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7" lowestEdited="7" rupBuild="16729"/>
  <x:workbookPr date1904="1" backupFile="1" codeName="ThisWorkbook"/>
  <mc:AlternateContent xmlns:mc="http://schemas.openxmlformats.org/markup-compatibility/2006">
    <mc:Choice Requires="x15">
      <x15ac:absPath xmlns:x15ac="http://schemas.microsoft.com/office/spreadsheetml/2010/11/ac" url="C:\Users\Jimbo\Desktop\FF\"/>
    </mc:Choice>
  </mc:AlternateContent>
  <x:bookViews>
    <x:workbookView xWindow="0" yWindow="0" windowWidth="21570" windowHeight="7965" tabRatio="879"/>
  </x:bookViews>
  <x:sheets>
    <x:sheet name="MAIN" sheetId="14" r:id="rId1"/>
    <x:sheet name="SCREENING INFO" sheetId="2" r:id="rId2"/>
    <x:sheet name="schedule toprint" sheetId="70" r:id="rId3"/>
    <x:sheet name="run time lookup" sheetId="72" r:id="rId4"/>
    <x:sheet name="tech to print" sheetId="71" r:id="rId5"/>
    <x:sheet name="NEW SCHEDULE CHECKER" sheetId="67" r:id="rId6"/>
    <x:sheet name="Overview" sheetId="68" r:id="rId7"/>
    <x:sheet name="DATA" sheetId="5" r:id="rId8"/>
    <x:sheet name="CONTACTS" sheetId="6" r:id="rId9"/>
    <x:sheet name="By Title" sheetId="49" r:id="rId10"/>
    <x:sheet name="By Date" sheetId="47" r:id="rId11"/>
    <x:sheet name="Transport non DCP" sheetId="52" r:id="rId12"/>
  </x:sheets>
  <x:definedNames>
    <x:definedName name="_xlnm._FilterDatabase" localSheetId="10" hidden="1">'By Date'!$A$2:$N$117</x:definedName>
    <x:definedName name="_xlnm._FilterDatabase" localSheetId="8" hidden="1">CONTACTS!$A$1:$Z$823</x:definedName>
    <x:definedName name="_xlnm._FilterDatabase" localSheetId="7" hidden="1">DATA!$A$1:$A$10</x:definedName>
    <x:definedName name="_xlnm._FilterDatabase" localSheetId="0" hidden="1">MAIN!$C$1:$C$13</x:definedName>
    <x:definedName name="_xlnm._FilterDatabase" localSheetId="2" hidden="1">'schedule toprint'!$A$1:$BH$2317</x:definedName>
    <x:definedName name="_xlnm._FilterDatabase" localSheetId="1" hidden="1">'SCREENING INFO'!$A$1:$Y$458</x:definedName>
    <x:definedName name="_xlnm._FilterDatabase" localSheetId="4" hidden="1">'tech to print'!$A$1:$N$204</x:definedName>
    <x:definedName name="_xlnm._FilterDatabase" localSheetId="11" hidden="1">#N/A</x:definedName>
    <x:definedName name="CENSORS">#REF!</x:definedName>
    <x:definedName name="COLOUR">DATA!$D$3:$D$4</x:definedName>
    <x:definedName name="contacts">CONTACTS!$A:$A</x:definedName>
    <x:definedName name="films11">MAIN!$C:$C</x:definedName>
    <x:definedName name="format">DATA!$A:$A</x:definedName>
    <x:definedName name="fornat">DATA!$A:$A</x:definedName>
    <x:definedName name="Gauge">DATA!$A$2:$A$9</x:definedName>
    <x:definedName name="GENRE">DATA!$E$3:$E$20</x:definedName>
    <x:definedName name="GENRE2">DATA!$F:$F</x:definedName>
    <x:definedName name="NOTES">#REF!</x:definedName>
    <x:definedName name="_xlnm.Print_Area" localSheetId="5">'NEW SCHEDULE CHECKER'!$A$1:$R$30</x:definedName>
    <x:definedName name="_xlnm.Print_Area" localSheetId="1">'SCREENING INFO'!$D$1:$M$2</x:definedName>
    <x:definedName name="RATINGS">#REF!</x:definedName>
    <x:definedName name="RATIO">DATA!$C$2:$C$23</x:definedName>
    <x:definedName name="SOUND">DATA!$B$2:$B$54</x:definedName>
    <x:definedName name="Sound2">DATA!$B$2:$B$55</x:definedName>
    <x:definedName name="sounf">DATA!$B$2:$B$64</x:definedName>
    <x:definedName name="TITLES">#REF!</x:definedName>
    <x:definedName name="Z_2184AA07_EB65_4A05_BA11_99B741B94815_.wvu.FilterData" localSheetId="7" hidden="1">DATA!$B$1:$B$54</x:definedName>
    <x:definedName name="Z_2184AA07_EB65_4A05_BA11_99B741B94815_.wvu.FilterData" localSheetId="1" hidden="1">'SCREENING INFO'!#REF!</x:definedName>
    <x:definedName name="Z_61DDB0DE_D198_4CEB_AD19_B6596BAF143D_.wvu.FilterData" localSheetId="7" hidden="1">DATA!$B$1:$B$54</x:definedName>
    <x:definedName name="Z_6F344616_2FDB_11DA_9788_000A95D919B0_.wvu.FilterData" localSheetId="7" hidden="1">DATA!$B$1:$B$54</x:definedName>
    <x:definedName name="Z_6F344616_2FDB_11DA_9788_000A95D919B0_.wvu.FilterData" localSheetId="1" hidden="1">'SCREENING INFO'!#REF!</x:definedName>
    <x:definedName name="Z_9D33DCA0_A8CB_42D8_B99B_E4F998869D98_.wvu.FilterData" localSheetId="7" hidden="1">DATA!$B$1:$B$54</x:definedName>
    <x:definedName name="Z_9D33DCA0_A8CB_42D8_B99B_E4F998869D98_.wvu.FilterData" localSheetId="1" hidden="1">'SCREENING INFO'!#REF!</x:definedName>
    <x:definedName name="Z_E3CB1FC1_6908_4600_8DFE_BA77B5E034D9_.wvu.FilterData" localSheetId="7" hidden="1">DATA!$B$1:$B$54</x:definedName>
  </x:definedNames>
  <x:calcPr calcId="171027" concurrentCalc="0"/>
  <x:customWorkbookViews>
    <x:customWorkbookView name="Sharon Byrne - Personal View" guid="{6F344616-2FDB-11DA-9788-000A95D919B0}" mergeInterval="0" personalView="1" maximized="1" yWindow="22" windowWidth="1672" windowHeight="924" tabRatio="1000" activeSheetId="1"/>
    <x:customWorkbookView name="Jeremy Boyd - Personal View" guid="{E3CB1FC1-6908-4600-8DFE-BA77B5E034D9}" mergeInterval="0" personalView="1" maximized="1" xWindow="1" yWindow="1" windowWidth="1072" windowHeight="441" tabRatio="844" activeSheetId="2"/>
    <x:customWorkbookView name="elaine - Personal View" guid="{61DDB0DE-D198-4CEB-AD19-B6596BAF143D}" mergeInterval="0" personalView="1" maximized="1" xWindow="1" yWindow="1" windowWidth="1280" windowHeight="806" tabRatio="844" activeSheetId="4"/>
    <x:customWorkbookView name="Print Controller - Personal View" guid="{FE7046C3-2CA5-4055-9805-3EDC3689D30C}" autoUpdate="1" mergeInterval="30" personalView="1" maximized="1" windowWidth="1268" windowHeight="817" tabRatio="844" activeSheetId="34"/>
    <x:customWorkbookView name="  - Personal View" guid="{AA95BF8B-3684-42F7-977C-D51BCF0F919F}" mergeInterval="0" personalView="1" maximized="1" xWindow="1" yWindow="1" windowWidth="1280" windowHeight="761" tabRatio="844" activeSheetId="1"/>
    <x:customWorkbookView name="Publciity Assistant - Personal View" guid="{B397C629-1F63-4362-A00B-0432C3897771}" mergeInterval="0" personalView="1" maximized="1" windowWidth="1276" windowHeight="852" tabRatio="655" activeSheetId="4" showComments="commIndAndComment"/>
    <x:customWorkbookView name="Elaine Whelan - Personal View" guid="{9D33DCA0-A8CB-42D8-B99B-E4F998869D98}" mergeInterval="0" personalView="1" maximized="1" windowWidth="1257" windowHeight="832" tabRatio="1000" activeSheetId="1"/>
    <x:customWorkbookView name="Spare - Personal View" guid="{2184AA07-EB65-4A05-BA11-99B741B94815}" mergeInterval="0" personalView="1" maximized="1" windowWidth="1276" windowHeight="814" tabRatio="1000" activeSheetId="2"/>
  </x:customWorkbookViews>
</x:workbook>
</file>

<file path=xl/calcChain.xml><?xml version="1.0" encoding="utf-8"?>
<calcChain xmlns="http://schemas.openxmlformats.org/spreadsheetml/2006/main">
  <c r="A33" i="70" l="1"/>
  <c r="B33" i="70"/>
  <c r="C33" i="70"/>
  <c r="E34" i="2"/>
  <c r="D33" i="70"/>
  <c r="E33" i="70"/>
  <c r="F33" i="70"/>
  <c r="I33" i="70"/>
  <c r="J33" i="70"/>
  <c r="K33" i="70"/>
  <c r="AC33" i="2"/>
  <c r="L33" i="70"/>
  <c r="M33" i="70"/>
  <c r="N33" i="70"/>
  <c r="AE33" i="2"/>
  <c r="O33" i="70"/>
  <c r="M13" i="14"/>
  <c r="AL33" i="2"/>
  <c r="AF33" i="2"/>
  <c r="AM33" i="2"/>
  <c r="AA33" i="2"/>
  <c r="P33" i="70"/>
  <c r="Q33" i="70"/>
  <c r="R33" i="70"/>
  <c r="A34" i="70"/>
  <c r="B34" i="70"/>
  <c r="C34" i="70"/>
  <c r="E35" i="2"/>
  <c r="D34" i="70"/>
  <c r="E34" i="70"/>
  <c r="F34" i="70"/>
  <c r="I34" i="70"/>
  <c r="J34" i="70"/>
  <c r="K34" i="70"/>
  <c r="AC34" i="2"/>
  <c r="L34" i="70"/>
  <c r="M34" i="70"/>
  <c r="N34" i="70"/>
  <c r="AE34" i="2"/>
  <c r="O34" i="70"/>
  <c r="M4" i="14"/>
  <c r="AL34" i="2"/>
  <c r="AF34" i="2"/>
  <c r="AM34" i="2"/>
  <c r="AA34" i="2"/>
  <c r="P34" i="70"/>
  <c r="Q34" i="70"/>
  <c r="R34" i="70"/>
  <c r="A35" i="70"/>
  <c r="B35" i="70"/>
  <c r="C35" i="70"/>
  <c r="E36" i="2"/>
  <c r="D35" i="70"/>
  <c r="E35" i="70"/>
  <c r="F35" i="70"/>
  <c r="I35" i="70"/>
  <c r="J35" i="70"/>
  <c r="K35" i="70"/>
  <c r="AC35" i="2"/>
  <c r="L35" i="70"/>
  <c r="M35" i="70"/>
  <c r="N35" i="70"/>
  <c r="AE35" i="2"/>
  <c r="O35" i="70"/>
  <c r="M3" i="14"/>
  <c r="AL35" i="2"/>
  <c r="AF35" i="2"/>
  <c r="AM35" i="2"/>
  <c r="AA35" i="2"/>
  <c r="P35" i="70"/>
  <c r="Q35" i="70"/>
  <c r="R35" i="70"/>
  <c r="A36" i="70"/>
  <c r="B36" i="70"/>
  <c r="C36" i="70"/>
  <c r="E37" i="2"/>
  <c r="D36" i="70"/>
  <c r="E36" i="70"/>
  <c r="F36" i="70"/>
  <c r="I36" i="70"/>
  <c r="J36" i="70"/>
  <c r="K36" i="70"/>
  <c r="AC36" i="2"/>
  <c r="L36" i="70"/>
  <c r="M36" i="70"/>
  <c r="N36" i="70"/>
  <c r="AE36" i="2"/>
  <c r="O36" i="70"/>
  <c r="M10" i="14"/>
  <c r="AL36" i="2"/>
  <c r="AF36" i="2"/>
  <c r="AM36" i="2"/>
  <c r="AA36" i="2"/>
  <c r="P36" i="70"/>
  <c r="Q36" i="70"/>
  <c r="R36" i="70"/>
  <c r="A37" i="70"/>
  <c r="B37" i="70"/>
  <c r="C37" i="70"/>
  <c r="E38" i="2"/>
  <c r="D37" i="70"/>
  <c r="E37" i="70"/>
  <c r="F37" i="70"/>
  <c r="I37" i="70"/>
  <c r="J37" i="70"/>
  <c r="K37" i="70"/>
  <c r="AC37" i="2"/>
  <c r="L37" i="70"/>
  <c r="M37" i="70"/>
  <c r="N37" i="70"/>
  <c r="AE37" i="2"/>
  <c r="O37" i="70"/>
  <c r="M8" i="14"/>
  <c r="AL37" i="2"/>
  <c r="AF37" i="2"/>
  <c r="AM37" i="2"/>
  <c r="AA37" i="2"/>
  <c r="P37" i="70"/>
  <c r="Q37" i="70"/>
  <c r="R37" i="70"/>
  <c r="A38" i="70"/>
  <c r="B38" i="70"/>
  <c r="C38" i="70"/>
  <c r="E39" i="2"/>
  <c r="D38" i="70"/>
  <c r="E38" i="70"/>
  <c r="F38" i="70"/>
  <c r="I38" i="70"/>
  <c r="J38" i="70"/>
  <c r="K38" i="70"/>
  <c r="AC38" i="2"/>
  <c r="L38" i="70"/>
  <c r="M38" i="70"/>
  <c r="N38" i="70"/>
  <c r="AE38" i="2"/>
  <c r="O38" i="70"/>
  <c r="M12" i="14"/>
  <c r="AL38" i="2"/>
  <c r="AF38" i="2"/>
  <c r="AM38" i="2"/>
  <c r="AA38" i="2"/>
  <c r="P38" i="70"/>
  <c r="Q38" i="70"/>
  <c r="R38" i="70"/>
  <c r="A39" i="70"/>
  <c r="B39" i="70"/>
  <c r="C39" i="70"/>
  <c r="E40" i="2"/>
  <c r="D39" i="70"/>
  <c r="E39" i="70"/>
  <c r="F39" i="70"/>
  <c r="I39" i="70"/>
  <c r="J39" i="70"/>
  <c r="K39" i="70"/>
  <c r="AC39" i="2"/>
  <c r="L39" i="70"/>
  <c r="M39" i="70"/>
  <c r="N39" i="70"/>
  <c r="AE39" i="2"/>
  <c r="O39" i="70"/>
  <c r="AL39" i="2"/>
  <c r="AF39" i="2"/>
  <c r="AM39" i="2"/>
  <c r="AA39" i="2"/>
  <c r="P39" i="70"/>
  <c r="Q39" i="70"/>
  <c r="R39" i="70"/>
  <c r="A40" i="70"/>
  <c r="B40" i="70"/>
  <c r="C40" i="70"/>
  <c r="E41" i="2"/>
  <c r="D40" i="70"/>
  <c r="E40" i="70"/>
  <c r="F40" i="70"/>
  <c r="I40" i="70"/>
  <c r="J40" i="70"/>
  <c r="K40" i="70"/>
  <c r="AC40" i="2"/>
  <c r="L40" i="70"/>
  <c r="M40" i="70"/>
  <c r="N40" i="70"/>
  <c r="AE40" i="2"/>
  <c r="O40" i="70"/>
  <c r="AL40" i="2"/>
  <c r="AF40" i="2"/>
  <c r="AM40" i="2"/>
  <c r="AA40" i="2"/>
  <c r="P40" i="70"/>
  <c r="Q40" i="70"/>
  <c r="R40" i="70"/>
  <c r="A41" i="70"/>
  <c r="B41" i="70"/>
  <c r="C41" i="70"/>
  <c r="E42" i="2"/>
  <c r="D41" i="70"/>
  <c r="E41" i="70"/>
  <c r="F41" i="70"/>
  <c r="I41" i="70"/>
  <c r="J41" i="70"/>
  <c r="K41" i="70"/>
  <c r="AC41" i="2"/>
  <c r="L41" i="70"/>
  <c r="M41" i="70"/>
  <c r="N41" i="70"/>
  <c r="AE41" i="2"/>
  <c r="O41" i="70"/>
  <c r="AL41" i="2"/>
  <c r="AF41" i="2"/>
  <c r="AM41" i="2"/>
  <c r="AA41" i="2"/>
  <c r="P41" i="70"/>
  <c r="Q41" i="70"/>
  <c r="R41" i="70"/>
  <c r="A42" i="70"/>
  <c r="B42" i="70"/>
  <c r="C42" i="70"/>
  <c r="E43" i="2"/>
  <c r="D42" i="70"/>
  <c r="E42" i="70"/>
  <c r="F42" i="70"/>
  <c r="I42" i="70"/>
  <c r="J42" i="70"/>
  <c r="K42" i="70"/>
  <c r="AC42" i="2"/>
  <c r="L42" i="70"/>
  <c r="M42" i="70"/>
  <c r="N42" i="70"/>
  <c r="AE42" i="2"/>
  <c r="O42" i="70"/>
  <c r="AL42" i="2"/>
  <c r="AF42" i="2"/>
  <c r="AM42" i="2"/>
  <c r="AA42" i="2"/>
  <c r="P42" i="70"/>
  <c r="Q42" i="70"/>
  <c r="R42" i="70"/>
  <c r="A43" i="70"/>
  <c r="B43" i="70"/>
  <c r="C43" i="70"/>
  <c r="E44" i="2"/>
  <c r="D43" i="70"/>
  <c r="E43" i="70"/>
  <c r="F43" i="70"/>
  <c r="I43" i="70"/>
  <c r="J43" i="70"/>
  <c r="K43" i="70"/>
  <c r="AC43" i="2"/>
  <c r="L43" i="70"/>
  <c r="M43" i="70"/>
  <c r="N43" i="70"/>
  <c r="AE43" i="2"/>
  <c r="O43" i="70"/>
  <c r="AL43" i="2"/>
  <c r="AF43" i="2"/>
  <c r="AM43" i="2"/>
  <c r="AA43" i="2"/>
  <c r="P43" i="70"/>
  <c r="Q43" i="70"/>
  <c r="R43" i="70"/>
  <c r="A44" i="70"/>
  <c r="B44" i="70"/>
  <c r="C44" i="70"/>
  <c r="E45" i="2"/>
  <c r="D44" i="70"/>
  <c r="E44" i="70"/>
  <c r="F44" i="70"/>
  <c r="I44" i="70"/>
  <c r="J44" i="70"/>
  <c r="K44" i="70"/>
  <c r="AC44" i="2"/>
  <c r="L44" i="70"/>
  <c r="M44" i="70"/>
  <c r="N44" i="70"/>
  <c r="AE44" i="2"/>
  <c r="O44" i="70"/>
  <c r="AL44" i="2"/>
  <c r="AF44" i="2"/>
  <c r="AM44" i="2"/>
  <c r="AA44" i="2"/>
  <c r="P44" i="70"/>
  <c r="Q44" i="70"/>
  <c r="R44" i="70"/>
  <c r="A45" i="70"/>
  <c r="B45" i="70"/>
  <c r="C45" i="70"/>
  <c r="D45" i="70"/>
  <c r="E45" i="70"/>
  <c r="F45" i="70"/>
  <c r="I45" i="70"/>
  <c r="J45" i="70"/>
  <c r="K45" i="70"/>
  <c r="AC45" i="2"/>
  <c r="L45" i="70"/>
  <c r="M45" i="70"/>
  <c r="N45" i="70"/>
  <c r="AE45" i="2"/>
  <c r="O45" i="70"/>
  <c r="AL45" i="2"/>
  <c r="AF45" i="2"/>
  <c r="AM45" i="2"/>
  <c r="AA45" i="2"/>
  <c r="P45" i="70"/>
  <c r="Q45" i="70"/>
  <c r="R45" i="70"/>
  <c r="A46" i="70"/>
  <c r="B46" i="70"/>
  <c r="C46" i="70"/>
  <c r="D46" i="70"/>
  <c r="E46" i="70"/>
  <c r="F46" i="70"/>
  <c r="I46" i="70"/>
  <c r="J46" i="70"/>
  <c r="K46" i="70"/>
  <c r="AC46" i="2"/>
  <c r="L46" i="70"/>
  <c r="M46" i="70"/>
  <c r="N46" i="70"/>
  <c r="AE46" i="2"/>
  <c r="O46" i="70"/>
  <c r="AL46" i="2"/>
  <c r="AF46" i="2"/>
  <c r="AM46" i="2"/>
  <c r="AA46" i="2"/>
  <c r="P46" i="70"/>
  <c r="Q46" i="70"/>
  <c r="R46" i="70"/>
  <c r="A47" i="70"/>
  <c r="B47" i="70"/>
  <c r="C47" i="70"/>
  <c r="D47" i="70"/>
  <c r="E47" i="70"/>
  <c r="F47" i="70"/>
  <c r="I47" i="70"/>
  <c r="J47" i="70"/>
  <c r="K47" i="70"/>
  <c r="AC47" i="2"/>
  <c r="L47" i="70"/>
  <c r="M47" i="70"/>
  <c r="N47" i="70"/>
  <c r="AE47" i="2"/>
  <c r="O47" i="70"/>
  <c r="AL47" i="2"/>
  <c r="AF47" i="2"/>
  <c r="AM47" i="2"/>
  <c r="AA47" i="2"/>
  <c r="P47" i="70"/>
  <c r="Q47" i="70"/>
  <c r="R47" i="70"/>
  <c r="A48" i="70"/>
  <c r="B48" i="70"/>
  <c r="C48" i="70"/>
  <c r="D48" i="70"/>
  <c r="E48" i="70"/>
  <c r="F48" i="70"/>
  <c r="I48" i="70"/>
  <c r="J48" i="70"/>
  <c r="K48" i="70"/>
  <c r="AC48" i="2"/>
  <c r="L48" i="70"/>
  <c r="M48" i="70"/>
  <c r="N48" i="70"/>
  <c r="AE48" i="2"/>
  <c r="O48" i="70"/>
  <c r="AL48" i="2"/>
  <c r="AF48" i="2"/>
  <c r="AM48" i="2"/>
  <c r="AA48" i="2"/>
  <c r="P48" i="70"/>
  <c r="Q48" i="70"/>
  <c r="R48" i="70"/>
  <c r="A49" i="70"/>
  <c r="B49" i="70"/>
  <c r="C49" i="70"/>
  <c r="D49" i="70"/>
  <c r="E49" i="70"/>
  <c r="F49" i="70"/>
  <c r="I49" i="70"/>
  <c r="J49" i="70"/>
  <c r="K49" i="70"/>
  <c r="AC49" i="2"/>
  <c r="L49" i="70"/>
  <c r="M49" i="70"/>
  <c r="N49" i="70"/>
  <c r="AE49" i="2"/>
  <c r="O49" i="70"/>
  <c r="AL49" i="2"/>
  <c r="AF49" i="2"/>
  <c r="AM49" i="2"/>
  <c r="AA49" i="2"/>
  <c r="P49" i="70"/>
  <c r="Q49" i="70"/>
  <c r="R49" i="70"/>
  <c r="A50" i="70"/>
  <c r="B50" i="70"/>
  <c r="C50" i="70"/>
  <c r="D50" i="70"/>
  <c r="E50" i="70"/>
  <c r="F50" i="70"/>
  <c r="I50" i="70"/>
  <c r="J50" i="70"/>
  <c r="K50" i="70"/>
  <c r="AC50" i="2"/>
  <c r="L50" i="70"/>
  <c r="M50" i="70"/>
  <c r="N50" i="70"/>
  <c r="AE50" i="2"/>
  <c r="O50" i="70"/>
  <c r="AL50" i="2"/>
  <c r="AF50" i="2"/>
  <c r="AM50" i="2"/>
  <c r="AA50" i="2"/>
  <c r="P50" i="70"/>
  <c r="Q50" i="70"/>
  <c r="R50" i="70"/>
  <c r="A51" i="70"/>
  <c r="B51" i="70"/>
  <c r="C51" i="70"/>
  <c r="D51" i="70"/>
  <c r="E51" i="70"/>
  <c r="F51" i="70"/>
  <c r="I51" i="70"/>
  <c r="J51" i="70"/>
  <c r="K51" i="70"/>
  <c r="AC51" i="2"/>
  <c r="L51" i="70"/>
  <c r="M51" i="70"/>
  <c r="N51" i="70"/>
  <c r="AE51" i="2"/>
  <c r="O51" i="70"/>
  <c r="AL51" i="2"/>
  <c r="AF51" i="2"/>
  <c r="AM51" i="2"/>
  <c r="AA51" i="2"/>
  <c r="P51" i="70"/>
  <c r="Q51" i="70"/>
  <c r="R51" i="70"/>
  <c r="A52" i="70"/>
  <c r="B52" i="70"/>
  <c r="C52" i="70"/>
  <c r="D52" i="70"/>
  <c r="E52" i="70"/>
  <c r="F52" i="70"/>
  <c r="I52" i="70"/>
  <c r="J52" i="70"/>
  <c r="K52" i="70"/>
  <c r="AC52" i="2"/>
  <c r="L52" i="70"/>
  <c r="M52" i="70"/>
  <c r="N52" i="70"/>
  <c r="AE52" i="2"/>
  <c r="O52" i="70"/>
  <c r="AL52" i="2"/>
  <c r="AF52" i="2"/>
  <c r="AM52" i="2"/>
  <c r="AA52" i="2"/>
  <c r="P52" i="70"/>
  <c r="Q52" i="70"/>
  <c r="R52" i="70"/>
  <c r="A53" i="70"/>
  <c r="B53" i="70"/>
  <c r="C53" i="70"/>
  <c r="D53" i="70"/>
  <c r="E53" i="70"/>
  <c r="F53" i="70"/>
  <c r="I53" i="70"/>
  <c r="J53" i="70"/>
  <c r="K53" i="70"/>
  <c r="AC53" i="2"/>
  <c r="L53" i="70"/>
  <c r="M53" i="70"/>
  <c r="N53" i="70"/>
  <c r="AE53" i="2"/>
  <c r="O53" i="70"/>
  <c r="AL53" i="2"/>
  <c r="AF53" i="2"/>
  <c r="AM53" i="2"/>
  <c r="AA53" i="2"/>
  <c r="P53" i="70"/>
  <c r="Q53" i="70"/>
  <c r="R53" i="70"/>
  <c r="A54" i="70"/>
  <c r="B54" i="70"/>
  <c r="C54" i="70"/>
  <c r="D54" i="70"/>
  <c r="E54" i="70"/>
  <c r="F54" i="70"/>
  <c r="I54" i="70"/>
  <c r="J54" i="70"/>
  <c r="K54" i="70"/>
  <c r="AC54" i="2"/>
  <c r="L54" i="70"/>
  <c r="M54" i="70"/>
  <c r="N54" i="70"/>
  <c r="AE54" i="2"/>
  <c r="O54" i="70"/>
  <c r="AL54" i="2"/>
  <c r="AF54" i="2"/>
  <c r="AM54" i="2"/>
  <c r="AA54" i="2"/>
  <c r="P54" i="70"/>
  <c r="Q54" i="70"/>
  <c r="R54" i="70"/>
  <c r="A55" i="70"/>
  <c r="B55" i="70"/>
  <c r="C55" i="70"/>
  <c r="D55" i="70"/>
  <c r="E55" i="70"/>
  <c r="F55" i="70"/>
  <c r="I55" i="70"/>
  <c r="J55" i="70"/>
  <c r="K55" i="70"/>
  <c r="AC55" i="2"/>
  <c r="L55" i="70"/>
  <c r="M55" i="70"/>
  <c r="N55" i="70"/>
  <c r="AE55" i="2"/>
  <c r="O55" i="70"/>
  <c r="AL55" i="2"/>
  <c r="AF55" i="2"/>
  <c r="AM55" i="2"/>
  <c r="AA55" i="2"/>
  <c r="P55" i="70"/>
  <c r="Q55" i="70"/>
  <c r="R55" i="70"/>
  <c r="A56" i="70"/>
  <c r="B56" i="70"/>
  <c r="C56" i="70"/>
  <c r="D56" i="70"/>
  <c r="E56" i="70"/>
  <c r="F56" i="70"/>
  <c r="I56" i="70"/>
  <c r="J56" i="70"/>
  <c r="K56" i="70"/>
  <c r="AC56" i="2"/>
  <c r="L56" i="70"/>
  <c r="M56" i="70"/>
  <c r="N56" i="70"/>
  <c r="AE56" i="2"/>
  <c r="O56" i="70"/>
  <c r="AL56" i="2"/>
  <c r="AF56" i="2"/>
  <c r="AM56" i="2"/>
  <c r="AA56" i="2"/>
  <c r="P56" i="70"/>
  <c r="Q56" i="70"/>
  <c r="R56" i="70"/>
  <c r="A57" i="70"/>
  <c r="B57" i="70"/>
  <c r="C57" i="70"/>
  <c r="D57" i="70"/>
  <c r="E57" i="70"/>
  <c r="F57" i="70"/>
  <c r="I57" i="70"/>
  <c r="J57" i="70"/>
  <c r="K57" i="70"/>
  <c r="AC57" i="2"/>
  <c r="L57" i="70"/>
  <c r="M57" i="70"/>
  <c r="N57" i="70"/>
  <c r="AE57" i="2"/>
  <c r="O57" i="70"/>
  <c r="AL57" i="2"/>
  <c r="AF57" i="2"/>
  <c r="AM57" i="2"/>
  <c r="AA57" i="2"/>
  <c r="P57" i="70"/>
  <c r="Q57" i="70"/>
  <c r="R57" i="70"/>
  <c r="A58" i="70"/>
  <c r="B58" i="70"/>
  <c r="C58" i="70"/>
  <c r="D58" i="70"/>
  <c r="E58" i="70"/>
  <c r="F58" i="70"/>
  <c r="I58" i="70"/>
  <c r="J58" i="70"/>
  <c r="K58" i="70"/>
  <c r="AC58" i="2"/>
  <c r="L58" i="70"/>
  <c r="M58" i="70"/>
  <c r="N58" i="70"/>
  <c r="AE58" i="2"/>
  <c r="O58" i="70"/>
  <c r="AL58" i="2"/>
  <c r="AF58" i="2"/>
  <c r="AM58" i="2"/>
  <c r="AA58" i="2"/>
  <c r="P58" i="70"/>
  <c r="Q58" i="70"/>
  <c r="R58" i="70"/>
  <c r="A59" i="70"/>
  <c r="B59" i="70"/>
  <c r="C59" i="70"/>
  <c r="D59" i="70"/>
  <c r="E59" i="70"/>
  <c r="F59" i="70"/>
  <c r="I59" i="70"/>
  <c r="J59" i="70"/>
  <c r="K59" i="70"/>
  <c r="AC59" i="2"/>
  <c r="L59" i="70"/>
  <c r="M59" i="70"/>
  <c r="N59" i="70"/>
  <c r="AE59" i="2"/>
  <c r="O59" i="70"/>
  <c r="AL59" i="2"/>
  <c r="AF59" i="2"/>
  <c r="AM59" i="2"/>
  <c r="AA59" i="2"/>
  <c r="P59" i="70"/>
  <c r="Q59" i="70"/>
  <c r="R59" i="70"/>
  <c r="A60" i="70"/>
  <c r="B60" i="70"/>
  <c r="C60" i="70"/>
  <c r="D60" i="70"/>
  <c r="E60" i="70"/>
  <c r="F60" i="70"/>
  <c r="I60" i="70"/>
  <c r="J60" i="70"/>
  <c r="K60" i="70"/>
  <c r="AC60" i="2"/>
  <c r="L60" i="70"/>
  <c r="M60" i="70"/>
  <c r="N60" i="70"/>
  <c r="AE60" i="2"/>
  <c r="O60" i="70"/>
  <c r="AL60" i="2"/>
  <c r="AF60" i="2"/>
  <c r="AM60" i="2"/>
  <c r="AA60" i="2"/>
  <c r="P60" i="70"/>
  <c r="Q60" i="70"/>
  <c r="R60" i="70"/>
  <c r="A61" i="70"/>
  <c r="B61" i="70"/>
  <c r="C61" i="70"/>
  <c r="D61" i="70"/>
  <c r="E61" i="70"/>
  <c r="F61" i="70"/>
  <c r="I61" i="70"/>
  <c r="J61" i="70"/>
  <c r="K61" i="70"/>
  <c r="AC61" i="2"/>
  <c r="L61" i="70"/>
  <c r="M61" i="70"/>
  <c r="N61" i="70"/>
  <c r="AE61" i="2"/>
  <c r="O61" i="70"/>
  <c r="AL61" i="2"/>
  <c r="AF61" i="2"/>
  <c r="AM61" i="2"/>
  <c r="AA61" i="2"/>
  <c r="P61" i="70"/>
  <c r="Q61" i="70"/>
  <c r="R61" i="70"/>
  <c r="A62" i="70"/>
  <c r="B62" i="70"/>
  <c r="C62" i="70"/>
  <c r="D62" i="70"/>
  <c r="E62" i="70"/>
  <c r="F62" i="70"/>
  <c r="I62" i="70"/>
  <c r="J62" i="70"/>
  <c r="K62" i="70"/>
  <c r="AC62" i="2"/>
  <c r="L62" i="70"/>
  <c r="M62" i="70"/>
  <c r="N62" i="70"/>
  <c r="AE62" i="2"/>
  <c r="O62" i="70"/>
  <c r="AL62" i="2"/>
  <c r="AF62" i="2"/>
  <c r="AM62" i="2"/>
  <c r="AA62" i="2"/>
  <c r="P62" i="70"/>
  <c r="Q62" i="70"/>
  <c r="R62" i="70"/>
  <c r="A3" i="70"/>
  <c r="B3" i="70"/>
  <c r="C3" i="70"/>
  <c r="E4" i="2"/>
  <c r="D3" i="70"/>
  <c r="E3" i="70"/>
  <c r="F3" i="70"/>
  <c r="I3" i="70"/>
  <c r="J3" i="70"/>
  <c r="K3" i="70"/>
  <c r="AC3" i="2"/>
  <c r="L3" i="70"/>
  <c r="M3" i="70"/>
  <c r="N3" i="70"/>
  <c r="AE3" i="2"/>
  <c r="O3" i="70"/>
  <c r="AL3" i="2"/>
  <c r="AF3" i="2"/>
  <c r="AM3" i="2"/>
  <c r="AA3" i="2"/>
  <c r="P3" i="70"/>
  <c r="Q3" i="70"/>
  <c r="R3" i="70"/>
  <c r="A4" i="70"/>
  <c r="B4" i="70"/>
  <c r="C4" i="70"/>
  <c r="E5" i="2"/>
  <c r="D4" i="70"/>
  <c r="E4" i="70"/>
  <c r="F4" i="70"/>
  <c r="I4" i="70"/>
  <c r="J4" i="70"/>
  <c r="K4" i="70"/>
  <c r="AC4" i="2"/>
  <c r="L4" i="70"/>
  <c r="M4" i="70"/>
  <c r="N4" i="70"/>
  <c r="AE4" i="2"/>
  <c r="O4" i="70"/>
  <c r="AL4" i="2"/>
  <c r="AF4" i="2"/>
  <c r="AM4" i="2"/>
  <c r="AA4" i="2"/>
  <c r="P4" i="70"/>
  <c r="Q4" i="70"/>
  <c r="R4" i="70"/>
  <c r="A5" i="70"/>
  <c r="B5" i="70"/>
  <c r="C5" i="70"/>
  <c r="E6" i="2"/>
  <c r="D5" i="70"/>
  <c r="E5" i="70"/>
  <c r="F5" i="70"/>
  <c r="I5" i="70"/>
  <c r="J5" i="70"/>
  <c r="K5" i="70"/>
  <c r="AC5" i="2"/>
  <c r="L5" i="70"/>
  <c r="M5" i="70"/>
  <c r="N5" i="70"/>
  <c r="AE5" i="2"/>
  <c r="O5" i="70"/>
  <c r="AL5" i="2"/>
  <c r="AF5" i="2"/>
  <c r="AM5" i="2"/>
  <c r="AA5" i="2"/>
  <c r="P5" i="70"/>
  <c r="Q5" i="70"/>
  <c r="R5" i="70"/>
  <c r="A6" i="70"/>
  <c r="B6" i="70"/>
  <c r="C6" i="70"/>
  <c r="E7" i="2"/>
  <c r="D6" i="70"/>
  <c r="E6" i="70"/>
  <c r="F6" i="70"/>
  <c r="I6" i="70"/>
  <c r="J6" i="70"/>
  <c r="K6" i="70"/>
  <c r="AC6" i="2"/>
  <c r="L6" i="70"/>
  <c r="M6" i="70"/>
  <c r="N6" i="70"/>
  <c r="AE6" i="2"/>
  <c r="O6" i="70"/>
  <c r="AL6" i="2"/>
  <c r="AF6" i="2"/>
  <c r="AM6" i="2"/>
  <c r="AA6" i="2"/>
  <c r="P6" i="70"/>
  <c r="Q6" i="70"/>
  <c r="R6" i="70"/>
  <c r="A7" i="70"/>
  <c r="B7" i="70"/>
  <c r="C7" i="70"/>
  <c r="E8" i="2"/>
  <c r="D7" i="70"/>
  <c r="E7" i="70"/>
  <c r="F7" i="70"/>
  <c r="I7" i="70"/>
  <c r="J7" i="70"/>
  <c r="K7" i="70"/>
  <c r="AC7" i="2"/>
  <c r="L7" i="70"/>
  <c r="M7" i="70"/>
  <c r="N7" i="70"/>
  <c r="AE7" i="2"/>
  <c r="O7" i="70"/>
  <c r="AL7" i="2"/>
  <c r="AF7" i="2"/>
  <c r="AM7" i="2"/>
  <c r="AA7" i="2"/>
  <c r="P7" i="70"/>
  <c r="Q7" i="70"/>
  <c r="R7" i="70"/>
  <c r="A8" i="70"/>
  <c r="B8" i="70"/>
  <c r="C8" i="70"/>
  <c r="E9" i="2"/>
  <c r="D8" i="70"/>
  <c r="E8" i="70"/>
  <c r="F8" i="70"/>
  <c r="I8" i="70"/>
  <c r="J8" i="70"/>
  <c r="K8" i="70"/>
  <c r="AC8" i="2"/>
  <c r="L8" i="70"/>
  <c r="M8" i="70"/>
  <c r="N8" i="70"/>
  <c r="AE8" i="2"/>
  <c r="O8" i="70"/>
  <c r="AL8" i="2"/>
  <c r="AF8" i="2"/>
  <c r="AM8" i="2"/>
  <c r="AA8" i="2"/>
  <c r="P8" i="70"/>
  <c r="Q8" i="70"/>
  <c r="R8" i="70"/>
  <c r="A9" i="70"/>
  <c r="B9" i="70"/>
  <c r="C9" i="70"/>
  <c r="E10" i="2"/>
  <c r="D9" i="70"/>
  <c r="E9" i="70"/>
  <c r="F9" i="70"/>
  <c r="I9" i="70"/>
  <c r="J9" i="70"/>
  <c r="K9" i="70"/>
  <c r="AC9" i="2"/>
  <c r="L9" i="70"/>
  <c r="M9" i="70"/>
  <c r="N9" i="70"/>
  <c r="AE9" i="2"/>
  <c r="O9" i="70"/>
  <c r="AL9" i="2"/>
  <c r="AF9" i="2"/>
  <c r="AM9" i="2"/>
  <c r="AA9" i="2"/>
  <c r="P9" i="70"/>
  <c r="Q9" i="70"/>
  <c r="R9" i="70"/>
  <c r="A10" i="70"/>
  <c r="B10" i="70"/>
  <c r="C10" i="70"/>
  <c r="E11" i="2"/>
  <c r="D10" i="70"/>
  <c r="E10" i="70"/>
  <c r="F10" i="70"/>
  <c r="I10" i="70"/>
  <c r="J10" i="70"/>
  <c r="K10" i="70"/>
  <c r="AC10" i="2"/>
  <c r="L10" i="70"/>
  <c r="M10" i="70"/>
  <c r="N10" i="70"/>
  <c r="AE10" i="2"/>
  <c r="O10" i="70"/>
  <c r="AL10" i="2"/>
  <c r="AF10" i="2"/>
  <c r="AM10" i="2"/>
  <c r="AA10" i="2"/>
  <c r="P10" i="70"/>
  <c r="Q10" i="70"/>
  <c r="R10" i="70"/>
  <c r="A11" i="70"/>
  <c r="B11" i="70"/>
  <c r="C11" i="70"/>
  <c r="E12" i="2"/>
  <c r="D11" i="70"/>
  <c r="E11" i="70"/>
  <c r="F11" i="70"/>
  <c r="I11" i="70"/>
  <c r="J11" i="70"/>
  <c r="K11" i="70"/>
  <c r="AC11" i="2"/>
  <c r="L11" i="70"/>
  <c r="M11" i="70"/>
  <c r="N11" i="70"/>
  <c r="AE11" i="2"/>
  <c r="O11" i="70"/>
  <c r="AL11" i="2"/>
  <c r="AF11" i="2"/>
  <c r="AM11" i="2"/>
  <c r="AA11" i="2"/>
  <c r="P11" i="70"/>
  <c r="Q11" i="70"/>
  <c r="R11" i="70"/>
  <c r="A12" i="70"/>
  <c r="B12" i="70"/>
  <c r="C12" i="70"/>
  <c r="E13" i="2"/>
  <c r="D12" i="70"/>
  <c r="E12" i="70"/>
  <c r="F12" i="70"/>
  <c r="I12" i="70"/>
  <c r="J12" i="70"/>
  <c r="K12" i="70"/>
  <c r="AC12" i="2"/>
  <c r="L12" i="70"/>
  <c r="M12" i="70"/>
  <c r="N12" i="70"/>
  <c r="AE12" i="2"/>
  <c r="O12" i="70"/>
  <c r="AL12" i="2"/>
  <c r="AF12" i="2"/>
  <c r="AM12" i="2"/>
  <c r="AA12" i="2"/>
  <c r="P12" i="70"/>
  <c r="Q12" i="70"/>
  <c r="R12" i="70"/>
  <c r="A13" i="70"/>
  <c r="B13" i="70"/>
  <c r="C13" i="70"/>
  <c r="E14" i="2"/>
  <c r="D13" i="70"/>
  <c r="E13" i="70"/>
  <c r="F13" i="70"/>
  <c r="I13" i="70"/>
  <c r="J13" i="70"/>
  <c r="K13" i="70"/>
  <c r="AC13" i="2"/>
  <c r="L13" i="70"/>
  <c r="M13" i="70"/>
  <c r="N13" i="70"/>
  <c r="AE13" i="2"/>
  <c r="O13" i="70"/>
  <c r="AL13" i="2"/>
  <c r="AF13" i="2"/>
  <c r="AM13" i="2"/>
  <c r="AA13" i="2"/>
  <c r="P13" i="70"/>
  <c r="Q13" i="70"/>
  <c r="R13" i="70"/>
  <c r="A14" i="70"/>
  <c r="B14" i="70"/>
  <c r="C14" i="70"/>
  <c r="E15" i="2"/>
  <c r="D14" i="70"/>
  <c r="E14" i="70"/>
  <c r="F14" i="70"/>
  <c r="I14" i="70"/>
  <c r="J14" i="70"/>
  <c r="K14" i="70"/>
  <c r="AC14" i="2"/>
  <c r="L14" i="70"/>
  <c r="M14" i="70"/>
  <c r="N14" i="70"/>
  <c r="AE14" i="2"/>
  <c r="O14" i="70"/>
  <c r="AL14" i="2"/>
  <c r="AF14" i="2"/>
  <c r="AM14" i="2"/>
  <c r="AA14" i="2"/>
  <c r="P14" i="70"/>
  <c r="Q14" i="70"/>
  <c r="R14" i="70"/>
  <c r="A15" i="70"/>
  <c r="B15" i="70"/>
  <c r="C15" i="70"/>
  <c r="E16" i="2"/>
  <c r="D15" i="70"/>
  <c r="E15" i="70"/>
  <c r="F15" i="70"/>
  <c r="I15" i="70"/>
  <c r="J15" i="70"/>
  <c r="K15" i="70"/>
  <c r="AC15" i="2"/>
  <c r="L15" i="70"/>
  <c r="M15" i="70"/>
  <c r="N15" i="70"/>
  <c r="AE15" i="2"/>
  <c r="O15" i="70"/>
  <c r="AL15" i="2"/>
  <c r="AF15" i="2"/>
  <c r="AM15" i="2"/>
  <c r="AA15" i="2"/>
  <c r="P15" i="70"/>
  <c r="Q15" i="70"/>
  <c r="R15" i="70"/>
  <c r="A16" i="70"/>
  <c r="B16" i="70"/>
  <c r="C16" i="70"/>
  <c r="E17" i="2"/>
  <c r="D16" i="70"/>
  <c r="E16" i="70"/>
  <c r="F16" i="70"/>
  <c r="I16" i="70"/>
  <c r="J16" i="70"/>
  <c r="K16" i="70"/>
  <c r="AC16" i="2"/>
  <c r="L16" i="70"/>
  <c r="M16" i="70"/>
  <c r="N16" i="70"/>
  <c r="AE16" i="2"/>
  <c r="O16" i="70"/>
  <c r="AL16" i="2"/>
  <c r="AF16" i="2"/>
  <c r="AM16" i="2"/>
  <c r="AA16" i="2"/>
  <c r="P16" i="70"/>
  <c r="Q16" i="70"/>
  <c r="R16" i="70"/>
  <c r="A17" i="70"/>
  <c r="B17" i="70"/>
  <c r="C17" i="70"/>
  <c r="E18" i="2"/>
  <c r="D17" i="70"/>
  <c r="E17" i="70"/>
  <c r="F17" i="70"/>
  <c r="I17" i="70"/>
  <c r="J17" i="70"/>
  <c r="K17" i="70"/>
  <c r="AC17" i="2"/>
  <c r="L17" i="70"/>
  <c r="M17" i="70"/>
  <c r="N17" i="70"/>
  <c r="AE17" i="2"/>
  <c r="O17" i="70"/>
  <c r="AL17" i="2"/>
  <c r="AF17" i="2"/>
  <c r="AM17" i="2"/>
  <c r="AA17" i="2"/>
  <c r="P17" i="70"/>
  <c r="Q17" i="70"/>
  <c r="R17" i="70"/>
  <c r="A18" i="70"/>
  <c r="B18" i="70"/>
  <c r="C18" i="70"/>
  <c r="E19" i="2"/>
  <c r="D18" i="70"/>
  <c r="E18" i="70"/>
  <c r="F18" i="70"/>
  <c r="I18" i="70"/>
  <c r="J18" i="70"/>
  <c r="K18" i="70"/>
  <c r="AC18" i="2"/>
  <c r="L18" i="70"/>
  <c r="M18" i="70"/>
  <c r="N18" i="70"/>
  <c r="AE18" i="2"/>
  <c r="O18" i="70"/>
  <c r="AL18" i="2"/>
  <c r="AF18" i="2"/>
  <c r="AM18" i="2"/>
  <c r="AA18" i="2"/>
  <c r="P18" i="70"/>
  <c r="Q18" i="70"/>
  <c r="R18" i="70"/>
  <c r="A19" i="70"/>
  <c r="B19" i="70"/>
  <c r="C19" i="70"/>
  <c r="E20" i="2"/>
  <c r="D19" i="70"/>
  <c r="E19" i="70"/>
  <c r="F19" i="70"/>
  <c r="I19" i="70"/>
  <c r="J19" i="70"/>
  <c r="K19" i="70"/>
  <c r="AC19" i="2"/>
  <c r="L19" i="70"/>
  <c r="M19" i="70"/>
  <c r="N19" i="70"/>
  <c r="AE19" i="2"/>
  <c r="O19" i="70"/>
  <c r="AL19" i="2"/>
  <c r="AF19" i="2"/>
  <c r="AM19" i="2"/>
  <c r="AA19" i="2"/>
  <c r="P19" i="70"/>
  <c r="Q19" i="70"/>
  <c r="R19" i="70"/>
  <c r="A20" i="70"/>
  <c r="B20" i="70"/>
  <c r="C20" i="70"/>
  <c r="E21" i="2"/>
  <c r="D20" i="70"/>
  <c r="E20" i="70"/>
  <c r="F20" i="70"/>
  <c r="I20" i="70"/>
  <c r="J20" i="70"/>
  <c r="K20" i="70"/>
  <c r="AC20" i="2"/>
  <c r="L20" i="70"/>
  <c r="M20" i="70"/>
  <c r="N20" i="70"/>
  <c r="AE20" i="2"/>
  <c r="O20" i="70"/>
  <c r="AL20" i="2"/>
  <c r="AF20" i="2"/>
  <c r="AM20" i="2"/>
  <c r="AA20" i="2"/>
  <c r="P20" i="70"/>
  <c r="Q20" i="70"/>
  <c r="R20" i="70"/>
  <c r="A21" i="70"/>
  <c r="B21" i="70"/>
  <c r="C21" i="70"/>
  <c r="E22" i="2"/>
  <c r="D21" i="70"/>
  <c r="E21" i="70"/>
  <c r="F21" i="70"/>
  <c r="I21" i="70"/>
  <c r="J21" i="70"/>
  <c r="K21" i="70"/>
  <c r="AC21" i="2"/>
  <c r="L21" i="70"/>
  <c r="M21" i="70"/>
  <c r="N21" i="70"/>
  <c r="AE21" i="2"/>
  <c r="O21" i="70"/>
  <c r="AL21" i="2"/>
  <c r="AF21" i="2"/>
  <c r="AM21" i="2"/>
  <c r="AA21" i="2"/>
  <c r="P21" i="70"/>
  <c r="Q21" i="70"/>
  <c r="R21" i="70"/>
  <c r="A22" i="70"/>
  <c r="B22" i="70"/>
  <c r="C22" i="70"/>
  <c r="E23" i="2"/>
  <c r="D22" i="70"/>
  <c r="E22" i="70"/>
  <c r="F22" i="70"/>
  <c r="I22" i="70"/>
  <c r="J22" i="70"/>
  <c r="K22" i="70"/>
  <c r="AC22" i="2"/>
  <c r="L22" i="70"/>
  <c r="M22" i="70"/>
  <c r="N22" i="70"/>
  <c r="AE22" i="2"/>
  <c r="O22" i="70"/>
  <c r="AL22" i="2"/>
  <c r="AF22" i="2"/>
  <c r="AM22" i="2"/>
  <c r="AA22" i="2"/>
  <c r="P22" i="70"/>
  <c r="Q22" i="70"/>
  <c r="R22" i="70"/>
  <c r="A23" i="70"/>
  <c r="B23" i="70"/>
  <c r="C23" i="70"/>
  <c r="E24" i="2"/>
  <c r="D23" i="70"/>
  <c r="E23" i="70"/>
  <c r="F23" i="70"/>
  <c r="I23" i="70"/>
  <c r="J23" i="70"/>
  <c r="K23" i="70"/>
  <c r="AC23" i="2"/>
  <c r="L23" i="70"/>
  <c r="M23" i="70"/>
  <c r="N23" i="70"/>
  <c r="AE23" i="2"/>
  <c r="O23" i="70"/>
  <c r="AL23" i="2"/>
  <c r="AF23" i="2"/>
  <c r="AM23" i="2"/>
  <c r="AA23" i="2"/>
  <c r="P23" i="70"/>
  <c r="Q23" i="70"/>
  <c r="R23" i="70"/>
  <c r="A24" i="70"/>
  <c r="B24" i="70"/>
  <c r="C24" i="70"/>
  <c r="E25" i="2"/>
  <c r="D24" i="70"/>
  <c r="E24" i="70"/>
  <c r="F24" i="70"/>
  <c r="I24" i="70"/>
  <c r="J24" i="70"/>
  <c r="K24" i="70"/>
  <c r="AC24" i="2"/>
  <c r="L24" i="70"/>
  <c r="M24" i="70"/>
  <c r="N24" i="70"/>
  <c r="AE24" i="2"/>
  <c r="O24" i="70"/>
  <c r="AL24" i="2"/>
  <c r="AF24" i="2"/>
  <c r="AM24" i="2"/>
  <c r="AA24" i="2"/>
  <c r="P24" i="70"/>
  <c r="Q24" i="70"/>
  <c r="R24" i="70"/>
  <c r="A25" i="70"/>
  <c r="B25" i="70"/>
  <c r="C25" i="70"/>
  <c r="E26" i="2"/>
  <c r="D25" i="70"/>
  <c r="E25" i="70"/>
  <c r="F25" i="70"/>
  <c r="I25" i="70"/>
  <c r="J25" i="70"/>
  <c r="K25" i="70"/>
  <c r="AC25" i="2"/>
  <c r="L25" i="70"/>
  <c r="M25" i="70"/>
  <c r="N25" i="70"/>
  <c r="AE25" i="2"/>
  <c r="O25" i="70"/>
  <c r="AL25" i="2"/>
  <c r="AF25" i="2"/>
  <c r="AM25" i="2"/>
  <c r="AA25" i="2"/>
  <c r="P25" i="70"/>
  <c r="Q25" i="70"/>
  <c r="R25" i="70"/>
  <c r="A26" i="70"/>
  <c r="B26" i="70"/>
  <c r="C26" i="70"/>
  <c r="E27" i="2"/>
  <c r="D26" i="70"/>
  <c r="E26" i="70"/>
  <c r="F26" i="70"/>
  <c r="I26" i="70"/>
  <c r="J26" i="70"/>
  <c r="K26" i="70"/>
  <c r="AC26" i="2"/>
  <c r="L26" i="70"/>
  <c r="M26" i="70"/>
  <c r="N26" i="70"/>
  <c r="AE26" i="2"/>
  <c r="O26" i="70"/>
  <c r="AL26" i="2"/>
  <c r="AF26" i="2"/>
  <c r="AM26" i="2"/>
  <c r="AA26" i="2"/>
  <c r="P26" i="70"/>
  <c r="Q26" i="70"/>
  <c r="R26" i="70"/>
  <c r="A27" i="70"/>
  <c r="B27" i="70"/>
  <c r="C27" i="70"/>
  <c r="E28" i="2"/>
  <c r="D27" i="70"/>
  <c r="E27" i="70"/>
  <c r="F27" i="70"/>
  <c r="I27" i="70"/>
  <c r="J27" i="70"/>
  <c r="K27" i="70"/>
  <c r="AC27" i="2"/>
  <c r="L27" i="70"/>
  <c r="M27" i="70"/>
  <c r="N27" i="70"/>
  <c r="AE27" i="2"/>
  <c r="O27" i="70"/>
  <c r="AL27" i="2"/>
  <c r="AF27" i="2"/>
  <c r="AM27" i="2"/>
  <c r="AA27" i="2"/>
  <c r="P27" i="70"/>
  <c r="Q27" i="70"/>
  <c r="R27" i="70"/>
  <c r="A28" i="70"/>
  <c r="B28" i="70"/>
  <c r="C28" i="70"/>
  <c r="E29" i="2"/>
  <c r="D28" i="70"/>
  <c r="E28" i="70"/>
  <c r="F28" i="70"/>
  <c r="I28" i="70"/>
  <c r="J28" i="70"/>
  <c r="K28" i="70"/>
  <c r="AC28" i="2"/>
  <c r="L28" i="70"/>
  <c r="M28" i="70"/>
  <c r="N28" i="70"/>
  <c r="AE28" i="2"/>
  <c r="O28" i="70"/>
  <c r="AL28" i="2"/>
  <c r="AF28" i="2"/>
  <c r="AM28" i="2"/>
  <c r="AA28" i="2"/>
  <c r="P28" i="70"/>
  <c r="Q28" i="70"/>
  <c r="R28" i="70"/>
  <c r="A29" i="70"/>
  <c r="B29" i="70"/>
  <c r="C29" i="70"/>
  <c r="E30" i="2"/>
  <c r="D29" i="70"/>
  <c r="E29" i="70"/>
  <c r="F29" i="70"/>
  <c r="I29" i="70"/>
  <c r="J29" i="70"/>
  <c r="K29" i="70"/>
  <c r="AC29" i="2"/>
  <c r="L29" i="70"/>
  <c r="M29" i="70"/>
  <c r="N29" i="70"/>
  <c r="AE29" i="2"/>
  <c r="O29" i="70"/>
  <c r="AL29" i="2"/>
  <c r="AF29" i="2"/>
  <c r="AM29" i="2"/>
  <c r="AA29" i="2"/>
  <c r="P29" i="70"/>
  <c r="Q29" i="70"/>
  <c r="R29" i="70"/>
  <c r="A30" i="70"/>
  <c r="B30" i="70"/>
  <c r="C30" i="70"/>
  <c r="E31" i="2"/>
  <c r="D30" i="70"/>
  <c r="E30" i="70"/>
  <c r="F30" i="70"/>
  <c r="I30" i="70"/>
  <c r="J30" i="70"/>
  <c r="K30" i="70"/>
  <c r="AC30" i="2"/>
  <c r="L30" i="70"/>
  <c r="M30" i="70"/>
  <c r="N30" i="70"/>
  <c r="AE30" i="2"/>
  <c r="O30" i="70"/>
  <c r="AL30" i="2"/>
  <c r="AF30" i="2"/>
  <c r="AM30" i="2"/>
  <c r="AA30" i="2"/>
  <c r="P30" i="70"/>
  <c r="Q30" i="70"/>
  <c r="R30" i="70"/>
  <c r="A31" i="70"/>
  <c r="B31" i="70"/>
  <c r="C31" i="70"/>
  <c r="E32" i="2"/>
  <c r="D31" i="70"/>
  <c r="E31" i="70"/>
  <c r="F31" i="70"/>
  <c r="I31" i="70"/>
  <c r="J31" i="70"/>
  <c r="K31" i="70"/>
  <c r="AC31" i="2"/>
  <c r="L31" i="70"/>
  <c r="M31" i="70"/>
  <c r="N31" i="70"/>
  <c r="AE31" i="2"/>
  <c r="O31" i="70"/>
  <c r="AL31" i="2"/>
  <c r="AF31" i="2"/>
  <c r="AM31" i="2"/>
  <c r="AA31" i="2"/>
  <c r="P31" i="70"/>
  <c r="Q31" i="70"/>
  <c r="R31" i="70"/>
  <c r="A32" i="70"/>
  <c r="B32" i="70"/>
  <c r="C32" i="70"/>
  <c r="E33" i="2"/>
  <c r="D32" i="70"/>
  <c r="E32" i="70"/>
  <c r="F32" i="70"/>
  <c r="I32" i="70"/>
  <c r="J32" i="70"/>
  <c r="K32" i="70"/>
  <c r="AC32" i="2"/>
  <c r="L32" i="70"/>
  <c r="M32" i="70"/>
  <c r="N32" i="70"/>
  <c r="AE32" i="2"/>
  <c r="O32" i="70"/>
  <c r="AL32" i="2"/>
  <c r="AF32" i="2"/>
  <c r="AM32" i="2"/>
  <c r="AA32" i="2"/>
  <c r="P32" i="70"/>
  <c r="Q32" i="70"/>
  <c r="R32" i="70"/>
  <c r="M16" i="14"/>
  <c r="N5" i="2"/>
  <c r="S4" i="70"/>
  <c r="O5" i="2"/>
  <c r="T4" i="70"/>
  <c r="P5" i="2"/>
  <c r="U4" i="70"/>
  <c r="Q5" i="2"/>
  <c r="V4" i="70"/>
  <c r="R5" i="2"/>
  <c r="W4" i="70"/>
  <c r="S5" i="2"/>
  <c r="X4" i="70"/>
  <c r="T5" i="2"/>
  <c r="Y4" i="70"/>
  <c r="U5" i="2"/>
  <c r="Z4" i="70"/>
  <c r="V5" i="2"/>
  <c r="AA4" i="70"/>
  <c r="W5" i="2"/>
  <c r="AB4" i="70"/>
  <c r="X5" i="2"/>
  <c r="AC4" i="70"/>
  <c r="Y5" i="2"/>
  <c r="AD4" i="70"/>
  <c r="AE4" i="70"/>
  <c r="AB5" i="2"/>
  <c r="AF4" i="70"/>
  <c r="AG4" i="70"/>
  <c r="AH4" i="70"/>
  <c r="AI4" i="70"/>
  <c r="AJ4" i="70"/>
  <c r="AK4" i="70"/>
  <c r="AL4" i="70"/>
  <c r="AI5" i="2"/>
  <c r="AM4" i="70"/>
  <c r="AJ5" i="2"/>
  <c r="AN4" i="70"/>
  <c r="AO4" i="70"/>
  <c r="AS4" i="70"/>
  <c r="M15" i="14"/>
  <c r="N6" i="2"/>
  <c r="S5" i="70"/>
  <c r="O6" i="2"/>
  <c r="T5" i="70"/>
  <c r="P6" i="2"/>
  <c r="U5" i="70"/>
  <c r="Q6" i="2"/>
  <c r="V5" i="70"/>
  <c r="R6" i="2"/>
  <c r="W5" i="70"/>
  <c r="S6" i="2"/>
  <c r="X5" i="70"/>
  <c r="T6" i="2"/>
  <c r="Y5" i="70"/>
  <c r="U6" i="2"/>
  <c r="Z5" i="70"/>
  <c r="V6" i="2"/>
  <c r="AA5" i="70"/>
  <c r="W6" i="2"/>
  <c r="AB5" i="70"/>
  <c r="X6" i="2"/>
  <c r="AC5" i="70"/>
  <c r="Y6" i="2"/>
  <c r="AD5" i="70"/>
  <c r="AE5" i="70"/>
  <c r="AB6" i="2"/>
  <c r="AF5" i="70"/>
  <c r="AG5" i="70"/>
  <c r="AH5" i="70"/>
  <c r="AI5" i="70"/>
  <c r="AJ5" i="70"/>
  <c r="AK5" i="70"/>
  <c r="AL5" i="70"/>
  <c r="AI6" i="2"/>
  <c r="AM5" i="70"/>
  <c r="AJ6" i="2"/>
  <c r="AN5" i="70"/>
  <c r="AO5" i="70"/>
  <c r="AS5" i="70"/>
  <c r="N7" i="2"/>
  <c r="S6" i="70"/>
  <c r="O7" i="2"/>
  <c r="T6" i="70"/>
  <c r="P7" i="2"/>
  <c r="U6" i="70"/>
  <c r="Q7" i="2"/>
  <c r="V6" i="70"/>
  <c r="R7" i="2"/>
  <c r="W6" i="70"/>
  <c r="S7" i="2"/>
  <c r="X6" i="70"/>
  <c r="T7" i="2"/>
  <c r="Y6" i="70"/>
  <c r="U7" i="2"/>
  <c r="Z6" i="70"/>
  <c r="V7" i="2"/>
  <c r="AA6" i="70"/>
  <c r="W7" i="2"/>
  <c r="AB6" i="70"/>
  <c r="X7" i="2"/>
  <c r="AC6" i="70"/>
  <c r="Y7" i="2"/>
  <c r="AD6" i="70"/>
  <c r="AE6" i="70"/>
  <c r="AB7" i="2"/>
  <c r="AF6" i="70"/>
  <c r="AG6" i="70"/>
  <c r="AH6" i="70"/>
  <c r="AI6" i="70"/>
  <c r="AJ6" i="70"/>
  <c r="AK6" i="70"/>
  <c r="AL6" i="70"/>
  <c r="AI7" i="2"/>
  <c r="AM6" i="70"/>
  <c r="AJ7" i="2"/>
  <c r="AN6" i="70"/>
  <c r="AO6" i="70"/>
  <c r="AS6" i="70"/>
  <c r="M11" i="14"/>
  <c r="N8" i="2"/>
  <c r="S7" i="70"/>
  <c r="O8" i="2"/>
  <c r="T7" i="70"/>
  <c r="P8" i="2"/>
  <c r="U7" i="70"/>
  <c r="Q8" i="2"/>
  <c r="V7" i="70"/>
  <c r="R8" i="2"/>
  <c r="W7" i="70"/>
  <c r="S8" i="2"/>
  <c r="X7" i="70"/>
  <c r="T8" i="2"/>
  <c r="Y7" i="70"/>
  <c r="U8" i="2"/>
  <c r="Z7" i="70"/>
  <c r="V8" i="2"/>
  <c r="AA7" i="70"/>
  <c r="W8" i="2"/>
  <c r="AB7" i="70"/>
  <c r="X8" i="2"/>
  <c r="AC7" i="70"/>
  <c r="Y8" i="2"/>
  <c r="AD7" i="70"/>
  <c r="AE7" i="70"/>
  <c r="AB8" i="2"/>
  <c r="AF7" i="70"/>
  <c r="AG7" i="70"/>
  <c r="AH7" i="70"/>
  <c r="AI7" i="70"/>
  <c r="AJ7" i="70"/>
  <c r="AK7" i="70"/>
  <c r="AL7" i="70"/>
  <c r="AI8" i="2"/>
  <c r="AM7" i="70"/>
  <c r="AJ8" i="2"/>
  <c r="AN7" i="70"/>
  <c r="AO7" i="70"/>
  <c r="AS7" i="70"/>
  <c r="N9" i="2"/>
  <c r="S8" i="70"/>
  <c r="O9" i="2"/>
  <c r="T8" i="70"/>
  <c r="P9" i="2"/>
  <c r="U8" i="70"/>
  <c r="Q9" i="2"/>
  <c r="V8" i="70"/>
  <c r="R9" i="2"/>
  <c r="W8" i="70"/>
  <c r="S9" i="2"/>
  <c r="X8" i="70"/>
  <c r="T9" i="2"/>
  <c r="Y8" i="70"/>
  <c r="U9" i="2"/>
  <c r="Z8" i="70"/>
  <c r="V9" i="2"/>
  <c r="AA8" i="70"/>
  <c r="W9" i="2"/>
  <c r="AB8" i="70"/>
  <c r="X9" i="2"/>
  <c r="AC8" i="70"/>
  <c r="Y9" i="2"/>
  <c r="AD8" i="70"/>
  <c r="AE8" i="70"/>
  <c r="AB9" i="2"/>
  <c r="AF8" i="70"/>
  <c r="AG8" i="70"/>
  <c r="AH8" i="70"/>
  <c r="AI8" i="70"/>
  <c r="AJ8" i="70"/>
  <c r="AK8" i="70"/>
  <c r="AL8" i="70"/>
  <c r="AI9" i="2"/>
  <c r="AM8" i="70"/>
  <c r="AJ9" i="2"/>
  <c r="AN8" i="70"/>
  <c r="AO8" i="70"/>
  <c r="AS8" i="70"/>
  <c r="N10" i="2"/>
  <c r="S9" i="70"/>
  <c r="O10" i="2"/>
  <c r="T9" i="70"/>
  <c r="P10" i="2"/>
  <c r="U9" i="70"/>
  <c r="Q10" i="2"/>
  <c r="V9" i="70"/>
  <c r="R10" i="2"/>
  <c r="W9" i="70"/>
  <c r="S10" i="2"/>
  <c r="X9" i="70"/>
  <c r="T10" i="2"/>
  <c r="Y9" i="70"/>
  <c r="U10" i="2"/>
  <c r="Z9" i="70"/>
  <c r="V10" i="2"/>
  <c r="AA9" i="70"/>
  <c r="W10" i="2"/>
  <c r="AB9" i="70"/>
  <c r="X10" i="2"/>
  <c r="AC9" i="70"/>
  <c r="Y10" i="2"/>
  <c r="AD9" i="70"/>
  <c r="AE9" i="70"/>
  <c r="AB10" i="2"/>
  <c r="AF9" i="70"/>
  <c r="AG9" i="70"/>
  <c r="AH9" i="70"/>
  <c r="AI9" i="70"/>
  <c r="AJ9" i="70"/>
  <c r="AK9" i="70"/>
  <c r="AL9" i="70"/>
  <c r="AI10" i="2"/>
  <c r="AM9" i="70"/>
  <c r="AJ10" i="2"/>
  <c r="AN9" i="70"/>
  <c r="AO9" i="70"/>
  <c r="AS9" i="70"/>
  <c r="N11" i="2"/>
  <c r="S10" i="70"/>
  <c r="O11" i="2"/>
  <c r="T10" i="70"/>
  <c r="P11" i="2"/>
  <c r="U10" i="70"/>
  <c r="Q11" i="2"/>
  <c r="V10" i="70"/>
  <c r="R11" i="2"/>
  <c r="W10" i="70"/>
  <c r="S11" i="2"/>
  <c r="X10" i="70"/>
  <c r="T11" i="2"/>
  <c r="Y10" i="70"/>
  <c r="U11" i="2"/>
  <c r="Z10" i="70"/>
  <c r="V11" i="2"/>
  <c r="AA10" i="70"/>
  <c r="W11" i="2"/>
  <c r="AB10" i="70"/>
  <c r="X11" i="2"/>
  <c r="AC10" i="70"/>
  <c r="Y11" i="2"/>
  <c r="AD10" i="70"/>
  <c r="AE10" i="70"/>
  <c r="AB11" i="2"/>
  <c r="AF10" i="70"/>
  <c r="AG10" i="70"/>
  <c r="AH10" i="70"/>
  <c r="AI10" i="70"/>
  <c r="AJ10" i="70"/>
  <c r="AK10" i="70"/>
  <c r="AL10" i="70"/>
  <c r="AI11" i="2"/>
  <c r="AM10" i="70"/>
  <c r="AJ11" i="2"/>
  <c r="AN10" i="70"/>
  <c r="AO10" i="70"/>
  <c r="AS10" i="70"/>
  <c r="N12" i="2"/>
  <c r="S11" i="70"/>
  <c r="O12" i="2"/>
  <c r="T11" i="70"/>
  <c r="P12" i="2"/>
  <c r="U11" i="70"/>
  <c r="Q12" i="2"/>
  <c r="V11" i="70"/>
  <c r="R12" i="2"/>
  <c r="W11" i="70"/>
  <c r="S12" i="2"/>
  <c r="X11" i="70"/>
  <c r="T12" i="2"/>
  <c r="Y11" i="70"/>
  <c r="U12" i="2"/>
  <c r="Z11" i="70"/>
  <c r="V12" i="2"/>
  <c r="AA11" i="70"/>
  <c r="W12" i="2"/>
  <c r="AB11" i="70"/>
  <c r="X12" i="2"/>
  <c r="AC11" i="70"/>
  <c r="Y12" i="2"/>
  <c r="AD11" i="70"/>
  <c r="AE11" i="70"/>
  <c r="AB12" i="2"/>
  <c r="AF11" i="70"/>
  <c r="AG11" i="70"/>
  <c r="AH11" i="70"/>
  <c r="AI11" i="70"/>
  <c r="AJ11" i="70"/>
  <c r="AK11" i="70"/>
  <c r="AL11" i="70"/>
  <c r="AI12" i="2"/>
  <c r="AM11" i="70"/>
  <c r="AJ12" i="2"/>
  <c r="AN11" i="70"/>
  <c r="AO11" i="70"/>
  <c r="AS11" i="70"/>
  <c r="M14" i="14"/>
  <c r="N13" i="2"/>
  <c r="S12" i="70"/>
  <c r="O13" i="2"/>
  <c r="T12" i="70"/>
  <c r="P13" i="2"/>
  <c r="U12" i="70"/>
  <c r="Q13" i="2"/>
  <c r="V12" i="70"/>
  <c r="R13" i="2"/>
  <c r="W12" i="70"/>
  <c r="S13" i="2"/>
  <c r="X12" i="70"/>
  <c r="T13" i="2"/>
  <c r="Y12" i="70"/>
  <c r="U13" i="2"/>
  <c r="Z12" i="70"/>
  <c r="V13" i="2"/>
  <c r="AA12" i="70"/>
  <c r="W13" i="2"/>
  <c r="AB12" i="70"/>
  <c r="X13" i="2"/>
  <c r="AC12" i="70"/>
  <c r="Y13" i="2"/>
  <c r="AD12" i="70"/>
  <c r="AE12" i="70"/>
  <c r="AB13" i="2"/>
  <c r="AF12" i="70"/>
  <c r="AG12" i="70"/>
  <c r="AH12" i="70"/>
  <c r="AI12" i="70"/>
  <c r="AJ12" i="70"/>
  <c r="AK12" i="70"/>
  <c r="AL12" i="70"/>
  <c r="AI13" i="2"/>
  <c r="AM12" i="70"/>
  <c r="AJ13" i="2"/>
  <c r="AN12" i="70"/>
  <c r="AO12" i="70"/>
  <c r="AS12" i="70"/>
  <c r="N14" i="2"/>
  <c r="S13" i="70"/>
  <c r="O14" i="2"/>
  <c r="T13" i="70"/>
  <c r="P14" i="2"/>
  <c r="U13" i="70"/>
  <c r="Q14" i="2"/>
  <c r="V13" i="70"/>
  <c r="R14" i="2"/>
  <c r="W13" i="70"/>
  <c r="S14" i="2"/>
  <c r="X13" i="70"/>
  <c r="T14" i="2"/>
  <c r="Y13" i="70"/>
  <c r="U14" i="2"/>
  <c r="Z13" i="70"/>
  <c r="V14" i="2"/>
  <c r="AA13" i="70"/>
  <c r="W14" i="2"/>
  <c r="AB13" i="70"/>
  <c r="X14" i="2"/>
  <c r="AC13" i="70"/>
  <c r="Y14" i="2"/>
  <c r="AD13" i="70"/>
  <c r="AE13" i="70"/>
  <c r="AB14" i="2"/>
  <c r="AF13" i="70"/>
  <c r="AG13" i="70"/>
  <c r="AH13" i="70"/>
  <c r="AI13" i="70"/>
  <c r="AJ13" i="70"/>
  <c r="AK13" i="70"/>
  <c r="AL13" i="70"/>
  <c r="AI14" i="2"/>
  <c r="AM13" i="70"/>
  <c r="AJ14" i="2"/>
  <c r="AN13" i="70"/>
  <c r="AO13" i="70"/>
  <c r="AS13" i="70"/>
  <c r="N15" i="2"/>
  <c r="S14" i="70"/>
  <c r="O15" i="2"/>
  <c r="T14" i="70"/>
  <c r="P15" i="2"/>
  <c r="U14" i="70"/>
  <c r="Q15" i="2"/>
  <c r="V14" i="70"/>
  <c r="R15" i="2"/>
  <c r="W14" i="70"/>
  <c r="S15" i="2"/>
  <c r="X14" i="70"/>
  <c r="T15" i="2"/>
  <c r="Y14" i="70"/>
  <c r="U15" i="2"/>
  <c r="Z14" i="70"/>
  <c r="V15" i="2"/>
  <c r="AA14" i="70"/>
  <c r="W15" i="2"/>
  <c r="AB14" i="70"/>
  <c r="X15" i="2"/>
  <c r="AC14" i="70"/>
  <c r="Y15" i="2"/>
  <c r="AD14" i="70"/>
  <c r="AE14" i="70"/>
  <c r="AB15" i="2"/>
  <c r="AF14" i="70"/>
  <c r="AG14" i="70"/>
  <c r="AH14" i="70"/>
  <c r="AI14" i="70"/>
  <c r="AJ14" i="70"/>
  <c r="AK14" i="70"/>
  <c r="AL14" i="70"/>
  <c r="AI15" i="2"/>
  <c r="AM14" i="70"/>
  <c r="AJ15" i="2"/>
  <c r="AN14" i="70"/>
  <c r="AO14" i="70"/>
  <c r="AS14" i="70"/>
  <c r="N16" i="2"/>
  <c r="S15" i="70"/>
  <c r="O16" i="2"/>
  <c r="T15" i="70"/>
  <c r="P16" i="2"/>
  <c r="U15" i="70"/>
  <c r="Q16" i="2"/>
  <c r="V15" i="70"/>
  <c r="R16" i="2"/>
  <c r="W15" i="70"/>
  <c r="S16" i="2"/>
  <c r="X15" i="70"/>
  <c r="T16" i="2"/>
  <c r="Y15" i="70"/>
  <c r="U16" i="2"/>
  <c r="Z15" i="70"/>
  <c r="V16" i="2"/>
  <c r="AA15" i="70"/>
  <c r="W16" i="2"/>
  <c r="AB15" i="70"/>
  <c r="X16" i="2"/>
  <c r="AC15" i="70"/>
  <c r="Y16" i="2"/>
  <c r="AD15" i="70"/>
  <c r="AE15" i="70"/>
  <c r="AB16" i="2"/>
  <c r="AF15" i="70"/>
  <c r="AG15" i="70"/>
  <c r="AH15" i="70"/>
  <c r="AI15" i="70"/>
  <c r="AJ15" i="70"/>
  <c r="AK15" i="70"/>
  <c r="AL15" i="70"/>
  <c r="AM15" i="70"/>
  <c r="AN15" i="70"/>
  <c r="AO15" i="70"/>
  <c r="AS15" i="70"/>
  <c r="M18" i="14"/>
  <c r="N17" i="2"/>
  <c r="S16" i="70"/>
  <c r="O17" i="2"/>
  <c r="T16" i="70"/>
  <c r="P17" i="2"/>
  <c r="U16" i="70"/>
  <c r="Q17" i="2"/>
  <c r="V16" i="70"/>
  <c r="R17" i="2"/>
  <c r="W16" i="70"/>
  <c r="S17" i="2"/>
  <c r="X16" i="70"/>
  <c r="T17" i="2"/>
  <c r="Y16" i="70"/>
  <c r="U17" i="2"/>
  <c r="Z16" i="70"/>
  <c r="V17" i="2"/>
  <c r="AA16" i="70"/>
  <c r="W17" i="2"/>
  <c r="AB16" i="70"/>
  <c r="X17" i="2"/>
  <c r="AC16" i="70"/>
  <c r="Y17" i="2"/>
  <c r="AD16" i="70"/>
  <c r="AE16" i="70"/>
  <c r="AB17" i="2"/>
  <c r="AF16" i="70"/>
  <c r="AG16" i="70"/>
  <c r="AH16" i="70"/>
  <c r="AI16" i="70"/>
  <c r="AJ16" i="70"/>
  <c r="AK16" i="70"/>
  <c r="AL16" i="70"/>
  <c r="AI17" i="2"/>
  <c r="AM16" i="70"/>
  <c r="AJ17" i="2"/>
  <c r="AN16" i="70"/>
  <c r="AO16" i="70"/>
  <c r="AS16" i="70"/>
  <c r="N18" i="2"/>
  <c r="S17" i="70"/>
  <c r="O18" i="2"/>
  <c r="T17" i="70"/>
  <c r="P18" i="2"/>
  <c r="U17" i="70"/>
  <c r="Q18" i="2"/>
  <c r="V17" i="70"/>
  <c r="R18" i="2"/>
  <c r="W17" i="70"/>
  <c r="S18" i="2"/>
  <c r="X17" i="70"/>
  <c r="T18" i="2"/>
  <c r="Y17" i="70"/>
  <c r="U18" i="2"/>
  <c r="Z17" i="70"/>
  <c r="V18" i="2"/>
  <c r="AA17" i="70"/>
  <c r="W18" i="2"/>
  <c r="AB17" i="70"/>
  <c r="X18" i="2"/>
  <c r="AC17" i="70"/>
  <c r="Y18" i="2"/>
  <c r="AD17" i="70"/>
  <c r="AE17" i="70"/>
  <c r="AB18" i="2"/>
  <c r="AF17" i="70"/>
  <c r="AG17" i="70"/>
  <c r="AH17" i="70"/>
  <c r="AI17" i="70"/>
  <c r="AJ17" i="70"/>
  <c r="AK17" i="70"/>
  <c r="AL17" i="70"/>
  <c r="AI18" i="2"/>
  <c r="AM17" i="70"/>
  <c r="AJ18" i="2"/>
  <c r="AN17" i="70"/>
  <c r="AO17" i="70"/>
  <c r="AS17" i="70"/>
  <c r="N19" i="2"/>
  <c r="S18" i="70"/>
  <c r="O19" i="2"/>
  <c r="T18" i="70"/>
  <c r="P19" i="2"/>
  <c r="U18" i="70"/>
  <c r="Q19" i="2"/>
  <c r="V18" i="70"/>
  <c r="R19" i="2"/>
  <c r="W18" i="70"/>
  <c r="S19" i="2"/>
  <c r="X18" i="70"/>
  <c r="T19" i="2"/>
  <c r="Y18" i="70"/>
  <c r="U19" i="2"/>
  <c r="Z18" i="70"/>
  <c r="V19" i="2"/>
  <c r="AA18" i="70"/>
  <c r="W19" i="2"/>
  <c r="AB18" i="70"/>
  <c r="X19" i="2"/>
  <c r="AC18" i="70"/>
  <c r="Y19" i="2"/>
  <c r="AD18" i="70"/>
  <c r="AE18" i="70"/>
  <c r="AB19" i="2"/>
  <c r="AF18" i="70"/>
  <c r="AG18" i="70"/>
  <c r="AH18" i="70"/>
  <c r="AI18" i="70"/>
  <c r="AJ18" i="70"/>
  <c r="AK18" i="70"/>
  <c r="AL18" i="70"/>
  <c r="AI19" i="2"/>
  <c r="AM18" i="70"/>
  <c r="AJ19" i="2"/>
  <c r="AN18" i="70"/>
  <c r="AO18" i="70"/>
  <c r="AS18" i="70"/>
  <c r="N20" i="2"/>
  <c r="S19" i="70"/>
  <c r="O20" i="2"/>
  <c r="T19" i="70"/>
  <c r="P20" i="2"/>
  <c r="U19" i="70"/>
  <c r="Q20" i="2"/>
  <c r="V19" i="70"/>
  <c r="R20" i="2"/>
  <c r="W19" i="70"/>
  <c r="S20" i="2"/>
  <c r="X19" i="70"/>
  <c r="T20" i="2"/>
  <c r="Y19" i="70"/>
  <c r="U20" i="2"/>
  <c r="Z19" i="70"/>
  <c r="V20" i="2"/>
  <c r="AA19" i="70"/>
  <c r="W20" i="2"/>
  <c r="AB19" i="70"/>
  <c r="X20" i="2"/>
  <c r="AC19" i="70"/>
  <c r="Y20" i="2"/>
  <c r="AD19" i="70"/>
  <c r="AE19" i="70"/>
  <c r="AB20" i="2"/>
  <c r="AF19" i="70"/>
  <c r="AG19" i="70"/>
  <c r="AH19" i="70"/>
  <c r="AI19" i="70"/>
  <c r="AJ19" i="70"/>
  <c r="AK19" i="70"/>
  <c r="AL19" i="70"/>
  <c r="AI20" i="2"/>
  <c r="AM19" i="70"/>
  <c r="AJ20" i="2"/>
  <c r="AN19" i="70"/>
  <c r="AO19" i="70"/>
  <c r="AS19" i="70"/>
  <c r="N21" i="2"/>
  <c r="S20" i="70"/>
  <c r="O21" i="2"/>
  <c r="T20" i="70"/>
  <c r="P21" i="2"/>
  <c r="U20" i="70"/>
  <c r="Q21" i="2"/>
  <c r="V20" i="70"/>
  <c r="R21" i="2"/>
  <c r="W20" i="70"/>
  <c r="S21" i="2"/>
  <c r="X20" i="70"/>
  <c r="T21" i="2"/>
  <c r="Y20" i="70"/>
  <c r="U21" i="2"/>
  <c r="Z20" i="70"/>
  <c r="V21" i="2"/>
  <c r="AA20" i="70"/>
  <c r="W21" i="2"/>
  <c r="AB20" i="70"/>
  <c r="X21" i="2"/>
  <c r="AC20" i="70"/>
  <c r="Y21" i="2"/>
  <c r="AD20" i="70"/>
  <c r="AE20" i="70"/>
  <c r="AB21" i="2"/>
  <c r="AF20" i="70"/>
  <c r="AG20" i="70"/>
  <c r="AH20" i="70"/>
  <c r="AI20" i="70"/>
  <c r="AJ20" i="70"/>
  <c r="AK20" i="70"/>
  <c r="AL20" i="70"/>
  <c r="AI21" i="2"/>
  <c r="AM20" i="70"/>
  <c r="AJ21" i="2"/>
  <c r="AN20" i="70"/>
  <c r="AO20" i="70"/>
  <c r="AS20" i="70"/>
  <c r="N22" i="2"/>
  <c r="S21" i="70"/>
  <c r="O22" i="2"/>
  <c r="T21" i="70"/>
  <c r="P22" i="2"/>
  <c r="U21" i="70"/>
  <c r="Q22" i="2"/>
  <c r="V21" i="70"/>
  <c r="R22" i="2"/>
  <c r="W21" i="70"/>
  <c r="S22" i="2"/>
  <c r="X21" i="70"/>
  <c r="T22" i="2"/>
  <c r="Y21" i="70"/>
  <c r="U22" i="2"/>
  <c r="Z21" i="70"/>
  <c r="V22" i="2"/>
  <c r="AA21" i="70"/>
  <c r="W22" i="2"/>
  <c r="AB21" i="70"/>
  <c r="X22" i="2"/>
  <c r="AC21" i="70"/>
  <c r="Y22" i="2"/>
  <c r="AD21" i="70"/>
  <c r="AE21" i="70"/>
  <c r="AB22" i="2"/>
  <c r="AF21" i="70"/>
  <c r="AG21" i="70"/>
  <c r="AH21" i="70"/>
  <c r="AI21" i="70"/>
  <c r="AJ21" i="70"/>
  <c r="AK21" i="70"/>
  <c r="AL21" i="70"/>
  <c r="AI22" i="2"/>
  <c r="AM21" i="70"/>
  <c r="AJ22" i="2"/>
  <c r="AN21" i="70"/>
  <c r="AO21" i="70"/>
  <c r="AS21" i="70"/>
  <c r="N23" i="2"/>
  <c r="S22" i="70"/>
  <c r="O23" i="2"/>
  <c r="T22" i="70"/>
  <c r="P23" i="2"/>
  <c r="U22" i="70"/>
  <c r="Q23" i="2"/>
  <c r="V22" i="70"/>
  <c r="R23" i="2"/>
  <c r="W22" i="70"/>
  <c r="S23" i="2"/>
  <c r="X22" i="70"/>
  <c r="T23" i="2"/>
  <c r="Y22" i="70"/>
  <c r="U23" i="2"/>
  <c r="Z22" i="70"/>
  <c r="V23" i="2"/>
  <c r="AA22" i="70"/>
  <c r="W23" i="2"/>
  <c r="AB22" i="70"/>
  <c r="X23" i="2"/>
  <c r="AC22" i="70"/>
  <c r="Y23" i="2"/>
  <c r="AD22" i="70"/>
  <c r="AE22" i="70"/>
  <c r="AB23" i="2"/>
  <c r="AF22" i="70"/>
  <c r="AG22" i="70"/>
  <c r="AH22" i="70"/>
  <c r="AI22" i="70"/>
  <c r="AJ22" i="70"/>
  <c r="AK22" i="70"/>
  <c r="AL22" i="70"/>
  <c r="AI23" i="2"/>
  <c r="AM22" i="70"/>
  <c r="AJ23" i="2"/>
  <c r="AN22" i="70"/>
  <c r="AO22" i="70"/>
  <c r="AS22" i="70"/>
  <c r="N24" i="2"/>
  <c r="S23" i="70"/>
  <c r="O24" i="2"/>
  <c r="T23" i="70"/>
  <c r="P24" i="2"/>
  <c r="U23" i="70"/>
  <c r="Q24" i="2"/>
  <c r="V23" i="70"/>
  <c r="R24" i="2"/>
  <c r="W23" i="70"/>
  <c r="S24" i="2"/>
  <c r="X23" i="70"/>
  <c r="T24" i="2"/>
  <c r="Y23" i="70"/>
  <c r="U24" i="2"/>
  <c r="Z23" i="70"/>
  <c r="V24" i="2"/>
  <c r="AA23" i="70"/>
  <c r="W24" i="2"/>
  <c r="AB23" i="70"/>
  <c r="X24" i="2"/>
  <c r="AC23" i="70"/>
  <c r="Y24" i="2"/>
  <c r="AD23" i="70"/>
  <c r="AE23" i="70"/>
  <c r="AB24" i="2"/>
  <c r="AF23" i="70"/>
  <c r="AG23" i="70"/>
  <c r="AH23" i="70"/>
  <c r="AI23" i="70"/>
  <c r="AJ23" i="70"/>
  <c r="AK23" i="70"/>
  <c r="AL23" i="70"/>
  <c r="AI24" i="2"/>
  <c r="AM23" i="70"/>
  <c r="AJ24" i="2"/>
  <c r="AN23" i="70"/>
  <c r="AO23" i="70"/>
  <c r="AS23" i="70"/>
  <c r="N25" i="2"/>
  <c r="S24" i="70"/>
  <c r="O25" i="2"/>
  <c r="T24" i="70"/>
  <c r="P25" i="2"/>
  <c r="U24" i="70"/>
  <c r="Q25" i="2"/>
  <c r="V24" i="70"/>
  <c r="R25" i="2"/>
  <c r="W24" i="70"/>
  <c r="S25" i="2"/>
  <c r="X24" i="70"/>
  <c r="T25" i="2"/>
  <c r="Y24" i="70"/>
  <c r="U25" i="2"/>
  <c r="Z24" i="70"/>
  <c r="V25" i="2"/>
  <c r="AA24" i="70"/>
  <c r="W25" i="2"/>
  <c r="AB24" i="70"/>
  <c r="X25" i="2"/>
  <c r="AC24" i="70"/>
  <c r="Y25" i="2"/>
  <c r="AD24" i="70"/>
  <c r="AE24" i="70"/>
  <c r="AB25" i="2"/>
  <c r="AF24" i="70"/>
  <c r="AG24" i="70"/>
  <c r="AH24" i="70"/>
  <c r="AI24" i="70"/>
  <c r="AJ24" i="70"/>
  <c r="AK24" i="70"/>
  <c r="AL24" i="70"/>
  <c r="AI25" i="2"/>
  <c r="AM24" i="70"/>
  <c r="AJ25" i="2"/>
  <c r="AN24" i="70"/>
  <c r="AO24" i="70"/>
  <c r="AS24" i="70"/>
  <c r="N26" i="2"/>
  <c r="S25" i="70"/>
  <c r="O26" i="2"/>
  <c r="T25" i="70"/>
  <c r="P26" i="2"/>
  <c r="U25" i="70"/>
  <c r="Q26" i="2"/>
  <c r="V25" i="70"/>
  <c r="R26" i="2"/>
  <c r="W25" i="70"/>
  <c r="S26" i="2"/>
  <c r="X25" i="70"/>
  <c r="T26" i="2"/>
  <c r="Y25" i="70"/>
  <c r="U26" i="2"/>
  <c r="Z25" i="70"/>
  <c r="V26" i="2"/>
  <c r="AA25" i="70"/>
  <c r="W26" i="2"/>
  <c r="AB25" i="70"/>
  <c r="X26" i="2"/>
  <c r="AC25" i="70"/>
  <c r="Y26" i="2"/>
  <c r="AD25" i="70"/>
  <c r="AE25" i="70"/>
  <c r="AB26" i="2"/>
  <c r="AF25" i="70"/>
  <c r="AG25" i="70"/>
  <c r="AH25" i="70"/>
  <c r="AI25" i="70"/>
  <c r="AJ25" i="70"/>
  <c r="AK25" i="70"/>
  <c r="AL25" i="70"/>
  <c r="AI26" i="2"/>
  <c r="AM25" i="70"/>
  <c r="AJ26" i="2"/>
  <c r="AN25" i="70"/>
  <c r="AO25" i="70"/>
  <c r="AS25" i="70"/>
  <c r="N27" i="2"/>
  <c r="S26" i="70"/>
  <c r="O27" i="2"/>
  <c r="T26" i="70"/>
  <c r="P27" i="2"/>
  <c r="U26" i="70"/>
  <c r="Q27" i="2"/>
  <c r="V26" i="70"/>
  <c r="R27" i="2"/>
  <c r="W26" i="70"/>
  <c r="S27" i="2"/>
  <c r="X26" i="70"/>
  <c r="T27" i="2"/>
  <c r="Y26" i="70"/>
  <c r="U27" i="2"/>
  <c r="Z26" i="70"/>
  <c r="V27" i="2"/>
  <c r="AA26" i="70"/>
  <c r="W27" i="2"/>
  <c r="AB26" i="70"/>
  <c r="X27" i="2"/>
  <c r="AC26" i="70"/>
  <c r="Y27" i="2"/>
  <c r="AD26" i="70"/>
  <c r="AE26" i="70"/>
  <c r="AB27" i="2"/>
  <c r="AF26" i="70"/>
  <c r="AG26" i="70"/>
  <c r="AH26" i="70"/>
  <c r="AI26" i="70"/>
  <c r="AJ26" i="70"/>
  <c r="AK26" i="70"/>
  <c r="AL26" i="70"/>
  <c r="AI27" i="2"/>
  <c r="AM26" i="70"/>
  <c r="AJ27" i="2"/>
  <c r="AN26" i="70"/>
  <c r="AO26" i="70"/>
  <c r="AS26" i="70"/>
  <c r="N28" i="2"/>
  <c r="S27" i="70"/>
  <c r="O28" i="2"/>
  <c r="T27" i="70"/>
  <c r="P28" i="2"/>
  <c r="U27" i="70"/>
  <c r="Q28" i="2"/>
  <c r="V27" i="70"/>
  <c r="R28" i="2"/>
  <c r="W27" i="70"/>
  <c r="S28" i="2"/>
  <c r="X27" i="70"/>
  <c r="T28" i="2"/>
  <c r="Y27" i="70"/>
  <c r="U28" i="2"/>
  <c r="Z27" i="70"/>
  <c r="V28" i="2"/>
  <c r="AA27" i="70"/>
  <c r="W28" i="2"/>
  <c r="AB27" i="70"/>
  <c r="X28" i="2"/>
  <c r="AC27" i="70"/>
  <c r="Y28" i="2"/>
  <c r="AD27" i="70"/>
  <c r="AE27" i="70"/>
  <c r="AB28" i="2"/>
  <c r="AF27" i="70"/>
  <c r="AG27" i="70"/>
  <c r="AH27" i="70"/>
  <c r="AI27" i="70"/>
  <c r="AJ27" i="70"/>
  <c r="AK27" i="70"/>
  <c r="AL27" i="70"/>
  <c r="AI28" i="2"/>
  <c r="AM27" i="70"/>
  <c r="AJ28" i="2"/>
  <c r="AN27" i="70"/>
  <c r="AO27" i="70"/>
  <c r="AS27" i="70"/>
  <c r="N29" i="2"/>
  <c r="S28" i="70"/>
  <c r="O29" i="2"/>
  <c r="T28" i="70"/>
  <c r="P29" i="2"/>
  <c r="U28" i="70"/>
  <c r="Q29" i="2"/>
  <c r="V28" i="70"/>
  <c r="R29" i="2"/>
  <c r="W28" i="70"/>
  <c r="S29" i="2"/>
  <c r="X28" i="70"/>
  <c r="T29" i="2"/>
  <c r="Y28" i="70"/>
  <c r="U29" i="2"/>
  <c r="Z28" i="70"/>
  <c r="V29" i="2"/>
  <c r="AA28" i="70"/>
  <c r="W29" i="2"/>
  <c r="AB28" i="70"/>
  <c r="X29" i="2"/>
  <c r="AC28" i="70"/>
  <c r="Y29" i="2"/>
  <c r="AD28" i="70"/>
  <c r="AE28" i="70"/>
  <c r="AB29" i="2"/>
  <c r="AF28" i="70"/>
  <c r="AG28" i="70"/>
  <c r="AH28" i="70"/>
  <c r="AI28" i="70"/>
  <c r="AJ28" i="70"/>
  <c r="AK28" i="70"/>
  <c r="AL28" i="70"/>
  <c r="AI29" i="2"/>
  <c r="AM28" i="70"/>
  <c r="AJ29" i="2"/>
  <c r="AN28" i="70"/>
  <c r="AO28" i="70"/>
  <c r="AS28" i="70"/>
  <c r="N30" i="2"/>
  <c r="S29" i="70"/>
  <c r="O30" i="2"/>
  <c r="T29" i="70"/>
  <c r="P30" i="2"/>
  <c r="U29" i="70"/>
  <c r="Q30" i="2"/>
  <c r="V29" i="70"/>
  <c r="R30" i="2"/>
  <c r="W29" i="70"/>
  <c r="S30" i="2"/>
  <c r="X29" i="70"/>
  <c r="T30" i="2"/>
  <c r="Y29" i="70"/>
  <c r="U30" i="2"/>
  <c r="Z29" i="70"/>
  <c r="V30" i="2"/>
  <c r="AA29" i="70"/>
  <c r="W30" i="2"/>
  <c r="AB29" i="70"/>
  <c r="X30" i="2"/>
  <c r="AC29" i="70"/>
  <c r="Y30" i="2"/>
  <c r="AD29" i="70"/>
  <c r="AE29" i="70"/>
  <c r="AB30" i="2"/>
  <c r="AF29" i="70"/>
  <c r="AG29" i="70"/>
  <c r="AH29" i="70"/>
  <c r="AI29" i="70"/>
  <c r="AJ29" i="70"/>
  <c r="AK29" i="70"/>
  <c r="AL29" i="70"/>
  <c r="AI30" i="2"/>
  <c r="AM29" i="70"/>
  <c r="AJ30" i="2"/>
  <c r="AN29" i="70"/>
  <c r="AO29" i="70"/>
  <c r="AS29" i="70"/>
  <c r="N31" i="2"/>
  <c r="S30" i="70"/>
  <c r="O31" i="2"/>
  <c r="T30" i="70"/>
  <c r="P31" i="2"/>
  <c r="U30" i="70"/>
  <c r="Q31" i="2"/>
  <c r="V30" i="70"/>
  <c r="R31" i="2"/>
  <c r="W30" i="70"/>
  <c r="S31" i="2"/>
  <c r="X30" i="70"/>
  <c r="T31" i="2"/>
  <c r="Y30" i="70"/>
  <c r="U31" i="2"/>
  <c r="Z30" i="70"/>
  <c r="V31" i="2"/>
  <c r="AA30" i="70"/>
  <c r="W31" i="2"/>
  <c r="AB30" i="70"/>
  <c r="X31" i="2"/>
  <c r="AC30" i="70"/>
  <c r="Y31" i="2"/>
  <c r="AD30" i="70"/>
  <c r="AE30" i="70"/>
  <c r="AB31" i="2"/>
  <c r="AF30" i="70"/>
  <c r="AG30" i="70"/>
  <c r="AH30" i="70"/>
  <c r="AI30" i="70"/>
  <c r="AJ30" i="70"/>
  <c r="AK30" i="70"/>
  <c r="AL30" i="70"/>
  <c r="AI31" i="2"/>
  <c r="AM30" i="70"/>
  <c r="AJ31" i="2"/>
  <c r="AN30" i="70"/>
  <c r="AO30" i="70"/>
  <c r="AS30" i="70"/>
  <c r="N32" i="2"/>
  <c r="S31" i="70"/>
  <c r="O32" i="2"/>
  <c r="T31" i="70"/>
  <c r="P32" i="2"/>
  <c r="U31" i="70"/>
  <c r="Q32" i="2"/>
  <c r="V31" i="70"/>
  <c r="R32" i="2"/>
  <c r="W31" i="70"/>
  <c r="S32" i="2"/>
  <c r="X31" i="70"/>
  <c r="T32" i="2"/>
  <c r="Y31" i="70"/>
  <c r="U32" i="2"/>
  <c r="Z31" i="70"/>
  <c r="V32" i="2"/>
  <c r="AA31" i="70"/>
  <c r="W32" i="2"/>
  <c r="AB31" i="70"/>
  <c r="X32" i="2"/>
  <c r="AC31" i="70"/>
  <c r="Y32" i="2"/>
  <c r="AD31" i="70"/>
  <c r="AE31" i="70"/>
  <c r="AB32" i="2"/>
  <c r="AF31" i="70"/>
  <c r="AG31" i="70"/>
  <c r="AH31" i="70"/>
  <c r="AI31" i="70"/>
  <c r="AJ31" i="70"/>
  <c r="AK31" i="70"/>
  <c r="AL31" i="70"/>
  <c r="AM31" i="70"/>
  <c r="AN31" i="70"/>
  <c r="AO31" i="70"/>
  <c r="AS31" i="70"/>
  <c r="N33" i="2"/>
  <c r="S32" i="70"/>
  <c r="O33" i="2"/>
  <c r="T32" i="70"/>
  <c r="P33" i="2"/>
  <c r="U32" i="70"/>
  <c r="Q33" i="2"/>
  <c r="V32" i="70"/>
  <c r="R33" i="2"/>
  <c r="W32" i="70"/>
  <c r="S33" i="2"/>
  <c r="X32" i="70"/>
  <c r="T33" i="2"/>
  <c r="Y32" i="70"/>
  <c r="U33" i="2"/>
  <c r="Z32" i="70"/>
  <c r="V33" i="2"/>
  <c r="AA32" i="70"/>
  <c r="W33" i="2"/>
  <c r="AB32" i="70"/>
  <c r="X33" i="2"/>
  <c r="AC32" i="70"/>
  <c r="Y33" i="2"/>
  <c r="AD32" i="70"/>
  <c r="AE32" i="70"/>
  <c r="AB33" i="2"/>
  <c r="AF32" i="70"/>
  <c r="AG32" i="70"/>
  <c r="AH32" i="70"/>
  <c r="AI32" i="70"/>
  <c r="AJ32" i="70"/>
  <c r="AK32" i="70"/>
  <c r="AL32" i="70"/>
  <c r="AI33" i="2"/>
  <c r="AM32" i="70"/>
  <c r="AJ33" i="2"/>
  <c r="AN32" i="70"/>
  <c r="AO32" i="70"/>
  <c r="AS32" i="70"/>
  <c r="N34" i="2"/>
  <c r="S33" i="70"/>
  <c r="O34" i="2"/>
  <c r="T33" i="70"/>
  <c r="P34" i="2"/>
  <c r="U33" i="70"/>
  <c r="Q34" i="2"/>
  <c r="V33" i="70"/>
  <c r="R34" i="2"/>
  <c r="W33" i="70"/>
  <c r="S34" i="2"/>
  <c r="X33" i="70"/>
  <c r="T34" i="2"/>
  <c r="Y33" i="70"/>
  <c r="U34" i="2"/>
  <c r="Z33" i="70"/>
  <c r="V34" i="2"/>
  <c r="AA33" i="70"/>
  <c r="W34" i="2"/>
  <c r="AB33" i="70"/>
  <c r="X34" i="2"/>
  <c r="AC33" i="70"/>
  <c r="Y34" i="2"/>
  <c r="AD33" i="70"/>
  <c r="AE33" i="70"/>
  <c r="AB34" i="2"/>
  <c r="AF33" i="70"/>
  <c r="AG33" i="70"/>
  <c r="AH33" i="70"/>
  <c r="AI33" i="70"/>
  <c r="AJ33" i="70"/>
  <c r="AK33" i="70"/>
  <c r="AL33" i="70"/>
  <c r="AI34" i="2"/>
  <c r="AM33" i="70"/>
  <c r="AJ34" i="2"/>
  <c r="AN33" i="70"/>
  <c r="AO33" i="70"/>
  <c r="AS33" i="70"/>
  <c r="N35" i="2"/>
  <c r="S34" i="70"/>
  <c r="O35" i="2"/>
  <c r="T34" i="70"/>
  <c r="P35" i="2"/>
  <c r="U34" i="70"/>
  <c r="Q35" i="2"/>
  <c r="V34" i="70"/>
  <c r="R35" i="2"/>
  <c r="W34" i="70"/>
  <c r="S35" i="2"/>
  <c r="X34" i="70"/>
  <c r="T35" i="2"/>
  <c r="Y34" i="70"/>
  <c r="U35" i="2"/>
  <c r="Z34" i="70"/>
  <c r="V35" i="2"/>
  <c r="AA34" i="70"/>
  <c r="W35" i="2"/>
  <c r="AB34" i="70"/>
  <c r="X35" i="2"/>
  <c r="AC34" i="70"/>
  <c r="Y35" i="2"/>
  <c r="AD34" i="70"/>
  <c r="AE34" i="70"/>
  <c r="AB35" i="2"/>
  <c r="AF34" i="70"/>
  <c r="AG34" i="70"/>
  <c r="AH34" i="70"/>
  <c r="AI34" i="70"/>
  <c r="AJ34" i="70"/>
  <c r="AK34" i="70"/>
  <c r="AL34" i="70"/>
  <c r="AI35" i="2"/>
  <c r="AM34" i="70"/>
  <c r="AJ35" i="2"/>
  <c r="AN34" i="70"/>
  <c r="AO34" i="70"/>
  <c r="AS34" i="70"/>
  <c r="M17" i="14"/>
  <c r="N36" i="2"/>
  <c r="S35" i="70"/>
  <c r="O36" i="2"/>
  <c r="T35" i="70"/>
  <c r="P36" i="2"/>
  <c r="U35" i="70"/>
  <c r="Q36" i="2"/>
  <c r="V35" i="70"/>
  <c r="R36" i="2"/>
  <c r="W35" i="70"/>
  <c r="S36" i="2"/>
  <c r="X35" i="70"/>
  <c r="T36" i="2"/>
  <c r="Y35" i="70"/>
  <c r="U36" i="2"/>
  <c r="Z35" i="70"/>
  <c r="V36" i="2"/>
  <c r="AA35" i="70"/>
  <c r="W36" i="2"/>
  <c r="AB35" i="70"/>
  <c r="X36" i="2"/>
  <c r="AC35" i="70"/>
  <c r="Y36" i="2"/>
  <c r="AD35" i="70"/>
  <c r="AE35" i="70"/>
  <c r="AB36" i="2"/>
  <c r="AF35" i="70"/>
  <c r="AG35" i="70"/>
  <c r="AH35" i="70"/>
  <c r="AI35" i="70"/>
  <c r="AJ35" i="70"/>
  <c r="AK35" i="70"/>
  <c r="AL35" i="70"/>
  <c r="AI36" i="2"/>
  <c r="AM35" i="70"/>
  <c r="AJ36" i="2"/>
  <c r="AN35" i="70"/>
  <c r="AO35" i="70"/>
  <c r="AS35" i="70"/>
  <c r="N37" i="2"/>
  <c r="S36" i="70"/>
  <c r="O37" i="2"/>
  <c r="T36" i="70"/>
  <c r="P37" i="2"/>
  <c r="U36" i="70"/>
  <c r="Q37" i="2"/>
  <c r="V36" i="70"/>
  <c r="R37" i="2"/>
  <c r="W36" i="70"/>
  <c r="S37" i="2"/>
  <c r="X36" i="70"/>
  <c r="T37" i="2"/>
  <c r="Y36" i="70"/>
  <c r="U37" i="2"/>
  <c r="Z36" i="70"/>
  <c r="V37" i="2"/>
  <c r="AA36" i="70"/>
  <c r="W37" i="2"/>
  <c r="AB36" i="70"/>
  <c r="X37" i="2"/>
  <c r="AC36" i="70"/>
  <c r="Y37" i="2"/>
  <c r="AD36" i="70"/>
  <c r="AE36" i="70"/>
  <c r="AB37" i="2"/>
  <c r="AF36" i="70"/>
  <c r="AG36" i="70"/>
  <c r="AH36" i="70"/>
  <c r="AI36" i="70"/>
  <c r="AJ36" i="70"/>
  <c r="AK36" i="70"/>
  <c r="AL36" i="70"/>
  <c r="AI37" i="2"/>
  <c r="AM36" i="70"/>
  <c r="AJ37" i="2"/>
  <c r="AN36" i="70"/>
  <c r="AO36" i="70"/>
  <c r="AS36" i="70"/>
  <c r="N38" i="2"/>
  <c r="S37" i="70"/>
  <c r="O38" i="2"/>
  <c r="T37" i="70"/>
  <c r="P38" i="2"/>
  <c r="U37" i="70"/>
  <c r="Q38" i="2"/>
  <c r="V37" i="70"/>
  <c r="R38" i="2"/>
  <c r="W37" i="70"/>
  <c r="S38" i="2"/>
  <c r="X37" i="70"/>
  <c r="T38" i="2"/>
  <c r="Y37" i="70"/>
  <c r="U38" i="2"/>
  <c r="Z37" i="70"/>
  <c r="V38" i="2"/>
  <c r="AA37" i="70"/>
  <c r="W38" i="2"/>
  <c r="AB37" i="70"/>
  <c r="X38" i="2"/>
  <c r="AC37" i="70"/>
  <c r="Y38" i="2"/>
  <c r="AD37" i="70"/>
  <c r="AE37" i="70"/>
  <c r="AB38" i="2"/>
  <c r="AF37" i="70"/>
  <c r="AG37" i="70"/>
  <c r="AH37" i="70"/>
  <c r="AI37" i="70"/>
  <c r="AJ37" i="70"/>
  <c r="AK37" i="70"/>
  <c r="AL37" i="70"/>
  <c r="AI38" i="2"/>
  <c r="AM37" i="70"/>
  <c r="AJ38" i="2"/>
  <c r="AN37" i="70"/>
  <c r="AO37" i="70"/>
  <c r="AS37" i="70"/>
  <c r="N39" i="2"/>
  <c r="S38" i="70"/>
  <c r="O39" i="2"/>
  <c r="T38" i="70"/>
  <c r="P39" i="2"/>
  <c r="U38" i="70"/>
  <c r="Q39" i="2"/>
  <c r="V38" i="70"/>
  <c r="R39" i="2"/>
  <c r="W38" i="70"/>
  <c r="S39" i="2"/>
  <c r="X38" i="70"/>
  <c r="T39" i="2"/>
  <c r="Y38" i="70"/>
  <c r="U39" i="2"/>
  <c r="Z38" i="70"/>
  <c r="V39" i="2"/>
  <c r="AA38" i="70"/>
  <c r="W39" i="2"/>
  <c r="AB38" i="70"/>
  <c r="X39" i="2"/>
  <c r="AC38" i="70"/>
  <c r="Y39" i="2"/>
  <c r="AD38" i="70"/>
  <c r="AE38" i="70"/>
  <c r="AB39" i="2"/>
  <c r="AF38" i="70"/>
  <c r="AG38" i="70"/>
  <c r="AH38" i="70"/>
  <c r="AI38" i="70"/>
  <c r="AJ38" i="70"/>
  <c r="AK38" i="70"/>
  <c r="AL38" i="70"/>
  <c r="AI39" i="2"/>
  <c r="AM38" i="70"/>
  <c r="AJ39" i="2"/>
  <c r="AN38" i="70"/>
  <c r="AO38" i="70"/>
  <c r="AS38" i="70"/>
  <c r="N40" i="2"/>
  <c r="S39" i="70"/>
  <c r="O40" i="2"/>
  <c r="T39" i="70"/>
  <c r="P40" i="2"/>
  <c r="U39" i="70"/>
  <c r="Q40" i="2"/>
  <c r="V39" i="70"/>
  <c r="R40" i="2"/>
  <c r="W39" i="70"/>
  <c r="S40" i="2"/>
  <c r="X39" i="70"/>
  <c r="T40" i="2"/>
  <c r="Y39" i="70"/>
  <c r="U40" i="2"/>
  <c r="Z39" i="70"/>
  <c r="V40" i="2"/>
  <c r="AA39" i="70"/>
  <c r="W40" i="2"/>
  <c r="AB39" i="70"/>
  <c r="X40" i="2"/>
  <c r="AC39" i="70"/>
  <c r="Y40" i="2"/>
  <c r="AD39" i="70"/>
  <c r="AE39" i="70"/>
  <c r="AB40" i="2"/>
  <c r="AF39" i="70"/>
  <c r="AG39" i="70"/>
  <c r="AH39" i="70"/>
  <c r="AI39" i="70"/>
  <c r="AJ39" i="70"/>
  <c r="AK39" i="70"/>
  <c r="AL39" i="70"/>
  <c r="AI40" i="2"/>
  <c r="AM39" i="70"/>
  <c r="AJ40" i="2"/>
  <c r="AN39" i="70"/>
  <c r="AO39" i="70"/>
  <c r="AS39" i="70"/>
  <c r="N41" i="2"/>
  <c r="S40" i="70"/>
  <c r="O41" i="2"/>
  <c r="T40" i="70"/>
  <c r="P41" i="2"/>
  <c r="U40" i="70"/>
  <c r="Q41" i="2"/>
  <c r="V40" i="70"/>
  <c r="R41" i="2"/>
  <c r="W40" i="70"/>
  <c r="S41" i="2"/>
  <c r="X40" i="70"/>
  <c r="T41" i="2"/>
  <c r="Y40" i="70"/>
  <c r="U41" i="2"/>
  <c r="Z40" i="70"/>
  <c r="V41" i="2"/>
  <c r="AA40" i="70"/>
  <c r="W41" i="2"/>
  <c r="AB40" i="70"/>
  <c r="X41" i="2"/>
  <c r="AC40" i="70"/>
  <c r="Y41" i="2"/>
  <c r="AD40" i="70"/>
  <c r="AE40" i="70"/>
  <c r="AB41" i="2"/>
  <c r="AF40" i="70"/>
  <c r="AG40" i="70"/>
  <c r="AH40" i="70"/>
  <c r="AI40" i="70"/>
  <c r="AJ40" i="70"/>
  <c r="AK40" i="70"/>
  <c r="AL40" i="70"/>
  <c r="AI41" i="2"/>
  <c r="AM40" i="70"/>
  <c r="AJ41" i="2"/>
  <c r="AN40" i="70"/>
  <c r="AO40" i="70"/>
  <c r="AS40" i="70"/>
  <c r="N42" i="2"/>
  <c r="S41" i="70"/>
  <c r="O42" i="2"/>
  <c r="T41" i="70"/>
  <c r="P42" i="2"/>
  <c r="U41" i="70"/>
  <c r="Q42" i="2"/>
  <c r="V41" i="70"/>
  <c r="R42" i="2"/>
  <c r="W41" i="70"/>
  <c r="S42" i="2"/>
  <c r="X41" i="70"/>
  <c r="T42" i="2"/>
  <c r="Y41" i="70"/>
  <c r="U42" i="2"/>
  <c r="Z41" i="70"/>
  <c r="V42" i="2"/>
  <c r="AA41" i="70"/>
  <c r="W42" i="2"/>
  <c r="AB41" i="70"/>
  <c r="X42" i="2"/>
  <c r="AC41" i="70"/>
  <c r="Y42" i="2"/>
  <c r="AD41" i="70"/>
  <c r="AE41" i="70"/>
  <c r="AB42" i="2"/>
  <c r="AF41" i="70"/>
  <c r="AG41" i="70"/>
  <c r="AH41" i="70"/>
  <c r="AI41" i="70"/>
  <c r="AJ41" i="70"/>
  <c r="AK41" i="70"/>
  <c r="AL41" i="70"/>
  <c r="AI42" i="2"/>
  <c r="AM41" i="70"/>
  <c r="AJ42" i="2"/>
  <c r="AN41" i="70"/>
  <c r="AO41" i="70"/>
  <c r="AS41" i="70"/>
  <c r="N43" i="2"/>
  <c r="S42" i="70"/>
  <c r="O43" i="2"/>
  <c r="T42" i="70"/>
  <c r="P43" i="2"/>
  <c r="U42" i="70"/>
  <c r="Q43" i="2"/>
  <c r="V42" i="70"/>
  <c r="R43" i="2"/>
  <c r="W42" i="70"/>
  <c r="S43" i="2"/>
  <c r="X42" i="70"/>
  <c r="T43" i="2"/>
  <c r="Y42" i="70"/>
  <c r="U43" i="2"/>
  <c r="Z42" i="70"/>
  <c r="V43" i="2"/>
  <c r="AA42" i="70"/>
  <c r="W43" i="2"/>
  <c r="AB42" i="70"/>
  <c r="X43" i="2"/>
  <c r="AC42" i="70"/>
  <c r="Y43" i="2"/>
  <c r="AD42" i="70"/>
  <c r="AE42" i="70"/>
  <c r="AB43" i="2"/>
  <c r="AF42" i="70"/>
  <c r="AG42" i="70"/>
  <c r="AH42" i="70"/>
  <c r="AI42" i="70"/>
  <c r="AJ42" i="70"/>
  <c r="AK42" i="70"/>
  <c r="AL42" i="70"/>
  <c r="AI43" i="2"/>
  <c r="AM42" i="70"/>
  <c r="AJ43" i="2"/>
  <c r="AN42" i="70"/>
  <c r="AO42" i="70"/>
  <c r="AS42" i="70"/>
  <c r="N44" i="2"/>
  <c r="S43" i="70"/>
  <c r="O44" i="2"/>
  <c r="T43" i="70"/>
  <c r="P44" i="2"/>
  <c r="U43" i="70"/>
  <c r="Q44" i="2"/>
  <c r="V43" i="70"/>
  <c r="R44" i="2"/>
  <c r="W43" i="70"/>
  <c r="S44" i="2"/>
  <c r="X43" i="70"/>
  <c r="T44" i="2"/>
  <c r="Y43" i="70"/>
  <c r="U44" i="2"/>
  <c r="Z43" i="70"/>
  <c r="V44" i="2"/>
  <c r="AA43" i="70"/>
  <c r="W44" i="2"/>
  <c r="AB43" i="70"/>
  <c r="X44" i="2"/>
  <c r="AC43" i="70"/>
  <c r="Y44" i="2"/>
  <c r="AD43" i="70"/>
  <c r="AE43" i="70"/>
  <c r="AB44" i="2"/>
  <c r="AF43" i="70"/>
  <c r="AG43" i="70"/>
  <c r="AH43" i="70"/>
  <c r="AI43" i="70"/>
  <c r="AJ43" i="70"/>
  <c r="AK43" i="70"/>
  <c r="AL43" i="70"/>
  <c r="AI44" i="2"/>
  <c r="AM43" i="70"/>
  <c r="AJ44" i="2"/>
  <c r="AN43" i="70"/>
  <c r="AO43" i="70"/>
  <c r="AS43" i="70"/>
  <c r="N45" i="2"/>
  <c r="S44" i="70"/>
  <c r="O45" i="2"/>
  <c r="T44" i="70"/>
  <c r="P45" i="2"/>
  <c r="U44" i="70"/>
  <c r="Q45" i="2"/>
  <c r="V44" i="70"/>
  <c r="R45" i="2"/>
  <c r="W44" i="70"/>
  <c r="S45" i="2"/>
  <c r="X44" i="70"/>
  <c r="T45" i="2"/>
  <c r="Y44" i="70"/>
  <c r="U45" i="2"/>
  <c r="Z44" i="70"/>
  <c r="V45" i="2"/>
  <c r="AA44" i="70"/>
  <c r="W45" i="2"/>
  <c r="AB44" i="70"/>
  <c r="X45" i="2"/>
  <c r="AC44" i="70"/>
  <c r="Y45" i="2"/>
  <c r="AD44" i="70"/>
  <c r="AE44" i="70"/>
  <c r="AB45" i="2"/>
  <c r="AF44" i="70"/>
  <c r="AG44" i="70"/>
  <c r="AH44" i="70"/>
  <c r="AI44" i="70"/>
  <c r="AJ44" i="70"/>
  <c r="AK44" i="70"/>
  <c r="AL44" i="70"/>
  <c r="AI45" i="2"/>
  <c r="AM44" i="70"/>
  <c r="AJ45" i="2"/>
  <c r="AN44" i="70"/>
  <c r="AO44" i="70"/>
  <c r="AS44" i="70"/>
  <c r="N457" i="2"/>
  <c r="S45" i="70"/>
  <c r="T45" i="70"/>
  <c r="U45" i="70"/>
  <c r="V45" i="70"/>
  <c r="W45" i="70"/>
  <c r="X45" i="70"/>
  <c r="Y45" i="70"/>
  <c r="Z45" i="70"/>
  <c r="AA45" i="70"/>
  <c r="AB45" i="70"/>
  <c r="AC45" i="70"/>
  <c r="AD45" i="70"/>
  <c r="AE45" i="70"/>
  <c r="AF45" i="70"/>
  <c r="AC457" i="2"/>
  <c r="AG45" i="70"/>
  <c r="AH45" i="70"/>
  <c r="AE457" i="2"/>
  <c r="AI45" i="70"/>
  <c r="AJ45" i="70"/>
  <c r="AK45" i="70"/>
  <c r="AL45" i="70"/>
  <c r="AM45" i="70"/>
  <c r="AN45" i="70"/>
  <c r="AO45" i="70"/>
  <c r="AS45" i="70"/>
  <c r="G36" i="72"/>
  <c r="G34" i="72"/>
  <c r="G37" i="72"/>
  <c r="G38" i="72"/>
  <c r="G35" i="72"/>
  <c r="G32" i="72"/>
  <c r="G33" i="72"/>
  <c r="G25" i="72"/>
  <c r="G27" i="72"/>
  <c r="G26" i="72"/>
  <c r="G29" i="72"/>
  <c r="G30" i="72"/>
  <c r="G31" i="72"/>
  <c r="G28" i="72"/>
  <c r="G4" i="72"/>
  <c r="G7" i="72"/>
  <c r="G5" i="72"/>
  <c r="G6" i="72"/>
  <c r="G2" i="72"/>
  <c r="G3" i="72"/>
  <c r="G39" i="72"/>
  <c r="G40" i="72"/>
  <c r="G9" i="72"/>
  <c r="G24" i="72"/>
  <c r="G18" i="72"/>
  <c r="G16" i="72"/>
  <c r="G22" i="72"/>
  <c r="G14" i="72"/>
  <c r="G12" i="72"/>
  <c r="G20" i="72"/>
  <c r="G15" i="72"/>
  <c r="G11" i="72"/>
  <c r="G13" i="72"/>
  <c r="G17" i="72"/>
  <c r="G23" i="72"/>
  <c r="G8" i="72"/>
  <c r="G10" i="72"/>
  <c r="G21" i="72"/>
  <c r="G19" i="72"/>
  <c r="C3" i="71"/>
  <c r="D3" i="71"/>
  <c r="E3" i="71"/>
  <c r="F3" i="71"/>
  <c r="G3" i="71"/>
  <c r="H3" i="71"/>
  <c r="I3" i="71"/>
  <c r="J3" i="71"/>
  <c r="K3" i="71"/>
  <c r="L3" i="71"/>
  <c r="M3" i="71"/>
  <c r="N3" i="71"/>
  <c r="C4" i="71"/>
  <c r="D4" i="71"/>
  <c r="E4" i="71"/>
  <c r="F4" i="71"/>
  <c r="G4" i="71"/>
  <c r="H4" i="71"/>
  <c r="I4" i="71"/>
  <c r="J4" i="71"/>
  <c r="K4" i="71"/>
  <c r="L4" i="71"/>
  <c r="M4" i="71"/>
  <c r="N4" i="71"/>
  <c r="C5" i="71"/>
  <c r="D5" i="71"/>
  <c r="E5" i="71"/>
  <c r="F5" i="71"/>
  <c r="G5" i="71"/>
  <c r="H5" i="71"/>
  <c r="I5" i="71"/>
  <c r="J5" i="71"/>
  <c r="K5" i="71"/>
  <c r="L5" i="71"/>
  <c r="M5" i="71"/>
  <c r="N5" i="71"/>
  <c r="C6" i="71"/>
  <c r="D6" i="71"/>
  <c r="E6" i="71"/>
  <c r="F6" i="71"/>
  <c r="G6" i="71"/>
  <c r="H6" i="71"/>
  <c r="I6" i="71"/>
  <c r="J6" i="71"/>
  <c r="K6" i="71"/>
  <c r="L6" i="71"/>
  <c r="M6" i="71"/>
  <c r="N6" i="71"/>
  <c r="C7" i="71"/>
  <c r="D7" i="71"/>
  <c r="E7" i="71"/>
  <c r="F7" i="71"/>
  <c r="G7" i="71"/>
  <c r="H7" i="71"/>
  <c r="I7" i="71"/>
  <c r="J7" i="71"/>
  <c r="K7" i="71"/>
  <c r="L7" i="71"/>
  <c r="M7" i="71"/>
  <c r="N7" i="71"/>
  <c r="C8" i="71"/>
  <c r="D8" i="71"/>
  <c r="E8" i="71"/>
  <c r="F8" i="71"/>
  <c r="G8" i="71"/>
  <c r="H8" i="71"/>
  <c r="I8" i="71"/>
  <c r="J8" i="71"/>
  <c r="K8" i="71"/>
  <c r="L8" i="71"/>
  <c r="M8" i="71"/>
  <c r="N8" i="71"/>
  <c r="C9" i="71"/>
  <c r="D9" i="71"/>
  <c r="E9" i="71"/>
  <c r="F9" i="71"/>
  <c r="G9" i="71"/>
  <c r="H9" i="71"/>
  <c r="I9" i="71"/>
  <c r="J9" i="71"/>
  <c r="K9" i="71"/>
  <c r="L9" i="71"/>
  <c r="M9" i="71"/>
  <c r="N9" i="71"/>
  <c r="C10" i="71"/>
  <c r="D10" i="71"/>
  <c r="E10" i="71"/>
  <c r="F10" i="71"/>
  <c r="G10" i="71"/>
  <c r="H10" i="71"/>
  <c r="I10" i="71"/>
  <c r="J10" i="71"/>
  <c r="K10" i="71"/>
  <c r="L10" i="71"/>
  <c r="M10" i="71"/>
  <c r="N10" i="71"/>
  <c r="C11" i="71"/>
  <c r="D11" i="71"/>
  <c r="E11" i="71"/>
  <c r="F11" i="71"/>
  <c r="G11" i="71"/>
  <c r="H11" i="71"/>
  <c r="I11" i="71"/>
  <c r="J11" i="71"/>
  <c r="K11" i="71"/>
  <c r="L11" i="71"/>
  <c r="M11" i="71"/>
  <c r="N11" i="71"/>
  <c r="C12" i="71"/>
  <c r="D12" i="71"/>
  <c r="E12" i="71"/>
  <c r="F12" i="71"/>
  <c r="G12" i="71"/>
  <c r="H12" i="71"/>
  <c r="I12" i="71"/>
  <c r="J12" i="71"/>
  <c r="K12" i="71"/>
  <c r="L12" i="71"/>
  <c r="M12" i="71"/>
  <c r="N12" i="71"/>
  <c r="C13" i="71"/>
  <c r="D13" i="71"/>
  <c r="E13" i="71"/>
  <c r="F13" i="71"/>
  <c r="G13" i="71"/>
  <c r="H13" i="71"/>
  <c r="I13" i="71"/>
  <c r="J13" i="71"/>
  <c r="K13" i="71"/>
  <c r="L13" i="71"/>
  <c r="M13" i="71"/>
  <c r="N13" i="71"/>
  <c r="C14" i="71"/>
  <c r="D14" i="71"/>
  <c r="E14" i="71"/>
  <c r="F14" i="71"/>
  <c r="G14" i="71"/>
  <c r="H14" i="71"/>
  <c r="I14" i="71"/>
  <c r="J14" i="71"/>
  <c r="K14" i="71"/>
  <c r="L14" i="71"/>
  <c r="M14" i="71"/>
  <c r="N14" i="71"/>
  <c r="C15" i="71"/>
  <c r="D15" i="71"/>
  <c r="E15" i="71"/>
  <c r="F15" i="71"/>
  <c r="G15" i="71"/>
  <c r="H15" i="71"/>
  <c r="I15" i="71"/>
  <c r="J15" i="71"/>
  <c r="K15" i="71"/>
  <c r="L15" i="71"/>
  <c r="M15" i="71"/>
  <c r="N15" i="71"/>
  <c r="C16" i="71"/>
  <c r="D16" i="71"/>
  <c r="E16" i="71"/>
  <c r="F16" i="71"/>
  <c r="G16" i="71"/>
  <c r="H16" i="71"/>
  <c r="I16" i="71"/>
  <c r="J16" i="71"/>
  <c r="K16" i="71"/>
  <c r="L16" i="71"/>
  <c r="M16" i="71"/>
  <c r="N16" i="71"/>
  <c r="C17" i="71"/>
  <c r="D17" i="71"/>
  <c r="E17" i="71"/>
  <c r="F17" i="71"/>
  <c r="G17" i="71"/>
  <c r="H17" i="71"/>
  <c r="I17" i="71"/>
  <c r="J17" i="71"/>
  <c r="K17" i="71"/>
  <c r="L17" i="71"/>
  <c r="M17" i="71"/>
  <c r="N17" i="71"/>
  <c r="C18" i="71"/>
  <c r="D18" i="71"/>
  <c r="E18" i="71"/>
  <c r="F18" i="71"/>
  <c r="G18" i="71"/>
  <c r="H18" i="71"/>
  <c r="I18" i="71"/>
  <c r="J18" i="71"/>
  <c r="K18" i="71"/>
  <c r="L18" i="71"/>
  <c r="M18" i="71"/>
  <c r="N18" i="71"/>
  <c r="C19" i="71"/>
  <c r="D19" i="71"/>
  <c r="E19" i="71"/>
  <c r="F19" i="71"/>
  <c r="G19" i="71"/>
  <c r="H19" i="71"/>
  <c r="I19" i="71"/>
  <c r="J19" i="71"/>
  <c r="K19" i="71"/>
  <c r="L19" i="71"/>
  <c r="M19" i="71"/>
  <c r="N19" i="71"/>
  <c r="C20" i="71"/>
  <c r="D20" i="71"/>
  <c r="E20" i="71"/>
  <c r="F20" i="71"/>
  <c r="G20" i="71"/>
  <c r="H20" i="71"/>
  <c r="I20" i="71"/>
  <c r="J20" i="71"/>
  <c r="K20" i="71"/>
  <c r="L20" i="71"/>
  <c r="M20" i="71"/>
  <c r="N20" i="71"/>
  <c r="C21" i="71"/>
  <c r="D21" i="71"/>
  <c r="E21" i="71"/>
  <c r="F21" i="71"/>
  <c r="G21" i="71"/>
  <c r="H21" i="71"/>
  <c r="I21" i="71"/>
  <c r="J21" i="71"/>
  <c r="K21" i="71"/>
  <c r="L21" i="71"/>
  <c r="M21" i="71"/>
  <c r="N21" i="71"/>
  <c r="C22" i="71"/>
  <c r="D22" i="71"/>
  <c r="E22" i="71"/>
  <c r="F22" i="71"/>
  <c r="G22" i="71"/>
  <c r="H22" i="71"/>
  <c r="I22" i="71"/>
  <c r="J22" i="71"/>
  <c r="K22" i="71"/>
  <c r="L22" i="71"/>
  <c r="M22" i="71"/>
  <c r="N22" i="71"/>
  <c r="C23" i="71"/>
  <c r="D23" i="71"/>
  <c r="E23" i="71"/>
  <c r="F23" i="71"/>
  <c r="G23" i="71"/>
  <c r="H23" i="71"/>
  <c r="I23" i="71"/>
  <c r="J23" i="71"/>
  <c r="K23" i="71"/>
  <c r="L23" i="71"/>
  <c r="M23" i="71"/>
  <c r="N23" i="71"/>
  <c r="C24" i="71"/>
  <c r="D24" i="71"/>
  <c r="E24" i="71"/>
  <c r="F24" i="71"/>
  <c r="G24" i="71"/>
  <c r="H24" i="71"/>
  <c r="I24" i="71"/>
  <c r="J24" i="71"/>
  <c r="K24" i="71"/>
  <c r="L24" i="71"/>
  <c r="M24" i="71"/>
  <c r="N24" i="71"/>
  <c r="C25" i="71"/>
  <c r="D25" i="71"/>
  <c r="E25" i="71"/>
  <c r="F25" i="71"/>
  <c r="G25" i="71"/>
  <c r="H25" i="71"/>
  <c r="I25" i="71"/>
  <c r="J25" i="71"/>
  <c r="K25" i="71"/>
  <c r="L25" i="71"/>
  <c r="M25" i="71"/>
  <c r="N25" i="71"/>
  <c r="C26" i="71"/>
  <c r="D26" i="71"/>
  <c r="E26" i="71"/>
  <c r="F26" i="71"/>
  <c r="G26" i="71"/>
  <c r="H26" i="71"/>
  <c r="I26" i="71"/>
  <c r="J26" i="71"/>
  <c r="K26" i="71"/>
  <c r="L26" i="71"/>
  <c r="M26" i="71"/>
  <c r="N26" i="71"/>
  <c r="C27" i="71"/>
  <c r="D27" i="71"/>
  <c r="E27" i="71"/>
  <c r="F27" i="71"/>
  <c r="G27" i="71"/>
  <c r="H27" i="71"/>
  <c r="I27" i="71"/>
  <c r="J27" i="71"/>
  <c r="K27" i="71"/>
  <c r="L27" i="71"/>
  <c r="M27" i="71"/>
  <c r="N27" i="71"/>
  <c r="C28" i="71"/>
  <c r="D28" i="71"/>
  <c r="E28" i="71"/>
  <c r="F28" i="71"/>
  <c r="G28" i="71"/>
  <c r="H28" i="71"/>
  <c r="I28" i="71"/>
  <c r="J28" i="71"/>
  <c r="K28" i="71"/>
  <c r="L28" i="71"/>
  <c r="M28" i="71"/>
  <c r="N28" i="71"/>
  <c r="C29" i="71"/>
  <c r="D29" i="71"/>
  <c r="E29" i="71"/>
  <c r="F29" i="71"/>
  <c r="G29" i="71"/>
  <c r="H29" i="71"/>
  <c r="I29" i="71"/>
  <c r="J29" i="71"/>
  <c r="K29" i="71"/>
  <c r="L29" i="71"/>
  <c r="M29" i="71"/>
  <c r="N29" i="71"/>
  <c r="C30" i="71"/>
  <c r="D30" i="71"/>
  <c r="E30" i="71"/>
  <c r="F30" i="71"/>
  <c r="G30" i="71"/>
  <c r="H30" i="71"/>
  <c r="I30" i="71"/>
  <c r="J30" i="71"/>
  <c r="K30" i="71"/>
  <c r="L30" i="71"/>
  <c r="M30" i="71"/>
  <c r="N30" i="71"/>
  <c r="C31" i="71"/>
  <c r="D31" i="71"/>
  <c r="E31" i="71"/>
  <c r="F31" i="71"/>
  <c r="G31" i="71"/>
  <c r="H31" i="71"/>
  <c r="I31" i="71"/>
  <c r="J31" i="71"/>
  <c r="K31" i="71"/>
  <c r="L31" i="71"/>
  <c r="M31" i="71"/>
  <c r="N31" i="71"/>
  <c r="C32" i="71"/>
  <c r="D32" i="71"/>
  <c r="E32" i="71"/>
  <c r="F32" i="71"/>
  <c r="G32" i="71"/>
  <c r="H32" i="71"/>
  <c r="I32" i="71"/>
  <c r="J32" i="71"/>
  <c r="K32" i="71"/>
  <c r="L32" i="71"/>
  <c r="M32" i="71"/>
  <c r="N32" i="71"/>
  <c r="C33" i="71"/>
  <c r="D33" i="71"/>
  <c r="E33" i="71"/>
  <c r="F33" i="71"/>
  <c r="G33" i="71"/>
  <c r="H33" i="71"/>
  <c r="I33" i="71"/>
  <c r="J33" i="71"/>
  <c r="K33" i="71"/>
  <c r="L33" i="71"/>
  <c r="M33" i="71"/>
  <c r="N33" i="71"/>
  <c r="C34" i="71"/>
  <c r="D34" i="71"/>
  <c r="E34" i="71"/>
  <c r="F34" i="71"/>
  <c r="G34" i="71"/>
  <c r="H34" i="71"/>
  <c r="I34" i="71"/>
  <c r="J34" i="71"/>
  <c r="K34" i="71"/>
  <c r="L34" i="71"/>
  <c r="M34" i="71"/>
  <c r="N34" i="71"/>
  <c r="C35" i="71"/>
  <c r="D35" i="71"/>
  <c r="E35" i="71"/>
  <c r="F35" i="71"/>
  <c r="G35" i="71"/>
  <c r="H35" i="71"/>
  <c r="I35" i="71"/>
  <c r="J35" i="71"/>
  <c r="K35" i="71"/>
  <c r="L35" i="71"/>
  <c r="M35" i="71"/>
  <c r="N35" i="71"/>
  <c r="C36" i="71"/>
  <c r="D36" i="71"/>
  <c r="E36" i="71"/>
  <c r="F36" i="71"/>
  <c r="G36" i="71"/>
  <c r="H36" i="71"/>
  <c r="I36" i="71"/>
  <c r="J36" i="71"/>
  <c r="K36" i="71"/>
  <c r="L36" i="71"/>
  <c r="M36" i="71"/>
  <c r="N36" i="71"/>
  <c r="C37" i="71"/>
  <c r="D37" i="71"/>
  <c r="E37" i="71"/>
  <c r="F37" i="71"/>
  <c r="G37" i="71"/>
  <c r="H37" i="71"/>
  <c r="I37" i="71"/>
  <c r="J37" i="71"/>
  <c r="K37" i="71"/>
  <c r="L37" i="71"/>
  <c r="M37" i="71"/>
  <c r="N37" i="71"/>
  <c r="C38" i="71"/>
  <c r="D38" i="71"/>
  <c r="E38" i="71"/>
  <c r="F38" i="71"/>
  <c r="G38" i="71"/>
  <c r="H38" i="71"/>
  <c r="I38" i="71"/>
  <c r="J38" i="71"/>
  <c r="K38" i="71"/>
  <c r="L38" i="71"/>
  <c r="M38" i="71"/>
  <c r="N38" i="71"/>
  <c r="C39" i="71"/>
  <c r="D39" i="71"/>
  <c r="E39" i="71"/>
  <c r="F39" i="71"/>
  <c r="G39" i="71"/>
  <c r="H39" i="71"/>
  <c r="I39" i="71"/>
  <c r="J39" i="71"/>
  <c r="K39" i="71"/>
  <c r="L39" i="71"/>
  <c r="M39" i="71"/>
  <c r="N39" i="71"/>
  <c r="C40" i="71"/>
  <c r="D40" i="71"/>
  <c r="E40" i="71"/>
  <c r="F40" i="71"/>
  <c r="G40" i="71"/>
  <c r="H40" i="71"/>
  <c r="I40" i="71"/>
  <c r="J40" i="71"/>
  <c r="K40" i="71"/>
  <c r="L40" i="71"/>
  <c r="M40" i="71"/>
  <c r="N40" i="71"/>
  <c r="C41" i="71"/>
  <c r="D41" i="71"/>
  <c r="E41" i="71"/>
  <c r="F41" i="71"/>
  <c r="G41" i="71"/>
  <c r="H41" i="71"/>
  <c r="I41" i="71"/>
  <c r="J41" i="71"/>
  <c r="K41" i="71"/>
  <c r="L41" i="71"/>
  <c r="M41" i="71"/>
  <c r="N41" i="71"/>
  <c r="C42" i="71"/>
  <c r="D42" i="71"/>
  <c r="E42" i="71"/>
  <c r="F42" i="71"/>
  <c r="G42" i="71"/>
  <c r="H42" i="71"/>
  <c r="I42" i="71"/>
  <c r="J42" i="71"/>
  <c r="K42" i="71"/>
  <c r="L42" i="71"/>
  <c r="M42" i="71"/>
  <c r="N42" i="71"/>
  <c r="C43" i="71"/>
  <c r="D43" i="71"/>
  <c r="E43" i="71"/>
  <c r="F43" i="71"/>
  <c r="G43" i="71"/>
  <c r="H43" i="71"/>
  <c r="I43" i="71"/>
  <c r="J43" i="71"/>
  <c r="K43" i="71"/>
  <c r="L43" i="71"/>
  <c r="M43" i="71"/>
  <c r="N43" i="71"/>
  <c r="C44" i="71"/>
  <c r="D44" i="71"/>
  <c r="E44" i="71"/>
  <c r="F44" i="71"/>
  <c r="G44" i="71"/>
  <c r="H44" i="71"/>
  <c r="I44" i="71"/>
  <c r="J44" i="71"/>
  <c r="K44" i="71"/>
  <c r="L44" i="71"/>
  <c r="M44" i="71"/>
  <c r="N44" i="71"/>
  <c r="C45" i="71"/>
  <c r="D45" i="71"/>
  <c r="E45" i="71"/>
  <c r="F45" i="71"/>
  <c r="G45" i="71"/>
  <c r="H45" i="71"/>
  <c r="I45" i="71"/>
  <c r="J45" i="71"/>
  <c r="K45" i="71"/>
  <c r="L45" i="71"/>
  <c r="M45" i="71"/>
  <c r="N45" i="71"/>
  <c r="C46" i="71"/>
  <c r="D46" i="71"/>
  <c r="E46" i="71"/>
  <c r="F46" i="71"/>
  <c r="G46" i="71"/>
  <c r="H46" i="71"/>
  <c r="I46" i="71"/>
  <c r="J46" i="71"/>
  <c r="K46" i="71"/>
  <c r="L46" i="71"/>
  <c r="M46" i="71"/>
  <c r="N46" i="71"/>
  <c r="C47" i="71"/>
  <c r="D47" i="71"/>
  <c r="E47" i="71"/>
  <c r="F47" i="71"/>
  <c r="G47" i="71"/>
  <c r="H47" i="71"/>
  <c r="I47" i="71"/>
  <c r="J47" i="71"/>
  <c r="K47" i="71"/>
  <c r="L47" i="71"/>
  <c r="M47" i="71"/>
  <c r="N47" i="71"/>
  <c r="C48" i="71"/>
  <c r="D48" i="71"/>
  <c r="E48" i="71"/>
  <c r="F48" i="71"/>
  <c r="G48" i="71"/>
  <c r="H48" i="71"/>
  <c r="I48" i="71"/>
  <c r="J48" i="71"/>
  <c r="K48" i="71"/>
  <c r="L48" i="71"/>
  <c r="M48" i="71"/>
  <c r="N48" i="71"/>
  <c r="C49" i="71"/>
  <c r="D49" i="71"/>
  <c r="E49" i="71"/>
  <c r="F49" i="71"/>
  <c r="G49" i="71"/>
  <c r="H49" i="71"/>
  <c r="I49" i="71"/>
  <c r="J49" i="71"/>
  <c r="K49" i="71"/>
  <c r="L49" i="71"/>
  <c r="M49" i="71"/>
  <c r="N49" i="71"/>
  <c r="C50" i="71"/>
  <c r="D50" i="71"/>
  <c r="E50" i="71"/>
  <c r="F50" i="71"/>
  <c r="G50" i="71"/>
  <c r="H50" i="71"/>
  <c r="I50" i="71"/>
  <c r="J50" i="71"/>
  <c r="K50" i="71"/>
  <c r="L50" i="71"/>
  <c r="M50" i="71"/>
  <c r="N50" i="71"/>
  <c r="C51" i="71"/>
  <c r="D51" i="71"/>
  <c r="E51" i="71"/>
  <c r="F51" i="71"/>
  <c r="G51" i="71"/>
  <c r="H51" i="71"/>
  <c r="I51" i="71"/>
  <c r="J51" i="71"/>
  <c r="K51" i="71"/>
  <c r="L51" i="71"/>
  <c r="M51" i="71"/>
  <c r="N51" i="71"/>
  <c r="C52" i="71"/>
  <c r="D52" i="71"/>
  <c r="E52" i="71"/>
  <c r="F52" i="71"/>
  <c r="G52" i="71"/>
  <c r="H52" i="71"/>
  <c r="I52" i="71"/>
  <c r="J52" i="71"/>
  <c r="K52" i="71"/>
  <c r="L52" i="71"/>
  <c r="M52" i="71"/>
  <c r="N52" i="71"/>
  <c r="C53" i="71"/>
  <c r="D53" i="71"/>
  <c r="E53" i="71"/>
  <c r="F53" i="71"/>
  <c r="G53" i="71"/>
  <c r="H53" i="71"/>
  <c r="I53" i="71"/>
  <c r="J53" i="71"/>
  <c r="K53" i="71"/>
  <c r="L53" i="71"/>
  <c r="M53" i="71"/>
  <c r="N53" i="71"/>
  <c r="C54" i="71"/>
  <c r="D54" i="71"/>
  <c r="E54" i="71"/>
  <c r="F54" i="71"/>
  <c r="G54" i="71"/>
  <c r="H54" i="71"/>
  <c r="I54" i="71"/>
  <c r="J54" i="71"/>
  <c r="K54" i="71"/>
  <c r="L54" i="71"/>
  <c r="M54" i="71"/>
  <c r="N54" i="71"/>
  <c r="C55" i="71"/>
  <c r="D55" i="71"/>
  <c r="E55" i="71"/>
  <c r="F55" i="71"/>
  <c r="G55" i="71"/>
  <c r="H55" i="71"/>
  <c r="I55" i="71"/>
  <c r="J55" i="71"/>
  <c r="K55" i="71"/>
  <c r="L55" i="71"/>
  <c r="M55" i="71"/>
  <c r="N55" i="71"/>
  <c r="C56" i="71"/>
  <c r="D56" i="71"/>
  <c r="E56" i="71"/>
  <c r="F56" i="71"/>
  <c r="G56" i="71"/>
  <c r="H56" i="71"/>
  <c r="I56" i="71"/>
  <c r="J56" i="71"/>
  <c r="K56" i="71"/>
  <c r="L56" i="71"/>
  <c r="M56" i="71"/>
  <c r="N56" i="71"/>
  <c r="C57" i="71"/>
  <c r="D57" i="71"/>
  <c r="E57" i="71"/>
  <c r="F57" i="71"/>
  <c r="G57" i="71"/>
  <c r="H57" i="71"/>
  <c r="I57" i="71"/>
  <c r="J57" i="71"/>
  <c r="K57" i="71"/>
  <c r="L57" i="71"/>
  <c r="M57" i="71"/>
  <c r="N57" i="71"/>
  <c r="C58" i="71"/>
  <c r="D58" i="71"/>
  <c r="E58" i="71"/>
  <c r="F58" i="71"/>
  <c r="G58" i="71"/>
  <c r="H58" i="71"/>
  <c r="I58" i="71"/>
  <c r="J58" i="71"/>
  <c r="K58" i="71"/>
  <c r="L58" i="71"/>
  <c r="M58" i="71"/>
  <c r="N58" i="71"/>
  <c r="C59" i="71"/>
  <c r="D59" i="71"/>
  <c r="E59" i="71"/>
  <c r="F59" i="71"/>
  <c r="G59" i="71"/>
  <c r="H59" i="71"/>
  <c r="I59" i="71"/>
  <c r="J59" i="71"/>
  <c r="K59" i="71"/>
  <c r="L59" i="71"/>
  <c r="M59" i="71"/>
  <c r="N59" i="71"/>
  <c r="C60" i="71"/>
  <c r="D60" i="71"/>
  <c r="E60" i="71"/>
  <c r="F60" i="71"/>
  <c r="G60" i="71"/>
  <c r="H60" i="71"/>
  <c r="I60" i="71"/>
  <c r="J60" i="71"/>
  <c r="K60" i="71"/>
  <c r="L60" i="71"/>
  <c r="M60" i="71"/>
  <c r="N60" i="71"/>
  <c r="C61" i="71"/>
  <c r="D61" i="71"/>
  <c r="E61" i="71"/>
  <c r="F61" i="71"/>
  <c r="G61" i="71"/>
  <c r="H61" i="71"/>
  <c r="I61" i="71"/>
  <c r="J61" i="71"/>
  <c r="K61" i="71"/>
  <c r="L61" i="71"/>
  <c r="M61" i="71"/>
  <c r="N61" i="71"/>
  <c r="C62" i="71"/>
  <c r="D62" i="71"/>
  <c r="E62" i="71"/>
  <c r="F62" i="71"/>
  <c r="G62" i="71"/>
  <c r="H62" i="71"/>
  <c r="I62" i="71"/>
  <c r="J62" i="71"/>
  <c r="K62" i="71"/>
  <c r="L62" i="71"/>
  <c r="M62" i="71"/>
  <c r="N62" i="71"/>
  <c r="C63" i="71"/>
  <c r="D63" i="71"/>
  <c r="E63" i="71"/>
  <c r="F63" i="71"/>
  <c r="G63" i="71"/>
  <c r="H63" i="71"/>
  <c r="I63" i="71"/>
  <c r="J63" i="71"/>
  <c r="K63" i="71"/>
  <c r="L63" i="71"/>
  <c r="M63" i="71"/>
  <c r="N63" i="71"/>
  <c r="C64" i="71"/>
  <c r="D64" i="71"/>
  <c r="E64" i="71"/>
  <c r="F64" i="71"/>
  <c r="G64" i="71"/>
  <c r="H64" i="71"/>
  <c r="I64" i="71"/>
  <c r="J64" i="71"/>
  <c r="K64" i="71"/>
  <c r="L64" i="71"/>
  <c r="M64" i="71"/>
  <c r="N64" i="71"/>
  <c r="C65" i="71"/>
  <c r="D65" i="71"/>
  <c r="E65" i="71"/>
  <c r="F65" i="71"/>
  <c r="G65" i="71"/>
  <c r="H65" i="71"/>
  <c r="I65" i="71"/>
  <c r="J65" i="71"/>
  <c r="K65" i="71"/>
  <c r="L65" i="71"/>
  <c r="M65" i="71"/>
  <c r="N65" i="71"/>
  <c r="C66" i="71"/>
  <c r="D66" i="71"/>
  <c r="E66" i="71"/>
  <c r="F66" i="71"/>
  <c r="G66" i="71"/>
  <c r="H66" i="71"/>
  <c r="I66" i="71"/>
  <c r="J66" i="71"/>
  <c r="K66" i="71"/>
  <c r="L66" i="71"/>
  <c r="M66" i="71"/>
  <c r="N66" i="71"/>
  <c r="C67" i="71"/>
  <c r="D67" i="71"/>
  <c r="E67" i="71"/>
  <c r="F67" i="71"/>
  <c r="G67" i="71"/>
  <c r="H67" i="71"/>
  <c r="I67" i="71"/>
  <c r="J67" i="71"/>
  <c r="K67" i="71"/>
  <c r="L67" i="71"/>
  <c r="M67" i="71"/>
  <c r="N67" i="71"/>
  <c r="C68" i="71"/>
  <c r="D68" i="71"/>
  <c r="E68" i="71"/>
  <c r="F68" i="71"/>
  <c r="G68" i="71"/>
  <c r="H68" i="71"/>
  <c r="I68" i="71"/>
  <c r="J68" i="71"/>
  <c r="K68" i="71"/>
  <c r="L68" i="71"/>
  <c r="M68" i="71"/>
  <c r="N68" i="71"/>
  <c r="C69" i="71"/>
  <c r="D69" i="71"/>
  <c r="E69" i="71"/>
  <c r="F69" i="71"/>
  <c r="G69" i="71"/>
  <c r="H69" i="71"/>
  <c r="I69" i="71"/>
  <c r="J69" i="71"/>
  <c r="K69" i="71"/>
  <c r="L69" i="71"/>
  <c r="M69" i="71"/>
  <c r="N69" i="71"/>
  <c r="C70" i="71"/>
  <c r="D70" i="71"/>
  <c r="E70" i="71"/>
  <c r="F70" i="71"/>
  <c r="G70" i="71"/>
  <c r="H70" i="71"/>
  <c r="I70" i="71"/>
  <c r="J70" i="71"/>
  <c r="K70" i="71"/>
  <c r="L70" i="71"/>
  <c r="M70" i="71"/>
  <c r="N70" i="71"/>
  <c r="C71" i="71"/>
  <c r="D71" i="71"/>
  <c r="E71" i="71"/>
  <c r="F71" i="71"/>
  <c r="G71" i="71"/>
  <c r="H71" i="71"/>
  <c r="I71" i="71"/>
  <c r="J71" i="71"/>
  <c r="K71" i="71"/>
  <c r="L71" i="71"/>
  <c r="M71" i="71"/>
  <c r="N71" i="71"/>
  <c r="C72" i="71"/>
  <c r="D72" i="71"/>
  <c r="E72" i="71"/>
  <c r="F72" i="71"/>
  <c r="G72" i="71"/>
  <c r="H72" i="71"/>
  <c r="I72" i="71"/>
  <c r="J72" i="71"/>
  <c r="K72" i="71"/>
  <c r="L72" i="71"/>
  <c r="M72" i="71"/>
  <c r="N72" i="71"/>
  <c r="C73" i="71"/>
  <c r="D73" i="71"/>
  <c r="E73" i="71"/>
  <c r="F73" i="71"/>
  <c r="G73" i="71"/>
  <c r="H73" i="71"/>
  <c r="I73" i="71"/>
  <c r="J73" i="71"/>
  <c r="K73" i="71"/>
  <c r="L73" i="71"/>
  <c r="M73" i="71"/>
  <c r="N73" i="71"/>
  <c r="C74" i="71"/>
  <c r="D74" i="71"/>
  <c r="E74" i="71"/>
  <c r="F74" i="71"/>
  <c r="G74" i="71"/>
  <c r="H74" i="71"/>
  <c r="I74" i="71"/>
  <c r="J74" i="71"/>
  <c r="K74" i="71"/>
  <c r="L74" i="71"/>
  <c r="M74" i="71"/>
  <c r="N74" i="71"/>
  <c r="C75" i="71"/>
  <c r="D75" i="71"/>
  <c r="E75" i="71"/>
  <c r="F75" i="71"/>
  <c r="G75" i="71"/>
  <c r="H75" i="71"/>
  <c r="I75" i="71"/>
  <c r="J75" i="71"/>
  <c r="K75" i="71"/>
  <c r="L75" i="71"/>
  <c r="M75" i="71"/>
  <c r="N75" i="71"/>
  <c r="C76" i="71"/>
  <c r="D76" i="71"/>
  <c r="E76" i="71"/>
  <c r="F76" i="71"/>
  <c r="G76" i="71"/>
  <c r="H76" i="71"/>
  <c r="I76" i="71"/>
  <c r="J76" i="71"/>
  <c r="K76" i="71"/>
  <c r="L76" i="71"/>
  <c r="M76" i="71"/>
  <c r="N76" i="71"/>
  <c r="C77" i="71"/>
  <c r="D77" i="71"/>
  <c r="E77" i="71"/>
  <c r="F77" i="71"/>
  <c r="G77" i="71"/>
  <c r="H77" i="71"/>
  <c r="I77" i="71"/>
  <c r="J77" i="71"/>
  <c r="K77" i="71"/>
  <c r="L77" i="71"/>
  <c r="M77" i="71"/>
  <c r="N77" i="71"/>
  <c r="C78" i="71"/>
  <c r="D78" i="71"/>
  <c r="E78" i="71"/>
  <c r="F78" i="71"/>
  <c r="G78" i="71"/>
  <c r="H78" i="71"/>
  <c r="I78" i="71"/>
  <c r="J78" i="71"/>
  <c r="K78" i="71"/>
  <c r="L78" i="71"/>
  <c r="M78" i="71"/>
  <c r="N78" i="71"/>
  <c r="C79" i="71"/>
  <c r="D79" i="71"/>
  <c r="E79" i="71"/>
  <c r="F79" i="71"/>
  <c r="G79" i="71"/>
  <c r="H79" i="71"/>
  <c r="I79" i="71"/>
  <c r="J79" i="71"/>
  <c r="K79" i="71"/>
  <c r="L79" i="71"/>
  <c r="M79" i="71"/>
  <c r="N79" i="71"/>
  <c r="C80" i="71"/>
  <c r="D80" i="71"/>
  <c r="E80" i="71"/>
  <c r="F80" i="71"/>
  <c r="G80" i="71"/>
  <c r="H80" i="71"/>
  <c r="I80" i="71"/>
  <c r="J80" i="71"/>
  <c r="K80" i="71"/>
  <c r="L80" i="71"/>
  <c r="M80" i="71"/>
  <c r="N80" i="71"/>
  <c r="C81" i="71"/>
  <c r="D81" i="71"/>
  <c r="E81" i="71"/>
  <c r="F81" i="71"/>
  <c r="G81" i="71"/>
  <c r="H81" i="71"/>
  <c r="I81" i="71"/>
  <c r="J81" i="71"/>
  <c r="K81" i="71"/>
  <c r="L81" i="71"/>
  <c r="M81" i="71"/>
  <c r="N81" i="71"/>
  <c r="C82" i="71"/>
  <c r="D82" i="71"/>
  <c r="E82" i="71"/>
  <c r="F82" i="71"/>
  <c r="G82" i="71"/>
  <c r="H82" i="71"/>
  <c r="I82" i="71"/>
  <c r="J82" i="71"/>
  <c r="K82" i="71"/>
  <c r="L82" i="71"/>
  <c r="M82" i="71"/>
  <c r="N82" i="71"/>
  <c r="C83" i="71"/>
  <c r="D83" i="71"/>
  <c r="E83" i="71"/>
  <c r="F83" i="71"/>
  <c r="G83" i="71"/>
  <c r="H83" i="71"/>
  <c r="I83" i="71"/>
  <c r="J83" i="71"/>
  <c r="K83" i="71"/>
  <c r="L83" i="71"/>
  <c r="M83" i="71"/>
  <c r="N83" i="71"/>
  <c r="C84" i="71"/>
  <c r="D84" i="71"/>
  <c r="E84" i="71"/>
  <c r="F84" i="71"/>
  <c r="G84" i="71"/>
  <c r="H84" i="71"/>
  <c r="I84" i="71"/>
  <c r="J84" i="71"/>
  <c r="K84" i="71"/>
  <c r="L84" i="71"/>
  <c r="M84" i="71"/>
  <c r="N84" i="71"/>
  <c r="C85" i="71"/>
  <c r="D85" i="71"/>
  <c r="E85" i="71"/>
  <c r="F85" i="71"/>
  <c r="G85" i="71"/>
  <c r="H85" i="71"/>
  <c r="I85" i="71"/>
  <c r="J85" i="71"/>
  <c r="K85" i="71"/>
  <c r="L85" i="71"/>
  <c r="M85" i="71"/>
  <c r="N85" i="71"/>
  <c r="C86" i="71"/>
  <c r="D86" i="71"/>
  <c r="E86" i="71"/>
  <c r="F86" i="71"/>
  <c r="G86" i="71"/>
  <c r="H86" i="71"/>
  <c r="I86" i="71"/>
  <c r="J86" i="71"/>
  <c r="K86" i="71"/>
  <c r="L86" i="71"/>
  <c r="M86" i="71"/>
  <c r="N86" i="71"/>
  <c r="C87" i="71"/>
  <c r="D87" i="71"/>
  <c r="E87" i="71"/>
  <c r="F87" i="71"/>
  <c r="G87" i="71"/>
  <c r="H87" i="71"/>
  <c r="I87" i="71"/>
  <c r="J87" i="71"/>
  <c r="K87" i="71"/>
  <c r="L87" i="71"/>
  <c r="M87" i="71"/>
  <c r="N87" i="71"/>
  <c r="C88" i="71"/>
  <c r="D88" i="71"/>
  <c r="E88" i="71"/>
  <c r="F88" i="71"/>
  <c r="G88" i="71"/>
  <c r="H88" i="71"/>
  <c r="I88" i="71"/>
  <c r="J88" i="71"/>
  <c r="K88" i="71"/>
  <c r="L88" i="71"/>
  <c r="M88" i="71"/>
  <c r="N88" i="71"/>
  <c r="C89" i="71"/>
  <c r="D89" i="71"/>
  <c r="E89" i="71"/>
  <c r="F89" i="71"/>
  <c r="G89" i="71"/>
  <c r="H89" i="71"/>
  <c r="I89" i="71"/>
  <c r="J89" i="71"/>
  <c r="K89" i="71"/>
  <c r="L89" i="71"/>
  <c r="M89" i="71"/>
  <c r="N89" i="71"/>
  <c r="C90" i="71"/>
  <c r="D90" i="71"/>
  <c r="E90" i="71"/>
  <c r="F90" i="71"/>
  <c r="G90" i="71"/>
  <c r="H90" i="71"/>
  <c r="I90" i="71"/>
  <c r="J90" i="71"/>
  <c r="K90" i="71"/>
  <c r="L90" i="71"/>
  <c r="M90" i="71"/>
  <c r="N90" i="71"/>
  <c r="C91" i="71"/>
  <c r="D91" i="71"/>
  <c r="E91" i="71"/>
  <c r="F91" i="71"/>
  <c r="G91" i="71"/>
  <c r="H91" i="71"/>
  <c r="I91" i="71"/>
  <c r="J91" i="71"/>
  <c r="K91" i="71"/>
  <c r="L91" i="71"/>
  <c r="M91" i="71"/>
  <c r="N91" i="71"/>
  <c r="C92" i="71"/>
  <c r="D92" i="71"/>
  <c r="E92" i="71"/>
  <c r="F92" i="71"/>
  <c r="G92" i="71"/>
  <c r="H92" i="71"/>
  <c r="I92" i="71"/>
  <c r="J92" i="71"/>
  <c r="K92" i="71"/>
  <c r="L92" i="71"/>
  <c r="M92" i="71"/>
  <c r="N92" i="71"/>
  <c r="C93" i="71"/>
  <c r="D93" i="71"/>
  <c r="E93" i="71"/>
  <c r="F93" i="71"/>
  <c r="G93" i="71"/>
  <c r="H93" i="71"/>
  <c r="I93" i="71"/>
  <c r="J93" i="71"/>
  <c r="K93" i="71"/>
  <c r="L93" i="71"/>
  <c r="M93" i="71"/>
  <c r="N93" i="71"/>
  <c r="C94" i="71"/>
  <c r="D94" i="71"/>
  <c r="E94" i="71"/>
  <c r="F94" i="71"/>
  <c r="G94" i="71"/>
  <c r="H94" i="71"/>
  <c r="I94" i="71"/>
  <c r="J94" i="71"/>
  <c r="K94" i="71"/>
  <c r="L94" i="71"/>
  <c r="M94" i="71"/>
  <c r="N94" i="71"/>
  <c r="C95" i="71"/>
  <c r="D95" i="71"/>
  <c r="E95" i="71"/>
  <c r="F95" i="71"/>
  <c r="G95" i="71"/>
  <c r="H95" i="71"/>
  <c r="I95" i="71"/>
  <c r="J95" i="71"/>
  <c r="K95" i="71"/>
  <c r="L95" i="71"/>
  <c r="M95" i="71"/>
  <c r="N95" i="71"/>
  <c r="C96" i="71"/>
  <c r="D96" i="71"/>
  <c r="E96" i="71"/>
  <c r="F96" i="71"/>
  <c r="G96" i="71"/>
  <c r="H96" i="71"/>
  <c r="I96" i="71"/>
  <c r="J96" i="71"/>
  <c r="K96" i="71"/>
  <c r="L96" i="71"/>
  <c r="M96" i="71"/>
  <c r="N96" i="71"/>
  <c r="C97" i="71"/>
  <c r="D97" i="71"/>
  <c r="E97" i="71"/>
  <c r="F97" i="71"/>
  <c r="G97" i="71"/>
  <c r="H97" i="71"/>
  <c r="I97" i="71"/>
  <c r="J97" i="71"/>
  <c r="K97" i="71"/>
  <c r="L97" i="71"/>
  <c r="M97" i="71"/>
  <c r="N97" i="71"/>
  <c r="C98" i="71"/>
  <c r="D98" i="71"/>
  <c r="E98" i="71"/>
  <c r="F98" i="71"/>
  <c r="G98" i="71"/>
  <c r="H98" i="71"/>
  <c r="I98" i="71"/>
  <c r="J98" i="71"/>
  <c r="K98" i="71"/>
  <c r="L98" i="71"/>
  <c r="M98" i="71"/>
  <c r="N98" i="71"/>
  <c r="C99" i="71"/>
  <c r="D99" i="71"/>
  <c r="E99" i="71"/>
  <c r="F99" i="71"/>
  <c r="G99" i="71"/>
  <c r="H99" i="71"/>
  <c r="I99" i="71"/>
  <c r="J99" i="71"/>
  <c r="K99" i="71"/>
  <c r="L99" i="71"/>
  <c r="M99" i="71"/>
  <c r="N99" i="71"/>
  <c r="C100" i="71"/>
  <c r="D100" i="71"/>
  <c r="E100" i="71"/>
  <c r="F100" i="71"/>
  <c r="G100" i="71"/>
  <c r="H100" i="71"/>
  <c r="I100" i="71"/>
  <c r="J100" i="71"/>
  <c r="K100" i="71"/>
  <c r="L100" i="71"/>
  <c r="M100" i="71"/>
  <c r="N100" i="71"/>
  <c r="C101" i="71"/>
  <c r="D101" i="71"/>
  <c r="E101" i="71"/>
  <c r="F101" i="71"/>
  <c r="G101" i="71"/>
  <c r="H101" i="71"/>
  <c r="I101" i="71"/>
  <c r="J101" i="71"/>
  <c r="K101" i="71"/>
  <c r="L101" i="71"/>
  <c r="M101" i="71"/>
  <c r="N101" i="71"/>
  <c r="C102" i="71"/>
  <c r="D102" i="71"/>
  <c r="E102" i="71"/>
  <c r="F102" i="71"/>
  <c r="G102" i="71"/>
  <c r="H102" i="71"/>
  <c r="I102" i="71"/>
  <c r="J102" i="71"/>
  <c r="K102" i="71"/>
  <c r="L102" i="71"/>
  <c r="M102" i="71"/>
  <c r="N102" i="71"/>
  <c r="C103" i="71"/>
  <c r="D103" i="71"/>
  <c r="E103" i="71"/>
  <c r="F103" i="71"/>
  <c r="G103" i="71"/>
  <c r="H103" i="71"/>
  <c r="I103" i="71"/>
  <c r="J103" i="71"/>
  <c r="K103" i="71"/>
  <c r="L103" i="71"/>
  <c r="M103" i="71"/>
  <c r="N103" i="71"/>
  <c r="C104" i="71"/>
  <c r="D104" i="71"/>
  <c r="E104" i="71"/>
  <c r="F104" i="71"/>
  <c r="G104" i="71"/>
  <c r="H104" i="71"/>
  <c r="I104" i="71"/>
  <c r="J104" i="71"/>
  <c r="K104" i="71"/>
  <c r="L104" i="71"/>
  <c r="M104" i="71"/>
  <c r="N104" i="71"/>
  <c r="C105" i="71"/>
  <c r="D105" i="71"/>
  <c r="E105" i="71"/>
  <c r="F105" i="71"/>
  <c r="G105" i="71"/>
  <c r="H105" i="71"/>
  <c r="I105" i="71"/>
  <c r="J105" i="71"/>
  <c r="K105" i="71"/>
  <c r="L105" i="71"/>
  <c r="M105" i="71"/>
  <c r="N105" i="71"/>
  <c r="C106" i="71"/>
  <c r="D106" i="71"/>
  <c r="E106" i="71"/>
  <c r="F106" i="71"/>
  <c r="G106" i="71"/>
  <c r="H106" i="71"/>
  <c r="I106" i="71"/>
  <c r="J106" i="71"/>
  <c r="K106" i="71"/>
  <c r="L106" i="71"/>
  <c r="M106" i="71"/>
  <c r="N106" i="71"/>
  <c r="C107" i="71"/>
  <c r="D107" i="71"/>
  <c r="E107" i="71"/>
  <c r="F107" i="71"/>
  <c r="G107" i="71"/>
  <c r="H107" i="71"/>
  <c r="I107" i="71"/>
  <c r="J107" i="71"/>
  <c r="K107" i="71"/>
  <c r="L107" i="71"/>
  <c r="M107" i="71"/>
  <c r="N107" i="71"/>
  <c r="C108" i="71"/>
  <c r="D108" i="71"/>
  <c r="E108" i="71"/>
  <c r="F108" i="71"/>
  <c r="G108" i="71"/>
  <c r="H108" i="71"/>
  <c r="I108" i="71"/>
  <c r="J108" i="71"/>
  <c r="K108" i="71"/>
  <c r="L108" i="71"/>
  <c r="M108" i="71"/>
  <c r="N108" i="71"/>
  <c r="C109" i="71"/>
  <c r="D109" i="71"/>
  <c r="E109" i="71"/>
  <c r="F109" i="71"/>
  <c r="G109" i="71"/>
  <c r="H109" i="71"/>
  <c r="I109" i="71"/>
  <c r="J109" i="71"/>
  <c r="K109" i="71"/>
  <c r="L109" i="71"/>
  <c r="M109" i="71"/>
  <c r="N109" i="71"/>
  <c r="C110" i="71"/>
  <c r="D110" i="71"/>
  <c r="E110" i="71"/>
  <c r="F110" i="71"/>
  <c r="G110" i="71"/>
  <c r="H110" i="71"/>
  <c r="I110" i="71"/>
  <c r="J110" i="71"/>
  <c r="K110" i="71"/>
  <c r="L110" i="71"/>
  <c r="M110" i="71"/>
  <c r="N110" i="71"/>
  <c r="C111" i="71"/>
  <c r="D111" i="71"/>
  <c r="E111" i="71"/>
  <c r="F111" i="71"/>
  <c r="G111" i="71"/>
  <c r="H111" i="71"/>
  <c r="I111" i="71"/>
  <c r="J111" i="71"/>
  <c r="K111" i="71"/>
  <c r="L111" i="71"/>
  <c r="M111" i="71"/>
  <c r="N111" i="71"/>
  <c r="C112" i="71"/>
  <c r="D112" i="71"/>
  <c r="E112" i="71"/>
  <c r="F112" i="71"/>
  <c r="G112" i="71"/>
  <c r="H112" i="71"/>
  <c r="I112" i="71"/>
  <c r="J112" i="71"/>
  <c r="K112" i="71"/>
  <c r="L112" i="71"/>
  <c r="M112" i="71"/>
  <c r="N112" i="71"/>
  <c r="C113" i="71"/>
  <c r="D113" i="71"/>
  <c r="E113" i="71"/>
  <c r="F113" i="71"/>
  <c r="G113" i="71"/>
  <c r="H113" i="71"/>
  <c r="I113" i="71"/>
  <c r="J113" i="71"/>
  <c r="K113" i="71"/>
  <c r="L113" i="71"/>
  <c r="M113" i="71"/>
  <c r="N113" i="71"/>
  <c r="C114" i="71"/>
  <c r="D114" i="71"/>
  <c r="E114" i="71"/>
  <c r="F114" i="71"/>
  <c r="G114" i="71"/>
  <c r="H114" i="71"/>
  <c r="I114" i="71"/>
  <c r="J114" i="71"/>
  <c r="K114" i="71"/>
  <c r="L114" i="71"/>
  <c r="M114" i="71"/>
  <c r="N114" i="71"/>
  <c r="C115" i="71"/>
  <c r="D115" i="71"/>
  <c r="E115" i="71"/>
  <c r="F115" i="71"/>
  <c r="G115" i="71"/>
  <c r="H115" i="71"/>
  <c r="I115" i="71"/>
  <c r="J115" i="71"/>
  <c r="K115" i="71"/>
  <c r="L115" i="71"/>
  <c r="M115" i="71"/>
  <c r="N115" i="71"/>
  <c r="C116" i="71"/>
  <c r="D116" i="71"/>
  <c r="E116" i="71"/>
  <c r="F116" i="71"/>
  <c r="G116" i="71"/>
  <c r="H116" i="71"/>
  <c r="I116" i="71"/>
  <c r="J116" i="71"/>
  <c r="K116" i="71"/>
  <c r="L116" i="71"/>
  <c r="M116" i="71"/>
  <c r="N116" i="71"/>
  <c r="C117" i="71"/>
  <c r="D117" i="71"/>
  <c r="E117" i="71"/>
  <c r="F117" i="71"/>
  <c r="G117" i="71"/>
  <c r="H117" i="71"/>
  <c r="I117" i="71"/>
  <c r="J117" i="71"/>
  <c r="K117" i="71"/>
  <c r="L117" i="71"/>
  <c r="M117" i="71"/>
  <c r="N117" i="71"/>
  <c r="C118" i="71"/>
  <c r="D118" i="71"/>
  <c r="E118" i="71"/>
  <c r="F118" i="71"/>
  <c r="G118" i="71"/>
  <c r="H118" i="71"/>
  <c r="I118" i="71"/>
  <c r="J118" i="71"/>
  <c r="K118" i="71"/>
  <c r="L118" i="71"/>
  <c r="M118" i="71"/>
  <c r="N118" i="71"/>
  <c r="C119" i="71"/>
  <c r="D119" i="71"/>
  <c r="E119" i="71"/>
  <c r="F119" i="71"/>
  <c r="G119" i="71"/>
  <c r="H119" i="71"/>
  <c r="I119" i="71"/>
  <c r="J119" i="71"/>
  <c r="K119" i="71"/>
  <c r="L119" i="71"/>
  <c r="M119" i="71"/>
  <c r="N119" i="71"/>
  <c r="C120" i="71"/>
  <c r="D120" i="71"/>
  <c r="E120" i="71"/>
  <c r="F120" i="71"/>
  <c r="G120" i="71"/>
  <c r="H120" i="71"/>
  <c r="I120" i="71"/>
  <c r="J120" i="71"/>
  <c r="K120" i="71"/>
  <c r="L120" i="71"/>
  <c r="M120" i="71"/>
  <c r="N120" i="71"/>
  <c r="C121" i="71"/>
  <c r="D121" i="71"/>
  <c r="E121" i="71"/>
  <c r="F121" i="71"/>
  <c r="G121" i="71"/>
  <c r="H121" i="71"/>
  <c r="I121" i="71"/>
  <c r="J121" i="71"/>
  <c r="K121" i="71"/>
  <c r="L121" i="71"/>
  <c r="M121" i="71"/>
  <c r="N121" i="71"/>
  <c r="C122" i="71"/>
  <c r="D122" i="71"/>
  <c r="E122" i="71"/>
  <c r="F122" i="71"/>
  <c r="G122" i="71"/>
  <c r="H122" i="71"/>
  <c r="I122" i="71"/>
  <c r="J122" i="71"/>
  <c r="K122" i="71"/>
  <c r="L122" i="71"/>
  <c r="M122" i="71"/>
  <c r="N122" i="71"/>
  <c r="C123" i="71"/>
  <c r="D123" i="71"/>
  <c r="E123" i="71"/>
  <c r="F123" i="71"/>
  <c r="G123" i="71"/>
  <c r="H123" i="71"/>
  <c r="I123" i="71"/>
  <c r="J123" i="71"/>
  <c r="K123" i="71"/>
  <c r="L123" i="71"/>
  <c r="M123" i="71"/>
  <c r="N123" i="71"/>
  <c r="C124" i="71"/>
  <c r="D124" i="71"/>
  <c r="E124" i="71"/>
  <c r="F124" i="71"/>
  <c r="G124" i="71"/>
  <c r="H124" i="71"/>
  <c r="I124" i="71"/>
  <c r="J124" i="71"/>
  <c r="K124" i="71"/>
  <c r="L124" i="71"/>
  <c r="M124" i="71"/>
  <c r="N124" i="71"/>
  <c r="C125" i="71"/>
  <c r="D125" i="71"/>
  <c r="E125" i="71"/>
  <c r="F125" i="71"/>
  <c r="G125" i="71"/>
  <c r="H125" i="71"/>
  <c r="I125" i="71"/>
  <c r="J125" i="71"/>
  <c r="K125" i="71"/>
  <c r="L125" i="71"/>
  <c r="M125" i="71"/>
  <c r="N125" i="71"/>
  <c r="C126" i="71"/>
  <c r="D126" i="71"/>
  <c r="E126" i="71"/>
  <c r="F126" i="71"/>
  <c r="G126" i="71"/>
  <c r="H126" i="71"/>
  <c r="I126" i="71"/>
  <c r="J126" i="71"/>
  <c r="K126" i="71"/>
  <c r="L126" i="71"/>
  <c r="M126" i="71"/>
  <c r="N126" i="71"/>
  <c r="C127" i="71"/>
  <c r="D127" i="71"/>
  <c r="E127" i="71"/>
  <c r="F127" i="71"/>
  <c r="G127" i="71"/>
  <c r="H127" i="71"/>
  <c r="I127" i="71"/>
  <c r="J127" i="71"/>
  <c r="K127" i="71"/>
  <c r="L127" i="71"/>
  <c r="M127" i="71"/>
  <c r="N127" i="71"/>
  <c r="C128" i="71"/>
  <c r="D128" i="71"/>
  <c r="E128" i="71"/>
  <c r="F128" i="71"/>
  <c r="G128" i="71"/>
  <c r="H128" i="71"/>
  <c r="I128" i="71"/>
  <c r="J128" i="71"/>
  <c r="K128" i="71"/>
  <c r="L128" i="71"/>
  <c r="M128" i="71"/>
  <c r="N128" i="71"/>
  <c r="C129" i="71"/>
  <c r="D129" i="71"/>
  <c r="E129" i="71"/>
  <c r="F129" i="71"/>
  <c r="G129" i="71"/>
  <c r="H129" i="71"/>
  <c r="I129" i="71"/>
  <c r="J129" i="71"/>
  <c r="K129" i="71"/>
  <c r="L129" i="71"/>
  <c r="M129" i="71"/>
  <c r="N129" i="71"/>
  <c r="C130" i="71"/>
  <c r="D130" i="71"/>
  <c r="E130" i="71"/>
  <c r="F130" i="71"/>
  <c r="G130" i="71"/>
  <c r="H130" i="71"/>
  <c r="I130" i="71"/>
  <c r="J130" i="71"/>
  <c r="K130" i="71"/>
  <c r="L130" i="71"/>
  <c r="M130" i="71"/>
  <c r="N130" i="71"/>
  <c r="C131" i="71"/>
  <c r="D131" i="71"/>
  <c r="E131" i="71"/>
  <c r="F131" i="71"/>
  <c r="G131" i="71"/>
  <c r="H131" i="71"/>
  <c r="I131" i="71"/>
  <c r="J131" i="71"/>
  <c r="K131" i="71"/>
  <c r="L131" i="71"/>
  <c r="M131" i="71"/>
  <c r="N131" i="71"/>
  <c r="C132" i="71"/>
  <c r="D132" i="71"/>
  <c r="E132" i="71"/>
  <c r="F132" i="71"/>
  <c r="G132" i="71"/>
  <c r="H132" i="71"/>
  <c r="I132" i="71"/>
  <c r="J132" i="71"/>
  <c r="K132" i="71"/>
  <c r="L132" i="71"/>
  <c r="M132" i="71"/>
  <c r="N132" i="71"/>
  <c r="C133" i="71"/>
  <c r="D133" i="71"/>
  <c r="E133" i="71"/>
  <c r="F133" i="71"/>
  <c r="G133" i="71"/>
  <c r="H133" i="71"/>
  <c r="I133" i="71"/>
  <c r="J133" i="71"/>
  <c r="K133" i="71"/>
  <c r="L133" i="71"/>
  <c r="M133" i="71"/>
  <c r="N133" i="71"/>
  <c r="C134" i="71"/>
  <c r="D134" i="71"/>
  <c r="E134" i="71"/>
  <c r="F134" i="71"/>
  <c r="G134" i="71"/>
  <c r="H134" i="71"/>
  <c r="I134" i="71"/>
  <c r="J134" i="71"/>
  <c r="K134" i="71"/>
  <c r="L134" i="71"/>
  <c r="M134" i="71"/>
  <c r="N134" i="71"/>
  <c r="C135" i="71"/>
  <c r="D135" i="71"/>
  <c r="E135" i="71"/>
  <c r="F135" i="71"/>
  <c r="G135" i="71"/>
  <c r="H135" i="71"/>
  <c r="I135" i="71"/>
  <c r="J135" i="71"/>
  <c r="K135" i="71"/>
  <c r="L135" i="71"/>
  <c r="M135" i="71"/>
  <c r="N135" i="71"/>
  <c r="C136" i="71"/>
  <c r="D136" i="71"/>
  <c r="E136" i="71"/>
  <c r="F136" i="71"/>
  <c r="G136" i="71"/>
  <c r="H136" i="71"/>
  <c r="I136" i="71"/>
  <c r="J136" i="71"/>
  <c r="K136" i="71"/>
  <c r="L136" i="71"/>
  <c r="M136" i="71"/>
  <c r="N136" i="71"/>
  <c r="C137" i="71"/>
  <c r="D137" i="71"/>
  <c r="E137" i="71"/>
  <c r="F137" i="71"/>
  <c r="G137" i="71"/>
  <c r="H137" i="71"/>
  <c r="I137" i="71"/>
  <c r="J137" i="71"/>
  <c r="K137" i="71"/>
  <c r="L137" i="71"/>
  <c r="M137" i="71"/>
  <c r="N137" i="71"/>
  <c r="C138" i="71"/>
  <c r="D138" i="71"/>
  <c r="E138" i="71"/>
  <c r="F138" i="71"/>
  <c r="G138" i="71"/>
  <c r="H138" i="71"/>
  <c r="I138" i="71"/>
  <c r="J138" i="71"/>
  <c r="K138" i="71"/>
  <c r="L138" i="71"/>
  <c r="M138" i="71"/>
  <c r="N138" i="71"/>
  <c r="C139" i="71"/>
  <c r="D139" i="71"/>
  <c r="E139" i="71"/>
  <c r="F139" i="71"/>
  <c r="G139" i="71"/>
  <c r="H139" i="71"/>
  <c r="I139" i="71"/>
  <c r="J139" i="71"/>
  <c r="K139" i="71"/>
  <c r="L139" i="71"/>
  <c r="M139" i="71"/>
  <c r="N139" i="71"/>
  <c r="C140" i="71"/>
  <c r="D140" i="71"/>
  <c r="E140" i="71"/>
  <c r="F140" i="71"/>
  <c r="G140" i="71"/>
  <c r="H140" i="71"/>
  <c r="I140" i="71"/>
  <c r="J140" i="71"/>
  <c r="K140" i="71"/>
  <c r="L140" i="71"/>
  <c r="M140" i="71"/>
  <c r="N140" i="71"/>
  <c r="C141" i="71"/>
  <c r="D141" i="71"/>
  <c r="E141" i="71"/>
  <c r="F141" i="71"/>
  <c r="G141" i="71"/>
  <c r="H141" i="71"/>
  <c r="I141" i="71"/>
  <c r="J141" i="71"/>
  <c r="K141" i="71"/>
  <c r="L141" i="71"/>
  <c r="M141" i="71"/>
  <c r="N141" i="71"/>
  <c r="C142" i="71"/>
  <c r="D142" i="71"/>
  <c r="E142" i="71"/>
  <c r="F142" i="71"/>
  <c r="G142" i="71"/>
  <c r="H142" i="71"/>
  <c r="I142" i="71"/>
  <c r="J142" i="71"/>
  <c r="K142" i="71"/>
  <c r="L142" i="71"/>
  <c r="M142" i="71"/>
  <c r="N142" i="71"/>
  <c r="C143" i="71"/>
  <c r="D143" i="71"/>
  <c r="E143" i="71"/>
  <c r="F143" i="71"/>
  <c r="G143" i="71"/>
  <c r="H143" i="71"/>
  <c r="I143" i="71"/>
  <c r="J143" i="71"/>
  <c r="K143" i="71"/>
  <c r="L143" i="71"/>
  <c r="M143" i="71"/>
  <c r="N143" i="71"/>
  <c r="C144" i="71"/>
  <c r="D144" i="71"/>
  <c r="E144" i="71"/>
  <c r="F144" i="71"/>
  <c r="G144" i="71"/>
  <c r="H144" i="71"/>
  <c r="I144" i="71"/>
  <c r="J144" i="71"/>
  <c r="K144" i="71"/>
  <c r="L144" i="71"/>
  <c r="M144" i="71"/>
  <c r="N144" i="71"/>
  <c r="C145" i="71"/>
  <c r="D145" i="71"/>
  <c r="E145" i="71"/>
  <c r="F145" i="71"/>
  <c r="G145" i="71"/>
  <c r="H145" i="71"/>
  <c r="I145" i="71"/>
  <c r="J145" i="71"/>
  <c r="K145" i="71"/>
  <c r="L145" i="71"/>
  <c r="M145" i="71"/>
  <c r="N145" i="71"/>
  <c r="C146" i="71"/>
  <c r="D146" i="71"/>
  <c r="E146" i="71"/>
  <c r="F146" i="71"/>
  <c r="G146" i="71"/>
  <c r="H146" i="71"/>
  <c r="I146" i="71"/>
  <c r="J146" i="71"/>
  <c r="K146" i="71"/>
  <c r="L146" i="71"/>
  <c r="M146" i="71"/>
  <c r="N146" i="71"/>
  <c r="C147" i="71"/>
  <c r="D147" i="71"/>
  <c r="E147" i="71"/>
  <c r="F147" i="71"/>
  <c r="G147" i="71"/>
  <c r="H147" i="71"/>
  <c r="I147" i="71"/>
  <c r="J147" i="71"/>
  <c r="K147" i="71"/>
  <c r="L147" i="71"/>
  <c r="M147" i="71"/>
  <c r="N147" i="71"/>
  <c r="C148" i="71"/>
  <c r="D148" i="71"/>
  <c r="E148" i="71"/>
  <c r="F148" i="71"/>
  <c r="G148" i="71"/>
  <c r="H148" i="71"/>
  <c r="I148" i="71"/>
  <c r="J148" i="71"/>
  <c r="K148" i="71"/>
  <c r="L148" i="71"/>
  <c r="M148" i="71"/>
  <c r="N148" i="71"/>
  <c r="C149" i="71"/>
  <c r="D149" i="71"/>
  <c r="E149" i="71"/>
  <c r="F149" i="71"/>
  <c r="G149" i="71"/>
  <c r="H149" i="71"/>
  <c r="I149" i="71"/>
  <c r="J149" i="71"/>
  <c r="K149" i="71"/>
  <c r="L149" i="71"/>
  <c r="M149" i="71"/>
  <c r="N149" i="71"/>
  <c r="C150" i="71"/>
  <c r="D150" i="71"/>
  <c r="E150" i="71"/>
  <c r="F150" i="71"/>
  <c r="G150" i="71"/>
  <c r="H150" i="71"/>
  <c r="I150" i="71"/>
  <c r="J150" i="71"/>
  <c r="K150" i="71"/>
  <c r="L150" i="71"/>
  <c r="M150" i="71"/>
  <c r="N150" i="71"/>
  <c r="C151" i="71"/>
  <c r="D151" i="71"/>
  <c r="E151" i="71"/>
  <c r="F151" i="71"/>
  <c r="G151" i="71"/>
  <c r="H151" i="71"/>
  <c r="I151" i="71"/>
  <c r="J151" i="71"/>
  <c r="K151" i="71"/>
  <c r="L151" i="71"/>
  <c r="M151" i="71"/>
  <c r="N151" i="71"/>
  <c r="C152" i="71"/>
  <c r="D152" i="71"/>
  <c r="E152" i="71"/>
  <c r="F152" i="71"/>
  <c r="G152" i="71"/>
  <c r="H152" i="71"/>
  <c r="I152" i="71"/>
  <c r="J152" i="71"/>
  <c r="K152" i="71"/>
  <c r="L152" i="71"/>
  <c r="M152" i="71"/>
  <c r="N152" i="71"/>
  <c r="C153" i="71"/>
  <c r="D153" i="71"/>
  <c r="E153" i="71"/>
  <c r="F153" i="71"/>
  <c r="G153" i="71"/>
  <c r="H153" i="71"/>
  <c r="I153" i="71"/>
  <c r="J153" i="71"/>
  <c r="K153" i="71"/>
  <c r="L153" i="71"/>
  <c r="M153" i="71"/>
  <c r="N153" i="71"/>
  <c r="C154" i="71"/>
  <c r="D154" i="71"/>
  <c r="E154" i="71"/>
  <c r="F154" i="71"/>
  <c r="G154" i="71"/>
  <c r="H154" i="71"/>
  <c r="I154" i="71"/>
  <c r="J154" i="71"/>
  <c r="K154" i="71"/>
  <c r="L154" i="71"/>
  <c r="M154" i="71"/>
  <c r="N154" i="71"/>
  <c r="C155" i="71"/>
  <c r="D155" i="71"/>
  <c r="E155" i="71"/>
  <c r="F155" i="71"/>
  <c r="G155" i="71"/>
  <c r="H155" i="71"/>
  <c r="I155" i="71"/>
  <c r="J155" i="71"/>
  <c r="K155" i="71"/>
  <c r="L155" i="71"/>
  <c r="M155" i="71"/>
  <c r="N155" i="71"/>
  <c r="C156" i="71"/>
  <c r="D156" i="71"/>
  <c r="E156" i="71"/>
  <c r="F156" i="71"/>
  <c r="G156" i="71"/>
  <c r="H156" i="71"/>
  <c r="I156" i="71"/>
  <c r="J156" i="71"/>
  <c r="K156" i="71"/>
  <c r="L156" i="71"/>
  <c r="M156" i="71"/>
  <c r="N156" i="71"/>
  <c r="C157" i="71"/>
  <c r="D157" i="71"/>
  <c r="E157" i="71"/>
  <c r="F157" i="71"/>
  <c r="G157" i="71"/>
  <c r="H157" i="71"/>
  <c r="I157" i="71"/>
  <c r="J157" i="71"/>
  <c r="K157" i="71"/>
  <c r="L157" i="71"/>
  <c r="M157" i="71"/>
  <c r="N157" i="71"/>
  <c r="C158" i="71"/>
  <c r="D158" i="71"/>
  <c r="E158" i="71"/>
  <c r="F158" i="71"/>
  <c r="G158" i="71"/>
  <c r="H158" i="71"/>
  <c r="I158" i="71"/>
  <c r="J158" i="71"/>
  <c r="K158" i="71"/>
  <c r="L158" i="71"/>
  <c r="M158" i="71"/>
  <c r="N158" i="71"/>
  <c r="C159" i="71"/>
  <c r="D159" i="71"/>
  <c r="E159" i="71"/>
  <c r="F159" i="71"/>
  <c r="G159" i="71"/>
  <c r="H159" i="71"/>
  <c r="I159" i="71"/>
  <c r="J159" i="71"/>
  <c r="K159" i="71"/>
  <c r="L159" i="71"/>
  <c r="M159" i="71"/>
  <c r="N159" i="71"/>
  <c r="C160" i="71"/>
  <c r="D160" i="71"/>
  <c r="E160" i="71"/>
  <c r="F160" i="71"/>
  <c r="G160" i="71"/>
  <c r="H160" i="71"/>
  <c r="I160" i="71"/>
  <c r="J160" i="71"/>
  <c r="K160" i="71"/>
  <c r="L160" i="71"/>
  <c r="M160" i="71"/>
  <c r="N160" i="71"/>
  <c r="C161" i="71"/>
  <c r="D161" i="71"/>
  <c r="E161" i="71"/>
  <c r="F161" i="71"/>
  <c r="G161" i="71"/>
  <c r="H161" i="71"/>
  <c r="I161" i="71"/>
  <c r="J161" i="71"/>
  <c r="K161" i="71"/>
  <c r="L161" i="71"/>
  <c r="M161" i="71"/>
  <c r="N161" i="71"/>
  <c r="C162" i="71"/>
  <c r="D162" i="71"/>
  <c r="E162" i="71"/>
  <c r="F162" i="71"/>
  <c r="G162" i="71"/>
  <c r="H162" i="71"/>
  <c r="I162" i="71"/>
  <c r="J162" i="71"/>
  <c r="K162" i="71"/>
  <c r="L162" i="71"/>
  <c r="M162" i="71"/>
  <c r="N162" i="71"/>
  <c r="C163" i="71"/>
  <c r="D163" i="71"/>
  <c r="E163" i="71"/>
  <c r="F163" i="71"/>
  <c r="G163" i="71"/>
  <c r="H163" i="71"/>
  <c r="I163" i="71"/>
  <c r="J163" i="71"/>
  <c r="K163" i="71"/>
  <c r="L163" i="71"/>
  <c r="M163" i="71"/>
  <c r="N163" i="71"/>
  <c r="C164" i="71"/>
  <c r="D164" i="71"/>
  <c r="E164" i="71"/>
  <c r="F164" i="71"/>
  <c r="G164" i="71"/>
  <c r="H164" i="71"/>
  <c r="I164" i="71"/>
  <c r="J164" i="71"/>
  <c r="K164" i="71"/>
  <c r="L164" i="71"/>
  <c r="M164" i="71"/>
  <c r="N164" i="71"/>
  <c r="C165" i="71"/>
  <c r="D165" i="71"/>
  <c r="E165" i="71"/>
  <c r="F165" i="71"/>
  <c r="G165" i="71"/>
  <c r="H165" i="71"/>
  <c r="I165" i="71"/>
  <c r="J165" i="71"/>
  <c r="K165" i="71"/>
  <c r="L165" i="71"/>
  <c r="M165" i="71"/>
  <c r="N165" i="71"/>
  <c r="C166" i="71"/>
  <c r="D166" i="71"/>
  <c r="E166" i="71"/>
  <c r="F166" i="71"/>
  <c r="G166" i="71"/>
  <c r="H166" i="71"/>
  <c r="I166" i="71"/>
  <c r="J166" i="71"/>
  <c r="K166" i="71"/>
  <c r="L166" i="71"/>
  <c r="M166" i="71"/>
  <c r="N166" i="71"/>
  <c r="C167" i="71"/>
  <c r="D167" i="71"/>
  <c r="E167" i="71"/>
  <c r="F167" i="71"/>
  <c r="G167" i="71"/>
  <c r="H167" i="71"/>
  <c r="I167" i="71"/>
  <c r="J167" i="71"/>
  <c r="K167" i="71"/>
  <c r="L167" i="71"/>
  <c r="M167" i="71"/>
  <c r="N167" i="71"/>
  <c r="C168" i="71"/>
  <c r="D168" i="71"/>
  <c r="E168" i="71"/>
  <c r="F168" i="71"/>
  <c r="G168" i="71"/>
  <c r="H168" i="71"/>
  <c r="I168" i="71"/>
  <c r="J168" i="71"/>
  <c r="K168" i="71"/>
  <c r="L168" i="71"/>
  <c r="M168" i="71"/>
  <c r="N168" i="71"/>
  <c r="C169" i="71"/>
  <c r="D169" i="71"/>
  <c r="E169" i="71"/>
  <c r="F169" i="71"/>
  <c r="G169" i="71"/>
  <c r="H169" i="71"/>
  <c r="I169" i="71"/>
  <c r="J169" i="71"/>
  <c r="K169" i="71"/>
  <c r="L169" i="71"/>
  <c r="M169" i="71"/>
  <c r="N169" i="71"/>
  <c r="C170" i="71"/>
  <c r="D170" i="71"/>
  <c r="E170" i="71"/>
  <c r="F170" i="71"/>
  <c r="G170" i="71"/>
  <c r="H170" i="71"/>
  <c r="I170" i="71"/>
  <c r="J170" i="71"/>
  <c r="K170" i="71"/>
  <c r="L170" i="71"/>
  <c r="M170" i="71"/>
  <c r="N170" i="71"/>
  <c r="C171" i="71"/>
  <c r="D171" i="71"/>
  <c r="E171" i="71"/>
  <c r="F171" i="71"/>
  <c r="G171" i="71"/>
  <c r="H171" i="71"/>
  <c r="I171" i="71"/>
  <c r="J171" i="71"/>
  <c r="K171" i="71"/>
  <c r="L171" i="71"/>
  <c r="M171" i="71"/>
  <c r="N171" i="71"/>
  <c r="C172" i="71"/>
  <c r="D172" i="71"/>
  <c r="E172" i="71"/>
  <c r="F172" i="71"/>
  <c r="G172" i="71"/>
  <c r="H172" i="71"/>
  <c r="I172" i="71"/>
  <c r="J172" i="71"/>
  <c r="K172" i="71"/>
  <c r="L172" i="71"/>
  <c r="M172" i="71"/>
  <c r="N172" i="71"/>
  <c r="C173" i="71"/>
  <c r="D173" i="71"/>
  <c r="E173" i="71"/>
  <c r="F173" i="71"/>
  <c r="G173" i="71"/>
  <c r="H173" i="71"/>
  <c r="I173" i="71"/>
  <c r="J173" i="71"/>
  <c r="K173" i="71"/>
  <c r="L173" i="71"/>
  <c r="M173" i="71"/>
  <c r="N173" i="71"/>
  <c r="C174" i="71"/>
  <c r="D174" i="71"/>
  <c r="E174" i="71"/>
  <c r="F174" i="71"/>
  <c r="G174" i="71"/>
  <c r="H174" i="71"/>
  <c r="I174" i="71"/>
  <c r="J174" i="71"/>
  <c r="K174" i="71"/>
  <c r="L174" i="71"/>
  <c r="M174" i="71"/>
  <c r="N174" i="71"/>
  <c r="C175" i="71"/>
  <c r="D175" i="71"/>
  <c r="E175" i="71"/>
  <c r="F175" i="71"/>
  <c r="G175" i="71"/>
  <c r="H175" i="71"/>
  <c r="I175" i="71"/>
  <c r="J175" i="71"/>
  <c r="K175" i="71"/>
  <c r="L175" i="71"/>
  <c r="M175" i="71"/>
  <c r="N175" i="71"/>
  <c r="C176" i="71"/>
  <c r="D176" i="71"/>
  <c r="E176" i="71"/>
  <c r="F176" i="71"/>
  <c r="G176" i="71"/>
  <c r="H176" i="71"/>
  <c r="I176" i="71"/>
  <c r="J176" i="71"/>
  <c r="K176" i="71"/>
  <c r="L176" i="71"/>
  <c r="M176" i="71"/>
  <c r="N176" i="71"/>
  <c r="C177" i="71"/>
  <c r="D177" i="71"/>
  <c r="E177" i="71"/>
  <c r="F177" i="71"/>
  <c r="G177" i="71"/>
  <c r="H177" i="71"/>
  <c r="I177" i="71"/>
  <c r="J177" i="71"/>
  <c r="K177" i="71"/>
  <c r="L177" i="71"/>
  <c r="M177" i="71"/>
  <c r="N177" i="71"/>
  <c r="C178" i="71"/>
  <c r="D178" i="71"/>
  <c r="E178" i="71"/>
  <c r="F178" i="71"/>
  <c r="G178" i="71"/>
  <c r="H178" i="71"/>
  <c r="I178" i="71"/>
  <c r="J178" i="71"/>
  <c r="K178" i="71"/>
  <c r="L178" i="71"/>
  <c r="M178" i="71"/>
  <c r="N178" i="71"/>
  <c r="C179" i="71"/>
  <c r="D179" i="71"/>
  <c r="E179" i="71"/>
  <c r="F179" i="71"/>
  <c r="G179" i="71"/>
  <c r="H179" i="71"/>
  <c r="I179" i="71"/>
  <c r="J179" i="71"/>
  <c r="K179" i="71"/>
  <c r="L179" i="71"/>
  <c r="M179" i="71"/>
  <c r="N179" i="71"/>
  <c r="C180" i="71"/>
  <c r="D180" i="71"/>
  <c r="E180" i="71"/>
  <c r="F180" i="71"/>
  <c r="G180" i="71"/>
  <c r="H180" i="71"/>
  <c r="I180" i="71"/>
  <c r="J180" i="71"/>
  <c r="K180" i="71"/>
  <c r="L180" i="71"/>
  <c r="M180" i="71"/>
  <c r="N180" i="71"/>
  <c r="C181" i="71"/>
  <c r="D181" i="71"/>
  <c r="E181" i="71"/>
  <c r="F181" i="71"/>
  <c r="G181" i="71"/>
  <c r="H181" i="71"/>
  <c r="I181" i="71"/>
  <c r="J181" i="71"/>
  <c r="K181" i="71"/>
  <c r="L181" i="71"/>
  <c r="M181" i="71"/>
  <c r="N181" i="71"/>
  <c r="C182" i="71"/>
  <c r="D182" i="71"/>
  <c r="E182" i="71"/>
  <c r="F182" i="71"/>
  <c r="G182" i="71"/>
  <c r="H182" i="71"/>
  <c r="I182" i="71"/>
  <c r="J182" i="71"/>
  <c r="K182" i="71"/>
  <c r="L182" i="71"/>
  <c r="M182" i="71"/>
  <c r="N182" i="71"/>
  <c r="C183" i="71"/>
  <c r="D183" i="71"/>
  <c r="E183" i="71"/>
  <c r="F183" i="71"/>
  <c r="G183" i="71"/>
  <c r="H183" i="71"/>
  <c r="I183" i="71"/>
  <c r="J183" i="71"/>
  <c r="K183" i="71"/>
  <c r="L183" i="71"/>
  <c r="M183" i="71"/>
  <c r="N183" i="71"/>
  <c r="C184" i="71"/>
  <c r="D184" i="71"/>
  <c r="E184" i="71"/>
  <c r="F184" i="71"/>
  <c r="G184" i="71"/>
  <c r="H184" i="71"/>
  <c r="I184" i="71"/>
  <c r="J184" i="71"/>
  <c r="K184" i="71"/>
  <c r="L184" i="71"/>
  <c r="M184" i="71"/>
  <c r="N184" i="71"/>
  <c r="C185" i="71"/>
  <c r="D185" i="71"/>
  <c r="E185" i="71"/>
  <c r="F185" i="71"/>
  <c r="G185" i="71"/>
  <c r="H185" i="71"/>
  <c r="I185" i="71"/>
  <c r="J185" i="71"/>
  <c r="K185" i="71"/>
  <c r="L185" i="71"/>
  <c r="M185" i="71"/>
  <c r="N185" i="71"/>
  <c r="C186" i="71"/>
  <c r="D186" i="71"/>
  <c r="E186" i="71"/>
  <c r="F186" i="71"/>
  <c r="G186" i="71"/>
  <c r="H186" i="71"/>
  <c r="I186" i="71"/>
  <c r="J186" i="71"/>
  <c r="K186" i="71"/>
  <c r="L186" i="71"/>
  <c r="M186" i="71"/>
  <c r="N186" i="71"/>
  <c r="C187" i="71"/>
  <c r="D187" i="71"/>
  <c r="E187" i="71"/>
  <c r="F187" i="71"/>
  <c r="G187" i="71"/>
  <c r="H187" i="71"/>
  <c r="I187" i="71"/>
  <c r="J187" i="71"/>
  <c r="K187" i="71"/>
  <c r="L187" i="71"/>
  <c r="M187" i="71"/>
  <c r="N187" i="71"/>
  <c r="C188" i="71"/>
  <c r="D188" i="71"/>
  <c r="E188" i="71"/>
  <c r="F188" i="71"/>
  <c r="G188" i="71"/>
  <c r="H188" i="71"/>
  <c r="I188" i="71"/>
  <c r="J188" i="71"/>
  <c r="K188" i="71"/>
  <c r="L188" i="71"/>
  <c r="M188" i="71"/>
  <c r="N188" i="71"/>
  <c r="C189" i="71"/>
  <c r="D189" i="71"/>
  <c r="E189" i="71"/>
  <c r="F189" i="71"/>
  <c r="G189" i="71"/>
  <c r="H189" i="71"/>
  <c r="I189" i="71"/>
  <c r="J189" i="71"/>
  <c r="K189" i="71"/>
  <c r="L189" i="71"/>
  <c r="M189" i="71"/>
  <c r="N189" i="71"/>
  <c r="C190" i="71"/>
  <c r="D190" i="71"/>
  <c r="E190" i="71"/>
  <c r="F190" i="71"/>
  <c r="G190" i="71"/>
  <c r="H190" i="71"/>
  <c r="I190" i="71"/>
  <c r="J190" i="71"/>
  <c r="K190" i="71"/>
  <c r="L190" i="71"/>
  <c r="M190" i="71"/>
  <c r="N190" i="71"/>
  <c r="C191" i="71"/>
  <c r="D191" i="71"/>
  <c r="E191" i="71"/>
  <c r="F191" i="71"/>
  <c r="G191" i="71"/>
  <c r="H191" i="71"/>
  <c r="I191" i="71"/>
  <c r="J191" i="71"/>
  <c r="K191" i="71"/>
  <c r="L191" i="71"/>
  <c r="M191" i="71"/>
  <c r="N191" i="71"/>
  <c r="C192" i="71"/>
  <c r="D192" i="71"/>
  <c r="E192" i="71"/>
  <c r="F192" i="71"/>
  <c r="G192" i="71"/>
  <c r="H192" i="71"/>
  <c r="I192" i="71"/>
  <c r="J192" i="71"/>
  <c r="K192" i="71"/>
  <c r="L192" i="71"/>
  <c r="M192" i="71"/>
  <c r="N192" i="71"/>
  <c r="C193" i="71"/>
  <c r="D193" i="71"/>
  <c r="E193" i="71"/>
  <c r="F193" i="71"/>
  <c r="G193" i="71"/>
  <c r="H193" i="71"/>
  <c r="I193" i="71"/>
  <c r="J193" i="71"/>
  <c r="K193" i="71"/>
  <c r="L193" i="71"/>
  <c r="M193" i="71"/>
  <c r="N193" i="71"/>
  <c r="C194" i="71"/>
  <c r="D194" i="71"/>
  <c r="E194" i="71"/>
  <c r="F194" i="71"/>
  <c r="G194" i="71"/>
  <c r="H194" i="71"/>
  <c r="I194" i="71"/>
  <c r="J194" i="71"/>
  <c r="K194" i="71"/>
  <c r="L194" i="71"/>
  <c r="M194" i="71"/>
  <c r="N194" i="71"/>
  <c r="C195" i="71"/>
  <c r="D195" i="71"/>
  <c r="E195" i="71"/>
  <c r="F195" i="71"/>
  <c r="G195" i="71"/>
  <c r="H195" i="71"/>
  <c r="I195" i="71"/>
  <c r="J195" i="71"/>
  <c r="K195" i="71"/>
  <c r="L195" i="71"/>
  <c r="M195" i="71"/>
  <c r="N195" i="71"/>
  <c r="C196" i="71"/>
  <c r="D196" i="71"/>
  <c r="E196" i="71"/>
  <c r="F196" i="71"/>
  <c r="G196" i="71"/>
  <c r="H196" i="71"/>
  <c r="I196" i="71"/>
  <c r="J196" i="71"/>
  <c r="K196" i="71"/>
  <c r="L196" i="71"/>
  <c r="M196" i="71"/>
  <c r="N196" i="71"/>
  <c r="C197" i="71"/>
  <c r="D197" i="71"/>
  <c r="E197" i="71"/>
  <c r="F197" i="71"/>
  <c r="G197" i="71"/>
  <c r="H197" i="71"/>
  <c r="I197" i="71"/>
  <c r="J197" i="71"/>
  <c r="K197" i="71"/>
  <c r="L197" i="71"/>
  <c r="M197" i="71"/>
  <c r="N197" i="71"/>
  <c r="C198" i="71"/>
  <c r="D198" i="71"/>
  <c r="E198" i="71"/>
  <c r="F198" i="71"/>
  <c r="G198" i="71"/>
  <c r="H198" i="71"/>
  <c r="I198" i="71"/>
  <c r="J198" i="71"/>
  <c r="K198" i="71"/>
  <c r="L198" i="71"/>
  <c r="M198" i="71"/>
  <c r="N198" i="71"/>
  <c r="C199" i="71"/>
  <c r="D199" i="71"/>
  <c r="E199" i="71"/>
  <c r="F199" i="71"/>
  <c r="G199" i="71"/>
  <c r="H199" i="71"/>
  <c r="I199" i="71"/>
  <c r="J199" i="71"/>
  <c r="K199" i="71"/>
  <c r="L199" i="71"/>
  <c r="M199" i="71"/>
  <c r="N199" i="71"/>
  <c r="C200" i="71"/>
  <c r="D200" i="71"/>
  <c r="E200" i="71"/>
  <c r="F200" i="71"/>
  <c r="G200" i="71"/>
  <c r="H200" i="71"/>
  <c r="I200" i="71"/>
  <c r="J200" i="71"/>
  <c r="K200" i="71"/>
  <c r="L200" i="71"/>
  <c r="M200" i="71"/>
  <c r="N200" i="71"/>
  <c r="C201" i="71"/>
  <c r="D201" i="71"/>
  <c r="E201" i="71"/>
  <c r="F201" i="71"/>
  <c r="G201" i="71"/>
  <c r="H201" i="71"/>
  <c r="I201" i="71"/>
  <c r="J201" i="71"/>
  <c r="K201" i="71"/>
  <c r="L201" i="71"/>
  <c r="M201" i="71"/>
  <c r="N201" i="71"/>
  <c r="C202" i="71"/>
  <c r="D202" i="71"/>
  <c r="E202" i="71"/>
  <c r="F202" i="71"/>
  <c r="G202" i="71"/>
  <c r="H202" i="71"/>
  <c r="I202" i="71"/>
  <c r="J202" i="71"/>
  <c r="K202" i="71"/>
  <c r="L202" i="71"/>
  <c r="M202" i="71"/>
  <c r="N202" i="71"/>
  <c r="C203" i="71"/>
  <c r="D203" i="71"/>
  <c r="E203" i="71"/>
  <c r="F203" i="71"/>
  <c r="G203" i="71"/>
  <c r="H203" i="71"/>
  <c r="I203" i="71"/>
  <c r="J203" i="71"/>
  <c r="K203" i="71"/>
  <c r="L203" i="71"/>
  <c r="M203" i="71"/>
  <c r="N203" i="71"/>
  <c r="C204" i="71"/>
  <c r="D204" i="71"/>
  <c r="E204" i="71"/>
  <c r="F204" i="71"/>
  <c r="G204" i="71"/>
  <c r="H204" i="71"/>
  <c r="I204" i="71"/>
  <c r="J204" i="71"/>
  <c r="K204" i="71"/>
  <c r="L204" i="71"/>
  <c r="M204" i="71"/>
  <c r="N204" i="71"/>
  <c r="C205" i="71"/>
  <c r="D205" i="71"/>
  <c r="E205" i="71"/>
  <c r="F205" i="71"/>
  <c r="G205" i="71"/>
  <c r="H205" i="71"/>
  <c r="I205" i="71"/>
  <c r="J205" i="71"/>
  <c r="K205" i="71"/>
  <c r="L205" i="71"/>
  <c r="M205" i="71"/>
  <c r="N205" i="71"/>
  <c r="C206" i="71"/>
  <c r="D206" i="71"/>
  <c r="E206" i="71"/>
  <c r="F206" i="71"/>
  <c r="G206" i="71"/>
  <c r="H206" i="71"/>
  <c r="I206" i="71"/>
  <c r="J206" i="71"/>
  <c r="K206" i="71"/>
  <c r="L206" i="71"/>
  <c r="M206" i="71"/>
  <c r="N206" i="71"/>
  <c r="C207" i="71"/>
  <c r="D207" i="71"/>
  <c r="E207" i="71"/>
  <c r="F207" i="71"/>
  <c r="G207" i="71"/>
  <c r="H207" i="71"/>
  <c r="I207" i="71"/>
  <c r="J207" i="71"/>
  <c r="K207" i="71"/>
  <c r="L207" i="71"/>
  <c r="M207" i="71"/>
  <c r="N207" i="71"/>
  <c r="C208" i="71"/>
  <c r="D208" i="71"/>
  <c r="E208" i="71"/>
  <c r="F208" i="71"/>
  <c r="G208" i="71"/>
  <c r="H208" i="71"/>
  <c r="I208" i="71"/>
  <c r="J208" i="71"/>
  <c r="K208" i="71"/>
  <c r="L208" i="71"/>
  <c r="M208" i="71"/>
  <c r="N208" i="71"/>
  <c r="C209" i="71"/>
  <c r="D209" i="71"/>
  <c r="E209" i="71"/>
  <c r="F209" i="71"/>
  <c r="G209" i="71"/>
  <c r="H209" i="71"/>
  <c r="I209" i="71"/>
  <c r="J209" i="71"/>
  <c r="K209" i="71"/>
  <c r="L209" i="71"/>
  <c r="M209" i="71"/>
  <c r="N209" i="71"/>
  <c r="C210" i="71"/>
  <c r="D210" i="71"/>
  <c r="E210" i="71"/>
  <c r="F210" i="71"/>
  <c r="G210" i="71"/>
  <c r="H210" i="71"/>
  <c r="I210" i="71"/>
  <c r="J210" i="71"/>
  <c r="K210" i="71"/>
  <c r="L210" i="71"/>
  <c r="M210" i="71"/>
  <c r="N210" i="71"/>
  <c r="C211" i="71"/>
  <c r="D211" i="71"/>
  <c r="E211" i="71"/>
  <c r="F211" i="71"/>
  <c r="G211" i="71"/>
  <c r="H211" i="71"/>
  <c r="I211" i="71"/>
  <c r="J211" i="71"/>
  <c r="K211" i="71"/>
  <c r="L211" i="71"/>
  <c r="M211" i="71"/>
  <c r="N211" i="71"/>
  <c r="C212" i="71"/>
  <c r="D212" i="71"/>
  <c r="E212" i="71"/>
  <c r="F212" i="71"/>
  <c r="G212" i="71"/>
  <c r="H212" i="71"/>
  <c r="I212" i="71"/>
  <c r="J212" i="71"/>
  <c r="K212" i="71"/>
  <c r="L212" i="71"/>
  <c r="M212" i="71"/>
  <c r="N212" i="71"/>
  <c r="C213" i="71"/>
  <c r="D213" i="71"/>
  <c r="E213" i="71"/>
  <c r="F213" i="71"/>
  <c r="G213" i="71"/>
  <c r="H213" i="71"/>
  <c r="I213" i="71"/>
  <c r="J213" i="71"/>
  <c r="K213" i="71"/>
  <c r="L213" i="71"/>
  <c r="M213" i="71"/>
  <c r="N213" i="71"/>
  <c r="C214" i="71"/>
  <c r="D214" i="71"/>
  <c r="E214" i="71"/>
  <c r="F214" i="71"/>
  <c r="G214" i="71"/>
  <c r="H214" i="71"/>
  <c r="I214" i="71"/>
  <c r="J214" i="71"/>
  <c r="K214" i="71"/>
  <c r="L214" i="71"/>
  <c r="M214" i="71"/>
  <c r="N214" i="71"/>
  <c r="C215" i="71"/>
  <c r="D215" i="71"/>
  <c r="E215" i="71"/>
  <c r="F215" i="71"/>
  <c r="G215" i="71"/>
  <c r="H215" i="71"/>
  <c r="I215" i="71"/>
  <c r="J215" i="71"/>
  <c r="K215" i="71"/>
  <c r="L215" i="71"/>
  <c r="M215" i="71"/>
  <c r="N215" i="71"/>
  <c r="C216" i="71"/>
  <c r="D216" i="71"/>
  <c r="E216" i="71"/>
  <c r="F216" i="71"/>
  <c r="G216" i="71"/>
  <c r="H216" i="71"/>
  <c r="I216" i="71"/>
  <c r="J216" i="71"/>
  <c r="K216" i="71"/>
  <c r="L216" i="71"/>
  <c r="M216" i="71"/>
  <c r="N216" i="71"/>
  <c r="C217" i="71"/>
  <c r="D217" i="71"/>
  <c r="E217" i="71"/>
  <c r="F217" i="71"/>
  <c r="G217" i="71"/>
  <c r="H217" i="71"/>
  <c r="I217" i="71"/>
  <c r="J217" i="71"/>
  <c r="K217" i="71"/>
  <c r="L217" i="71"/>
  <c r="M217" i="71"/>
  <c r="N217" i="71"/>
  <c r="C218" i="71"/>
  <c r="D218" i="71"/>
  <c r="E218" i="71"/>
  <c r="F218" i="71"/>
  <c r="G218" i="71"/>
  <c r="H218" i="71"/>
  <c r="I218" i="71"/>
  <c r="J218" i="71"/>
  <c r="K218" i="71"/>
  <c r="L218" i="71"/>
  <c r="M218" i="71"/>
  <c r="N218" i="71"/>
  <c r="C219" i="71"/>
  <c r="D219" i="71"/>
  <c r="E219" i="71"/>
  <c r="F219" i="71"/>
  <c r="G219" i="71"/>
  <c r="H219" i="71"/>
  <c r="I219" i="71"/>
  <c r="J219" i="71"/>
  <c r="K219" i="71"/>
  <c r="L219" i="71"/>
  <c r="M219" i="71"/>
  <c r="N219" i="71"/>
  <c r="C220" i="71"/>
  <c r="D220" i="71"/>
  <c r="E220" i="71"/>
  <c r="F220" i="71"/>
  <c r="G220" i="71"/>
  <c r="H220" i="71"/>
  <c r="I220" i="71"/>
  <c r="J220" i="71"/>
  <c r="K220" i="71"/>
  <c r="L220" i="71"/>
  <c r="M220" i="71"/>
  <c r="N220" i="71"/>
  <c r="C221" i="71"/>
  <c r="D221" i="71"/>
  <c r="E221" i="71"/>
  <c r="F221" i="71"/>
  <c r="G221" i="71"/>
  <c r="H221" i="71"/>
  <c r="I221" i="71"/>
  <c r="J221" i="71"/>
  <c r="K221" i="71"/>
  <c r="L221" i="71"/>
  <c r="M221" i="71"/>
  <c r="N221" i="71"/>
  <c r="C222" i="71"/>
  <c r="D222" i="71"/>
  <c r="E222" i="71"/>
  <c r="F222" i="71"/>
  <c r="G222" i="71"/>
  <c r="H222" i="71"/>
  <c r="I222" i="71"/>
  <c r="J222" i="71"/>
  <c r="K222" i="71"/>
  <c r="L222" i="71"/>
  <c r="M222" i="71"/>
  <c r="N222" i="71"/>
  <c r="C223" i="71"/>
  <c r="D223" i="71"/>
  <c r="E223" i="71"/>
  <c r="F223" i="71"/>
  <c r="G223" i="71"/>
  <c r="H223" i="71"/>
  <c r="I223" i="71"/>
  <c r="J223" i="71"/>
  <c r="K223" i="71"/>
  <c r="L223" i="71"/>
  <c r="M223" i="71"/>
  <c r="N223" i="71"/>
  <c r="C224" i="71"/>
  <c r="D224" i="71"/>
  <c r="E224" i="71"/>
  <c r="F224" i="71"/>
  <c r="G224" i="71"/>
  <c r="H224" i="71"/>
  <c r="I224" i="71"/>
  <c r="J224" i="71"/>
  <c r="K224" i="71"/>
  <c r="L224" i="71"/>
  <c r="M224" i="71"/>
  <c r="N224" i="71"/>
  <c r="C225" i="71"/>
  <c r="D225" i="71"/>
  <c r="E225" i="71"/>
  <c r="F225" i="71"/>
  <c r="G225" i="71"/>
  <c r="H225" i="71"/>
  <c r="I225" i="71"/>
  <c r="J225" i="71"/>
  <c r="K225" i="71"/>
  <c r="L225" i="71"/>
  <c r="M225" i="71"/>
  <c r="N225" i="71"/>
  <c r="C226" i="71"/>
  <c r="D226" i="71"/>
  <c r="E226" i="71"/>
  <c r="F226" i="71"/>
  <c r="G226" i="71"/>
  <c r="H226" i="71"/>
  <c r="I226" i="71"/>
  <c r="J226" i="71"/>
  <c r="K226" i="71"/>
  <c r="L226" i="71"/>
  <c r="M226" i="71"/>
  <c r="N226" i="71"/>
  <c r="C227" i="71"/>
  <c r="D227" i="71"/>
  <c r="E227" i="71"/>
  <c r="F227" i="71"/>
  <c r="G227" i="71"/>
  <c r="H227" i="71"/>
  <c r="I227" i="71"/>
  <c r="J227" i="71"/>
  <c r="K227" i="71"/>
  <c r="L227" i="71"/>
  <c r="M227" i="71"/>
  <c r="N227" i="71"/>
  <c r="C228" i="71"/>
  <c r="D228" i="71"/>
  <c r="E228" i="71"/>
  <c r="F228" i="71"/>
  <c r="G228" i="71"/>
  <c r="H228" i="71"/>
  <c r="I228" i="71"/>
  <c r="J228" i="71"/>
  <c r="K228" i="71"/>
  <c r="L228" i="71"/>
  <c r="M228" i="71"/>
  <c r="N228" i="71"/>
  <c r="C229" i="71"/>
  <c r="D229" i="71"/>
  <c r="E229" i="71"/>
  <c r="F229" i="71"/>
  <c r="G229" i="71"/>
  <c r="H229" i="71"/>
  <c r="I229" i="71"/>
  <c r="J229" i="71"/>
  <c r="K229" i="71"/>
  <c r="L229" i="71"/>
  <c r="M229" i="71"/>
  <c r="N229" i="71"/>
  <c r="C230" i="71"/>
  <c r="D230" i="71"/>
  <c r="E230" i="71"/>
  <c r="F230" i="71"/>
  <c r="G230" i="71"/>
  <c r="H230" i="71"/>
  <c r="I230" i="71"/>
  <c r="J230" i="71"/>
  <c r="K230" i="71"/>
  <c r="L230" i="71"/>
  <c r="M230" i="71"/>
  <c r="N230" i="71"/>
  <c r="C231" i="71"/>
  <c r="D231" i="71"/>
  <c r="E231" i="71"/>
  <c r="F231" i="71"/>
  <c r="G231" i="71"/>
  <c r="H231" i="71"/>
  <c r="I231" i="71"/>
  <c r="J231" i="71"/>
  <c r="K231" i="71"/>
  <c r="L231" i="71"/>
  <c r="M231" i="71"/>
  <c r="N231" i="71"/>
  <c r="C232" i="71"/>
  <c r="D232" i="71"/>
  <c r="E232" i="71"/>
  <c r="F232" i="71"/>
  <c r="G232" i="71"/>
  <c r="H232" i="71"/>
  <c r="I232" i="71"/>
  <c r="J232" i="71"/>
  <c r="K232" i="71"/>
  <c r="L232" i="71"/>
  <c r="M232" i="71"/>
  <c r="N232" i="71"/>
  <c r="C233" i="71"/>
  <c r="D233" i="71"/>
  <c r="E233" i="71"/>
  <c r="F233" i="71"/>
  <c r="G233" i="71"/>
  <c r="H233" i="71"/>
  <c r="I233" i="71"/>
  <c r="J233" i="71"/>
  <c r="K233" i="71"/>
  <c r="L233" i="71"/>
  <c r="M233" i="71"/>
  <c r="N233" i="71"/>
  <c r="C234" i="71"/>
  <c r="D234" i="71"/>
  <c r="E234" i="71"/>
  <c r="F234" i="71"/>
  <c r="G234" i="71"/>
  <c r="H234" i="71"/>
  <c r="I234" i="71"/>
  <c r="J234" i="71"/>
  <c r="K234" i="71"/>
  <c r="L234" i="71"/>
  <c r="M234" i="71"/>
  <c r="N234" i="71"/>
  <c r="C235" i="71"/>
  <c r="D235" i="71"/>
  <c r="E235" i="71"/>
  <c r="F235" i="71"/>
  <c r="G235" i="71"/>
  <c r="H235" i="71"/>
  <c r="I235" i="71"/>
  <c r="J235" i="71"/>
  <c r="K235" i="71"/>
  <c r="L235" i="71"/>
  <c r="M235" i="71"/>
  <c r="N235" i="71"/>
  <c r="C236" i="71"/>
  <c r="D236" i="71"/>
  <c r="E236" i="71"/>
  <c r="F236" i="71"/>
  <c r="G236" i="71"/>
  <c r="H236" i="71"/>
  <c r="I236" i="71"/>
  <c r="J236" i="71"/>
  <c r="K236" i="71"/>
  <c r="L236" i="71"/>
  <c r="M236" i="71"/>
  <c r="N236" i="71"/>
  <c r="C237" i="71"/>
  <c r="D237" i="71"/>
  <c r="E237" i="71"/>
  <c r="F237" i="71"/>
  <c r="G237" i="71"/>
  <c r="H237" i="71"/>
  <c r="I237" i="71"/>
  <c r="J237" i="71"/>
  <c r="K237" i="71"/>
  <c r="L237" i="71"/>
  <c r="M237" i="71"/>
  <c r="N237" i="71"/>
  <c r="C238" i="71"/>
  <c r="D238" i="71"/>
  <c r="E238" i="71"/>
  <c r="F238" i="71"/>
  <c r="G238" i="71"/>
  <c r="H238" i="71"/>
  <c r="I238" i="71"/>
  <c r="J238" i="71"/>
  <c r="K238" i="71"/>
  <c r="L238" i="71"/>
  <c r="M238" i="71"/>
  <c r="N238" i="71"/>
  <c r="C239" i="71"/>
  <c r="D239" i="71"/>
  <c r="E239" i="71"/>
  <c r="F239" i="71"/>
  <c r="G239" i="71"/>
  <c r="H239" i="71"/>
  <c r="I239" i="71"/>
  <c r="J239" i="71"/>
  <c r="K239" i="71"/>
  <c r="L239" i="71"/>
  <c r="M239" i="71"/>
  <c r="N239" i="71"/>
  <c r="C240" i="71"/>
  <c r="D240" i="71"/>
  <c r="E240" i="71"/>
  <c r="F240" i="71"/>
  <c r="G240" i="71"/>
  <c r="H240" i="71"/>
  <c r="I240" i="71"/>
  <c r="J240" i="71"/>
  <c r="K240" i="71"/>
  <c r="L240" i="71"/>
  <c r="M240" i="71"/>
  <c r="N240" i="71"/>
  <c r="C241" i="71"/>
  <c r="D241" i="71"/>
  <c r="E241" i="71"/>
  <c r="F241" i="71"/>
  <c r="G241" i="71"/>
  <c r="H241" i="71"/>
  <c r="I241" i="71"/>
  <c r="J241" i="71"/>
  <c r="K241" i="71"/>
  <c r="L241" i="71"/>
  <c r="M241" i="71"/>
  <c r="N241" i="71"/>
  <c r="C242" i="71"/>
  <c r="D242" i="71"/>
  <c r="E242" i="71"/>
  <c r="F242" i="71"/>
  <c r="G242" i="71"/>
  <c r="H242" i="71"/>
  <c r="I242" i="71"/>
  <c r="J242" i="71"/>
  <c r="K242" i="71"/>
  <c r="L242" i="71"/>
  <c r="M242" i="71"/>
  <c r="N242" i="71"/>
  <c r="C243" i="71"/>
  <c r="D243" i="71"/>
  <c r="E243" i="71"/>
  <c r="F243" i="71"/>
  <c r="G243" i="71"/>
  <c r="H243" i="71"/>
  <c r="I243" i="71"/>
  <c r="J243" i="71"/>
  <c r="K243" i="71"/>
  <c r="L243" i="71"/>
  <c r="M243" i="71"/>
  <c r="N243" i="71"/>
  <c r="C244" i="71"/>
  <c r="D244" i="71"/>
  <c r="E244" i="71"/>
  <c r="F244" i="71"/>
  <c r="G244" i="71"/>
  <c r="H244" i="71"/>
  <c r="I244" i="71"/>
  <c r="J244" i="71"/>
  <c r="K244" i="71"/>
  <c r="L244" i="71"/>
  <c r="M244" i="71"/>
  <c r="N244" i="71"/>
  <c r="C245" i="71"/>
  <c r="D245" i="71"/>
  <c r="E245" i="71"/>
  <c r="F245" i="71"/>
  <c r="G245" i="71"/>
  <c r="H245" i="71"/>
  <c r="I245" i="71"/>
  <c r="J245" i="71"/>
  <c r="K245" i="71"/>
  <c r="L245" i="71"/>
  <c r="M245" i="71"/>
  <c r="N245" i="71"/>
  <c r="C246" i="71"/>
  <c r="D246" i="71"/>
  <c r="E246" i="71"/>
  <c r="F246" i="71"/>
  <c r="G246" i="71"/>
  <c r="H246" i="71"/>
  <c r="I246" i="71"/>
  <c r="J246" i="71"/>
  <c r="K246" i="71"/>
  <c r="L246" i="71"/>
  <c r="M246" i="71"/>
  <c r="N246" i="71"/>
  <c r="C247" i="71"/>
  <c r="D247" i="71"/>
  <c r="E247" i="71"/>
  <c r="F247" i="71"/>
  <c r="G247" i="71"/>
  <c r="H247" i="71"/>
  <c r="I247" i="71"/>
  <c r="J247" i="71"/>
  <c r="K247" i="71"/>
  <c r="L247" i="71"/>
  <c r="M247" i="71"/>
  <c r="N247" i="71"/>
  <c r="C248" i="71"/>
  <c r="D248" i="71"/>
  <c r="E248" i="71"/>
  <c r="F248" i="71"/>
  <c r="G248" i="71"/>
  <c r="H248" i="71"/>
  <c r="I248" i="71"/>
  <c r="J248" i="71"/>
  <c r="K248" i="71"/>
  <c r="L248" i="71"/>
  <c r="M248" i="71"/>
  <c r="N248" i="71"/>
  <c r="C249" i="71"/>
  <c r="D249" i="71"/>
  <c r="E249" i="71"/>
  <c r="F249" i="71"/>
  <c r="G249" i="71"/>
  <c r="H249" i="71"/>
  <c r="I249" i="71"/>
  <c r="J249" i="71"/>
  <c r="K249" i="71"/>
  <c r="L249" i="71"/>
  <c r="M249" i="71"/>
  <c r="N249" i="71"/>
  <c r="C250" i="71"/>
  <c r="D250" i="71"/>
  <c r="E250" i="71"/>
  <c r="F250" i="71"/>
  <c r="G250" i="71"/>
  <c r="H250" i="71"/>
  <c r="I250" i="71"/>
  <c r="J250" i="71"/>
  <c r="K250" i="71"/>
  <c r="L250" i="71"/>
  <c r="M250" i="71"/>
  <c r="N250" i="71"/>
  <c r="C251" i="71"/>
  <c r="D251" i="71"/>
  <c r="E251" i="71"/>
  <c r="F251" i="71"/>
  <c r="G251" i="71"/>
  <c r="H251" i="71"/>
  <c r="I251" i="71"/>
  <c r="J251" i="71"/>
  <c r="K251" i="71"/>
  <c r="L251" i="71"/>
  <c r="M251" i="71"/>
  <c r="N251" i="71"/>
  <c r="C252" i="71"/>
  <c r="D252" i="71"/>
  <c r="E252" i="71"/>
  <c r="F252" i="71"/>
  <c r="G252" i="71"/>
  <c r="H252" i="71"/>
  <c r="I252" i="71"/>
  <c r="J252" i="71"/>
  <c r="K252" i="71"/>
  <c r="L252" i="71"/>
  <c r="M252" i="71"/>
  <c r="N252" i="71"/>
  <c r="C253" i="71"/>
  <c r="D253" i="71"/>
  <c r="E253" i="71"/>
  <c r="F253" i="71"/>
  <c r="G253" i="71"/>
  <c r="H253" i="71"/>
  <c r="I253" i="71"/>
  <c r="J253" i="71"/>
  <c r="K253" i="71"/>
  <c r="L253" i="71"/>
  <c r="M253" i="71"/>
  <c r="N253" i="71"/>
  <c r="C254" i="71"/>
  <c r="D254" i="71"/>
  <c r="E254" i="71"/>
  <c r="F254" i="71"/>
  <c r="G254" i="71"/>
  <c r="H254" i="71"/>
  <c r="I254" i="71"/>
  <c r="J254" i="71"/>
  <c r="K254" i="71"/>
  <c r="L254" i="71"/>
  <c r="M254" i="71"/>
  <c r="N254" i="71"/>
  <c r="C255" i="71"/>
  <c r="D255" i="71"/>
  <c r="E255" i="71"/>
  <c r="F255" i="71"/>
  <c r="G255" i="71"/>
  <c r="H255" i="71"/>
  <c r="I255" i="71"/>
  <c r="J255" i="71"/>
  <c r="K255" i="71"/>
  <c r="L255" i="71"/>
  <c r="M255" i="71"/>
  <c r="N255" i="71"/>
  <c r="C256" i="71"/>
  <c r="D256" i="71"/>
  <c r="E256" i="71"/>
  <c r="F256" i="71"/>
  <c r="G256" i="71"/>
  <c r="H256" i="71"/>
  <c r="I256" i="71"/>
  <c r="J256" i="71"/>
  <c r="K256" i="71"/>
  <c r="L256" i="71"/>
  <c r="M256" i="71"/>
  <c r="N256" i="71"/>
  <c r="C257" i="71"/>
  <c r="D257" i="71"/>
  <c r="E257" i="71"/>
  <c r="F257" i="71"/>
  <c r="G257" i="71"/>
  <c r="H257" i="71"/>
  <c r="I257" i="71"/>
  <c r="J257" i="71"/>
  <c r="K257" i="71"/>
  <c r="L257" i="71"/>
  <c r="M257" i="71"/>
  <c r="N257" i="71"/>
  <c r="C258" i="71"/>
  <c r="D258" i="71"/>
  <c r="E258" i="71"/>
  <c r="F258" i="71"/>
  <c r="G258" i="71"/>
  <c r="H258" i="71"/>
  <c r="I258" i="71"/>
  <c r="J258" i="71"/>
  <c r="K258" i="71"/>
  <c r="L258" i="71"/>
  <c r="M258" i="71"/>
  <c r="N258" i="71"/>
  <c r="K2" i="71"/>
  <c r="L2" i="71"/>
  <c r="M2" i="71"/>
  <c r="N2" i="71"/>
  <c r="J2" i="71"/>
  <c r="H2" i="71"/>
  <c r="G2" i="71"/>
  <c r="F2" i="71"/>
  <c r="E2" i="71"/>
  <c r="D2" i="71"/>
  <c r="C2" i="71"/>
  <c r="A63" i="70"/>
  <c r="B63" i="70"/>
  <c r="C63" i="70"/>
  <c r="D63" i="70"/>
  <c r="E63" i="70"/>
  <c r="F63" i="70"/>
  <c r="I63" i="70"/>
  <c r="J63" i="70"/>
  <c r="K63" i="70"/>
  <c r="L63" i="70"/>
  <c r="M63" i="70"/>
  <c r="N63" i="70"/>
  <c r="O63" i="70"/>
  <c r="P63" i="70"/>
  <c r="Q63" i="70"/>
  <c r="R63" i="70"/>
  <c r="A64" i="70"/>
  <c r="B64" i="70"/>
  <c r="C64" i="70"/>
  <c r="D64" i="70"/>
  <c r="E64" i="70"/>
  <c r="F64" i="70"/>
  <c r="I64" i="70"/>
  <c r="J64" i="70"/>
  <c r="K64" i="70"/>
  <c r="L64" i="70"/>
  <c r="M64" i="70"/>
  <c r="N64" i="70"/>
  <c r="O64" i="70"/>
  <c r="P64" i="70"/>
  <c r="Q64" i="70"/>
  <c r="R64" i="70"/>
  <c r="A65" i="70"/>
  <c r="B65" i="70"/>
  <c r="C65" i="70"/>
  <c r="D65" i="70"/>
  <c r="E65" i="70"/>
  <c r="F65" i="70"/>
  <c r="I65" i="70"/>
  <c r="J65" i="70"/>
  <c r="K65" i="70"/>
  <c r="L65" i="70"/>
  <c r="M65" i="70"/>
  <c r="N65" i="70"/>
  <c r="O65" i="70"/>
  <c r="P65" i="70"/>
  <c r="Q65" i="70"/>
  <c r="R65" i="70"/>
  <c r="A66" i="70"/>
  <c r="B66" i="70"/>
  <c r="C66" i="70"/>
  <c r="D66" i="70"/>
  <c r="E66" i="70"/>
  <c r="F66" i="70"/>
  <c r="I66" i="70"/>
  <c r="J66" i="70"/>
  <c r="K66" i="70"/>
  <c r="L66" i="70"/>
  <c r="M66" i="70"/>
  <c r="N66" i="70"/>
  <c r="O66" i="70"/>
  <c r="P66" i="70"/>
  <c r="Q66" i="70"/>
  <c r="R66" i="70"/>
  <c r="A67" i="70"/>
  <c r="B67" i="70"/>
  <c r="C67" i="70"/>
  <c r="D67" i="70"/>
  <c r="E67" i="70"/>
  <c r="F67" i="70"/>
  <c r="I67" i="70"/>
  <c r="J67" i="70"/>
  <c r="K67" i="70"/>
  <c r="L67" i="70"/>
  <c r="M67" i="70"/>
  <c r="N67" i="70"/>
  <c r="O67" i="70"/>
  <c r="P67" i="70"/>
  <c r="Q67" i="70"/>
  <c r="R67" i="70"/>
  <c r="A68" i="70"/>
  <c r="B68" i="70"/>
  <c r="C68" i="70"/>
  <c r="D68" i="70"/>
  <c r="E68" i="70"/>
  <c r="F68" i="70"/>
  <c r="I68" i="70"/>
  <c r="J68" i="70"/>
  <c r="K68" i="70"/>
  <c r="L68" i="70"/>
  <c r="M68" i="70"/>
  <c r="N68" i="70"/>
  <c r="O68" i="70"/>
  <c r="P68" i="70"/>
  <c r="Q68" i="70"/>
  <c r="R68" i="70"/>
  <c r="A69" i="70"/>
  <c r="B69" i="70"/>
  <c r="C69" i="70"/>
  <c r="D69" i="70"/>
  <c r="E69" i="70"/>
  <c r="F69" i="70"/>
  <c r="I69" i="70"/>
  <c r="J69" i="70"/>
  <c r="K69" i="70"/>
  <c r="L69" i="70"/>
  <c r="M69" i="70"/>
  <c r="N69" i="70"/>
  <c r="O69" i="70"/>
  <c r="P69" i="70"/>
  <c r="Q69" i="70"/>
  <c r="R69" i="70"/>
  <c r="A70" i="70"/>
  <c r="B70" i="70"/>
  <c r="C70" i="70"/>
  <c r="D70" i="70"/>
  <c r="E70" i="70"/>
  <c r="F70" i="70"/>
  <c r="I70" i="70"/>
  <c r="J70" i="70"/>
  <c r="K70" i="70"/>
  <c r="L70" i="70"/>
  <c r="M70" i="70"/>
  <c r="N70" i="70"/>
  <c r="O70" i="70"/>
  <c r="P70" i="70"/>
  <c r="Q70" i="70"/>
  <c r="R70" i="70"/>
  <c r="A71" i="70"/>
  <c r="B71" i="70"/>
  <c r="C71" i="70"/>
  <c r="D71" i="70"/>
  <c r="E71" i="70"/>
  <c r="F71" i="70"/>
  <c r="I71" i="70"/>
  <c r="J71" i="70"/>
  <c r="K71" i="70"/>
  <c r="L71" i="70"/>
  <c r="M71" i="70"/>
  <c r="N71" i="70"/>
  <c r="O71" i="70"/>
  <c r="P71" i="70"/>
  <c r="Q71" i="70"/>
  <c r="R71" i="70"/>
  <c r="A72" i="70"/>
  <c r="B72" i="70"/>
  <c r="C72" i="70"/>
  <c r="D72" i="70"/>
  <c r="E72" i="70"/>
  <c r="F72" i="70"/>
  <c r="I72" i="70"/>
  <c r="J72" i="70"/>
  <c r="K72" i="70"/>
  <c r="L72" i="70"/>
  <c r="M72" i="70"/>
  <c r="N72" i="70"/>
  <c r="O72" i="70"/>
  <c r="P72" i="70"/>
  <c r="Q72" i="70"/>
  <c r="R72" i="70"/>
  <c r="A73" i="70"/>
  <c r="B73" i="70"/>
  <c r="C73" i="70"/>
  <c r="D73" i="70"/>
  <c r="E73" i="70"/>
  <c r="F73" i="70"/>
  <c r="I73" i="70"/>
  <c r="J73" i="70"/>
  <c r="K73" i="70"/>
  <c r="L73" i="70"/>
  <c r="M73" i="70"/>
  <c r="N73" i="70"/>
  <c r="O73" i="70"/>
  <c r="P73" i="70"/>
  <c r="Q73" i="70"/>
  <c r="R73" i="70"/>
  <c r="A74" i="70"/>
  <c r="B74" i="70"/>
  <c r="C74" i="70"/>
  <c r="D74" i="70"/>
  <c r="E74" i="70"/>
  <c r="F74" i="70"/>
  <c r="I74" i="70"/>
  <c r="J74" i="70"/>
  <c r="K74" i="70"/>
  <c r="L74" i="70"/>
  <c r="M74" i="70"/>
  <c r="N74" i="70"/>
  <c r="O74" i="70"/>
  <c r="P74" i="70"/>
  <c r="Q74" i="70"/>
  <c r="R74" i="70"/>
  <c r="A75" i="70"/>
  <c r="B75" i="70"/>
  <c r="C75" i="70"/>
  <c r="D75" i="70"/>
  <c r="E75" i="70"/>
  <c r="F75" i="70"/>
  <c r="I75" i="70"/>
  <c r="J75" i="70"/>
  <c r="K75" i="70"/>
  <c r="L75" i="70"/>
  <c r="M75" i="70"/>
  <c r="N75" i="70"/>
  <c r="O75" i="70"/>
  <c r="P75" i="70"/>
  <c r="Q75" i="70"/>
  <c r="R75" i="70"/>
  <c r="A76" i="70"/>
  <c r="B76" i="70"/>
  <c r="C76" i="70"/>
  <c r="D76" i="70"/>
  <c r="E76" i="70"/>
  <c r="F76" i="70"/>
  <c r="I76" i="70"/>
  <c r="J76" i="70"/>
  <c r="K76" i="70"/>
  <c r="L76" i="70"/>
  <c r="M76" i="70"/>
  <c r="N76" i="70"/>
  <c r="O76" i="70"/>
  <c r="P76" i="70"/>
  <c r="Q76" i="70"/>
  <c r="R76" i="70"/>
  <c r="A77" i="70"/>
  <c r="B77" i="70"/>
  <c r="C77" i="70"/>
  <c r="D77" i="70"/>
  <c r="E77" i="70"/>
  <c r="F77" i="70"/>
  <c r="I77" i="70"/>
  <c r="J77" i="70"/>
  <c r="K77" i="70"/>
  <c r="L77" i="70"/>
  <c r="M77" i="70"/>
  <c r="N77" i="70"/>
  <c r="O77" i="70"/>
  <c r="P77" i="70"/>
  <c r="Q77" i="70"/>
  <c r="R77" i="70"/>
  <c r="A78" i="70"/>
  <c r="B78" i="70"/>
  <c r="C78" i="70"/>
  <c r="D78" i="70"/>
  <c r="E78" i="70"/>
  <c r="F78" i="70"/>
  <c r="I78" i="70"/>
  <c r="J78" i="70"/>
  <c r="K78" i="70"/>
  <c r="L78" i="70"/>
  <c r="M78" i="70"/>
  <c r="N78" i="70"/>
  <c r="O78" i="70"/>
  <c r="P78" i="70"/>
  <c r="Q78" i="70"/>
  <c r="R78" i="70"/>
  <c r="A79" i="70"/>
  <c r="B79" i="70"/>
  <c r="C79" i="70"/>
  <c r="D79" i="70"/>
  <c r="E79" i="70"/>
  <c r="F79" i="70"/>
  <c r="I79" i="70"/>
  <c r="J79" i="70"/>
  <c r="K79" i="70"/>
  <c r="L79" i="70"/>
  <c r="M79" i="70"/>
  <c r="N79" i="70"/>
  <c r="O79" i="70"/>
  <c r="P79" i="70"/>
  <c r="Q79" i="70"/>
  <c r="R79" i="70"/>
  <c r="A80" i="70"/>
  <c r="B80" i="70"/>
  <c r="C80" i="70"/>
  <c r="D80" i="70"/>
  <c r="E80" i="70"/>
  <c r="F80" i="70"/>
  <c r="I80" i="70"/>
  <c r="J80" i="70"/>
  <c r="K80" i="70"/>
  <c r="L80" i="70"/>
  <c r="M80" i="70"/>
  <c r="N80" i="70"/>
  <c r="O80" i="70"/>
  <c r="P80" i="70"/>
  <c r="Q80" i="70"/>
  <c r="R80" i="70"/>
  <c r="A81" i="70"/>
  <c r="B81" i="70"/>
  <c r="C81" i="70"/>
  <c r="D81" i="70"/>
  <c r="E81" i="70"/>
  <c r="F81" i="70"/>
  <c r="I81" i="70"/>
  <c r="J81" i="70"/>
  <c r="K81" i="70"/>
  <c r="L81" i="70"/>
  <c r="M81" i="70"/>
  <c r="N81" i="70"/>
  <c r="O81" i="70"/>
  <c r="P81" i="70"/>
  <c r="Q81" i="70"/>
  <c r="R81" i="70"/>
  <c r="A82" i="70"/>
  <c r="B82" i="70"/>
  <c r="C82" i="70"/>
  <c r="D82" i="70"/>
  <c r="E82" i="70"/>
  <c r="F82" i="70"/>
  <c r="I82" i="70"/>
  <c r="J82" i="70"/>
  <c r="K82" i="70"/>
  <c r="L82" i="70"/>
  <c r="M82" i="70"/>
  <c r="N82" i="70"/>
  <c r="O82" i="70"/>
  <c r="P82" i="70"/>
  <c r="Q82" i="70"/>
  <c r="R82" i="70"/>
  <c r="A83" i="70"/>
  <c r="B83" i="70"/>
  <c r="C83" i="70"/>
  <c r="D83" i="70"/>
  <c r="E83" i="70"/>
  <c r="F83" i="70"/>
  <c r="I83" i="70"/>
  <c r="J83" i="70"/>
  <c r="K83" i="70"/>
  <c r="L83" i="70"/>
  <c r="M83" i="70"/>
  <c r="N83" i="70"/>
  <c r="O83" i="70"/>
  <c r="P83" i="70"/>
  <c r="Q83" i="70"/>
  <c r="R83" i="70"/>
  <c r="A84" i="70"/>
  <c r="B84" i="70"/>
  <c r="C84" i="70"/>
  <c r="D84" i="70"/>
  <c r="E84" i="70"/>
  <c r="F84" i="70"/>
  <c r="I84" i="70"/>
  <c r="J84" i="70"/>
  <c r="K84" i="70"/>
  <c r="L84" i="70"/>
  <c r="M84" i="70"/>
  <c r="N84" i="70"/>
  <c r="O84" i="70"/>
  <c r="P84" i="70"/>
  <c r="Q84" i="70"/>
  <c r="R84" i="70"/>
  <c r="A85" i="70"/>
  <c r="B85" i="70"/>
  <c r="C85" i="70"/>
  <c r="D85" i="70"/>
  <c r="E85" i="70"/>
  <c r="F85" i="70"/>
  <c r="I85" i="70"/>
  <c r="J85" i="70"/>
  <c r="K85" i="70"/>
  <c r="L85" i="70"/>
  <c r="M85" i="70"/>
  <c r="N85" i="70"/>
  <c r="O85" i="70"/>
  <c r="P85" i="70"/>
  <c r="Q85" i="70"/>
  <c r="R85" i="70"/>
  <c r="A86" i="70"/>
  <c r="B86" i="70"/>
  <c r="C86" i="70"/>
  <c r="D86" i="70"/>
  <c r="E86" i="70"/>
  <c r="F86" i="70"/>
  <c r="I86" i="70"/>
  <c r="J86" i="70"/>
  <c r="K86" i="70"/>
  <c r="L86" i="70"/>
  <c r="M86" i="70"/>
  <c r="N86" i="70"/>
  <c r="O86" i="70"/>
  <c r="P86" i="70"/>
  <c r="Q86" i="70"/>
  <c r="R86" i="70"/>
  <c r="A87" i="70"/>
  <c r="B87" i="70"/>
  <c r="C87" i="70"/>
  <c r="D87" i="70"/>
  <c r="E87" i="70"/>
  <c r="F87" i="70"/>
  <c r="I87" i="70"/>
  <c r="J87" i="70"/>
  <c r="K87" i="70"/>
  <c r="L87" i="70"/>
  <c r="M87" i="70"/>
  <c r="N87" i="70"/>
  <c r="O87" i="70"/>
  <c r="P87" i="70"/>
  <c r="Q87" i="70"/>
  <c r="R87" i="70"/>
  <c r="A88" i="70"/>
  <c r="B88" i="70"/>
  <c r="C88" i="70"/>
  <c r="D88" i="70"/>
  <c r="E88" i="70"/>
  <c r="F88" i="70"/>
  <c r="I88" i="70"/>
  <c r="J88" i="70"/>
  <c r="K88" i="70"/>
  <c r="L88" i="70"/>
  <c r="M88" i="70"/>
  <c r="N88" i="70"/>
  <c r="O88" i="70"/>
  <c r="P88" i="70"/>
  <c r="Q88" i="70"/>
  <c r="R88" i="70"/>
  <c r="A89" i="70"/>
  <c r="B89" i="70"/>
  <c r="C89" i="70"/>
  <c r="D89" i="70"/>
  <c r="E89" i="70"/>
  <c r="F89" i="70"/>
  <c r="I89" i="70"/>
  <c r="J89" i="70"/>
  <c r="K89" i="70"/>
  <c r="L89" i="70"/>
  <c r="M89" i="70"/>
  <c r="N89" i="70"/>
  <c r="O89" i="70"/>
  <c r="P89" i="70"/>
  <c r="Q89" i="70"/>
  <c r="R89" i="70"/>
  <c r="A90" i="70"/>
  <c r="B90" i="70"/>
  <c r="C90" i="70"/>
  <c r="D90" i="70"/>
  <c r="E90" i="70"/>
  <c r="F90" i="70"/>
  <c r="I90" i="70"/>
  <c r="J90" i="70"/>
  <c r="K90" i="70"/>
  <c r="L90" i="70"/>
  <c r="M90" i="70"/>
  <c r="N90" i="70"/>
  <c r="O90" i="70"/>
  <c r="P90" i="70"/>
  <c r="Q90" i="70"/>
  <c r="R90" i="70"/>
  <c r="A91" i="70"/>
  <c r="B91" i="70"/>
  <c r="C91" i="70"/>
  <c r="D91" i="70"/>
  <c r="E91" i="70"/>
  <c r="F91" i="70"/>
  <c r="I91" i="70"/>
  <c r="J91" i="70"/>
  <c r="K91" i="70"/>
  <c r="L91" i="70"/>
  <c r="M91" i="70"/>
  <c r="N91" i="70"/>
  <c r="O91" i="70"/>
  <c r="P91" i="70"/>
  <c r="Q91" i="70"/>
  <c r="R91" i="70"/>
  <c r="A92" i="70"/>
  <c r="B92" i="70"/>
  <c r="C92" i="70"/>
  <c r="D92" i="70"/>
  <c r="E92" i="70"/>
  <c r="F92" i="70"/>
  <c r="I92" i="70"/>
  <c r="J92" i="70"/>
  <c r="K92" i="70"/>
  <c r="L92" i="70"/>
  <c r="M92" i="70"/>
  <c r="N92" i="70"/>
  <c r="O92" i="70"/>
  <c r="P92" i="70"/>
  <c r="Q92" i="70"/>
  <c r="R92" i="70"/>
  <c r="A93" i="70"/>
  <c r="B93" i="70"/>
  <c r="C93" i="70"/>
  <c r="D93" i="70"/>
  <c r="E93" i="70"/>
  <c r="F93" i="70"/>
  <c r="I93" i="70"/>
  <c r="J93" i="70"/>
  <c r="K93" i="70"/>
  <c r="L93" i="70"/>
  <c r="M93" i="70"/>
  <c r="N93" i="70"/>
  <c r="O93" i="70"/>
  <c r="P93" i="70"/>
  <c r="Q93" i="70"/>
  <c r="R93" i="70"/>
  <c r="A94" i="70"/>
  <c r="B94" i="70"/>
  <c r="C94" i="70"/>
  <c r="D94" i="70"/>
  <c r="E94" i="70"/>
  <c r="F94" i="70"/>
  <c r="I94" i="70"/>
  <c r="J94" i="70"/>
  <c r="K94" i="70"/>
  <c r="L94" i="70"/>
  <c r="M94" i="70"/>
  <c r="N94" i="70"/>
  <c r="O94" i="70"/>
  <c r="P94" i="70"/>
  <c r="Q94" i="70"/>
  <c r="R94" i="70"/>
  <c r="A95" i="70"/>
  <c r="B95" i="70"/>
  <c r="C95" i="70"/>
  <c r="D95" i="70"/>
  <c r="E95" i="70"/>
  <c r="F95" i="70"/>
  <c r="I95" i="70"/>
  <c r="J95" i="70"/>
  <c r="K95" i="70"/>
  <c r="L95" i="70"/>
  <c r="M95" i="70"/>
  <c r="N95" i="70"/>
  <c r="O95" i="70"/>
  <c r="P95" i="70"/>
  <c r="Q95" i="70"/>
  <c r="R95" i="70"/>
  <c r="A96" i="70"/>
  <c r="B96" i="70"/>
  <c r="C96" i="70"/>
  <c r="D96" i="70"/>
  <c r="E96" i="70"/>
  <c r="F96" i="70"/>
  <c r="I96" i="70"/>
  <c r="J96" i="70"/>
  <c r="K96" i="70"/>
  <c r="L96" i="70"/>
  <c r="M96" i="70"/>
  <c r="N96" i="70"/>
  <c r="O96" i="70"/>
  <c r="P96" i="70"/>
  <c r="Q96" i="70"/>
  <c r="R96" i="70"/>
  <c r="A97" i="70"/>
  <c r="B97" i="70"/>
  <c r="C97" i="70"/>
  <c r="D97" i="70"/>
  <c r="E97" i="70"/>
  <c r="F97" i="70"/>
  <c r="I97" i="70"/>
  <c r="J97" i="70"/>
  <c r="K97" i="70"/>
  <c r="L97" i="70"/>
  <c r="M97" i="70"/>
  <c r="N97" i="70"/>
  <c r="O97" i="70"/>
  <c r="P97" i="70"/>
  <c r="Q97" i="70"/>
  <c r="R97" i="70"/>
  <c r="A98" i="70"/>
  <c r="B98" i="70"/>
  <c r="C98" i="70"/>
  <c r="D98" i="70"/>
  <c r="E98" i="70"/>
  <c r="F98" i="70"/>
  <c r="I98" i="70"/>
  <c r="J98" i="70"/>
  <c r="K98" i="70"/>
  <c r="L98" i="70"/>
  <c r="M98" i="70"/>
  <c r="N98" i="70"/>
  <c r="O98" i="70"/>
  <c r="P98" i="70"/>
  <c r="Q98" i="70"/>
  <c r="R98" i="70"/>
  <c r="A99" i="70"/>
  <c r="B99" i="70"/>
  <c r="C99" i="70"/>
  <c r="D99" i="70"/>
  <c r="E99" i="70"/>
  <c r="F99" i="70"/>
  <c r="I99" i="70"/>
  <c r="J99" i="70"/>
  <c r="K99" i="70"/>
  <c r="L99" i="70"/>
  <c r="M99" i="70"/>
  <c r="N99" i="70"/>
  <c r="O99" i="70"/>
  <c r="P99" i="70"/>
  <c r="Q99" i="70"/>
  <c r="R99" i="70"/>
  <c r="A100" i="70"/>
  <c r="B100" i="70"/>
  <c r="C100" i="70"/>
  <c r="D100" i="70"/>
  <c r="E100" i="70"/>
  <c r="F100" i="70"/>
  <c r="I100" i="70"/>
  <c r="J100" i="70"/>
  <c r="K100" i="70"/>
  <c r="L100" i="70"/>
  <c r="M100" i="70"/>
  <c r="N100" i="70"/>
  <c r="O100" i="70"/>
  <c r="P100" i="70"/>
  <c r="Q100" i="70"/>
  <c r="R100" i="70"/>
  <c r="A101" i="70"/>
  <c r="B101" i="70"/>
  <c r="C101" i="70"/>
  <c r="D101" i="70"/>
  <c r="E101" i="70"/>
  <c r="F101" i="70"/>
  <c r="I101" i="70"/>
  <c r="J101" i="70"/>
  <c r="K101" i="70"/>
  <c r="L101" i="70"/>
  <c r="M101" i="70"/>
  <c r="N101" i="70"/>
  <c r="O101" i="70"/>
  <c r="P101" i="70"/>
  <c r="Q101" i="70"/>
  <c r="R101" i="70"/>
  <c r="A102" i="70"/>
  <c r="B102" i="70"/>
  <c r="C102" i="70"/>
  <c r="D102" i="70"/>
  <c r="E102" i="70"/>
  <c r="F102" i="70"/>
  <c r="I102" i="70"/>
  <c r="J102" i="70"/>
  <c r="K102" i="70"/>
  <c r="L102" i="70"/>
  <c r="M102" i="70"/>
  <c r="N102" i="70"/>
  <c r="O102" i="70"/>
  <c r="P102" i="70"/>
  <c r="Q102" i="70"/>
  <c r="R102" i="70"/>
  <c r="A103" i="70"/>
  <c r="B103" i="70"/>
  <c r="C103" i="70"/>
  <c r="D103" i="70"/>
  <c r="E103" i="70"/>
  <c r="F103" i="70"/>
  <c r="I103" i="70"/>
  <c r="J103" i="70"/>
  <c r="K103" i="70"/>
  <c r="L103" i="70"/>
  <c r="M103" i="70"/>
  <c r="N103" i="70"/>
  <c r="O103" i="70"/>
  <c r="P103" i="70"/>
  <c r="Q103" i="70"/>
  <c r="R103" i="70"/>
  <c r="A104" i="70"/>
  <c r="B104" i="70"/>
  <c r="C104" i="70"/>
  <c r="D104" i="70"/>
  <c r="E104" i="70"/>
  <c r="F104" i="70"/>
  <c r="I104" i="70"/>
  <c r="J104" i="70"/>
  <c r="K104" i="70"/>
  <c r="L104" i="70"/>
  <c r="M104" i="70"/>
  <c r="N104" i="70"/>
  <c r="O104" i="70"/>
  <c r="P104" i="70"/>
  <c r="Q104" i="70"/>
  <c r="R104" i="70"/>
  <c r="A105" i="70"/>
  <c r="B105" i="70"/>
  <c r="C105" i="70"/>
  <c r="D105" i="70"/>
  <c r="E105" i="70"/>
  <c r="F105" i="70"/>
  <c r="I105" i="70"/>
  <c r="J105" i="70"/>
  <c r="K105" i="70"/>
  <c r="L105" i="70"/>
  <c r="M105" i="70"/>
  <c r="N105" i="70"/>
  <c r="O105" i="70"/>
  <c r="P105" i="70"/>
  <c r="Q105" i="70"/>
  <c r="R105" i="70"/>
  <c r="A106" i="70"/>
  <c r="B106" i="70"/>
  <c r="C106" i="70"/>
  <c r="D106" i="70"/>
  <c r="E106" i="70"/>
  <c r="F106" i="70"/>
  <c r="I106" i="70"/>
  <c r="J106" i="70"/>
  <c r="K106" i="70"/>
  <c r="L106" i="70"/>
  <c r="M106" i="70"/>
  <c r="N106" i="70"/>
  <c r="O106" i="70"/>
  <c r="P106" i="70"/>
  <c r="Q106" i="70"/>
  <c r="R106" i="70"/>
  <c r="A107" i="70"/>
  <c r="B107" i="70"/>
  <c r="C107" i="70"/>
  <c r="D107" i="70"/>
  <c r="E107" i="70"/>
  <c r="F107" i="70"/>
  <c r="I107" i="70"/>
  <c r="J107" i="70"/>
  <c r="K107" i="70"/>
  <c r="L107" i="70"/>
  <c r="M107" i="70"/>
  <c r="N107" i="70"/>
  <c r="O107" i="70"/>
  <c r="P107" i="70"/>
  <c r="Q107" i="70"/>
  <c r="R107" i="70"/>
  <c r="A108" i="70"/>
  <c r="B108" i="70"/>
  <c r="C108" i="70"/>
  <c r="D108" i="70"/>
  <c r="E108" i="70"/>
  <c r="F108" i="70"/>
  <c r="I108" i="70"/>
  <c r="J108" i="70"/>
  <c r="K108" i="70"/>
  <c r="AC63" i="2"/>
  <c r="L108" i="70"/>
  <c r="M108" i="70"/>
  <c r="N108" i="70"/>
  <c r="AE63" i="2"/>
  <c r="O108" i="70"/>
  <c r="AL63" i="2"/>
  <c r="AM63" i="2"/>
  <c r="AF63" i="2"/>
  <c r="AA63" i="2"/>
  <c r="P108" i="70"/>
  <c r="Q108" i="70"/>
  <c r="R108" i="70"/>
  <c r="A109" i="70"/>
  <c r="B109" i="70"/>
  <c r="C109" i="70"/>
  <c r="D109" i="70"/>
  <c r="E109" i="70"/>
  <c r="F109" i="70"/>
  <c r="I109" i="70"/>
  <c r="J109" i="70"/>
  <c r="K109" i="70"/>
  <c r="AC64" i="2"/>
  <c r="L109" i="70"/>
  <c r="M109" i="70"/>
  <c r="N109" i="70"/>
  <c r="AE64" i="2"/>
  <c r="O109" i="70"/>
  <c r="AL64" i="2"/>
  <c r="AM64" i="2"/>
  <c r="AF64" i="2"/>
  <c r="AA64" i="2"/>
  <c r="P109" i="70"/>
  <c r="Q109" i="70"/>
  <c r="R109" i="70"/>
  <c r="A110" i="70"/>
  <c r="B110" i="70"/>
  <c r="C110" i="70"/>
  <c r="D110" i="70"/>
  <c r="E110" i="70"/>
  <c r="F110" i="70"/>
  <c r="I110" i="70"/>
  <c r="J110" i="70"/>
  <c r="K110" i="70"/>
  <c r="AC65" i="2"/>
  <c r="L110" i="70"/>
  <c r="M110" i="70"/>
  <c r="N110" i="70"/>
  <c r="AE65" i="2"/>
  <c r="O110" i="70"/>
  <c r="AL65" i="2"/>
  <c r="AM65" i="2"/>
  <c r="AF65" i="2"/>
  <c r="AA65" i="2"/>
  <c r="P110" i="70"/>
  <c r="Q110" i="70"/>
  <c r="R110" i="70"/>
  <c r="A111" i="70"/>
  <c r="B111" i="70"/>
  <c r="C111" i="70"/>
  <c r="D111" i="70"/>
  <c r="E111" i="70"/>
  <c r="F111" i="70"/>
  <c r="I111" i="70"/>
  <c r="J111" i="70"/>
  <c r="K111" i="70"/>
  <c r="AC66" i="2"/>
  <c r="L111" i="70"/>
  <c r="M111" i="70"/>
  <c r="N111" i="70"/>
  <c r="AE66" i="2"/>
  <c r="O111" i="70"/>
  <c r="AL66" i="2"/>
  <c r="AM66" i="2"/>
  <c r="AF66" i="2"/>
  <c r="AA66" i="2"/>
  <c r="P111" i="70"/>
  <c r="Q111" i="70"/>
  <c r="R111" i="70"/>
  <c r="A112" i="70"/>
  <c r="B112" i="70"/>
  <c r="C112" i="70"/>
  <c r="D112" i="70"/>
  <c r="E112" i="70"/>
  <c r="F112" i="70"/>
  <c r="I112" i="70"/>
  <c r="J112" i="70"/>
  <c r="K112" i="70"/>
  <c r="AC67" i="2"/>
  <c r="L112" i="70"/>
  <c r="M112" i="70"/>
  <c r="N112" i="70"/>
  <c r="AE67" i="2"/>
  <c r="O112" i="70"/>
  <c r="AL67" i="2"/>
  <c r="AM67" i="2"/>
  <c r="AF67" i="2"/>
  <c r="AA67" i="2"/>
  <c r="P112" i="70"/>
  <c r="Q112" i="70"/>
  <c r="R112" i="70"/>
  <c r="A113" i="70"/>
  <c r="B113" i="70"/>
  <c r="C113" i="70"/>
  <c r="D113" i="70"/>
  <c r="E113" i="70"/>
  <c r="F113" i="70"/>
  <c r="I113" i="70"/>
  <c r="J113" i="70"/>
  <c r="K113" i="70"/>
  <c r="AC68" i="2"/>
  <c r="L113" i="70"/>
  <c r="M113" i="70"/>
  <c r="N113" i="70"/>
  <c r="AE68" i="2"/>
  <c r="O113" i="70"/>
  <c r="AL68" i="2"/>
  <c r="AM68" i="2"/>
  <c r="AF68" i="2"/>
  <c r="AA68" i="2"/>
  <c r="P113" i="70"/>
  <c r="Q113" i="70"/>
  <c r="R113" i="70"/>
  <c r="A114" i="70"/>
  <c r="B114" i="70"/>
  <c r="C114" i="70"/>
  <c r="D114" i="70"/>
  <c r="E114" i="70"/>
  <c r="F114" i="70"/>
  <c r="I114" i="70"/>
  <c r="J114" i="70"/>
  <c r="K114" i="70"/>
  <c r="AC69" i="2"/>
  <c r="L114" i="70"/>
  <c r="M114" i="70"/>
  <c r="N114" i="70"/>
  <c r="AE69" i="2"/>
  <c r="O114" i="70"/>
  <c r="AL69" i="2"/>
  <c r="AM69" i="2"/>
  <c r="AF69" i="2"/>
  <c r="AA69" i="2"/>
  <c r="P114" i="70"/>
  <c r="Q114" i="70"/>
  <c r="R114" i="70"/>
  <c r="A115" i="70"/>
  <c r="B115" i="70"/>
  <c r="C115" i="70"/>
  <c r="D115" i="70"/>
  <c r="E115" i="70"/>
  <c r="F115" i="70"/>
  <c r="I115" i="70"/>
  <c r="J115" i="70"/>
  <c r="K115" i="70"/>
  <c r="AC70" i="2"/>
  <c r="L115" i="70"/>
  <c r="M115" i="70"/>
  <c r="N115" i="70"/>
  <c r="AE70" i="2"/>
  <c r="O115" i="70"/>
  <c r="AL70" i="2"/>
  <c r="AM70" i="2"/>
  <c r="AF70" i="2"/>
  <c r="AA70" i="2"/>
  <c r="P115" i="70"/>
  <c r="Q115" i="70"/>
  <c r="R115" i="70"/>
  <c r="A116" i="70"/>
  <c r="B116" i="70"/>
  <c r="C116" i="70"/>
  <c r="D116" i="70"/>
  <c r="E116" i="70"/>
  <c r="F116" i="70"/>
  <c r="I116" i="70"/>
  <c r="J116" i="70"/>
  <c r="K116" i="70"/>
  <c r="AC71" i="2"/>
  <c r="L116" i="70"/>
  <c r="M116" i="70"/>
  <c r="N116" i="70"/>
  <c r="AE71" i="2"/>
  <c r="O116" i="70"/>
  <c r="AL71" i="2"/>
  <c r="AM71" i="2"/>
  <c r="AF71" i="2"/>
  <c r="AA71" i="2"/>
  <c r="P116" i="70"/>
  <c r="Q116" i="70"/>
  <c r="R116" i="70"/>
  <c r="A117" i="70"/>
  <c r="B117" i="70"/>
  <c r="C117" i="70"/>
  <c r="D117" i="70"/>
  <c r="E117" i="70"/>
  <c r="F117" i="70"/>
  <c r="I117" i="70"/>
  <c r="J117" i="70"/>
  <c r="K117" i="70"/>
  <c r="AC72" i="2"/>
  <c r="L117" i="70"/>
  <c r="M117" i="70"/>
  <c r="N117" i="70"/>
  <c r="AE72" i="2"/>
  <c r="O117" i="70"/>
  <c r="AL72" i="2"/>
  <c r="AM72" i="2"/>
  <c r="AF72" i="2"/>
  <c r="AA72" i="2"/>
  <c r="P117" i="70"/>
  <c r="Q117" i="70"/>
  <c r="R117" i="70"/>
  <c r="A118" i="70"/>
  <c r="B118" i="70"/>
  <c r="C118" i="70"/>
  <c r="D118" i="70"/>
  <c r="E118" i="70"/>
  <c r="F118" i="70"/>
  <c r="I118" i="70"/>
  <c r="J118" i="70"/>
  <c r="K118" i="70"/>
  <c r="AC73" i="2"/>
  <c r="L118" i="70"/>
  <c r="M118" i="70"/>
  <c r="N118" i="70"/>
  <c r="AE73" i="2"/>
  <c r="O118" i="70"/>
  <c r="AL73" i="2"/>
  <c r="AM73" i="2"/>
  <c r="AF73" i="2"/>
  <c r="AA73" i="2"/>
  <c r="P118" i="70"/>
  <c r="Q118" i="70"/>
  <c r="R118" i="70"/>
  <c r="A119" i="70"/>
  <c r="B119" i="70"/>
  <c r="C119" i="70"/>
  <c r="D119" i="70"/>
  <c r="E119" i="70"/>
  <c r="F119" i="70"/>
  <c r="I119" i="70"/>
  <c r="J119" i="70"/>
  <c r="K119" i="70"/>
  <c r="AC74" i="2"/>
  <c r="L119" i="70"/>
  <c r="M119" i="70"/>
  <c r="N119" i="70"/>
  <c r="AE74" i="2"/>
  <c r="O119" i="70"/>
  <c r="AL74" i="2"/>
  <c r="AM74" i="2"/>
  <c r="AF74" i="2"/>
  <c r="AA74" i="2"/>
  <c r="P119" i="70"/>
  <c r="Q119" i="70"/>
  <c r="R119" i="70"/>
  <c r="A120" i="70"/>
  <c r="B120" i="70"/>
  <c r="C120" i="70"/>
  <c r="D120" i="70"/>
  <c r="E120" i="70"/>
  <c r="F120" i="70"/>
  <c r="I120" i="70"/>
  <c r="J120" i="70"/>
  <c r="K120" i="70"/>
  <c r="AC75" i="2"/>
  <c r="L120" i="70"/>
  <c r="M120" i="70"/>
  <c r="N120" i="70"/>
  <c r="AE75" i="2"/>
  <c r="O120" i="70"/>
  <c r="AL75" i="2"/>
  <c r="AM75" i="2"/>
  <c r="AF75" i="2"/>
  <c r="AA75" i="2"/>
  <c r="P120" i="70"/>
  <c r="Q120" i="70"/>
  <c r="R120" i="70"/>
  <c r="A121" i="70"/>
  <c r="B121" i="70"/>
  <c r="C121" i="70"/>
  <c r="D121" i="70"/>
  <c r="E121" i="70"/>
  <c r="F121" i="70"/>
  <c r="I121" i="70"/>
  <c r="J121" i="70"/>
  <c r="K121" i="70"/>
  <c r="AC76" i="2"/>
  <c r="L121" i="70"/>
  <c r="M121" i="70"/>
  <c r="N121" i="70"/>
  <c r="AE76" i="2"/>
  <c r="O121" i="70"/>
  <c r="AL76" i="2"/>
  <c r="AM76" i="2"/>
  <c r="AF76" i="2"/>
  <c r="AA76" i="2"/>
  <c r="P121" i="70"/>
  <c r="Q121" i="70"/>
  <c r="R121" i="70"/>
  <c r="A122" i="70"/>
  <c r="B122" i="70"/>
  <c r="C122" i="70"/>
  <c r="D122" i="70"/>
  <c r="E122" i="70"/>
  <c r="F122" i="70"/>
  <c r="I122" i="70"/>
  <c r="J122" i="70"/>
  <c r="K122" i="70"/>
  <c r="AC77" i="2"/>
  <c r="L122" i="70"/>
  <c r="M122" i="70"/>
  <c r="N122" i="70"/>
  <c r="AE77" i="2"/>
  <c r="O122" i="70"/>
  <c r="AL77" i="2"/>
  <c r="AM77" i="2"/>
  <c r="AF77" i="2"/>
  <c r="AA77" i="2"/>
  <c r="P122" i="70"/>
  <c r="Q122" i="70"/>
  <c r="R122" i="70"/>
  <c r="A123" i="70"/>
  <c r="B123" i="70"/>
  <c r="C123" i="70"/>
  <c r="D123" i="70"/>
  <c r="E123" i="70"/>
  <c r="F123" i="70"/>
  <c r="I123" i="70"/>
  <c r="J123" i="70"/>
  <c r="K123" i="70"/>
  <c r="AC78" i="2"/>
  <c r="L123" i="70"/>
  <c r="M123" i="70"/>
  <c r="N123" i="70"/>
  <c r="AE78" i="2"/>
  <c r="O123" i="70"/>
  <c r="AL78" i="2"/>
  <c r="AM78" i="2"/>
  <c r="AF78" i="2"/>
  <c r="AA78" i="2"/>
  <c r="P123" i="70"/>
  <c r="Q123" i="70"/>
  <c r="R123" i="70"/>
  <c r="A124" i="70"/>
  <c r="B124" i="70"/>
  <c r="C124" i="70"/>
  <c r="D124" i="70"/>
  <c r="E124" i="70"/>
  <c r="F124" i="70"/>
  <c r="I124" i="70"/>
  <c r="J124" i="70"/>
  <c r="K124" i="70"/>
  <c r="AC79" i="2"/>
  <c r="L124" i="70"/>
  <c r="M124" i="70"/>
  <c r="N124" i="70"/>
  <c r="AE79" i="2"/>
  <c r="O124" i="70"/>
  <c r="AL79" i="2"/>
  <c r="AM79" i="2"/>
  <c r="AF79" i="2"/>
  <c r="AA79" i="2"/>
  <c r="P124" i="70"/>
  <c r="Q124" i="70"/>
  <c r="R124" i="70"/>
  <c r="A125" i="70"/>
  <c r="B125" i="70"/>
  <c r="C125" i="70"/>
  <c r="D125" i="70"/>
  <c r="E125" i="70"/>
  <c r="F125" i="70"/>
  <c r="I125" i="70"/>
  <c r="J125" i="70"/>
  <c r="K125" i="70"/>
  <c r="AC80" i="2"/>
  <c r="L125" i="70"/>
  <c r="M125" i="70"/>
  <c r="N125" i="70"/>
  <c r="AE80" i="2"/>
  <c r="O125" i="70"/>
  <c r="AL80" i="2"/>
  <c r="AM80" i="2"/>
  <c r="AF80" i="2"/>
  <c r="AA80" i="2"/>
  <c r="P125" i="70"/>
  <c r="Q125" i="70"/>
  <c r="R125" i="70"/>
  <c r="A126" i="70"/>
  <c r="B126" i="70"/>
  <c r="C126" i="70"/>
  <c r="D126" i="70"/>
  <c r="E126" i="70"/>
  <c r="F126" i="70"/>
  <c r="I126" i="70"/>
  <c r="J126" i="70"/>
  <c r="K126" i="70"/>
  <c r="AC81" i="2"/>
  <c r="L126" i="70"/>
  <c r="M126" i="70"/>
  <c r="N126" i="70"/>
  <c r="AE81" i="2"/>
  <c r="O126" i="70"/>
  <c r="AL81" i="2"/>
  <c r="AM81" i="2"/>
  <c r="AF81" i="2"/>
  <c r="AA81" i="2"/>
  <c r="P126" i="70"/>
  <c r="Q126" i="70"/>
  <c r="R126" i="70"/>
  <c r="A127" i="70"/>
  <c r="B127" i="70"/>
  <c r="C127" i="70"/>
  <c r="D127" i="70"/>
  <c r="E127" i="70"/>
  <c r="F127" i="70"/>
  <c r="I127" i="70"/>
  <c r="J127" i="70"/>
  <c r="K127" i="70"/>
  <c r="AC82" i="2"/>
  <c r="L127" i="70"/>
  <c r="M127" i="70"/>
  <c r="N127" i="70"/>
  <c r="AE82" i="2"/>
  <c r="O127" i="70"/>
  <c r="AL82" i="2"/>
  <c r="AM82" i="2"/>
  <c r="AF82" i="2"/>
  <c r="AA82" i="2"/>
  <c r="P127" i="70"/>
  <c r="Q127" i="70"/>
  <c r="R127" i="70"/>
  <c r="A128" i="70"/>
  <c r="B128" i="70"/>
  <c r="C128" i="70"/>
  <c r="D128" i="70"/>
  <c r="E128" i="70"/>
  <c r="F128" i="70"/>
  <c r="I128" i="70"/>
  <c r="J128" i="70"/>
  <c r="K128" i="70"/>
  <c r="AC83" i="2"/>
  <c r="L128" i="70"/>
  <c r="M128" i="70"/>
  <c r="N128" i="70"/>
  <c r="AE83" i="2"/>
  <c r="O128" i="70"/>
  <c r="AL83" i="2"/>
  <c r="AM83" i="2"/>
  <c r="AF83" i="2"/>
  <c r="AA83" i="2"/>
  <c r="P128" i="70"/>
  <c r="Q128" i="70"/>
  <c r="R128" i="70"/>
  <c r="A129" i="70"/>
  <c r="B129" i="70"/>
  <c r="C129" i="70"/>
  <c r="D129" i="70"/>
  <c r="E129" i="70"/>
  <c r="F129" i="70"/>
  <c r="I129" i="70"/>
  <c r="J129" i="70"/>
  <c r="K129" i="70"/>
  <c r="AC84" i="2"/>
  <c r="L129" i="70"/>
  <c r="M129" i="70"/>
  <c r="N129" i="70"/>
  <c r="AE84" i="2"/>
  <c r="O129" i="70"/>
  <c r="AL84" i="2"/>
  <c r="AM84" i="2"/>
  <c r="AF84" i="2"/>
  <c r="AA84" i="2"/>
  <c r="P129" i="70"/>
  <c r="Q129" i="70"/>
  <c r="R129" i="70"/>
  <c r="A130" i="70"/>
  <c r="B130" i="70"/>
  <c r="C130" i="70"/>
  <c r="D130" i="70"/>
  <c r="E130" i="70"/>
  <c r="F130" i="70"/>
  <c r="I130" i="70"/>
  <c r="J130" i="70"/>
  <c r="K130" i="70"/>
  <c r="AC85" i="2"/>
  <c r="L130" i="70"/>
  <c r="M130" i="70"/>
  <c r="N130" i="70"/>
  <c r="AE85" i="2"/>
  <c r="O130" i="70"/>
  <c r="AL85" i="2"/>
  <c r="AM85" i="2"/>
  <c r="AF85" i="2"/>
  <c r="AA85" i="2"/>
  <c r="P130" i="70"/>
  <c r="Q130" i="70"/>
  <c r="R130" i="70"/>
  <c r="A131" i="70"/>
  <c r="B131" i="70"/>
  <c r="C131" i="70"/>
  <c r="D131" i="70"/>
  <c r="E131" i="70"/>
  <c r="F131" i="70"/>
  <c r="I131" i="70"/>
  <c r="J131" i="70"/>
  <c r="K131" i="70"/>
  <c r="AC86" i="2"/>
  <c r="L131" i="70"/>
  <c r="M131" i="70"/>
  <c r="N131" i="70"/>
  <c r="AE86" i="2"/>
  <c r="O131" i="70"/>
  <c r="AL86" i="2"/>
  <c r="AM86" i="2"/>
  <c r="AF86" i="2"/>
  <c r="AA86" i="2"/>
  <c r="P131" i="70"/>
  <c r="Q131" i="70"/>
  <c r="R131" i="70"/>
  <c r="A132" i="70"/>
  <c r="B132" i="70"/>
  <c r="C132" i="70"/>
  <c r="D132" i="70"/>
  <c r="E132" i="70"/>
  <c r="F132" i="70"/>
  <c r="I132" i="70"/>
  <c r="J132" i="70"/>
  <c r="K132" i="70"/>
  <c r="AC87" i="2"/>
  <c r="L132" i="70"/>
  <c r="M132" i="70"/>
  <c r="N132" i="70"/>
  <c r="AE87" i="2"/>
  <c r="O132" i="70"/>
  <c r="AL87" i="2"/>
  <c r="AM87" i="2"/>
  <c r="AF87" i="2"/>
  <c r="AA87" i="2"/>
  <c r="P132" i="70"/>
  <c r="Q132" i="70"/>
  <c r="R132" i="70"/>
  <c r="A133" i="70"/>
  <c r="B133" i="70"/>
  <c r="C133" i="70"/>
  <c r="D133" i="70"/>
  <c r="E133" i="70"/>
  <c r="F133" i="70"/>
  <c r="I133" i="70"/>
  <c r="J133" i="70"/>
  <c r="K133" i="70"/>
  <c r="AC88" i="2"/>
  <c r="L133" i="70"/>
  <c r="M133" i="70"/>
  <c r="N133" i="70"/>
  <c r="AE88" i="2"/>
  <c r="O133" i="70"/>
  <c r="AL88" i="2"/>
  <c r="AM88" i="2"/>
  <c r="AF88" i="2"/>
  <c r="AA88" i="2"/>
  <c r="P133" i="70"/>
  <c r="Q133" i="70"/>
  <c r="R133" i="70"/>
  <c r="A134" i="70"/>
  <c r="B134" i="70"/>
  <c r="C134" i="70"/>
  <c r="D134" i="70"/>
  <c r="E134" i="70"/>
  <c r="F134" i="70"/>
  <c r="I134" i="70"/>
  <c r="J134" i="70"/>
  <c r="K134" i="70"/>
  <c r="AC89" i="2"/>
  <c r="L134" i="70"/>
  <c r="M134" i="70"/>
  <c r="N134" i="70"/>
  <c r="AE89" i="2"/>
  <c r="O134" i="70"/>
  <c r="AL89" i="2"/>
  <c r="AM89" i="2"/>
  <c r="AF89" i="2"/>
  <c r="AA89" i="2"/>
  <c r="P134" i="70"/>
  <c r="Q134" i="70"/>
  <c r="R134" i="70"/>
  <c r="A135" i="70"/>
  <c r="B135" i="70"/>
  <c r="C135" i="70"/>
  <c r="D135" i="70"/>
  <c r="E135" i="70"/>
  <c r="F135" i="70"/>
  <c r="I135" i="70"/>
  <c r="J135" i="70"/>
  <c r="K135" i="70"/>
  <c r="AC90" i="2"/>
  <c r="L135" i="70"/>
  <c r="M135" i="70"/>
  <c r="N135" i="70"/>
  <c r="AE90" i="2"/>
  <c r="O135" i="70"/>
  <c r="AL90" i="2"/>
  <c r="AM90" i="2"/>
  <c r="AF90" i="2"/>
  <c r="AA90" i="2"/>
  <c r="P135" i="70"/>
  <c r="Q135" i="70"/>
  <c r="R135" i="70"/>
  <c r="A136" i="70"/>
  <c r="B136" i="70"/>
  <c r="C136" i="70"/>
  <c r="D136" i="70"/>
  <c r="E136" i="70"/>
  <c r="F136" i="70"/>
  <c r="I136" i="70"/>
  <c r="J136" i="70"/>
  <c r="K136" i="70"/>
  <c r="AC91" i="2"/>
  <c r="L136" i="70"/>
  <c r="M136" i="70"/>
  <c r="N136" i="70"/>
  <c r="AE91" i="2"/>
  <c r="O136" i="70"/>
  <c r="AL91" i="2"/>
  <c r="AM91" i="2"/>
  <c r="AF91" i="2"/>
  <c r="AA91" i="2"/>
  <c r="P136" i="70"/>
  <c r="Q136" i="70"/>
  <c r="R136" i="70"/>
  <c r="A137" i="70"/>
  <c r="B137" i="70"/>
  <c r="C137" i="70"/>
  <c r="D137" i="70"/>
  <c r="E137" i="70"/>
  <c r="F137" i="70"/>
  <c r="I137" i="70"/>
  <c r="J137" i="70"/>
  <c r="K137" i="70"/>
  <c r="AC92" i="2"/>
  <c r="L137" i="70"/>
  <c r="M137" i="70"/>
  <c r="N137" i="70"/>
  <c r="AE92" i="2"/>
  <c r="O137" i="70"/>
  <c r="AL92" i="2"/>
  <c r="AM92" i="2"/>
  <c r="AF92" i="2"/>
  <c r="AA92" i="2"/>
  <c r="P137" i="70"/>
  <c r="Q137" i="70"/>
  <c r="R137" i="70"/>
  <c r="A138" i="70"/>
  <c r="B138" i="70"/>
  <c r="C138" i="70"/>
  <c r="D138" i="70"/>
  <c r="E138" i="70"/>
  <c r="F138" i="70"/>
  <c r="I138" i="70"/>
  <c r="J138" i="70"/>
  <c r="K138" i="70"/>
  <c r="AC93" i="2"/>
  <c r="L138" i="70"/>
  <c r="M138" i="70"/>
  <c r="N138" i="70"/>
  <c r="AE93" i="2"/>
  <c r="O138" i="70"/>
  <c r="AL93" i="2"/>
  <c r="AM93" i="2"/>
  <c r="AF93" i="2"/>
  <c r="AA93" i="2"/>
  <c r="P138" i="70"/>
  <c r="Q138" i="70"/>
  <c r="R138" i="70"/>
  <c r="A139" i="70"/>
  <c r="B139" i="70"/>
  <c r="C139" i="70"/>
  <c r="D139" i="70"/>
  <c r="E139" i="70"/>
  <c r="F139" i="70"/>
  <c r="I139" i="70"/>
  <c r="J139" i="70"/>
  <c r="K139" i="70"/>
  <c r="AC94" i="2"/>
  <c r="L139" i="70"/>
  <c r="M139" i="70"/>
  <c r="N139" i="70"/>
  <c r="AE94" i="2"/>
  <c r="O139" i="70"/>
  <c r="AL94" i="2"/>
  <c r="AM94" i="2"/>
  <c r="AF94" i="2"/>
  <c r="AA94" i="2"/>
  <c r="P139" i="70"/>
  <c r="Q139" i="70"/>
  <c r="R139" i="70"/>
  <c r="A140" i="70"/>
  <c r="B140" i="70"/>
  <c r="C140" i="70"/>
  <c r="D140" i="70"/>
  <c r="E140" i="70"/>
  <c r="F140" i="70"/>
  <c r="I140" i="70"/>
  <c r="J140" i="70"/>
  <c r="K140" i="70"/>
  <c r="AC95" i="2"/>
  <c r="L140" i="70"/>
  <c r="M140" i="70"/>
  <c r="N140" i="70"/>
  <c r="AE95" i="2"/>
  <c r="O140" i="70"/>
  <c r="AL95" i="2"/>
  <c r="AM95" i="2"/>
  <c r="AF95" i="2"/>
  <c r="AA95" i="2"/>
  <c r="P140" i="70"/>
  <c r="Q140" i="70"/>
  <c r="R140" i="70"/>
  <c r="A141" i="70"/>
  <c r="B141" i="70"/>
  <c r="C141" i="70"/>
  <c r="D141" i="70"/>
  <c r="E141" i="70"/>
  <c r="F141" i="70"/>
  <c r="I141" i="70"/>
  <c r="J141" i="70"/>
  <c r="K141" i="70"/>
  <c r="AC96" i="2"/>
  <c r="L141" i="70"/>
  <c r="M141" i="70"/>
  <c r="N141" i="70"/>
  <c r="AE96" i="2"/>
  <c r="O141" i="70"/>
  <c r="AL96" i="2"/>
  <c r="AM96" i="2"/>
  <c r="AF96" i="2"/>
  <c r="AA96" i="2"/>
  <c r="P141" i="70"/>
  <c r="Q141" i="70"/>
  <c r="R141" i="70"/>
  <c r="A142" i="70"/>
  <c r="B142" i="70"/>
  <c r="C142" i="70"/>
  <c r="D142" i="70"/>
  <c r="E142" i="70"/>
  <c r="F142" i="70"/>
  <c r="I142" i="70"/>
  <c r="J142" i="70"/>
  <c r="K142" i="70"/>
  <c r="AC97" i="2"/>
  <c r="L142" i="70"/>
  <c r="M142" i="70"/>
  <c r="N142" i="70"/>
  <c r="AE97" i="2"/>
  <c r="O142" i="70"/>
  <c r="AL97" i="2"/>
  <c r="AM97" i="2"/>
  <c r="AF97" i="2"/>
  <c r="AA97" i="2"/>
  <c r="P142" i="70"/>
  <c r="Q142" i="70"/>
  <c r="R142" i="70"/>
  <c r="A143" i="70"/>
  <c r="B143" i="70"/>
  <c r="C143" i="70"/>
  <c r="D143" i="70"/>
  <c r="E143" i="70"/>
  <c r="F143" i="70"/>
  <c r="I143" i="70"/>
  <c r="J143" i="70"/>
  <c r="K143" i="70"/>
  <c r="AC98" i="2"/>
  <c r="L143" i="70"/>
  <c r="M143" i="70"/>
  <c r="N143" i="70"/>
  <c r="AE98" i="2"/>
  <c r="O143" i="70"/>
  <c r="AL98" i="2"/>
  <c r="AM98" i="2"/>
  <c r="AF98" i="2"/>
  <c r="AA98" i="2"/>
  <c r="P143" i="70"/>
  <c r="Q143" i="70"/>
  <c r="R143" i="70"/>
  <c r="A144" i="70"/>
  <c r="B144" i="70"/>
  <c r="C144" i="70"/>
  <c r="D144" i="70"/>
  <c r="E144" i="70"/>
  <c r="F144" i="70"/>
  <c r="I144" i="70"/>
  <c r="J144" i="70"/>
  <c r="K144" i="70"/>
  <c r="AC99" i="2"/>
  <c r="L144" i="70"/>
  <c r="M144" i="70"/>
  <c r="N144" i="70"/>
  <c r="AE99" i="2"/>
  <c r="O144" i="70"/>
  <c r="AL99" i="2"/>
  <c r="AM99" i="2"/>
  <c r="AF99" i="2"/>
  <c r="AA99" i="2"/>
  <c r="P144" i="70"/>
  <c r="Q144" i="70"/>
  <c r="R144" i="70"/>
  <c r="A145" i="70"/>
  <c r="B145" i="70"/>
  <c r="C145" i="70"/>
  <c r="D145" i="70"/>
  <c r="E145" i="70"/>
  <c r="F145" i="70"/>
  <c r="I145" i="70"/>
  <c r="J145" i="70"/>
  <c r="K145" i="70"/>
  <c r="AC100" i="2"/>
  <c r="L145" i="70"/>
  <c r="M145" i="70"/>
  <c r="N145" i="70"/>
  <c r="AE100" i="2"/>
  <c r="O145" i="70"/>
  <c r="AL100" i="2"/>
  <c r="AM100" i="2"/>
  <c r="AF100" i="2"/>
  <c r="AA100" i="2"/>
  <c r="P145" i="70"/>
  <c r="Q145" i="70"/>
  <c r="R145" i="70"/>
  <c r="A146" i="70"/>
  <c r="B146" i="70"/>
  <c r="C146" i="70"/>
  <c r="D146" i="70"/>
  <c r="E146" i="70"/>
  <c r="F146" i="70"/>
  <c r="I146" i="70"/>
  <c r="J146" i="70"/>
  <c r="K146" i="70"/>
  <c r="AC101" i="2"/>
  <c r="L146" i="70"/>
  <c r="M146" i="70"/>
  <c r="N146" i="70"/>
  <c r="AE101" i="2"/>
  <c r="O146" i="70"/>
  <c r="AL101" i="2"/>
  <c r="AM101" i="2"/>
  <c r="AF101" i="2"/>
  <c r="AA101" i="2"/>
  <c r="P146" i="70"/>
  <c r="Q146" i="70"/>
  <c r="R146" i="70"/>
  <c r="A147" i="70"/>
  <c r="B147" i="70"/>
  <c r="C147" i="70"/>
  <c r="D147" i="70"/>
  <c r="E147" i="70"/>
  <c r="F147" i="70"/>
  <c r="I147" i="70"/>
  <c r="J147" i="70"/>
  <c r="K147" i="70"/>
  <c r="AC102" i="2"/>
  <c r="L147" i="70"/>
  <c r="M147" i="70"/>
  <c r="N147" i="70"/>
  <c r="AE102" i="2"/>
  <c r="O147" i="70"/>
  <c r="AL102" i="2"/>
  <c r="AM102" i="2"/>
  <c r="AF102" i="2"/>
  <c r="AA102" i="2"/>
  <c r="P147" i="70"/>
  <c r="Q147" i="70"/>
  <c r="R147" i="70"/>
  <c r="A148" i="70"/>
  <c r="B148" i="70"/>
  <c r="C148" i="70"/>
  <c r="D148" i="70"/>
  <c r="E148" i="70"/>
  <c r="F148" i="70"/>
  <c r="I148" i="70"/>
  <c r="J148" i="70"/>
  <c r="K148" i="70"/>
  <c r="AC103" i="2"/>
  <c r="L148" i="70"/>
  <c r="M148" i="70"/>
  <c r="N148" i="70"/>
  <c r="AE103" i="2"/>
  <c r="O148" i="70"/>
  <c r="AL103" i="2"/>
  <c r="AM103" i="2"/>
  <c r="AF103" i="2"/>
  <c r="AA103" i="2"/>
  <c r="P148" i="70"/>
  <c r="Q148" i="70"/>
  <c r="R148" i="70"/>
  <c r="A149" i="70"/>
  <c r="B149" i="70"/>
  <c r="C149" i="70"/>
  <c r="D149" i="70"/>
  <c r="E149" i="70"/>
  <c r="F149" i="70"/>
  <c r="I149" i="70"/>
  <c r="J149" i="70"/>
  <c r="K149" i="70"/>
  <c r="AC104" i="2"/>
  <c r="L149" i="70"/>
  <c r="M149" i="70"/>
  <c r="N149" i="70"/>
  <c r="AE104" i="2"/>
  <c r="O149" i="70"/>
  <c r="AL104" i="2"/>
  <c r="AM104" i="2"/>
  <c r="AF104" i="2"/>
  <c r="AA104" i="2"/>
  <c r="P149" i="70"/>
  <c r="Q149" i="70"/>
  <c r="R149" i="70"/>
  <c r="A150" i="70"/>
  <c r="B150" i="70"/>
  <c r="C150" i="70"/>
  <c r="D150" i="70"/>
  <c r="E150" i="70"/>
  <c r="F150" i="70"/>
  <c r="I150" i="70"/>
  <c r="J150" i="70"/>
  <c r="K150" i="70"/>
  <c r="AC105" i="2"/>
  <c r="L150" i="70"/>
  <c r="M150" i="70"/>
  <c r="N150" i="70"/>
  <c r="AE105" i="2"/>
  <c r="O150" i="70"/>
  <c r="AL105" i="2"/>
  <c r="AM105" i="2"/>
  <c r="AF105" i="2"/>
  <c r="AA105" i="2"/>
  <c r="P150" i="70"/>
  <c r="Q150" i="70"/>
  <c r="R150" i="70"/>
  <c r="A151" i="70"/>
  <c r="B151" i="70"/>
  <c r="C151" i="70"/>
  <c r="D151" i="70"/>
  <c r="E151" i="70"/>
  <c r="F151" i="70"/>
  <c r="I151" i="70"/>
  <c r="J151" i="70"/>
  <c r="K151" i="70"/>
  <c r="AC106" i="2"/>
  <c r="L151" i="70"/>
  <c r="M151" i="70"/>
  <c r="N151" i="70"/>
  <c r="AE106" i="2"/>
  <c r="O151" i="70"/>
  <c r="AL106" i="2"/>
  <c r="AM106" i="2"/>
  <c r="AF106" i="2"/>
  <c r="AA106" i="2"/>
  <c r="P151" i="70"/>
  <c r="Q151" i="70"/>
  <c r="R151" i="70"/>
  <c r="A152" i="70"/>
  <c r="B152" i="70"/>
  <c r="C152" i="70"/>
  <c r="D152" i="70"/>
  <c r="E152" i="70"/>
  <c r="F152" i="70"/>
  <c r="I152" i="70"/>
  <c r="J152" i="70"/>
  <c r="K152" i="70"/>
  <c r="AC107" i="2"/>
  <c r="L152" i="70"/>
  <c r="M152" i="70"/>
  <c r="N152" i="70"/>
  <c r="AE107" i="2"/>
  <c r="O152" i="70"/>
  <c r="AL107" i="2"/>
  <c r="AM107" i="2"/>
  <c r="AF107" i="2"/>
  <c r="AA107" i="2"/>
  <c r="P152" i="70"/>
  <c r="Q152" i="70"/>
  <c r="R152" i="70"/>
  <c r="A153" i="70"/>
  <c r="B153" i="70"/>
  <c r="C153" i="70"/>
  <c r="D153" i="70"/>
  <c r="E153" i="70"/>
  <c r="F153" i="70"/>
  <c r="I153" i="70"/>
  <c r="J153" i="70"/>
  <c r="K153" i="70"/>
  <c r="AC108" i="2"/>
  <c r="L153" i="70"/>
  <c r="M153" i="70"/>
  <c r="N153" i="70"/>
  <c r="AE108" i="2"/>
  <c r="O153" i="70"/>
  <c r="AL108" i="2"/>
  <c r="AM108" i="2"/>
  <c r="AF108" i="2"/>
  <c r="AA108" i="2"/>
  <c r="P153" i="70"/>
  <c r="Q153" i="70"/>
  <c r="R153" i="70"/>
  <c r="A154" i="70"/>
  <c r="B154" i="70"/>
  <c r="C154" i="70"/>
  <c r="D154" i="70"/>
  <c r="E154" i="70"/>
  <c r="F154" i="70"/>
  <c r="I154" i="70"/>
  <c r="J154" i="70"/>
  <c r="K154" i="70"/>
  <c r="AC109" i="2"/>
  <c r="L154" i="70"/>
  <c r="M154" i="70"/>
  <c r="N154" i="70"/>
  <c r="AE109" i="2"/>
  <c r="O154" i="70"/>
  <c r="AL109" i="2"/>
  <c r="AM109" i="2"/>
  <c r="AF109" i="2"/>
  <c r="AA109" i="2"/>
  <c r="P154" i="70"/>
  <c r="Q154" i="70"/>
  <c r="R154" i="70"/>
  <c r="A155" i="70"/>
  <c r="B155" i="70"/>
  <c r="C155" i="70"/>
  <c r="D155" i="70"/>
  <c r="E155" i="70"/>
  <c r="F155" i="70"/>
  <c r="I155" i="70"/>
  <c r="J155" i="70"/>
  <c r="K155" i="70"/>
  <c r="AC110" i="2"/>
  <c r="L155" i="70"/>
  <c r="M155" i="70"/>
  <c r="N155" i="70"/>
  <c r="AE110" i="2"/>
  <c r="O155" i="70"/>
  <c r="AL110" i="2"/>
  <c r="AM110" i="2"/>
  <c r="AF110" i="2"/>
  <c r="AA110" i="2"/>
  <c r="P155" i="70"/>
  <c r="Q155" i="70"/>
  <c r="R155" i="70"/>
  <c r="A156" i="70"/>
  <c r="B156" i="70"/>
  <c r="C156" i="70"/>
  <c r="D156" i="70"/>
  <c r="E156" i="70"/>
  <c r="F156" i="70"/>
  <c r="I156" i="70"/>
  <c r="J156" i="70"/>
  <c r="K156" i="70"/>
  <c r="AC111" i="2"/>
  <c r="L156" i="70"/>
  <c r="M156" i="70"/>
  <c r="N156" i="70"/>
  <c r="AE111" i="2"/>
  <c r="O156" i="70"/>
  <c r="AL111" i="2"/>
  <c r="AM111" i="2"/>
  <c r="AF111" i="2"/>
  <c r="AA111" i="2"/>
  <c r="P156" i="70"/>
  <c r="Q156" i="70"/>
  <c r="R156" i="70"/>
  <c r="A157" i="70"/>
  <c r="B157" i="70"/>
  <c r="C157" i="70"/>
  <c r="D157" i="70"/>
  <c r="E157" i="70"/>
  <c r="F157" i="70"/>
  <c r="I157" i="70"/>
  <c r="J157" i="70"/>
  <c r="K157" i="70"/>
  <c r="AC112" i="2"/>
  <c r="L157" i="70"/>
  <c r="M157" i="70"/>
  <c r="N157" i="70"/>
  <c r="AE112" i="2"/>
  <c r="O157" i="70"/>
  <c r="AL112" i="2"/>
  <c r="AM112" i="2"/>
  <c r="AF112" i="2"/>
  <c r="AA112" i="2"/>
  <c r="P157" i="70"/>
  <c r="Q157" i="70"/>
  <c r="R157" i="70"/>
  <c r="A158" i="70"/>
  <c r="B158" i="70"/>
  <c r="C158" i="70"/>
  <c r="D158" i="70"/>
  <c r="E158" i="70"/>
  <c r="F158" i="70"/>
  <c r="I158" i="70"/>
  <c r="J158" i="70"/>
  <c r="K158" i="70"/>
  <c r="AC113" i="2"/>
  <c r="L158" i="70"/>
  <c r="M158" i="70"/>
  <c r="N158" i="70"/>
  <c r="AE113" i="2"/>
  <c r="O158" i="70"/>
  <c r="AL113" i="2"/>
  <c r="AM113" i="2"/>
  <c r="AF113" i="2"/>
  <c r="AA113" i="2"/>
  <c r="P158" i="70"/>
  <c r="Q158" i="70"/>
  <c r="R158" i="70"/>
  <c r="A159" i="70"/>
  <c r="B159" i="70"/>
  <c r="C159" i="70"/>
  <c r="D159" i="70"/>
  <c r="E159" i="70"/>
  <c r="F159" i="70"/>
  <c r="I159" i="70"/>
  <c r="J159" i="70"/>
  <c r="K159" i="70"/>
  <c r="AC114" i="2"/>
  <c r="L159" i="70"/>
  <c r="M159" i="70"/>
  <c r="N159" i="70"/>
  <c r="AE114" i="2"/>
  <c r="O159" i="70"/>
  <c r="AL114" i="2"/>
  <c r="AM114" i="2"/>
  <c r="AF114" i="2"/>
  <c r="AA114" i="2"/>
  <c r="P159" i="70"/>
  <c r="Q159" i="70"/>
  <c r="R159" i="70"/>
  <c r="A160" i="70"/>
  <c r="B160" i="70"/>
  <c r="C160" i="70"/>
  <c r="D160" i="70"/>
  <c r="E160" i="70"/>
  <c r="F160" i="70"/>
  <c r="I160" i="70"/>
  <c r="J160" i="70"/>
  <c r="K160" i="70"/>
  <c r="AC115" i="2"/>
  <c r="L160" i="70"/>
  <c r="M160" i="70"/>
  <c r="N160" i="70"/>
  <c r="AE115" i="2"/>
  <c r="O160" i="70"/>
  <c r="AL115" i="2"/>
  <c r="AM115" i="2"/>
  <c r="AF115" i="2"/>
  <c r="AA115" i="2"/>
  <c r="P160" i="70"/>
  <c r="Q160" i="70"/>
  <c r="R160" i="70"/>
  <c r="A161" i="70"/>
  <c r="B161" i="70"/>
  <c r="C161" i="70"/>
  <c r="D161" i="70"/>
  <c r="E161" i="70"/>
  <c r="F161" i="70"/>
  <c r="I161" i="70"/>
  <c r="J161" i="70"/>
  <c r="K161" i="70"/>
  <c r="AC116" i="2"/>
  <c r="L161" i="70"/>
  <c r="M161" i="70"/>
  <c r="N161" i="70"/>
  <c r="AE116" i="2"/>
  <c r="O161" i="70"/>
  <c r="AL116" i="2"/>
  <c r="AM116" i="2"/>
  <c r="AF116" i="2"/>
  <c r="AA116" i="2"/>
  <c r="P161" i="70"/>
  <c r="Q161" i="70"/>
  <c r="R161" i="70"/>
  <c r="A162" i="70"/>
  <c r="B162" i="70"/>
  <c r="C162" i="70"/>
  <c r="D162" i="70"/>
  <c r="E162" i="70"/>
  <c r="F162" i="70"/>
  <c r="I162" i="70"/>
  <c r="J162" i="70"/>
  <c r="K162" i="70"/>
  <c r="AC117" i="2"/>
  <c r="L162" i="70"/>
  <c r="M162" i="70"/>
  <c r="N162" i="70"/>
  <c r="AE117" i="2"/>
  <c r="O162" i="70"/>
  <c r="AL117" i="2"/>
  <c r="AM117" i="2"/>
  <c r="AF117" i="2"/>
  <c r="AA117" i="2"/>
  <c r="P162" i="70"/>
  <c r="Q162" i="70"/>
  <c r="R162" i="70"/>
  <c r="A163" i="70"/>
  <c r="B163" i="70"/>
  <c r="C163" i="70"/>
  <c r="D163" i="70"/>
  <c r="E163" i="70"/>
  <c r="F163" i="70"/>
  <c r="I163" i="70"/>
  <c r="J163" i="70"/>
  <c r="K163" i="70"/>
  <c r="AC118" i="2"/>
  <c r="L163" i="70"/>
  <c r="M163" i="70"/>
  <c r="N163" i="70"/>
  <c r="AE118" i="2"/>
  <c r="O163" i="70"/>
  <c r="AL118" i="2"/>
  <c r="AM118" i="2"/>
  <c r="AF118" i="2"/>
  <c r="AA118" i="2"/>
  <c r="P163" i="70"/>
  <c r="Q163" i="70"/>
  <c r="R163" i="70"/>
  <c r="A164" i="70"/>
  <c r="B164" i="70"/>
  <c r="C164" i="70"/>
  <c r="D164" i="70"/>
  <c r="E164" i="70"/>
  <c r="F164" i="70"/>
  <c r="I164" i="70"/>
  <c r="J164" i="70"/>
  <c r="K164" i="70"/>
  <c r="AC119" i="2"/>
  <c r="L164" i="70"/>
  <c r="M164" i="70"/>
  <c r="N164" i="70"/>
  <c r="AE119" i="2"/>
  <c r="O164" i="70"/>
  <c r="AL119" i="2"/>
  <c r="AM119" i="2"/>
  <c r="AF119" i="2"/>
  <c r="AA119" i="2"/>
  <c r="P164" i="70"/>
  <c r="Q164" i="70"/>
  <c r="R164" i="70"/>
  <c r="A165" i="70"/>
  <c r="B165" i="70"/>
  <c r="C165" i="70"/>
  <c r="D165" i="70"/>
  <c r="E165" i="70"/>
  <c r="F165" i="70"/>
  <c r="I165" i="70"/>
  <c r="J165" i="70"/>
  <c r="K165" i="70"/>
  <c r="AC120" i="2"/>
  <c r="L165" i="70"/>
  <c r="M165" i="70"/>
  <c r="N165" i="70"/>
  <c r="AE120" i="2"/>
  <c r="O165" i="70"/>
  <c r="AL120" i="2"/>
  <c r="AM120" i="2"/>
  <c r="AF120" i="2"/>
  <c r="AA120" i="2"/>
  <c r="P165" i="70"/>
  <c r="Q165" i="70"/>
  <c r="R165" i="70"/>
  <c r="A166" i="70"/>
  <c r="B166" i="70"/>
  <c r="C166" i="70"/>
  <c r="D166" i="70"/>
  <c r="E166" i="70"/>
  <c r="F166" i="70"/>
  <c r="I166" i="70"/>
  <c r="J166" i="70"/>
  <c r="K166" i="70"/>
  <c r="AC121" i="2"/>
  <c r="L166" i="70"/>
  <c r="M166" i="70"/>
  <c r="N166" i="70"/>
  <c r="AE121" i="2"/>
  <c r="O166" i="70"/>
  <c r="AL121" i="2"/>
  <c r="AM121" i="2"/>
  <c r="AF121" i="2"/>
  <c r="AA121" i="2"/>
  <c r="P166" i="70"/>
  <c r="Q166" i="70"/>
  <c r="R166" i="70"/>
  <c r="A167" i="70"/>
  <c r="B167" i="70"/>
  <c r="C167" i="70"/>
  <c r="D167" i="70"/>
  <c r="E167" i="70"/>
  <c r="F167" i="70"/>
  <c r="I167" i="70"/>
  <c r="J167" i="70"/>
  <c r="K167" i="70"/>
  <c r="AC122" i="2"/>
  <c r="L167" i="70"/>
  <c r="M167" i="70"/>
  <c r="N167" i="70"/>
  <c r="AE122" i="2"/>
  <c r="O167" i="70"/>
  <c r="AL122" i="2"/>
  <c r="AM122" i="2"/>
  <c r="AF122" i="2"/>
  <c r="AA122" i="2"/>
  <c r="P167" i="70"/>
  <c r="Q167" i="70"/>
  <c r="R167" i="70"/>
  <c r="A168" i="70"/>
  <c r="B168" i="70"/>
  <c r="C168" i="70"/>
  <c r="D168" i="70"/>
  <c r="E168" i="70"/>
  <c r="F168" i="70"/>
  <c r="I168" i="70"/>
  <c r="J168" i="70"/>
  <c r="K168" i="70"/>
  <c r="AC123" i="2"/>
  <c r="L168" i="70"/>
  <c r="M168" i="70"/>
  <c r="N168" i="70"/>
  <c r="AE123" i="2"/>
  <c r="O168" i="70"/>
  <c r="AL123" i="2"/>
  <c r="AM123" i="2"/>
  <c r="AF123" i="2"/>
  <c r="AA123" i="2"/>
  <c r="P168" i="70"/>
  <c r="Q168" i="70"/>
  <c r="R168" i="70"/>
  <c r="A169" i="70"/>
  <c r="B169" i="70"/>
  <c r="C169" i="70"/>
  <c r="D169" i="70"/>
  <c r="E169" i="70"/>
  <c r="F169" i="70"/>
  <c r="I169" i="70"/>
  <c r="J169" i="70"/>
  <c r="K169" i="70"/>
  <c r="AC124" i="2"/>
  <c r="L169" i="70"/>
  <c r="M169" i="70"/>
  <c r="N169" i="70"/>
  <c r="AE124" i="2"/>
  <c r="O169" i="70"/>
  <c r="AL124" i="2"/>
  <c r="AM124" i="2"/>
  <c r="AF124" i="2"/>
  <c r="AA124" i="2"/>
  <c r="P169" i="70"/>
  <c r="Q169" i="70"/>
  <c r="R169" i="70"/>
  <c r="A170" i="70"/>
  <c r="B170" i="70"/>
  <c r="C170" i="70"/>
  <c r="D170" i="70"/>
  <c r="E170" i="70"/>
  <c r="F170" i="70"/>
  <c r="I170" i="70"/>
  <c r="J170" i="70"/>
  <c r="K170" i="70"/>
  <c r="AC125" i="2"/>
  <c r="L170" i="70"/>
  <c r="M170" i="70"/>
  <c r="N170" i="70"/>
  <c r="AE125" i="2"/>
  <c r="O170" i="70"/>
  <c r="AL125" i="2"/>
  <c r="AM125" i="2"/>
  <c r="AF125" i="2"/>
  <c r="AA125" i="2"/>
  <c r="P170" i="70"/>
  <c r="Q170" i="70"/>
  <c r="R170" i="70"/>
  <c r="A171" i="70"/>
  <c r="B171" i="70"/>
  <c r="C171" i="70"/>
  <c r="D171" i="70"/>
  <c r="E171" i="70"/>
  <c r="F171" i="70"/>
  <c r="I171" i="70"/>
  <c r="J171" i="70"/>
  <c r="K171" i="70"/>
  <c r="AC126" i="2"/>
  <c r="L171" i="70"/>
  <c r="M171" i="70"/>
  <c r="N171" i="70"/>
  <c r="AE126" i="2"/>
  <c r="O171" i="70"/>
  <c r="AL126" i="2"/>
  <c r="AM126" i="2"/>
  <c r="AF126" i="2"/>
  <c r="AA126" i="2"/>
  <c r="P171" i="70"/>
  <c r="Q171" i="70"/>
  <c r="R171" i="70"/>
  <c r="A172" i="70"/>
  <c r="B172" i="70"/>
  <c r="C172" i="70"/>
  <c r="D172" i="70"/>
  <c r="E172" i="70"/>
  <c r="F172" i="70"/>
  <c r="I172" i="70"/>
  <c r="J172" i="70"/>
  <c r="K172" i="70"/>
  <c r="AC127" i="2"/>
  <c r="L172" i="70"/>
  <c r="M172" i="70"/>
  <c r="N172" i="70"/>
  <c r="AE127" i="2"/>
  <c r="O172" i="70"/>
  <c r="AL127" i="2"/>
  <c r="AM127" i="2"/>
  <c r="AF127" i="2"/>
  <c r="AA127" i="2"/>
  <c r="P172" i="70"/>
  <c r="Q172" i="70"/>
  <c r="R172" i="70"/>
  <c r="A173" i="70"/>
  <c r="B173" i="70"/>
  <c r="C173" i="70"/>
  <c r="D173" i="70"/>
  <c r="E173" i="70"/>
  <c r="F173" i="70"/>
  <c r="I173" i="70"/>
  <c r="J173" i="70"/>
  <c r="K173" i="70"/>
  <c r="AC128" i="2"/>
  <c r="L173" i="70"/>
  <c r="M173" i="70"/>
  <c r="N173" i="70"/>
  <c r="AE128" i="2"/>
  <c r="O173" i="70"/>
  <c r="AL128" i="2"/>
  <c r="AM128" i="2"/>
  <c r="AF128" i="2"/>
  <c r="AA128" i="2"/>
  <c r="P173" i="70"/>
  <c r="Q173" i="70"/>
  <c r="R173" i="70"/>
  <c r="A174" i="70"/>
  <c r="B174" i="70"/>
  <c r="C174" i="70"/>
  <c r="D174" i="70"/>
  <c r="E174" i="70"/>
  <c r="F174" i="70"/>
  <c r="I174" i="70"/>
  <c r="J174" i="70"/>
  <c r="K174" i="70"/>
  <c r="AC129" i="2"/>
  <c r="L174" i="70"/>
  <c r="M174" i="70"/>
  <c r="N174" i="70"/>
  <c r="AE129" i="2"/>
  <c r="O174" i="70"/>
  <c r="AL129" i="2"/>
  <c r="AM129" i="2"/>
  <c r="AF129" i="2"/>
  <c r="AA129" i="2"/>
  <c r="P174" i="70"/>
  <c r="Q174" i="70"/>
  <c r="R174" i="70"/>
  <c r="A175" i="70"/>
  <c r="B175" i="70"/>
  <c r="C175" i="70"/>
  <c r="D175" i="70"/>
  <c r="E175" i="70"/>
  <c r="F175" i="70"/>
  <c r="I175" i="70"/>
  <c r="J175" i="70"/>
  <c r="K175" i="70"/>
  <c r="AC130" i="2"/>
  <c r="L175" i="70"/>
  <c r="M175" i="70"/>
  <c r="N175" i="70"/>
  <c r="AE130" i="2"/>
  <c r="O175" i="70"/>
  <c r="AL130" i="2"/>
  <c r="AM130" i="2"/>
  <c r="AF130" i="2"/>
  <c r="AA130" i="2"/>
  <c r="P175" i="70"/>
  <c r="Q175" i="70"/>
  <c r="R175" i="70"/>
  <c r="A176" i="70"/>
  <c r="B176" i="70"/>
  <c r="C176" i="70"/>
  <c r="D176" i="70"/>
  <c r="E176" i="70"/>
  <c r="F176" i="70"/>
  <c r="I176" i="70"/>
  <c r="J176" i="70"/>
  <c r="K176" i="70"/>
  <c r="AC131" i="2"/>
  <c r="L176" i="70"/>
  <c r="M176" i="70"/>
  <c r="N176" i="70"/>
  <c r="AE131" i="2"/>
  <c r="O176" i="70"/>
  <c r="AL131" i="2"/>
  <c r="AM131" i="2"/>
  <c r="AF131" i="2"/>
  <c r="AA131" i="2"/>
  <c r="P176" i="70"/>
  <c r="Q176" i="70"/>
  <c r="R176" i="70"/>
  <c r="A177" i="70"/>
  <c r="B177" i="70"/>
  <c r="C177" i="70"/>
  <c r="D177" i="70"/>
  <c r="E177" i="70"/>
  <c r="F177" i="70"/>
  <c r="I177" i="70"/>
  <c r="J177" i="70"/>
  <c r="K177" i="70"/>
  <c r="AC132" i="2"/>
  <c r="L177" i="70"/>
  <c r="M177" i="70"/>
  <c r="N177" i="70"/>
  <c r="AE132" i="2"/>
  <c r="O177" i="70"/>
  <c r="AL132" i="2"/>
  <c r="AM132" i="2"/>
  <c r="AF132" i="2"/>
  <c r="AA132" i="2"/>
  <c r="P177" i="70"/>
  <c r="Q177" i="70"/>
  <c r="R177" i="70"/>
  <c r="A178" i="70"/>
  <c r="B178" i="70"/>
  <c r="C178" i="70"/>
  <c r="D178" i="70"/>
  <c r="E178" i="70"/>
  <c r="F178" i="70"/>
  <c r="I178" i="70"/>
  <c r="J178" i="70"/>
  <c r="K178" i="70"/>
  <c r="AC133" i="2"/>
  <c r="L178" i="70"/>
  <c r="M178" i="70"/>
  <c r="N178" i="70"/>
  <c r="AE133" i="2"/>
  <c r="O178" i="70"/>
  <c r="AL133" i="2"/>
  <c r="AM133" i="2"/>
  <c r="AF133" i="2"/>
  <c r="AA133" i="2"/>
  <c r="P178" i="70"/>
  <c r="Q178" i="70"/>
  <c r="R178" i="70"/>
  <c r="A179" i="70"/>
  <c r="B179" i="70"/>
  <c r="C179" i="70"/>
  <c r="D179" i="70"/>
  <c r="E179" i="70"/>
  <c r="F179" i="70"/>
  <c r="I179" i="70"/>
  <c r="J179" i="70"/>
  <c r="K179" i="70"/>
  <c r="AC134" i="2"/>
  <c r="L179" i="70"/>
  <c r="M179" i="70"/>
  <c r="N179" i="70"/>
  <c r="AE134" i="2"/>
  <c r="O179" i="70"/>
  <c r="AL134" i="2"/>
  <c r="AM134" i="2"/>
  <c r="AF134" i="2"/>
  <c r="AA134" i="2"/>
  <c r="P179" i="70"/>
  <c r="Q179" i="70"/>
  <c r="R179" i="70"/>
  <c r="A180" i="70"/>
  <c r="B180" i="70"/>
  <c r="C180" i="70"/>
  <c r="D180" i="70"/>
  <c r="E180" i="70"/>
  <c r="F180" i="70"/>
  <c r="I180" i="70"/>
  <c r="J180" i="70"/>
  <c r="K180" i="70"/>
  <c r="AC135" i="2"/>
  <c r="L180" i="70"/>
  <c r="M180" i="70"/>
  <c r="N180" i="70"/>
  <c r="AE135" i="2"/>
  <c r="O180" i="70"/>
  <c r="AL135" i="2"/>
  <c r="AM135" i="2"/>
  <c r="AF135" i="2"/>
  <c r="AA135" i="2"/>
  <c r="P180" i="70"/>
  <c r="Q180" i="70"/>
  <c r="R180" i="70"/>
  <c r="A181" i="70"/>
  <c r="B181" i="70"/>
  <c r="C181" i="70"/>
  <c r="D181" i="70"/>
  <c r="E181" i="70"/>
  <c r="F181" i="70"/>
  <c r="I181" i="70"/>
  <c r="J181" i="70"/>
  <c r="K181" i="70"/>
  <c r="AC136" i="2"/>
  <c r="L181" i="70"/>
  <c r="M181" i="70"/>
  <c r="N181" i="70"/>
  <c r="AE136" i="2"/>
  <c r="O181" i="70"/>
  <c r="AL136" i="2"/>
  <c r="AM136" i="2"/>
  <c r="AF136" i="2"/>
  <c r="AA136" i="2"/>
  <c r="P181" i="70"/>
  <c r="Q181" i="70"/>
  <c r="R181" i="70"/>
  <c r="A182" i="70"/>
  <c r="B182" i="70"/>
  <c r="C182" i="70"/>
  <c r="D182" i="70"/>
  <c r="E182" i="70"/>
  <c r="F182" i="70"/>
  <c r="I182" i="70"/>
  <c r="J182" i="70"/>
  <c r="K182" i="70"/>
  <c r="AC137" i="2"/>
  <c r="L182" i="70"/>
  <c r="M182" i="70"/>
  <c r="N182" i="70"/>
  <c r="AE137" i="2"/>
  <c r="O182" i="70"/>
  <c r="AL137" i="2"/>
  <c r="AM137" i="2"/>
  <c r="AF137" i="2"/>
  <c r="AA137" i="2"/>
  <c r="P182" i="70"/>
  <c r="Q182" i="70"/>
  <c r="R182" i="70"/>
  <c r="A183" i="70"/>
  <c r="B183" i="70"/>
  <c r="C183" i="70"/>
  <c r="D183" i="70"/>
  <c r="E183" i="70"/>
  <c r="F183" i="70"/>
  <c r="I183" i="70"/>
  <c r="J183" i="70"/>
  <c r="K183" i="70"/>
  <c r="AC138" i="2"/>
  <c r="L183" i="70"/>
  <c r="M183" i="70"/>
  <c r="N183" i="70"/>
  <c r="AE138" i="2"/>
  <c r="O183" i="70"/>
  <c r="AL138" i="2"/>
  <c r="AM138" i="2"/>
  <c r="AF138" i="2"/>
  <c r="AA138" i="2"/>
  <c r="P183" i="70"/>
  <c r="Q183" i="70"/>
  <c r="R183" i="70"/>
  <c r="A184" i="70"/>
  <c r="B184" i="70"/>
  <c r="C184" i="70"/>
  <c r="D184" i="70"/>
  <c r="E184" i="70"/>
  <c r="F184" i="70"/>
  <c r="I184" i="70"/>
  <c r="J184" i="70"/>
  <c r="K184" i="70"/>
  <c r="AC139" i="2"/>
  <c r="L184" i="70"/>
  <c r="M184" i="70"/>
  <c r="N184" i="70"/>
  <c r="AE139" i="2"/>
  <c r="O184" i="70"/>
  <c r="AL139" i="2"/>
  <c r="AM139" i="2"/>
  <c r="AF139" i="2"/>
  <c r="AA139" i="2"/>
  <c r="P184" i="70"/>
  <c r="Q184" i="70"/>
  <c r="R184" i="70"/>
  <c r="A185" i="70"/>
  <c r="B185" i="70"/>
  <c r="C185" i="70"/>
  <c r="D185" i="70"/>
  <c r="E185" i="70"/>
  <c r="F185" i="70"/>
  <c r="I185" i="70"/>
  <c r="J185" i="70"/>
  <c r="K185" i="70"/>
  <c r="AC140" i="2"/>
  <c r="L185" i="70"/>
  <c r="M185" i="70"/>
  <c r="N185" i="70"/>
  <c r="AE140" i="2"/>
  <c r="O185" i="70"/>
  <c r="AL140" i="2"/>
  <c r="AM140" i="2"/>
  <c r="AF140" i="2"/>
  <c r="AA140" i="2"/>
  <c r="P185" i="70"/>
  <c r="Q185" i="70"/>
  <c r="R185" i="70"/>
  <c r="A186" i="70"/>
  <c r="B186" i="70"/>
  <c r="C186" i="70"/>
  <c r="D186" i="70"/>
  <c r="E186" i="70"/>
  <c r="F186" i="70"/>
  <c r="I186" i="70"/>
  <c r="J186" i="70"/>
  <c r="K186" i="70"/>
  <c r="AC141" i="2"/>
  <c r="L186" i="70"/>
  <c r="M186" i="70"/>
  <c r="N186" i="70"/>
  <c r="AE141" i="2"/>
  <c r="O186" i="70"/>
  <c r="AL141" i="2"/>
  <c r="AM141" i="2"/>
  <c r="AF141" i="2"/>
  <c r="AA141" i="2"/>
  <c r="P186" i="70"/>
  <c r="Q186" i="70"/>
  <c r="R186" i="70"/>
  <c r="A187" i="70"/>
  <c r="B187" i="70"/>
  <c r="C187" i="70"/>
  <c r="D187" i="70"/>
  <c r="E187" i="70"/>
  <c r="F187" i="70"/>
  <c r="I187" i="70"/>
  <c r="J187" i="70"/>
  <c r="K187" i="70"/>
  <c r="AC142" i="2"/>
  <c r="L187" i="70"/>
  <c r="M187" i="70"/>
  <c r="N187" i="70"/>
  <c r="AE142" i="2"/>
  <c r="O187" i="70"/>
  <c r="AL142" i="2"/>
  <c r="AM142" i="2"/>
  <c r="AF142" i="2"/>
  <c r="AA142" i="2"/>
  <c r="P187" i="70"/>
  <c r="Q187" i="70"/>
  <c r="R187" i="70"/>
  <c r="A188" i="70"/>
  <c r="B188" i="70"/>
  <c r="C188" i="70"/>
  <c r="D188" i="70"/>
  <c r="E188" i="70"/>
  <c r="F188" i="70"/>
  <c r="I188" i="70"/>
  <c r="J188" i="70"/>
  <c r="K188" i="70"/>
  <c r="AC143" i="2"/>
  <c r="L188" i="70"/>
  <c r="M188" i="70"/>
  <c r="N188" i="70"/>
  <c r="AE143" i="2"/>
  <c r="O188" i="70"/>
  <c r="AL143" i="2"/>
  <c r="AM143" i="2"/>
  <c r="AF143" i="2"/>
  <c r="AA143" i="2"/>
  <c r="P188" i="70"/>
  <c r="Q188" i="70"/>
  <c r="R188" i="70"/>
  <c r="A189" i="70"/>
  <c r="B189" i="70"/>
  <c r="C189" i="70"/>
  <c r="D189" i="70"/>
  <c r="E189" i="70"/>
  <c r="F189" i="70"/>
  <c r="I189" i="70"/>
  <c r="J189" i="70"/>
  <c r="K189" i="70"/>
  <c r="AC144" i="2"/>
  <c r="L189" i="70"/>
  <c r="M189" i="70"/>
  <c r="N189" i="70"/>
  <c r="AE144" i="2"/>
  <c r="O189" i="70"/>
  <c r="AL144" i="2"/>
  <c r="AM144" i="2"/>
  <c r="AF144" i="2"/>
  <c r="AA144" i="2"/>
  <c r="P189" i="70"/>
  <c r="Q189" i="70"/>
  <c r="R189" i="70"/>
  <c r="A190" i="70"/>
  <c r="B190" i="70"/>
  <c r="C190" i="70"/>
  <c r="D190" i="70"/>
  <c r="E190" i="70"/>
  <c r="F190" i="70"/>
  <c r="I190" i="70"/>
  <c r="J190" i="70"/>
  <c r="K190" i="70"/>
  <c r="AC145" i="2"/>
  <c r="L190" i="70"/>
  <c r="M190" i="70"/>
  <c r="N190" i="70"/>
  <c r="AE145" i="2"/>
  <c r="O190" i="70"/>
  <c r="AL145" i="2"/>
  <c r="AM145" i="2"/>
  <c r="AF145" i="2"/>
  <c r="AA145" i="2"/>
  <c r="P190" i="70"/>
  <c r="Q190" i="70"/>
  <c r="R190" i="70"/>
  <c r="A191" i="70"/>
  <c r="B191" i="70"/>
  <c r="C191" i="70"/>
  <c r="D191" i="70"/>
  <c r="E191" i="70"/>
  <c r="F191" i="70"/>
  <c r="I191" i="70"/>
  <c r="J191" i="70"/>
  <c r="K191" i="70"/>
  <c r="AC146" i="2"/>
  <c r="L191" i="70"/>
  <c r="M191" i="70"/>
  <c r="N191" i="70"/>
  <c r="AE146" i="2"/>
  <c r="O191" i="70"/>
  <c r="AL146" i="2"/>
  <c r="AM146" i="2"/>
  <c r="AF146" i="2"/>
  <c r="AA146" i="2"/>
  <c r="P191" i="70"/>
  <c r="Q191" i="70"/>
  <c r="R191" i="70"/>
  <c r="A192" i="70"/>
  <c r="B192" i="70"/>
  <c r="C192" i="70"/>
  <c r="D192" i="70"/>
  <c r="E192" i="70"/>
  <c r="F192" i="70"/>
  <c r="I192" i="70"/>
  <c r="J192" i="70"/>
  <c r="K192" i="70"/>
  <c r="AC147" i="2"/>
  <c r="L192" i="70"/>
  <c r="M192" i="70"/>
  <c r="N192" i="70"/>
  <c r="AE147" i="2"/>
  <c r="O192" i="70"/>
  <c r="AL147" i="2"/>
  <c r="AM147" i="2"/>
  <c r="AF147" i="2"/>
  <c r="AA147" i="2"/>
  <c r="P192" i="70"/>
  <c r="Q192" i="70"/>
  <c r="R192" i="70"/>
  <c r="A193" i="70"/>
  <c r="B193" i="70"/>
  <c r="C193" i="70"/>
  <c r="D193" i="70"/>
  <c r="E193" i="70"/>
  <c r="F193" i="70"/>
  <c r="I193" i="70"/>
  <c r="J193" i="70"/>
  <c r="K193" i="70"/>
  <c r="AC148" i="2"/>
  <c r="L193" i="70"/>
  <c r="M193" i="70"/>
  <c r="N193" i="70"/>
  <c r="AE148" i="2"/>
  <c r="O193" i="70"/>
  <c r="AL148" i="2"/>
  <c r="AM148" i="2"/>
  <c r="AF148" i="2"/>
  <c r="AA148" i="2"/>
  <c r="P193" i="70"/>
  <c r="Q193" i="70"/>
  <c r="R193" i="70"/>
  <c r="A194" i="70"/>
  <c r="B194" i="70"/>
  <c r="C194" i="70"/>
  <c r="D194" i="70"/>
  <c r="E194" i="70"/>
  <c r="F194" i="70"/>
  <c r="I194" i="70"/>
  <c r="J194" i="70"/>
  <c r="K194" i="70"/>
  <c r="AC149" i="2"/>
  <c r="L194" i="70"/>
  <c r="M194" i="70"/>
  <c r="N194" i="70"/>
  <c r="AE149" i="2"/>
  <c r="O194" i="70"/>
  <c r="AL149" i="2"/>
  <c r="AM149" i="2"/>
  <c r="AF149" i="2"/>
  <c r="AA149" i="2"/>
  <c r="P194" i="70"/>
  <c r="Q194" i="70"/>
  <c r="R194" i="70"/>
  <c r="A195" i="70"/>
  <c r="B195" i="70"/>
  <c r="C195" i="70"/>
  <c r="D195" i="70"/>
  <c r="E195" i="70"/>
  <c r="F195" i="70"/>
  <c r="I195" i="70"/>
  <c r="J195" i="70"/>
  <c r="K195" i="70"/>
  <c r="AC150" i="2"/>
  <c r="L195" i="70"/>
  <c r="M195" i="70"/>
  <c r="N195" i="70"/>
  <c r="AE150" i="2"/>
  <c r="O195" i="70"/>
  <c r="AL150" i="2"/>
  <c r="AM150" i="2"/>
  <c r="AF150" i="2"/>
  <c r="AA150" i="2"/>
  <c r="P195" i="70"/>
  <c r="Q195" i="70"/>
  <c r="R195" i="70"/>
  <c r="A196" i="70"/>
  <c r="B196" i="70"/>
  <c r="C196" i="70"/>
  <c r="D196" i="70"/>
  <c r="E196" i="70"/>
  <c r="F196" i="70"/>
  <c r="I196" i="70"/>
  <c r="J196" i="70"/>
  <c r="K196" i="70"/>
  <c r="AC151" i="2"/>
  <c r="L196" i="70"/>
  <c r="M196" i="70"/>
  <c r="N196" i="70"/>
  <c r="AE151" i="2"/>
  <c r="O196" i="70"/>
  <c r="AL151" i="2"/>
  <c r="AM151" i="2"/>
  <c r="AF151" i="2"/>
  <c r="AA151" i="2"/>
  <c r="P196" i="70"/>
  <c r="Q196" i="70"/>
  <c r="R196" i="70"/>
  <c r="A197" i="70"/>
  <c r="B197" i="70"/>
  <c r="C197" i="70"/>
  <c r="D197" i="70"/>
  <c r="E197" i="70"/>
  <c r="F197" i="70"/>
  <c r="I197" i="70"/>
  <c r="J197" i="70"/>
  <c r="K197" i="70"/>
  <c r="AC152" i="2"/>
  <c r="L197" i="70"/>
  <c r="M197" i="70"/>
  <c r="N197" i="70"/>
  <c r="AE152" i="2"/>
  <c r="O197" i="70"/>
  <c r="AL152" i="2"/>
  <c r="AM152" i="2"/>
  <c r="AF152" i="2"/>
  <c r="AA152" i="2"/>
  <c r="P197" i="70"/>
  <c r="Q197" i="70"/>
  <c r="R197" i="70"/>
  <c r="A198" i="70"/>
  <c r="B198" i="70"/>
  <c r="C198" i="70"/>
  <c r="D198" i="70"/>
  <c r="E198" i="70"/>
  <c r="F198" i="70"/>
  <c r="I198" i="70"/>
  <c r="J198" i="70"/>
  <c r="K198" i="70"/>
  <c r="AC153" i="2"/>
  <c r="L198" i="70"/>
  <c r="M198" i="70"/>
  <c r="N198" i="70"/>
  <c r="AE153" i="2"/>
  <c r="O198" i="70"/>
  <c r="AL153" i="2"/>
  <c r="AM153" i="2"/>
  <c r="AF153" i="2"/>
  <c r="AA153" i="2"/>
  <c r="P198" i="70"/>
  <c r="Q198" i="70"/>
  <c r="R198" i="70"/>
  <c r="A199" i="70"/>
  <c r="B199" i="70"/>
  <c r="C199" i="70"/>
  <c r="D199" i="70"/>
  <c r="E199" i="70"/>
  <c r="F199" i="70"/>
  <c r="I199" i="70"/>
  <c r="J199" i="70"/>
  <c r="K199" i="70"/>
  <c r="AC154" i="2"/>
  <c r="L199" i="70"/>
  <c r="M199" i="70"/>
  <c r="N199" i="70"/>
  <c r="AE154" i="2"/>
  <c r="O199" i="70"/>
  <c r="AL154" i="2"/>
  <c r="AM154" i="2"/>
  <c r="AF154" i="2"/>
  <c r="AA154" i="2"/>
  <c r="P199" i="70"/>
  <c r="Q199" i="70"/>
  <c r="R199" i="70"/>
  <c r="A200" i="70"/>
  <c r="B200" i="70"/>
  <c r="C200" i="70"/>
  <c r="D200" i="70"/>
  <c r="E200" i="70"/>
  <c r="F200" i="70"/>
  <c r="I200" i="70"/>
  <c r="J200" i="70"/>
  <c r="K200" i="70"/>
  <c r="AC155" i="2"/>
  <c r="L200" i="70"/>
  <c r="M200" i="70"/>
  <c r="N200" i="70"/>
  <c r="AE155" i="2"/>
  <c r="O200" i="70"/>
  <c r="AL155" i="2"/>
  <c r="AM155" i="2"/>
  <c r="AF155" i="2"/>
  <c r="AA155" i="2"/>
  <c r="P200" i="70"/>
  <c r="Q200" i="70"/>
  <c r="R200" i="70"/>
  <c r="A201" i="70"/>
  <c r="B201" i="70"/>
  <c r="C201" i="70"/>
  <c r="D201" i="70"/>
  <c r="E201" i="70"/>
  <c r="F201" i="70"/>
  <c r="I201" i="70"/>
  <c r="J201" i="70"/>
  <c r="K201" i="70"/>
  <c r="AC156" i="2"/>
  <c r="L201" i="70"/>
  <c r="M201" i="70"/>
  <c r="N201" i="70"/>
  <c r="AE156" i="2"/>
  <c r="O201" i="70"/>
  <c r="AL156" i="2"/>
  <c r="AM156" i="2"/>
  <c r="AF156" i="2"/>
  <c r="AA156" i="2"/>
  <c r="P201" i="70"/>
  <c r="Q201" i="70"/>
  <c r="R201" i="70"/>
  <c r="A202" i="70"/>
  <c r="B202" i="70"/>
  <c r="C202" i="70"/>
  <c r="D202" i="70"/>
  <c r="E202" i="70"/>
  <c r="F202" i="70"/>
  <c r="I202" i="70"/>
  <c r="J202" i="70"/>
  <c r="K202" i="70"/>
  <c r="AC157" i="2"/>
  <c r="L202" i="70"/>
  <c r="M202" i="70"/>
  <c r="N202" i="70"/>
  <c r="AE157" i="2"/>
  <c r="O202" i="70"/>
  <c r="AL157" i="2"/>
  <c r="AM157" i="2"/>
  <c r="AF157" i="2"/>
  <c r="AA157" i="2"/>
  <c r="P202" i="70"/>
  <c r="Q202" i="70"/>
  <c r="R202" i="70"/>
  <c r="A203" i="70"/>
  <c r="B203" i="70"/>
  <c r="C203" i="70"/>
  <c r="D203" i="70"/>
  <c r="E203" i="70"/>
  <c r="F203" i="70"/>
  <c r="I203" i="70"/>
  <c r="J203" i="70"/>
  <c r="K203" i="70"/>
  <c r="AC158" i="2"/>
  <c r="L203" i="70"/>
  <c r="M203" i="70"/>
  <c r="N203" i="70"/>
  <c r="AE158" i="2"/>
  <c r="O203" i="70"/>
  <c r="AL158" i="2"/>
  <c r="AM158" i="2"/>
  <c r="AF158" i="2"/>
  <c r="AA158" i="2"/>
  <c r="P203" i="70"/>
  <c r="Q203" i="70"/>
  <c r="R203" i="70"/>
  <c r="A204" i="70"/>
  <c r="B204" i="70"/>
  <c r="C204" i="70"/>
  <c r="D204" i="70"/>
  <c r="E204" i="70"/>
  <c r="F204" i="70"/>
  <c r="I204" i="70"/>
  <c r="J204" i="70"/>
  <c r="K204" i="70"/>
  <c r="AC159" i="2"/>
  <c r="L204" i="70"/>
  <c r="M204" i="70"/>
  <c r="N204" i="70"/>
  <c r="AE159" i="2"/>
  <c r="O204" i="70"/>
  <c r="AL159" i="2"/>
  <c r="AM159" i="2"/>
  <c r="AF159" i="2"/>
  <c r="AA159" i="2"/>
  <c r="P204" i="70"/>
  <c r="Q204" i="70"/>
  <c r="R204" i="70"/>
  <c r="A205" i="70"/>
  <c r="B205" i="70"/>
  <c r="C205" i="70"/>
  <c r="D205" i="70"/>
  <c r="E205" i="70"/>
  <c r="F205" i="70"/>
  <c r="I205" i="70"/>
  <c r="J205" i="70"/>
  <c r="K205" i="70"/>
  <c r="AC160" i="2"/>
  <c r="L205" i="70"/>
  <c r="M205" i="70"/>
  <c r="N205" i="70"/>
  <c r="AE160" i="2"/>
  <c r="O205" i="70"/>
  <c r="AL160" i="2"/>
  <c r="AM160" i="2"/>
  <c r="AF160" i="2"/>
  <c r="AA160" i="2"/>
  <c r="P205" i="70"/>
  <c r="Q205" i="70"/>
  <c r="R205" i="70"/>
  <c r="A206" i="70"/>
  <c r="B206" i="70"/>
  <c r="C206" i="70"/>
  <c r="D206" i="70"/>
  <c r="E206" i="70"/>
  <c r="F206" i="70"/>
  <c r="I206" i="70"/>
  <c r="J206" i="70"/>
  <c r="K206" i="70"/>
  <c r="AC161" i="2"/>
  <c r="L206" i="70"/>
  <c r="M206" i="70"/>
  <c r="N206" i="70"/>
  <c r="AE161" i="2"/>
  <c r="O206" i="70"/>
  <c r="AL161" i="2"/>
  <c r="AM161" i="2"/>
  <c r="AF161" i="2"/>
  <c r="AA161" i="2"/>
  <c r="P206" i="70"/>
  <c r="Q206" i="70"/>
  <c r="R206" i="70"/>
  <c r="A207" i="70"/>
  <c r="B207" i="70"/>
  <c r="C207" i="70"/>
  <c r="D207" i="70"/>
  <c r="E207" i="70"/>
  <c r="F207" i="70"/>
  <c r="I207" i="70"/>
  <c r="J207" i="70"/>
  <c r="K207" i="70"/>
  <c r="AC162" i="2"/>
  <c r="L207" i="70"/>
  <c r="M207" i="70"/>
  <c r="N207" i="70"/>
  <c r="AE162" i="2"/>
  <c r="O207" i="70"/>
  <c r="AL162" i="2"/>
  <c r="AM162" i="2"/>
  <c r="AF162" i="2"/>
  <c r="AA162" i="2"/>
  <c r="P207" i="70"/>
  <c r="Q207" i="70"/>
  <c r="R207" i="70"/>
  <c r="A208" i="70"/>
  <c r="B208" i="70"/>
  <c r="C208" i="70"/>
  <c r="D208" i="70"/>
  <c r="E208" i="70"/>
  <c r="F208" i="70"/>
  <c r="I208" i="70"/>
  <c r="J208" i="70"/>
  <c r="K208" i="70"/>
  <c r="AC163" i="2"/>
  <c r="L208" i="70"/>
  <c r="M208" i="70"/>
  <c r="N208" i="70"/>
  <c r="AE163" i="2"/>
  <c r="O208" i="70"/>
  <c r="AL163" i="2"/>
  <c r="AM163" i="2"/>
  <c r="AF163" i="2"/>
  <c r="AA163" i="2"/>
  <c r="P208" i="70"/>
  <c r="Q208" i="70"/>
  <c r="R208" i="70"/>
  <c r="A209" i="70"/>
  <c r="B209" i="70"/>
  <c r="C209" i="70"/>
  <c r="D209" i="70"/>
  <c r="E209" i="70"/>
  <c r="F209" i="70"/>
  <c r="I209" i="70"/>
  <c r="J209" i="70"/>
  <c r="K209" i="70"/>
  <c r="AC164" i="2"/>
  <c r="L209" i="70"/>
  <c r="M209" i="70"/>
  <c r="N209" i="70"/>
  <c r="AE164" i="2"/>
  <c r="O209" i="70"/>
  <c r="AL164" i="2"/>
  <c r="AM164" i="2"/>
  <c r="AF164" i="2"/>
  <c r="AA164" i="2"/>
  <c r="P209" i="70"/>
  <c r="Q209" i="70"/>
  <c r="R209" i="70"/>
  <c r="A210" i="70"/>
  <c r="B210" i="70"/>
  <c r="C210" i="70"/>
  <c r="D210" i="70"/>
  <c r="E210" i="70"/>
  <c r="F210" i="70"/>
  <c r="I210" i="70"/>
  <c r="J210" i="70"/>
  <c r="K210" i="70"/>
  <c r="AC165" i="2"/>
  <c r="L210" i="70"/>
  <c r="M210" i="70"/>
  <c r="N210" i="70"/>
  <c r="AE165" i="2"/>
  <c r="O210" i="70"/>
  <c r="AL165" i="2"/>
  <c r="AM165" i="2"/>
  <c r="AF165" i="2"/>
  <c r="AA165" i="2"/>
  <c r="P210" i="70"/>
  <c r="Q210" i="70"/>
  <c r="R210" i="70"/>
  <c r="A211" i="70"/>
  <c r="B211" i="70"/>
  <c r="C211" i="70"/>
  <c r="D211" i="70"/>
  <c r="E211" i="70"/>
  <c r="F211" i="70"/>
  <c r="I211" i="70"/>
  <c r="J211" i="70"/>
  <c r="K211" i="70"/>
  <c r="AC166" i="2"/>
  <c r="L211" i="70"/>
  <c r="M211" i="70"/>
  <c r="N211" i="70"/>
  <c r="AE166" i="2"/>
  <c r="O211" i="70"/>
  <c r="AL166" i="2"/>
  <c r="AM166" i="2"/>
  <c r="AF166" i="2"/>
  <c r="AA166" i="2"/>
  <c r="P211" i="70"/>
  <c r="Q211" i="70"/>
  <c r="R211" i="70"/>
  <c r="A212" i="70"/>
  <c r="B212" i="70"/>
  <c r="C212" i="70"/>
  <c r="D212" i="70"/>
  <c r="E212" i="70"/>
  <c r="F212" i="70"/>
  <c r="I212" i="70"/>
  <c r="J212" i="70"/>
  <c r="K212" i="70"/>
  <c r="AC167" i="2"/>
  <c r="L212" i="70"/>
  <c r="M212" i="70"/>
  <c r="N212" i="70"/>
  <c r="AE167" i="2"/>
  <c r="O212" i="70"/>
  <c r="AL167" i="2"/>
  <c r="AM167" i="2"/>
  <c r="AF167" i="2"/>
  <c r="AA167" i="2"/>
  <c r="P212" i="70"/>
  <c r="Q212" i="70"/>
  <c r="R212" i="70"/>
  <c r="A213" i="70"/>
  <c r="B213" i="70"/>
  <c r="C213" i="70"/>
  <c r="D213" i="70"/>
  <c r="E213" i="70"/>
  <c r="F213" i="70"/>
  <c r="I213" i="70"/>
  <c r="J213" i="70"/>
  <c r="K213" i="70"/>
  <c r="AC168" i="2"/>
  <c r="L213" i="70"/>
  <c r="M213" i="70"/>
  <c r="N213" i="70"/>
  <c r="AE168" i="2"/>
  <c r="O213" i="70"/>
  <c r="AL168" i="2"/>
  <c r="AM168" i="2"/>
  <c r="AF168" i="2"/>
  <c r="AA168" i="2"/>
  <c r="P213" i="70"/>
  <c r="Q213" i="70"/>
  <c r="R213" i="70"/>
  <c r="A214" i="70"/>
  <c r="B214" i="70"/>
  <c r="C214" i="70"/>
  <c r="D214" i="70"/>
  <c r="E214" i="70"/>
  <c r="F214" i="70"/>
  <c r="I214" i="70"/>
  <c r="J214" i="70"/>
  <c r="K214" i="70"/>
  <c r="AC169" i="2"/>
  <c r="L214" i="70"/>
  <c r="M214" i="70"/>
  <c r="N214" i="70"/>
  <c r="AE169" i="2"/>
  <c r="O214" i="70"/>
  <c r="AL169" i="2"/>
  <c r="AM169" i="2"/>
  <c r="AF169" i="2"/>
  <c r="AA169" i="2"/>
  <c r="P214" i="70"/>
  <c r="Q214" i="70"/>
  <c r="R214" i="70"/>
  <c r="A215" i="70"/>
  <c r="B215" i="70"/>
  <c r="C215" i="70"/>
  <c r="D215" i="70"/>
  <c r="E215" i="70"/>
  <c r="F215" i="70"/>
  <c r="I215" i="70"/>
  <c r="J215" i="70"/>
  <c r="K215" i="70"/>
  <c r="AC170" i="2"/>
  <c r="L215" i="70"/>
  <c r="M215" i="70"/>
  <c r="N215" i="70"/>
  <c r="AE170" i="2"/>
  <c r="O215" i="70"/>
  <c r="AL170" i="2"/>
  <c r="AM170" i="2"/>
  <c r="AF170" i="2"/>
  <c r="AA170" i="2"/>
  <c r="P215" i="70"/>
  <c r="Q215" i="70"/>
  <c r="R215" i="70"/>
  <c r="A216" i="70"/>
  <c r="B216" i="70"/>
  <c r="C216" i="70"/>
  <c r="D216" i="70"/>
  <c r="E216" i="70"/>
  <c r="F216" i="70"/>
  <c r="I216" i="70"/>
  <c r="J216" i="70"/>
  <c r="K216" i="70"/>
  <c r="AC171" i="2"/>
  <c r="L216" i="70"/>
  <c r="M216" i="70"/>
  <c r="N216" i="70"/>
  <c r="AE171" i="2"/>
  <c r="O216" i="70"/>
  <c r="AL171" i="2"/>
  <c r="AM171" i="2"/>
  <c r="AF171" i="2"/>
  <c r="AA171" i="2"/>
  <c r="P216" i="70"/>
  <c r="Q216" i="70"/>
  <c r="R216" i="70"/>
  <c r="A217" i="70"/>
  <c r="B217" i="70"/>
  <c r="C217" i="70"/>
  <c r="D217" i="70"/>
  <c r="E217" i="70"/>
  <c r="F217" i="70"/>
  <c r="I217" i="70"/>
  <c r="J217" i="70"/>
  <c r="K217" i="70"/>
  <c r="AC172" i="2"/>
  <c r="L217" i="70"/>
  <c r="M217" i="70"/>
  <c r="N217" i="70"/>
  <c r="AE172" i="2"/>
  <c r="O217" i="70"/>
  <c r="AL172" i="2"/>
  <c r="AM172" i="2"/>
  <c r="AF172" i="2"/>
  <c r="AA172" i="2"/>
  <c r="P217" i="70"/>
  <c r="Q217" i="70"/>
  <c r="R217" i="70"/>
  <c r="A218" i="70"/>
  <c r="B218" i="70"/>
  <c r="C218" i="70"/>
  <c r="D218" i="70"/>
  <c r="E218" i="70"/>
  <c r="F218" i="70"/>
  <c r="I218" i="70"/>
  <c r="J218" i="70"/>
  <c r="K218" i="70"/>
  <c r="AC173" i="2"/>
  <c r="L218" i="70"/>
  <c r="M218" i="70"/>
  <c r="N218" i="70"/>
  <c r="AE173" i="2"/>
  <c r="O218" i="70"/>
  <c r="AL173" i="2"/>
  <c r="AM173" i="2"/>
  <c r="AF173" i="2"/>
  <c r="AA173" i="2"/>
  <c r="P218" i="70"/>
  <c r="Q218" i="70"/>
  <c r="R218" i="70"/>
  <c r="A219" i="70"/>
  <c r="B219" i="70"/>
  <c r="C219" i="70"/>
  <c r="D219" i="70"/>
  <c r="E219" i="70"/>
  <c r="F219" i="70"/>
  <c r="I219" i="70"/>
  <c r="J219" i="70"/>
  <c r="K219" i="70"/>
  <c r="AC174" i="2"/>
  <c r="L219" i="70"/>
  <c r="M219" i="70"/>
  <c r="N219" i="70"/>
  <c r="AE174" i="2"/>
  <c r="O219" i="70"/>
  <c r="AL174" i="2"/>
  <c r="AM174" i="2"/>
  <c r="AF174" i="2"/>
  <c r="AA174" i="2"/>
  <c r="P219" i="70"/>
  <c r="Q219" i="70"/>
  <c r="R219" i="70"/>
  <c r="A220" i="70"/>
  <c r="B220" i="70"/>
  <c r="C220" i="70"/>
  <c r="D220" i="70"/>
  <c r="E220" i="70"/>
  <c r="F220" i="70"/>
  <c r="I220" i="70"/>
  <c r="J220" i="70"/>
  <c r="K220" i="70"/>
  <c r="AC175" i="2"/>
  <c r="L220" i="70"/>
  <c r="M220" i="70"/>
  <c r="N220" i="70"/>
  <c r="AE175" i="2"/>
  <c r="O220" i="70"/>
  <c r="AL175" i="2"/>
  <c r="AM175" i="2"/>
  <c r="AF175" i="2"/>
  <c r="AA175" i="2"/>
  <c r="P220" i="70"/>
  <c r="Q220" i="70"/>
  <c r="R220" i="70"/>
  <c r="A221" i="70"/>
  <c r="B221" i="70"/>
  <c r="C221" i="70"/>
  <c r="D221" i="70"/>
  <c r="E221" i="70"/>
  <c r="F221" i="70"/>
  <c r="I221" i="70"/>
  <c r="J221" i="70"/>
  <c r="K221" i="70"/>
  <c r="AC176" i="2"/>
  <c r="L221" i="70"/>
  <c r="M221" i="70"/>
  <c r="N221" i="70"/>
  <c r="AE176" i="2"/>
  <c r="O221" i="70"/>
  <c r="AL176" i="2"/>
  <c r="AM176" i="2"/>
  <c r="AF176" i="2"/>
  <c r="AA176" i="2"/>
  <c r="P221" i="70"/>
  <c r="Q221" i="70"/>
  <c r="R221" i="70"/>
  <c r="A222" i="70"/>
  <c r="B222" i="70"/>
  <c r="C222" i="70"/>
  <c r="D222" i="70"/>
  <c r="E222" i="70"/>
  <c r="F222" i="70"/>
  <c r="I222" i="70"/>
  <c r="J222" i="70"/>
  <c r="K222" i="70"/>
  <c r="AC177" i="2"/>
  <c r="L222" i="70"/>
  <c r="M222" i="70"/>
  <c r="N222" i="70"/>
  <c r="AE177" i="2"/>
  <c r="O222" i="70"/>
  <c r="AL177" i="2"/>
  <c r="AM177" i="2"/>
  <c r="AF177" i="2"/>
  <c r="AA177" i="2"/>
  <c r="P222" i="70"/>
  <c r="Q222" i="70"/>
  <c r="R222" i="70"/>
  <c r="A223" i="70"/>
  <c r="B223" i="70"/>
  <c r="C223" i="70"/>
  <c r="D223" i="70"/>
  <c r="E223" i="70"/>
  <c r="F223" i="70"/>
  <c r="I223" i="70"/>
  <c r="J223" i="70"/>
  <c r="K223" i="70"/>
  <c r="AC178" i="2"/>
  <c r="L223" i="70"/>
  <c r="M223" i="70"/>
  <c r="N223" i="70"/>
  <c r="AE178" i="2"/>
  <c r="O223" i="70"/>
  <c r="AL178" i="2"/>
  <c r="AM178" i="2"/>
  <c r="AF178" i="2"/>
  <c r="AA178" i="2"/>
  <c r="P223" i="70"/>
  <c r="Q223" i="70"/>
  <c r="R223" i="70"/>
  <c r="A224" i="70"/>
  <c r="B224" i="70"/>
  <c r="C224" i="70"/>
  <c r="D224" i="70"/>
  <c r="E224" i="70"/>
  <c r="F224" i="70"/>
  <c r="I224" i="70"/>
  <c r="J224" i="70"/>
  <c r="K224" i="70"/>
  <c r="AC179" i="2"/>
  <c r="L224" i="70"/>
  <c r="M224" i="70"/>
  <c r="N224" i="70"/>
  <c r="AE179" i="2"/>
  <c r="O224" i="70"/>
  <c r="AL179" i="2"/>
  <c r="AM179" i="2"/>
  <c r="AF179" i="2"/>
  <c r="AA179" i="2"/>
  <c r="P224" i="70"/>
  <c r="Q224" i="70"/>
  <c r="R224" i="70"/>
  <c r="A225" i="70"/>
  <c r="B225" i="70"/>
  <c r="C225" i="70"/>
  <c r="D225" i="70"/>
  <c r="E225" i="70"/>
  <c r="F225" i="70"/>
  <c r="I225" i="70"/>
  <c r="J225" i="70"/>
  <c r="K225" i="70"/>
  <c r="AC180" i="2"/>
  <c r="L225" i="70"/>
  <c r="M225" i="70"/>
  <c r="N225" i="70"/>
  <c r="AE180" i="2"/>
  <c r="O225" i="70"/>
  <c r="AL180" i="2"/>
  <c r="AM180" i="2"/>
  <c r="AF180" i="2"/>
  <c r="AA180" i="2"/>
  <c r="P225" i="70"/>
  <c r="Q225" i="70"/>
  <c r="R225" i="70"/>
  <c r="A226" i="70"/>
  <c r="B226" i="70"/>
  <c r="C226" i="70"/>
  <c r="D226" i="70"/>
  <c r="E226" i="70"/>
  <c r="F226" i="70"/>
  <c r="I226" i="70"/>
  <c r="J226" i="70"/>
  <c r="K226" i="70"/>
  <c r="AC181" i="2"/>
  <c r="L226" i="70"/>
  <c r="M226" i="70"/>
  <c r="N226" i="70"/>
  <c r="AE181" i="2"/>
  <c r="O226" i="70"/>
  <c r="AL181" i="2"/>
  <c r="AM181" i="2"/>
  <c r="AF181" i="2"/>
  <c r="AA181" i="2"/>
  <c r="P226" i="70"/>
  <c r="Q226" i="70"/>
  <c r="R226" i="70"/>
  <c r="A227" i="70"/>
  <c r="B227" i="70"/>
  <c r="C227" i="70"/>
  <c r="D227" i="70"/>
  <c r="E227" i="70"/>
  <c r="F227" i="70"/>
  <c r="I227" i="70"/>
  <c r="J227" i="70"/>
  <c r="K227" i="70"/>
  <c r="AC182" i="2"/>
  <c r="L227" i="70"/>
  <c r="M227" i="70"/>
  <c r="N227" i="70"/>
  <c r="AE182" i="2"/>
  <c r="O227" i="70"/>
  <c r="AL182" i="2"/>
  <c r="AM182" i="2"/>
  <c r="AF182" i="2"/>
  <c r="AA182" i="2"/>
  <c r="P227" i="70"/>
  <c r="Q227" i="70"/>
  <c r="R227" i="70"/>
  <c r="A228" i="70"/>
  <c r="B228" i="70"/>
  <c r="C228" i="70"/>
  <c r="D228" i="70"/>
  <c r="E228" i="70"/>
  <c r="F228" i="70"/>
  <c r="I228" i="70"/>
  <c r="J228" i="70"/>
  <c r="K228" i="70"/>
  <c r="AC183" i="2"/>
  <c r="L228" i="70"/>
  <c r="M228" i="70"/>
  <c r="N228" i="70"/>
  <c r="AE183" i="2"/>
  <c r="O228" i="70"/>
  <c r="AL183" i="2"/>
  <c r="AM183" i="2"/>
  <c r="AF183" i="2"/>
  <c r="AA183" i="2"/>
  <c r="P228" i="70"/>
  <c r="Q228" i="70"/>
  <c r="R228" i="70"/>
  <c r="A229" i="70"/>
  <c r="B229" i="70"/>
  <c r="C229" i="70"/>
  <c r="D229" i="70"/>
  <c r="E229" i="70"/>
  <c r="F229" i="70"/>
  <c r="I229" i="70"/>
  <c r="J229" i="70"/>
  <c r="K229" i="70"/>
  <c r="AC184" i="2"/>
  <c r="L229" i="70"/>
  <c r="M229" i="70"/>
  <c r="N229" i="70"/>
  <c r="AE184" i="2"/>
  <c r="O229" i="70"/>
  <c r="AL184" i="2"/>
  <c r="AM184" i="2"/>
  <c r="AF184" i="2"/>
  <c r="AA184" i="2"/>
  <c r="P229" i="70"/>
  <c r="Q229" i="70"/>
  <c r="R229" i="70"/>
  <c r="A230" i="70"/>
  <c r="B230" i="70"/>
  <c r="C230" i="70"/>
  <c r="D230" i="70"/>
  <c r="E230" i="70"/>
  <c r="F230" i="70"/>
  <c r="I230" i="70"/>
  <c r="J230" i="70"/>
  <c r="K230" i="70"/>
  <c r="AC185" i="2"/>
  <c r="L230" i="70"/>
  <c r="M230" i="70"/>
  <c r="N230" i="70"/>
  <c r="AE185" i="2"/>
  <c r="O230" i="70"/>
  <c r="AL185" i="2"/>
  <c r="AM185" i="2"/>
  <c r="AF185" i="2"/>
  <c r="AA185" i="2"/>
  <c r="P230" i="70"/>
  <c r="Q230" i="70"/>
  <c r="R230" i="70"/>
  <c r="A231" i="70"/>
  <c r="B231" i="70"/>
  <c r="C231" i="70"/>
  <c r="D231" i="70"/>
  <c r="E231" i="70"/>
  <c r="F231" i="70"/>
  <c r="I231" i="70"/>
  <c r="J231" i="70"/>
  <c r="K231" i="70"/>
  <c r="AC186" i="2"/>
  <c r="L231" i="70"/>
  <c r="M231" i="70"/>
  <c r="N231" i="70"/>
  <c r="AE186" i="2"/>
  <c r="O231" i="70"/>
  <c r="AL186" i="2"/>
  <c r="AM186" i="2"/>
  <c r="AF186" i="2"/>
  <c r="AA186" i="2"/>
  <c r="P231" i="70"/>
  <c r="Q231" i="70"/>
  <c r="R231" i="70"/>
  <c r="A232" i="70"/>
  <c r="B232" i="70"/>
  <c r="C232" i="70"/>
  <c r="D232" i="70"/>
  <c r="E232" i="70"/>
  <c r="F232" i="70"/>
  <c r="I232" i="70"/>
  <c r="J232" i="70"/>
  <c r="K232" i="70"/>
  <c r="AC187" i="2"/>
  <c r="L232" i="70"/>
  <c r="M232" i="70"/>
  <c r="N232" i="70"/>
  <c r="AE187" i="2"/>
  <c r="O232" i="70"/>
  <c r="AL187" i="2"/>
  <c r="AM187" i="2"/>
  <c r="AF187" i="2"/>
  <c r="AA187" i="2"/>
  <c r="P232" i="70"/>
  <c r="Q232" i="70"/>
  <c r="R232" i="70"/>
  <c r="A233" i="70"/>
  <c r="B233" i="70"/>
  <c r="C233" i="70"/>
  <c r="D233" i="70"/>
  <c r="E233" i="70"/>
  <c r="F233" i="70"/>
  <c r="I233" i="70"/>
  <c r="J233" i="70"/>
  <c r="K233" i="70"/>
  <c r="AC188" i="2"/>
  <c r="L233" i="70"/>
  <c r="M233" i="70"/>
  <c r="N233" i="70"/>
  <c r="AE188" i="2"/>
  <c r="O233" i="70"/>
  <c r="AL188" i="2"/>
  <c r="AM188" i="2"/>
  <c r="AF188" i="2"/>
  <c r="AA188" i="2"/>
  <c r="P233" i="70"/>
  <c r="Q233" i="70"/>
  <c r="R233" i="70"/>
  <c r="A234" i="70"/>
  <c r="B234" i="70"/>
  <c r="C234" i="70"/>
  <c r="D234" i="70"/>
  <c r="E234" i="70"/>
  <c r="F234" i="70"/>
  <c r="I234" i="70"/>
  <c r="J234" i="70"/>
  <c r="K234" i="70"/>
  <c r="AC189" i="2"/>
  <c r="L234" i="70"/>
  <c r="M234" i="70"/>
  <c r="N234" i="70"/>
  <c r="AE189" i="2"/>
  <c r="O234" i="70"/>
  <c r="AL189" i="2"/>
  <c r="AM189" i="2"/>
  <c r="AF189" i="2"/>
  <c r="AA189" i="2"/>
  <c r="P234" i="70"/>
  <c r="Q234" i="70"/>
  <c r="R234" i="70"/>
  <c r="A235" i="70"/>
  <c r="B235" i="70"/>
  <c r="C235" i="70"/>
  <c r="D235" i="70"/>
  <c r="E235" i="70"/>
  <c r="F235" i="70"/>
  <c r="I235" i="70"/>
  <c r="J235" i="70"/>
  <c r="K235" i="70"/>
  <c r="AC190" i="2"/>
  <c r="L235" i="70"/>
  <c r="M235" i="70"/>
  <c r="N235" i="70"/>
  <c r="AE190" i="2"/>
  <c r="O235" i="70"/>
  <c r="AL190" i="2"/>
  <c r="AM190" i="2"/>
  <c r="AF190" i="2"/>
  <c r="AA190" i="2"/>
  <c r="P235" i="70"/>
  <c r="Q235" i="70"/>
  <c r="R235" i="70"/>
  <c r="A236" i="70"/>
  <c r="B236" i="70"/>
  <c r="C236" i="70"/>
  <c r="D236" i="70"/>
  <c r="E236" i="70"/>
  <c r="F236" i="70"/>
  <c r="I236" i="70"/>
  <c r="J236" i="70"/>
  <c r="K236" i="70"/>
  <c r="AC191" i="2"/>
  <c r="L236" i="70"/>
  <c r="M236" i="70"/>
  <c r="N236" i="70"/>
  <c r="AE191" i="2"/>
  <c r="O236" i="70"/>
  <c r="AL191" i="2"/>
  <c r="AM191" i="2"/>
  <c r="AF191" i="2"/>
  <c r="AA191" i="2"/>
  <c r="P236" i="70"/>
  <c r="Q236" i="70"/>
  <c r="R236" i="70"/>
  <c r="A237" i="70"/>
  <c r="B237" i="70"/>
  <c r="C237" i="70"/>
  <c r="D237" i="70"/>
  <c r="E237" i="70"/>
  <c r="F237" i="70"/>
  <c r="I237" i="70"/>
  <c r="J237" i="70"/>
  <c r="K237" i="70"/>
  <c r="AC192" i="2"/>
  <c r="L237" i="70"/>
  <c r="M237" i="70"/>
  <c r="N237" i="70"/>
  <c r="AE192" i="2"/>
  <c r="O237" i="70"/>
  <c r="AL192" i="2"/>
  <c r="AM192" i="2"/>
  <c r="AF192" i="2"/>
  <c r="AA192" i="2"/>
  <c r="P237" i="70"/>
  <c r="Q237" i="70"/>
  <c r="R237" i="70"/>
  <c r="A238" i="70"/>
  <c r="B238" i="70"/>
  <c r="C238" i="70"/>
  <c r="D238" i="70"/>
  <c r="E238" i="70"/>
  <c r="F238" i="70"/>
  <c r="I238" i="70"/>
  <c r="J238" i="70"/>
  <c r="K238" i="70"/>
  <c r="AC193" i="2"/>
  <c r="L238" i="70"/>
  <c r="M238" i="70"/>
  <c r="N238" i="70"/>
  <c r="AE193" i="2"/>
  <c r="O238" i="70"/>
  <c r="AL193" i="2"/>
  <c r="AM193" i="2"/>
  <c r="AF193" i="2"/>
  <c r="AA193" i="2"/>
  <c r="P238" i="70"/>
  <c r="Q238" i="70"/>
  <c r="R238" i="70"/>
  <c r="A239" i="70"/>
  <c r="B239" i="70"/>
  <c r="C239" i="70"/>
  <c r="D239" i="70"/>
  <c r="E239" i="70"/>
  <c r="F239" i="70"/>
  <c r="I239" i="70"/>
  <c r="J239" i="70"/>
  <c r="K239" i="70"/>
  <c r="AC194" i="2"/>
  <c r="L239" i="70"/>
  <c r="M239" i="70"/>
  <c r="N239" i="70"/>
  <c r="AE194" i="2"/>
  <c r="O239" i="70"/>
  <c r="AL194" i="2"/>
  <c r="AM194" i="2"/>
  <c r="AF194" i="2"/>
  <c r="AA194" i="2"/>
  <c r="P239" i="70"/>
  <c r="Q239" i="70"/>
  <c r="R239" i="70"/>
  <c r="A240" i="70"/>
  <c r="B240" i="70"/>
  <c r="C240" i="70"/>
  <c r="D240" i="70"/>
  <c r="E240" i="70"/>
  <c r="F240" i="70"/>
  <c r="I240" i="70"/>
  <c r="J240" i="70"/>
  <c r="K240" i="70"/>
  <c r="AC195" i="2"/>
  <c r="L240" i="70"/>
  <c r="M240" i="70"/>
  <c r="N240" i="70"/>
  <c r="AE195" i="2"/>
  <c r="O240" i="70"/>
  <c r="AL195" i="2"/>
  <c r="AM195" i="2"/>
  <c r="AF195" i="2"/>
  <c r="AA195" i="2"/>
  <c r="P240" i="70"/>
  <c r="Q240" i="70"/>
  <c r="R240" i="70"/>
  <c r="A241" i="70"/>
  <c r="B241" i="70"/>
  <c r="C241" i="70"/>
  <c r="D241" i="70"/>
  <c r="E241" i="70"/>
  <c r="F241" i="70"/>
  <c r="I241" i="70"/>
  <c r="J241" i="70"/>
  <c r="K241" i="70"/>
  <c r="AC196" i="2"/>
  <c r="L241" i="70"/>
  <c r="M241" i="70"/>
  <c r="N241" i="70"/>
  <c r="AE196" i="2"/>
  <c r="O241" i="70"/>
  <c r="AL196" i="2"/>
  <c r="AM196" i="2"/>
  <c r="AF196" i="2"/>
  <c r="AA196" i="2"/>
  <c r="P241" i="70"/>
  <c r="Q241" i="70"/>
  <c r="R241" i="70"/>
  <c r="A242" i="70"/>
  <c r="B242" i="70"/>
  <c r="C242" i="70"/>
  <c r="D242" i="70"/>
  <c r="E242" i="70"/>
  <c r="F242" i="70"/>
  <c r="I242" i="70"/>
  <c r="J242" i="70"/>
  <c r="K242" i="70"/>
  <c r="AC197" i="2"/>
  <c r="L242" i="70"/>
  <c r="M242" i="70"/>
  <c r="N242" i="70"/>
  <c r="AE197" i="2"/>
  <c r="O242" i="70"/>
  <c r="AL197" i="2"/>
  <c r="AM197" i="2"/>
  <c r="AF197" i="2"/>
  <c r="AA197" i="2"/>
  <c r="P242" i="70"/>
  <c r="Q242" i="70"/>
  <c r="R242" i="70"/>
  <c r="A243" i="70"/>
  <c r="B243" i="70"/>
  <c r="C243" i="70"/>
  <c r="D243" i="70"/>
  <c r="E243" i="70"/>
  <c r="F243" i="70"/>
  <c r="I243" i="70"/>
  <c r="J243" i="70"/>
  <c r="K243" i="70"/>
  <c r="AC198" i="2"/>
  <c r="L243" i="70"/>
  <c r="M243" i="70"/>
  <c r="N243" i="70"/>
  <c r="AE198" i="2"/>
  <c r="O243" i="70"/>
  <c r="AL198" i="2"/>
  <c r="AM198" i="2"/>
  <c r="AF198" i="2"/>
  <c r="AA198" i="2"/>
  <c r="P243" i="70"/>
  <c r="Q243" i="70"/>
  <c r="R243" i="70"/>
  <c r="A244" i="70"/>
  <c r="B244" i="70"/>
  <c r="C244" i="70"/>
  <c r="D244" i="70"/>
  <c r="E244" i="70"/>
  <c r="F244" i="70"/>
  <c r="I244" i="70"/>
  <c r="J244" i="70"/>
  <c r="K244" i="70"/>
  <c r="AC199" i="2"/>
  <c r="L244" i="70"/>
  <c r="M244" i="70"/>
  <c r="N244" i="70"/>
  <c r="AE199" i="2"/>
  <c r="O244" i="70"/>
  <c r="AL199" i="2"/>
  <c r="AM199" i="2"/>
  <c r="AF199" i="2"/>
  <c r="AA199" i="2"/>
  <c r="P244" i="70"/>
  <c r="Q244" i="70"/>
  <c r="R244" i="70"/>
  <c r="A245" i="70"/>
  <c r="B245" i="70"/>
  <c r="C245" i="70"/>
  <c r="D245" i="70"/>
  <c r="E245" i="70"/>
  <c r="F245" i="70"/>
  <c r="I245" i="70"/>
  <c r="J245" i="70"/>
  <c r="K245" i="70"/>
  <c r="AC200" i="2"/>
  <c r="L245" i="70"/>
  <c r="M245" i="70"/>
  <c r="N245" i="70"/>
  <c r="AE200" i="2"/>
  <c r="O245" i="70"/>
  <c r="AL200" i="2"/>
  <c r="AM200" i="2"/>
  <c r="AF200" i="2"/>
  <c r="AA200" i="2"/>
  <c r="P245" i="70"/>
  <c r="Q245" i="70"/>
  <c r="R245" i="70"/>
  <c r="A246" i="70"/>
  <c r="B246" i="70"/>
  <c r="C246" i="70"/>
  <c r="D246" i="70"/>
  <c r="E246" i="70"/>
  <c r="F246" i="70"/>
  <c r="I246" i="70"/>
  <c r="J246" i="70"/>
  <c r="K246" i="70"/>
  <c r="AC201" i="2"/>
  <c r="L246" i="70"/>
  <c r="M246" i="70"/>
  <c r="N246" i="70"/>
  <c r="AE201" i="2"/>
  <c r="O246" i="70"/>
  <c r="AL201" i="2"/>
  <c r="AM201" i="2"/>
  <c r="AF201" i="2"/>
  <c r="AA201" i="2"/>
  <c r="P246" i="70"/>
  <c r="Q246" i="70"/>
  <c r="R246" i="70"/>
  <c r="A247" i="70"/>
  <c r="B247" i="70"/>
  <c r="C247" i="70"/>
  <c r="D247" i="70"/>
  <c r="E247" i="70"/>
  <c r="F247" i="70"/>
  <c r="I247" i="70"/>
  <c r="J247" i="70"/>
  <c r="K247" i="70"/>
  <c r="AC202" i="2"/>
  <c r="L247" i="70"/>
  <c r="M247" i="70"/>
  <c r="N247" i="70"/>
  <c r="AE202" i="2"/>
  <c r="O247" i="70"/>
  <c r="AL202" i="2"/>
  <c r="AM202" i="2"/>
  <c r="AF202" i="2"/>
  <c r="AA202" i="2"/>
  <c r="P247" i="70"/>
  <c r="Q247" i="70"/>
  <c r="R247" i="70"/>
  <c r="A248" i="70"/>
  <c r="B248" i="70"/>
  <c r="C248" i="70"/>
  <c r="D248" i="70"/>
  <c r="E248" i="70"/>
  <c r="F248" i="70"/>
  <c r="I248" i="70"/>
  <c r="J248" i="70"/>
  <c r="K248" i="70"/>
  <c r="AC203" i="2"/>
  <c r="L248" i="70"/>
  <c r="M248" i="70"/>
  <c r="N248" i="70"/>
  <c r="AE203" i="2"/>
  <c r="O248" i="70"/>
  <c r="AL203" i="2"/>
  <c r="AM203" i="2"/>
  <c r="AF203" i="2"/>
  <c r="AA203" i="2"/>
  <c r="P248" i="70"/>
  <c r="Q248" i="70"/>
  <c r="R248" i="70"/>
  <c r="A249" i="70"/>
  <c r="B249" i="70"/>
  <c r="C249" i="70"/>
  <c r="D249" i="70"/>
  <c r="E249" i="70"/>
  <c r="F249" i="70"/>
  <c r="I249" i="70"/>
  <c r="J249" i="70"/>
  <c r="K249" i="70"/>
  <c r="AC204" i="2"/>
  <c r="L249" i="70"/>
  <c r="M249" i="70"/>
  <c r="N249" i="70"/>
  <c r="AE204" i="2"/>
  <c r="O249" i="70"/>
  <c r="AL204" i="2"/>
  <c r="AM204" i="2"/>
  <c r="AF204" i="2"/>
  <c r="AA204" i="2"/>
  <c r="P249" i="70"/>
  <c r="Q249" i="70"/>
  <c r="R249" i="70"/>
  <c r="A250" i="70"/>
  <c r="B250" i="70"/>
  <c r="C250" i="70"/>
  <c r="D250" i="70"/>
  <c r="E250" i="70"/>
  <c r="F250" i="70"/>
  <c r="I250" i="70"/>
  <c r="J250" i="70"/>
  <c r="K250" i="70"/>
  <c r="AC205" i="2"/>
  <c r="L250" i="70"/>
  <c r="M250" i="70"/>
  <c r="N250" i="70"/>
  <c r="AE205" i="2"/>
  <c r="O250" i="70"/>
  <c r="AL205" i="2"/>
  <c r="AM205" i="2"/>
  <c r="AF205" i="2"/>
  <c r="AA205" i="2"/>
  <c r="P250" i="70"/>
  <c r="Q250" i="70"/>
  <c r="R250" i="70"/>
  <c r="A251" i="70"/>
  <c r="B251" i="70"/>
  <c r="C251" i="70"/>
  <c r="D251" i="70"/>
  <c r="E251" i="70"/>
  <c r="F251" i="70"/>
  <c r="I251" i="70"/>
  <c r="J251" i="70"/>
  <c r="K251" i="70"/>
  <c r="AC206" i="2"/>
  <c r="L251" i="70"/>
  <c r="M251" i="70"/>
  <c r="N251" i="70"/>
  <c r="AE206" i="2"/>
  <c r="O251" i="70"/>
  <c r="AL206" i="2"/>
  <c r="AM206" i="2"/>
  <c r="AF206" i="2"/>
  <c r="AA206" i="2"/>
  <c r="P251" i="70"/>
  <c r="Q251" i="70"/>
  <c r="R251" i="70"/>
  <c r="A252" i="70"/>
  <c r="B252" i="70"/>
  <c r="C252" i="70"/>
  <c r="D252" i="70"/>
  <c r="E252" i="70"/>
  <c r="F252" i="70"/>
  <c r="I252" i="70"/>
  <c r="J252" i="70"/>
  <c r="K252" i="70"/>
  <c r="AC207" i="2"/>
  <c r="L252" i="70"/>
  <c r="M252" i="70"/>
  <c r="N252" i="70"/>
  <c r="AE207" i="2"/>
  <c r="O252" i="70"/>
  <c r="AL207" i="2"/>
  <c r="AM207" i="2"/>
  <c r="AF207" i="2"/>
  <c r="AA207" i="2"/>
  <c r="P252" i="70"/>
  <c r="Q252" i="70"/>
  <c r="R252" i="70"/>
  <c r="A253" i="70"/>
  <c r="B253" i="70"/>
  <c r="C253" i="70"/>
  <c r="D253" i="70"/>
  <c r="E253" i="70"/>
  <c r="F253" i="70"/>
  <c r="I253" i="70"/>
  <c r="J253" i="70"/>
  <c r="K253" i="70"/>
  <c r="AC208" i="2"/>
  <c r="L253" i="70"/>
  <c r="M253" i="70"/>
  <c r="N253" i="70"/>
  <c r="AE208" i="2"/>
  <c r="O253" i="70"/>
  <c r="AL208" i="2"/>
  <c r="AM208" i="2"/>
  <c r="AF208" i="2"/>
  <c r="AA208" i="2"/>
  <c r="P253" i="70"/>
  <c r="Q253" i="70"/>
  <c r="R253" i="70"/>
  <c r="A254" i="70"/>
  <c r="B254" i="70"/>
  <c r="C254" i="70"/>
  <c r="D254" i="70"/>
  <c r="E254" i="70"/>
  <c r="F254" i="70"/>
  <c r="I254" i="70"/>
  <c r="J254" i="70"/>
  <c r="K254" i="70"/>
  <c r="AC209" i="2"/>
  <c r="L254" i="70"/>
  <c r="M254" i="70"/>
  <c r="N254" i="70"/>
  <c r="AE209" i="2"/>
  <c r="O254" i="70"/>
  <c r="AL209" i="2"/>
  <c r="AM209" i="2"/>
  <c r="AF209" i="2"/>
  <c r="AA209" i="2"/>
  <c r="P254" i="70"/>
  <c r="Q254" i="70"/>
  <c r="R254" i="70"/>
  <c r="A255" i="70"/>
  <c r="B255" i="70"/>
  <c r="C255" i="70"/>
  <c r="D255" i="70"/>
  <c r="E255" i="70"/>
  <c r="F255" i="70"/>
  <c r="I255" i="70"/>
  <c r="J255" i="70"/>
  <c r="K255" i="70"/>
  <c r="AC210" i="2"/>
  <c r="L255" i="70"/>
  <c r="M255" i="70"/>
  <c r="N255" i="70"/>
  <c r="AE210" i="2"/>
  <c r="O255" i="70"/>
  <c r="AL210" i="2"/>
  <c r="AM210" i="2"/>
  <c r="AF210" i="2"/>
  <c r="AA210" i="2"/>
  <c r="P255" i="70"/>
  <c r="Q255" i="70"/>
  <c r="R255" i="70"/>
  <c r="A256" i="70"/>
  <c r="B256" i="70"/>
  <c r="C256" i="70"/>
  <c r="D256" i="70"/>
  <c r="E256" i="70"/>
  <c r="F256" i="70"/>
  <c r="I256" i="70"/>
  <c r="J256" i="70"/>
  <c r="K256" i="70"/>
  <c r="AC211" i="2"/>
  <c r="L256" i="70"/>
  <c r="M256" i="70"/>
  <c r="N256" i="70"/>
  <c r="AE211" i="2"/>
  <c r="O256" i="70"/>
  <c r="AL211" i="2"/>
  <c r="AM211" i="2"/>
  <c r="AF211" i="2"/>
  <c r="AA211" i="2"/>
  <c r="P256" i="70"/>
  <c r="Q256" i="70"/>
  <c r="R256" i="70"/>
  <c r="A257" i="70"/>
  <c r="B257" i="70"/>
  <c r="C257" i="70"/>
  <c r="D257" i="70"/>
  <c r="E257" i="70"/>
  <c r="F257" i="70"/>
  <c r="I257" i="70"/>
  <c r="J257" i="70"/>
  <c r="K257" i="70"/>
  <c r="AC212" i="2"/>
  <c r="L257" i="70"/>
  <c r="M257" i="70"/>
  <c r="N257" i="70"/>
  <c r="AE212" i="2"/>
  <c r="O257" i="70"/>
  <c r="AL212" i="2"/>
  <c r="AM212" i="2"/>
  <c r="AF212" i="2"/>
  <c r="AA212" i="2"/>
  <c r="P257" i="70"/>
  <c r="Q257" i="70"/>
  <c r="R257" i="70"/>
  <c r="A258" i="70"/>
  <c r="B258" i="70"/>
  <c r="C258" i="70"/>
  <c r="D258" i="70"/>
  <c r="E258" i="70"/>
  <c r="F258" i="70"/>
  <c r="I258" i="70"/>
  <c r="J258" i="70"/>
  <c r="K258" i="70"/>
  <c r="AC213" i="2"/>
  <c r="L258" i="70"/>
  <c r="M258" i="70"/>
  <c r="N258" i="70"/>
  <c r="AE213" i="2"/>
  <c r="O258" i="70"/>
  <c r="AL213" i="2"/>
  <c r="AM213" i="2"/>
  <c r="AF213" i="2"/>
  <c r="AA213" i="2"/>
  <c r="P258" i="70"/>
  <c r="Q258" i="70"/>
  <c r="R258" i="70"/>
  <c r="A259" i="70"/>
  <c r="B259" i="70"/>
  <c r="C259" i="70"/>
  <c r="D259" i="70"/>
  <c r="E259" i="70"/>
  <c r="F259" i="70"/>
  <c r="I259" i="70"/>
  <c r="J259" i="70"/>
  <c r="K259" i="70"/>
  <c r="AC214" i="2"/>
  <c r="L259" i="70"/>
  <c r="M259" i="70"/>
  <c r="N259" i="70"/>
  <c r="AE214" i="2"/>
  <c r="O259" i="70"/>
  <c r="AL214" i="2"/>
  <c r="AM214" i="2"/>
  <c r="AF214" i="2"/>
  <c r="AA214" i="2"/>
  <c r="P259" i="70"/>
  <c r="Q259" i="70"/>
  <c r="R259" i="70"/>
  <c r="A260" i="70"/>
  <c r="B260" i="70"/>
  <c r="C260" i="70"/>
  <c r="D260" i="70"/>
  <c r="E260" i="70"/>
  <c r="F260" i="70"/>
  <c r="I260" i="70"/>
  <c r="J260" i="70"/>
  <c r="K260" i="70"/>
  <c r="AC215" i="2"/>
  <c r="L260" i="70"/>
  <c r="M260" i="70"/>
  <c r="N260" i="70"/>
  <c r="AE215" i="2"/>
  <c r="O260" i="70"/>
  <c r="AL215" i="2"/>
  <c r="AM215" i="2"/>
  <c r="AF215" i="2"/>
  <c r="AA215" i="2"/>
  <c r="P260" i="70"/>
  <c r="Q260" i="70"/>
  <c r="R260" i="70"/>
  <c r="A261" i="70"/>
  <c r="B261" i="70"/>
  <c r="C261" i="70"/>
  <c r="D261" i="70"/>
  <c r="E261" i="70"/>
  <c r="F261" i="70"/>
  <c r="I261" i="70"/>
  <c r="J261" i="70"/>
  <c r="K261" i="70"/>
  <c r="AC216" i="2"/>
  <c r="L261" i="70"/>
  <c r="M261" i="70"/>
  <c r="N261" i="70"/>
  <c r="AE216" i="2"/>
  <c r="O261" i="70"/>
  <c r="AL216" i="2"/>
  <c r="AM216" i="2"/>
  <c r="AF216" i="2"/>
  <c r="AA216" i="2"/>
  <c r="P261" i="70"/>
  <c r="Q261" i="70"/>
  <c r="R261" i="70"/>
  <c r="A262" i="70"/>
  <c r="B262" i="70"/>
  <c r="C262" i="70"/>
  <c r="D262" i="70"/>
  <c r="E262" i="70"/>
  <c r="F262" i="70"/>
  <c r="I262" i="70"/>
  <c r="J262" i="70"/>
  <c r="K262" i="70"/>
  <c r="AC217" i="2"/>
  <c r="L262" i="70"/>
  <c r="M262" i="70"/>
  <c r="N262" i="70"/>
  <c r="AE217" i="2"/>
  <c r="O262" i="70"/>
  <c r="AL217" i="2"/>
  <c r="AM217" i="2"/>
  <c r="AF217" i="2"/>
  <c r="AA217" i="2"/>
  <c r="P262" i="70"/>
  <c r="Q262" i="70"/>
  <c r="R262" i="70"/>
  <c r="A263" i="70"/>
  <c r="B263" i="70"/>
  <c r="C263" i="70"/>
  <c r="D263" i="70"/>
  <c r="E263" i="70"/>
  <c r="F263" i="70"/>
  <c r="I263" i="70"/>
  <c r="J263" i="70"/>
  <c r="K263" i="70"/>
  <c r="AC218" i="2"/>
  <c r="L263" i="70"/>
  <c r="M263" i="70"/>
  <c r="N263" i="70"/>
  <c r="AE218" i="2"/>
  <c r="O263" i="70"/>
  <c r="AL218" i="2"/>
  <c r="AM218" i="2"/>
  <c r="AF218" i="2"/>
  <c r="AA218" i="2"/>
  <c r="P263" i="70"/>
  <c r="Q263" i="70"/>
  <c r="R263" i="70"/>
  <c r="A264" i="70"/>
  <c r="B264" i="70"/>
  <c r="C264" i="70"/>
  <c r="D264" i="70"/>
  <c r="E264" i="70"/>
  <c r="F264" i="70"/>
  <c r="I264" i="70"/>
  <c r="J264" i="70"/>
  <c r="K264" i="70"/>
  <c r="AC219" i="2"/>
  <c r="L264" i="70"/>
  <c r="M264" i="70"/>
  <c r="N264" i="70"/>
  <c r="AE219" i="2"/>
  <c r="O264" i="70"/>
  <c r="AL219" i="2"/>
  <c r="AM219" i="2"/>
  <c r="AF219" i="2"/>
  <c r="AA219" i="2"/>
  <c r="P264" i="70"/>
  <c r="Q264" i="70"/>
  <c r="R264" i="70"/>
  <c r="A265" i="70"/>
  <c r="B265" i="70"/>
  <c r="C265" i="70"/>
  <c r="D265" i="70"/>
  <c r="E265" i="70"/>
  <c r="F265" i="70"/>
  <c r="I265" i="70"/>
  <c r="J265" i="70"/>
  <c r="K265" i="70"/>
  <c r="AC220" i="2"/>
  <c r="L265" i="70"/>
  <c r="M265" i="70"/>
  <c r="N265" i="70"/>
  <c r="AE220" i="2"/>
  <c r="O265" i="70"/>
  <c r="AL220" i="2"/>
  <c r="AM220" i="2"/>
  <c r="AF220" i="2"/>
  <c r="AA220" i="2"/>
  <c r="P265" i="70"/>
  <c r="Q265" i="70"/>
  <c r="R265" i="70"/>
  <c r="A266" i="70"/>
  <c r="B266" i="70"/>
  <c r="C266" i="70"/>
  <c r="D266" i="70"/>
  <c r="E266" i="70"/>
  <c r="F266" i="70"/>
  <c r="I266" i="70"/>
  <c r="J266" i="70"/>
  <c r="K266" i="70"/>
  <c r="AC221" i="2"/>
  <c r="L266" i="70"/>
  <c r="M266" i="70"/>
  <c r="N266" i="70"/>
  <c r="AE221" i="2"/>
  <c r="O266" i="70"/>
  <c r="AL221" i="2"/>
  <c r="AM221" i="2"/>
  <c r="AF221" i="2"/>
  <c r="AA221" i="2"/>
  <c r="P266" i="70"/>
  <c r="Q266" i="70"/>
  <c r="R266" i="70"/>
  <c r="A267" i="70"/>
  <c r="B267" i="70"/>
  <c r="C267" i="70"/>
  <c r="D267" i="70"/>
  <c r="E267" i="70"/>
  <c r="F267" i="70"/>
  <c r="I267" i="70"/>
  <c r="J267" i="70"/>
  <c r="K267" i="70"/>
  <c r="AC222" i="2"/>
  <c r="L267" i="70"/>
  <c r="M267" i="70"/>
  <c r="N267" i="70"/>
  <c r="AE222" i="2"/>
  <c r="O267" i="70"/>
  <c r="AL222" i="2"/>
  <c r="AM222" i="2"/>
  <c r="AF222" i="2"/>
  <c r="AA222" i="2"/>
  <c r="P267" i="70"/>
  <c r="Q267" i="70"/>
  <c r="R267" i="70"/>
  <c r="A268" i="70"/>
  <c r="B268" i="70"/>
  <c r="C268" i="70"/>
  <c r="D268" i="70"/>
  <c r="E268" i="70"/>
  <c r="F268" i="70"/>
  <c r="I268" i="70"/>
  <c r="J268" i="70"/>
  <c r="K268" i="70"/>
  <c r="AC223" i="2"/>
  <c r="L268" i="70"/>
  <c r="M268" i="70"/>
  <c r="N268" i="70"/>
  <c r="AE223" i="2"/>
  <c r="O268" i="70"/>
  <c r="AL223" i="2"/>
  <c r="AM223" i="2"/>
  <c r="AF223" i="2"/>
  <c r="AA223" i="2"/>
  <c r="P268" i="70"/>
  <c r="Q268" i="70"/>
  <c r="R268" i="70"/>
  <c r="A269" i="70"/>
  <c r="B269" i="70"/>
  <c r="C269" i="70"/>
  <c r="D269" i="70"/>
  <c r="E269" i="70"/>
  <c r="F269" i="70"/>
  <c r="I269" i="70"/>
  <c r="J269" i="70"/>
  <c r="K269" i="70"/>
  <c r="AC224" i="2"/>
  <c r="L269" i="70"/>
  <c r="M269" i="70"/>
  <c r="N269" i="70"/>
  <c r="AE224" i="2"/>
  <c r="O269" i="70"/>
  <c r="AL224" i="2"/>
  <c r="AM224" i="2"/>
  <c r="AF224" i="2"/>
  <c r="AA224" i="2"/>
  <c r="P269" i="70"/>
  <c r="Q269" i="70"/>
  <c r="R269" i="70"/>
  <c r="A270" i="70"/>
  <c r="B270" i="70"/>
  <c r="C270" i="70"/>
  <c r="D270" i="70"/>
  <c r="E270" i="70"/>
  <c r="F270" i="70"/>
  <c r="I270" i="70"/>
  <c r="J270" i="70"/>
  <c r="K270" i="70"/>
  <c r="AC225" i="2"/>
  <c r="L270" i="70"/>
  <c r="M270" i="70"/>
  <c r="N270" i="70"/>
  <c r="AE225" i="2"/>
  <c r="O270" i="70"/>
  <c r="AL225" i="2"/>
  <c r="AM225" i="2"/>
  <c r="AF225" i="2"/>
  <c r="AA225" i="2"/>
  <c r="P270" i="70"/>
  <c r="Q270" i="70"/>
  <c r="R270" i="70"/>
  <c r="A271" i="70"/>
  <c r="B271" i="70"/>
  <c r="C271" i="70"/>
  <c r="D271" i="70"/>
  <c r="E271" i="70"/>
  <c r="F271" i="70"/>
  <c r="I271" i="70"/>
  <c r="J271" i="70"/>
  <c r="K271" i="70"/>
  <c r="AC226" i="2"/>
  <c r="L271" i="70"/>
  <c r="M271" i="70"/>
  <c r="N271" i="70"/>
  <c r="AE226" i="2"/>
  <c r="O271" i="70"/>
  <c r="AL226" i="2"/>
  <c r="AM226" i="2"/>
  <c r="AF226" i="2"/>
  <c r="AA226" i="2"/>
  <c r="P271" i="70"/>
  <c r="Q271" i="70"/>
  <c r="R271" i="70"/>
  <c r="A272" i="70"/>
  <c r="B272" i="70"/>
  <c r="C272" i="70"/>
  <c r="D272" i="70"/>
  <c r="E272" i="70"/>
  <c r="F272" i="70"/>
  <c r="I272" i="70"/>
  <c r="J272" i="70"/>
  <c r="K272" i="70"/>
  <c r="AC227" i="2"/>
  <c r="L272" i="70"/>
  <c r="M272" i="70"/>
  <c r="N272" i="70"/>
  <c r="AE227" i="2"/>
  <c r="O272" i="70"/>
  <c r="AL227" i="2"/>
  <c r="AM227" i="2"/>
  <c r="AF227" i="2"/>
  <c r="AA227" i="2"/>
  <c r="P272" i="70"/>
  <c r="Q272" i="70"/>
  <c r="R272" i="70"/>
  <c r="A273" i="70"/>
  <c r="B273" i="70"/>
  <c r="C273" i="70"/>
  <c r="D273" i="70"/>
  <c r="E273" i="70"/>
  <c r="F273" i="70"/>
  <c r="I273" i="70"/>
  <c r="J273" i="70"/>
  <c r="K273" i="70"/>
  <c r="AC228" i="2"/>
  <c r="L273" i="70"/>
  <c r="M273" i="70"/>
  <c r="N273" i="70"/>
  <c r="AE228" i="2"/>
  <c r="O273" i="70"/>
  <c r="AL228" i="2"/>
  <c r="AM228" i="2"/>
  <c r="AF228" i="2"/>
  <c r="AA228" i="2"/>
  <c r="P273" i="70"/>
  <c r="Q273" i="70"/>
  <c r="R273" i="70"/>
  <c r="A274" i="70"/>
  <c r="B274" i="70"/>
  <c r="C274" i="70"/>
  <c r="D274" i="70"/>
  <c r="E274" i="70"/>
  <c r="F274" i="70"/>
  <c r="I274" i="70"/>
  <c r="J274" i="70"/>
  <c r="K274" i="70"/>
  <c r="AC229" i="2"/>
  <c r="L274" i="70"/>
  <c r="M274" i="70"/>
  <c r="N274" i="70"/>
  <c r="AE229" i="2"/>
  <c r="O274" i="70"/>
  <c r="AL229" i="2"/>
  <c r="AM229" i="2"/>
  <c r="AF229" i="2"/>
  <c r="AA229" i="2"/>
  <c r="P274" i="70"/>
  <c r="Q274" i="70"/>
  <c r="R274" i="70"/>
  <c r="A275" i="70"/>
  <c r="B275" i="70"/>
  <c r="C275" i="70"/>
  <c r="D275" i="70"/>
  <c r="E275" i="70"/>
  <c r="F275" i="70"/>
  <c r="I275" i="70"/>
  <c r="J275" i="70"/>
  <c r="K275" i="70"/>
  <c r="AC230" i="2"/>
  <c r="L275" i="70"/>
  <c r="M275" i="70"/>
  <c r="N275" i="70"/>
  <c r="AE230" i="2"/>
  <c r="O275" i="70"/>
  <c r="AL230" i="2"/>
  <c r="AM230" i="2"/>
  <c r="AF230" i="2"/>
  <c r="AA230" i="2"/>
  <c r="P275" i="70"/>
  <c r="Q275" i="70"/>
  <c r="R275" i="70"/>
  <c r="A276" i="70"/>
  <c r="B276" i="70"/>
  <c r="C276" i="70"/>
  <c r="D276" i="70"/>
  <c r="E276" i="70"/>
  <c r="F276" i="70"/>
  <c r="I276" i="70"/>
  <c r="J276" i="70"/>
  <c r="K276" i="70"/>
  <c r="AC231" i="2"/>
  <c r="L276" i="70"/>
  <c r="M276" i="70"/>
  <c r="N276" i="70"/>
  <c r="AE231" i="2"/>
  <c r="O276" i="70"/>
  <c r="AL231" i="2"/>
  <c r="AM231" i="2"/>
  <c r="AF231" i="2"/>
  <c r="AA231" i="2"/>
  <c r="P276" i="70"/>
  <c r="Q276" i="70"/>
  <c r="R276" i="70"/>
  <c r="A277" i="70"/>
  <c r="B277" i="70"/>
  <c r="C277" i="70"/>
  <c r="D277" i="70"/>
  <c r="E277" i="70"/>
  <c r="F277" i="70"/>
  <c r="I277" i="70"/>
  <c r="J277" i="70"/>
  <c r="K277" i="70"/>
  <c r="AC232" i="2"/>
  <c r="L277" i="70"/>
  <c r="M277" i="70"/>
  <c r="N277" i="70"/>
  <c r="AE232" i="2"/>
  <c r="O277" i="70"/>
  <c r="AL232" i="2"/>
  <c r="AM232" i="2"/>
  <c r="AF232" i="2"/>
  <c r="AA232" i="2"/>
  <c r="P277" i="70"/>
  <c r="Q277" i="70"/>
  <c r="R277" i="70"/>
  <c r="A278" i="70"/>
  <c r="B278" i="70"/>
  <c r="C278" i="70"/>
  <c r="D278" i="70"/>
  <c r="E278" i="70"/>
  <c r="F278" i="70"/>
  <c r="I278" i="70"/>
  <c r="J278" i="70"/>
  <c r="K278" i="70"/>
  <c r="AC233" i="2"/>
  <c r="L278" i="70"/>
  <c r="M278" i="70"/>
  <c r="N278" i="70"/>
  <c r="AE233" i="2"/>
  <c r="O278" i="70"/>
  <c r="AL233" i="2"/>
  <c r="AM233" i="2"/>
  <c r="AF233" i="2"/>
  <c r="AA233" i="2"/>
  <c r="P278" i="70"/>
  <c r="Q278" i="70"/>
  <c r="R278" i="70"/>
  <c r="A279" i="70"/>
  <c r="B279" i="70"/>
  <c r="C279" i="70"/>
  <c r="D279" i="70"/>
  <c r="E279" i="70"/>
  <c r="F279" i="70"/>
  <c r="I279" i="70"/>
  <c r="J279" i="70"/>
  <c r="K279" i="70"/>
  <c r="AC234" i="2"/>
  <c r="L279" i="70"/>
  <c r="M279" i="70"/>
  <c r="N279" i="70"/>
  <c r="AE234" i="2"/>
  <c r="O279" i="70"/>
  <c r="AL234" i="2"/>
  <c r="AM234" i="2"/>
  <c r="AF234" i="2"/>
  <c r="AA234" i="2"/>
  <c r="P279" i="70"/>
  <c r="Q279" i="70"/>
  <c r="R279" i="70"/>
  <c r="A280" i="70"/>
  <c r="B280" i="70"/>
  <c r="C280" i="70"/>
  <c r="D280" i="70"/>
  <c r="E280" i="70"/>
  <c r="F280" i="70"/>
  <c r="I280" i="70"/>
  <c r="J280" i="70"/>
  <c r="K280" i="70"/>
  <c r="AC235" i="2"/>
  <c r="L280" i="70"/>
  <c r="M280" i="70"/>
  <c r="N280" i="70"/>
  <c r="AE235" i="2"/>
  <c r="O280" i="70"/>
  <c r="AL235" i="2"/>
  <c r="AM235" i="2"/>
  <c r="AF235" i="2"/>
  <c r="AA235" i="2"/>
  <c r="P280" i="70"/>
  <c r="Q280" i="70"/>
  <c r="R280" i="70"/>
  <c r="A281" i="70"/>
  <c r="B281" i="70"/>
  <c r="C281" i="70"/>
  <c r="D281" i="70"/>
  <c r="E281" i="70"/>
  <c r="F281" i="70"/>
  <c r="I281" i="70"/>
  <c r="J281" i="70"/>
  <c r="K281" i="70"/>
  <c r="AC236" i="2"/>
  <c r="L281" i="70"/>
  <c r="M281" i="70"/>
  <c r="N281" i="70"/>
  <c r="AE236" i="2"/>
  <c r="O281" i="70"/>
  <c r="AL236" i="2"/>
  <c r="AM236" i="2"/>
  <c r="AF236" i="2"/>
  <c r="AA236" i="2"/>
  <c r="P281" i="70"/>
  <c r="Q281" i="70"/>
  <c r="R281" i="70"/>
  <c r="A282" i="70"/>
  <c r="B282" i="70"/>
  <c r="C282" i="70"/>
  <c r="D282" i="70"/>
  <c r="E282" i="70"/>
  <c r="F282" i="70"/>
  <c r="I282" i="70"/>
  <c r="J282" i="70"/>
  <c r="K282" i="70"/>
  <c r="AC237" i="2"/>
  <c r="L282" i="70"/>
  <c r="M282" i="70"/>
  <c r="N282" i="70"/>
  <c r="AE237" i="2"/>
  <c r="O282" i="70"/>
  <c r="AL237" i="2"/>
  <c r="AM237" i="2"/>
  <c r="AF237" i="2"/>
  <c r="AA237" i="2"/>
  <c r="P282" i="70"/>
  <c r="Q282" i="70"/>
  <c r="R282" i="70"/>
  <c r="A283" i="70"/>
  <c r="B283" i="70"/>
  <c r="C283" i="70"/>
  <c r="D283" i="70"/>
  <c r="E283" i="70"/>
  <c r="F283" i="70"/>
  <c r="I283" i="70"/>
  <c r="J283" i="70"/>
  <c r="K283" i="70"/>
  <c r="AC238" i="2"/>
  <c r="L283" i="70"/>
  <c r="M283" i="70"/>
  <c r="N283" i="70"/>
  <c r="AE238" i="2"/>
  <c r="O283" i="70"/>
  <c r="AL238" i="2"/>
  <c r="AM238" i="2"/>
  <c r="AF238" i="2"/>
  <c r="AA238" i="2"/>
  <c r="P283" i="70"/>
  <c r="Q283" i="70"/>
  <c r="R283" i="70"/>
  <c r="A284" i="70"/>
  <c r="B284" i="70"/>
  <c r="C284" i="70"/>
  <c r="D284" i="70"/>
  <c r="E284" i="70"/>
  <c r="F284" i="70"/>
  <c r="I284" i="70"/>
  <c r="J284" i="70"/>
  <c r="K284" i="70"/>
  <c r="AC239" i="2"/>
  <c r="L284" i="70"/>
  <c r="M284" i="70"/>
  <c r="N284" i="70"/>
  <c r="AE239" i="2"/>
  <c r="O284" i="70"/>
  <c r="AL239" i="2"/>
  <c r="AM239" i="2"/>
  <c r="AF239" i="2"/>
  <c r="AA239" i="2"/>
  <c r="P284" i="70"/>
  <c r="Q284" i="70"/>
  <c r="R284" i="70"/>
  <c r="A285" i="70"/>
  <c r="B285" i="70"/>
  <c r="C285" i="70"/>
  <c r="D285" i="70"/>
  <c r="E285" i="70"/>
  <c r="F285" i="70"/>
  <c r="I285" i="70"/>
  <c r="J285" i="70"/>
  <c r="K285" i="70"/>
  <c r="AC240" i="2"/>
  <c r="L285" i="70"/>
  <c r="M285" i="70"/>
  <c r="N285" i="70"/>
  <c r="AE240" i="2"/>
  <c r="O285" i="70"/>
  <c r="AL240" i="2"/>
  <c r="AM240" i="2"/>
  <c r="AF240" i="2"/>
  <c r="AA240" i="2"/>
  <c r="P285" i="70"/>
  <c r="Q285" i="70"/>
  <c r="R285" i="70"/>
  <c r="A286" i="70"/>
  <c r="B286" i="70"/>
  <c r="C286" i="70"/>
  <c r="D286" i="70"/>
  <c r="E286" i="70"/>
  <c r="F286" i="70"/>
  <c r="I286" i="70"/>
  <c r="J286" i="70"/>
  <c r="K286" i="70"/>
  <c r="AC241" i="2"/>
  <c r="L286" i="70"/>
  <c r="M286" i="70"/>
  <c r="N286" i="70"/>
  <c r="AE241" i="2"/>
  <c r="O286" i="70"/>
  <c r="AL241" i="2"/>
  <c r="AM241" i="2"/>
  <c r="AF241" i="2"/>
  <c r="AA241" i="2"/>
  <c r="P286" i="70"/>
  <c r="Q286" i="70"/>
  <c r="R286" i="70"/>
  <c r="A287" i="70"/>
  <c r="B287" i="70"/>
  <c r="C287" i="70"/>
  <c r="D287" i="70"/>
  <c r="E287" i="70"/>
  <c r="F287" i="70"/>
  <c r="I287" i="70"/>
  <c r="J287" i="70"/>
  <c r="K287" i="70"/>
  <c r="AC242" i="2"/>
  <c r="L287" i="70"/>
  <c r="M287" i="70"/>
  <c r="N287" i="70"/>
  <c r="AE242" i="2"/>
  <c r="O287" i="70"/>
  <c r="AL242" i="2"/>
  <c r="AM242" i="2"/>
  <c r="AF242" i="2"/>
  <c r="AA242" i="2"/>
  <c r="P287" i="70"/>
  <c r="Q287" i="70"/>
  <c r="R287" i="70"/>
  <c r="A288" i="70"/>
  <c r="B288" i="70"/>
  <c r="C288" i="70"/>
  <c r="D288" i="70"/>
  <c r="E288" i="70"/>
  <c r="F288" i="70"/>
  <c r="I288" i="70"/>
  <c r="J288" i="70"/>
  <c r="K288" i="70"/>
  <c r="AC243" i="2"/>
  <c r="L288" i="70"/>
  <c r="M288" i="70"/>
  <c r="N288" i="70"/>
  <c r="AE243" i="2"/>
  <c r="O288" i="70"/>
  <c r="AL243" i="2"/>
  <c r="AM243" i="2"/>
  <c r="AF243" i="2"/>
  <c r="AA243" i="2"/>
  <c r="P288" i="70"/>
  <c r="Q288" i="70"/>
  <c r="R288" i="70"/>
  <c r="A289" i="70"/>
  <c r="B289" i="70"/>
  <c r="C289" i="70"/>
  <c r="D289" i="70"/>
  <c r="E289" i="70"/>
  <c r="F289" i="70"/>
  <c r="I289" i="70"/>
  <c r="J289" i="70"/>
  <c r="K289" i="70"/>
  <c r="AC244" i="2"/>
  <c r="L289" i="70"/>
  <c r="M289" i="70"/>
  <c r="N289" i="70"/>
  <c r="AE244" i="2"/>
  <c r="O289" i="70"/>
  <c r="AL244" i="2"/>
  <c r="AM244" i="2"/>
  <c r="AF244" i="2"/>
  <c r="AA244" i="2"/>
  <c r="P289" i="70"/>
  <c r="Q289" i="70"/>
  <c r="R289" i="70"/>
  <c r="A290" i="70"/>
  <c r="B290" i="70"/>
  <c r="C290" i="70"/>
  <c r="D290" i="70"/>
  <c r="E290" i="70"/>
  <c r="F290" i="70"/>
  <c r="I290" i="70"/>
  <c r="J290" i="70"/>
  <c r="K290" i="70"/>
  <c r="AC245" i="2"/>
  <c r="L290" i="70"/>
  <c r="M290" i="70"/>
  <c r="N290" i="70"/>
  <c r="AE245" i="2"/>
  <c r="O290" i="70"/>
  <c r="AL245" i="2"/>
  <c r="AM245" i="2"/>
  <c r="AF245" i="2"/>
  <c r="AA245" i="2"/>
  <c r="P290" i="70"/>
  <c r="Q290" i="70"/>
  <c r="R290" i="70"/>
  <c r="A291" i="70"/>
  <c r="B291" i="70"/>
  <c r="C291" i="70"/>
  <c r="D291" i="70"/>
  <c r="E291" i="70"/>
  <c r="F291" i="70"/>
  <c r="I291" i="70"/>
  <c r="J291" i="70"/>
  <c r="K291" i="70"/>
  <c r="AC246" i="2"/>
  <c r="L291" i="70"/>
  <c r="M291" i="70"/>
  <c r="N291" i="70"/>
  <c r="AE246" i="2"/>
  <c r="O291" i="70"/>
  <c r="AL246" i="2"/>
  <c r="AM246" i="2"/>
  <c r="AF246" i="2"/>
  <c r="AA246" i="2"/>
  <c r="P291" i="70"/>
  <c r="Q291" i="70"/>
  <c r="R291" i="70"/>
  <c r="A292" i="70"/>
  <c r="B292" i="70"/>
  <c r="C292" i="70"/>
  <c r="D292" i="70"/>
  <c r="E292" i="70"/>
  <c r="F292" i="70"/>
  <c r="I292" i="70"/>
  <c r="J292" i="70"/>
  <c r="K292" i="70"/>
  <c r="AC247" i="2"/>
  <c r="L292" i="70"/>
  <c r="M292" i="70"/>
  <c r="N292" i="70"/>
  <c r="AE247" i="2"/>
  <c r="O292" i="70"/>
  <c r="AL247" i="2"/>
  <c r="AM247" i="2"/>
  <c r="AF247" i="2"/>
  <c r="AA247" i="2"/>
  <c r="P292" i="70"/>
  <c r="Q292" i="70"/>
  <c r="R292" i="70"/>
  <c r="A293" i="70"/>
  <c r="B293" i="70"/>
  <c r="C293" i="70"/>
  <c r="D293" i="70"/>
  <c r="E293" i="70"/>
  <c r="F293" i="70"/>
  <c r="I293" i="70"/>
  <c r="J293" i="70"/>
  <c r="K293" i="70"/>
  <c r="AC248" i="2"/>
  <c r="L293" i="70"/>
  <c r="M293" i="70"/>
  <c r="N293" i="70"/>
  <c r="AE248" i="2"/>
  <c r="O293" i="70"/>
  <c r="AL248" i="2"/>
  <c r="AM248" i="2"/>
  <c r="AF248" i="2"/>
  <c r="AA248" i="2"/>
  <c r="P293" i="70"/>
  <c r="Q293" i="70"/>
  <c r="R293" i="70"/>
  <c r="A294" i="70"/>
  <c r="B294" i="70"/>
  <c r="C294" i="70"/>
  <c r="D294" i="70"/>
  <c r="E294" i="70"/>
  <c r="F294" i="70"/>
  <c r="I294" i="70"/>
  <c r="J294" i="70"/>
  <c r="K294" i="70"/>
  <c r="AC249" i="2"/>
  <c r="L294" i="70"/>
  <c r="M294" i="70"/>
  <c r="N294" i="70"/>
  <c r="AE249" i="2"/>
  <c r="O294" i="70"/>
  <c r="AL249" i="2"/>
  <c r="AM249" i="2"/>
  <c r="AF249" i="2"/>
  <c r="AA249" i="2"/>
  <c r="P294" i="70"/>
  <c r="Q294" i="70"/>
  <c r="R294" i="70"/>
  <c r="A295" i="70"/>
  <c r="B295" i="70"/>
  <c r="C295" i="70"/>
  <c r="D295" i="70"/>
  <c r="E295" i="70"/>
  <c r="F295" i="70"/>
  <c r="I295" i="70"/>
  <c r="J295" i="70"/>
  <c r="K295" i="70"/>
  <c r="AC250" i="2"/>
  <c r="L295" i="70"/>
  <c r="M295" i="70"/>
  <c r="N295" i="70"/>
  <c r="AE250" i="2"/>
  <c r="O295" i="70"/>
  <c r="AL250" i="2"/>
  <c r="AM250" i="2"/>
  <c r="AF250" i="2"/>
  <c r="AA250" i="2"/>
  <c r="P295" i="70"/>
  <c r="Q295" i="70"/>
  <c r="R295" i="70"/>
  <c r="A296" i="70"/>
  <c r="B296" i="70"/>
  <c r="C296" i="70"/>
  <c r="D296" i="70"/>
  <c r="E296" i="70"/>
  <c r="F296" i="70"/>
  <c r="I296" i="70"/>
  <c r="J296" i="70"/>
  <c r="K296" i="70"/>
  <c r="AC251" i="2"/>
  <c r="L296" i="70"/>
  <c r="M296" i="70"/>
  <c r="N296" i="70"/>
  <c r="AE251" i="2"/>
  <c r="O296" i="70"/>
  <c r="AL251" i="2"/>
  <c r="AM251" i="2"/>
  <c r="AF251" i="2"/>
  <c r="AA251" i="2"/>
  <c r="P296" i="70"/>
  <c r="Q296" i="70"/>
  <c r="R296" i="70"/>
  <c r="A297" i="70"/>
  <c r="B297" i="70"/>
  <c r="C297" i="70"/>
  <c r="D297" i="70"/>
  <c r="E297" i="70"/>
  <c r="F297" i="70"/>
  <c r="I297" i="70"/>
  <c r="J297" i="70"/>
  <c r="K297" i="70"/>
  <c r="AC252" i="2"/>
  <c r="L297" i="70"/>
  <c r="M297" i="70"/>
  <c r="N297" i="70"/>
  <c r="AE252" i="2"/>
  <c r="O297" i="70"/>
  <c r="AL252" i="2"/>
  <c r="AM252" i="2"/>
  <c r="AF252" i="2"/>
  <c r="AA252" i="2"/>
  <c r="P297" i="70"/>
  <c r="Q297" i="70"/>
  <c r="R297" i="70"/>
  <c r="A298" i="70"/>
  <c r="B298" i="70"/>
  <c r="C298" i="70"/>
  <c r="D298" i="70"/>
  <c r="E298" i="70"/>
  <c r="F298" i="70"/>
  <c r="I298" i="70"/>
  <c r="J298" i="70"/>
  <c r="K298" i="70"/>
  <c r="AC253" i="2"/>
  <c r="L298" i="70"/>
  <c r="M298" i="70"/>
  <c r="N298" i="70"/>
  <c r="AE253" i="2"/>
  <c r="O298" i="70"/>
  <c r="AL253" i="2"/>
  <c r="AM253" i="2"/>
  <c r="AF253" i="2"/>
  <c r="AA253" i="2"/>
  <c r="P298" i="70"/>
  <c r="Q298" i="70"/>
  <c r="R298" i="70"/>
  <c r="A299" i="70"/>
  <c r="B299" i="70"/>
  <c r="C299" i="70"/>
  <c r="D299" i="70"/>
  <c r="E299" i="70"/>
  <c r="F299" i="70"/>
  <c r="I299" i="70"/>
  <c r="J299" i="70"/>
  <c r="K299" i="70"/>
  <c r="AC254" i="2"/>
  <c r="L299" i="70"/>
  <c r="M299" i="70"/>
  <c r="N299" i="70"/>
  <c r="AE254" i="2"/>
  <c r="O299" i="70"/>
  <c r="AL254" i="2"/>
  <c r="AM254" i="2"/>
  <c r="AF254" i="2"/>
  <c r="AA254" i="2"/>
  <c r="P299" i="70"/>
  <c r="Q299" i="70"/>
  <c r="R299" i="70"/>
  <c r="A300" i="70"/>
  <c r="B300" i="70"/>
  <c r="C300" i="70"/>
  <c r="D300" i="70"/>
  <c r="E300" i="70"/>
  <c r="F300" i="70"/>
  <c r="I300" i="70"/>
  <c r="J300" i="70"/>
  <c r="K300" i="70"/>
  <c r="AC255" i="2"/>
  <c r="L300" i="70"/>
  <c r="M300" i="70"/>
  <c r="N300" i="70"/>
  <c r="AE255" i="2"/>
  <c r="O300" i="70"/>
  <c r="AL255" i="2"/>
  <c r="AM255" i="2"/>
  <c r="AF255" i="2"/>
  <c r="AA255" i="2"/>
  <c r="P300" i="70"/>
  <c r="Q300" i="70"/>
  <c r="R300" i="70"/>
  <c r="A301" i="70"/>
  <c r="B301" i="70"/>
  <c r="C301" i="70"/>
  <c r="D301" i="70"/>
  <c r="E301" i="70"/>
  <c r="F301" i="70"/>
  <c r="I301" i="70"/>
  <c r="J301" i="70"/>
  <c r="K301" i="70"/>
  <c r="AC256" i="2"/>
  <c r="L301" i="70"/>
  <c r="M301" i="70"/>
  <c r="N301" i="70"/>
  <c r="AE256" i="2"/>
  <c r="O301" i="70"/>
  <c r="AL256" i="2"/>
  <c r="AM256" i="2"/>
  <c r="AF256" i="2"/>
  <c r="AA256" i="2"/>
  <c r="P301" i="70"/>
  <c r="Q301" i="70"/>
  <c r="R301" i="70"/>
  <c r="A302" i="70"/>
  <c r="B302" i="70"/>
  <c r="C302" i="70"/>
  <c r="D302" i="70"/>
  <c r="E302" i="70"/>
  <c r="F302" i="70"/>
  <c r="I302" i="70"/>
  <c r="J302" i="70"/>
  <c r="K302" i="70"/>
  <c r="AC257" i="2"/>
  <c r="L302" i="70"/>
  <c r="M302" i="70"/>
  <c r="N302" i="70"/>
  <c r="AE257" i="2"/>
  <c r="O302" i="70"/>
  <c r="AL257" i="2"/>
  <c r="AM257" i="2"/>
  <c r="AF257" i="2"/>
  <c r="AA257" i="2"/>
  <c r="P302" i="70"/>
  <c r="Q302" i="70"/>
  <c r="R302" i="70"/>
  <c r="A303" i="70"/>
  <c r="B303" i="70"/>
  <c r="C303" i="70"/>
  <c r="D303" i="70"/>
  <c r="E303" i="70"/>
  <c r="F303" i="70"/>
  <c r="I303" i="70"/>
  <c r="J303" i="70"/>
  <c r="K303" i="70"/>
  <c r="AC258" i="2"/>
  <c r="L303" i="70"/>
  <c r="M303" i="70"/>
  <c r="N303" i="70"/>
  <c r="AE258" i="2"/>
  <c r="O303" i="70"/>
  <c r="AL258" i="2"/>
  <c r="AM258" i="2"/>
  <c r="AF258" i="2"/>
  <c r="AA258" i="2"/>
  <c r="P303" i="70"/>
  <c r="Q303" i="70"/>
  <c r="R303" i="70"/>
  <c r="A304" i="70"/>
  <c r="B304" i="70"/>
  <c r="C304" i="70"/>
  <c r="D304" i="70"/>
  <c r="E304" i="70"/>
  <c r="F304" i="70"/>
  <c r="I304" i="70"/>
  <c r="J304" i="70"/>
  <c r="K304" i="70"/>
  <c r="AC259" i="2"/>
  <c r="L304" i="70"/>
  <c r="M304" i="70"/>
  <c r="N304" i="70"/>
  <c r="AE259" i="2"/>
  <c r="O304" i="70"/>
  <c r="AL259" i="2"/>
  <c r="AM259" i="2"/>
  <c r="AF259" i="2"/>
  <c r="AA259" i="2"/>
  <c r="P304" i="70"/>
  <c r="Q304" i="70"/>
  <c r="R304" i="70"/>
  <c r="A305" i="70"/>
  <c r="B305" i="70"/>
  <c r="C305" i="70"/>
  <c r="D305" i="70"/>
  <c r="E305" i="70"/>
  <c r="F305" i="70"/>
  <c r="I305" i="70"/>
  <c r="J305" i="70"/>
  <c r="K305" i="70"/>
  <c r="AC260" i="2"/>
  <c r="L305" i="70"/>
  <c r="M305" i="70"/>
  <c r="N305" i="70"/>
  <c r="AE260" i="2"/>
  <c r="O305" i="70"/>
  <c r="AL260" i="2"/>
  <c r="AM260" i="2"/>
  <c r="AF260" i="2"/>
  <c r="AA260" i="2"/>
  <c r="P305" i="70"/>
  <c r="Q305" i="70"/>
  <c r="R305" i="70"/>
  <c r="A306" i="70"/>
  <c r="B306" i="70"/>
  <c r="C306" i="70"/>
  <c r="D306" i="70"/>
  <c r="E306" i="70"/>
  <c r="F306" i="70"/>
  <c r="I306" i="70"/>
  <c r="J306" i="70"/>
  <c r="K306" i="70"/>
  <c r="AC261" i="2"/>
  <c r="L306" i="70"/>
  <c r="M306" i="70"/>
  <c r="N306" i="70"/>
  <c r="AE261" i="2"/>
  <c r="O306" i="70"/>
  <c r="AL261" i="2"/>
  <c r="AM261" i="2"/>
  <c r="AF261" i="2"/>
  <c r="AA261" i="2"/>
  <c r="P306" i="70"/>
  <c r="Q306" i="70"/>
  <c r="R306" i="70"/>
  <c r="A307" i="70"/>
  <c r="B307" i="70"/>
  <c r="C307" i="70"/>
  <c r="D307" i="70"/>
  <c r="E307" i="70"/>
  <c r="F307" i="70"/>
  <c r="I307" i="70"/>
  <c r="J307" i="70"/>
  <c r="K307" i="70"/>
  <c r="AC262" i="2"/>
  <c r="L307" i="70"/>
  <c r="M307" i="70"/>
  <c r="N307" i="70"/>
  <c r="AE262" i="2"/>
  <c r="O307" i="70"/>
  <c r="AL262" i="2"/>
  <c r="AM262" i="2"/>
  <c r="AF262" i="2"/>
  <c r="AA262" i="2"/>
  <c r="P307" i="70"/>
  <c r="Q307" i="70"/>
  <c r="R307" i="70"/>
  <c r="A308" i="70"/>
  <c r="B308" i="70"/>
  <c r="C308" i="70"/>
  <c r="D308" i="70"/>
  <c r="E308" i="70"/>
  <c r="F308" i="70"/>
  <c r="I308" i="70"/>
  <c r="J308" i="70"/>
  <c r="K308" i="70"/>
  <c r="AC263" i="2"/>
  <c r="L308" i="70"/>
  <c r="M308" i="70"/>
  <c r="N308" i="70"/>
  <c r="AE263" i="2"/>
  <c r="O308" i="70"/>
  <c r="AL263" i="2"/>
  <c r="AM263" i="2"/>
  <c r="AF263" i="2"/>
  <c r="AA263" i="2"/>
  <c r="P308" i="70"/>
  <c r="Q308" i="70"/>
  <c r="R308" i="70"/>
  <c r="A309" i="70"/>
  <c r="B309" i="70"/>
  <c r="C309" i="70"/>
  <c r="D309" i="70"/>
  <c r="E309" i="70"/>
  <c r="F309" i="70"/>
  <c r="I309" i="70"/>
  <c r="J309" i="70"/>
  <c r="K309" i="70"/>
  <c r="AC264" i="2"/>
  <c r="L309" i="70"/>
  <c r="M309" i="70"/>
  <c r="N309" i="70"/>
  <c r="AE264" i="2"/>
  <c r="O309" i="70"/>
  <c r="AL264" i="2"/>
  <c r="AM264" i="2"/>
  <c r="AF264" i="2"/>
  <c r="AA264" i="2"/>
  <c r="P309" i="70"/>
  <c r="Q309" i="70"/>
  <c r="R309" i="70"/>
  <c r="A310" i="70"/>
  <c r="B310" i="70"/>
  <c r="C310" i="70"/>
  <c r="D310" i="70"/>
  <c r="E310" i="70"/>
  <c r="F310" i="70"/>
  <c r="I310" i="70"/>
  <c r="J310" i="70"/>
  <c r="K310" i="70"/>
  <c r="AC265" i="2"/>
  <c r="L310" i="70"/>
  <c r="M310" i="70"/>
  <c r="N310" i="70"/>
  <c r="AE265" i="2"/>
  <c r="O310" i="70"/>
  <c r="AL265" i="2"/>
  <c r="AM265" i="2"/>
  <c r="AF265" i="2"/>
  <c r="AA265" i="2"/>
  <c r="P310" i="70"/>
  <c r="Q310" i="70"/>
  <c r="R310" i="70"/>
  <c r="A311" i="70"/>
  <c r="B311" i="70"/>
  <c r="C311" i="70"/>
  <c r="D311" i="70"/>
  <c r="E311" i="70"/>
  <c r="F311" i="70"/>
  <c r="I311" i="70"/>
  <c r="J311" i="70"/>
  <c r="K311" i="70"/>
  <c r="AC266" i="2"/>
  <c r="L311" i="70"/>
  <c r="M311" i="70"/>
  <c r="N311" i="70"/>
  <c r="AE266" i="2"/>
  <c r="O311" i="70"/>
  <c r="AL266" i="2"/>
  <c r="AM266" i="2"/>
  <c r="AF266" i="2"/>
  <c r="AA266" i="2"/>
  <c r="P311" i="70"/>
  <c r="Q311" i="70"/>
  <c r="R311" i="70"/>
  <c r="A312" i="70"/>
  <c r="B312" i="70"/>
  <c r="C312" i="70"/>
  <c r="D312" i="70"/>
  <c r="E312" i="70"/>
  <c r="F312" i="70"/>
  <c r="I312" i="70"/>
  <c r="J312" i="70"/>
  <c r="K312" i="70"/>
  <c r="AC267" i="2"/>
  <c r="L312" i="70"/>
  <c r="M312" i="70"/>
  <c r="N312" i="70"/>
  <c r="AE267" i="2"/>
  <c r="O312" i="70"/>
  <c r="AL267" i="2"/>
  <c r="AM267" i="2"/>
  <c r="AF267" i="2"/>
  <c r="AA267" i="2"/>
  <c r="P312" i="70"/>
  <c r="Q312" i="70"/>
  <c r="R312" i="70"/>
  <c r="A313" i="70"/>
  <c r="B313" i="70"/>
  <c r="C313" i="70"/>
  <c r="D313" i="70"/>
  <c r="E313" i="70"/>
  <c r="F313" i="70"/>
  <c r="I313" i="70"/>
  <c r="J313" i="70"/>
  <c r="K313" i="70"/>
  <c r="AC268" i="2"/>
  <c r="L313" i="70"/>
  <c r="M313" i="70"/>
  <c r="N313" i="70"/>
  <c r="AE268" i="2"/>
  <c r="O313" i="70"/>
  <c r="AL268" i="2"/>
  <c r="AM268" i="2"/>
  <c r="AF268" i="2"/>
  <c r="AA268" i="2"/>
  <c r="P313" i="70"/>
  <c r="Q313" i="70"/>
  <c r="R313" i="70"/>
  <c r="A314" i="70"/>
  <c r="B314" i="70"/>
  <c r="C314" i="70"/>
  <c r="D314" i="70"/>
  <c r="E314" i="70"/>
  <c r="F314" i="70"/>
  <c r="I314" i="70"/>
  <c r="J314" i="70"/>
  <c r="K314" i="70"/>
  <c r="AC269" i="2"/>
  <c r="L314" i="70"/>
  <c r="M314" i="70"/>
  <c r="N314" i="70"/>
  <c r="AE269" i="2"/>
  <c r="O314" i="70"/>
  <c r="AL269" i="2"/>
  <c r="AM269" i="2"/>
  <c r="AF269" i="2"/>
  <c r="AA269" i="2"/>
  <c r="P314" i="70"/>
  <c r="Q314" i="70"/>
  <c r="R314" i="70"/>
  <c r="A315" i="70"/>
  <c r="B315" i="70"/>
  <c r="C315" i="70"/>
  <c r="D315" i="70"/>
  <c r="E315" i="70"/>
  <c r="F315" i="70"/>
  <c r="I315" i="70"/>
  <c r="J315" i="70"/>
  <c r="K315" i="70"/>
  <c r="AC270" i="2"/>
  <c r="L315" i="70"/>
  <c r="M315" i="70"/>
  <c r="N315" i="70"/>
  <c r="AE270" i="2"/>
  <c r="O315" i="70"/>
  <c r="AL270" i="2"/>
  <c r="AM270" i="2"/>
  <c r="AF270" i="2"/>
  <c r="AA270" i="2"/>
  <c r="P315" i="70"/>
  <c r="Q315" i="70"/>
  <c r="R315" i="70"/>
  <c r="A316" i="70"/>
  <c r="B316" i="70"/>
  <c r="C316" i="70"/>
  <c r="D316" i="70"/>
  <c r="E316" i="70"/>
  <c r="F316" i="70"/>
  <c r="I316" i="70"/>
  <c r="J316" i="70"/>
  <c r="K316" i="70"/>
  <c r="AC271" i="2"/>
  <c r="L316" i="70"/>
  <c r="M316" i="70"/>
  <c r="N316" i="70"/>
  <c r="AE271" i="2"/>
  <c r="O316" i="70"/>
  <c r="AL271" i="2"/>
  <c r="AM271" i="2"/>
  <c r="AF271" i="2"/>
  <c r="AA271" i="2"/>
  <c r="P316" i="70"/>
  <c r="Q316" i="70"/>
  <c r="R316" i="70"/>
  <c r="A317" i="70"/>
  <c r="B317" i="70"/>
  <c r="C317" i="70"/>
  <c r="D317" i="70"/>
  <c r="E317" i="70"/>
  <c r="F317" i="70"/>
  <c r="I317" i="70"/>
  <c r="J317" i="70"/>
  <c r="K317" i="70"/>
  <c r="AC272" i="2"/>
  <c r="L317" i="70"/>
  <c r="M317" i="70"/>
  <c r="N317" i="70"/>
  <c r="AE272" i="2"/>
  <c r="O317" i="70"/>
  <c r="AL272" i="2"/>
  <c r="AM272" i="2"/>
  <c r="AF272" i="2"/>
  <c r="AA272" i="2"/>
  <c r="P317" i="70"/>
  <c r="Q317" i="70"/>
  <c r="R317" i="70"/>
  <c r="A318" i="70"/>
  <c r="B318" i="70"/>
  <c r="C318" i="70"/>
  <c r="D318" i="70"/>
  <c r="E318" i="70"/>
  <c r="F318" i="70"/>
  <c r="I318" i="70"/>
  <c r="J318" i="70"/>
  <c r="K318" i="70"/>
  <c r="AC273" i="2"/>
  <c r="L318" i="70"/>
  <c r="M318" i="70"/>
  <c r="N318" i="70"/>
  <c r="AE273" i="2"/>
  <c r="O318" i="70"/>
  <c r="AL273" i="2"/>
  <c r="AM273" i="2"/>
  <c r="AF273" i="2"/>
  <c r="AA273" i="2"/>
  <c r="P318" i="70"/>
  <c r="Q318" i="70"/>
  <c r="R318" i="70"/>
  <c r="A319" i="70"/>
  <c r="B319" i="70"/>
  <c r="C319" i="70"/>
  <c r="D319" i="70"/>
  <c r="E319" i="70"/>
  <c r="F319" i="70"/>
  <c r="I319" i="70"/>
  <c r="J319" i="70"/>
  <c r="K319" i="70"/>
  <c r="AC274" i="2"/>
  <c r="L319" i="70"/>
  <c r="M319" i="70"/>
  <c r="N319" i="70"/>
  <c r="AE274" i="2"/>
  <c r="O319" i="70"/>
  <c r="AL274" i="2"/>
  <c r="AM274" i="2"/>
  <c r="AF274" i="2"/>
  <c r="AA274" i="2"/>
  <c r="P319" i="70"/>
  <c r="Q319" i="70"/>
  <c r="R319" i="70"/>
  <c r="A320" i="70"/>
  <c r="B320" i="70"/>
  <c r="C320" i="70"/>
  <c r="D320" i="70"/>
  <c r="E320" i="70"/>
  <c r="F320" i="70"/>
  <c r="I320" i="70"/>
  <c r="J320" i="70"/>
  <c r="K320" i="70"/>
  <c r="AC275" i="2"/>
  <c r="L320" i="70"/>
  <c r="M320" i="70"/>
  <c r="N320" i="70"/>
  <c r="AE275" i="2"/>
  <c r="O320" i="70"/>
  <c r="AL275" i="2"/>
  <c r="AM275" i="2"/>
  <c r="AF275" i="2"/>
  <c r="AA275" i="2"/>
  <c r="P320" i="70"/>
  <c r="Q320" i="70"/>
  <c r="R320" i="70"/>
  <c r="A321" i="70"/>
  <c r="B321" i="70"/>
  <c r="C321" i="70"/>
  <c r="D321" i="70"/>
  <c r="E321" i="70"/>
  <c r="F321" i="70"/>
  <c r="I321" i="70"/>
  <c r="J321" i="70"/>
  <c r="K321" i="70"/>
  <c r="AC276" i="2"/>
  <c r="L321" i="70"/>
  <c r="M321" i="70"/>
  <c r="N321" i="70"/>
  <c r="AE276" i="2"/>
  <c r="O321" i="70"/>
  <c r="AL276" i="2"/>
  <c r="AM276" i="2"/>
  <c r="AF276" i="2"/>
  <c r="AA276" i="2"/>
  <c r="P321" i="70"/>
  <c r="Q321" i="70"/>
  <c r="R321" i="70"/>
  <c r="A322" i="70"/>
  <c r="B322" i="70"/>
  <c r="C322" i="70"/>
  <c r="D322" i="70"/>
  <c r="E322" i="70"/>
  <c r="F322" i="70"/>
  <c r="I322" i="70"/>
  <c r="J322" i="70"/>
  <c r="K322" i="70"/>
  <c r="AC277" i="2"/>
  <c r="L322" i="70"/>
  <c r="M322" i="70"/>
  <c r="N322" i="70"/>
  <c r="AE277" i="2"/>
  <c r="O322" i="70"/>
  <c r="AL277" i="2"/>
  <c r="AM277" i="2"/>
  <c r="AF277" i="2"/>
  <c r="AA277" i="2"/>
  <c r="P322" i="70"/>
  <c r="Q322" i="70"/>
  <c r="R322" i="70"/>
  <c r="A323" i="70"/>
  <c r="B323" i="70"/>
  <c r="C323" i="70"/>
  <c r="D323" i="70"/>
  <c r="E323" i="70"/>
  <c r="F323" i="70"/>
  <c r="I323" i="70"/>
  <c r="J323" i="70"/>
  <c r="K323" i="70"/>
  <c r="AC278" i="2"/>
  <c r="L323" i="70"/>
  <c r="M323" i="70"/>
  <c r="N323" i="70"/>
  <c r="AE278" i="2"/>
  <c r="O323" i="70"/>
  <c r="AL278" i="2"/>
  <c r="AM278" i="2"/>
  <c r="AF278" i="2"/>
  <c r="AA278" i="2"/>
  <c r="P323" i="70"/>
  <c r="Q323" i="70"/>
  <c r="R323" i="70"/>
  <c r="A324" i="70"/>
  <c r="B324" i="70"/>
  <c r="C324" i="70"/>
  <c r="D324" i="70"/>
  <c r="E324" i="70"/>
  <c r="F324" i="70"/>
  <c r="I324" i="70"/>
  <c r="J324" i="70"/>
  <c r="K324" i="70"/>
  <c r="AC279" i="2"/>
  <c r="L324" i="70"/>
  <c r="M324" i="70"/>
  <c r="N324" i="70"/>
  <c r="AE279" i="2"/>
  <c r="O324" i="70"/>
  <c r="AL279" i="2"/>
  <c r="AM279" i="2"/>
  <c r="AF279" i="2"/>
  <c r="AA279" i="2"/>
  <c r="P324" i="70"/>
  <c r="Q324" i="70"/>
  <c r="R324" i="70"/>
  <c r="A325" i="70"/>
  <c r="B325" i="70"/>
  <c r="C325" i="70"/>
  <c r="D325" i="70"/>
  <c r="E325" i="70"/>
  <c r="F325" i="70"/>
  <c r="I325" i="70"/>
  <c r="J325" i="70"/>
  <c r="K325" i="70"/>
  <c r="AC280" i="2"/>
  <c r="L325" i="70"/>
  <c r="M325" i="70"/>
  <c r="N325" i="70"/>
  <c r="AE280" i="2"/>
  <c r="O325" i="70"/>
  <c r="AL280" i="2"/>
  <c r="AM280" i="2"/>
  <c r="AF280" i="2"/>
  <c r="AA280" i="2"/>
  <c r="P325" i="70"/>
  <c r="Q325" i="70"/>
  <c r="R325" i="70"/>
  <c r="A326" i="70"/>
  <c r="B326" i="70"/>
  <c r="C326" i="70"/>
  <c r="D326" i="70"/>
  <c r="E326" i="70"/>
  <c r="F326" i="70"/>
  <c r="I326" i="70"/>
  <c r="J326" i="70"/>
  <c r="K326" i="70"/>
  <c r="AC281" i="2"/>
  <c r="L326" i="70"/>
  <c r="M326" i="70"/>
  <c r="N326" i="70"/>
  <c r="AE281" i="2"/>
  <c r="O326" i="70"/>
  <c r="AL281" i="2"/>
  <c r="AM281" i="2"/>
  <c r="AF281" i="2"/>
  <c r="AA281" i="2"/>
  <c r="P326" i="70"/>
  <c r="Q326" i="70"/>
  <c r="R326" i="70"/>
  <c r="A327" i="70"/>
  <c r="B327" i="70"/>
  <c r="C327" i="70"/>
  <c r="D327" i="70"/>
  <c r="E327" i="70"/>
  <c r="F327" i="70"/>
  <c r="I327" i="70"/>
  <c r="J327" i="70"/>
  <c r="K327" i="70"/>
  <c r="AC282" i="2"/>
  <c r="L327" i="70"/>
  <c r="M327" i="70"/>
  <c r="N327" i="70"/>
  <c r="AE282" i="2"/>
  <c r="O327" i="70"/>
  <c r="AL282" i="2"/>
  <c r="AM282" i="2"/>
  <c r="AF282" i="2"/>
  <c r="AA282" i="2"/>
  <c r="P327" i="70"/>
  <c r="Q327" i="70"/>
  <c r="R327" i="70"/>
  <c r="A328" i="70"/>
  <c r="B328" i="70"/>
  <c r="C328" i="70"/>
  <c r="D328" i="70"/>
  <c r="E328" i="70"/>
  <c r="F328" i="70"/>
  <c r="I328" i="70"/>
  <c r="J328" i="70"/>
  <c r="K328" i="70"/>
  <c r="AC283" i="2"/>
  <c r="L328" i="70"/>
  <c r="M328" i="70"/>
  <c r="N328" i="70"/>
  <c r="AE283" i="2"/>
  <c r="O328" i="70"/>
  <c r="AL283" i="2"/>
  <c r="AM283" i="2"/>
  <c r="AF283" i="2"/>
  <c r="AA283" i="2"/>
  <c r="P328" i="70"/>
  <c r="Q328" i="70"/>
  <c r="R328" i="70"/>
  <c r="A329" i="70"/>
  <c r="B329" i="70"/>
  <c r="C329" i="70"/>
  <c r="D329" i="70"/>
  <c r="E329" i="70"/>
  <c r="F329" i="70"/>
  <c r="I329" i="70"/>
  <c r="J329" i="70"/>
  <c r="K329" i="70"/>
  <c r="AC284" i="2"/>
  <c r="L329" i="70"/>
  <c r="M329" i="70"/>
  <c r="N329" i="70"/>
  <c r="AE284" i="2"/>
  <c r="O329" i="70"/>
  <c r="AL284" i="2"/>
  <c r="AM284" i="2"/>
  <c r="AF284" i="2"/>
  <c r="AA284" i="2"/>
  <c r="P329" i="70"/>
  <c r="Q329" i="70"/>
  <c r="R329" i="70"/>
  <c r="A330" i="70"/>
  <c r="B330" i="70"/>
  <c r="C330" i="70"/>
  <c r="D330" i="70"/>
  <c r="E330" i="70"/>
  <c r="F330" i="70"/>
  <c r="I330" i="70"/>
  <c r="J330" i="70"/>
  <c r="K330" i="70"/>
  <c r="AC285" i="2"/>
  <c r="L330" i="70"/>
  <c r="M330" i="70"/>
  <c r="N330" i="70"/>
  <c r="AE285" i="2"/>
  <c r="O330" i="70"/>
  <c r="AL285" i="2"/>
  <c r="AM285" i="2"/>
  <c r="AF285" i="2"/>
  <c r="AA285" i="2"/>
  <c r="P330" i="70"/>
  <c r="Q330" i="70"/>
  <c r="R330" i="70"/>
  <c r="A331" i="70"/>
  <c r="B331" i="70"/>
  <c r="C331" i="70"/>
  <c r="D331" i="70"/>
  <c r="E331" i="70"/>
  <c r="F331" i="70"/>
  <c r="I331" i="70"/>
  <c r="J331" i="70"/>
  <c r="K331" i="70"/>
  <c r="AC286" i="2"/>
  <c r="L331" i="70"/>
  <c r="M331" i="70"/>
  <c r="N331" i="70"/>
  <c r="AE286" i="2"/>
  <c r="O331" i="70"/>
  <c r="AL286" i="2"/>
  <c r="AM286" i="2"/>
  <c r="AF286" i="2"/>
  <c r="AA286" i="2"/>
  <c r="P331" i="70"/>
  <c r="Q331" i="70"/>
  <c r="R331" i="70"/>
  <c r="A332" i="70"/>
  <c r="B332" i="70"/>
  <c r="C332" i="70"/>
  <c r="D332" i="70"/>
  <c r="E332" i="70"/>
  <c r="F332" i="70"/>
  <c r="I332" i="70"/>
  <c r="J332" i="70"/>
  <c r="K332" i="70"/>
  <c r="AC287" i="2"/>
  <c r="L332" i="70"/>
  <c r="M332" i="70"/>
  <c r="N332" i="70"/>
  <c r="AE287" i="2"/>
  <c r="O332" i="70"/>
  <c r="AL287" i="2"/>
  <c r="AM287" i="2"/>
  <c r="AF287" i="2"/>
  <c r="AA287" i="2"/>
  <c r="P332" i="70"/>
  <c r="Q332" i="70"/>
  <c r="R332" i="70"/>
  <c r="A333" i="70"/>
  <c r="B333" i="70"/>
  <c r="C333" i="70"/>
  <c r="D333" i="70"/>
  <c r="E333" i="70"/>
  <c r="F333" i="70"/>
  <c r="I333" i="70"/>
  <c r="J333" i="70"/>
  <c r="K333" i="70"/>
  <c r="AC288" i="2"/>
  <c r="L333" i="70"/>
  <c r="M333" i="70"/>
  <c r="N333" i="70"/>
  <c r="AE288" i="2"/>
  <c r="O333" i="70"/>
  <c r="AL288" i="2"/>
  <c r="AM288" i="2"/>
  <c r="AF288" i="2"/>
  <c r="AA288" i="2"/>
  <c r="P333" i="70"/>
  <c r="Q333" i="70"/>
  <c r="R333" i="70"/>
  <c r="A334" i="70"/>
  <c r="B334" i="70"/>
  <c r="C334" i="70"/>
  <c r="D334" i="70"/>
  <c r="E334" i="70"/>
  <c r="F334" i="70"/>
  <c r="I334" i="70"/>
  <c r="J334" i="70"/>
  <c r="K334" i="70"/>
  <c r="AC289" i="2"/>
  <c r="L334" i="70"/>
  <c r="M334" i="70"/>
  <c r="N334" i="70"/>
  <c r="AE289" i="2"/>
  <c r="O334" i="70"/>
  <c r="AL289" i="2"/>
  <c r="AM289" i="2"/>
  <c r="AF289" i="2"/>
  <c r="AA289" i="2"/>
  <c r="P334" i="70"/>
  <c r="Q334" i="70"/>
  <c r="R334" i="70"/>
  <c r="A335" i="70"/>
  <c r="B335" i="70"/>
  <c r="C335" i="70"/>
  <c r="D335" i="70"/>
  <c r="E335" i="70"/>
  <c r="F335" i="70"/>
  <c r="I335" i="70"/>
  <c r="J335" i="70"/>
  <c r="K335" i="70"/>
  <c r="AC290" i="2"/>
  <c r="L335" i="70"/>
  <c r="M335" i="70"/>
  <c r="N335" i="70"/>
  <c r="AE290" i="2"/>
  <c r="O335" i="70"/>
  <c r="AL290" i="2"/>
  <c r="AM290" i="2"/>
  <c r="AF290" i="2"/>
  <c r="AA290" i="2"/>
  <c r="P335" i="70"/>
  <c r="Q335" i="70"/>
  <c r="R335" i="70"/>
  <c r="A336" i="70"/>
  <c r="B336" i="70"/>
  <c r="C336" i="70"/>
  <c r="D336" i="70"/>
  <c r="E336" i="70"/>
  <c r="F336" i="70"/>
  <c r="I336" i="70"/>
  <c r="J336" i="70"/>
  <c r="K336" i="70"/>
  <c r="AC291" i="2"/>
  <c r="L336" i="70"/>
  <c r="M336" i="70"/>
  <c r="N336" i="70"/>
  <c r="AE291" i="2"/>
  <c r="O336" i="70"/>
  <c r="AL291" i="2"/>
  <c r="AM291" i="2"/>
  <c r="AF291" i="2"/>
  <c r="AA291" i="2"/>
  <c r="P336" i="70"/>
  <c r="Q336" i="70"/>
  <c r="R336" i="70"/>
  <c r="A337" i="70"/>
  <c r="B337" i="70"/>
  <c r="C337" i="70"/>
  <c r="D337" i="70"/>
  <c r="E337" i="70"/>
  <c r="F337" i="70"/>
  <c r="I337" i="70"/>
  <c r="J337" i="70"/>
  <c r="K337" i="70"/>
  <c r="AC292" i="2"/>
  <c r="L337" i="70"/>
  <c r="M337" i="70"/>
  <c r="N337" i="70"/>
  <c r="AE292" i="2"/>
  <c r="O337" i="70"/>
  <c r="AL292" i="2"/>
  <c r="AM292" i="2"/>
  <c r="AF292" i="2"/>
  <c r="AA292" i="2"/>
  <c r="P337" i="70"/>
  <c r="Q337" i="70"/>
  <c r="R337" i="70"/>
  <c r="A338" i="70"/>
  <c r="B338" i="70"/>
  <c r="C338" i="70"/>
  <c r="D338" i="70"/>
  <c r="E338" i="70"/>
  <c r="F338" i="70"/>
  <c r="I338" i="70"/>
  <c r="J338" i="70"/>
  <c r="K338" i="70"/>
  <c r="AC293" i="2"/>
  <c r="L338" i="70"/>
  <c r="M338" i="70"/>
  <c r="N338" i="70"/>
  <c r="AE293" i="2"/>
  <c r="O338" i="70"/>
  <c r="AL293" i="2"/>
  <c r="AM293" i="2"/>
  <c r="AF293" i="2"/>
  <c r="AA293" i="2"/>
  <c r="P338" i="70"/>
  <c r="Q338" i="70"/>
  <c r="R338" i="70"/>
  <c r="A339" i="70"/>
  <c r="B339" i="70"/>
  <c r="C339" i="70"/>
  <c r="D339" i="70"/>
  <c r="E339" i="70"/>
  <c r="F339" i="70"/>
  <c r="I339" i="70"/>
  <c r="J339" i="70"/>
  <c r="K339" i="70"/>
  <c r="AC294" i="2"/>
  <c r="L339" i="70"/>
  <c r="M339" i="70"/>
  <c r="N339" i="70"/>
  <c r="AE294" i="2"/>
  <c r="O339" i="70"/>
  <c r="AL294" i="2"/>
  <c r="AM294" i="2"/>
  <c r="AF294" i="2"/>
  <c r="AA294" i="2"/>
  <c r="P339" i="70"/>
  <c r="Q339" i="70"/>
  <c r="R339" i="70"/>
  <c r="A340" i="70"/>
  <c r="B340" i="70"/>
  <c r="C340" i="70"/>
  <c r="D340" i="70"/>
  <c r="E340" i="70"/>
  <c r="F340" i="70"/>
  <c r="I340" i="70"/>
  <c r="J340" i="70"/>
  <c r="K340" i="70"/>
  <c r="AC295" i="2"/>
  <c r="L340" i="70"/>
  <c r="M340" i="70"/>
  <c r="N340" i="70"/>
  <c r="AE295" i="2"/>
  <c r="O340" i="70"/>
  <c r="AL295" i="2"/>
  <c r="AM295" i="2"/>
  <c r="AF295" i="2"/>
  <c r="AA295" i="2"/>
  <c r="P340" i="70"/>
  <c r="Q340" i="70"/>
  <c r="R340" i="70"/>
  <c r="A341" i="70"/>
  <c r="B341" i="70"/>
  <c r="C341" i="70"/>
  <c r="D341" i="70"/>
  <c r="E341" i="70"/>
  <c r="F341" i="70"/>
  <c r="I341" i="70"/>
  <c r="J341" i="70"/>
  <c r="K341" i="70"/>
  <c r="AC296" i="2"/>
  <c r="L341" i="70"/>
  <c r="M341" i="70"/>
  <c r="N341" i="70"/>
  <c r="AE296" i="2"/>
  <c r="O341" i="70"/>
  <c r="AL296" i="2"/>
  <c r="AM296" i="2"/>
  <c r="AF296" i="2"/>
  <c r="AA296" i="2"/>
  <c r="P341" i="70"/>
  <c r="Q341" i="70"/>
  <c r="R341" i="70"/>
  <c r="A342" i="70"/>
  <c r="B342" i="70"/>
  <c r="C342" i="70"/>
  <c r="D342" i="70"/>
  <c r="E342" i="70"/>
  <c r="F342" i="70"/>
  <c r="I342" i="70"/>
  <c r="J342" i="70"/>
  <c r="K342" i="70"/>
  <c r="AC297" i="2"/>
  <c r="L342" i="70"/>
  <c r="M342" i="70"/>
  <c r="N342" i="70"/>
  <c r="AE297" i="2"/>
  <c r="O342" i="70"/>
  <c r="AL297" i="2"/>
  <c r="AM297" i="2"/>
  <c r="AF297" i="2"/>
  <c r="AA297" i="2"/>
  <c r="P342" i="70"/>
  <c r="Q342" i="70"/>
  <c r="R342" i="70"/>
  <c r="A343" i="70"/>
  <c r="B343" i="70"/>
  <c r="C343" i="70"/>
  <c r="D343" i="70"/>
  <c r="E343" i="70"/>
  <c r="F343" i="70"/>
  <c r="I343" i="70"/>
  <c r="J343" i="70"/>
  <c r="K343" i="70"/>
  <c r="AC298" i="2"/>
  <c r="L343" i="70"/>
  <c r="M343" i="70"/>
  <c r="N343" i="70"/>
  <c r="AE298" i="2"/>
  <c r="O343" i="70"/>
  <c r="AL298" i="2"/>
  <c r="AM298" i="2"/>
  <c r="AF298" i="2"/>
  <c r="AA298" i="2"/>
  <c r="P343" i="70"/>
  <c r="Q343" i="70"/>
  <c r="R343" i="70"/>
  <c r="A344" i="70"/>
  <c r="B344" i="70"/>
  <c r="C344" i="70"/>
  <c r="D344" i="70"/>
  <c r="E344" i="70"/>
  <c r="F344" i="70"/>
  <c r="I344" i="70"/>
  <c r="J344" i="70"/>
  <c r="K344" i="70"/>
  <c r="AC299" i="2"/>
  <c r="L344" i="70"/>
  <c r="M344" i="70"/>
  <c r="N344" i="70"/>
  <c r="AE299" i="2"/>
  <c r="O344" i="70"/>
  <c r="AL299" i="2"/>
  <c r="AM299" i="2"/>
  <c r="AF299" i="2"/>
  <c r="AA299" i="2"/>
  <c r="P344" i="70"/>
  <c r="Q344" i="70"/>
  <c r="R344" i="70"/>
  <c r="A345" i="70"/>
  <c r="B345" i="70"/>
  <c r="C345" i="70"/>
  <c r="D345" i="70"/>
  <c r="E345" i="70"/>
  <c r="F345" i="70"/>
  <c r="I345" i="70"/>
  <c r="J345" i="70"/>
  <c r="K345" i="70"/>
  <c r="AC300" i="2"/>
  <c r="L345" i="70"/>
  <c r="M345" i="70"/>
  <c r="N345" i="70"/>
  <c r="AE300" i="2"/>
  <c r="O345" i="70"/>
  <c r="AL300" i="2"/>
  <c r="AM300" i="2"/>
  <c r="AF300" i="2"/>
  <c r="AA300" i="2"/>
  <c r="P345" i="70"/>
  <c r="Q345" i="70"/>
  <c r="R345" i="70"/>
  <c r="A346" i="70"/>
  <c r="B346" i="70"/>
  <c r="C346" i="70"/>
  <c r="D346" i="70"/>
  <c r="E346" i="70"/>
  <c r="F346" i="70"/>
  <c r="I346" i="70"/>
  <c r="J346" i="70"/>
  <c r="K346" i="70"/>
  <c r="AC301" i="2"/>
  <c r="L346" i="70"/>
  <c r="M346" i="70"/>
  <c r="N346" i="70"/>
  <c r="AE301" i="2"/>
  <c r="O346" i="70"/>
  <c r="AL301" i="2"/>
  <c r="AM301" i="2"/>
  <c r="AF301" i="2"/>
  <c r="AA301" i="2"/>
  <c r="P346" i="70"/>
  <c r="Q346" i="70"/>
  <c r="R346" i="70"/>
  <c r="A347" i="70"/>
  <c r="B347" i="70"/>
  <c r="C347" i="70"/>
  <c r="D347" i="70"/>
  <c r="E347" i="70"/>
  <c r="F347" i="70"/>
  <c r="I347" i="70"/>
  <c r="J347" i="70"/>
  <c r="K347" i="70"/>
  <c r="AC302" i="2"/>
  <c r="L347" i="70"/>
  <c r="M347" i="70"/>
  <c r="N347" i="70"/>
  <c r="AE302" i="2"/>
  <c r="O347" i="70"/>
  <c r="AL302" i="2"/>
  <c r="AM302" i="2"/>
  <c r="AF302" i="2"/>
  <c r="AA302" i="2"/>
  <c r="P347" i="70"/>
  <c r="Q347" i="70"/>
  <c r="R347" i="70"/>
  <c r="A348" i="70"/>
  <c r="B348" i="70"/>
  <c r="C348" i="70"/>
  <c r="D348" i="70"/>
  <c r="E348" i="70"/>
  <c r="F348" i="70"/>
  <c r="I348" i="70"/>
  <c r="J348" i="70"/>
  <c r="K348" i="70"/>
  <c r="AC303" i="2"/>
  <c r="L348" i="70"/>
  <c r="M348" i="70"/>
  <c r="N348" i="70"/>
  <c r="AE303" i="2"/>
  <c r="O348" i="70"/>
  <c r="AL303" i="2"/>
  <c r="AM303" i="2"/>
  <c r="AF303" i="2"/>
  <c r="AA303" i="2"/>
  <c r="P348" i="70"/>
  <c r="Q348" i="70"/>
  <c r="R348" i="70"/>
  <c r="A349" i="70"/>
  <c r="B349" i="70"/>
  <c r="C349" i="70"/>
  <c r="D349" i="70"/>
  <c r="E349" i="70"/>
  <c r="F349" i="70"/>
  <c r="I349" i="70"/>
  <c r="J349" i="70"/>
  <c r="K349" i="70"/>
  <c r="AC304" i="2"/>
  <c r="L349" i="70"/>
  <c r="M349" i="70"/>
  <c r="N349" i="70"/>
  <c r="AE304" i="2"/>
  <c r="O349" i="70"/>
  <c r="AL304" i="2"/>
  <c r="AM304" i="2"/>
  <c r="AF304" i="2"/>
  <c r="AA304" i="2"/>
  <c r="P349" i="70"/>
  <c r="Q349" i="70"/>
  <c r="R349" i="70"/>
  <c r="A350" i="70"/>
  <c r="B350" i="70"/>
  <c r="C350" i="70"/>
  <c r="D350" i="70"/>
  <c r="E350" i="70"/>
  <c r="F350" i="70"/>
  <c r="I350" i="70"/>
  <c r="J350" i="70"/>
  <c r="K350" i="70"/>
  <c r="AC305" i="2"/>
  <c r="L350" i="70"/>
  <c r="M350" i="70"/>
  <c r="N350" i="70"/>
  <c r="AE305" i="2"/>
  <c r="O350" i="70"/>
  <c r="AL305" i="2"/>
  <c r="AM305" i="2"/>
  <c r="AF305" i="2"/>
  <c r="AA305" i="2"/>
  <c r="P350" i="70"/>
  <c r="Q350" i="70"/>
  <c r="R350" i="70"/>
  <c r="A351" i="70"/>
  <c r="B351" i="70"/>
  <c r="C351" i="70"/>
  <c r="D351" i="70"/>
  <c r="E351" i="70"/>
  <c r="F351" i="70"/>
  <c r="I351" i="70"/>
  <c r="J351" i="70"/>
  <c r="K351" i="70"/>
  <c r="AC306" i="2"/>
  <c r="L351" i="70"/>
  <c r="M351" i="70"/>
  <c r="N351" i="70"/>
  <c r="AE306" i="2"/>
  <c r="O351" i="70"/>
  <c r="AL306" i="2"/>
  <c r="AM306" i="2"/>
  <c r="AF306" i="2"/>
  <c r="AA306" i="2"/>
  <c r="P351" i="70"/>
  <c r="Q351" i="70"/>
  <c r="R351" i="70"/>
  <c r="A352" i="70"/>
  <c r="B352" i="70"/>
  <c r="C352" i="70"/>
  <c r="D352" i="70"/>
  <c r="E352" i="70"/>
  <c r="F352" i="70"/>
  <c r="I352" i="70"/>
  <c r="J352" i="70"/>
  <c r="K352" i="70"/>
  <c r="AC307" i="2"/>
  <c r="L352" i="70"/>
  <c r="M352" i="70"/>
  <c r="N352" i="70"/>
  <c r="AE307" i="2"/>
  <c r="O352" i="70"/>
  <c r="AL307" i="2"/>
  <c r="AM307" i="2"/>
  <c r="AF307" i="2"/>
  <c r="AA307" i="2"/>
  <c r="P352" i="70"/>
  <c r="Q352" i="70"/>
  <c r="R352" i="70"/>
  <c r="A353" i="70"/>
  <c r="B353" i="70"/>
  <c r="C353" i="70"/>
  <c r="D353" i="70"/>
  <c r="E353" i="70"/>
  <c r="F353" i="70"/>
  <c r="I353" i="70"/>
  <c r="J353" i="70"/>
  <c r="K353" i="70"/>
  <c r="AC308" i="2"/>
  <c r="L353" i="70"/>
  <c r="M353" i="70"/>
  <c r="N353" i="70"/>
  <c r="AE308" i="2"/>
  <c r="O353" i="70"/>
  <c r="AL308" i="2"/>
  <c r="AM308" i="2"/>
  <c r="AF308" i="2"/>
  <c r="AA308" i="2"/>
  <c r="P353" i="70"/>
  <c r="Q353" i="70"/>
  <c r="R353" i="70"/>
  <c r="A354" i="70"/>
  <c r="B354" i="70"/>
  <c r="C354" i="70"/>
  <c r="D354" i="70"/>
  <c r="E354" i="70"/>
  <c r="F354" i="70"/>
  <c r="I354" i="70"/>
  <c r="J354" i="70"/>
  <c r="K354" i="70"/>
  <c r="AC309" i="2"/>
  <c r="L354" i="70"/>
  <c r="M354" i="70"/>
  <c r="N354" i="70"/>
  <c r="AE309" i="2"/>
  <c r="O354" i="70"/>
  <c r="AL309" i="2"/>
  <c r="AM309" i="2"/>
  <c r="AF309" i="2"/>
  <c r="AA309" i="2"/>
  <c r="P354" i="70"/>
  <c r="Q354" i="70"/>
  <c r="R354" i="70"/>
  <c r="A355" i="70"/>
  <c r="B355" i="70"/>
  <c r="C355" i="70"/>
  <c r="D355" i="70"/>
  <c r="E355" i="70"/>
  <c r="F355" i="70"/>
  <c r="I355" i="70"/>
  <c r="J355" i="70"/>
  <c r="K355" i="70"/>
  <c r="AC310" i="2"/>
  <c r="L355" i="70"/>
  <c r="M355" i="70"/>
  <c r="N355" i="70"/>
  <c r="AE310" i="2"/>
  <c r="O355" i="70"/>
  <c r="AL310" i="2"/>
  <c r="AM310" i="2"/>
  <c r="AF310" i="2"/>
  <c r="AA310" i="2"/>
  <c r="P355" i="70"/>
  <c r="Q355" i="70"/>
  <c r="R355" i="70"/>
  <c r="A356" i="70"/>
  <c r="B356" i="70"/>
  <c r="C356" i="70"/>
  <c r="D356" i="70"/>
  <c r="E356" i="70"/>
  <c r="F356" i="70"/>
  <c r="I356" i="70"/>
  <c r="J356" i="70"/>
  <c r="K356" i="70"/>
  <c r="AC311" i="2"/>
  <c r="L356" i="70"/>
  <c r="M356" i="70"/>
  <c r="N356" i="70"/>
  <c r="AE311" i="2"/>
  <c r="O356" i="70"/>
  <c r="AL311" i="2"/>
  <c r="AM311" i="2"/>
  <c r="AF311" i="2"/>
  <c r="AA311" i="2"/>
  <c r="P356" i="70"/>
  <c r="Q356" i="70"/>
  <c r="R356" i="70"/>
  <c r="A357" i="70"/>
  <c r="B357" i="70"/>
  <c r="C357" i="70"/>
  <c r="D357" i="70"/>
  <c r="E357" i="70"/>
  <c r="F357" i="70"/>
  <c r="I357" i="70"/>
  <c r="J357" i="70"/>
  <c r="K357" i="70"/>
  <c r="AC312" i="2"/>
  <c r="L357" i="70"/>
  <c r="M357" i="70"/>
  <c r="N357" i="70"/>
  <c r="AE312" i="2"/>
  <c r="O357" i="70"/>
  <c r="AL312" i="2"/>
  <c r="AM312" i="2"/>
  <c r="AF312" i="2"/>
  <c r="AA312" i="2"/>
  <c r="P357" i="70"/>
  <c r="Q357" i="70"/>
  <c r="R357" i="70"/>
  <c r="A358" i="70"/>
  <c r="B358" i="70"/>
  <c r="C358" i="70"/>
  <c r="D358" i="70"/>
  <c r="E358" i="70"/>
  <c r="F358" i="70"/>
  <c r="I358" i="70"/>
  <c r="J358" i="70"/>
  <c r="K358" i="70"/>
  <c r="AC313" i="2"/>
  <c r="L358" i="70"/>
  <c r="M358" i="70"/>
  <c r="N358" i="70"/>
  <c r="AE313" i="2"/>
  <c r="O358" i="70"/>
  <c r="AL313" i="2"/>
  <c r="AM313" i="2"/>
  <c r="AF313" i="2"/>
  <c r="AA313" i="2"/>
  <c r="P358" i="70"/>
  <c r="Q358" i="70"/>
  <c r="R358" i="70"/>
  <c r="A359" i="70"/>
  <c r="B359" i="70"/>
  <c r="C359" i="70"/>
  <c r="D359" i="70"/>
  <c r="E359" i="70"/>
  <c r="F359" i="70"/>
  <c r="I359" i="70"/>
  <c r="J359" i="70"/>
  <c r="K359" i="70"/>
  <c r="AC314" i="2"/>
  <c r="L359" i="70"/>
  <c r="M359" i="70"/>
  <c r="N359" i="70"/>
  <c r="AE314" i="2"/>
  <c r="O359" i="70"/>
  <c r="AL314" i="2"/>
  <c r="AM314" i="2"/>
  <c r="AF314" i="2"/>
  <c r="AA314" i="2"/>
  <c r="P359" i="70"/>
  <c r="Q359" i="70"/>
  <c r="R359" i="70"/>
  <c r="A360" i="70"/>
  <c r="B360" i="70"/>
  <c r="C360" i="70"/>
  <c r="D360" i="70"/>
  <c r="E360" i="70"/>
  <c r="F360" i="70"/>
  <c r="I360" i="70"/>
  <c r="J360" i="70"/>
  <c r="K360" i="70"/>
  <c r="AC315" i="2"/>
  <c r="L360" i="70"/>
  <c r="M360" i="70"/>
  <c r="N360" i="70"/>
  <c r="AE315" i="2"/>
  <c r="O360" i="70"/>
  <c r="AL315" i="2"/>
  <c r="AM315" i="2"/>
  <c r="AF315" i="2"/>
  <c r="AA315" i="2"/>
  <c r="P360" i="70"/>
  <c r="Q360" i="70"/>
  <c r="R360" i="70"/>
  <c r="A361" i="70"/>
  <c r="B361" i="70"/>
  <c r="C361" i="70"/>
  <c r="D361" i="70"/>
  <c r="E361" i="70"/>
  <c r="F361" i="70"/>
  <c r="I361" i="70"/>
  <c r="J361" i="70"/>
  <c r="K361" i="70"/>
  <c r="AC316" i="2"/>
  <c r="L361" i="70"/>
  <c r="M361" i="70"/>
  <c r="N361" i="70"/>
  <c r="AE316" i="2"/>
  <c r="O361" i="70"/>
  <c r="AL316" i="2"/>
  <c r="AM316" i="2"/>
  <c r="AF316" i="2"/>
  <c r="AA316" i="2"/>
  <c r="P361" i="70"/>
  <c r="Q361" i="70"/>
  <c r="R361" i="70"/>
  <c r="A362" i="70"/>
  <c r="B362" i="70"/>
  <c r="C362" i="70"/>
  <c r="D362" i="70"/>
  <c r="E362" i="70"/>
  <c r="F362" i="70"/>
  <c r="I362" i="70"/>
  <c r="J362" i="70"/>
  <c r="K362" i="70"/>
  <c r="AC317" i="2"/>
  <c r="L362" i="70"/>
  <c r="M362" i="70"/>
  <c r="N362" i="70"/>
  <c r="AE317" i="2"/>
  <c r="O362" i="70"/>
  <c r="AL317" i="2"/>
  <c r="AM317" i="2"/>
  <c r="AF317" i="2"/>
  <c r="AA317" i="2"/>
  <c r="P362" i="70"/>
  <c r="Q362" i="70"/>
  <c r="R362" i="70"/>
  <c r="A363" i="70"/>
  <c r="B363" i="70"/>
  <c r="C363" i="70"/>
  <c r="D363" i="70"/>
  <c r="E363" i="70"/>
  <c r="F363" i="70"/>
  <c r="I363" i="70"/>
  <c r="J363" i="70"/>
  <c r="K363" i="70"/>
  <c r="AC318" i="2"/>
  <c r="L363" i="70"/>
  <c r="M363" i="70"/>
  <c r="N363" i="70"/>
  <c r="AE318" i="2"/>
  <c r="O363" i="70"/>
  <c r="AL318" i="2"/>
  <c r="AM318" i="2"/>
  <c r="AF318" i="2"/>
  <c r="AA318" i="2"/>
  <c r="P363" i="70"/>
  <c r="Q363" i="70"/>
  <c r="R363" i="70"/>
  <c r="A364" i="70"/>
  <c r="B364" i="70"/>
  <c r="C364" i="70"/>
  <c r="D364" i="70"/>
  <c r="E364" i="70"/>
  <c r="F364" i="70"/>
  <c r="I364" i="70"/>
  <c r="J364" i="70"/>
  <c r="K364" i="70"/>
  <c r="AC319" i="2"/>
  <c r="L364" i="70"/>
  <c r="M364" i="70"/>
  <c r="N364" i="70"/>
  <c r="AE319" i="2"/>
  <c r="O364" i="70"/>
  <c r="AL319" i="2"/>
  <c r="AM319" i="2"/>
  <c r="AF319" i="2"/>
  <c r="AA319" i="2"/>
  <c r="P364" i="70"/>
  <c r="Q364" i="70"/>
  <c r="R364" i="70"/>
  <c r="A365" i="70"/>
  <c r="B365" i="70"/>
  <c r="C365" i="70"/>
  <c r="D365" i="70"/>
  <c r="E365" i="70"/>
  <c r="F365" i="70"/>
  <c r="I365" i="70"/>
  <c r="J365" i="70"/>
  <c r="K365" i="70"/>
  <c r="AC320" i="2"/>
  <c r="L365" i="70"/>
  <c r="M365" i="70"/>
  <c r="N365" i="70"/>
  <c r="AE320" i="2"/>
  <c r="O365" i="70"/>
  <c r="AL320" i="2"/>
  <c r="AM320" i="2"/>
  <c r="AF320" i="2"/>
  <c r="AA320" i="2"/>
  <c r="P365" i="70"/>
  <c r="Q365" i="70"/>
  <c r="R365" i="70"/>
  <c r="A366" i="70"/>
  <c r="B366" i="70"/>
  <c r="C366" i="70"/>
  <c r="D366" i="70"/>
  <c r="E366" i="70"/>
  <c r="F366" i="70"/>
  <c r="I366" i="70"/>
  <c r="J366" i="70"/>
  <c r="K366" i="70"/>
  <c r="AC321" i="2"/>
  <c r="L366" i="70"/>
  <c r="M366" i="70"/>
  <c r="N366" i="70"/>
  <c r="AE321" i="2"/>
  <c r="O366" i="70"/>
  <c r="AL321" i="2"/>
  <c r="AM321" i="2"/>
  <c r="AF321" i="2"/>
  <c r="AA321" i="2"/>
  <c r="P366" i="70"/>
  <c r="Q366" i="70"/>
  <c r="R366" i="70"/>
  <c r="A367" i="70"/>
  <c r="B367" i="70"/>
  <c r="C367" i="70"/>
  <c r="D367" i="70"/>
  <c r="E367" i="70"/>
  <c r="F367" i="70"/>
  <c r="I367" i="70"/>
  <c r="J367" i="70"/>
  <c r="K367" i="70"/>
  <c r="AC322" i="2"/>
  <c r="L367" i="70"/>
  <c r="M367" i="70"/>
  <c r="N367" i="70"/>
  <c r="AE322" i="2"/>
  <c r="O367" i="70"/>
  <c r="AL322" i="2"/>
  <c r="AM322" i="2"/>
  <c r="AF322" i="2"/>
  <c r="AA322" i="2"/>
  <c r="P367" i="70"/>
  <c r="Q367" i="70"/>
  <c r="R367" i="70"/>
  <c r="A368" i="70"/>
  <c r="B368" i="70"/>
  <c r="C368" i="70"/>
  <c r="D368" i="70"/>
  <c r="E368" i="70"/>
  <c r="F368" i="70"/>
  <c r="I368" i="70"/>
  <c r="J368" i="70"/>
  <c r="K368" i="70"/>
  <c r="AC323" i="2"/>
  <c r="L368" i="70"/>
  <c r="M368" i="70"/>
  <c r="N368" i="70"/>
  <c r="AE323" i="2"/>
  <c r="O368" i="70"/>
  <c r="AL323" i="2"/>
  <c r="AM323" i="2"/>
  <c r="AF323" i="2"/>
  <c r="AA323" i="2"/>
  <c r="P368" i="70"/>
  <c r="Q368" i="70"/>
  <c r="R368" i="70"/>
  <c r="A369" i="70"/>
  <c r="B369" i="70"/>
  <c r="C369" i="70"/>
  <c r="D369" i="70"/>
  <c r="E369" i="70"/>
  <c r="F369" i="70"/>
  <c r="I369" i="70"/>
  <c r="J369" i="70"/>
  <c r="K369" i="70"/>
  <c r="AC324" i="2"/>
  <c r="L369" i="70"/>
  <c r="M369" i="70"/>
  <c r="N369" i="70"/>
  <c r="AE324" i="2"/>
  <c r="O369" i="70"/>
  <c r="AL324" i="2"/>
  <c r="AM324" i="2"/>
  <c r="AF324" i="2"/>
  <c r="AA324" i="2"/>
  <c r="P369" i="70"/>
  <c r="Q369" i="70"/>
  <c r="R369" i="70"/>
  <c r="A370" i="70"/>
  <c r="B370" i="70"/>
  <c r="C370" i="70"/>
  <c r="D370" i="70"/>
  <c r="E370" i="70"/>
  <c r="F370" i="70"/>
  <c r="I370" i="70"/>
  <c r="J370" i="70"/>
  <c r="K370" i="70"/>
  <c r="AC325" i="2"/>
  <c r="L370" i="70"/>
  <c r="M370" i="70"/>
  <c r="N370" i="70"/>
  <c r="AE325" i="2"/>
  <c r="O370" i="70"/>
  <c r="AL325" i="2"/>
  <c r="AM325" i="2"/>
  <c r="AF325" i="2"/>
  <c r="AA325" i="2"/>
  <c r="P370" i="70"/>
  <c r="Q370" i="70"/>
  <c r="R370" i="70"/>
  <c r="A371" i="70"/>
  <c r="B371" i="70"/>
  <c r="C371" i="70"/>
  <c r="D371" i="70"/>
  <c r="E371" i="70"/>
  <c r="F371" i="70"/>
  <c r="I371" i="70"/>
  <c r="J371" i="70"/>
  <c r="K371" i="70"/>
  <c r="AC326" i="2"/>
  <c r="L371" i="70"/>
  <c r="M371" i="70"/>
  <c r="N371" i="70"/>
  <c r="AE326" i="2"/>
  <c r="O371" i="70"/>
  <c r="AL326" i="2"/>
  <c r="AM326" i="2"/>
  <c r="AF326" i="2"/>
  <c r="AA326" i="2"/>
  <c r="P371" i="70"/>
  <c r="Q371" i="70"/>
  <c r="R371" i="70"/>
  <c r="A372" i="70"/>
  <c r="B372" i="70"/>
  <c r="C372" i="70"/>
  <c r="D372" i="70"/>
  <c r="E372" i="70"/>
  <c r="F372" i="70"/>
  <c r="I372" i="70"/>
  <c r="J372" i="70"/>
  <c r="K372" i="70"/>
  <c r="AC327" i="2"/>
  <c r="L372" i="70"/>
  <c r="M372" i="70"/>
  <c r="N372" i="70"/>
  <c r="AE327" i="2"/>
  <c r="O372" i="70"/>
  <c r="AL327" i="2"/>
  <c r="AM327" i="2"/>
  <c r="AF327" i="2"/>
  <c r="AA327" i="2"/>
  <c r="P372" i="70"/>
  <c r="Q372" i="70"/>
  <c r="R372" i="70"/>
  <c r="A373" i="70"/>
  <c r="B373" i="70"/>
  <c r="C373" i="70"/>
  <c r="D373" i="70"/>
  <c r="E373" i="70"/>
  <c r="F373" i="70"/>
  <c r="I373" i="70"/>
  <c r="J373" i="70"/>
  <c r="K373" i="70"/>
  <c r="AC328" i="2"/>
  <c r="L373" i="70"/>
  <c r="M373" i="70"/>
  <c r="N373" i="70"/>
  <c r="AE328" i="2"/>
  <c r="O373" i="70"/>
  <c r="AL328" i="2"/>
  <c r="AM328" i="2"/>
  <c r="AF328" i="2"/>
  <c r="AA328" i="2"/>
  <c r="P373" i="70"/>
  <c r="Q373" i="70"/>
  <c r="R373" i="70"/>
  <c r="A374" i="70"/>
  <c r="B374" i="70"/>
  <c r="C374" i="70"/>
  <c r="D374" i="70"/>
  <c r="E374" i="70"/>
  <c r="F374" i="70"/>
  <c r="I374" i="70"/>
  <c r="J374" i="70"/>
  <c r="K374" i="70"/>
  <c r="AC329" i="2"/>
  <c r="L374" i="70"/>
  <c r="M374" i="70"/>
  <c r="N374" i="70"/>
  <c r="AE329" i="2"/>
  <c r="O374" i="70"/>
  <c r="AL329" i="2"/>
  <c r="AM329" i="2"/>
  <c r="AF329" i="2"/>
  <c r="AA329" i="2"/>
  <c r="P374" i="70"/>
  <c r="Q374" i="70"/>
  <c r="R374" i="70"/>
  <c r="A375" i="70"/>
  <c r="B375" i="70"/>
  <c r="C375" i="70"/>
  <c r="D375" i="70"/>
  <c r="E375" i="70"/>
  <c r="F375" i="70"/>
  <c r="I375" i="70"/>
  <c r="J375" i="70"/>
  <c r="K375" i="70"/>
  <c r="AC330" i="2"/>
  <c r="L375" i="70"/>
  <c r="M375" i="70"/>
  <c r="N375" i="70"/>
  <c r="AE330" i="2"/>
  <c r="O375" i="70"/>
  <c r="AL330" i="2"/>
  <c r="AM330" i="2"/>
  <c r="AF330" i="2"/>
  <c r="AA330" i="2"/>
  <c r="P375" i="70"/>
  <c r="Q375" i="70"/>
  <c r="R375" i="70"/>
  <c r="A376" i="70"/>
  <c r="B376" i="70"/>
  <c r="C376" i="70"/>
  <c r="D376" i="70"/>
  <c r="E376" i="70"/>
  <c r="F376" i="70"/>
  <c r="I376" i="70"/>
  <c r="J376" i="70"/>
  <c r="K376" i="70"/>
  <c r="AC331" i="2"/>
  <c r="L376" i="70"/>
  <c r="M376" i="70"/>
  <c r="N376" i="70"/>
  <c r="AE331" i="2"/>
  <c r="O376" i="70"/>
  <c r="AL331" i="2"/>
  <c r="AM331" i="2"/>
  <c r="AF331" i="2"/>
  <c r="AA331" i="2"/>
  <c r="P376" i="70"/>
  <c r="Q376" i="70"/>
  <c r="R376" i="70"/>
  <c r="A377" i="70"/>
  <c r="B377" i="70"/>
  <c r="C377" i="70"/>
  <c r="D377" i="70"/>
  <c r="E377" i="70"/>
  <c r="F377" i="70"/>
  <c r="I377" i="70"/>
  <c r="J377" i="70"/>
  <c r="K377" i="70"/>
  <c r="AC332" i="2"/>
  <c r="L377" i="70"/>
  <c r="M377" i="70"/>
  <c r="N377" i="70"/>
  <c r="AE332" i="2"/>
  <c r="O377" i="70"/>
  <c r="AL332" i="2"/>
  <c r="AM332" i="2"/>
  <c r="AF332" i="2"/>
  <c r="AA332" i="2"/>
  <c r="P377" i="70"/>
  <c r="Q377" i="70"/>
  <c r="R377" i="70"/>
  <c r="A378" i="70"/>
  <c r="B378" i="70"/>
  <c r="C378" i="70"/>
  <c r="D378" i="70"/>
  <c r="E378" i="70"/>
  <c r="F378" i="70"/>
  <c r="I378" i="70"/>
  <c r="J378" i="70"/>
  <c r="K378" i="70"/>
  <c r="AC333" i="2"/>
  <c r="L378" i="70"/>
  <c r="M378" i="70"/>
  <c r="N378" i="70"/>
  <c r="AE333" i="2"/>
  <c r="O378" i="70"/>
  <c r="AL333" i="2"/>
  <c r="AM333" i="2"/>
  <c r="AF333" i="2"/>
  <c r="AA333" i="2"/>
  <c r="P378" i="70"/>
  <c r="Q378" i="70"/>
  <c r="R378" i="70"/>
  <c r="A379" i="70"/>
  <c r="B379" i="70"/>
  <c r="C379" i="70"/>
  <c r="D379" i="70"/>
  <c r="E379" i="70"/>
  <c r="F379" i="70"/>
  <c r="I379" i="70"/>
  <c r="J379" i="70"/>
  <c r="K379" i="70"/>
  <c r="AC334" i="2"/>
  <c r="L379" i="70"/>
  <c r="M379" i="70"/>
  <c r="N379" i="70"/>
  <c r="AE334" i="2"/>
  <c r="O379" i="70"/>
  <c r="AL334" i="2"/>
  <c r="AM334" i="2"/>
  <c r="AF334" i="2"/>
  <c r="AA334" i="2"/>
  <c r="P379" i="70"/>
  <c r="Q379" i="70"/>
  <c r="R379" i="70"/>
  <c r="A380" i="70"/>
  <c r="B380" i="70"/>
  <c r="C380" i="70"/>
  <c r="D380" i="70"/>
  <c r="E380" i="70"/>
  <c r="F380" i="70"/>
  <c r="I380" i="70"/>
  <c r="J380" i="70"/>
  <c r="K380" i="70"/>
  <c r="AC335" i="2"/>
  <c r="L380" i="70"/>
  <c r="M380" i="70"/>
  <c r="N380" i="70"/>
  <c r="AE335" i="2"/>
  <c r="O380" i="70"/>
  <c r="AL335" i="2"/>
  <c r="AM335" i="2"/>
  <c r="AF335" i="2"/>
  <c r="AA335" i="2"/>
  <c r="P380" i="70"/>
  <c r="Q380" i="70"/>
  <c r="R380" i="70"/>
  <c r="A381" i="70"/>
  <c r="B381" i="70"/>
  <c r="C381" i="70"/>
  <c r="D381" i="70"/>
  <c r="E381" i="70"/>
  <c r="F381" i="70"/>
  <c r="I381" i="70"/>
  <c r="J381" i="70"/>
  <c r="K381" i="70"/>
  <c r="AC336" i="2"/>
  <c r="L381" i="70"/>
  <c r="M381" i="70"/>
  <c r="N381" i="70"/>
  <c r="AE336" i="2"/>
  <c r="O381" i="70"/>
  <c r="AL336" i="2"/>
  <c r="AM336" i="2"/>
  <c r="AF336" i="2"/>
  <c r="AA336" i="2"/>
  <c r="P381" i="70"/>
  <c r="Q381" i="70"/>
  <c r="R381" i="70"/>
  <c r="A382" i="70"/>
  <c r="B382" i="70"/>
  <c r="C382" i="70"/>
  <c r="D382" i="70"/>
  <c r="E382" i="70"/>
  <c r="F382" i="70"/>
  <c r="I382" i="70"/>
  <c r="J382" i="70"/>
  <c r="K382" i="70"/>
  <c r="AC337" i="2"/>
  <c r="L382" i="70"/>
  <c r="M382" i="70"/>
  <c r="N382" i="70"/>
  <c r="AE337" i="2"/>
  <c r="O382" i="70"/>
  <c r="AL337" i="2"/>
  <c r="AM337" i="2"/>
  <c r="AF337" i="2"/>
  <c r="AA337" i="2"/>
  <c r="P382" i="70"/>
  <c r="Q382" i="70"/>
  <c r="R382" i="70"/>
  <c r="A383" i="70"/>
  <c r="B383" i="70"/>
  <c r="C383" i="70"/>
  <c r="D383" i="70"/>
  <c r="E383" i="70"/>
  <c r="F383" i="70"/>
  <c r="I383" i="70"/>
  <c r="J383" i="70"/>
  <c r="K383" i="70"/>
  <c r="AC338" i="2"/>
  <c r="L383" i="70"/>
  <c r="M383" i="70"/>
  <c r="N383" i="70"/>
  <c r="AE338" i="2"/>
  <c r="O383" i="70"/>
  <c r="AL338" i="2"/>
  <c r="AM338" i="2"/>
  <c r="AF338" i="2"/>
  <c r="AA338" i="2"/>
  <c r="P383" i="70"/>
  <c r="Q383" i="70"/>
  <c r="R383" i="70"/>
  <c r="A384" i="70"/>
  <c r="B384" i="70"/>
  <c r="C384" i="70"/>
  <c r="D384" i="70"/>
  <c r="E384" i="70"/>
  <c r="F384" i="70"/>
  <c r="I384" i="70"/>
  <c r="J384" i="70"/>
  <c r="K384" i="70"/>
  <c r="AC339" i="2"/>
  <c r="L384" i="70"/>
  <c r="M384" i="70"/>
  <c r="N384" i="70"/>
  <c r="AE339" i="2"/>
  <c r="O384" i="70"/>
  <c r="AL339" i="2"/>
  <c r="AM339" i="2"/>
  <c r="AF339" i="2"/>
  <c r="AA339" i="2"/>
  <c r="P384" i="70"/>
  <c r="Q384" i="70"/>
  <c r="R384" i="70"/>
  <c r="A385" i="70"/>
  <c r="B385" i="70"/>
  <c r="C385" i="70"/>
  <c r="D385" i="70"/>
  <c r="E385" i="70"/>
  <c r="F385" i="70"/>
  <c r="I385" i="70"/>
  <c r="J385" i="70"/>
  <c r="K385" i="70"/>
  <c r="AC340" i="2"/>
  <c r="L385" i="70"/>
  <c r="M385" i="70"/>
  <c r="N385" i="70"/>
  <c r="AE340" i="2"/>
  <c r="O385" i="70"/>
  <c r="AL340" i="2"/>
  <c r="AM340" i="2"/>
  <c r="AF340" i="2"/>
  <c r="AA340" i="2"/>
  <c r="P385" i="70"/>
  <c r="Q385" i="70"/>
  <c r="R385" i="70"/>
  <c r="A386" i="70"/>
  <c r="B386" i="70"/>
  <c r="C386" i="70"/>
  <c r="D386" i="70"/>
  <c r="E386" i="70"/>
  <c r="F386" i="70"/>
  <c r="I386" i="70"/>
  <c r="J386" i="70"/>
  <c r="K386" i="70"/>
  <c r="AC341" i="2"/>
  <c r="L386" i="70"/>
  <c r="M386" i="70"/>
  <c r="N386" i="70"/>
  <c r="AE341" i="2"/>
  <c r="O386" i="70"/>
  <c r="AL341" i="2"/>
  <c r="AM341" i="2"/>
  <c r="AF341" i="2"/>
  <c r="AA341" i="2"/>
  <c r="P386" i="70"/>
  <c r="Q386" i="70"/>
  <c r="R386" i="70"/>
  <c r="A387" i="70"/>
  <c r="B387" i="70"/>
  <c r="C387" i="70"/>
  <c r="D387" i="70"/>
  <c r="E387" i="70"/>
  <c r="F387" i="70"/>
  <c r="I387" i="70"/>
  <c r="J387" i="70"/>
  <c r="K387" i="70"/>
  <c r="AC342" i="2"/>
  <c r="L387" i="70"/>
  <c r="M387" i="70"/>
  <c r="N387" i="70"/>
  <c r="AE342" i="2"/>
  <c r="O387" i="70"/>
  <c r="AL342" i="2"/>
  <c r="AM342" i="2"/>
  <c r="AF342" i="2"/>
  <c r="AA342" i="2"/>
  <c r="P387" i="70"/>
  <c r="Q387" i="70"/>
  <c r="R387" i="70"/>
  <c r="A388" i="70"/>
  <c r="B388" i="70"/>
  <c r="C388" i="70"/>
  <c r="D388" i="70"/>
  <c r="E388" i="70"/>
  <c r="F388" i="70"/>
  <c r="I388" i="70"/>
  <c r="J388" i="70"/>
  <c r="K388" i="70"/>
  <c r="AC343" i="2"/>
  <c r="L388" i="70"/>
  <c r="M388" i="70"/>
  <c r="N388" i="70"/>
  <c r="AE343" i="2"/>
  <c r="O388" i="70"/>
  <c r="AL343" i="2"/>
  <c r="AM343" i="2"/>
  <c r="AF343" i="2"/>
  <c r="AA343" i="2"/>
  <c r="P388" i="70"/>
  <c r="Q388" i="70"/>
  <c r="R388" i="70"/>
  <c r="A389" i="70"/>
  <c r="B389" i="70"/>
  <c r="C389" i="70"/>
  <c r="D389" i="70"/>
  <c r="E389" i="70"/>
  <c r="F389" i="70"/>
  <c r="I389" i="70"/>
  <c r="J389" i="70"/>
  <c r="K389" i="70"/>
  <c r="AC344" i="2"/>
  <c r="L389" i="70"/>
  <c r="M389" i="70"/>
  <c r="N389" i="70"/>
  <c r="AE344" i="2"/>
  <c r="O389" i="70"/>
  <c r="AL344" i="2"/>
  <c r="AM344" i="2"/>
  <c r="AF344" i="2"/>
  <c r="AA344" i="2"/>
  <c r="P389" i="70"/>
  <c r="Q389" i="70"/>
  <c r="R389" i="70"/>
  <c r="A390" i="70"/>
  <c r="B390" i="70"/>
  <c r="C390" i="70"/>
  <c r="D390" i="70"/>
  <c r="E390" i="70"/>
  <c r="F390" i="70"/>
  <c r="I390" i="70"/>
  <c r="J390" i="70"/>
  <c r="K390" i="70"/>
  <c r="AC345" i="2"/>
  <c r="L390" i="70"/>
  <c r="M390" i="70"/>
  <c r="N390" i="70"/>
  <c r="AE345" i="2"/>
  <c r="O390" i="70"/>
  <c r="AL345" i="2"/>
  <c r="AM345" i="2"/>
  <c r="AF345" i="2"/>
  <c r="AA345" i="2"/>
  <c r="P390" i="70"/>
  <c r="Q390" i="70"/>
  <c r="R390" i="70"/>
  <c r="A391" i="70"/>
  <c r="B391" i="70"/>
  <c r="C391" i="70"/>
  <c r="D391" i="70"/>
  <c r="E391" i="70"/>
  <c r="F391" i="70"/>
  <c r="I391" i="70"/>
  <c r="J391" i="70"/>
  <c r="K391" i="70"/>
  <c r="AC346" i="2"/>
  <c r="L391" i="70"/>
  <c r="M391" i="70"/>
  <c r="N391" i="70"/>
  <c r="AE346" i="2"/>
  <c r="O391" i="70"/>
  <c r="AL346" i="2"/>
  <c r="AM346" i="2"/>
  <c r="AF346" i="2"/>
  <c r="AA346" i="2"/>
  <c r="P391" i="70"/>
  <c r="Q391" i="70"/>
  <c r="R391" i="70"/>
  <c r="A392" i="70"/>
  <c r="B392" i="70"/>
  <c r="C392" i="70"/>
  <c r="D392" i="70"/>
  <c r="E392" i="70"/>
  <c r="F392" i="70"/>
  <c r="I392" i="70"/>
  <c r="J392" i="70"/>
  <c r="K392" i="70"/>
  <c r="AC347" i="2"/>
  <c r="L392" i="70"/>
  <c r="M392" i="70"/>
  <c r="N392" i="70"/>
  <c r="AE347" i="2"/>
  <c r="O392" i="70"/>
  <c r="AL347" i="2"/>
  <c r="AM347" i="2"/>
  <c r="AF347" i="2"/>
  <c r="AA347" i="2"/>
  <c r="P392" i="70"/>
  <c r="Q392" i="70"/>
  <c r="R392" i="70"/>
  <c r="A393" i="70"/>
  <c r="B393" i="70"/>
  <c r="C393" i="70"/>
  <c r="D393" i="70"/>
  <c r="E393" i="70"/>
  <c r="F393" i="70"/>
  <c r="I393" i="70"/>
  <c r="J393" i="70"/>
  <c r="K393" i="70"/>
  <c r="AC348" i="2"/>
  <c r="L393" i="70"/>
  <c r="M393" i="70"/>
  <c r="N393" i="70"/>
  <c r="AE348" i="2"/>
  <c r="O393" i="70"/>
  <c r="AL348" i="2"/>
  <c r="AM348" i="2"/>
  <c r="AF348" i="2"/>
  <c r="AA348" i="2"/>
  <c r="P393" i="70"/>
  <c r="Q393" i="70"/>
  <c r="R393" i="70"/>
  <c r="A394" i="70"/>
  <c r="B394" i="70"/>
  <c r="C394" i="70"/>
  <c r="D394" i="70"/>
  <c r="E394" i="70"/>
  <c r="F394" i="70"/>
  <c r="I394" i="70"/>
  <c r="J394" i="70"/>
  <c r="K394" i="70"/>
  <c r="AC349" i="2"/>
  <c r="L394" i="70"/>
  <c r="M394" i="70"/>
  <c r="N394" i="70"/>
  <c r="AE349" i="2"/>
  <c r="O394" i="70"/>
  <c r="AL349" i="2"/>
  <c r="AM349" i="2"/>
  <c r="AF349" i="2"/>
  <c r="AA349" i="2"/>
  <c r="P394" i="70"/>
  <c r="Q394" i="70"/>
  <c r="R394" i="70"/>
  <c r="A395" i="70"/>
  <c r="B395" i="70"/>
  <c r="C395" i="70"/>
  <c r="D395" i="70"/>
  <c r="E395" i="70"/>
  <c r="F395" i="70"/>
  <c r="I395" i="70"/>
  <c r="J395" i="70"/>
  <c r="K395" i="70"/>
  <c r="AC350" i="2"/>
  <c r="L395" i="70"/>
  <c r="M395" i="70"/>
  <c r="N395" i="70"/>
  <c r="AE350" i="2"/>
  <c r="O395" i="70"/>
  <c r="AL350" i="2"/>
  <c r="AM350" i="2"/>
  <c r="AF350" i="2"/>
  <c r="AA350" i="2"/>
  <c r="P395" i="70"/>
  <c r="Q395" i="70"/>
  <c r="R395" i="70"/>
  <c r="A396" i="70"/>
  <c r="B396" i="70"/>
  <c r="C396" i="70"/>
  <c r="D396" i="70"/>
  <c r="E396" i="70"/>
  <c r="F396" i="70"/>
  <c r="I396" i="70"/>
  <c r="J396" i="70"/>
  <c r="K396" i="70"/>
  <c r="AC351" i="2"/>
  <c r="L396" i="70"/>
  <c r="M396" i="70"/>
  <c r="N396" i="70"/>
  <c r="AE351" i="2"/>
  <c r="O396" i="70"/>
  <c r="AL351" i="2"/>
  <c r="AM351" i="2"/>
  <c r="AF351" i="2"/>
  <c r="AA351" i="2"/>
  <c r="P396" i="70"/>
  <c r="Q396" i="70"/>
  <c r="R396" i="70"/>
  <c r="A397" i="70"/>
  <c r="B397" i="70"/>
  <c r="C397" i="70"/>
  <c r="D397" i="70"/>
  <c r="E397" i="70"/>
  <c r="F397" i="70"/>
  <c r="I397" i="70"/>
  <c r="J397" i="70"/>
  <c r="K397" i="70"/>
  <c r="AC352" i="2"/>
  <c r="L397" i="70"/>
  <c r="M397" i="70"/>
  <c r="N397" i="70"/>
  <c r="AE352" i="2"/>
  <c r="O397" i="70"/>
  <c r="AL352" i="2"/>
  <c r="AM352" i="2"/>
  <c r="AF352" i="2"/>
  <c r="AA352" i="2"/>
  <c r="P397" i="70"/>
  <c r="Q397" i="70"/>
  <c r="R397" i="70"/>
  <c r="A398" i="70"/>
  <c r="B398" i="70"/>
  <c r="C398" i="70"/>
  <c r="D398" i="70"/>
  <c r="E398" i="70"/>
  <c r="F398" i="70"/>
  <c r="I398" i="70"/>
  <c r="J398" i="70"/>
  <c r="K398" i="70"/>
  <c r="AC353" i="2"/>
  <c r="L398" i="70"/>
  <c r="M398" i="70"/>
  <c r="N398" i="70"/>
  <c r="AE353" i="2"/>
  <c r="O398" i="70"/>
  <c r="AL353" i="2"/>
  <c r="AM353" i="2"/>
  <c r="AF353" i="2"/>
  <c r="AA353" i="2"/>
  <c r="P398" i="70"/>
  <c r="Q398" i="70"/>
  <c r="R398" i="70"/>
  <c r="A399" i="70"/>
  <c r="B399" i="70"/>
  <c r="C399" i="70"/>
  <c r="D399" i="70"/>
  <c r="E399" i="70"/>
  <c r="F399" i="70"/>
  <c r="I399" i="70"/>
  <c r="J399" i="70"/>
  <c r="K399" i="70"/>
  <c r="AC354" i="2"/>
  <c r="L399" i="70"/>
  <c r="M399" i="70"/>
  <c r="N399" i="70"/>
  <c r="AE354" i="2"/>
  <c r="O399" i="70"/>
  <c r="AL354" i="2"/>
  <c r="AM354" i="2"/>
  <c r="AF354" i="2"/>
  <c r="AA354" i="2"/>
  <c r="P399" i="70"/>
  <c r="Q399" i="70"/>
  <c r="R399" i="70"/>
  <c r="A400" i="70"/>
  <c r="B400" i="70"/>
  <c r="C400" i="70"/>
  <c r="D400" i="70"/>
  <c r="E400" i="70"/>
  <c r="F400" i="70"/>
  <c r="I400" i="70"/>
  <c r="J400" i="70"/>
  <c r="K400" i="70"/>
  <c r="AC355" i="2"/>
  <c r="L400" i="70"/>
  <c r="M400" i="70"/>
  <c r="N400" i="70"/>
  <c r="AE355" i="2"/>
  <c r="O400" i="70"/>
  <c r="AL355" i="2"/>
  <c r="AM355" i="2"/>
  <c r="AF355" i="2"/>
  <c r="AA355" i="2"/>
  <c r="P400" i="70"/>
  <c r="Q400" i="70"/>
  <c r="R400" i="70"/>
  <c r="A401" i="70"/>
  <c r="B401" i="70"/>
  <c r="C401" i="70"/>
  <c r="D401" i="70"/>
  <c r="E401" i="70"/>
  <c r="F401" i="70"/>
  <c r="I401" i="70"/>
  <c r="J401" i="70"/>
  <c r="K401" i="70"/>
  <c r="AC356" i="2"/>
  <c r="L401" i="70"/>
  <c r="M401" i="70"/>
  <c r="N401" i="70"/>
  <c r="AE356" i="2"/>
  <c r="O401" i="70"/>
  <c r="AL356" i="2"/>
  <c r="AM356" i="2"/>
  <c r="AF356" i="2"/>
  <c r="AA356" i="2"/>
  <c r="P401" i="70"/>
  <c r="Q401" i="70"/>
  <c r="R401" i="70"/>
  <c r="A402" i="70"/>
  <c r="B402" i="70"/>
  <c r="C402" i="70"/>
  <c r="D402" i="70"/>
  <c r="E402" i="70"/>
  <c r="F402" i="70"/>
  <c r="I402" i="70"/>
  <c r="J402" i="70"/>
  <c r="K402" i="70"/>
  <c r="AC357" i="2"/>
  <c r="L402" i="70"/>
  <c r="M402" i="70"/>
  <c r="N402" i="70"/>
  <c r="AE357" i="2"/>
  <c r="O402" i="70"/>
  <c r="AL357" i="2"/>
  <c r="AM357" i="2"/>
  <c r="AF357" i="2"/>
  <c r="AA357" i="2"/>
  <c r="P402" i="70"/>
  <c r="Q402" i="70"/>
  <c r="R402" i="70"/>
  <c r="A403" i="70"/>
  <c r="B403" i="70"/>
  <c r="C403" i="70"/>
  <c r="D403" i="70"/>
  <c r="E403" i="70"/>
  <c r="F403" i="70"/>
  <c r="I403" i="70"/>
  <c r="J403" i="70"/>
  <c r="K403" i="70"/>
  <c r="AC358" i="2"/>
  <c r="L403" i="70"/>
  <c r="M403" i="70"/>
  <c r="N403" i="70"/>
  <c r="AE358" i="2"/>
  <c r="O403" i="70"/>
  <c r="AL358" i="2"/>
  <c r="AM358" i="2"/>
  <c r="AF358" i="2"/>
  <c r="AA358" i="2"/>
  <c r="P403" i="70"/>
  <c r="Q403" i="70"/>
  <c r="R403" i="70"/>
  <c r="A404" i="70"/>
  <c r="B404" i="70"/>
  <c r="C404" i="70"/>
  <c r="D404" i="70"/>
  <c r="E404" i="70"/>
  <c r="F404" i="70"/>
  <c r="I404" i="70"/>
  <c r="J404" i="70"/>
  <c r="K404" i="70"/>
  <c r="AC359" i="2"/>
  <c r="L404" i="70"/>
  <c r="M404" i="70"/>
  <c r="N404" i="70"/>
  <c r="AE359" i="2"/>
  <c r="O404" i="70"/>
  <c r="AL359" i="2"/>
  <c r="AM359" i="2"/>
  <c r="AF359" i="2"/>
  <c r="AA359" i="2"/>
  <c r="P404" i="70"/>
  <c r="Q404" i="70"/>
  <c r="R404" i="70"/>
  <c r="A405" i="70"/>
  <c r="B405" i="70"/>
  <c r="C405" i="70"/>
  <c r="D405" i="70"/>
  <c r="E405" i="70"/>
  <c r="F405" i="70"/>
  <c r="I405" i="70"/>
  <c r="J405" i="70"/>
  <c r="K405" i="70"/>
  <c r="AC360" i="2"/>
  <c r="L405" i="70"/>
  <c r="M405" i="70"/>
  <c r="N405" i="70"/>
  <c r="AE360" i="2"/>
  <c r="O405" i="70"/>
  <c r="AL360" i="2"/>
  <c r="AM360" i="2"/>
  <c r="AF360" i="2"/>
  <c r="AA360" i="2"/>
  <c r="P405" i="70"/>
  <c r="Q405" i="70"/>
  <c r="R405" i="70"/>
  <c r="A406" i="70"/>
  <c r="B406" i="70"/>
  <c r="C406" i="70"/>
  <c r="D406" i="70"/>
  <c r="E406" i="70"/>
  <c r="F406" i="70"/>
  <c r="I406" i="70"/>
  <c r="J406" i="70"/>
  <c r="K406" i="70"/>
  <c r="AC361" i="2"/>
  <c r="L406" i="70"/>
  <c r="M406" i="70"/>
  <c r="N406" i="70"/>
  <c r="AE361" i="2"/>
  <c r="O406" i="70"/>
  <c r="AL361" i="2"/>
  <c r="AM361" i="2"/>
  <c r="AF361" i="2"/>
  <c r="AA361" i="2"/>
  <c r="P406" i="70"/>
  <c r="Q406" i="70"/>
  <c r="R406" i="70"/>
  <c r="A407" i="70"/>
  <c r="B407" i="70"/>
  <c r="C407" i="70"/>
  <c r="D407" i="70"/>
  <c r="E407" i="70"/>
  <c r="F407" i="70"/>
  <c r="I407" i="70"/>
  <c r="J407" i="70"/>
  <c r="K407" i="70"/>
  <c r="AC362" i="2"/>
  <c r="L407" i="70"/>
  <c r="M407" i="70"/>
  <c r="N407" i="70"/>
  <c r="AE362" i="2"/>
  <c r="O407" i="70"/>
  <c r="AL362" i="2"/>
  <c r="AM362" i="2"/>
  <c r="AF362" i="2"/>
  <c r="AA362" i="2"/>
  <c r="P407" i="70"/>
  <c r="Q407" i="70"/>
  <c r="R407" i="70"/>
  <c r="A408" i="70"/>
  <c r="B408" i="70"/>
  <c r="C408" i="70"/>
  <c r="D408" i="70"/>
  <c r="E408" i="70"/>
  <c r="F408" i="70"/>
  <c r="I408" i="70"/>
  <c r="J408" i="70"/>
  <c r="K408" i="70"/>
  <c r="AC363" i="2"/>
  <c r="L408" i="70"/>
  <c r="M408" i="70"/>
  <c r="N408" i="70"/>
  <c r="AE363" i="2"/>
  <c r="O408" i="70"/>
  <c r="AL363" i="2"/>
  <c r="AM363" i="2"/>
  <c r="AF363" i="2"/>
  <c r="AA363" i="2"/>
  <c r="P408" i="70"/>
  <c r="Q408" i="70"/>
  <c r="R408" i="70"/>
  <c r="A409" i="70"/>
  <c r="B409" i="70"/>
  <c r="C409" i="70"/>
  <c r="D409" i="70"/>
  <c r="E409" i="70"/>
  <c r="F409" i="70"/>
  <c r="I409" i="70"/>
  <c r="J409" i="70"/>
  <c r="K409" i="70"/>
  <c r="AC364" i="2"/>
  <c r="L409" i="70"/>
  <c r="M409" i="70"/>
  <c r="N409" i="70"/>
  <c r="AE364" i="2"/>
  <c r="O409" i="70"/>
  <c r="AL364" i="2"/>
  <c r="AM364" i="2"/>
  <c r="AF364" i="2"/>
  <c r="AA364" i="2"/>
  <c r="P409" i="70"/>
  <c r="Q409" i="70"/>
  <c r="R409" i="70"/>
  <c r="A410" i="70"/>
  <c r="B410" i="70"/>
  <c r="C410" i="70"/>
  <c r="D410" i="70"/>
  <c r="E410" i="70"/>
  <c r="F410" i="70"/>
  <c r="I410" i="70"/>
  <c r="J410" i="70"/>
  <c r="K410" i="70"/>
  <c r="AC365" i="2"/>
  <c r="L410" i="70"/>
  <c r="M410" i="70"/>
  <c r="N410" i="70"/>
  <c r="AE365" i="2"/>
  <c r="O410" i="70"/>
  <c r="AL365" i="2"/>
  <c r="AM365" i="2"/>
  <c r="AF365" i="2"/>
  <c r="AA365" i="2"/>
  <c r="P410" i="70"/>
  <c r="Q410" i="70"/>
  <c r="R410" i="70"/>
  <c r="A411" i="70"/>
  <c r="B411" i="70"/>
  <c r="C411" i="70"/>
  <c r="D411" i="70"/>
  <c r="E411" i="70"/>
  <c r="F411" i="70"/>
  <c r="I411" i="70"/>
  <c r="J411" i="70"/>
  <c r="K411" i="70"/>
  <c r="AC366" i="2"/>
  <c r="L411" i="70"/>
  <c r="M411" i="70"/>
  <c r="N411" i="70"/>
  <c r="AE366" i="2"/>
  <c r="O411" i="70"/>
  <c r="AL366" i="2"/>
  <c r="AM366" i="2"/>
  <c r="AF366" i="2"/>
  <c r="AA366" i="2"/>
  <c r="P411" i="70"/>
  <c r="Q411" i="70"/>
  <c r="R411" i="70"/>
  <c r="A412" i="70"/>
  <c r="B412" i="70"/>
  <c r="C412" i="70"/>
  <c r="D412" i="70"/>
  <c r="E412" i="70"/>
  <c r="F412" i="70"/>
  <c r="I412" i="70"/>
  <c r="J412" i="70"/>
  <c r="K412" i="70"/>
  <c r="AC367" i="2"/>
  <c r="L412" i="70"/>
  <c r="M412" i="70"/>
  <c r="N412" i="70"/>
  <c r="AE367" i="2"/>
  <c r="O412" i="70"/>
  <c r="AL367" i="2"/>
  <c r="AM367" i="2"/>
  <c r="AF367" i="2"/>
  <c r="AA367" i="2"/>
  <c r="P412" i="70"/>
  <c r="Q412" i="70"/>
  <c r="R412" i="70"/>
  <c r="A413" i="70"/>
  <c r="B413" i="70"/>
  <c r="C413" i="70"/>
  <c r="D413" i="70"/>
  <c r="E413" i="70"/>
  <c r="F413" i="70"/>
  <c r="I413" i="70"/>
  <c r="J413" i="70"/>
  <c r="K413" i="70"/>
  <c r="AC368" i="2"/>
  <c r="L413" i="70"/>
  <c r="M413" i="70"/>
  <c r="N413" i="70"/>
  <c r="AE368" i="2"/>
  <c r="O413" i="70"/>
  <c r="AL368" i="2"/>
  <c r="AM368" i="2"/>
  <c r="AF368" i="2"/>
  <c r="AA368" i="2"/>
  <c r="P413" i="70"/>
  <c r="Q413" i="70"/>
  <c r="R413" i="70"/>
  <c r="A414" i="70"/>
  <c r="B414" i="70"/>
  <c r="C414" i="70"/>
  <c r="D414" i="70"/>
  <c r="E414" i="70"/>
  <c r="F414" i="70"/>
  <c r="I414" i="70"/>
  <c r="J414" i="70"/>
  <c r="K414" i="70"/>
  <c r="AC369" i="2"/>
  <c r="L414" i="70"/>
  <c r="M414" i="70"/>
  <c r="N414" i="70"/>
  <c r="AE369" i="2"/>
  <c r="O414" i="70"/>
  <c r="AL369" i="2"/>
  <c r="AM369" i="2"/>
  <c r="AF369" i="2"/>
  <c r="AA369" i="2"/>
  <c r="P414" i="70"/>
  <c r="Q414" i="70"/>
  <c r="R414" i="70"/>
  <c r="A415" i="70"/>
  <c r="B415" i="70"/>
  <c r="C415" i="70"/>
  <c r="D415" i="70"/>
  <c r="E415" i="70"/>
  <c r="F415" i="70"/>
  <c r="I415" i="70"/>
  <c r="J415" i="70"/>
  <c r="K415" i="70"/>
  <c r="AC370" i="2"/>
  <c r="L415" i="70"/>
  <c r="M415" i="70"/>
  <c r="N415" i="70"/>
  <c r="AE370" i="2"/>
  <c r="O415" i="70"/>
  <c r="AL370" i="2"/>
  <c r="AM370" i="2"/>
  <c r="AF370" i="2"/>
  <c r="AA370" i="2"/>
  <c r="P415" i="70"/>
  <c r="Q415" i="70"/>
  <c r="R415" i="70"/>
  <c r="A416" i="70"/>
  <c r="B416" i="70"/>
  <c r="C416" i="70"/>
  <c r="D416" i="70"/>
  <c r="E416" i="70"/>
  <c r="F416" i="70"/>
  <c r="I416" i="70"/>
  <c r="J416" i="70"/>
  <c r="K416" i="70"/>
  <c r="AC371" i="2"/>
  <c r="L416" i="70"/>
  <c r="M416" i="70"/>
  <c r="N416" i="70"/>
  <c r="AE371" i="2"/>
  <c r="O416" i="70"/>
  <c r="AL371" i="2"/>
  <c r="AM371" i="2"/>
  <c r="AF371" i="2"/>
  <c r="AA371" i="2"/>
  <c r="P416" i="70"/>
  <c r="Q416" i="70"/>
  <c r="R416" i="70"/>
  <c r="A417" i="70"/>
  <c r="B417" i="70"/>
  <c r="C417" i="70"/>
  <c r="D417" i="70"/>
  <c r="E417" i="70"/>
  <c r="F417" i="70"/>
  <c r="I417" i="70"/>
  <c r="J417" i="70"/>
  <c r="K417" i="70"/>
  <c r="AC372" i="2"/>
  <c r="L417" i="70"/>
  <c r="M417" i="70"/>
  <c r="N417" i="70"/>
  <c r="AE372" i="2"/>
  <c r="O417" i="70"/>
  <c r="AL372" i="2"/>
  <c r="AM372" i="2"/>
  <c r="AF372" i="2"/>
  <c r="AA372" i="2"/>
  <c r="P417" i="70"/>
  <c r="Q417" i="70"/>
  <c r="R417" i="70"/>
  <c r="A418" i="70"/>
  <c r="B418" i="70"/>
  <c r="C418" i="70"/>
  <c r="D418" i="70"/>
  <c r="E418" i="70"/>
  <c r="F418" i="70"/>
  <c r="I418" i="70"/>
  <c r="J418" i="70"/>
  <c r="K418" i="70"/>
  <c r="AC373" i="2"/>
  <c r="L418" i="70"/>
  <c r="M418" i="70"/>
  <c r="N418" i="70"/>
  <c r="AE373" i="2"/>
  <c r="O418" i="70"/>
  <c r="AL373" i="2"/>
  <c r="AM373" i="2"/>
  <c r="AF373" i="2"/>
  <c r="AA373" i="2"/>
  <c r="P418" i="70"/>
  <c r="Q418" i="70"/>
  <c r="R418" i="70"/>
  <c r="A419" i="70"/>
  <c r="B419" i="70"/>
  <c r="C419" i="70"/>
  <c r="D419" i="70"/>
  <c r="E419" i="70"/>
  <c r="F419" i="70"/>
  <c r="I419" i="70"/>
  <c r="J419" i="70"/>
  <c r="K419" i="70"/>
  <c r="AC374" i="2"/>
  <c r="L419" i="70"/>
  <c r="M419" i="70"/>
  <c r="N419" i="70"/>
  <c r="AE374" i="2"/>
  <c r="O419" i="70"/>
  <c r="AL374" i="2"/>
  <c r="AM374" i="2"/>
  <c r="AF374" i="2"/>
  <c r="AA374" i="2"/>
  <c r="P419" i="70"/>
  <c r="Q419" i="70"/>
  <c r="R419" i="70"/>
  <c r="A420" i="70"/>
  <c r="B420" i="70"/>
  <c r="C420" i="70"/>
  <c r="D420" i="70"/>
  <c r="E420" i="70"/>
  <c r="F420" i="70"/>
  <c r="I420" i="70"/>
  <c r="J420" i="70"/>
  <c r="K420" i="70"/>
  <c r="AC375" i="2"/>
  <c r="L420" i="70"/>
  <c r="M420" i="70"/>
  <c r="N420" i="70"/>
  <c r="AE375" i="2"/>
  <c r="O420" i="70"/>
  <c r="AL375" i="2"/>
  <c r="AM375" i="2"/>
  <c r="AF375" i="2"/>
  <c r="AA375" i="2"/>
  <c r="P420" i="70"/>
  <c r="Q420" i="70"/>
  <c r="R420" i="70"/>
  <c r="A421" i="70"/>
  <c r="B421" i="70"/>
  <c r="C421" i="70"/>
  <c r="D421" i="70"/>
  <c r="E421" i="70"/>
  <c r="F421" i="70"/>
  <c r="I421" i="70"/>
  <c r="J421" i="70"/>
  <c r="K421" i="70"/>
  <c r="AC376" i="2"/>
  <c r="L421" i="70"/>
  <c r="M421" i="70"/>
  <c r="N421" i="70"/>
  <c r="AE376" i="2"/>
  <c r="O421" i="70"/>
  <c r="AL376" i="2"/>
  <c r="AM376" i="2"/>
  <c r="AF376" i="2"/>
  <c r="AA376" i="2"/>
  <c r="P421" i="70"/>
  <c r="Q421" i="70"/>
  <c r="R421" i="70"/>
  <c r="A422" i="70"/>
  <c r="B422" i="70"/>
  <c r="C422" i="70"/>
  <c r="D422" i="70"/>
  <c r="E422" i="70"/>
  <c r="F422" i="70"/>
  <c r="I422" i="70"/>
  <c r="J422" i="70"/>
  <c r="K422" i="70"/>
  <c r="AC377" i="2"/>
  <c r="L422" i="70"/>
  <c r="M422" i="70"/>
  <c r="N422" i="70"/>
  <c r="AE377" i="2"/>
  <c r="O422" i="70"/>
  <c r="AL377" i="2"/>
  <c r="AM377" i="2"/>
  <c r="AF377" i="2"/>
  <c r="AA377" i="2"/>
  <c r="P422" i="70"/>
  <c r="Q422" i="70"/>
  <c r="R422" i="70"/>
  <c r="A423" i="70"/>
  <c r="B423" i="70"/>
  <c r="C423" i="70"/>
  <c r="D423" i="70"/>
  <c r="E423" i="70"/>
  <c r="F423" i="70"/>
  <c r="I423" i="70"/>
  <c r="J423" i="70"/>
  <c r="K423" i="70"/>
  <c r="AC378" i="2"/>
  <c r="L423" i="70"/>
  <c r="M423" i="70"/>
  <c r="N423" i="70"/>
  <c r="AE378" i="2"/>
  <c r="O423" i="70"/>
  <c r="AL378" i="2"/>
  <c r="AM378" i="2"/>
  <c r="AF378" i="2"/>
  <c r="AA378" i="2"/>
  <c r="P423" i="70"/>
  <c r="Q423" i="70"/>
  <c r="R423" i="70"/>
  <c r="A424" i="70"/>
  <c r="B424" i="70"/>
  <c r="C424" i="70"/>
  <c r="D424" i="70"/>
  <c r="E424" i="70"/>
  <c r="F424" i="70"/>
  <c r="I424" i="70"/>
  <c r="J424" i="70"/>
  <c r="K424" i="70"/>
  <c r="AC379" i="2"/>
  <c r="L424" i="70"/>
  <c r="M424" i="70"/>
  <c r="N424" i="70"/>
  <c r="AE379" i="2"/>
  <c r="O424" i="70"/>
  <c r="AL379" i="2"/>
  <c r="AM379" i="2"/>
  <c r="AF379" i="2"/>
  <c r="AA379" i="2"/>
  <c r="P424" i="70"/>
  <c r="Q424" i="70"/>
  <c r="R424" i="70"/>
  <c r="A425" i="70"/>
  <c r="B425" i="70"/>
  <c r="C425" i="70"/>
  <c r="D425" i="70"/>
  <c r="E425" i="70"/>
  <c r="F425" i="70"/>
  <c r="I425" i="70"/>
  <c r="J425" i="70"/>
  <c r="K425" i="70"/>
  <c r="AC380" i="2"/>
  <c r="L425" i="70"/>
  <c r="M425" i="70"/>
  <c r="N425" i="70"/>
  <c r="AE380" i="2"/>
  <c r="O425" i="70"/>
  <c r="AL380" i="2"/>
  <c r="AM380" i="2"/>
  <c r="AF380" i="2"/>
  <c r="AA380" i="2"/>
  <c r="P425" i="70"/>
  <c r="Q425" i="70"/>
  <c r="R425" i="70"/>
  <c r="A426" i="70"/>
  <c r="B426" i="70"/>
  <c r="C426" i="70"/>
  <c r="D426" i="70"/>
  <c r="E426" i="70"/>
  <c r="F426" i="70"/>
  <c r="I426" i="70"/>
  <c r="J426" i="70"/>
  <c r="K426" i="70"/>
  <c r="AC381" i="2"/>
  <c r="L426" i="70"/>
  <c r="M426" i="70"/>
  <c r="N426" i="70"/>
  <c r="AE381" i="2"/>
  <c r="O426" i="70"/>
  <c r="AL381" i="2"/>
  <c r="AM381" i="2"/>
  <c r="AF381" i="2"/>
  <c r="AA381" i="2"/>
  <c r="P426" i="70"/>
  <c r="Q426" i="70"/>
  <c r="R426" i="70"/>
  <c r="A427" i="70"/>
  <c r="B427" i="70"/>
  <c r="C427" i="70"/>
  <c r="D427" i="70"/>
  <c r="E427" i="70"/>
  <c r="F427" i="70"/>
  <c r="I427" i="70"/>
  <c r="J427" i="70"/>
  <c r="K427" i="70"/>
  <c r="AC382" i="2"/>
  <c r="L427" i="70"/>
  <c r="M427" i="70"/>
  <c r="N427" i="70"/>
  <c r="AE382" i="2"/>
  <c r="O427" i="70"/>
  <c r="AL382" i="2"/>
  <c r="AM382" i="2"/>
  <c r="AF382" i="2"/>
  <c r="AA382" i="2"/>
  <c r="P427" i="70"/>
  <c r="Q427" i="70"/>
  <c r="R427" i="70"/>
  <c r="A428" i="70"/>
  <c r="B428" i="70"/>
  <c r="C428" i="70"/>
  <c r="D428" i="70"/>
  <c r="E428" i="70"/>
  <c r="F428" i="70"/>
  <c r="I428" i="70"/>
  <c r="J428" i="70"/>
  <c r="K428" i="70"/>
  <c r="AC383" i="2"/>
  <c r="L428" i="70"/>
  <c r="M428" i="70"/>
  <c r="N428" i="70"/>
  <c r="AE383" i="2"/>
  <c r="O428" i="70"/>
  <c r="AL383" i="2"/>
  <c r="AM383" i="2"/>
  <c r="AF383" i="2"/>
  <c r="AA383" i="2"/>
  <c r="P428" i="70"/>
  <c r="Q428" i="70"/>
  <c r="R428" i="70"/>
  <c r="A429" i="70"/>
  <c r="B429" i="70"/>
  <c r="C429" i="70"/>
  <c r="D429" i="70"/>
  <c r="E429" i="70"/>
  <c r="F429" i="70"/>
  <c r="I429" i="70"/>
  <c r="J429" i="70"/>
  <c r="K429" i="70"/>
  <c r="AC384" i="2"/>
  <c r="L429" i="70"/>
  <c r="M429" i="70"/>
  <c r="N429" i="70"/>
  <c r="AE384" i="2"/>
  <c r="O429" i="70"/>
  <c r="AL384" i="2"/>
  <c r="AM384" i="2"/>
  <c r="AF384" i="2"/>
  <c r="AA384" i="2"/>
  <c r="P429" i="70"/>
  <c r="Q429" i="70"/>
  <c r="R429" i="70"/>
  <c r="A430" i="70"/>
  <c r="B430" i="70"/>
  <c r="C430" i="70"/>
  <c r="D430" i="70"/>
  <c r="E430" i="70"/>
  <c r="F430" i="70"/>
  <c r="I430" i="70"/>
  <c r="J430" i="70"/>
  <c r="K430" i="70"/>
  <c r="AC385" i="2"/>
  <c r="L430" i="70"/>
  <c r="M430" i="70"/>
  <c r="N430" i="70"/>
  <c r="AE385" i="2"/>
  <c r="O430" i="70"/>
  <c r="AL385" i="2"/>
  <c r="AM385" i="2"/>
  <c r="AF385" i="2"/>
  <c r="AA385" i="2"/>
  <c r="P430" i="70"/>
  <c r="Q430" i="70"/>
  <c r="R430" i="70"/>
  <c r="A431" i="70"/>
  <c r="B431" i="70"/>
  <c r="C431" i="70"/>
  <c r="D431" i="70"/>
  <c r="E431" i="70"/>
  <c r="F431" i="70"/>
  <c r="I431" i="70"/>
  <c r="J431" i="70"/>
  <c r="K431" i="70"/>
  <c r="AC386" i="2"/>
  <c r="L431" i="70"/>
  <c r="M431" i="70"/>
  <c r="N431" i="70"/>
  <c r="AE386" i="2"/>
  <c r="O431" i="70"/>
  <c r="AL386" i="2"/>
  <c r="AM386" i="2"/>
  <c r="AF386" i="2"/>
  <c r="AA386" i="2"/>
  <c r="P431" i="70"/>
  <c r="Q431" i="70"/>
  <c r="R431" i="70"/>
  <c r="A432" i="70"/>
  <c r="B432" i="70"/>
  <c r="C432" i="70"/>
  <c r="D432" i="70"/>
  <c r="E432" i="70"/>
  <c r="F432" i="70"/>
  <c r="I432" i="70"/>
  <c r="J432" i="70"/>
  <c r="K432" i="70"/>
  <c r="AC387" i="2"/>
  <c r="L432" i="70"/>
  <c r="M432" i="70"/>
  <c r="N432" i="70"/>
  <c r="AE387" i="2"/>
  <c r="O432" i="70"/>
  <c r="AL387" i="2"/>
  <c r="AM387" i="2"/>
  <c r="AF387" i="2"/>
  <c r="AA387" i="2"/>
  <c r="P432" i="70"/>
  <c r="Q432" i="70"/>
  <c r="R432" i="70"/>
  <c r="A433" i="70"/>
  <c r="B433" i="70"/>
  <c r="C433" i="70"/>
  <c r="D433" i="70"/>
  <c r="E433" i="70"/>
  <c r="F433" i="70"/>
  <c r="I433" i="70"/>
  <c r="J433" i="70"/>
  <c r="K433" i="70"/>
  <c r="AC388" i="2"/>
  <c r="L433" i="70"/>
  <c r="M433" i="70"/>
  <c r="N433" i="70"/>
  <c r="AE388" i="2"/>
  <c r="O433" i="70"/>
  <c r="AL388" i="2"/>
  <c r="AM388" i="2"/>
  <c r="AF388" i="2"/>
  <c r="AA388" i="2"/>
  <c r="P433" i="70"/>
  <c r="Q433" i="70"/>
  <c r="R433" i="70"/>
  <c r="A434" i="70"/>
  <c r="B434" i="70"/>
  <c r="C434" i="70"/>
  <c r="D434" i="70"/>
  <c r="E434" i="70"/>
  <c r="F434" i="70"/>
  <c r="I434" i="70"/>
  <c r="J434" i="70"/>
  <c r="K434" i="70"/>
  <c r="AC389" i="2"/>
  <c r="L434" i="70"/>
  <c r="M434" i="70"/>
  <c r="N434" i="70"/>
  <c r="AE389" i="2"/>
  <c r="O434" i="70"/>
  <c r="AL389" i="2"/>
  <c r="AM389" i="2"/>
  <c r="AF389" i="2"/>
  <c r="AA389" i="2"/>
  <c r="P434" i="70"/>
  <c r="Q434" i="70"/>
  <c r="R434" i="70"/>
  <c r="A435" i="70"/>
  <c r="B435" i="70"/>
  <c r="C435" i="70"/>
  <c r="D435" i="70"/>
  <c r="E435" i="70"/>
  <c r="F435" i="70"/>
  <c r="I435" i="70"/>
  <c r="J435" i="70"/>
  <c r="K435" i="70"/>
  <c r="AC390" i="2"/>
  <c r="L435" i="70"/>
  <c r="M435" i="70"/>
  <c r="N435" i="70"/>
  <c r="AE390" i="2"/>
  <c r="O435" i="70"/>
  <c r="AL390" i="2"/>
  <c r="AM390" i="2"/>
  <c r="AF390" i="2"/>
  <c r="AA390" i="2"/>
  <c r="P435" i="70"/>
  <c r="Q435" i="70"/>
  <c r="R435" i="70"/>
  <c r="A436" i="70"/>
  <c r="B436" i="70"/>
  <c r="C436" i="70"/>
  <c r="D436" i="70"/>
  <c r="E436" i="70"/>
  <c r="F436" i="70"/>
  <c r="I436" i="70"/>
  <c r="J436" i="70"/>
  <c r="K436" i="70"/>
  <c r="AC391" i="2"/>
  <c r="L436" i="70"/>
  <c r="M436" i="70"/>
  <c r="N436" i="70"/>
  <c r="AE391" i="2"/>
  <c r="O436" i="70"/>
  <c r="AL391" i="2"/>
  <c r="AM391" i="2"/>
  <c r="AF391" i="2"/>
  <c r="AA391" i="2"/>
  <c r="P436" i="70"/>
  <c r="Q436" i="70"/>
  <c r="R436" i="70"/>
  <c r="A437" i="70"/>
  <c r="B437" i="70"/>
  <c r="C437" i="70"/>
  <c r="D437" i="70"/>
  <c r="E437" i="70"/>
  <c r="F437" i="70"/>
  <c r="I437" i="70"/>
  <c r="J437" i="70"/>
  <c r="K437" i="70"/>
  <c r="AC392" i="2"/>
  <c r="L437" i="70"/>
  <c r="M437" i="70"/>
  <c r="N437" i="70"/>
  <c r="AE392" i="2"/>
  <c r="O437" i="70"/>
  <c r="AL392" i="2"/>
  <c r="AM392" i="2"/>
  <c r="AF392" i="2"/>
  <c r="AA392" i="2"/>
  <c r="P437" i="70"/>
  <c r="Q437" i="70"/>
  <c r="R437" i="70"/>
  <c r="A438" i="70"/>
  <c r="B438" i="70"/>
  <c r="C438" i="70"/>
  <c r="D438" i="70"/>
  <c r="E438" i="70"/>
  <c r="F438" i="70"/>
  <c r="I438" i="70"/>
  <c r="J438" i="70"/>
  <c r="K438" i="70"/>
  <c r="AC393" i="2"/>
  <c r="L438" i="70"/>
  <c r="M438" i="70"/>
  <c r="N438" i="70"/>
  <c r="AE393" i="2"/>
  <c r="O438" i="70"/>
  <c r="AL393" i="2"/>
  <c r="AM393" i="2"/>
  <c r="AF393" i="2"/>
  <c r="AA393" i="2"/>
  <c r="P438" i="70"/>
  <c r="Q438" i="70"/>
  <c r="R438" i="70"/>
  <c r="A439" i="70"/>
  <c r="B439" i="70"/>
  <c r="C439" i="70"/>
  <c r="D439" i="70"/>
  <c r="E439" i="70"/>
  <c r="F439" i="70"/>
  <c r="I439" i="70"/>
  <c r="J439" i="70"/>
  <c r="K439" i="70"/>
  <c r="AC394" i="2"/>
  <c r="L439" i="70"/>
  <c r="M439" i="70"/>
  <c r="N439" i="70"/>
  <c r="AE394" i="2"/>
  <c r="O439" i="70"/>
  <c r="AL394" i="2"/>
  <c r="AM394" i="2"/>
  <c r="AF394" i="2"/>
  <c r="AA394" i="2"/>
  <c r="P439" i="70"/>
  <c r="Q439" i="70"/>
  <c r="R439" i="70"/>
  <c r="A440" i="70"/>
  <c r="B440" i="70"/>
  <c r="C440" i="70"/>
  <c r="D440" i="70"/>
  <c r="E440" i="70"/>
  <c r="F440" i="70"/>
  <c r="I440" i="70"/>
  <c r="J440" i="70"/>
  <c r="K440" i="70"/>
  <c r="AC395" i="2"/>
  <c r="L440" i="70"/>
  <c r="M440" i="70"/>
  <c r="N440" i="70"/>
  <c r="AE395" i="2"/>
  <c r="O440" i="70"/>
  <c r="AL395" i="2"/>
  <c r="AM395" i="2"/>
  <c r="AF395" i="2"/>
  <c r="AA395" i="2"/>
  <c r="P440" i="70"/>
  <c r="Q440" i="70"/>
  <c r="R440" i="70"/>
  <c r="A441" i="70"/>
  <c r="B441" i="70"/>
  <c r="C441" i="70"/>
  <c r="D441" i="70"/>
  <c r="E441" i="70"/>
  <c r="F441" i="70"/>
  <c r="I441" i="70"/>
  <c r="J441" i="70"/>
  <c r="K441" i="70"/>
  <c r="AC396" i="2"/>
  <c r="L441" i="70"/>
  <c r="M441" i="70"/>
  <c r="N441" i="70"/>
  <c r="AE396" i="2"/>
  <c r="O441" i="70"/>
  <c r="AL396" i="2"/>
  <c r="AM396" i="2"/>
  <c r="AF396" i="2"/>
  <c r="AA396" i="2"/>
  <c r="P441" i="70"/>
  <c r="Q441" i="70"/>
  <c r="R441" i="70"/>
  <c r="A442" i="70"/>
  <c r="B442" i="70"/>
  <c r="C442" i="70"/>
  <c r="D442" i="70"/>
  <c r="E442" i="70"/>
  <c r="F442" i="70"/>
  <c r="I442" i="70"/>
  <c r="J442" i="70"/>
  <c r="K442" i="70"/>
  <c r="AC397" i="2"/>
  <c r="L442" i="70"/>
  <c r="M442" i="70"/>
  <c r="N442" i="70"/>
  <c r="AE397" i="2"/>
  <c r="O442" i="70"/>
  <c r="AL397" i="2"/>
  <c r="AM397" i="2"/>
  <c r="AF397" i="2"/>
  <c r="AA397" i="2"/>
  <c r="P442" i="70"/>
  <c r="Q442" i="70"/>
  <c r="R442" i="70"/>
  <c r="A443" i="70"/>
  <c r="B443" i="70"/>
  <c r="C443" i="70"/>
  <c r="D443" i="70"/>
  <c r="E443" i="70"/>
  <c r="F443" i="70"/>
  <c r="I443" i="70"/>
  <c r="J443" i="70"/>
  <c r="K443" i="70"/>
  <c r="AC398" i="2"/>
  <c r="L443" i="70"/>
  <c r="M443" i="70"/>
  <c r="N443" i="70"/>
  <c r="AE398" i="2"/>
  <c r="O443" i="70"/>
  <c r="AL398" i="2"/>
  <c r="AM398" i="2"/>
  <c r="AF398" i="2"/>
  <c r="AA398" i="2"/>
  <c r="P443" i="70"/>
  <c r="Q443" i="70"/>
  <c r="R443" i="70"/>
  <c r="A444" i="70"/>
  <c r="B444" i="70"/>
  <c r="C444" i="70"/>
  <c r="D444" i="70"/>
  <c r="E444" i="70"/>
  <c r="F444" i="70"/>
  <c r="I444" i="70"/>
  <c r="J444" i="70"/>
  <c r="K444" i="70"/>
  <c r="AC399" i="2"/>
  <c r="L444" i="70"/>
  <c r="M444" i="70"/>
  <c r="N444" i="70"/>
  <c r="AE399" i="2"/>
  <c r="O444" i="70"/>
  <c r="AL399" i="2"/>
  <c r="AM399" i="2"/>
  <c r="AF399" i="2"/>
  <c r="AA399" i="2"/>
  <c r="P444" i="70"/>
  <c r="Q444" i="70"/>
  <c r="R444" i="70"/>
  <c r="A445" i="70"/>
  <c r="B445" i="70"/>
  <c r="C445" i="70"/>
  <c r="D445" i="70"/>
  <c r="E445" i="70"/>
  <c r="F445" i="70"/>
  <c r="I445" i="70"/>
  <c r="J445" i="70"/>
  <c r="K445" i="70"/>
  <c r="AC400" i="2"/>
  <c r="L445" i="70"/>
  <c r="M445" i="70"/>
  <c r="N445" i="70"/>
  <c r="AE400" i="2"/>
  <c r="O445" i="70"/>
  <c r="AL400" i="2"/>
  <c r="AM400" i="2"/>
  <c r="AF400" i="2"/>
  <c r="AA400" i="2"/>
  <c r="P445" i="70"/>
  <c r="Q445" i="70"/>
  <c r="R445" i="70"/>
  <c r="A446" i="70"/>
  <c r="B446" i="70"/>
  <c r="C446" i="70"/>
  <c r="D446" i="70"/>
  <c r="E446" i="70"/>
  <c r="F446" i="70"/>
  <c r="I446" i="70"/>
  <c r="J446" i="70"/>
  <c r="K446" i="70"/>
  <c r="AC401" i="2"/>
  <c r="L446" i="70"/>
  <c r="M446" i="70"/>
  <c r="N446" i="70"/>
  <c r="AE401" i="2"/>
  <c r="O446" i="70"/>
  <c r="AL401" i="2"/>
  <c r="AM401" i="2"/>
  <c r="AF401" i="2"/>
  <c r="AA401" i="2"/>
  <c r="P446" i="70"/>
  <c r="Q446" i="70"/>
  <c r="R446" i="70"/>
  <c r="A447" i="70"/>
  <c r="B447" i="70"/>
  <c r="C447" i="70"/>
  <c r="D447" i="70"/>
  <c r="E447" i="70"/>
  <c r="F447" i="70"/>
  <c r="I447" i="70"/>
  <c r="J447" i="70"/>
  <c r="K447" i="70"/>
  <c r="AC402" i="2"/>
  <c r="L447" i="70"/>
  <c r="M447" i="70"/>
  <c r="N447" i="70"/>
  <c r="AE402" i="2"/>
  <c r="O447" i="70"/>
  <c r="AL402" i="2"/>
  <c r="AM402" i="2"/>
  <c r="AF402" i="2"/>
  <c r="AA402" i="2"/>
  <c r="P447" i="70"/>
  <c r="Q447" i="70"/>
  <c r="R447" i="70"/>
  <c r="A448" i="70"/>
  <c r="B448" i="70"/>
  <c r="C448" i="70"/>
  <c r="D448" i="70"/>
  <c r="E448" i="70"/>
  <c r="F448" i="70"/>
  <c r="I448" i="70"/>
  <c r="J448" i="70"/>
  <c r="K448" i="70"/>
  <c r="AC403" i="2"/>
  <c r="L448" i="70"/>
  <c r="M448" i="70"/>
  <c r="N448" i="70"/>
  <c r="AE403" i="2"/>
  <c r="O448" i="70"/>
  <c r="AL403" i="2"/>
  <c r="AM403" i="2"/>
  <c r="AF403" i="2"/>
  <c r="AA403" i="2"/>
  <c r="P448" i="70"/>
  <c r="Q448" i="70"/>
  <c r="R448" i="70"/>
  <c r="A449" i="70"/>
  <c r="B449" i="70"/>
  <c r="C449" i="70"/>
  <c r="D449" i="70"/>
  <c r="E449" i="70"/>
  <c r="F449" i="70"/>
  <c r="I449" i="70"/>
  <c r="J449" i="70"/>
  <c r="K449" i="70"/>
  <c r="AC404" i="2"/>
  <c r="L449" i="70"/>
  <c r="M449" i="70"/>
  <c r="N449" i="70"/>
  <c r="AE404" i="2"/>
  <c r="O449" i="70"/>
  <c r="AL404" i="2"/>
  <c r="AM404" i="2"/>
  <c r="AF404" i="2"/>
  <c r="AA404" i="2"/>
  <c r="P449" i="70"/>
  <c r="Q449" i="70"/>
  <c r="R449" i="70"/>
  <c r="A450" i="70"/>
  <c r="B450" i="70"/>
  <c r="C450" i="70"/>
  <c r="D450" i="70"/>
  <c r="E450" i="70"/>
  <c r="F450" i="70"/>
  <c r="I450" i="70"/>
  <c r="J450" i="70"/>
  <c r="K450" i="70"/>
  <c r="AC405" i="2"/>
  <c r="L450" i="70"/>
  <c r="M450" i="70"/>
  <c r="N450" i="70"/>
  <c r="AE405" i="2"/>
  <c r="O450" i="70"/>
  <c r="AL405" i="2"/>
  <c r="AM405" i="2"/>
  <c r="AF405" i="2"/>
  <c r="AA405" i="2"/>
  <c r="P450" i="70"/>
  <c r="Q450" i="70"/>
  <c r="R450" i="70"/>
  <c r="A451" i="70"/>
  <c r="B451" i="70"/>
  <c r="C451" i="70"/>
  <c r="D451" i="70"/>
  <c r="E451" i="70"/>
  <c r="F451" i="70"/>
  <c r="I451" i="70"/>
  <c r="J451" i="70"/>
  <c r="K451" i="70"/>
  <c r="AC406" i="2"/>
  <c r="L451" i="70"/>
  <c r="M451" i="70"/>
  <c r="N451" i="70"/>
  <c r="AE406" i="2"/>
  <c r="O451" i="70"/>
  <c r="AL406" i="2"/>
  <c r="AM406" i="2"/>
  <c r="AF406" i="2"/>
  <c r="AA406" i="2"/>
  <c r="P451" i="70"/>
  <c r="Q451" i="70"/>
  <c r="R451" i="70"/>
  <c r="A452" i="70"/>
  <c r="B452" i="70"/>
  <c r="C452" i="70"/>
  <c r="D452" i="70"/>
  <c r="E452" i="70"/>
  <c r="F452" i="70"/>
  <c r="I452" i="70"/>
  <c r="J452" i="70"/>
  <c r="K452" i="70"/>
  <c r="AC407" i="2"/>
  <c r="L452" i="70"/>
  <c r="M452" i="70"/>
  <c r="N452" i="70"/>
  <c r="AE407" i="2"/>
  <c r="O452" i="70"/>
  <c r="AL407" i="2"/>
  <c r="AM407" i="2"/>
  <c r="AF407" i="2"/>
  <c r="AA407" i="2"/>
  <c r="P452" i="70"/>
  <c r="Q452" i="70"/>
  <c r="R452" i="70"/>
  <c r="A453" i="70"/>
  <c r="B453" i="70"/>
  <c r="C453" i="70"/>
  <c r="D453" i="70"/>
  <c r="E453" i="70"/>
  <c r="F453" i="70"/>
  <c r="I453" i="70"/>
  <c r="J453" i="70"/>
  <c r="K453" i="70"/>
  <c r="AC408" i="2"/>
  <c r="L453" i="70"/>
  <c r="M453" i="70"/>
  <c r="N453" i="70"/>
  <c r="AE408" i="2"/>
  <c r="O453" i="70"/>
  <c r="AL408" i="2"/>
  <c r="AM408" i="2"/>
  <c r="AF408" i="2"/>
  <c r="AA408" i="2"/>
  <c r="P453" i="70"/>
  <c r="Q453" i="70"/>
  <c r="R453" i="70"/>
  <c r="A454" i="70"/>
  <c r="B454" i="70"/>
  <c r="C454" i="70"/>
  <c r="D454" i="70"/>
  <c r="E454" i="70"/>
  <c r="F454" i="70"/>
  <c r="I454" i="70"/>
  <c r="J454" i="70"/>
  <c r="K454" i="70"/>
  <c r="AC409" i="2"/>
  <c r="L454" i="70"/>
  <c r="M454" i="70"/>
  <c r="N454" i="70"/>
  <c r="AE409" i="2"/>
  <c r="O454" i="70"/>
  <c r="AL409" i="2"/>
  <c r="AM409" i="2"/>
  <c r="AF409" i="2"/>
  <c r="AA409" i="2"/>
  <c r="P454" i="70"/>
  <c r="Q454" i="70"/>
  <c r="R454" i="70"/>
  <c r="A455" i="70"/>
  <c r="B455" i="70"/>
  <c r="C455" i="70"/>
  <c r="D455" i="70"/>
  <c r="E455" i="70"/>
  <c r="F455" i="70"/>
  <c r="I455" i="70"/>
  <c r="J455" i="70"/>
  <c r="K455" i="70"/>
  <c r="AC410" i="2"/>
  <c r="L455" i="70"/>
  <c r="M455" i="70"/>
  <c r="N455" i="70"/>
  <c r="AE410" i="2"/>
  <c r="O455" i="70"/>
  <c r="AL410" i="2"/>
  <c r="AM410" i="2"/>
  <c r="AF410" i="2"/>
  <c r="AA410" i="2"/>
  <c r="P455" i="70"/>
  <c r="Q455" i="70"/>
  <c r="R455" i="70"/>
  <c r="A456" i="70"/>
  <c r="B456" i="70"/>
  <c r="C456" i="70"/>
  <c r="D456" i="70"/>
  <c r="E456" i="70"/>
  <c r="F456" i="70"/>
  <c r="I456" i="70"/>
  <c r="J456" i="70"/>
  <c r="K456" i="70"/>
  <c r="AC411" i="2"/>
  <c r="L456" i="70"/>
  <c r="M456" i="70"/>
  <c r="N456" i="70"/>
  <c r="AE411" i="2"/>
  <c r="O456" i="70"/>
  <c r="AL411" i="2"/>
  <c r="AM411" i="2"/>
  <c r="AF411" i="2"/>
  <c r="AA411" i="2"/>
  <c r="P456" i="70"/>
  <c r="Q456" i="70"/>
  <c r="R456" i="70"/>
  <c r="A457" i="70"/>
  <c r="B457" i="70"/>
  <c r="C457" i="70"/>
  <c r="D457" i="70"/>
  <c r="E457" i="70"/>
  <c r="F457" i="70"/>
  <c r="I457" i="70"/>
  <c r="J457" i="70"/>
  <c r="K457" i="70"/>
  <c r="AC412" i="2"/>
  <c r="L457" i="70"/>
  <c r="M457" i="70"/>
  <c r="N457" i="70"/>
  <c r="AE412" i="2"/>
  <c r="O457" i="70"/>
  <c r="AL412" i="2"/>
  <c r="AM412" i="2"/>
  <c r="AF412" i="2"/>
  <c r="AA412" i="2"/>
  <c r="P457" i="70"/>
  <c r="Q457" i="70"/>
  <c r="R457" i="70"/>
  <c r="A458" i="70"/>
  <c r="B458" i="70"/>
  <c r="C458" i="70"/>
  <c r="D458" i="70"/>
  <c r="E458" i="70"/>
  <c r="F458" i="70"/>
  <c r="I458" i="70"/>
  <c r="J458" i="70"/>
  <c r="K458" i="70"/>
  <c r="AC413" i="2"/>
  <c r="L458" i="70"/>
  <c r="M458" i="70"/>
  <c r="N458" i="70"/>
  <c r="AE413" i="2"/>
  <c r="O458" i="70"/>
  <c r="AL413" i="2"/>
  <c r="AM413" i="2"/>
  <c r="AF413" i="2"/>
  <c r="AA413" i="2"/>
  <c r="P458" i="70"/>
  <c r="Q458" i="70"/>
  <c r="R458" i="70"/>
  <c r="A459" i="70"/>
  <c r="B459" i="70"/>
  <c r="C459" i="70"/>
  <c r="D459" i="70"/>
  <c r="E459" i="70"/>
  <c r="F459" i="70"/>
  <c r="I459" i="70"/>
  <c r="J459" i="70"/>
  <c r="K459" i="70"/>
  <c r="L459" i="70"/>
  <c r="M459" i="70"/>
  <c r="N459" i="70"/>
  <c r="O459" i="70"/>
  <c r="M2" i="14"/>
  <c r="P459" i="70"/>
  <c r="Q459" i="70"/>
  <c r="R459" i="70"/>
  <c r="A460" i="70"/>
  <c r="B460" i="70"/>
  <c r="C460" i="70"/>
  <c r="D460" i="70"/>
  <c r="E460" i="70"/>
  <c r="F460" i="70"/>
  <c r="I460" i="70"/>
  <c r="J460" i="70"/>
  <c r="K460" i="70"/>
  <c r="L460" i="70"/>
  <c r="M460" i="70"/>
  <c r="N460" i="70"/>
  <c r="O460" i="70"/>
  <c r="P460" i="70"/>
  <c r="Q460" i="70"/>
  <c r="R460" i="70"/>
  <c r="A461" i="70"/>
  <c r="B461" i="70"/>
  <c r="C461" i="70"/>
  <c r="D461" i="70"/>
  <c r="E461" i="70"/>
  <c r="F461" i="70"/>
  <c r="I461" i="70"/>
  <c r="J461" i="70"/>
  <c r="K461" i="70"/>
  <c r="L461" i="70"/>
  <c r="M461" i="70"/>
  <c r="N461" i="70"/>
  <c r="O461" i="70"/>
  <c r="P461" i="70"/>
  <c r="Q461" i="70"/>
  <c r="R461" i="70"/>
  <c r="A462" i="70"/>
  <c r="B462" i="70"/>
  <c r="C462" i="70"/>
  <c r="D462" i="70"/>
  <c r="E462" i="70"/>
  <c r="F462" i="70"/>
  <c r="I462" i="70"/>
  <c r="J462" i="70"/>
  <c r="K462" i="70"/>
  <c r="L462" i="70"/>
  <c r="M462" i="70"/>
  <c r="N462" i="70"/>
  <c r="O462" i="70"/>
  <c r="P462" i="70"/>
  <c r="Q462" i="70"/>
  <c r="R462" i="70"/>
  <c r="A463" i="70"/>
  <c r="B463" i="70"/>
  <c r="C463" i="70"/>
  <c r="D463" i="70"/>
  <c r="E463" i="70"/>
  <c r="F463" i="70"/>
  <c r="I463" i="70"/>
  <c r="J463" i="70"/>
  <c r="K463" i="70"/>
  <c r="L463" i="70"/>
  <c r="M463" i="70"/>
  <c r="N463" i="70"/>
  <c r="O463" i="70"/>
  <c r="P463" i="70"/>
  <c r="Q463" i="70"/>
  <c r="R463" i="70"/>
  <c r="A464" i="70"/>
  <c r="B464" i="70"/>
  <c r="C464" i="70"/>
  <c r="D464" i="70"/>
  <c r="E464" i="70"/>
  <c r="F464" i="70"/>
  <c r="I464" i="70"/>
  <c r="J464" i="70"/>
  <c r="K464" i="70"/>
  <c r="L464" i="70"/>
  <c r="M464" i="70"/>
  <c r="N464" i="70"/>
  <c r="O464" i="70"/>
  <c r="M9" i="14"/>
  <c r="P464" i="70"/>
  <c r="Q464" i="70"/>
  <c r="R464" i="70"/>
  <c r="A465" i="70"/>
  <c r="B465" i="70"/>
  <c r="C465" i="70"/>
  <c r="D465" i="70"/>
  <c r="E465" i="70"/>
  <c r="F465" i="70"/>
  <c r="I465" i="70"/>
  <c r="J465" i="70"/>
  <c r="K465" i="70"/>
  <c r="L465" i="70"/>
  <c r="M465" i="70"/>
  <c r="N465" i="70"/>
  <c r="O465" i="70"/>
  <c r="P465" i="70"/>
  <c r="Q465" i="70"/>
  <c r="R465" i="70"/>
  <c r="A466" i="70"/>
  <c r="B466" i="70"/>
  <c r="C466" i="70"/>
  <c r="D466" i="70"/>
  <c r="E466" i="70"/>
  <c r="F466" i="70"/>
  <c r="I466" i="70"/>
  <c r="J466" i="70"/>
  <c r="K466" i="70"/>
  <c r="L466" i="70"/>
  <c r="M466" i="70"/>
  <c r="N466" i="70"/>
  <c r="O466" i="70"/>
  <c r="P466" i="70"/>
  <c r="Q466" i="70"/>
  <c r="R466" i="70"/>
  <c r="A467" i="70"/>
  <c r="B467" i="70"/>
  <c r="C467" i="70"/>
  <c r="D467" i="70"/>
  <c r="E467" i="70"/>
  <c r="F467" i="70"/>
  <c r="I467" i="70"/>
  <c r="J467" i="70"/>
  <c r="K467" i="70"/>
  <c r="L467" i="70"/>
  <c r="M467" i="70"/>
  <c r="N467" i="70"/>
  <c r="O467" i="70"/>
  <c r="P467" i="70"/>
  <c r="Q467" i="70"/>
  <c r="R467" i="70"/>
  <c r="A468" i="70"/>
  <c r="B468" i="70"/>
  <c r="C468" i="70"/>
  <c r="D468" i="70"/>
  <c r="E468" i="70"/>
  <c r="F468" i="70"/>
  <c r="I468" i="70"/>
  <c r="J468" i="70"/>
  <c r="K468" i="70"/>
  <c r="L468" i="70"/>
  <c r="M468" i="70"/>
  <c r="N468" i="70"/>
  <c r="O468" i="70"/>
  <c r="P468" i="70"/>
  <c r="Q468" i="70"/>
  <c r="R468" i="70"/>
  <c r="A469" i="70"/>
  <c r="B469" i="70"/>
  <c r="C469" i="70"/>
  <c r="D469" i="70"/>
  <c r="E469" i="70"/>
  <c r="F469" i="70"/>
  <c r="I469" i="70"/>
  <c r="J469" i="70"/>
  <c r="K469" i="70"/>
  <c r="L469" i="70"/>
  <c r="M469" i="70"/>
  <c r="N469" i="70"/>
  <c r="O469" i="70"/>
  <c r="P469" i="70"/>
  <c r="Q469" i="70"/>
  <c r="R469" i="70"/>
  <c r="A470" i="70"/>
  <c r="B470" i="70"/>
  <c r="C470" i="70"/>
  <c r="D470" i="70"/>
  <c r="E470" i="70"/>
  <c r="F470" i="70"/>
  <c r="I470" i="70"/>
  <c r="J470" i="70"/>
  <c r="K470" i="70"/>
  <c r="L470" i="70"/>
  <c r="M470" i="70"/>
  <c r="N470" i="70"/>
  <c r="O470" i="70"/>
  <c r="P470" i="70"/>
  <c r="Q470" i="70"/>
  <c r="R470" i="70"/>
  <c r="A471" i="70"/>
  <c r="B471" i="70"/>
  <c r="C471" i="70"/>
  <c r="D471" i="70"/>
  <c r="E471" i="70"/>
  <c r="F471" i="70"/>
  <c r="I471" i="70"/>
  <c r="J471" i="70"/>
  <c r="K471" i="70"/>
  <c r="L471" i="70"/>
  <c r="M471" i="70"/>
  <c r="N471" i="70"/>
  <c r="O471" i="70"/>
  <c r="P471" i="70"/>
  <c r="Q471" i="70"/>
  <c r="R471" i="70"/>
  <c r="A472" i="70"/>
  <c r="B472" i="70"/>
  <c r="C472" i="70"/>
  <c r="D472" i="70"/>
  <c r="E472" i="70"/>
  <c r="F472" i="70"/>
  <c r="I472" i="70"/>
  <c r="J472" i="70"/>
  <c r="K472" i="70"/>
  <c r="L472" i="70"/>
  <c r="M472" i="70"/>
  <c r="N472" i="70"/>
  <c r="O472" i="70"/>
  <c r="P472" i="70"/>
  <c r="Q472" i="70"/>
  <c r="R472" i="70"/>
  <c r="A473" i="70"/>
  <c r="B473" i="70"/>
  <c r="C473" i="70"/>
  <c r="D473" i="70"/>
  <c r="E473" i="70"/>
  <c r="F473" i="70"/>
  <c r="I473" i="70"/>
  <c r="J473" i="70"/>
  <c r="K473" i="70"/>
  <c r="L473" i="70"/>
  <c r="M473" i="70"/>
  <c r="N473" i="70"/>
  <c r="O473" i="70"/>
  <c r="P473" i="70"/>
  <c r="Q473" i="70"/>
  <c r="R473" i="70"/>
  <c r="A474" i="70"/>
  <c r="B474" i="70"/>
  <c r="C474" i="70"/>
  <c r="D474" i="70"/>
  <c r="E474" i="70"/>
  <c r="F474" i="70"/>
  <c r="I474" i="70"/>
  <c r="J474" i="70"/>
  <c r="K474" i="70"/>
  <c r="L474" i="70"/>
  <c r="M474" i="70"/>
  <c r="N474" i="70"/>
  <c r="O474" i="70"/>
  <c r="P474" i="70"/>
  <c r="Q474" i="70"/>
  <c r="R474" i="70"/>
  <c r="A475" i="70"/>
  <c r="B475" i="70"/>
  <c r="C475" i="70"/>
  <c r="D475" i="70"/>
  <c r="E475" i="70"/>
  <c r="F475" i="70"/>
  <c r="I475" i="70"/>
  <c r="J475" i="70"/>
  <c r="K475" i="70"/>
  <c r="L475" i="70"/>
  <c r="M475" i="70"/>
  <c r="N475" i="70"/>
  <c r="O475" i="70"/>
  <c r="P475" i="70"/>
  <c r="Q475" i="70"/>
  <c r="R475" i="70"/>
  <c r="A476" i="70"/>
  <c r="B476" i="70"/>
  <c r="C476" i="70"/>
  <c r="D476" i="70"/>
  <c r="E476" i="70"/>
  <c r="F476" i="70"/>
  <c r="I476" i="70"/>
  <c r="J476" i="70"/>
  <c r="K476" i="70"/>
  <c r="L476" i="70"/>
  <c r="M476" i="70"/>
  <c r="N476" i="70"/>
  <c r="O476" i="70"/>
  <c r="P476" i="70"/>
  <c r="Q476" i="70"/>
  <c r="R476" i="70"/>
  <c r="A477" i="70"/>
  <c r="B477" i="70"/>
  <c r="C477" i="70"/>
  <c r="D477" i="70"/>
  <c r="E477" i="70"/>
  <c r="F477" i="70"/>
  <c r="I477" i="70"/>
  <c r="J477" i="70"/>
  <c r="K477" i="70"/>
  <c r="L477" i="70"/>
  <c r="M477" i="70"/>
  <c r="N477" i="70"/>
  <c r="O477" i="70"/>
  <c r="P477" i="70"/>
  <c r="Q477" i="70"/>
  <c r="R477" i="70"/>
  <c r="A478" i="70"/>
  <c r="B478" i="70"/>
  <c r="C478" i="70"/>
  <c r="D478" i="70"/>
  <c r="E478" i="70"/>
  <c r="F478" i="70"/>
  <c r="I478" i="70"/>
  <c r="J478" i="70"/>
  <c r="K478" i="70"/>
  <c r="L478" i="70"/>
  <c r="M478" i="70"/>
  <c r="N478" i="70"/>
  <c r="O478" i="70"/>
  <c r="P478" i="70"/>
  <c r="Q478" i="70"/>
  <c r="R478" i="70"/>
  <c r="A479" i="70"/>
  <c r="B479" i="70"/>
  <c r="C479" i="70"/>
  <c r="D479" i="70"/>
  <c r="E479" i="70"/>
  <c r="F479" i="70"/>
  <c r="I479" i="70"/>
  <c r="J479" i="70"/>
  <c r="K479" i="70"/>
  <c r="L479" i="70"/>
  <c r="M479" i="70"/>
  <c r="N479" i="70"/>
  <c r="O479" i="70"/>
  <c r="P479" i="70"/>
  <c r="Q479" i="70"/>
  <c r="R479" i="70"/>
  <c r="A480" i="70"/>
  <c r="B480" i="70"/>
  <c r="C480" i="70"/>
  <c r="D480" i="70"/>
  <c r="E480" i="70"/>
  <c r="F480" i="70"/>
  <c r="I480" i="70"/>
  <c r="J480" i="70"/>
  <c r="K480" i="70"/>
  <c r="L480" i="70"/>
  <c r="M480" i="70"/>
  <c r="N480" i="70"/>
  <c r="O480" i="70"/>
  <c r="P480" i="70"/>
  <c r="Q480" i="70"/>
  <c r="R480" i="70"/>
  <c r="A481" i="70"/>
  <c r="B481" i="70"/>
  <c r="C481" i="70"/>
  <c r="D481" i="70"/>
  <c r="E481" i="70"/>
  <c r="F481" i="70"/>
  <c r="I481" i="70"/>
  <c r="J481" i="70"/>
  <c r="K481" i="70"/>
  <c r="L481" i="70"/>
  <c r="M481" i="70"/>
  <c r="N481" i="70"/>
  <c r="O481" i="70"/>
  <c r="P481" i="70"/>
  <c r="Q481" i="70"/>
  <c r="R481" i="70"/>
  <c r="A482" i="70"/>
  <c r="B482" i="70"/>
  <c r="C482" i="70"/>
  <c r="D482" i="70"/>
  <c r="E482" i="70"/>
  <c r="F482" i="70"/>
  <c r="I482" i="70"/>
  <c r="J482" i="70"/>
  <c r="K482" i="70"/>
  <c r="L482" i="70"/>
  <c r="M482" i="70"/>
  <c r="N482" i="70"/>
  <c r="O482" i="70"/>
  <c r="P482" i="70"/>
  <c r="Q482" i="70"/>
  <c r="R482" i="70"/>
  <c r="A483" i="70"/>
  <c r="B483" i="70"/>
  <c r="C483" i="70"/>
  <c r="D483" i="70"/>
  <c r="E483" i="70"/>
  <c r="F483" i="70"/>
  <c r="I483" i="70"/>
  <c r="J483" i="70"/>
  <c r="K483" i="70"/>
  <c r="L483" i="70"/>
  <c r="M483" i="70"/>
  <c r="N483" i="70"/>
  <c r="O483" i="70"/>
  <c r="P483" i="70"/>
  <c r="Q483" i="70"/>
  <c r="R483" i="70"/>
  <c r="A484" i="70"/>
  <c r="B484" i="70"/>
  <c r="C484" i="70"/>
  <c r="D484" i="70"/>
  <c r="E484" i="70"/>
  <c r="F484" i="70"/>
  <c r="I484" i="70"/>
  <c r="J484" i="70"/>
  <c r="K484" i="70"/>
  <c r="L484" i="70"/>
  <c r="M484" i="70"/>
  <c r="N484" i="70"/>
  <c r="O484" i="70"/>
  <c r="P484" i="70"/>
  <c r="Q484" i="70"/>
  <c r="R484" i="70"/>
  <c r="A485" i="70"/>
  <c r="B485" i="70"/>
  <c r="C485" i="70"/>
  <c r="D485" i="70"/>
  <c r="E485" i="70"/>
  <c r="F485" i="70"/>
  <c r="I485" i="70"/>
  <c r="J485" i="70"/>
  <c r="K485" i="70"/>
  <c r="L485" i="70"/>
  <c r="M485" i="70"/>
  <c r="N485" i="70"/>
  <c r="O485" i="70"/>
  <c r="P485" i="70"/>
  <c r="Q485" i="70"/>
  <c r="R485" i="70"/>
  <c r="A486" i="70"/>
  <c r="B486" i="70"/>
  <c r="C486" i="70"/>
  <c r="D486" i="70"/>
  <c r="E486" i="70"/>
  <c r="F486" i="70"/>
  <c r="I486" i="70"/>
  <c r="J486" i="70"/>
  <c r="K486" i="70"/>
  <c r="L486" i="70"/>
  <c r="M486" i="70"/>
  <c r="N486" i="70"/>
  <c r="O486" i="70"/>
  <c r="P486" i="70"/>
  <c r="Q486" i="70"/>
  <c r="R486" i="70"/>
  <c r="A487" i="70"/>
  <c r="B487" i="70"/>
  <c r="C487" i="70"/>
  <c r="D487" i="70"/>
  <c r="E487" i="70"/>
  <c r="F487" i="70"/>
  <c r="I487" i="70"/>
  <c r="J487" i="70"/>
  <c r="K487" i="70"/>
  <c r="L487" i="70"/>
  <c r="M487" i="70"/>
  <c r="N487" i="70"/>
  <c r="O487" i="70"/>
  <c r="P487" i="70"/>
  <c r="Q487" i="70"/>
  <c r="R487" i="70"/>
  <c r="A488" i="70"/>
  <c r="B488" i="70"/>
  <c r="C488" i="70"/>
  <c r="D488" i="70"/>
  <c r="E488" i="70"/>
  <c r="F488" i="70"/>
  <c r="I488" i="70"/>
  <c r="J488" i="70"/>
  <c r="K488" i="70"/>
  <c r="L488" i="70"/>
  <c r="M488" i="70"/>
  <c r="N488" i="70"/>
  <c r="O488" i="70"/>
  <c r="P488" i="70"/>
  <c r="Q488" i="70"/>
  <c r="R488" i="70"/>
  <c r="A489" i="70"/>
  <c r="B489" i="70"/>
  <c r="C489" i="70"/>
  <c r="D489" i="70"/>
  <c r="E489" i="70"/>
  <c r="F489" i="70"/>
  <c r="I489" i="70"/>
  <c r="J489" i="70"/>
  <c r="K489" i="70"/>
  <c r="L489" i="70"/>
  <c r="M489" i="70"/>
  <c r="N489" i="70"/>
  <c r="O489" i="70"/>
  <c r="P489" i="70"/>
  <c r="Q489" i="70"/>
  <c r="R489" i="70"/>
  <c r="A490" i="70"/>
  <c r="B490" i="70"/>
  <c r="C490" i="70"/>
  <c r="D490" i="70"/>
  <c r="E490" i="70"/>
  <c r="F490" i="70"/>
  <c r="I490" i="70"/>
  <c r="J490" i="70"/>
  <c r="K490" i="70"/>
  <c r="L490" i="70"/>
  <c r="M490" i="70"/>
  <c r="N490" i="70"/>
  <c r="O490" i="70"/>
  <c r="P490" i="70"/>
  <c r="Q490" i="70"/>
  <c r="R490" i="70"/>
  <c r="A491" i="70"/>
  <c r="B491" i="70"/>
  <c r="C491" i="70"/>
  <c r="D491" i="70"/>
  <c r="E491" i="70"/>
  <c r="F491" i="70"/>
  <c r="I491" i="70"/>
  <c r="J491" i="70"/>
  <c r="K491" i="70"/>
  <c r="L491" i="70"/>
  <c r="M491" i="70"/>
  <c r="N491" i="70"/>
  <c r="O491" i="70"/>
  <c r="P491" i="70"/>
  <c r="Q491" i="70"/>
  <c r="R491" i="70"/>
  <c r="A492" i="70"/>
  <c r="B492" i="70"/>
  <c r="C492" i="70"/>
  <c r="D492" i="70"/>
  <c r="E492" i="70"/>
  <c r="F492" i="70"/>
  <c r="I492" i="70"/>
  <c r="J492" i="70"/>
  <c r="K492" i="70"/>
  <c r="L492" i="70"/>
  <c r="M492" i="70"/>
  <c r="N492" i="70"/>
  <c r="O492" i="70"/>
  <c r="P492" i="70"/>
  <c r="Q492" i="70"/>
  <c r="R492" i="70"/>
  <c r="A493" i="70"/>
  <c r="B493" i="70"/>
  <c r="C493" i="70"/>
  <c r="D493" i="70"/>
  <c r="E493" i="70"/>
  <c r="F493" i="70"/>
  <c r="I493" i="70"/>
  <c r="J493" i="70"/>
  <c r="K493" i="70"/>
  <c r="L493" i="70"/>
  <c r="M493" i="70"/>
  <c r="N493" i="70"/>
  <c r="O493" i="70"/>
  <c r="P493" i="70"/>
  <c r="Q493" i="70"/>
  <c r="R493" i="70"/>
  <c r="A494" i="70"/>
  <c r="B494" i="70"/>
  <c r="C494" i="70"/>
  <c r="D494" i="70"/>
  <c r="E494" i="70"/>
  <c r="F494" i="70"/>
  <c r="I494" i="70"/>
  <c r="J494" i="70"/>
  <c r="K494" i="70"/>
  <c r="L494" i="70"/>
  <c r="M494" i="70"/>
  <c r="N494" i="70"/>
  <c r="O494" i="70"/>
  <c r="P494" i="70"/>
  <c r="Q494" i="70"/>
  <c r="R494" i="70"/>
  <c r="A495" i="70"/>
  <c r="B495" i="70"/>
  <c r="C495" i="70"/>
  <c r="D495" i="70"/>
  <c r="E495" i="70"/>
  <c r="F495" i="70"/>
  <c r="I495" i="70"/>
  <c r="J495" i="70"/>
  <c r="K495" i="70"/>
  <c r="L495" i="70"/>
  <c r="M495" i="70"/>
  <c r="N495" i="70"/>
  <c r="O495" i="70"/>
  <c r="P495" i="70"/>
  <c r="Q495" i="70"/>
  <c r="R495" i="70"/>
  <c r="A496" i="70"/>
  <c r="B496" i="70"/>
  <c r="C496" i="70"/>
  <c r="D496" i="70"/>
  <c r="E496" i="70"/>
  <c r="F496" i="70"/>
  <c r="I496" i="70"/>
  <c r="J496" i="70"/>
  <c r="K496" i="70"/>
  <c r="L496" i="70"/>
  <c r="M496" i="70"/>
  <c r="N496" i="70"/>
  <c r="O496" i="70"/>
  <c r="P496" i="70"/>
  <c r="Q496" i="70"/>
  <c r="R496" i="70"/>
  <c r="A497" i="70"/>
  <c r="B497" i="70"/>
  <c r="C497" i="70"/>
  <c r="D497" i="70"/>
  <c r="E497" i="70"/>
  <c r="F497" i="70"/>
  <c r="I497" i="70"/>
  <c r="J497" i="70"/>
  <c r="K497" i="70"/>
  <c r="L497" i="70"/>
  <c r="M497" i="70"/>
  <c r="N497" i="70"/>
  <c r="O497" i="70"/>
  <c r="P497" i="70"/>
  <c r="Q497" i="70"/>
  <c r="R497" i="70"/>
  <c r="A498" i="70"/>
  <c r="B498" i="70"/>
  <c r="C498" i="70"/>
  <c r="D498" i="70"/>
  <c r="E498" i="70"/>
  <c r="F498" i="70"/>
  <c r="I498" i="70"/>
  <c r="J498" i="70"/>
  <c r="K498" i="70"/>
  <c r="L498" i="70"/>
  <c r="M498" i="70"/>
  <c r="N498" i="70"/>
  <c r="O498" i="70"/>
  <c r="P498" i="70"/>
  <c r="Q498" i="70"/>
  <c r="R498" i="70"/>
  <c r="A499" i="70"/>
  <c r="B499" i="70"/>
  <c r="C499" i="70"/>
  <c r="D499" i="70"/>
  <c r="E499" i="70"/>
  <c r="F499" i="70"/>
  <c r="I499" i="70"/>
  <c r="J499" i="70"/>
  <c r="K499" i="70"/>
  <c r="L499" i="70"/>
  <c r="M499" i="70"/>
  <c r="N499" i="70"/>
  <c r="O499" i="70"/>
  <c r="P499" i="70"/>
  <c r="Q499" i="70"/>
  <c r="R499" i="70"/>
  <c r="A500" i="70"/>
  <c r="B500" i="70"/>
  <c r="C500" i="70"/>
  <c r="D500" i="70"/>
  <c r="E500" i="70"/>
  <c r="F500" i="70"/>
  <c r="I500" i="70"/>
  <c r="J500" i="70"/>
  <c r="K500" i="70"/>
  <c r="L500" i="70"/>
  <c r="M500" i="70"/>
  <c r="N500" i="70"/>
  <c r="O500" i="70"/>
  <c r="P500" i="70"/>
  <c r="Q500" i="70"/>
  <c r="R500" i="70"/>
  <c r="A501" i="70"/>
  <c r="B501" i="70"/>
  <c r="C501" i="70"/>
  <c r="D501" i="70"/>
  <c r="E501" i="70"/>
  <c r="F501" i="70"/>
  <c r="I501" i="70"/>
  <c r="J501" i="70"/>
  <c r="K501" i="70"/>
  <c r="L501" i="70"/>
  <c r="M501" i="70"/>
  <c r="N501" i="70"/>
  <c r="O501" i="70"/>
  <c r="P501" i="70"/>
  <c r="Q501" i="70"/>
  <c r="R501" i="70"/>
  <c r="A502" i="70"/>
  <c r="B502" i="70"/>
  <c r="C502" i="70"/>
  <c r="D502" i="70"/>
  <c r="E502" i="70"/>
  <c r="F502" i="70"/>
  <c r="I502" i="70"/>
  <c r="J502" i="70"/>
  <c r="K502" i="70"/>
  <c r="L502" i="70"/>
  <c r="M502" i="70"/>
  <c r="N502" i="70"/>
  <c r="O502" i="70"/>
  <c r="P502" i="70"/>
  <c r="Q502" i="70"/>
  <c r="R502" i="70"/>
  <c r="A503" i="70"/>
  <c r="B503" i="70"/>
  <c r="C503" i="70"/>
  <c r="D503" i="70"/>
  <c r="E503" i="70"/>
  <c r="F503" i="70"/>
  <c r="I503" i="70"/>
  <c r="J503" i="70"/>
  <c r="K503" i="70"/>
  <c r="L503" i="70"/>
  <c r="M503" i="70"/>
  <c r="N503" i="70"/>
  <c r="O503" i="70"/>
  <c r="P503" i="70"/>
  <c r="Q503" i="70"/>
  <c r="R503" i="70"/>
  <c r="A504" i="70"/>
  <c r="B504" i="70"/>
  <c r="C504" i="70"/>
  <c r="D504" i="70"/>
  <c r="E504" i="70"/>
  <c r="F504" i="70"/>
  <c r="I504" i="70"/>
  <c r="J504" i="70"/>
  <c r="K504" i="70"/>
  <c r="L504" i="70"/>
  <c r="M504" i="70"/>
  <c r="N504" i="70"/>
  <c r="O504" i="70"/>
  <c r="P504" i="70"/>
  <c r="Q504" i="70"/>
  <c r="R504" i="70"/>
  <c r="A505" i="70"/>
  <c r="B505" i="70"/>
  <c r="C505" i="70"/>
  <c r="D505" i="70"/>
  <c r="E505" i="70"/>
  <c r="F505" i="70"/>
  <c r="I505" i="70"/>
  <c r="J505" i="70"/>
  <c r="K505" i="70"/>
  <c r="L505" i="70"/>
  <c r="M505" i="70"/>
  <c r="N505" i="70"/>
  <c r="O505" i="70"/>
  <c r="P505" i="70"/>
  <c r="Q505" i="70"/>
  <c r="R505" i="70"/>
  <c r="A506" i="70"/>
  <c r="B506" i="70"/>
  <c r="C506" i="70"/>
  <c r="D506" i="70"/>
  <c r="E506" i="70"/>
  <c r="F506" i="70"/>
  <c r="I506" i="70"/>
  <c r="J506" i="70"/>
  <c r="K506" i="70"/>
  <c r="L506" i="70"/>
  <c r="M506" i="70"/>
  <c r="N506" i="70"/>
  <c r="O506" i="70"/>
  <c r="P506" i="70"/>
  <c r="Q506" i="70"/>
  <c r="R506" i="70"/>
  <c r="A507" i="70"/>
  <c r="B507" i="70"/>
  <c r="C507" i="70"/>
  <c r="D507" i="70"/>
  <c r="E507" i="70"/>
  <c r="F507" i="70"/>
  <c r="I507" i="70"/>
  <c r="J507" i="70"/>
  <c r="K507" i="70"/>
  <c r="L507" i="70"/>
  <c r="M507" i="70"/>
  <c r="N507" i="70"/>
  <c r="O507" i="70"/>
  <c r="P507" i="70"/>
  <c r="Q507" i="70"/>
  <c r="R507" i="70"/>
  <c r="A508" i="70"/>
  <c r="B508" i="70"/>
  <c r="C508" i="70"/>
  <c r="D508" i="70"/>
  <c r="E508" i="70"/>
  <c r="F508" i="70"/>
  <c r="I508" i="70"/>
  <c r="J508" i="70"/>
  <c r="K508" i="70"/>
  <c r="L508" i="70"/>
  <c r="M508" i="70"/>
  <c r="N508" i="70"/>
  <c r="O508" i="70"/>
  <c r="P508" i="70"/>
  <c r="Q508" i="70"/>
  <c r="R508" i="70"/>
  <c r="A509" i="70"/>
  <c r="B509" i="70"/>
  <c r="C509" i="70"/>
  <c r="D509" i="70"/>
  <c r="E509" i="70"/>
  <c r="F509" i="70"/>
  <c r="I509" i="70"/>
  <c r="J509" i="70"/>
  <c r="K509" i="70"/>
  <c r="L509" i="70"/>
  <c r="M509" i="70"/>
  <c r="N509" i="70"/>
  <c r="O509" i="70"/>
  <c r="P509" i="70"/>
  <c r="Q509" i="70"/>
  <c r="R509" i="70"/>
  <c r="A510" i="70"/>
  <c r="B510" i="70"/>
  <c r="C510" i="70"/>
  <c r="D510" i="70"/>
  <c r="E510" i="70"/>
  <c r="F510" i="70"/>
  <c r="I510" i="70"/>
  <c r="J510" i="70"/>
  <c r="K510" i="70"/>
  <c r="L510" i="70"/>
  <c r="M510" i="70"/>
  <c r="N510" i="70"/>
  <c r="O510" i="70"/>
  <c r="P510" i="70"/>
  <c r="Q510" i="70"/>
  <c r="R510" i="70"/>
  <c r="A511" i="70"/>
  <c r="B511" i="70"/>
  <c r="C511" i="70"/>
  <c r="D511" i="70"/>
  <c r="E511" i="70"/>
  <c r="F511" i="70"/>
  <c r="I511" i="70"/>
  <c r="J511" i="70"/>
  <c r="K511" i="70"/>
  <c r="L511" i="70"/>
  <c r="M511" i="70"/>
  <c r="N511" i="70"/>
  <c r="O511" i="70"/>
  <c r="P511" i="70"/>
  <c r="Q511" i="70"/>
  <c r="R511" i="70"/>
  <c r="A512" i="70"/>
  <c r="B512" i="70"/>
  <c r="C512" i="70"/>
  <c r="D512" i="70"/>
  <c r="E512" i="70"/>
  <c r="F512" i="70"/>
  <c r="I512" i="70"/>
  <c r="J512" i="70"/>
  <c r="K512" i="70"/>
  <c r="L512" i="70"/>
  <c r="M512" i="70"/>
  <c r="N512" i="70"/>
  <c r="O512" i="70"/>
  <c r="P512" i="70"/>
  <c r="Q512" i="70"/>
  <c r="R512" i="70"/>
  <c r="A513" i="70"/>
  <c r="B513" i="70"/>
  <c r="C513" i="70"/>
  <c r="D513" i="70"/>
  <c r="E513" i="70"/>
  <c r="F513" i="70"/>
  <c r="I513" i="70"/>
  <c r="J513" i="70"/>
  <c r="K513" i="70"/>
  <c r="L513" i="70"/>
  <c r="M513" i="70"/>
  <c r="N513" i="70"/>
  <c r="O513" i="70"/>
  <c r="P513" i="70"/>
  <c r="Q513" i="70"/>
  <c r="R513" i="70"/>
  <c r="A514" i="70"/>
  <c r="B514" i="70"/>
  <c r="C514" i="70"/>
  <c r="D514" i="70"/>
  <c r="E514" i="70"/>
  <c r="F514" i="70"/>
  <c r="I514" i="70"/>
  <c r="J514" i="70"/>
  <c r="K514" i="70"/>
  <c r="L514" i="70"/>
  <c r="M514" i="70"/>
  <c r="N514" i="70"/>
  <c r="O514" i="70"/>
  <c r="P514" i="70"/>
  <c r="Q514" i="70"/>
  <c r="R514" i="70"/>
  <c r="A515" i="70"/>
  <c r="B515" i="70"/>
  <c r="C515" i="70"/>
  <c r="D515" i="70"/>
  <c r="E515" i="70"/>
  <c r="F515" i="70"/>
  <c r="I515" i="70"/>
  <c r="J515" i="70"/>
  <c r="K515" i="70"/>
  <c r="L515" i="70"/>
  <c r="M515" i="70"/>
  <c r="N515" i="70"/>
  <c r="O515" i="70"/>
  <c r="P515" i="70"/>
  <c r="Q515" i="70"/>
  <c r="R515" i="70"/>
  <c r="A516" i="70"/>
  <c r="B516" i="70"/>
  <c r="C516" i="70"/>
  <c r="D516" i="70"/>
  <c r="E516" i="70"/>
  <c r="F516" i="70"/>
  <c r="I516" i="70"/>
  <c r="J516" i="70"/>
  <c r="K516" i="70"/>
  <c r="L516" i="70"/>
  <c r="M516" i="70"/>
  <c r="N516" i="70"/>
  <c r="O516" i="70"/>
  <c r="P516" i="70"/>
  <c r="Q516" i="70"/>
  <c r="R516" i="70"/>
  <c r="A517" i="70"/>
  <c r="B517" i="70"/>
  <c r="C517" i="70"/>
  <c r="D517" i="70"/>
  <c r="E517" i="70"/>
  <c r="F517" i="70"/>
  <c r="I517" i="70"/>
  <c r="J517" i="70"/>
  <c r="K517" i="70"/>
  <c r="L517" i="70"/>
  <c r="M517" i="70"/>
  <c r="N517" i="70"/>
  <c r="O517" i="70"/>
  <c r="P517" i="70"/>
  <c r="Q517" i="70"/>
  <c r="R517" i="70"/>
  <c r="A518" i="70"/>
  <c r="B518" i="70"/>
  <c r="C518" i="70"/>
  <c r="D518" i="70"/>
  <c r="E518" i="70"/>
  <c r="F518" i="70"/>
  <c r="I518" i="70"/>
  <c r="J518" i="70"/>
  <c r="K518" i="70"/>
  <c r="L518" i="70"/>
  <c r="M518" i="70"/>
  <c r="N518" i="70"/>
  <c r="O518" i="70"/>
  <c r="P518" i="70"/>
  <c r="Q518" i="70"/>
  <c r="R518" i="70"/>
  <c r="A519" i="70"/>
  <c r="B519" i="70"/>
  <c r="C519" i="70"/>
  <c r="D519" i="70"/>
  <c r="E519" i="70"/>
  <c r="F519" i="70"/>
  <c r="I519" i="70"/>
  <c r="J519" i="70"/>
  <c r="K519" i="70"/>
  <c r="L519" i="70"/>
  <c r="M519" i="70"/>
  <c r="N519" i="70"/>
  <c r="O519" i="70"/>
  <c r="P519" i="70"/>
  <c r="Q519" i="70"/>
  <c r="R519" i="70"/>
  <c r="A520" i="70"/>
  <c r="B520" i="70"/>
  <c r="C520" i="70"/>
  <c r="D520" i="70"/>
  <c r="E520" i="70"/>
  <c r="F520" i="70"/>
  <c r="I520" i="70"/>
  <c r="J520" i="70"/>
  <c r="K520" i="70"/>
  <c r="L520" i="70"/>
  <c r="M520" i="70"/>
  <c r="N520" i="70"/>
  <c r="O520" i="70"/>
  <c r="P520" i="70"/>
  <c r="Q520" i="70"/>
  <c r="R520" i="70"/>
  <c r="A521" i="70"/>
  <c r="B521" i="70"/>
  <c r="C521" i="70"/>
  <c r="D521" i="70"/>
  <c r="E521" i="70"/>
  <c r="F521" i="70"/>
  <c r="I521" i="70"/>
  <c r="J521" i="70"/>
  <c r="K521" i="70"/>
  <c r="L521" i="70"/>
  <c r="M521" i="70"/>
  <c r="N521" i="70"/>
  <c r="O521" i="70"/>
  <c r="P521" i="70"/>
  <c r="Q521" i="70"/>
  <c r="R521" i="70"/>
  <c r="A522" i="70"/>
  <c r="B522" i="70"/>
  <c r="C522" i="70"/>
  <c r="D522" i="70"/>
  <c r="E522" i="70"/>
  <c r="F522" i="70"/>
  <c r="I522" i="70"/>
  <c r="J522" i="70"/>
  <c r="K522" i="70"/>
  <c r="L522" i="70"/>
  <c r="M522" i="70"/>
  <c r="N522" i="70"/>
  <c r="O522" i="70"/>
  <c r="P522" i="70"/>
  <c r="Q522" i="70"/>
  <c r="R522" i="70"/>
  <c r="A523" i="70"/>
  <c r="B523" i="70"/>
  <c r="C523" i="70"/>
  <c r="D523" i="70"/>
  <c r="E523" i="70"/>
  <c r="F523" i="70"/>
  <c r="I523" i="70"/>
  <c r="J523" i="70"/>
  <c r="K523" i="70"/>
  <c r="L523" i="70"/>
  <c r="M523" i="70"/>
  <c r="N523" i="70"/>
  <c r="O523" i="70"/>
  <c r="P523" i="70"/>
  <c r="Q523" i="70"/>
  <c r="R523" i="70"/>
  <c r="A524" i="70"/>
  <c r="B524" i="70"/>
  <c r="C524" i="70"/>
  <c r="D524" i="70"/>
  <c r="E524" i="70"/>
  <c r="F524" i="70"/>
  <c r="I524" i="70"/>
  <c r="J524" i="70"/>
  <c r="K524" i="70"/>
  <c r="L524" i="70"/>
  <c r="M524" i="70"/>
  <c r="N524" i="70"/>
  <c r="O524" i="70"/>
  <c r="P524" i="70"/>
  <c r="Q524" i="70"/>
  <c r="R524" i="70"/>
  <c r="A525" i="70"/>
  <c r="B525" i="70"/>
  <c r="C525" i="70"/>
  <c r="D525" i="70"/>
  <c r="E525" i="70"/>
  <c r="F525" i="70"/>
  <c r="I525" i="70"/>
  <c r="J525" i="70"/>
  <c r="K525" i="70"/>
  <c r="L525" i="70"/>
  <c r="M525" i="70"/>
  <c r="N525" i="70"/>
  <c r="O525" i="70"/>
  <c r="P525" i="70"/>
  <c r="Q525" i="70"/>
  <c r="R525" i="70"/>
  <c r="A526" i="70"/>
  <c r="B526" i="70"/>
  <c r="C526" i="70"/>
  <c r="D526" i="70"/>
  <c r="E526" i="70"/>
  <c r="F526" i="70"/>
  <c r="I526" i="70"/>
  <c r="J526" i="70"/>
  <c r="K526" i="70"/>
  <c r="L526" i="70"/>
  <c r="M526" i="70"/>
  <c r="N526" i="70"/>
  <c r="O526" i="70"/>
  <c r="P526" i="70"/>
  <c r="Q526" i="70"/>
  <c r="R526" i="70"/>
  <c r="A527" i="70"/>
  <c r="B527" i="70"/>
  <c r="C527" i="70"/>
  <c r="D527" i="70"/>
  <c r="E527" i="70"/>
  <c r="F527" i="70"/>
  <c r="I527" i="70"/>
  <c r="J527" i="70"/>
  <c r="K527" i="70"/>
  <c r="L527" i="70"/>
  <c r="M527" i="70"/>
  <c r="N527" i="70"/>
  <c r="O527" i="70"/>
  <c r="P527" i="70"/>
  <c r="Q527" i="70"/>
  <c r="R527" i="70"/>
  <c r="A528" i="70"/>
  <c r="B528" i="70"/>
  <c r="C528" i="70"/>
  <c r="D528" i="70"/>
  <c r="E528" i="70"/>
  <c r="F528" i="70"/>
  <c r="I528" i="70"/>
  <c r="J528" i="70"/>
  <c r="K528" i="70"/>
  <c r="L528" i="70"/>
  <c r="M528" i="70"/>
  <c r="N528" i="70"/>
  <c r="O528" i="70"/>
  <c r="P528" i="70"/>
  <c r="Q528" i="70"/>
  <c r="R528" i="70"/>
  <c r="A529" i="70"/>
  <c r="B529" i="70"/>
  <c r="C529" i="70"/>
  <c r="D529" i="70"/>
  <c r="E529" i="70"/>
  <c r="F529" i="70"/>
  <c r="I529" i="70"/>
  <c r="J529" i="70"/>
  <c r="K529" i="70"/>
  <c r="L529" i="70"/>
  <c r="M529" i="70"/>
  <c r="N529" i="70"/>
  <c r="O529" i="70"/>
  <c r="P529" i="70"/>
  <c r="Q529" i="70"/>
  <c r="R529" i="70"/>
  <c r="A530" i="70"/>
  <c r="B530" i="70"/>
  <c r="C530" i="70"/>
  <c r="D530" i="70"/>
  <c r="E530" i="70"/>
  <c r="F530" i="70"/>
  <c r="I530" i="70"/>
  <c r="J530" i="70"/>
  <c r="K530" i="70"/>
  <c r="L530" i="70"/>
  <c r="M530" i="70"/>
  <c r="N530" i="70"/>
  <c r="O530" i="70"/>
  <c r="P530" i="70"/>
  <c r="Q530" i="70"/>
  <c r="R530" i="70"/>
  <c r="A531" i="70"/>
  <c r="B531" i="70"/>
  <c r="C531" i="70"/>
  <c r="D531" i="70"/>
  <c r="E531" i="70"/>
  <c r="F531" i="70"/>
  <c r="I531" i="70"/>
  <c r="J531" i="70"/>
  <c r="K531" i="70"/>
  <c r="L531" i="70"/>
  <c r="M531" i="70"/>
  <c r="N531" i="70"/>
  <c r="O531" i="70"/>
  <c r="P531" i="70"/>
  <c r="Q531" i="70"/>
  <c r="R531" i="70"/>
  <c r="A532" i="70"/>
  <c r="B532" i="70"/>
  <c r="C532" i="70"/>
  <c r="D532" i="70"/>
  <c r="E532" i="70"/>
  <c r="F532" i="70"/>
  <c r="I532" i="70"/>
  <c r="J532" i="70"/>
  <c r="K532" i="70"/>
  <c r="L532" i="70"/>
  <c r="M532" i="70"/>
  <c r="N532" i="70"/>
  <c r="O532" i="70"/>
  <c r="P532" i="70"/>
  <c r="Q532" i="70"/>
  <c r="R532" i="70"/>
  <c r="A533" i="70"/>
  <c r="B533" i="70"/>
  <c r="C533" i="70"/>
  <c r="D533" i="70"/>
  <c r="E533" i="70"/>
  <c r="F533" i="70"/>
  <c r="I533" i="70"/>
  <c r="J533" i="70"/>
  <c r="K533" i="70"/>
  <c r="L533" i="70"/>
  <c r="M533" i="70"/>
  <c r="N533" i="70"/>
  <c r="O533" i="70"/>
  <c r="P533" i="70"/>
  <c r="Q533" i="70"/>
  <c r="R533" i="70"/>
  <c r="A534" i="70"/>
  <c r="B534" i="70"/>
  <c r="C534" i="70"/>
  <c r="D534" i="70"/>
  <c r="E534" i="70"/>
  <c r="F534" i="70"/>
  <c r="I534" i="70"/>
  <c r="J534" i="70"/>
  <c r="K534" i="70"/>
  <c r="L534" i="70"/>
  <c r="M534" i="70"/>
  <c r="N534" i="70"/>
  <c r="O534" i="70"/>
  <c r="P534" i="70"/>
  <c r="Q534" i="70"/>
  <c r="R534" i="70"/>
  <c r="A535" i="70"/>
  <c r="B535" i="70"/>
  <c r="C535" i="70"/>
  <c r="D535" i="70"/>
  <c r="E535" i="70"/>
  <c r="F535" i="70"/>
  <c r="I535" i="70"/>
  <c r="J535" i="70"/>
  <c r="K535" i="70"/>
  <c r="L535" i="70"/>
  <c r="M535" i="70"/>
  <c r="N535" i="70"/>
  <c r="O535" i="70"/>
  <c r="P535" i="70"/>
  <c r="Q535" i="70"/>
  <c r="R535" i="70"/>
  <c r="A536" i="70"/>
  <c r="B536" i="70"/>
  <c r="C536" i="70"/>
  <c r="D536" i="70"/>
  <c r="E536" i="70"/>
  <c r="F536" i="70"/>
  <c r="I536" i="70"/>
  <c r="J536" i="70"/>
  <c r="K536" i="70"/>
  <c r="L536" i="70"/>
  <c r="M536" i="70"/>
  <c r="N536" i="70"/>
  <c r="O536" i="70"/>
  <c r="P536" i="70"/>
  <c r="Q536" i="70"/>
  <c r="R536" i="70"/>
  <c r="A537" i="70"/>
  <c r="B537" i="70"/>
  <c r="C537" i="70"/>
  <c r="D537" i="70"/>
  <c r="E537" i="70"/>
  <c r="F537" i="70"/>
  <c r="I537" i="70"/>
  <c r="J537" i="70"/>
  <c r="K537" i="70"/>
  <c r="L537" i="70"/>
  <c r="M537" i="70"/>
  <c r="N537" i="70"/>
  <c r="O537" i="70"/>
  <c r="P537" i="70"/>
  <c r="Q537" i="70"/>
  <c r="R537" i="70"/>
  <c r="A538" i="70"/>
  <c r="B538" i="70"/>
  <c r="C538" i="70"/>
  <c r="D538" i="70"/>
  <c r="E538" i="70"/>
  <c r="F538" i="70"/>
  <c r="I538" i="70"/>
  <c r="J538" i="70"/>
  <c r="K538" i="70"/>
  <c r="L538" i="70"/>
  <c r="M538" i="70"/>
  <c r="N538" i="70"/>
  <c r="O538" i="70"/>
  <c r="P538" i="70"/>
  <c r="Q538" i="70"/>
  <c r="R538" i="70"/>
  <c r="A539" i="70"/>
  <c r="B539" i="70"/>
  <c r="C539" i="70"/>
  <c r="D539" i="70"/>
  <c r="E539" i="70"/>
  <c r="F539" i="70"/>
  <c r="I539" i="70"/>
  <c r="J539" i="70"/>
  <c r="K539" i="70"/>
  <c r="L539" i="70"/>
  <c r="M539" i="70"/>
  <c r="N539" i="70"/>
  <c r="O539" i="70"/>
  <c r="P539" i="70"/>
  <c r="Q539" i="70"/>
  <c r="R539" i="70"/>
  <c r="A540" i="70"/>
  <c r="B540" i="70"/>
  <c r="C540" i="70"/>
  <c r="D540" i="70"/>
  <c r="E540" i="70"/>
  <c r="F540" i="70"/>
  <c r="I540" i="70"/>
  <c r="J540" i="70"/>
  <c r="K540" i="70"/>
  <c r="L540" i="70"/>
  <c r="M540" i="70"/>
  <c r="N540" i="70"/>
  <c r="O540" i="70"/>
  <c r="P540" i="70"/>
  <c r="Q540" i="70"/>
  <c r="R540" i="70"/>
  <c r="A541" i="70"/>
  <c r="B541" i="70"/>
  <c r="C541" i="70"/>
  <c r="D541" i="70"/>
  <c r="E541" i="70"/>
  <c r="F541" i="70"/>
  <c r="I541" i="70"/>
  <c r="J541" i="70"/>
  <c r="K541" i="70"/>
  <c r="L541" i="70"/>
  <c r="M541" i="70"/>
  <c r="N541" i="70"/>
  <c r="O541" i="70"/>
  <c r="P541" i="70"/>
  <c r="Q541" i="70"/>
  <c r="R541" i="70"/>
  <c r="A542" i="70"/>
  <c r="B542" i="70"/>
  <c r="C542" i="70"/>
  <c r="D542" i="70"/>
  <c r="E542" i="70"/>
  <c r="F542" i="70"/>
  <c r="I542" i="70"/>
  <c r="J542" i="70"/>
  <c r="K542" i="70"/>
  <c r="L542" i="70"/>
  <c r="M542" i="70"/>
  <c r="N542" i="70"/>
  <c r="O542" i="70"/>
  <c r="P542" i="70"/>
  <c r="Q542" i="70"/>
  <c r="R542" i="70"/>
  <c r="A543" i="70"/>
  <c r="B543" i="70"/>
  <c r="C543" i="70"/>
  <c r="D543" i="70"/>
  <c r="E543" i="70"/>
  <c r="F543" i="70"/>
  <c r="I543" i="70"/>
  <c r="J543" i="70"/>
  <c r="K543" i="70"/>
  <c r="L543" i="70"/>
  <c r="M543" i="70"/>
  <c r="N543" i="70"/>
  <c r="O543" i="70"/>
  <c r="P543" i="70"/>
  <c r="Q543" i="70"/>
  <c r="R543" i="70"/>
  <c r="A544" i="70"/>
  <c r="B544" i="70"/>
  <c r="C544" i="70"/>
  <c r="D544" i="70"/>
  <c r="E544" i="70"/>
  <c r="F544" i="70"/>
  <c r="I544" i="70"/>
  <c r="J544" i="70"/>
  <c r="K544" i="70"/>
  <c r="L544" i="70"/>
  <c r="M544" i="70"/>
  <c r="N544" i="70"/>
  <c r="O544" i="70"/>
  <c r="P544" i="70"/>
  <c r="Q544" i="70"/>
  <c r="R544" i="70"/>
  <c r="A545" i="70"/>
  <c r="B545" i="70"/>
  <c r="C545" i="70"/>
  <c r="D545" i="70"/>
  <c r="E545" i="70"/>
  <c r="F545" i="70"/>
  <c r="I545" i="70"/>
  <c r="J545" i="70"/>
  <c r="K545" i="70"/>
  <c r="L545" i="70"/>
  <c r="M545" i="70"/>
  <c r="N545" i="70"/>
  <c r="O545" i="70"/>
  <c r="P545" i="70"/>
  <c r="Q545" i="70"/>
  <c r="R545" i="70"/>
  <c r="A546" i="70"/>
  <c r="B546" i="70"/>
  <c r="C546" i="70"/>
  <c r="D546" i="70"/>
  <c r="E546" i="70"/>
  <c r="F546" i="70"/>
  <c r="I546" i="70"/>
  <c r="J546" i="70"/>
  <c r="K546" i="70"/>
  <c r="L546" i="70"/>
  <c r="M546" i="70"/>
  <c r="N546" i="70"/>
  <c r="O546" i="70"/>
  <c r="P546" i="70"/>
  <c r="Q546" i="70"/>
  <c r="R546" i="70"/>
  <c r="A547" i="70"/>
  <c r="B547" i="70"/>
  <c r="C547" i="70"/>
  <c r="D547" i="70"/>
  <c r="E547" i="70"/>
  <c r="F547" i="70"/>
  <c r="I547" i="70"/>
  <c r="J547" i="70"/>
  <c r="K547" i="70"/>
  <c r="L547" i="70"/>
  <c r="M547" i="70"/>
  <c r="N547" i="70"/>
  <c r="O547" i="70"/>
  <c r="P547" i="70"/>
  <c r="Q547" i="70"/>
  <c r="R547" i="70"/>
  <c r="A548" i="70"/>
  <c r="B548" i="70"/>
  <c r="C548" i="70"/>
  <c r="D548" i="70"/>
  <c r="E548" i="70"/>
  <c r="F548" i="70"/>
  <c r="I548" i="70"/>
  <c r="J548" i="70"/>
  <c r="K548" i="70"/>
  <c r="L548" i="70"/>
  <c r="M548" i="70"/>
  <c r="N548" i="70"/>
  <c r="O548" i="70"/>
  <c r="P548" i="70"/>
  <c r="Q548" i="70"/>
  <c r="R548" i="70"/>
  <c r="A549" i="70"/>
  <c r="B549" i="70"/>
  <c r="C549" i="70"/>
  <c r="D549" i="70"/>
  <c r="E549" i="70"/>
  <c r="F549" i="70"/>
  <c r="I549" i="70"/>
  <c r="J549" i="70"/>
  <c r="K549" i="70"/>
  <c r="L549" i="70"/>
  <c r="M549" i="70"/>
  <c r="N549" i="70"/>
  <c r="O549" i="70"/>
  <c r="P549" i="70"/>
  <c r="Q549" i="70"/>
  <c r="R549" i="70"/>
  <c r="A550" i="70"/>
  <c r="B550" i="70"/>
  <c r="C550" i="70"/>
  <c r="D550" i="70"/>
  <c r="E550" i="70"/>
  <c r="F550" i="70"/>
  <c r="I550" i="70"/>
  <c r="J550" i="70"/>
  <c r="K550" i="70"/>
  <c r="L550" i="70"/>
  <c r="M550" i="70"/>
  <c r="N550" i="70"/>
  <c r="O550" i="70"/>
  <c r="P550" i="70"/>
  <c r="Q550" i="70"/>
  <c r="R550" i="70"/>
  <c r="A551" i="70"/>
  <c r="B551" i="70"/>
  <c r="C551" i="70"/>
  <c r="D551" i="70"/>
  <c r="E551" i="70"/>
  <c r="F551" i="70"/>
  <c r="I551" i="70"/>
  <c r="J551" i="70"/>
  <c r="K551" i="70"/>
  <c r="L551" i="70"/>
  <c r="M551" i="70"/>
  <c r="N551" i="70"/>
  <c r="O551" i="70"/>
  <c r="P551" i="70"/>
  <c r="Q551" i="70"/>
  <c r="R551" i="70"/>
  <c r="A552" i="70"/>
  <c r="B552" i="70"/>
  <c r="C552" i="70"/>
  <c r="D552" i="70"/>
  <c r="E552" i="70"/>
  <c r="F552" i="70"/>
  <c r="I552" i="70"/>
  <c r="J552" i="70"/>
  <c r="K552" i="70"/>
  <c r="L552" i="70"/>
  <c r="M552" i="70"/>
  <c r="N552" i="70"/>
  <c r="O552" i="70"/>
  <c r="P552" i="70"/>
  <c r="Q552" i="70"/>
  <c r="R552" i="70"/>
  <c r="A553" i="70"/>
  <c r="B553" i="70"/>
  <c r="C553" i="70"/>
  <c r="D553" i="70"/>
  <c r="E553" i="70"/>
  <c r="F553" i="70"/>
  <c r="I553" i="70"/>
  <c r="J553" i="70"/>
  <c r="K553" i="70"/>
  <c r="L553" i="70"/>
  <c r="M553" i="70"/>
  <c r="N553" i="70"/>
  <c r="O553" i="70"/>
  <c r="P553" i="70"/>
  <c r="Q553" i="70"/>
  <c r="R553" i="70"/>
  <c r="A554" i="70"/>
  <c r="B554" i="70"/>
  <c r="C554" i="70"/>
  <c r="D554" i="70"/>
  <c r="E554" i="70"/>
  <c r="F554" i="70"/>
  <c r="I554" i="70"/>
  <c r="J554" i="70"/>
  <c r="K554" i="70"/>
  <c r="L554" i="70"/>
  <c r="M554" i="70"/>
  <c r="N554" i="70"/>
  <c r="O554" i="70"/>
  <c r="P554" i="70"/>
  <c r="Q554" i="70"/>
  <c r="R554" i="70"/>
  <c r="A555" i="70"/>
  <c r="B555" i="70"/>
  <c r="C555" i="70"/>
  <c r="D555" i="70"/>
  <c r="E555" i="70"/>
  <c r="F555" i="70"/>
  <c r="I555" i="70"/>
  <c r="J555" i="70"/>
  <c r="K555" i="70"/>
  <c r="L555" i="70"/>
  <c r="M555" i="70"/>
  <c r="N555" i="70"/>
  <c r="O555" i="70"/>
  <c r="P555" i="70"/>
  <c r="Q555" i="70"/>
  <c r="R555" i="70"/>
  <c r="A556" i="70"/>
  <c r="B556" i="70"/>
  <c r="C556" i="70"/>
  <c r="D556" i="70"/>
  <c r="E556" i="70"/>
  <c r="F556" i="70"/>
  <c r="I556" i="70"/>
  <c r="J556" i="70"/>
  <c r="K556" i="70"/>
  <c r="L556" i="70"/>
  <c r="M556" i="70"/>
  <c r="N556" i="70"/>
  <c r="O556" i="70"/>
  <c r="P556" i="70"/>
  <c r="Q556" i="70"/>
  <c r="R556" i="70"/>
  <c r="A557" i="70"/>
  <c r="B557" i="70"/>
  <c r="C557" i="70"/>
  <c r="D557" i="70"/>
  <c r="E557" i="70"/>
  <c r="F557" i="70"/>
  <c r="I557" i="70"/>
  <c r="J557" i="70"/>
  <c r="K557" i="70"/>
  <c r="L557" i="70"/>
  <c r="M557" i="70"/>
  <c r="N557" i="70"/>
  <c r="O557" i="70"/>
  <c r="P557" i="70"/>
  <c r="Q557" i="70"/>
  <c r="R557" i="70"/>
  <c r="A558" i="70"/>
  <c r="B558" i="70"/>
  <c r="C558" i="70"/>
  <c r="D558" i="70"/>
  <c r="E558" i="70"/>
  <c r="F558" i="70"/>
  <c r="I558" i="70"/>
  <c r="J558" i="70"/>
  <c r="K558" i="70"/>
  <c r="L558" i="70"/>
  <c r="M558" i="70"/>
  <c r="N558" i="70"/>
  <c r="O558" i="70"/>
  <c r="P558" i="70"/>
  <c r="Q558" i="70"/>
  <c r="R558" i="70"/>
  <c r="A559" i="70"/>
  <c r="B559" i="70"/>
  <c r="C559" i="70"/>
  <c r="D559" i="70"/>
  <c r="E559" i="70"/>
  <c r="F559" i="70"/>
  <c r="I559" i="70"/>
  <c r="J559" i="70"/>
  <c r="K559" i="70"/>
  <c r="L559" i="70"/>
  <c r="M559" i="70"/>
  <c r="N559" i="70"/>
  <c r="O559" i="70"/>
  <c r="P559" i="70"/>
  <c r="Q559" i="70"/>
  <c r="R559" i="70"/>
  <c r="A560" i="70"/>
  <c r="B560" i="70"/>
  <c r="C560" i="70"/>
  <c r="D560" i="70"/>
  <c r="E560" i="70"/>
  <c r="F560" i="70"/>
  <c r="I560" i="70"/>
  <c r="J560" i="70"/>
  <c r="K560" i="70"/>
  <c r="L560" i="70"/>
  <c r="M560" i="70"/>
  <c r="N560" i="70"/>
  <c r="O560" i="70"/>
  <c r="P560" i="70"/>
  <c r="Q560" i="70"/>
  <c r="R560" i="70"/>
  <c r="A561" i="70"/>
  <c r="B561" i="70"/>
  <c r="C561" i="70"/>
  <c r="D561" i="70"/>
  <c r="E561" i="70"/>
  <c r="F561" i="70"/>
  <c r="I561" i="70"/>
  <c r="J561" i="70"/>
  <c r="K561" i="70"/>
  <c r="L561" i="70"/>
  <c r="M561" i="70"/>
  <c r="N561" i="70"/>
  <c r="O561" i="70"/>
  <c r="P561" i="70"/>
  <c r="Q561" i="70"/>
  <c r="R561" i="70"/>
  <c r="A562" i="70"/>
  <c r="B562" i="70"/>
  <c r="C562" i="70"/>
  <c r="D562" i="70"/>
  <c r="E562" i="70"/>
  <c r="F562" i="70"/>
  <c r="I562" i="70"/>
  <c r="J562" i="70"/>
  <c r="K562" i="70"/>
  <c r="L562" i="70"/>
  <c r="M562" i="70"/>
  <c r="N562" i="70"/>
  <c r="O562" i="70"/>
  <c r="P562" i="70"/>
  <c r="Q562" i="70"/>
  <c r="R562" i="70"/>
  <c r="A563" i="70"/>
  <c r="B563" i="70"/>
  <c r="C563" i="70"/>
  <c r="D563" i="70"/>
  <c r="E563" i="70"/>
  <c r="F563" i="70"/>
  <c r="I563" i="70"/>
  <c r="J563" i="70"/>
  <c r="K563" i="70"/>
  <c r="L563" i="70"/>
  <c r="M563" i="70"/>
  <c r="N563" i="70"/>
  <c r="O563" i="70"/>
  <c r="P563" i="70"/>
  <c r="Q563" i="70"/>
  <c r="R563" i="70"/>
  <c r="A564" i="70"/>
  <c r="B564" i="70"/>
  <c r="C564" i="70"/>
  <c r="D564" i="70"/>
  <c r="E564" i="70"/>
  <c r="F564" i="70"/>
  <c r="I564" i="70"/>
  <c r="J564" i="70"/>
  <c r="K564" i="70"/>
  <c r="L564" i="70"/>
  <c r="M564" i="70"/>
  <c r="N564" i="70"/>
  <c r="O564" i="70"/>
  <c r="P564" i="70"/>
  <c r="Q564" i="70"/>
  <c r="R564" i="70"/>
  <c r="A565" i="70"/>
  <c r="B565" i="70"/>
  <c r="C565" i="70"/>
  <c r="D565" i="70"/>
  <c r="E565" i="70"/>
  <c r="F565" i="70"/>
  <c r="I565" i="70"/>
  <c r="J565" i="70"/>
  <c r="K565" i="70"/>
  <c r="L565" i="70"/>
  <c r="M565" i="70"/>
  <c r="N565" i="70"/>
  <c r="O565" i="70"/>
  <c r="P565" i="70"/>
  <c r="Q565" i="70"/>
  <c r="R565" i="70"/>
  <c r="A566" i="70"/>
  <c r="B566" i="70"/>
  <c r="C566" i="70"/>
  <c r="D566" i="70"/>
  <c r="E566" i="70"/>
  <c r="F566" i="70"/>
  <c r="I566" i="70"/>
  <c r="J566" i="70"/>
  <c r="K566" i="70"/>
  <c r="L566" i="70"/>
  <c r="M566" i="70"/>
  <c r="N566" i="70"/>
  <c r="O566" i="70"/>
  <c r="P566" i="70"/>
  <c r="Q566" i="70"/>
  <c r="R566" i="70"/>
  <c r="A567" i="70"/>
  <c r="B567" i="70"/>
  <c r="C567" i="70"/>
  <c r="D567" i="70"/>
  <c r="E567" i="70"/>
  <c r="F567" i="70"/>
  <c r="I567" i="70"/>
  <c r="J567" i="70"/>
  <c r="K567" i="70"/>
  <c r="L567" i="70"/>
  <c r="M567" i="70"/>
  <c r="N567" i="70"/>
  <c r="O567" i="70"/>
  <c r="P567" i="70"/>
  <c r="Q567" i="70"/>
  <c r="R567" i="70"/>
  <c r="A568" i="70"/>
  <c r="B568" i="70"/>
  <c r="C568" i="70"/>
  <c r="D568" i="70"/>
  <c r="E568" i="70"/>
  <c r="F568" i="70"/>
  <c r="I568" i="70"/>
  <c r="J568" i="70"/>
  <c r="K568" i="70"/>
  <c r="L568" i="70"/>
  <c r="M568" i="70"/>
  <c r="N568" i="70"/>
  <c r="O568" i="70"/>
  <c r="P568" i="70"/>
  <c r="Q568" i="70"/>
  <c r="R568" i="70"/>
  <c r="A569" i="70"/>
  <c r="B569" i="70"/>
  <c r="C569" i="70"/>
  <c r="D569" i="70"/>
  <c r="E569" i="70"/>
  <c r="F569" i="70"/>
  <c r="I569" i="70"/>
  <c r="J569" i="70"/>
  <c r="K569" i="70"/>
  <c r="L569" i="70"/>
  <c r="M569" i="70"/>
  <c r="N569" i="70"/>
  <c r="O569" i="70"/>
  <c r="P569" i="70"/>
  <c r="Q569" i="70"/>
  <c r="R569" i="70"/>
  <c r="A570" i="70"/>
  <c r="B570" i="70"/>
  <c r="C570" i="70"/>
  <c r="D570" i="70"/>
  <c r="E570" i="70"/>
  <c r="F570" i="70"/>
  <c r="I570" i="70"/>
  <c r="J570" i="70"/>
  <c r="K570" i="70"/>
  <c r="L570" i="70"/>
  <c r="M570" i="70"/>
  <c r="N570" i="70"/>
  <c r="O570" i="70"/>
  <c r="P570" i="70"/>
  <c r="Q570" i="70"/>
  <c r="R570" i="70"/>
  <c r="A571" i="70"/>
  <c r="B571" i="70"/>
  <c r="C571" i="70"/>
  <c r="D571" i="70"/>
  <c r="E571" i="70"/>
  <c r="F571" i="70"/>
  <c r="I571" i="70"/>
  <c r="J571" i="70"/>
  <c r="K571" i="70"/>
  <c r="L571" i="70"/>
  <c r="M571" i="70"/>
  <c r="N571" i="70"/>
  <c r="O571" i="70"/>
  <c r="P571" i="70"/>
  <c r="Q571" i="70"/>
  <c r="R571" i="70"/>
  <c r="A572" i="70"/>
  <c r="B572" i="70"/>
  <c r="C572" i="70"/>
  <c r="D572" i="70"/>
  <c r="E572" i="70"/>
  <c r="F572" i="70"/>
  <c r="I572" i="70"/>
  <c r="J572" i="70"/>
  <c r="K572" i="70"/>
  <c r="L572" i="70"/>
  <c r="M572" i="70"/>
  <c r="N572" i="70"/>
  <c r="O572" i="70"/>
  <c r="P572" i="70"/>
  <c r="Q572" i="70"/>
  <c r="R572" i="70"/>
  <c r="A573" i="70"/>
  <c r="B573" i="70"/>
  <c r="C573" i="70"/>
  <c r="D573" i="70"/>
  <c r="E573" i="70"/>
  <c r="F573" i="70"/>
  <c r="I573" i="70"/>
  <c r="J573" i="70"/>
  <c r="K573" i="70"/>
  <c r="L573" i="70"/>
  <c r="M573" i="70"/>
  <c r="N573" i="70"/>
  <c r="O573" i="70"/>
  <c r="P573" i="70"/>
  <c r="Q573" i="70"/>
  <c r="R573" i="70"/>
  <c r="A574" i="70"/>
  <c r="B574" i="70"/>
  <c r="C574" i="70"/>
  <c r="D574" i="70"/>
  <c r="E574" i="70"/>
  <c r="F574" i="70"/>
  <c r="I574" i="70"/>
  <c r="J574" i="70"/>
  <c r="K574" i="70"/>
  <c r="L574" i="70"/>
  <c r="M574" i="70"/>
  <c r="N574" i="70"/>
  <c r="O574" i="70"/>
  <c r="P574" i="70"/>
  <c r="Q574" i="70"/>
  <c r="R574" i="70"/>
  <c r="A575" i="70"/>
  <c r="B575" i="70"/>
  <c r="C575" i="70"/>
  <c r="D575" i="70"/>
  <c r="E575" i="70"/>
  <c r="F575" i="70"/>
  <c r="I575" i="70"/>
  <c r="J575" i="70"/>
  <c r="K575" i="70"/>
  <c r="L575" i="70"/>
  <c r="M575" i="70"/>
  <c r="N575" i="70"/>
  <c r="O575" i="70"/>
  <c r="P575" i="70"/>
  <c r="Q575" i="70"/>
  <c r="R575" i="70"/>
  <c r="A576" i="70"/>
  <c r="B576" i="70"/>
  <c r="C576" i="70"/>
  <c r="D576" i="70"/>
  <c r="E576" i="70"/>
  <c r="F576" i="70"/>
  <c r="I576" i="70"/>
  <c r="J576" i="70"/>
  <c r="K576" i="70"/>
  <c r="L576" i="70"/>
  <c r="M576" i="70"/>
  <c r="N576" i="70"/>
  <c r="O576" i="70"/>
  <c r="P576" i="70"/>
  <c r="Q576" i="70"/>
  <c r="R576" i="70"/>
  <c r="A577" i="70"/>
  <c r="B577" i="70"/>
  <c r="C577" i="70"/>
  <c r="D577" i="70"/>
  <c r="E577" i="70"/>
  <c r="F577" i="70"/>
  <c r="I577" i="70"/>
  <c r="J577" i="70"/>
  <c r="K577" i="70"/>
  <c r="L577" i="70"/>
  <c r="M577" i="70"/>
  <c r="N577" i="70"/>
  <c r="O577" i="70"/>
  <c r="P577" i="70"/>
  <c r="Q577" i="70"/>
  <c r="R577" i="70"/>
  <c r="A578" i="70"/>
  <c r="B578" i="70"/>
  <c r="C578" i="70"/>
  <c r="D578" i="70"/>
  <c r="E578" i="70"/>
  <c r="F578" i="70"/>
  <c r="I578" i="70"/>
  <c r="J578" i="70"/>
  <c r="K578" i="70"/>
  <c r="L578" i="70"/>
  <c r="M578" i="70"/>
  <c r="N578" i="70"/>
  <c r="O578" i="70"/>
  <c r="P578" i="70"/>
  <c r="Q578" i="70"/>
  <c r="R578" i="70"/>
  <c r="A579" i="70"/>
  <c r="B579" i="70"/>
  <c r="C579" i="70"/>
  <c r="D579" i="70"/>
  <c r="E579" i="70"/>
  <c r="F579" i="70"/>
  <c r="I579" i="70"/>
  <c r="J579" i="70"/>
  <c r="K579" i="70"/>
  <c r="L579" i="70"/>
  <c r="M579" i="70"/>
  <c r="N579" i="70"/>
  <c r="O579" i="70"/>
  <c r="P579" i="70"/>
  <c r="Q579" i="70"/>
  <c r="R579" i="70"/>
  <c r="A580" i="70"/>
  <c r="B580" i="70"/>
  <c r="C580" i="70"/>
  <c r="D580" i="70"/>
  <c r="E580" i="70"/>
  <c r="F580" i="70"/>
  <c r="I580" i="70"/>
  <c r="J580" i="70"/>
  <c r="K580" i="70"/>
  <c r="L580" i="70"/>
  <c r="M580" i="70"/>
  <c r="N580" i="70"/>
  <c r="O580" i="70"/>
  <c r="P580" i="70"/>
  <c r="Q580" i="70"/>
  <c r="R580" i="70"/>
  <c r="A581" i="70"/>
  <c r="B581" i="70"/>
  <c r="C581" i="70"/>
  <c r="D581" i="70"/>
  <c r="E581" i="70"/>
  <c r="F581" i="70"/>
  <c r="I581" i="70"/>
  <c r="J581" i="70"/>
  <c r="K581" i="70"/>
  <c r="L581" i="70"/>
  <c r="M581" i="70"/>
  <c r="N581" i="70"/>
  <c r="O581" i="70"/>
  <c r="P581" i="70"/>
  <c r="Q581" i="70"/>
  <c r="R581" i="70"/>
  <c r="A582" i="70"/>
  <c r="B582" i="70"/>
  <c r="C582" i="70"/>
  <c r="D582" i="70"/>
  <c r="E582" i="70"/>
  <c r="F582" i="70"/>
  <c r="I582" i="70"/>
  <c r="J582" i="70"/>
  <c r="K582" i="70"/>
  <c r="L582" i="70"/>
  <c r="M582" i="70"/>
  <c r="N582" i="70"/>
  <c r="O582" i="70"/>
  <c r="P582" i="70"/>
  <c r="Q582" i="70"/>
  <c r="R582" i="70"/>
  <c r="A583" i="70"/>
  <c r="B583" i="70"/>
  <c r="C583" i="70"/>
  <c r="D583" i="70"/>
  <c r="E583" i="70"/>
  <c r="F583" i="70"/>
  <c r="I583" i="70"/>
  <c r="J583" i="70"/>
  <c r="K583" i="70"/>
  <c r="L583" i="70"/>
  <c r="M583" i="70"/>
  <c r="N583" i="70"/>
  <c r="O583" i="70"/>
  <c r="P583" i="70"/>
  <c r="Q583" i="70"/>
  <c r="R583" i="70"/>
  <c r="A584" i="70"/>
  <c r="B584" i="70"/>
  <c r="C584" i="70"/>
  <c r="D584" i="70"/>
  <c r="E584" i="70"/>
  <c r="F584" i="70"/>
  <c r="I584" i="70"/>
  <c r="J584" i="70"/>
  <c r="K584" i="70"/>
  <c r="L584" i="70"/>
  <c r="M584" i="70"/>
  <c r="N584" i="70"/>
  <c r="O584" i="70"/>
  <c r="P584" i="70"/>
  <c r="Q584" i="70"/>
  <c r="R584" i="70"/>
  <c r="A585" i="70"/>
  <c r="B585" i="70"/>
  <c r="C585" i="70"/>
  <c r="D585" i="70"/>
  <c r="E585" i="70"/>
  <c r="F585" i="70"/>
  <c r="I585" i="70"/>
  <c r="J585" i="70"/>
  <c r="K585" i="70"/>
  <c r="L585" i="70"/>
  <c r="M585" i="70"/>
  <c r="N585" i="70"/>
  <c r="O585" i="70"/>
  <c r="P585" i="70"/>
  <c r="Q585" i="70"/>
  <c r="R585" i="70"/>
  <c r="A586" i="70"/>
  <c r="B586" i="70"/>
  <c r="C586" i="70"/>
  <c r="D586" i="70"/>
  <c r="E586" i="70"/>
  <c r="F586" i="70"/>
  <c r="I586" i="70"/>
  <c r="J586" i="70"/>
  <c r="K586" i="70"/>
  <c r="L586" i="70"/>
  <c r="M586" i="70"/>
  <c r="N586" i="70"/>
  <c r="O586" i="70"/>
  <c r="P586" i="70"/>
  <c r="Q586" i="70"/>
  <c r="R586" i="70"/>
  <c r="A587" i="70"/>
  <c r="B587" i="70"/>
  <c r="C587" i="70"/>
  <c r="D587" i="70"/>
  <c r="E587" i="70"/>
  <c r="F587" i="70"/>
  <c r="I587" i="70"/>
  <c r="J587" i="70"/>
  <c r="K587" i="70"/>
  <c r="L587" i="70"/>
  <c r="M587" i="70"/>
  <c r="N587" i="70"/>
  <c r="O587" i="70"/>
  <c r="P587" i="70"/>
  <c r="Q587" i="70"/>
  <c r="R587" i="70"/>
  <c r="A588" i="70"/>
  <c r="B588" i="70"/>
  <c r="C588" i="70"/>
  <c r="D588" i="70"/>
  <c r="E588" i="70"/>
  <c r="F588" i="70"/>
  <c r="I588" i="70"/>
  <c r="J588" i="70"/>
  <c r="K588" i="70"/>
  <c r="L588" i="70"/>
  <c r="M588" i="70"/>
  <c r="N588" i="70"/>
  <c r="O588" i="70"/>
  <c r="P588" i="70"/>
  <c r="Q588" i="70"/>
  <c r="R588" i="70"/>
  <c r="A589" i="70"/>
  <c r="B589" i="70"/>
  <c r="C589" i="70"/>
  <c r="D589" i="70"/>
  <c r="E589" i="70"/>
  <c r="F589" i="70"/>
  <c r="I589" i="70"/>
  <c r="J589" i="70"/>
  <c r="K589" i="70"/>
  <c r="L589" i="70"/>
  <c r="M589" i="70"/>
  <c r="N589" i="70"/>
  <c r="O589" i="70"/>
  <c r="P589" i="70"/>
  <c r="Q589" i="70"/>
  <c r="R589" i="70"/>
  <c r="A590" i="70"/>
  <c r="B590" i="70"/>
  <c r="C590" i="70"/>
  <c r="D590" i="70"/>
  <c r="E590" i="70"/>
  <c r="F590" i="70"/>
  <c r="I590" i="70"/>
  <c r="J590" i="70"/>
  <c r="K590" i="70"/>
  <c r="L590" i="70"/>
  <c r="M590" i="70"/>
  <c r="N590" i="70"/>
  <c r="O590" i="70"/>
  <c r="P590" i="70"/>
  <c r="Q590" i="70"/>
  <c r="R590" i="70"/>
  <c r="A591" i="70"/>
  <c r="B591" i="70"/>
  <c r="C591" i="70"/>
  <c r="D591" i="70"/>
  <c r="E591" i="70"/>
  <c r="F591" i="70"/>
  <c r="I591" i="70"/>
  <c r="J591" i="70"/>
  <c r="K591" i="70"/>
  <c r="L591" i="70"/>
  <c r="M591" i="70"/>
  <c r="N591" i="70"/>
  <c r="O591" i="70"/>
  <c r="P591" i="70"/>
  <c r="Q591" i="70"/>
  <c r="R591" i="70"/>
  <c r="A592" i="70"/>
  <c r="B592" i="70"/>
  <c r="C592" i="70"/>
  <c r="D592" i="70"/>
  <c r="E592" i="70"/>
  <c r="F592" i="70"/>
  <c r="I592" i="70"/>
  <c r="J592" i="70"/>
  <c r="K592" i="70"/>
  <c r="L592" i="70"/>
  <c r="M592" i="70"/>
  <c r="N592" i="70"/>
  <c r="O592" i="70"/>
  <c r="P592" i="70"/>
  <c r="Q592" i="70"/>
  <c r="R592" i="70"/>
  <c r="A593" i="70"/>
  <c r="B593" i="70"/>
  <c r="C593" i="70"/>
  <c r="D593" i="70"/>
  <c r="E593" i="70"/>
  <c r="F593" i="70"/>
  <c r="I593" i="70"/>
  <c r="J593" i="70"/>
  <c r="K593" i="70"/>
  <c r="L593" i="70"/>
  <c r="M593" i="70"/>
  <c r="N593" i="70"/>
  <c r="O593" i="70"/>
  <c r="P593" i="70"/>
  <c r="Q593" i="70"/>
  <c r="R593" i="70"/>
  <c r="A594" i="70"/>
  <c r="B594" i="70"/>
  <c r="C594" i="70"/>
  <c r="D594" i="70"/>
  <c r="E594" i="70"/>
  <c r="F594" i="70"/>
  <c r="I594" i="70"/>
  <c r="J594" i="70"/>
  <c r="K594" i="70"/>
  <c r="L594" i="70"/>
  <c r="M594" i="70"/>
  <c r="N594" i="70"/>
  <c r="O594" i="70"/>
  <c r="P594" i="70"/>
  <c r="Q594" i="70"/>
  <c r="R594" i="70"/>
  <c r="A595" i="70"/>
  <c r="B595" i="70"/>
  <c r="C595" i="70"/>
  <c r="D595" i="70"/>
  <c r="E595" i="70"/>
  <c r="F595" i="70"/>
  <c r="I595" i="70"/>
  <c r="J595" i="70"/>
  <c r="K595" i="70"/>
  <c r="L595" i="70"/>
  <c r="M595" i="70"/>
  <c r="N595" i="70"/>
  <c r="O595" i="70"/>
  <c r="P595" i="70"/>
  <c r="Q595" i="70"/>
  <c r="R595" i="70"/>
  <c r="A596" i="70"/>
  <c r="B596" i="70"/>
  <c r="C596" i="70"/>
  <c r="D596" i="70"/>
  <c r="E596" i="70"/>
  <c r="F596" i="70"/>
  <c r="I596" i="70"/>
  <c r="J596" i="70"/>
  <c r="K596" i="70"/>
  <c r="L596" i="70"/>
  <c r="M596" i="70"/>
  <c r="N596" i="70"/>
  <c r="O596" i="70"/>
  <c r="P596" i="70"/>
  <c r="Q596" i="70"/>
  <c r="R596" i="70"/>
  <c r="A597" i="70"/>
  <c r="B597" i="70"/>
  <c r="C597" i="70"/>
  <c r="D597" i="70"/>
  <c r="E597" i="70"/>
  <c r="F597" i="70"/>
  <c r="I597" i="70"/>
  <c r="J597" i="70"/>
  <c r="K597" i="70"/>
  <c r="L597" i="70"/>
  <c r="M597" i="70"/>
  <c r="N597" i="70"/>
  <c r="O597" i="70"/>
  <c r="P597" i="70"/>
  <c r="Q597" i="70"/>
  <c r="R597" i="70"/>
  <c r="A598" i="70"/>
  <c r="B598" i="70"/>
  <c r="C598" i="70"/>
  <c r="D598" i="70"/>
  <c r="E598" i="70"/>
  <c r="F598" i="70"/>
  <c r="I598" i="70"/>
  <c r="J598" i="70"/>
  <c r="K598" i="70"/>
  <c r="L598" i="70"/>
  <c r="M598" i="70"/>
  <c r="N598" i="70"/>
  <c r="O598" i="70"/>
  <c r="P598" i="70"/>
  <c r="Q598" i="70"/>
  <c r="R598" i="70"/>
  <c r="A599" i="70"/>
  <c r="B599" i="70"/>
  <c r="C599" i="70"/>
  <c r="D599" i="70"/>
  <c r="E599" i="70"/>
  <c r="F599" i="70"/>
  <c r="I599" i="70"/>
  <c r="J599" i="70"/>
  <c r="K599" i="70"/>
  <c r="L599" i="70"/>
  <c r="M599" i="70"/>
  <c r="N599" i="70"/>
  <c r="O599" i="70"/>
  <c r="P599" i="70"/>
  <c r="Q599" i="70"/>
  <c r="R599" i="70"/>
  <c r="A600" i="70"/>
  <c r="B600" i="70"/>
  <c r="C600" i="70"/>
  <c r="D600" i="70"/>
  <c r="E600" i="70"/>
  <c r="F600" i="70"/>
  <c r="I600" i="70"/>
  <c r="J600" i="70"/>
  <c r="K600" i="70"/>
  <c r="L600" i="70"/>
  <c r="M600" i="70"/>
  <c r="N600" i="70"/>
  <c r="O600" i="70"/>
  <c r="P600" i="70"/>
  <c r="Q600" i="70"/>
  <c r="R600" i="70"/>
  <c r="A601" i="70"/>
  <c r="B601" i="70"/>
  <c r="C601" i="70"/>
  <c r="D601" i="70"/>
  <c r="E601" i="70"/>
  <c r="F601" i="70"/>
  <c r="I601" i="70"/>
  <c r="J601" i="70"/>
  <c r="K601" i="70"/>
  <c r="L601" i="70"/>
  <c r="M601" i="70"/>
  <c r="N601" i="70"/>
  <c r="O601" i="70"/>
  <c r="P601" i="70"/>
  <c r="Q601" i="70"/>
  <c r="R601" i="70"/>
  <c r="A602" i="70"/>
  <c r="B602" i="70"/>
  <c r="C602" i="70"/>
  <c r="D602" i="70"/>
  <c r="E602" i="70"/>
  <c r="F602" i="70"/>
  <c r="I602" i="70"/>
  <c r="J602" i="70"/>
  <c r="K602" i="70"/>
  <c r="L602" i="70"/>
  <c r="M602" i="70"/>
  <c r="N602" i="70"/>
  <c r="O602" i="70"/>
  <c r="P602" i="70"/>
  <c r="Q602" i="70"/>
  <c r="R602" i="70"/>
  <c r="A603" i="70"/>
  <c r="B603" i="70"/>
  <c r="C603" i="70"/>
  <c r="D603" i="70"/>
  <c r="E603" i="70"/>
  <c r="F603" i="70"/>
  <c r="I603" i="70"/>
  <c r="J603" i="70"/>
  <c r="K603" i="70"/>
  <c r="L603" i="70"/>
  <c r="M603" i="70"/>
  <c r="N603" i="70"/>
  <c r="O603" i="70"/>
  <c r="P603" i="70"/>
  <c r="Q603" i="70"/>
  <c r="R603" i="70"/>
  <c r="A604" i="70"/>
  <c r="B604" i="70"/>
  <c r="C604" i="70"/>
  <c r="D604" i="70"/>
  <c r="E604" i="70"/>
  <c r="F604" i="70"/>
  <c r="I604" i="70"/>
  <c r="J604" i="70"/>
  <c r="K604" i="70"/>
  <c r="L604" i="70"/>
  <c r="M604" i="70"/>
  <c r="N604" i="70"/>
  <c r="O604" i="70"/>
  <c r="P604" i="70"/>
  <c r="Q604" i="70"/>
  <c r="R604" i="70"/>
  <c r="A605" i="70"/>
  <c r="B605" i="70"/>
  <c r="C605" i="70"/>
  <c r="D605" i="70"/>
  <c r="E605" i="70"/>
  <c r="F605" i="70"/>
  <c r="I605" i="70"/>
  <c r="J605" i="70"/>
  <c r="K605" i="70"/>
  <c r="L605" i="70"/>
  <c r="M605" i="70"/>
  <c r="N605" i="70"/>
  <c r="O605" i="70"/>
  <c r="P605" i="70"/>
  <c r="Q605" i="70"/>
  <c r="R605" i="70"/>
  <c r="A606" i="70"/>
  <c r="B606" i="70"/>
  <c r="C606" i="70"/>
  <c r="D606" i="70"/>
  <c r="E606" i="70"/>
  <c r="F606" i="70"/>
  <c r="I606" i="70"/>
  <c r="J606" i="70"/>
  <c r="K606" i="70"/>
  <c r="L606" i="70"/>
  <c r="M606" i="70"/>
  <c r="N606" i="70"/>
  <c r="O606" i="70"/>
  <c r="P606" i="70"/>
  <c r="Q606" i="70"/>
  <c r="R606" i="70"/>
  <c r="A607" i="70"/>
  <c r="B607" i="70"/>
  <c r="C607" i="70"/>
  <c r="D607" i="70"/>
  <c r="E607" i="70"/>
  <c r="F607" i="70"/>
  <c r="I607" i="70"/>
  <c r="J607" i="70"/>
  <c r="K607" i="70"/>
  <c r="L607" i="70"/>
  <c r="M607" i="70"/>
  <c r="N607" i="70"/>
  <c r="O607" i="70"/>
  <c r="P607" i="70"/>
  <c r="Q607" i="70"/>
  <c r="R607" i="70"/>
  <c r="A608" i="70"/>
  <c r="B608" i="70"/>
  <c r="C608" i="70"/>
  <c r="D608" i="70"/>
  <c r="E608" i="70"/>
  <c r="F608" i="70"/>
  <c r="I608" i="70"/>
  <c r="J608" i="70"/>
  <c r="K608" i="70"/>
  <c r="L608" i="70"/>
  <c r="M608" i="70"/>
  <c r="N608" i="70"/>
  <c r="O608" i="70"/>
  <c r="P608" i="70"/>
  <c r="Q608" i="70"/>
  <c r="R608" i="70"/>
  <c r="A609" i="70"/>
  <c r="B609" i="70"/>
  <c r="C609" i="70"/>
  <c r="D609" i="70"/>
  <c r="E609" i="70"/>
  <c r="F609" i="70"/>
  <c r="I609" i="70"/>
  <c r="J609" i="70"/>
  <c r="K609" i="70"/>
  <c r="L609" i="70"/>
  <c r="M609" i="70"/>
  <c r="N609" i="70"/>
  <c r="O609" i="70"/>
  <c r="P609" i="70"/>
  <c r="Q609" i="70"/>
  <c r="R609" i="70"/>
  <c r="A610" i="70"/>
  <c r="B610" i="70"/>
  <c r="C610" i="70"/>
  <c r="D610" i="70"/>
  <c r="E610" i="70"/>
  <c r="F610" i="70"/>
  <c r="I610" i="70"/>
  <c r="J610" i="70"/>
  <c r="K610" i="70"/>
  <c r="L610" i="70"/>
  <c r="M610" i="70"/>
  <c r="N610" i="70"/>
  <c r="O610" i="70"/>
  <c r="P610" i="70"/>
  <c r="Q610" i="70"/>
  <c r="R610" i="70"/>
  <c r="A611" i="70"/>
  <c r="B611" i="70"/>
  <c r="C611" i="70"/>
  <c r="D611" i="70"/>
  <c r="E611" i="70"/>
  <c r="F611" i="70"/>
  <c r="I611" i="70"/>
  <c r="J611" i="70"/>
  <c r="K611" i="70"/>
  <c r="L611" i="70"/>
  <c r="M611" i="70"/>
  <c r="N611" i="70"/>
  <c r="O611" i="70"/>
  <c r="P611" i="70"/>
  <c r="Q611" i="70"/>
  <c r="R611" i="70"/>
  <c r="A612" i="70"/>
  <c r="B612" i="70"/>
  <c r="C612" i="70"/>
  <c r="D612" i="70"/>
  <c r="E612" i="70"/>
  <c r="F612" i="70"/>
  <c r="I612" i="70"/>
  <c r="J612" i="70"/>
  <c r="K612" i="70"/>
  <c r="L612" i="70"/>
  <c r="M612" i="70"/>
  <c r="N612" i="70"/>
  <c r="O612" i="70"/>
  <c r="P612" i="70"/>
  <c r="Q612" i="70"/>
  <c r="R612" i="70"/>
  <c r="A613" i="70"/>
  <c r="B613" i="70"/>
  <c r="C613" i="70"/>
  <c r="D613" i="70"/>
  <c r="E613" i="70"/>
  <c r="F613" i="70"/>
  <c r="I613" i="70"/>
  <c r="J613" i="70"/>
  <c r="K613" i="70"/>
  <c r="L613" i="70"/>
  <c r="M613" i="70"/>
  <c r="N613" i="70"/>
  <c r="O613" i="70"/>
  <c r="P613" i="70"/>
  <c r="Q613" i="70"/>
  <c r="R613" i="70"/>
  <c r="A614" i="70"/>
  <c r="B614" i="70"/>
  <c r="C614" i="70"/>
  <c r="D614" i="70"/>
  <c r="E614" i="70"/>
  <c r="F614" i="70"/>
  <c r="I614" i="70"/>
  <c r="J614" i="70"/>
  <c r="K614" i="70"/>
  <c r="L614" i="70"/>
  <c r="M614" i="70"/>
  <c r="N614" i="70"/>
  <c r="O614" i="70"/>
  <c r="P614" i="70"/>
  <c r="Q614" i="70"/>
  <c r="R614" i="70"/>
  <c r="A615" i="70"/>
  <c r="B615" i="70"/>
  <c r="C615" i="70"/>
  <c r="D615" i="70"/>
  <c r="E615" i="70"/>
  <c r="F615" i="70"/>
  <c r="I615" i="70"/>
  <c r="J615" i="70"/>
  <c r="K615" i="70"/>
  <c r="L615" i="70"/>
  <c r="M615" i="70"/>
  <c r="N615" i="70"/>
  <c r="O615" i="70"/>
  <c r="P615" i="70"/>
  <c r="Q615" i="70"/>
  <c r="R615" i="70"/>
  <c r="A616" i="70"/>
  <c r="B616" i="70"/>
  <c r="C616" i="70"/>
  <c r="D616" i="70"/>
  <c r="E616" i="70"/>
  <c r="F616" i="70"/>
  <c r="I616" i="70"/>
  <c r="J616" i="70"/>
  <c r="K616" i="70"/>
  <c r="L616" i="70"/>
  <c r="M616" i="70"/>
  <c r="N616" i="70"/>
  <c r="O616" i="70"/>
  <c r="P616" i="70"/>
  <c r="Q616" i="70"/>
  <c r="R616" i="70"/>
  <c r="A617" i="70"/>
  <c r="B617" i="70"/>
  <c r="C617" i="70"/>
  <c r="D617" i="70"/>
  <c r="E617" i="70"/>
  <c r="F617" i="70"/>
  <c r="I617" i="70"/>
  <c r="J617" i="70"/>
  <c r="K617" i="70"/>
  <c r="L617" i="70"/>
  <c r="M617" i="70"/>
  <c r="N617" i="70"/>
  <c r="O617" i="70"/>
  <c r="P617" i="70"/>
  <c r="Q617" i="70"/>
  <c r="R617" i="70"/>
  <c r="A618" i="70"/>
  <c r="B618" i="70"/>
  <c r="C618" i="70"/>
  <c r="D618" i="70"/>
  <c r="E618" i="70"/>
  <c r="F618" i="70"/>
  <c r="I618" i="70"/>
  <c r="J618" i="70"/>
  <c r="K618" i="70"/>
  <c r="L618" i="70"/>
  <c r="M618" i="70"/>
  <c r="N618" i="70"/>
  <c r="O618" i="70"/>
  <c r="P618" i="70"/>
  <c r="Q618" i="70"/>
  <c r="R618" i="70"/>
  <c r="A619" i="70"/>
  <c r="B619" i="70"/>
  <c r="C619" i="70"/>
  <c r="D619" i="70"/>
  <c r="E619" i="70"/>
  <c r="F619" i="70"/>
  <c r="I619" i="70"/>
  <c r="J619" i="70"/>
  <c r="K619" i="70"/>
  <c r="L619" i="70"/>
  <c r="M619" i="70"/>
  <c r="N619" i="70"/>
  <c r="O619" i="70"/>
  <c r="P619" i="70"/>
  <c r="Q619" i="70"/>
  <c r="R619" i="70"/>
  <c r="A620" i="70"/>
  <c r="B620" i="70"/>
  <c r="C620" i="70"/>
  <c r="D620" i="70"/>
  <c r="E620" i="70"/>
  <c r="F620" i="70"/>
  <c r="I620" i="70"/>
  <c r="J620" i="70"/>
  <c r="K620" i="70"/>
  <c r="L620" i="70"/>
  <c r="M620" i="70"/>
  <c r="N620" i="70"/>
  <c r="O620" i="70"/>
  <c r="P620" i="70"/>
  <c r="Q620" i="70"/>
  <c r="R620" i="70"/>
  <c r="A621" i="70"/>
  <c r="B621" i="70"/>
  <c r="C621" i="70"/>
  <c r="D621" i="70"/>
  <c r="E621" i="70"/>
  <c r="F621" i="70"/>
  <c r="I621" i="70"/>
  <c r="J621" i="70"/>
  <c r="K621" i="70"/>
  <c r="L621" i="70"/>
  <c r="M621" i="70"/>
  <c r="N621" i="70"/>
  <c r="O621" i="70"/>
  <c r="P621" i="70"/>
  <c r="Q621" i="70"/>
  <c r="R621" i="70"/>
  <c r="A622" i="70"/>
  <c r="B622" i="70"/>
  <c r="C622" i="70"/>
  <c r="D622" i="70"/>
  <c r="E622" i="70"/>
  <c r="F622" i="70"/>
  <c r="I622" i="70"/>
  <c r="J622" i="70"/>
  <c r="K622" i="70"/>
  <c r="L622" i="70"/>
  <c r="M622" i="70"/>
  <c r="N622" i="70"/>
  <c r="O622" i="70"/>
  <c r="P622" i="70"/>
  <c r="Q622" i="70"/>
  <c r="R622" i="70"/>
  <c r="A623" i="70"/>
  <c r="B623" i="70"/>
  <c r="C623" i="70"/>
  <c r="D623" i="70"/>
  <c r="E623" i="70"/>
  <c r="F623" i="70"/>
  <c r="I623" i="70"/>
  <c r="J623" i="70"/>
  <c r="K623" i="70"/>
  <c r="L623" i="70"/>
  <c r="M623" i="70"/>
  <c r="N623" i="70"/>
  <c r="O623" i="70"/>
  <c r="P623" i="70"/>
  <c r="Q623" i="70"/>
  <c r="R623" i="70"/>
  <c r="A624" i="70"/>
  <c r="B624" i="70"/>
  <c r="C624" i="70"/>
  <c r="D624" i="70"/>
  <c r="E624" i="70"/>
  <c r="F624" i="70"/>
  <c r="I624" i="70"/>
  <c r="J624" i="70"/>
  <c r="K624" i="70"/>
  <c r="L624" i="70"/>
  <c r="M624" i="70"/>
  <c r="N624" i="70"/>
  <c r="O624" i="70"/>
  <c r="P624" i="70"/>
  <c r="Q624" i="70"/>
  <c r="R624" i="70"/>
  <c r="A625" i="70"/>
  <c r="B625" i="70"/>
  <c r="C625" i="70"/>
  <c r="D625" i="70"/>
  <c r="E625" i="70"/>
  <c r="F625" i="70"/>
  <c r="I625" i="70"/>
  <c r="J625" i="70"/>
  <c r="K625" i="70"/>
  <c r="L625" i="70"/>
  <c r="M625" i="70"/>
  <c r="N625" i="70"/>
  <c r="O625" i="70"/>
  <c r="P625" i="70"/>
  <c r="Q625" i="70"/>
  <c r="R625" i="70"/>
  <c r="A626" i="70"/>
  <c r="B626" i="70"/>
  <c r="C626" i="70"/>
  <c r="D626" i="70"/>
  <c r="E626" i="70"/>
  <c r="F626" i="70"/>
  <c r="I626" i="70"/>
  <c r="J626" i="70"/>
  <c r="K626" i="70"/>
  <c r="L626" i="70"/>
  <c r="M626" i="70"/>
  <c r="N626" i="70"/>
  <c r="O626" i="70"/>
  <c r="P626" i="70"/>
  <c r="Q626" i="70"/>
  <c r="R626" i="70"/>
  <c r="A627" i="70"/>
  <c r="B627" i="70"/>
  <c r="C627" i="70"/>
  <c r="D627" i="70"/>
  <c r="E627" i="70"/>
  <c r="F627" i="70"/>
  <c r="I627" i="70"/>
  <c r="J627" i="70"/>
  <c r="K627" i="70"/>
  <c r="L627" i="70"/>
  <c r="M627" i="70"/>
  <c r="N627" i="70"/>
  <c r="O627" i="70"/>
  <c r="P627" i="70"/>
  <c r="Q627" i="70"/>
  <c r="R627" i="70"/>
  <c r="A628" i="70"/>
  <c r="B628" i="70"/>
  <c r="C628" i="70"/>
  <c r="D628" i="70"/>
  <c r="E628" i="70"/>
  <c r="F628" i="70"/>
  <c r="I628" i="70"/>
  <c r="J628" i="70"/>
  <c r="K628" i="70"/>
  <c r="L628" i="70"/>
  <c r="M628" i="70"/>
  <c r="N628" i="70"/>
  <c r="O628" i="70"/>
  <c r="P628" i="70"/>
  <c r="Q628" i="70"/>
  <c r="R628" i="70"/>
  <c r="A629" i="70"/>
  <c r="B629" i="70"/>
  <c r="C629" i="70"/>
  <c r="D629" i="70"/>
  <c r="E629" i="70"/>
  <c r="F629" i="70"/>
  <c r="I629" i="70"/>
  <c r="J629" i="70"/>
  <c r="K629" i="70"/>
  <c r="L629" i="70"/>
  <c r="M629" i="70"/>
  <c r="N629" i="70"/>
  <c r="O629" i="70"/>
  <c r="P629" i="70"/>
  <c r="Q629" i="70"/>
  <c r="R629" i="70"/>
  <c r="A630" i="70"/>
  <c r="B630" i="70"/>
  <c r="C630" i="70"/>
  <c r="D630" i="70"/>
  <c r="E630" i="70"/>
  <c r="F630" i="70"/>
  <c r="I630" i="70"/>
  <c r="J630" i="70"/>
  <c r="K630" i="70"/>
  <c r="L630" i="70"/>
  <c r="M630" i="70"/>
  <c r="N630" i="70"/>
  <c r="O630" i="70"/>
  <c r="P630" i="70"/>
  <c r="Q630" i="70"/>
  <c r="R630" i="70"/>
  <c r="A631" i="70"/>
  <c r="B631" i="70"/>
  <c r="C631" i="70"/>
  <c r="D631" i="70"/>
  <c r="E631" i="70"/>
  <c r="F631" i="70"/>
  <c r="I631" i="70"/>
  <c r="J631" i="70"/>
  <c r="K631" i="70"/>
  <c r="L631" i="70"/>
  <c r="M631" i="70"/>
  <c r="N631" i="70"/>
  <c r="O631" i="70"/>
  <c r="P631" i="70"/>
  <c r="Q631" i="70"/>
  <c r="R631" i="70"/>
  <c r="A632" i="70"/>
  <c r="B632" i="70"/>
  <c r="C632" i="70"/>
  <c r="D632" i="70"/>
  <c r="E632" i="70"/>
  <c r="F632" i="70"/>
  <c r="I632" i="70"/>
  <c r="J632" i="70"/>
  <c r="K632" i="70"/>
  <c r="L632" i="70"/>
  <c r="M632" i="70"/>
  <c r="N632" i="70"/>
  <c r="O632" i="70"/>
  <c r="P632" i="70"/>
  <c r="Q632" i="70"/>
  <c r="R632" i="70"/>
  <c r="A633" i="70"/>
  <c r="B633" i="70"/>
  <c r="C633" i="70"/>
  <c r="D633" i="70"/>
  <c r="E633" i="70"/>
  <c r="F633" i="70"/>
  <c r="I633" i="70"/>
  <c r="J633" i="70"/>
  <c r="K633" i="70"/>
  <c r="L633" i="70"/>
  <c r="M633" i="70"/>
  <c r="N633" i="70"/>
  <c r="O633" i="70"/>
  <c r="P633" i="70"/>
  <c r="Q633" i="70"/>
  <c r="R633" i="70"/>
  <c r="A634" i="70"/>
  <c r="B634" i="70"/>
  <c r="C634" i="70"/>
  <c r="D634" i="70"/>
  <c r="E634" i="70"/>
  <c r="F634" i="70"/>
  <c r="I634" i="70"/>
  <c r="J634" i="70"/>
  <c r="K634" i="70"/>
  <c r="L634" i="70"/>
  <c r="M634" i="70"/>
  <c r="N634" i="70"/>
  <c r="O634" i="70"/>
  <c r="P634" i="70"/>
  <c r="Q634" i="70"/>
  <c r="R634" i="70"/>
  <c r="A635" i="70"/>
  <c r="B635" i="70"/>
  <c r="C635" i="70"/>
  <c r="D635" i="70"/>
  <c r="E635" i="70"/>
  <c r="F635" i="70"/>
  <c r="I635" i="70"/>
  <c r="J635" i="70"/>
  <c r="K635" i="70"/>
  <c r="L635" i="70"/>
  <c r="M635" i="70"/>
  <c r="N635" i="70"/>
  <c r="O635" i="70"/>
  <c r="P635" i="70"/>
  <c r="Q635" i="70"/>
  <c r="R635" i="70"/>
  <c r="A636" i="70"/>
  <c r="B636" i="70"/>
  <c r="C636" i="70"/>
  <c r="D636" i="70"/>
  <c r="E636" i="70"/>
  <c r="F636" i="70"/>
  <c r="I636" i="70"/>
  <c r="J636" i="70"/>
  <c r="K636" i="70"/>
  <c r="L636" i="70"/>
  <c r="M636" i="70"/>
  <c r="N636" i="70"/>
  <c r="O636" i="70"/>
  <c r="P636" i="70"/>
  <c r="Q636" i="70"/>
  <c r="R636" i="70"/>
  <c r="A637" i="70"/>
  <c r="B637" i="70"/>
  <c r="C637" i="70"/>
  <c r="D637" i="70"/>
  <c r="E637" i="70"/>
  <c r="F637" i="70"/>
  <c r="I637" i="70"/>
  <c r="J637" i="70"/>
  <c r="K637" i="70"/>
  <c r="L637" i="70"/>
  <c r="M637" i="70"/>
  <c r="N637" i="70"/>
  <c r="O637" i="70"/>
  <c r="P637" i="70"/>
  <c r="Q637" i="70"/>
  <c r="R637" i="70"/>
  <c r="A638" i="70"/>
  <c r="B638" i="70"/>
  <c r="C638" i="70"/>
  <c r="D638" i="70"/>
  <c r="E638" i="70"/>
  <c r="F638" i="70"/>
  <c r="I638" i="70"/>
  <c r="J638" i="70"/>
  <c r="K638" i="70"/>
  <c r="L638" i="70"/>
  <c r="M638" i="70"/>
  <c r="N638" i="70"/>
  <c r="O638" i="70"/>
  <c r="P638" i="70"/>
  <c r="Q638" i="70"/>
  <c r="R638" i="70"/>
  <c r="A639" i="70"/>
  <c r="B639" i="70"/>
  <c r="C639" i="70"/>
  <c r="D639" i="70"/>
  <c r="E639" i="70"/>
  <c r="F639" i="70"/>
  <c r="I639" i="70"/>
  <c r="J639" i="70"/>
  <c r="K639" i="70"/>
  <c r="L639" i="70"/>
  <c r="M639" i="70"/>
  <c r="N639" i="70"/>
  <c r="O639" i="70"/>
  <c r="P639" i="70"/>
  <c r="Q639" i="70"/>
  <c r="R639" i="70"/>
  <c r="A640" i="70"/>
  <c r="B640" i="70"/>
  <c r="C640" i="70"/>
  <c r="D640" i="70"/>
  <c r="E640" i="70"/>
  <c r="F640" i="70"/>
  <c r="I640" i="70"/>
  <c r="J640" i="70"/>
  <c r="K640" i="70"/>
  <c r="L640" i="70"/>
  <c r="M640" i="70"/>
  <c r="N640" i="70"/>
  <c r="O640" i="70"/>
  <c r="P640" i="70"/>
  <c r="Q640" i="70"/>
  <c r="R640" i="70"/>
  <c r="A641" i="70"/>
  <c r="B641" i="70"/>
  <c r="C641" i="70"/>
  <c r="D641" i="70"/>
  <c r="E641" i="70"/>
  <c r="F641" i="70"/>
  <c r="I641" i="70"/>
  <c r="J641" i="70"/>
  <c r="K641" i="70"/>
  <c r="L641" i="70"/>
  <c r="M641" i="70"/>
  <c r="N641" i="70"/>
  <c r="O641" i="70"/>
  <c r="P641" i="70"/>
  <c r="Q641" i="70"/>
  <c r="R641" i="70"/>
  <c r="A642" i="70"/>
  <c r="B642" i="70"/>
  <c r="C642" i="70"/>
  <c r="D642" i="70"/>
  <c r="E642" i="70"/>
  <c r="F642" i="70"/>
  <c r="I642" i="70"/>
  <c r="J642" i="70"/>
  <c r="K642" i="70"/>
  <c r="L642" i="70"/>
  <c r="M642" i="70"/>
  <c r="N642" i="70"/>
  <c r="O642" i="70"/>
  <c r="P642" i="70"/>
  <c r="Q642" i="70"/>
  <c r="R642" i="70"/>
  <c r="A643" i="70"/>
  <c r="B643" i="70"/>
  <c r="C643" i="70"/>
  <c r="D643" i="70"/>
  <c r="E643" i="70"/>
  <c r="F643" i="70"/>
  <c r="I643" i="70"/>
  <c r="J643" i="70"/>
  <c r="K643" i="70"/>
  <c r="L643" i="70"/>
  <c r="M643" i="70"/>
  <c r="N643" i="70"/>
  <c r="O643" i="70"/>
  <c r="P643" i="70"/>
  <c r="Q643" i="70"/>
  <c r="R643" i="70"/>
  <c r="A644" i="70"/>
  <c r="B644" i="70"/>
  <c r="C644" i="70"/>
  <c r="D644" i="70"/>
  <c r="E644" i="70"/>
  <c r="F644" i="70"/>
  <c r="I644" i="70"/>
  <c r="J644" i="70"/>
  <c r="K644" i="70"/>
  <c r="L644" i="70"/>
  <c r="M644" i="70"/>
  <c r="N644" i="70"/>
  <c r="O644" i="70"/>
  <c r="P644" i="70"/>
  <c r="Q644" i="70"/>
  <c r="R644" i="70"/>
  <c r="A645" i="70"/>
  <c r="B645" i="70"/>
  <c r="C645" i="70"/>
  <c r="D645" i="70"/>
  <c r="E645" i="70"/>
  <c r="F645" i="70"/>
  <c r="I645" i="70"/>
  <c r="J645" i="70"/>
  <c r="K645" i="70"/>
  <c r="L645" i="70"/>
  <c r="M645" i="70"/>
  <c r="N645" i="70"/>
  <c r="O645" i="70"/>
  <c r="P645" i="70"/>
  <c r="Q645" i="70"/>
  <c r="R645" i="70"/>
  <c r="A646" i="70"/>
  <c r="B646" i="70"/>
  <c r="C646" i="70"/>
  <c r="D646" i="70"/>
  <c r="E646" i="70"/>
  <c r="F646" i="70"/>
  <c r="I646" i="70"/>
  <c r="J646" i="70"/>
  <c r="K646" i="70"/>
  <c r="L646" i="70"/>
  <c r="M646" i="70"/>
  <c r="N646" i="70"/>
  <c r="O646" i="70"/>
  <c r="P646" i="70"/>
  <c r="Q646" i="70"/>
  <c r="R646" i="70"/>
  <c r="A647" i="70"/>
  <c r="B647" i="70"/>
  <c r="C647" i="70"/>
  <c r="D647" i="70"/>
  <c r="E647" i="70"/>
  <c r="F647" i="70"/>
  <c r="I647" i="70"/>
  <c r="J647" i="70"/>
  <c r="K647" i="70"/>
  <c r="L647" i="70"/>
  <c r="M647" i="70"/>
  <c r="N647" i="70"/>
  <c r="O647" i="70"/>
  <c r="P647" i="70"/>
  <c r="Q647" i="70"/>
  <c r="R647" i="70"/>
  <c r="A648" i="70"/>
  <c r="B648" i="70"/>
  <c r="C648" i="70"/>
  <c r="D648" i="70"/>
  <c r="E648" i="70"/>
  <c r="F648" i="70"/>
  <c r="I648" i="70"/>
  <c r="J648" i="70"/>
  <c r="K648" i="70"/>
  <c r="L648" i="70"/>
  <c r="M648" i="70"/>
  <c r="N648" i="70"/>
  <c r="O648" i="70"/>
  <c r="P648" i="70"/>
  <c r="Q648" i="70"/>
  <c r="R648" i="70"/>
  <c r="A649" i="70"/>
  <c r="B649" i="70"/>
  <c r="C649" i="70"/>
  <c r="D649" i="70"/>
  <c r="E649" i="70"/>
  <c r="F649" i="70"/>
  <c r="I649" i="70"/>
  <c r="J649" i="70"/>
  <c r="K649" i="70"/>
  <c r="L649" i="70"/>
  <c r="M649" i="70"/>
  <c r="N649" i="70"/>
  <c r="O649" i="70"/>
  <c r="P649" i="70"/>
  <c r="Q649" i="70"/>
  <c r="R649" i="70"/>
  <c r="A650" i="70"/>
  <c r="B650" i="70"/>
  <c r="C650" i="70"/>
  <c r="D650" i="70"/>
  <c r="E650" i="70"/>
  <c r="F650" i="70"/>
  <c r="I650" i="70"/>
  <c r="J650" i="70"/>
  <c r="K650" i="70"/>
  <c r="L650" i="70"/>
  <c r="M650" i="70"/>
  <c r="N650" i="70"/>
  <c r="O650" i="70"/>
  <c r="P650" i="70"/>
  <c r="Q650" i="70"/>
  <c r="R650" i="70"/>
  <c r="A651" i="70"/>
  <c r="B651" i="70"/>
  <c r="C651" i="70"/>
  <c r="D651" i="70"/>
  <c r="E651" i="70"/>
  <c r="F651" i="70"/>
  <c r="I651" i="70"/>
  <c r="J651" i="70"/>
  <c r="K651" i="70"/>
  <c r="L651" i="70"/>
  <c r="M651" i="70"/>
  <c r="N651" i="70"/>
  <c r="O651" i="70"/>
  <c r="P651" i="70"/>
  <c r="Q651" i="70"/>
  <c r="R651" i="70"/>
  <c r="A652" i="70"/>
  <c r="B652" i="70"/>
  <c r="C652" i="70"/>
  <c r="D652" i="70"/>
  <c r="E652" i="70"/>
  <c r="F652" i="70"/>
  <c r="I652" i="70"/>
  <c r="J652" i="70"/>
  <c r="K652" i="70"/>
  <c r="L652" i="70"/>
  <c r="M652" i="70"/>
  <c r="N652" i="70"/>
  <c r="O652" i="70"/>
  <c r="P652" i="70"/>
  <c r="Q652" i="70"/>
  <c r="R652" i="70"/>
  <c r="A653" i="70"/>
  <c r="B653" i="70"/>
  <c r="C653" i="70"/>
  <c r="D653" i="70"/>
  <c r="E653" i="70"/>
  <c r="F653" i="70"/>
  <c r="I653" i="70"/>
  <c r="J653" i="70"/>
  <c r="K653" i="70"/>
  <c r="L653" i="70"/>
  <c r="M653" i="70"/>
  <c r="N653" i="70"/>
  <c r="O653" i="70"/>
  <c r="P653" i="70"/>
  <c r="Q653" i="70"/>
  <c r="R653" i="70"/>
  <c r="A654" i="70"/>
  <c r="B654" i="70"/>
  <c r="C654" i="70"/>
  <c r="D654" i="70"/>
  <c r="E654" i="70"/>
  <c r="F654" i="70"/>
  <c r="I654" i="70"/>
  <c r="J654" i="70"/>
  <c r="K654" i="70"/>
  <c r="L654" i="70"/>
  <c r="M654" i="70"/>
  <c r="N654" i="70"/>
  <c r="O654" i="70"/>
  <c r="P654" i="70"/>
  <c r="Q654" i="70"/>
  <c r="R654" i="70"/>
  <c r="A655" i="70"/>
  <c r="B655" i="70"/>
  <c r="C655" i="70"/>
  <c r="D655" i="70"/>
  <c r="E655" i="70"/>
  <c r="F655" i="70"/>
  <c r="I655" i="70"/>
  <c r="J655" i="70"/>
  <c r="K655" i="70"/>
  <c r="L655" i="70"/>
  <c r="M655" i="70"/>
  <c r="N655" i="70"/>
  <c r="O655" i="70"/>
  <c r="P655" i="70"/>
  <c r="Q655" i="70"/>
  <c r="R655" i="70"/>
  <c r="A656" i="70"/>
  <c r="B656" i="70"/>
  <c r="C656" i="70"/>
  <c r="D656" i="70"/>
  <c r="E656" i="70"/>
  <c r="F656" i="70"/>
  <c r="I656" i="70"/>
  <c r="J656" i="70"/>
  <c r="K656" i="70"/>
  <c r="L656" i="70"/>
  <c r="M656" i="70"/>
  <c r="N656" i="70"/>
  <c r="O656" i="70"/>
  <c r="P656" i="70"/>
  <c r="Q656" i="70"/>
  <c r="R656" i="70"/>
  <c r="A657" i="70"/>
  <c r="B657" i="70"/>
  <c r="C657" i="70"/>
  <c r="D657" i="70"/>
  <c r="E657" i="70"/>
  <c r="F657" i="70"/>
  <c r="I657" i="70"/>
  <c r="J657" i="70"/>
  <c r="K657" i="70"/>
  <c r="L657" i="70"/>
  <c r="M657" i="70"/>
  <c r="N657" i="70"/>
  <c r="O657" i="70"/>
  <c r="P657" i="70"/>
  <c r="Q657" i="70"/>
  <c r="R657" i="70"/>
  <c r="A658" i="70"/>
  <c r="B658" i="70"/>
  <c r="C658" i="70"/>
  <c r="D658" i="70"/>
  <c r="E658" i="70"/>
  <c r="F658" i="70"/>
  <c r="I658" i="70"/>
  <c r="J658" i="70"/>
  <c r="K658" i="70"/>
  <c r="L658" i="70"/>
  <c r="M658" i="70"/>
  <c r="N658" i="70"/>
  <c r="O658" i="70"/>
  <c r="P658" i="70"/>
  <c r="Q658" i="70"/>
  <c r="R658" i="70"/>
  <c r="A659" i="70"/>
  <c r="B659" i="70"/>
  <c r="C659" i="70"/>
  <c r="D659" i="70"/>
  <c r="E659" i="70"/>
  <c r="F659" i="70"/>
  <c r="I659" i="70"/>
  <c r="J659" i="70"/>
  <c r="K659" i="70"/>
  <c r="L659" i="70"/>
  <c r="M659" i="70"/>
  <c r="N659" i="70"/>
  <c r="O659" i="70"/>
  <c r="P659" i="70"/>
  <c r="Q659" i="70"/>
  <c r="R659" i="70"/>
  <c r="A660" i="70"/>
  <c r="B660" i="70"/>
  <c r="C660" i="70"/>
  <c r="D660" i="70"/>
  <c r="E660" i="70"/>
  <c r="F660" i="70"/>
  <c r="I660" i="70"/>
  <c r="J660" i="70"/>
  <c r="K660" i="70"/>
  <c r="L660" i="70"/>
  <c r="M660" i="70"/>
  <c r="N660" i="70"/>
  <c r="O660" i="70"/>
  <c r="P660" i="70"/>
  <c r="Q660" i="70"/>
  <c r="R660" i="70"/>
  <c r="A661" i="70"/>
  <c r="B661" i="70"/>
  <c r="C661" i="70"/>
  <c r="D661" i="70"/>
  <c r="E661" i="70"/>
  <c r="F661" i="70"/>
  <c r="I661" i="70"/>
  <c r="J661" i="70"/>
  <c r="K661" i="70"/>
  <c r="L661" i="70"/>
  <c r="M661" i="70"/>
  <c r="N661" i="70"/>
  <c r="O661" i="70"/>
  <c r="P661" i="70"/>
  <c r="Q661" i="70"/>
  <c r="R661" i="70"/>
  <c r="A662" i="70"/>
  <c r="B662" i="70"/>
  <c r="C662" i="70"/>
  <c r="D662" i="70"/>
  <c r="E662" i="70"/>
  <c r="F662" i="70"/>
  <c r="I662" i="70"/>
  <c r="J662" i="70"/>
  <c r="K662" i="70"/>
  <c r="L662" i="70"/>
  <c r="M662" i="70"/>
  <c r="N662" i="70"/>
  <c r="O662" i="70"/>
  <c r="P662" i="70"/>
  <c r="Q662" i="70"/>
  <c r="R662" i="70"/>
  <c r="A663" i="70"/>
  <c r="B663" i="70"/>
  <c r="C663" i="70"/>
  <c r="D663" i="70"/>
  <c r="E663" i="70"/>
  <c r="F663" i="70"/>
  <c r="I663" i="70"/>
  <c r="J663" i="70"/>
  <c r="K663" i="70"/>
  <c r="L663" i="70"/>
  <c r="M663" i="70"/>
  <c r="N663" i="70"/>
  <c r="O663" i="70"/>
  <c r="P663" i="70"/>
  <c r="Q663" i="70"/>
  <c r="R663" i="70"/>
  <c r="A664" i="70"/>
  <c r="B664" i="70"/>
  <c r="C664" i="70"/>
  <c r="D664" i="70"/>
  <c r="E664" i="70"/>
  <c r="F664" i="70"/>
  <c r="I664" i="70"/>
  <c r="J664" i="70"/>
  <c r="K664" i="70"/>
  <c r="L664" i="70"/>
  <c r="M664" i="70"/>
  <c r="N664" i="70"/>
  <c r="O664" i="70"/>
  <c r="P664" i="70"/>
  <c r="Q664" i="70"/>
  <c r="R664" i="70"/>
  <c r="A665" i="70"/>
  <c r="B665" i="70"/>
  <c r="C665" i="70"/>
  <c r="D665" i="70"/>
  <c r="E665" i="70"/>
  <c r="F665" i="70"/>
  <c r="I665" i="70"/>
  <c r="J665" i="70"/>
  <c r="K665" i="70"/>
  <c r="L665" i="70"/>
  <c r="M665" i="70"/>
  <c r="N665" i="70"/>
  <c r="O665" i="70"/>
  <c r="P665" i="70"/>
  <c r="Q665" i="70"/>
  <c r="R665" i="70"/>
  <c r="A666" i="70"/>
  <c r="B666" i="70"/>
  <c r="C666" i="70"/>
  <c r="D666" i="70"/>
  <c r="E666" i="70"/>
  <c r="F666" i="70"/>
  <c r="I666" i="70"/>
  <c r="J666" i="70"/>
  <c r="K666" i="70"/>
  <c r="L666" i="70"/>
  <c r="M666" i="70"/>
  <c r="N666" i="70"/>
  <c r="O666" i="70"/>
  <c r="P666" i="70"/>
  <c r="Q666" i="70"/>
  <c r="R666" i="70"/>
  <c r="A667" i="70"/>
  <c r="B667" i="70"/>
  <c r="C667" i="70"/>
  <c r="D667" i="70"/>
  <c r="E667" i="70"/>
  <c r="F667" i="70"/>
  <c r="I667" i="70"/>
  <c r="J667" i="70"/>
  <c r="K667" i="70"/>
  <c r="L667" i="70"/>
  <c r="M667" i="70"/>
  <c r="N667" i="70"/>
  <c r="O667" i="70"/>
  <c r="P667" i="70"/>
  <c r="Q667" i="70"/>
  <c r="R667" i="70"/>
  <c r="A668" i="70"/>
  <c r="B668" i="70"/>
  <c r="C668" i="70"/>
  <c r="D668" i="70"/>
  <c r="E668" i="70"/>
  <c r="F668" i="70"/>
  <c r="I668" i="70"/>
  <c r="J668" i="70"/>
  <c r="K668" i="70"/>
  <c r="L668" i="70"/>
  <c r="M668" i="70"/>
  <c r="N668" i="70"/>
  <c r="O668" i="70"/>
  <c r="P668" i="70"/>
  <c r="Q668" i="70"/>
  <c r="R668" i="70"/>
  <c r="A669" i="70"/>
  <c r="B669" i="70"/>
  <c r="C669" i="70"/>
  <c r="D669" i="70"/>
  <c r="E669" i="70"/>
  <c r="F669" i="70"/>
  <c r="I669" i="70"/>
  <c r="J669" i="70"/>
  <c r="K669" i="70"/>
  <c r="L669" i="70"/>
  <c r="M669" i="70"/>
  <c r="N669" i="70"/>
  <c r="O669" i="70"/>
  <c r="P669" i="70"/>
  <c r="Q669" i="70"/>
  <c r="R669" i="70"/>
  <c r="A670" i="70"/>
  <c r="B670" i="70"/>
  <c r="C670" i="70"/>
  <c r="D670" i="70"/>
  <c r="E670" i="70"/>
  <c r="F670" i="70"/>
  <c r="I670" i="70"/>
  <c r="J670" i="70"/>
  <c r="K670" i="70"/>
  <c r="L670" i="70"/>
  <c r="M670" i="70"/>
  <c r="N670" i="70"/>
  <c r="O670" i="70"/>
  <c r="P670" i="70"/>
  <c r="Q670" i="70"/>
  <c r="R670" i="70"/>
  <c r="A671" i="70"/>
  <c r="B671" i="70"/>
  <c r="C671" i="70"/>
  <c r="D671" i="70"/>
  <c r="E671" i="70"/>
  <c r="F671" i="70"/>
  <c r="I671" i="70"/>
  <c r="J671" i="70"/>
  <c r="K671" i="70"/>
  <c r="L671" i="70"/>
  <c r="M671" i="70"/>
  <c r="N671" i="70"/>
  <c r="O671" i="70"/>
  <c r="P671" i="70"/>
  <c r="Q671" i="70"/>
  <c r="R671" i="70"/>
  <c r="A672" i="70"/>
  <c r="B672" i="70"/>
  <c r="C672" i="70"/>
  <c r="D672" i="70"/>
  <c r="E672" i="70"/>
  <c r="F672" i="70"/>
  <c r="I672" i="70"/>
  <c r="J672" i="70"/>
  <c r="K672" i="70"/>
  <c r="L672" i="70"/>
  <c r="M672" i="70"/>
  <c r="N672" i="70"/>
  <c r="O672" i="70"/>
  <c r="P672" i="70"/>
  <c r="Q672" i="70"/>
  <c r="R672" i="70"/>
  <c r="A673" i="70"/>
  <c r="B673" i="70"/>
  <c r="C673" i="70"/>
  <c r="D673" i="70"/>
  <c r="E673" i="70"/>
  <c r="F673" i="70"/>
  <c r="I673" i="70"/>
  <c r="J673" i="70"/>
  <c r="K673" i="70"/>
  <c r="L673" i="70"/>
  <c r="M673" i="70"/>
  <c r="N673" i="70"/>
  <c r="O673" i="70"/>
  <c r="P673" i="70"/>
  <c r="Q673" i="70"/>
  <c r="R673" i="70"/>
  <c r="A674" i="70"/>
  <c r="B674" i="70"/>
  <c r="C674" i="70"/>
  <c r="D674" i="70"/>
  <c r="E674" i="70"/>
  <c r="F674" i="70"/>
  <c r="I674" i="70"/>
  <c r="J674" i="70"/>
  <c r="K674" i="70"/>
  <c r="L674" i="70"/>
  <c r="M674" i="70"/>
  <c r="N674" i="70"/>
  <c r="O674" i="70"/>
  <c r="P674" i="70"/>
  <c r="Q674" i="70"/>
  <c r="R674" i="70"/>
  <c r="A675" i="70"/>
  <c r="B675" i="70"/>
  <c r="C675" i="70"/>
  <c r="D675" i="70"/>
  <c r="E675" i="70"/>
  <c r="F675" i="70"/>
  <c r="I675" i="70"/>
  <c r="J675" i="70"/>
  <c r="K675" i="70"/>
  <c r="L675" i="70"/>
  <c r="M675" i="70"/>
  <c r="N675" i="70"/>
  <c r="O675" i="70"/>
  <c r="P675" i="70"/>
  <c r="Q675" i="70"/>
  <c r="R675" i="70"/>
  <c r="A676" i="70"/>
  <c r="B676" i="70"/>
  <c r="C676" i="70"/>
  <c r="D676" i="70"/>
  <c r="E676" i="70"/>
  <c r="F676" i="70"/>
  <c r="I676" i="70"/>
  <c r="J676" i="70"/>
  <c r="K676" i="70"/>
  <c r="L676" i="70"/>
  <c r="M676" i="70"/>
  <c r="N676" i="70"/>
  <c r="O676" i="70"/>
  <c r="P676" i="70"/>
  <c r="Q676" i="70"/>
  <c r="R676" i="70"/>
  <c r="A677" i="70"/>
  <c r="B677" i="70"/>
  <c r="C677" i="70"/>
  <c r="D677" i="70"/>
  <c r="E677" i="70"/>
  <c r="F677" i="70"/>
  <c r="I677" i="70"/>
  <c r="J677" i="70"/>
  <c r="K677" i="70"/>
  <c r="L677" i="70"/>
  <c r="M677" i="70"/>
  <c r="N677" i="70"/>
  <c r="O677" i="70"/>
  <c r="P677" i="70"/>
  <c r="Q677" i="70"/>
  <c r="R677" i="70"/>
  <c r="A678" i="70"/>
  <c r="B678" i="70"/>
  <c r="C678" i="70"/>
  <c r="D678" i="70"/>
  <c r="E678" i="70"/>
  <c r="F678" i="70"/>
  <c r="I678" i="70"/>
  <c r="J678" i="70"/>
  <c r="K678" i="70"/>
  <c r="L678" i="70"/>
  <c r="M678" i="70"/>
  <c r="N678" i="70"/>
  <c r="O678" i="70"/>
  <c r="P678" i="70"/>
  <c r="Q678" i="70"/>
  <c r="R678" i="70"/>
  <c r="A679" i="70"/>
  <c r="B679" i="70"/>
  <c r="C679" i="70"/>
  <c r="D679" i="70"/>
  <c r="E679" i="70"/>
  <c r="F679" i="70"/>
  <c r="I679" i="70"/>
  <c r="J679" i="70"/>
  <c r="K679" i="70"/>
  <c r="L679" i="70"/>
  <c r="M679" i="70"/>
  <c r="N679" i="70"/>
  <c r="O679" i="70"/>
  <c r="P679" i="70"/>
  <c r="Q679" i="70"/>
  <c r="R679" i="70"/>
  <c r="A680" i="70"/>
  <c r="B680" i="70"/>
  <c r="C680" i="70"/>
  <c r="D680" i="70"/>
  <c r="E680" i="70"/>
  <c r="F680" i="70"/>
  <c r="I680" i="70"/>
  <c r="J680" i="70"/>
  <c r="K680" i="70"/>
  <c r="L680" i="70"/>
  <c r="M680" i="70"/>
  <c r="N680" i="70"/>
  <c r="O680" i="70"/>
  <c r="P680" i="70"/>
  <c r="Q680" i="70"/>
  <c r="R680" i="70"/>
  <c r="A681" i="70"/>
  <c r="B681" i="70"/>
  <c r="C681" i="70"/>
  <c r="D681" i="70"/>
  <c r="E681" i="70"/>
  <c r="F681" i="70"/>
  <c r="I681" i="70"/>
  <c r="J681" i="70"/>
  <c r="K681" i="70"/>
  <c r="L681" i="70"/>
  <c r="M681" i="70"/>
  <c r="N681" i="70"/>
  <c r="O681" i="70"/>
  <c r="P681" i="70"/>
  <c r="Q681" i="70"/>
  <c r="R681" i="70"/>
  <c r="A682" i="70"/>
  <c r="B682" i="70"/>
  <c r="C682" i="70"/>
  <c r="D682" i="70"/>
  <c r="E682" i="70"/>
  <c r="F682" i="70"/>
  <c r="I682" i="70"/>
  <c r="J682" i="70"/>
  <c r="K682" i="70"/>
  <c r="L682" i="70"/>
  <c r="M682" i="70"/>
  <c r="N682" i="70"/>
  <c r="O682" i="70"/>
  <c r="P682" i="70"/>
  <c r="Q682" i="70"/>
  <c r="R682" i="70"/>
  <c r="A683" i="70"/>
  <c r="B683" i="70"/>
  <c r="C683" i="70"/>
  <c r="D683" i="70"/>
  <c r="E683" i="70"/>
  <c r="F683" i="70"/>
  <c r="I683" i="70"/>
  <c r="J683" i="70"/>
  <c r="K683" i="70"/>
  <c r="L683" i="70"/>
  <c r="M683" i="70"/>
  <c r="N683" i="70"/>
  <c r="O683" i="70"/>
  <c r="P683" i="70"/>
  <c r="Q683" i="70"/>
  <c r="R683" i="70"/>
  <c r="A684" i="70"/>
  <c r="B684" i="70"/>
  <c r="C684" i="70"/>
  <c r="D684" i="70"/>
  <c r="E684" i="70"/>
  <c r="F684" i="70"/>
  <c r="I684" i="70"/>
  <c r="J684" i="70"/>
  <c r="K684" i="70"/>
  <c r="L684" i="70"/>
  <c r="M684" i="70"/>
  <c r="N684" i="70"/>
  <c r="O684" i="70"/>
  <c r="P684" i="70"/>
  <c r="Q684" i="70"/>
  <c r="R684" i="70"/>
  <c r="A685" i="70"/>
  <c r="B685" i="70"/>
  <c r="C685" i="70"/>
  <c r="D685" i="70"/>
  <c r="E685" i="70"/>
  <c r="F685" i="70"/>
  <c r="I685" i="70"/>
  <c r="J685" i="70"/>
  <c r="K685" i="70"/>
  <c r="L685" i="70"/>
  <c r="M685" i="70"/>
  <c r="N685" i="70"/>
  <c r="O685" i="70"/>
  <c r="P685" i="70"/>
  <c r="Q685" i="70"/>
  <c r="R685" i="70"/>
  <c r="A686" i="70"/>
  <c r="B686" i="70"/>
  <c r="C686" i="70"/>
  <c r="D686" i="70"/>
  <c r="E686" i="70"/>
  <c r="F686" i="70"/>
  <c r="I686" i="70"/>
  <c r="J686" i="70"/>
  <c r="K686" i="70"/>
  <c r="L686" i="70"/>
  <c r="M686" i="70"/>
  <c r="N686" i="70"/>
  <c r="O686" i="70"/>
  <c r="P686" i="70"/>
  <c r="Q686" i="70"/>
  <c r="R686" i="70"/>
  <c r="A687" i="70"/>
  <c r="B687" i="70"/>
  <c r="C687" i="70"/>
  <c r="D687" i="70"/>
  <c r="E687" i="70"/>
  <c r="F687" i="70"/>
  <c r="I687" i="70"/>
  <c r="J687" i="70"/>
  <c r="K687" i="70"/>
  <c r="L687" i="70"/>
  <c r="M687" i="70"/>
  <c r="N687" i="70"/>
  <c r="O687" i="70"/>
  <c r="P687" i="70"/>
  <c r="Q687" i="70"/>
  <c r="R687" i="70"/>
  <c r="A688" i="70"/>
  <c r="B688" i="70"/>
  <c r="C688" i="70"/>
  <c r="D688" i="70"/>
  <c r="E688" i="70"/>
  <c r="F688" i="70"/>
  <c r="I688" i="70"/>
  <c r="J688" i="70"/>
  <c r="K688" i="70"/>
  <c r="L688" i="70"/>
  <c r="M688" i="70"/>
  <c r="N688" i="70"/>
  <c r="O688" i="70"/>
  <c r="P688" i="70"/>
  <c r="Q688" i="70"/>
  <c r="R688" i="70"/>
  <c r="A689" i="70"/>
  <c r="B689" i="70"/>
  <c r="C689" i="70"/>
  <c r="D689" i="70"/>
  <c r="E689" i="70"/>
  <c r="F689" i="70"/>
  <c r="I689" i="70"/>
  <c r="J689" i="70"/>
  <c r="K689" i="70"/>
  <c r="L689" i="70"/>
  <c r="M689" i="70"/>
  <c r="N689" i="70"/>
  <c r="O689" i="70"/>
  <c r="P689" i="70"/>
  <c r="Q689" i="70"/>
  <c r="R689" i="70"/>
  <c r="A690" i="70"/>
  <c r="B690" i="70"/>
  <c r="C690" i="70"/>
  <c r="D690" i="70"/>
  <c r="E690" i="70"/>
  <c r="F690" i="70"/>
  <c r="I690" i="70"/>
  <c r="J690" i="70"/>
  <c r="K690" i="70"/>
  <c r="L690" i="70"/>
  <c r="M690" i="70"/>
  <c r="N690" i="70"/>
  <c r="O690" i="70"/>
  <c r="P690" i="70"/>
  <c r="Q690" i="70"/>
  <c r="R690" i="70"/>
  <c r="A691" i="70"/>
  <c r="B691" i="70"/>
  <c r="C691" i="70"/>
  <c r="D691" i="70"/>
  <c r="E691" i="70"/>
  <c r="F691" i="70"/>
  <c r="I691" i="70"/>
  <c r="J691" i="70"/>
  <c r="K691" i="70"/>
  <c r="L691" i="70"/>
  <c r="M691" i="70"/>
  <c r="N691" i="70"/>
  <c r="O691" i="70"/>
  <c r="P691" i="70"/>
  <c r="Q691" i="70"/>
  <c r="R691" i="70"/>
  <c r="A692" i="70"/>
  <c r="B692" i="70"/>
  <c r="C692" i="70"/>
  <c r="D692" i="70"/>
  <c r="E692" i="70"/>
  <c r="F692" i="70"/>
  <c r="I692" i="70"/>
  <c r="J692" i="70"/>
  <c r="K692" i="70"/>
  <c r="L692" i="70"/>
  <c r="M692" i="70"/>
  <c r="N692" i="70"/>
  <c r="O692" i="70"/>
  <c r="P692" i="70"/>
  <c r="Q692" i="70"/>
  <c r="R692" i="70"/>
  <c r="A693" i="70"/>
  <c r="B693" i="70"/>
  <c r="C693" i="70"/>
  <c r="D693" i="70"/>
  <c r="E693" i="70"/>
  <c r="F693" i="70"/>
  <c r="I693" i="70"/>
  <c r="J693" i="70"/>
  <c r="K693" i="70"/>
  <c r="L693" i="70"/>
  <c r="M693" i="70"/>
  <c r="N693" i="70"/>
  <c r="O693" i="70"/>
  <c r="P693" i="70"/>
  <c r="Q693" i="70"/>
  <c r="R693" i="70"/>
  <c r="A694" i="70"/>
  <c r="B694" i="70"/>
  <c r="C694" i="70"/>
  <c r="D694" i="70"/>
  <c r="E694" i="70"/>
  <c r="F694" i="70"/>
  <c r="I694" i="70"/>
  <c r="J694" i="70"/>
  <c r="K694" i="70"/>
  <c r="L694" i="70"/>
  <c r="M694" i="70"/>
  <c r="N694" i="70"/>
  <c r="O694" i="70"/>
  <c r="P694" i="70"/>
  <c r="Q694" i="70"/>
  <c r="R694" i="70"/>
  <c r="A695" i="70"/>
  <c r="B695" i="70"/>
  <c r="C695" i="70"/>
  <c r="D695" i="70"/>
  <c r="E695" i="70"/>
  <c r="F695" i="70"/>
  <c r="I695" i="70"/>
  <c r="J695" i="70"/>
  <c r="K695" i="70"/>
  <c r="L695" i="70"/>
  <c r="M695" i="70"/>
  <c r="N695" i="70"/>
  <c r="O695" i="70"/>
  <c r="P695" i="70"/>
  <c r="Q695" i="70"/>
  <c r="R695" i="70"/>
  <c r="A696" i="70"/>
  <c r="B696" i="70"/>
  <c r="C696" i="70"/>
  <c r="D696" i="70"/>
  <c r="E696" i="70"/>
  <c r="F696" i="70"/>
  <c r="I696" i="70"/>
  <c r="J696" i="70"/>
  <c r="K696" i="70"/>
  <c r="L696" i="70"/>
  <c r="M696" i="70"/>
  <c r="N696" i="70"/>
  <c r="O696" i="70"/>
  <c r="P696" i="70"/>
  <c r="Q696" i="70"/>
  <c r="R696" i="70"/>
  <c r="A697" i="70"/>
  <c r="B697" i="70"/>
  <c r="C697" i="70"/>
  <c r="D697" i="70"/>
  <c r="E697" i="70"/>
  <c r="F697" i="70"/>
  <c r="I697" i="70"/>
  <c r="J697" i="70"/>
  <c r="K697" i="70"/>
  <c r="L697" i="70"/>
  <c r="M697" i="70"/>
  <c r="N697" i="70"/>
  <c r="O697" i="70"/>
  <c r="P697" i="70"/>
  <c r="Q697" i="70"/>
  <c r="R697" i="70"/>
  <c r="A698" i="70"/>
  <c r="B698" i="70"/>
  <c r="C698" i="70"/>
  <c r="D698" i="70"/>
  <c r="E698" i="70"/>
  <c r="F698" i="70"/>
  <c r="I698" i="70"/>
  <c r="J698" i="70"/>
  <c r="K698" i="70"/>
  <c r="L698" i="70"/>
  <c r="M698" i="70"/>
  <c r="N698" i="70"/>
  <c r="O698" i="70"/>
  <c r="P698" i="70"/>
  <c r="Q698" i="70"/>
  <c r="R698" i="70"/>
  <c r="A699" i="70"/>
  <c r="B699" i="70"/>
  <c r="C699" i="70"/>
  <c r="D699" i="70"/>
  <c r="E699" i="70"/>
  <c r="F699" i="70"/>
  <c r="I699" i="70"/>
  <c r="J699" i="70"/>
  <c r="K699" i="70"/>
  <c r="L699" i="70"/>
  <c r="M699" i="70"/>
  <c r="N699" i="70"/>
  <c r="O699" i="70"/>
  <c r="P699" i="70"/>
  <c r="Q699" i="70"/>
  <c r="R699" i="70"/>
  <c r="A700" i="70"/>
  <c r="B700" i="70"/>
  <c r="C700" i="70"/>
  <c r="D700" i="70"/>
  <c r="E700" i="70"/>
  <c r="F700" i="70"/>
  <c r="I700" i="70"/>
  <c r="J700" i="70"/>
  <c r="K700" i="70"/>
  <c r="L700" i="70"/>
  <c r="M700" i="70"/>
  <c r="N700" i="70"/>
  <c r="O700" i="70"/>
  <c r="P700" i="70"/>
  <c r="Q700" i="70"/>
  <c r="R700" i="70"/>
  <c r="A701" i="70"/>
  <c r="B701" i="70"/>
  <c r="C701" i="70"/>
  <c r="D701" i="70"/>
  <c r="E701" i="70"/>
  <c r="F701" i="70"/>
  <c r="I701" i="70"/>
  <c r="J701" i="70"/>
  <c r="K701" i="70"/>
  <c r="L701" i="70"/>
  <c r="M701" i="70"/>
  <c r="N701" i="70"/>
  <c r="O701" i="70"/>
  <c r="P701" i="70"/>
  <c r="Q701" i="70"/>
  <c r="R701" i="70"/>
  <c r="A702" i="70"/>
  <c r="B702" i="70"/>
  <c r="C702" i="70"/>
  <c r="D702" i="70"/>
  <c r="E702" i="70"/>
  <c r="F702" i="70"/>
  <c r="I702" i="70"/>
  <c r="J702" i="70"/>
  <c r="K702" i="70"/>
  <c r="L702" i="70"/>
  <c r="M702" i="70"/>
  <c r="N702" i="70"/>
  <c r="O702" i="70"/>
  <c r="P702" i="70"/>
  <c r="Q702" i="70"/>
  <c r="R702" i="70"/>
  <c r="A703" i="70"/>
  <c r="B703" i="70"/>
  <c r="C703" i="70"/>
  <c r="D703" i="70"/>
  <c r="E703" i="70"/>
  <c r="F703" i="70"/>
  <c r="I703" i="70"/>
  <c r="J703" i="70"/>
  <c r="K703" i="70"/>
  <c r="L703" i="70"/>
  <c r="M703" i="70"/>
  <c r="N703" i="70"/>
  <c r="O703" i="70"/>
  <c r="P703" i="70"/>
  <c r="Q703" i="70"/>
  <c r="R703" i="70"/>
  <c r="A704" i="70"/>
  <c r="B704" i="70"/>
  <c r="C704" i="70"/>
  <c r="D704" i="70"/>
  <c r="E704" i="70"/>
  <c r="F704" i="70"/>
  <c r="I704" i="70"/>
  <c r="J704" i="70"/>
  <c r="K704" i="70"/>
  <c r="L704" i="70"/>
  <c r="M704" i="70"/>
  <c r="N704" i="70"/>
  <c r="O704" i="70"/>
  <c r="P704" i="70"/>
  <c r="Q704" i="70"/>
  <c r="R704" i="70"/>
  <c r="A705" i="70"/>
  <c r="B705" i="70"/>
  <c r="C705" i="70"/>
  <c r="D705" i="70"/>
  <c r="E705" i="70"/>
  <c r="F705" i="70"/>
  <c r="I705" i="70"/>
  <c r="J705" i="70"/>
  <c r="K705" i="70"/>
  <c r="L705" i="70"/>
  <c r="M705" i="70"/>
  <c r="N705" i="70"/>
  <c r="O705" i="70"/>
  <c r="P705" i="70"/>
  <c r="Q705" i="70"/>
  <c r="R705" i="70"/>
  <c r="A706" i="70"/>
  <c r="B706" i="70"/>
  <c r="C706" i="70"/>
  <c r="D706" i="70"/>
  <c r="E706" i="70"/>
  <c r="F706" i="70"/>
  <c r="I706" i="70"/>
  <c r="J706" i="70"/>
  <c r="K706" i="70"/>
  <c r="L706" i="70"/>
  <c r="M706" i="70"/>
  <c r="N706" i="70"/>
  <c r="O706" i="70"/>
  <c r="P706" i="70"/>
  <c r="Q706" i="70"/>
  <c r="R706" i="70"/>
  <c r="A707" i="70"/>
  <c r="B707" i="70"/>
  <c r="C707" i="70"/>
  <c r="D707" i="70"/>
  <c r="E707" i="70"/>
  <c r="F707" i="70"/>
  <c r="I707" i="70"/>
  <c r="J707" i="70"/>
  <c r="K707" i="70"/>
  <c r="L707" i="70"/>
  <c r="M707" i="70"/>
  <c r="N707" i="70"/>
  <c r="O707" i="70"/>
  <c r="P707" i="70"/>
  <c r="Q707" i="70"/>
  <c r="R707" i="70"/>
  <c r="A708" i="70"/>
  <c r="B708" i="70"/>
  <c r="C708" i="70"/>
  <c r="D708" i="70"/>
  <c r="E708" i="70"/>
  <c r="F708" i="70"/>
  <c r="I708" i="70"/>
  <c r="J708" i="70"/>
  <c r="K708" i="70"/>
  <c r="L708" i="70"/>
  <c r="M708" i="70"/>
  <c r="N708" i="70"/>
  <c r="O708" i="70"/>
  <c r="P708" i="70"/>
  <c r="Q708" i="70"/>
  <c r="R708" i="70"/>
  <c r="A709" i="70"/>
  <c r="B709" i="70"/>
  <c r="C709" i="70"/>
  <c r="D709" i="70"/>
  <c r="E709" i="70"/>
  <c r="F709" i="70"/>
  <c r="I709" i="70"/>
  <c r="J709" i="70"/>
  <c r="K709" i="70"/>
  <c r="L709" i="70"/>
  <c r="M709" i="70"/>
  <c r="N709" i="70"/>
  <c r="O709" i="70"/>
  <c r="P709" i="70"/>
  <c r="Q709" i="70"/>
  <c r="R709" i="70"/>
  <c r="A710" i="70"/>
  <c r="B710" i="70"/>
  <c r="C710" i="70"/>
  <c r="D710" i="70"/>
  <c r="E710" i="70"/>
  <c r="F710" i="70"/>
  <c r="I710" i="70"/>
  <c r="J710" i="70"/>
  <c r="K710" i="70"/>
  <c r="L710" i="70"/>
  <c r="M710" i="70"/>
  <c r="N710" i="70"/>
  <c r="O710" i="70"/>
  <c r="P710" i="70"/>
  <c r="Q710" i="70"/>
  <c r="R710" i="70"/>
  <c r="A711" i="70"/>
  <c r="B711" i="70"/>
  <c r="C711" i="70"/>
  <c r="D711" i="70"/>
  <c r="E711" i="70"/>
  <c r="F711" i="70"/>
  <c r="I711" i="70"/>
  <c r="J711" i="70"/>
  <c r="K711" i="70"/>
  <c r="L711" i="70"/>
  <c r="M711" i="70"/>
  <c r="N711" i="70"/>
  <c r="O711" i="70"/>
  <c r="P711" i="70"/>
  <c r="Q711" i="70"/>
  <c r="R711" i="70"/>
  <c r="A712" i="70"/>
  <c r="B712" i="70"/>
  <c r="C712" i="70"/>
  <c r="D712" i="70"/>
  <c r="E712" i="70"/>
  <c r="F712" i="70"/>
  <c r="I712" i="70"/>
  <c r="J712" i="70"/>
  <c r="K712" i="70"/>
  <c r="L712" i="70"/>
  <c r="M712" i="70"/>
  <c r="N712" i="70"/>
  <c r="O712" i="70"/>
  <c r="P712" i="70"/>
  <c r="Q712" i="70"/>
  <c r="R712" i="70"/>
  <c r="A713" i="70"/>
  <c r="B713" i="70"/>
  <c r="C713" i="70"/>
  <c r="D713" i="70"/>
  <c r="E713" i="70"/>
  <c r="F713" i="70"/>
  <c r="I713" i="70"/>
  <c r="J713" i="70"/>
  <c r="K713" i="70"/>
  <c r="L713" i="70"/>
  <c r="M713" i="70"/>
  <c r="N713" i="70"/>
  <c r="O713" i="70"/>
  <c r="P713" i="70"/>
  <c r="Q713" i="70"/>
  <c r="R713" i="70"/>
  <c r="A714" i="70"/>
  <c r="B714" i="70"/>
  <c r="C714" i="70"/>
  <c r="D714" i="70"/>
  <c r="E714" i="70"/>
  <c r="F714" i="70"/>
  <c r="I714" i="70"/>
  <c r="J714" i="70"/>
  <c r="K714" i="70"/>
  <c r="L714" i="70"/>
  <c r="M714" i="70"/>
  <c r="N714" i="70"/>
  <c r="O714" i="70"/>
  <c r="P714" i="70"/>
  <c r="Q714" i="70"/>
  <c r="R714" i="70"/>
  <c r="A715" i="70"/>
  <c r="B715" i="70"/>
  <c r="C715" i="70"/>
  <c r="D715" i="70"/>
  <c r="E715" i="70"/>
  <c r="F715" i="70"/>
  <c r="I715" i="70"/>
  <c r="J715" i="70"/>
  <c r="K715" i="70"/>
  <c r="L715" i="70"/>
  <c r="M715" i="70"/>
  <c r="N715" i="70"/>
  <c r="O715" i="70"/>
  <c r="P715" i="70"/>
  <c r="Q715" i="70"/>
  <c r="R715" i="70"/>
  <c r="A716" i="70"/>
  <c r="B716" i="70"/>
  <c r="C716" i="70"/>
  <c r="D716" i="70"/>
  <c r="E716" i="70"/>
  <c r="F716" i="70"/>
  <c r="I716" i="70"/>
  <c r="J716" i="70"/>
  <c r="K716" i="70"/>
  <c r="L716" i="70"/>
  <c r="M716" i="70"/>
  <c r="N716" i="70"/>
  <c r="O716" i="70"/>
  <c r="P716" i="70"/>
  <c r="Q716" i="70"/>
  <c r="R716" i="70"/>
  <c r="A717" i="70"/>
  <c r="B717" i="70"/>
  <c r="C717" i="70"/>
  <c r="D717" i="70"/>
  <c r="E717" i="70"/>
  <c r="F717" i="70"/>
  <c r="I717" i="70"/>
  <c r="J717" i="70"/>
  <c r="K717" i="70"/>
  <c r="L717" i="70"/>
  <c r="M717" i="70"/>
  <c r="N717" i="70"/>
  <c r="O717" i="70"/>
  <c r="P717" i="70"/>
  <c r="Q717" i="70"/>
  <c r="R717" i="70"/>
  <c r="A718" i="70"/>
  <c r="B718" i="70"/>
  <c r="C718" i="70"/>
  <c r="D718" i="70"/>
  <c r="E718" i="70"/>
  <c r="F718" i="70"/>
  <c r="I718" i="70"/>
  <c r="J718" i="70"/>
  <c r="K718" i="70"/>
  <c r="L718" i="70"/>
  <c r="M718" i="70"/>
  <c r="N718" i="70"/>
  <c r="O718" i="70"/>
  <c r="P718" i="70"/>
  <c r="Q718" i="70"/>
  <c r="R718" i="70"/>
  <c r="A719" i="70"/>
  <c r="B719" i="70"/>
  <c r="C719" i="70"/>
  <c r="D719" i="70"/>
  <c r="E719" i="70"/>
  <c r="F719" i="70"/>
  <c r="I719" i="70"/>
  <c r="J719" i="70"/>
  <c r="K719" i="70"/>
  <c r="L719" i="70"/>
  <c r="M719" i="70"/>
  <c r="N719" i="70"/>
  <c r="O719" i="70"/>
  <c r="P719" i="70"/>
  <c r="Q719" i="70"/>
  <c r="R719" i="70"/>
  <c r="A720" i="70"/>
  <c r="B720" i="70"/>
  <c r="C720" i="70"/>
  <c r="D720" i="70"/>
  <c r="E720" i="70"/>
  <c r="F720" i="70"/>
  <c r="I720" i="70"/>
  <c r="J720" i="70"/>
  <c r="K720" i="70"/>
  <c r="L720" i="70"/>
  <c r="M720" i="70"/>
  <c r="N720" i="70"/>
  <c r="O720" i="70"/>
  <c r="P720" i="70"/>
  <c r="Q720" i="70"/>
  <c r="R720" i="70"/>
  <c r="A721" i="70"/>
  <c r="B721" i="70"/>
  <c r="C721" i="70"/>
  <c r="D721" i="70"/>
  <c r="E721" i="70"/>
  <c r="F721" i="70"/>
  <c r="I721" i="70"/>
  <c r="J721" i="70"/>
  <c r="K721" i="70"/>
  <c r="L721" i="70"/>
  <c r="M721" i="70"/>
  <c r="N721" i="70"/>
  <c r="O721" i="70"/>
  <c r="P721" i="70"/>
  <c r="Q721" i="70"/>
  <c r="R721" i="70"/>
  <c r="A722" i="70"/>
  <c r="B722" i="70"/>
  <c r="C722" i="70"/>
  <c r="D722" i="70"/>
  <c r="E722" i="70"/>
  <c r="F722" i="70"/>
  <c r="I722" i="70"/>
  <c r="J722" i="70"/>
  <c r="K722" i="70"/>
  <c r="L722" i="70"/>
  <c r="M722" i="70"/>
  <c r="N722" i="70"/>
  <c r="O722" i="70"/>
  <c r="P722" i="70"/>
  <c r="Q722" i="70"/>
  <c r="R722" i="70"/>
  <c r="A723" i="70"/>
  <c r="B723" i="70"/>
  <c r="C723" i="70"/>
  <c r="D723" i="70"/>
  <c r="E723" i="70"/>
  <c r="F723" i="70"/>
  <c r="I723" i="70"/>
  <c r="J723" i="70"/>
  <c r="K723" i="70"/>
  <c r="L723" i="70"/>
  <c r="M723" i="70"/>
  <c r="N723" i="70"/>
  <c r="O723" i="70"/>
  <c r="P723" i="70"/>
  <c r="Q723" i="70"/>
  <c r="R723" i="70"/>
  <c r="A724" i="70"/>
  <c r="B724" i="70"/>
  <c r="C724" i="70"/>
  <c r="D724" i="70"/>
  <c r="E724" i="70"/>
  <c r="F724" i="70"/>
  <c r="I724" i="70"/>
  <c r="J724" i="70"/>
  <c r="K724" i="70"/>
  <c r="L724" i="70"/>
  <c r="M724" i="70"/>
  <c r="N724" i="70"/>
  <c r="O724" i="70"/>
  <c r="P724" i="70"/>
  <c r="Q724" i="70"/>
  <c r="R724" i="70"/>
  <c r="A725" i="70"/>
  <c r="B725" i="70"/>
  <c r="C725" i="70"/>
  <c r="D725" i="70"/>
  <c r="E725" i="70"/>
  <c r="F725" i="70"/>
  <c r="I725" i="70"/>
  <c r="J725" i="70"/>
  <c r="K725" i="70"/>
  <c r="L725" i="70"/>
  <c r="M725" i="70"/>
  <c r="N725" i="70"/>
  <c r="O725" i="70"/>
  <c r="P725" i="70"/>
  <c r="Q725" i="70"/>
  <c r="R725" i="70"/>
  <c r="A726" i="70"/>
  <c r="B726" i="70"/>
  <c r="C726" i="70"/>
  <c r="D726" i="70"/>
  <c r="E726" i="70"/>
  <c r="F726" i="70"/>
  <c r="I726" i="70"/>
  <c r="J726" i="70"/>
  <c r="K726" i="70"/>
  <c r="L726" i="70"/>
  <c r="M726" i="70"/>
  <c r="N726" i="70"/>
  <c r="O726" i="70"/>
  <c r="P726" i="70"/>
  <c r="Q726" i="70"/>
  <c r="R726" i="70"/>
  <c r="A727" i="70"/>
  <c r="B727" i="70"/>
  <c r="C727" i="70"/>
  <c r="D727" i="70"/>
  <c r="E727" i="70"/>
  <c r="F727" i="70"/>
  <c r="I727" i="70"/>
  <c r="J727" i="70"/>
  <c r="K727" i="70"/>
  <c r="L727" i="70"/>
  <c r="M727" i="70"/>
  <c r="N727" i="70"/>
  <c r="O727" i="70"/>
  <c r="P727" i="70"/>
  <c r="Q727" i="70"/>
  <c r="R727" i="70"/>
  <c r="A728" i="70"/>
  <c r="B728" i="70"/>
  <c r="C728" i="70"/>
  <c r="D728" i="70"/>
  <c r="E728" i="70"/>
  <c r="F728" i="70"/>
  <c r="I728" i="70"/>
  <c r="J728" i="70"/>
  <c r="K728" i="70"/>
  <c r="L728" i="70"/>
  <c r="M728" i="70"/>
  <c r="N728" i="70"/>
  <c r="O728" i="70"/>
  <c r="P728" i="70"/>
  <c r="Q728" i="70"/>
  <c r="R728" i="70"/>
  <c r="A729" i="70"/>
  <c r="B729" i="70"/>
  <c r="C729" i="70"/>
  <c r="D729" i="70"/>
  <c r="E729" i="70"/>
  <c r="F729" i="70"/>
  <c r="I729" i="70"/>
  <c r="J729" i="70"/>
  <c r="K729" i="70"/>
  <c r="L729" i="70"/>
  <c r="M729" i="70"/>
  <c r="N729" i="70"/>
  <c r="O729" i="70"/>
  <c r="P729" i="70"/>
  <c r="Q729" i="70"/>
  <c r="R729" i="70"/>
  <c r="A730" i="70"/>
  <c r="B730" i="70"/>
  <c r="C730" i="70"/>
  <c r="D730" i="70"/>
  <c r="E730" i="70"/>
  <c r="F730" i="70"/>
  <c r="I730" i="70"/>
  <c r="J730" i="70"/>
  <c r="K730" i="70"/>
  <c r="L730" i="70"/>
  <c r="M730" i="70"/>
  <c r="N730" i="70"/>
  <c r="O730" i="70"/>
  <c r="P730" i="70"/>
  <c r="Q730" i="70"/>
  <c r="R730" i="70"/>
  <c r="A731" i="70"/>
  <c r="B731" i="70"/>
  <c r="C731" i="70"/>
  <c r="D731" i="70"/>
  <c r="E731" i="70"/>
  <c r="F731" i="70"/>
  <c r="I731" i="70"/>
  <c r="J731" i="70"/>
  <c r="K731" i="70"/>
  <c r="L731" i="70"/>
  <c r="M731" i="70"/>
  <c r="N731" i="70"/>
  <c r="O731" i="70"/>
  <c r="P731" i="70"/>
  <c r="Q731" i="70"/>
  <c r="R731" i="70"/>
  <c r="A732" i="70"/>
  <c r="B732" i="70"/>
  <c r="C732" i="70"/>
  <c r="D732" i="70"/>
  <c r="E732" i="70"/>
  <c r="F732" i="70"/>
  <c r="I732" i="70"/>
  <c r="J732" i="70"/>
  <c r="K732" i="70"/>
  <c r="L732" i="70"/>
  <c r="M732" i="70"/>
  <c r="N732" i="70"/>
  <c r="O732" i="70"/>
  <c r="P732" i="70"/>
  <c r="Q732" i="70"/>
  <c r="R732" i="70"/>
  <c r="A733" i="70"/>
  <c r="B733" i="70"/>
  <c r="C733" i="70"/>
  <c r="D733" i="70"/>
  <c r="E733" i="70"/>
  <c r="F733" i="70"/>
  <c r="I733" i="70"/>
  <c r="J733" i="70"/>
  <c r="K733" i="70"/>
  <c r="L733" i="70"/>
  <c r="M733" i="70"/>
  <c r="N733" i="70"/>
  <c r="O733" i="70"/>
  <c r="P733" i="70"/>
  <c r="Q733" i="70"/>
  <c r="R733" i="70"/>
  <c r="A734" i="70"/>
  <c r="B734" i="70"/>
  <c r="C734" i="70"/>
  <c r="D734" i="70"/>
  <c r="E734" i="70"/>
  <c r="F734" i="70"/>
  <c r="I734" i="70"/>
  <c r="J734" i="70"/>
  <c r="K734" i="70"/>
  <c r="L734" i="70"/>
  <c r="M734" i="70"/>
  <c r="N734" i="70"/>
  <c r="O734" i="70"/>
  <c r="P734" i="70"/>
  <c r="Q734" i="70"/>
  <c r="R734" i="70"/>
  <c r="A735" i="70"/>
  <c r="B735" i="70"/>
  <c r="C735" i="70"/>
  <c r="D735" i="70"/>
  <c r="E735" i="70"/>
  <c r="F735" i="70"/>
  <c r="I735" i="70"/>
  <c r="J735" i="70"/>
  <c r="K735" i="70"/>
  <c r="L735" i="70"/>
  <c r="M735" i="70"/>
  <c r="N735" i="70"/>
  <c r="O735" i="70"/>
  <c r="P735" i="70"/>
  <c r="Q735" i="70"/>
  <c r="R735" i="70"/>
  <c r="A736" i="70"/>
  <c r="B736" i="70"/>
  <c r="C736" i="70"/>
  <c r="D736" i="70"/>
  <c r="E736" i="70"/>
  <c r="F736" i="70"/>
  <c r="I736" i="70"/>
  <c r="J736" i="70"/>
  <c r="K736" i="70"/>
  <c r="L736" i="70"/>
  <c r="M736" i="70"/>
  <c r="N736" i="70"/>
  <c r="O736" i="70"/>
  <c r="P736" i="70"/>
  <c r="Q736" i="70"/>
  <c r="R736" i="70"/>
  <c r="A737" i="70"/>
  <c r="B737" i="70"/>
  <c r="C737" i="70"/>
  <c r="D737" i="70"/>
  <c r="E737" i="70"/>
  <c r="F737" i="70"/>
  <c r="I737" i="70"/>
  <c r="J737" i="70"/>
  <c r="K737" i="70"/>
  <c r="L737" i="70"/>
  <c r="M737" i="70"/>
  <c r="N737" i="70"/>
  <c r="O737" i="70"/>
  <c r="P737" i="70"/>
  <c r="Q737" i="70"/>
  <c r="R737" i="70"/>
  <c r="A738" i="70"/>
  <c r="B738" i="70"/>
  <c r="C738" i="70"/>
  <c r="D738" i="70"/>
  <c r="E738" i="70"/>
  <c r="F738" i="70"/>
  <c r="I738" i="70"/>
  <c r="J738" i="70"/>
  <c r="K738" i="70"/>
  <c r="L738" i="70"/>
  <c r="M738" i="70"/>
  <c r="N738" i="70"/>
  <c r="O738" i="70"/>
  <c r="P738" i="70"/>
  <c r="Q738" i="70"/>
  <c r="R738" i="70"/>
  <c r="A739" i="70"/>
  <c r="B739" i="70"/>
  <c r="C739" i="70"/>
  <c r="D739" i="70"/>
  <c r="E739" i="70"/>
  <c r="F739" i="70"/>
  <c r="I739" i="70"/>
  <c r="J739" i="70"/>
  <c r="K739" i="70"/>
  <c r="L739" i="70"/>
  <c r="M739" i="70"/>
  <c r="N739" i="70"/>
  <c r="O739" i="70"/>
  <c r="P739" i="70"/>
  <c r="Q739" i="70"/>
  <c r="R739" i="70"/>
  <c r="A740" i="70"/>
  <c r="B740" i="70"/>
  <c r="C740" i="70"/>
  <c r="D740" i="70"/>
  <c r="E740" i="70"/>
  <c r="F740" i="70"/>
  <c r="I740" i="70"/>
  <c r="J740" i="70"/>
  <c r="K740" i="70"/>
  <c r="L740" i="70"/>
  <c r="M740" i="70"/>
  <c r="N740" i="70"/>
  <c r="O740" i="70"/>
  <c r="P740" i="70"/>
  <c r="Q740" i="70"/>
  <c r="R740" i="70"/>
  <c r="A741" i="70"/>
  <c r="B741" i="70"/>
  <c r="C741" i="70"/>
  <c r="D741" i="70"/>
  <c r="E741" i="70"/>
  <c r="F741" i="70"/>
  <c r="I741" i="70"/>
  <c r="J741" i="70"/>
  <c r="K741" i="70"/>
  <c r="L741" i="70"/>
  <c r="M741" i="70"/>
  <c r="N741" i="70"/>
  <c r="O741" i="70"/>
  <c r="P741" i="70"/>
  <c r="Q741" i="70"/>
  <c r="R741" i="70"/>
  <c r="A742" i="70"/>
  <c r="B742" i="70"/>
  <c r="C742" i="70"/>
  <c r="D742" i="70"/>
  <c r="E742" i="70"/>
  <c r="F742" i="70"/>
  <c r="I742" i="70"/>
  <c r="J742" i="70"/>
  <c r="K742" i="70"/>
  <c r="L742" i="70"/>
  <c r="M742" i="70"/>
  <c r="N742" i="70"/>
  <c r="O742" i="70"/>
  <c r="P742" i="70"/>
  <c r="Q742" i="70"/>
  <c r="R742" i="70"/>
  <c r="A743" i="70"/>
  <c r="B743" i="70"/>
  <c r="C743" i="70"/>
  <c r="D743" i="70"/>
  <c r="E743" i="70"/>
  <c r="F743" i="70"/>
  <c r="I743" i="70"/>
  <c r="J743" i="70"/>
  <c r="K743" i="70"/>
  <c r="L743" i="70"/>
  <c r="M743" i="70"/>
  <c r="N743" i="70"/>
  <c r="O743" i="70"/>
  <c r="P743" i="70"/>
  <c r="Q743" i="70"/>
  <c r="R743" i="70"/>
  <c r="A744" i="70"/>
  <c r="B744" i="70"/>
  <c r="C744" i="70"/>
  <c r="D744" i="70"/>
  <c r="E744" i="70"/>
  <c r="F744" i="70"/>
  <c r="I744" i="70"/>
  <c r="J744" i="70"/>
  <c r="K744" i="70"/>
  <c r="L744" i="70"/>
  <c r="M744" i="70"/>
  <c r="N744" i="70"/>
  <c r="O744" i="70"/>
  <c r="P744" i="70"/>
  <c r="Q744" i="70"/>
  <c r="R744" i="70"/>
  <c r="A745" i="70"/>
  <c r="B745" i="70"/>
  <c r="C745" i="70"/>
  <c r="D745" i="70"/>
  <c r="E745" i="70"/>
  <c r="F745" i="70"/>
  <c r="I745" i="70"/>
  <c r="J745" i="70"/>
  <c r="K745" i="70"/>
  <c r="L745" i="70"/>
  <c r="M745" i="70"/>
  <c r="N745" i="70"/>
  <c r="O745" i="70"/>
  <c r="P745" i="70"/>
  <c r="Q745" i="70"/>
  <c r="R745" i="70"/>
  <c r="A746" i="70"/>
  <c r="B746" i="70"/>
  <c r="C746" i="70"/>
  <c r="D746" i="70"/>
  <c r="E746" i="70"/>
  <c r="F746" i="70"/>
  <c r="I746" i="70"/>
  <c r="J746" i="70"/>
  <c r="K746" i="70"/>
  <c r="L746" i="70"/>
  <c r="M746" i="70"/>
  <c r="N746" i="70"/>
  <c r="O746" i="70"/>
  <c r="P746" i="70"/>
  <c r="Q746" i="70"/>
  <c r="R746" i="70"/>
  <c r="A747" i="70"/>
  <c r="B747" i="70"/>
  <c r="C747" i="70"/>
  <c r="D747" i="70"/>
  <c r="E747" i="70"/>
  <c r="F747" i="70"/>
  <c r="I747" i="70"/>
  <c r="J747" i="70"/>
  <c r="K747" i="70"/>
  <c r="L747" i="70"/>
  <c r="M747" i="70"/>
  <c r="N747" i="70"/>
  <c r="O747" i="70"/>
  <c r="P747" i="70"/>
  <c r="Q747" i="70"/>
  <c r="R747" i="70"/>
  <c r="A748" i="70"/>
  <c r="B748" i="70"/>
  <c r="C748" i="70"/>
  <c r="D748" i="70"/>
  <c r="E748" i="70"/>
  <c r="F748" i="70"/>
  <c r="I748" i="70"/>
  <c r="J748" i="70"/>
  <c r="K748" i="70"/>
  <c r="L748" i="70"/>
  <c r="M748" i="70"/>
  <c r="N748" i="70"/>
  <c r="O748" i="70"/>
  <c r="P748" i="70"/>
  <c r="Q748" i="70"/>
  <c r="R748" i="70"/>
  <c r="A749" i="70"/>
  <c r="B749" i="70"/>
  <c r="C749" i="70"/>
  <c r="D749" i="70"/>
  <c r="E749" i="70"/>
  <c r="F749" i="70"/>
  <c r="I749" i="70"/>
  <c r="J749" i="70"/>
  <c r="K749" i="70"/>
  <c r="L749" i="70"/>
  <c r="M749" i="70"/>
  <c r="N749" i="70"/>
  <c r="O749" i="70"/>
  <c r="P749" i="70"/>
  <c r="Q749" i="70"/>
  <c r="R749" i="70"/>
  <c r="A750" i="70"/>
  <c r="B750" i="70"/>
  <c r="C750" i="70"/>
  <c r="D750" i="70"/>
  <c r="E750" i="70"/>
  <c r="F750" i="70"/>
  <c r="I750" i="70"/>
  <c r="J750" i="70"/>
  <c r="K750" i="70"/>
  <c r="L750" i="70"/>
  <c r="M750" i="70"/>
  <c r="N750" i="70"/>
  <c r="O750" i="70"/>
  <c r="P750" i="70"/>
  <c r="Q750" i="70"/>
  <c r="R750" i="70"/>
  <c r="A751" i="70"/>
  <c r="B751" i="70"/>
  <c r="C751" i="70"/>
  <c r="D751" i="70"/>
  <c r="E751" i="70"/>
  <c r="F751" i="70"/>
  <c r="I751" i="70"/>
  <c r="J751" i="70"/>
  <c r="K751" i="70"/>
  <c r="L751" i="70"/>
  <c r="M751" i="70"/>
  <c r="N751" i="70"/>
  <c r="O751" i="70"/>
  <c r="P751" i="70"/>
  <c r="Q751" i="70"/>
  <c r="R751" i="70"/>
  <c r="A752" i="70"/>
  <c r="B752" i="70"/>
  <c r="C752" i="70"/>
  <c r="D752" i="70"/>
  <c r="E752" i="70"/>
  <c r="F752" i="70"/>
  <c r="I752" i="70"/>
  <c r="J752" i="70"/>
  <c r="K752" i="70"/>
  <c r="L752" i="70"/>
  <c r="M752" i="70"/>
  <c r="N752" i="70"/>
  <c r="O752" i="70"/>
  <c r="P752" i="70"/>
  <c r="Q752" i="70"/>
  <c r="R752" i="70"/>
  <c r="A753" i="70"/>
  <c r="B753" i="70"/>
  <c r="C753" i="70"/>
  <c r="D753" i="70"/>
  <c r="E753" i="70"/>
  <c r="F753" i="70"/>
  <c r="I753" i="70"/>
  <c r="J753" i="70"/>
  <c r="K753" i="70"/>
  <c r="L753" i="70"/>
  <c r="M753" i="70"/>
  <c r="N753" i="70"/>
  <c r="O753" i="70"/>
  <c r="P753" i="70"/>
  <c r="Q753" i="70"/>
  <c r="R753" i="70"/>
  <c r="A754" i="70"/>
  <c r="B754" i="70"/>
  <c r="C754" i="70"/>
  <c r="D754" i="70"/>
  <c r="E754" i="70"/>
  <c r="F754" i="70"/>
  <c r="I754" i="70"/>
  <c r="J754" i="70"/>
  <c r="K754" i="70"/>
  <c r="L754" i="70"/>
  <c r="M754" i="70"/>
  <c r="N754" i="70"/>
  <c r="O754" i="70"/>
  <c r="P754" i="70"/>
  <c r="Q754" i="70"/>
  <c r="R754" i="70"/>
  <c r="A755" i="70"/>
  <c r="B755" i="70"/>
  <c r="C755" i="70"/>
  <c r="D755" i="70"/>
  <c r="E755" i="70"/>
  <c r="F755" i="70"/>
  <c r="I755" i="70"/>
  <c r="J755" i="70"/>
  <c r="K755" i="70"/>
  <c r="L755" i="70"/>
  <c r="M755" i="70"/>
  <c r="N755" i="70"/>
  <c r="O755" i="70"/>
  <c r="P755" i="70"/>
  <c r="Q755" i="70"/>
  <c r="R755" i="70"/>
  <c r="A756" i="70"/>
  <c r="B756" i="70"/>
  <c r="C756" i="70"/>
  <c r="D756" i="70"/>
  <c r="E756" i="70"/>
  <c r="F756" i="70"/>
  <c r="I756" i="70"/>
  <c r="J756" i="70"/>
  <c r="K756" i="70"/>
  <c r="L756" i="70"/>
  <c r="M756" i="70"/>
  <c r="N756" i="70"/>
  <c r="O756" i="70"/>
  <c r="P756" i="70"/>
  <c r="Q756" i="70"/>
  <c r="R756" i="70"/>
  <c r="A757" i="70"/>
  <c r="B757" i="70"/>
  <c r="C757" i="70"/>
  <c r="D757" i="70"/>
  <c r="E757" i="70"/>
  <c r="F757" i="70"/>
  <c r="I757" i="70"/>
  <c r="J757" i="70"/>
  <c r="K757" i="70"/>
  <c r="L757" i="70"/>
  <c r="M757" i="70"/>
  <c r="N757" i="70"/>
  <c r="O757" i="70"/>
  <c r="P757" i="70"/>
  <c r="Q757" i="70"/>
  <c r="R757" i="70"/>
  <c r="A758" i="70"/>
  <c r="B758" i="70"/>
  <c r="C758" i="70"/>
  <c r="D758" i="70"/>
  <c r="E758" i="70"/>
  <c r="F758" i="70"/>
  <c r="I758" i="70"/>
  <c r="J758" i="70"/>
  <c r="K758" i="70"/>
  <c r="L758" i="70"/>
  <c r="M758" i="70"/>
  <c r="N758" i="70"/>
  <c r="O758" i="70"/>
  <c r="P758" i="70"/>
  <c r="Q758" i="70"/>
  <c r="R758" i="70"/>
  <c r="A759" i="70"/>
  <c r="B759" i="70"/>
  <c r="C759" i="70"/>
  <c r="D759" i="70"/>
  <c r="E759" i="70"/>
  <c r="F759" i="70"/>
  <c r="I759" i="70"/>
  <c r="J759" i="70"/>
  <c r="K759" i="70"/>
  <c r="L759" i="70"/>
  <c r="M759" i="70"/>
  <c r="N759" i="70"/>
  <c r="O759" i="70"/>
  <c r="P759" i="70"/>
  <c r="Q759" i="70"/>
  <c r="R759" i="70"/>
  <c r="A760" i="70"/>
  <c r="B760" i="70"/>
  <c r="C760" i="70"/>
  <c r="D760" i="70"/>
  <c r="E760" i="70"/>
  <c r="F760" i="70"/>
  <c r="I760" i="70"/>
  <c r="J760" i="70"/>
  <c r="K760" i="70"/>
  <c r="L760" i="70"/>
  <c r="M760" i="70"/>
  <c r="N760" i="70"/>
  <c r="O760" i="70"/>
  <c r="P760" i="70"/>
  <c r="Q760" i="70"/>
  <c r="R760" i="70"/>
  <c r="A761" i="70"/>
  <c r="B761" i="70"/>
  <c r="C761" i="70"/>
  <c r="D761" i="70"/>
  <c r="E761" i="70"/>
  <c r="F761" i="70"/>
  <c r="I761" i="70"/>
  <c r="J761" i="70"/>
  <c r="K761" i="70"/>
  <c r="L761" i="70"/>
  <c r="M761" i="70"/>
  <c r="N761" i="70"/>
  <c r="O761" i="70"/>
  <c r="P761" i="70"/>
  <c r="Q761" i="70"/>
  <c r="R761" i="70"/>
  <c r="A762" i="70"/>
  <c r="B762" i="70"/>
  <c r="C762" i="70"/>
  <c r="D762" i="70"/>
  <c r="E762" i="70"/>
  <c r="F762" i="70"/>
  <c r="I762" i="70"/>
  <c r="J762" i="70"/>
  <c r="K762" i="70"/>
  <c r="L762" i="70"/>
  <c r="M762" i="70"/>
  <c r="N762" i="70"/>
  <c r="O762" i="70"/>
  <c r="P762" i="70"/>
  <c r="Q762" i="70"/>
  <c r="R762" i="70"/>
  <c r="A763" i="70"/>
  <c r="B763" i="70"/>
  <c r="C763" i="70"/>
  <c r="D763" i="70"/>
  <c r="E763" i="70"/>
  <c r="F763" i="70"/>
  <c r="I763" i="70"/>
  <c r="J763" i="70"/>
  <c r="K763" i="70"/>
  <c r="L763" i="70"/>
  <c r="M763" i="70"/>
  <c r="N763" i="70"/>
  <c r="O763" i="70"/>
  <c r="P763" i="70"/>
  <c r="Q763" i="70"/>
  <c r="R763" i="70"/>
  <c r="A764" i="70"/>
  <c r="B764" i="70"/>
  <c r="C764" i="70"/>
  <c r="D764" i="70"/>
  <c r="E764" i="70"/>
  <c r="F764" i="70"/>
  <c r="I764" i="70"/>
  <c r="J764" i="70"/>
  <c r="K764" i="70"/>
  <c r="L764" i="70"/>
  <c r="M764" i="70"/>
  <c r="N764" i="70"/>
  <c r="O764" i="70"/>
  <c r="P764" i="70"/>
  <c r="Q764" i="70"/>
  <c r="R764" i="70"/>
  <c r="A765" i="70"/>
  <c r="B765" i="70"/>
  <c r="C765" i="70"/>
  <c r="D765" i="70"/>
  <c r="E765" i="70"/>
  <c r="F765" i="70"/>
  <c r="I765" i="70"/>
  <c r="J765" i="70"/>
  <c r="K765" i="70"/>
  <c r="L765" i="70"/>
  <c r="M765" i="70"/>
  <c r="N765" i="70"/>
  <c r="O765" i="70"/>
  <c r="P765" i="70"/>
  <c r="Q765" i="70"/>
  <c r="R765" i="70"/>
  <c r="A766" i="70"/>
  <c r="B766" i="70"/>
  <c r="C766" i="70"/>
  <c r="D766" i="70"/>
  <c r="E766" i="70"/>
  <c r="F766" i="70"/>
  <c r="I766" i="70"/>
  <c r="J766" i="70"/>
  <c r="K766" i="70"/>
  <c r="L766" i="70"/>
  <c r="M766" i="70"/>
  <c r="N766" i="70"/>
  <c r="O766" i="70"/>
  <c r="P766" i="70"/>
  <c r="Q766" i="70"/>
  <c r="R766" i="70"/>
  <c r="A767" i="70"/>
  <c r="B767" i="70"/>
  <c r="C767" i="70"/>
  <c r="D767" i="70"/>
  <c r="E767" i="70"/>
  <c r="F767" i="70"/>
  <c r="I767" i="70"/>
  <c r="J767" i="70"/>
  <c r="K767" i="70"/>
  <c r="L767" i="70"/>
  <c r="M767" i="70"/>
  <c r="N767" i="70"/>
  <c r="O767" i="70"/>
  <c r="P767" i="70"/>
  <c r="Q767" i="70"/>
  <c r="R767" i="70"/>
  <c r="A768" i="70"/>
  <c r="B768" i="70"/>
  <c r="C768" i="70"/>
  <c r="D768" i="70"/>
  <c r="E768" i="70"/>
  <c r="F768" i="70"/>
  <c r="I768" i="70"/>
  <c r="J768" i="70"/>
  <c r="K768" i="70"/>
  <c r="L768" i="70"/>
  <c r="M768" i="70"/>
  <c r="N768" i="70"/>
  <c r="O768" i="70"/>
  <c r="P768" i="70"/>
  <c r="Q768" i="70"/>
  <c r="R768" i="70"/>
  <c r="A769" i="70"/>
  <c r="B769" i="70"/>
  <c r="C769" i="70"/>
  <c r="D769" i="70"/>
  <c r="E769" i="70"/>
  <c r="F769" i="70"/>
  <c r="I769" i="70"/>
  <c r="J769" i="70"/>
  <c r="K769" i="70"/>
  <c r="L769" i="70"/>
  <c r="M769" i="70"/>
  <c r="N769" i="70"/>
  <c r="O769" i="70"/>
  <c r="P769" i="70"/>
  <c r="Q769" i="70"/>
  <c r="R769" i="70"/>
  <c r="A770" i="70"/>
  <c r="B770" i="70"/>
  <c r="C770" i="70"/>
  <c r="D770" i="70"/>
  <c r="E770" i="70"/>
  <c r="F770" i="70"/>
  <c r="I770" i="70"/>
  <c r="J770" i="70"/>
  <c r="K770" i="70"/>
  <c r="L770" i="70"/>
  <c r="M770" i="70"/>
  <c r="N770" i="70"/>
  <c r="O770" i="70"/>
  <c r="P770" i="70"/>
  <c r="Q770" i="70"/>
  <c r="R770" i="70"/>
  <c r="A771" i="70"/>
  <c r="B771" i="70"/>
  <c r="C771" i="70"/>
  <c r="D771" i="70"/>
  <c r="E771" i="70"/>
  <c r="F771" i="70"/>
  <c r="I771" i="70"/>
  <c r="J771" i="70"/>
  <c r="K771" i="70"/>
  <c r="L771" i="70"/>
  <c r="M771" i="70"/>
  <c r="N771" i="70"/>
  <c r="O771" i="70"/>
  <c r="P771" i="70"/>
  <c r="Q771" i="70"/>
  <c r="R771" i="70"/>
  <c r="A772" i="70"/>
  <c r="B772" i="70"/>
  <c r="C772" i="70"/>
  <c r="D772" i="70"/>
  <c r="E772" i="70"/>
  <c r="F772" i="70"/>
  <c r="I772" i="70"/>
  <c r="J772" i="70"/>
  <c r="K772" i="70"/>
  <c r="L772" i="70"/>
  <c r="M772" i="70"/>
  <c r="N772" i="70"/>
  <c r="O772" i="70"/>
  <c r="P772" i="70"/>
  <c r="Q772" i="70"/>
  <c r="R772" i="70"/>
  <c r="A773" i="70"/>
  <c r="B773" i="70"/>
  <c r="C773" i="70"/>
  <c r="D773" i="70"/>
  <c r="E773" i="70"/>
  <c r="F773" i="70"/>
  <c r="I773" i="70"/>
  <c r="J773" i="70"/>
  <c r="K773" i="70"/>
  <c r="L773" i="70"/>
  <c r="M773" i="70"/>
  <c r="N773" i="70"/>
  <c r="O773" i="70"/>
  <c r="P773" i="70"/>
  <c r="Q773" i="70"/>
  <c r="R773" i="70"/>
  <c r="A774" i="70"/>
  <c r="B774" i="70"/>
  <c r="C774" i="70"/>
  <c r="D774" i="70"/>
  <c r="E774" i="70"/>
  <c r="F774" i="70"/>
  <c r="I774" i="70"/>
  <c r="J774" i="70"/>
  <c r="K774" i="70"/>
  <c r="L774" i="70"/>
  <c r="M774" i="70"/>
  <c r="N774" i="70"/>
  <c r="O774" i="70"/>
  <c r="P774" i="70"/>
  <c r="Q774" i="70"/>
  <c r="R774" i="70"/>
  <c r="A775" i="70"/>
  <c r="B775" i="70"/>
  <c r="C775" i="70"/>
  <c r="D775" i="70"/>
  <c r="E775" i="70"/>
  <c r="F775" i="70"/>
  <c r="I775" i="70"/>
  <c r="J775" i="70"/>
  <c r="K775" i="70"/>
  <c r="L775" i="70"/>
  <c r="M775" i="70"/>
  <c r="N775" i="70"/>
  <c r="O775" i="70"/>
  <c r="P775" i="70"/>
  <c r="Q775" i="70"/>
  <c r="R775" i="70"/>
  <c r="A776" i="70"/>
  <c r="B776" i="70"/>
  <c r="C776" i="70"/>
  <c r="D776" i="70"/>
  <c r="E776" i="70"/>
  <c r="F776" i="70"/>
  <c r="I776" i="70"/>
  <c r="J776" i="70"/>
  <c r="K776" i="70"/>
  <c r="L776" i="70"/>
  <c r="M776" i="70"/>
  <c r="N776" i="70"/>
  <c r="O776" i="70"/>
  <c r="P776" i="70"/>
  <c r="Q776" i="70"/>
  <c r="R776" i="70"/>
  <c r="A777" i="70"/>
  <c r="B777" i="70"/>
  <c r="C777" i="70"/>
  <c r="D777" i="70"/>
  <c r="E777" i="70"/>
  <c r="F777" i="70"/>
  <c r="I777" i="70"/>
  <c r="J777" i="70"/>
  <c r="K777" i="70"/>
  <c r="L777" i="70"/>
  <c r="M777" i="70"/>
  <c r="N777" i="70"/>
  <c r="O777" i="70"/>
  <c r="P777" i="70"/>
  <c r="Q777" i="70"/>
  <c r="R777" i="70"/>
  <c r="A778" i="70"/>
  <c r="B778" i="70"/>
  <c r="C778" i="70"/>
  <c r="D778" i="70"/>
  <c r="E778" i="70"/>
  <c r="F778" i="70"/>
  <c r="I778" i="70"/>
  <c r="J778" i="70"/>
  <c r="K778" i="70"/>
  <c r="L778" i="70"/>
  <c r="M778" i="70"/>
  <c r="N778" i="70"/>
  <c r="O778" i="70"/>
  <c r="P778" i="70"/>
  <c r="Q778" i="70"/>
  <c r="R778" i="70"/>
  <c r="A779" i="70"/>
  <c r="B779" i="70"/>
  <c r="C779" i="70"/>
  <c r="D779" i="70"/>
  <c r="E779" i="70"/>
  <c r="F779" i="70"/>
  <c r="I779" i="70"/>
  <c r="J779" i="70"/>
  <c r="K779" i="70"/>
  <c r="L779" i="70"/>
  <c r="M779" i="70"/>
  <c r="N779" i="70"/>
  <c r="O779" i="70"/>
  <c r="P779" i="70"/>
  <c r="Q779" i="70"/>
  <c r="R779" i="70"/>
  <c r="A780" i="70"/>
  <c r="B780" i="70"/>
  <c r="C780" i="70"/>
  <c r="D780" i="70"/>
  <c r="E780" i="70"/>
  <c r="F780" i="70"/>
  <c r="I780" i="70"/>
  <c r="J780" i="70"/>
  <c r="K780" i="70"/>
  <c r="L780" i="70"/>
  <c r="M780" i="70"/>
  <c r="N780" i="70"/>
  <c r="O780" i="70"/>
  <c r="P780" i="70"/>
  <c r="Q780" i="70"/>
  <c r="R780" i="70"/>
  <c r="A781" i="70"/>
  <c r="B781" i="70"/>
  <c r="C781" i="70"/>
  <c r="D781" i="70"/>
  <c r="E781" i="70"/>
  <c r="F781" i="70"/>
  <c r="I781" i="70"/>
  <c r="J781" i="70"/>
  <c r="K781" i="70"/>
  <c r="L781" i="70"/>
  <c r="M781" i="70"/>
  <c r="N781" i="70"/>
  <c r="O781" i="70"/>
  <c r="P781" i="70"/>
  <c r="Q781" i="70"/>
  <c r="R781" i="70"/>
  <c r="A782" i="70"/>
  <c r="B782" i="70"/>
  <c r="C782" i="70"/>
  <c r="D782" i="70"/>
  <c r="E782" i="70"/>
  <c r="F782" i="70"/>
  <c r="I782" i="70"/>
  <c r="J782" i="70"/>
  <c r="K782" i="70"/>
  <c r="L782" i="70"/>
  <c r="M782" i="70"/>
  <c r="N782" i="70"/>
  <c r="O782" i="70"/>
  <c r="P782" i="70"/>
  <c r="Q782" i="70"/>
  <c r="R782" i="70"/>
  <c r="A783" i="70"/>
  <c r="B783" i="70"/>
  <c r="C783" i="70"/>
  <c r="D783" i="70"/>
  <c r="E783" i="70"/>
  <c r="F783" i="70"/>
  <c r="I783" i="70"/>
  <c r="J783" i="70"/>
  <c r="K783" i="70"/>
  <c r="L783" i="70"/>
  <c r="M783" i="70"/>
  <c r="N783" i="70"/>
  <c r="O783" i="70"/>
  <c r="P783" i="70"/>
  <c r="Q783" i="70"/>
  <c r="R783" i="70"/>
  <c r="A784" i="70"/>
  <c r="B784" i="70"/>
  <c r="C784" i="70"/>
  <c r="D784" i="70"/>
  <c r="E784" i="70"/>
  <c r="F784" i="70"/>
  <c r="I784" i="70"/>
  <c r="J784" i="70"/>
  <c r="K784" i="70"/>
  <c r="L784" i="70"/>
  <c r="M784" i="70"/>
  <c r="N784" i="70"/>
  <c r="O784" i="70"/>
  <c r="P784" i="70"/>
  <c r="Q784" i="70"/>
  <c r="R784" i="70"/>
  <c r="A785" i="70"/>
  <c r="B785" i="70"/>
  <c r="C785" i="70"/>
  <c r="D785" i="70"/>
  <c r="E785" i="70"/>
  <c r="F785" i="70"/>
  <c r="I785" i="70"/>
  <c r="J785" i="70"/>
  <c r="K785" i="70"/>
  <c r="L785" i="70"/>
  <c r="M785" i="70"/>
  <c r="N785" i="70"/>
  <c r="O785" i="70"/>
  <c r="P785" i="70"/>
  <c r="Q785" i="70"/>
  <c r="R785" i="70"/>
  <c r="A786" i="70"/>
  <c r="B786" i="70"/>
  <c r="C786" i="70"/>
  <c r="D786" i="70"/>
  <c r="E786" i="70"/>
  <c r="F786" i="70"/>
  <c r="I786" i="70"/>
  <c r="J786" i="70"/>
  <c r="K786" i="70"/>
  <c r="L786" i="70"/>
  <c r="M786" i="70"/>
  <c r="N786" i="70"/>
  <c r="O786" i="70"/>
  <c r="P786" i="70"/>
  <c r="Q786" i="70"/>
  <c r="R786" i="70"/>
  <c r="A787" i="70"/>
  <c r="B787" i="70"/>
  <c r="C787" i="70"/>
  <c r="D787" i="70"/>
  <c r="E787" i="70"/>
  <c r="F787" i="70"/>
  <c r="I787" i="70"/>
  <c r="J787" i="70"/>
  <c r="K787" i="70"/>
  <c r="L787" i="70"/>
  <c r="M787" i="70"/>
  <c r="N787" i="70"/>
  <c r="O787" i="70"/>
  <c r="P787" i="70"/>
  <c r="Q787" i="70"/>
  <c r="R787" i="70"/>
  <c r="A788" i="70"/>
  <c r="B788" i="70"/>
  <c r="C788" i="70"/>
  <c r="D788" i="70"/>
  <c r="E788" i="70"/>
  <c r="F788" i="70"/>
  <c r="I788" i="70"/>
  <c r="J788" i="70"/>
  <c r="K788" i="70"/>
  <c r="L788" i="70"/>
  <c r="M788" i="70"/>
  <c r="N788" i="70"/>
  <c r="O788" i="70"/>
  <c r="P788" i="70"/>
  <c r="Q788" i="70"/>
  <c r="R788" i="70"/>
  <c r="A789" i="70"/>
  <c r="B789" i="70"/>
  <c r="C789" i="70"/>
  <c r="D789" i="70"/>
  <c r="E789" i="70"/>
  <c r="F789" i="70"/>
  <c r="I789" i="70"/>
  <c r="J789" i="70"/>
  <c r="K789" i="70"/>
  <c r="L789" i="70"/>
  <c r="M789" i="70"/>
  <c r="N789" i="70"/>
  <c r="O789" i="70"/>
  <c r="P789" i="70"/>
  <c r="Q789" i="70"/>
  <c r="R789" i="70"/>
  <c r="A790" i="70"/>
  <c r="B790" i="70"/>
  <c r="C790" i="70"/>
  <c r="D790" i="70"/>
  <c r="E790" i="70"/>
  <c r="F790" i="70"/>
  <c r="I790" i="70"/>
  <c r="J790" i="70"/>
  <c r="K790" i="70"/>
  <c r="L790" i="70"/>
  <c r="M790" i="70"/>
  <c r="N790" i="70"/>
  <c r="O790" i="70"/>
  <c r="P790" i="70"/>
  <c r="Q790" i="70"/>
  <c r="R790" i="70"/>
  <c r="A791" i="70"/>
  <c r="B791" i="70"/>
  <c r="C791" i="70"/>
  <c r="D791" i="70"/>
  <c r="E791" i="70"/>
  <c r="F791" i="70"/>
  <c r="I791" i="70"/>
  <c r="J791" i="70"/>
  <c r="K791" i="70"/>
  <c r="L791" i="70"/>
  <c r="M791" i="70"/>
  <c r="N791" i="70"/>
  <c r="O791" i="70"/>
  <c r="P791" i="70"/>
  <c r="Q791" i="70"/>
  <c r="R791" i="70"/>
  <c r="A792" i="70"/>
  <c r="B792" i="70"/>
  <c r="C792" i="70"/>
  <c r="D792" i="70"/>
  <c r="E792" i="70"/>
  <c r="F792" i="70"/>
  <c r="I792" i="70"/>
  <c r="J792" i="70"/>
  <c r="K792" i="70"/>
  <c r="L792" i="70"/>
  <c r="M792" i="70"/>
  <c r="N792" i="70"/>
  <c r="O792" i="70"/>
  <c r="P792" i="70"/>
  <c r="Q792" i="70"/>
  <c r="R792" i="70"/>
  <c r="A793" i="70"/>
  <c r="B793" i="70"/>
  <c r="C793" i="70"/>
  <c r="D793" i="70"/>
  <c r="E793" i="70"/>
  <c r="F793" i="70"/>
  <c r="I793" i="70"/>
  <c r="J793" i="70"/>
  <c r="K793" i="70"/>
  <c r="L793" i="70"/>
  <c r="M793" i="70"/>
  <c r="N793" i="70"/>
  <c r="O793" i="70"/>
  <c r="P793" i="70"/>
  <c r="Q793" i="70"/>
  <c r="R793" i="70"/>
  <c r="A794" i="70"/>
  <c r="B794" i="70"/>
  <c r="C794" i="70"/>
  <c r="D794" i="70"/>
  <c r="E794" i="70"/>
  <c r="F794" i="70"/>
  <c r="I794" i="70"/>
  <c r="J794" i="70"/>
  <c r="K794" i="70"/>
  <c r="L794" i="70"/>
  <c r="M794" i="70"/>
  <c r="N794" i="70"/>
  <c r="O794" i="70"/>
  <c r="P794" i="70"/>
  <c r="Q794" i="70"/>
  <c r="R794" i="70"/>
  <c r="A795" i="70"/>
  <c r="B795" i="70"/>
  <c r="C795" i="70"/>
  <c r="D795" i="70"/>
  <c r="E795" i="70"/>
  <c r="F795" i="70"/>
  <c r="I795" i="70"/>
  <c r="J795" i="70"/>
  <c r="K795" i="70"/>
  <c r="L795" i="70"/>
  <c r="M795" i="70"/>
  <c r="N795" i="70"/>
  <c r="O795" i="70"/>
  <c r="P795" i="70"/>
  <c r="Q795" i="70"/>
  <c r="R795" i="70"/>
  <c r="A796" i="70"/>
  <c r="B796" i="70"/>
  <c r="C796" i="70"/>
  <c r="D796" i="70"/>
  <c r="E796" i="70"/>
  <c r="F796" i="70"/>
  <c r="I796" i="70"/>
  <c r="J796" i="70"/>
  <c r="K796" i="70"/>
  <c r="L796" i="70"/>
  <c r="M796" i="70"/>
  <c r="N796" i="70"/>
  <c r="O796" i="70"/>
  <c r="P796" i="70"/>
  <c r="Q796" i="70"/>
  <c r="R796" i="70"/>
  <c r="A797" i="70"/>
  <c r="B797" i="70"/>
  <c r="C797" i="70"/>
  <c r="D797" i="70"/>
  <c r="E797" i="70"/>
  <c r="F797" i="70"/>
  <c r="I797" i="70"/>
  <c r="J797" i="70"/>
  <c r="K797" i="70"/>
  <c r="L797" i="70"/>
  <c r="M797" i="70"/>
  <c r="N797" i="70"/>
  <c r="O797" i="70"/>
  <c r="P797" i="70"/>
  <c r="Q797" i="70"/>
  <c r="R797" i="70"/>
  <c r="A798" i="70"/>
  <c r="B798" i="70"/>
  <c r="C798" i="70"/>
  <c r="D798" i="70"/>
  <c r="E798" i="70"/>
  <c r="F798" i="70"/>
  <c r="I798" i="70"/>
  <c r="J798" i="70"/>
  <c r="K798" i="70"/>
  <c r="L798" i="70"/>
  <c r="M798" i="70"/>
  <c r="N798" i="70"/>
  <c r="O798" i="70"/>
  <c r="P798" i="70"/>
  <c r="Q798" i="70"/>
  <c r="R798" i="70"/>
  <c r="A799" i="70"/>
  <c r="B799" i="70"/>
  <c r="C799" i="70"/>
  <c r="D799" i="70"/>
  <c r="E799" i="70"/>
  <c r="F799" i="70"/>
  <c r="I799" i="70"/>
  <c r="J799" i="70"/>
  <c r="K799" i="70"/>
  <c r="L799" i="70"/>
  <c r="M799" i="70"/>
  <c r="N799" i="70"/>
  <c r="O799" i="70"/>
  <c r="P799" i="70"/>
  <c r="Q799" i="70"/>
  <c r="R799" i="70"/>
  <c r="A800" i="70"/>
  <c r="B800" i="70"/>
  <c r="C800" i="70"/>
  <c r="D800" i="70"/>
  <c r="E800" i="70"/>
  <c r="F800" i="70"/>
  <c r="I800" i="70"/>
  <c r="J800" i="70"/>
  <c r="K800" i="70"/>
  <c r="L800" i="70"/>
  <c r="M800" i="70"/>
  <c r="N800" i="70"/>
  <c r="O800" i="70"/>
  <c r="P800" i="70"/>
  <c r="Q800" i="70"/>
  <c r="R800" i="70"/>
  <c r="A801" i="70"/>
  <c r="B801" i="70"/>
  <c r="C801" i="70"/>
  <c r="D801" i="70"/>
  <c r="E801" i="70"/>
  <c r="F801" i="70"/>
  <c r="I801" i="70"/>
  <c r="J801" i="70"/>
  <c r="K801" i="70"/>
  <c r="L801" i="70"/>
  <c r="M801" i="70"/>
  <c r="N801" i="70"/>
  <c r="O801" i="70"/>
  <c r="P801" i="70"/>
  <c r="Q801" i="70"/>
  <c r="R801" i="70"/>
  <c r="A802" i="70"/>
  <c r="B802" i="70"/>
  <c r="C802" i="70"/>
  <c r="D802" i="70"/>
  <c r="E802" i="70"/>
  <c r="F802" i="70"/>
  <c r="I802" i="70"/>
  <c r="J802" i="70"/>
  <c r="K802" i="70"/>
  <c r="L802" i="70"/>
  <c r="M802" i="70"/>
  <c r="N802" i="70"/>
  <c r="O802" i="70"/>
  <c r="P802" i="70"/>
  <c r="Q802" i="70"/>
  <c r="R802" i="70"/>
  <c r="A803" i="70"/>
  <c r="B803" i="70"/>
  <c r="C803" i="70"/>
  <c r="D803" i="70"/>
  <c r="E803" i="70"/>
  <c r="F803" i="70"/>
  <c r="I803" i="70"/>
  <c r="J803" i="70"/>
  <c r="K803" i="70"/>
  <c r="L803" i="70"/>
  <c r="M803" i="70"/>
  <c r="N803" i="70"/>
  <c r="O803" i="70"/>
  <c r="P803" i="70"/>
  <c r="Q803" i="70"/>
  <c r="R803" i="70"/>
  <c r="A804" i="70"/>
  <c r="B804" i="70"/>
  <c r="C804" i="70"/>
  <c r="D804" i="70"/>
  <c r="E804" i="70"/>
  <c r="F804" i="70"/>
  <c r="I804" i="70"/>
  <c r="J804" i="70"/>
  <c r="K804" i="70"/>
  <c r="L804" i="70"/>
  <c r="M804" i="70"/>
  <c r="N804" i="70"/>
  <c r="O804" i="70"/>
  <c r="P804" i="70"/>
  <c r="Q804" i="70"/>
  <c r="R804" i="70"/>
  <c r="A805" i="70"/>
  <c r="B805" i="70"/>
  <c r="C805" i="70"/>
  <c r="D805" i="70"/>
  <c r="E805" i="70"/>
  <c r="F805" i="70"/>
  <c r="I805" i="70"/>
  <c r="J805" i="70"/>
  <c r="K805" i="70"/>
  <c r="L805" i="70"/>
  <c r="M805" i="70"/>
  <c r="N805" i="70"/>
  <c r="O805" i="70"/>
  <c r="P805" i="70"/>
  <c r="Q805" i="70"/>
  <c r="R805" i="70"/>
  <c r="A806" i="70"/>
  <c r="B806" i="70"/>
  <c r="C806" i="70"/>
  <c r="D806" i="70"/>
  <c r="E806" i="70"/>
  <c r="F806" i="70"/>
  <c r="I806" i="70"/>
  <c r="J806" i="70"/>
  <c r="K806" i="70"/>
  <c r="L806" i="70"/>
  <c r="M806" i="70"/>
  <c r="N806" i="70"/>
  <c r="O806" i="70"/>
  <c r="P806" i="70"/>
  <c r="Q806" i="70"/>
  <c r="R806" i="70"/>
  <c r="A807" i="70"/>
  <c r="B807" i="70"/>
  <c r="C807" i="70"/>
  <c r="D807" i="70"/>
  <c r="E807" i="70"/>
  <c r="F807" i="70"/>
  <c r="I807" i="70"/>
  <c r="J807" i="70"/>
  <c r="K807" i="70"/>
  <c r="L807" i="70"/>
  <c r="M807" i="70"/>
  <c r="N807" i="70"/>
  <c r="O807" i="70"/>
  <c r="P807" i="70"/>
  <c r="Q807" i="70"/>
  <c r="R807" i="70"/>
  <c r="A808" i="70"/>
  <c r="B808" i="70"/>
  <c r="C808" i="70"/>
  <c r="D808" i="70"/>
  <c r="E808" i="70"/>
  <c r="F808" i="70"/>
  <c r="I808" i="70"/>
  <c r="J808" i="70"/>
  <c r="K808" i="70"/>
  <c r="L808" i="70"/>
  <c r="M808" i="70"/>
  <c r="N808" i="70"/>
  <c r="O808" i="70"/>
  <c r="P808" i="70"/>
  <c r="Q808" i="70"/>
  <c r="R808" i="70"/>
  <c r="A809" i="70"/>
  <c r="B809" i="70"/>
  <c r="C809" i="70"/>
  <c r="D809" i="70"/>
  <c r="E809" i="70"/>
  <c r="F809" i="70"/>
  <c r="I809" i="70"/>
  <c r="J809" i="70"/>
  <c r="K809" i="70"/>
  <c r="L809" i="70"/>
  <c r="M809" i="70"/>
  <c r="N809" i="70"/>
  <c r="O809" i="70"/>
  <c r="P809" i="70"/>
  <c r="Q809" i="70"/>
  <c r="R809" i="70"/>
  <c r="A810" i="70"/>
  <c r="B810" i="70"/>
  <c r="C810" i="70"/>
  <c r="D810" i="70"/>
  <c r="E810" i="70"/>
  <c r="F810" i="70"/>
  <c r="I810" i="70"/>
  <c r="J810" i="70"/>
  <c r="K810" i="70"/>
  <c r="L810" i="70"/>
  <c r="M810" i="70"/>
  <c r="N810" i="70"/>
  <c r="O810" i="70"/>
  <c r="P810" i="70"/>
  <c r="Q810" i="70"/>
  <c r="R810" i="70"/>
  <c r="A811" i="70"/>
  <c r="B811" i="70"/>
  <c r="C811" i="70"/>
  <c r="D811" i="70"/>
  <c r="E811" i="70"/>
  <c r="F811" i="70"/>
  <c r="I811" i="70"/>
  <c r="J811" i="70"/>
  <c r="K811" i="70"/>
  <c r="L811" i="70"/>
  <c r="M811" i="70"/>
  <c r="N811" i="70"/>
  <c r="O811" i="70"/>
  <c r="P811" i="70"/>
  <c r="Q811" i="70"/>
  <c r="R811" i="70"/>
  <c r="A812" i="70"/>
  <c r="B812" i="70"/>
  <c r="C812" i="70"/>
  <c r="D812" i="70"/>
  <c r="E812" i="70"/>
  <c r="F812" i="70"/>
  <c r="I812" i="70"/>
  <c r="J812" i="70"/>
  <c r="K812" i="70"/>
  <c r="L812" i="70"/>
  <c r="M812" i="70"/>
  <c r="N812" i="70"/>
  <c r="O812" i="70"/>
  <c r="P812" i="70"/>
  <c r="Q812" i="70"/>
  <c r="R812" i="70"/>
  <c r="A813" i="70"/>
  <c r="B813" i="70"/>
  <c r="C813" i="70"/>
  <c r="D813" i="70"/>
  <c r="E813" i="70"/>
  <c r="F813" i="70"/>
  <c r="I813" i="70"/>
  <c r="J813" i="70"/>
  <c r="K813" i="70"/>
  <c r="L813" i="70"/>
  <c r="M813" i="70"/>
  <c r="N813" i="70"/>
  <c r="O813" i="70"/>
  <c r="P813" i="70"/>
  <c r="Q813" i="70"/>
  <c r="R813" i="70"/>
  <c r="A814" i="70"/>
  <c r="B814" i="70"/>
  <c r="C814" i="70"/>
  <c r="D814" i="70"/>
  <c r="E814" i="70"/>
  <c r="F814" i="70"/>
  <c r="I814" i="70"/>
  <c r="J814" i="70"/>
  <c r="K814" i="70"/>
  <c r="L814" i="70"/>
  <c r="M814" i="70"/>
  <c r="N814" i="70"/>
  <c r="O814" i="70"/>
  <c r="P814" i="70"/>
  <c r="Q814" i="70"/>
  <c r="R814" i="70"/>
  <c r="A815" i="70"/>
  <c r="B815" i="70"/>
  <c r="C815" i="70"/>
  <c r="D815" i="70"/>
  <c r="E815" i="70"/>
  <c r="F815" i="70"/>
  <c r="I815" i="70"/>
  <c r="J815" i="70"/>
  <c r="K815" i="70"/>
  <c r="L815" i="70"/>
  <c r="M815" i="70"/>
  <c r="N815" i="70"/>
  <c r="O815" i="70"/>
  <c r="P815" i="70"/>
  <c r="Q815" i="70"/>
  <c r="R815" i="70"/>
  <c r="A816" i="70"/>
  <c r="B816" i="70"/>
  <c r="C816" i="70"/>
  <c r="D816" i="70"/>
  <c r="E816" i="70"/>
  <c r="F816" i="70"/>
  <c r="I816" i="70"/>
  <c r="J816" i="70"/>
  <c r="K816" i="70"/>
  <c r="L816" i="70"/>
  <c r="M816" i="70"/>
  <c r="N816" i="70"/>
  <c r="O816" i="70"/>
  <c r="P816" i="70"/>
  <c r="Q816" i="70"/>
  <c r="R816" i="70"/>
  <c r="A817" i="70"/>
  <c r="B817" i="70"/>
  <c r="C817" i="70"/>
  <c r="D817" i="70"/>
  <c r="E817" i="70"/>
  <c r="F817" i="70"/>
  <c r="I817" i="70"/>
  <c r="J817" i="70"/>
  <c r="K817" i="70"/>
  <c r="L817" i="70"/>
  <c r="M817" i="70"/>
  <c r="N817" i="70"/>
  <c r="O817" i="70"/>
  <c r="P817" i="70"/>
  <c r="Q817" i="70"/>
  <c r="R817" i="70"/>
  <c r="A818" i="70"/>
  <c r="B818" i="70"/>
  <c r="C818" i="70"/>
  <c r="D818" i="70"/>
  <c r="E818" i="70"/>
  <c r="F818" i="70"/>
  <c r="I818" i="70"/>
  <c r="J818" i="70"/>
  <c r="K818" i="70"/>
  <c r="L818" i="70"/>
  <c r="M818" i="70"/>
  <c r="N818" i="70"/>
  <c r="O818" i="70"/>
  <c r="P818" i="70"/>
  <c r="Q818" i="70"/>
  <c r="R818" i="70"/>
  <c r="A819" i="70"/>
  <c r="B819" i="70"/>
  <c r="C819" i="70"/>
  <c r="D819" i="70"/>
  <c r="E819" i="70"/>
  <c r="F819" i="70"/>
  <c r="I819" i="70"/>
  <c r="J819" i="70"/>
  <c r="K819" i="70"/>
  <c r="L819" i="70"/>
  <c r="M819" i="70"/>
  <c r="N819" i="70"/>
  <c r="O819" i="70"/>
  <c r="P819" i="70"/>
  <c r="Q819" i="70"/>
  <c r="R819" i="70"/>
  <c r="A820" i="70"/>
  <c r="B820" i="70"/>
  <c r="C820" i="70"/>
  <c r="D820" i="70"/>
  <c r="E820" i="70"/>
  <c r="F820" i="70"/>
  <c r="I820" i="70"/>
  <c r="J820" i="70"/>
  <c r="K820" i="70"/>
  <c r="L820" i="70"/>
  <c r="M820" i="70"/>
  <c r="N820" i="70"/>
  <c r="O820" i="70"/>
  <c r="P820" i="70"/>
  <c r="Q820" i="70"/>
  <c r="R820" i="70"/>
  <c r="A821" i="70"/>
  <c r="B821" i="70"/>
  <c r="C821" i="70"/>
  <c r="D821" i="70"/>
  <c r="E821" i="70"/>
  <c r="F821" i="70"/>
  <c r="I821" i="70"/>
  <c r="J821" i="70"/>
  <c r="K821" i="70"/>
  <c r="L821" i="70"/>
  <c r="M821" i="70"/>
  <c r="N821" i="70"/>
  <c r="O821" i="70"/>
  <c r="P821" i="70"/>
  <c r="Q821" i="70"/>
  <c r="R821" i="70"/>
  <c r="A822" i="70"/>
  <c r="B822" i="70"/>
  <c r="C822" i="70"/>
  <c r="D822" i="70"/>
  <c r="E822" i="70"/>
  <c r="F822" i="70"/>
  <c r="I822" i="70"/>
  <c r="J822" i="70"/>
  <c r="K822" i="70"/>
  <c r="L822" i="70"/>
  <c r="M822" i="70"/>
  <c r="N822" i="70"/>
  <c r="O822" i="70"/>
  <c r="P822" i="70"/>
  <c r="Q822" i="70"/>
  <c r="R822" i="70"/>
  <c r="A823" i="70"/>
  <c r="B823" i="70"/>
  <c r="C823" i="70"/>
  <c r="D823" i="70"/>
  <c r="E823" i="70"/>
  <c r="F823" i="70"/>
  <c r="I823" i="70"/>
  <c r="J823" i="70"/>
  <c r="K823" i="70"/>
  <c r="L823" i="70"/>
  <c r="M823" i="70"/>
  <c r="N823" i="70"/>
  <c r="O823" i="70"/>
  <c r="P823" i="70"/>
  <c r="Q823" i="70"/>
  <c r="R823" i="70"/>
  <c r="A824" i="70"/>
  <c r="B824" i="70"/>
  <c r="C824" i="70"/>
  <c r="D824" i="70"/>
  <c r="E824" i="70"/>
  <c r="F824" i="70"/>
  <c r="I824" i="70"/>
  <c r="J824" i="70"/>
  <c r="K824" i="70"/>
  <c r="L824" i="70"/>
  <c r="M824" i="70"/>
  <c r="N824" i="70"/>
  <c r="O824" i="70"/>
  <c r="P824" i="70"/>
  <c r="Q824" i="70"/>
  <c r="R824" i="70"/>
  <c r="A825" i="70"/>
  <c r="B825" i="70"/>
  <c r="C825" i="70"/>
  <c r="D825" i="70"/>
  <c r="E825" i="70"/>
  <c r="F825" i="70"/>
  <c r="I825" i="70"/>
  <c r="J825" i="70"/>
  <c r="K825" i="70"/>
  <c r="L825" i="70"/>
  <c r="M825" i="70"/>
  <c r="N825" i="70"/>
  <c r="O825" i="70"/>
  <c r="P825" i="70"/>
  <c r="Q825" i="70"/>
  <c r="R825" i="70"/>
  <c r="A826" i="70"/>
  <c r="B826" i="70"/>
  <c r="C826" i="70"/>
  <c r="D826" i="70"/>
  <c r="E826" i="70"/>
  <c r="F826" i="70"/>
  <c r="I826" i="70"/>
  <c r="J826" i="70"/>
  <c r="K826" i="70"/>
  <c r="L826" i="70"/>
  <c r="M826" i="70"/>
  <c r="N826" i="70"/>
  <c r="O826" i="70"/>
  <c r="P826" i="70"/>
  <c r="Q826" i="70"/>
  <c r="R826" i="70"/>
  <c r="A827" i="70"/>
  <c r="B827" i="70"/>
  <c r="C827" i="70"/>
  <c r="D827" i="70"/>
  <c r="E827" i="70"/>
  <c r="F827" i="70"/>
  <c r="I827" i="70"/>
  <c r="J827" i="70"/>
  <c r="K827" i="70"/>
  <c r="L827" i="70"/>
  <c r="M827" i="70"/>
  <c r="N827" i="70"/>
  <c r="O827" i="70"/>
  <c r="P827" i="70"/>
  <c r="Q827" i="70"/>
  <c r="R827" i="70"/>
  <c r="A828" i="70"/>
  <c r="B828" i="70"/>
  <c r="C828" i="70"/>
  <c r="D828" i="70"/>
  <c r="E828" i="70"/>
  <c r="F828" i="70"/>
  <c r="I828" i="70"/>
  <c r="J828" i="70"/>
  <c r="K828" i="70"/>
  <c r="L828" i="70"/>
  <c r="M828" i="70"/>
  <c r="N828" i="70"/>
  <c r="O828" i="70"/>
  <c r="P828" i="70"/>
  <c r="Q828" i="70"/>
  <c r="R828" i="70"/>
  <c r="A829" i="70"/>
  <c r="B829" i="70"/>
  <c r="C829" i="70"/>
  <c r="D829" i="70"/>
  <c r="E829" i="70"/>
  <c r="F829" i="70"/>
  <c r="I829" i="70"/>
  <c r="J829" i="70"/>
  <c r="K829" i="70"/>
  <c r="L829" i="70"/>
  <c r="M829" i="70"/>
  <c r="N829" i="70"/>
  <c r="O829" i="70"/>
  <c r="P829" i="70"/>
  <c r="Q829" i="70"/>
  <c r="R829" i="70"/>
  <c r="A830" i="70"/>
  <c r="B830" i="70"/>
  <c r="C830" i="70"/>
  <c r="D830" i="70"/>
  <c r="E830" i="70"/>
  <c r="F830" i="70"/>
  <c r="I830" i="70"/>
  <c r="J830" i="70"/>
  <c r="K830" i="70"/>
  <c r="L830" i="70"/>
  <c r="M830" i="70"/>
  <c r="N830" i="70"/>
  <c r="O830" i="70"/>
  <c r="P830" i="70"/>
  <c r="Q830" i="70"/>
  <c r="R830" i="70"/>
  <c r="A831" i="70"/>
  <c r="B831" i="70"/>
  <c r="C831" i="70"/>
  <c r="D831" i="70"/>
  <c r="E831" i="70"/>
  <c r="F831" i="70"/>
  <c r="I831" i="70"/>
  <c r="J831" i="70"/>
  <c r="K831" i="70"/>
  <c r="L831" i="70"/>
  <c r="M831" i="70"/>
  <c r="N831" i="70"/>
  <c r="O831" i="70"/>
  <c r="P831" i="70"/>
  <c r="Q831" i="70"/>
  <c r="R831" i="70"/>
  <c r="A832" i="70"/>
  <c r="B832" i="70"/>
  <c r="C832" i="70"/>
  <c r="D832" i="70"/>
  <c r="E832" i="70"/>
  <c r="F832" i="70"/>
  <c r="I832" i="70"/>
  <c r="J832" i="70"/>
  <c r="K832" i="70"/>
  <c r="L832" i="70"/>
  <c r="M832" i="70"/>
  <c r="N832" i="70"/>
  <c r="O832" i="70"/>
  <c r="P832" i="70"/>
  <c r="Q832" i="70"/>
  <c r="R832" i="70"/>
  <c r="A833" i="70"/>
  <c r="B833" i="70"/>
  <c r="C833" i="70"/>
  <c r="D833" i="70"/>
  <c r="E833" i="70"/>
  <c r="F833" i="70"/>
  <c r="I833" i="70"/>
  <c r="J833" i="70"/>
  <c r="K833" i="70"/>
  <c r="L833" i="70"/>
  <c r="M833" i="70"/>
  <c r="N833" i="70"/>
  <c r="O833" i="70"/>
  <c r="P833" i="70"/>
  <c r="Q833" i="70"/>
  <c r="R833" i="70"/>
  <c r="A834" i="70"/>
  <c r="B834" i="70"/>
  <c r="C834" i="70"/>
  <c r="D834" i="70"/>
  <c r="E834" i="70"/>
  <c r="F834" i="70"/>
  <c r="I834" i="70"/>
  <c r="J834" i="70"/>
  <c r="K834" i="70"/>
  <c r="L834" i="70"/>
  <c r="M834" i="70"/>
  <c r="N834" i="70"/>
  <c r="O834" i="70"/>
  <c r="P834" i="70"/>
  <c r="Q834" i="70"/>
  <c r="R834" i="70"/>
  <c r="A835" i="70"/>
  <c r="B835" i="70"/>
  <c r="C835" i="70"/>
  <c r="D835" i="70"/>
  <c r="E835" i="70"/>
  <c r="F835" i="70"/>
  <c r="I835" i="70"/>
  <c r="J835" i="70"/>
  <c r="K835" i="70"/>
  <c r="L835" i="70"/>
  <c r="M835" i="70"/>
  <c r="N835" i="70"/>
  <c r="O835" i="70"/>
  <c r="P835" i="70"/>
  <c r="Q835" i="70"/>
  <c r="R835" i="70"/>
  <c r="A836" i="70"/>
  <c r="B836" i="70"/>
  <c r="C836" i="70"/>
  <c r="D836" i="70"/>
  <c r="E836" i="70"/>
  <c r="F836" i="70"/>
  <c r="I836" i="70"/>
  <c r="J836" i="70"/>
  <c r="K836" i="70"/>
  <c r="L836" i="70"/>
  <c r="M836" i="70"/>
  <c r="N836" i="70"/>
  <c r="O836" i="70"/>
  <c r="P836" i="70"/>
  <c r="Q836" i="70"/>
  <c r="R836" i="70"/>
  <c r="A837" i="70"/>
  <c r="B837" i="70"/>
  <c r="C837" i="70"/>
  <c r="D837" i="70"/>
  <c r="E837" i="70"/>
  <c r="F837" i="70"/>
  <c r="I837" i="70"/>
  <c r="J837" i="70"/>
  <c r="K837" i="70"/>
  <c r="L837" i="70"/>
  <c r="M837" i="70"/>
  <c r="N837" i="70"/>
  <c r="O837" i="70"/>
  <c r="P837" i="70"/>
  <c r="Q837" i="70"/>
  <c r="R837" i="70"/>
  <c r="A838" i="70"/>
  <c r="B838" i="70"/>
  <c r="C838" i="70"/>
  <c r="D838" i="70"/>
  <c r="E838" i="70"/>
  <c r="F838" i="70"/>
  <c r="I838" i="70"/>
  <c r="J838" i="70"/>
  <c r="K838" i="70"/>
  <c r="L838" i="70"/>
  <c r="M838" i="70"/>
  <c r="N838" i="70"/>
  <c r="O838" i="70"/>
  <c r="P838" i="70"/>
  <c r="Q838" i="70"/>
  <c r="R838" i="70"/>
  <c r="A839" i="70"/>
  <c r="B839" i="70"/>
  <c r="C839" i="70"/>
  <c r="D839" i="70"/>
  <c r="E839" i="70"/>
  <c r="F839" i="70"/>
  <c r="I839" i="70"/>
  <c r="J839" i="70"/>
  <c r="K839" i="70"/>
  <c r="L839" i="70"/>
  <c r="M839" i="70"/>
  <c r="N839" i="70"/>
  <c r="O839" i="70"/>
  <c r="P839" i="70"/>
  <c r="Q839" i="70"/>
  <c r="R839" i="70"/>
  <c r="A840" i="70"/>
  <c r="B840" i="70"/>
  <c r="C840" i="70"/>
  <c r="D840" i="70"/>
  <c r="E840" i="70"/>
  <c r="F840" i="70"/>
  <c r="I840" i="70"/>
  <c r="J840" i="70"/>
  <c r="K840" i="70"/>
  <c r="L840" i="70"/>
  <c r="M840" i="70"/>
  <c r="N840" i="70"/>
  <c r="O840" i="70"/>
  <c r="P840" i="70"/>
  <c r="Q840" i="70"/>
  <c r="R840" i="70"/>
  <c r="A841" i="70"/>
  <c r="B841" i="70"/>
  <c r="C841" i="70"/>
  <c r="D841" i="70"/>
  <c r="E841" i="70"/>
  <c r="F841" i="70"/>
  <c r="I841" i="70"/>
  <c r="J841" i="70"/>
  <c r="K841" i="70"/>
  <c r="L841" i="70"/>
  <c r="M841" i="70"/>
  <c r="N841" i="70"/>
  <c r="O841" i="70"/>
  <c r="P841" i="70"/>
  <c r="Q841" i="70"/>
  <c r="R841" i="70"/>
  <c r="A842" i="70"/>
  <c r="B842" i="70"/>
  <c r="C842" i="70"/>
  <c r="D842" i="70"/>
  <c r="E842" i="70"/>
  <c r="F842" i="70"/>
  <c r="I842" i="70"/>
  <c r="J842" i="70"/>
  <c r="K842" i="70"/>
  <c r="L842" i="70"/>
  <c r="M842" i="70"/>
  <c r="N842" i="70"/>
  <c r="O842" i="70"/>
  <c r="P842" i="70"/>
  <c r="Q842" i="70"/>
  <c r="R842" i="70"/>
  <c r="A843" i="70"/>
  <c r="B843" i="70"/>
  <c r="C843" i="70"/>
  <c r="D843" i="70"/>
  <c r="E843" i="70"/>
  <c r="F843" i="70"/>
  <c r="I843" i="70"/>
  <c r="J843" i="70"/>
  <c r="K843" i="70"/>
  <c r="L843" i="70"/>
  <c r="M843" i="70"/>
  <c r="N843" i="70"/>
  <c r="O843" i="70"/>
  <c r="P843" i="70"/>
  <c r="Q843" i="70"/>
  <c r="R843" i="70"/>
  <c r="A844" i="70"/>
  <c r="B844" i="70"/>
  <c r="C844" i="70"/>
  <c r="D844" i="70"/>
  <c r="E844" i="70"/>
  <c r="F844" i="70"/>
  <c r="I844" i="70"/>
  <c r="J844" i="70"/>
  <c r="K844" i="70"/>
  <c r="L844" i="70"/>
  <c r="M844" i="70"/>
  <c r="N844" i="70"/>
  <c r="O844" i="70"/>
  <c r="P844" i="70"/>
  <c r="Q844" i="70"/>
  <c r="R844" i="70"/>
  <c r="A845" i="70"/>
  <c r="B845" i="70"/>
  <c r="C845" i="70"/>
  <c r="D845" i="70"/>
  <c r="E845" i="70"/>
  <c r="F845" i="70"/>
  <c r="I845" i="70"/>
  <c r="J845" i="70"/>
  <c r="K845" i="70"/>
  <c r="L845" i="70"/>
  <c r="M845" i="70"/>
  <c r="N845" i="70"/>
  <c r="O845" i="70"/>
  <c r="P845" i="70"/>
  <c r="Q845" i="70"/>
  <c r="R845" i="70"/>
  <c r="A846" i="70"/>
  <c r="B846" i="70"/>
  <c r="C846" i="70"/>
  <c r="D846" i="70"/>
  <c r="E846" i="70"/>
  <c r="F846" i="70"/>
  <c r="I846" i="70"/>
  <c r="J846" i="70"/>
  <c r="K846" i="70"/>
  <c r="L846" i="70"/>
  <c r="M846" i="70"/>
  <c r="N846" i="70"/>
  <c r="O846" i="70"/>
  <c r="P846" i="70"/>
  <c r="Q846" i="70"/>
  <c r="R846" i="70"/>
  <c r="A847" i="70"/>
  <c r="B847" i="70"/>
  <c r="C847" i="70"/>
  <c r="D847" i="70"/>
  <c r="E847" i="70"/>
  <c r="F847" i="70"/>
  <c r="I847" i="70"/>
  <c r="J847" i="70"/>
  <c r="K847" i="70"/>
  <c r="L847" i="70"/>
  <c r="M847" i="70"/>
  <c r="N847" i="70"/>
  <c r="O847" i="70"/>
  <c r="P847" i="70"/>
  <c r="Q847" i="70"/>
  <c r="R847" i="70"/>
  <c r="A848" i="70"/>
  <c r="B848" i="70"/>
  <c r="C848" i="70"/>
  <c r="D848" i="70"/>
  <c r="E848" i="70"/>
  <c r="F848" i="70"/>
  <c r="I848" i="70"/>
  <c r="J848" i="70"/>
  <c r="K848" i="70"/>
  <c r="L848" i="70"/>
  <c r="M848" i="70"/>
  <c r="N848" i="70"/>
  <c r="O848" i="70"/>
  <c r="P848" i="70"/>
  <c r="Q848" i="70"/>
  <c r="R848" i="70"/>
  <c r="A849" i="70"/>
  <c r="B849" i="70"/>
  <c r="C849" i="70"/>
  <c r="D849" i="70"/>
  <c r="E849" i="70"/>
  <c r="F849" i="70"/>
  <c r="I849" i="70"/>
  <c r="J849" i="70"/>
  <c r="K849" i="70"/>
  <c r="L849" i="70"/>
  <c r="M849" i="70"/>
  <c r="N849" i="70"/>
  <c r="O849" i="70"/>
  <c r="P849" i="70"/>
  <c r="Q849" i="70"/>
  <c r="R849" i="70"/>
  <c r="A850" i="70"/>
  <c r="B850" i="70"/>
  <c r="C850" i="70"/>
  <c r="D850" i="70"/>
  <c r="E850" i="70"/>
  <c r="F850" i="70"/>
  <c r="I850" i="70"/>
  <c r="J850" i="70"/>
  <c r="K850" i="70"/>
  <c r="L850" i="70"/>
  <c r="M850" i="70"/>
  <c r="N850" i="70"/>
  <c r="O850" i="70"/>
  <c r="P850" i="70"/>
  <c r="Q850" i="70"/>
  <c r="R850" i="70"/>
  <c r="A851" i="70"/>
  <c r="B851" i="70"/>
  <c r="C851" i="70"/>
  <c r="D851" i="70"/>
  <c r="E851" i="70"/>
  <c r="F851" i="70"/>
  <c r="I851" i="70"/>
  <c r="J851" i="70"/>
  <c r="K851" i="70"/>
  <c r="L851" i="70"/>
  <c r="M851" i="70"/>
  <c r="N851" i="70"/>
  <c r="O851" i="70"/>
  <c r="P851" i="70"/>
  <c r="Q851" i="70"/>
  <c r="R851" i="70"/>
  <c r="A852" i="70"/>
  <c r="B852" i="70"/>
  <c r="C852" i="70"/>
  <c r="D852" i="70"/>
  <c r="E852" i="70"/>
  <c r="F852" i="70"/>
  <c r="I852" i="70"/>
  <c r="J852" i="70"/>
  <c r="K852" i="70"/>
  <c r="L852" i="70"/>
  <c r="M852" i="70"/>
  <c r="N852" i="70"/>
  <c r="O852" i="70"/>
  <c r="P852" i="70"/>
  <c r="Q852" i="70"/>
  <c r="R852" i="70"/>
  <c r="A853" i="70"/>
  <c r="B853" i="70"/>
  <c r="C853" i="70"/>
  <c r="D853" i="70"/>
  <c r="E853" i="70"/>
  <c r="F853" i="70"/>
  <c r="I853" i="70"/>
  <c r="J853" i="70"/>
  <c r="K853" i="70"/>
  <c r="L853" i="70"/>
  <c r="M853" i="70"/>
  <c r="N853" i="70"/>
  <c r="O853" i="70"/>
  <c r="P853" i="70"/>
  <c r="Q853" i="70"/>
  <c r="R853" i="70"/>
  <c r="A854" i="70"/>
  <c r="B854" i="70"/>
  <c r="C854" i="70"/>
  <c r="D854" i="70"/>
  <c r="E854" i="70"/>
  <c r="F854" i="70"/>
  <c r="I854" i="70"/>
  <c r="J854" i="70"/>
  <c r="K854" i="70"/>
  <c r="L854" i="70"/>
  <c r="M854" i="70"/>
  <c r="N854" i="70"/>
  <c r="O854" i="70"/>
  <c r="P854" i="70"/>
  <c r="Q854" i="70"/>
  <c r="R854" i="70"/>
  <c r="A855" i="70"/>
  <c r="B855" i="70"/>
  <c r="C855" i="70"/>
  <c r="D855" i="70"/>
  <c r="E855" i="70"/>
  <c r="F855" i="70"/>
  <c r="I855" i="70"/>
  <c r="J855" i="70"/>
  <c r="K855" i="70"/>
  <c r="L855" i="70"/>
  <c r="M855" i="70"/>
  <c r="N855" i="70"/>
  <c r="O855" i="70"/>
  <c r="P855" i="70"/>
  <c r="Q855" i="70"/>
  <c r="R855" i="70"/>
  <c r="A856" i="70"/>
  <c r="B856" i="70"/>
  <c r="C856" i="70"/>
  <c r="D856" i="70"/>
  <c r="E856" i="70"/>
  <c r="F856" i="70"/>
  <c r="I856" i="70"/>
  <c r="J856" i="70"/>
  <c r="K856" i="70"/>
  <c r="L856" i="70"/>
  <c r="M856" i="70"/>
  <c r="N856" i="70"/>
  <c r="O856" i="70"/>
  <c r="P856" i="70"/>
  <c r="Q856" i="70"/>
  <c r="R856" i="70"/>
  <c r="A857" i="70"/>
  <c r="B857" i="70"/>
  <c r="C857" i="70"/>
  <c r="D857" i="70"/>
  <c r="E857" i="70"/>
  <c r="F857" i="70"/>
  <c r="I857" i="70"/>
  <c r="J857" i="70"/>
  <c r="K857" i="70"/>
  <c r="L857" i="70"/>
  <c r="M857" i="70"/>
  <c r="N857" i="70"/>
  <c r="O857" i="70"/>
  <c r="P857" i="70"/>
  <c r="Q857" i="70"/>
  <c r="R857" i="70"/>
  <c r="A858" i="70"/>
  <c r="B858" i="70"/>
  <c r="C858" i="70"/>
  <c r="D858" i="70"/>
  <c r="E858" i="70"/>
  <c r="F858" i="70"/>
  <c r="I858" i="70"/>
  <c r="J858" i="70"/>
  <c r="K858" i="70"/>
  <c r="L858" i="70"/>
  <c r="M858" i="70"/>
  <c r="N858" i="70"/>
  <c r="O858" i="70"/>
  <c r="P858" i="70"/>
  <c r="Q858" i="70"/>
  <c r="R858" i="70"/>
  <c r="A859" i="70"/>
  <c r="B859" i="70"/>
  <c r="C859" i="70"/>
  <c r="D859" i="70"/>
  <c r="E859" i="70"/>
  <c r="F859" i="70"/>
  <c r="I859" i="70"/>
  <c r="J859" i="70"/>
  <c r="K859" i="70"/>
  <c r="L859" i="70"/>
  <c r="M859" i="70"/>
  <c r="N859" i="70"/>
  <c r="O859" i="70"/>
  <c r="P859" i="70"/>
  <c r="Q859" i="70"/>
  <c r="R859" i="70"/>
  <c r="A860" i="70"/>
  <c r="B860" i="70"/>
  <c r="C860" i="70"/>
  <c r="D860" i="70"/>
  <c r="E860" i="70"/>
  <c r="F860" i="70"/>
  <c r="I860" i="70"/>
  <c r="J860" i="70"/>
  <c r="K860" i="70"/>
  <c r="L860" i="70"/>
  <c r="M860" i="70"/>
  <c r="N860" i="70"/>
  <c r="O860" i="70"/>
  <c r="P860" i="70"/>
  <c r="Q860" i="70"/>
  <c r="R860" i="70"/>
  <c r="A861" i="70"/>
  <c r="B861" i="70"/>
  <c r="C861" i="70"/>
  <c r="D861" i="70"/>
  <c r="E861" i="70"/>
  <c r="F861" i="70"/>
  <c r="I861" i="70"/>
  <c r="J861" i="70"/>
  <c r="K861" i="70"/>
  <c r="L861" i="70"/>
  <c r="M861" i="70"/>
  <c r="N861" i="70"/>
  <c r="O861" i="70"/>
  <c r="P861" i="70"/>
  <c r="Q861" i="70"/>
  <c r="R861" i="70"/>
  <c r="A862" i="70"/>
  <c r="B862" i="70"/>
  <c r="C862" i="70"/>
  <c r="D862" i="70"/>
  <c r="E862" i="70"/>
  <c r="F862" i="70"/>
  <c r="I862" i="70"/>
  <c r="J862" i="70"/>
  <c r="K862" i="70"/>
  <c r="L862" i="70"/>
  <c r="M862" i="70"/>
  <c r="N862" i="70"/>
  <c r="O862" i="70"/>
  <c r="P862" i="70"/>
  <c r="Q862" i="70"/>
  <c r="R862" i="70"/>
  <c r="A863" i="70"/>
  <c r="B863" i="70"/>
  <c r="C863" i="70"/>
  <c r="D863" i="70"/>
  <c r="E863" i="70"/>
  <c r="F863" i="70"/>
  <c r="I863" i="70"/>
  <c r="J863" i="70"/>
  <c r="K863" i="70"/>
  <c r="L863" i="70"/>
  <c r="M863" i="70"/>
  <c r="N863" i="70"/>
  <c r="O863" i="70"/>
  <c r="P863" i="70"/>
  <c r="Q863" i="70"/>
  <c r="R863" i="70"/>
  <c r="A864" i="70"/>
  <c r="B864" i="70"/>
  <c r="C864" i="70"/>
  <c r="D864" i="70"/>
  <c r="E864" i="70"/>
  <c r="F864" i="70"/>
  <c r="I864" i="70"/>
  <c r="J864" i="70"/>
  <c r="K864" i="70"/>
  <c r="L864" i="70"/>
  <c r="M864" i="70"/>
  <c r="N864" i="70"/>
  <c r="O864" i="70"/>
  <c r="P864" i="70"/>
  <c r="Q864" i="70"/>
  <c r="R864" i="70"/>
  <c r="A865" i="70"/>
  <c r="B865" i="70"/>
  <c r="C865" i="70"/>
  <c r="D865" i="70"/>
  <c r="E865" i="70"/>
  <c r="F865" i="70"/>
  <c r="I865" i="70"/>
  <c r="J865" i="70"/>
  <c r="K865" i="70"/>
  <c r="L865" i="70"/>
  <c r="M865" i="70"/>
  <c r="N865" i="70"/>
  <c r="O865" i="70"/>
  <c r="P865" i="70"/>
  <c r="Q865" i="70"/>
  <c r="R865" i="70"/>
  <c r="A866" i="70"/>
  <c r="B866" i="70"/>
  <c r="C866" i="70"/>
  <c r="D866" i="70"/>
  <c r="E866" i="70"/>
  <c r="F866" i="70"/>
  <c r="I866" i="70"/>
  <c r="J866" i="70"/>
  <c r="K866" i="70"/>
  <c r="L866" i="70"/>
  <c r="M866" i="70"/>
  <c r="N866" i="70"/>
  <c r="O866" i="70"/>
  <c r="P866" i="70"/>
  <c r="Q866" i="70"/>
  <c r="R866" i="70"/>
  <c r="A867" i="70"/>
  <c r="B867" i="70"/>
  <c r="C867" i="70"/>
  <c r="D867" i="70"/>
  <c r="E867" i="70"/>
  <c r="F867" i="70"/>
  <c r="I867" i="70"/>
  <c r="J867" i="70"/>
  <c r="K867" i="70"/>
  <c r="L867" i="70"/>
  <c r="M867" i="70"/>
  <c r="N867" i="70"/>
  <c r="O867" i="70"/>
  <c r="P867" i="70"/>
  <c r="Q867" i="70"/>
  <c r="R867" i="70"/>
  <c r="A868" i="70"/>
  <c r="B868" i="70"/>
  <c r="C868" i="70"/>
  <c r="D868" i="70"/>
  <c r="E868" i="70"/>
  <c r="F868" i="70"/>
  <c r="I868" i="70"/>
  <c r="J868" i="70"/>
  <c r="K868" i="70"/>
  <c r="L868" i="70"/>
  <c r="M868" i="70"/>
  <c r="N868" i="70"/>
  <c r="O868" i="70"/>
  <c r="P868" i="70"/>
  <c r="Q868" i="70"/>
  <c r="R868" i="70"/>
  <c r="A869" i="70"/>
  <c r="B869" i="70"/>
  <c r="C869" i="70"/>
  <c r="D869" i="70"/>
  <c r="E869" i="70"/>
  <c r="F869" i="70"/>
  <c r="I869" i="70"/>
  <c r="J869" i="70"/>
  <c r="K869" i="70"/>
  <c r="L869" i="70"/>
  <c r="M869" i="70"/>
  <c r="N869" i="70"/>
  <c r="O869" i="70"/>
  <c r="P869" i="70"/>
  <c r="Q869" i="70"/>
  <c r="R869" i="70"/>
  <c r="A870" i="70"/>
  <c r="B870" i="70"/>
  <c r="C870" i="70"/>
  <c r="D870" i="70"/>
  <c r="E870" i="70"/>
  <c r="F870" i="70"/>
  <c r="I870" i="70"/>
  <c r="J870" i="70"/>
  <c r="K870" i="70"/>
  <c r="L870" i="70"/>
  <c r="M870" i="70"/>
  <c r="N870" i="70"/>
  <c r="O870" i="70"/>
  <c r="P870" i="70"/>
  <c r="Q870" i="70"/>
  <c r="R870" i="70"/>
  <c r="A871" i="70"/>
  <c r="B871" i="70"/>
  <c r="C871" i="70"/>
  <c r="D871" i="70"/>
  <c r="E871" i="70"/>
  <c r="F871" i="70"/>
  <c r="I871" i="70"/>
  <c r="J871" i="70"/>
  <c r="K871" i="70"/>
  <c r="L871" i="70"/>
  <c r="M871" i="70"/>
  <c r="N871" i="70"/>
  <c r="O871" i="70"/>
  <c r="P871" i="70"/>
  <c r="Q871" i="70"/>
  <c r="R871" i="70"/>
  <c r="A872" i="70"/>
  <c r="B872" i="70"/>
  <c r="C872" i="70"/>
  <c r="D872" i="70"/>
  <c r="E872" i="70"/>
  <c r="F872" i="70"/>
  <c r="I872" i="70"/>
  <c r="J872" i="70"/>
  <c r="K872" i="70"/>
  <c r="L872" i="70"/>
  <c r="M872" i="70"/>
  <c r="N872" i="70"/>
  <c r="O872" i="70"/>
  <c r="P872" i="70"/>
  <c r="Q872" i="70"/>
  <c r="R872" i="70"/>
  <c r="A873" i="70"/>
  <c r="B873" i="70"/>
  <c r="C873" i="70"/>
  <c r="D873" i="70"/>
  <c r="E873" i="70"/>
  <c r="F873" i="70"/>
  <c r="I873" i="70"/>
  <c r="J873" i="70"/>
  <c r="K873" i="70"/>
  <c r="L873" i="70"/>
  <c r="M873" i="70"/>
  <c r="N873" i="70"/>
  <c r="O873" i="70"/>
  <c r="P873" i="70"/>
  <c r="Q873" i="70"/>
  <c r="R873" i="70"/>
  <c r="A874" i="70"/>
  <c r="B874" i="70"/>
  <c r="C874" i="70"/>
  <c r="D874" i="70"/>
  <c r="E874" i="70"/>
  <c r="F874" i="70"/>
  <c r="I874" i="70"/>
  <c r="J874" i="70"/>
  <c r="K874" i="70"/>
  <c r="L874" i="70"/>
  <c r="M874" i="70"/>
  <c r="N874" i="70"/>
  <c r="O874" i="70"/>
  <c r="P874" i="70"/>
  <c r="Q874" i="70"/>
  <c r="R874" i="70"/>
  <c r="A875" i="70"/>
  <c r="B875" i="70"/>
  <c r="C875" i="70"/>
  <c r="D875" i="70"/>
  <c r="E875" i="70"/>
  <c r="F875" i="70"/>
  <c r="I875" i="70"/>
  <c r="J875" i="70"/>
  <c r="K875" i="70"/>
  <c r="L875" i="70"/>
  <c r="M875" i="70"/>
  <c r="N875" i="70"/>
  <c r="O875" i="70"/>
  <c r="P875" i="70"/>
  <c r="Q875" i="70"/>
  <c r="R875" i="70"/>
  <c r="A876" i="70"/>
  <c r="B876" i="70"/>
  <c r="C876" i="70"/>
  <c r="D876" i="70"/>
  <c r="E876" i="70"/>
  <c r="F876" i="70"/>
  <c r="I876" i="70"/>
  <c r="J876" i="70"/>
  <c r="K876" i="70"/>
  <c r="L876" i="70"/>
  <c r="M876" i="70"/>
  <c r="N876" i="70"/>
  <c r="O876" i="70"/>
  <c r="P876" i="70"/>
  <c r="Q876" i="70"/>
  <c r="R876" i="70"/>
  <c r="A877" i="70"/>
  <c r="B877" i="70"/>
  <c r="C877" i="70"/>
  <c r="D877" i="70"/>
  <c r="E877" i="70"/>
  <c r="F877" i="70"/>
  <c r="I877" i="70"/>
  <c r="J877" i="70"/>
  <c r="K877" i="70"/>
  <c r="L877" i="70"/>
  <c r="M877" i="70"/>
  <c r="N877" i="70"/>
  <c r="O877" i="70"/>
  <c r="P877" i="70"/>
  <c r="Q877" i="70"/>
  <c r="R877" i="70"/>
  <c r="A878" i="70"/>
  <c r="B878" i="70"/>
  <c r="C878" i="70"/>
  <c r="D878" i="70"/>
  <c r="E878" i="70"/>
  <c r="F878" i="70"/>
  <c r="I878" i="70"/>
  <c r="J878" i="70"/>
  <c r="K878" i="70"/>
  <c r="L878" i="70"/>
  <c r="M878" i="70"/>
  <c r="N878" i="70"/>
  <c r="O878" i="70"/>
  <c r="P878" i="70"/>
  <c r="Q878" i="70"/>
  <c r="R878" i="70"/>
  <c r="A879" i="70"/>
  <c r="B879" i="70"/>
  <c r="C879" i="70"/>
  <c r="D879" i="70"/>
  <c r="E879" i="70"/>
  <c r="F879" i="70"/>
  <c r="I879" i="70"/>
  <c r="J879" i="70"/>
  <c r="K879" i="70"/>
  <c r="L879" i="70"/>
  <c r="M879" i="70"/>
  <c r="N879" i="70"/>
  <c r="O879" i="70"/>
  <c r="P879" i="70"/>
  <c r="Q879" i="70"/>
  <c r="R879" i="70"/>
  <c r="A880" i="70"/>
  <c r="B880" i="70"/>
  <c r="C880" i="70"/>
  <c r="D880" i="70"/>
  <c r="E880" i="70"/>
  <c r="F880" i="70"/>
  <c r="I880" i="70"/>
  <c r="J880" i="70"/>
  <c r="K880" i="70"/>
  <c r="L880" i="70"/>
  <c r="M880" i="70"/>
  <c r="N880" i="70"/>
  <c r="O880" i="70"/>
  <c r="P880" i="70"/>
  <c r="Q880" i="70"/>
  <c r="R880" i="70"/>
  <c r="A881" i="70"/>
  <c r="B881" i="70"/>
  <c r="C881" i="70"/>
  <c r="D881" i="70"/>
  <c r="E881" i="70"/>
  <c r="F881" i="70"/>
  <c r="I881" i="70"/>
  <c r="J881" i="70"/>
  <c r="K881" i="70"/>
  <c r="L881" i="70"/>
  <c r="M881" i="70"/>
  <c r="N881" i="70"/>
  <c r="O881" i="70"/>
  <c r="P881" i="70"/>
  <c r="Q881" i="70"/>
  <c r="R881" i="70"/>
  <c r="A882" i="70"/>
  <c r="B882" i="70"/>
  <c r="C882" i="70"/>
  <c r="D882" i="70"/>
  <c r="E882" i="70"/>
  <c r="F882" i="70"/>
  <c r="I882" i="70"/>
  <c r="J882" i="70"/>
  <c r="K882" i="70"/>
  <c r="L882" i="70"/>
  <c r="M882" i="70"/>
  <c r="N882" i="70"/>
  <c r="O882" i="70"/>
  <c r="P882" i="70"/>
  <c r="Q882" i="70"/>
  <c r="R882" i="70"/>
  <c r="A883" i="70"/>
  <c r="B883" i="70"/>
  <c r="C883" i="70"/>
  <c r="D883" i="70"/>
  <c r="E883" i="70"/>
  <c r="F883" i="70"/>
  <c r="I883" i="70"/>
  <c r="J883" i="70"/>
  <c r="K883" i="70"/>
  <c r="L883" i="70"/>
  <c r="M883" i="70"/>
  <c r="N883" i="70"/>
  <c r="O883" i="70"/>
  <c r="P883" i="70"/>
  <c r="Q883" i="70"/>
  <c r="R883" i="70"/>
  <c r="A884" i="70"/>
  <c r="B884" i="70"/>
  <c r="C884" i="70"/>
  <c r="D884" i="70"/>
  <c r="E884" i="70"/>
  <c r="F884" i="70"/>
  <c r="I884" i="70"/>
  <c r="J884" i="70"/>
  <c r="K884" i="70"/>
  <c r="L884" i="70"/>
  <c r="M884" i="70"/>
  <c r="N884" i="70"/>
  <c r="O884" i="70"/>
  <c r="P884" i="70"/>
  <c r="Q884" i="70"/>
  <c r="R884" i="70"/>
  <c r="A885" i="70"/>
  <c r="B885" i="70"/>
  <c r="C885" i="70"/>
  <c r="D885" i="70"/>
  <c r="E885" i="70"/>
  <c r="F885" i="70"/>
  <c r="I885" i="70"/>
  <c r="J885" i="70"/>
  <c r="K885" i="70"/>
  <c r="L885" i="70"/>
  <c r="M885" i="70"/>
  <c r="N885" i="70"/>
  <c r="O885" i="70"/>
  <c r="P885" i="70"/>
  <c r="Q885" i="70"/>
  <c r="R885" i="70"/>
  <c r="A886" i="70"/>
  <c r="B886" i="70"/>
  <c r="C886" i="70"/>
  <c r="D886" i="70"/>
  <c r="E886" i="70"/>
  <c r="F886" i="70"/>
  <c r="I886" i="70"/>
  <c r="J886" i="70"/>
  <c r="K886" i="70"/>
  <c r="L886" i="70"/>
  <c r="M886" i="70"/>
  <c r="N886" i="70"/>
  <c r="O886" i="70"/>
  <c r="P886" i="70"/>
  <c r="Q886" i="70"/>
  <c r="R886" i="70"/>
  <c r="A887" i="70"/>
  <c r="B887" i="70"/>
  <c r="C887" i="70"/>
  <c r="D887" i="70"/>
  <c r="E887" i="70"/>
  <c r="F887" i="70"/>
  <c r="I887" i="70"/>
  <c r="J887" i="70"/>
  <c r="K887" i="70"/>
  <c r="L887" i="70"/>
  <c r="M887" i="70"/>
  <c r="N887" i="70"/>
  <c r="O887" i="70"/>
  <c r="P887" i="70"/>
  <c r="Q887" i="70"/>
  <c r="R887" i="70"/>
  <c r="A888" i="70"/>
  <c r="B888" i="70"/>
  <c r="C888" i="70"/>
  <c r="D888" i="70"/>
  <c r="E888" i="70"/>
  <c r="F888" i="70"/>
  <c r="I888" i="70"/>
  <c r="J888" i="70"/>
  <c r="K888" i="70"/>
  <c r="L888" i="70"/>
  <c r="M888" i="70"/>
  <c r="N888" i="70"/>
  <c r="O888" i="70"/>
  <c r="P888" i="70"/>
  <c r="Q888" i="70"/>
  <c r="R888" i="70"/>
  <c r="A889" i="70"/>
  <c r="B889" i="70"/>
  <c r="C889" i="70"/>
  <c r="D889" i="70"/>
  <c r="E889" i="70"/>
  <c r="F889" i="70"/>
  <c r="I889" i="70"/>
  <c r="J889" i="70"/>
  <c r="K889" i="70"/>
  <c r="L889" i="70"/>
  <c r="M889" i="70"/>
  <c r="N889" i="70"/>
  <c r="O889" i="70"/>
  <c r="P889" i="70"/>
  <c r="Q889" i="70"/>
  <c r="R889" i="70"/>
  <c r="A890" i="70"/>
  <c r="B890" i="70"/>
  <c r="C890" i="70"/>
  <c r="D890" i="70"/>
  <c r="E890" i="70"/>
  <c r="F890" i="70"/>
  <c r="I890" i="70"/>
  <c r="J890" i="70"/>
  <c r="K890" i="70"/>
  <c r="L890" i="70"/>
  <c r="M890" i="70"/>
  <c r="N890" i="70"/>
  <c r="O890" i="70"/>
  <c r="P890" i="70"/>
  <c r="Q890" i="70"/>
  <c r="R890" i="70"/>
  <c r="A891" i="70"/>
  <c r="B891" i="70"/>
  <c r="C891" i="70"/>
  <c r="D891" i="70"/>
  <c r="E891" i="70"/>
  <c r="F891" i="70"/>
  <c r="I891" i="70"/>
  <c r="J891" i="70"/>
  <c r="K891" i="70"/>
  <c r="L891" i="70"/>
  <c r="M891" i="70"/>
  <c r="N891" i="70"/>
  <c r="O891" i="70"/>
  <c r="P891" i="70"/>
  <c r="Q891" i="70"/>
  <c r="R891" i="70"/>
  <c r="A892" i="70"/>
  <c r="B892" i="70"/>
  <c r="C892" i="70"/>
  <c r="D892" i="70"/>
  <c r="E892" i="70"/>
  <c r="F892" i="70"/>
  <c r="I892" i="70"/>
  <c r="J892" i="70"/>
  <c r="K892" i="70"/>
  <c r="L892" i="70"/>
  <c r="M892" i="70"/>
  <c r="N892" i="70"/>
  <c r="O892" i="70"/>
  <c r="P892" i="70"/>
  <c r="Q892" i="70"/>
  <c r="R892" i="70"/>
  <c r="A893" i="70"/>
  <c r="B893" i="70"/>
  <c r="C893" i="70"/>
  <c r="D893" i="70"/>
  <c r="E893" i="70"/>
  <c r="F893" i="70"/>
  <c r="I893" i="70"/>
  <c r="J893" i="70"/>
  <c r="K893" i="70"/>
  <c r="L893" i="70"/>
  <c r="M893" i="70"/>
  <c r="N893" i="70"/>
  <c r="O893" i="70"/>
  <c r="P893" i="70"/>
  <c r="Q893" i="70"/>
  <c r="R893" i="70"/>
  <c r="A894" i="70"/>
  <c r="B894" i="70"/>
  <c r="C894" i="70"/>
  <c r="D894" i="70"/>
  <c r="E894" i="70"/>
  <c r="F894" i="70"/>
  <c r="I894" i="70"/>
  <c r="J894" i="70"/>
  <c r="K894" i="70"/>
  <c r="L894" i="70"/>
  <c r="M894" i="70"/>
  <c r="N894" i="70"/>
  <c r="O894" i="70"/>
  <c r="P894" i="70"/>
  <c r="Q894" i="70"/>
  <c r="R894" i="70"/>
  <c r="A895" i="70"/>
  <c r="B895" i="70"/>
  <c r="C895" i="70"/>
  <c r="D895" i="70"/>
  <c r="E895" i="70"/>
  <c r="F895" i="70"/>
  <c r="I895" i="70"/>
  <c r="J895" i="70"/>
  <c r="K895" i="70"/>
  <c r="L895" i="70"/>
  <c r="M895" i="70"/>
  <c r="N895" i="70"/>
  <c r="O895" i="70"/>
  <c r="P895" i="70"/>
  <c r="Q895" i="70"/>
  <c r="R895" i="70"/>
  <c r="A896" i="70"/>
  <c r="B896" i="70"/>
  <c r="C896" i="70"/>
  <c r="D896" i="70"/>
  <c r="E896" i="70"/>
  <c r="F896" i="70"/>
  <c r="I896" i="70"/>
  <c r="J896" i="70"/>
  <c r="K896" i="70"/>
  <c r="L896" i="70"/>
  <c r="M896" i="70"/>
  <c r="N896" i="70"/>
  <c r="O896" i="70"/>
  <c r="P896" i="70"/>
  <c r="Q896" i="70"/>
  <c r="R896" i="70"/>
  <c r="A897" i="70"/>
  <c r="B897" i="70"/>
  <c r="C897" i="70"/>
  <c r="D897" i="70"/>
  <c r="E897" i="70"/>
  <c r="F897" i="70"/>
  <c r="I897" i="70"/>
  <c r="J897" i="70"/>
  <c r="K897" i="70"/>
  <c r="L897" i="70"/>
  <c r="M897" i="70"/>
  <c r="N897" i="70"/>
  <c r="O897" i="70"/>
  <c r="P897" i="70"/>
  <c r="Q897" i="70"/>
  <c r="R897" i="70"/>
  <c r="A898" i="70"/>
  <c r="B898" i="70"/>
  <c r="C898" i="70"/>
  <c r="D898" i="70"/>
  <c r="E898" i="70"/>
  <c r="F898" i="70"/>
  <c r="I898" i="70"/>
  <c r="J898" i="70"/>
  <c r="K898" i="70"/>
  <c r="L898" i="70"/>
  <c r="M898" i="70"/>
  <c r="N898" i="70"/>
  <c r="O898" i="70"/>
  <c r="P898" i="70"/>
  <c r="Q898" i="70"/>
  <c r="R898" i="70"/>
  <c r="A899" i="70"/>
  <c r="B899" i="70"/>
  <c r="C899" i="70"/>
  <c r="D899" i="70"/>
  <c r="E899" i="70"/>
  <c r="F899" i="70"/>
  <c r="I899" i="70"/>
  <c r="J899" i="70"/>
  <c r="K899" i="70"/>
  <c r="L899" i="70"/>
  <c r="M899" i="70"/>
  <c r="N899" i="70"/>
  <c r="O899" i="70"/>
  <c r="P899" i="70"/>
  <c r="Q899" i="70"/>
  <c r="R899" i="70"/>
  <c r="A900" i="70"/>
  <c r="B900" i="70"/>
  <c r="C900" i="70"/>
  <c r="D900" i="70"/>
  <c r="E900" i="70"/>
  <c r="F900" i="70"/>
  <c r="I900" i="70"/>
  <c r="J900" i="70"/>
  <c r="K900" i="70"/>
  <c r="L900" i="70"/>
  <c r="M900" i="70"/>
  <c r="N900" i="70"/>
  <c r="O900" i="70"/>
  <c r="P900" i="70"/>
  <c r="Q900" i="70"/>
  <c r="R900" i="70"/>
  <c r="A901" i="70"/>
  <c r="B901" i="70"/>
  <c r="C901" i="70"/>
  <c r="D901" i="70"/>
  <c r="E901" i="70"/>
  <c r="F901" i="70"/>
  <c r="I901" i="70"/>
  <c r="J901" i="70"/>
  <c r="K901" i="70"/>
  <c r="L901" i="70"/>
  <c r="M901" i="70"/>
  <c r="N901" i="70"/>
  <c r="O901" i="70"/>
  <c r="P901" i="70"/>
  <c r="Q901" i="70"/>
  <c r="R901" i="70"/>
  <c r="A902" i="70"/>
  <c r="B902" i="70"/>
  <c r="C902" i="70"/>
  <c r="D902" i="70"/>
  <c r="E902" i="70"/>
  <c r="F902" i="70"/>
  <c r="I902" i="70"/>
  <c r="J902" i="70"/>
  <c r="K902" i="70"/>
  <c r="L902" i="70"/>
  <c r="M902" i="70"/>
  <c r="N902" i="70"/>
  <c r="O902" i="70"/>
  <c r="P902" i="70"/>
  <c r="Q902" i="70"/>
  <c r="R902" i="70"/>
  <c r="A903" i="70"/>
  <c r="B903" i="70"/>
  <c r="C903" i="70"/>
  <c r="D903" i="70"/>
  <c r="E903" i="70"/>
  <c r="F903" i="70"/>
  <c r="I903" i="70"/>
  <c r="J903" i="70"/>
  <c r="K903" i="70"/>
  <c r="L903" i="70"/>
  <c r="M903" i="70"/>
  <c r="N903" i="70"/>
  <c r="O903" i="70"/>
  <c r="P903" i="70"/>
  <c r="Q903" i="70"/>
  <c r="R903" i="70"/>
  <c r="A904" i="70"/>
  <c r="B904" i="70"/>
  <c r="C904" i="70"/>
  <c r="D904" i="70"/>
  <c r="E904" i="70"/>
  <c r="F904" i="70"/>
  <c r="I904" i="70"/>
  <c r="J904" i="70"/>
  <c r="K904" i="70"/>
  <c r="L904" i="70"/>
  <c r="M904" i="70"/>
  <c r="N904" i="70"/>
  <c r="O904" i="70"/>
  <c r="P904" i="70"/>
  <c r="Q904" i="70"/>
  <c r="R904" i="70"/>
  <c r="A905" i="70"/>
  <c r="B905" i="70"/>
  <c r="C905" i="70"/>
  <c r="D905" i="70"/>
  <c r="E905" i="70"/>
  <c r="F905" i="70"/>
  <c r="I905" i="70"/>
  <c r="J905" i="70"/>
  <c r="K905" i="70"/>
  <c r="L905" i="70"/>
  <c r="M905" i="70"/>
  <c r="N905" i="70"/>
  <c r="O905" i="70"/>
  <c r="P905" i="70"/>
  <c r="Q905" i="70"/>
  <c r="R905" i="70"/>
  <c r="A906" i="70"/>
  <c r="B906" i="70"/>
  <c r="C906" i="70"/>
  <c r="D906" i="70"/>
  <c r="E906" i="70"/>
  <c r="F906" i="70"/>
  <c r="I906" i="70"/>
  <c r="J906" i="70"/>
  <c r="K906" i="70"/>
  <c r="L906" i="70"/>
  <c r="M906" i="70"/>
  <c r="N906" i="70"/>
  <c r="O906" i="70"/>
  <c r="P906" i="70"/>
  <c r="Q906" i="70"/>
  <c r="R906" i="70"/>
  <c r="A907" i="70"/>
  <c r="B907" i="70"/>
  <c r="C907" i="70"/>
  <c r="D907" i="70"/>
  <c r="E907" i="70"/>
  <c r="F907" i="70"/>
  <c r="I907" i="70"/>
  <c r="J907" i="70"/>
  <c r="K907" i="70"/>
  <c r="L907" i="70"/>
  <c r="M907" i="70"/>
  <c r="N907" i="70"/>
  <c r="O907" i="70"/>
  <c r="P907" i="70"/>
  <c r="Q907" i="70"/>
  <c r="R907" i="70"/>
  <c r="A908" i="70"/>
  <c r="B908" i="70"/>
  <c r="C908" i="70"/>
  <c r="D908" i="70"/>
  <c r="E908" i="70"/>
  <c r="F908" i="70"/>
  <c r="I908" i="70"/>
  <c r="J908" i="70"/>
  <c r="K908" i="70"/>
  <c r="L908" i="70"/>
  <c r="M908" i="70"/>
  <c r="N908" i="70"/>
  <c r="O908" i="70"/>
  <c r="P908" i="70"/>
  <c r="Q908" i="70"/>
  <c r="R908" i="70"/>
  <c r="A909" i="70"/>
  <c r="B909" i="70"/>
  <c r="C909" i="70"/>
  <c r="D909" i="70"/>
  <c r="E909" i="70"/>
  <c r="F909" i="70"/>
  <c r="I909" i="70"/>
  <c r="J909" i="70"/>
  <c r="K909" i="70"/>
  <c r="L909" i="70"/>
  <c r="M909" i="70"/>
  <c r="N909" i="70"/>
  <c r="O909" i="70"/>
  <c r="P909" i="70"/>
  <c r="Q909" i="70"/>
  <c r="R909" i="70"/>
  <c r="A910" i="70"/>
  <c r="B910" i="70"/>
  <c r="C910" i="70"/>
  <c r="D910" i="70"/>
  <c r="E910" i="70"/>
  <c r="F910" i="70"/>
  <c r="I910" i="70"/>
  <c r="J910" i="70"/>
  <c r="K910" i="70"/>
  <c r="L910" i="70"/>
  <c r="M910" i="70"/>
  <c r="N910" i="70"/>
  <c r="O910" i="70"/>
  <c r="P910" i="70"/>
  <c r="Q910" i="70"/>
  <c r="R910" i="70"/>
  <c r="A911" i="70"/>
  <c r="B911" i="70"/>
  <c r="C911" i="70"/>
  <c r="D911" i="70"/>
  <c r="E911" i="70"/>
  <c r="F911" i="70"/>
  <c r="I911" i="70"/>
  <c r="J911" i="70"/>
  <c r="K911" i="70"/>
  <c r="L911" i="70"/>
  <c r="M911" i="70"/>
  <c r="N911" i="70"/>
  <c r="O911" i="70"/>
  <c r="P911" i="70"/>
  <c r="Q911" i="70"/>
  <c r="R911" i="70"/>
  <c r="A912" i="70"/>
  <c r="B912" i="70"/>
  <c r="C912" i="70"/>
  <c r="D912" i="70"/>
  <c r="E912" i="70"/>
  <c r="F912" i="70"/>
  <c r="I912" i="70"/>
  <c r="J912" i="70"/>
  <c r="K912" i="70"/>
  <c r="L912" i="70"/>
  <c r="M912" i="70"/>
  <c r="N912" i="70"/>
  <c r="O912" i="70"/>
  <c r="P912" i="70"/>
  <c r="Q912" i="70"/>
  <c r="R912" i="70"/>
  <c r="A913" i="70"/>
  <c r="B913" i="70"/>
  <c r="C913" i="70"/>
  <c r="D913" i="70"/>
  <c r="E913" i="70"/>
  <c r="F913" i="70"/>
  <c r="I913" i="70"/>
  <c r="J913" i="70"/>
  <c r="K913" i="70"/>
  <c r="L913" i="70"/>
  <c r="M913" i="70"/>
  <c r="N913" i="70"/>
  <c r="O913" i="70"/>
  <c r="P913" i="70"/>
  <c r="Q913" i="70"/>
  <c r="R913" i="70"/>
  <c r="A914" i="70"/>
  <c r="B914" i="70"/>
  <c r="C914" i="70"/>
  <c r="D914" i="70"/>
  <c r="E914" i="70"/>
  <c r="F914" i="70"/>
  <c r="I914" i="70"/>
  <c r="J914" i="70"/>
  <c r="K914" i="70"/>
  <c r="L914" i="70"/>
  <c r="M914" i="70"/>
  <c r="N914" i="70"/>
  <c r="O914" i="70"/>
  <c r="P914" i="70"/>
  <c r="Q914" i="70"/>
  <c r="R914" i="70"/>
  <c r="A915" i="70"/>
  <c r="B915" i="70"/>
  <c r="C915" i="70"/>
  <c r="D915" i="70"/>
  <c r="E915" i="70"/>
  <c r="F915" i="70"/>
  <c r="I915" i="70"/>
  <c r="J915" i="70"/>
  <c r="K915" i="70"/>
  <c r="L915" i="70"/>
  <c r="M915" i="70"/>
  <c r="N915" i="70"/>
  <c r="O915" i="70"/>
  <c r="P915" i="70"/>
  <c r="Q915" i="70"/>
  <c r="R915" i="70"/>
  <c r="A916" i="70"/>
  <c r="B916" i="70"/>
  <c r="C916" i="70"/>
  <c r="D916" i="70"/>
  <c r="E916" i="70"/>
  <c r="F916" i="70"/>
  <c r="I916" i="70"/>
  <c r="J916" i="70"/>
  <c r="K916" i="70"/>
  <c r="L916" i="70"/>
  <c r="M916" i="70"/>
  <c r="N916" i="70"/>
  <c r="O916" i="70"/>
  <c r="P916" i="70"/>
  <c r="Q916" i="70"/>
  <c r="R916" i="70"/>
  <c r="A917" i="70"/>
  <c r="B917" i="70"/>
  <c r="C917" i="70"/>
  <c r="D917" i="70"/>
  <c r="E917" i="70"/>
  <c r="F917" i="70"/>
  <c r="I917" i="70"/>
  <c r="J917" i="70"/>
  <c r="K917" i="70"/>
  <c r="L917" i="70"/>
  <c r="M917" i="70"/>
  <c r="N917" i="70"/>
  <c r="O917" i="70"/>
  <c r="P917" i="70"/>
  <c r="Q917" i="70"/>
  <c r="R917" i="70"/>
  <c r="A918" i="70"/>
  <c r="B918" i="70"/>
  <c r="C918" i="70"/>
  <c r="D918" i="70"/>
  <c r="E918" i="70"/>
  <c r="F918" i="70"/>
  <c r="I918" i="70"/>
  <c r="J918" i="70"/>
  <c r="K918" i="70"/>
  <c r="L918" i="70"/>
  <c r="M918" i="70"/>
  <c r="N918" i="70"/>
  <c r="O918" i="70"/>
  <c r="P918" i="70"/>
  <c r="Q918" i="70"/>
  <c r="R918" i="70"/>
  <c r="A919" i="70"/>
  <c r="B919" i="70"/>
  <c r="C919" i="70"/>
  <c r="D919" i="70"/>
  <c r="E919" i="70"/>
  <c r="F919" i="70"/>
  <c r="I919" i="70"/>
  <c r="J919" i="70"/>
  <c r="K919" i="70"/>
  <c r="L919" i="70"/>
  <c r="M919" i="70"/>
  <c r="N919" i="70"/>
  <c r="O919" i="70"/>
  <c r="P919" i="70"/>
  <c r="Q919" i="70"/>
  <c r="R919" i="70"/>
  <c r="A920" i="70"/>
  <c r="B920" i="70"/>
  <c r="C920" i="70"/>
  <c r="D920" i="70"/>
  <c r="E920" i="70"/>
  <c r="F920" i="70"/>
  <c r="I920" i="70"/>
  <c r="J920" i="70"/>
  <c r="K920" i="70"/>
  <c r="L920" i="70"/>
  <c r="M920" i="70"/>
  <c r="N920" i="70"/>
  <c r="O920" i="70"/>
  <c r="P920" i="70"/>
  <c r="Q920" i="70"/>
  <c r="R920" i="70"/>
  <c r="A921" i="70"/>
  <c r="B921" i="70"/>
  <c r="C921" i="70"/>
  <c r="D921" i="70"/>
  <c r="E921" i="70"/>
  <c r="F921" i="70"/>
  <c r="I921" i="70"/>
  <c r="J921" i="70"/>
  <c r="K921" i="70"/>
  <c r="L921" i="70"/>
  <c r="M921" i="70"/>
  <c r="N921" i="70"/>
  <c r="O921" i="70"/>
  <c r="P921" i="70"/>
  <c r="Q921" i="70"/>
  <c r="R921" i="70"/>
  <c r="A922" i="70"/>
  <c r="B922" i="70"/>
  <c r="C922" i="70"/>
  <c r="D922" i="70"/>
  <c r="E922" i="70"/>
  <c r="F922" i="70"/>
  <c r="I922" i="70"/>
  <c r="J922" i="70"/>
  <c r="K922" i="70"/>
  <c r="L922" i="70"/>
  <c r="M922" i="70"/>
  <c r="N922" i="70"/>
  <c r="O922" i="70"/>
  <c r="P922" i="70"/>
  <c r="Q922" i="70"/>
  <c r="R922" i="70"/>
  <c r="A923" i="70"/>
  <c r="B923" i="70"/>
  <c r="C923" i="70"/>
  <c r="D923" i="70"/>
  <c r="E923" i="70"/>
  <c r="F923" i="70"/>
  <c r="I923" i="70"/>
  <c r="J923" i="70"/>
  <c r="K923" i="70"/>
  <c r="L923" i="70"/>
  <c r="M923" i="70"/>
  <c r="N923" i="70"/>
  <c r="O923" i="70"/>
  <c r="P923" i="70"/>
  <c r="Q923" i="70"/>
  <c r="R923" i="70"/>
  <c r="A924" i="70"/>
  <c r="B924" i="70"/>
  <c r="C924" i="70"/>
  <c r="D924" i="70"/>
  <c r="E924" i="70"/>
  <c r="F924" i="70"/>
  <c r="I924" i="70"/>
  <c r="J924" i="70"/>
  <c r="K924" i="70"/>
  <c r="L924" i="70"/>
  <c r="M924" i="70"/>
  <c r="N924" i="70"/>
  <c r="O924" i="70"/>
  <c r="P924" i="70"/>
  <c r="Q924" i="70"/>
  <c r="R924" i="70"/>
  <c r="A925" i="70"/>
  <c r="B925" i="70"/>
  <c r="C925" i="70"/>
  <c r="D925" i="70"/>
  <c r="E925" i="70"/>
  <c r="F925" i="70"/>
  <c r="I925" i="70"/>
  <c r="J925" i="70"/>
  <c r="K925" i="70"/>
  <c r="L925" i="70"/>
  <c r="M925" i="70"/>
  <c r="N925" i="70"/>
  <c r="O925" i="70"/>
  <c r="P925" i="70"/>
  <c r="Q925" i="70"/>
  <c r="R925" i="70"/>
  <c r="A926" i="70"/>
  <c r="B926" i="70"/>
  <c r="C926" i="70"/>
  <c r="D926" i="70"/>
  <c r="E926" i="70"/>
  <c r="F926" i="70"/>
  <c r="I926" i="70"/>
  <c r="J926" i="70"/>
  <c r="K926" i="70"/>
  <c r="L926" i="70"/>
  <c r="M926" i="70"/>
  <c r="N926" i="70"/>
  <c r="O926" i="70"/>
  <c r="P926" i="70"/>
  <c r="Q926" i="70"/>
  <c r="R926" i="70"/>
  <c r="A927" i="70"/>
  <c r="B927" i="70"/>
  <c r="C927" i="70"/>
  <c r="D927" i="70"/>
  <c r="E927" i="70"/>
  <c r="F927" i="70"/>
  <c r="I927" i="70"/>
  <c r="J927" i="70"/>
  <c r="K927" i="70"/>
  <c r="L927" i="70"/>
  <c r="M927" i="70"/>
  <c r="N927" i="70"/>
  <c r="O927" i="70"/>
  <c r="P927" i="70"/>
  <c r="Q927" i="70"/>
  <c r="R927" i="70"/>
  <c r="A928" i="70"/>
  <c r="B928" i="70"/>
  <c r="C928" i="70"/>
  <c r="D928" i="70"/>
  <c r="E928" i="70"/>
  <c r="F928" i="70"/>
  <c r="I928" i="70"/>
  <c r="J928" i="70"/>
  <c r="K928" i="70"/>
  <c r="L928" i="70"/>
  <c r="M928" i="70"/>
  <c r="N928" i="70"/>
  <c r="O928" i="70"/>
  <c r="P928" i="70"/>
  <c r="Q928" i="70"/>
  <c r="R928" i="70"/>
  <c r="A929" i="70"/>
  <c r="B929" i="70"/>
  <c r="C929" i="70"/>
  <c r="D929" i="70"/>
  <c r="E929" i="70"/>
  <c r="F929" i="70"/>
  <c r="I929" i="70"/>
  <c r="J929" i="70"/>
  <c r="K929" i="70"/>
  <c r="L929" i="70"/>
  <c r="M929" i="70"/>
  <c r="N929" i="70"/>
  <c r="O929" i="70"/>
  <c r="P929" i="70"/>
  <c r="Q929" i="70"/>
  <c r="R929" i="70"/>
  <c r="A930" i="70"/>
  <c r="B930" i="70"/>
  <c r="C930" i="70"/>
  <c r="D930" i="70"/>
  <c r="E930" i="70"/>
  <c r="F930" i="70"/>
  <c r="I930" i="70"/>
  <c r="J930" i="70"/>
  <c r="K930" i="70"/>
  <c r="L930" i="70"/>
  <c r="M930" i="70"/>
  <c r="N930" i="70"/>
  <c r="O930" i="70"/>
  <c r="P930" i="70"/>
  <c r="Q930" i="70"/>
  <c r="R930" i="70"/>
  <c r="A931" i="70"/>
  <c r="B931" i="70"/>
  <c r="C931" i="70"/>
  <c r="D931" i="70"/>
  <c r="E931" i="70"/>
  <c r="F931" i="70"/>
  <c r="I931" i="70"/>
  <c r="J931" i="70"/>
  <c r="K931" i="70"/>
  <c r="L931" i="70"/>
  <c r="M931" i="70"/>
  <c r="N931" i="70"/>
  <c r="O931" i="70"/>
  <c r="P931" i="70"/>
  <c r="Q931" i="70"/>
  <c r="R931" i="70"/>
  <c r="A932" i="70"/>
  <c r="B932" i="70"/>
  <c r="C932" i="70"/>
  <c r="D932" i="70"/>
  <c r="E932" i="70"/>
  <c r="F932" i="70"/>
  <c r="I932" i="70"/>
  <c r="J932" i="70"/>
  <c r="K932" i="70"/>
  <c r="L932" i="70"/>
  <c r="M932" i="70"/>
  <c r="N932" i="70"/>
  <c r="O932" i="70"/>
  <c r="P932" i="70"/>
  <c r="Q932" i="70"/>
  <c r="R932" i="70"/>
  <c r="A933" i="70"/>
  <c r="B933" i="70"/>
  <c r="C933" i="70"/>
  <c r="D933" i="70"/>
  <c r="E933" i="70"/>
  <c r="F933" i="70"/>
  <c r="I933" i="70"/>
  <c r="J933" i="70"/>
  <c r="K933" i="70"/>
  <c r="L933" i="70"/>
  <c r="M933" i="70"/>
  <c r="N933" i="70"/>
  <c r="O933" i="70"/>
  <c r="P933" i="70"/>
  <c r="Q933" i="70"/>
  <c r="R933" i="70"/>
  <c r="A934" i="70"/>
  <c r="B934" i="70"/>
  <c r="C934" i="70"/>
  <c r="D934" i="70"/>
  <c r="E934" i="70"/>
  <c r="F934" i="70"/>
  <c r="I934" i="70"/>
  <c r="J934" i="70"/>
  <c r="K934" i="70"/>
  <c r="L934" i="70"/>
  <c r="M934" i="70"/>
  <c r="N934" i="70"/>
  <c r="O934" i="70"/>
  <c r="P934" i="70"/>
  <c r="Q934" i="70"/>
  <c r="R934" i="70"/>
  <c r="A935" i="70"/>
  <c r="B935" i="70"/>
  <c r="C935" i="70"/>
  <c r="D935" i="70"/>
  <c r="E935" i="70"/>
  <c r="F935" i="70"/>
  <c r="I935" i="70"/>
  <c r="J935" i="70"/>
  <c r="K935" i="70"/>
  <c r="L935" i="70"/>
  <c r="M935" i="70"/>
  <c r="N935" i="70"/>
  <c r="O935" i="70"/>
  <c r="P935" i="70"/>
  <c r="Q935" i="70"/>
  <c r="R935" i="70"/>
  <c r="A936" i="70"/>
  <c r="B936" i="70"/>
  <c r="C936" i="70"/>
  <c r="D936" i="70"/>
  <c r="E936" i="70"/>
  <c r="F936" i="70"/>
  <c r="I936" i="70"/>
  <c r="J936" i="70"/>
  <c r="K936" i="70"/>
  <c r="L936" i="70"/>
  <c r="M936" i="70"/>
  <c r="N936" i="70"/>
  <c r="O936" i="70"/>
  <c r="P936" i="70"/>
  <c r="Q936" i="70"/>
  <c r="R936" i="70"/>
  <c r="A937" i="70"/>
  <c r="B937" i="70"/>
  <c r="C937" i="70"/>
  <c r="D937" i="70"/>
  <c r="E937" i="70"/>
  <c r="F937" i="70"/>
  <c r="I937" i="70"/>
  <c r="J937" i="70"/>
  <c r="K937" i="70"/>
  <c r="L937" i="70"/>
  <c r="M937" i="70"/>
  <c r="N937" i="70"/>
  <c r="O937" i="70"/>
  <c r="P937" i="70"/>
  <c r="Q937" i="70"/>
  <c r="R937" i="70"/>
  <c r="A938" i="70"/>
  <c r="B938" i="70"/>
  <c r="C938" i="70"/>
  <c r="D938" i="70"/>
  <c r="E938" i="70"/>
  <c r="F938" i="70"/>
  <c r="I938" i="70"/>
  <c r="J938" i="70"/>
  <c r="K938" i="70"/>
  <c r="L938" i="70"/>
  <c r="M938" i="70"/>
  <c r="N938" i="70"/>
  <c r="O938" i="70"/>
  <c r="P938" i="70"/>
  <c r="Q938" i="70"/>
  <c r="R938" i="70"/>
  <c r="A939" i="70"/>
  <c r="B939" i="70"/>
  <c r="C939" i="70"/>
  <c r="D939" i="70"/>
  <c r="E939" i="70"/>
  <c r="F939" i="70"/>
  <c r="I939" i="70"/>
  <c r="J939" i="70"/>
  <c r="K939" i="70"/>
  <c r="L939" i="70"/>
  <c r="M939" i="70"/>
  <c r="N939" i="70"/>
  <c r="O939" i="70"/>
  <c r="P939" i="70"/>
  <c r="Q939" i="70"/>
  <c r="R939" i="70"/>
  <c r="A940" i="70"/>
  <c r="B940" i="70"/>
  <c r="C940" i="70"/>
  <c r="D940" i="70"/>
  <c r="E940" i="70"/>
  <c r="F940" i="70"/>
  <c r="I940" i="70"/>
  <c r="J940" i="70"/>
  <c r="K940" i="70"/>
  <c r="L940" i="70"/>
  <c r="M940" i="70"/>
  <c r="N940" i="70"/>
  <c r="O940" i="70"/>
  <c r="P940" i="70"/>
  <c r="Q940" i="70"/>
  <c r="R940" i="70"/>
  <c r="A941" i="70"/>
  <c r="B941" i="70"/>
  <c r="C941" i="70"/>
  <c r="D941" i="70"/>
  <c r="E941" i="70"/>
  <c r="F941" i="70"/>
  <c r="I941" i="70"/>
  <c r="J941" i="70"/>
  <c r="K941" i="70"/>
  <c r="L941" i="70"/>
  <c r="M941" i="70"/>
  <c r="N941" i="70"/>
  <c r="O941" i="70"/>
  <c r="P941" i="70"/>
  <c r="Q941" i="70"/>
  <c r="R941" i="70"/>
  <c r="A942" i="70"/>
  <c r="B942" i="70"/>
  <c r="C942" i="70"/>
  <c r="D942" i="70"/>
  <c r="E942" i="70"/>
  <c r="F942" i="70"/>
  <c r="I942" i="70"/>
  <c r="J942" i="70"/>
  <c r="K942" i="70"/>
  <c r="L942" i="70"/>
  <c r="M942" i="70"/>
  <c r="N942" i="70"/>
  <c r="O942" i="70"/>
  <c r="P942" i="70"/>
  <c r="Q942" i="70"/>
  <c r="R942" i="70"/>
  <c r="A943" i="70"/>
  <c r="B943" i="70"/>
  <c r="C943" i="70"/>
  <c r="D943" i="70"/>
  <c r="E943" i="70"/>
  <c r="F943" i="70"/>
  <c r="I943" i="70"/>
  <c r="J943" i="70"/>
  <c r="K943" i="70"/>
  <c r="L943" i="70"/>
  <c r="M943" i="70"/>
  <c r="N943" i="70"/>
  <c r="O943" i="70"/>
  <c r="P943" i="70"/>
  <c r="Q943" i="70"/>
  <c r="R943" i="70"/>
  <c r="A944" i="70"/>
  <c r="B944" i="70"/>
  <c r="C944" i="70"/>
  <c r="D944" i="70"/>
  <c r="E944" i="70"/>
  <c r="F944" i="70"/>
  <c r="I944" i="70"/>
  <c r="J944" i="70"/>
  <c r="K944" i="70"/>
  <c r="L944" i="70"/>
  <c r="M944" i="70"/>
  <c r="N944" i="70"/>
  <c r="O944" i="70"/>
  <c r="P944" i="70"/>
  <c r="Q944" i="70"/>
  <c r="R944" i="70"/>
  <c r="A945" i="70"/>
  <c r="B945" i="70"/>
  <c r="C945" i="70"/>
  <c r="D945" i="70"/>
  <c r="E945" i="70"/>
  <c r="F945" i="70"/>
  <c r="I945" i="70"/>
  <c r="J945" i="70"/>
  <c r="K945" i="70"/>
  <c r="L945" i="70"/>
  <c r="M945" i="70"/>
  <c r="N945" i="70"/>
  <c r="O945" i="70"/>
  <c r="P945" i="70"/>
  <c r="Q945" i="70"/>
  <c r="R945" i="70"/>
  <c r="A946" i="70"/>
  <c r="B946" i="70"/>
  <c r="C946" i="70"/>
  <c r="D946" i="70"/>
  <c r="E946" i="70"/>
  <c r="F946" i="70"/>
  <c r="I946" i="70"/>
  <c r="J946" i="70"/>
  <c r="K946" i="70"/>
  <c r="L946" i="70"/>
  <c r="M946" i="70"/>
  <c r="N946" i="70"/>
  <c r="O946" i="70"/>
  <c r="P946" i="70"/>
  <c r="Q946" i="70"/>
  <c r="R946" i="70"/>
  <c r="A947" i="70"/>
  <c r="B947" i="70"/>
  <c r="C947" i="70"/>
  <c r="D947" i="70"/>
  <c r="E947" i="70"/>
  <c r="F947" i="70"/>
  <c r="I947" i="70"/>
  <c r="J947" i="70"/>
  <c r="K947" i="70"/>
  <c r="L947" i="70"/>
  <c r="M947" i="70"/>
  <c r="N947" i="70"/>
  <c r="O947" i="70"/>
  <c r="P947" i="70"/>
  <c r="Q947" i="70"/>
  <c r="R947" i="70"/>
  <c r="A948" i="70"/>
  <c r="B948" i="70"/>
  <c r="C948" i="70"/>
  <c r="D948" i="70"/>
  <c r="E948" i="70"/>
  <c r="F948" i="70"/>
  <c r="I948" i="70"/>
  <c r="J948" i="70"/>
  <c r="K948" i="70"/>
  <c r="L948" i="70"/>
  <c r="M948" i="70"/>
  <c r="N948" i="70"/>
  <c r="O948" i="70"/>
  <c r="P948" i="70"/>
  <c r="Q948" i="70"/>
  <c r="R948" i="70"/>
  <c r="A949" i="70"/>
  <c r="B949" i="70"/>
  <c r="C949" i="70"/>
  <c r="D949" i="70"/>
  <c r="E949" i="70"/>
  <c r="F949" i="70"/>
  <c r="I949" i="70"/>
  <c r="J949" i="70"/>
  <c r="K949" i="70"/>
  <c r="L949" i="70"/>
  <c r="M949" i="70"/>
  <c r="N949" i="70"/>
  <c r="O949" i="70"/>
  <c r="P949" i="70"/>
  <c r="Q949" i="70"/>
  <c r="R949" i="70"/>
  <c r="A950" i="70"/>
  <c r="B950" i="70"/>
  <c r="C950" i="70"/>
  <c r="D950" i="70"/>
  <c r="E950" i="70"/>
  <c r="F950" i="70"/>
  <c r="I950" i="70"/>
  <c r="J950" i="70"/>
  <c r="K950" i="70"/>
  <c r="L950" i="70"/>
  <c r="M950" i="70"/>
  <c r="N950" i="70"/>
  <c r="O950" i="70"/>
  <c r="P950" i="70"/>
  <c r="Q950" i="70"/>
  <c r="R950" i="70"/>
  <c r="A951" i="70"/>
  <c r="B951" i="70"/>
  <c r="C951" i="70"/>
  <c r="D951" i="70"/>
  <c r="E951" i="70"/>
  <c r="F951" i="70"/>
  <c r="I951" i="70"/>
  <c r="J951" i="70"/>
  <c r="K951" i="70"/>
  <c r="L951" i="70"/>
  <c r="M951" i="70"/>
  <c r="N951" i="70"/>
  <c r="O951" i="70"/>
  <c r="P951" i="70"/>
  <c r="Q951" i="70"/>
  <c r="R951" i="70"/>
  <c r="A952" i="70"/>
  <c r="B952" i="70"/>
  <c r="C952" i="70"/>
  <c r="D952" i="70"/>
  <c r="E952" i="70"/>
  <c r="F952" i="70"/>
  <c r="I952" i="70"/>
  <c r="J952" i="70"/>
  <c r="K952" i="70"/>
  <c r="L952" i="70"/>
  <c r="M952" i="70"/>
  <c r="N952" i="70"/>
  <c r="O952" i="70"/>
  <c r="P952" i="70"/>
  <c r="Q952" i="70"/>
  <c r="R952" i="70"/>
  <c r="A953" i="70"/>
  <c r="B953" i="70"/>
  <c r="C953" i="70"/>
  <c r="D953" i="70"/>
  <c r="E953" i="70"/>
  <c r="F953" i="70"/>
  <c r="I953" i="70"/>
  <c r="J953" i="70"/>
  <c r="K953" i="70"/>
  <c r="L953" i="70"/>
  <c r="M953" i="70"/>
  <c r="N953" i="70"/>
  <c r="O953" i="70"/>
  <c r="P953" i="70"/>
  <c r="Q953" i="70"/>
  <c r="R953" i="70"/>
  <c r="A954" i="70"/>
  <c r="B954" i="70"/>
  <c r="C954" i="70"/>
  <c r="D954" i="70"/>
  <c r="E954" i="70"/>
  <c r="F954" i="70"/>
  <c r="I954" i="70"/>
  <c r="J954" i="70"/>
  <c r="K954" i="70"/>
  <c r="L954" i="70"/>
  <c r="M954" i="70"/>
  <c r="N954" i="70"/>
  <c r="O954" i="70"/>
  <c r="P954" i="70"/>
  <c r="Q954" i="70"/>
  <c r="R954" i="70"/>
  <c r="A955" i="70"/>
  <c r="B955" i="70"/>
  <c r="C955" i="70"/>
  <c r="D955" i="70"/>
  <c r="E955" i="70"/>
  <c r="F955" i="70"/>
  <c r="I955" i="70"/>
  <c r="J955" i="70"/>
  <c r="K955" i="70"/>
  <c r="L955" i="70"/>
  <c r="M955" i="70"/>
  <c r="N955" i="70"/>
  <c r="O955" i="70"/>
  <c r="P955" i="70"/>
  <c r="Q955" i="70"/>
  <c r="R955" i="70"/>
  <c r="A956" i="70"/>
  <c r="B956" i="70"/>
  <c r="C956" i="70"/>
  <c r="D956" i="70"/>
  <c r="E956" i="70"/>
  <c r="F956" i="70"/>
  <c r="I956" i="70"/>
  <c r="J956" i="70"/>
  <c r="K956" i="70"/>
  <c r="L956" i="70"/>
  <c r="M956" i="70"/>
  <c r="N956" i="70"/>
  <c r="O956" i="70"/>
  <c r="P956" i="70"/>
  <c r="Q956" i="70"/>
  <c r="R956" i="70"/>
  <c r="A957" i="70"/>
  <c r="B957" i="70"/>
  <c r="C957" i="70"/>
  <c r="D957" i="70"/>
  <c r="E957" i="70"/>
  <c r="F957" i="70"/>
  <c r="I957" i="70"/>
  <c r="J957" i="70"/>
  <c r="K957" i="70"/>
  <c r="L957" i="70"/>
  <c r="M957" i="70"/>
  <c r="N957" i="70"/>
  <c r="O957" i="70"/>
  <c r="P957" i="70"/>
  <c r="Q957" i="70"/>
  <c r="R957" i="70"/>
  <c r="A958" i="70"/>
  <c r="B958" i="70"/>
  <c r="C958" i="70"/>
  <c r="D958" i="70"/>
  <c r="E958" i="70"/>
  <c r="F958" i="70"/>
  <c r="I958" i="70"/>
  <c r="J958" i="70"/>
  <c r="K958" i="70"/>
  <c r="L958" i="70"/>
  <c r="M958" i="70"/>
  <c r="N958" i="70"/>
  <c r="O958" i="70"/>
  <c r="P958" i="70"/>
  <c r="Q958" i="70"/>
  <c r="R958" i="70"/>
  <c r="A959" i="70"/>
  <c r="B959" i="70"/>
  <c r="C959" i="70"/>
  <c r="D959" i="70"/>
  <c r="E959" i="70"/>
  <c r="F959" i="70"/>
  <c r="I959" i="70"/>
  <c r="J959" i="70"/>
  <c r="K959" i="70"/>
  <c r="L959" i="70"/>
  <c r="M959" i="70"/>
  <c r="N959" i="70"/>
  <c r="O959" i="70"/>
  <c r="P959" i="70"/>
  <c r="Q959" i="70"/>
  <c r="R959" i="70"/>
  <c r="A960" i="70"/>
  <c r="B960" i="70"/>
  <c r="C960" i="70"/>
  <c r="D960" i="70"/>
  <c r="E960" i="70"/>
  <c r="F960" i="70"/>
  <c r="I960" i="70"/>
  <c r="J960" i="70"/>
  <c r="K960" i="70"/>
  <c r="L960" i="70"/>
  <c r="M960" i="70"/>
  <c r="N960" i="70"/>
  <c r="O960" i="70"/>
  <c r="P960" i="70"/>
  <c r="Q960" i="70"/>
  <c r="R960" i="70"/>
  <c r="A961" i="70"/>
  <c r="B961" i="70"/>
  <c r="C961" i="70"/>
  <c r="D961" i="70"/>
  <c r="E961" i="70"/>
  <c r="F961" i="70"/>
  <c r="I961" i="70"/>
  <c r="J961" i="70"/>
  <c r="K961" i="70"/>
  <c r="L961" i="70"/>
  <c r="M961" i="70"/>
  <c r="N961" i="70"/>
  <c r="O961" i="70"/>
  <c r="P961" i="70"/>
  <c r="Q961" i="70"/>
  <c r="R961" i="70"/>
  <c r="A962" i="70"/>
  <c r="B962" i="70"/>
  <c r="C962" i="70"/>
  <c r="D962" i="70"/>
  <c r="E962" i="70"/>
  <c r="F962" i="70"/>
  <c r="I962" i="70"/>
  <c r="J962" i="70"/>
  <c r="K962" i="70"/>
  <c r="L962" i="70"/>
  <c r="M962" i="70"/>
  <c r="N962" i="70"/>
  <c r="O962" i="70"/>
  <c r="P962" i="70"/>
  <c r="Q962" i="70"/>
  <c r="R962" i="70"/>
  <c r="A963" i="70"/>
  <c r="B963" i="70"/>
  <c r="C963" i="70"/>
  <c r="D963" i="70"/>
  <c r="E963" i="70"/>
  <c r="F963" i="70"/>
  <c r="I963" i="70"/>
  <c r="J963" i="70"/>
  <c r="K963" i="70"/>
  <c r="L963" i="70"/>
  <c r="M963" i="70"/>
  <c r="N963" i="70"/>
  <c r="O963" i="70"/>
  <c r="P963" i="70"/>
  <c r="Q963" i="70"/>
  <c r="R963" i="70"/>
  <c r="A964" i="70"/>
  <c r="B964" i="70"/>
  <c r="C964" i="70"/>
  <c r="D964" i="70"/>
  <c r="E964" i="70"/>
  <c r="F964" i="70"/>
  <c r="I964" i="70"/>
  <c r="J964" i="70"/>
  <c r="K964" i="70"/>
  <c r="L964" i="70"/>
  <c r="M964" i="70"/>
  <c r="N964" i="70"/>
  <c r="O964" i="70"/>
  <c r="P964" i="70"/>
  <c r="Q964" i="70"/>
  <c r="R964" i="70"/>
  <c r="A965" i="70"/>
  <c r="B965" i="70"/>
  <c r="C965" i="70"/>
  <c r="D965" i="70"/>
  <c r="E965" i="70"/>
  <c r="F965" i="70"/>
  <c r="I965" i="70"/>
  <c r="J965" i="70"/>
  <c r="K965" i="70"/>
  <c r="L965" i="70"/>
  <c r="M965" i="70"/>
  <c r="N965" i="70"/>
  <c r="O965" i="70"/>
  <c r="P965" i="70"/>
  <c r="Q965" i="70"/>
  <c r="R965" i="70"/>
  <c r="A966" i="70"/>
  <c r="B966" i="70"/>
  <c r="C966" i="70"/>
  <c r="D966" i="70"/>
  <c r="E966" i="70"/>
  <c r="F966" i="70"/>
  <c r="I966" i="70"/>
  <c r="J966" i="70"/>
  <c r="K966" i="70"/>
  <c r="L966" i="70"/>
  <c r="M966" i="70"/>
  <c r="N966" i="70"/>
  <c r="O966" i="70"/>
  <c r="P966" i="70"/>
  <c r="Q966" i="70"/>
  <c r="R966" i="70"/>
  <c r="A967" i="70"/>
  <c r="B967" i="70"/>
  <c r="C967" i="70"/>
  <c r="D967" i="70"/>
  <c r="E967" i="70"/>
  <c r="F967" i="70"/>
  <c r="I967" i="70"/>
  <c r="J967" i="70"/>
  <c r="K967" i="70"/>
  <c r="L967" i="70"/>
  <c r="M967" i="70"/>
  <c r="N967" i="70"/>
  <c r="O967" i="70"/>
  <c r="P967" i="70"/>
  <c r="Q967" i="70"/>
  <c r="R967" i="70"/>
  <c r="A968" i="70"/>
  <c r="B968" i="70"/>
  <c r="C968" i="70"/>
  <c r="D968" i="70"/>
  <c r="E968" i="70"/>
  <c r="F968" i="70"/>
  <c r="I968" i="70"/>
  <c r="J968" i="70"/>
  <c r="K968" i="70"/>
  <c r="L968" i="70"/>
  <c r="M968" i="70"/>
  <c r="N968" i="70"/>
  <c r="O968" i="70"/>
  <c r="P968" i="70"/>
  <c r="Q968" i="70"/>
  <c r="R968" i="70"/>
  <c r="A969" i="70"/>
  <c r="B969" i="70"/>
  <c r="C969" i="70"/>
  <c r="D969" i="70"/>
  <c r="E969" i="70"/>
  <c r="F969" i="70"/>
  <c r="I969" i="70"/>
  <c r="J969" i="70"/>
  <c r="K969" i="70"/>
  <c r="L969" i="70"/>
  <c r="M969" i="70"/>
  <c r="N969" i="70"/>
  <c r="O969" i="70"/>
  <c r="P969" i="70"/>
  <c r="Q969" i="70"/>
  <c r="R969" i="70"/>
  <c r="A970" i="70"/>
  <c r="B970" i="70"/>
  <c r="C970" i="70"/>
  <c r="D970" i="70"/>
  <c r="E970" i="70"/>
  <c r="F970" i="70"/>
  <c r="I970" i="70"/>
  <c r="J970" i="70"/>
  <c r="K970" i="70"/>
  <c r="L970" i="70"/>
  <c r="M970" i="70"/>
  <c r="N970" i="70"/>
  <c r="O970" i="70"/>
  <c r="P970" i="70"/>
  <c r="Q970" i="70"/>
  <c r="R970" i="70"/>
  <c r="A971" i="70"/>
  <c r="B971" i="70"/>
  <c r="C971" i="70"/>
  <c r="D971" i="70"/>
  <c r="E971" i="70"/>
  <c r="F971" i="70"/>
  <c r="I971" i="70"/>
  <c r="J971" i="70"/>
  <c r="K971" i="70"/>
  <c r="L971" i="70"/>
  <c r="M971" i="70"/>
  <c r="N971" i="70"/>
  <c r="O971" i="70"/>
  <c r="P971" i="70"/>
  <c r="Q971" i="70"/>
  <c r="R971" i="70"/>
  <c r="A972" i="70"/>
  <c r="B972" i="70"/>
  <c r="C972" i="70"/>
  <c r="D972" i="70"/>
  <c r="E972" i="70"/>
  <c r="F972" i="70"/>
  <c r="I972" i="70"/>
  <c r="J972" i="70"/>
  <c r="K972" i="70"/>
  <c r="L972" i="70"/>
  <c r="M972" i="70"/>
  <c r="N972" i="70"/>
  <c r="O972" i="70"/>
  <c r="P972" i="70"/>
  <c r="Q972" i="70"/>
  <c r="R972" i="70"/>
  <c r="A973" i="70"/>
  <c r="B973" i="70"/>
  <c r="C973" i="70"/>
  <c r="D973" i="70"/>
  <c r="E973" i="70"/>
  <c r="F973" i="70"/>
  <c r="I973" i="70"/>
  <c r="J973" i="70"/>
  <c r="K973" i="70"/>
  <c r="L973" i="70"/>
  <c r="M973" i="70"/>
  <c r="N973" i="70"/>
  <c r="O973" i="70"/>
  <c r="P973" i="70"/>
  <c r="Q973" i="70"/>
  <c r="R973" i="70"/>
  <c r="A974" i="70"/>
  <c r="B974" i="70"/>
  <c r="C974" i="70"/>
  <c r="D974" i="70"/>
  <c r="E974" i="70"/>
  <c r="F974" i="70"/>
  <c r="I974" i="70"/>
  <c r="J974" i="70"/>
  <c r="K974" i="70"/>
  <c r="L974" i="70"/>
  <c r="M974" i="70"/>
  <c r="N974" i="70"/>
  <c r="O974" i="70"/>
  <c r="P974" i="70"/>
  <c r="Q974" i="70"/>
  <c r="R974" i="70"/>
  <c r="A975" i="70"/>
  <c r="B975" i="70"/>
  <c r="C975" i="70"/>
  <c r="D975" i="70"/>
  <c r="E975" i="70"/>
  <c r="F975" i="70"/>
  <c r="I975" i="70"/>
  <c r="J975" i="70"/>
  <c r="K975" i="70"/>
  <c r="L975" i="70"/>
  <c r="M975" i="70"/>
  <c r="N975" i="70"/>
  <c r="O975" i="70"/>
  <c r="P975" i="70"/>
  <c r="Q975" i="70"/>
  <c r="R975" i="70"/>
  <c r="A976" i="70"/>
  <c r="B976" i="70"/>
  <c r="C976" i="70"/>
  <c r="D976" i="70"/>
  <c r="E976" i="70"/>
  <c r="F976" i="70"/>
  <c r="I976" i="70"/>
  <c r="J976" i="70"/>
  <c r="K976" i="70"/>
  <c r="L976" i="70"/>
  <c r="M976" i="70"/>
  <c r="N976" i="70"/>
  <c r="O976" i="70"/>
  <c r="P976" i="70"/>
  <c r="Q976" i="70"/>
  <c r="R976" i="70"/>
  <c r="A977" i="70"/>
  <c r="B977" i="70"/>
  <c r="C977" i="70"/>
  <c r="D977" i="70"/>
  <c r="E977" i="70"/>
  <c r="F977" i="70"/>
  <c r="I977" i="70"/>
  <c r="J977" i="70"/>
  <c r="K977" i="70"/>
  <c r="L977" i="70"/>
  <c r="M977" i="70"/>
  <c r="N977" i="70"/>
  <c r="O977" i="70"/>
  <c r="P977" i="70"/>
  <c r="Q977" i="70"/>
  <c r="R977" i="70"/>
  <c r="A978" i="70"/>
  <c r="B978" i="70"/>
  <c r="C978" i="70"/>
  <c r="D978" i="70"/>
  <c r="E978" i="70"/>
  <c r="F978" i="70"/>
  <c r="I978" i="70"/>
  <c r="J978" i="70"/>
  <c r="K978" i="70"/>
  <c r="L978" i="70"/>
  <c r="M978" i="70"/>
  <c r="N978" i="70"/>
  <c r="O978" i="70"/>
  <c r="P978" i="70"/>
  <c r="Q978" i="70"/>
  <c r="R978" i="70"/>
  <c r="A979" i="70"/>
  <c r="B979" i="70"/>
  <c r="C979" i="70"/>
  <c r="D979" i="70"/>
  <c r="E979" i="70"/>
  <c r="F979" i="70"/>
  <c r="I979" i="70"/>
  <c r="J979" i="70"/>
  <c r="K979" i="70"/>
  <c r="L979" i="70"/>
  <c r="M979" i="70"/>
  <c r="N979" i="70"/>
  <c r="O979" i="70"/>
  <c r="P979" i="70"/>
  <c r="Q979" i="70"/>
  <c r="R979" i="70"/>
  <c r="A980" i="70"/>
  <c r="B980" i="70"/>
  <c r="C980" i="70"/>
  <c r="D980" i="70"/>
  <c r="E980" i="70"/>
  <c r="F980" i="70"/>
  <c r="I980" i="70"/>
  <c r="J980" i="70"/>
  <c r="K980" i="70"/>
  <c r="L980" i="70"/>
  <c r="M980" i="70"/>
  <c r="N980" i="70"/>
  <c r="O980" i="70"/>
  <c r="P980" i="70"/>
  <c r="Q980" i="70"/>
  <c r="R980" i="70"/>
  <c r="A981" i="70"/>
  <c r="B981" i="70"/>
  <c r="C981" i="70"/>
  <c r="D981" i="70"/>
  <c r="E981" i="70"/>
  <c r="F981" i="70"/>
  <c r="I981" i="70"/>
  <c r="J981" i="70"/>
  <c r="K981" i="70"/>
  <c r="L981" i="70"/>
  <c r="M981" i="70"/>
  <c r="N981" i="70"/>
  <c r="O981" i="70"/>
  <c r="P981" i="70"/>
  <c r="Q981" i="70"/>
  <c r="R981" i="70"/>
  <c r="A982" i="70"/>
  <c r="B982" i="70"/>
  <c r="C982" i="70"/>
  <c r="D982" i="70"/>
  <c r="E982" i="70"/>
  <c r="F982" i="70"/>
  <c r="I982" i="70"/>
  <c r="J982" i="70"/>
  <c r="K982" i="70"/>
  <c r="L982" i="70"/>
  <c r="M982" i="70"/>
  <c r="N982" i="70"/>
  <c r="O982" i="70"/>
  <c r="P982" i="70"/>
  <c r="Q982" i="70"/>
  <c r="R982" i="70"/>
  <c r="A983" i="70"/>
  <c r="B983" i="70"/>
  <c r="C983" i="70"/>
  <c r="D983" i="70"/>
  <c r="E983" i="70"/>
  <c r="F983" i="70"/>
  <c r="I983" i="70"/>
  <c r="J983" i="70"/>
  <c r="K983" i="70"/>
  <c r="L983" i="70"/>
  <c r="M983" i="70"/>
  <c r="N983" i="70"/>
  <c r="O983" i="70"/>
  <c r="P983" i="70"/>
  <c r="Q983" i="70"/>
  <c r="R983" i="70"/>
  <c r="A984" i="70"/>
  <c r="B984" i="70"/>
  <c r="C984" i="70"/>
  <c r="D984" i="70"/>
  <c r="E984" i="70"/>
  <c r="F984" i="70"/>
  <c r="I984" i="70"/>
  <c r="J984" i="70"/>
  <c r="K984" i="70"/>
  <c r="L984" i="70"/>
  <c r="M984" i="70"/>
  <c r="N984" i="70"/>
  <c r="O984" i="70"/>
  <c r="P984" i="70"/>
  <c r="Q984" i="70"/>
  <c r="R984" i="70"/>
  <c r="A985" i="70"/>
  <c r="B985" i="70"/>
  <c r="C985" i="70"/>
  <c r="D985" i="70"/>
  <c r="E985" i="70"/>
  <c r="F985" i="70"/>
  <c r="I985" i="70"/>
  <c r="J985" i="70"/>
  <c r="K985" i="70"/>
  <c r="L985" i="70"/>
  <c r="M985" i="70"/>
  <c r="N985" i="70"/>
  <c r="O985" i="70"/>
  <c r="P985" i="70"/>
  <c r="Q985" i="70"/>
  <c r="R985" i="70"/>
  <c r="A986" i="70"/>
  <c r="B986" i="70"/>
  <c r="C986" i="70"/>
  <c r="D986" i="70"/>
  <c r="E986" i="70"/>
  <c r="F986" i="70"/>
  <c r="I986" i="70"/>
  <c r="J986" i="70"/>
  <c r="K986" i="70"/>
  <c r="L986" i="70"/>
  <c r="M986" i="70"/>
  <c r="N986" i="70"/>
  <c r="O986" i="70"/>
  <c r="P986" i="70"/>
  <c r="Q986" i="70"/>
  <c r="R986" i="70"/>
  <c r="A987" i="70"/>
  <c r="B987" i="70"/>
  <c r="C987" i="70"/>
  <c r="D987" i="70"/>
  <c r="E987" i="70"/>
  <c r="F987" i="70"/>
  <c r="I987" i="70"/>
  <c r="J987" i="70"/>
  <c r="K987" i="70"/>
  <c r="L987" i="70"/>
  <c r="M987" i="70"/>
  <c r="N987" i="70"/>
  <c r="O987" i="70"/>
  <c r="P987" i="70"/>
  <c r="Q987" i="70"/>
  <c r="R987" i="70"/>
  <c r="A988" i="70"/>
  <c r="B988" i="70"/>
  <c r="C988" i="70"/>
  <c r="D988" i="70"/>
  <c r="E988" i="70"/>
  <c r="F988" i="70"/>
  <c r="I988" i="70"/>
  <c r="J988" i="70"/>
  <c r="K988" i="70"/>
  <c r="L988" i="70"/>
  <c r="M988" i="70"/>
  <c r="N988" i="70"/>
  <c r="O988" i="70"/>
  <c r="P988" i="70"/>
  <c r="Q988" i="70"/>
  <c r="R988" i="70"/>
  <c r="A989" i="70"/>
  <c r="B989" i="70"/>
  <c r="C989" i="70"/>
  <c r="D989" i="70"/>
  <c r="E989" i="70"/>
  <c r="F989" i="70"/>
  <c r="I989" i="70"/>
  <c r="J989" i="70"/>
  <c r="K989" i="70"/>
  <c r="L989" i="70"/>
  <c r="M989" i="70"/>
  <c r="N989" i="70"/>
  <c r="O989" i="70"/>
  <c r="P989" i="70"/>
  <c r="Q989" i="70"/>
  <c r="R989" i="70"/>
  <c r="A990" i="70"/>
  <c r="B990" i="70"/>
  <c r="C990" i="70"/>
  <c r="D990" i="70"/>
  <c r="E990" i="70"/>
  <c r="F990" i="70"/>
  <c r="I990" i="70"/>
  <c r="J990" i="70"/>
  <c r="K990" i="70"/>
  <c r="L990" i="70"/>
  <c r="M990" i="70"/>
  <c r="N990" i="70"/>
  <c r="O990" i="70"/>
  <c r="P990" i="70"/>
  <c r="Q990" i="70"/>
  <c r="R990" i="70"/>
  <c r="A991" i="70"/>
  <c r="B991" i="70"/>
  <c r="C991" i="70"/>
  <c r="D991" i="70"/>
  <c r="E991" i="70"/>
  <c r="F991" i="70"/>
  <c r="I991" i="70"/>
  <c r="J991" i="70"/>
  <c r="K991" i="70"/>
  <c r="L991" i="70"/>
  <c r="M991" i="70"/>
  <c r="N991" i="70"/>
  <c r="O991" i="70"/>
  <c r="P991" i="70"/>
  <c r="Q991" i="70"/>
  <c r="R991" i="70"/>
  <c r="A992" i="70"/>
  <c r="B992" i="70"/>
  <c r="C992" i="70"/>
  <c r="D992" i="70"/>
  <c r="E992" i="70"/>
  <c r="F992" i="70"/>
  <c r="I992" i="70"/>
  <c r="J992" i="70"/>
  <c r="K992" i="70"/>
  <c r="L992" i="70"/>
  <c r="M992" i="70"/>
  <c r="N992" i="70"/>
  <c r="O992" i="70"/>
  <c r="P992" i="70"/>
  <c r="Q992" i="70"/>
  <c r="R992" i="70"/>
  <c r="A993" i="70"/>
  <c r="B993" i="70"/>
  <c r="C993" i="70"/>
  <c r="D993" i="70"/>
  <c r="E993" i="70"/>
  <c r="F993" i="70"/>
  <c r="I993" i="70"/>
  <c r="J993" i="70"/>
  <c r="K993" i="70"/>
  <c r="L993" i="70"/>
  <c r="M993" i="70"/>
  <c r="N993" i="70"/>
  <c r="O993" i="70"/>
  <c r="P993" i="70"/>
  <c r="Q993" i="70"/>
  <c r="R993" i="70"/>
  <c r="A994" i="70"/>
  <c r="B994" i="70"/>
  <c r="C994" i="70"/>
  <c r="D994" i="70"/>
  <c r="E994" i="70"/>
  <c r="F994" i="70"/>
  <c r="I994" i="70"/>
  <c r="J994" i="70"/>
  <c r="K994" i="70"/>
  <c r="L994" i="70"/>
  <c r="M994" i="70"/>
  <c r="N994" i="70"/>
  <c r="O994" i="70"/>
  <c r="P994" i="70"/>
  <c r="Q994" i="70"/>
  <c r="R994" i="70"/>
  <c r="A995" i="70"/>
  <c r="B995" i="70"/>
  <c r="C995" i="70"/>
  <c r="D995" i="70"/>
  <c r="E995" i="70"/>
  <c r="F995" i="70"/>
  <c r="I995" i="70"/>
  <c r="J995" i="70"/>
  <c r="K995" i="70"/>
  <c r="L995" i="70"/>
  <c r="M995" i="70"/>
  <c r="N995" i="70"/>
  <c r="O995" i="70"/>
  <c r="P995" i="70"/>
  <c r="Q995" i="70"/>
  <c r="R995" i="70"/>
  <c r="A996" i="70"/>
  <c r="B996" i="70"/>
  <c r="C996" i="70"/>
  <c r="D996" i="70"/>
  <c r="E996" i="70"/>
  <c r="F996" i="70"/>
  <c r="I996" i="70"/>
  <c r="J996" i="70"/>
  <c r="K996" i="70"/>
  <c r="L996" i="70"/>
  <c r="M996" i="70"/>
  <c r="N996" i="70"/>
  <c r="O996" i="70"/>
  <c r="P996" i="70"/>
  <c r="Q996" i="70"/>
  <c r="R996" i="70"/>
  <c r="A997" i="70"/>
  <c r="B997" i="70"/>
  <c r="C997" i="70"/>
  <c r="D997" i="70"/>
  <c r="E997" i="70"/>
  <c r="F997" i="70"/>
  <c r="I997" i="70"/>
  <c r="J997" i="70"/>
  <c r="K997" i="70"/>
  <c r="L997" i="70"/>
  <c r="M997" i="70"/>
  <c r="N997" i="70"/>
  <c r="O997" i="70"/>
  <c r="P997" i="70"/>
  <c r="Q997" i="70"/>
  <c r="R997" i="70"/>
  <c r="A998" i="70"/>
  <c r="B998" i="70"/>
  <c r="C998" i="70"/>
  <c r="D998" i="70"/>
  <c r="E998" i="70"/>
  <c r="F998" i="70"/>
  <c r="I998" i="70"/>
  <c r="J998" i="70"/>
  <c r="K998" i="70"/>
  <c r="L998" i="70"/>
  <c r="M998" i="70"/>
  <c r="N998" i="70"/>
  <c r="O998" i="70"/>
  <c r="P998" i="70"/>
  <c r="Q998" i="70"/>
  <c r="R998" i="70"/>
  <c r="A999" i="70"/>
  <c r="B999" i="70"/>
  <c r="C999" i="70"/>
  <c r="D999" i="70"/>
  <c r="E999" i="70"/>
  <c r="F999" i="70"/>
  <c r="I999" i="70"/>
  <c r="J999" i="70"/>
  <c r="K999" i="70"/>
  <c r="L999" i="70"/>
  <c r="M999" i="70"/>
  <c r="N999" i="70"/>
  <c r="O999" i="70"/>
  <c r="P999" i="70"/>
  <c r="Q999" i="70"/>
  <c r="R999" i="70"/>
  <c r="A1000" i="70"/>
  <c r="B1000" i="70"/>
  <c r="C1000" i="70"/>
  <c r="D1000" i="70"/>
  <c r="E1000" i="70"/>
  <c r="F1000" i="70"/>
  <c r="I1000" i="70"/>
  <c r="J1000" i="70"/>
  <c r="K1000" i="70"/>
  <c r="L1000" i="70"/>
  <c r="M1000" i="70"/>
  <c r="N1000" i="70"/>
  <c r="O1000" i="70"/>
  <c r="P1000" i="70"/>
  <c r="Q1000" i="70"/>
  <c r="R1000" i="70"/>
  <c r="A1001" i="70"/>
  <c r="B1001" i="70"/>
  <c r="C1001" i="70"/>
  <c r="D1001" i="70"/>
  <c r="E1001" i="70"/>
  <c r="F1001" i="70"/>
  <c r="I1001" i="70"/>
  <c r="J1001" i="70"/>
  <c r="K1001" i="70"/>
  <c r="L1001" i="70"/>
  <c r="M1001" i="70"/>
  <c r="N1001" i="70"/>
  <c r="O1001" i="70"/>
  <c r="P1001" i="70"/>
  <c r="Q1001" i="70"/>
  <c r="R1001" i="70"/>
  <c r="A1002" i="70"/>
  <c r="B1002" i="70"/>
  <c r="C1002" i="70"/>
  <c r="D1002" i="70"/>
  <c r="E1002" i="70"/>
  <c r="F1002" i="70"/>
  <c r="I1002" i="70"/>
  <c r="J1002" i="70"/>
  <c r="K1002" i="70"/>
  <c r="L1002" i="70"/>
  <c r="M1002" i="70"/>
  <c r="N1002" i="70"/>
  <c r="O1002" i="70"/>
  <c r="P1002" i="70"/>
  <c r="Q1002" i="70"/>
  <c r="R1002" i="70"/>
  <c r="A1003" i="70"/>
  <c r="B1003" i="70"/>
  <c r="C1003" i="70"/>
  <c r="D1003" i="70"/>
  <c r="E1003" i="70"/>
  <c r="F1003" i="70"/>
  <c r="I1003" i="70"/>
  <c r="J1003" i="70"/>
  <c r="K1003" i="70"/>
  <c r="L1003" i="70"/>
  <c r="M1003" i="70"/>
  <c r="N1003" i="70"/>
  <c r="O1003" i="70"/>
  <c r="P1003" i="70"/>
  <c r="Q1003" i="70"/>
  <c r="R1003" i="70"/>
  <c r="A1004" i="70"/>
  <c r="B1004" i="70"/>
  <c r="C1004" i="70"/>
  <c r="D1004" i="70"/>
  <c r="E1004" i="70"/>
  <c r="F1004" i="70"/>
  <c r="I1004" i="70"/>
  <c r="J1004" i="70"/>
  <c r="K1004" i="70"/>
  <c r="L1004" i="70"/>
  <c r="M1004" i="70"/>
  <c r="N1004" i="70"/>
  <c r="O1004" i="70"/>
  <c r="P1004" i="70"/>
  <c r="Q1004" i="70"/>
  <c r="R1004" i="70"/>
  <c r="A1005" i="70"/>
  <c r="B1005" i="70"/>
  <c r="C1005" i="70"/>
  <c r="D1005" i="70"/>
  <c r="E1005" i="70"/>
  <c r="F1005" i="70"/>
  <c r="I1005" i="70"/>
  <c r="J1005" i="70"/>
  <c r="K1005" i="70"/>
  <c r="L1005" i="70"/>
  <c r="M1005" i="70"/>
  <c r="N1005" i="70"/>
  <c r="O1005" i="70"/>
  <c r="P1005" i="70"/>
  <c r="Q1005" i="70"/>
  <c r="R1005" i="70"/>
  <c r="A1006" i="70"/>
  <c r="B1006" i="70"/>
  <c r="C1006" i="70"/>
  <c r="D1006" i="70"/>
  <c r="E1006" i="70"/>
  <c r="F1006" i="70"/>
  <c r="I1006" i="70"/>
  <c r="J1006" i="70"/>
  <c r="K1006" i="70"/>
  <c r="L1006" i="70"/>
  <c r="M1006" i="70"/>
  <c r="N1006" i="70"/>
  <c r="O1006" i="70"/>
  <c r="P1006" i="70"/>
  <c r="Q1006" i="70"/>
  <c r="R1006" i="70"/>
  <c r="A1007" i="70"/>
  <c r="B1007" i="70"/>
  <c r="C1007" i="70"/>
  <c r="D1007" i="70"/>
  <c r="E1007" i="70"/>
  <c r="F1007" i="70"/>
  <c r="I1007" i="70"/>
  <c r="J1007" i="70"/>
  <c r="K1007" i="70"/>
  <c r="L1007" i="70"/>
  <c r="M1007" i="70"/>
  <c r="N1007" i="70"/>
  <c r="O1007" i="70"/>
  <c r="P1007" i="70"/>
  <c r="Q1007" i="70"/>
  <c r="R1007" i="70"/>
  <c r="A1008" i="70"/>
  <c r="B1008" i="70"/>
  <c r="C1008" i="70"/>
  <c r="D1008" i="70"/>
  <c r="E1008" i="70"/>
  <c r="F1008" i="70"/>
  <c r="I1008" i="70"/>
  <c r="J1008" i="70"/>
  <c r="K1008" i="70"/>
  <c r="L1008" i="70"/>
  <c r="M1008" i="70"/>
  <c r="N1008" i="70"/>
  <c r="O1008" i="70"/>
  <c r="P1008" i="70"/>
  <c r="Q1008" i="70"/>
  <c r="R1008" i="70"/>
  <c r="A1009" i="70"/>
  <c r="B1009" i="70"/>
  <c r="C1009" i="70"/>
  <c r="D1009" i="70"/>
  <c r="E1009" i="70"/>
  <c r="F1009" i="70"/>
  <c r="I1009" i="70"/>
  <c r="J1009" i="70"/>
  <c r="K1009" i="70"/>
  <c r="L1009" i="70"/>
  <c r="M1009" i="70"/>
  <c r="N1009" i="70"/>
  <c r="O1009" i="70"/>
  <c r="P1009" i="70"/>
  <c r="Q1009" i="70"/>
  <c r="R1009" i="70"/>
  <c r="A1010" i="70"/>
  <c r="B1010" i="70"/>
  <c r="C1010" i="70"/>
  <c r="D1010" i="70"/>
  <c r="E1010" i="70"/>
  <c r="F1010" i="70"/>
  <c r="I1010" i="70"/>
  <c r="J1010" i="70"/>
  <c r="K1010" i="70"/>
  <c r="L1010" i="70"/>
  <c r="M1010" i="70"/>
  <c r="N1010" i="70"/>
  <c r="O1010" i="70"/>
  <c r="P1010" i="70"/>
  <c r="Q1010" i="70"/>
  <c r="R1010" i="70"/>
  <c r="A1011" i="70"/>
  <c r="B1011" i="70"/>
  <c r="C1011" i="70"/>
  <c r="D1011" i="70"/>
  <c r="E1011" i="70"/>
  <c r="F1011" i="70"/>
  <c r="I1011" i="70"/>
  <c r="J1011" i="70"/>
  <c r="K1011" i="70"/>
  <c r="L1011" i="70"/>
  <c r="M1011" i="70"/>
  <c r="N1011" i="70"/>
  <c r="O1011" i="70"/>
  <c r="P1011" i="70"/>
  <c r="Q1011" i="70"/>
  <c r="R1011" i="70"/>
  <c r="A1012" i="70"/>
  <c r="B1012" i="70"/>
  <c r="C1012" i="70"/>
  <c r="D1012" i="70"/>
  <c r="E1012" i="70"/>
  <c r="F1012" i="70"/>
  <c r="I1012" i="70"/>
  <c r="J1012" i="70"/>
  <c r="K1012" i="70"/>
  <c r="L1012" i="70"/>
  <c r="M1012" i="70"/>
  <c r="N1012" i="70"/>
  <c r="O1012" i="70"/>
  <c r="P1012" i="70"/>
  <c r="Q1012" i="70"/>
  <c r="R1012" i="70"/>
  <c r="A1013" i="70"/>
  <c r="B1013" i="70"/>
  <c r="C1013" i="70"/>
  <c r="D1013" i="70"/>
  <c r="E1013" i="70"/>
  <c r="F1013" i="70"/>
  <c r="I1013" i="70"/>
  <c r="J1013" i="70"/>
  <c r="K1013" i="70"/>
  <c r="L1013" i="70"/>
  <c r="M1013" i="70"/>
  <c r="N1013" i="70"/>
  <c r="O1013" i="70"/>
  <c r="P1013" i="70"/>
  <c r="Q1013" i="70"/>
  <c r="R1013" i="70"/>
  <c r="A1014" i="70"/>
  <c r="B1014" i="70"/>
  <c r="C1014" i="70"/>
  <c r="D1014" i="70"/>
  <c r="E1014" i="70"/>
  <c r="F1014" i="70"/>
  <c r="I1014" i="70"/>
  <c r="J1014" i="70"/>
  <c r="K1014" i="70"/>
  <c r="L1014" i="70"/>
  <c r="M1014" i="70"/>
  <c r="N1014" i="70"/>
  <c r="O1014" i="70"/>
  <c r="P1014" i="70"/>
  <c r="Q1014" i="70"/>
  <c r="R1014" i="70"/>
  <c r="A1015" i="70"/>
  <c r="B1015" i="70"/>
  <c r="C1015" i="70"/>
  <c r="D1015" i="70"/>
  <c r="E1015" i="70"/>
  <c r="F1015" i="70"/>
  <c r="I1015" i="70"/>
  <c r="J1015" i="70"/>
  <c r="K1015" i="70"/>
  <c r="L1015" i="70"/>
  <c r="M1015" i="70"/>
  <c r="N1015" i="70"/>
  <c r="O1015" i="70"/>
  <c r="P1015" i="70"/>
  <c r="Q1015" i="70"/>
  <c r="R1015" i="70"/>
  <c r="A1016" i="70"/>
  <c r="B1016" i="70"/>
  <c r="C1016" i="70"/>
  <c r="D1016" i="70"/>
  <c r="E1016" i="70"/>
  <c r="F1016" i="70"/>
  <c r="I1016" i="70"/>
  <c r="J1016" i="70"/>
  <c r="K1016" i="70"/>
  <c r="L1016" i="70"/>
  <c r="M1016" i="70"/>
  <c r="N1016" i="70"/>
  <c r="O1016" i="70"/>
  <c r="P1016" i="70"/>
  <c r="Q1016" i="70"/>
  <c r="R1016" i="70"/>
  <c r="A1017" i="70"/>
  <c r="B1017" i="70"/>
  <c r="C1017" i="70"/>
  <c r="D1017" i="70"/>
  <c r="E1017" i="70"/>
  <c r="F1017" i="70"/>
  <c r="I1017" i="70"/>
  <c r="J1017" i="70"/>
  <c r="K1017" i="70"/>
  <c r="L1017" i="70"/>
  <c r="M1017" i="70"/>
  <c r="N1017" i="70"/>
  <c r="O1017" i="70"/>
  <c r="P1017" i="70"/>
  <c r="Q1017" i="70"/>
  <c r="R1017" i="70"/>
  <c r="A1018" i="70"/>
  <c r="B1018" i="70"/>
  <c r="C1018" i="70"/>
  <c r="D1018" i="70"/>
  <c r="E1018" i="70"/>
  <c r="F1018" i="70"/>
  <c r="I1018" i="70"/>
  <c r="J1018" i="70"/>
  <c r="K1018" i="70"/>
  <c r="L1018" i="70"/>
  <c r="M1018" i="70"/>
  <c r="N1018" i="70"/>
  <c r="O1018" i="70"/>
  <c r="P1018" i="70"/>
  <c r="Q1018" i="70"/>
  <c r="R1018" i="70"/>
  <c r="A1019" i="70"/>
  <c r="B1019" i="70"/>
  <c r="C1019" i="70"/>
  <c r="D1019" i="70"/>
  <c r="E1019" i="70"/>
  <c r="F1019" i="70"/>
  <c r="I1019" i="70"/>
  <c r="J1019" i="70"/>
  <c r="K1019" i="70"/>
  <c r="L1019" i="70"/>
  <c r="M1019" i="70"/>
  <c r="N1019" i="70"/>
  <c r="O1019" i="70"/>
  <c r="P1019" i="70"/>
  <c r="Q1019" i="70"/>
  <c r="R1019" i="70"/>
  <c r="A1020" i="70"/>
  <c r="B1020" i="70"/>
  <c r="C1020" i="70"/>
  <c r="D1020" i="70"/>
  <c r="E1020" i="70"/>
  <c r="F1020" i="70"/>
  <c r="I1020" i="70"/>
  <c r="J1020" i="70"/>
  <c r="K1020" i="70"/>
  <c r="L1020" i="70"/>
  <c r="M1020" i="70"/>
  <c r="N1020" i="70"/>
  <c r="O1020" i="70"/>
  <c r="P1020" i="70"/>
  <c r="Q1020" i="70"/>
  <c r="R1020" i="70"/>
  <c r="A1021" i="70"/>
  <c r="B1021" i="70"/>
  <c r="C1021" i="70"/>
  <c r="D1021" i="70"/>
  <c r="E1021" i="70"/>
  <c r="F1021" i="70"/>
  <c r="I1021" i="70"/>
  <c r="J1021" i="70"/>
  <c r="K1021" i="70"/>
  <c r="L1021" i="70"/>
  <c r="M1021" i="70"/>
  <c r="N1021" i="70"/>
  <c r="O1021" i="70"/>
  <c r="P1021" i="70"/>
  <c r="Q1021" i="70"/>
  <c r="R1021" i="70"/>
  <c r="A1022" i="70"/>
  <c r="B1022" i="70"/>
  <c r="C1022" i="70"/>
  <c r="D1022" i="70"/>
  <c r="E1022" i="70"/>
  <c r="F1022" i="70"/>
  <c r="I1022" i="70"/>
  <c r="J1022" i="70"/>
  <c r="K1022" i="70"/>
  <c r="L1022" i="70"/>
  <c r="M1022" i="70"/>
  <c r="N1022" i="70"/>
  <c r="O1022" i="70"/>
  <c r="P1022" i="70"/>
  <c r="Q1022" i="70"/>
  <c r="R1022" i="70"/>
  <c r="A1023" i="70"/>
  <c r="B1023" i="70"/>
  <c r="C1023" i="70"/>
  <c r="D1023" i="70"/>
  <c r="E1023" i="70"/>
  <c r="F1023" i="70"/>
  <c r="I1023" i="70"/>
  <c r="J1023" i="70"/>
  <c r="K1023" i="70"/>
  <c r="L1023" i="70"/>
  <c r="M1023" i="70"/>
  <c r="N1023" i="70"/>
  <c r="O1023" i="70"/>
  <c r="P1023" i="70"/>
  <c r="Q1023" i="70"/>
  <c r="R1023" i="70"/>
  <c r="A1024" i="70"/>
  <c r="B1024" i="70"/>
  <c r="C1024" i="70"/>
  <c r="D1024" i="70"/>
  <c r="E1024" i="70"/>
  <c r="F1024" i="70"/>
  <c r="I1024" i="70"/>
  <c r="J1024" i="70"/>
  <c r="K1024" i="70"/>
  <c r="L1024" i="70"/>
  <c r="M1024" i="70"/>
  <c r="N1024" i="70"/>
  <c r="O1024" i="70"/>
  <c r="P1024" i="70"/>
  <c r="Q1024" i="70"/>
  <c r="R1024" i="70"/>
  <c r="A1025" i="70"/>
  <c r="B1025" i="70"/>
  <c r="C1025" i="70"/>
  <c r="D1025" i="70"/>
  <c r="E1025" i="70"/>
  <c r="F1025" i="70"/>
  <c r="I1025" i="70"/>
  <c r="J1025" i="70"/>
  <c r="K1025" i="70"/>
  <c r="L1025" i="70"/>
  <c r="M1025" i="70"/>
  <c r="N1025" i="70"/>
  <c r="O1025" i="70"/>
  <c r="P1025" i="70"/>
  <c r="Q1025" i="70"/>
  <c r="R1025" i="70"/>
  <c r="A1026" i="70"/>
  <c r="B1026" i="70"/>
  <c r="C1026" i="70"/>
  <c r="D1026" i="70"/>
  <c r="E1026" i="70"/>
  <c r="F1026" i="70"/>
  <c r="I1026" i="70"/>
  <c r="J1026" i="70"/>
  <c r="K1026" i="70"/>
  <c r="L1026" i="70"/>
  <c r="M1026" i="70"/>
  <c r="N1026" i="70"/>
  <c r="O1026" i="70"/>
  <c r="P1026" i="70"/>
  <c r="Q1026" i="70"/>
  <c r="R1026" i="70"/>
  <c r="A1027" i="70"/>
  <c r="B1027" i="70"/>
  <c r="C1027" i="70"/>
  <c r="D1027" i="70"/>
  <c r="E1027" i="70"/>
  <c r="F1027" i="70"/>
  <c r="I1027" i="70"/>
  <c r="J1027" i="70"/>
  <c r="K1027" i="70"/>
  <c r="L1027" i="70"/>
  <c r="M1027" i="70"/>
  <c r="N1027" i="70"/>
  <c r="O1027" i="70"/>
  <c r="P1027" i="70"/>
  <c r="Q1027" i="70"/>
  <c r="R1027" i="70"/>
  <c r="A1028" i="70"/>
  <c r="B1028" i="70"/>
  <c r="C1028" i="70"/>
  <c r="D1028" i="70"/>
  <c r="E1028" i="70"/>
  <c r="F1028" i="70"/>
  <c r="I1028" i="70"/>
  <c r="J1028" i="70"/>
  <c r="K1028" i="70"/>
  <c r="L1028" i="70"/>
  <c r="M1028" i="70"/>
  <c r="N1028" i="70"/>
  <c r="O1028" i="70"/>
  <c r="P1028" i="70"/>
  <c r="Q1028" i="70"/>
  <c r="R1028" i="70"/>
  <c r="A1029" i="70"/>
  <c r="B1029" i="70"/>
  <c r="C1029" i="70"/>
  <c r="D1029" i="70"/>
  <c r="E1029" i="70"/>
  <c r="F1029" i="70"/>
  <c r="I1029" i="70"/>
  <c r="J1029" i="70"/>
  <c r="K1029" i="70"/>
  <c r="L1029" i="70"/>
  <c r="M1029" i="70"/>
  <c r="N1029" i="70"/>
  <c r="O1029" i="70"/>
  <c r="P1029" i="70"/>
  <c r="Q1029" i="70"/>
  <c r="R1029" i="70"/>
  <c r="A1030" i="70"/>
  <c r="B1030" i="70"/>
  <c r="C1030" i="70"/>
  <c r="D1030" i="70"/>
  <c r="E1030" i="70"/>
  <c r="F1030" i="70"/>
  <c r="I1030" i="70"/>
  <c r="J1030" i="70"/>
  <c r="K1030" i="70"/>
  <c r="L1030" i="70"/>
  <c r="M1030" i="70"/>
  <c r="N1030" i="70"/>
  <c r="O1030" i="70"/>
  <c r="P1030" i="70"/>
  <c r="Q1030" i="70"/>
  <c r="R1030" i="70"/>
  <c r="A1031" i="70"/>
  <c r="B1031" i="70"/>
  <c r="C1031" i="70"/>
  <c r="D1031" i="70"/>
  <c r="E1031" i="70"/>
  <c r="F1031" i="70"/>
  <c r="I1031" i="70"/>
  <c r="J1031" i="70"/>
  <c r="K1031" i="70"/>
  <c r="L1031" i="70"/>
  <c r="M1031" i="70"/>
  <c r="N1031" i="70"/>
  <c r="O1031" i="70"/>
  <c r="P1031" i="70"/>
  <c r="Q1031" i="70"/>
  <c r="R1031" i="70"/>
  <c r="A1032" i="70"/>
  <c r="B1032" i="70"/>
  <c r="C1032" i="70"/>
  <c r="D1032" i="70"/>
  <c r="E1032" i="70"/>
  <c r="F1032" i="70"/>
  <c r="I1032" i="70"/>
  <c r="J1032" i="70"/>
  <c r="K1032" i="70"/>
  <c r="L1032" i="70"/>
  <c r="M1032" i="70"/>
  <c r="N1032" i="70"/>
  <c r="O1032" i="70"/>
  <c r="P1032" i="70"/>
  <c r="Q1032" i="70"/>
  <c r="R1032" i="70"/>
  <c r="A1033" i="70"/>
  <c r="B1033" i="70"/>
  <c r="C1033" i="70"/>
  <c r="D1033" i="70"/>
  <c r="E1033" i="70"/>
  <c r="F1033" i="70"/>
  <c r="I1033" i="70"/>
  <c r="J1033" i="70"/>
  <c r="K1033" i="70"/>
  <c r="L1033" i="70"/>
  <c r="M1033" i="70"/>
  <c r="N1033" i="70"/>
  <c r="O1033" i="70"/>
  <c r="P1033" i="70"/>
  <c r="Q1033" i="70"/>
  <c r="R1033" i="70"/>
  <c r="A1034" i="70"/>
  <c r="B1034" i="70"/>
  <c r="C1034" i="70"/>
  <c r="D1034" i="70"/>
  <c r="E1034" i="70"/>
  <c r="F1034" i="70"/>
  <c r="I1034" i="70"/>
  <c r="J1034" i="70"/>
  <c r="K1034" i="70"/>
  <c r="L1034" i="70"/>
  <c r="M1034" i="70"/>
  <c r="N1034" i="70"/>
  <c r="O1034" i="70"/>
  <c r="P1034" i="70"/>
  <c r="Q1034" i="70"/>
  <c r="R1034" i="70"/>
  <c r="A1035" i="70"/>
  <c r="B1035" i="70"/>
  <c r="C1035" i="70"/>
  <c r="D1035" i="70"/>
  <c r="E1035" i="70"/>
  <c r="F1035" i="70"/>
  <c r="I1035" i="70"/>
  <c r="J1035" i="70"/>
  <c r="K1035" i="70"/>
  <c r="L1035" i="70"/>
  <c r="M1035" i="70"/>
  <c r="N1035" i="70"/>
  <c r="O1035" i="70"/>
  <c r="P1035" i="70"/>
  <c r="Q1035" i="70"/>
  <c r="R1035" i="70"/>
  <c r="A1036" i="70"/>
  <c r="B1036" i="70"/>
  <c r="C1036" i="70"/>
  <c r="D1036" i="70"/>
  <c r="E1036" i="70"/>
  <c r="F1036" i="70"/>
  <c r="I1036" i="70"/>
  <c r="J1036" i="70"/>
  <c r="K1036" i="70"/>
  <c r="L1036" i="70"/>
  <c r="M1036" i="70"/>
  <c r="N1036" i="70"/>
  <c r="O1036" i="70"/>
  <c r="P1036" i="70"/>
  <c r="Q1036" i="70"/>
  <c r="R1036" i="70"/>
  <c r="A1037" i="70"/>
  <c r="B1037" i="70"/>
  <c r="C1037" i="70"/>
  <c r="D1037" i="70"/>
  <c r="E1037" i="70"/>
  <c r="F1037" i="70"/>
  <c r="I1037" i="70"/>
  <c r="J1037" i="70"/>
  <c r="K1037" i="70"/>
  <c r="L1037" i="70"/>
  <c r="M1037" i="70"/>
  <c r="N1037" i="70"/>
  <c r="O1037" i="70"/>
  <c r="P1037" i="70"/>
  <c r="Q1037" i="70"/>
  <c r="R1037" i="70"/>
  <c r="A1038" i="70"/>
  <c r="B1038" i="70"/>
  <c r="C1038" i="70"/>
  <c r="D1038" i="70"/>
  <c r="E1038" i="70"/>
  <c r="F1038" i="70"/>
  <c r="I1038" i="70"/>
  <c r="J1038" i="70"/>
  <c r="K1038" i="70"/>
  <c r="L1038" i="70"/>
  <c r="M1038" i="70"/>
  <c r="N1038" i="70"/>
  <c r="O1038" i="70"/>
  <c r="P1038" i="70"/>
  <c r="Q1038" i="70"/>
  <c r="R1038" i="70"/>
  <c r="A1039" i="70"/>
  <c r="B1039" i="70"/>
  <c r="C1039" i="70"/>
  <c r="D1039" i="70"/>
  <c r="E1039" i="70"/>
  <c r="F1039" i="70"/>
  <c r="I1039" i="70"/>
  <c r="J1039" i="70"/>
  <c r="K1039" i="70"/>
  <c r="L1039" i="70"/>
  <c r="M1039" i="70"/>
  <c r="N1039" i="70"/>
  <c r="O1039" i="70"/>
  <c r="P1039" i="70"/>
  <c r="Q1039" i="70"/>
  <c r="R1039" i="70"/>
  <c r="A1040" i="70"/>
  <c r="B1040" i="70"/>
  <c r="C1040" i="70"/>
  <c r="D1040" i="70"/>
  <c r="E1040" i="70"/>
  <c r="F1040" i="70"/>
  <c r="I1040" i="70"/>
  <c r="J1040" i="70"/>
  <c r="K1040" i="70"/>
  <c r="L1040" i="70"/>
  <c r="M1040" i="70"/>
  <c r="N1040" i="70"/>
  <c r="O1040" i="70"/>
  <c r="P1040" i="70"/>
  <c r="Q1040" i="70"/>
  <c r="R1040" i="70"/>
  <c r="A1041" i="70"/>
  <c r="B1041" i="70"/>
  <c r="C1041" i="70"/>
  <c r="D1041" i="70"/>
  <c r="E1041" i="70"/>
  <c r="F1041" i="70"/>
  <c r="I1041" i="70"/>
  <c r="J1041" i="70"/>
  <c r="K1041" i="70"/>
  <c r="L1041" i="70"/>
  <c r="M1041" i="70"/>
  <c r="N1041" i="70"/>
  <c r="O1041" i="70"/>
  <c r="P1041" i="70"/>
  <c r="Q1041" i="70"/>
  <c r="R1041" i="70"/>
  <c r="A1042" i="70"/>
  <c r="B1042" i="70"/>
  <c r="C1042" i="70"/>
  <c r="D1042" i="70"/>
  <c r="E1042" i="70"/>
  <c r="F1042" i="70"/>
  <c r="I1042" i="70"/>
  <c r="J1042" i="70"/>
  <c r="K1042" i="70"/>
  <c r="L1042" i="70"/>
  <c r="M1042" i="70"/>
  <c r="N1042" i="70"/>
  <c r="O1042" i="70"/>
  <c r="P1042" i="70"/>
  <c r="Q1042" i="70"/>
  <c r="R1042" i="70"/>
  <c r="A1043" i="70"/>
  <c r="B1043" i="70"/>
  <c r="C1043" i="70"/>
  <c r="D1043" i="70"/>
  <c r="E1043" i="70"/>
  <c r="F1043" i="70"/>
  <c r="I1043" i="70"/>
  <c r="J1043" i="70"/>
  <c r="K1043" i="70"/>
  <c r="L1043" i="70"/>
  <c r="M1043" i="70"/>
  <c r="N1043" i="70"/>
  <c r="O1043" i="70"/>
  <c r="P1043" i="70"/>
  <c r="Q1043" i="70"/>
  <c r="R1043" i="70"/>
  <c r="A1044" i="70"/>
  <c r="B1044" i="70"/>
  <c r="C1044" i="70"/>
  <c r="D1044" i="70"/>
  <c r="E1044" i="70"/>
  <c r="F1044" i="70"/>
  <c r="I1044" i="70"/>
  <c r="J1044" i="70"/>
  <c r="K1044" i="70"/>
  <c r="L1044" i="70"/>
  <c r="M1044" i="70"/>
  <c r="N1044" i="70"/>
  <c r="O1044" i="70"/>
  <c r="P1044" i="70"/>
  <c r="Q1044" i="70"/>
  <c r="R1044" i="70"/>
  <c r="A1045" i="70"/>
  <c r="B1045" i="70"/>
  <c r="C1045" i="70"/>
  <c r="D1045" i="70"/>
  <c r="E1045" i="70"/>
  <c r="F1045" i="70"/>
  <c r="I1045" i="70"/>
  <c r="J1045" i="70"/>
  <c r="K1045" i="70"/>
  <c r="L1045" i="70"/>
  <c r="M1045" i="70"/>
  <c r="N1045" i="70"/>
  <c r="O1045" i="70"/>
  <c r="P1045" i="70"/>
  <c r="Q1045" i="70"/>
  <c r="R1045" i="70"/>
  <c r="A1046" i="70"/>
  <c r="B1046" i="70"/>
  <c r="C1046" i="70"/>
  <c r="D1046" i="70"/>
  <c r="E1046" i="70"/>
  <c r="F1046" i="70"/>
  <c r="I1046" i="70"/>
  <c r="J1046" i="70"/>
  <c r="K1046" i="70"/>
  <c r="L1046" i="70"/>
  <c r="M1046" i="70"/>
  <c r="N1046" i="70"/>
  <c r="O1046" i="70"/>
  <c r="P1046" i="70"/>
  <c r="Q1046" i="70"/>
  <c r="R1046" i="70"/>
  <c r="A1047" i="70"/>
  <c r="B1047" i="70"/>
  <c r="C1047" i="70"/>
  <c r="D1047" i="70"/>
  <c r="E1047" i="70"/>
  <c r="F1047" i="70"/>
  <c r="I1047" i="70"/>
  <c r="J1047" i="70"/>
  <c r="K1047" i="70"/>
  <c r="L1047" i="70"/>
  <c r="M1047" i="70"/>
  <c r="N1047" i="70"/>
  <c r="O1047" i="70"/>
  <c r="P1047" i="70"/>
  <c r="Q1047" i="70"/>
  <c r="R1047" i="70"/>
  <c r="A1048" i="70"/>
  <c r="B1048" i="70"/>
  <c r="C1048" i="70"/>
  <c r="D1048" i="70"/>
  <c r="E1048" i="70"/>
  <c r="F1048" i="70"/>
  <c r="I1048" i="70"/>
  <c r="J1048" i="70"/>
  <c r="K1048" i="70"/>
  <c r="L1048" i="70"/>
  <c r="M1048" i="70"/>
  <c r="N1048" i="70"/>
  <c r="O1048" i="70"/>
  <c r="P1048" i="70"/>
  <c r="Q1048" i="70"/>
  <c r="R1048" i="70"/>
  <c r="A1049" i="70"/>
  <c r="B1049" i="70"/>
  <c r="C1049" i="70"/>
  <c r="D1049" i="70"/>
  <c r="E1049" i="70"/>
  <c r="F1049" i="70"/>
  <c r="I1049" i="70"/>
  <c r="J1049" i="70"/>
  <c r="K1049" i="70"/>
  <c r="L1049" i="70"/>
  <c r="M1049" i="70"/>
  <c r="N1049" i="70"/>
  <c r="O1049" i="70"/>
  <c r="P1049" i="70"/>
  <c r="Q1049" i="70"/>
  <c r="R1049" i="70"/>
  <c r="A1050" i="70"/>
  <c r="B1050" i="70"/>
  <c r="C1050" i="70"/>
  <c r="D1050" i="70"/>
  <c r="E1050" i="70"/>
  <c r="F1050" i="70"/>
  <c r="I1050" i="70"/>
  <c r="J1050" i="70"/>
  <c r="K1050" i="70"/>
  <c r="L1050" i="70"/>
  <c r="M1050" i="70"/>
  <c r="N1050" i="70"/>
  <c r="O1050" i="70"/>
  <c r="P1050" i="70"/>
  <c r="Q1050" i="70"/>
  <c r="R1050" i="70"/>
  <c r="A1051" i="70"/>
  <c r="B1051" i="70"/>
  <c r="C1051" i="70"/>
  <c r="D1051" i="70"/>
  <c r="E1051" i="70"/>
  <c r="F1051" i="70"/>
  <c r="I1051" i="70"/>
  <c r="J1051" i="70"/>
  <c r="K1051" i="70"/>
  <c r="L1051" i="70"/>
  <c r="M1051" i="70"/>
  <c r="N1051" i="70"/>
  <c r="O1051" i="70"/>
  <c r="P1051" i="70"/>
  <c r="Q1051" i="70"/>
  <c r="R1051" i="70"/>
  <c r="A1052" i="70"/>
  <c r="B1052" i="70"/>
  <c r="C1052" i="70"/>
  <c r="D1052" i="70"/>
  <c r="E1052" i="70"/>
  <c r="F1052" i="70"/>
  <c r="I1052" i="70"/>
  <c r="J1052" i="70"/>
  <c r="K1052" i="70"/>
  <c r="L1052" i="70"/>
  <c r="M1052" i="70"/>
  <c r="N1052" i="70"/>
  <c r="O1052" i="70"/>
  <c r="P1052" i="70"/>
  <c r="Q1052" i="70"/>
  <c r="R1052" i="70"/>
  <c r="A1053" i="70"/>
  <c r="B1053" i="70"/>
  <c r="C1053" i="70"/>
  <c r="D1053" i="70"/>
  <c r="E1053" i="70"/>
  <c r="F1053" i="70"/>
  <c r="I1053" i="70"/>
  <c r="J1053" i="70"/>
  <c r="K1053" i="70"/>
  <c r="L1053" i="70"/>
  <c r="M1053" i="70"/>
  <c r="N1053" i="70"/>
  <c r="O1053" i="70"/>
  <c r="P1053" i="70"/>
  <c r="Q1053" i="70"/>
  <c r="R1053" i="70"/>
  <c r="A1054" i="70"/>
  <c r="B1054" i="70"/>
  <c r="C1054" i="70"/>
  <c r="D1054" i="70"/>
  <c r="E1054" i="70"/>
  <c r="F1054" i="70"/>
  <c r="I1054" i="70"/>
  <c r="J1054" i="70"/>
  <c r="K1054" i="70"/>
  <c r="L1054" i="70"/>
  <c r="M1054" i="70"/>
  <c r="N1054" i="70"/>
  <c r="O1054" i="70"/>
  <c r="P1054" i="70"/>
  <c r="Q1054" i="70"/>
  <c r="R1054" i="70"/>
  <c r="A1055" i="70"/>
  <c r="B1055" i="70"/>
  <c r="C1055" i="70"/>
  <c r="D1055" i="70"/>
  <c r="E1055" i="70"/>
  <c r="F1055" i="70"/>
  <c r="I1055" i="70"/>
  <c r="J1055" i="70"/>
  <c r="K1055" i="70"/>
  <c r="L1055" i="70"/>
  <c r="M1055" i="70"/>
  <c r="N1055" i="70"/>
  <c r="O1055" i="70"/>
  <c r="P1055" i="70"/>
  <c r="Q1055" i="70"/>
  <c r="R1055" i="70"/>
  <c r="A1056" i="70"/>
  <c r="B1056" i="70"/>
  <c r="C1056" i="70"/>
  <c r="D1056" i="70"/>
  <c r="E1056" i="70"/>
  <c r="F1056" i="70"/>
  <c r="I1056" i="70"/>
  <c r="J1056" i="70"/>
  <c r="K1056" i="70"/>
  <c r="L1056" i="70"/>
  <c r="M1056" i="70"/>
  <c r="N1056" i="70"/>
  <c r="O1056" i="70"/>
  <c r="P1056" i="70"/>
  <c r="Q1056" i="70"/>
  <c r="R1056" i="70"/>
  <c r="A1057" i="70"/>
  <c r="B1057" i="70"/>
  <c r="C1057" i="70"/>
  <c r="D1057" i="70"/>
  <c r="E1057" i="70"/>
  <c r="F1057" i="70"/>
  <c r="I1057" i="70"/>
  <c r="J1057" i="70"/>
  <c r="K1057" i="70"/>
  <c r="L1057" i="70"/>
  <c r="M1057" i="70"/>
  <c r="N1057" i="70"/>
  <c r="O1057" i="70"/>
  <c r="P1057" i="70"/>
  <c r="Q1057" i="70"/>
  <c r="R1057" i="70"/>
  <c r="A1058" i="70"/>
  <c r="B1058" i="70"/>
  <c r="C1058" i="70"/>
  <c r="D1058" i="70"/>
  <c r="E1058" i="70"/>
  <c r="F1058" i="70"/>
  <c r="I1058" i="70"/>
  <c r="J1058" i="70"/>
  <c r="K1058" i="70"/>
  <c r="L1058" i="70"/>
  <c r="M1058" i="70"/>
  <c r="N1058" i="70"/>
  <c r="O1058" i="70"/>
  <c r="P1058" i="70"/>
  <c r="Q1058" i="70"/>
  <c r="R1058" i="70"/>
  <c r="A1059" i="70"/>
  <c r="B1059" i="70"/>
  <c r="C1059" i="70"/>
  <c r="D1059" i="70"/>
  <c r="E1059" i="70"/>
  <c r="F1059" i="70"/>
  <c r="I1059" i="70"/>
  <c r="J1059" i="70"/>
  <c r="K1059" i="70"/>
  <c r="L1059" i="70"/>
  <c r="M1059" i="70"/>
  <c r="N1059" i="70"/>
  <c r="O1059" i="70"/>
  <c r="P1059" i="70"/>
  <c r="Q1059" i="70"/>
  <c r="R1059" i="70"/>
  <c r="A1060" i="70"/>
  <c r="B1060" i="70"/>
  <c r="C1060" i="70"/>
  <c r="D1060" i="70"/>
  <c r="E1060" i="70"/>
  <c r="F1060" i="70"/>
  <c r="I1060" i="70"/>
  <c r="J1060" i="70"/>
  <c r="K1060" i="70"/>
  <c r="L1060" i="70"/>
  <c r="M1060" i="70"/>
  <c r="N1060" i="70"/>
  <c r="O1060" i="70"/>
  <c r="P1060" i="70"/>
  <c r="Q1060" i="70"/>
  <c r="R1060" i="70"/>
  <c r="A1061" i="70"/>
  <c r="B1061" i="70"/>
  <c r="C1061" i="70"/>
  <c r="D1061" i="70"/>
  <c r="E1061" i="70"/>
  <c r="F1061" i="70"/>
  <c r="I1061" i="70"/>
  <c r="J1061" i="70"/>
  <c r="K1061" i="70"/>
  <c r="L1061" i="70"/>
  <c r="M1061" i="70"/>
  <c r="N1061" i="70"/>
  <c r="O1061" i="70"/>
  <c r="P1061" i="70"/>
  <c r="Q1061" i="70"/>
  <c r="R1061" i="70"/>
  <c r="A1062" i="70"/>
  <c r="B1062" i="70"/>
  <c r="C1062" i="70"/>
  <c r="D1062" i="70"/>
  <c r="E1062" i="70"/>
  <c r="F1062" i="70"/>
  <c r="I1062" i="70"/>
  <c r="J1062" i="70"/>
  <c r="K1062" i="70"/>
  <c r="L1062" i="70"/>
  <c r="M1062" i="70"/>
  <c r="N1062" i="70"/>
  <c r="O1062" i="70"/>
  <c r="P1062" i="70"/>
  <c r="Q1062" i="70"/>
  <c r="R1062" i="70"/>
  <c r="A1063" i="70"/>
  <c r="B1063" i="70"/>
  <c r="C1063" i="70"/>
  <c r="D1063" i="70"/>
  <c r="E1063" i="70"/>
  <c r="F1063" i="70"/>
  <c r="I1063" i="70"/>
  <c r="J1063" i="70"/>
  <c r="K1063" i="70"/>
  <c r="L1063" i="70"/>
  <c r="M1063" i="70"/>
  <c r="N1063" i="70"/>
  <c r="O1063" i="70"/>
  <c r="P1063" i="70"/>
  <c r="Q1063" i="70"/>
  <c r="R1063" i="70"/>
  <c r="A1064" i="70"/>
  <c r="B1064" i="70"/>
  <c r="C1064" i="70"/>
  <c r="D1064" i="70"/>
  <c r="E1064" i="70"/>
  <c r="F1064" i="70"/>
  <c r="I1064" i="70"/>
  <c r="J1064" i="70"/>
  <c r="K1064" i="70"/>
  <c r="L1064" i="70"/>
  <c r="M1064" i="70"/>
  <c r="N1064" i="70"/>
  <c r="O1064" i="70"/>
  <c r="P1064" i="70"/>
  <c r="Q1064" i="70"/>
  <c r="R1064" i="70"/>
  <c r="A1065" i="70"/>
  <c r="B1065" i="70"/>
  <c r="C1065" i="70"/>
  <c r="D1065" i="70"/>
  <c r="E1065" i="70"/>
  <c r="F1065" i="70"/>
  <c r="I1065" i="70"/>
  <c r="J1065" i="70"/>
  <c r="K1065" i="70"/>
  <c r="L1065" i="70"/>
  <c r="M1065" i="70"/>
  <c r="N1065" i="70"/>
  <c r="O1065" i="70"/>
  <c r="P1065" i="70"/>
  <c r="Q1065" i="70"/>
  <c r="R1065" i="70"/>
  <c r="A1066" i="70"/>
  <c r="B1066" i="70"/>
  <c r="C1066" i="70"/>
  <c r="D1066" i="70"/>
  <c r="E1066" i="70"/>
  <c r="F1066" i="70"/>
  <c r="I1066" i="70"/>
  <c r="J1066" i="70"/>
  <c r="K1066" i="70"/>
  <c r="L1066" i="70"/>
  <c r="M1066" i="70"/>
  <c r="N1066" i="70"/>
  <c r="O1066" i="70"/>
  <c r="P1066" i="70"/>
  <c r="Q1066" i="70"/>
  <c r="R1066" i="70"/>
  <c r="A1067" i="70"/>
  <c r="B1067" i="70"/>
  <c r="C1067" i="70"/>
  <c r="D1067" i="70"/>
  <c r="E1067" i="70"/>
  <c r="F1067" i="70"/>
  <c r="I1067" i="70"/>
  <c r="J1067" i="70"/>
  <c r="K1067" i="70"/>
  <c r="L1067" i="70"/>
  <c r="M1067" i="70"/>
  <c r="N1067" i="70"/>
  <c r="O1067" i="70"/>
  <c r="P1067" i="70"/>
  <c r="Q1067" i="70"/>
  <c r="R1067" i="70"/>
  <c r="A1068" i="70"/>
  <c r="B1068" i="70"/>
  <c r="C1068" i="70"/>
  <c r="D1068" i="70"/>
  <c r="E1068" i="70"/>
  <c r="F1068" i="70"/>
  <c r="I1068" i="70"/>
  <c r="J1068" i="70"/>
  <c r="K1068" i="70"/>
  <c r="L1068" i="70"/>
  <c r="M1068" i="70"/>
  <c r="N1068" i="70"/>
  <c r="O1068" i="70"/>
  <c r="P1068" i="70"/>
  <c r="Q1068" i="70"/>
  <c r="R1068" i="70"/>
  <c r="A1069" i="70"/>
  <c r="B1069" i="70"/>
  <c r="C1069" i="70"/>
  <c r="D1069" i="70"/>
  <c r="E1069" i="70"/>
  <c r="F1069" i="70"/>
  <c r="I1069" i="70"/>
  <c r="J1069" i="70"/>
  <c r="K1069" i="70"/>
  <c r="L1069" i="70"/>
  <c r="M1069" i="70"/>
  <c r="N1069" i="70"/>
  <c r="O1069" i="70"/>
  <c r="P1069" i="70"/>
  <c r="Q1069" i="70"/>
  <c r="R1069" i="70"/>
  <c r="A1070" i="70"/>
  <c r="B1070" i="70"/>
  <c r="C1070" i="70"/>
  <c r="D1070" i="70"/>
  <c r="E1070" i="70"/>
  <c r="F1070" i="70"/>
  <c r="I1070" i="70"/>
  <c r="J1070" i="70"/>
  <c r="K1070" i="70"/>
  <c r="L1070" i="70"/>
  <c r="M1070" i="70"/>
  <c r="N1070" i="70"/>
  <c r="O1070" i="70"/>
  <c r="P1070" i="70"/>
  <c r="Q1070" i="70"/>
  <c r="R1070" i="70"/>
  <c r="A1071" i="70"/>
  <c r="B1071" i="70"/>
  <c r="C1071" i="70"/>
  <c r="D1071" i="70"/>
  <c r="E1071" i="70"/>
  <c r="F1071" i="70"/>
  <c r="I1071" i="70"/>
  <c r="J1071" i="70"/>
  <c r="K1071" i="70"/>
  <c r="L1071" i="70"/>
  <c r="M1071" i="70"/>
  <c r="N1071" i="70"/>
  <c r="O1071" i="70"/>
  <c r="P1071" i="70"/>
  <c r="Q1071" i="70"/>
  <c r="R1071" i="70"/>
  <c r="A1072" i="70"/>
  <c r="B1072" i="70"/>
  <c r="C1072" i="70"/>
  <c r="D1072" i="70"/>
  <c r="E1072" i="70"/>
  <c r="F1072" i="70"/>
  <c r="I1072" i="70"/>
  <c r="J1072" i="70"/>
  <c r="K1072" i="70"/>
  <c r="L1072" i="70"/>
  <c r="M1072" i="70"/>
  <c r="N1072" i="70"/>
  <c r="O1072" i="70"/>
  <c r="P1072" i="70"/>
  <c r="Q1072" i="70"/>
  <c r="R1072" i="70"/>
  <c r="A1073" i="70"/>
  <c r="B1073" i="70"/>
  <c r="C1073" i="70"/>
  <c r="D1073" i="70"/>
  <c r="E1073" i="70"/>
  <c r="F1073" i="70"/>
  <c r="I1073" i="70"/>
  <c r="J1073" i="70"/>
  <c r="K1073" i="70"/>
  <c r="L1073" i="70"/>
  <c r="M1073" i="70"/>
  <c r="N1073" i="70"/>
  <c r="O1073" i="70"/>
  <c r="P1073" i="70"/>
  <c r="Q1073" i="70"/>
  <c r="R1073" i="70"/>
  <c r="A1074" i="70"/>
  <c r="B1074" i="70"/>
  <c r="C1074" i="70"/>
  <c r="D1074" i="70"/>
  <c r="E1074" i="70"/>
  <c r="F1074" i="70"/>
  <c r="I1074" i="70"/>
  <c r="J1074" i="70"/>
  <c r="K1074" i="70"/>
  <c r="L1074" i="70"/>
  <c r="M1074" i="70"/>
  <c r="N1074" i="70"/>
  <c r="O1074" i="70"/>
  <c r="P1074" i="70"/>
  <c r="Q1074" i="70"/>
  <c r="R1074" i="70"/>
  <c r="A1075" i="70"/>
  <c r="B1075" i="70"/>
  <c r="C1075" i="70"/>
  <c r="D1075" i="70"/>
  <c r="E1075" i="70"/>
  <c r="F1075" i="70"/>
  <c r="I1075" i="70"/>
  <c r="J1075" i="70"/>
  <c r="K1075" i="70"/>
  <c r="L1075" i="70"/>
  <c r="M1075" i="70"/>
  <c r="N1075" i="70"/>
  <c r="O1075" i="70"/>
  <c r="P1075" i="70"/>
  <c r="Q1075" i="70"/>
  <c r="R1075" i="70"/>
  <c r="A1076" i="70"/>
  <c r="B1076" i="70"/>
  <c r="C1076" i="70"/>
  <c r="D1076" i="70"/>
  <c r="E1076" i="70"/>
  <c r="F1076" i="70"/>
  <c r="I1076" i="70"/>
  <c r="J1076" i="70"/>
  <c r="K1076" i="70"/>
  <c r="L1076" i="70"/>
  <c r="M1076" i="70"/>
  <c r="N1076" i="70"/>
  <c r="O1076" i="70"/>
  <c r="P1076" i="70"/>
  <c r="Q1076" i="70"/>
  <c r="R1076" i="70"/>
  <c r="A1077" i="70"/>
  <c r="B1077" i="70"/>
  <c r="C1077" i="70"/>
  <c r="D1077" i="70"/>
  <c r="E1077" i="70"/>
  <c r="F1077" i="70"/>
  <c r="I1077" i="70"/>
  <c r="J1077" i="70"/>
  <c r="K1077" i="70"/>
  <c r="L1077" i="70"/>
  <c r="M1077" i="70"/>
  <c r="N1077" i="70"/>
  <c r="O1077" i="70"/>
  <c r="P1077" i="70"/>
  <c r="Q1077" i="70"/>
  <c r="R1077" i="70"/>
  <c r="A1078" i="70"/>
  <c r="B1078" i="70"/>
  <c r="C1078" i="70"/>
  <c r="D1078" i="70"/>
  <c r="E1078" i="70"/>
  <c r="F1078" i="70"/>
  <c r="I1078" i="70"/>
  <c r="J1078" i="70"/>
  <c r="K1078" i="70"/>
  <c r="L1078" i="70"/>
  <c r="M1078" i="70"/>
  <c r="N1078" i="70"/>
  <c r="O1078" i="70"/>
  <c r="P1078" i="70"/>
  <c r="Q1078" i="70"/>
  <c r="R1078" i="70"/>
  <c r="A1079" i="70"/>
  <c r="B1079" i="70"/>
  <c r="C1079" i="70"/>
  <c r="D1079" i="70"/>
  <c r="E1079" i="70"/>
  <c r="F1079" i="70"/>
  <c r="I1079" i="70"/>
  <c r="J1079" i="70"/>
  <c r="K1079" i="70"/>
  <c r="L1079" i="70"/>
  <c r="M1079" i="70"/>
  <c r="N1079" i="70"/>
  <c r="O1079" i="70"/>
  <c r="P1079" i="70"/>
  <c r="Q1079" i="70"/>
  <c r="R1079" i="70"/>
  <c r="A1080" i="70"/>
  <c r="B1080" i="70"/>
  <c r="C1080" i="70"/>
  <c r="D1080" i="70"/>
  <c r="E1080" i="70"/>
  <c r="F1080" i="70"/>
  <c r="I1080" i="70"/>
  <c r="J1080" i="70"/>
  <c r="K1080" i="70"/>
  <c r="L1080" i="70"/>
  <c r="M1080" i="70"/>
  <c r="N1080" i="70"/>
  <c r="O1080" i="70"/>
  <c r="P1080" i="70"/>
  <c r="Q1080" i="70"/>
  <c r="R1080" i="70"/>
  <c r="A1081" i="70"/>
  <c r="B1081" i="70"/>
  <c r="C1081" i="70"/>
  <c r="D1081" i="70"/>
  <c r="E1081" i="70"/>
  <c r="F1081" i="70"/>
  <c r="I1081" i="70"/>
  <c r="J1081" i="70"/>
  <c r="K1081" i="70"/>
  <c r="L1081" i="70"/>
  <c r="M1081" i="70"/>
  <c r="N1081" i="70"/>
  <c r="O1081" i="70"/>
  <c r="P1081" i="70"/>
  <c r="Q1081" i="70"/>
  <c r="R1081" i="70"/>
  <c r="A1082" i="70"/>
  <c r="B1082" i="70"/>
  <c r="C1082" i="70"/>
  <c r="D1082" i="70"/>
  <c r="E1082" i="70"/>
  <c r="F1082" i="70"/>
  <c r="I1082" i="70"/>
  <c r="J1082" i="70"/>
  <c r="K1082" i="70"/>
  <c r="L1082" i="70"/>
  <c r="M1082" i="70"/>
  <c r="N1082" i="70"/>
  <c r="O1082" i="70"/>
  <c r="P1082" i="70"/>
  <c r="Q1082" i="70"/>
  <c r="R1082" i="70"/>
  <c r="A1083" i="70"/>
  <c r="B1083" i="70"/>
  <c r="C1083" i="70"/>
  <c r="D1083" i="70"/>
  <c r="E1083" i="70"/>
  <c r="F1083" i="70"/>
  <c r="I1083" i="70"/>
  <c r="J1083" i="70"/>
  <c r="K1083" i="70"/>
  <c r="L1083" i="70"/>
  <c r="M1083" i="70"/>
  <c r="N1083" i="70"/>
  <c r="O1083" i="70"/>
  <c r="P1083" i="70"/>
  <c r="Q1083" i="70"/>
  <c r="R1083" i="70"/>
  <c r="A1084" i="70"/>
  <c r="B1084" i="70"/>
  <c r="C1084" i="70"/>
  <c r="D1084" i="70"/>
  <c r="E1084" i="70"/>
  <c r="F1084" i="70"/>
  <c r="I1084" i="70"/>
  <c r="J1084" i="70"/>
  <c r="K1084" i="70"/>
  <c r="L1084" i="70"/>
  <c r="M1084" i="70"/>
  <c r="N1084" i="70"/>
  <c r="O1084" i="70"/>
  <c r="P1084" i="70"/>
  <c r="Q1084" i="70"/>
  <c r="R1084" i="70"/>
  <c r="A1085" i="70"/>
  <c r="B1085" i="70"/>
  <c r="C1085" i="70"/>
  <c r="D1085" i="70"/>
  <c r="E1085" i="70"/>
  <c r="F1085" i="70"/>
  <c r="I1085" i="70"/>
  <c r="J1085" i="70"/>
  <c r="K1085" i="70"/>
  <c r="L1085" i="70"/>
  <c r="M1085" i="70"/>
  <c r="N1085" i="70"/>
  <c r="O1085" i="70"/>
  <c r="P1085" i="70"/>
  <c r="Q1085" i="70"/>
  <c r="R1085" i="70"/>
  <c r="A1086" i="70"/>
  <c r="B1086" i="70"/>
  <c r="C1086" i="70"/>
  <c r="D1086" i="70"/>
  <c r="E1086" i="70"/>
  <c r="F1086" i="70"/>
  <c r="I1086" i="70"/>
  <c r="J1086" i="70"/>
  <c r="K1086" i="70"/>
  <c r="L1086" i="70"/>
  <c r="M1086" i="70"/>
  <c r="N1086" i="70"/>
  <c r="O1086" i="70"/>
  <c r="P1086" i="70"/>
  <c r="Q1086" i="70"/>
  <c r="R1086" i="70"/>
  <c r="A1087" i="70"/>
  <c r="B1087" i="70"/>
  <c r="C1087" i="70"/>
  <c r="D1087" i="70"/>
  <c r="E1087" i="70"/>
  <c r="F1087" i="70"/>
  <c r="I1087" i="70"/>
  <c r="J1087" i="70"/>
  <c r="K1087" i="70"/>
  <c r="L1087" i="70"/>
  <c r="M1087" i="70"/>
  <c r="N1087" i="70"/>
  <c r="O1087" i="70"/>
  <c r="P1087" i="70"/>
  <c r="Q1087" i="70"/>
  <c r="R1087" i="70"/>
  <c r="A1088" i="70"/>
  <c r="B1088" i="70"/>
  <c r="C1088" i="70"/>
  <c r="D1088" i="70"/>
  <c r="E1088" i="70"/>
  <c r="F1088" i="70"/>
  <c r="I1088" i="70"/>
  <c r="J1088" i="70"/>
  <c r="K1088" i="70"/>
  <c r="L1088" i="70"/>
  <c r="M1088" i="70"/>
  <c r="N1088" i="70"/>
  <c r="O1088" i="70"/>
  <c r="P1088" i="70"/>
  <c r="Q1088" i="70"/>
  <c r="R1088" i="70"/>
  <c r="A1089" i="70"/>
  <c r="B1089" i="70"/>
  <c r="C1089" i="70"/>
  <c r="D1089" i="70"/>
  <c r="E1089" i="70"/>
  <c r="F1089" i="70"/>
  <c r="I1089" i="70"/>
  <c r="J1089" i="70"/>
  <c r="K1089" i="70"/>
  <c r="L1089" i="70"/>
  <c r="M1089" i="70"/>
  <c r="N1089" i="70"/>
  <c r="O1089" i="70"/>
  <c r="P1089" i="70"/>
  <c r="Q1089" i="70"/>
  <c r="R1089" i="70"/>
  <c r="A1090" i="70"/>
  <c r="B1090" i="70"/>
  <c r="C1090" i="70"/>
  <c r="D1090" i="70"/>
  <c r="E1090" i="70"/>
  <c r="F1090" i="70"/>
  <c r="I1090" i="70"/>
  <c r="J1090" i="70"/>
  <c r="K1090" i="70"/>
  <c r="L1090" i="70"/>
  <c r="M1090" i="70"/>
  <c r="N1090" i="70"/>
  <c r="O1090" i="70"/>
  <c r="P1090" i="70"/>
  <c r="Q1090" i="70"/>
  <c r="R1090" i="70"/>
  <c r="A1091" i="70"/>
  <c r="B1091" i="70"/>
  <c r="C1091" i="70"/>
  <c r="D1091" i="70"/>
  <c r="E1091" i="70"/>
  <c r="F1091" i="70"/>
  <c r="I1091" i="70"/>
  <c r="J1091" i="70"/>
  <c r="K1091" i="70"/>
  <c r="L1091" i="70"/>
  <c r="M1091" i="70"/>
  <c r="N1091" i="70"/>
  <c r="O1091" i="70"/>
  <c r="P1091" i="70"/>
  <c r="Q1091" i="70"/>
  <c r="R1091" i="70"/>
  <c r="A1092" i="70"/>
  <c r="B1092" i="70"/>
  <c r="C1092" i="70"/>
  <c r="D1092" i="70"/>
  <c r="E1092" i="70"/>
  <c r="F1092" i="70"/>
  <c r="I1092" i="70"/>
  <c r="J1092" i="70"/>
  <c r="K1092" i="70"/>
  <c r="L1092" i="70"/>
  <c r="M1092" i="70"/>
  <c r="N1092" i="70"/>
  <c r="O1092" i="70"/>
  <c r="P1092" i="70"/>
  <c r="Q1092" i="70"/>
  <c r="R1092" i="70"/>
  <c r="A1093" i="70"/>
  <c r="B1093" i="70"/>
  <c r="C1093" i="70"/>
  <c r="D1093" i="70"/>
  <c r="E1093" i="70"/>
  <c r="F1093" i="70"/>
  <c r="I1093" i="70"/>
  <c r="J1093" i="70"/>
  <c r="K1093" i="70"/>
  <c r="L1093" i="70"/>
  <c r="M1093" i="70"/>
  <c r="N1093" i="70"/>
  <c r="O1093" i="70"/>
  <c r="P1093" i="70"/>
  <c r="Q1093" i="70"/>
  <c r="R1093" i="70"/>
  <c r="A1094" i="70"/>
  <c r="B1094" i="70"/>
  <c r="C1094" i="70"/>
  <c r="D1094" i="70"/>
  <c r="E1094" i="70"/>
  <c r="F1094" i="70"/>
  <c r="I1094" i="70"/>
  <c r="J1094" i="70"/>
  <c r="K1094" i="70"/>
  <c r="L1094" i="70"/>
  <c r="M1094" i="70"/>
  <c r="N1094" i="70"/>
  <c r="O1094" i="70"/>
  <c r="P1094" i="70"/>
  <c r="Q1094" i="70"/>
  <c r="R1094" i="70"/>
  <c r="A1095" i="70"/>
  <c r="B1095" i="70"/>
  <c r="C1095" i="70"/>
  <c r="D1095" i="70"/>
  <c r="E1095" i="70"/>
  <c r="F1095" i="70"/>
  <c r="I1095" i="70"/>
  <c r="J1095" i="70"/>
  <c r="K1095" i="70"/>
  <c r="L1095" i="70"/>
  <c r="M1095" i="70"/>
  <c r="N1095" i="70"/>
  <c r="O1095" i="70"/>
  <c r="P1095" i="70"/>
  <c r="Q1095" i="70"/>
  <c r="R1095" i="70"/>
  <c r="A1096" i="70"/>
  <c r="B1096" i="70"/>
  <c r="C1096" i="70"/>
  <c r="D1096" i="70"/>
  <c r="E1096" i="70"/>
  <c r="F1096" i="70"/>
  <c r="I1096" i="70"/>
  <c r="J1096" i="70"/>
  <c r="K1096" i="70"/>
  <c r="L1096" i="70"/>
  <c r="M1096" i="70"/>
  <c r="N1096" i="70"/>
  <c r="O1096" i="70"/>
  <c r="P1096" i="70"/>
  <c r="Q1096" i="70"/>
  <c r="R1096" i="70"/>
  <c r="A1097" i="70"/>
  <c r="B1097" i="70"/>
  <c r="C1097" i="70"/>
  <c r="D1097" i="70"/>
  <c r="E1097" i="70"/>
  <c r="F1097" i="70"/>
  <c r="I1097" i="70"/>
  <c r="J1097" i="70"/>
  <c r="K1097" i="70"/>
  <c r="L1097" i="70"/>
  <c r="M1097" i="70"/>
  <c r="N1097" i="70"/>
  <c r="O1097" i="70"/>
  <c r="P1097" i="70"/>
  <c r="Q1097" i="70"/>
  <c r="R1097" i="70"/>
  <c r="A1098" i="70"/>
  <c r="B1098" i="70"/>
  <c r="C1098" i="70"/>
  <c r="D1098" i="70"/>
  <c r="E1098" i="70"/>
  <c r="F1098" i="70"/>
  <c r="I1098" i="70"/>
  <c r="J1098" i="70"/>
  <c r="K1098" i="70"/>
  <c r="L1098" i="70"/>
  <c r="M1098" i="70"/>
  <c r="N1098" i="70"/>
  <c r="O1098" i="70"/>
  <c r="P1098" i="70"/>
  <c r="Q1098" i="70"/>
  <c r="R1098" i="70"/>
  <c r="A1099" i="70"/>
  <c r="B1099" i="70"/>
  <c r="C1099" i="70"/>
  <c r="D1099" i="70"/>
  <c r="E1099" i="70"/>
  <c r="F1099" i="70"/>
  <c r="I1099" i="70"/>
  <c r="J1099" i="70"/>
  <c r="K1099" i="70"/>
  <c r="L1099" i="70"/>
  <c r="M1099" i="70"/>
  <c r="N1099" i="70"/>
  <c r="O1099" i="70"/>
  <c r="P1099" i="70"/>
  <c r="Q1099" i="70"/>
  <c r="R1099" i="70"/>
  <c r="A1100" i="70"/>
  <c r="B1100" i="70"/>
  <c r="C1100" i="70"/>
  <c r="D1100" i="70"/>
  <c r="E1100" i="70"/>
  <c r="F1100" i="70"/>
  <c r="I1100" i="70"/>
  <c r="J1100" i="70"/>
  <c r="K1100" i="70"/>
  <c r="L1100" i="70"/>
  <c r="M1100" i="70"/>
  <c r="N1100" i="70"/>
  <c r="O1100" i="70"/>
  <c r="P1100" i="70"/>
  <c r="Q1100" i="70"/>
  <c r="R1100" i="70"/>
  <c r="A1101" i="70"/>
  <c r="B1101" i="70"/>
  <c r="C1101" i="70"/>
  <c r="D1101" i="70"/>
  <c r="E1101" i="70"/>
  <c r="F1101" i="70"/>
  <c r="I1101" i="70"/>
  <c r="J1101" i="70"/>
  <c r="K1101" i="70"/>
  <c r="L1101" i="70"/>
  <c r="M1101" i="70"/>
  <c r="N1101" i="70"/>
  <c r="O1101" i="70"/>
  <c r="P1101" i="70"/>
  <c r="Q1101" i="70"/>
  <c r="R1101" i="70"/>
  <c r="A1102" i="70"/>
  <c r="B1102" i="70"/>
  <c r="C1102" i="70"/>
  <c r="D1102" i="70"/>
  <c r="E1102" i="70"/>
  <c r="F1102" i="70"/>
  <c r="I1102" i="70"/>
  <c r="J1102" i="70"/>
  <c r="K1102" i="70"/>
  <c r="L1102" i="70"/>
  <c r="M1102" i="70"/>
  <c r="N1102" i="70"/>
  <c r="O1102" i="70"/>
  <c r="P1102" i="70"/>
  <c r="Q1102" i="70"/>
  <c r="R1102" i="70"/>
  <c r="A1103" i="70"/>
  <c r="B1103" i="70"/>
  <c r="C1103" i="70"/>
  <c r="D1103" i="70"/>
  <c r="E1103" i="70"/>
  <c r="F1103" i="70"/>
  <c r="I1103" i="70"/>
  <c r="J1103" i="70"/>
  <c r="K1103" i="70"/>
  <c r="L1103" i="70"/>
  <c r="M1103" i="70"/>
  <c r="N1103" i="70"/>
  <c r="O1103" i="70"/>
  <c r="P1103" i="70"/>
  <c r="Q1103" i="70"/>
  <c r="R1103" i="70"/>
  <c r="A1104" i="70"/>
  <c r="B1104" i="70"/>
  <c r="C1104" i="70"/>
  <c r="D1104" i="70"/>
  <c r="E1104" i="70"/>
  <c r="F1104" i="70"/>
  <c r="I1104" i="70"/>
  <c r="J1104" i="70"/>
  <c r="K1104" i="70"/>
  <c r="L1104" i="70"/>
  <c r="M1104" i="70"/>
  <c r="N1104" i="70"/>
  <c r="O1104" i="70"/>
  <c r="P1104" i="70"/>
  <c r="Q1104" i="70"/>
  <c r="R1104" i="70"/>
  <c r="A1105" i="70"/>
  <c r="B1105" i="70"/>
  <c r="C1105" i="70"/>
  <c r="D1105" i="70"/>
  <c r="E1105" i="70"/>
  <c r="F1105" i="70"/>
  <c r="I1105" i="70"/>
  <c r="J1105" i="70"/>
  <c r="K1105" i="70"/>
  <c r="L1105" i="70"/>
  <c r="M1105" i="70"/>
  <c r="N1105" i="70"/>
  <c r="O1105" i="70"/>
  <c r="P1105" i="70"/>
  <c r="Q1105" i="70"/>
  <c r="R1105" i="70"/>
  <c r="A1106" i="70"/>
  <c r="B1106" i="70"/>
  <c r="C1106" i="70"/>
  <c r="D1106" i="70"/>
  <c r="E1106" i="70"/>
  <c r="F1106" i="70"/>
  <c r="I1106" i="70"/>
  <c r="J1106" i="70"/>
  <c r="K1106" i="70"/>
  <c r="L1106" i="70"/>
  <c r="M1106" i="70"/>
  <c r="N1106" i="70"/>
  <c r="O1106" i="70"/>
  <c r="P1106" i="70"/>
  <c r="Q1106" i="70"/>
  <c r="R1106" i="70"/>
  <c r="A1107" i="70"/>
  <c r="B1107" i="70"/>
  <c r="C1107" i="70"/>
  <c r="D1107" i="70"/>
  <c r="E1107" i="70"/>
  <c r="F1107" i="70"/>
  <c r="I1107" i="70"/>
  <c r="J1107" i="70"/>
  <c r="K1107" i="70"/>
  <c r="L1107" i="70"/>
  <c r="M1107" i="70"/>
  <c r="N1107" i="70"/>
  <c r="O1107" i="70"/>
  <c r="P1107" i="70"/>
  <c r="Q1107" i="70"/>
  <c r="R1107" i="70"/>
  <c r="A1108" i="70"/>
  <c r="B1108" i="70"/>
  <c r="C1108" i="70"/>
  <c r="D1108" i="70"/>
  <c r="E1108" i="70"/>
  <c r="F1108" i="70"/>
  <c r="I1108" i="70"/>
  <c r="J1108" i="70"/>
  <c r="K1108" i="70"/>
  <c r="L1108" i="70"/>
  <c r="M1108" i="70"/>
  <c r="N1108" i="70"/>
  <c r="O1108" i="70"/>
  <c r="P1108" i="70"/>
  <c r="Q1108" i="70"/>
  <c r="R1108" i="70"/>
  <c r="A1109" i="70"/>
  <c r="B1109" i="70"/>
  <c r="C1109" i="70"/>
  <c r="D1109" i="70"/>
  <c r="E1109" i="70"/>
  <c r="F1109" i="70"/>
  <c r="I1109" i="70"/>
  <c r="J1109" i="70"/>
  <c r="K1109" i="70"/>
  <c r="L1109" i="70"/>
  <c r="M1109" i="70"/>
  <c r="N1109" i="70"/>
  <c r="O1109" i="70"/>
  <c r="P1109" i="70"/>
  <c r="Q1109" i="70"/>
  <c r="R1109" i="70"/>
  <c r="A1110" i="70"/>
  <c r="B1110" i="70"/>
  <c r="C1110" i="70"/>
  <c r="D1110" i="70"/>
  <c r="E1110" i="70"/>
  <c r="F1110" i="70"/>
  <c r="I1110" i="70"/>
  <c r="J1110" i="70"/>
  <c r="K1110" i="70"/>
  <c r="L1110" i="70"/>
  <c r="M1110" i="70"/>
  <c r="N1110" i="70"/>
  <c r="O1110" i="70"/>
  <c r="P1110" i="70"/>
  <c r="Q1110" i="70"/>
  <c r="R1110" i="70"/>
  <c r="A1111" i="70"/>
  <c r="B1111" i="70"/>
  <c r="C1111" i="70"/>
  <c r="D1111" i="70"/>
  <c r="E1111" i="70"/>
  <c r="F1111" i="70"/>
  <c r="I1111" i="70"/>
  <c r="J1111" i="70"/>
  <c r="K1111" i="70"/>
  <c r="L1111" i="70"/>
  <c r="M1111" i="70"/>
  <c r="N1111" i="70"/>
  <c r="O1111" i="70"/>
  <c r="P1111" i="70"/>
  <c r="Q1111" i="70"/>
  <c r="R1111" i="70"/>
  <c r="A1112" i="70"/>
  <c r="B1112" i="70"/>
  <c r="C1112" i="70"/>
  <c r="D1112" i="70"/>
  <c r="E1112" i="70"/>
  <c r="F1112" i="70"/>
  <c r="I1112" i="70"/>
  <c r="J1112" i="70"/>
  <c r="K1112" i="70"/>
  <c r="L1112" i="70"/>
  <c r="M1112" i="70"/>
  <c r="N1112" i="70"/>
  <c r="O1112" i="70"/>
  <c r="P1112" i="70"/>
  <c r="Q1112" i="70"/>
  <c r="R1112" i="70"/>
  <c r="A1113" i="70"/>
  <c r="B1113" i="70"/>
  <c r="C1113" i="70"/>
  <c r="D1113" i="70"/>
  <c r="E1113" i="70"/>
  <c r="F1113" i="70"/>
  <c r="I1113" i="70"/>
  <c r="J1113" i="70"/>
  <c r="K1113" i="70"/>
  <c r="L1113" i="70"/>
  <c r="M1113" i="70"/>
  <c r="N1113" i="70"/>
  <c r="O1113" i="70"/>
  <c r="P1113" i="70"/>
  <c r="Q1113" i="70"/>
  <c r="R1113" i="70"/>
  <c r="A1114" i="70"/>
  <c r="B1114" i="70"/>
  <c r="C1114" i="70"/>
  <c r="D1114" i="70"/>
  <c r="E1114" i="70"/>
  <c r="F1114" i="70"/>
  <c r="I1114" i="70"/>
  <c r="J1114" i="70"/>
  <c r="K1114" i="70"/>
  <c r="L1114" i="70"/>
  <c r="M1114" i="70"/>
  <c r="N1114" i="70"/>
  <c r="O1114" i="70"/>
  <c r="P1114" i="70"/>
  <c r="Q1114" i="70"/>
  <c r="R1114" i="70"/>
  <c r="A1115" i="70"/>
  <c r="B1115" i="70"/>
  <c r="C1115" i="70"/>
  <c r="D1115" i="70"/>
  <c r="E1115" i="70"/>
  <c r="F1115" i="70"/>
  <c r="I1115" i="70"/>
  <c r="J1115" i="70"/>
  <c r="K1115" i="70"/>
  <c r="L1115" i="70"/>
  <c r="M1115" i="70"/>
  <c r="N1115" i="70"/>
  <c r="O1115" i="70"/>
  <c r="P1115" i="70"/>
  <c r="Q1115" i="70"/>
  <c r="R1115" i="70"/>
  <c r="A1116" i="70"/>
  <c r="B1116" i="70"/>
  <c r="C1116" i="70"/>
  <c r="D1116" i="70"/>
  <c r="E1116" i="70"/>
  <c r="F1116" i="70"/>
  <c r="I1116" i="70"/>
  <c r="J1116" i="70"/>
  <c r="K1116" i="70"/>
  <c r="L1116" i="70"/>
  <c r="M1116" i="70"/>
  <c r="N1116" i="70"/>
  <c r="O1116" i="70"/>
  <c r="P1116" i="70"/>
  <c r="Q1116" i="70"/>
  <c r="R1116" i="70"/>
  <c r="A1117" i="70"/>
  <c r="B1117" i="70"/>
  <c r="C1117" i="70"/>
  <c r="D1117" i="70"/>
  <c r="E1117" i="70"/>
  <c r="F1117" i="70"/>
  <c r="I1117" i="70"/>
  <c r="J1117" i="70"/>
  <c r="K1117" i="70"/>
  <c r="L1117" i="70"/>
  <c r="M1117" i="70"/>
  <c r="N1117" i="70"/>
  <c r="O1117" i="70"/>
  <c r="P1117" i="70"/>
  <c r="Q1117" i="70"/>
  <c r="R1117" i="70"/>
  <c r="A1118" i="70"/>
  <c r="B1118" i="70"/>
  <c r="C1118" i="70"/>
  <c r="D1118" i="70"/>
  <c r="E1118" i="70"/>
  <c r="F1118" i="70"/>
  <c r="I1118" i="70"/>
  <c r="J1118" i="70"/>
  <c r="K1118" i="70"/>
  <c r="L1118" i="70"/>
  <c r="M1118" i="70"/>
  <c r="N1118" i="70"/>
  <c r="O1118" i="70"/>
  <c r="P1118" i="70"/>
  <c r="Q1118" i="70"/>
  <c r="R1118" i="70"/>
  <c r="A1119" i="70"/>
  <c r="B1119" i="70"/>
  <c r="C1119" i="70"/>
  <c r="D1119" i="70"/>
  <c r="E1119" i="70"/>
  <c r="F1119" i="70"/>
  <c r="I1119" i="70"/>
  <c r="J1119" i="70"/>
  <c r="K1119" i="70"/>
  <c r="L1119" i="70"/>
  <c r="M1119" i="70"/>
  <c r="N1119" i="70"/>
  <c r="O1119" i="70"/>
  <c r="P1119" i="70"/>
  <c r="Q1119" i="70"/>
  <c r="R1119" i="70"/>
  <c r="A1120" i="70"/>
  <c r="B1120" i="70"/>
  <c r="C1120" i="70"/>
  <c r="D1120" i="70"/>
  <c r="E1120" i="70"/>
  <c r="F1120" i="70"/>
  <c r="I1120" i="70"/>
  <c r="J1120" i="70"/>
  <c r="K1120" i="70"/>
  <c r="L1120" i="70"/>
  <c r="M1120" i="70"/>
  <c r="N1120" i="70"/>
  <c r="O1120" i="70"/>
  <c r="P1120" i="70"/>
  <c r="Q1120" i="70"/>
  <c r="R1120" i="70"/>
  <c r="A1121" i="70"/>
  <c r="B1121" i="70"/>
  <c r="C1121" i="70"/>
  <c r="D1121" i="70"/>
  <c r="E1121" i="70"/>
  <c r="F1121" i="70"/>
  <c r="I1121" i="70"/>
  <c r="J1121" i="70"/>
  <c r="K1121" i="70"/>
  <c r="L1121" i="70"/>
  <c r="M1121" i="70"/>
  <c r="N1121" i="70"/>
  <c r="O1121" i="70"/>
  <c r="P1121" i="70"/>
  <c r="Q1121" i="70"/>
  <c r="R1121" i="70"/>
  <c r="A1122" i="70"/>
  <c r="B1122" i="70"/>
  <c r="C1122" i="70"/>
  <c r="D1122" i="70"/>
  <c r="E1122" i="70"/>
  <c r="F1122" i="70"/>
  <c r="I1122" i="70"/>
  <c r="J1122" i="70"/>
  <c r="K1122" i="70"/>
  <c r="L1122" i="70"/>
  <c r="M1122" i="70"/>
  <c r="N1122" i="70"/>
  <c r="O1122" i="70"/>
  <c r="P1122" i="70"/>
  <c r="Q1122" i="70"/>
  <c r="R1122" i="70"/>
  <c r="A1123" i="70"/>
  <c r="B1123" i="70"/>
  <c r="C1123" i="70"/>
  <c r="D1123" i="70"/>
  <c r="E1123" i="70"/>
  <c r="F1123" i="70"/>
  <c r="I1123" i="70"/>
  <c r="J1123" i="70"/>
  <c r="K1123" i="70"/>
  <c r="L1123" i="70"/>
  <c r="M1123" i="70"/>
  <c r="N1123" i="70"/>
  <c r="O1123" i="70"/>
  <c r="P1123" i="70"/>
  <c r="Q1123" i="70"/>
  <c r="R1123" i="70"/>
  <c r="A1124" i="70"/>
  <c r="B1124" i="70"/>
  <c r="C1124" i="70"/>
  <c r="D1124" i="70"/>
  <c r="E1124" i="70"/>
  <c r="F1124" i="70"/>
  <c r="I1124" i="70"/>
  <c r="J1124" i="70"/>
  <c r="K1124" i="70"/>
  <c r="L1124" i="70"/>
  <c r="M1124" i="70"/>
  <c r="N1124" i="70"/>
  <c r="O1124" i="70"/>
  <c r="P1124" i="70"/>
  <c r="Q1124" i="70"/>
  <c r="R1124" i="70"/>
  <c r="A1125" i="70"/>
  <c r="B1125" i="70"/>
  <c r="C1125" i="70"/>
  <c r="D1125" i="70"/>
  <c r="E1125" i="70"/>
  <c r="F1125" i="70"/>
  <c r="I1125" i="70"/>
  <c r="J1125" i="70"/>
  <c r="K1125" i="70"/>
  <c r="L1125" i="70"/>
  <c r="M1125" i="70"/>
  <c r="N1125" i="70"/>
  <c r="O1125" i="70"/>
  <c r="P1125" i="70"/>
  <c r="Q1125" i="70"/>
  <c r="R1125" i="70"/>
  <c r="A1126" i="70"/>
  <c r="B1126" i="70"/>
  <c r="C1126" i="70"/>
  <c r="D1126" i="70"/>
  <c r="E1126" i="70"/>
  <c r="F1126" i="70"/>
  <c r="I1126" i="70"/>
  <c r="J1126" i="70"/>
  <c r="K1126" i="70"/>
  <c r="L1126" i="70"/>
  <c r="M1126" i="70"/>
  <c r="N1126" i="70"/>
  <c r="O1126" i="70"/>
  <c r="P1126" i="70"/>
  <c r="Q1126" i="70"/>
  <c r="R1126" i="70"/>
  <c r="A1127" i="70"/>
  <c r="B1127" i="70"/>
  <c r="C1127" i="70"/>
  <c r="D1127" i="70"/>
  <c r="E1127" i="70"/>
  <c r="F1127" i="70"/>
  <c r="I1127" i="70"/>
  <c r="J1127" i="70"/>
  <c r="K1127" i="70"/>
  <c r="L1127" i="70"/>
  <c r="M1127" i="70"/>
  <c r="N1127" i="70"/>
  <c r="O1127" i="70"/>
  <c r="P1127" i="70"/>
  <c r="Q1127" i="70"/>
  <c r="R1127" i="70"/>
  <c r="A1128" i="70"/>
  <c r="B1128" i="70"/>
  <c r="C1128" i="70"/>
  <c r="D1128" i="70"/>
  <c r="E1128" i="70"/>
  <c r="F1128" i="70"/>
  <c r="I1128" i="70"/>
  <c r="J1128" i="70"/>
  <c r="K1128" i="70"/>
  <c r="L1128" i="70"/>
  <c r="M1128" i="70"/>
  <c r="N1128" i="70"/>
  <c r="O1128" i="70"/>
  <c r="P1128" i="70"/>
  <c r="Q1128" i="70"/>
  <c r="R1128" i="70"/>
  <c r="A1129" i="70"/>
  <c r="B1129" i="70"/>
  <c r="C1129" i="70"/>
  <c r="D1129" i="70"/>
  <c r="E1129" i="70"/>
  <c r="F1129" i="70"/>
  <c r="I1129" i="70"/>
  <c r="J1129" i="70"/>
  <c r="K1129" i="70"/>
  <c r="L1129" i="70"/>
  <c r="M1129" i="70"/>
  <c r="N1129" i="70"/>
  <c r="O1129" i="70"/>
  <c r="P1129" i="70"/>
  <c r="Q1129" i="70"/>
  <c r="R1129" i="70"/>
  <c r="A1130" i="70"/>
  <c r="B1130" i="70"/>
  <c r="C1130" i="70"/>
  <c r="D1130" i="70"/>
  <c r="E1130" i="70"/>
  <c r="F1130" i="70"/>
  <c r="I1130" i="70"/>
  <c r="J1130" i="70"/>
  <c r="K1130" i="70"/>
  <c r="L1130" i="70"/>
  <c r="M1130" i="70"/>
  <c r="N1130" i="70"/>
  <c r="O1130" i="70"/>
  <c r="P1130" i="70"/>
  <c r="Q1130" i="70"/>
  <c r="R1130" i="70"/>
  <c r="A1131" i="70"/>
  <c r="B1131" i="70"/>
  <c r="C1131" i="70"/>
  <c r="D1131" i="70"/>
  <c r="E1131" i="70"/>
  <c r="F1131" i="70"/>
  <c r="I1131" i="70"/>
  <c r="J1131" i="70"/>
  <c r="K1131" i="70"/>
  <c r="L1131" i="70"/>
  <c r="M1131" i="70"/>
  <c r="N1131" i="70"/>
  <c r="O1131" i="70"/>
  <c r="P1131" i="70"/>
  <c r="Q1131" i="70"/>
  <c r="R1131" i="70"/>
  <c r="A1132" i="70"/>
  <c r="B1132" i="70"/>
  <c r="C1132" i="70"/>
  <c r="D1132" i="70"/>
  <c r="E1132" i="70"/>
  <c r="F1132" i="70"/>
  <c r="I1132" i="70"/>
  <c r="J1132" i="70"/>
  <c r="K1132" i="70"/>
  <c r="L1132" i="70"/>
  <c r="M1132" i="70"/>
  <c r="N1132" i="70"/>
  <c r="O1132" i="70"/>
  <c r="P1132" i="70"/>
  <c r="Q1132" i="70"/>
  <c r="R1132" i="70"/>
  <c r="A1133" i="70"/>
  <c r="B1133" i="70"/>
  <c r="C1133" i="70"/>
  <c r="D1133" i="70"/>
  <c r="E1133" i="70"/>
  <c r="F1133" i="70"/>
  <c r="I1133" i="70"/>
  <c r="J1133" i="70"/>
  <c r="K1133" i="70"/>
  <c r="L1133" i="70"/>
  <c r="M1133" i="70"/>
  <c r="N1133" i="70"/>
  <c r="O1133" i="70"/>
  <c r="P1133" i="70"/>
  <c r="Q1133" i="70"/>
  <c r="R1133" i="70"/>
  <c r="A1134" i="70"/>
  <c r="B1134" i="70"/>
  <c r="C1134" i="70"/>
  <c r="D1134" i="70"/>
  <c r="E1134" i="70"/>
  <c r="F1134" i="70"/>
  <c r="I1134" i="70"/>
  <c r="J1134" i="70"/>
  <c r="K1134" i="70"/>
  <c r="L1134" i="70"/>
  <c r="M1134" i="70"/>
  <c r="N1134" i="70"/>
  <c r="O1134" i="70"/>
  <c r="P1134" i="70"/>
  <c r="Q1134" i="70"/>
  <c r="R1134" i="70"/>
  <c r="A1135" i="70"/>
  <c r="B1135" i="70"/>
  <c r="C1135" i="70"/>
  <c r="D1135" i="70"/>
  <c r="E1135" i="70"/>
  <c r="F1135" i="70"/>
  <c r="I1135" i="70"/>
  <c r="J1135" i="70"/>
  <c r="K1135" i="70"/>
  <c r="L1135" i="70"/>
  <c r="M1135" i="70"/>
  <c r="N1135" i="70"/>
  <c r="O1135" i="70"/>
  <c r="P1135" i="70"/>
  <c r="Q1135" i="70"/>
  <c r="R1135" i="70"/>
  <c r="A1136" i="70"/>
  <c r="B1136" i="70"/>
  <c r="C1136" i="70"/>
  <c r="D1136" i="70"/>
  <c r="E1136" i="70"/>
  <c r="F1136" i="70"/>
  <c r="I1136" i="70"/>
  <c r="J1136" i="70"/>
  <c r="K1136" i="70"/>
  <c r="L1136" i="70"/>
  <c r="M1136" i="70"/>
  <c r="N1136" i="70"/>
  <c r="O1136" i="70"/>
  <c r="P1136" i="70"/>
  <c r="Q1136" i="70"/>
  <c r="R1136" i="70"/>
  <c r="A1137" i="70"/>
  <c r="B1137" i="70"/>
  <c r="C1137" i="70"/>
  <c r="D1137" i="70"/>
  <c r="E1137" i="70"/>
  <c r="F1137" i="70"/>
  <c r="I1137" i="70"/>
  <c r="J1137" i="70"/>
  <c r="K1137" i="70"/>
  <c r="L1137" i="70"/>
  <c r="M1137" i="70"/>
  <c r="N1137" i="70"/>
  <c r="O1137" i="70"/>
  <c r="P1137" i="70"/>
  <c r="Q1137" i="70"/>
  <c r="R1137" i="70"/>
  <c r="A1138" i="70"/>
  <c r="B1138" i="70"/>
  <c r="C1138" i="70"/>
  <c r="D1138" i="70"/>
  <c r="E1138" i="70"/>
  <c r="F1138" i="70"/>
  <c r="I1138" i="70"/>
  <c r="J1138" i="70"/>
  <c r="K1138" i="70"/>
  <c r="L1138" i="70"/>
  <c r="M1138" i="70"/>
  <c r="N1138" i="70"/>
  <c r="O1138" i="70"/>
  <c r="P1138" i="70"/>
  <c r="Q1138" i="70"/>
  <c r="R1138" i="70"/>
  <c r="A1139" i="70"/>
  <c r="B1139" i="70"/>
  <c r="C1139" i="70"/>
  <c r="D1139" i="70"/>
  <c r="E1139" i="70"/>
  <c r="F1139" i="70"/>
  <c r="I1139" i="70"/>
  <c r="J1139" i="70"/>
  <c r="K1139" i="70"/>
  <c r="L1139" i="70"/>
  <c r="M1139" i="70"/>
  <c r="N1139" i="70"/>
  <c r="O1139" i="70"/>
  <c r="P1139" i="70"/>
  <c r="Q1139" i="70"/>
  <c r="R1139" i="70"/>
  <c r="A1140" i="70"/>
  <c r="B1140" i="70"/>
  <c r="C1140" i="70"/>
  <c r="D1140" i="70"/>
  <c r="E1140" i="70"/>
  <c r="F1140" i="70"/>
  <c r="I1140" i="70"/>
  <c r="J1140" i="70"/>
  <c r="K1140" i="70"/>
  <c r="L1140" i="70"/>
  <c r="M1140" i="70"/>
  <c r="N1140" i="70"/>
  <c r="O1140" i="70"/>
  <c r="P1140" i="70"/>
  <c r="Q1140" i="70"/>
  <c r="R1140" i="70"/>
  <c r="A1141" i="70"/>
  <c r="B1141" i="70"/>
  <c r="C1141" i="70"/>
  <c r="D1141" i="70"/>
  <c r="E1141" i="70"/>
  <c r="F1141" i="70"/>
  <c r="I1141" i="70"/>
  <c r="J1141" i="70"/>
  <c r="K1141" i="70"/>
  <c r="L1141" i="70"/>
  <c r="M1141" i="70"/>
  <c r="N1141" i="70"/>
  <c r="O1141" i="70"/>
  <c r="P1141" i="70"/>
  <c r="Q1141" i="70"/>
  <c r="R1141" i="70"/>
  <c r="A1142" i="70"/>
  <c r="B1142" i="70"/>
  <c r="C1142" i="70"/>
  <c r="D1142" i="70"/>
  <c r="E1142" i="70"/>
  <c r="F1142" i="70"/>
  <c r="I1142" i="70"/>
  <c r="J1142" i="70"/>
  <c r="K1142" i="70"/>
  <c r="L1142" i="70"/>
  <c r="M1142" i="70"/>
  <c r="N1142" i="70"/>
  <c r="O1142" i="70"/>
  <c r="P1142" i="70"/>
  <c r="Q1142" i="70"/>
  <c r="R1142" i="70"/>
  <c r="A1143" i="70"/>
  <c r="B1143" i="70"/>
  <c r="C1143" i="70"/>
  <c r="D1143" i="70"/>
  <c r="E1143" i="70"/>
  <c r="F1143" i="70"/>
  <c r="I1143" i="70"/>
  <c r="J1143" i="70"/>
  <c r="K1143" i="70"/>
  <c r="L1143" i="70"/>
  <c r="M1143" i="70"/>
  <c r="N1143" i="70"/>
  <c r="O1143" i="70"/>
  <c r="P1143" i="70"/>
  <c r="Q1143" i="70"/>
  <c r="R1143" i="70"/>
  <c r="A1144" i="70"/>
  <c r="B1144" i="70"/>
  <c r="C1144" i="70"/>
  <c r="D1144" i="70"/>
  <c r="E1144" i="70"/>
  <c r="F1144" i="70"/>
  <c r="I1144" i="70"/>
  <c r="J1144" i="70"/>
  <c r="K1144" i="70"/>
  <c r="L1144" i="70"/>
  <c r="M1144" i="70"/>
  <c r="N1144" i="70"/>
  <c r="O1144" i="70"/>
  <c r="P1144" i="70"/>
  <c r="Q1144" i="70"/>
  <c r="R1144" i="70"/>
  <c r="A1145" i="70"/>
  <c r="B1145" i="70"/>
  <c r="C1145" i="70"/>
  <c r="D1145" i="70"/>
  <c r="E1145" i="70"/>
  <c r="F1145" i="70"/>
  <c r="I1145" i="70"/>
  <c r="J1145" i="70"/>
  <c r="K1145" i="70"/>
  <c r="L1145" i="70"/>
  <c r="M1145" i="70"/>
  <c r="N1145" i="70"/>
  <c r="O1145" i="70"/>
  <c r="P1145" i="70"/>
  <c r="Q1145" i="70"/>
  <c r="R1145" i="70"/>
  <c r="A1146" i="70"/>
  <c r="B1146" i="70"/>
  <c r="C1146" i="70"/>
  <c r="D1146" i="70"/>
  <c r="E1146" i="70"/>
  <c r="F1146" i="70"/>
  <c r="I1146" i="70"/>
  <c r="J1146" i="70"/>
  <c r="K1146" i="70"/>
  <c r="L1146" i="70"/>
  <c r="M1146" i="70"/>
  <c r="N1146" i="70"/>
  <c r="O1146" i="70"/>
  <c r="P1146" i="70"/>
  <c r="Q1146" i="70"/>
  <c r="R1146" i="70"/>
  <c r="A1147" i="70"/>
  <c r="B1147" i="70"/>
  <c r="C1147" i="70"/>
  <c r="D1147" i="70"/>
  <c r="E1147" i="70"/>
  <c r="F1147" i="70"/>
  <c r="I1147" i="70"/>
  <c r="J1147" i="70"/>
  <c r="K1147" i="70"/>
  <c r="L1147" i="70"/>
  <c r="M1147" i="70"/>
  <c r="N1147" i="70"/>
  <c r="O1147" i="70"/>
  <c r="P1147" i="70"/>
  <c r="Q1147" i="70"/>
  <c r="R1147" i="70"/>
  <c r="A1148" i="70"/>
  <c r="B1148" i="70"/>
  <c r="C1148" i="70"/>
  <c r="D1148" i="70"/>
  <c r="E1148" i="70"/>
  <c r="F1148" i="70"/>
  <c r="I1148" i="70"/>
  <c r="J1148" i="70"/>
  <c r="K1148" i="70"/>
  <c r="L1148" i="70"/>
  <c r="M1148" i="70"/>
  <c r="N1148" i="70"/>
  <c r="O1148" i="70"/>
  <c r="P1148" i="70"/>
  <c r="Q1148" i="70"/>
  <c r="R1148" i="70"/>
  <c r="A1149" i="70"/>
  <c r="B1149" i="70"/>
  <c r="C1149" i="70"/>
  <c r="D1149" i="70"/>
  <c r="E1149" i="70"/>
  <c r="F1149" i="70"/>
  <c r="I1149" i="70"/>
  <c r="J1149" i="70"/>
  <c r="K1149" i="70"/>
  <c r="L1149" i="70"/>
  <c r="M1149" i="70"/>
  <c r="N1149" i="70"/>
  <c r="O1149" i="70"/>
  <c r="P1149" i="70"/>
  <c r="Q1149" i="70"/>
  <c r="R1149" i="70"/>
  <c r="A1150" i="70"/>
  <c r="B1150" i="70"/>
  <c r="C1150" i="70"/>
  <c r="D1150" i="70"/>
  <c r="E1150" i="70"/>
  <c r="F1150" i="70"/>
  <c r="I1150" i="70"/>
  <c r="J1150" i="70"/>
  <c r="K1150" i="70"/>
  <c r="L1150" i="70"/>
  <c r="M1150" i="70"/>
  <c r="N1150" i="70"/>
  <c r="O1150" i="70"/>
  <c r="P1150" i="70"/>
  <c r="Q1150" i="70"/>
  <c r="R1150" i="70"/>
  <c r="A1151" i="70"/>
  <c r="B1151" i="70"/>
  <c r="C1151" i="70"/>
  <c r="D1151" i="70"/>
  <c r="E1151" i="70"/>
  <c r="F1151" i="70"/>
  <c r="I1151" i="70"/>
  <c r="J1151" i="70"/>
  <c r="K1151" i="70"/>
  <c r="L1151" i="70"/>
  <c r="M1151" i="70"/>
  <c r="N1151" i="70"/>
  <c r="O1151" i="70"/>
  <c r="P1151" i="70"/>
  <c r="Q1151" i="70"/>
  <c r="R1151" i="70"/>
  <c r="A1152" i="70"/>
  <c r="B1152" i="70"/>
  <c r="C1152" i="70"/>
  <c r="D1152" i="70"/>
  <c r="E1152" i="70"/>
  <c r="F1152" i="70"/>
  <c r="I1152" i="70"/>
  <c r="J1152" i="70"/>
  <c r="K1152" i="70"/>
  <c r="L1152" i="70"/>
  <c r="M1152" i="70"/>
  <c r="N1152" i="70"/>
  <c r="O1152" i="70"/>
  <c r="P1152" i="70"/>
  <c r="Q1152" i="70"/>
  <c r="R1152" i="70"/>
  <c r="A1153" i="70"/>
  <c r="B1153" i="70"/>
  <c r="C1153" i="70"/>
  <c r="D1153" i="70"/>
  <c r="E1153" i="70"/>
  <c r="F1153" i="70"/>
  <c r="I1153" i="70"/>
  <c r="J1153" i="70"/>
  <c r="K1153" i="70"/>
  <c r="L1153" i="70"/>
  <c r="M1153" i="70"/>
  <c r="N1153" i="70"/>
  <c r="O1153" i="70"/>
  <c r="P1153" i="70"/>
  <c r="Q1153" i="70"/>
  <c r="R1153" i="70"/>
  <c r="A1154" i="70"/>
  <c r="B1154" i="70"/>
  <c r="C1154" i="70"/>
  <c r="D1154" i="70"/>
  <c r="E1154" i="70"/>
  <c r="F1154" i="70"/>
  <c r="I1154" i="70"/>
  <c r="J1154" i="70"/>
  <c r="K1154" i="70"/>
  <c r="L1154" i="70"/>
  <c r="M1154" i="70"/>
  <c r="N1154" i="70"/>
  <c r="O1154" i="70"/>
  <c r="P1154" i="70"/>
  <c r="Q1154" i="70"/>
  <c r="R1154" i="70"/>
  <c r="A1155" i="70"/>
  <c r="B1155" i="70"/>
  <c r="C1155" i="70"/>
  <c r="D1155" i="70"/>
  <c r="E1155" i="70"/>
  <c r="F1155" i="70"/>
  <c r="I1155" i="70"/>
  <c r="J1155" i="70"/>
  <c r="K1155" i="70"/>
  <c r="L1155" i="70"/>
  <c r="M1155" i="70"/>
  <c r="N1155" i="70"/>
  <c r="O1155" i="70"/>
  <c r="P1155" i="70"/>
  <c r="Q1155" i="70"/>
  <c r="R1155" i="70"/>
  <c r="A1156" i="70"/>
  <c r="B1156" i="70"/>
  <c r="C1156" i="70"/>
  <c r="D1156" i="70"/>
  <c r="E1156" i="70"/>
  <c r="F1156" i="70"/>
  <c r="I1156" i="70"/>
  <c r="J1156" i="70"/>
  <c r="K1156" i="70"/>
  <c r="L1156" i="70"/>
  <c r="M1156" i="70"/>
  <c r="N1156" i="70"/>
  <c r="O1156" i="70"/>
  <c r="P1156" i="70"/>
  <c r="Q1156" i="70"/>
  <c r="R1156" i="70"/>
  <c r="A1157" i="70"/>
  <c r="B1157" i="70"/>
  <c r="C1157" i="70"/>
  <c r="D1157" i="70"/>
  <c r="E1157" i="70"/>
  <c r="F1157" i="70"/>
  <c r="I1157" i="70"/>
  <c r="J1157" i="70"/>
  <c r="K1157" i="70"/>
  <c r="L1157" i="70"/>
  <c r="M1157" i="70"/>
  <c r="N1157" i="70"/>
  <c r="O1157" i="70"/>
  <c r="P1157" i="70"/>
  <c r="Q1157" i="70"/>
  <c r="R1157" i="70"/>
  <c r="A1158" i="70"/>
  <c r="B1158" i="70"/>
  <c r="C1158" i="70"/>
  <c r="D1158" i="70"/>
  <c r="E1158" i="70"/>
  <c r="F1158" i="70"/>
  <c r="I1158" i="70"/>
  <c r="J1158" i="70"/>
  <c r="K1158" i="70"/>
  <c r="L1158" i="70"/>
  <c r="M1158" i="70"/>
  <c r="N1158" i="70"/>
  <c r="O1158" i="70"/>
  <c r="P1158" i="70"/>
  <c r="Q1158" i="70"/>
  <c r="R1158" i="70"/>
  <c r="A1159" i="70"/>
  <c r="B1159" i="70"/>
  <c r="C1159" i="70"/>
  <c r="D1159" i="70"/>
  <c r="E1159" i="70"/>
  <c r="F1159" i="70"/>
  <c r="I1159" i="70"/>
  <c r="J1159" i="70"/>
  <c r="K1159" i="70"/>
  <c r="L1159" i="70"/>
  <c r="M1159" i="70"/>
  <c r="N1159" i="70"/>
  <c r="O1159" i="70"/>
  <c r="P1159" i="70"/>
  <c r="Q1159" i="70"/>
  <c r="R1159" i="70"/>
  <c r="A1160" i="70"/>
  <c r="B1160" i="70"/>
  <c r="C1160" i="70"/>
  <c r="D1160" i="70"/>
  <c r="E1160" i="70"/>
  <c r="F1160" i="70"/>
  <c r="I1160" i="70"/>
  <c r="J1160" i="70"/>
  <c r="K1160" i="70"/>
  <c r="L1160" i="70"/>
  <c r="M1160" i="70"/>
  <c r="N1160" i="70"/>
  <c r="O1160" i="70"/>
  <c r="P1160" i="70"/>
  <c r="Q1160" i="70"/>
  <c r="R1160" i="70"/>
  <c r="A1161" i="70"/>
  <c r="B1161" i="70"/>
  <c r="C1161" i="70"/>
  <c r="D1161" i="70"/>
  <c r="E1161" i="70"/>
  <c r="F1161" i="70"/>
  <c r="I1161" i="70"/>
  <c r="J1161" i="70"/>
  <c r="K1161" i="70"/>
  <c r="L1161" i="70"/>
  <c r="M1161" i="70"/>
  <c r="N1161" i="70"/>
  <c r="O1161" i="70"/>
  <c r="P1161" i="70"/>
  <c r="Q1161" i="70"/>
  <c r="R1161" i="70"/>
  <c r="A1162" i="70"/>
  <c r="B1162" i="70"/>
  <c r="C1162" i="70"/>
  <c r="D1162" i="70"/>
  <c r="E1162" i="70"/>
  <c r="F1162" i="70"/>
  <c r="I1162" i="70"/>
  <c r="J1162" i="70"/>
  <c r="K1162" i="70"/>
  <c r="L1162" i="70"/>
  <c r="M1162" i="70"/>
  <c r="N1162" i="70"/>
  <c r="O1162" i="70"/>
  <c r="P1162" i="70"/>
  <c r="Q1162" i="70"/>
  <c r="R1162" i="70"/>
  <c r="A1163" i="70"/>
  <c r="B1163" i="70"/>
  <c r="C1163" i="70"/>
  <c r="D1163" i="70"/>
  <c r="E1163" i="70"/>
  <c r="F1163" i="70"/>
  <c r="I1163" i="70"/>
  <c r="J1163" i="70"/>
  <c r="K1163" i="70"/>
  <c r="L1163" i="70"/>
  <c r="M1163" i="70"/>
  <c r="N1163" i="70"/>
  <c r="O1163" i="70"/>
  <c r="P1163" i="70"/>
  <c r="Q1163" i="70"/>
  <c r="R1163" i="70"/>
  <c r="A1164" i="70"/>
  <c r="B1164" i="70"/>
  <c r="C1164" i="70"/>
  <c r="D1164" i="70"/>
  <c r="E1164" i="70"/>
  <c r="F1164" i="70"/>
  <c r="I1164" i="70"/>
  <c r="J1164" i="70"/>
  <c r="K1164" i="70"/>
  <c r="L1164" i="70"/>
  <c r="M1164" i="70"/>
  <c r="N1164" i="70"/>
  <c r="O1164" i="70"/>
  <c r="P1164" i="70"/>
  <c r="Q1164" i="70"/>
  <c r="R1164" i="70"/>
  <c r="A1165" i="70"/>
  <c r="B1165" i="70"/>
  <c r="C1165" i="70"/>
  <c r="D1165" i="70"/>
  <c r="E1165" i="70"/>
  <c r="F1165" i="70"/>
  <c r="I1165" i="70"/>
  <c r="J1165" i="70"/>
  <c r="K1165" i="70"/>
  <c r="L1165" i="70"/>
  <c r="M1165" i="70"/>
  <c r="N1165" i="70"/>
  <c r="O1165" i="70"/>
  <c r="P1165" i="70"/>
  <c r="Q1165" i="70"/>
  <c r="R1165" i="70"/>
  <c r="A1166" i="70"/>
  <c r="B1166" i="70"/>
  <c r="C1166" i="70"/>
  <c r="D1166" i="70"/>
  <c r="E1166" i="70"/>
  <c r="F1166" i="70"/>
  <c r="I1166" i="70"/>
  <c r="J1166" i="70"/>
  <c r="K1166" i="70"/>
  <c r="L1166" i="70"/>
  <c r="M1166" i="70"/>
  <c r="N1166" i="70"/>
  <c r="O1166" i="70"/>
  <c r="P1166" i="70"/>
  <c r="Q1166" i="70"/>
  <c r="R1166" i="70"/>
  <c r="A1167" i="70"/>
  <c r="B1167" i="70"/>
  <c r="C1167" i="70"/>
  <c r="D1167" i="70"/>
  <c r="E1167" i="70"/>
  <c r="F1167" i="70"/>
  <c r="I1167" i="70"/>
  <c r="J1167" i="70"/>
  <c r="K1167" i="70"/>
  <c r="L1167" i="70"/>
  <c r="M1167" i="70"/>
  <c r="N1167" i="70"/>
  <c r="O1167" i="70"/>
  <c r="P1167" i="70"/>
  <c r="Q1167" i="70"/>
  <c r="R1167" i="70"/>
  <c r="A1168" i="70"/>
  <c r="B1168" i="70"/>
  <c r="C1168" i="70"/>
  <c r="D1168" i="70"/>
  <c r="E1168" i="70"/>
  <c r="F1168" i="70"/>
  <c r="I1168" i="70"/>
  <c r="J1168" i="70"/>
  <c r="K1168" i="70"/>
  <c r="L1168" i="70"/>
  <c r="M1168" i="70"/>
  <c r="N1168" i="70"/>
  <c r="O1168" i="70"/>
  <c r="P1168" i="70"/>
  <c r="Q1168" i="70"/>
  <c r="R1168" i="70"/>
  <c r="A1169" i="70"/>
  <c r="B1169" i="70"/>
  <c r="C1169" i="70"/>
  <c r="D1169" i="70"/>
  <c r="E1169" i="70"/>
  <c r="F1169" i="70"/>
  <c r="I1169" i="70"/>
  <c r="J1169" i="70"/>
  <c r="K1169" i="70"/>
  <c r="L1169" i="70"/>
  <c r="M1169" i="70"/>
  <c r="N1169" i="70"/>
  <c r="O1169" i="70"/>
  <c r="P1169" i="70"/>
  <c r="Q1169" i="70"/>
  <c r="R1169" i="70"/>
  <c r="A1170" i="70"/>
  <c r="B1170" i="70"/>
  <c r="C1170" i="70"/>
  <c r="D1170" i="70"/>
  <c r="E1170" i="70"/>
  <c r="F1170" i="70"/>
  <c r="I1170" i="70"/>
  <c r="J1170" i="70"/>
  <c r="K1170" i="70"/>
  <c r="L1170" i="70"/>
  <c r="M1170" i="70"/>
  <c r="N1170" i="70"/>
  <c r="O1170" i="70"/>
  <c r="P1170" i="70"/>
  <c r="Q1170" i="70"/>
  <c r="R1170" i="70"/>
  <c r="A1171" i="70"/>
  <c r="B1171" i="70"/>
  <c r="C1171" i="70"/>
  <c r="D1171" i="70"/>
  <c r="E1171" i="70"/>
  <c r="F1171" i="70"/>
  <c r="I1171" i="70"/>
  <c r="J1171" i="70"/>
  <c r="K1171" i="70"/>
  <c r="L1171" i="70"/>
  <c r="M1171" i="70"/>
  <c r="N1171" i="70"/>
  <c r="O1171" i="70"/>
  <c r="P1171" i="70"/>
  <c r="Q1171" i="70"/>
  <c r="R1171" i="70"/>
  <c r="A1172" i="70"/>
  <c r="B1172" i="70"/>
  <c r="C1172" i="70"/>
  <c r="D1172" i="70"/>
  <c r="E1172" i="70"/>
  <c r="F1172" i="70"/>
  <c r="I1172" i="70"/>
  <c r="J1172" i="70"/>
  <c r="K1172" i="70"/>
  <c r="L1172" i="70"/>
  <c r="M1172" i="70"/>
  <c r="N1172" i="70"/>
  <c r="O1172" i="70"/>
  <c r="P1172" i="70"/>
  <c r="Q1172" i="70"/>
  <c r="R1172" i="70"/>
  <c r="A1173" i="70"/>
  <c r="B1173" i="70"/>
  <c r="C1173" i="70"/>
  <c r="D1173" i="70"/>
  <c r="E1173" i="70"/>
  <c r="F1173" i="70"/>
  <c r="I1173" i="70"/>
  <c r="J1173" i="70"/>
  <c r="K1173" i="70"/>
  <c r="L1173" i="70"/>
  <c r="M1173" i="70"/>
  <c r="N1173" i="70"/>
  <c r="O1173" i="70"/>
  <c r="P1173" i="70"/>
  <c r="Q1173" i="70"/>
  <c r="R1173" i="70"/>
  <c r="A1174" i="70"/>
  <c r="B1174" i="70"/>
  <c r="C1174" i="70"/>
  <c r="D1174" i="70"/>
  <c r="E1174" i="70"/>
  <c r="F1174" i="70"/>
  <c r="I1174" i="70"/>
  <c r="J1174" i="70"/>
  <c r="K1174" i="70"/>
  <c r="L1174" i="70"/>
  <c r="M1174" i="70"/>
  <c r="N1174" i="70"/>
  <c r="O1174" i="70"/>
  <c r="P1174" i="70"/>
  <c r="Q1174" i="70"/>
  <c r="R1174" i="70"/>
  <c r="A1175" i="70"/>
  <c r="B1175" i="70"/>
  <c r="C1175" i="70"/>
  <c r="D1175" i="70"/>
  <c r="E1175" i="70"/>
  <c r="F1175" i="70"/>
  <c r="I1175" i="70"/>
  <c r="J1175" i="70"/>
  <c r="K1175" i="70"/>
  <c r="L1175" i="70"/>
  <c r="M1175" i="70"/>
  <c r="N1175" i="70"/>
  <c r="O1175" i="70"/>
  <c r="P1175" i="70"/>
  <c r="Q1175" i="70"/>
  <c r="R1175" i="70"/>
  <c r="A1176" i="70"/>
  <c r="B1176" i="70"/>
  <c r="C1176" i="70"/>
  <c r="D1176" i="70"/>
  <c r="E1176" i="70"/>
  <c r="F1176" i="70"/>
  <c r="I1176" i="70"/>
  <c r="J1176" i="70"/>
  <c r="K1176" i="70"/>
  <c r="L1176" i="70"/>
  <c r="M1176" i="70"/>
  <c r="N1176" i="70"/>
  <c r="O1176" i="70"/>
  <c r="P1176" i="70"/>
  <c r="Q1176" i="70"/>
  <c r="R1176" i="70"/>
  <c r="A1177" i="70"/>
  <c r="B1177" i="70"/>
  <c r="C1177" i="70"/>
  <c r="D1177" i="70"/>
  <c r="E1177" i="70"/>
  <c r="F1177" i="70"/>
  <c r="I1177" i="70"/>
  <c r="J1177" i="70"/>
  <c r="K1177" i="70"/>
  <c r="L1177" i="70"/>
  <c r="M1177" i="70"/>
  <c r="N1177" i="70"/>
  <c r="O1177" i="70"/>
  <c r="P1177" i="70"/>
  <c r="Q1177" i="70"/>
  <c r="R1177" i="70"/>
  <c r="A1178" i="70"/>
  <c r="B1178" i="70"/>
  <c r="C1178" i="70"/>
  <c r="D1178" i="70"/>
  <c r="E1178" i="70"/>
  <c r="F1178" i="70"/>
  <c r="I1178" i="70"/>
  <c r="J1178" i="70"/>
  <c r="K1178" i="70"/>
  <c r="L1178" i="70"/>
  <c r="M1178" i="70"/>
  <c r="N1178" i="70"/>
  <c r="O1178" i="70"/>
  <c r="P1178" i="70"/>
  <c r="Q1178" i="70"/>
  <c r="R1178" i="70"/>
  <c r="A1179" i="70"/>
  <c r="B1179" i="70"/>
  <c r="C1179" i="70"/>
  <c r="D1179" i="70"/>
  <c r="E1179" i="70"/>
  <c r="F1179" i="70"/>
  <c r="I1179" i="70"/>
  <c r="J1179" i="70"/>
  <c r="K1179" i="70"/>
  <c r="L1179" i="70"/>
  <c r="M1179" i="70"/>
  <c r="N1179" i="70"/>
  <c r="O1179" i="70"/>
  <c r="P1179" i="70"/>
  <c r="Q1179" i="70"/>
  <c r="R1179" i="70"/>
  <c r="A1180" i="70"/>
  <c r="B1180" i="70"/>
  <c r="C1180" i="70"/>
  <c r="D1180" i="70"/>
  <c r="E1180" i="70"/>
  <c r="F1180" i="70"/>
  <c r="I1180" i="70"/>
  <c r="J1180" i="70"/>
  <c r="K1180" i="70"/>
  <c r="L1180" i="70"/>
  <c r="M1180" i="70"/>
  <c r="N1180" i="70"/>
  <c r="O1180" i="70"/>
  <c r="P1180" i="70"/>
  <c r="Q1180" i="70"/>
  <c r="R1180" i="70"/>
  <c r="A1181" i="70"/>
  <c r="B1181" i="70"/>
  <c r="C1181" i="70"/>
  <c r="D1181" i="70"/>
  <c r="E1181" i="70"/>
  <c r="F1181" i="70"/>
  <c r="I1181" i="70"/>
  <c r="J1181" i="70"/>
  <c r="K1181" i="70"/>
  <c r="L1181" i="70"/>
  <c r="M1181" i="70"/>
  <c r="N1181" i="70"/>
  <c r="O1181" i="70"/>
  <c r="P1181" i="70"/>
  <c r="Q1181" i="70"/>
  <c r="R1181" i="70"/>
  <c r="A1182" i="70"/>
  <c r="B1182" i="70"/>
  <c r="C1182" i="70"/>
  <c r="D1182" i="70"/>
  <c r="E1182" i="70"/>
  <c r="F1182" i="70"/>
  <c r="I1182" i="70"/>
  <c r="J1182" i="70"/>
  <c r="K1182" i="70"/>
  <c r="L1182" i="70"/>
  <c r="M1182" i="70"/>
  <c r="N1182" i="70"/>
  <c r="O1182" i="70"/>
  <c r="P1182" i="70"/>
  <c r="Q1182" i="70"/>
  <c r="R1182" i="70"/>
  <c r="A1183" i="70"/>
  <c r="B1183" i="70"/>
  <c r="C1183" i="70"/>
  <c r="D1183" i="70"/>
  <c r="E1183" i="70"/>
  <c r="F1183" i="70"/>
  <c r="I1183" i="70"/>
  <c r="J1183" i="70"/>
  <c r="K1183" i="70"/>
  <c r="L1183" i="70"/>
  <c r="M1183" i="70"/>
  <c r="N1183" i="70"/>
  <c r="O1183" i="70"/>
  <c r="P1183" i="70"/>
  <c r="Q1183" i="70"/>
  <c r="R1183" i="70"/>
  <c r="A1184" i="70"/>
  <c r="B1184" i="70"/>
  <c r="C1184" i="70"/>
  <c r="D1184" i="70"/>
  <c r="E1184" i="70"/>
  <c r="F1184" i="70"/>
  <c r="I1184" i="70"/>
  <c r="J1184" i="70"/>
  <c r="K1184" i="70"/>
  <c r="L1184" i="70"/>
  <c r="M1184" i="70"/>
  <c r="N1184" i="70"/>
  <c r="O1184" i="70"/>
  <c r="P1184" i="70"/>
  <c r="Q1184" i="70"/>
  <c r="R1184" i="70"/>
  <c r="A1185" i="70"/>
  <c r="B1185" i="70"/>
  <c r="C1185" i="70"/>
  <c r="D1185" i="70"/>
  <c r="E1185" i="70"/>
  <c r="F1185" i="70"/>
  <c r="I1185" i="70"/>
  <c r="J1185" i="70"/>
  <c r="K1185" i="70"/>
  <c r="L1185" i="70"/>
  <c r="M1185" i="70"/>
  <c r="N1185" i="70"/>
  <c r="O1185" i="70"/>
  <c r="P1185" i="70"/>
  <c r="Q1185" i="70"/>
  <c r="R1185" i="70"/>
  <c r="A1186" i="70"/>
  <c r="B1186" i="70"/>
  <c r="C1186" i="70"/>
  <c r="D1186" i="70"/>
  <c r="E1186" i="70"/>
  <c r="F1186" i="70"/>
  <c r="I1186" i="70"/>
  <c r="J1186" i="70"/>
  <c r="K1186" i="70"/>
  <c r="L1186" i="70"/>
  <c r="M1186" i="70"/>
  <c r="N1186" i="70"/>
  <c r="O1186" i="70"/>
  <c r="P1186" i="70"/>
  <c r="Q1186" i="70"/>
  <c r="R1186" i="70"/>
  <c r="A1187" i="70"/>
  <c r="B1187" i="70"/>
  <c r="C1187" i="70"/>
  <c r="D1187" i="70"/>
  <c r="E1187" i="70"/>
  <c r="F1187" i="70"/>
  <c r="I1187" i="70"/>
  <c r="J1187" i="70"/>
  <c r="K1187" i="70"/>
  <c r="L1187" i="70"/>
  <c r="M1187" i="70"/>
  <c r="N1187" i="70"/>
  <c r="O1187" i="70"/>
  <c r="P1187" i="70"/>
  <c r="Q1187" i="70"/>
  <c r="R1187" i="70"/>
  <c r="A1188" i="70"/>
  <c r="B1188" i="70"/>
  <c r="C1188" i="70"/>
  <c r="D1188" i="70"/>
  <c r="E1188" i="70"/>
  <c r="F1188" i="70"/>
  <c r="I1188" i="70"/>
  <c r="J1188" i="70"/>
  <c r="K1188" i="70"/>
  <c r="L1188" i="70"/>
  <c r="M1188" i="70"/>
  <c r="N1188" i="70"/>
  <c r="O1188" i="70"/>
  <c r="P1188" i="70"/>
  <c r="Q1188" i="70"/>
  <c r="R1188" i="70"/>
  <c r="A1189" i="70"/>
  <c r="B1189" i="70"/>
  <c r="C1189" i="70"/>
  <c r="D1189" i="70"/>
  <c r="E1189" i="70"/>
  <c r="F1189" i="70"/>
  <c r="I1189" i="70"/>
  <c r="J1189" i="70"/>
  <c r="K1189" i="70"/>
  <c r="L1189" i="70"/>
  <c r="M1189" i="70"/>
  <c r="N1189" i="70"/>
  <c r="O1189" i="70"/>
  <c r="P1189" i="70"/>
  <c r="Q1189" i="70"/>
  <c r="R1189" i="70"/>
  <c r="A1190" i="70"/>
  <c r="B1190" i="70"/>
  <c r="C1190" i="70"/>
  <c r="D1190" i="70"/>
  <c r="E1190" i="70"/>
  <c r="F1190" i="70"/>
  <c r="I1190" i="70"/>
  <c r="J1190" i="70"/>
  <c r="K1190" i="70"/>
  <c r="L1190" i="70"/>
  <c r="M1190" i="70"/>
  <c r="N1190" i="70"/>
  <c r="O1190" i="70"/>
  <c r="P1190" i="70"/>
  <c r="Q1190" i="70"/>
  <c r="R1190" i="70"/>
  <c r="A1191" i="70"/>
  <c r="B1191" i="70"/>
  <c r="C1191" i="70"/>
  <c r="D1191" i="70"/>
  <c r="E1191" i="70"/>
  <c r="F1191" i="70"/>
  <c r="I1191" i="70"/>
  <c r="J1191" i="70"/>
  <c r="K1191" i="70"/>
  <c r="L1191" i="70"/>
  <c r="M1191" i="70"/>
  <c r="N1191" i="70"/>
  <c r="O1191" i="70"/>
  <c r="P1191" i="70"/>
  <c r="Q1191" i="70"/>
  <c r="R1191" i="70"/>
  <c r="A1192" i="70"/>
  <c r="B1192" i="70"/>
  <c r="C1192" i="70"/>
  <c r="D1192" i="70"/>
  <c r="E1192" i="70"/>
  <c r="F1192" i="70"/>
  <c r="I1192" i="70"/>
  <c r="J1192" i="70"/>
  <c r="K1192" i="70"/>
  <c r="L1192" i="70"/>
  <c r="M1192" i="70"/>
  <c r="N1192" i="70"/>
  <c r="O1192" i="70"/>
  <c r="P1192" i="70"/>
  <c r="Q1192" i="70"/>
  <c r="R1192" i="70"/>
  <c r="A1193" i="70"/>
  <c r="B1193" i="70"/>
  <c r="C1193" i="70"/>
  <c r="D1193" i="70"/>
  <c r="E1193" i="70"/>
  <c r="F1193" i="70"/>
  <c r="I1193" i="70"/>
  <c r="J1193" i="70"/>
  <c r="K1193" i="70"/>
  <c r="L1193" i="70"/>
  <c r="M1193" i="70"/>
  <c r="N1193" i="70"/>
  <c r="O1193" i="70"/>
  <c r="P1193" i="70"/>
  <c r="Q1193" i="70"/>
  <c r="R1193" i="70"/>
  <c r="A1194" i="70"/>
  <c r="B1194" i="70"/>
  <c r="C1194" i="70"/>
  <c r="D1194" i="70"/>
  <c r="E1194" i="70"/>
  <c r="F1194" i="70"/>
  <c r="I1194" i="70"/>
  <c r="J1194" i="70"/>
  <c r="K1194" i="70"/>
  <c r="L1194" i="70"/>
  <c r="M1194" i="70"/>
  <c r="N1194" i="70"/>
  <c r="O1194" i="70"/>
  <c r="P1194" i="70"/>
  <c r="Q1194" i="70"/>
  <c r="R1194" i="70"/>
  <c r="A1195" i="70"/>
  <c r="B1195" i="70"/>
  <c r="C1195" i="70"/>
  <c r="D1195" i="70"/>
  <c r="E1195" i="70"/>
  <c r="F1195" i="70"/>
  <c r="I1195" i="70"/>
  <c r="J1195" i="70"/>
  <c r="K1195" i="70"/>
  <c r="L1195" i="70"/>
  <c r="M1195" i="70"/>
  <c r="N1195" i="70"/>
  <c r="O1195" i="70"/>
  <c r="P1195" i="70"/>
  <c r="Q1195" i="70"/>
  <c r="R1195" i="70"/>
  <c r="A1196" i="70"/>
  <c r="B1196" i="70"/>
  <c r="C1196" i="70"/>
  <c r="D1196" i="70"/>
  <c r="E1196" i="70"/>
  <c r="F1196" i="70"/>
  <c r="I1196" i="70"/>
  <c r="J1196" i="70"/>
  <c r="K1196" i="70"/>
  <c r="L1196" i="70"/>
  <c r="M1196" i="70"/>
  <c r="N1196" i="70"/>
  <c r="O1196" i="70"/>
  <c r="P1196" i="70"/>
  <c r="Q1196" i="70"/>
  <c r="R1196" i="70"/>
  <c r="A1197" i="70"/>
  <c r="B1197" i="70"/>
  <c r="C1197" i="70"/>
  <c r="D1197" i="70"/>
  <c r="E1197" i="70"/>
  <c r="F1197" i="70"/>
  <c r="I1197" i="70"/>
  <c r="J1197" i="70"/>
  <c r="K1197" i="70"/>
  <c r="L1197" i="70"/>
  <c r="M1197" i="70"/>
  <c r="N1197" i="70"/>
  <c r="O1197" i="70"/>
  <c r="P1197" i="70"/>
  <c r="Q1197" i="70"/>
  <c r="R1197" i="70"/>
  <c r="A1198" i="70"/>
  <c r="B1198" i="70"/>
  <c r="C1198" i="70"/>
  <c r="D1198" i="70"/>
  <c r="E1198" i="70"/>
  <c r="F1198" i="70"/>
  <c r="I1198" i="70"/>
  <c r="J1198" i="70"/>
  <c r="K1198" i="70"/>
  <c r="L1198" i="70"/>
  <c r="M1198" i="70"/>
  <c r="N1198" i="70"/>
  <c r="O1198" i="70"/>
  <c r="P1198" i="70"/>
  <c r="Q1198" i="70"/>
  <c r="R1198" i="70"/>
  <c r="A1199" i="70"/>
  <c r="B1199" i="70"/>
  <c r="C1199" i="70"/>
  <c r="D1199" i="70"/>
  <c r="E1199" i="70"/>
  <c r="F1199" i="70"/>
  <c r="I1199" i="70"/>
  <c r="J1199" i="70"/>
  <c r="K1199" i="70"/>
  <c r="L1199" i="70"/>
  <c r="M1199" i="70"/>
  <c r="N1199" i="70"/>
  <c r="O1199" i="70"/>
  <c r="P1199" i="70"/>
  <c r="Q1199" i="70"/>
  <c r="R1199" i="70"/>
  <c r="A1200" i="70"/>
  <c r="B1200" i="70"/>
  <c r="C1200" i="70"/>
  <c r="D1200" i="70"/>
  <c r="E1200" i="70"/>
  <c r="F1200" i="70"/>
  <c r="I1200" i="70"/>
  <c r="J1200" i="70"/>
  <c r="K1200" i="70"/>
  <c r="L1200" i="70"/>
  <c r="M1200" i="70"/>
  <c r="N1200" i="70"/>
  <c r="O1200" i="70"/>
  <c r="P1200" i="70"/>
  <c r="Q1200" i="70"/>
  <c r="R1200" i="70"/>
  <c r="A1201" i="70"/>
  <c r="B1201" i="70"/>
  <c r="C1201" i="70"/>
  <c r="D1201" i="70"/>
  <c r="E1201" i="70"/>
  <c r="F1201" i="70"/>
  <c r="I1201" i="70"/>
  <c r="J1201" i="70"/>
  <c r="K1201" i="70"/>
  <c r="L1201" i="70"/>
  <c r="M1201" i="70"/>
  <c r="N1201" i="70"/>
  <c r="O1201" i="70"/>
  <c r="P1201" i="70"/>
  <c r="Q1201" i="70"/>
  <c r="R1201" i="70"/>
  <c r="A1202" i="70"/>
  <c r="B1202" i="70"/>
  <c r="C1202" i="70"/>
  <c r="D1202" i="70"/>
  <c r="E1202" i="70"/>
  <c r="F1202" i="70"/>
  <c r="I1202" i="70"/>
  <c r="J1202" i="70"/>
  <c r="K1202" i="70"/>
  <c r="L1202" i="70"/>
  <c r="M1202" i="70"/>
  <c r="N1202" i="70"/>
  <c r="O1202" i="70"/>
  <c r="P1202" i="70"/>
  <c r="Q1202" i="70"/>
  <c r="R1202" i="70"/>
  <c r="A1203" i="70"/>
  <c r="B1203" i="70"/>
  <c r="C1203" i="70"/>
  <c r="D1203" i="70"/>
  <c r="E1203" i="70"/>
  <c r="F1203" i="70"/>
  <c r="I1203" i="70"/>
  <c r="J1203" i="70"/>
  <c r="K1203" i="70"/>
  <c r="L1203" i="70"/>
  <c r="M1203" i="70"/>
  <c r="N1203" i="70"/>
  <c r="O1203" i="70"/>
  <c r="P1203" i="70"/>
  <c r="Q1203" i="70"/>
  <c r="R1203" i="70"/>
  <c r="A1204" i="70"/>
  <c r="B1204" i="70"/>
  <c r="C1204" i="70"/>
  <c r="D1204" i="70"/>
  <c r="E1204" i="70"/>
  <c r="F1204" i="70"/>
  <c r="I1204" i="70"/>
  <c r="J1204" i="70"/>
  <c r="K1204" i="70"/>
  <c r="L1204" i="70"/>
  <c r="M1204" i="70"/>
  <c r="N1204" i="70"/>
  <c r="O1204" i="70"/>
  <c r="P1204" i="70"/>
  <c r="Q1204" i="70"/>
  <c r="R1204" i="70"/>
  <c r="A1205" i="70"/>
  <c r="B1205" i="70"/>
  <c r="C1205" i="70"/>
  <c r="D1205" i="70"/>
  <c r="E1205" i="70"/>
  <c r="F1205" i="70"/>
  <c r="I1205" i="70"/>
  <c r="J1205" i="70"/>
  <c r="K1205" i="70"/>
  <c r="L1205" i="70"/>
  <c r="M1205" i="70"/>
  <c r="N1205" i="70"/>
  <c r="O1205" i="70"/>
  <c r="P1205" i="70"/>
  <c r="Q1205" i="70"/>
  <c r="R1205" i="70"/>
  <c r="A1206" i="70"/>
  <c r="B1206" i="70"/>
  <c r="C1206" i="70"/>
  <c r="D1206" i="70"/>
  <c r="E1206" i="70"/>
  <c r="F1206" i="70"/>
  <c r="I1206" i="70"/>
  <c r="J1206" i="70"/>
  <c r="K1206" i="70"/>
  <c r="L1206" i="70"/>
  <c r="M1206" i="70"/>
  <c r="N1206" i="70"/>
  <c r="O1206" i="70"/>
  <c r="P1206" i="70"/>
  <c r="Q1206" i="70"/>
  <c r="R1206" i="70"/>
  <c r="A1207" i="70"/>
  <c r="B1207" i="70"/>
  <c r="C1207" i="70"/>
  <c r="D1207" i="70"/>
  <c r="E1207" i="70"/>
  <c r="F1207" i="70"/>
  <c r="I1207" i="70"/>
  <c r="J1207" i="70"/>
  <c r="K1207" i="70"/>
  <c r="L1207" i="70"/>
  <c r="M1207" i="70"/>
  <c r="N1207" i="70"/>
  <c r="O1207" i="70"/>
  <c r="P1207" i="70"/>
  <c r="Q1207" i="70"/>
  <c r="R1207" i="70"/>
  <c r="A1208" i="70"/>
  <c r="B1208" i="70"/>
  <c r="C1208" i="70"/>
  <c r="D1208" i="70"/>
  <c r="E1208" i="70"/>
  <c r="F1208" i="70"/>
  <c r="I1208" i="70"/>
  <c r="J1208" i="70"/>
  <c r="K1208" i="70"/>
  <c r="L1208" i="70"/>
  <c r="M1208" i="70"/>
  <c r="N1208" i="70"/>
  <c r="O1208" i="70"/>
  <c r="P1208" i="70"/>
  <c r="Q1208" i="70"/>
  <c r="R1208" i="70"/>
  <c r="A1209" i="70"/>
  <c r="B1209" i="70"/>
  <c r="C1209" i="70"/>
  <c r="D1209" i="70"/>
  <c r="E1209" i="70"/>
  <c r="F1209" i="70"/>
  <c r="I1209" i="70"/>
  <c r="J1209" i="70"/>
  <c r="K1209" i="70"/>
  <c r="L1209" i="70"/>
  <c r="M1209" i="70"/>
  <c r="N1209" i="70"/>
  <c r="O1209" i="70"/>
  <c r="P1209" i="70"/>
  <c r="Q1209" i="70"/>
  <c r="R1209" i="70"/>
  <c r="A1210" i="70"/>
  <c r="B1210" i="70"/>
  <c r="C1210" i="70"/>
  <c r="D1210" i="70"/>
  <c r="E1210" i="70"/>
  <c r="F1210" i="70"/>
  <c r="I1210" i="70"/>
  <c r="J1210" i="70"/>
  <c r="K1210" i="70"/>
  <c r="L1210" i="70"/>
  <c r="M1210" i="70"/>
  <c r="N1210" i="70"/>
  <c r="O1210" i="70"/>
  <c r="P1210" i="70"/>
  <c r="Q1210" i="70"/>
  <c r="R1210" i="70"/>
  <c r="A1211" i="70"/>
  <c r="B1211" i="70"/>
  <c r="C1211" i="70"/>
  <c r="D1211" i="70"/>
  <c r="E1211" i="70"/>
  <c r="F1211" i="70"/>
  <c r="I1211" i="70"/>
  <c r="J1211" i="70"/>
  <c r="K1211" i="70"/>
  <c r="L1211" i="70"/>
  <c r="M1211" i="70"/>
  <c r="N1211" i="70"/>
  <c r="O1211" i="70"/>
  <c r="P1211" i="70"/>
  <c r="Q1211" i="70"/>
  <c r="R1211" i="70"/>
  <c r="A1212" i="70"/>
  <c r="B1212" i="70"/>
  <c r="C1212" i="70"/>
  <c r="D1212" i="70"/>
  <c r="E1212" i="70"/>
  <c r="F1212" i="70"/>
  <c r="I1212" i="70"/>
  <c r="J1212" i="70"/>
  <c r="K1212" i="70"/>
  <c r="L1212" i="70"/>
  <c r="M1212" i="70"/>
  <c r="N1212" i="70"/>
  <c r="O1212" i="70"/>
  <c r="P1212" i="70"/>
  <c r="Q1212" i="70"/>
  <c r="R1212" i="70"/>
  <c r="A1213" i="70"/>
  <c r="B1213" i="70"/>
  <c r="C1213" i="70"/>
  <c r="D1213" i="70"/>
  <c r="E1213" i="70"/>
  <c r="F1213" i="70"/>
  <c r="I1213" i="70"/>
  <c r="J1213" i="70"/>
  <c r="K1213" i="70"/>
  <c r="L1213" i="70"/>
  <c r="M1213" i="70"/>
  <c r="N1213" i="70"/>
  <c r="O1213" i="70"/>
  <c r="P1213" i="70"/>
  <c r="Q1213" i="70"/>
  <c r="R1213" i="70"/>
  <c r="A1214" i="70"/>
  <c r="B1214" i="70"/>
  <c r="C1214" i="70"/>
  <c r="D1214" i="70"/>
  <c r="E1214" i="70"/>
  <c r="F1214" i="70"/>
  <c r="I1214" i="70"/>
  <c r="J1214" i="70"/>
  <c r="K1214" i="70"/>
  <c r="L1214" i="70"/>
  <c r="M1214" i="70"/>
  <c r="N1214" i="70"/>
  <c r="O1214" i="70"/>
  <c r="P1214" i="70"/>
  <c r="Q1214" i="70"/>
  <c r="R1214" i="70"/>
  <c r="A1215" i="70"/>
  <c r="B1215" i="70"/>
  <c r="C1215" i="70"/>
  <c r="D1215" i="70"/>
  <c r="E1215" i="70"/>
  <c r="F1215" i="70"/>
  <c r="I1215" i="70"/>
  <c r="J1215" i="70"/>
  <c r="K1215" i="70"/>
  <c r="L1215" i="70"/>
  <c r="M1215" i="70"/>
  <c r="N1215" i="70"/>
  <c r="O1215" i="70"/>
  <c r="P1215" i="70"/>
  <c r="Q1215" i="70"/>
  <c r="R1215" i="70"/>
  <c r="A1216" i="70"/>
  <c r="B1216" i="70"/>
  <c r="C1216" i="70"/>
  <c r="D1216" i="70"/>
  <c r="E1216" i="70"/>
  <c r="F1216" i="70"/>
  <c r="I1216" i="70"/>
  <c r="J1216" i="70"/>
  <c r="K1216" i="70"/>
  <c r="L1216" i="70"/>
  <c r="M1216" i="70"/>
  <c r="N1216" i="70"/>
  <c r="O1216" i="70"/>
  <c r="P1216" i="70"/>
  <c r="Q1216" i="70"/>
  <c r="R1216" i="70"/>
  <c r="A1217" i="70"/>
  <c r="B1217" i="70"/>
  <c r="C1217" i="70"/>
  <c r="D1217" i="70"/>
  <c r="E1217" i="70"/>
  <c r="F1217" i="70"/>
  <c r="I1217" i="70"/>
  <c r="J1217" i="70"/>
  <c r="K1217" i="70"/>
  <c r="L1217" i="70"/>
  <c r="M1217" i="70"/>
  <c r="N1217" i="70"/>
  <c r="O1217" i="70"/>
  <c r="P1217" i="70"/>
  <c r="Q1217" i="70"/>
  <c r="R1217" i="70"/>
  <c r="A1218" i="70"/>
  <c r="B1218" i="70"/>
  <c r="C1218" i="70"/>
  <c r="D1218" i="70"/>
  <c r="E1218" i="70"/>
  <c r="F1218" i="70"/>
  <c r="I1218" i="70"/>
  <c r="J1218" i="70"/>
  <c r="K1218" i="70"/>
  <c r="L1218" i="70"/>
  <c r="M1218" i="70"/>
  <c r="N1218" i="70"/>
  <c r="O1218" i="70"/>
  <c r="P1218" i="70"/>
  <c r="Q1218" i="70"/>
  <c r="R1218" i="70"/>
  <c r="A1219" i="70"/>
  <c r="B1219" i="70"/>
  <c r="C1219" i="70"/>
  <c r="D1219" i="70"/>
  <c r="E1219" i="70"/>
  <c r="F1219" i="70"/>
  <c r="I1219" i="70"/>
  <c r="J1219" i="70"/>
  <c r="K1219" i="70"/>
  <c r="L1219" i="70"/>
  <c r="M1219" i="70"/>
  <c r="N1219" i="70"/>
  <c r="O1219" i="70"/>
  <c r="P1219" i="70"/>
  <c r="Q1219" i="70"/>
  <c r="R1219" i="70"/>
  <c r="A1220" i="70"/>
  <c r="B1220" i="70"/>
  <c r="C1220" i="70"/>
  <c r="D1220" i="70"/>
  <c r="E1220" i="70"/>
  <c r="F1220" i="70"/>
  <c r="I1220" i="70"/>
  <c r="J1220" i="70"/>
  <c r="K1220" i="70"/>
  <c r="L1220" i="70"/>
  <c r="M1220" i="70"/>
  <c r="N1220" i="70"/>
  <c r="O1220" i="70"/>
  <c r="P1220" i="70"/>
  <c r="Q1220" i="70"/>
  <c r="R1220" i="70"/>
  <c r="A1221" i="70"/>
  <c r="B1221" i="70"/>
  <c r="C1221" i="70"/>
  <c r="D1221" i="70"/>
  <c r="E1221" i="70"/>
  <c r="F1221" i="70"/>
  <c r="I1221" i="70"/>
  <c r="J1221" i="70"/>
  <c r="K1221" i="70"/>
  <c r="L1221" i="70"/>
  <c r="M1221" i="70"/>
  <c r="N1221" i="70"/>
  <c r="O1221" i="70"/>
  <c r="P1221" i="70"/>
  <c r="Q1221" i="70"/>
  <c r="R1221" i="70"/>
  <c r="A1222" i="70"/>
  <c r="B1222" i="70"/>
  <c r="C1222" i="70"/>
  <c r="D1222" i="70"/>
  <c r="E1222" i="70"/>
  <c r="F1222" i="70"/>
  <c r="I1222" i="70"/>
  <c r="J1222" i="70"/>
  <c r="K1222" i="70"/>
  <c r="L1222" i="70"/>
  <c r="M1222" i="70"/>
  <c r="N1222" i="70"/>
  <c r="O1222" i="70"/>
  <c r="P1222" i="70"/>
  <c r="Q1222" i="70"/>
  <c r="R1222" i="70"/>
  <c r="A1223" i="70"/>
  <c r="B1223" i="70"/>
  <c r="C1223" i="70"/>
  <c r="D1223" i="70"/>
  <c r="E1223" i="70"/>
  <c r="F1223" i="70"/>
  <c r="I1223" i="70"/>
  <c r="J1223" i="70"/>
  <c r="K1223" i="70"/>
  <c r="L1223" i="70"/>
  <c r="M1223" i="70"/>
  <c r="N1223" i="70"/>
  <c r="O1223" i="70"/>
  <c r="P1223" i="70"/>
  <c r="Q1223" i="70"/>
  <c r="R1223" i="70"/>
  <c r="A1224" i="70"/>
  <c r="B1224" i="70"/>
  <c r="C1224" i="70"/>
  <c r="D1224" i="70"/>
  <c r="E1224" i="70"/>
  <c r="F1224" i="70"/>
  <c r="I1224" i="70"/>
  <c r="J1224" i="70"/>
  <c r="K1224" i="70"/>
  <c r="L1224" i="70"/>
  <c r="M1224" i="70"/>
  <c r="N1224" i="70"/>
  <c r="O1224" i="70"/>
  <c r="P1224" i="70"/>
  <c r="Q1224" i="70"/>
  <c r="R1224" i="70"/>
  <c r="A1225" i="70"/>
  <c r="B1225" i="70"/>
  <c r="C1225" i="70"/>
  <c r="D1225" i="70"/>
  <c r="E1225" i="70"/>
  <c r="F1225" i="70"/>
  <c r="I1225" i="70"/>
  <c r="J1225" i="70"/>
  <c r="K1225" i="70"/>
  <c r="L1225" i="70"/>
  <c r="M1225" i="70"/>
  <c r="N1225" i="70"/>
  <c r="O1225" i="70"/>
  <c r="P1225" i="70"/>
  <c r="Q1225" i="70"/>
  <c r="R1225" i="70"/>
  <c r="A1226" i="70"/>
  <c r="B1226" i="70"/>
  <c r="C1226" i="70"/>
  <c r="D1226" i="70"/>
  <c r="E1226" i="70"/>
  <c r="F1226" i="70"/>
  <c r="I1226" i="70"/>
  <c r="J1226" i="70"/>
  <c r="K1226" i="70"/>
  <c r="L1226" i="70"/>
  <c r="M1226" i="70"/>
  <c r="N1226" i="70"/>
  <c r="O1226" i="70"/>
  <c r="P1226" i="70"/>
  <c r="Q1226" i="70"/>
  <c r="R1226" i="70"/>
  <c r="A1227" i="70"/>
  <c r="B1227" i="70"/>
  <c r="C1227" i="70"/>
  <c r="D1227" i="70"/>
  <c r="E1227" i="70"/>
  <c r="F1227" i="70"/>
  <c r="I1227" i="70"/>
  <c r="J1227" i="70"/>
  <c r="K1227" i="70"/>
  <c r="L1227" i="70"/>
  <c r="M1227" i="70"/>
  <c r="N1227" i="70"/>
  <c r="O1227" i="70"/>
  <c r="P1227" i="70"/>
  <c r="Q1227" i="70"/>
  <c r="R1227" i="70"/>
  <c r="A1228" i="70"/>
  <c r="B1228" i="70"/>
  <c r="C1228" i="70"/>
  <c r="D1228" i="70"/>
  <c r="E1228" i="70"/>
  <c r="F1228" i="70"/>
  <c r="I1228" i="70"/>
  <c r="J1228" i="70"/>
  <c r="K1228" i="70"/>
  <c r="L1228" i="70"/>
  <c r="M1228" i="70"/>
  <c r="N1228" i="70"/>
  <c r="O1228" i="70"/>
  <c r="P1228" i="70"/>
  <c r="Q1228" i="70"/>
  <c r="R1228" i="70"/>
  <c r="A1229" i="70"/>
  <c r="B1229" i="70"/>
  <c r="C1229" i="70"/>
  <c r="D1229" i="70"/>
  <c r="E1229" i="70"/>
  <c r="F1229" i="70"/>
  <c r="I1229" i="70"/>
  <c r="J1229" i="70"/>
  <c r="K1229" i="70"/>
  <c r="L1229" i="70"/>
  <c r="M1229" i="70"/>
  <c r="N1229" i="70"/>
  <c r="O1229" i="70"/>
  <c r="P1229" i="70"/>
  <c r="Q1229" i="70"/>
  <c r="R1229" i="70"/>
  <c r="A1230" i="70"/>
  <c r="B1230" i="70"/>
  <c r="C1230" i="70"/>
  <c r="D1230" i="70"/>
  <c r="E1230" i="70"/>
  <c r="F1230" i="70"/>
  <c r="I1230" i="70"/>
  <c r="J1230" i="70"/>
  <c r="K1230" i="70"/>
  <c r="L1230" i="70"/>
  <c r="M1230" i="70"/>
  <c r="N1230" i="70"/>
  <c r="O1230" i="70"/>
  <c r="P1230" i="70"/>
  <c r="Q1230" i="70"/>
  <c r="R1230" i="70"/>
  <c r="A1231" i="70"/>
  <c r="B1231" i="70"/>
  <c r="C1231" i="70"/>
  <c r="D1231" i="70"/>
  <c r="E1231" i="70"/>
  <c r="F1231" i="70"/>
  <c r="I1231" i="70"/>
  <c r="J1231" i="70"/>
  <c r="K1231" i="70"/>
  <c r="L1231" i="70"/>
  <c r="M1231" i="70"/>
  <c r="N1231" i="70"/>
  <c r="O1231" i="70"/>
  <c r="P1231" i="70"/>
  <c r="Q1231" i="70"/>
  <c r="R1231" i="70"/>
  <c r="A1232" i="70"/>
  <c r="B1232" i="70"/>
  <c r="C1232" i="70"/>
  <c r="D1232" i="70"/>
  <c r="E1232" i="70"/>
  <c r="F1232" i="70"/>
  <c r="I1232" i="70"/>
  <c r="J1232" i="70"/>
  <c r="K1232" i="70"/>
  <c r="L1232" i="70"/>
  <c r="M1232" i="70"/>
  <c r="N1232" i="70"/>
  <c r="O1232" i="70"/>
  <c r="P1232" i="70"/>
  <c r="Q1232" i="70"/>
  <c r="R1232" i="70"/>
  <c r="A1233" i="70"/>
  <c r="B1233" i="70"/>
  <c r="C1233" i="70"/>
  <c r="D1233" i="70"/>
  <c r="E1233" i="70"/>
  <c r="F1233" i="70"/>
  <c r="I1233" i="70"/>
  <c r="J1233" i="70"/>
  <c r="K1233" i="70"/>
  <c r="L1233" i="70"/>
  <c r="M1233" i="70"/>
  <c r="N1233" i="70"/>
  <c r="O1233" i="70"/>
  <c r="P1233" i="70"/>
  <c r="Q1233" i="70"/>
  <c r="R1233" i="70"/>
  <c r="A1234" i="70"/>
  <c r="B1234" i="70"/>
  <c r="C1234" i="70"/>
  <c r="D1234" i="70"/>
  <c r="E1234" i="70"/>
  <c r="F1234" i="70"/>
  <c r="I1234" i="70"/>
  <c r="J1234" i="70"/>
  <c r="K1234" i="70"/>
  <c r="L1234" i="70"/>
  <c r="M1234" i="70"/>
  <c r="N1234" i="70"/>
  <c r="O1234" i="70"/>
  <c r="P1234" i="70"/>
  <c r="Q1234" i="70"/>
  <c r="R1234" i="70"/>
  <c r="A1235" i="70"/>
  <c r="B1235" i="70"/>
  <c r="C1235" i="70"/>
  <c r="D1235" i="70"/>
  <c r="E1235" i="70"/>
  <c r="F1235" i="70"/>
  <c r="I1235" i="70"/>
  <c r="J1235" i="70"/>
  <c r="K1235" i="70"/>
  <c r="L1235" i="70"/>
  <c r="M1235" i="70"/>
  <c r="N1235" i="70"/>
  <c r="O1235" i="70"/>
  <c r="P1235" i="70"/>
  <c r="Q1235" i="70"/>
  <c r="R1235" i="70"/>
  <c r="A1236" i="70"/>
  <c r="B1236" i="70"/>
  <c r="C1236" i="70"/>
  <c r="D1236" i="70"/>
  <c r="E1236" i="70"/>
  <c r="F1236" i="70"/>
  <c r="I1236" i="70"/>
  <c r="J1236" i="70"/>
  <c r="K1236" i="70"/>
  <c r="L1236" i="70"/>
  <c r="M1236" i="70"/>
  <c r="N1236" i="70"/>
  <c r="O1236" i="70"/>
  <c r="P1236" i="70"/>
  <c r="Q1236" i="70"/>
  <c r="R1236" i="70"/>
  <c r="A1237" i="70"/>
  <c r="B1237" i="70"/>
  <c r="C1237" i="70"/>
  <c r="D1237" i="70"/>
  <c r="E1237" i="70"/>
  <c r="F1237" i="70"/>
  <c r="I1237" i="70"/>
  <c r="J1237" i="70"/>
  <c r="K1237" i="70"/>
  <c r="L1237" i="70"/>
  <c r="M1237" i="70"/>
  <c r="N1237" i="70"/>
  <c r="O1237" i="70"/>
  <c r="P1237" i="70"/>
  <c r="Q1237" i="70"/>
  <c r="R1237" i="70"/>
  <c r="A1238" i="70"/>
  <c r="B1238" i="70"/>
  <c r="C1238" i="70"/>
  <c r="D1238" i="70"/>
  <c r="E1238" i="70"/>
  <c r="F1238" i="70"/>
  <c r="I1238" i="70"/>
  <c r="J1238" i="70"/>
  <c r="K1238" i="70"/>
  <c r="L1238" i="70"/>
  <c r="M1238" i="70"/>
  <c r="N1238" i="70"/>
  <c r="O1238" i="70"/>
  <c r="P1238" i="70"/>
  <c r="Q1238" i="70"/>
  <c r="R1238" i="70"/>
  <c r="A1239" i="70"/>
  <c r="B1239" i="70"/>
  <c r="C1239" i="70"/>
  <c r="D1239" i="70"/>
  <c r="E1239" i="70"/>
  <c r="F1239" i="70"/>
  <c r="I1239" i="70"/>
  <c r="J1239" i="70"/>
  <c r="K1239" i="70"/>
  <c r="L1239" i="70"/>
  <c r="M1239" i="70"/>
  <c r="N1239" i="70"/>
  <c r="O1239" i="70"/>
  <c r="P1239" i="70"/>
  <c r="Q1239" i="70"/>
  <c r="R1239" i="70"/>
  <c r="A1240" i="70"/>
  <c r="B1240" i="70"/>
  <c r="C1240" i="70"/>
  <c r="D1240" i="70"/>
  <c r="E1240" i="70"/>
  <c r="F1240" i="70"/>
  <c r="I1240" i="70"/>
  <c r="J1240" i="70"/>
  <c r="K1240" i="70"/>
  <c r="L1240" i="70"/>
  <c r="M1240" i="70"/>
  <c r="N1240" i="70"/>
  <c r="O1240" i="70"/>
  <c r="P1240" i="70"/>
  <c r="Q1240" i="70"/>
  <c r="R1240" i="70"/>
  <c r="A1241" i="70"/>
  <c r="B1241" i="70"/>
  <c r="C1241" i="70"/>
  <c r="D1241" i="70"/>
  <c r="E1241" i="70"/>
  <c r="F1241" i="70"/>
  <c r="I1241" i="70"/>
  <c r="J1241" i="70"/>
  <c r="K1241" i="70"/>
  <c r="L1241" i="70"/>
  <c r="M1241" i="70"/>
  <c r="N1241" i="70"/>
  <c r="O1241" i="70"/>
  <c r="P1241" i="70"/>
  <c r="Q1241" i="70"/>
  <c r="R1241" i="70"/>
  <c r="A1242" i="70"/>
  <c r="B1242" i="70"/>
  <c r="C1242" i="70"/>
  <c r="D1242" i="70"/>
  <c r="E1242" i="70"/>
  <c r="F1242" i="70"/>
  <c r="I1242" i="70"/>
  <c r="J1242" i="70"/>
  <c r="K1242" i="70"/>
  <c r="L1242" i="70"/>
  <c r="M1242" i="70"/>
  <c r="N1242" i="70"/>
  <c r="O1242" i="70"/>
  <c r="P1242" i="70"/>
  <c r="Q1242" i="70"/>
  <c r="R1242" i="70"/>
  <c r="A1243" i="70"/>
  <c r="B1243" i="70"/>
  <c r="C1243" i="70"/>
  <c r="D1243" i="70"/>
  <c r="E1243" i="70"/>
  <c r="F1243" i="70"/>
  <c r="I1243" i="70"/>
  <c r="J1243" i="70"/>
  <c r="K1243" i="70"/>
  <c r="L1243" i="70"/>
  <c r="M1243" i="70"/>
  <c r="N1243" i="70"/>
  <c r="O1243" i="70"/>
  <c r="P1243" i="70"/>
  <c r="Q1243" i="70"/>
  <c r="R1243" i="70"/>
  <c r="A1244" i="70"/>
  <c r="B1244" i="70"/>
  <c r="C1244" i="70"/>
  <c r="D1244" i="70"/>
  <c r="E1244" i="70"/>
  <c r="F1244" i="70"/>
  <c r="I1244" i="70"/>
  <c r="J1244" i="70"/>
  <c r="K1244" i="70"/>
  <c r="L1244" i="70"/>
  <c r="M1244" i="70"/>
  <c r="N1244" i="70"/>
  <c r="O1244" i="70"/>
  <c r="P1244" i="70"/>
  <c r="Q1244" i="70"/>
  <c r="R1244" i="70"/>
  <c r="A1245" i="70"/>
  <c r="B1245" i="70"/>
  <c r="C1245" i="70"/>
  <c r="D1245" i="70"/>
  <c r="E1245" i="70"/>
  <c r="F1245" i="70"/>
  <c r="I1245" i="70"/>
  <c r="J1245" i="70"/>
  <c r="K1245" i="70"/>
  <c r="L1245" i="70"/>
  <c r="M1245" i="70"/>
  <c r="N1245" i="70"/>
  <c r="O1245" i="70"/>
  <c r="P1245" i="70"/>
  <c r="Q1245" i="70"/>
  <c r="R1245" i="70"/>
  <c r="A1246" i="70"/>
  <c r="B1246" i="70"/>
  <c r="C1246" i="70"/>
  <c r="D1246" i="70"/>
  <c r="E1246" i="70"/>
  <c r="F1246" i="70"/>
  <c r="I1246" i="70"/>
  <c r="J1246" i="70"/>
  <c r="K1246" i="70"/>
  <c r="L1246" i="70"/>
  <c r="M1246" i="70"/>
  <c r="N1246" i="70"/>
  <c r="O1246" i="70"/>
  <c r="P1246" i="70"/>
  <c r="Q1246" i="70"/>
  <c r="R1246" i="70"/>
  <c r="A1247" i="70"/>
  <c r="B1247" i="70"/>
  <c r="C1247" i="70"/>
  <c r="D1247" i="70"/>
  <c r="E1247" i="70"/>
  <c r="F1247" i="70"/>
  <c r="I1247" i="70"/>
  <c r="J1247" i="70"/>
  <c r="K1247" i="70"/>
  <c r="L1247" i="70"/>
  <c r="M1247" i="70"/>
  <c r="N1247" i="70"/>
  <c r="O1247" i="70"/>
  <c r="P1247" i="70"/>
  <c r="Q1247" i="70"/>
  <c r="R1247" i="70"/>
  <c r="A1248" i="70"/>
  <c r="B1248" i="70"/>
  <c r="C1248" i="70"/>
  <c r="D1248" i="70"/>
  <c r="E1248" i="70"/>
  <c r="F1248" i="70"/>
  <c r="I1248" i="70"/>
  <c r="J1248" i="70"/>
  <c r="K1248" i="70"/>
  <c r="L1248" i="70"/>
  <c r="M1248" i="70"/>
  <c r="N1248" i="70"/>
  <c r="O1248" i="70"/>
  <c r="P1248" i="70"/>
  <c r="Q1248" i="70"/>
  <c r="R1248" i="70"/>
  <c r="A1249" i="70"/>
  <c r="B1249" i="70"/>
  <c r="C1249" i="70"/>
  <c r="D1249" i="70"/>
  <c r="E1249" i="70"/>
  <c r="F1249" i="70"/>
  <c r="I1249" i="70"/>
  <c r="J1249" i="70"/>
  <c r="K1249" i="70"/>
  <c r="L1249" i="70"/>
  <c r="M1249" i="70"/>
  <c r="N1249" i="70"/>
  <c r="O1249" i="70"/>
  <c r="P1249" i="70"/>
  <c r="Q1249" i="70"/>
  <c r="R1249" i="70"/>
  <c r="A1250" i="70"/>
  <c r="B1250" i="70"/>
  <c r="C1250" i="70"/>
  <c r="D1250" i="70"/>
  <c r="E1250" i="70"/>
  <c r="F1250" i="70"/>
  <c r="I1250" i="70"/>
  <c r="J1250" i="70"/>
  <c r="K1250" i="70"/>
  <c r="L1250" i="70"/>
  <c r="M1250" i="70"/>
  <c r="N1250" i="70"/>
  <c r="O1250" i="70"/>
  <c r="P1250" i="70"/>
  <c r="Q1250" i="70"/>
  <c r="R1250" i="70"/>
  <c r="A1251" i="70"/>
  <c r="B1251" i="70"/>
  <c r="C1251" i="70"/>
  <c r="D1251" i="70"/>
  <c r="E1251" i="70"/>
  <c r="F1251" i="70"/>
  <c r="I1251" i="70"/>
  <c r="J1251" i="70"/>
  <c r="K1251" i="70"/>
  <c r="L1251" i="70"/>
  <c r="M1251" i="70"/>
  <c r="N1251" i="70"/>
  <c r="O1251" i="70"/>
  <c r="P1251" i="70"/>
  <c r="Q1251" i="70"/>
  <c r="R1251" i="70"/>
  <c r="A1252" i="70"/>
  <c r="B1252" i="70"/>
  <c r="C1252" i="70"/>
  <c r="D1252" i="70"/>
  <c r="E1252" i="70"/>
  <c r="F1252" i="70"/>
  <c r="I1252" i="70"/>
  <c r="J1252" i="70"/>
  <c r="K1252" i="70"/>
  <c r="L1252" i="70"/>
  <c r="M1252" i="70"/>
  <c r="N1252" i="70"/>
  <c r="O1252" i="70"/>
  <c r="P1252" i="70"/>
  <c r="Q1252" i="70"/>
  <c r="R1252" i="70"/>
  <c r="A1253" i="70"/>
  <c r="B1253" i="70"/>
  <c r="C1253" i="70"/>
  <c r="D1253" i="70"/>
  <c r="E1253" i="70"/>
  <c r="F1253" i="70"/>
  <c r="I1253" i="70"/>
  <c r="J1253" i="70"/>
  <c r="K1253" i="70"/>
  <c r="L1253" i="70"/>
  <c r="M1253" i="70"/>
  <c r="N1253" i="70"/>
  <c r="O1253" i="70"/>
  <c r="P1253" i="70"/>
  <c r="Q1253" i="70"/>
  <c r="R1253" i="70"/>
  <c r="A1254" i="70"/>
  <c r="B1254" i="70"/>
  <c r="C1254" i="70"/>
  <c r="D1254" i="70"/>
  <c r="E1254" i="70"/>
  <c r="F1254" i="70"/>
  <c r="I1254" i="70"/>
  <c r="J1254" i="70"/>
  <c r="K1254" i="70"/>
  <c r="L1254" i="70"/>
  <c r="M1254" i="70"/>
  <c r="N1254" i="70"/>
  <c r="O1254" i="70"/>
  <c r="P1254" i="70"/>
  <c r="Q1254" i="70"/>
  <c r="R1254" i="70"/>
  <c r="A1255" i="70"/>
  <c r="B1255" i="70"/>
  <c r="C1255" i="70"/>
  <c r="D1255" i="70"/>
  <c r="E1255" i="70"/>
  <c r="F1255" i="70"/>
  <c r="I1255" i="70"/>
  <c r="J1255" i="70"/>
  <c r="K1255" i="70"/>
  <c r="L1255" i="70"/>
  <c r="M1255" i="70"/>
  <c r="N1255" i="70"/>
  <c r="O1255" i="70"/>
  <c r="P1255" i="70"/>
  <c r="Q1255" i="70"/>
  <c r="R1255" i="70"/>
  <c r="A1256" i="70"/>
  <c r="B1256" i="70"/>
  <c r="C1256" i="70"/>
  <c r="D1256" i="70"/>
  <c r="E1256" i="70"/>
  <c r="F1256" i="70"/>
  <c r="I1256" i="70"/>
  <c r="J1256" i="70"/>
  <c r="K1256" i="70"/>
  <c r="L1256" i="70"/>
  <c r="M1256" i="70"/>
  <c r="N1256" i="70"/>
  <c r="O1256" i="70"/>
  <c r="P1256" i="70"/>
  <c r="Q1256" i="70"/>
  <c r="R1256" i="70"/>
  <c r="A1257" i="70"/>
  <c r="B1257" i="70"/>
  <c r="C1257" i="70"/>
  <c r="D1257" i="70"/>
  <c r="E1257" i="70"/>
  <c r="F1257" i="70"/>
  <c r="I1257" i="70"/>
  <c r="J1257" i="70"/>
  <c r="K1257" i="70"/>
  <c r="L1257" i="70"/>
  <c r="M1257" i="70"/>
  <c r="N1257" i="70"/>
  <c r="O1257" i="70"/>
  <c r="P1257" i="70"/>
  <c r="Q1257" i="70"/>
  <c r="R1257" i="70"/>
  <c r="A1258" i="70"/>
  <c r="B1258" i="70"/>
  <c r="C1258" i="70"/>
  <c r="D1258" i="70"/>
  <c r="E1258" i="70"/>
  <c r="F1258" i="70"/>
  <c r="I1258" i="70"/>
  <c r="J1258" i="70"/>
  <c r="K1258" i="70"/>
  <c r="L1258" i="70"/>
  <c r="M1258" i="70"/>
  <c r="N1258" i="70"/>
  <c r="O1258" i="70"/>
  <c r="P1258" i="70"/>
  <c r="Q1258" i="70"/>
  <c r="R1258" i="70"/>
  <c r="A1259" i="70"/>
  <c r="B1259" i="70"/>
  <c r="C1259" i="70"/>
  <c r="D1259" i="70"/>
  <c r="E1259" i="70"/>
  <c r="F1259" i="70"/>
  <c r="I1259" i="70"/>
  <c r="J1259" i="70"/>
  <c r="K1259" i="70"/>
  <c r="L1259" i="70"/>
  <c r="M1259" i="70"/>
  <c r="N1259" i="70"/>
  <c r="O1259" i="70"/>
  <c r="P1259" i="70"/>
  <c r="Q1259" i="70"/>
  <c r="R1259" i="70"/>
  <c r="A1260" i="70"/>
  <c r="B1260" i="70"/>
  <c r="C1260" i="70"/>
  <c r="D1260" i="70"/>
  <c r="E1260" i="70"/>
  <c r="F1260" i="70"/>
  <c r="I1260" i="70"/>
  <c r="J1260" i="70"/>
  <c r="K1260" i="70"/>
  <c r="L1260" i="70"/>
  <c r="M1260" i="70"/>
  <c r="N1260" i="70"/>
  <c r="O1260" i="70"/>
  <c r="P1260" i="70"/>
  <c r="Q1260" i="70"/>
  <c r="R1260" i="70"/>
  <c r="A1261" i="70"/>
  <c r="B1261" i="70"/>
  <c r="C1261" i="70"/>
  <c r="D1261" i="70"/>
  <c r="E1261" i="70"/>
  <c r="F1261" i="70"/>
  <c r="I1261" i="70"/>
  <c r="J1261" i="70"/>
  <c r="K1261" i="70"/>
  <c r="L1261" i="70"/>
  <c r="M1261" i="70"/>
  <c r="N1261" i="70"/>
  <c r="O1261" i="70"/>
  <c r="P1261" i="70"/>
  <c r="Q1261" i="70"/>
  <c r="R1261" i="70"/>
  <c r="A1262" i="70"/>
  <c r="B1262" i="70"/>
  <c r="C1262" i="70"/>
  <c r="D1262" i="70"/>
  <c r="E1262" i="70"/>
  <c r="F1262" i="70"/>
  <c r="I1262" i="70"/>
  <c r="J1262" i="70"/>
  <c r="K1262" i="70"/>
  <c r="L1262" i="70"/>
  <c r="M1262" i="70"/>
  <c r="N1262" i="70"/>
  <c r="O1262" i="70"/>
  <c r="P1262" i="70"/>
  <c r="Q1262" i="70"/>
  <c r="R1262" i="70"/>
  <c r="A1263" i="70"/>
  <c r="B1263" i="70"/>
  <c r="C1263" i="70"/>
  <c r="D1263" i="70"/>
  <c r="E1263" i="70"/>
  <c r="F1263" i="70"/>
  <c r="I1263" i="70"/>
  <c r="J1263" i="70"/>
  <c r="K1263" i="70"/>
  <c r="L1263" i="70"/>
  <c r="M1263" i="70"/>
  <c r="N1263" i="70"/>
  <c r="O1263" i="70"/>
  <c r="P1263" i="70"/>
  <c r="Q1263" i="70"/>
  <c r="R1263" i="70"/>
  <c r="A1264" i="70"/>
  <c r="B1264" i="70"/>
  <c r="C1264" i="70"/>
  <c r="D1264" i="70"/>
  <c r="E1264" i="70"/>
  <c r="F1264" i="70"/>
  <c r="I1264" i="70"/>
  <c r="J1264" i="70"/>
  <c r="K1264" i="70"/>
  <c r="L1264" i="70"/>
  <c r="M1264" i="70"/>
  <c r="N1264" i="70"/>
  <c r="O1264" i="70"/>
  <c r="P1264" i="70"/>
  <c r="Q1264" i="70"/>
  <c r="R1264" i="70"/>
  <c r="A1265" i="70"/>
  <c r="B1265" i="70"/>
  <c r="C1265" i="70"/>
  <c r="D1265" i="70"/>
  <c r="E1265" i="70"/>
  <c r="F1265" i="70"/>
  <c r="I1265" i="70"/>
  <c r="J1265" i="70"/>
  <c r="K1265" i="70"/>
  <c r="L1265" i="70"/>
  <c r="M1265" i="70"/>
  <c r="N1265" i="70"/>
  <c r="O1265" i="70"/>
  <c r="P1265" i="70"/>
  <c r="Q1265" i="70"/>
  <c r="R1265" i="70"/>
  <c r="A1266" i="70"/>
  <c r="B1266" i="70"/>
  <c r="C1266" i="70"/>
  <c r="D1266" i="70"/>
  <c r="E1266" i="70"/>
  <c r="F1266" i="70"/>
  <c r="I1266" i="70"/>
  <c r="J1266" i="70"/>
  <c r="K1266" i="70"/>
  <c r="L1266" i="70"/>
  <c r="M1266" i="70"/>
  <c r="N1266" i="70"/>
  <c r="O1266" i="70"/>
  <c r="P1266" i="70"/>
  <c r="Q1266" i="70"/>
  <c r="R1266" i="70"/>
  <c r="A1267" i="70"/>
  <c r="B1267" i="70"/>
  <c r="C1267" i="70"/>
  <c r="D1267" i="70"/>
  <c r="E1267" i="70"/>
  <c r="F1267" i="70"/>
  <c r="I1267" i="70"/>
  <c r="J1267" i="70"/>
  <c r="K1267" i="70"/>
  <c r="L1267" i="70"/>
  <c r="M1267" i="70"/>
  <c r="N1267" i="70"/>
  <c r="O1267" i="70"/>
  <c r="P1267" i="70"/>
  <c r="Q1267" i="70"/>
  <c r="R1267" i="70"/>
  <c r="A1268" i="70"/>
  <c r="B1268" i="70"/>
  <c r="C1268" i="70"/>
  <c r="D1268" i="70"/>
  <c r="E1268" i="70"/>
  <c r="F1268" i="70"/>
  <c r="I1268" i="70"/>
  <c r="J1268" i="70"/>
  <c r="K1268" i="70"/>
  <c r="L1268" i="70"/>
  <c r="M1268" i="70"/>
  <c r="N1268" i="70"/>
  <c r="O1268" i="70"/>
  <c r="P1268" i="70"/>
  <c r="Q1268" i="70"/>
  <c r="R1268" i="70"/>
  <c r="A1269" i="70"/>
  <c r="B1269" i="70"/>
  <c r="C1269" i="70"/>
  <c r="D1269" i="70"/>
  <c r="E1269" i="70"/>
  <c r="F1269" i="70"/>
  <c r="I1269" i="70"/>
  <c r="J1269" i="70"/>
  <c r="K1269" i="70"/>
  <c r="L1269" i="70"/>
  <c r="M1269" i="70"/>
  <c r="N1269" i="70"/>
  <c r="O1269" i="70"/>
  <c r="P1269" i="70"/>
  <c r="Q1269" i="70"/>
  <c r="R1269" i="70"/>
  <c r="A1270" i="70"/>
  <c r="B1270" i="70"/>
  <c r="C1270" i="70"/>
  <c r="D1270" i="70"/>
  <c r="E1270" i="70"/>
  <c r="F1270" i="70"/>
  <c r="I1270" i="70"/>
  <c r="J1270" i="70"/>
  <c r="K1270" i="70"/>
  <c r="L1270" i="70"/>
  <c r="M1270" i="70"/>
  <c r="N1270" i="70"/>
  <c r="O1270" i="70"/>
  <c r="P1270" i="70"/>
  <c r="Q1270" i="70"/>
  <c r="R1270" i="70"/>
  <c r="A1271" i="70"/>
  <c r="B1271" i="70"/>
  <c r="C1271" i="70"/>
  <c r="D1271" i="70"/>
  <c r="E1271" i="70"/>
  <c r="F1271" i="70"/>
  <c r="I1271" i="70"/>
  <c r="J1271" i="70"/>
  <c r="K1271" i="70"/>
  <c r="L1271" i="70"/>
  <c r="M1271" i="70"/>
  <c r="N1271" i="70"/>
  <c r="O1271" i="70"/>
  <c r="P1271" i="70"/>
  <c r="Q1271" i="70"/>
  <c r="R1271" i="70"/>
  <c r="A1272" i="70"/>
  <c r="B1272" i="70"/>
  <c r="C1272" i="70"/>
  <c r="D1272" i="70"/>
  <c r="E1272" i="70"/>
  <c r="F1272" i="70"/>
  <c r="I1272" i="70"/>
  <c r="J1272" i="70"/>
  <c r="K1272" i="70"/>
  <c r="L1272" i="70"/>
  <c r="M1272" i="70"/>
  <c r="N1272" i="70"/>
  <c r="O1272" i="70"/>
  <c r="P1272" i="70"/>
  <c r="Q1272" i="70"/>
  <c r="R1272" i="70"/>
  <c r="A1273" i="70"/>
  <c r="B1273" i="70"/>
  <c r="C1273" i="70"/>
  <c r="D1273" i="70"/>
  <c r="E1273" i="70"/>
  <c r="F1273" i="70"/>
  <c r="I1273" i="70"/>
  <c r="J1273" i="70"/>
  <c r="K1273" i="70"/>
  <c r="L1273" i="70"/>
  <c r="M1273" i="70"/>
  <c r="N1273" i="70"/>
  <c r="O1273" i="70"/>
  <c r="P1273" i="70"/>
  <c r="Q1273" i="70"/>
  <c r="R1273" i="70"/>
  <c r="A1274" i="70"/>
  <c r="B1274" i="70"/>
  <c r="C1274" i="70"/>
  <c r="D1274" i="70"/>
  <c r="E1274" i="70"/>
  <c r="F1274" i="70"/>
  <c r="I1274" i="70"/>
  <c r="J1274" i="70"/>
  <c r="K1274" i="70"/>
  <c r="L1274" i="70"/>
  <c r="M1274" i="70"/>
  <c r="N1274" i="70"/>
  <c r="O1274" i="70"/>
  <c r="P1274" i="70"/>
  <c r="Q1274" i="70"/>
  <c r="R1274" i="70"/>
  <c r="A1275" i="70"/>
  <c r="B1275" i="70"/>
  <c r="C1275" i="70"/>
  <c r="D1275" i="70"/>
  <c r="E1275" i="70"/>
  <c r="F1275" i="70"/>
  <c r="I1275" i="70"/>
  <c r="J1275" i="70"/>
  <c r="K1275" i="70"/>
  <c r="L1275" i="70"/>
  <c r="M1275" i="70"/>
  <c r="N1275" i="70"/>
  <c r="O1275" i="70"/>
  <c r="P1275" i="70"/>
  <c r="Q1275" i="70"/>
  <c r="R1275" i="70"/>
  <c r="A1276" i="70"/>
  <c r="B1276" i="70"/>
  <c r="C1276" i="70"/>
  <c r="D1276" i="70"/>
  <c r="E1276" i="70"/>
  <c r="F1276" i="70"/>
  <c r="I1276" i="70"/>
  <c r="J1276" i="70"/>
  <c r="K1276" i="70"/>
  <c r="L1276" i="70"/>
  <c r="M1276" i="70"/>
  <c r="N1276" i="70"/>
  <c r="O1276" i="70"/>
  <c r="P1276" i="70"/>
  <c r="Q1276" i="70"/>
  <c r="R1276" i="70"/>
  <c r="A1277" i="70"/>
  <c r="B1277" i="70"/>
  <c r="C1277" i="70"/>
  <c r="D1277" i="70"/>
  <c r="E1277" i="70"/>
  <c r="F1277" i="70"/>
  <c r="I1277" i="70"/>
  <c r="J1277" i="70"/>
  <c r="K1277" i="70"/>
  <c r="L1277" i="70"/>
  <c r="M1277" i="70"/>
  <c r="N1277" i="70"/>
  <c r="O1277" i="70"/>
  <c r="P1277" i="70"/>
  <c r="Q1277" i="70"/>
  <c r="R1277" i="70"/>
  <c r="A1278" i="70"/>
  <c r="B1278" i="70"/>
  <c r="C1278" i="70"/>
  <c r="D1278" i="70"/>
  <c r="E1278" i="70"/>
  <c r="F1278" i="70"/>
  <c r="I1278" i="70"/>
  <c r="J1278" i="70"/>
  <c r="K1278" i="70"/>
  <c r="L1278" i="70"/>
  <c r="M1278" i="70"/>
  <c r="N1278" i="70"/>
  <c r="O1278" i="70"/>
  <c r="P1278" i="70"/>
  <c r="Q1278" i="70"/>
  <c r="R1278" i="70"/>
  <c r="A1279" i="70"/>
  <c r="B1279" i="70"/>
  <c r="C1279" i="70"/>
  <c r="D1279" i="70"/>
  <c r="E1279" i="70"/>
  <c r="F1279" i="70"/>
  <c r="I1279" i="70"/>
  <c r="J1279" i="70"/>
  <c r="K1279" i="70"/>
  <c r="L1279" i="70"/>
  <c r="M1279" i="70"/>
  <c r="N1279" i="70"/>
  <c r="O1279" i="70"/>
  <c r="P1279" i="70"/>
  <c r="Q1279" i="70"/>
  <c r="R1279" i="70"/>
  <c r="A1280" i="70"/>
  <c r="B1280" i="70"/>
  <c r="C1280" i="70"/>
  <c r="D1280" i="70"/>
  <c r="E1280" i="70"/>
  <c r="F1280" i="70"/>
  <c r="I1280" i="70"/>
  <c r="J1280" i="70"/>
  <c r="K1280" i="70"/>
  <c r="L1280" i="70"/>
  <c r="M1280" i="70"/>
  <c r="N1280" i="70"/>
  <c r="O1280" i="70"/>
  <c r="P1280" i="70"/>
  <c r="Q1280" i="70"/>
  <c r="R1280" i="70"/>
  <c r="A1281" i="70"/>
  <c r="B1281" i="70"/>
  <c r="C1281" i="70"/>
  <c r="D1281" i="70"/>
  <c r="E1281" i="70"/>
  <c r="F1281" i="70"/>
  <c r="I1281" i="70"/>
  <c r="J1281" i="70"/>
  <c r="K1281" i="70"/>
  <c r="L1281" i="70"/>
  <c r="M1281" i="70"/>
  <c r="N1281" i="70"/>
  <c r="O1281" i="70"/>
  <c r="P1281" i="70"/>
  <c r="Q1281" i="70"/>
  <c r="R1281" i="70"/>
  <c r="A1282" i="70"/>
  <c r="B1282" i="70"/>
  <c r="C1282" i="70"/>
  <c r="D1282" i="70"/>
  <c r="E1282" i="70"/>
  <c r="F1282" i="70"/>
  <c r="I1282" i="70"/>
  <c r="J1282" i="70"/>
  <c r="K1282" i="70"/>
  <c r="L1282" i="70"/>
  <c r="M1282" i="70"/>
  <c r="N1282" i="70"/>
  <c r="O1282" i="70"/>
  <c r="P1282" i="70"/>
  <c r="Q1282" i="70"/>
  <c r="R1282" i="70"/>
  <c r="A1283" i="70"/>
  <c r="B1283" i="70"/>
  <c r="C1283" i="70"/>
  <c r="D1283" i="70"/>
  <c r="E1283" i="70"/>
  <c r="F1283" i="70"/>
  <c r="I1283" i="70"/>
  <c r="J1283" i="70"/>
  <c r="K1283" i="70"/>
  <c r="L1283" i="70"/>
  <c r="M1283" i="70"/>
  <c r="N1283" i="70"/>
  <c r="O1283" i="70"/>
  <c r="P1283" i="70"/>
  <c r="Q1283" i="70"/>
  <c r="R1283" i="70"/>
  <c r="A1284" i="70"/>
  <c r="B1284" i="70"/>
  <c r="C1284" i="70"/>
  <c r="D1284" i="70"/>
  <c r="E1284" i="70"/>
  <c r="F1284" i="70"/>
  <c r="I1284" i="70"/>
  <c r="J1284" i="70"/>
  <c r="K1284" i="70"/>
  <c r="L1284" i="70"/>
  <c r="M1284" i="70"/>
  <c r="N1284" i="70"/>
  <c r="O1284" i="70"/>
  <c r="P1284" i="70"/>
  <c r="Q1284" i="70"/>
  <c r="R1284" i="70"/>
  <c r="A1285" i="70"/>
  <c r="B1285" i="70"/>
  <c r="C1285" i="70"/>
  <c r="D1285" i="70"/>
  <c r="E1285" i="70"/>
  <c r="F1285" i="70"/>
  <c r="I1285" i="70"/>
  <c r="J1285" i="70"/>
  <c r="K1285" i="70"/>
  <c r="L1285" i="70"/>
  <c r="M1285" i="70"/>
  <c r="N1285" i="70"/>
  <c r="O1285" i="70"/>
  <c r="P1285" i="70"/>
  <c r="Q1285" i="70"/>
  <c r="R1285" i="70"/>
  <c r="A1286" i="70"/>
  <c r="B1286" i="70"/>
  <c r="C1286" i="70"/>
  <c r="D1286" i="70"/>
  <c r="E1286" i="70"/>
  <c r="F1286" i="70"/>
  <c r="I1286" i="70"/>
  <c r="J1286" i="70"/>
  <c r="K1286" i="70"/>
  <c r="L1286" i="70"/>
  <c r="M1286" i="70"/>
  <c r="N1286" i="70"/>
  <c r="O1286" i="70"/>
  <c r="P1286" i="70"/>
  <c r="Q1286" i="70"/>
  <c r="R1286" i="70"/>
  <c r="A1287" i="70"/>
  <c r="B1287" i="70"/>
  <c r="C1287" i="70"/>
  <c r="D1287" i="70"/>
  <c r="E1287" i="70"/>
  <c r="F1287" i="70"/>
  <c r="I1287" i="70"/>
  <c r="J1287" i="70"/>
  <c r="K1287" i="70"/>
  <c r="L1287" i="70"/>
  <c r="M1287" i="70"/>
  <c r="N1287" i="70"/>
  <c r="O1287" i="70"/>
  <c r="P1287" i="70"/>
  <c r="Q1287" i="70"/>
  <c r="R1287" i="70"/>
  <c r="A1288" i="70"/>
  <c r="B1288" i="70"/>
  <c r="C1288" i="70"/>
  <c r="D1288" i="70"/>
  <c r="E1288" i="70"/>
  <c r="F1288" i="70"/>
  <c r="I1288" i="70"/>
  <c r="J1288" i="70"/>
  <c r="K1288" i="70"/>
  <c r="L1288" i="70"/>
  <c r="M1288" i="70"/>
  <c r="N1288" i="70"/>
  <c r="O1288" i="70"/>
  <c r="P1288" i="70"/>
  <c r="Q1288" i="70"/>
  <c r="R1288" i="70"/>
  <c r="A1289" i="70"/>
  <c r="B1289" i="70"/>
  <c r="C1289" i="70"/>
  <c r="D1289" i="70"/>
  <c r="E1289" i="70"/>
  <c r="F1289" i="70"/>
  <c r="I1289" i="70"/>
  <c r="J1289" i="70"/>
  <c r="K1289" i="70"/>
  <c r="L1289" i="70"/>
  <c r="M1289" i="70"/>
  <c r="N1289" i="70"/>
  <c r="O1289" i="70"/>
  <c r="P1289" i="70"/>
  <c r="Q1289" i="70"/>
  <c r="R1289" i="70"/>
  <c r="A1290" i="70"/>
  <c r="B1290" i="70"/>
  <c r="C1290" i="70"/>
  <c r="D1290" i="70"/>
  <c r="E1290" i="70"/>
  <c r="F1290" i="70"/>
  <c r="I1290" i="70"/>
  <c r="J1290" i="70"/>
  <c r="K1290" i="70"/>
  <c r="L1290" i="70"/>
  <c r="M1290" i="70"/>
  <c r="N1290" i="70"/>
  <c r="O1290" i="70"/>
  <c r="P1290" i="70"/>
  <c r="Q1290" i="70"/>
  <c r="R1290" i="70"/>
  <c r="A1291" i="70"/>
  <c r="B1291" i="70"/>
  <c r="C1291" i="70"/>
  <c r="D1291" i="70"/>
  <c r="E1291" i="70"/>
  <c r="F1291" i="70"/>
  <c r="I1291" i="70"/>
  <c r="J1291" i="70"/>
  <c r="K1291" i="70"/>
  <c r="L1291" i="70"/>
  <c r="M1291" i="70"/>
  <c r="N1291" i="70"/>
  <c r="O1291" i="70"/>
  <c r="P1291" i="70"/>
  <c r="Q1291" i="70"/>
  <c r="R1291" i="70"/>
  <c r="A1292" i="70"/>
  <c r="B1292" i="70"/>
  <c r="C1292" i="70"/>
  <c r="D1292" i="70"/>
  <c r="E1292" i="70"/>
  <c r="F1292" i="70"/>
  <c r="I1292" i="70"/>
  <c r="J1292" i="70"/>
  <c r="K1292" i="70"/>
  <c r="L1292" i="70"/>
  <c r="M1292" i="70"/>
  <c r="N1292" i="70"/>
  <c r="O1292" i="70"/>
  <c r="P1292" i="70"/>
  <c r="Q1292" i="70"/>
  <c r="R1292" i="70"/>
  <c r="A1293" i="70"/>
  <c r="B1293" i="70"/>
  <c r="C1293" i="70"/>
  <c r="D1293" i="70"/>
  <c r="E1293" i="70"/>
  <c r="F1293" i="70"/>
  <c r="I1293" i="70"/>
  <c r="J1293" i="70"/>
  <c r="K1293" i="70"/>
  <c r="L1293" i="70"/>
  <c r="M1293" i="70"/>
  <c r="N1293" i="70"/>
  <c r="O1293" i="70"/>
  <c r="P1293" i="70"/>
  <c r="Q1293" i="70"/>
  <c r="R1293" i="70"/>
  <c r="A1294" i="70"/>
  <c r="B1294" i="70"/>
  <c r="C1294" i="70"/>
  <c r="D1294" i="70"/>
  <c r="E1294" i="70"/>
  <c r="F1294" i="70"/>
  <c r="I1294" i="70"/>
  <c r="J1294" i="70"/>
  <c r="K1294" i="70"/>
  <c r="L1294" i="70"/>
  <c r="M1294" i="70"/>
  <c r="N1294" i="70"/>
  <c r="O1294" i="70"/>
  <c r="P1294" i="70"/>
  <c r="Q1294" i="70"/>
  <c r="R1294" i="70"/>
  <c r="A1295" i="70"/>
  <c r="B1295" i="70"/>
  <c r="C1295" i="70"/>
  <c r="D1295" i="70"/>
  <c r="E1295" i="70"/>
  <c r="F1295" i="70"/>
  <c r="I1295" i="70"/>
  <c r="J1295" i="70"/>
  <c r="K1295" i="70"/>
  <c r="L1295" i="70"/>
  <c r="M1295" i="70"/>
  <c r="N1295" i="70"/>
  <c r="O1295" i="70"/>
  <c r="P1295" i="70"/>
  <c r="Q1295" i="70"/>
  <c r="R1295" i="70"/>
  <c r="A1296" i="70"/>
  <c r="B1296" i="70"/>
  <c r="C1296" i="70"/>
  <c r="D1296" i="70"/>
  <c r="E1296" i="70"/>
  <c r="F1296" i="70"/>
  <c r="I1296" i="70"/>
  <c r="J1296" i="70"/>
  <c r="K1296" i="70"/>
  <c r="L1296" i="70"/>
  <c r="M1296" i="70"/>
  <c r="N1296" i="70"/>
  <c r="O1296" i="70"/>
  <c r="P1296" i="70"/>
  <c r="Q1296" i="70"/>
  <c r="R1296" i="70"/>
  <c r="A1297" i="70"/>
  <c r="B1297" i="70"/>
  <c r="C1297" i="70"/>
  <c r="D1297" i="70"/>
  <c r="E1297" i="70"/>
  <c r="F1297" i="70"/>
  <c r="I1297" i="70"/>
  <c r="J1297" i="70"/>
  <c r="K1297" i="70"/>
  <c r="L1297" i="70"/>
  <c r="M1297" i="70"/>
  <c r="N1297" i="70"/>
  <c r="O1297" i="70"/>
  <c r="P1297" i="70"/>
  <c r="Q1297" i="70"/>
  <c r="R1297" i="70"/>
  <c r="A1298" i="70"/>
  <c r="B1298" i="70"/>
  <c r="C1298" i="70"/>
  <c r="D1298" i="70"/>
  <c r="E1298" i="70"/>
  <c r="F1298" i="70"/>
  <c r="I1298" i="70"/>
  <c r="J1298" i="70"/>
  <c r="K1298" i="70"/>
  <c r="L1298" i="70"/>
  <c r="M1298" i="70"/>
  <c r="N1298" i="70"/>
  <c r="O1298" i="70"/>
  <c r="P1298" i="70"/>
  <c r="Q1298" i="70"/>
  <c r="R1298" i="70"/>
  <c r="A1299" i="70"/>
  <c r="B1299" i="70"/>
  <c r="C1299" i="70"/>
  <c r="D1299" i="70"/>
  <c r="E1299" i="70"/>
  <c r="F1299" i="70"/>
  <c r="I1299" i="70"/>
  <c r="J1299" i="70"/>
  <c r="K1299" i="70"/>
  <c r="L1299" i="70"/>
  <c r="M1299" i="70"/>
  <c r="N1299" i="70"/>
  <c r="O1299" i="70"/>
  <c r="P1299" i="70"/>
  <c r="Q1299" i="70"/>
  <c r="R1299" i="70"/>
  <c r="A1300" i="70"/>
  <c r="B1300" i="70"/>
  <c r="C1300" i="70"/>
  <c r="D1300" i="70"/>
  <c r="E1300" i="70"/>
  <c r="F1300" i="70"/>
  <c r="I1300" i="70"/>
  <c r="J1300" i="70"/>
  <c r="K1300" i="70"/>
  <c r="L1300" i="70"/>
  <c r="M1300" i="70"/>
  <c r="N1300" i="70"/>
  <c r="O1300" i="70"/>
  <c r="P1300" i="70"/>
  <c r="Q1300" i="70"/>
  <c r="R1300" i="70"/>
  <c r="A1301" i="70"/>
  <c r="B1301" i="70"/>
  <c r="C1301" i="70"/>
  <c r="D1301" i="70"/>
  <c r="E1301" i="70"/>
  <c r="F1301" i="70"/>
  <c r="I1301" i="70"/>
  <c r="J1301" i="70"/>
  <c r="K1301" i="70"/>
  <c r="L1301" i="70"/>
  <c r="M1301" i="70"/>
  <c r="N1301" i="70"/>
  <c r="O1301" i="70"/>
  <c r="P1301" i="70"/>
  <c r="Q1301" i="70"/>
  <c r="R1301" i="70"/>
  <c r="A1302" i="70"/>
  <c r="B1302" i="70"/>
  <c r="C1302" i="70"/>
  <c r="D1302" i="70"/>
  <c r="E1302" i="70"/>
  <c r="F1302" i="70"/>
  <c r="I1302" i="70"/>
  <c r="J1302" i="70"/>
  <c r="K1302" i="70"/>
  <c r="L1302" i="70"/>
  <c r="M1302" i="70"/>
  <c r="N1302" i="70"/>
  <c r="O1302" i="70"/>
  <c r="P1302" i="70"/>
  <c r="Q1302" i="70"/>
  <c r="R1302" i="70"/>
  <c r="A1303" i="70"/>
  <c r="B1303" i="70"/>
  <c r="C1303" i="70"/>
  <c r="D1303" i="70"/>
  <c r="E1303" i="70"/>
  <c r="F1303" i="70"/>
  <c r="I1303" i="70"/>
  <c r="J1303" i="70"/>
  <c r="K1303" i="70"/>
  <c r="L1303" i="70"/>
  <c r="M1303" i="70"/>
  <c r="N1303" i="70"/>
  <c r="O1303" i="70"/>
  <c r="P1303" i="70"/>
  <c r="Q1303" i="70"/>
  <c r="R1303" i="70"/>
  <c r="A1304" i="70"/>
  <c r="B1304" i="70"/>
  <c r="C1304" i="70"/>
  <c r="D1304" i="70"/>
  <c r="E1304" i="70"/>
  <c r="F1304" i="70"/>
  <c r="I1304" i="70"/>
  <c r="J1304" i="70"/>
  <c r="K1304" i="70"/>
  <c r="L1304" i="70"/>
  <c r="M1304" i="70"/>
  <c r="N1304" i="70"/>
  <c r="O1304" i="70"/>
  <c r="P1304" i="70"/>
  <c r="Q1304" i="70"/>
  <c r="R1304" i="70"/>
  <c r="A1305" i="70"/>
  <c r="B1305" i="70"/>
  <c r="C1305" i="70"/>
  <c r="D1305" i="70"/>
  <c r="E1305" i="70"/>
  <c r="F1305" i="70"/>
  <c r="I1305" i="70"/>
  <c r="J1305" i="70"/>
  <c r="K1305" i="70"/>
  <c r="L1305" i="70"/>
  <c r="M1305" i="70"/>
  <c r="N1305" i="70"/>
  <c r="O1305" i="70"/>
  <c r="P1305" i="70"/>
  <c r="Q1305" i="70"/>
  <c r="R1305" i="70"/>
  <c r="A1306" i="70"/>
  <c r="B1306" i="70"/>
  <c r="C1306" i="70"/>
  <c r="D1306" i="70"/>
  <c r="E1306" i="70"/>
  <c r="F1306" i="70"/>
  <c r="I1306" i="70"/>
  <c r="J1306" i="70"/>
  <c r="K1306" i="70"/>
  <c r="L1306" i="70"/>
  <c r="M1306" i="70"/>
  <c r="N1306" i="70"/>
  <c r="O1306" i="70"/>
  <c r="P1306" i="70"/>
  <c r="Q1306" i="70"/>
  <c r="R1306" i="70"/>
  <c r="A1307" i="70"/>
  <c r="B1307" i="70"/>
  <c r="C1307" i="70"/>
  <c r="D1307" i="70"/>
  <c r="E1307" i="70"/>
  <c r="F1307" i="70"/>
  <c r="I1307" i="70"/>
  <c r="J1307" i="70"/>
  <c r="K1307" i="70"/>
  <c r="L1307" i="70"/>
  <c r="M1307" i="70"/>
  <c r="N1307" i="70"/>
  <c r="O1307" i="70"/>
  <c r="P1307" i="70"/>
  <c r="Q1307" i="70"/>
  <c r="R1307" i="70"/>
  <c r="A1308" i="70"/>
  <c r="B1308" i="70"/>
  <c r="C1308" i="70"/>
  <c r="D1308" i="70"/>
  <c r="E1308" i="70"/>
  <c r="F1308" i="70"/>
  <c r="I1308" i="70"/>
  <c r="J1308" i="70"/>
  <c r="K1308" i="70"/>
  <c r="L1308" i="70"/>
  <c r="M1308" i="70"/>
  <c r="N1308" i="70"/>
  <c r="O1308" i="70"/>
  <c r="P1308" i="70"/>
  <c r="Q1308" i="70"/>
  <c r="R1308" i="70"/>
  <c r="A1309" i="70"/>
  <c r="B1309" i="70"/>
  <c r="C1309" i="70"/>
  <c r="D1309" i="70"/>
  <c r="E1309" i="70"/>
  <c r="F1309" i="70"/>
  <c r="I1309" i="70"/>
  <c r="J1309" i="70"/>
  <c r="K1309" i="70"/>
  <c r="L1309" i="70"/>
  <c r="M1309" i="70"/>
  <c r="N1309" i="70"/>
  <c r="O1309" i="70"/>
  <c r="P1309" i="70"/>
  <c r="Q1309" i="70"/>
  <c r="R1309" i="70"/>
  <c r="A1310" i="70"/>
  <c r="B1310" i="70"/>
  <c r="C1310" i="70"/>
  <c r="D1310" i="70"/>
  <c r="E1310" i="70"/>
  <c r="F1310" i="70"/>
  <c r="I1310" i="70"/>
  <c r="J1310" i="70"/>
  <c r="K1310" i="70"/>
  <c r="L1310" i="70"/>
  <c r="M1310" i="70"/>
  <c r="N1310" i="70"/>
  <c r="O1310" i="70"/>
  <c r="P1310" i="70"/>
  <c r="Q1310" i="70"/>
  <c r="R1310" i="70"/>
  <c r="A1311" i="70"/>
  <c r="B1311" i="70"/>
  <c r="C1311" i="70"/>
  <c r="D1311" i="70"/>
  <c r="E1311" i="70"/>
  <c r="F1311" i="70"/>
  <c r="I1311" i="70"/>
  <c r="J1311" i="70"/>
  <c r="K1311" i="70"/>
  <c r="L1311" i="70"/>
  <c r="M1311" i="70"/>
  <c r="N1311" i="70"/>
  <c r="O1311" i="70"/>
  <c r="P1311" i="70"/>
  <c r="Q1311" i="70"/>
  <c r="R1311" i="70"/>
  <c r="A1312" i="70"/>
  <c r="B1312" i="70"/>
  <c r="C1312" i="70"/>
  <c r="D1312" i="70"/>
  <c r="E1312" i="70"/>
  <c r="F1312" i="70"/>
  <c r="I1312" i="70"/>
  <c r="J1312" i="70"/>
  <c r="K1312" i="70"/>
  <c r="L1312" i="70"/>
  <c r="M1312" i="70"/>
  <c r="N1312" i="70"/>
  <c r="O1312" i="70"/>
  <c r="P1312" i="70"/>
  <c r="Q1312" i="70"/>
  <c r="R1312" i="70"/>
  <c r="A1313" i="70"/>
  <c r="B1313" i="70"/>
  <c r="C1313" i="70"/>
  <c r="D1313" i="70"/>
  <c r="E1313" i="70"/>
  <c r="F1313" i="70"/>
  <c r="I1313" i="70"/>
  <c r="J1313" i="70"/>
  <c r="K1313" i="70"/>
  <c r="L1313" i="70"/>
  <c r="M1313" i="70"/>
  <c r="N1313" i="70"/>
  <c r="O1313" i="70"/>
  <c r="P1313" i="70"/>
  <c r="Q1313" i="70"/>
  <c r="R1313" i="70"/>
  <c r="A1314" i="70"/>
  <c r="B1314" i="70"/>
  <c r="C1314" i="70"/>
  <c r="D1314" i="70"/>
  <c r="E1314" i="70"/>
  <c r="F1314" i="70"/>
  <c r="I1314" i="70"/>
  <c r="J1314" i="70"/>
  <c r="K1314" i="70"/>
  <c r="L1314" i="70"/>
  <c r="M1314" i="70"/>
  <c r="N1314" i="70"/>
  <c r="O1314" i="70"/>
  <c r="P1314" i="70"/>
  <c r="Q1314" i="70"/>
  <c r="R1314" i="70"/>
  <c r="A1315" i="70"/>
  <c r="B1315" i="70"/>
  <c r="C1315" i="70"/>
  <c r="D1315" i="70"/>
  <c r="E1315" i="70"/>
  <c r="F1315" i="70"/>
  <c r="I1315" i="70"/>
  <c r="J1315" i="70"/>
  <c r="K1315" i="70"/>
  <c r="L1315" i="70"/>
  <c r="M1315" i="70"/>
  <c r="N1315" i="70"/>
  <c r="O1315" i="70"/>
  <c r="P1315" i="70"/>
  <c r="Q1315" i="70"/>
  <c r="R1315" i="70"/>
  <c r="A1316" i="70"/>
  <c r="B1316" i="70"/>
  <c r="C1316" i="70"/>
  <c r="D1316" i="70"/>
  <c r="E1316" i="70"/>
  <c r="F1316" i="70"/>
  <c r="I1316" i="70"/>
  <c r="J1316" i="70"/>
  <c r="K1316" i="70"/>
  <c r="L1316" i="70"/>
  <c r="M1316" i="70"/>
  <c r="N1316" i="70"/>
  <c r="O1316" i="70"/>
  <c r="P1316" i="70"/>
  <c r="Q1316" i="70"/>
  <c r="R1316" i="70"/>
  <c r="A1317" i="70"/>
  <c r="B1317" i="70"/>
  <c r="C1317" i="70"/>
  <c r="D1317" i="70"/>
  <c r="E1317" i="70"/>
  <c r="F1317" i="70"/>
  <c r="I1317" i="70"/>
  <c r="J1317" i="70"/>
  <c r="K1317" i="70"/>
  <c r="L1317" i="70"/>
  <c r="M1317" i="70"/>
  <c r="N1317" i="70"/>
  <c r="O1317" i="70"/>
  <c r="P1317" i="70"/>
  <c r="Q1317" i="70"/>
  <c r="R1317" i="70"/>
  <c r="A1318" i="70"/>
  <c r="B1318" i="70"/>
  <c r="C1318" i="70"/>
  <c r="D1318" i="70"/>
  <c r="E1318" i="70"/>
  <c r="F1318" i="70"/>
  <c r="I1318" i="70"/>
  <c r="J1318" i="70"/>
  <c r="K1318" i="70"/>
  <c r="L1318" i="70"/>
  <c r="M1318" i="70"/>
  <c r="N1318" i="70"/>
  <c r="O1318" i="70"/>
  <c r="P1318" i="70"/>
  <c r="Q1318" i="70"/>
  <c r="R1318" i="70"/>
  <c r="A1319" i="70"/>
  <c r="B1319" i="70"/>
  <c r="C1319" i="70"/>
  <c r="D1319" i="70"/>
  <c r="E1319" i="70"/>
  <c r="F1319" i="70"/>
  <c r="I1319" i="70"/>
  <c r="J1319" i="70"/>
  <c r="K1319" i="70"/>
  <c r="L1319" i="70"/>
  <c r="M1319" i="70"/>
  <c r="N1319" i="70"/>
  <c r="O1319" i="70"/>
  <c r="P1319" i="70"/>
  <c r="Q1319" i="70"/>
  <c r="R1319" i="70"/>
  <c r="A1320" i="70"/>
  <c r="B1320" i="70"/>
  <c r="C1320" i="70"/>
  <c r="D1320" i="70"/>
  <c r="E1320" i="70"/>
  <c r="F1320" i="70"/>
  <c r="I1320" i="70"/>
  <c r="J1320" i="70"/>
  <c r="K1320" i="70"/>
  <c r="L1320" i="70"/>
  <c r="M1320" i="70"/>
  <c r="N1320" i="70"/>
  <c r="O1320" i="70"/>
  <c r="P1320" i="70"/>
  <c r="Q1320" i="70"/>
  <c r="R1320" i="70"/>
  <c r="A1321" i="70"/>
  <c r="B1321" i="70"/>
  <c r="C1321" i="70"/>
  <c r="D1321" i="70"/>
  <c r="E1321" i="70"/>
  <c r="F1321" i="70"/>
  <c r="I1321" i="70"/>
  <c r="J1321" i="70"/>
  <c r="K1321" i="70"/>
  <c r="L1321" i="70"/>
  <c r="M1321" i="70"/>
  <c r="N1321" i="70"/>
  <c r="O1321" i="70"/>
  <c r="P1321" i="70"/>
  <c r="Q1321" i="70"/>
  <c r="R1321" i="70"/>
  <c r="A1322" i="70"/>
  <c r="B1322" i="70"/>
  <c r="C1322" i="70"/>
  <c r="D1322" i="70"/>
  <c r="E1322" i="70"/>
  <c r="F1322" i="70"/>
  <c r="I1322" i="70"/>
  <c r="J1322" i="70"/>
  <c r="K1322" i="70"/>
  <c r="L1322" i="70"/>
  <c r="M1322" i="70"/>
  <c r="N1322" i="70"/>
  <c r="O1322" i="70"/>
  <c r="P1322" i="70"/>
  <c r="Q1322" i="70"/>
  <c r="R1322" i="70"/>
  <c r="A1323" i="70"/>
  <c r="B1323" i="70"/>
  <c r="C1323" i="70"/>
  <c r="D1323" i="70"/>
  <c r="E1323" i="70"/>
  <c r="F1323" i="70"/>
  <c r="I1323" i="70"/>
  <c r="J1323" i="70"/>
  <c r="K1323" i="70"/>
  <c r="L1323" i="70"/>
  <c r="M1323" i="70"/>
  <c r="N1323" i="70"/>
  <c r="O1323" i="70"/>
  <c r="P1323" i="70"/>
  <c r="Q1323" i="70"/>
  <c r="R1323" i="70"/>
  <c r="A1324" i="70"/>
  <c r="B1324" i="70"/>
  <c r="C1324" i="70"/>
  <c r="D1324" i="70"/>
  <c r="E1324" i="70"/>
  <c r="F1324" i="70"/>
  <c r="I1324" i="70"/>
  <c r="J1324" i="70"/>
  <c r="K1324" i="70"/>
  <c r="L1324" i="70"/>
  <c r="M1324" i="70"/>
  <c r="N1324" i="70"/>
  <c r="O1324" i="70"/>
  <c r="P1324" i="70"/>
  <c r="Q1324" i="70"/>
  <c r="R1324" i="70"/>
  <c r="A1325" i="70"/>
  <c r="B1325" i="70"/>
  <c r="C1325" i="70"/>
  <c r="D1325" i="70"/>
  <c r="E1325" i="70"/>
  <c r="F1325" i="70"/>
  <c r="I1325" i="70"/>
  <c r="J1325" i="70"/>
  <c r="K1325" i="70"/>
  <c r="L1325" i="70"/>
  <c r="M1325" i="70"/>
  <c r="N1325" i="70"/>
  <c r="O1325" i="70"/>
  <c r="P1325" i="70"/>
  <c r="Q1325" i="70"/>
  <c r="R1325" i="70"/>
  <c r="A1326" i="70"/>
  <c r="B1326" i="70"/>
  <c r="C1326" i="70"/>
  <c r="D1326" i="70"/>
  <c r="E1326" i="70"/>
  <c r="F1326" i="70"/>
  <c r="I1326" i="70"/>
  <c r="J1326" i="70"/>
  <c r="K1326" i="70"/>
  <c r="L1326" i="70"/>
  <c r="M1326" i="70"/>
  <c r="N1326" i="70"/>
  <c r="O1326" i="70"/>
  <c r="P1326" i="70"/>
  <c r="Q1326" i="70"/>
  <c r="R1326" i="70"/>
  <c r="A1327" i="70"/>
  <c r="B1327" i="70"/>
  <c r="C1327" i="70"/>
  <c r="D1327" i="70"/>
  <c r="E1327" i="70"/>
  <c r="F1327" i="70"/>
  <c r="I1327" i="70"/>
  <c r="J1327" i="70"/>
  <c r="K1327" i="70"/>
  <c r="L1327" i="70"/>
  <c r="M1327" i="70"/>
  <c r="N1327" i="70"/>
  <c r="O1327" i="70"/>
  <c r="P1327" i="70"/>
  <c r="Q1327" i="70"/>
  <c r="R1327" i="70"/>
  <c r="A1328" i="70"/>
  <c r="B1328" i="70"/>
  <c r="C1328" i="70"/>
  <c r="D1328" i="70"/>
  <c r="E1328" i="70"/>
  <c r="F1328" i="70"/>
  <c r="I1328" i="70"/>
  <c r="J1328" i="70"/>
  <c r="K1328" i="70"/>
  <c r="L1328" i="70"/>
  <c r="M1328" i="70"/>
  <c r="N1328" i="70"/>
  <c r="O1328" i="70"/>
  <c r="P1328" i="70"/>
  <c r="Q1328" i="70"/>
  <c r="R1328" i="70"/>
  <c r="A1329" i="70"/>
  <c r="B1329" i="70"/>
  <c r="C1329" i="70"/>
  <c r="D1329" i="70"/>
  <c r="E1329" i="70"/>
  <c r="F1329" i="70"/>
  <c r="I1329" i="70"/>
  <c r="J1329" i="70"/>
  <c r="K1329" i="70"/>
  <c r="L1329" i="70"/>
  <c r="M1329" i="70"/>
  <c r="N1329" i="70"/>
  <c r="O1329" i="70"/>
  <c r="P1329" i="70"/>
  <c r="Q1329" i="70"/>
  <c r="R1329" i="70"/>
  <c r="A1330" i="70"/>
  <c r="B1330" i="70"/>
  <c r="C1330" i="70"/>
  <c r="D1330" i="70"/>
  <c r="E1330" i="70"/>
  <c r="F1330" i="70"/>
  <c r="I1330" i="70"/>
  <c r="J1330" i="70"/>
  <c r="K1330" i="70"/>
  <c r="L1330" i="70"/>
  <c r="M1330" i="70"/>
  <c r="N1330" i="70"/>
  <c r="O1330" i="70"/>
  <c r="P1330" i="70"/>
  <c r="Q1330" i="70"/>
  <c r="R1330" i="70"/>
  <c r="A1331" i="70"/>
  <c r="B1331" i="70"/>
  <c r="C1331" i="70"/>
  <c r="D1331" i="70"/>
  <c r="E1331" i="70"/>
  <c r="F1331" i="70"/>
  <c r="I1331" i="70"/>
  <c r="J1331" i="70"/>
  <c r="K1331" i="70"/>
  <c r="L1331" i="70"/>
  <c r="M1331" i="70"/>
  <c r="N1331" i="70"/>
  <c r="O1331" i="70"/>
  <c r="P1331" i="70"/>
  <c r="Q1331" i="70"/>
  <c r="R1331" i="70"/>
  <c r="A1332" i="70"/>
  <c r="B1332" i="70"/>
  <c r="C1332" i="70"/>
  <c r="D1332" i="70"/>
  <c r="E1332" i="70"/>
  <c r="F1332" i="70"/>
  <c r="I1332" i="70"/>
  <c r="J1332" i="70"/>
  <c r="K1332" i="70"/>
  <c r="L1332" i="70"/>
  <c r="M1332" i="70"/>
  <c r="N1332" i="70"/>
  <c r="O1332" i="70"/>
  <c r="P1332" i="70"/>
  <c r="Q1332" i="70"/>
  <c r="R1332" i="70"/>
  <c r="A1333" i="70"/>
  <c r="B1333" i="70"/>
  <c r="C1333" i="70"/>
  <c r="D1333" i="70"/>
  <c r="E1333" i="70"/>
  <c r="F1333" i="70"/>
  <c r="I1333" i="70"/>
  <c r="J1333" i="70"/>
  <c r="K1333" i="70"/>
  <c r="L1333" i="70"/>
  <c r="M1333" i="70"/>
  <c r="N1333" i="70"/>
  <c r="O1333" i="70"/>
  <c r="P1333" i="70"/>
  <c r="Q1333" i="70"/>
  <c r="R1333" i="70"/>
  <c r="A1334" i="70"/>
  <c r="B1334" i="70"/>
  <c r="C1334" i="70"/>
  <c r="D1334" i="70"/>
  <c r="E1334" i="70"/>
  <c r="F1334" i="70"/>
  <c r="I1334" i="70"/>
  <c r="J1334" i="70"/>
  <c r="K1334" i="70"/>
  <c r="L1334" i="70"/>
  <c r="M1334" i="70"/>
  <c r="N1334" i="70"/>
  <c r="O1334" i="70"/>
  <c r="P1334" i="70"/>
  <c r="Q1334" i="70"/>
  <c r="R1334" i="70"/>
  <c r="A1335" i="70"/>
  <c r="B1335" i="70"/>
  <c r="C1335" i="70"/>
  <c r="D1335" i="70"/>
  <c r="E1335" i="70"/>
  <c r="F1335" i="70"/>
  <c r="I1335" i="70"/>
  <c r="J1335" i="70"/>
  <c r="K1335" i="70"/>
  <c r="L1335" i="70"/>
  <c r="M1335" i="70"/>
  <c r="N1335" i="70"/>
  <c r="O1335" i="70"/>
  <c r="P1335" i="70"/>
  <c r="Q1335" i="70"/>
  <c r="R1335" i="70"/>
  <c r="A1336" i="70"/>
  <c r="B1336" i="70"/>
  <c r="C1336" i="70"/>
  <c r="D1336" i="70"/>
  <c r="E1336" i="70"/>
  <c r="F1336" i="70"/>
  <c r="I1336" i="70"/>
  <c r="J1336" i="70"/>
  <c r="K1336" i="70"/>
  <c r="L1336" i="70"/>
  <c r="M1336" i="70"/>
  <c r="N1336" i="70"/>
  <c r="O1336" i="70"/>
  <c r="P1336" i="70"/>
  <c r="Q1336" i="70"/>
  <c r="R1336" i="70"/>
  <c r="A1337" i="70"/>
  <c r="B1337" i="70"/>
  <c r="C1337" i="70"/>
  <c r="D1337" i="70"/>
  <c r="E1337" i="70"/>
  <c r="F1337" i="70"/>
  <c r="I1337" i="70"/>
  <c r="J1337" i="70"/>
  <c r="K1337" i="70"/>
  <c r="L1337" i="70"/>
  <c r="M1337" i="70"/>
  <c r="N1337" i="70"/>
  <c r="O1337" i="70"/>
  <c r="P1337" i="70"/>
  <c r="Q1337" i="70"/>
  <c r="R1337" i="70"/>
  <c r="A1338" i="70"/>
  <c r="B1338" i="70"/>
  <c r="C1338" i="70"/>
  <c r="D1338" i="70"/>
  <c r="E1338" i="70"/>
  <c r="F1338" i="70"/>
  <c r="I1338" i="70"/>
  <c r="J1338" i="70"/>
  <c r="K1338" i="70"/>
  <c r="L1338" i="70"/>
  <c r="M1338" i="70"/>
  <c r="N1338" i="70"/>
  <c r="O1338" i="70"/>
  <c r="P1338" i="70"/>
  <c r="Q1338" i="70"/>
  <c r="R1338" i="70"/>
  <c r="A1339" i="70"/>
  <c r="B1339" i="70"/>
  <c r="C1339" i="70"/>
  <c r="D1339" i="70"/>
  <c r="E1339" i="70"/>
  <c r="F1339" i="70"/>
  <c r="I1339" i="70"/>
  <c r="J1339" i="70"/>
  <c r="K1339" i="70"/>
  <c r="L1339" i="70"/>
  <c r="M1339" i="70"/>
  <c r="N1339" i="70"/>
  <c r="O1339" i="70"/>
  <c r="P1339" i="70"/>
  <c r="Q1339" i="70"/>
  <c r="R1339" i="70"/>
  <c r="A1340" i="70"/>
  <c r="B1340" i="70"/>
  <c r="C1340" i="70"/>
  <c r="D1340" i="70"/>
  <c r="E1340" i="70"/>
  <c r="F1340" i="70"/>
  <c r="I1340" i="70"/>
  <c r="J1340" i="70"/>
  <c r="K1340" i="70"/>
  <c r="L1340" i="70"/>
  <c r="M1340" i="70"/>
  <c r="N1340" i="70"/>
  <c r="O1340" i="70"/>
  <c r="P1340" i="70"/>
  <c r="Q1340" i="70"/>
  <c r="R1340" i="70"/>
  <c r="A1341" i="70"/>
  <c r="B1341" i="70"/>
  <c r="C1341" i="70"/>
  <c r="D1341" i="70"/>
  <c r="E1341" i="70"/>
  <c r="F1341" i="70"/>
  <c r="I1341" i="70"/>
  <c r="J1341" i="70"/>
  <c r="K1341" i="70"/>
  <c r="L1341" i="70"/>
  <c r="M1341" i="70"/>
  <c r="N1341" i="70"/>
  <c r="O1341" i="70"/>
  <c r="P1341" i="70"/>
  <c r="Q1341" i="70"/>
  <c r="R1341" i="70"/>
  <c r="A1342" i="70"/>
  <c r="B1342" i="70"/>
  <c r="C1342" i="70"/>
  <c r="D1342" i="70"/>
  <c r="E1342" i="70"/>
  <c r="F1342" i="70"/>
  <c r="I1342" i="70"/>
  <c r="J1342" i="70"/>
  <c r="K1342" i="70"/>
  <c r="L1342" i="70"/>
  <c r="M1342" i="70"/>
  <c r="N1342" i="70"/>
  <c r="O1342" i="70"/>
  <c r="P1342" i="70"/>
  <c r="Q1342" i="70"/>
  <c r="R1342" i="70"/>
  <c r="A1343" i="70"/>
  <c r="B1343" i="70"/>
  <c r="C1343" i="70"/>
  <c r="D1343" i="70"/>
  <c r="E1343" i="70"/>
  <c r="F1343" i="70"/>
  <c r="I1343" i="70"/>
  <c r="J1343" i="70"/>
  <c r="K1343" i="70"/>
  <c r="L1343" i="70"/>
  <c r="M1343" i="70"/>
  <c r="N1343" i="70"/>
  <c r="O1343" i="70"/>
  <c r="P1343" i="70"/>
  <c r="Q1343" i="70"/>
  <c r="R1343" i="70"/>
  <c r="A1344" i="70"/>
  <c r="B1344" i="70"/>
  <c r="C1344" i="70"/>
  <c r="D1344" i="70"/>
  <c r="E1344" i="70"/>
  <c r="F1344" i="70"/>
  <c r="I1344" i="70"/>
  <c r="J1344" i="70"/>
  <c r="K1344" i="70"/>
  <c r="L1344" i="70"/>
  <c r="M1344" i="70"/>
  <c r="N1344" i="70"/>
  <c r="O1344" i="70"/>
  <c r="P1344" i="70"/>
  <c r="Q1344" i="70"/>
  <c r="R1344" i="70"/>
  <c r="A1345" i="70"/>
  <c r="B1345" i="70"/>
  <c r="C1345" i="70"/>
  <c r="D1345" i="70"/>
  <c r="E1345" i="70"/>
  <c r="F1345" i="70"/>
  <c r="I1345" i="70"/>
  <c r="J1345" i="70"/>
  <c r="K1345" i="70"/>
  <c r="L1345" i="70"/>
  <c r="M1345" i="70"/>
  <c r="N1345" i="70"/>
  <c r="O1345" i="70"/>
  <c r="P1345" i="70"/>
  <c r="Q1345" i="70"/>
  <c r="R1345" i="70"/>
  <c r="A1346" i="70"/>
  <c r="B1346" i="70"/>
  <c r="C1346" i="70"/>
  <c r="D1346" i="70"/>
  <c r="E1346" i="70"/>
  <c r="F1346" i="70"/>
  <c r="I1346" i="70"/>
  <c r="J1346" i="70"/>
  <c r="K1346" i="70"/>
  <c r="L1346" i="70"/>
  <c r="M1346" i="70"/>
  <c r="N1346" i="70"/>
  <c r="O1346" i="70"/>
  <c r="P1346" i="70"/>
  <c r="Q1346" i="70"/>
  <c r="R1346" i="70"/>
  <c r="A1347" i="70"/>
  <c r="B1347" i="70"/>
  <c r="C1347" i="70"/>
  <c r="D1347" i="70"/>
  <c r="E1347" i="70"/>
  <c r="F1347" i="70"/>
  <c r="I1347" i="70"/>
  <c r="J1347" i="70"/>
  <c r="K1347" i="70"/>
  <c r="L1347" i="70"/>
  <c r="M1347" i="70"/>
  <c r="N1347" i="70"/>
  <c r="O1347" i="70"/>
  <c r="P1347" i="70"/>
  <c r="Q1347" i="70"/>
  <c r="R1347" i="70"/>
  <c r="A1348" i="70"/>
  <c r="B1348" i="70"/>
  <c r="C1348" i="70"/>
  <c r="D1348" i="70"/>
  <c r="E1348" i="70"/>
  <c r="F1348" i="70"/>
  <c r="I1348" i="70"/>
  <c r="J1348" i="70"/>
  <c r="K1348" i="70"/>
  <c r="L1348" i="70"/>
  <c r="M1348" i="70"/>
  <c r="N1348" i="70"/>
  <c r="O1348" i="70"/>
  <c r="P1348" i="70"/>
  <c r="Q1348" i="70"/>
  <c r="R1348" i="70"/>
  <c r="A1349" i="70"/>
  <c r="B1349" i="70"/>
  <c r="C1349" i="70"/>
  <c r="D1349" i="70"/>
  <c r="E1349" i="70"/>
  <c r="F1349" i="70"/>
  <c r="I1349" i="70"/>
  <c r="J1349" i="70"/>
  <c r="K1349" i="70"/>
  <c r="L1349" i="70"/>
  <c r="M1349" i="70"/>
  <c r="N1349" i="70"/>
  <c r="O1349" i="70"/>
  <c r="P1349" i="70"/>
  <c r="Q1349" i="70"/>
  <c r="R1349" i="70"/>
  <c r="A1350" i="70"/>
  <c r="B1350" i="70"/>
  <c r="C1350" i="70"/>
  <c r="D1350" i="70"/>
  <c r="E1350" i="70"/>
  <c r="F1350" i="70"/>
  <c r="I1350" i="70"/>
  <c r="J1350" i="70"/>
  <c r="K1350" i="70"/>
  <c r="L1350" i="70"/>
  <c r="M1350" i="70"/>
  <c r="N1350" i="70"/>
  <c r="O1350" i="70"/>
  <c r="P1350" i="70"/>
  <c r="Q1350" i="70"/>
  <c r="R1350" i="70"/>
  <c r="A1351" i="70"/>
  <c r="B1351" i="70"/>
  <c r="C1351" i="70"/>
  <c r="D1351" i="70"/>
  <c r="E1351" i="70"/>
  <c r="F1351" i="70"/>
  <c r="I1351" i="70"/>
  <c r="J1351" i="70"/>
  <c r="K1351" i="70"/>
  <c r="L1351" i="70"/>
  <c r="M1351" i="70"/>
  <c r="N1351" i="70"/>
  <c r="O1351" i="70"/>
  <c r="P1351" i="70"/>
  <c r="Q1351" i="70"/>
  <c r="R1351" i="70"/>
  <c r="A1352" i="70"/>
  <c r="B1352" i="70"/>
  <c r="C1352" i="70"/>
  <c r="D1352" i="70"/>
  <c r="E1352" i="70"/>
  <c r="F1352" i="70"/>
  <c r="I1352" i="70"/>
  <c r="J1352" i="70"/>
  <c r="K1352" i="70"/>
  <c r="L1352" i="70"/>
  <c r="M1352" i="70"/>
  <c r="N1352" i="70"/>
  <c r="O1352" i="70"/>
  <c r="P1352" i="70"/>
  <c r="Q1352" i="70"/>
  <c r="R1352" i="70"/>
  <c r="A1353" i="70"/>
  <c r="B1353" i="70"/>
  <c r="C1353" i="70"/>
  <c r="D1353" i="70"/>
  <c r="E1353" i="70"/>
  <c r="F1353" i="70"/>
  <c r="I1353" i="70"/>
  <c r="J1353" i="70"/>
  <c r="K1353" i="70"/>
  <c r="L1353" i="70"/>
  <c r="M1353" i="70"/>
  <c r="N1353" i="70"/>
  <c r="O1353" i="70"/>
  <c r="P1353" i="70"/>
  <c r="Q1353" i="70"/>
  <c r="R1353" i="70"/>
  <c r="A1354" i="70"/>
  <c r="B1354" i="70"/>
  <c r="C1354" i="70"/>
  <c r="D1354" i="70"/>
  <c r="E1354" i="70"/>
  <c r="F1354" i="70"/>
  <c r="I1354" i="70"/>
  <c r="J1354" i="70"/>
  <c r="K1354" i="70"/>
  <c r="L1354" i="70"/>
  <c r="M1354" i="70"/>
  <c r="N1354" i="70"/>
  <c r="O1354" i="70"/>
  <c r="P1354" i="70"/>
  <c r="Q1354" i="70"/>
  <c r="R1354" i="70"/>
  <c r="A1355" i="70"/>
  <c r="B1355" i="70"/>
  <c r="C1355" i="70"/>
  <c r="D1355" i="70"/>
  <c r="E1355" i="70"/>
  <c r="F1355" i="70"/>
  <c r="I1355" i="70"/>
  <c r="J1355" i="70"/>
  <c r="K1355" i="70"/>
  <c r="L1355" i="70"/>
  <c r="M1355" i="70"/>
  <c r="N1355" i="70"/>
  <c r="O1355" i="70"/>
  <c r="P1355" i="70"/>
  <c r="Q1355" i="70"/>
  <c r="R1355" i="70"/>
  <c r="A1356" i="70"/>
  <c r="B1356" i="70"/>
  <c r="C1356" i="70"/>
  <c r="D1356" i="70"/>
  <c r="E1356" i="70"/>
  <c r="F1356" i="70"/>
  <c r="I1356" i="70"/>
  <c r="J1356" i="70"/>
  <c r="K1356" i="70"/>
  <c r="L1356" i="70"/>
  <c r="M1356" i="70"/>
  <c r="N1356" i="70"/>
  <c r="O1356" i="70"/>
  <c r="P1356" i="70"/>
  <c r="Q1356" i="70"/>
  <c r="R1356" i="70"/>
  <c r="A1357" i="70"/>
  <c r="B1357" i="70"/>
  <c r="C1357" i="70"/>
  <c r="D1357" i="70"/>
  <c r="E1357" i="70"/>
  <c r="F1357" i="70"/>
  <c r="I1357" i="70"/>
  <c r="J1357" i="70"/>
  <c r="K1357" i="70"/>
  <c r="L1357" i="70"/>
  <c r="M1357" i="70"/>
  <c r="N1357" i="70"/>
  <c r="O1357" i="70"/>
  <c r="P1357" i="70"/>
  <c r="Q1357" i="70"/>
  <c r="R1357" i="70"/>
  <c r="A1358" i="70"/>
  <c r="B1358" i="70"/>
  <c r="C1358" i="70"/>
  <c r="D1358" i="70"/>
  <c r="E1358" i="70"/>
  <c r="F1358" i="70"/>
  <c r="I1358" i="70"/>
  <c r="J1358" i="70"/>
  <c r="K1358" i="70"/>
  <c r="L1358" i="70"/>
  <c r="M1358" i="70"/>
  <c r="N1358" i="70"/>
  <c r="O1358" i="70"/>
  <c r="P1358" i="70"/>
  <c r="Q1358" i="70"/>
  <c r="R1358" i="70"/>
  <c r="A1359" i="70"/>
  <c r="B1359" i="70"/>
  <c r="C1359" i="70"/>
  <c r="D1359" i="70"/>
  <c r="E1359" i="70"/>
  <c r="F1359" i="70"/>
  <c r="I1359" i="70"/>
  <c r="J1359" i="70"/>
  <c r="K1359" i="70"/>
  <c r="L1359" i="70"/>
  <c r="M1359" i="70"/>
  <c r="N1359" i="70"/>
  <c r="O1359" i="70"/>
  <c r="P1359" i="70"/>
  <c r="Q1359" i="70"/>
  <c r="R1359" i="70"/>
  <c r="A1360" i="70"/>
  <c r="B1360" i="70"/>
  <c r="C1360" i="70"/>
  <c r="D1360" i="70"/>
  <c r="E1360" i="70"/>
  <c r="F1360" i="70"/>
  <c r="I1360" i="70"/>
  <c r="J1360" i="70"/>
  <c r="K1360" i="70"/>
  <c r="L1360" i="70"/>
  <c r="M1360" i="70"/>
  <c r="N1360" i="70"/>
  <c r="O1360" i="70"/>
  <c r="P1360" i="70"/>
  <c r="Q1360" i="70"/>
  <c r="R1360" i="70"/>
  <c r="A1361" i="70"/>
  <c r="B1361" i="70"/>
  <c r="C1361" i="70"/>
  <c r="D1361" i="70"/>
  <c r="E1361" i="70"/>
  <c r="F1361" i="70"/>
  <c r="I1361" i="70"/>
  <c r="J1361" i="70"/>
  <c r="K1361" i="70"/>
  <c r="L1361" i="70"/>
  <c r="M1361" i="70"/>
  <c r="N1361" i="70"/>
  <c r="O1361" i="70"/>
  <c r="P1361" i="70"/>
  <c r="Q1361" i="70"/>
  <c r="R1361" i="70"/>
  <c r="A1362" i="70"/>
  <c r="B1362" i="70"/>
  <c r="C1362" i="70"/>
  <c r="D1362" i="70"/>
  <c r="E1362" i="70"/>
  <c r="F1362" i="70"/>
  <c r="I1362" i="70"/>
  <c r="J1362" i="70"/>
  <c r="K1362" i="70"/>
  <c r="L1362" i="70"/>
  <c r="M1362" i="70"/>
  <c r="N1362" i="70"/>
  <c r="O1362" i="70"/>
  <c r="P1362" i="70"/>
  <c r="Q1362" i="70"/>
  <c r="R1362" i="70"/>
  <c r="A1363" i="70"/>
  <c r="B1363" i="70"/>
  <c r="C1363" i="70"/>
  <c r="D1363" i="70"/>
  <c r="E1363" i="70"/>
  <c r="F1363" i="70"/>
  <c r="I1363" i="70"/>
  <c r="J1363" i="70"/>
  <c r="K1363" i="70"/>
  <c r="L1363" i="70"/>
  <c r="M1363" i="70"/>
  <c r="N1363" i="70"/>
  <c r="O1363" i="70"/>
  <c r="P1363" i="70"/>
  <c r="Q1363" i="70"/>
  <c r="R1363" i="70"/>
  <c r="A1364" i="70"/>
  <c r="B1364" i="70"/>
  <c r="C1364" i="70"/>
  <c r="D1364" i="70"/>
  <c r="E1364" i="70"/>
  <c r="F1364" i="70"/>
  <c r="I1364" i="70"/>
  <c r="J1364" i="70"/>
  <c r="K1364" i="70"/>
  <c r="L1364" i="70"/>
  <c r="M1364" i="70"/>
  <c r="N1364" i="70"/>
  <c r="O1364" i="70"/>
  <c r="P1364" i="70"/>
  <c r="Q1364" i="70"/>
  <c r="R1364" i="70"/>
  <c r="A1365" i="70"/>
  <c r="B1365" i="70"/>
  <c r="C1365" i="70"/>
  <c r="D1365" i="70"/>
  <c r="E1365" i="70"/>
  <c r="F1365" i="70"/>
  <c r="I1365" i="70"/>
  <c r="J1365" i="70"/>
  <c r="K1365" i="70"/>
  <c r="L1365" i="70"/>
  <c r="M1365" i="70"/>
  <c r="N1365" i="70"/>
  <c r="O1365" i="70"/>
  <c r="P1365" i="70"/>
  <c r="Q1365" i="70"/>
  <c r="R1365" i="70"/>
  <c r="A1366" i="70"/>
  <c r="B1366" i="70"/>
  <c r="C1366" i="70"/>
  <c r="D1366" i="70"/>
  <c r="E1366" i="70"/>
  <c r="F1366" i="70"/>
  <c r="I1366" i="70"/>
  <c r="J1366" i="70"/>
  <c r="K1366" i="70"/>
  <c r="L1366" i="70"/>
  <c r="M1366" i="70"/>
  <c r="N1366" i="70"/>
  <c r="O1366" i="70"/>
  <c r="P1366" i="70"/>
  <c r="Q1366" i="70"/>
  <c r="R1366" i="70"/>
  <c r="A1367" i="70"/>
  <c r="B1367" i="70"/>
  <c r="C1367" i="70"/>
  <c r="D1367" i="70"/>
  <c r="E1367" i="70"/>
  <c r="F1367" i="70"/>
  <c r="I1367" i="70"/>
  <c r="J1367" i="70"/>
  <c r="K1367" i="70"/>
  <c r="L1367" i="70"/>
  <c r="M1367" i="70"/>
  <c r="N1367" i="70"/>
  <c r="O1367" i="70"/>
  <c r="P1367" i="70"/>
  <c r="Q1367" i="70"/>
  <c r="R1367" i="70"/>
  <c r="A1368" i="70"/>
  <c r="B1368" i="70"/>
  <c r="C1368" i="70"/>
  <c r="D1368" i="70"/>
  <c r="E1368" i="70"/>
  <c r="F1368" i="70"/>
  <c r="I1368" i="70"/>
  <c r="J1368" i="70"/>
  <c r="K1368" i="70"/>
  <c r="L1368" i="70"/>
  <c r="M1368" i="70"/>
  <c r="N1368" i="70"/>
  <c r="O1368" i="70"/>
  <c r="P1368" i="70"/>
  <c r="Q1368" i="70"/>
  <c r="R1368" i="70"/>
  <c r="A1369" i="70"/>
  <c r="B1369" i="70"/>
  <c r="C1369" i="70"/>
  <c r="D1369" i="70"/>
  <c r="E1369" i="70"/>
  <c r="F1369" i="70"/>
  <c r="I1369" i="70"/>
  <c r="J1369" i="70"/>
  <c r="K1369" i="70"/>
  <c r="L1369" i="70"/>
  <c r="M1369" i="70"/>
  <c r="N1369" i="70"/>
  <c r="O1369" i="70"/>
  <c r="P1369" i="70"/>
  <c r="Q1369" i="70"/>
  <c r="R1369" i="70"/>
  <c r="A1370" i="70"/>
  <c r="B1370" i="70"/>
  <c r="C1370" i="70"/>
  <c r="D1370" i="70"/>
  <c r="E1370" i="70"/>
  <c r="F1370" i="70"/>
  <c r="I1370" i="70"/>
  <c r="J1370" i="70"/>
  <c r="K1370" i="70"/>
  <c r="L1370" i="70"/>
  <c r="M1370" i="70"/>
  <c r="N1370" i="70"/>
  <c r="O1370" i="70"/>
  <c r="P1370" i="70"/>
  <c r="Q1370" i="70"/>
  <c r="R1370" i="70"/>
  <c r="A1371" i="70"/>
  <c r="B1371" i="70"/>
  <c r="C1371" i="70"/>
  <c r="D1371" i="70"/>
  <c r="E1371" i="70"/>
  <c r="F1371" i="70"/>
  <c r="I1371" i="70"/>
  <c r="J1371" i="70"/>
  <c r="K1371" i="70"/>
  <c r="L1371" i="70"/>
  <c r="M1371" i="70"/>
  <c r="N1371" i="70"/>
  <c r="O1371" i="70"/>
  <c r="P1371" i="70"/>
  <c r="Q1371" i="70"/>
  <c r="R1371" i="70"/>
  <c r="A1372" i="70"/>
  <c r="B1372" i="70"/>
  <c r="C1372" i="70"/>
  <c r="D1372" i="70"/>
  <c r="E1372" i="70"/>
  <c r="F1372" i="70"/>
  <c r="I1372" i="70"/>
  <c r="J1372" i="70"/>
  <c r="K1372" i="70"/>
  <c r="L1372" i="70"/>
  <c r="M1372" i="70"/>
  <c r="N1372" i="70"/>
  <c r="O1372" i="70"/>
  <c r="P1372" i="70"/>
  <c r="Q1372" i="70"/>
  <c r="R1372" i="70"/>
  <c r="A1373" i="70"/>
  <c r="B1373" i="70"/>
  <c r="C1373" i="70"/>
  <c r="D1373" i="70"/>
  <c r="E1373" i="70"/>
  <c r="F1373" i="70"/>
  <c r="I1373" i="70"/>
  <c r="J1373" i="70"/>
  <c r="K1373" i="70"/>
  <c r="L1373" i="70"/>
  <c r="M1373" i="70"/>
  <c r="N1373" i="70"/>
  <c r="O1373" i="70"/>
  <c r="P1373" i="70"/>
  <c r="Q1373" i="70"/>
  <c r="R1373" i="70"/>
  <c r="A1374" i="70"/>
  <c r="B1374" i="70"/>
  <c r="C1374" i="70"/>
  <c r="D1374" i="70"/>
  <c r="E1374" i="70"/>
  <c r="F1374" i="70"/>
  <c r="I1374" i="70"/>
  <c r="J1374" i="70"/>
  <c r="K1374" i="70"/>
  <c r="L1374" i="70"/>
  <c r="M1374" i="70"/>
  <c r="N1374" i="70"/>
  <c r="O1374" i="70"/>
  <c r="P1374" i="70"/>
  <c r="Q1374" i="70"/>
  <c r="R1374" i="70"/>
  <c r="A1375" i="70"/>
  <c r="B1375" i="70"/>
  <c r="C1375" i="70"/>
  <c r="D1375" i="70"/>
  <c r="E1375" i="70"/>
  <c r="F1375" i="70"/>
  <c r="I1375" i="70"/>
  <c r="J1375" i="70"/>
  <c r="K1375" i="70"/>
  <c r="L1375" i="70"/>
  <c r="M1375" i="70"/>
  <c r="N1375" i="70"/>
  <c r="O1375" i="70"/>
  <c r="P1375" i="70"/>
  <c r="Q1375" i="70"/>
  <c r="R1375" i="70"/>
  <c r="A1376" i="70"/>
  <c r="B1376" i="70"/>
  <c r="C1376" i="70"/>
  <c r="D1376" i="70"/>
  <c r="E1376" i="70"/>
  <c r="F1376" i="70"/>
  <c r="I1376" i="70"/>
  <c r="J1376" i="70"/>
  <c r="K1376" i="70"/>
  <c r="L1376" i="70"/>
  <c r="M1376" i="70"/>
  <c r="N1376" i="70"/>
  <c r="O1376" i="70"/>
  <c r="P1376" i="70"/>
  <c r="Q1376" i="70"/>
  <c r="R1376" i="70"/>
  <c r="A1377" i="70"/>
  <c r="B1377" i="70"/>
  <c r="C1377" i="70"/>
  <c r="D1377" i="70"/>
  <c r="E1377" i="70"/>
  <c r="F1377" i="70"/>
  <c r="I1377" i="70"/>
  <c r="J1377" i="70"/>
  <c r="K1377" i="70"/>
  <c r="L1377" i="70"/>
  <c r="M1377" i="70"/>
  <c r="N1377" i="70"/>
  <c r="O1377" i="70"/>
  <c r="P1377" i="70"/>
  <c r="Q1377" i="70"/>
  <c r="R1377" i="70"/>
  <c r="A1378" i="70"/>
  <c r="B1378" i="70"/>
  <c r="C1378" i="70"/>
  <c r="D1378" i="70"/>
  <c r="E1378" i="70"/>
  <c r="F1378" i="70"/>
  <c r="I1378" i="70"/>
  <c r="J1378" i="70"/>
  <c r="K1378" i="70"/>
  <c r="L1378" i="70"/>
  <c r="M1378" i="70"/>
  <c r="N1378" i="70"/>
  <c r="O1378" i="70"/>
  <c r="P1378" i="70"/>
  <c r="Q1378" i="70"/>
  <c r="R1378" i="70"/>
  <c r="M5" i="14"/>
  <c r="M6" i="14"/>
  <c r="AP13" i="14"/>
  <c r="AO13" i="14"/>
  <c r="AN13" i="14"/>
  <c r="AM13" i="14"/>
  <c r="AL13" i="14"/>
  <c r="AP4" i="14"/>
  <c r="AO4" i="14"/>
  <c r="AN4" i="14"/>
  <c r="AM4" i="14"/>
  <c r="AL4" i="14"/>
  <c r="AP10" i="14"/>
  <c r="AO10" i="14"/>
  <c r="AN10" i="14"/>
  <c r="AM10" i="14"/>
  <c r="AL10" i="14"/>
  <c r="AP8" i="14"/>
  <c r="AO8" i="14"/>
  <c r="AN8" i="14"/>
  <c r="AM8" i="14"/>
  <c r="AL8" i="14"/>
  <c r="AP5" i="14"/>
  <c r="AO5" i="14"/>
  <c r="AN5" i="14"/>
  <c r="AM5" i="14"/>
  <c r="AL5" i="14"/>
  <c r="AP17" i="14"/>
  <c r="AO17" i="14"/>
  <c r="AN17" i="14"/>
  <c r="AM17" i="14"/>
  <c r="AL17" i="14"/>
  <c r="AP6" i="14"/>
  <c r="AO6" i="14"/>
  <c r="AN6" i="14"/>
  <c r="AM6" i="14"/>
  <c r="AL6" i="14"/>
  <c r="BB7" i="14"/>
  <c r="AP7" i="14"/>
  <c r="AO7" i="14"/>
  <c r="AN7" i="14"/>
  <c r="AM7" i="14"/>
  <c r="AL7" i="14"/>
  <c r="AP16" i="14"/>
  <c r="AO16" i="14"/>
  <c r="AN16" i="14"/>
  <c r="AP11" i="14"/>
  <c r="AO11" i="14"/>
  <c r="AN11" i="14"/>
  <c r="AP12" i="14"/>
  <c r="AO12" i="14"/>
  <c r="AN12" i="14"/>
  <c r="AP15" i="14"/>
  <c r="AO15" i="14"/>
  <c r="AN15" i="14"/>
  <c r="AP14" i="14"/>
  <c r="AO14" i="14"/>
  <c r="AN14" i="14"/>
  <c r="AP18" i="14"/>
  <c r="AO18" i="14"/>
  <c r="AN18" i="14"/>
  <c r="AP3" i="14"/>
  <c r="AO3" i="14"/>
  <c r="AN3" i="14"/>
  <c r="AM16" i="14"/>
  <c r="AL16" i="14"/>
  <c r="AL11" i="14"/>
  <c r="AL12" i="14"/>
  <c r="AL3" i="14"/>
  <c r="D1" i="52"/>
  <c r="E1" i="52"/>
  <c r="G1" i="52"/>
  <c r="H1" i="52"/>
  <c r="I1" i="52"/>
  <c r="R1" i="52"/>
  <c r="S1" i="52"/>
  <c r="T1" i="52"/>
  <c r="U1" i="52"/>
  <c r="V1" i="52"/>
  <c r="W1" i="52"/>
  <c r="X1" i="52"/>
  <c r="Y1" i="52"/>
  <c r="Z1" i="52"/>
  <c r="AA1" i="52"/>
  <c r="AB1" i="52"/>
  <c r="AC1" i="52"/>
  <c r="AD1" i="52"/>
  <c r="AE1" i="52"/>
  <c r="AF1" i="52"/>
  <c r="AG1" i="52"/>
  <c r="AH1" i="52"/>
  <c r="AI1" i="52"/>
  <c r="AJ1" i="52"/>
  <c r="D2" i="52"/>
  <c r="E2" i="52"/>
  <c r="F2" i="52"/>
  <c r="G2" i="52"/>
  <c r="H2" i="52"/>
  <c r="I2" i="52"/>
  <c r="Q2" i="52"/>
  <c r="R2" i="52"/>
  <c r="S2" i="52"/>
  <c r="T2" i="52"/>
  <c r="U2" i="52"/>
  <c r="V2" i="52"/>
  <c r="W2" i="52"/>
  <c r="X2" i="52"/>
  <c r="Y2" i="52"/>
  <c r="Z2" i="52"/>
  <c r="AA2" i="52"/>
  <c r="AB2" i="52"/>
  <c r="AC2" i="52"/>
  <c r="AD2" i="52"/>
  <c r="AE2" i="52"/>
  <c r="AF2" i="52"/>
  <c r="AG2" i="52"/>
  <c r="AH2" i="52"/>
  <c r="AI2" i="52"/>
  <c r="AJ2" i="52"/>
  <c r="D3" i="52"/>
  <c r="E3" i="52"/>
  <c r="F3" i="52"/>
  <c r="G3" i="52"/>
  <c r="H3" i="52"/>
  <c r="I3" i="52"/>
  <c r="Q3" i="52"/>
  <c r="R3" i="52"/>
  <c r="S3" i="52"/>
  <c r="T3" i="52"/>
  <c r="U3" i="52"/>
  <c r="V3" i="52"/>
  <c r="W3" i="52"/>
  <c r="X3" i="52"/>
  <c r="Y3" i="52"/>
  <c r="Z3" i="52"/>
  <c r="AA3" i="52"/>
  <c r="AB3" i="52"/>
  <c r="AC3" i="52"/>
  <c r="AD3" i="52"/>
  <c r="AE3" i="52"/>
  <c r="AF3" i="52"/>
  <c r="AG3" i="52"/>
  <c r="AH3" i="52"/>
  <c r="AI3" i="52"/>
  <c r="AJ3" i="52"/>
  <c r="D4" i="52"/>
  <c r="E4" i="52"/>
  <c r="F4" i="52"/>
  <c r="G4" i="52"/>
  <c r="H4" i="52"/>
  <c r="I4" i="52"/>
  <c r="Q4" i="52"/>
  <c r="R4" i="52"/>
  <c r="S4" i="52"/>
  <c r="T4" i="52"/>
  <c r="U4" i="52"/>
  <c r="V4" i="52"/>
  <c r="W4" i="52"/>
  <c r="X4" i="52"/>
  <c r="Y4" i="52"/>
  <c r="Z4" i="52"/>
  <c r="AA4" i="52"/>
  <c r="AB4" i="52"/>
  <c r="AC4" i="52"/>
  <c r="AD4" i="52"/>
  <c r="AE4" i="52"/>
  <c r="AF4" i="52"/>
  <c r="AG4" i="52"/>
  <c r="AH4" i="52"/>
  <c r="AI4" i="52"/>
  <c r="AJ4" i="52"/>
  <c r="D5" i="52"/>
  <c r="E5" i="52"/>
  <c r="F5" i="52"/>
  <c r="G5" i="52"/>
  <c r="H5" i="52"/>
  <c r="I5" i="52"/>
  <c r="Q5" i="52"/>
  <c r="R5" i="52"/>
  <c r="S5" i="52"/>
  <c r="T5" i="52"/>
  <c r="U5" i="52"/>
  <c r="V5" i="52"/>
  <c r="W5" i="52"/>
  <c r="X5" i="52"/>
  <c r="Y5" i="52"/>
  <c r="Z5" i="52"/>
  <c r="AA5" i="52"/>
  <c r="AB5" i="52"/>
  <c r="AC5" i="52"/>
  <c r="AD5" i="52"/>
  <c r="AE5" i="52"/>
  <c r="AF5" i="52"/>
  <c r="AG5" i="52"/>
  <c r="AH5" i="52"/>
  <c r="AI5" i="52"/>
  <c r="AJ5" i="52"/>
  <c r="D6" i="52"/>
  <c r="E6" i="52"/>
  <c r="F6" i="52"/>
  <c r="G6" i="52"/>
  <c r="H6" i="52"/>
  <c r="I6" i="52"/>
  <c r="Q6" i="52"/>
  <c r="R6" i="52"/>
  <c r="S6" i="52"/>
  <c r="T6" i="52"/>
  <c r="U6" i="52"/>
  <c r="V6" i="52"/>
  <c r="W6" i="52"/>
  <c r="X6" i="52"/>
  <c r="Y6" i="52"/>
  <c r="Z6" i="52"/>
  <c r="AA6" i="52"/>
  <c r="AB6" i="52"/>
  <c r="AC6" i="52"/>
  <c r="AD6" i="52"/>
  <c r="AE6" i="52"/>
  <c r="AF6" i="52"/>
  <c r="AG6" i="52"/>
  <c r="AH6" i="52"/>
  <c r="AI6" i="52"/>
  <c r="AJ6" i="52"/>
  <c r="D7" i="52"/>
  <c r="E7" i="52"/>
  <c r="F7" i="52"/>
  <c r="G7" i="52"/>
  <c r="H7" i="52"/>
  <c r="I7" i="52"/>
  <c r="Q7" i="52"/>
  <c r="R7" i="52"/>
  <c r="S7" i="52"/>
  <c r="T7" i="52"/>
  <c r="U7" i="52"/>
  <c r="V7" i="52"/>
  <c r="W7" i="52"/>
  <c r="X7" i="52"/>
  <c r="Y7" i="52"/>
  <c r="Z7" i="52"/>
  <c r="AA7" i="52"/>
  <c r="AB7" i="52"/>
  <c r="AC7" i="52"/>
  <c r="AD7" i="52"/>
  <c r="AE7" i="52"/>
  <c r="AF7" i="52"/>
  <c r="AG7" i="52"/>
  <c r="AH7" i="52"/>
  <c r="AI7" i="52"/>
  <c r="AJ7" i="52"/>
  <c r="D8" i="52"/>
  <c r="E8" i="52"/>
  <c r="F8" i="52"/>
  <c r="G8" i="52"/>
  <c r="H8" i="52"/>
  <c r="I8" i="52"/>
  <c r="Q8" i="52"/>
  <c r="R8" i="52"/>
  <c r="S8" i="52"/>
  <c r="T8" i="52"/>
  <c r="U8" i="52"/>
  <c r="V8" i="52"/>
  <c r="W8" i="52"/>
  <c r="X8" i="52"/>
  <c r="Y8" i="52"/>
  <c r="Z8" i="52"/>
  <c r="AA8" i="52"/>
  <c r="AB8" i="52"/>
  <c r="AC8" i="52"/>
  <c r="AD8" i="52"/>
  <c r="AE8" i="52"/>
  <c r="AF8" i="52"/>
  <c r="AG8" i="52"/>
  <c r="AH8" i="52"/>
  <c r="AI8" i="52"/>
  <c r="AJ8" i="52"/>
  <c r="D9" i="52"/>
  <c r="E9" i="52"/>
  <c r="F9" i="52"/>
  <c r="G9" i="52"/>
  <c r="H9" i="52"/>
  <c r="I9" i="52"/>
  <c r="Q9" i="52"/>
  <c r="R9" i="52"/>
  <c r="S9" i="52"/>
  <c r="T9" i="52"/>
  <c r="U9" i="52"/>
  <c r="V9" i="52"/>
  <c r="W9" i="52"/>
  <c r="X9" i="52"/>
  <c r="Y9" i="52"/>
  <c r="Z9" i="52"/>
  <c r="AA9" i="52"/>
  <c r="AB9" i="52"/>
  <c r="AC9" i="52"/>
  <c r="AD9" i="52"/>
  <c r="AE9" i="52"/>
  <c r="AF9" i="52"/>
  <c r="AG9" i="52"/>
  <c r="AH9" i="52"/>
  <c r="AI9" i="52"/>
  <c r="AJ9" i="52"/>
  <c r="D10" i="52"/>
  <c r="E10" i="52"/>
  <c r="F10" i="52"/>
  <c r="G10" i="52"/>
  <c r="H10" i="52"/>
  <c r="I10" i="52"/>
  <c r="Q10" i="52"/>
  <c r="R10" i="52"/>
  <c r="S10" i="52"/>
  <c r="T10" i="52"/>
  <c r="U10" i="52"/>
  <c r="V10" i="52"/>
  <c r="W10" i="52"/>
  <c r="X10" i="52"/>
  <c r="Y10" i="52"/>
  <c r="Z10" i="52"/>
  <c r="AA10" i="52"/>
  <c r="AB10" i="52"/>
  <c r="AC10" i="52"/>
  <c r="AD10" i="52"/>
  <c r="AE10" i="52"/>
  <c r="AF10" i="52"/>
  <c r="AG10" i="52"/>
  <c r="AH10" i="52"/>
  <c r="AI10" i="52"/>
  <c r="AJ10" i="52"/>
  <c r="D11" i="52"/>
  <c r="E11" i="52"/>
  <c r="F11" i="52"/>
  <c r="G11" i="52"/>
  <c r="H11" i="52"/>
  <c r="I11" i="52"/>
  <c r="Q11" i="52"/>
  <c r="R11" i="52"/>
  <c r="S11" i="52"/>
  <c r="T11" i="52"/>
  <c r="U11" i="52"/>
  <c r="V11" i="52"/>
  <c r="W11" i="52"/>
  <c r="X11" i="52"/>
  <c r="Y11" i="52"/>
  <c r="Z11" i="52"/>
  <c r="AA11" i="52"/>
  <c r="AB11" i="52"/>
  <c r="AC11" i="52"/>
  <c r="AD11" i="52"/>
  <c r="AE11" i="52"/>
  <c r="AF11" i="52"/>
  <c r="AG11" i="52"/>
  <c r="AH11" i="52"/>
  <c r="AI11" i="52"/>
  <c r="AJ11" i="52"/>
  <c r="D12" i="52"/>
  <c r="E12" i="52"/>
  <c r="F12" i="52"/>
  <c r="G12" i="52"/>
  <c r="H12" i="52"/>
  <c r="I12" i="52"/>
  <c r="Q12" i="52"/>
  <c r="R12" i="52"/>
  <c r="S12" i="52"/>
  <c r="T12" i="52"/>
  <c r="U12" i="52"/>
  <c r="V12" i="52"/>
  <c r="W12" i="52"/>
  <c r="X12" i="52"/>
  <c r="Y12" i="52"/>
  <c r="Z12" i="52"/>
  <c r="AA12" i="52"/>
  <c r="AB12" i="52"/>
  <c r="AC12" i="52"/>
  <c r="AD12" i="52"/>
  <c r="AE12" i="52"/>
  <c r="AF12" i="52"/>
  <c r="AG12" i="52"/>
  <c r="AH12" i="52"/>
  <c r="AI12" i="52"/>
  <c r="AJ12" i="52"/>
  <c r="D13" i="52"/>
  <c r="E13" i="52"/>
  <c r="F13" i="52"/>
  <c r="G13" i="52"/>
  <c r="H13" i="52"/>
  <c r="I13" i="52"/>
  <c r="Q13" i="52"/>
  <c r="R13" i="52"/>
  <c r="S13" i="52"/>
  <c r="T13" i="52"/>
  <c r="U13" i="52"/>
  <c r="V13" i="52"/>
  <c r="W13" i="52"/>
  <c r="X13" i="52"/>
  <c r="Y13" i="52"/>
  <c r="Z13" i="52"/>
  <c r="AA13" i="52"/>
  <c r="AB13" i="52"/>
  <c r="AC13" i="52"/>
  <c r="AD13" i="52"/>
  <c r="AE13" i="52"/>
  <c r="AF13" i="52"/>
  <c r="AG13" i="52"/>
  <c r="AH13" i="52"/>
  <c r="AI13" i="52"/>
  <c r="AJ13" i="52"/>
  <c r="D14" i="52"/>
  <c r="E14" i="52"/>
  <c r="F14" i="52"/>
  <c r="G14" i="52"/>
  <c r="H14" i="52"/>
  <c r="I14" i="52"/>
  <c r="Q14" i="52"/>
  <c r="R14" i="52"/>
  <c r="S14" i="52"/>
  <c r="T14" i="52"/>
  <c r="U14" i="52"/>
  <c r="V14" i="52"/>
  <c r="W14" i="52"/>
  <c r="X14" i="52"/>
  <c r="Y14" i="52"/>
  <c r="Z14" i="52"/>
  <c r="AA14" i="52"/>
  <c r="AB14" i="52"/>
  <c r="AC14" i="52"/>
  <c r="AD14" i="52"/>
  <c r="AE14" i="52"/>
  <c r="AF14" i="52"/>
  <c r="AG14" i="52"/>
  <c r="AH14" i="52"/>
  <c r="AI14" i="52"/>
  <c r="AJ14" i="52"/>
  <c r="D15" i="52"/>
  <c r="E15" i="52"/>
  <c r="F15" i="52"/>
  <c r="G15" i="52"/>
  <c r="H15" i="52"/>
  <c r="I15" i="52"/>
  <c r="Q15" i="52"/>
  <c r="R15" i="52"/>
  <c r="S15" i="52"/>
  <c r="T15" i="52"/>
  <c r="U15" i="52"/>
  <c r="V15" i="52"/>
  <c r="W15" i="52"/>
  <c r="X15" i="52"/>
  <c r="Y15" i="52"/>
  <c r="Z15" i="52"/>
  <c r="AA15" i="52"/>
  <c r="AB15" i="52"/>
  <c r="AC15" i="52"/>
  <c r="AD15" i="52"/>
  <c r="AE15" i="52"/>
  <c r="AF15" i="52"/>
  <c r="AG15" i="52"/>
  <c r="AH15" i="52"/>
  <c r="AI15" i="52"/>
  <c r="AJ15" i="52"/>
  <c r="D16" i="52"/>
  <c r="E16" i="52"/>
  <c r="F16" i="52"/>
  <c r="G16" i="52"/>
  <c r="H16" i="52"/>
  <c r="I16" i="52"/>
  <c r="Q16" i="52"/>
  <c r="R16" i="52"/>
  <c r="S16" i="52"/>
  <c r="T16" i="52"/>
  <c r="U16" i="52"/>
  <c r="V16" i="52"/>
  <c r="W16" i="52"/>
  <c r="X16" i="52"/>
  <c r="Y16" i="52"/>
  <c r="Z16" i="52"/>
  <c r="AA16" i="52"/>
  <c r="AB16" i="52"/>
  <c r="AC16" i="52"/>
  <c r="AD16" i="52"/>
  <c r="AE16" i="52"/>
  <c r="AF16" i="52"/>
  <c r="AG16" i="52"/>
  <c r="AH16" i="52"/>
  <c r="AI16" i="52"/>
  <c r="AJ16" i="52"/>
  <c r="D17" i="52"/>
  <c r="E17" i="52"/>
  <c r="F17" i="52"/>
  <c r="G17" i="52"/>
  <c r="H17" i="52"/>
  <c r="I17" i="52"/>
  <c r="Q17" i="52"/>
  <c r="R17" i="52"/>
  <c r="S17" i="52"/>
  <c r="T17" i="52"/>
  <c r="U17" i="52"/>
  <c r="V17" i="52"/>
  <c r="W17" i="52"/>
  <c r="X17" i="52"/>
  <c r="Y17" i="52"/>
  <c r="Z17" i="52"/>
  <c r="AA17" i="52"/>
  <c r="AB17" i="52"/>
  <c r="AC17" i="52"/>
  <c r="AD17" i="52"/>
  <c r="AE17" i="52"/>
  <c r="AF17" i="52"/>
  <c r="AG17" i="52"/>
  <c r="AH17" i="52"/>
  <c r="AI17" i="52"/>
  <c r="AJ17" i="52"/>
  <c r="D18" i="52"/>
  <c r="E18" i="52"/>
  <c r="F18" i="52"/>
  <c r="G18" i="52"/>
  <c r="H18" i="52"/>
  <c r="I18" i="52"/>
  <c r="Q18" i="52"/>
  <c r="R18" i="52"/>
  <c r="S18" i="52"/>
  <c r="T18" i="52"/>
  <c r="U18" i="52"/>
  <c r="V18" i="52"/>
  <c r="W18" i="52"/>
  <c r="X18" i="52"/>
  <c r="Y18" i="52"/>
  <c r="Z18" i="52"/>
  <c r="AA18" i="52"/>
  <c r="AB18" i="52"/>
  <c r="AC18" i="52"/>
  <c r="AD18" i="52"/>
  <c r="AE18" i="52"/>
  <c r="AF18" i="52"/>
  <c r="AG18" i="52"/>
  <c r="AH18" i="52"/>
  <c r="AI18" i="52"/>
  <c r="AJ18" i="52"/>
  <c r="D19" i="52"/>
  <c r="E19" i="52"/>
  <c r="F19" i="52"/>
  <c r="G19" i="52"/>
  <c r="H19" i="52"/>
  <c r="I19" i="52"/>
  <c r="Q19" i="52"/>
  <c r="R19" i="52"/>
  <c r="S19" i="52"/>
  <c r="T19" i="52"/>
  <c r="U19" i="52"/>
  <c r="V19" i="52"/>
  <c r="W19" i="52"/>
  <c r="X19" i="52"/>
  <c r="Y19" i="52"/>
  <c r="Z19" i="52"/>
  <c r="AA19" i="52"/>
  <c r="AB19" i="52"/>
  <c r="AC19" i="52"/>
  <c r="AD19" i="52"/>
  <c r="AE19" i="52"/>
  <c r="AF19" i="52"/>
  <c r="AG19" i="52"/>
  <c r="AH19" i="52"/>
  <c r="AI19" i="52"/>
  <c r="AJ19" i="52"/>
  <c r="D20" i="52"/>
  <c r="E20" i="52"/>
  <c r="F20" i="52"/>
  <c r="G20" i="52"/>
  <c r="H20" i="52"/>
  <c r="I20" i="52"/>
  <c r="Q20" i="52"/>
  <c r="R20" i="52"/>
  <c r="S20" i="52"/>
  <c r="T20" i="52"/>
  <c r="U20" i="52"/>
  <c r="V20" i="52"/>
  <c r="W20" i="52"/>
  <c r="X20" i="52"/>
  <c r="Y20" i="52"/>
  <c r="Z20" i="52"/>
  <c r="AA20" i="52"/>
  <c r="AB20" i="52"/>
  <c r="AC20" i="52"/>
  <c r="AD20" i="52"/>
  <c r="AE20" i="52"/>
  <c r="AF20" i="52"/>
  <c r="AG20" i="52"/>
  <c r="AH20" i="52"/>
  <c r="AI20" i="52"/>
  <c r="AJ20" i="52"/>
  <c r="D21" i="52"/>
  <c r="E21" i="52"/>
  <c r="F21" i="52"/>
  <c r="G21" i="52"/>
  <c r="H21" i="52"/>
  <c r="I21" i="52"/>
  <c r="Q21" i="52"/>
  <c r="R21" i="52"/>
  <c r="S21" i="52"/>
  <c r="T21" i="52"/>
  <c r="U21" i="52"/>
  <c r="V21" i="52"/>
  <c r="W21" i="52"/>
  <c r="X21" i="52"/>
  <c r="Y21" i="52"/>
  <c r="Z21" i="52"/>
  <c r="AA21" i="52"/>
  <c r="AB21" i="52"/>
  <c r="AC21" i="52"/>
  <c r="AD21" i="52"/>
  <c r="AE21" i="52"/>
  <c r="AF21" i="52"/>
  <c r="AG21" i="52"/>
  <c r="AH21" i="52"/>
  <c r="AI21" i="52"/>
  <c r="AJ21" i="52"/>
  <c r="D22" i="52"/>
  <c r="E22" i="52"/>
  <c r="F22" i="52"/>
  <c r="G22" i="52"/>
  <c r="H22" i="52"/>
  <c r="I22" i="52"/>
  <c r="Q22" i="52"/>
  <c r="R22" i="52"/>
  <c r="S22" i="52"/>
  <c r="T22" i="52"/>
  <c r="U22" i="52"/>
  <c r="V22" i="52"/>
  <c r="W22" i="52"/>
  <c r="X22" i="52"/>
  <c r="Y22" i="52"/>
  <c r="Z22" i="52"/>
  <c r="AA22" i="52"/>
  <c r="AB22" i="52"/>
  <c r="AC22" i="52"/>
  <c r="AD22" i="52"/>
  <c r="AE22" i="52"/>
  <c r="AF22" i="52"/>
  <c r="AG22" i="52"/>
  <c r="AH22" i="52"/>
  <c r="AI22" i="52"/>
  <c r="AJ22" i="52"/>
  <c r="D23" i="52"/>
  <c r="E23" i="52"/>
  <c r="F23" i="52"/>
  <c r="G23" i="52"/>
  <c r="H23" i="52"/>
  <c r="I23" i="52"/>
  <c r="Q23" i="52"/>
  <c r="R23" i="52"/>
  <c r="S23" i="52"/>
  <c r="T23" i="52"/>
  <c r="U23" i="52"/>
  <c r="V23" i="52"/>
  <c r="W23" i="52"/>
  <c r="X23" i="52"/>
  <c r="Y23" i="52"/>
  <c r="Z23" i="52"/>
  <c r="AA23" i="52"/>
  <c r="AB23" i="52"/>
  <c r="AC23" i="52"/>
  <c r="AD23" i="52"/>
  <c r="AE23" i="52"/>
  <c r="AF23" i="52"/>
  <c r="AG23" i="52"/>
  <c r="AH23" i="52"/>
  <c r="AI23" i="52"/>
  <c r="AJ23" i="52"/>
  <c r="D24" i="52"/>
  <c r="E24" i="52"/>
  <c r="F24" i="52"/>
  <c r="G24" i="52"/>
  <c r="H24" i="52"/>
  <c r="I24" i="52"/>
  <c r="Q24" i="52"/>
  <c r="R24" i="52"/>
  <c r="S24" i="52"/>
  <c r="T24" i="52"/>
  <c r="U24" i="52"/>
  <c r="V24" i="52"/>
  <c r="W24" i="52"/>
  <c r="X24" i="52"/>
  <c r="Y24" i="52"/>
  <c r="Z24" i="52"/>
  <c r="AA24" i="52"/>
  <c r="AB24" i="52"/>
  <c r="AC24" i="52"/>
  <c r="AD24" i="52"/>
  <c r="AE24" i="52"/>
  <c r="AF24" i="52"/>
  <c r="AG24" i="52"/>
  <c r="AH24" i="52"/>
  <c r="AI24" i="52"/>
  <c r="AJ24" i="52"/>
  <c r="D25" i="52"/>
  <c r="E25" i="52"/>
  <c r="F25" i="52"/>
  <c r="G25" i="52"/>
  <c r="H25" i="52"/>
  <c r="I25" i="52"/>
  <c r="Q25" i="52"/>
  <c r="R25" i="52"/>
  <c r="S25" i="52"/>
  <c r="T25" i="52"/>
  <c r="U25" i="52"/>
  <c r="V25" i="52"/>
  <c r="W25" i="52"/>
  <c r="X25" i="52"/>
  <c r="Y25" i="52"/>
  <c r="Z25" i="52"/>
  <c r="AA25" i="52"/>
  <c r="AB25" i="52"/>
  <c r="AC25" i="52"/>
  <c r="AD25" i="52"/>
  <c r="AE25" i="52"/>
  <c r="AF25" i="52"/>
  <c r="AG25" i="52"/>
  <c r="AH25" i="52"/>
  <c r="AI25" i="52"/>
  <c r="AJ25" i="52"/>
  <c r="D26" i="52"/>
  <c r="E26" i="52"/>
  <c r="F26" i="52"/>
  <c r="G26" i="52"/>
  <c r="H26" i="52"/>
  <c r="I26" i="52"/>
  <c r="Q26" i="52"/>
  <c r="R26" i="52"/>
  <c r="S26" i="52"/>
  <c r="T26" i="52"/>
  <c r="U26" i="52"/>
  <c r="V26" i="52"/>
  <c r="W26" i="52"/>
  <c r="X26" i="52"/>
  <c r="Y26" i="52"/>
  <c r="Z26" i="52"/>
  <c r="AA26" i="52"/>
  <c r="AB26" i="52"/>
  <c r="AC26" i="52"/>
  <c r="AD26" i="52"/>
  <c r="AE26" i="52"/>
  <c r="AF26" i="52"/>
  <c r="AG26" i="52"/>
  <c r="AH26" i="52"/>
  <c r="AI26" i="52"/>
  <c r="AJ26" i="52"/>
  <c r="D27" i="52"/>
  <c r="E27" i="52"/>
  <c r="F27" i="52"/>
  <c r="G27" i="52"/>
  <c r="H27" i="52"/>
  <c r="I27" i="52"/>
  <c r="Q27" i="52"/>
  <c r="R27" i="52"/>
  <c r="S27" i="52"/>
  <c r="T27" i="52"/>
  <c r="U27" i="52"/>
  <c r="V27" i="52"/>
  <c r="W27" i="52"/>
  <c r="X27" i="52"/>
  <c r="Y27" i="52"/>
  <c r="Z27" i="52"/>
  <c r="AA27" i="52"/>
  <c r="AB27" i="52"/>
  <c r="AC27" i="52"/>
  <c r="AD27" i="52"/>
  <c r="AE27" i="52"/>
  <c r="AF27" i="52"/>
  <c r="AG27" i="52"/>
  <c r="AH27" i="52"/>
  <c r="AI27" i="52"/>
  <c r="AJ27" i="52"/>
  <c r="D28" i="52"/>
  <c r="E28" i="52"/>
  <c r="F28" i="52"/>
  <c r="G28" i="52"/>
  <c r="H28" i="52"/>
  <c r="I28" i="52"/>
  <c r="Q28" i="52"/>
  <c r="R28" i="52"/>
  <c r="S28" i="52"/>
  <c r="T28" i="52"/>
  <c r="U28" i="52"/>
  <c r="V28" i="52"/>
  <c r="W28" i="52"/>
  <c r="X28" i="52"/>
  <c r="Y28" i="52"/>
  <c r="Z28" i="52"/>
  <c r="AA28" i="52"/>
  <c r="AB28" i="52"/>
  <c r="AC28" i="52"/>
  <c r="AD28" i="52"/>
  <c r="AE28" i="52"/>
  <c r="AF28" i="52"/>
  <c r="AG28" i="52"/>
  <c r="AH28" i="52"/>
  <c r="AI28" i="52"/>
  <c r="AJ28" i="52"/>
  <c r="D29" i="52"/>
  <c r="E29" i="52"/>
  <c r="F29" i="52"/>
  <c r="G29" i="52"/>
  <c r="H29" i="52"/>
  <c r="I29" i="52"/>
  <c r="Q29" i="52"/>
  <c r="R29" i="52"/>
  <c r="S29" i="52"/>
  <c r="T29" i="52"/>
  <c r="U29" i="52"/>
  <c r="V29" i="52"/>
  <c r="W29" i="52"/>
  <c r="X29" i="52"/>
  <c r="Y29" i="52"/>
  <c r="Z29" i="52"/>
  <c r="AA29" i="52"/>
  <c r="AB29" i="52"/>
  <c r="AC29" i="52"/>
  <c r="AD29" i="52"/>
  <c r="AE29" i="52"/>
  <c r="AF29" i="52"/>
  <c r="AG29" i="52"/>
  <c r="AH29" i="52"/>
  <c r="AI29" i="52"/>
  <c r="AJ29" i="52"/>
  <c r="D30" i="52"/>
  <c r="E30" i="52"/>
  <c r="F30" i="52"/>
  <c r="G30" i="52"/>
  <c r="H30" i="52"/>
  <c r="I30" i="52"/>
  <c r="Q30" i="52"/>
  <c r="R30" i="52"/>
  <c r="S30" i="52"/>
  <c r="T30" i="52"/>
  <c r="U30" i="52"/>
  <c r="V30" i="52"/>
  <c r="W30" i="52"/>
  <c r="X30" i="52"/>
  <c r="Y30" i="52"/>
  <c r="Z30" i="52"/>
  <c r="AA30" i="52"/>
  <c r="AB30" i="52"/>
  <c r="AC30" i="52"/>
  <c r="AD30" i="52"/>
  <c r="AE30" i="52"/>
  <c r="AF30" i="52"/>
  <c r="AG30" i="52"/>
  <c r="AH30" i="52"/>
  <c r="AI30" i="52"/>
  <c r="AJ30" i="52"/>
  <c r="D31" i="52"/>
  <c r="E31" i="52"/>
  <c r="F31" i="52"/>
  <c r="G31" i="52"/>
  <c r="H31" i="52"/>
  <c r="I31" i="52"/>
  <c r="Q31" i="52"/>
  <c r="R31" i="52"/>
  <c r="S31" i="52"/>
  <c r="T31" i="52"/>
  <c r="U31" i="52"/>
  <c r="V31" i="52"/>
  <c r="W31" i="52"/>
  <c r="X31" i="52"/>
  <c r="Y31" i="52"/>
  <c r="Z31" i="52"/>
  <c r="AA31" i="52"/>
  <c r="AB31" i="52"/>
  <c r="AC31" i="52"/>
  <c r="AD31" i="52"/>
  <c r="AE31" i="52"/>
  <c r="AF31" i="52"/>
  <c r="AG31" i="52"/>
  <c r="AH31" i="52"/>
  <c r="AI31" i="52"/>
  <c r="AJ31" i="52"/>
  <c r="D32" i="52"/>
  <c r="E32" i="52"/>
  <c r="F32" i="52"/>
  <c r="G32" i="52"/>
  <c r="H32" i="52"/>
  <c r="I32" i="52"/>
  <c r="Q32" i="52"/>
  <c r="R32" i="52"/>
  <c r="S32" i="52"/>
  <c r="T32" i="52"/>
  <c r="U32" i="52"/>
  <c r="V32" i="52"/>
  <c r="W32" i="52"/>
  <c r="X32" i="52"/>
  <c r="Y32" i="52"/>
  <c r="Z32" i="52"/>
  <c r="AA32" i="52"/>
  <c r="AB32" i="52"/>
  <c r="AC32" i="52"/>
  <c r="AD32" i="52"/>
  <c r="AE32" i="52"/>
  <c r="AF32" i="52"/>
  <c r="AG32" i="52"/>
  <c r="AH32" i="52"/>
  <c r="AI32" i="52"/>
  <c r="AJ32" i="52"/>
  <c r="D33" i="52"/>
  <c r="E33" i="52"/>
  <c r="F33" i="52"/>
  <c r="G33" i="52"/>
  <c r="H33" i="52"/>
  <c r="I33" i="52"/>
  <c r="Q33" i="52"/>
  <c r="R33" i="52"/>
  <c r="S33" i="52"/>
  <c r="T33" i="52"/>
  <c r="U33" i="52"/>
  <c r="V33" i="52"/>
  <c r="W33" i="52"/>
  <c r="X33" i="52"/>
  <c r="Y33" i="52"/>
  <c r="Z33" i="52"/>
  <c r="AA33" i="52"/>
  <c r="AB33" i="52"/>
  <c r="AC33" i="52"/>
  <c r="AD33" i="52"/>
  <c r="AE33" i="52"/>
  <c r="AF33" i="52"/>
  <c r="AG33" i="52"/>
  <c r="AH33" i="52"/>
  <c r="AI33" i="52"/>
  <c r="AJ33" i="52"/>
  <c r="D34" i="52"/>
  <c r="E34" i="52"/>
  <c r="F34" i="52"/>
  <c r="G34" i="52"/>
  <c r="H34" i="52"/>
  <c r="I34" i="52"/>
  <c r="Q34" i="52"/>
  <c r="R34" i="52"/>
  <c r="S34" i="52"/>
  <c r="T34" i="52"/>
  <c r="U34" i="52"/>
  <c r="V34" i="52"/>
  <c r="W34" i="52"/>
  <c r="X34" i="52"/>
  <c r="Y34" i="52"/>
  <c r="Z34" i="52"/>
  <c r="AA34" i="52"/>
  <c r="AB34" i="52"/>
  <c r="AC34" i="52"/>
  <c r="AD34" i="52"/>
  <c r="AE34" i="52"/>
  <c r="AF34" i="52"/>
  <c r="AG34" i="52"/>
  <c r="AH34" i="52"/>
  <c r="AI34" i="52"/>
  <c r="AJ34" i="52"/>
  <c r="D35" i="52"/>
  <c r="E35" i="52"/>
  <c r="F35" i="52"/>
  <c r="G35" i="52"/>
  <c r="H35" i="52"/>
  <c r="I35" i="52"/>
  <c r="Q35" i="52"/>
  <c r="R35" i="52"/>
  <c r="S35" i="52"/>
  <c r="T35" i="52"/>
  <c r="U35" i="52"/>
  <c r="V35" i="52"/>
  <c r="W35" i="52"/>
  <c r="X35" i="52"/>
  <c r="Y35" i="52"/>
  <c r="Z35" i="52"/>
  <c r="AA35" i="52"/>
  <c r="AB35" i="52"/>
  <c r="AC35" i="52"/>
  <c r="AD35" i="52"/>
  <c r="AE35" i="52"/>
  <c r="AF35" i="52"/>
  <c r="AG35" i="52"/>
  <c r="AH35" i="52"/>
  <c r="AI35" i="52"/>
  <c r="AJ35" i="52"/>
  <c r="D36" i="52"/>
  <c r="E36" i="52"/>
  <c r="F36" i="52"/>
  <c r="G36" i="52"/>
  <c r="H36" i="52"/>
  <c r="I36" i="52"/>
  <c r="Q36" i="52"/>
  <c r="R36" i="52"/>
  <c r="S36" i="52"/>
  <c r="T36" i="52"/>
  <c r="U36" i="52"/>
  <c r="V36" i="52"/>
  <c r="W36" i="52"/>
  <c r="X36" i="52"/>
  <c r="Y36" i="52"/>
  <c r="Z36" i="52"/>
  <c r="AA36" i="52"/>
  <c r="AB36" i="52"/>
  <c r="AC36" i="52"/>
  <c r="AD36" i="52"/>
  <c r="AE36" i="52"/>
  <c r="AF36" i="52"/>
  <c r="AG36" i="52"/>
  <c r="AH36" i="52"/>
  <c r="AI36" i="52"/>
  <c r="AJ36" i="52"/>
  <c r="D37" i="52"/>
  <c r="E37" i="52"/>
  <c r="F37" i="52"/>
  <c r="G37" i="52"/>
  <c r="H37" i="52"/>
  <c r="I37" i="52"/>
  <c r="Q37" i="52"/>
  <c r="R37" i="52"/>
  <c r="S37" i="52"/>
  <c r="T37" i="52"/>
  <c r="U37" i="52"/>
  <c r="V37" i="52"/>
  <c r="W37" i="52"/>
  <c r="X37" i="52"/>
  <c r="Y37" i="52"/>
  <c r="Z37" i="52"/>
  <c r="AA37" i="52"/>
  <c r="AB37" i="52"/>
  <c r="AC37" i="52"/>
  <c r="AD37" i="52"/>
  <c r="AE37" i="52"/>
  <c r="AF37" i="52"/>
  <c r="AG37" i="52"/>
  <c r="AH37" i="52"/>
  <c r="AI37" i="52"/>
  <c r="AJ37" i="52"/>
  <c r="D38" i="52"/>
  <c r="E38" i="52"/>
  <c r="F38" i="52"/>
  <c r="G38" i="52"/>
  <c r="H38" i="52"/>
  <c r="I38" i="52"/>
  <c r="Q38" i="52"/>
  <c r="R38" i="52"/>
  <c r="S38" i="52"/>
  <c r="T38" i="52"/>
  <c r="U38" i="52"/>
  <c r="V38" i="52"/>
  <c r="W38" i="52"/>
  <c r="X38" i="52"/>
  <c r="Y38" i="52"/>
  <c r="Z38" i="52"/>
  <c r="AA38" i="52"/>
  <c r="AB38" i="52"/>
  <c r="AC38" i="52"/>
  <c r="AD38" i="52"/>
  <c r="AE38" i="52"/>
  <c r="AF38" i="52"/>
  <c r="AG38" i="52"/>
  <c r="AH38" i="52"/>
  <c r="AI38" i="52"/>
  <c r="AJ38" i="52"/>
  <c r="D39" i="52"/>
  <c r="E39" i="52"/>
  <c r="F39" i="52"/>
  <c r="G39" i="52"/>
  <c r="H39" i="52"/>
  <c r="I39" i="52"/>
  <c r="Q39" i="52"/>
  <c r="R39" i="52"/>
  <c r="S39" i="52"/>
  <c r="T39" i="52"/>
  <c r="U39" i="52"/>
  <c r="V39" i="52"/>
  <c r="W39" i="52"/>
  <c r="X39" i="52"/>
  <c r="Y39" i="52"/>
  <c r="Z39" i="52"/>
  <c r="AA39" i="52"/>
  <c r="AB39" i="52"/>
  <c r="AC39" i="52"/>
  <c r="AD39" i="52"/>
  <c r="AE39" i="52"/>
  <c r="AF39" i="52"/>
  <c r="AG39" i="52"/>
  <c r="AH39" i="52"/>
  <c r="AI39" i="52"/>
  <c r="AJ39" i="52"/>
  <c r="D40" i="52"/>
  <c r="E40" i="52"/>
  <c r="F40" i="52"/>
  <c r="G40" i="52"/>
  <c r="H40" i="52"/>
  <c r="I40" i="52"/>
  <c r="Q40" i="52"/>
  <c r="R40" i="52"/>
  <c r="S40" i="52"/>
  <c r="T40" i="52"/>
  <c r="U40" i="52"/>
  <c r="V40" i="52"/>
  <c r="W40" i="52"/>
  <c r="X40" i="52"/>
  <c r="Y40" i="52"/>
  <c r="Z40" i="52"/>
  <c r="AA40" i="52"/>
  <c r="AB40" i="52"/>
  <c r="AC40" i="52"/>
  <c r="AD40" i="52"/>
  <c r="AE40" i="52"/>
  <c r="AF40" i="52"/>
  <c r="AG40" i="52"/>
  <c r="AH40" i="52"/>
  <c r="AI40" i="52"/>
  <c r="AJ40" i="52"/>
  <c r="D41" i="52"/>
  <c r="E41" i="52"/>
  <c r="F41" i="52"/>
  <c r="G41" i="52"/>
  <c r="H41" i="52"/>
  <c r="I41" i="52"/>
  <c r="Q41" i="52"/>
  <c r="R41" i="52"/>
  <c r="S41" i="52"/>
  <c r="T41" i="52"/>
  <c r="U41" i="52"/>
  <c r="V41" i="52"/>
  <c r="W41" i="52"/>
  <c r="X41" i="52"/>
  <c r="Y41" i="52"/>
  <c r="Z41" i="52"/>
  <c r="AA41" i="52"/>
  <c r="AB41" i="52"/>
  <c r="AC41" i="52"/>
  <c r="AD41" i="52"/>
  <c r="AE41" i="52"/>
  <c r="AF41" i="52"/>
  <c r="AG41" i="52"/>
  <c r="AH41" i="52"/>
  <c r="AI41" i="52"/>
  <c r="AJ41" i="52"/>
  <c r="D42" i="52"/>
  <c r="E42" i="52"/>
  <c r="F42" i="52"/>
  <c r="G42" i="52"/>
  <c r="H42" i="52"/>
  <c r="I42" i="52"/>
  <c r="Q42" i="52"/>
  <c r="R42" i="52"/>
  <c r="S42" i="52"/>
  <c r="T42" i="52"/>
  <c r="U42" i="52"/>
  <c r="V42" i="52"/>
  <c r="W42" i="52"/>
  <c r="X42" i="52"/>
  <c r="Y42" i="52"/>
  <c r="Z42" i="52"/>
  <c r="AA42" i="52"/>
  <c r="AB42" i="52"/>
  <c r="AC42" i="52"/>
  <c r="AD42" i="52"/>
  <c r="AE42" i="52"/>
  <c r="AF42" i="52"/>
  <c r="AG42" i="52"/>
  <c r="AH42" i="52"/>
  <c r="AI42" i="52"/>
  <c r="AJ42" i="52"/>
  <c r="A43" i="52"/>
  <c r="B43" i="52"/>
  <c r="C43" i="52"/>
  <c r="D43" i="52"/>
  <c r="E43" i="52"/>
  <c r="F43" i="52"/>
  <c r="G43" i="52"/>
  <c r="H43" i="52"/>
  <c r="I43" i="52"/>
  <c r="J43" i="52"/>
  <c r="K43" i="52"/>
  <c r="L43" i="52"/>
  <c r="M43" i="52"/>
  <c r="N43" i="52"/>
  <c r="O43" i="52"/>
  <c r="P43" i="52"/>
  <c r="Q43" i="52"/>
  <c r="R43" i="52"/>
  <c r="S43" i="52"/>
  <c r="T43" i="52"/>
  <c r="U43" i="52"/>
  <c r="V43" i="52"/>
  <c r="W43" i="52"/>
  <c r="X43" i="52"/>
  <c r="Y43" i="52"/>
  <c r="Z43" i="52"/>
  <c r="AA43" i="52"/>
  <c r="AB43" i="52"/>
  <c r="AC43" i="52"/>
  <c r="AD43" i="52"/>
  <c r="AE43" i="52"/>
  <c r="AF43" i="52"/>
  <c r="AG43" i="52"/>
  <c r="AH43" i="52"/>
  <c r="AI43" i="52"/>
  <c r="AJ43" i="52"/>
  <c r="D44" i="52"/>
  <c r="E44" i="52"/>
  <c r="F44" i="52"/>
  <c r="G44" i="52"/>
  <c r="H44" i="52"/>
  <c r="I44" i="52"/>
  <c r="Q44" i="52"/>
  <c r="R44" i="52"/>
  <c r="S44" i="52"/>
  <c r="T44" i="52"/>
  <c r="U44" i="52"/>
  <c r="V44" i="52"/>
  <c r="W44" i="52"/>
  <c r="X44" i="52"/>
  <c r="Y44" i="52"/>
  <c r="Z44" i="52"/>
  <c r="AA44" i="52"/>
  <c r="AB44" i="52"/>
  <c r="AC44" i="52"/>
  <c r="AD44" i="52"/>
  <c r="AE44" i="52"/>
  <c r="AF44" i="52"/>
  <c r="AG44" i="52"/>
  <c r="AH44" i="52"/>
  <c r="AI44" i="52"/>
  <c r="AJ44" i="52"/>
  <c r="D45" i="52"/>
  <c r="E45" i="52"/>
  <c r="F45" i="52"/>
  <c r="G45" i="52"/>
  <c r="H45" i="52"/>
  <c r="I45" i="52"/>
  <c r="Q45" i="52"/>
  <c r="R45" i="52"/>
  <c r="S45" i="52"/>
  <c r="T45" i="52"/>
  <c r="U45" i="52"/>
  <c r="V45" i="52"/>
  <c r="W45" i="52"/>
  <c r="X45" i="52"/>
  <c r="Y45" i="52"/>
  <c r="Z45" i="52"/>
  <c r="AA45" i="52"/>
  <c r="AB45" i="52"/>
  <c r="AC45" i="52"/>
  <c r="AD45" i="52"/>
  <c r="AE45" i="52"/>
  <c r="AF45" i="52"/>
  <c r="AG45" i="52"/>
  <c r="AH45" i="52"/>
  <c r="AI45" i="52"/>
  <c r="AJ45" i="52"/>
  <c r="D46" i="52"/>
  <c r="E46" i="52"/>
  <c r="F46" i="52"/>
  <c r="G46" i="52"/>
  <c r="H46" i="52"/>
  <c r="I46" i="52"/>
  <c r="Q46" i="52"/>
  <c r="R46" i="52"/>
  <c r="S46" i="52"/>
  <c r="T46" i="52"/>
  <c r="U46" i="52"/>
  <c r="V46" i="52"/>
  <c r="W46" i="52"/>
  <c r="X46" i="52"/>
  <c r="Y46" i="52"/>
  <c r="Z46" i="52"/>
  <c r="AA46" i="52"/>
  <c r="AB46" i="52"/>
  <c r="AC46" i="52"/>
  <c r="AD46" i="52"/>
  <c r="AE46" i="52"/>
  <c r="AF46" i="52"/>
  <c r="AG46" i="52"/>
  <c r="AH46" i="52"/>
  <c r="AI46" i="52"/>
  <c r="AJ46" i="52"/>
  <c r="D47" i="52"/>
  <c r="E47" i="52"/>
  <c r="F47" i="52"/>
  <c r="G47" i="52"/>
  <c r="H47" i="52"/>
  <c r="I47" i="52"/>
  <c r="Q47" i="52"/>
  <c r="R47" i="52"/>
  <c r="S47" i="52"/>
  <c r="T47" i="52"/>
  <c r="U47" i="52"/>
  <c r="V47" i="52"/>
  <c r="W47" i="52"/>
  <c r="X47" i="52"/>
  <c r="Y47" i="52"/>
  <c r="Z47" i="52"/>
  <c r="AA47" i="52"/>
  <c r="AB47" i="52"/>
  <c r="AC47" i="52"/>
  <c r="AD47" i="52"/>
  <c r="AE47" i="52"/>
  <c r="AF47" i="52"/>
  <c r="AG47" i="52"/>
  <c r="AH47" i="52"/>
  <c r="AI47" i="52"/>
  <c r="AJ47" i="52"/>
  <c r="D48" i="52"/>
  <c r="E48" i="52"/>
  <c r="F48" i="52"/>
  <c r="G48" i="52"/>
  <c r="H48" i="52"/>
  <c r="I48" i="52"/>
  <c r="Q48" i="52"/>
  <c r="R48" i="52"/>
  <c r="S48" i="52"/>
  <c r="T48" i="52"/>
  <c r="U48" i="52"/>
  <c r="V48" i="52"/>
  <c r="W48" i="52"/>
  <c r="X48" i="52"/>
  <c r="Y48" i="52"/>
  <c r="Z48" i="52"/>
  <c r="AA48" i="52"/>
  <c r="AB48" i="52"/>
  <c r="AC48" i="52"/>
  <c r="AD48" i="52"/>
  <c r="AE48" i="52"/>
  <c r="AF48" i="52"/>
  <c r="AG48" i="52"/>
  <c r="AH48" i="52"/>
  <c r="AI48" i="52"/>
  <c r="AJ48" i="52"/>
  <c r="D49" i="52"/>
  <c r="E49" i="52"/>
  <c r="F49" i="52"/>
  <c r="G49" i="52"/>
  <c r="H49" i="52"/>
  <c r="I49" i="52"/>
  <c r="Q49" i="52"/>
  <c r="R49" i="52"/>
  <c r="S49" i="52"/>
  <c r="T49" i="52"/>
  <c r="U49" i="52"/>
  <c r="V49" i="52"/>
  <c r="W49" i="52"/>
  <c r="X49" i="52"/>
  <c r="Y49" i="52"/>
  <c r="Z49" i="52"/>
  <c r="AA49" i="52"/>
  <c r="AB49" i="52"/>
  <c r="AC49" i="52"/>
  <c r="AD49" i="52"/>
  <c r="AE49" i="52"/>
  <c r="AF49" i="52"/>
  <c r="AG49" i="52"/>
  <c r="AH49" i="52"/>
  <c r="AI49" i="52"/>
  <c r="AJ49" i="52"/>
  <c r="D50" i="52"/>
  <c r="E50" i="52"/>
  <c r="F50" i="52"/>
  <c r="G50" i="52"/>
  <c r="H50" i="52"/>
  <c r="I50" i="52"/>
  <c r="Q50" i="52"/>
  <c r="R50" i="52"/>
  <c r="S50" i="52"/>
  <c r="T50" i="52"/>
  <c r="U50" i="52"/>
  <c r="V50" i="52"/>
  <c r="W50" i="52"/>
  <c r="X50" i="52"/>
  <c r="Y50" i="52"/>
  <c r="Z50" i="52"/>
  <c r="AA50" i="52"/>
  <c r="AB50" i="52"/>
  <c r="AC50" i="52"/>
  <c r="AD50" i="52"/>
  <c r="AE50" i="52"/>
  <c r="AF50" i="52"/>
  <c r="AG50" i="52"/>
  <c r="AH50" i="52"/>
  <c r="AI50" i="52"/>
  <c r="AJ50" i="52"/>
  <c r="D51" i="52"/>
  <c r="E51" i="52"/>
  <c r="F51" i="52"/>
  <c r="G51" i="52"/>
  <c r="H51" i="52"/>
  <c r="I51" i="52"/>
  <c r="Q51" i="52"/>
  <c r="R51" i="52"/>
  <c r="S51" i="52"/>
  <c r="T51" i="52"/>
  <c r="U51" i="52"/>
  <c r="V51" i="52"/>
  <c r="W51" i="52"/>
  <c r="X51" i="52"/>
  <c r="Y51" i="52"/>
  <c r="Z51" i="52"/>
  <c r="AA51" i="52"/>
  <c r="AB51" i="52"/>
  <c r="AC51" i="52"/>
  <c r="AD51" i="52"/>
  <c r="AE51" i="52"/>
  <c r="AF51" i="52"/>
  <c r="AG51" i="52"/>
  <c r="AH51" i="52"/>
  <c r="AI51" i="52"/>
  <c r="AJ51" i="52"/>
  <c r="D52" i="52"/>
  <c r="E52" i="52"/>
  <c r="F52" i="52"/>
  <c r="G52" i="52"/>
  <c r="H52" i="52"/>
  <c r="I52" i="52"/>
  <c r="Q52" i="52"/>
  <c r="R52" i="52"/>
  <c r="S52" i="52"/>
  <c r="T52" i="52"/>
  <c r="U52" i="52"/>
  <c r="V52" i="52"/>
  <c r="W52" i="52"/>
  <c r="X52" i="52"/>
  <c r="Y52" i="52"/>
  <c r="Z52" i="52"/>
  <c r="AA52" i="52"/>
  <c r="AB52" i="52"/>
  <c r="AC52" i="52"/>
  <c r="AD52" i="52"/>
  <c r="AE52" i="52"/>
  <c r="AF52" i="52"/>
  <c r="AG52" i="52"/>
  <c r="AH52" i="52"/>
  <c r="AI52" i="52"/>
  <c r="AJ52" i="52"/>
  <c r="D53" i="52"/>
  <c r="E53" i="52"/>
  <c r="F53" i="52"/>
  <c r="G53" i="52"/>
  <c r="H53" i="52"/>
  <c r="I53" i="52"/>
  <c r="Q53" i="52"/>
  <c r="R53" i="52"/>
  <c r="S53" i="52"/>
  <c r="T53" i="52"/>
  <c r="U53" i="52"/>
  <c r="V53" i="52"/>
  <c r="W53" i="52"/>
  <c r="X53" i="52"/>
  <c r="Y53" i="52"/>
  <c r="Z53" i="52"/>
  <c r="AA53" i="52"/>
  <c r="AB53" i="52"/>
  <c r="AC53" i="52"/>
  <c r="AD53" i="52"/>
  <c r="AE53" i="52"/>
  <c r="AF53" i="52"/>
  <c r="AG53" i="52"/>
  <c r="AH53" i="52"/>
  <c r="AI53" i="52"/>
  <c r="AJ53" i="52"/>
  <c r="D54" i="52"/>
  <c r="E54" i="52"/>
  <c r="F54" i="52"/>
  <c r="G54" i="52"/>
  <c r="H54" i="52"/>
  <c r="I54" i="52"/>
  <c r="Q54" i="52"/>
  <c r="R54" i="52"/>
  <c r="S54" i="52"/>
  <c r="T54" i="52"/>
  <c r="U54" i="52"/>
  <c r="V54" i="52"/>
  <c r="W54" i="52"/>
  <c r="X54" i="52"/>
  <c r="Y54" i="52"/>
  <c r="Z54" i="52"/>
  <c r="AA54" i="52"/>
  <c r="AB54" i="52"/>
  <c r="AC54" i="52"/>
  <c r="AD54" i="52"/>
  <c r="AE54" i="52"/>
  <c r="AF54" i="52"/>
  <c r="AG54" i="52"/>
  <c r="AH54" i="52"/>
  <c r="AI54" i="52"/>
  <c r="AJ54" i="52"/>
  <c r="D55" i="52"/>
  <c r="E55" i="52"/>
  <c r="F55" i="52"/>
  <c r="G55" i="52"/>
  <c r="H55" i="52"/>
  <c r="I55" i="52"/>
  <c r="Q55" i="52"/>
  <c r="R55" i="52"/>
  <c r="S55" i="52"/>
  <c r="T55" i="52"/>
  <c r="U55" i="52"/>
  <c r="V55" i="52"/>
  <c r="W55" i="52"/>
  <c r="X55" i="52"/>
  <c r="Y55" i="52"/>
  <c r="Z55" i="52"/>
  <c r="AA55" i="52"/>
  <c r="AB55" i="52"/>
  <c r="AC55" i="52"/>
  <c r="AD55" i="52"/>
  <c r="AE55" i="52"/>
  <c r="AF55" i="52"/>
  <c r="AG55" i="52"/>
  <c r="AH55" i="52"/>
  <c r="AI55" i="52"/>
  <c r="AJ55" i="52"/>
  <c r="D56" i="52"/>
  <c r="E56" i="52"/>
  <c r="F56" i="52"/>
  <c r="G56" i="52"/>
  <c r="H56" i="52"/>
  <c r="I56" i="52"/>
  <c r="Q56" i="52"/>
  <c r="R56" i="52"/>
  <c r="S56" i="52"/>
  <c r="T56" i="52"/>
  <c r="U56" i="52"/>
  <c r="V56" i="52"/>
  <c r="W56" i="52"/>
  <c r="X56" i="52"/>
  <c r="Y56" i="52"/>
  <c r="Z56" i="52"/>
  <c r="AA56" i="52"/>
  <c r="AB56" i="52"/>
  <c r="AC56" i="52"/>
  <c r="AD56" i="52"/>
  <c r="AE56" i="52"/>
  <c r="AF56" i="52"/>
  <c r="AG56" i="52"/>
  <c r="AH56" i="52"/>
  <c r="AI56" i="52"/>
  <c r="AJ56" i="52"/>
  <c r="D57" i="52"/>
  <c r="E57" i="52"/>
  <c r="F57" i="52"/>
  <c r="G57" i="52"/>
  <c r="H57" i="52"/>
  <c r="I57" i="52"/>
  <c r="Q57" i="52"/>
  <c r="R57" i="52"/>
  <c r="S57" i="52"/>
  <c r="T57" i="52"/>
  <c r="U57" i="52"/>
  <c r="V57" i="52"/>
  <c r="W57" i="52"/>
  <c r="X57" i="52"/>
  <c r="Y57" i="52"/>
  <c r="Z57" i="52"/>
  <c r="AA57" i="52"/>
  <c r="AB57" i="52"/>
  <c r="AC57" i="52"/>
  <c r="AD57" i="52"/>
  <c r="AE57" i="52"/>
  <c r="AF57" i="52"/>
  <c r="AG57" i="52"/>
  <c r="AH57" i="52"/>
  <c r="AI57" i="52"/>
  <c r="AJ57" i="52"/>
  <c r="D58" i="52"/>
  <c r="E58" i="52"/>
  <c r="F58" i="52"/>
  <c r="G58" i="52"/>
  <c r="H58" i="52"/>
  <c r="I58" i="52"/>
  <c r="Q58" i="52"/>
  <c r="R58" i="52"/>
  <c r="S58" i="52"/>
  <c r="T58" i="52"/>
  <c r="U58" i="52"/>
  <c r="V58" i="52"/>
  <c r="W58" i="52"/>
  <c r="X58" i="52"/>
  <c r="Y58" i="52"/>
  <c r="Z58" i="52"/>
  <c r="AA58" i="52"/>
  <c r="AB58" i="52"/>
  <c r="AC58" i="52"/>
  <c r="AD58" i="52"/>
  <c r="AE58" i="52"/>
  <c r="AF58" i="52"/>
  <c r="AG58" i="52"/>
  <c r="AH58" i="52"/>
  <c r="AI58" i="52"/>
  <c r="AJ58" i="52"/>
  <c r="D59" i="52"/>
  <c r="E59" i="52"/>
  <c r="F59" i="52"/>
  <c r="G59" i="52"/>
  <c r="H59" i="52"/>
  <c r="I59" i="52"/>
  <c r="Q59" i="52"/>
  <c r="R59" i="52"/>
  <c r="S59" i="52"/>
  <c r="T59" i="52"/>
  <c r="U59" i="52"/>
  <c r="V59" i="52"/>
  <c r="W59" i="52"/>
  <c r="X59" i="52"/>
  <c r="Y59" i="52"/>
  <c r="Z59" i="52"/>
  <c r="AA59" i="52"/>
  <c r="AB59" i="52"/>
  <c r="AC59" i="52"/>
  <c r="AD59" i="52"/>
  <c r="AE59" i="52"/>
  <c r="AF59" i="52"/>
  <c r="AH59" i="52"/>
  <c r="AI59" i="52"/>
  <c r="AJ59" i="52"/>
  <c r="D60" i="52"/>
  <c r="E60" i="52"/>
  <c r="F60" i="52"/>
  <c r="G60" i="52"/>
  <c r="H60" i="52"/>
  <c r="I60" i="52"/>
  <c r="Q60" i="52"/>
  <c r="R60" i="52"/>
  <c r="S60" i="52"/>
  <c r="T60" i="52"/>
  <c r="U60" i="52"/>
  <c r="V60" i="52"/>
  <c r="W60" i="52"/>
  <c r="X60" i="52"/>
  <c r="Y60" i="52"/>
  <c r="Z60" i="52"/>
  <c r="AA60" i="52"/>
  <c r="AB60" i="52"/>
  <c r="AC60" i="52"/>
  <c r="AD60" i="52"/>
  <c r="AE60" i="52"/>
  <c r="AF60" i="52"/>
  <c r="AH60" i="52"/>
  <c r="AI60" i="52"/>
  <c r="AJ60" i="52"/>
  <c r="D61" i="52"/>
  <c r="E61" i="52"/>
  <c r="F61" i="52"/>
  <c r="G61" i="52"/>
  <c r="H61" i="52"/>
  <c r="I61" i="52"/>
  <c r="Q61" i="52"/>
  <c r="R61" i="52"/>
  <c r="S61" i="52"/>
  <c r="T61" i="52"/>
  <c r="U61" i="52"/>
  <c r="V61" i="52"/>
  <c r="W61" i="52"/>
  <c r="X61" i="52"/>
  <c r="Y61" i="52"/>
  <c r="Z61" i="52"/>
  <c r="AA61" i="52"/>
  <c r="AB61" i="52"/>
  <c r="AC61" i="52"/>
  <c r="AD61" i="52"/>
  <c r="AE61" i="52"/>
  <c r="AF61" i="52"/>
  <c r="AH61" i="52"/>
  <c r="AI61" i="52"/>
  <c r="AJ61" i="52"/>
  <c r="D62" i="52"/>
  <c r="E62" i="52"/>
  <c r="F62" i="52"/>
  <c r="G62" i="52"/>
  <c r="H62" i="52"/>
  <c r="I62" i="52"/>
  <c r="Q62" i="52"/>
  <c r="R62" i="52"/>
  <c r="S62" i="52"/>
  <c r="T62" i="52"/>
  <c r="U62" i="52"/>
  <c r="V62" i="52"/>
  <c r="W62" i="52"/>
  <c r="X62" i="52"/>
  <c r="Y62" i="52"/>
  <c r="Z62" i="52"/>
  <c r="AA62" i="52"/>
  <c r="AB62" i="52"/>
  <c r="AC62" i="52"/>
  <c r="AD62" i="52"/>
  <c r="AE62" i="52"/>
  <c r="AF62" i="52"/>
  <c r="AH62" i="52"/>
  <c r="AI62" i="52"/>
  <c r="AJ62" i="52"/>
  <c r="D63" i="52"/>
  <c r="E63" i="52"/>
  <c r="F63" i="52"/>
  <c r="G63" i="52"/>
  <c r="H63" i="52"/>
  <c r="I63" i="52"/>
  <c r="Q63" i="52"/>
  <c r="R63" i="52"/>
  <c r="S63" i="52"/>
  <c r="T63" i="52"/>
  <c r="U63" i="52"/>
  <c r="V63" i="52"/>
  <c r="W63" i="52"/>
  <c r="X63" i="52"/>
  <c r="Y63" i="52"/>
  <c r="Z63" i="52"/>
  <c r="AA63" i="52"/>
  <c r="AB63" i="52"/>
  <c r="AC63" i="52"/>
  <c r="AD63" i="52"/>
  <c r="AE63" i="52"/>
  <c r="AF63" i="52"/>
  <c r="AH63" i="52"/>
  <c r="AI63" i="52"/>
  <c r="AJ63" i="52"/>
  <c r="D64" i="52"/>
  <c r="E64" i="52"/>
  <c r="F64" i="52"/>
  <c r="G64" i="52"/>
  <c r="H64" i="52"/>
  <c r="I64" i="52"/>
  <c r="Q64" i="52"/>
  <c r="R64" i="52"/>
  <c r="S64" i="52"/>
  <c r="T64" i="52"/>
  <c r="U64" i="52"/>
  <c r="V64" i="52"/>
  <c r="W64" i="52"/>
  <c r="X64" i="52"/>
  <c r="Y64" i="52"/>
  <c r="Z64" i="52"/>
  <c r="AA64" i="52"/>
  <c r="AB64" i="52"/>
  <c r="AC64" i="52"/>
  <c r="AD64" i="52"/>
  <c r="AE64" i="52"/>
  <c r="AF64" i="52"/>
  <c r="AH64" i="52"/>
  <c r="AI64" i="52"/>
  <c r="AJ64" i="52"/>
  <c r="D65" i="52"/>
  <c r="E65" i="52"/>
  <c r="F65" i="52"/>
  <c r="G65" i="52"/>
  <c r="H65" i="52"/>
  <c r="I65" i="52"/>
  <c r="Q65" i="52"/>
  <c r="R65" i="52"/>
  <c r="S65" i="52"/>
  <c r="T65" i="52"/>
  <c r="U65" i="52"/>
  <c r="V65" i="52"/>
  <c r="W65" i="52"/>
  <c r="X65" i="52"/>
  <c r="Y65" i="52"/>
  <c r="Z65" i="52"/>
  <c r="AA65" i="52"/>
  <c r="AB65" i="52"/>
  <c r="AC65" i="52"/>
  <c r="AD65" i="52"/>
  <c r="AE65" i="52"/>
  <c r="AF65" i="52"/>
  <c r="AH65" i="52"/>
  <c r="AI65" i="52"/>
  <c r="AJ65" i="52"/>
  <c r="D66" i="52"/>
  <c r="E66" i="52"/>
  <c r="F66" i="52"/>
  <c r="G66" i="52"/>
  <c r="H66" i="52"/>
  <c r="I66" i="52"/>
  <c r="Q66" i="52"/>
  <c r="R66" i="52"/>
  <c r="S66" i="52"/>
  <c r="T66" i="52"/>
  <c r="U66" i="52"/>
  <c r="V66" i="52"/>
  <c r="W66" i="52"/>
  <c r="X66" i="52"/>
  <c r="Y66" i="52"/>
  <c r="Z66" i="52"/>
  <c r="AA66" i="52"/>
  <c r="AB66" i="52"/>
  <c r="AC66" i="52"/>
  <c r="AD66" i="52"/>
  <c r="AE66" i="52"/>
  <c r="AF66" i="52"/>
  <c r="AH66" i="52"/>
  <c r="AI66" i="52"/>
  <c r="AJ66" i="52"/>
  <c r="D67" i="52"/>
  <c r="E67" i="52"/>
  <c r="F67" i="52"/>
  <c r="G67" i="52"/>
  <c r="H67" i="52"/>
  <c r="I67" i="52"/>
  <c r="Q67" i="52"/>
  <c r="R67" i="52"/>
  <c r="S67" i="52"/>
  <c r="T67" i="52"/>
  <c r="U67" i="52"/>
  <c r="V67" i="52"/>
  <c r="W67" i="52"/>
  <c r="X67" i="52"/>
  <c r="Y67" i="52"/>
  <c r="Z67" i="52"/>
  <c r="AA67" i="52"/>
  <c r="AB67" i="52"/>
  <c r="AC67" i="52"/>
  <c r="AD67" i="52"/>
  <c r="AE67" i="52"/>
  <c r="AF67" i="52"/>
  <c r="AH67" i="52"/>
  <c r="AI67" i="52"/>
  <c r="AJ67" i="52"/>
  <c r="D68" i="52"/>
  <c r="E68" i="52"/>
  <c r="F68" i="52"/>
  <c r="G68" i="52"/>
  <c r="H68" i="52"/>
  <c r="I68" i="52"/>
  <c r="Q68" i="52"/>
  <c r="R68" i="52"/>
  <c r="S68" i="52"/>
  <c r="T68" i="52"/>
  <c r="U68" i="52"/>
  <c r="V68" i="52"/>
  <c r="W68" i="52"/>
  <c r="X68" i="52"/>
  <c r="Y68" i="52"/>
  <c r="Z68" i="52"/>
  <c r="AA68" i="52"/>
  <c r="AB68" i="52"/>
  <c r="AC68" i="52"/>
  <c r="AD68" i="52"/>
  <c r="AE68" i="52"/>
  <c r="AF68" i="52"/>
  <c r="AH68" i="52"/>
  <c r="AI68" i="52"/>
  <c r="AJ68" i="52"/>
  <c r="D69" i="52"/>
  <c r="E69" i="52"/>
  <c r="F69" i="52"/>
  <c r="G69" i="52"/>
  <c r="H69" i="52"/>
  <c r="I69" i="52"/>
  <c r="Q69" i="52"/>
  <c r="R69" i="52"/>
  <c r="S69" i="52"/>
  <c r="T69" i="52"/>
  <c r="U69" i="52"/>
  <c r="V69" i="52"/>
  <c r="W69" i="52"/>
  <c r="X69" i="52"/>
  <c r="Y69" i="52"/>
  <c r="Z69" i="52"/>
  <c r="AA69" i="52"/>
  <c r="AB69" i="52"/>
  <c r="AC69" i="52"/>
  <c r="AD69" i="52"/>
  <c r="AE69" i="52"/>
  <c r="AF69" i="52"/>
  <c r="AH69" i="52"/>
  <c r="AI69" i="52"/>
  <c r="AJ69" i="52"/>
  <c r="D70" i="52"/>
  <c r="E70" i="52"/>
  <c r="F70" i="52"/>
  <c r="G70" i="52"/>
  <c r="H70" i="52"/>
  <c r="I70" i="52"/>
  <c r="Q70" i="52"/>
  <c r="R70" i="52"/>
  <c r="S70" i="52"/>
  <c r="T70" i="52"/>
  <c r="U70" i="52"/>
  <c r="V70" i="52"/>
  <c r="W70" i="52"/>
  <c r="X70" i="52"/>
  <c r="Y70" i="52"/>
  <c r="Z70" i="52"/>
  <c r="AA70" i="52"/>
  <c r="AB70" i="52"/>
  <c r="AC70" i="52"/>
  <c r="AD70" i="52"/>
  <c r="AE70" i="52"/>
  <c r="AF70" i="52"/>
  <c r="AH70" i="52"/>
  <c r="AI70" i="52"/>
  <c r="AJ70" i="52"/>
  <c r="D71" i="52"/>
  <c r="E71" i="52"/>
  <c r="F71" i="52"/>
  <c r="G71" i="52"/>
  <c r="H71" i="52"/>
  <c r="I71" i="52"/>
  <c r="Q71" i="52"/>
  <c r="R71" i="52"/>
  <c r="S71" i="52"/>
  <c r="T71" i="52"/>
  <c r="U71" i="52"/>
  <c r="V71" i="52"/>
  <c r="W71" i="52"/>
  <c r="X71" i="52"/>
  <c r="Y71" i="52"/>
  <c r="Z71" i="52"/>
  <c r="AA71" i="52"/>
  <c r="AB71" i="52"/>
  <c r="AC71" i="52"/>
  <c r="AD71" i="52"/>
  <c r="AE71" i="52"/>
  <c r="AF71" i="52"/>
  <c r="AH71" i="52"/>
  <c r="AI71" i="52"/>
  <c r="AJ71" i="52"/>
  <c r="D72" i="52"/>
  <c r="E72" i="52"/>
  <c r="F72" i="52"/>
  <c r="G72" i="52"/>
  <c r="H72" i="52"/>
  <c r="I72" i="52"/>
  <c r="Q72" i="52"/>
  <c r="R72" i="52"/>
  <c r="S72" i="52"/>
  <c r="T72" i="52"/>
  <c r="U72" i="52"/>
  <c r="V72" i="52"/>
  <c r="W72" i="52"/>
  <c r="X72" i="52"/>
  <c r="Y72" i="52"/>
  <c r="Z72" i="52"/>
  <c r="AA72" i="52"/>
  <c r="AB72" i="52"/>
  <c r="AC72" i="52"/>
  <c r="AD72" i="52"/>
  <c r="AE72" i="52"/>
  <c r="AF72" i="52"/>
  <c r="AH72" i="52"/>
  <c r="AI72" i="52"/>
  <c r="AJ72" i="52"/>
  <c r="D73" i="52"/>
  <c r="E73" i="52"/>
  <c r="F73" i="52"/>
  <c r="G73" i="52"/>
  <c r="H73" i="52"/>
  <c r="I73" i="52"/>
  <c r="Q73" i="52"/>
  <c r="R73" i="52"/>
  <c r="S73" i="52"/>
  <c r="T73" i="52"/>
  <c r="U73" i="52"/>
  <c r="V73" i="52"/>
  <c r="W73" i="52"/>
  <c r="X73" i="52"/>
  <c r="Y73" i="52"/>
  <c r="Z73" i="52"/>
  <c r="AA73" i="52"/>
  <c r="AB73" i="52"/>
  <c r="AC73" i="52"/>
  <c r="AD73" i="52"/>
  <c r="AE73" i="52"/>
  <c r="AF73" i="52"/>
  <c r="AH73" i="52"/>
  <c r="AI73" i="52"/>
  <c r="AJ73" i="52"/>
  <c r="D74" i="52"/>
  <c r="E74" i="52"/>
  <c r="F74" i="52"/>
  <c r="G74" i="52"/>
  <c r="H74" i="52"/>
  <c r="I74" i="52"/>
  <c r="Q74" i="52"/>
  <c r="R74" i="52"/>
  <c r="S74" i="52"/>
  <c r="T74" i="52"/>
  <c r="U74" i="52"/>
  <c r="V74" i="52"/>
  <c r="W74" i="52"/>
  <c r="X74" i="52"/>
  <c r="Y74" i="52"/>
  <c r="Z74" i="52"/>
  <c r="AA74" i="52"/>
  <c r="AB74" i="52"/>
  <c r="AC74" i="52"/>
  <c r="AD74" i="52"/>
  <c r="AE74" i="52"/>
  <c r="AF74" i="52"/>
  <c r="AH74" i="52"/>
  <c r="AI74" i="52"/>
  <c r="AJ74" i="52"/>
  <c r="D75" i="52"/>
  <c r="E75" i="52"/>
  <c r="F75" i="52"/>
  <c r="G75" i="52"/>
  <c r="H75" i="52"/>
  <c r="I75" i="52"/>
  <c r="Q75" i="52"/>
  <c r="R75" i="52"/>
  <c r="S75" i="52"/>
  <c r="T75" i="52"/>
  <c r="U75" i="52"/>
  <c r="V75" i="52"/>
  <c r="W75" i="52"/>
  <c r="X75" i="52"/>
  <c r="Y75" i="52"/>
  <c r="Z75" i="52"/>
  <c r="AA75" i="52"/>
  <c r="AB75" i="52"/>
  <c r="AC75" i="52"/>
  <c r="AD75" i="52"/>
  <c r="AE75" i="52"/>
  <c r="AF75" i="52"/>
  <c r="AH75" i="52"/>
  <c r="AI75" i="52"/>
  <c r="AJ75" i="52"/>
  <c r="D76" i="52"/>
  <c r="E76" i="52"/>
  <c r="F76" i="52"/>
  <c r="G76" i="52"/>
  <c r="H76" i="52"/>
  <c r="I76" i="52"/>
  <c r="Q76" i="52"/>
  <c r="R76" i="52"/>
  <c r="S76" i="52"/>
  <c r="T76" i="52"/>
  <c r="U76" i="52"/>
  <c r="V76" i="52"/>
  <c r="W76" i="52"/>
  <c r="X76" i="52"/>
  <c r="Y76" i="52"/>
  <c r="Z76" i="52"/>
  <c r="AA76" i="52"/>
  <c r="AB76" i="52"/>
  <c r="AC76" i="52"/>
  <c r="AD76" i="52"/>
  <c r="AE76" i="52"/>
  <c r="AF76" i="52"/>
  <c r="AH76" i="52"/>
  <c r="AI76" i="52"/>
  <c r="AJ76" i="52"/>
  <c r="D77" i="52"/>
  <c r="E77" i="52"/>
  <c r="F77" i="52"/>
  <c r="G77" i="52"/>
  <c r="H77" i="52"/>
  <c r="I77" i="52"/>
  <c r="Q77" i="52"/>
  <c r="R77" i="52"/>
  <c r="S77" i="52"/>
  <c r="T77" i="52"/>
  <c r="U77" i="52"/>
  <c r="V77" i="52"/>
  <c r="W77" i="52"/>
  <c r="X77" i="52"/>
  <c r="Y77" i="52"/>
  <c r="Z77" i="52"/>
  <c r="AA77" i="52"/>
  <c r="AB77" i="52"/>
  <c r="AC77" i="52"/>
  <c r="AD77" i="52"/>
  <c r="AE77" i="52"/>
  <c r="AF77" i="52"/>
  <c r="AH77" i="52"/>
  <c r="AI77" i="52"/>
  <c r="AJ77" i="52"/>
  <c r="D78" i="52"/>
  <c r="E78" i="52"/>
  <c r="F78" i="52"/>
  <c r="G78" i="52"/>
  <c r="H78" i="52"/>
  <c r="I78" i="52"/>
  <c r="Q78" i="52"/>
  <c r="R78" i="52"/>
  <c r="S78" i="52"/>
  <c r="T78" i="52"/>
  <c r="U78" i="52"/>
  <c r="V78" i="52"/>
  <c r="W78" i="52"/>
  <c r="X78" i="52"/>
  <c r="Y78" i="52"/>
  <c r="Z78" i="52"/>
  <c r="AA78" i="52"/>
  <c r="AB78" i="52"/>
  <c r="AC78" i="52"/>
  <c r="AD78" i="52"/>
  <c r="AE78" i="52"/>
  <c r="AF78" i="52"/>
  <c r="AH78" i="52"/>
  <c r="AI78" i="52"/>
  <c r="AJ78" i="52"/>
  <c r="D79" i="52"/>
  <c r="E79" i="52"/>
  <c r="F79" i="52"/>
  <c r="G79" i="52"/>
  <c r="H79" i="52"/>
  <c r="I79" i="52"/>
  <c r="Q79" i="52"/>
  <c r="R79" i="52"/>
  <c r="S79" i="52"/>
  <c r="T79" i="52"/>
  <c r="U79" i="52"/>
  <c r="V79" i="52"/>
  <c r="W79" i="52"/>
  <c r="X79" i="52"/>
  <c r="Y79" i="52"/>
  <c r="Z79" i="52"/>
  <c r="AA79" i="52"/>
  <c r="AB79" i="52"/>
  <c r="AC79" i="52"/>
  <c r="AD79" i="52"/>
  <c r="AE79" i="52"/>
  <c r="AF79" i="52"/>
  <c r="AH79" i="52"/>
  <c r="AI79" i="52"/>
  <c r="AJ79" i="52"/>
  <c r="D80" i="52"/>
  <c r="E80" i="52"/>
  <c r="F80" i="52"/>
  <c r="G80" i="52"/>
  <c r="H80" i="52"/>
  <c r="I80" i="52"/>
  <c r="Q80" i="52"/>
  <c r="R80" i="52"/>
  <c r="S80" i="52"/>
  <c r="T80" i="52"/>
  <c r="U80" i="52"/>
  <c r="V80" i="52"/>
  <c r="W80" i="52"/>
  <c r="X80" i="52"/>
  <c r="Y80" i="52"/>
  <c r="Z80" i="52"/>
  <c r="AA80" i="52"/>
  <c r="AB80" i="52"/>
  <c r="AC80" i="52"/>
  <c r="AD80" i="52"/>
  <c r="AE80" i="52"/>
  <c r="AF80" i="52"/>
  <c r="AH80" i="52"/>
  <c r="AI80" i="52"/>
  <c r="AJ80" i="52"/>
  <c r="D81" i="52"/>
  <c r="E81" i="52"/>
  <c r="F81" i="52"/>
  <c r="G81" i="52"/>
  <c r="H81" i="52"/>
  <c r="I81" i="52"/>
  <c r="Q81" i="52"/>
  <c r="R81" i="52"/>
  <c r="S81" i="52"/>
  <c r="T81" i="52"/>
  <c r="U81" i="52"/>
  <c r="V81" i="52"/>
  <c r="W81" i="52"/>
  <c r="X81" i="52"/>
  <c r="Y81" i="52"/>
  <c r="Z81" i="52"/>
  <c r="AA81" i="52"/>
  <c r="AB81" i="52"/>
  <c r="AC81" i="52"/>
  <c r="AD81" i="52"/>
  <c r="AE81" i="52"/>
  <c r="AF81" i="52"/>
  <c r="AH81" i="52"/>
  <c r="AI81" i="52"/>
  <c r="AJ81" i="52"/>
  <c r="D82" i="52"/>
  <c r="E82" i="52"/>
  <c r="F82" i="52"/>
  <c r="G82" i="52"/>
  <c r="H82" i="52"/>
  <c r="I82" i="52"/>
  <c r="Q82" i="52"/>
  <c r="R82" i="52"/>
  <c r="S82" i="52"/>
  <c r="T82" i="52"/>
  <c r="U82" i="52"/>
  <c r="V82" i="52"/>
  <c r="W82" i="52"/>
  <c r="X82" i="52"/>
  <c r="Y82" i="52"/>
  <c r="Z82" i="52"/>
  <c r="AA82" i="52"/>
  <c r="AB82" i="52"/>
  <c r="AC82" i="52"/>
  <c r="AD82" i="52"/>
  <c r="AE82" i="52"/>
  <c r="AF82" i="52"/>
  <c r="AH82" i="52"/>
  <c r="AI82" i="52"/>
  <c r="AJ82" i="52"/>
  <c r="D83" i="52"/>
  <c r="E83" i="52"/>
  <c r="F83" i="52"/>
  <c r="G83" i="52"/>
  <c r="H83" i="52"/>
  <c r="I83" i="52"/>
  <c r="Q83" i="52"/>
  <c r="R83" i="52"/>
  <c r="S83" i="52"/>
  <c r="T83" i="52"/>
  <c r="U83" i="52"/>
  <c r="V83" i="52"/>
  <c r="W83" i="52"/>
  <c r="X83" i="52"/>
  <c r="Y83" i="52"/>
  <c r="Z83" i="52"/>
  <c r="AA83" i="52"/>
  <c r="AB83" i="52"/>
  <c r="AC83" i="52"/>
  <c r="AD83" i="52"/>
  <c r="AE83" i="52"/>
  <c r="AF83" i="52"/>
  <c r="AH83" i="52"/>
  <c r="AI83" i="52"/>
  <c r="AJ83" i="52"/>
  <c r="D84" i="52"/>
  <c r="E84" i="52"/>
  <c r="F84" i="52"/>
  <c r="G84" i="52"/>
  <c r="H84" i="52"/>
  <c r="I84" i="52"/>
  <c r="Q84" i="52"/>
  <c r="R84" i="52"/>
  <c r="S84" i="52"/>
  <c r="T84" i="52"/>
  <c r="U84" i="52"/>
  <c r="V84" i="52"/>
  <c r="W84" i="52"/>
  <c r="X84" i="52"/>
  <c r="Y84" i="52"/>
  <c r="Z84" i="52"/>
  <c r="AA84" i="52"/>
  <c r="AB84" i="52"/>
  <c r="AC84" i="52"/>
  <c r="AD84" i="52"/>
  <c r="AE84" i="52"/>
  <c r="AF84" i="52"/>
  <c r="AH84" i="52"/>
  <c r="AI84" i="52"/>
  <c r="AJ84" i="52"/>
  <c r="D85" i="52"/>
  <c r="E85" i="52"/>
  <c r="F85" i="52"/>
  <c r="G85" i="52"/>
  <c r="H85" i="52"/>
  <c r="I85" i="52"/>
  <c r="Q85" i="52"/>
  <c r="R85" i="52"/>
  <c r="S85" i="52"/>
  <c r="T85" i="52"/>
  <c r="U85" i="52"/>
  <c r="V85" i="52"/>
  <c r="W85" i="52"/>
  <c r="X85" i="52"/>
  <c r="Y85" i="52"/>
  <c r="Z85" i="52"/>
  <c r="AA85" i="52"/>
  <c r="AB85" i="52"/>
  <c r="AC85" i="52"/>
  <c r="AD85" i="52"/>
  <c r="AE85" i="52"/>
  <c r="AF85" i="52"/>
  <c r="AH85" i="52"/>
  <c r="AI85" i="52"/>
  <c r="AJ85" i="52"/>
  <c r="D86" i="52"/>
  <c r="E86" i="52"/>
  <c r="F86" i="52"/>
  <c r="G86" i="52"/>
  <c r="H86" i="52"/>
  <c r="I86" i="52"/>
  <c r="Q86" i="52"/>
  <c r="R86" i="52"/>
  <c r="S86" i="52"/>
  <c r="T86" i="52"/>
  <c r="U86" i="52"/>
  <c r="V86" i="52"/>
  <c r="W86" i="52"/>
  <c r="X86" i="52"/>
  <c r="Y86" i="52"/>
  <c r="Z86" i="52"/>
  <c r="AA86" i="52"/>
  <c r="AB86" i="52"/>
  <c r="AC86" i="52"/>
  <c r="AD86" i="52"/>
  <c r="AE86" i="52"/>
  <c r="AF86" i="52"/>
  <c r="AH86" i="52"/>
  <c r="AI86" i="52"/>
  <c r="AJ86" i="52"/>
  <c r="D87" i="52"/>
  <c r="E87" i="52"/>
  <c r="F87" i="52"/>
  <c r="G87" i="52"/>
  <c r="H87" i="52"/>
  <c r="I87" i="52"/>
  <c r="Q87" i="52"/>
  <c r="R87" i="52"/>
  <c r="S87" i="52"/>
  <c r="T87" i="52"/>
  <c r="U87" i="52"/>
  <c r="V87" i="52"/>
  <c r="W87" i="52"/>
  <c r="X87" i="52"/>
  <c r="Y87" i="52"/>
  <c r="Z87" i="52"/>
  <c r="AA87" i="52"/>
  <c r="AB87" i="52"/>
  <c r="AC87" i="52"/>
  <c r="AD87" i="52"/>
  <c r="AE87" i="52"/>
  <c r="AF87" i="52"/>
  <c r="AH87" i="52"/>
  <c r="AI87" i="52"/>
  <c r="AJ87" i="52"/>
  <c r="D88" i="52"/>
  <c r="E88" i="52"/>
  <c r="F88" i="52"/>
  <c r="G88" i="52"/>
  <c r="H88" i="52"/>
  <c r="I88" i="52"/>
  <c r="Q88" i="52"/>
  <c r="R88" i="52"/>
  <c r="S88" i="52"/>
  <c r="T88" i="52"/>
  <c r="U88" i="52"/>
  <c r="V88" i="52"/>
  <c r="W88" i="52"/>
  <c r="X88" i="52"/>
  <c r="Y88" i="52"/>
  <c r="Z88" i="52"/>
  <c r="AA88" i="52"/>
  <c r="AB88" i="52"/>
  <c r="AC88" i="52"/>
  <c r="AD88" i="52"/>
  <c r="AE88" i="52"/>
  <c r="AF88" i="52"/>
  <c r="AH88" i="52"/>
  <c r="AI88" i="52"/>
  <c r="AJ88" i="52"/>
  <c r="D89" i="52"/>
  <c r="E89" i="52"/>
  <c r="F89" i="52"/>
  <c r="G89" i="52"/>
  <c r="H89" i="52"/>
  <c r="I89" i="52"/>
  <c r="Q89" i="52"/>
  <c r="R89" i="52"/>
  <c r="S89" i="52"/>
  <c r="T89" i="52"/>
  <c r="U89" i="52"/>
  <c r="V89" i="52"/>
  <c r="W89" i="52"/>
  <c r="X89" i="52"/>
  <c r="Y89" i="52"/>
  <c r="Z89" i="52"/>
  <c r="AA89" i="52"/>
  <c r="AB89" i="52"/>
  <c r="AC89" i="52"/>
  <c r="AD89" i="52"/>
  <c r="AE89" i="52"/>
  <c r="AF89" i="52"/>
  <c r="AH89" i="52"/>
  <c r="AI89" i="52"/>
  <c r="AJ89" i="52"/>
  <c r="D90" i="52"/>
  <c r="E90" i="52"/>
  <c r="F90" i="52"/>
  <c r="G90" i="52"/>
  <c r="H90" i="52"/>
  <c r="I90" i="52"/>
  <c r="Q90" i="52"/>
  <c r="R90" i="52"/>
  <c r="S90" i="52"/>
  <c r="T90" i="52"/>
  <c r="U90" i="52"/>
  <c r="V90" i="52"/>
  <c r="W90" i="52"/>
  <c r="X90" i="52"/>
  <c r="Y90" i="52"/>
  <c r="Z90" i="52"/>
  <c r="AA90" i="52"/>
  <c r="AB90" i="52"/>
  <c r="AC90" i="52"/>
  <c r="AD90" i="52"/>
  <c r="AE90" i="52"/>
  <c r="AF90" i="52"/>
  <c r="AH90" i="52"/>
  <c r="AI90" i="52"/>
  <c r="AJ90" i="52"/>
  <c r="D91" i="52"/>
  <c r="E91" i="52"/>
  <c r="F91" i="52"/>
  <c r="G91" i="52"/>
  <c r="H91" i="52"/>
  <c r="I91" i="52"/>
  <c r="Q91" i="52"/>
  <c r="R91" i="52"/>
  <c r="S91" i="52"/>
  <c r="T91" i="52"/>
  <c r="U91" i="52"/>
  <c r="V91" i="52"/>
  <c r="W91" i="52"/>
  <c r="X91" i="52"/>
  <c r="Y91" i="52"/>
  <c r="Z91" i="52"/>
  <c r="AA91" i="52"/>
  <c r="AB91" i="52"/>
  <c r="AC91" i="52"/>
  <c r="AD91" i="52"/>
  <c r="AE91" i="52"/>
  <c r="AF91" i="52"/>
  <c r="AH91" i="52"/>
  <c r="AI91" i="52"/>
  <c r="AJ91" i="52"/>
  <c r="D92" i="52"/>
  <c r="E92" i="52"/>
  <c r="F92" i="52"/>
  <c r="G92" i="52"/>
  <c r="H92" i="52"/>
  <c r="I92" i="52"/>
  <c r="Q92" i="52"/>
  <c r="R92" i="52"/>
  <c r="S92" i="52"/>
  <c r="T92" i="52"/>
  <c r="U92" i="52"/>
  <c r="V92" i="52"/>
  <c r="W92" i="52"/>
  <c r="X92" i="52"/>
  <c r="Y92" i="52"/>
  <c r="Z92" i="52"/>
  <c r="AA92" i="52"/>
  <c r="AB92" i="52"/>
  <c r="AC92" i="52"/>
  <c r="AD92" i="52"/>
  <c r="AE92" i="52"/>
  <c r="AF92" i="52"/>
  <c r="AH92" i="52"/>
  <c r="AI92" i="52"/>
  <c r="AJ92" i="52"/>
  <c r="D93" i="52"/>
  <c r="E93" i="52"/>
  <c r="F93" i="52"/>
  <c r="G93" i="52"/>
  <c r="H93" i="52"/>
  <c r="I93" i="52"/>
  <c r="Q93" i="52"/>
  <c r="R93" i="52"/>
  <c r="S93" i="52"/>
  <c r="T93" i="52"/>
  <c r="U93" i="52"/>
  <c r="V93" i="52"/>
  <c r="W93" i="52"/>
  <c r="X93" i="52"/>
  <c r="Y93" i="52"/>
  <c r="Z93" i="52"/>
  <c r="AA93" i="52"/>
  <c r="AB93" i="52"/>
  <c r="AC93" i="52"/>
  <c r="AD93" i="52"/>
  <c r="AE93" i="52"/>
  <c r="AF93" i="52"/>
  <c r="AH93" i="52"/>
  <c r="AI93" i="52"/>
  <c r="AJ93" i="52"/>
  <c r="D94" i="52"/>
  <c r="E94" i="52"/>
  <c r="F94" i="52"/>
  <c r="G94" i="52"/>
  <c r="H94" i="52"/>
  <c r="I94" i="52"/>
  <c r="Q94" i="52"/>
  <c r="R94" i="52"/>
  <c r="S94" i="52"/>
  <c r="T94" i="52"/>
  <c r="U94" i="52"/>
  <c r="V94" i="52"/>
  <c r="W94" i="52"/>
  <c r="X94" i="52"/>
  <c r="Y94" i="52"/>
  <c r="Z94" i="52"/>
  <c r="AA94" i="52"/>
  <c r="AB94" i="52"/>
  <c r="AC94" i="52"/>
  <c r="AD94" i="52"/>
  <c r="AE94" i="52"/>
  <c r="AF94" i="52"/>
  <c r="AH94" i="52"/>
  <c r="AI94" i="52"/>
  <c r="AJ94" i="52"/>
  <c r="D95" i="52"/>
  <c r="E95" i="52"/>
  <c r="F95" i="52"/>
  <c r="G95" i="52"/>
  <c r="H95" i="52"/>
  <c r="I95" i="52"/>
  <c r="Q95" i="52"/>
  <c r="R95" i="52"/>
  <c r="S95" i="52"/>
  <c r="T95" i="52"/>
  <c r="U95" i="52"/>
  <c r="V95" i="52"/>
  <c r="W95" i="52"/>
  <c r="X95" i="52"/>
  <c r="Y95" i="52"/>
  <c r="Z95" i="52"/>
  <c r="AA95" i="52"/>
  <c r="AB95" i="52"/>
  <c r="AC95" i="52"/>
  <c r="AD95" i="52"/>
  <c r="AE95" i="52"/>
  <c r="AF95" i="52"/>
  <c r="AH95" i="52"/>
  <c r="AI95" i="52"/>
  <c r="AJ95" i="52"/>
  <c r="D96" i="52"/>
  <c r="E96" i="52"/>
  <c r="F96" i="52"/>
  <c r="G96" i="52"/>
  <c r="H96" i="52"/>
  <c r="I96" i="52"/>
  <c r="Q96" i="52"/>
  <c r="R96" i="52"/>
  <c r="S96" i="52"/>
  <c r="T96" i="52"/>
  <c r="U96" i="52"/>
  <c r="V96" i="52"/>
  <c r="W96" i="52"/>
  <c r="X96" i="52"/>
  <c r="Y96" i="52"/>
  <c r="Z96" i="52"/>
  <c r="AA96" i="52"/>
  <c r="AB96" i="52"/>
  <c r="AC96" i="52"/>
  <c r="AD96" i="52"/>
  <c r="AE96" i="52"/>
  <c r="AF96" i="52"/>
  <c r="AH96" i="52"/>
  <c r="AI96" i="52"/>
  <c r="AJ96" i="52"/>
  <c r="D97" i="52"/>
  <c r="E97" i="52"/>
  <c r="F97" i="52"/>
  <c r="G97" i="52"/>
  <c r="H97" i="52"/>
  <c r="I97" i="52"/>
  <c r="Q97" i="52"/>
  <c r="R97" i="52"/>
  <c r="S97" i="52"/>
  <c r="T97" i="52"/>
  <c r="U97" i="52"/>
  <c r="V97" i="52"/>
  <c r="W97" i="52"/>
  <c r="X97" i="52"/>
  <c r="Y97" i="52"/>
  <c r="Z97" i="52"/>
  <c r="AA97" i="52"/>
  <c r="AB97" i="52"/>
  <c r="AC97" i="52"/>
  <c r="AD97" i="52"/>
  <c r="AE97" i="52"/>
  <c r="AF97" i="52"/>
  <c r="AH97" i="52"/>
  <c r="AI97" i="52"/>
  <c r="AJ97" i="52"/>
  <c r="D98" i="52"/>
  <c r="E98" i="52"/>
  <c r="F98" i="52"/>
  <c r="G98" i="52"/>
  <c r="H98" i="52"/>
  <c r="I98" i="52"/>
  <c r="Q98" i="52"/>
  <c r="R98" i="52"/>
  <c r="S98" i="52"/>
  <c r="T98" i="52"/>
  <c r="U98" i="52"/>
  <c r="V98" i="52"/>
  <c r="W98" i="52"/>
  <c r="X98" i="52"/>
  <c r="Y98" i="52"/>
  <c r="Z98" i="52"/>
  <c r="AA98" i="52"/>
  <c r="AB98" i="52"/>
  <c r="AC98" i="52"/>
  <c r="AD98" i="52"/>
  <c r="AE98" i="52"/>
  <c r="AF98" i="52"/>
  <c r="AH98" i="52"/>
  <c r="AI98" i="52"/>
  <c r="AJ98" i="52"/>
  <c r="D99" i="52"/>
  <c r="E99" i="52"/>
  <c r="F99" i="52"/>
  <c r="G99" i="52"/>
  <c r="H99" i="52"/>
  <c r="I99" i="52"/>
  <c r="Q99" i="52"/>
  <c r="R99" i="52"/>
  <c r="S99" i="52"/>
  <c r="T99" i="52"/>
  <c r="U99" i="52"/>
  <c r="V99" i="52"/>
  <c r="W99" i="52"/>
  <c r="X99" i="52"/>
  <c r="Y99" i="52"/>
  <c r="Z99" i="52"/>
  <c r="AA99" i="52"/>
  <c r="AB99" i="52"/>
  <c r="AC99" i="52"/>
  <c r="AD99" i="52"/>
  <c r="AE99" i="52"/>
  <c r="AF99" i="52"/>
  <c r="AH99" i="52"/>
  <c r="AI99" i="52"/>
  <c r="AJ99" i="52"/>
  <c r="D100" i="52"/>
  <c r="E100" i="52"/>
  <c r="F100" i="52"/>
  <c r="G100" i="52"/>
  <c r="H100" i="52"/>
  <c r="I100" i="52"/>
  <c r="Q100" i="52"/>
  <c r="R100" i="52"/>
  <c r="S100" i="52"/>
  <c r="T100" i="52"/>
  <c r="U100" i="52"/>
  <c r="V100" i="52"/>
  <c r="W100" i="52"/>
  <c r="X100" i="52"/>
  <c r="Y100" i="52"/>
  <c r="Z100" i="52"/>
  <c r="AA100" i="52"/>
  <c r="AB100" i="52"/>
  <c r="AC100" i="52"/>
  <c r="AD100" i="52"/>
  <c r="AE100" i="52"/>
  <c r="AF100" i="52"/>
  <c r="AH100" i="52"/>
  <c r="AI100" i="52"/>
  <c r="AJ100" i="52"/>
  <c r="D101" i="52"/>
  <c r="E101" i="52"/>
  <c r="F101" i="52"/>
  <c r="G101" i="52"/>
  <c r="H101" i="52"/>
  <c r="I101" i="52"/>
  <c r="Q101" i="52"/>
  <c r="R101" i="52"/>
  <c r="S101" i="52"/>
  <c r="T101" i="52"/>
  <c r="U101" i="52"/>
  <c r="V101" i="52"/>
  <c r="W101" i="52"/>
  <c r="X101" i="52"/>
  <c r="Y101" i="52"/>
  <c r="Z101" i="52"/>
  <c r="AA101" i="52"/>
  <c r="AB101" i="52"/>
  <c r="AC101" i="52"/>
  <c r="AD101" i="52"/>
  <c r="AE101" i="52"/>
  <c r="AF101" i="52"/>
  <c r="AH101" i="52"/>
  <c r="AI101" i="52"/>
  <c r="AJ101" i="52"/>
  <c r="D102" i="52"/>
  <c r="E102" i="52"/>
  <c r="F102" i="52"/>
  <c r="G102" i="52"/>
  <c r="H102" i="52"/>
  <c r="I102" i="52"/>
  <c r="Q102" i="52"/>
  <c r="R102" i="52"/>
  <c r="S102" i="52"/>
  <c r="T102" i="52"/>
  <c r="U102" i="52"/>
  <c r="V102" i="52"/>
  <c r="W102" i="52"/>
  <c r="X102" i="52"/>
  <c r="Y102" i="52"/>
  <c r="Z102" i="52"/>
  <c r="AA102" i="52"/>
  <c r="AB102" i="52"/>
  <c r="AC102" i="52"/>
  <c r="AD102" i="52"/>
  <c r="AE102" i="52"/>
  <c r="AF102" i="52"/>
  <c r="AH102" i="52"/>
  <c r="AI102" i="52"/>
  <c r="AJ102" i="52"/>
  <c r="D103" i="52"/>
  <c r="E103" i="52"/>
  <c r="F103" i="52"/>
  <c r="G103" i="52"/>
  <c r="H103" i="52"/>
  <c r="I103" i="52"/>
  <c r="Q103" i="52"/>
  <c r="R103" i="52"/>
  <c r="S103" i="52"/>
  <c r="T103" i="52"/>
  <c r="U103" i="52"/>
  <c r="V103" i="52"/>
  <c r="W103" i="52"/>
  <c r="X103" i="52"/>
  <c r="Y103" i="52"/>
  <c r="Z103" i="52"/>
  <c r="AA103" i="52"/>
  <c r="AB103" i="52"/>
  <c r="AC103" i="52"/>
  <c r="AD103" i="52"/>
  <c r="AE103" i="52"/>
  <c r="AF103" i="52"/>
  <c r="AH103" i="52"/>
  <c r="AI103" i="52"/>
  <c r="AJ103" i="52"/>
  <c r="D104" i="52"/>
  <c r="E104" i="52"/>
  <c r="F104" i="52"/>
  <c r="G104" i="52"/>
  <c r="H104" i="52"/>
  <c r="I104" i="52"/>
  <c r="Q104" i="52"/>
  <c r="R104" i="52"/>
  <c r="S104" i="52"/>
  <c r="T104" i="52"/>
  <c r="U104" i="52"/>
  <c r="V104" i="52"/>
  <c r="W104" i="52"/>
  <c r="X104" i="52"/>
  <c r="Y104" i="52"/>
  <c r="Z104" i="52"/>
  <c r="AA104" i="52"/>
  <c r="AB104" i="52"/>
  <c r="AC104" i="52"/>
  <c r="AD104" i="52"/>
  <c r="AE104" i="52"/>
  <c r="AF104" i="52"/>
  <c r="AH104" i="52"/>
  <c r="AI104" i="52"/>
  <c r="AJ104" i="52"/>
  <c r="D105" i="52"/>
  <c r="E105" i="52"/>
  <c r="F105" i="52"/>
  <c r="G105" i="52"/>
  <c r="H105" i="52"/>
  <c r="I105" i="52"/>
  <c r="Q105" i="52"/>
  <c r="R105" i="52"/>
  <c r="S105" i="52"/>
  <c r="T105" i="52"/>
  <c r="U105" i="52"/>
  <c r="V105" i="52"/>
  <c r="W105" i="52"/>
  <c r="X105" i="52"/>
  <c r="Y105" i="52"/>
  <c r="Z105" i="52"/>
  <c r="AA105" i="52"/>
  <c r="AB105" i="52"/>
  <c r="AC105" i="52"/>
  <c r="AD105" i="52"/>
  <c r="AE105" i="52"/>
  <c r="AF105" i="52"/>
  <c r="AH105" i="52"/>
  <c r="AI105" i="52"/>
  <c r="AJ105" i="52"/>
  <c r="D106" i="52"/>
  <c r="E106" i="52"/>
  <c r="F106" i="52"/>
  <c r="G106" i="52"/>
  <c r="H106" i="52"/>
  <c r="I106" i="52"/>
  <c r="Q106" i="52"/>
  <c r="R106" i="52"/>
  <c r="S106" i="52"/>
  <c r="T106" i="52"/>
  <c r="U106" i="52"/>
  <c r="V106" i="52"/>
  <c r="W106" i="52"/>
  <c r="X106" i="52"/>
  <c r="Y106" i="52"/>
  <c r="Z106" i="52"/>
  <c r="AA106" i="52"/>
  <c r="AB106" i="52"/>
  <c r="AC106" i="52"/>
  <c r="AD106" i="52"/>
  <c r="AE106" i="52"/>
  <c r="AF106" i="52"/>
  <c r="AH106" i="52"/>
  <c r="AI106" i="52"/>
  <c r="AJ106" i="52"/>
  <c r="D107" i="52"/>
  <c r="E107" i="52"/>
  <c r="F107" i="52"/>
  <c r="G107" i="52"/>
  <c r="H107" i="52"/>
  <c r="I107" i="52"/>
  <c r="Q107" i="52"/>
  <c r="R107" i="52"/>
  <c r="S107" i="52"/>
  <c r="T107" i="52"/>
  <c r="U107" i="52"/>
  <c r="V107" i="52"/>
  <c r="W107" i="52"/>
  <c r="X107" i="52"/>
  <c r="Y107" i="52"/>
  <c r="Z107" i="52"/>
  <c r="AA107" i="52"/>
  <c r="AB107" i="52"/>
  <c r="AC107" i="52"/>
  <c r="AD107" i="52"/>
  <c r="AE107" i="52"/>
  <c r="AF107" i="52"/>
  <c r="AH107" i="52"/>
  <c r="AI107" i="52"/>
  <c r="AJ107" i="52"/>
  <c r="D108" i="52"/>
  <c r="E108" i="52"/>
  <c r="F108" i="52"/>
  <c r="G108" i="52"/>
  <c r="H108" i="52"/>
  <c r="I108" i="52"/>
  <c r="Q108" i="52"/>
  <c r="R108" i="52"/>
  <c r="S108" i="52"/>
  <c r="T108" i="52"/>
  <c r="U108" i="52"/>
  <c r="V108" i="52"/>
  <c r="W108" i="52"/>
  <c r="X108" i="52"/>
  <c r="Y108" i="52"/>
  <c r="Z108" i="52"/>
  <c r="AA108" i="52"/>
  <c r="AB108" i="52"/>
  <c r="AC108" i="52"/>
  <c r="AD108" i="52"/>
  <c r="AE108" i="52"/>
  <c r="AF108" i="52"/>
  <c r="AH108" i="52"/>
  <c r="AI108" i="52"/>
  <c r="AJ108" i="52"/>
  <c r="D109" i="52"/>
  <c r="E109" i="52"/>
  <c r="F109" i="52"/>
  <c r="G109" i="52"/>
  <c r="H109" i="52"/>
  <c r="I109" i="52"/>
  <c r="Q109" i="52"/>
  <c r="R109" i="52"/>
  <c r="S109" i="52"/>
  <c r="T109" i="52"/>
  <c r="U109" i="52"/>
  <c r="V109" i="52"/>
  <c r="W109" i="52"/>
  <c r="X109" i="52"/>
  <c r="Y109" i="52"/>
  <c r="Z109" i="52"/>
  <c r="AA109" i="52"/>
  <c r="AB109" i="52"/>
  <c r="AC109" i="52"/>
  <c r="AD109" i="52"/>
  <c r="AE109" i="52"/>
  <c r="AF109" i="52"/>
  <c r="AH109" i="52"/>
  <c r="AI109" i="52"/>
  <c r="AJ109" i="52"/>
  <c r="A110" i="52"/>
  <c r="B110" i="52"/>
  <c r="C110" i="52"/>
  <c r="D110" i="52"/>
  <c r="E110" i="52"/>
  <c r="F110" i="52"/>
  <c r="G110" i="52"/>
  <c r="H110" i="52"/>
  <c r="I110" i="52"/>
  <c r="J110" i="52"/>
  <c r="K110" i="52"/>
  <c r="L110" i="52"/>
  <c r="M110" i="52"/>
  <c r="N110" i="52"/>
  <c r="O110" i="52"/>
  <c r="P110" i="52"/>
  <c r="Q110" i="52"/>
  <c r="R110" i="52"/>
  <c r="S110" i="52"/>
  <c r="T110" i="52"/>
  <c r="U110" i="52"/>
  <c r="V110" i="52"/>
  <c r="W110" i="52"/>
  <c r="X110" i="52"/>
  <c r="Y110" i="52"/>
  <c r="Z110" i="52"/>
  <c r="AA110" i="52"/>
  <c r="AB110" i="52"/>
  <c r="AC110" i="52"/>
  <c r="AD110" i="52"/>
  <c r="AE110" i="52"/>
  <c r="AF110" i="52"/>
  <c r="AG110" i="52"/>
  <c r="AH110" i="52"/>
  <c r="AI110" i="52"/>
  <c r="AJ110" i="52"/>
  <c r="D111" i="52"/>
  <c r="E111" i="52"/>
  <c r="F111" i="52"/>
  <c r="G111" i="52"/>
  <c r="H111" i="52"/>
  <c r="I111" i="52"/>
  <c r="Q111" i="52"/>
  <c r="R111" i="52"/>
  <c r="S111" i="52"/>
  <c r="T111" i="52"/>
  <c r="U111" i="52"/>
  <c r="V111" i="52"/>
  <c r="W111" i="52"/>
  <c r="X111" i="52"/>
  <c r="Y111" i="52"/>
  <c r="Z111" i="52"/>
  <c r="AA111" i="52"/>
  <c r="AB111" i="52"/>
  <c r="AC111" i="52"/>
  <c r="AD111" i="52"/>
  <c r="AE111" i="52"/>
  <c r="AF111" i="52"/>
  <c r="AH111" i="52"/>
  <c r="AI111" i="52"/>
  <c r="AJ111" i="52"/>
  <c r="D112" i="52"/>
  <c r="E112" i="52"/>
  <c r="F112" i="52"/>
  <c r="G112" i="52"/>
  <c r="H112" i="52"/>
  <c r="I112" i="52"/>
  <c r="Q112" i="52"/>
  <c r="R112" i="52"/>
  <c r="S112" i="52"/>
  <c r="T112" i="52"/>
  <c r="U112" i="52"/>
  <c r="V112" i="52"/>
  <c r="W112" i="52"/>
  <c r="X112" i="52"/>
  <c r="Y112" i="52"/>
  <c r="Z112" i="52"/>
  <c r="AA112" i="52"/>
  <c r="AB112" i="52"/>
  <c r="AC112" i="52"/>
  <c r="AD112" i="52"/>
  <c r="AE112" i="52"/>
  <c r="AF112" i="52"/>
  <c r="AH112" i="52"/>
  <c r="AI112" i="52"/>
  <c r="AJ112" i="52"/>
  <c r="D113" i="52"/>
  <c r="E113" i="52"/>
  <c r="F113" i="52"/>
  <c r="G113" i="52"/>
  <c r="H113" i="52"/>
  <c r="I113" i="52"/>
  <c r="Q113" i="52"/>
  <c r="R113" i="52"/>
  <c r="S113" i="52"/>
  <c r="T113" i="52"/>
  <c r="U113" i="52"/>
  <c r="V113" i="52"/>
  <c r="W113" i="52"/>
  <c r="X113" i="52"/>
  <c r="Y113" i="52"/>
  <c r="Z113" i="52"/>
  <c r="AA113" i="52"/>
  <c r="AB113" i="52"/>
  <c r="AC113" i="52"/>
  <c r="AD113" i="52"/>
  <c r="AE113" i="52"/>
  <c r="AF113" i="52"/>
  <c r="AH113" i="52"/>
  <c r="AI113" i="52"/>
  <c r="AJ113" i="52"/>
  <c r="D114" i="52"/>
  <c r="E114" i="52"/>
  <c r="F114" i="52"/>
  <c r="G114" i="52"/>
  <c r="H114" i="52"/>
  <c r="I114" i="52"/>
  <c r="Q114" i="52"/>
  <c r="R114" i="52"/>
  <c r="S114" i="52"/>
  <c r="T114" i="52"/>
  <c r="U114" i="52"/>
  <c r="V114" i="52"/>
  <c r="W114" i="52"/>
  <c r="X114" i="52"/>
  <c r="Y114" i="52"/>
  <c r="Z114" i="52"/>
  <c r="AA114" i="52"/>
  <c r="AB114" i="52"/>
  <c r="AC114" i="52"/>
  <c r="AD114" i="52"/>
  <c r="AE114" i="52"/>
  <c r="AF114" i="52"/>
  <c r="AH114" i="52"/>
  <c r="AI114" i="52"/>
  <c r="AJ114" i="52"/>
  <c r="D115" i="52"/>
  <c r="E115" i="52"/>
  <c r="F115" i="52"/>
  <c r="G115" i="52"/>
  <c r="H115" i="52"/>
  <c r="I115" i="52"/>
  <c r="Q115" i="52"/>
  <c r="R115" i="52"/>
  <c r="S115" i="52"/>
  <c r="T115" i="52"/>
  <c r="U115" i="52"/>
  <c r="V115" i="52"/>
  <c r="W115" i="52"/>
  <c r="X115" i="52"/>
  <c r="Y115" i="52"/>
  <c r="Z115" i="52"/>
  <c r="AA115" i="52"/>
  <c r="AB115" i="52"/>
  <c r="AC115" i="52"/>
  <c r="AD115" i="52"/>
  <c r="AE115" i="52"/>
  <c r="AF115" i="52"/>
  <c r="AH115" i="52"/>
  <c r="AI115" i="52"/>
  <c r="AJ115" i="52"/>
  <c r="D116" i="52"/>
  <c r="E116" i="52"/>
  <c r="F116" i="52"/>
  <c r="G116" i="52"/>
  <c r="H116" i="52"/>
  <c r="I116" i="52"/>
  <c r="Q116" i="52"/>
  <c r="R116" i="52"/>
  <c r="S116" i="52"/>
  <c r="T116" i="52"/>
  <c r="U116" i="52"/>
  <c r="V116" i="52"/>
  <c r="W116" i="52"/>
  <c r="X116" i="52"/>
  <c r="Y116" i="52"/>
  <c r="Z116" i="52"/>
  <c r="AA116" i="52"/>
  <c r="AB116" i="52"/>
  <c r="AC116" i="52"/>
  <c r="AD116" i="52"/>
  <c r="AE116" i="52"/>
  <c r="AF116" i="52"/>
  <c r="AH116" i="52"/>
  <c r="AI116" i="52"/>
  <c r="AJ116" i="52"/>
  <c r="A117" i="52"/>
  <c r="B117" i="52"/>
  <c r="C117" i="52"/>
  <c r="D117" i="52"/>
  <c r="E117" i="52"/>
  <c r="F117" i="52"/>
  <c r="G117" i="52"/>
  <c r="H117" i="52"/>
  <c r="I117" i="52"/>
  <c r="J117" i="52"/>
  <c r="K117" i="52"/>
  <c r="L117" i="52"/>
  <c r="M117" i="52"/>
  <c r="N117" i="52"/>
  <c r="O117" i="52"/>
  <c r="P117" i="52"/>
  <c r="Q117" i="52"/>
  <c r="R117" i="52"/>
  <c r="S117" i="52"/>
  <c r="T117" i="52"/>
  <c r="U117" i="52"/>
  <c r="V117" i="52"/>
  <c r="W117" i="52"/>
  <c r="X117" i="52"/>
  <c r="Y117" i="52"/>
  <c r="Z117" i="52"/>
  <c r="AA117" i="52"/>
  <c r="AB117" i="52"/>
  <c r="AC117" i="52"/>
  <c r="AD117" i="52"/>
  <c r="AE117" i="52"/>
  <c r="AF117" i="52"/>
  <c r="AG117" i="52"/>
  <c r="AH117" i="52"/>
  <c r="AI117" i="52"/>
  <c r="AJ117" i="52"/>
  <c r="D118" i="52"/>
  <c r="E118" i="52"/>
  <c r="F118" i="52"/>
  <c r="G118" i="52"/>
  <c r="H118" i="52"/>
  <c r="I118" i="52"/>
  <c r="Q118" i="52"/>
  <c r="R118" i="52"/>
  <c r="S118" i="52"/>
  <c r="T118" i="52"/>
  <c r="U118" i="52"/>
  <c r="V118" i="52"/>
  <c r="W118" i="52"/>
  <c r="X118" i="52"/>
  <c r="Y118" i="52"/>
  <c r="Z118" i="52"/>
  <c r="AA118" i="52"/>
  <c r="AB118" i="52"/>
  <c r="AC118" i="52"/>
  <c r="AD118" i="52"/>
  <c r="AE118" i="52"/>
  <c r="AF118" i="52"/>
  <c r="AH118" i="52"/>
  <c r="AI118" i="52"/>
  <c r="AJ118" i="52"/>
  <c r="D119" i="52"/>
  <c r="E119" i="52"/>
  <c r="F119" i="52"/>
  <c r="G119" i="52"/>
  <c r="H119" i="52"/>
  <c r="I119" i="52"/>
  <c r="Q119" i="52"/>
  <c r="R119" i="52"/>
  <c r="S119" i="52"/>
  <c r="T119" i="52"/>
  <c r="U119" i="52"/>
  <c r="V119" i="52"/>
  <c r="W119" i="52"/>
  <c r="X119" i="52"/>
  <c r="Y119" i="52"/>
  <c r="Z119" i="52"/>
  <c r="AA119" i="52"/>
  <c r="AB119" i="52"/>
  <c r="AC119" i="52"/>
  <c r="AD119" i="52"/>
  <c r="AE119" i="52"/>
  <c r="AF119" i="52"/>
  <c r="AH119" i="52"/>
  <c r="AI119" i="52"/>
  <c r="AJ119" i="52"/>
  <c r="D120" i="52"/>
  <c r="E120" i="52"/>
  <c r="F120" i="52"/>
  <c r="G120" i="52"/>
  <c r="H120" i="52"/>
  <c r="I120" i="52"/>
  <c r="Q120" i="52"/>
  <c r="R120" i="52"/>
  <c r="S120" i="52"/>
  <c r="T120" i="52"/>
  <c r="U120" i="52"/>
  <c r="V120" i="52"/>
  <c r="W120" i="52"/>
  <c r="X120" i="52"/>
  <c r="Y120" i="52"/>
  <c r="Z120" i="52"/>
  <c r="AA120" i="52"/>
  <c r="AB120" i="52"/>
  <c r="AC120" i="52"/>
  <c r="AD120" i="52"/>
  <c r="AE120" i="52"/>
  <c r="AF120" i="52"/>
  <c r="AH120" i="52"/>
  <c r="AI120" i="52"/>
  <c r="AJ120" i="52"/>
  <c r="D121" i="52"/>
  <c r="E121" i="52"/>
  <c r="F121" i="52"/>
  <c r="G121" i="52"/>
  <c r="H121" i="52"/>
  <c r="I121" i="52"/>
  <c r="Q121" i="52"/>
  <c r="R121" i="52"/>
  <c r="S121" i="52"/>
  <c r="T121" i="52"/>
  <c r="U121" i="52"/>
  <c r="V121" i="52"/>
  <c r="W121" i="52"/>
  <c r="X121" i="52"/>
  <c r="Y121" i="52"/>
  <c r="Z121" i="52"/>
  <c r="AA121" i="52"/>
  <c r="AB121" i="52"/>
  <c r="AC121" i="52"/>
  <c r="AD121" i="52"/>
  <c r="AE121" i="52"/>
  <c r="AF121" i="52"/>
  <c r="AH121" i="52"/>
  <c r="AI121" i="52"/>
  <c r="AJ121" i="52"/>
  <c r="D122" i="52"/>
  <c r="E122" i="52"/>
  <c r="F122" i="52"/>
  <c r="G122" i="52"/>
  <c r="H122" i="52"/>
  <c r="I122" i="52"/>
  <c r="Q122" i="52"/>
  <c r="R122" i="52"/>
  <c r="S122" i="52"/>
  <c r="T122" i="52"/>
  <c r="U122" i="52"/>
  <c r="V122" i="52"/>
  <c r="W122" i="52"/>
  <c r="X122" i="52"/>
  <c r="Y122" i="52"/>
  <c r="Z122" i="52"/>
  <c r="AA122" i="52"/>
  <c r="AB122" i="52"/>
  <c r="AC122" i="52"/>
  <c r="AD122" i="52"/>
  <c r="AE122" i="52"/>
  <c r="AF122" i="52"/>
  <c r="AH122" i="52"/>
  <c r="AI122" i="52"/>
  <c r="AJ122" i="52"/>
  <c r="D123" i="52"/>
  <c r="E123" i="52"/>
  <c r="F123" i="52"/>
  <c r="G123" i="52"/>
  <c r="H123" i="52"/>
  <c r="I123" i="52"/>
  <c r="Q123" i="52"/>
  <c r="R123" i="52"/>
  <c r="S123" i="52"/>
  <c r="T123" i="52"/>
  <c r="U123" i="52"/>
  <c r="V123" i="52"/>
  <c r="W123" i="52"/>
  <c r="X123" i="52"/>
  <c r="Y123" i="52"/>
  <c r="Z123" i="52"/>
  <c r="AA123" i="52"/>
  <c r="AB123" i="52"/>
  <c r="AC123" i="52"/>
  <c r="AD123" i="52"/>
  <c r="AE123" i="52"/>
  <c r="AF123" i="52"/>
  <c r="AH123" i="52"/>
  <c r="AI123" i="52"/>
  <c r="AJ123" i="52"/>
  <c r="D124" i="52"/>
  <c r="E124" i="52"/>
  <c r="F124" i="52"/>
  <c r="G124" i="52"/>
  <c r="H124" i="52"/>
  <c r="I124" i="52"/>
  <c r="Q124" i="52"/>
  <c r="R124" i="52"/>
  <c r="S124" i="52"/>
  <c r="T124" i="52"/>
  <c r="U124" i="52"/>
  <c r="V124" i="52"/>
  <c r="W124" i="52"/>
  <c r="X124" i="52"/>
  <c r="Y124" i="52"/>
  <c r="Z124" i="52"/>
  <c r="AA124" i="52"/>
  <c r="AB124" i="52"/>
  <c r="AC124" i="52"/>
  <c r="AD124" i="52"/>
  <c r="AE124" i="52"/>
  <c r="AF124" i="52"/>
  <c r="AH124" i="52"/>
  <c r="AI124" i="52"/>
  <c r="AJ124" i="52"/>
  <c r="D125" i="52"/>
  <c r="E125" i="52"/>
  <c r="F125" i="52"/>
  <c r="G125" i="52"/>
  <c r="H125" i="52"/>
  <c r="I125" i="52"/>
  <c r="Q125" i="52"/>
  <c r="R125" i="52"/>
  <c r="S125" i="52"/>
  <c r="T125" i="52"/>
  <c r="U125" i="52"/>
  <c r="V125" i="52"/>
  <c r="W125" i="52"/>
  <c r="X125" i="52"/>
  <c r="Y125" i="52"/>
  <c r="Z125" i="52"/>
  <c r="AA125" i="52"/>
  <c r="AB125" i="52"/>
  <c r="AC125" i="52"/>
  <c r="AD125" i="52"/>
  <c r="AE125" i="52"/>
  <c r="AF125" i="52"/>
  <c r="AH125" i="52"/>
  <c r="AI125" i="52"/>
  <c r="AJ125" i="52"/>
  <c r="D126" i="52"/>
  <c r="E126" i="52"/>
  <c r="F126" i="52"/>
  <c r="G126" i="52"/>
  <c r="H126" i="52"/>
  <c r="I126" i="52"/>
  <c r="Q126" i="52"/>
  <c r="R126" i="52"/>
  <c r="S126" i="52"/>
  <c r="T126" i="52"/>
  <c r="U126" i="52"/>
  <c r="V126" i="52"/>
  <c r="W126" i="52"/>
  <c r="X126" i="52"/>
  <c r="Y126" i="52"/>
  <c r="Z126" i="52"/>
  <c r="AA126" i="52"/>
  <c r="AB126" i="52"/>
  <c r="AC126" i="52"/>
  <c r="AD126" i="52"/>
  <c r="AE126" i="52"/>
  <c r="AF126" i="52"/>
  <c r="AH126" i="52"/>
  <c r="AI126" i="52"/>
  <c r="AJ126" i="52"/>
  <c r="D127" i="52"/>
  <c r="E127" i="52"/>
  <c r="F127" i="52"/>
  <c r="G127" i="52"/>
  <c r="H127" i="52"/>
  <c r="I127" i="52"/>
  <c r="Q127" i="52"/>
  <c r="R127" i="52"/>
  <c r="S127" i="52"/>
  <c r="T127" i="52"/>
  <c r="U127" i="52"/>
  <c r="V127" i="52"/>
  <c r="W127" i="52"/>
  <c r="X127" i="52"/>
  <c r="Y127" i="52"/>
  <c r="Z127" i="52"/>
  <c r="AA127" i="52"/>
  <c r="AB127" i="52"/>
  <c r="AC127" i="52"/>
  <c r="AD127" i="52"/>
  <c r="AE127" i="52"/>
  <c r="AF127" i="52"/>
  <c r="AH127" i="52"/>
  <c r="AI127" i="52"/>
  <c r="AJ127" i="52"/>
  <c r="D128" i="52"/>
  <c r="E128" i="52"/>
  <c r="F128" i="52"/>
  <c r="G128" i="52"/>
  <c r="H128" i="52"/>
  <c r="I128" i="52"/>
  <c r="Q128" i="52"/>
  <c r="R128" i="52"/>
  <c r="S128" i="52"/>
  <c r="T128" i="52"/>
  <c r="U128" i="52"/>
  <c r="V128" i="52"/>
  <c r="W128" i="52"/>
  <c r="X128" i="52"/>
  <c r="Y128" i="52"/>
  <c r="Z128" i="52"/>
  <c r="AA128" i="52"/>
  <c r="AB128" i="52"/>
  <c r="AC128" i="52"/>
  <c r="AD128" i="52"/>
  <c r="AE128" i="52"/>
  <c r="AF128" i="52"/>
  <c r="AH128" i="52"/>
  <c r="AI128" i="52"/>
  <c r="AJ128" i="52"/>
  <c r="D129" i="52"/>
  <c r="E129" i="52"/>
  <c r="F129" i="52"/>
  <c r="G129" i="52"/>
  <c r="H129" i="52"/>
  <c r="I129" i="52"/>
  <c r="Q129" i="52"/>
  <c r="R129" i="52"/>
  <c r="S129" i="52"/>
  <c r="T129" i="52"/>
  <c r="U129" i="52"/>
  <c r="V129" i="52"/>
  <c r="W129" i="52"/>
  <c r="X129" i="52"/>
  <c r="Y129" i="52"/>
  <c r="Z129" i="52"/>
  <c r="AA129" i="52"/>
  <c r="AB129" i="52"/>
  <c r="AC129" i="52"/>
  <c r="AD129" i="52"/>
  <c r="AE129" i="52"/>
  <c r="AF129" i="52"/>
  <c r="AH129" i="52"/>
  <c r="AI129" i="52"/>
  <c r="AJ129" i="52"/>
  <c r="D130" i="52"/>
  <c r="E130" i="52"/>
  <c r="F130" i="52"/>
  <c r="G130" i="52"/>
  <c r="H130" i="52"/>
  <c r="I130" i="52"/>
  <c r="Q130" i="52"/>
  <c r="R130" i="52"/>
  <c r="S130" i="52"/>
  <c r="T130" i="52"/>
  <c r="U130" i="52"/>
  <c r="V130" i="52"/>
  <c r="W130" i="52"/>
  <c r="X130" i="52"/>
  <c r="Y130" i="52"/>
  <c r="Z130" i="52"/>
  <c r="AA130" i="52"/>
  <c r="AB130" i="52"/>
  <c r="AC130" i="52"/>
  <c r="AD130" i="52"/>
  <c r="AE130" i="52"/>
  <c r="AF130" i="52"/>
  <c r="AH130" i="52"/>
  <c r="AI130" i="52"/>
  <c r="AJ130" i="52"/>
  <c r="D131" i="52"/>
  <c r="E131" i="52"/>
  <c r="F131" i="52"/>
  <c r="G131" i="52"/>
  <c r="H131" i="52"/>
  <c r="I131" i="52"/>
  <c r="Q131" i="52"/>
  <c r="R131" i="52"/>
  <c r="S131" i="52"/>
  <c r="T131" i="52"/>
  <c r="U131" i="52"/>
  <c r="V131" i="52"/>
  <c r="W131" i="52"/>
  <c r="X131" i="52"/>
  <c r="Y131" i="52"/>
  <c r="Z131" i="52"/>
  <c r="AA131" i="52"/>
  <c r="AB131" i="52"/>
  <c r="AC131" i="52"/>
  <c r="AD131" i="52"/>
  <c r="AE131" i="52"/>
  <c r="AF131" i="52"/>
  <c r="AH131" i="52"/>
  <c r="AI131" i="52"/>
  <c r="AJ131" i="52"/>
  <c r="A132" i="52"/>
  <c r="B132" i="52"/>
  <c r="C132" i="52"/>
  <c r="D132" i="52"/>
  <c r="E132" i="52"/>
  <c r="F132" i="52"/>
  <c r="G132" i="52"/>
  <c r="H132" i="52"/>
  <c r="I132" i="52"/>
  <c r="J132" i="52"/>
  <c r="K132" i="52"/>
  <c r="L132" i="52"/>
  <c r="M132" i="52"/>
  <c r="N132" i="52"/>
  <c r="O132" i="52"/>
  <c r="P132" i="52"/>
  <c r="Q132" i="52"/>
  <c r="R132" i="52"/>
  <c r="S132" i="52"/>
  <c r="T132" i="52"/>
  <c r="U132" i="52"/>
  <c r="V132" i="52"/>
  <c r="W132" i="52"/>
  <c r="X132" i="52"/>
  <c r="Y132" i="52"/>
  <c r="Z132" i="52"/>
  <c r="AA132" i="52"/>
  <c r="AB132" i="52"/>
  <c r="AC132" i="52"/>
  <c r="AD132" i="52"/>
  <c r="AE132" i="52"/>
  <c r="AF132" i="52"/>
  <c r="AG132" i="52"/>
  <c r="AH132" i="52"/>
  <c r="AI132" i="52"/>
  <c r="AJ132" i="52"/>
  <c r="D133" i="52"/>
  <c r="E133" i="52"/>
  <c r="F133" i="52"/>
  <c r="G133" i="52"/>
  <c r="H133" i="52"/>
  <c r="I133" i="52"/>
  <c r="Q133" i="52"/>
  <c r="R133" i="52"/>
  <c r="S133" i="52"/>
  <c r="T133" i="52"/>
  <c r="U133" i="52"/>
  <c r="V133" i="52"/>
  <c r="W133" i="52"/>
  <c r="X133" i="52"/>
  <c r="Y133" i="52"/>
  <c r="Z133" i="52"/>
  <c r="AA133" i="52"/>
  <c r="AB133" i="52"/>
  <c r="AC133" i="52"/>
  <c r="AD133" i="52"/>
  <c r="AE133" i="52"/>
  <c r="AF133" i="52"/>
  <c r="AH133" i="52"/>
  <c r="AI133" i="52"/>
  <c r="AJ133" i="52"/>
  <c r="D134" i="52"/>
  <c r="E134" i="52"/>
  <c r="F134" i="52"/>
  <c r="G134" i="52"/>
  <c r="H134" i="52"/>
  <c r="I134" i="52"/>
  <c r="Q134" i="52"/>
  <c r="R134" i="52"/>
  <c r="S134" i="52"/>
  <c r="T134" i="52"/>
  <c r="U134" i="52"/>
  <c r="V134" i="52"/>
  <c r="W134" i="52"/>
  <c r="X134" i="52"/>
  <c r="Y134" i="52"/>
  <c r="Z134" i="52"/>
  <c r="AA134" i="52"/>
  <c r="AB134" i="52"/>
  <c r="AC134" i="52"/>
  <c r="AD134" i="52"/>
  <c r="AE134" i="52"/>
  <c r="AF134" i="52"/>
  <c r="AH134" i="52"/>
  <c r="AI134" i="52"/>
  <c r="AJ134" i="52"/>
  <c r="D135" i="52"/>
  <c r="E135" i="52"/>
  <c r="F135" i="52"/>
  <c r="G135" i="52"/>
  <c r="H135" i="52"/>
  <c r="I135" i="52"/>
  <c r="Q135" i="52"/>
  <c r="R135" i="52"/>
  <c r="S135" i="52"/>
  <c r="T135" i="52"/>
  <c r="U135" i="52"/>
  <c r="V135" i="52"/>
  <c r="W135" i="52"/>
  <c r="X135" i="52"/>
  <c r="Y135" i="52"/>
  <c r="Z135" i="52"/>
  <c r="AA135" i="52"/>
  <c r="AB135" i="52"/>
  <c r="AC135" i="52"/>
  <c r="AD135" i="52"/>
  <c r="AE135" i="52"/>
  <c r="AF135" i="52"/>
  <c r="AH135" i="52"/>
  <c r="AI135" i="52"/>
  <c r="AJ135" i="52"/>
  <c r="D136" i="52"/>
  <c r="E136" i="52"/>
  <c r="F136" i="52"/>
  <c r="G136" i="52"/>
  <c r="H136" i="52"/>
  <c r="I136" i="52"/>
  <c r="Q136" i="52"/>
  <c r="R136" i="52"/>
  <c r="S136" i="52"/>
  <c r="T136" i="52"/>
  <c r="U136" i="52"/>
  <c r="V136" i="52"/>
  <c r="W136" i="52"/>
  <c r="X136" i="52"/>
  <c r="Y136" i="52"/>
  <c r="Z136" i="52"/>
  <c r="AA136" i="52"/>
  <c r="AB136" i="52"/>
  <c r="AC136" i="52"/>
  <c r="AD136" i="52"/>
  <c r="AE136" i="52"/>
  <c r="AF136" i="52"/>
  <c r="AH136" i="52"/>
  <c r="AI136" i="52"/>
  <c r="AJ136" i="52"/>
  <c r="A137" i="52"/>
  <c r="B137" i="52"/>
  <c r="C137" i="52"/>
  <c r="D137" i="52"/>
  <c r="E137" i="52"/>
  <c r="F137" i="52"/>
  <c r="G137" i="52"/>
  <c r="H137" i="52"/>
  <c r="I137" i="52"/>
  <c r="J137" i="52"/>
  <c r="K137" i="52"/>
  <c r="L137" i="52"/>
  <c r="M137" i="52"/>
  <c r="N137" i="52"/>
  <c r="O137" i="52"/>
  <c r="P137" i="52"/>
  <c r="Q137" i="52"/>
  <c r="R137" i="52"/>
  <c r="S137" i="52"/>
  <c r="T137" i="52"/>
  <c r="U137" i="52"/>
  <c r="V137" i="52"/>
  <c r="W137" i="52"/>
  <c r="X137" i="52"/>
  <c r="Y137" i="52"/>
  <c r="Z137" i="52"/>
  <c r="AA137" i="52"/>
  <c r="AB137" i="52"/>
  <c r="AC137" i="52"/>
  <c r="AD137" i="52"/>
  <c r="AE137" i="52"/>
  <c r="AF137" i="52"/>
  <c r="AG137" i="52"/>
  <c r="AH137" i="52"/>
  <c r="AI137" i="52"/>
  <c r="AJ137" i="52"/>
  <c r="D138" i="52"/>
  <c r="E138" i="52"/>
  <c r="F138" i="52"/>
  <c r="G138" i="52"/>
  <c r="H138" i="52"/>
  <c r="I138" i="52"/>
  <c r="Q138" i="52"/>
  <c r="R138" i="52"/>
  <c r="S138" i="52"/>
  <c r="T138" i="52"/>
  <c r="U138" i="52"/>
  <c r="V138" i="52"/>
  <c r="W138" i="52"/>
  <c r="X138" i="52"/>
  <c r="Y138" i="52"/>
  <c r="Z138" i="52"/>
  <c r="AA138" i="52"/>
  <c r="AB138" i="52"/>
  <c r="AC138" i="52"/>
  <c r="AD138" i="52"/>
  <c r="AE138" i="52"/>
  <c r="AF138" i="52"/>
  <c r="AH138" i="52"/>
  <c r="AI138" i="52"/>
  <c r="AJ138" i="52"/>
  <c r="D139" i="52"/>
  <c r="E139" i="52"/>
  <c r="F139" i="52"/>
  <c r="G139" i="52"/>
  <c r="H139" i="52"/>
  <c r="I139" i="52"/>
  <c r="Q139" i="52"/>
  <c r="R139" i="52"/>
  <c r="S139" i="52"/>
  <c r="T139" i="52"/>
  <c r="U139" i="52"/>
  <c r="V139" i="52"/>
  <c r="W139" i="52"/>
  <c r="X139" i="52"/>
  <c r="Y139" i="52"/>
  <c r="Z139" i="52"/>
  <c r="AA139" i="52"/>
  <c r="AB139" i="52"/>
  <c r="AC139" i="52"/>
  <c r="AD139" i="52"/>
  <c r="AE139" i="52"/>
  <c r="AF139" i="52"/>
  <c r="AH139" i="52"/>
  <c r="AI139" i="52"/>
  <c r="AJ139" i="52"/>
  <c r="D140" i="52"/>
  <c r="E140" i="52"/>
  <c r="F140" i="52"/>
  <c r="G140" i="52"/>
  <c r="H140" i="52"/>
  <c r="I140" i="52"/>
  <c r="Q140" i="52"/>
  <c r="R140" i="52"/>
  <c r="S140" i="52"/>
  <c r="T140" i="52"/>
  <c r="U140" i="52"/>
  <c r="V140" i="52"/>
  <c r="W140" i="52"/>
  <c r="X140" i="52"/>
  <c r="Y140" i="52"/>
  <c r="Z140" i="52"/>
  <c r="AA140" i="52"/>
  <c r="AB140" i="52"/>
  <c r="AC140" i="52"/>
  <c r="AD140" i="52"/>
  <c r="AE140" i="52"/>
  <c r="AF140" i="52"/>
  <c r="AH140" i="52"/>
  <c r="AI140" i="52"/>
  <c r="AJ140" i="52"/>
  <c r="A141" i="52"/>
  <c r="B141" i="52"/>
  <c r="C141" i="52"/>
  <c r="D141" i="52"/>
  <c r="E141" i="52"/>
  <c r="F141" i="52"/>
  <c r="G141" i="52"/>
  <c r="H141" i="52"/>
  <c r="I141" i="52"/>
  <c r="J141" i="52"/>
  <c r="K141" i="52"/>
  <c r="L141" i="52"/>
  <c r="M141" i="52"/>
  <c r="N141" i="52"/>
  <c r="O141" i="52"/>
  <c r="P141" i="52"/>
  <c r="Q141" i="52"/>
  <c r="R141" i="52"/>
  <c r="S141" i="52"/>
  <c r="T141" i="52"/>
  <c r="U141" i="52"/>
  <c r="V141" i="52"/>
  <c r="W141" i="52"/>
  <c r="X141" i="52"/>
  <c r="Y141" i="52"/>
  <c r="Z141" i="52"/>
  <c r="AA141" i="52"/>
  <c r="AB141" i="52"/>
  <c r="AC141" i="52"/>
  <c r="AD141" i="52"/>
  <c r="AE141" i="52"/>
  <c r="AF141" i="52"/>
  <c r="AG141" i="52"/>
  <c r="AH141" i="52"/>
  <c r="AI141" i="52"/>
  <c r="AJ141" i="52"/>
  <c r="A142" i="52"/>
  <c r="B142" i="52"/>
  <c r="C142" i="52"/>
  <c r="D142" i="52"/>
  <c r="E142" i="52"/>
  <c r="F142" i="52"/>
  <c r="G142" i="52"/>
  <c r="H142" i="52"/>
  <c r="I142" i="52"/>
  <c r="J142" i="52"/>
  <c r="K142" i="52"/>
  <c r="L142" i="52"/>
  <c r="M142" i="52"/>
  <c r="N142" i="52"/>
  <c r="O142" i="52"/>
  <c r="P142" i="52"/>
  <c r="Q142" i="52"/>
  <c r="R142" i="52"/>
  <c r="S142" i="52"/>
  <c r="T142" i="52"/>
  <c r="U142" i="52"/>
  <c r="V142" i="52"/>
  <c r="W142" i="52"/>
  <c r="X142" i="52"/>
  <c r="Y142" i="52"/>
  <c r="Z142" i="52"/>
  <c r="AA142" i="52"/>
  <c r="AB142" i="52"/>
  <c r="AC142" i="52"/>
  <c r="AD142" i="52"/>
  <c r="AE142" i="52"/>
  <c r="AF142" i="52"/>
  <c r="AG142" i="52"/>
  <c r="AH142" i="52"/>
  <c r="AI142" i="52"/>
  <c r="AJ142" i="52"/>
  <c r="D143" i="52"/>
  <c r="E143" i="52"/>
  <c r="F143" i="52"/>
  <c r="G143" i="52"/>
  <c r="H143" i="52"/>
  <c r="I143" i="52"/>
  <c r="Q143" i="52"/>
  <c r="R143" i="52"/>
  <c r="S143" i="52"/>
  <c r="T143" i="52"/>
  <c r="U143" i="52"/>
  <c r="V143" i="52"/>
  <c r="W143" i="52"/>
  <c r="X143" i="52"/>
  <c r="Y143" i="52"/>
  <c r="Z143" i="52"/>
  <c r="AA143" i="52"/>
  <c r="AB143" i="52"/>
  <c r="AC143" i="52"/>
  <c r="AD143" i="52"/>
  <c r="AE143" i="52"/>
  <c r="AF143" i="52"/>
  <c r="AH143" i="52"/>
  <c r="AI143" i="52"/>
  <c r="AJ143" i="52"/>
  <c r="D144" i="52"/>
  <c r="E144" i="52"/>
  <c r="F144" i="52"/>
  <c r="G144" i="52"/>
  <c r="H144" i="52"/>
  <c r="I144" i="52"/>
  <c r="Q144" i="52"/>
  <c r="R144" i="52"/>
  <c r="S144" i="52"/>
  <c r="T144" i="52"/>
  <c r="U144" i="52"/>
  <c r="V144" i="52"/>
  <c r="W144" i="52"/>
  <c r="X144" i="52"/>
  <c r="Y144" i="52"/>
  <c r="Z144" i="52"/>
  <c r="AA144" i="52"/>
  <c r="AB144" i="52"/>
  <c r="AC144" i="52"/>
  <c r="AD144" i="52"/>
  <c r="AE144" i="52"/>
  <c r="AF144" i="52"/>
  <c r="AH144" i="52"/>
  <c r="AI144" i="52"/>
  <c r="AJ144" i="52"/>
  <c r="D145" i="52"/>
  <c r="E145" i="52"/>
  <c r="F145" i="52"/>
  <c r="G145" i="52"/>
  <c r="H145" i="52"/>
  <c r="I145" i="52"/>
  <c r="Q145" i="52"/>
  <c r="R145" i="52"/>
  <c r="S145" i="52"/>
  <c r="T145" i="52"/>
  <c r="U145" i="52"/>
  <c r="V145" i="52"/>
  <c r="W145" i="52"/>
  <c r="X145" i="52"/>
  <c r="Y145" i="52"/>
  <c r="Z145" i="52"/>
  <c r="AA145" i="52"/>
  <c r="AB145" i="52"/>
  <c r="AC145" i="52"/>
  <c r="AD145" i="52"/>
  <c r="AE145" i="52"/>
  <c r="AF145" i="52"/>
  <c r="AH145" i="52"/>
  <c r="AI145" i="52"/>
  <c r="AJ145" i="52"/>
  <c r="D146" i="52"/>
  <c r="E146" i="52"/>
  <c r="F146" i="52"/>
  <c r="G146" i="52"/>
  <c r="H146" i="52"/>
  <c r="I146" i="52"/>
  <c r="Q146" i="52"/>
  <c r="R146" i="52"/>
  <c r="S146" i="52"/>
  <c r="T146" i="52"/>
  <c r="U146" i="52"/>
  <c r="V146" i="52"/>
  <c r="W146" i="52"/>
  <c r="X146" i="52"/>
  <c r="Y146" i="52"/>
  <c r="Z146" i="52"/>
  <c r="AA146" i="52"/>
  <c r="AB146" i="52"/>
  <c r="AC146" i="52"/>
  <c r="AD146" i="52"/>
  <c r="AE146" i="52"/>
  <c r="AF146" i="52"/>
  <c r="AH146" i="52"/>
  <c r="AI146" i="52"/>
  <c r="AJ146" i="52"/>
  <c r="A147" i="52"/>
  <c r="B147" i="52"/>
  <c r="C147" i="52"/>
  <c r="D147" i="52"/>
  <c r="E147" i="52"/>
  <c r="F147" i="52"/>
  <c r="G147" i="52"/>
  <c r="H147" i="52"/>
  <c r="I147" i="52"/>
  <c r="J147" i="52"/>
  <c r="K147" i="52"/>
  <c r="L147" i="52"/>
  <c r="M147" i="52"/>
  <c r="N147" i="52"/>
  <c r="O147" i="52"/>
  <c r="P147" i="52"/>
  <c r="Q147" i="52"/>
  <c r="R147" i="52"/>
  <c r="S147" i="52"/>
  <c r="T147" i="52"/>
  <c r="U147" i="52"/>
  <c r="V147" i="52"/>
  <c r="W147" i="52"/>
  <c r="X147" i="52"/>
  <c r="Y147" i="52"/>
  <c r="Z147" i="52"/>
  <c r="AA147" i="52"/>
  <c r="AB147" i="52"/>
  <c r="AC147" i="52"/>
  <c r="AD147" i="52"/>
  <c r="AE147" i="52"/>
  <c r="AF147" i="52"/>
  <c r="AG147" i="52"/>
  <c r="AH147" i="52"/>
  <c r="AI147" i="52"/>
  <c r="AJ147" i="52"/>
  <c r="D148" i="52"/>
  <c r="E148" i="52"/>
  <c r="F148" i="52"/>
  <c r="G148" i="52"/>
  <c r="H148" i="52"/>
  <c r="I148" i="52"/>
  <c r="Q148" i="52"/>
  <c r="R148" i="52"/>
  <c r="S148" i="52"/>
  <c r="T148" i="52"/>
  <c r="U148" i="52"/>
  <c r="V148" i="52"/>
  <c r="W148" i="52"/>
  <c r="X148" i="52"/>
  <c r="Y148" i="52"/>
  <c r="Z148" i="52"/>
  <c r="AA148" i="52"/>
  <c r="AB148" i="52"/>
  <c r="AC148" i="52"/>
  <c r="AD148" i="52"/>
  <c r="AE148" i="52"/>
  <c r="AF148" i="52"/>
  <c r="AH148" i="52"/>
  <c r="AI148" i="52"/>
  <c r="AJ148" i="52"/>
  <c r="D149" i="52"/>
  <c r="E149" i="52"/>
  <c r="F149" i="52"/>
  <c r="G149" i="52"/>
  <c r="H149" i="52"/>
  <c r="I149" i="52"/>
  <c r="Q149" i="52"/>
  <c r="R149" i="52"/>
  <c r="S149" i="52"/>
  <c r="T149" i="52"/>
  <c r="U149" i="52"/>
  <c r="V149" i="52"/>
  <c r="W149" i="52"/>
  <c r="X149" i="52"/>
  <c r="Y149" i="52"/>
  <c r="Z149" i="52"/>
  <c r="AA149" i="52"/>
  <c r="AB149" i="52"/>
  <c r="AC149" i="52"/>
  <c r="AD149" i="52"/>
  <c r="AE149" i="52"/>
  <c r="AF149" i="52"/>
  <c r="AH149" i="52"/>
  <c r="AI149" i="52"/>
  <c r="AJ149" i="52"/>
  <c r="D150" i="52"/>
  <c r="E150" i="52"/>
  <c r="F150" i="52"/>
  <c r="G150" i="52"/>
  <c r="H150" i="52"/>
  <c r="I150" i="52"/>
  <c r="Q150" i="52"/>
  <c r="R150" i="52"/>
  <c r="S150" i="52"/>
  <c r="T150" i="52"/>
  <c r="U150" i="52"/>
  <c r="V150" i="52"/>
  <c r="W150" i="52"/>
  <c r="X150" i="52"/>
  <c r="Y150" i="52"/>
  <c r="Z150" i="52"/>
  <c r="AA150" i="52"/>
  <c r="AB150" i="52"/>
  <c r="AC150" i="52"/>
  <c r="AD150" i="52"/>
  <c r="AE150" i="52"/>
  <c r="AF150" i="52"/>
  <c r="AH150" i="52"/>
  <c r="AI150" i="52"/>
  <c r="AJ150" i="52"/>
  <c r="D151" i="52"/>
  <c r="E151" i="52"/>
  <c r="F151" i="52"/>
  <c r="G151" i="52"/>
  <c r="H151" i="52"/>
  <c r="I151" i="52"/>
  <c r="Q151" i="52"/>
  <c r="R151" i="52"/>
  <c r="S151" i="52"/>
  <c r="T151" i="52"/>
  <c r="U151" i="52"/>
  <c r="V151" i="52"/>
  <c r="W151" i="52"/>
  <c r="X151" i="52"/>
  <c r="Y151" i="52"/>
  <c r="Z151" i="52"/>
  <c r="AA151" i="52"/>
  <c r="AB151" i="52"/>
  <c r="AC151" i="52"/>
  <c r="AD151" i="52"/>
  <c r="AE151" i="52"/>
  <c r="AF151" i="52"/>
  <c r="AH151" i="52"/>
  <c r="AI151" i="52"/>
  <c r="AJ151" i="52"/>
  <c r="D152" i="52"/>
  <c r="E152" i="52"/>
  <c r="F152" i="52"/>
  <c r="G152" i="52"/>
  <c r="H152" i="52"/>
  <c r="I152" i="52"/>
  <c r="Q152" i="52"/>
  <c r="R152" i="52"/>
  <c r="S152" i="52"/>
  <c r="T152" i="52"/>
  <c r="U152" i="52"/>
  <c r="V152" i="52"/>
  <c r="W152" i="52"/>
  <c r="X152" i="52"/>
  <c r="Y152" i="52"/>
  <c r="Z152" i="52"/>
  <c r="AA152" i="52"/>
  <c r="AB152" i="52"/>
  <c r="AC152" i="52"/>
  <c r="AD152" i="52"/>
  <c r="AE152" i="52"/>
  <c r="AF152" i="52"/>
  <c r="AH152" i="52"/>
  <c r="AI152" i="52"/>
  <c r="AJ152" i="52"/>
  <c r="D153" i="52"/>
  <c r="E153" i="52"/>
  <c r="F153" i="52"/>
  <c r="G153" i="52"/>
  <c r="H153" i="52"/>
  <c r="I153" i="52"/>
  <c r="Q153" i="52"/>
  <c r="R153" i="52"/>
  <c r="S153" i="52"/>
  <c r="T153" i="52"/>
  <c r="U153" i="52"/>
  <c r="V153" i="52"/>
  <c r="W153" i="52"/>
  <c r="X153" i="52"/>
  <c r="Y153" i="52"/>
  <c r="Z153" i="52"/>
  <c r="AA153" i="52"/>
  <c r="AB153" i="52"/>
  <c r="AC153" i="52"/>
  <c r="AD153" i="52"/>
  <c r="AE153" i="52"/>
  <c r="AF153" i="52"/>
  <c r="AH153" i="52"/>
  <c r="AI153" i="52"/>
  <c r="AJ153" i="52"/>
  <c r="D154" i="52"/>
  <c r="E154" i="52"/>
  <c r="F154" i="52"/>
  <c r="G154" i="52"/>
  <c r="H154" i="52"/>
  <c r="I154" i="52"/>
  <c r="Q154" i="52"/>
  <c r="R154" i="52"/>
  <c r="S154" i="52"/>
  <c r="T154" i="52"/>
  <c r="U154" i="52"/>
  <c r="V154" i="52"/>
  <c r="W154" i="52"/>
  <c r="X154" i="52"/>
  <c r="Y154" i="52"/>
  <c r="Z154" i="52"/>
  <c r="AA154" i="52"/>
  <c r="AB154" i="52"/>
  <c r="AC154" i="52"/>
  <c r="AD154" i="52"/>
  <c r="AE154" i="52"/>
  <c r="AF154" i="52"/>
  <c r="AH154" i="52"/>
  <c r="AI154" i="52"/>
  <c r="AJ154" i="52"/>
  <c r="D155" i="52"/>
  <c r="E155" i="52"/>
  <c r="F155" i="52"/>
  <c r="G155" i="52"/>
  <c r="H155" i="52"/>
  <c r="I155" i="52"/>
  <c r="Q155" i="52"/>
  <c r="R155" i="52"/>
  <c r="S155" i="52"/>
  <c r="T155" i="52"/>
  <c r="U155" i="52"/>
  <c r="V155" i="52"/>
  <c r="W155" i="52"/>
  <c r="X155" i="52"/>
  <c r="Y155" i="52"/>
  <c r="Z155" i="52"/>
  <c r="AA155" i="52"/>
  <c r="AB155" i="52"/>
  <c r="AC155" i="52"/>
  <c r="AD155" i="52"/>
  <c r="AE155" i="52"/>
  <c r="AF155" i="52"/>
  <c r="AH155" i="52"/>
  <c r="AI155" i="52"/>
  <c r="AJ155" i="52"/>
  <c r="D156" i="52"/>
  <c r="E156" i="52"/>
  <c r="F156" i="52"/>
  <c r="G156" i="52"/>
  <c r="H156" i="52"/>
  <c r="I156" i="52"/>
  <c r="Q156" i="52"/>
  <c r="R156" i="52"/>
  <c r="S156" i="52"/>
  <c r="T156" i="52"/>
  <c r="U156" i="52"/>
  <c r="V156" i="52"/>
  <c r="W156" i="52"/>
  <c r="X156" i="52"/>
  <c r="Y156" i="52"/>
  <c r="Z156" i="52"/>
  <c r="AA156" i="52"/>
  <c r="AB156" i="52"/>
  <c r="AC156" i="52"/>
  <c r="AD156" i="52"/>
  <c r="AE156" i="52"/>
  <c r="AF156" i="52"/>
  <c r="AH156" i="52"/>
  <c r="AI156" i="52"/>
  <c r="AJ156" i="52"/>
  <c r="D157" i="52"/>
  <c r="E157" i="52"/>
  <c r="F157" i="52"/>
  <c r="G157" i="52"/>
  <c r="H157" i="52"/>
  <c r="I157" i="52"/>
  <c r="Q157" i="52"/>
  <c r="R157" i="52"/>
  <c r="S157" i="52"/>
  <c r="T157" i="52"/>
  <c r="U157" i="52"/>
  <c r="V157" i="52"/>
  <c r="W157" i="52"/>
  <c r="X157" i="52"/>
  <c r="Y157" i="52"/>
  <c r="Z157" i="52"/>
  <c r="AA157" i="52"/>
  <c r="AB157" i="52"/>
  <c r="AC157" i="52"/>
  <c r="AD157" i="52"/>
  <c r="AE157" i="52"/>
  <c r="AF157" i="52"/>
  <c r="AH157" i="52"/>
  <c r="AI157" i="52"/>
  <c r="AJ157" i="52"/>
  <c r="D158" i="52"/>
  <c r="E158" i="52"/>
  <c r="F158" i="52"/>
  <c r="G158" i="52"/>
  <c r="H158" i="52"/>
  <c r="I158" i="52"/>
  <c r="Q158" i="52"/>
  <c r="R158" i="52"/>
  <c r="S158" i="52"/>
  <c r="T158" i="52"/>
  <c r="U158" i="52"/>
  <c r="V158" i="52"/>
  <c r="W158" i="52"/>
  <c r="X158" i="52"/>
  <c r="Y158" i="52"/>
  <c r="Z158" i="52"/>
  <c r="AA158" i="52"/>
  <c r="AB158" i="52"/>
  <c r="AC158" i="52"/>
  <c r="AD158" i="52"/>
  <c r="AE158" i="52"/>
  <c r="AF158" i="52"/>
  <c r="AH158" i="52"/>
  <c r="AI158" i="52"/>
  <c r="AJ158" i="52"/>
  <c r="D159" i="52"/>
  <c r="E159" i="52"/>
  <c r="F159" i="52"/>
  <c r="G159" i="52"/>
  <c r="H159" i="52"/>
  <c r="I159" i="52"/>
  <c r="Q159" i="52"/>
  <c r="R159" i="52"/>
  <c r="S159" i="52"/>
  <c r="T159" i="52"/>
  <c r="U159" i="52"/>
  <c r="V159" i="52"/>
  <c r="W159" i="52"/>
  <c r="X159" i="52"/>
  <c r="Y159" i="52"/>
  <c r="Z159" i="52"/>
  <c r="AA159" i="52"/>
  <c r="AB159" i="52"/>
  <c r="AC159" i="52"/>
  <c r="AD159" i="52"/>
  <c r="AE159" i="52"/>
  <c r="AF159" i="52"/>
  <c r="AH159" i="52"/>
  <c r="AI159" i="52"/>
  <c r="AJ159" i="52"/>
  <c r="D160" i="52"/>
  <c r="E160" i="52"/>
  <c r="F160" i="52"/>
  <c r="G160" i="52"/>
  <c r="H160" i="52"/>
  <c r="I160" i="52"/>
  <c r="Q160" i="52"/>
  <c r="R160" i="52"/>
  <c r="S160" i="52"/>
  <c r="T160" i="52"/>
  <c r="U160" i="52"/>
  <c r="V160" i="52"/>
  <c r="W160" i="52"/>
  <c r="X160" i="52"/>
  <c r="Y160" i="52"/>
  <c r="Z160" i="52"/>
  <c r="AA160" i="52"/>
  <c r="AB160" i="52"/>
  <c r="AC160" i="52"/>
  <c r="AD160" i="52"/>
  <c r="AE160" i="52"/>
  <c r="AF160" i="52"/>
  <c r="AH160" i="52"/>
  <c r="AI160" i="52"/>
  <c r="AJ160" i="52"/>
  <c r="D161" i="52"/>
  <c r="E161" i="52"/>
  <c r="F161" i="52"/>
  <c r="G161" i="52"/>
  <c r="H161" i="52"/>
  <c r="I161" i="52"/>
  <c r="Q161" i="52"/>
  <c r="R161" i="52"/>
  <c r="S161" i="52"/>
  <c r="T161" i="52"/>
  <c r="U161" i="52"/>
  <c r="V161" i="52"/>
  <c r="W161" i="52"/>
  <c r="X161" i="52"/>
  <c r="Y161" i="52"/>
  <c r="Z161" i="52"/>
  <c r="AA161" i="52"/>
  <c r="AB161" i="52"/>
  <c r="AC161" i="52"/>
  <c r="AD161" i="52"/>
  <c r="AE161" i="52"/>
  <c r="AF161" i="52"/>
  <c r="AH161" i="52"/>
  <c r="AI161" i="52"/>
  <c r="AJ161" i="52"/>
  <c r="D162" i="52"/>
  <c r="E162" i="52"/>
  <c r="F162" i="52"/>
  <c r="G162" i="52"/>
  <c r="H162" i="52"/>
  <c r="I162" i="52"/>
  <c r="Q162" i="52"/>
  <c r="R162" i="52"/>
  <c r="S162" i="52"/>
  <c r="T162" i="52"/>
  <c r="U162" i="52"/>
  <c r="V162" i="52"/>
  <c r="W162" i="52"/>
  <c r="X162" i="52"/>
  <c r="Y162" i="52"/>
  <c r="Z162" i="52"/>
  <c r="AA162" i="52"/>
  <c r="AB162" i="52"/>
  <c r="AC162" i="52"/>
  <c r="AD162" i="52"/>
  <c r="AE162" i="52"/>
  <c r="AF162" i="52"/>
  <c r="AH162" i="52"/>
  <c r="AI162" i="52"/>
  <c r="AJ162" i="52"/>
  <c r="D163" i="52"/>
  <c r="E163" i="52"/>
  <c r="F163" i="52"/>
  <c r="G163" i="52"/>
  <c r="H163" i="52"/>
  <c r="I163" i="52"/>
  <c r="Q163" i="52"/>
  <c r="R163" i="52"/>
  <c r="S163" i="52"/>
  <c r="T163" i="52"/>
  <c r="U163" i="52"/>
  <c r="V163" i="52"/>
  <c r="W163" i="52"/>
  <c r="X163" i="52"/>
  <c r="Y163" i="52"/>
  <c r="Z163" i="52"/>
  <c r="AA163" i="52"/>
  <c r="AB163" i="52"/>
  <c r="AC163" i="52"/>
  <c r="AD163" i="52"/>
  <c r="AE163" i="52"/>
  <c r="AF163" i="52"/>
  <c r="AH163" i="52"/>
  <c r="AI163" i="52"/>
  <c r="AJ163" i="52"/>
  <c r="D164" i="52"/>
  <c r="E164" i="52"/>
  <c r="F164" i="52"/>
  <c r="G164" i="52"/>
  <c r="H164" i="52"/>
  <c r="I164" i="52"/>
  <c r="Q164" i="52"/>
  <c r="R164" i="52"/>
  <c r="S164" i="52"/>
  <c r="T164" i="52"/>
  <c r="U164" i="52"/>
  <c r="V164" i="52"/>
  <c r="W164" i="52"/>
  <c r="X164" i="52"/>
  <c r="Y164" i="52"/>
  <c r="Z164" i="52"/>
  <c r="AA164" i="52"/>
  <c r="AB164" i="52"/>
  <c r="AC164" i="52"/>
  <c r="AD164" i="52"/>
  <c r="AE164" i="52"/>
  <c r="AF164" i="52"/>
  <c r="AH164" i="52"/>
  <c r="AI164" i="52"/>
  <c r="AJ164" i="52"/>
  <c r="D165" i="52"/>
  <c r="E165" i="52"/>
  <c r="F165" i="52"/>
  <c r="G165" i="52"/>
  <c r="H165" i="52"/>
  <c r="I165" i="52"/>
  <c r="Q165" i="52"/>
  <c r="R165" i="52"/>
  <c r="S165" i="52"/>
  <c r="T165" i="52"/>
  <c r="U165" i="52"/>
  <c r="V165" i="52"/>
  <c r="W165" i="52"/>
  <c r="X165" i="52"/>
  <c r="Y165" i="52"/>
  <c r="Z165" i="52"/>
  <c r="AA165" i="52"/>
  <c r="AB165" i="52"/>
  <c r="AC165" i="52"/>
  <c r="AD165" i="52"/>
  <c r="AE165" i="52"/>
  <c r="AF165" i="52"/>
  <c r="AH165" i="52"/>
  <c r="AI165" i="52"/>
  <c r="AJ165" i="52"/>
  <c r="A166" i="52"/>
  <c r="B166" i="52"/>
  <c r="C166" i="52"/>
  <c r="D166" i="52"/>
  <c r="E166" i="52"/>
  <c r="F166" i="52"/>
  <c r="G166" i="52"/>
  <c r="H166" i="52"/>
  <c r="I166" i="52"/>
  <c r="J166" i="52"/>
  <c r="K166" i="52"/>
  <c r="L166" i="52"/>
  <c r="M166" i="52"/>
  <c r="N166" i="52"/>
  <c r="O166" i="52"/>
  <c r="P166" i="52"/>
  <c r="Q166" i="52"/>
  <c r="R166" i="52"/>
  <c r="S166" i="52"/>
  <c r="T166" i="52"/>
  <c r="U166" i="52"/>
  <c r="V166" i="52"/>
  <c r="W166" i="52"/>
  <c r="X166" i="52"/>
  <c r="Y166" i="52"/>
  <c r="Z166" i="52"/>
  <c r="AA166" i="52"/>
  <c r="AB166" i="52"/>
  <c r="AC166" i="52"/>
  <c r="AD166" i="52"/>
  <c r="AE166" i="52"/>
  <c r="AF166" i="52"/>
  <c r="AG166" i="52"/>
  <c r="AH166" i="52"/>
  <c r="AI166" i="52"/>
  <c r="AJ166" i="52"/>
  <c r="A167" i="52"/>
  <c r="B167" i="52"/>
  <c r="C167" i="52"/>
  <c r="D167" i="52"/>
  <c r="E167" i="52"/>
  <c r="F167" i="52"/>
  <c r="G167" i="52"/>
  <c r="H167" i="52"/>
  <c r="I167" i="52"/>
  <c r="J167" i="52"/>
  <c r="K167" i="52"/>
  <c r="L167" i="52"/>
  <c r="M167" i="52"/>
  <c r="N167" i="52"/>
  <c r="O167" i="52"/>
  <c r="P167" i="52"/>
  <c r="Q167" i="52"/>
  <c r="R167" i="52"/>
  <c r="S167" i="52"/>
  <c r="T167" i="52"/>
  <c r="U167" i="52"/>
  <c r="V167" i="52"/>
  <c r="W167" i="52"/>
  <c r="X167" i="52"/>
  <c r="Y167" i="52"/>
  <c r="Z167" i="52"/>
  <c r="AA167" i="52"/>
  <c r="AB167" i="52"/>
  <c r="AC167" i="52"/>
  <c r="AD167" i="52"/>
  <c r="AE167" i="52"/>
  <c r="AF167" i="52"/>
  <c r="AG167" i="52"/>
  <c r="AH167" i="52"/>
  <c r="AI167" i="52"/>
  <c r="AJ167" i="52"/>
  <c r="D168" i="52"/>
  <c r="E168" i="52"/>
  <c r="F168" i="52"/>
  <c r="G168" i="52"/>
  <c r="H168" i="52"/>
  <c r="I168" i="52"/>
  <c r="Q168" i="52"/>
  <c r="R168" i="52"/>
  <c r="S168" i="52"/>
  <c r="T168" i="52"/>
  <c r="U168" i="52"/>
  <c r="V168" i="52"/>
  <c r="W168" i="52"/>
  <c r="X168" i="52"/>
  <c r="Y168" i="52"/>
  <c r="Z168" i="52"/>
  <c r="AA168" i="52"/>
  <c r="AB168" i="52"/>
  <c r="AC168" i="52"/>
  <c r="AD168" i="52"/>
  <c r="AE168" i="52"/>
  <c r="AF168" i="52"/>
  <c r="AH168" i="52"/>
  <c r="AI168" i="52"/>
  <c r="AJ168" i="52"/>
  <c r="A169" i="52"/>
  <c r="B169" i="52"/>
  <c r="C169" i="52"/>
  <c r="D169" i="52"/>
  <c r="E169" i="52"/>
  <c r="F169" i="52"/>
  <c r="G169" i="52"/>
  <c r="H169" i="52"/>
  <c r="I169" i="52"/>
  <c r="J169" i="52"/>
  <c r="K169" i="52"/>
  <c r="L169" i="52"/>
  <c r="M169" i="52"/>
  <c r="N169" i="52"/>
  <c r="O169" i="52"/>
  <c r="P169" i="52"/>
  <c r="Q169" i="52"/>
  <c r="R169" i="52"/>
  <c r="S169" i="52"/>
  <c r="T169" i="52"/>
  <c r="U169" i="52"/>
  <c r="V169" i="52"/>
  <c r="W169" i="52"/>
  <c r="X169" i="52"/>
  <c r="Y169" i="52"/>
  <c r="Z169" i="52"/>
  <c r="AA169" i="52"/>
  <c r="AB169" i="52"/>
  <c r="AC169" i="52"/>
  <c r="AD169" i="52"/>
  <c r="AE169" i="52"/>
  <c r="AF169" i="52"/>
  <c r="AG169" i="52"/>
  <c r="AH169" i="52"/>
  <c r="AI169" i="52"/>
  <c r="AJ169" i="52"/>
  <c r="D170" i="52"/>
  <c r="E170" i="52"/>
  <c r="F170" i="52"/>
  <c r="G170" i="52"/>
  <c r="H170" i="52"/>
  <c r="I170" i="52"/>
  <c r="Q170" i="52"/>
  <c r="R170" i="52"/>
  <c r="S170" i="52"/>
  <c r="T170" i="52"/>
  <c r="U170" i="52"/>
  <c r="V170" i="52"/>
  <c r="W170" i="52"/>
  <c r="X170" i="52"/>
  <c r="Y170" i="52"/>
  <c r="Z170" i="52"/>
  <c r="AA170" i="52"/>
  <c r="AB170" i="52"/>
  <c r="AC170" i="52"/>
  <c r="AD170" i="52"/>
  <c r="AE170" i="52"/>
  <c r="AF170" i="52"/>
  <c r="AH170" i="52"/>
  <c r="AI170" i="52"/>
  <c r="AJ170" i="52"/>
  <c r="D171" i="52"/>
  <c r="E171" i="52"/>
  <c r="F171" i="52"/>
  <c r="G171" i="52"/>
  <c r="H171" i="52"/>
  <c r="I171" i="52"/>
  <c r="Q171" i="52"/>
  <c r="R171" i="52"/>
  <c r="S171" i="52"/>
  <c r="T171" i="52"/>
  <c r="U171" i="52"/>
  <c r="V171" i="52"/>
  <c r="W171" i="52"/>
  <c r="X171" i="52"/>
  <c r="Y171" i="52"/>
  <c r="Z171" i="52"/>
  <c r="AA171" i="52"/>
  <c r="AB171" i="52"/>
  <c r="AC171" i="52"/>
  <c r="AD171" i="52"/>
  <c r="AE171" i="52"/>
  <c r="AF171" i="52"/>
  <c r="AH171" i="52"/>
  <c r="AI171" i="52"/>
  <c r="AJ171" i="52"/>
  <c r="D172" i="52"/>
  <c r="E172" i="52"/>
  <c r="F172" i="52"/>
  <c r="G172" i="52"/>
  <c r="H172" i="52"/>
  <c r="I172" i="52"/>
  <c r="Q172" i="52"/>
  <c r="R172" i="52"/>
  <c r="S172" i="52"/>
  <c r="T172" i="52"/>
  <c r="U172" i="52"/>
  <c r="V172" i="52"/>
  <c r="W172" i="52"/>
  <c r="X172" i="52"/>
  <c r="Y172" i="52"/>
  <c r="Z172" i="52"/>
  <c r="AA172" i="52"/>
  <c r="AB172" i="52"/>
  <c r="AC172" i="52"/>
  <c r="AD172" i="52"/>
  <c r="AE172" i="52"/>
  <c r="AF172" i="52"/>
  <c r="AH172" i="52"/>
  <c r="AI172" i="52"/>
  <c r="AJ172" i="52"/>
  <c r="D173" i="52"/>
  <c r="E173" i="52"/>
  <c r="F173" i="52"/>
  <c r="G173" i="52"/>
  <c r="H173" i="52"/>
  <c r="I173" i="52"/>
  <c r="Q173" i="52"/>
  <c r="R173" i="52"/>
  <c r="S173" i="52"/>
  <c r="T173" i="52"/>
  <c r="U173" i="52"/>
  <c r="V173" i="52"/>
  <c r="W173" i="52"/>
  <c r="X173" i="52"/>
  <c r="Y173" i="52"/>
  <c r="Z173" i="52"/>
  <c r="AA173" i="52"/>
  <c r="AB173" i="52"/>
  <c r="AC173" i="52"/>
  <c r="AD173" i="52"/>
  <c r="AE173" i="52"/>
  <c r="AF173" i="52"/>
  <c r="AH173" i="52"/>
  <c r="AI173" i="52"/>
  <c r="AJ173" i="52"/>
  <c r="A174" i="52"/>
  <c r="B174" i="52"/>
  <c r="C174" i="52"/>
  <c r="D174" i="52"/>
  <c r="E174" i="52"/>
  <c r="F174" i="52"/>
  <c r="G174" i="52"/>
  <c r="H174" i="52"/>
  <c r="I174" i="52"/>
  <c r="J174" i="52"/>
  <c r="K174" i="52"/>
  <c r="L174" i="52"/>
  <c r="M174" i="52"/>
  <c r="N174" i="52"/>
  <c r="O174" i="52"/>
  <c r="P174" i="52"/>
  <c r="Q174" i="52"/>
  <c r="R174" i="52"/>
  <c r="S174" i="52"/>
  <c r="T174" i="52"/>
  <c r="U174" i="52"/>
  <c r="V174" i="52"/>
  <c r="W174" i="52"/>
  <c r="X174" i="52"/>
  <c r="Y174" i="52"/>
  <c r="Z174" i="52"/>
  <c r="AA174" i="52"/>
  <c r="AB174" i="52"/>
  <c r="AC174" i="52"/>
  <c r="AD174" i="52"/>
  <c r="AE174" i="52"/>
  <c r="AF174" i="52"/>
  <c r="AG174" i="52"/>
  <c r="AH174" i="52"/>
  <c r="AI174" i="52"/>
  <c r="AJ174" i="52"/>
  <c r="D175" i="52"/>
  <c r="E175" i="52"/>
  <c r="F175" i="52"/>
  <c r="G175" i="52"/>
  <c r="H175" i="52"/>
  <c r="I175" i="52"/>
  <c r="Q175" i="52"/>
  <c r="R175" i="52"/>
  <c r="S175" i="52"/>
  <c r="T175" i="52"/>
  <c r="U175" i="52"/>
  <c r="V175" i="52"/>
  <c r="W175" i="52"/>
  <c r="X175" i="52"/>
  <c r="Y175" i="52"/>
  <c r="Z175" i="52"/>
  <c r="AA175" i="52"/>
  <c r="AB175" i="52"/>
  <c r="AC175" i="52"/>
  <c r="AD175" i="52"/>
  <c r="AE175" i="52"/>
  <c r="AF175" i="52"/>
  <c r="AH175" i="52"/>
  <c r="AI175" i="52"/>
  <c r="AJ175" i="52"/>
  <c r="D176" i="52"/>
  <c r="E176" i="52"/>
  <c r="F176" i="52"/>
  <c r="G176" i="52"/>
  <c r="H176" i="52"/>
  <c r="I176" i="52"/>
  <c r="Q176" i="52"/>
  <c r="R176" i="52"/>
  <c r="S176" i="52"/>
  <c r="T176" i="52"/>
  <c r="U176" i="52"/>
  <c r="V176" i="52"/>
  <c r="W176" i="52"/>
  <c r="X176" i="52"/>
  <c r="Y176" i="52"/>
  <c r="Z176" i="52"/>
  <c r="AA176" i="52"/>
  <c r="AB176" i="52"/>
  <c r="AC176" i="52"/>
  <c r="AD176" i="52"/>
  <c r="AE176" i="52"/>
  <c r="AF176" i="52"/>
  <c r="AH176" i="52"/>
  <c r="AI176" i="52"/>
  <c r="AJ176" i="52"/>
  <c r="D177" i="52"/>
  <c r="E177" i="52"/>
  <c r="F177" i="52"/>
  <c r="G177" i="52"/>
  <c r="H177" i="52"/>
  <c r="I177" i="52"/>
  <c r="Q177" i="52"/>
  <c r="R177" i="52"/>
  <c r="S177" i="52"/>
  <c r="T177" i="52"/>
  <c r="U177" i="52"/>
  <c r="V177" i="52"/>
  <c r="W177" i="52"/>
  <c r="X177" i="52"/>
  <c r="Y177" i="52"/>
  <c r="Z177" i="52"/>
  <c r="AA177" i="52"/>
  <c r="AB177" i="52"/>
  <c r="AC177" i="52"/>
  <c r="AD177" i="52"/>
  <c r="AE177" i="52"/>
  <c r="AF177" i="52"/>
  <c r="AH177" i="52"/>
  <c r="AI177" i="52"/>
  <c r="AJ177" i="52"/>
  <c r="A178" i="52"/>
  <c r="B178" i="52"/>
  <c r="C178" i="52"/>
  <c r="D178" i="52"/>
  <c r="E178" i="52"/>
  <c r="F178" i="52"/>
  <c r="G178" i="52"/>
  <c r="H178" i="52"/>
  <c r="I178" i="52"/>
  <c r="J178" i="52"/>
  <c r="K178" i="52"/>
  <c r="L178" i="52"/>
  <c r="M178" i="52"/>
  <c r="N178" i="52"/>
  <c r="O178" i="52"/>
  <c r="P178" i="52"/>
  <c r="Q178" i="52"/>
  <c r="R178" i="52"/>
  <c r="S178" i="52"/>
  <c r="T178" i="52"/>
  <c r="U178" i="52"/>
  <c r="V178" i="52"/>
  <c r="W178" i="52"/>
  <c r="X178" i="52"/>
  <c r="Y178" i="52"/>
  <c r="Z178" i="52"/>
  <c r="AA178" i="52"/>
  <c r="AB178" i="52"/>
  <c r="AC178" i="52"/>
  <c r="AD178" i="52"/>
  <c r="AE178" i="52"/>
  <c r="AF178" i="52"/>
  <c r="AG178" i="52"/>
  <c r="AH178" i="52"/>
  <c r="AI178" i="52"/>
  <c r="AJ178" i="52"/>
  <c r="D179" i="52"/>
  <c r="E179" i="52"/>
  <c r="F179" i="52"/>
  <c r="G179" i="52"/>
  <c r="H179" i="52"/>
  <c r="I179" i="52"/>
  <c r="Q179" i="52"/>
  <c r="R179" i="52"/>
  <c r="S179" i="52"/>
  <c r="T179" i="52"/>
  <c r="U179" i="52"/>
  <c r="V179" i="52"/>
  <c r="W179" i="52"/>
  <c r="X179" i="52"/>
  <c r="Y179" i="52"/>
  <c r="Z179" i="52"/>
  <c r="AA179" i="52"/>
  <c r="AB179" i="52"/>
  <c r="AC179" i="52"/>
  <c r="AD179" i="52"/>
  <c r="AE179" i="52"/>
  <c r="AF179" i="52"/>
  <c r="AH179" i="52"/>
  <c r="AI179" i="52"/>
  <c r="AJ179" i="52"/>
  <c r="A180" i="52"/>
  <c r="B180" i="52"/>
  <c r="C180" i="52"/>
  <c r="D180" i="52"/>
  <c r="E180" i="52"/>
  <c r="F180" i="52"/>
  <c r="G180" i="52"/>
  <c r="H180" i="52"/>
  <c r="I180" i="52"/>
  <c r="J180" i="52"/>
  <c r="K180" i="52"/>
  <c r="L180" i="52"/>
  <c r="M180" i="52"/>
  <c r="N180" i="52"/>
  <c r="O180" i="52"/>
  <c r="P180" i="52"/>
  <c r="Q180" i="52"/>
  <c r="R180" i="52"/>
  <c r="S180" i="52"/>
  <c r="T180" i="52"/>
  <c r="U180" i="52"/>
  <c r="V180" i="52"/>
  <c r="W180" i="52"/>
  <c r="X180" i="52"/>
  <c r="Y180" i="52"/>
  <c r="Z180" i="52"/>
  <c r="AA180" i="52"/>
  <c r="AB180" i="52"/>
  <c r="AC180" i="52"/>
  <c r="AD180" i="52"/>
  <c r="AE180" i="52"/>
  <c r="AF180" i="52"/>
  <c r="AG180" i="52"/>
  <c r="AH180" i="52"/>
  <c r="AI180" i="52"/>
  <c r="AJ180" i="52"/>
  <c r="A181" i="52"/>
  <c r="B181" i="52"/>
  <c r="C181" i="52"/>
  <c r="D181" i="52"/>
  <c r="E181" i="52"/>
  <c r="F181" i="52"/>
  <c r="G181" i="52"/>
  <c r="H181" i="52"/>
  <c r="I181" i="52"/>
  <c r="J181" i="52"/>
  <c r="K181" i="52"/>
  <c r="L181" i="52"/>
  <c r="M181" i="52"/>
  <c r="N181" i="52"/>
  <c r="O181" i="52"/>
  <c r="P181" i="52"/>
  <c r="Q181" i="52"/>
  <c r="R181" i="52"/>
  <c r="S181" i="52"/>
  <c r="T181" i="52"/>
  <c r="U181" i="52"/>
  <c r="V181" i="52"/>
  <c r="W181" i="52"/>
  <c r="X181" i="52"/>
  <c r="Y181" i="52"/>
  <c r="Z181" i="52"/>
  <c r="AA181" i="52"/>
  <c r="AB181" i="52"/>
  <c r="AC181" i="52"/>
  <c r="AD181" i="52"/>
  <c r="AE181" i="52"/>
  <c r="AF181" i="52"/>
  <c r="AG181" i="52"/>
  <c r="AH181" i="52"/>
  <c r="AI181" i="52"/>
  <c r="AJ181" i="52"/>
  <c r="D182" i="52"/>
  <c r="E182" i="52"/>
  <c r="F182" i="52"/>
  <c r="G182" i="52"/>
  <c r="H182" i="52"/>
  <c r="I182" i="52"/>
  <c r="Q182" i="52"/>
  <c r="R182" i="52"/>
  <c r="S182" i="52"/>
  <c r="T182" i="52"/>
  <c r="U182" i="52"/>
  <c r="V182" i="52"/>
  <c r="W182" i="52"/>
  <c r="X182" i="52"/>
  <c r="Y182" i="52"/>
  <c r="Z182" i="52"/>
  <c r="AA182" i="52"/>
  <c r="AB182" i="52"/>
  <c r="AC182" i="52"/>
  <c r="AD182" i="52"/>
  <c r="AE182" i="52"/>
  <c r="AF182" i="52"/>
  <c r="AH182" i="52"/>
  <c r="AI182" i="52"/>
  <c r="AJ182" i="52"/>
  <c r="D183" i="52"/>
  <c r="E183" i="52"/>
  <c r="F183" i="52"/>
  <c r="G183" i="52"/>
  <c r="H183" i="52"/>
  <c r="I183" i="52"/>
  <c r="Q183" i="52"/>
  <c r="R183" i="52"/>
  <c r="S183" i="52"/>
  <c r="T183" i="52"/>
  <c r="U183" i="52"/>
  <c r="V183" i="52"/>
  <c r="W183" i="52"/>
  <c r="X183" i="52"/>
  <c r="Y183" i="52"/>
  <c r="Z183" i="52"/>
  <c r="AA183" i="52"/>
  <c r="AB183" i="52"/>
  <c r="AC183" i="52"/>
  <c r="AD183" i="52"/>
  <c r="AE183" i="52"/>
  <c r="AF183" i="52"/>
  <c r="AH183" i="52"/>
  <c r="AI183" i="52"/>
  <c r="AJ183" i="52"/>
  <c r="D184" i="52"/>
  <c r="E184" i="52"/>
  <c r="F184" i="52"/>
  <c r="G184" i="52"/>
  <c r="H184" i="52"/>
  <c r="I184" i="52"/>
  <c r="Q184" i="52"/>
  <c r="R184" i="52"/>
  <c r="S184" i="52"/>
  <c r="T184" i="52"/>
  <c r="U184" i="52"/>
  <c r="V184" i="52"/>
  <c r="W184" i="52"/>
  <c r="X184" i="52"/>
  <c r="Y184" i="52"/>
  <c r="Z184" i="52"/>
  <c r="AA184" i="52"/>
  <c r="AB184" i="52"/>
  <c r="AC184" i="52"/>
  <c r="AD184" i="52"/>
  <c r="AE184" i="52"/>
  <c r="AF184" i="52"/>
  <c r="AH184" i="52"/>
  <c r="AI184" i="52"/>
  <c r="AJ184" i="52"/>
  <c r="D185" i="52"/>
  <c r="E185" i="52"/>
  <c r="F185" i="52"/>
  <c r="G185" i="52"/>
  <c r="H185" i="52"/>
  <c r="I185" i="52"/>
  <c r="Q185" i="52"/>
  <c r="R185" i="52"/>
  <c r="S185" i="52"/>
  <c r="T185" i="52"/>
  <c r="U185" i="52"/>
  <c r="V185" i="52"/>
  <c r="W185" i="52"/>
  <c r="X185" i="52"/>
  <c r="Y185" i="52"/>
  <c r="Z185" i="52"/>
  <c r="AA185" i="52"/>
  <c r="AB185" i="52"/>
  <c r="AC185" i="52"/>
  <c r="AD185" i="52"/>
  <c r="AE185" i="52"/>
  <c r="AF185" i="52"/>
  <c r="AH185" i="52"/>
  <c r="AI185" i="52"/>
  <c r="AJ185" i="52"/>
  <c r="D186" i="52"/>
  <c r="E186" i="52"/>
  <c r="F186" i="52"/>
  <c r="G186" i="52"/>
  <c r="H186" i="52"/>
  <c r="I186" i="52"/>
  <c r="Q186" i="52"/>
  <c r="R186" i="52"/>
  <c r="S186" i="52"/>
  <c r="T186" i="52"/>
  <c r="U186" i="52"/>
  <c r="V186" i="52"/>
  <c r="W186" i="52"/>
  <c r="X186" i="52"/>
  <c r="Y186" i="52"/>
  <c r="Z186" i="52"/>
  <c r="AA186" i="52"/>
  <c r="AB186" i="52"/>
  <c r="AC186" i="52"/>
  <c r="AD186" i="52"/>
  <c r="AE186" i="52"/>
  <c r="AF186" i="52"/>
  <c r="AH186" i="52"/>
  <c r="AI186" i="52"/>
  <c r="AJ186" i="52"/>
  <c r="A187" i="52"/>
  <c r="B187" i="52"/>
  <c r="C187" i="52"/>
  <c r="D187" i="52"/>
  <c r="E187" i="52"/>
  <c r="F187" i="52"/>
  <c r="G187" i="52"/>
  <c r="H187" i="52"/>
  <c r="I187" i="52"/>
  <c r="J187" i="52"/>
  <c r="K187" i="52"/>
  <c r="L187" i="52"/>
  <c r="M187" i="52"/>
  <c r="N187" i="52"/>
  <c r="O187" i="52"/>
  <c r="P187" i="52"/>
  <c r="Q187" i="52"/>
  <c r="R187" i="52"/>
  <c r="S187" i="52"/>
  <c r="T187" i="52"/>
  <c r="U187" i="52"/>
  <c r="V187" i="52"/>
  <c r="W187" i="52"/>
  <c r="X187" i="52"/>
  <c r="Y187" i="52"/>
  <c r="Z187" i="52"/>
  <c r="AA187" i="52"/>
  <c r="AB187" i="52"/>
  <c r="AC187" i="52"/>
  <c r="AD187" i="52"/>
  <c r="AE187" i="52"/>
  <c r="AF187" i="52"/>
  <c r="AG187" i="52"/>
  <c r="AH187" i="52"/>
  <c r="AI187" i="52"/>
  <c r="AJ187" i="52"/>
  <c r="D188" i="52"/>
  <c r="E188" i="52"/>
  <c r="F188" i="52"/>
  <c r="G188" i="52"/>
  <c r="H188" i="52"/>
  <c r="I188" i="52"/>
  <c r="Q188" i="52"/>
  <c r="R188" i="52"/>
  <c r="S188" i="52"/>
  <c r="T188" i="52"/>
  <c r="U188" i="52"/>
  <c r="V188" i="52"/>
  <c r="W188" i="52"/>
  <c r="X188" i="52"/>
  <c r="Y188" i="52"/>
  <c r="Z188" i="52"/>
  <c r="AA188" i="52"/>
  <c r="AB188" i="52"/>
  <c r="AC188" i="52"/>
  <c r="AD188" i="52"/>
  <c r="AE188" i="52"/>
  <c r="AF188" i="52"/>
  <c r="AH188" i="52"/>
  <c r="AI188" i="52"/>
  <c r="AJ188" i="52"/>
  <c r="D189" i="52"/>
  <c r="E189" i="52"/>
  <c r="F189" i="52"/>
  <c r="G189" i="52"/>
  <c r="H189" i="52"/>
  <c r="I189" i="52"/>
  <c r="Q189" i="52"/>
  <c r="R189" i="52"/>
  <c r="S189" i="52"/>
  <c r="T189" i="52"/>
  <c r="U189" i="52"/>
  <c r="V189" i="52"/>
  <c r="W189" i="52"/>
  <c r="X189" i="52"/>
  <c r="Y189" i="52"/>
  <c r="Z189" i="52"/>
  <c r="AA189" i="52"/>
  <c r="AB189" i="52"/>
  <c r="AC189" i="52"/>
  <c r="AD189" i="52"/>
  <c r="AE189" i="52"/>
  <c r="AF189" i="52"/>
  <c r="AH189" i="52"/>
  <c r="AI189" i="52"/>
  <c r="AJ189" i="52"/>
  <c r="D190" i="52"/>
  <c r="E190" i="52"/>
  <c r="F190" i="52"/>
  <c r="G190" i="52"/>
  <c r="H190" i="52"/>
  <c r="I190" i="52"/>
  <c r="Q190" i="52"/>
  <c r="R190" i="52"/>
  <c r="S190" i="52"/>
  <c r="T190" i="52"/>
  <c r="U190" i="52"/>
  <c r="V190" i="52"/>
  <c r="W190" i="52"/>
  <c r="X190" i="52"/>
  <c r="Y190" i="52"/>
  <c r="Z190" i="52"/>
  <c r="AA190" i="52"/>
  <c r="AB190" i="52"/>
  <c r="AC190" i="52"/>
  <c r="AD190" i="52"/>
  <c r="AE190" i="52"/>
  <c r="AF190" i="52"/>
  <c r="AH190" i="52"/>
  <c r="AI190" i="52"/>
  <c r="AJ190" i="52"/>
  <c r="D191" i="52"/>
  <c r="E191" i="52"/>
  <c r="F191" i="52"/>
  <c r="G191" i="52"/>
  <c r="H191" i="52"/>
  <c r="I191" i="52"/>
  <c r="Q191" i="52"/>
  <c r="R191" i="52"/>
  <c r="S191" i="52"/>
  <c r="T191" i="52"/>
  <c r="U191" i="52"/>
  <c r="V191" i="52"/>
  <c r="W191" i="52"/>
  <c r="X191" i="52"/>
  <c r="Y191" i="52"/>
  <c r="Z191" i="52"/>
  <c r="AA191" i="52"/>
  <c r="AB191" i="52"/>
  <c r="AC191" i="52"/>
  <c r="AD191" i="52"/>
  <c r="AE191" i="52"/>
  <c r="AF191" i="52"/>
  <c r="AH191" i="52"/>
  <c r="AI191" i="52"/>
  <c r="AJ191" i="52"/>
  <c r="D192" i="52"/>
  <c r="E192" i="52"/>
  <c r="F192" i="52"/>
  <c r="G192" i="52"/>
  <c r="H192" i="52"/>
  <c r="I192" i="52"/>
  <c r="Q192" i="52"/>
  <c r="R192" i="52"/>
  <c r="S192" i="52"/>
  <c r="T192" i="52"/>
  <c r="U192" i="52"/>
  <c r="V192" i="52"/>
  <c r="W192" i="52"/>
  <c r="X192" i="52"/>
  <c r="Y192" i="52"/>
  <c r="Z192" i="52"/>
  <c r="AA192" i="52"/>
  <c r="AB192" i="52"/>
  <c r="AC192" i="52"/>
  <c r="AD192" i="52"/>
  <c r="AE192" i="52"/>
  <c r="AF192" i="52"/>
  <c r="AH192" i="52"/>
  <c r="AI192" i="52"/>
  <c r="AJ192" i="52"/>
  <c r="D193" i="52"/>
  <c r="E193" i="52"/>
  <c r="F193" i="52"/>
  <c r="G193" i="52"/>
  <c r="H193" i="52"/>
  <c r="I193" i="52"/>
  <c r="Q193" i="52"/>
  <c r="R193" i="52"/>
  <c r="S193" i="52"/>
  <c r="T193" i="52"/>
  <c r="U193" i="52"/>
  <c r="V193" i="52"/>
  <c r="W193" i="52"/>
  <c r="X193" i="52"/>
  <c r="Y193" i="52"/>
  <c r="Z193" i="52"/>
  <c r="AA193" i="52"/>
  <c r="AB193" i="52"/>
  <c r="AC193" i="52"/>
  <c r="AD193" i="52"/>
  <c r="AE193" i="52"/>
  <c r="AF193" i="52"/>
  <c r="AH193" i="52"/>
  <c r="AI193" i="52"/>
  <c r="AJ193" i="52"/>
  <c r="D194" i="52"/>
  <c r="E194" i="52"/>
  <c r="F194" i="52"/>
  <c r="G194" i="52"/>
  <c r="H194" i="52"/>
  <c r="I194" i="52"/>
  <c r="Q194" i="52"/>
  <c r="R194" i="52"/>
  <c r="S194" i="52"/>
  <c r="T194" i="52"/>
  <c r="U194" i="52"/>
  <c r="V194" i="52"/>
  <c r="W194" i="52"/>
  <c r="X194" i="52"/>
  <c r="Y194" i="52"/>
  <c r="Z194" i="52"/>
  <c r="AA194" i="52"/>
  <c r="AB194" i="52"/>
  <c r="AC194" i="52"/>
  <c r="AD194" i="52"/>
  <c r="AE194" i="52"/>
  <c r="AF194" i="52"/>
  <c r="AH194" i="52"/>
  <c r="AI194" i="52"/>
  <c r="AJ194" i="52"/>
  <c r="D195" i="52"/>
  <c r="E195" i="52"/>
  <c r="F195" i="52"/>
  <c r="G195" i="52"/>
  <c r="H195" i="52"/>
  <c r="I195" i="52"/>
  <c r="Q195" i="52"/>
  <c r="R195" i="52"/>
  <c r="S195" i="52"/>
  <c r="T195" i="52"/>
  <c r="U195" i="52"/>
  <c r="V195" i="52"/>
  <c r="W195" i="52"/>
  <c r="X195" i="52"/>
  <c r="Y195" i="52"/>
  <c r="Z195" i="52"/>
  <c r="AA195" i="52"/>
  <c r="AB195" i="52"/>
  <c r="AC195" i="52"/>
  <c r="AD195" i="52"/>
  <c r="AE195" i="52"/>
  <c r="AF195" i="52"/>
  <c r="AH195" i="52"/>
  <c r="AI195" i="52"/>
  <c r="AJ195" i="52"/>
  <c r="D196" i="52"/>
  <c r="E196" i="52"/>
  <c r="F196" i="52"/>
  <c r="G196" i="52"/>
  <c r="H196" i="52"/>
  <c r="I196" i="52"/>
  <c r="Q196" i="52"/>
  <c r="R196" i="52"/>
  <c r="S196" i="52"/>
  <c r="T196" i="52"/>
  <c r="U196" i="52"/>
  <c r="V196" i="52"/>
  <c r="W196" i="52"/>
  <c r="X196" i="52"/>
  <c r="Y196" i="52"/>
  <c r="Z196" i="52"/>
  <c r="AA196" i="52"/>
  <c r="AB196" i="52"/>
  <c r="AC196" i="52"/>
  <c r="AD196" i="52"/>
  <c r="AE196" i="52"/>
  <c r="AF196" i="52"/>
  <c r="AH196" i="52"/>
  <c r="AI196" i="52"/>
  <c r="AJ196" i="52"/>
  <c r="D197" i="52"/>
  <c r="E197" i="52"/>
  <c r="F197" i="52"/>
  <c r="G197" i="52"/>
  <c r="H197" i="52"/>
  <c r="I197" i="52"/>
  <c r="Q197" i="52"/>
  <c r="R197" i="52"/>
  <c r="S197" i="52"/>
  <c r="T197" i="52"/>
  <c r="U197" i="52"/>
  <c r="V197" i="52"/>
  <c r="W197" i="52"/>
  <c r="X197" i="52"/>
  <c r="Y197" i="52"/>
  <c r="Z197" i="52"/>
  <c r="AA197" i="52"/>
  <c r="AB197" i="52"/>
  <c r="AC197" i="52"/>
  <c r="AD197" i="52"/>
  <c r="AE197" i="52"/>
  <c r="AF197" i="52"/>
  <c r="AH197" i="52"/>
  <c r="AI197" i="52"/>
  <c r="AJ197" i="52"/>
  <c r="D198" i="52"/>
  <c r="E198" i="52"/>
  <c r="F198" i="52"/>
  <c r="G198" i="52"/>
  <c r="H198" i="52"/>
  <c r="I198" i="52"/>
  <c r="Q198" i="52"/>
  <c r="R198" i="52"/>
  <c r="S198" i="52"/>
  <c r="T198" i="52"/>
  <c r="U198" i="52"/>
  <c r="V198" i="52"/>
  <c r="W198" i="52"/>
  <c r="X198" i="52"/>
  <c r="Y198" i="52"/>
  <c r="Z198" i="52"/>
  <c r="AA198" i="52"/>
  <c r="AB198" i="52"/>
  <c r="AC198" i="52"/>
  <c r="AD198" i="52"/>
  <c r="AE198" i="52"/>
  <c r="AF198" i="52"/>
  <c r="AH198" i="52"/>
  <c r="AI198" i="52"/>
  <c r="AJ198" i="52"/>
  <c r="D199" i="52"/>
  <c r="E199" i="52"/>
  <c r="F199" i="52"/>
  <c r="G199" i="52"/>
  <c r="H199" i="52"/>
  <c r="I199" i="52"/>
  <c r="Q199" i="52"/>
  <c r="R199" i="52"/>
  <c r="S199" i="52"/>
  <c r="T199" i="52"/>
  <c r="U199" i="52"/>
  <c r="V199" i="52"/>
  <c r="W199" i="52"/>
  <c r="X199" i="52"/>
  <c r="Y199" i="52"/>
  <c r="Z199" i="52"/>
  <c r="AA199" i="52"/>
  <c r="AB199" i="52"/>
  <c r="AC199" i="52"/>
  <c r="AD199" i="52"/>
  <c r="AE199" i="52"/>
  <c r="AF199" i="52"/>
  <c r="AH199" i="52"/>
  <c r="AI199" i="52"/>
  <c r="AJ199" i="52"/>
  <c r="A200" i="52"/>
  <c r="B200" i="52"/>
  <c r="C200" i="52"/>
  <c r="D200" i="52"/>
  <c r="E200" i="52"/>
  <c r="F200" i="52"/>
  <c r="G200" i="52"/>
  <c r="H200" i="52"/>
  <c r="I200" i="52"/>
  <c r="J200" i="52"/>
  <c r="K200" i="52"/>
  <c r="L200" i="52"/>
  <c r="M200" i="52"/>
  <c r="N200" i="52"/>
  <c r="O200" i="52"/>
  <c r="P200" i="52"/>
  <c r="Q200" i="52"/>
  <c r="R200" i="52"/>
  <c r="S200" i="52"/>
  <c r="T200" i="52"/>
  <c r="U200" i="52"/>
  <c r="V200" i="52"/>
  <c r="W200" i="52"/>
  <c r="X200" i="52"/>
  <c r="Y200" i="52"/>
  <c r="Z200" i="52"/>
  <c r="AA200" i="52"/>
  <c r="AB200" i="52"/>
  <c r="AC200" i="52"/>
  <c r="AD200" i="52"/>
  <c r="AE200" i="52"/>
  <c r="AF200" i="52"/>
  <c r="AG200" i="52"/>
  <c r="AH200" i="52"/>
  <c r="AI200" i="52"/>
  <c r="AJ200" i="52"/>
  <c r="A201" i="52"/>
  <c r="B201" i="52"/>
  <c r="C201" i="52"/>
  <c r="D201" i="52"/>
  <c r="E201" i="52"/>
  <c r="F201" i="52"/>
  <c r="G201" i="52"/>
  <c r="H201" i="52"/>
  <c r="I201" i="52"/>
  <c r="J201" i="52"/>
  <c r="K201" i="52"/>
  <c r="L201" i="52"/>
  <c r="M201" i="52"/>
  <c r="N201" i="52"/>
  <c r="O201" i="52"/>
  <c r="P201" i="52"/>
  <c r="Q201" i="52"/>
  <c r="R201" i="52"/>
  <c r="S201" i="52"/>
  <c r="T201" i="52"/>
  <c r="U201" i="52"/>
  <c r="V201" i="52"/>
  <c r="W201" i="52"/>
  <c r="X201" i="52"/>
  <c r="Y201" i="52"/>
  <c r="Z201" i="52"/>
  <c r="AA201" i="52"/>
  <c r="AB201" i="52"/>
  <c r="AC201" i="52"/>
  <c r="AD201" i="52"/>
  <c r="AE201" i="52"/>
  <c r="AF201" i="52"/>
  <c r="AG201" i="52"/>
  <c r="AH201" i="52"/>
  <c r="AI201" i="52"/>
  <c r="AJ201" i="52"/>
  <c r="A202" i="52"/>
  <c r="B202" i="52"/>
  <c r="C202" i="52"/>
  <c r="D202" i="52"/>
  <c r="E202" i="52"/>
  <c r="F202" i="52"/>
  <c r="G202" i="52"/>
  <c r="H202" i="52"/>
  <c r="I202" i="52"/>
  <c r="J202" i="52"/>
  <c r="K202" i="52"/>
  <c r="L202" i="52"/>
  <c r="M202" i="52"/>
  <c r="N202" i="52"/>
  <c r="O202" i="52"/>
  <c r="P202" i="52"/>
  <c r="Q202" i="52"/>
  <c r="R202" i="52"/>
  <c r="S202" i="52"/>
  <c r="T202" i="52"/>
  <c r="U202" i="52"/>
  <c r="V202" i="52"/>
  <c r="W202" i="52"/>
  <c r="X202" i="52"/>
  <c r="Y202" i="52"/>
  <c r="Z202" i="52"/>
  <c r="AA202" i="52"/>
  <c r="AB202" i="52"/>
  <c r="AC202" i="52"/>
  <c r="AD202" i="52"/>
  <c r="AE202" i="52"/>
  <c r="AF202" i="52"/>
  <c r="AG202" i="52"/>
  <c r="AH202" i="52"/>
  <c r="AI202" i="52"/>
  <c r="AJ202" i="52"/>
  <c r="A203" i="52"/>
  <c r="B203" i="52"/>
  <c r="C203" i="52"/>
  <c r="D203" i="52"/>
  <c r="E203" i="52"/>
  <c r="F203" i="52"/>
  <c r="G203" i="52"/>
  <c r="H203" i="52"/>
  <c r="I203" i="52"/>
  <c r="J203" i="52"/>
  <c r="K203" i="52"/>
  <c r="L203" i="52"/>
  <c r="M203" i="52"/>
  <c r="N203" i="52"/>
  <c r="O203" i="52"/>
  <c r="P203" i="52"/>
  <c r="Q203" i="52"/>
  <c r="R203" i="52"/>
  <c r="S203" i="52"/>
  <c r="T203" i="52"/>
  <c r="U203" i="52"/>
  <c r="V203" i="52"/>
  <c r="W203" i="52"/>
  <c r="X203" i="52"/>
  <c r="Y203" i="52"/>
  <c r="Z203" i="52"/>
  <c r="AA203" i="52"/>
  <c r="AB203" i="52"/>
  <c r="AC203" i="52"/>
  <c r="AD203" i="52"/>
  <c r="AE203" i="52"/>
  <c r="AF203" i="52"/>
  <c r="AG203" i="52"/>
  <c r="AH203" i="52"/>
  <c r="AI203" i="52"/>
  <c r="AJ203" i="52"/>
  <c r="A204" i="52"/>
  <c r="B204" i="52"/>
  <c r="C204" i="52"/>
  <c r="D204" i="52"/>
  <c r="E204" i="52"/>
  <c r="F204" i="52"/>
  <c r="G204" i="52"/>
  <c r="H204" i="52"/>
  <c r="I204" i="52"/>
  <c r="J204" i="52"/>
  <c r="K204" i="52"/>
  <c r="L204" i="52"/>
  <c r="M204" i="52"/>
  <c r="N204" i="52"/>
  <c r="O204" i="52"/>
  <c r="P204" i="52"/>
  <c r="Q204" i="52"/>
  <c r="R204" i="52"/>
  <c r="S204" i="52"/>
  <c r="T204" i="52"/>
  <c r="U204" i="52"/>
  <c r="V204" i="52"/>
  <c r="W204" i="52"/>
  <c r="X204" i="52"/>
  <c r="Y204" i="52"/>
  <c r="Z204" i="52"/>
  <c r="AA204" i="52"/>
  <c r="AB204" i="52"/>
  <c r="AC204" i="52"/>
  <c r="AD204" i="52"/>
  <c r="AE204" i="52"/>
  <c r="AF204" i="52"/>
  <c r="AG204" i="52"/>
  <c r="AH204" i="52"/>
  <c r="AI204" i="52"/>
  <c r="AJ204" i="52"/>
  <c r="A205" i="52"/>
  <c r="B205" i="52"/>
  <c r="C205" i="52"/>
  <c r="D205" i="52"/>
  <c r="E205" i="52"/>
  <c r="F205" i="52"/>
  <c r="G205" i="52"/>
  <c r="H205" i="52"/>
  <c r="I205" i="52"/>
  <c r="J205" i="52"/>
  <c r="K205" i="52"/>
  <c r="L205" i="52"/>
  <c r="M205" i="52"/>
  <c r="N205" i="52"/>
  <c r="O205" i="52"/>
  <c r="P205" i="52"/>
  <c r="Q205" i="52"/>
  <c r="R205" i="52"/>
  <c r="S205" i="52"/>
  <c r="T205" i="52"/>
  <c r="U205" i="52"/>
  <c r="V205" i="52"/>
  <c r="W205" i="52"/>
  <c r="X205" i="52"/>
  <c r="Y205" i="52"/>
  <c r="Z205" i="52"/>
  <c r="AA205" i="52"/>
  <c r="AB205" i="52"/>
  <c r="AC205" i="52"/>
  <c r="AD205" i="52"/>
  <c r="AE205" i="52"/>
  <c r="AF205" i="52"/>
  <c r="AG205" i="52"/>
  <c r="AH205" i="52"/>
  <c r="AI205" i="52"/>
  <c r="AJ205" i="52"/>
  <c r="A206" i="52"/>
  <c r="B206" i="52"/>
  <c r="C206" i="52"/>
  <c r="D206" i="52"/>
  <c r="E206" i="52"/>
  <c r="F206" i="52"/>
  <c r="G206" i="52"/>
  <c r="H206" i="52"/>
  <c r="I206" i="52"/>
  <c r="J206" i="52"/>
  <c r="K206" i="52"/>
  <c r="L206" i="52"/>
  <c r="M206" i="52"/>
  <c r="N206" i="52"/>
  <c r="O206" i="52"/>
  <c r="P206" i="52"/>
  <c r="Q206" i="52"/>
  <c r="R206" i="52"/>
  <c r="S206" i="52"/>
  <c r="T206" i="52"/>
  <c r="U206" i="52"/>
  <c r="V206" i="52"/>
  <c r="W206" i="52"/>
  <c r="X206" i="52"/>
  <c r="Y206" i="52"/>
  <c r="Z206" i="52"/>
  <c r="AA206" i="52"/>
  <c r="AB206" i="52"/>
  <c r="AC206" i="52"/>
  <c r="AD206" i="52"/>
  <c r="AE206" i="52"/>
  <c r="AF206" i="52"/>
  <c r="AG206" i="52"/>
  <c r="AH206" i="52"/>
  <c r="AI206" i="52"/>
  <c r="AJ206" i="52"/>
  <c r="A207" i="52"/>
  <c r="B207" i="52"/>
  <c r="C207" i="52"/>
  <c r="D207" i="52"/>
  <c r="E207" i="52"/>
  <c r="F207" i="52"/>
  <c r="G207" i="52"/>
  <c r="H207" i="52"/>
  <c r="I207" i="52"/>
  <c r="J207" i="52"/>
  <c r="K207" i="52"/>
  <c r="L207" i="52"/>
  <c r="M207" i="52"/>
  <c r="N207" i="52"/>
  <c r="O207" i="52"/>
  <c r="P207" i="52"/>
  <c r="Q207" i="52"/>
  <c r="R207" i="52"/>
  <c r="S207" i="52"/>
  <c r="T207" i="52"/>
  <c r="U207" i="52"/>
  <c r="V207" i="52"/>
  <c r="W207" i="52"/>
  <c r="X207" i="52"/>
  <c r="Y207" i="52"/>
  <c r="Z207" i="52"/>
  <c r="AA207" i="52"/>
  <c r="AB207" i="52"/>
  <c r="AC207" i="52"/>
  <c r="AD207" i="52"/>
  <c r="AE207" i="52"/>
  <c r="AF207" i="52"/>
  <c r="AG207" i="52"/>
  <c r="AH207" i="52"/>
  <c r="AI207" i="52"/>
  <c r="AJ207" i="52"/>
  <c r="A208" i="52"/>
  <c r="B208" i="52"/>
  <c r="C208" i="52"/>
  <c r="D208" i="52"/>
  <c r="E208" i="52"/>
  <c r="F208" i="52"/>
  <c r="G208" i="52"/>
  <c r="H208" i="52"/>
  <c r="I208" i="52"/>
  <c r="J208" i="52"/>
  <c r="K208" i="52"/>
  <c r="L208" i="52"/>
  <c r="M208" i="52"/>
  <c r="N208" i="52"/>
  <c r="O208" i="52"/>
  <c r="P208" i="52"/>
  <c r="Q208" i="52"/>
  <c r="R208" i="52"/>
  <c r="S208" i="52"/>
  <c r="T208" i="52"/>
  <c r="U208" i="52"/>
  <c r="V208" i="52"/>
  <c r="W208" i="52"/>
  <c r="X208" i="52"/>
  <c r="Y208" i="52"/>
  <c r="Z208" i="52"/>
  <c r="AA208" i="52"/>
  <c r="AB208" i="52"/>
  <c r="AC208" i="52"/>
  <c r="AD208" i="52"/>
  <c r="AE208" i="52"/>
  <c r="AF208" i="52"/>
  <c r="AG208" i="52"/>
  <c r="AH208" i="52"/>
  <c r="AI208" i="52"/>
  <c r="AJ208" i="52"/>
  <c r="A209" i="52"/>
  <c r="B209" i="52"/>
  <c r="C209" i="52"/>
  <c r="D209" i="52"/>
  <c r="E209" i="52"/>
  <c r="F209" i="52"/>
  <c r="G209" i="52"/>
  <c r="H209" i="52"/>
  <c r="I209" i="52"/>
  <c r="J209" i="52"/>
  <c r="K209" i="52"/>
  <c r="L209" i="52"/>
  <c r="M209" i="52"/>
  <c r="N209" i="52"/>
  <c r="O209" i="52"/>
  <c r="P209" i="52"/>
  <c r="Q209" i="52"/>
  <c r="R209" i="52"/>
  <c r="S209" i="52"/>
  <c r="T209" i="52"/>
  <c r="U209" i="52"/>
  <c r="V209" i="52"/>
  <c r="W209" i="52"/>
  <c r="X209" i="52"/>
  <c r="Y209" i="52"/>
  <c r="Z209" i="52"/>
  <c r="AA209" i="52"/>
  <c r="AB209" i="52"/>
  <c r="AC209" i="52"/>
  <c r="AD209" i="52"/>
  <c r="AE209" i="52"/>
  <c r="AF209" i="52"/>
  <c r="AG209" i="52"/>
  <c r="AH209" i="52"/>
  <c r="AI209" i="52"/>
  <c r="AJ209" i="52"/>
  <c r="A210" i="52"/>
  <c r="B210" i="52"/>
  <c r="C210" i="52"/>
  <c r="D210" i="52"/>
  <c r="E210" i="52"/>
  <c r="F210" i="52"/>
  <c r="G210" i="52"/>
  <c r="H210" i="52"/>
  <c r="I210" i="52"/>
  <c r="J210" i="52"/>
  <c r="K210" i="52"/>
  <c r="L210" i="52"/>
  <c r="M210" i="52"/>
  <c r="N210" i="52"/>
  <c r="O210" i="52"/>
  <c r="P210" i="52"/>
  <c r="Q210" i="52"/>
  <c r="R210" i="52"/>
  <c r="S210" i="52"/>
  <c r="T210" i="52"/>
  <c r="U210" i="52"/>
  <c r="V210" i="52"/>
  <c r="W210" i="52"/>
  <c r="X210" i="52"/>
  <c r="Y210" i="52"/>
  <c r="Z210" i="52"/>
  <c r="AA210" i="52"/>
  <c r="AB210" i="52"/>
  <c r="AC210" i="52"/>
  <c r="AD210" i="52"/>
  <c r="AE210" i="52"/>
  <c r="AF210" i="52"/>
  <c r="AG210" i="52"/>
  <c r="AH210" i="52"/>
  <c r="AI210" i="52"/>
  <c r="AJ210" i="52"/>
  <c r="A211" i="52"/>
  <c r="B211" i="52"/>
  <c r="C211" i="52"/>
  <c r="D211" i="52"/>
  <c r="E211" i="52"/>
  <c r="F211" i="52"/>
  <c r="G211" i="52"/>
  <c r="H211" i="52"/>
  <c r="I211" i="52"/>
  <c r="J211" i="52"/>
  <c r="K211" i="52"/>
  <c r="L211" i="52"/>
  <c r="M211" i="52"/>
  <c r="N211" i="52"/>
  <c r="O211" i="52"/>
  <c r="P211" i="52"/>
  <c r="Q211" i="52"/>
  <c r="R211" i="52"/>
  <c r="S211" i="52"/>
  <c r="T211" i="52"/>
  <c r="U211" i="52"/>
  <c r="V211" i="52"/>
  <c r="W211" i="52"/>
  <c r="X211" i="52"/>
  <c r="Y211" i="52"/>
  <c r="Z211" i="52"/>
  <c r="AA211" i="52"/>
  <c r="AB211" i="52"/>
  <c r="AC211" i="52"/>
  <c r="AD211" i="52"/>
  <c r="AE211" i="52"/>
  <c r="AF211" i="52"/>
  <c r="AG211" i="52"/>
  <c r="AH211" i="52"/>
  <c r="AI211" i="52"/>
  <c r="AJ211" i="52"/>
  <c r="A212" i="52"/>
  <c r="B212" i="52"/>
  <c r="C212" i="52"/>
  <c r="D212" i="52"/>
  <c r="E212" i="52"/>
  <c r="F212" i="52"/>
  <c r="G212" i="52"/>
  <c r="H212" i="52"/>
  <c r="I212" i="52"/>
  <c r="J212" i="52"/>
  <c r="K212" i="52"/>
  <c r="L212" i="52"/>
  <c r="M212" i="52"/>
  <c r="N212" i="52"/>
  <c r="O212" i="52"/>
  <c r="P212" i="52"/>
  <c r="Q212" i="52"/>
  <c r="R212" i="52"/>
  <c r="S212" i="52"/>
  <c r="T212" i="52"/>
  <c r="U212" i="52"/>
  <c r="V212" i="52"/>
  <c r="W212" i="52"/>
  <c r="X212" i="52"/>
  <c r="Y212" i="52"/>
  <c r="Z212" i="52"/>
  <c r="AA212" i="52"/>
  <c r="AB212" i="52"/>
  <c r="AC212" i="52"/>
  <c r="AD212" i="52"/>
  <c r="AE212" i="52"/>
  <c r="AF212" i="52"/>
  <c r="AG212" i="52"/>
  <c r="AH212" i="52"/>
  <c r="AI212" i="52"/>
  <c r="AJ212" i="52"/>
  <c r="A213" i="52"/>
  <c r="B213" i="52"/>
  <c r="C213" i="52"/>
  <c r="D213" i="52"/>
  <c r="E213" i="52"/>
  <c r="F213" i="52"/>
  <c r="G213" i="52"/>
  <c r="H213" i="52"/>
  <c r="I213" i="52"/>
  <c r="J213" i="52"/>
  <c r="K213" i="52"/>
  <c r="L213" i="52"/>
  <c r="M213" i="52"/>
  <c r="N213" i="52"/>
  <c r="O213" i="52"/>
  <c r="P213" i="52"/>
  <c r="Q213" i="52"/>
  <c r="R213" i="52"/>
  <c r="S213" i="52"/>
  <c r="T213" i="52"/>
  <c r="U213" i="52"/>
  <c r="V213" i="52"/>
  <c r="W213" i="52"/>
  <c r="X213" i="52"/>
  <c r="Y213" i="52"/>
  <c r="Z213" i="52"/>
  <c r="AA213" i="52"/>
  <c r="AB213" i="52"/>
  <c r="AC213" i="52"/>
  <c r="AD213" i="52"/>
  <c r="AE213" i="52"/>
  <c r="AF213" i="52"/>
  <c r="AG213" i="52"/>
  <c r="AH213" i="52"/>
  <c r="AI213" i="52"/>
  <c r="AJ213" i="52"/>
  <c r="A214" i="52"/>
  <c r="B214" i="52"/>
  <c r="C214" i="52"/>
  <c r="D214" i="52"/>
  <c r="E214" i="52"/>
  <c r="F214" i="52"/>
  <c r="G214" i="52"/>
  <c r="H214" i="52"/>
  <c r="I214" i="52"/>
  <c r="J214" i="52"/>
  <c r="K214" i="52"/>
  <c r="L214" i="52"/>
  <c r="M214" i="52"/>
  <c r="N214" i="52"/>
  <c r="O214" i="52"/>
  <c r="P214" i="52"/>
  <c r="Q214" i="52"/>
  <c r="R214" i="52"/>
  <c r="S214" i="52"/>
  <c r="T214" i="52"/>
  <c r="U214" i="52"/>
  <c r="V214" i="52"/>
  <c r="W214" i="52"/>
  <c r="X214" i="52"/>
  <c r="Y214" i="52"/>
  <c r="Z214" i="52"/>
  <c r="AA214" i="52"/>
  <c r="AB214" i="52"/>
  <c r="AC214" i="52"/>
  <c r="AD214" i="52"/>
  <c r="AE214" i="52"/>
  <c r="AF214" i="52"/>
  <c r="AG214" i="52"/>
  <c r="AH214" i="52"/>
  <c r="AI214" i="52"/>
  <c r="AJ214" i="52"/>
  <c r="A215" i="52"/>
  <c r="B215" i="52"/>
  <c r="C215" i="52"/>
  <c r="D215" i="52"/>
  <c r="E215" i="52"/>
  <c r="F215" i="52"/>
  <c r="G215" i="52"/>
  <c r="H215" i="52"/>
  <c r="I215" i="52"/>
  <c r="J215" i="52"/>
  <c r="K215" i="52"/>
  <c r="L215" i="52"/>
  <c r="M215" i="52"/>
  <c r="N215" i="52"/>
  <c r="O215" i="52"/>
  <c r="P215" i="52"/>
  <c r="Q215" i="52"/>
  <c r="R215" i="52"/>
  <c r="S215" i="52"/>
  <c r="T215" i="52"/>
  <c r="U215" i="52"/>
  <c r="V215" i="52"/>
  <c r="W215" i="52"/>
  <c r="X215" i="52"/>
  <c r="Y215" i="52"/>
  <c r="Z215" i="52"/>
  <c r="AA215" i="52"/>
  <c r="AB215" i="52"/>
  <c r="AC215" i="52"/>
  <c r="AD215" i="52"/>
  <c r="AE215" i="52"/>
  <c r="AF215" i="52"/>
  <c r="AG215" i="52"/>
  <c r="AH215" i="52"/>
  <c r="AI215" i="52"/>
  <c r="AJ215" i="52"/>
  <c r="A216" i="52"/>
  <c r="B216" i="52"/>
  <c r="C216" i="52"/>
  <c r="D216" i="52"/>
  <c r="E216" i="52"/>
  <c r="F216" i="52"/>
  <c r="G216" i="52"/>
  <c r="H216" i="52"/>
  <c r="I216" i="52"/>
  <c r="J216" i="52"/>
  <c r="K216" i="52"/>
  <c r="L216" i="52"/>
  <c r="M216" i="52"/>
  <c r="N216" i="52"/>
  <c r="O216" i="52"/>
  <c r="P216" i="52"/>
  <c r="Q216" i="52"/>
  <c r="R216" i="52"/>
  <c r="S216" i="52"/>
  <c r="T216" i="52"/>
  <c r="U216" i="52"/>
  <c r="V216" i="52"/>
  <c r="W216" i="52"/>
  <c r="X216" i="52"/>
  <c r="Y216" i="52"/>
  <c r="Z216" i="52"/>
  <c r="AA216" i="52"/>
  <c r="AB216" i="52"/>
  <c r="AC216" i="52"/>
  <c r="AD216" i="52"/>
  <c r="AE216" i="52"/>
  <c r="AF216" i="52"/>
  <c r="AG216" i="52"/>
  <c r="AH216" i="52"/>
  <c r="AI216" i="52"/>
  <c r="AJ216" i="52"/>
  <c r="A217" i="52"/>
  <c r="B217" i="52"/>
  <c r="C217" i="52"/>
  <c r="D217" i="52"/>
  <c r="E217" i="52"/>
  <c r="F217" i="52"/>
  <c r="G217" i="52"/>
  <c r="H217" i="52"/>
  <c r="I217" i="52"/>
  <c r="J217" i="52"/>
  <c r="K217" i="52"/>
  <c r="L217" i="52"/>
  <c r="M217" i="52"/>
  <c r="N217" i="52"/>
  <c r="O217" i="52"/>
  <c r="P217" i="52"/>
  <c r="Q217" i="52"/>
  <c r="R217" i="52"/>
  <c r="S217" i="52"/>
  <c r="T217" i="52"/>
  <c r="U217" i="52"/>
  <c r="V217" i="52"/>
  <c r="W217" i="52"/>
  <c r="X217" i="52"/>
  <c r="Y217" i="52"/>
  <c r="Z217" i="52"/>
  <c r="AA217" i="52"/>
  <c r="AB217" i="52"/>
  <c r="AC217" i="52"/>
  <c r="AD217" i="52"/>
  <c r="AE217" i="52"/>
  <c r="AF217" i="52"/>
  <c r="AG217" i="52"/>
  <c r="AH217" i="52"/>
  <c r="AI217" i="52"/>
  <c r="AJ217" i="52"/>
  <c r="A218" i="52"/>
  <c r="B218" i="52"/>
  <c r="C218" i="52"/>
  <c r="D218" i="52"/>
  <c r="E218" i="52"/>
  <c r="F218" i="52"/>
  <c r="G218" i="52"/>
  <c r="H218" i="52"/>
  <c r="I218" i="52"/>
  <c r="J218" i="52"/>
  <c r="K218" i="52"/>
  <c r="L218" i="52"/>
  <c r="M218" i="52"/>
  <c r="N218" i="52"/>
  <c r="O218" i="52"/>
  <c r="P218" i="52"/>
  <c r="Q218" i="52"/>
  <c r="R218" i="52"/>
  <c r="S218" i="52"/>
  <c r="T218" i="52"/>
  <c r="U218" i="52"/>
  <c r="V218" i="52"/>
  <c r="W218" i="52"/>
  <c r="X218" i="52"/>
  <c r="Y218" i="52"/>
  <c r="Z218" i="52"/>
  <c r="AA218" i="52"/>
  <c r="AB218" i="52"/>
  <c r="AC218" i="52"/>
  <c r="AD218" i="52"/>
  <c r="AE218" i="52"/>
  <c r="AF218" i="52"/>
  <c r="AG218" i="52"/>
  <c r="AH218" i="52"/>
  <c r="AI218" i="52"/>
  <c r="AJ218" i="52"/>
  <c r="A219" i="52"/>
  <c r="B219" i="52"/>
  <c r="C219" i="52"/>
  <c r="D219" i="52"/>
  <c r="E219" i="52"/>
  <c r="F219" i="52"/>
  <c r="G219" i="52"/>
  <c r="H219" i="52"/>
  <c r="I219" i="52"/>
  <c r="J219" i="52"/>
  <c r="K219" i="52"/>
  <c r="L219" i="52"/>
  <c r="M219" i="52"/>
  <c r="N219" i="52"/>
  <c r="O219" i="52"/>
  <c r="P219" i="52"/>
  <c r="Q219" i="52"/>
  <c r="R219" i="52"/>
  <c r="S219" i="52"/>
  <c r="T219" i="52"/>
  <c r="U219" i="52"/>
  <c r="V219" i="52"/>
  <c r="W219" i="52"/>
  <c r="X219" i="52"/>
  <c r="Y219" i="52"/>
  <c r="Z219" i="52"/>
  <c r="AA219" i="52"/>
  <c r="AB219" i="52"/>
  <c r="AC219" i="52"/>
  <c r="AD219" i="52"/>
  <c r="AE219" i="52"/>
  <c r="AF219" i="52"/>
  <c r="AG219" i="52"/>
  <c r="AH219" i="52"/>
  <c r="AI219" i="52"/>
  <c r="AJ219" i="52"/>
  <c r="A220" i="52"/>
  <c r="B220" i="52"/>
  <c r="C220" i="52"/>
  <c r="D220" i="52"/>
  <c r="E220" i="52"/>
  <c r="F220" i="52"/>
  <c r="G220" i="52"/>
  <c r="H220" i="52"/>
  <c r="I220" i="52"/>
  <c r="J220" i="52"/>
  <c r="K220" i="52"/>
  <c r="L220" i="52"/>
  <c r="M220" i="52"/>
  <c r="N220" i="52"/>
  <c r="O220" i="52"/>
  <c r="P220" i="52"/>
  <c r="Q220" i="52"/>
  <c r="R220" i="52"/>
  <c r="S220" i="52"/>
  <c r="T220" i="52"/>
  <c r="U220" i="52"/>
  <c r="V220" i="52"/>
  <c r="W220" i="52"/>
  <c r="X220" i="52"/>
  <c r="Y220" i="52"/>
  <c r="Z220" i="52"/>
  <c r="AA220" i="52"/>
  <c r="AB220" i="52"/>
  <c r="AC220" i="52"/>
  <c r="AD220" i="52"/>
  <c r="AE220" i="52"/>
  <c r="AF220" i="52"/>
  <c r="AG220" i="52"/>
  <c r="AH220" i="52"/>
  <c r="AI220" i="52"/>
  <c r="AJ220" i="52"/>
  <c r="A221" i="52"/>
  <c r="B221" i="52"/>
  <c r="C221" i="52"/>
  <c r="D221" i="52"/>
  <c r="E221" i="52"/>
  <c r="F221" i="52"/>
  <c r="G221" i="52"/>
  <c r="H221" i="52"/>
  <c r="I221" i="52"/>
  <c r="J221" i="52"/>
  <c r="K221" i="52"/>
  <c r="L221" i="52"/>
  <c r="M221" i="52"/>
  <c r="N221" i="52"/>
  <c r="O221" i="52"/>
  <c r="P221" i="52"/>
  <c r="Q221" i="52"/>
  <c r="R221" i="52"/>
  <c r="S221" i="52"/>
  <c r="T221" i="52"/>
  <c r="U221" i="52"/>
  <c r="V221" i="52"/>
  <c r="W221" i="52"/>
  <c r="X221" i="52"/>
  <c r="Y221" i="52"/>
  <c r="Z221" i="52"/>
  <c r="AA221" i="52"/>
  <c r="AB221" i="52"/>
  <c r="AC221" i="52"/>
  <c r="AD221" i="52"/>
  <c r="AE221" i="52"/>
  <c r="AF221" i="52"/>
  <c r="AG221" i="52"/>
  <c r="AH221" i="52"/>
  <c r="AI221" i="52"/>
  <c r="AJ221" i="52"/>
  <c r="A222" i="52"/>
  <c r="B222" i="52"/>
  <c r="C222" i="52"/>
  <c r="D222" i="52"/>
  <c r="E222" i="52"/>
  <c r="F222" i="52"/>
  <c r="G222" i="52"/>
  <c r="H222" i="52"/>
  <c r="I222" i="52"/>
  <c r="J222" i="52"/>
  <c r="K222" i="52"/>
  <c r="L222" i="52"/>
  <c r="M222" i="52"/>
  <c r="N222" i="52"/>
  <c r="O222" i="52"/>
  <c r="P222" i="52"/>
  <c r="Q222" i="52"/>
  <c r="R222" i="52"/>
  <c r="S222" i="52"/>
  <c r="T222" i="52"/>
  <c r="U222" i="52"/>
  <c r="V222" i="52"/>
  <c r="W222" i="52"/>
  <c r="X222" i="52"/>
  <c r="Y222" i="52"/>
  <c r="Z222" i="52"/>
  <c r="AA222" i="52"/>
  <c r="AB222" i="52"/>
  <c r="AC222" i="52"/>
  <c r="AD222" i="52"/>
  <c r="AE222" i="52"/>
  <c r="AF222" i="52"/>
  <c r="AG222" i="52"/>
  <c r="AH222" i="52"/>
  <c r="AI222" i="52"/>
  <c r="AJ222" i="52"/>
  <c r="A223" i="52"/>
  <c r="B223" i="52"/>
  <c r="C223" i="52"/>
  <c r="D223" i="52"/>
  <c r="E223" i="52"/>
  <c r="F223" i="52"/>
  <c r="G223" i="52"/>
  <c r="H223" i="52"/>
  <c r="I223" i="52"/>
  <c r="J223" i="52"/>
  <c r="K223" i="52"/>
  <c r="L223" i="52"/>
  <c r="M223" i="52"/>
  <c r="N223" i="52"/>
  <c r="O223" i="52"/>
  <c r="P223" i="52"/>
  <c r="Q223" i="52"/>
  <c r="R223" i="52"/>
  <c r="S223" i="52"/>
  <c r="T223" i="52"/>
  <c r="U223" i="52"/>
  <c r="V223" i="52"/>
  <c r="W223" i="52"/>
  <c r="X223" i="52"/>
  <c r="Y223" i="52"/>
  <c r="Z223" i="52"/>
  <c r="AA223" i="52"/>
  <c r="AB223" i="52"/>
  <c r="AC223" i="52"/>
  <c r="AD223" i="52"/>
  <c r="AE223" i="52"/>
  <c r="AF223" i="52"/>
  <c r="AG223" i="52"/>
  <c r="AH223" i="52"/>
  <c r="AI223" i="52"/>
  <c r="AJ223" i="52"/>
  <c r="A224" i="52"/>
  <c r="B224" i="52"/>
  <c r="C224" i="52"/>
  <c r="D224" i="52"/>
  <c r="E224" i="52"/>
  <c r="F224" i="52"/>
  <c r="G224" i="52"/>
  <c r="H224" i="52"/>
  <c r="I224" i="52"/>
  <c r="J224" i="52"/>
  <c r="K224" i="52"/>
  <c r="L224" i="52"/>
  <c r="M224" i="52"/>
  <c r="N224" i="52"/>
  <c r="O224" i="52"/>
  <c r="P224" i="52"/>
  <c r="Q224" i="52"/>
  <c r="R224" i="52"/>
  <c r="S224" i="52"/>
  <c r="T224" i="52"/>
  <c r="U224" i="52"/>
  <c r="V224" i="52"/>
  <c r="W224" i="52"/>
  <c r="X224" i="52"/>
  <c r="Y224" i="52"/>
  <c r="Z224" i="52"/>
  <c r="AA224" i="52"/>
  <c r="AB224" i="52"/>
  <c r="AC224" i="52"/>
  <c r="AD224" i="52"/>
  <c r="AE224" i="52"/>
  <c r="AF224" i="52"/>
  <c r="AG224" i="52"/>
  <c r="AH224" i="52"/>
  <c r="AI224" i="52"/>
  <c r="AJ224" i="52"/>
  <c r="A225" i="52"/>
  <c r="B225" i="52"/>
  <c r="C225" i="52"/>
  <c r="D225" i="52"/>
  <c r="E225" i="52"/>
  <c r="F225" i="52"/>
  <c r="G225" i="52"/>
  <c r="H225" i="52"/>
  <c r="I225" i="52"/>
  <c r="J225" i="52"/>
  <c r="K225" i="52"/>
  <c r="L225" i="52"/>
  <c r="M225" i="52"/>
  <c r="N225" i="52"/>
  <c r="O225" i="52"/>
  <c r="P225" i="52"/>
  <c r="Q225" i="52"/>
  <c r="R225" i="52"/>
  <c r="S225" i="52"/>
  <c r="T225" i="52"/>
  <c r="U225" i="52"/>
  <c r="V225" i="52"/>
  <c r="W225" i="52"/>
  <c r="X225" i="52"/>
  <c r="Y225" i="52"/>
  <c r="Z225" i="52"/>
  <c r="AA225" i="52"/>
  <c r="AB225" i="52"/>
  <c r="AC225" i="52"/>
  <c r="AD225" i="52"/>
  <c r="AE225" i="52"/>
  <c r="AF225" i="52"/>
  <c r="AG225" i="52"/>
  <c r="AH225" i="52"/>
  <c r="AI225" i="52"/>
  <c r="AJ225" i="52"/>
  <c r="A226" i="52"/>
  <c r="B226" i="52"/>
  <c r="C226" i="52"/>
  <c r="D226" i="52"/>
  <c r="E226" i="52"/>
  <c r="F226" i="52"/>
  <c r="G226" i="52"/>
  <c r="H226" i="52"/>
  <c r="I226" i="52"/>
  <c r="J226" i="52"/>
  <c r="K226" i="52"/>
  <c r="L226" i="52"/>
  <c r="M226" i="52"/>
  <c r="N226" i="52"/>
  <c r="O226" i="52"/>
  <c r="P226" i="52"/>
  <c r="Q226" i="52"/>
  <c r="R226" i="52"/>
  <c r="S226" i="52"/>
  <c r="T226" i="52"/>
  <c r="U226" i="52"/>
  <c r="V226" i="52"/>
  <c r="W226" i="52"/>
  <c r="X226" i="52"/>
  <c r="Y226" i="52"/>
  <c r="Z226" i="52"/>
  <c r="AA226" i="52"/>
  <c r="AB226" i="52"/>
  <c r="AC226" i="52"/>
  <c r="AD226" i="52"/>
  <c r="AE226" i="52"/>
  <c r="AF226" i="52"/>
  <c r="AG226" i="52"/>
  <c r="AH226" i="52"/>
  <c r="AI226" i="52"/>
  <c r="AJ226" i="52"/>
  <c r="A227" i="52"/>
  <c r="B227" i="52"/>
  <c r="C227" i="52"/>
  <c r="D227" i="52"/>
  <c r="E227" i="52"/>
  <c r="F227" i="52"/>
  <c r="G227" i="52"/>
  <c r="H227" i="52"/>
  <c r="I227" i="52"/>
  <c r="J227" i="52"/>
  <c r="K227" i="52"/>
  <c r="L227" i="52"/>
  <c r="M227" i="52"/>
  <c r="N227" i="52"/>
  <c r="O227" i="52"/>
  <c r="P227" i="52"/>
  <c r="Q227" i="52"/>
  <c r="R227" i="52"/>
  <c r="S227" i="52"/>
  <c r="T227" i="52"/>
  <c r="U227" i="52"/>
  <c r="V227" i="52"/>
  <c r="W227" i="52"/>
  <c r="X227" i="52"/>
  <c r="Y227" i="52"/>
  <c r="Z227" i="52"/>
  <c r="AA227" i="52"/>
  <c r="AB227" i="52"/>
  <c r="AC227" i="52"/>
  <c r="AD227" i="52"/>
  <c r="AE227" i="52"/>
  <c r="AF227" i="52"/>
  <c r="AG227" i="52"/>
  <c r="AH227" i="52"/>
  <c r="AI227" i="52"/>
  <c r="AJ227" i="52"/>
  <c r="A228" i="52"/>
  <c r="B228" i="52"/>
  <c r="C228" i="52"/>
  <c r="D228" i="52"/>
  <c r="E228" i="52"/>
  <c r="F228" i="52"/>
  <c r="G228" i="52"/>
  <c r="H228" i="52"/>
  <c r="I228" i="52"/>
  <c r="J228" i="52"/>
  <c r="K228" i="52"/>
  <c r="L228" i="52"/>
  <c r="M228" i="52"/>
  <c r="N228" i="52"/>
  <c r="O228" i="52"/>
  <c r="P228" i="52"/>
  <c r="Q228" i="52"/>
  <c r="R228" i="52"/>
  <c r="S228" i="52"/>
  <c r="T228" i="52"/>
  <c r="U228" i="52"/>
  <c r="V228" i="52"/>
  <c r="W228" i="52"/>
  <c r="X228" i="52"/>
  <c r="Y228" i="52"/>
  <c r="Z228" i="52"/>
  <c r="AA228" i="52"/>
  <c r="AB228" i="52"/>
  <c r="AC228" i="52"/>
  <c r="AD228" i="52"/>
  <c r="AE228" i="52"/>
  <c r="AF228" i="52"/>
  <c r="AG228" i="52"/>
  <c r="AH228" i="52"/>
  <c r="AI228" i="52"/>
  <c r="AJ228" i="52"/>
  <c r="A229" i="52"/>
  <c r="B229" i="52"/>
  <c r="C229" i="52"/>
  <c r="D229" i="52"/>
  <c r="E229" i="52"/>
  <c r="F229" i="52"/>
  <c r="G229" i="52"/>
  <c r="H229" i="52"/>
  <c r="I229" i="52"/>
  <c r="J229" i="52"/>
  <c r="K229" i="52"/>
  <c r="L229" i="52"/>
  <c r="M229" i="52"/>
  <c r="N229" i="52"/>
  <c r="O229" i="52"/>
  <c r="P229" i="52"/>
  <c r="Q229" i="52"/>
  <c r="R229" i="52"/>
  <c r="S229" i="52"/>
  <c r="T229" i="52"/>
  <c r="U229" i="52"/>
  <c r="V229" i="52"/>
  <c r="W229" i="52"/>
  <c r="X229" i="52"/>
  <c r="Y229" i="52"/>
  <c r="Z229" i="52"/>
  <c r="AA229" i="52"/>
  <c r="AB229" i="52"/>
  <c r="AC229" i="52"/>
  <c r="AD229" i="52"/>
  <c r="AE229" i="52"/>
  <c r="AF229" i="52"/>
  <c r="AG229" i="52"/>
  <c r="AH229" i="52"/>
  <c r="AI229" i="52"/>
  <c r="AJ229" i="52"/>
  <c r="A230" i="52"/>
  <c r="B230" i="52"/>
  <c r="C230" i="52"/>
  <c r="D230" i="52"/>
  <c r="E230" i="52"/>
  <c r="F230" i="52"/>
  <c r="G230" i="52"/>
  <c r="H230" i="52"/>
  <c r="I230" i="52"/>
  <c r="J230" i="52"/>
  <c r="K230" i="52"/>
  <c r="L230" i="52"/>
  <c r="M230" i="52"/>
  <c r="N230" i="52"/>
  <c r="O230" i="52"/>
  <c r="P230" i="52"/>
  <c r="Q230" i="52"/>
  <c r="R230" i="52"/>
  <c r="S230" i="52"/>
  <c r="T230" i="52"/>
  <c r="U230" i="52"/>
  <c r="V230" i="52"/>
  <c r="W230" i="52"/>
  <c r="X230" i="52"/>
  <c r="Y230" i="52"/>
  <c r="Z230" i="52"/>
  <c r="AA230" i="52"/>
  <c r="AB230" i="52"/>
  <c r="AC230" i="52"/>
  <c r="AD230" i="52"/>
  <c r="AE230" i="52"/>
  <c r="AF230" i="52"/>
  <c r="AG230" i="52"/>
  <c r="AH230" i="52"/>
  <c r="AI230" i="52"/>
  <c r="AJ230" i="52"/>
  <c r="A231" i="52"/>
  <c r="B231" i="52"/>
  <c r="C231" i="52"/>
  <c r="D231" i="52"/>
  <c r="E231" i="52"/>
  <c r="F231" i="52"/>
  <c r="G231" i="52"/>
  <c r="H231" i="52"/>
  <c r="I231" i="52"/>
  <c r="J231" i="52"/>
  <c r="K231" i="52"/>
  <c r="L231" i="52"/>
  <c r="M231" i="52"/>
  <c r="N231" i="52"/>
  <c r="O231" i="52"/>
  <c r="P231" i="52"/>
  <c r="Q231" i="52"/>
  <c r="R231" i="52"/>
  <c r="S231" i="52"/>
  <c r="T231" i="52"/>
  <c r="U231" i="52"/>
  <c r="V231" i="52"/>
  <c r="W231" i="52"/>
  <c r="X231" i="52"/>
  <c r="Y231" i="52"/>
  <c r="Z231" i="52"/>
  <c r="AA231" i="52"/>
  <c r="AB231" i="52"/>
  <c r="AC231" i="52"/>
  <c r="AD231" i="52"/>
  <c r="AE231" i="52"/>
  <c r="AF231" i="52"/>
  <c r="AG231" i="52"/>
  <c r="AH231" i="52"/>
  <c r="AI231" i="52"/>
  <c r="AJ231" i="52"/>
  <c r="A232" i="52"/>
  <c r="B232" i="52"/>
  <c r="C232" i="52"/>
  <c r="D232" i="52"/>
  <c r="E232" i="52"/>
  <c r="F232" i="52"/>
  <c r="G232" i="52"/>
  <c r="H232" i="52"/>
  <c r="I232" i="52"/>
  <c r="J232" i="52"/>
  <c r="K232" i="52"/>
  <c r="L232" i="52"/>
  <c r="M232" i="52"/>
  <c r="N232" i="52"/>
  <c r="O232" i="52"/>
  <c r="P232" i="52"/>
  <c r="Q232" i="52"/>
  <c r="R232" i="52"/>
  <c r="S232" i="52"/>
  <c r="T232" i="52"/>
  <c r="U232" i="52"/>
  <c r="V232" i="52"/>
  <c r="W232" i="52"/>
  <c r="X232" i="52"/>
  <c r="Y232" i="52"/>
  <c r="Z232" i="52"/>
  <c r="AA232" i="52"/>
  <c r="AB232" i="52"/>
  <c r="AC232" i="52"/>
  <c r="AD232" i="52"/>
  <c r="AE232" i="52"/>
  <c r="AF232" i="52"/>
  <c r="AG232" i="52"/>
  <c r="AH232" i="52"/>
  <c r="AI232" i="52"/>
  <c r="AJ232" i="52"/>
  <c r="A233" i="52"/>
  <c r="B233" i="52"/>
  <c r="C233" i="52"/>
  <c r="D233" i="52"/>
  <c r="E233" i="52"/>
  <c r="F233" i="52"/>
  <c r="G233" i="52"/>
  <c r="H233" i="52"/>
  <c r="I233" i="52"/>
  <c r="J233" i="52"/>
  <c r="K233" i="52"/>
  <c r="L233" i="52"/>
  <c r="M233" i="52"/>
  <c r="N233" i="52"/>
  <c r="O233" i="52"/>
  <c r="P233" i="52"/>
  <c r="Q233" i="52"/>
  <c r="R233" i="52"/>
  <c r="S233" i="52"/>
  <c r="T233" i="52"/>
  <c r="U233" i="52"/>
  <c r="V233" i="52"/>
  <c r="W233" i="52"/>
  <c r="X233" i="52"/>
  <c r="Y233" i="52"/>
  <c r="Z233" i="52"/>
  <c r="AA233" i="52"/>
  <c r="AB233" i="52"/>
  <c r="AC233" i="52"/>
  <c r="AD233" i="52"/>
  <c r="AE233" i="52"/>
  <c r="AF233" i="52"/>
  <c r="AG233" i="52"/>
  <c r="AH233" i="52"/>
  <c r="AI233" i="52"/>
  <c r="AJ233" i="52"/>
  <c r="A234" i="52"/>
  <c r="B234" i="52"/>
  <c r="C234" i="52"/>
  <c r="D234" i="52"/>
  <c r="E234" i="52"/>
  <c r="F234" i="52"/>
  <c r="G234" i="52"/>
  <c r="H234" i="52"/>
  <c r="I234" i="52"/>
  <c r="J234" i="52"/>
  <c r="K234" i="52"/>
  <c r="L234" i="52"/>
  <c r="M234" i="52"/>
  <c r="N234" i="52"/>
  <c r="O234" i="52"/>
  <c r="P234" i="52"/>
  <c r="Q234" i="52"/>
  <c r="R234" i="52"/>
  <c r="S234" i="52"/>
  <c r="T234" i="52"/>
  <c r="U234" i="52"/>
  <c r="V234" i="52"/>
  <c r="W234" i="52"/>
  <c r="X234" i="52"/>
  <c r="Y234" i="52"/>
  <c r="Z234" i="52"/>
  <c r="AA234" i="52"/>
  <c r="AB234" i="52"/>
  <c r="AC234" i="52"/>
  <c r="AD234" i="52"/>
  <c r="AE234" i="52"/>
  <c r="AF234" i="52"/>
  <c r="AG234" i="52"/>
  <c r="AH234" i="52"/>
  <c r="AI234" i="52"/>
  <c r="AJ234" i="52"/>
  <c r="A235" i="52"/>
  <c r="B235" i="52"/>
  <c r="C235" i="52"/>
  <c r="D235" i="52"/>
  <c r="E235" i="52"/>
  <c r="F235" i="52"/>
  <c r="G235" i="52"/>
  <c r="H235" i="52"/>
  <c r="I235" i="52"/>
  <c r="J235" i="52"/>
  <c r="K235" i="52"/>
  <c r="L235" i="52"/>
  <c r="M235" i="52"/>
  <c r="N235" i="52"/>
  <c r="O235" i="52"/>
  <c r="P235" i="52"/>
  <c r="Q235" i="52"/>
  <c r="R235" i="52"/>
  <c r="S235" i="52"/>
  <c r="T235" i="52"/>
  <c r="U235" i="52"/>
  <c r="V235" i="52"/>
  <c r="W235" i="52"/>
  <c r="X235" i="52"/>
  <c r="Y235" i="52"/>
  <c r="Z235" i="52"/>
  <c r="AA235" i="52"/>
  <c r="AB235" i="52"/>
  <c r="AC235" i="52"/>
  <c r="AD235" i="52"/>
  <c r="AE235" i="52"/>
  <c r="AF235" i="52"/>
  <c r="AG235" i="52"/>
  <c r="AH235" i="52"/>
  <c r="AI235" i="52"/>
  <c r="AJ235" i="52"/>
  <c r="D236" i="52"/>
  <c r="E236" i="52"/>
  <c r="F236" i="52"/>
  <c r="G236" i="52"/>
  <c r="H236" i="52"/>
  <c r="I236" i="52"/>
  <c r="Q236" i="52"/>
  <c r="R236" i="52"/>
  <c r="S236" i="52"/>
  <c r="T236" i="52"/>
  <c r="U236" i="52"/>
  <c r="V236" i="52"/>
  <c r="W236" i="52"/>
  <c r="X236" i="52"/>
  <c r="Y236" i="52"/>
  <c r="Z236" i="52"/>
  <c r="AA236" i="52"/>
  <c r="AB236" i="52"/>
  <c r="AC236" i="52"/>
  <c r="AD236" i="52"/>
  <c r="AE236" i="52"/>
  <c r="AF236" i="52"/>
  <c r="AH236" i="52"/>
  <c r="AI236" i="52"/>
  <c r="AJ236" i="52"/>
  <c r="D237" i="52"/>
  <c r="E237" i="52"/>
  <c r="F237" i="52"/>
  <c r="G237" i="52"/>
  <c r="H237" i="52"/>
  <c r="I237" i="52"/>
  <c r="Q237" i="52"/>
  <c r="R237" i="52"/>
  <c r="S237" i="52"/>
  <c r="T237" i="52"/>
  <c r="U237" i="52"/>
  <c r="V237" i="52"/>
  <c r="W237" i="52"/>
  <c r="X237" i="52"/>
  <c r="Y237" i="52"/>
  <c r="Z237" i="52"/>
  <c r="AA237" i="52"/>
  <c r="AB237" i="52"/>
  <c r="AC237" i="52"/>
  <c r="AD237" i="52"/>
  <c r="AE237" i="52"/>
  <c r="AF237" i="52"/>
  <c r="AH237" i="52"/>
  <c r="AI237" i="52"/>
  <c r="AJ237" i="52"/>
  <c r="D238" i="52"/>
  <c r="E238" i="52"/>
  <c r="F238" i="52"/>
  <c r="G238" i="52"/>
  <c r="H238" i="52"/>
  <c r="I238" i="52"/>
  <c r="Q238" i="52"/>
  <c r="R238" i="52"/>
  <c r="S238" i="52"/>
  <c r="T238" i="52"/>
  <c r="U238" i="52"/>
  <c r="V238" i="52"/>
  <c r="W238" i="52"/>
  <c r="X238" i="52"/>
  <c r="Y238" i="52"/>
  <c r="Z238" i="52"/>
  <c r="AA238" i="52"/>
  <c r="AB238" i="52"/>
  <c r="AC238" i="52"/>
  <c r="AD238" i="52"/>
  <c r="AE238" i="52"/>
  <c r="AF238" i="52"/>
  <c r="AH238" i="52"/>
  <c r="AI238" i="52"/>
  <c r="AJ238" i="52"/>
  <c r="D239" i="52"/>
  <c r="E239" i="52"/>
  <c r="F239" i="52"/>
  <c r="G239" i="52"/>
  <c r="H239" i="52"/>
  <c r="I239" i="52"/>
  <c r="Q239" i="52"/>
  <c r="R239" i="52"/>
  <c r="S239" i="52"/>
  <c r="T239" i="52"/>
  <c r="U239" i="52"/>
  <c r="V239" i="52"/>
  <c r="W239" i="52"/>
  <c r="X239" i="52"/>
  <c r="Y239" i="52"/>
  <c r="Z239" i="52"/>
  <c r="AA239" i="52"/>
  <c r="AB239" i="52"/>
  <c r="AC239" i="52"/>
  <c r="AD239" i="52"/>
  <c r="AE239" i="52"/>
  <c r="AF239" i="52"/>
  <c r="AH239" i="52"/>
  <c r="AI239" i="52"/>
  <c r="AJ239" i="52"/>
  <c r="D240" i="52"/>
  <c r="E240" i="52"/>
  <c r="F240" i="52"/>
  <c r="G240" i="52"/>
  <c r="H240" i="52"/>
  <c r="I240" i="52"/>
  <c r="Q240" i="52"/>
  <c r="R240" i="52"/>
  <c r="S240" i="52"/>
  <c r="T240" i="52"/>
  <c r="U240" i="52"/>
  <c r="V240" i="52"/>
  <c r="W240" i="52"/>
  <c r="X240" i="52"/>
  <c r="Y240" i="52"/>
  <c r="Z240" i="52"/>
  <c r="AA240" i="52"/>
  <c r="AB240" i="52"/>
  <c r="AC240" i="52"/>
  <c r="AD240" i="52"/>
  <c r="AE240" i="52"/>
  <c r="AF240" i="52"/>
  <c r="AH240" i="52"/>
  <c r="AI240" i="52"/>
  <c r="AJ240" i="52"/>
  <c r="D241" i="52"/>
  <c r="E241" i="52"/>
  <c r="F241" i="52"/>
  <c r="G241" i="52"/>
  <c r="H241" i="52"/>
  <c r="I241" i="52"/>
  <c r="Q241" i="52"/>
  <c r="R241" i="52"/>
  <c r="S241" i="52"/>
  <c r="T241" i="52"/>
  <c r="U241" i="52"/>
  <c r="V241" i="52"/>
  <c r="W241" i="52"/>
  <c r="X241" i="52"/>
  <c r="Y241" i="52"/>
  <c r="Z241" i="52"/>
  <c r="AA241" i="52"/>
  <c r="AB241" i="52"/>
  <c r="AC241" i="52"/>
  <c r="AD241" i="52"/>
  <c r="AE241" i="52"/>
  <c r="AF241" i="52"/>
  <c r="AH241" i="52"/>
  <c r="AI241" i="52"/>
  <c r="AJ241" i="52"/>
  <c r="D242" i="52"/>
  <c r="E242" i="52"/>
  <c r="F242" i="52"/>
  <c r="G242" i="52"/>
  <c r="H242" i="52"/>
  <c r="I242" i="52"/>
  <c r="Q242" i="52"/>
  <c r="R242" i="52"/>
  <c r="S242" i="52"/>
  <c r="T242" i="52"/>
  <c r="U242" i="52"/>
  <c r="V242" i="52"/>
  <c r="W242" i="52"/>
  <c r="X242" i="52"/>
  <c r="Y242" i="52"/>
  <c r="Z242" i="52"/>
  <c r="AA242" i="52"/>
  <c r="AB242" i="52"/>
  <c r="AC242" i="52"/>
  <c r="AD242" i="52"/>
  <c r="AE242" i="52"/>
  <c r="AF242" i="52"/>
  <c r="AH242" i="52"/>
  <c r="AI242" i="52"/>
  <c r="AJ242" i="52"/>
  <c r="D243" i="52"/>
  <c r="E243" i="52"/>
  <c r="F243" i="52"/>
  <c r="G243" i="52"/>
  <c r="H243" i="52"/>
  <c r="I243" i="52"/>
  <c r="Q243" i="52"/>
  <c r="R243" i="52"/>
  <c r="S243" i="52"/>
  <c r="T243" i="52"/>
  <c r="U243" i="52"/>
  <c r="V243" i="52"/>
  <c r="W243" i="52"/>
  <c r="X243" i="52"/>
  <c r="Y243" i="52"/>
  <c r="Z243" i="52"/>
  <c r="AA243" i="52"/>
  <c r="AB243" i="52"/>
  <c r="AC243" i="52"/>
  <c r="AD243" i="52"/>
  <c r="AE243" i="52"/>
  <c r="AF243" i="52"/>
  <c r="AH243" i="52"/>
  <c r="AI243" i="52"/>
  <c r="AJ243" i="52"/>
  <c r="D244" i="52"/>
  <c r="E244" i="52"/>
  <c r="F244" i="52"/>
  <c r="G244" i="52"/>
  <c r="H244" i="52"/>
  <c r="I244" i="52"/>
  <c r="Q244" i="52"/>
  <c r="R244" i="52"/>
  <c r="S244" i="52"/>
  <c r="T244" i="52"/>
  <c r="U244" i="52"/>
  <c r="V244" i="52"/>
  <c r="W244" i="52"/>
  <c r="X244" i="52"/>
  <c r="Y244" i="52"/>
  <c r="Z244" i="52"/>
  <c r="AA244" i="52"/>
  <c r="AB244" i="52"/>
  <c r="AC244" i="52"/>
  <c r="AD244" i="52"/>
  <c r="AE244" i="52"/>
  <c r="AF244" i="52"/>
  <c r="AH244" i="52"/>
  <c r="AI244" i="52"/>
  <c r="AJ244" i="52"/>
  <c r="D245" i="52"/>
  <c r="E245" i="52"/>
  <c r="F245" i="52"/>
  <c r="G245" i="52"/>
  <c r="H245" i="52"/>
  <c r="I245" i="52"/>
  <c r="Q245" i="52"/>
  <c r="R245" i="52"/>
  <c r="S245" i="52"/>
  <c r="T245" i="52"/>
  <c r="U245" i="52"/>
  <c r="V245" i="52"/>
  <c r="W245" i="52"/>
  <c r="X245" i="52"/>
  <c r="Y245" i="52"/>
  <c r="Z245" i="52"/>
  <c r="AA245" i="52"/>
  <c r="AB245" i="52"/>
  <c r="AC245" i="52"/>
  <c r="AD245" i="52"/>
  <c r="AE245" i="52"/>
  <c r="AF245" i="52"/>
  <c r="AH245" i="52"/>
  <c r="AI245" i="52"/>
  <c r="AJ245" i="52"/>
  <c r="D246" i="52"/>
  <c r="E246" i="52"/>
  <c r="F246" i="52"/>
  <c r="G246" i="52"/>
  <c r="H246" i="52"/>
  <c r="I246" i="52"/>
  <c r="Q246" i="52"/>
  <c r="R246" i="52"/>
  <c r="S246" i="52"/>
  <c r="T246" i="52"/>
  <c r="U246" i="52"/>
  <c r="V246" i="52"/>
  <c r="W246" i="52"/>
  <c r="X246" i="52"/>
  <c r="Y246" i="52"/>
  <c r="Z246" i="52"/>
  <c r="AA246" i="52"/>
  <c r="AB246" i="52"/>
  <c r="AC246" i="52"/>
  <c r="AD246" i="52"/>
  <c r="AE246" i="52"/>
  <c r="AF246" i="52"/>
  <c r="AH246" i="52"/>
  <c r="AI246" i="52"/>
  <c r="AJ246" i="52"/>
  <c r="D247" i="52"/>
  <c r="E247" i="52"/>
  <c r="F247" i="52"/>
  <c r="G247" i="52"/>
  <c r="H247" i="52"/>
  <c r="I247" i="52"/>
  <c r="Q247" i="52"/>
  <c r="R247" i="52"/>
  <c r="S247" i="52"/>
  <c r="T247" i="52"/>
  <c r="U247" i="52"/>
  <c r="V247" i="52"/>
  <c r="W247" i="52"/>
  <c r="X247" i="52"/>
  <c r="Y247" i="52"/>
  <c r="Z247" i="52"/>
  <c r="AA247" i="52"/>
  <c r="AB247" i="52"/>
  <c r="AC247" i="52"/>
  <c r="AD247" i="52"/>
  <c r="AE247" i="52"/>
  <c r="AF247" i="52"/>
  <c r="AH247" i="52"/>
  <c r="AI247" i="52"/>
  <c r="AJ247" i="52"/>
  <c r="A248" i="52"/>
  <c r="B248" i="52"/>
  <c r="C248" i="52"/>
  <c r="D248" i="52"/>
  <c r="E248" i="52"/>
  <c r="F248" i="52"/>
  <c r="G248" i="52"/>
  <c r="H248" i="52"/>
  <c r="I248" i="52"/>
  <c r="J248" i="52"/>
  <c r="K248" i="52"/>
  <c r="L248" i="52"/>
  <c r="M248" i="52"/>
  <c r="N248" i="52"/>
  <c r="O248" i="52"/>
  <c r="P248" i="52"/>
  <c r="Q248" i="52"/>
  <c r="R248" i="52"/>
  <c r="S248" i="52"/>
  <c r="T248" i="52"/>
  <c r="U248" i="52"/>
  <c r="V248" i="52"/>
  <c r="W248" i="52"/>
  <c r="X248" i="52"/>
  <c r="Y248" i="52"/>
  <c r="Z248" i="52"/>
  <c r="AA248" i="52"/>
  <c r="AB248" i="52"/>
  <c r="AC248" i="52"/>
  <c r="AD248" i="52"/>
  <c r="AE248" i="52"/>
  <c r="AF248" i="52"/>
  <c r="AG248" i="52"/>
  <c r="AH248" i="52"/>
  <c r="AI248" i="52"/>
  <c r="AJ248" i="52"/>
  <c r="D249" i="52"/>
  <c r="E249" i="52"/>
  <c r="F249" i="52"/>
  <c r="G249" i="52"/>
  <c r="H249" i="52"/>
  <c r="I249" i="52"/>
  <c r="Q249" i="52"/>
  <c r="R249" i="52"/>
  <c r="S249" i="52"/>
  <c r="T249" i="52"/>
  <c r="U249" i="52"/>
  <c r="V249" i="52"/>
  <c r="W249" i="52"/>
  <c r="X249" i="52"/>
  <c r="Y249" i="52"/>
  <c r="Z249" i="52"/>
  <c r="AA249" i="52"/>
  <c r="AB249" i="52"/>
  <c r="AC249" i="52"/>
  <c r="AD249" i="52"/>
  <c r="AE249" i="52"/>
  <c r="AF249" i="52"/>
  <c r="AH249" i="52"/>
  <c r="AI249" i="52"/>
  <c r="AJ249" i="52"/>
  <c r="D250" i="52"/>
  <c r="E250" i="52"/>
  <c r="F250" i="52"/>
  <c r="G250" i="52"/>
  <c r="H250" i="52"/>
  <c r="I250" i="52"/>
  <c r="Q250" i="52"/>
  <c r="R250" i="52"/>
  <c r="S250" i="52"/>
  <c r="T250" i="52"/>
  <c r="U250" i="52"/>
  <c r="V250" i="52"/>
  <c r="W250" i="52"/>
  <c r="X250" i="52"/>
  <c r="Y250" i="52"/>
  <c r="Z250" i="52"/>
  <c r="AA250" i="52"/>
  <c r="AB250" i="52"/>
  <c r="AC250" i="52"/>
  <c r="AD250" i="52"/>
  <c r="AE250" i="52"/>
  <c r="AF250" i="52"/>
  <c r="AH250" i="52"/>
  <c r="AI250" i="52"/>
  <c r="AJ250" i="52"/>
  <c r="D251" i="52"/>
  <c r="E251" i="52"/>
  <c r="F251" i="52"/>
  <c r="G251" i="52"/>
  <c r="H251" i="52"/>
  <c r="I251" i="52"/>
  <c r="Q251" i="52"/>
  <c r="R251" i="52"/>
  <c r="S251" i="52"/>
  <c r="T251" i="52"/>
  <c r="U251" i="52"/>
  <c r="V251" i="52"/>
  <c r="W251" i="52"/>
  <c r="X251" i="52"/>
  <c r="Y251" i="52"/>
  <c r="Z251" i="52"/>
  <c r="AA251" i="52"/>
  <c r="AB251" i="52"/>
  <c r="AC251" i="52"/>
  <c r="AD251" i="52"/>
  <c r="AE251" i="52"/>
  <c r="AF251" i="52"/>
  <c r="AH251" i="52"/>
  <c r="AI251" i="52"/>
  <c r="AJ251" i="52"/>
  <c r="D252" i="52"/>
  <c r="E252" i="52"/>
  <c r="F252" i="52"/>
  <c r="G252" i="52"/>
  <c r="H252" i="52"/>
  <c r="I252" i="52"/>
  <c r="Q252" i="52"/>
  <c r="R252" i="52"/>
  <c r="S252" i="52"/>
  <c r="T252" i="52"/>
  <c r="U252" i="52"/>
  <c r="V252" i="52"/>
  <c r="W252" i="52"/>
  <c r="X252" i="52"/>
  <c r="Y252" i="52"/>
  <c r="Z252" i="52"/>
  <c r="AA252" i="52"/>
  <c r="AB252" i="52"/>
  <c r="AC252" i="52"/>
  <c r="AD252" i="52"/>
  <c r="AE252" i="52"/>
  <c r="AF252" i="52"/>
  <c r="AH252" i="52"/>
  <c r="AI252" i="52"/>
  <c r="AJ252" i="52"/>
  <c r="D253" i="52"/>
  <c r="E253" i="52"/>
  <c r="F253" i="52"/>
  <c r="G253" i="52"/>
  <c r="H253" i="52"/>
  <c r="I253" i="52"/>
  <c r="Q253" i="52"/>
  <c r="R253" i="52"/>
  <c r="S253" i="52"/>
  <c r="T253" i="52"/>
  <c r="U253" i="52"/>
  <c r="V253" i="52"/>
  <c r="W253" i="52"/>
  <c r="X253" i="52"/>
  <c r="Y253" i="52"/>
  <c r="Z253" i="52"/>
  <c r="AA253" i="52"/>
  <c r="AB253" i="52"/>
  <c r="AC253" i="52"/>
  <c r="AD253" i="52"/>
  <c r="AE253" i="52"/>
  <c r="AF253" i="52"/>
  <c r="AH253" i="52"/>
  <c r="AI253" i="52"/>
  <c r="AJ253" i="52"/>
  <c r="D254" i="52"/>
  <c r="E254" i="52"/>
  <c r="F254" i="52"/>
  <c r="G254" i="52"/>
  <c r="H254" i="52"/>
  <c r="I254" i="52"/>
  <c r="Q254" i="52"/>
  <c r="R254" i="52"/>
  <c r="S254" i="52"/>
  <c r="T254" i="52"/>
  <c r="U254" i="52"/>
  <c r="V254" i="52"/>
  <c r="W254" i="52"/>
  <c r="X254" i="52"/>
  <c r="Y254" i="52"/>
  <c r="Z254" i="52"/>
  <c r="AA254" i="52"/>
  <c r="AB254" i="52"/>
  <c r="AC254" i="52"/>
  <c r="AD254" i="52"/>
  <c r="AE254" i="52"/>
  <c r="AF254" i="52"/>
  <c r="AH254" i="52"/>
  <c r="AI254" i="52"/>
  <c r="AJ254" i="52"/>
  <c r="D255" i="52"/>
  <c r="E255" i="52"/>
  <c r="F255" i="52"/>
  <c r="G255" i="52"/>
  <c r="H255" i="52"/>
  <c r="I255" i="52"/>
  <c r="Q255" i="52"/>
  <c r="R255" i="52"/>
  <c r="S255" i="52"/>
  <c r="T255" i="52"/>
  <c r="U255" i="52"/>
  <c r="V255" i="52"/>
  <c r="W255" i="52"/>
  <c r="X255" i="52"/>
  <c r="Y255" i="52"/>
  <c r="Z255" i="52"/>
  <c r="AA255" i="52"/>
  <c r="AB255" i="52"/>
  <c r="AC255" i="52"/>
  <c r="AD255" i="52"/>
  <c r="AE255" i="52"/>
  <c r="AF255" i="52"/>
  <c r="AH255" i="52"/>
  <c r="AI255" i="52"/>
  <c r="AJ255" i="52"/>
  <c r="D256" i="52"/>
  <c r="E256" i="52"/>
  <c r="F256" i="52"/>
  <c r="G256" i="52"/>
  <c r="H256" i="52"/>
  <c r="I256" i="52"/>
  <c r="Q256" i="52"/>
  <c r="R256" i="52"/>
  <c r="S256" i="52"/>
  <c r="T256" i="52"/>
  <c r="U256" i="52"/>
  <c r="V256" i="52"/>
  <c r="W256" i="52"/>
  <c r="X256" i="52"/>
  <c r="Y256" i="52"/>
  <c r="Z256" i="52"/>
  <c r="AA256" i="52"/>
  <c r="AB256" i="52"/>
  <c r="AC256" i="52"/>
  <c r="AD256" i="52"/>
  <c r="AE256" i="52"/>
  <c r="AF256" i="52"/>
  <c r="AH256" i="52"/>
  <c r="AI256" i="52"/>
  <c r="AJ256" i="52"/>
  <c r="D257" i="52"/>
  <c r="E257" i="52"/>
  <c r="F257" i="52"/>
  <c r="G257" i="52"/>
  <c r="H257" i="52"/>
  <c r="I257" i="52"/>
  <c r="Q257" i="52"/>
  <c r="R257" i="52"/>
  <c r="S257" i="52"/>
  <c r="T257" i="52"/>
  <c r="U257" i="52"/>
  <c r="V257" i="52"/>
  <c r="W257" i="52"/>
  <c r="X257" i="52"/>
  <c r="Y257" i="52"/>
  <c r="Z257" i="52"/>
  <c r="AA257" i="52"/>
  <c r="AB257" i="52"/>
  <c r="AC257" i="52"/>
  <c r="AD257" i="52"/>
  <c r="AE257" i="52"/>
  <c r="AF257" i="52"/>
  <c r="AH257" i="52"/>
  <c r="AI257" i="52"/>
  <c r="AJ257" i="52"/>
  <c r="D258" i="52"/>
  <c r="E258" i="52"/>
  <c r="F258" i="52"/>
  <c r="G258" i="52"/>
  <c r="H258" i="52"/>
  <c r="I258" i="52"/>
  <c r="Q258" i="52"/>
  <c r="R258" i="52"/>
  <c r="S258" i="52"/>
  <c r="T258" i="52"/>
  <c r="U258" i="52"/>
  <c r="V258" i="52"/>
  <c r="W258" i="52"/>
  <c r="X258" i="52"/>
  <c r="Y258" i="52"/>
  <c r="Z258" i="52"/>
  <c r="AA258" i="52"/>
  <c r="AB258" i="52"/>
  <c r="AC258" i="52"/>
  <c r="AD258" i="52"/>
  <c r="AE258" i="52"/>
  <c r="AF258" i="52"/>
  <c r="AH258" i="52"/>
  <c r="AI258" i="52"/>
  <c r="AJ258" i="52"/>
  <c r="D259" i="52"/>
  <c r="E259" i="52"/>
  <c r="F259" i="52"/>
  <c r="G259" i="52"/>
  <c r="H259" i="52"/>
  <c r="I259" i="52"/>
  <c r="Q259" i="52"/>
  <c r="R259" i="52"/>
  <c r="S259" i="52"/>
  <c r="T259" i="52"/>
  <c r="U259" i="52"/>
  <c r="V259" i="52"/>
  <c r="W259" i="52"/>
  <c r="X259" i="52"/>
  <c r="Y259" i="52"/>
  <c r="Z259" i="52"/>
  <c r="AA259" i="52"/>
  <c r="AB259" i="52"/>
  <c r="AC259" i="52"/>
  <c r="AD259" i="52"/>
  <c r="AE259" i="52"/>
  <c r="AF259" i="52"/>
  <c r="AH259" i="52"/>
  <c r="AI259" i="52"/>
  <c r="AJ259" i="52"/>
  <c r="D260" i="52"/>
  <c r="E260" i="52"/>
  <c r="F260" i="52"/>
  <c r="G260" i="52"/>
  <c r="H260" i="52"/>
  <c r="I260" i="52"/>
  <c r="Q260" i="52"/>
  <c r="R260" i="52"/>
  <c r="S260" i="52"/>
  <c r="T260" i="52"/>
  <c r="U260" i="52"/>
  <c r="V260" i="52"/>
  <c r="W260" i="52"/>
  <c r="X260" i="52"/>
  <c r="Y260" i="52"/>
  <c r="Z260" i="52"/>
  <c r="AA260" i="52"/>
  <c r="AB260" i="52"/>
  <c r="AC260" i="52"/>
  <c r="AD260" i="52"/>
  <c r="AE260" i="52"/>
  <c r="AF260" i="52"/>
  <c r="AH260" i="52"/>
  <c r="AI260" i="52"/>
  <c r="AJ260" i="52"/>
  <c r="A261" i="52"/>
  <c r="B261" i="52"/>
  <c r="C261" i="52"/>
  <c r="D261" i="52"/>
  <c r="E261" i="52"/>
  <c r="F261" i="52"/>
  <c r="G261" i="52"/>
  <c r="H261" i="52"/>
  <c r="I261" i="52"/>
  <c r="J261" i="52"/>
  <c r="K261" i="52"/>
  <c r="L261" i="52"/>
  <c r="M261" i="52"/>
  <c r="N261" i="52"/>
  <c r="O261" i="52"/>
  <c r="P261" i="52"/>
  <c r="Q261" i="52"/>
  <c r="R261" i="52"/>
  <c r="S261" i="52"/>
  <c r="T261" i="52"/>
  <c r="U261" i="52"/>
  <c r="V261" i="52"/>
  <c r="W261" i="52"/>
  <c r="X261" i="52"/>
  <c r="Y261" i="52"/>
  <c r="Z261" i="52"/>
  <c r="AA261" i="52"/>
  <c r="AB261" i="52"/>
  <c r="AC261" i="52"/>
  <c r="AD261" i="52"/>
  <c r="AE261" i="52"/>
  <c r="AF261" i="52"/>
  <c r="AG261" i="52"/>
  <c r="AH261" i="52"/>
  <c r="AI261" i="52"/>
  <c r="AJ261" i="52"/>
  <c r="A262" i="52"/>
  <c r="B262" i="52"/>
  <c r="C262" i="52"/>
  <c r="D262" i="52"/>
  <c r="E262" i="52"/>
  <c r="F262" i="52"/>
  <c r="G262" i="52"/>
  <c r="H262" i="52"/>
  <c r="I262" i="52"/>
  <c r="J262" i="52"/>
  <c r="K262" i="52"/>
  <c r="L262" i="52"/>
  <c r="M262" i="52"/>
  <c r="N262" i="52"/>
  <c r="O262" i="52"/>
  <c r="P262" i="52"/>
  <c r="Q262" i="52"/>
  <c r="R262" i="52"/>
  <c r="S262" i="52"/>
  <c r="T262" i="52"/>
  <c r="U262" i="52"/>
  <c r="V262" i="52"/>
  <c r="W262" i="52"/>
  <c r="X262" i="52"/>
  <c r="Y262" i="52"/>
  <c r="Z262" i="52"/>
  <c r="AA262" i="52"/>
  <c r="AB262" i="52"/>
  <c r="AC262" i="52"/>
  <c r="AD262" i="52"/>
  <c r="AE262" i="52"/>
  <c r="AF262" i="52"/>
  <c r="AG262" i="52"/>
  <c r="AH262" i="52"/>
  <c r="AI262" i="52"/>
  <c r="AJ262" i="52"/>
  <c r="D263" i="52"/>
  <c r="E263" i="52"/>
  <c r="F263" i="52"/>
  <c r="G263" i="52"/>
  <c r="H263" i="52"/>
  <c r="I263" i="52"/>
  <c r="Q263" i="52"/>
  <c r="R263" i="52"/>
  <c r="S263" i="52"/>
  <c r="T263" i="52"/>
  <c r="U263" i="52"/>
  <c r="V263" i="52"/>
  <c r="W263" i="52"/>
  <c r="X263" i="52"/>
  <c r="Y263" i="52"/>
  <c r="Z263" i="52"/>
  <c r="AA263" i="52"/>
  <c r="AB263" i="52"/>
  <c r="AC263" i="52"/>
  <c r="AD263" i="52"/>
  <c r="AE263" i="52"/>
  <c r="AF263" i="52"/>
  <c r="AH263" i="52"/>
  <c r="AI263" i="52"/>
  <c r="AJ263" i="52"/>
  <c r="D264" i="52"/>
  <c r="E264" i="52"/>
  <c r="F264" i="52"/>
  <c r="G264" i="52"/>
  <c r="H264" i="52"/>
  <c r="I264" i="52"/>
  <c r="Q264" i="52"/>
  <c r="R264" i="52"/>
  <c r="S264" i="52"/>
  <c r="T264" i="52"/>
  <c r="U264" i="52"/>
  <c r="V264" i="52"/>
  <c r="W264" i="52"/>
  <c r="X264" i="52"/>
  <c r="Y264" i="52"/>
  <c r="Z264" i="52"/>
  <c r="AA264" i="52"/>
  <c r="AB264" i="52"/>
  <c r="AC264" i="52"/>
  <c r="AD264" i="52"/>
  <c r="AE264" i="52"/>
  <c r="AF264" i="52"/>
  <c r="AH264" i="52"/>
  <c r="AI264" i="52"/>
  <c r="AJ264" i="52"/>
  <c r="D265" i="52"/>
  <c r="E265" i="52"/>
  <c r="F265" i="52"/>
  <c r="G265" i="52"/>
  <c r="H265" i="52"/>
  <c r="I265" i="52"/>
  <c r="Q265" i="52"/>
  <c r="R265" i="52"/>
  <c r="S265" i="52"/>
  <c r="T265" i="52"/>
  <c r="U265" i="52"/>
  <c r="V265" i="52"/>
  <c r="W265" i="52"/>
  <c r="X265" i="52"/>
  <c r="Y265" i="52"/>
  <c r="Z265" i="52"/>
  <c r="AA265" i="52"/>
  <c r="AB265" i="52"/>
  <c r="AC265" i="52"/>
  <c r="AD265" i="52"/>
  <c r="AE265" i="52"/>
  <c r="AF265" i="52"/>
  <c r="AH265" i="52"/>
  <c r="AI265" i="52"/>
  <c r="AJ265" i="52"/>
  <c r="A266" i="52"/>
  <c r="B266" i="52"/>
  <c r="C266" i="52"/>
  <c r="D266" i="52"/>
  <c r="E266" i="52"/>
  <c r="F266" i="52"/>
  <c r="G266" i="52"/>
  <c r="H266" i="52"/>
  <c r="I266" i="52"/>
  <c r="J266" i="52"/>
  <c r="K266" i="52"/>
  <c r="L266" i="52"/>
  <c r="M266" i="52"/>
  <c r="N266" i="52"/>
  <c r="O266" i="52"/>
  <c r="P266" i="52"/>
  <c r="Q266" i="52"/>
  <c r="R266" i="52"/>
  <c r="S266" i="52"/>
  <c r="T266" i="52"/>
  <c r="U266" i="52"/>
  <c r="V266" i="52"/>
  <c r="W266" i="52"/>
  <c r="X266" i="52"/>
  <c r="Y266" i="52"/>
  <c r="Z266" i="52"/>
  <c r="AA266" i="52"/>
  <c r="AB266" i="52"/>
  <c r="AC266" i="52"/>
  <c r="AD266" i="52"/>
  <c r="AE266" i="52"/>
  <c r="AF266" i="52"/>
  <c r="AG266" i="52"/>
  <c r="AH266" i="52"/>
  <c r="AI266" i="52"/>
  <c r="AJ266" i="52"/>
  <c r="D267" i="52"/>
  <c r="E267" i="52"/>
  <c r="F267" i="52"/>
  <c r="G267" i="52"/>
  <c r="H267" i="52"/>
  <c r="I267" i="52"/>
  <c r="Q267" i="52"/>
  <c r="R267" i="52"/>
  <c r="S267" i="52"/>
  <c r="T267" i="52"/>
  <c r="U267" i="52"/>
  <c r="V267" i="52"/>
  <c r="W267" i="52"/>
  <c r="X267" i="52"/>
  <c r="Y267" i="52"/>
  <c r="Z267" i="52"/>
  <c r="AA267" i="52"/>
  <c r="AB267" i="52"/>
  <c r="AC267" i="52"/>
  <c r="AD267" i="52"/>
  <c r="AE267" i="52"/>
  <c r="AF267" i="52"/>
  <c r="AH267" i="52"/>
  <c r="AI267" i="52"/>
  <c r="AJ267" i="52"/>
  <c r="D268" i="52"/>
  <c r="E268" i="52"/>
  <c r="F268" i="52"/>
  <c r="G268" i="52"/>
  <c r="H268" i="52"/>
  <c r="I268" i="52"/>
  <c r="Q268" i="52"/>
  <c r="R268" i="52"/>
  <c r="S268" i="52"/>
  <c r="T268" i="52"/>
  <c r="U268" i="52"/>
  <c r="V268" i="52"/>
  <c r="W268" i="52"/>
  <c r="X268" i="52"/>
  <c r="Y268" i="52"/>
  <c r="Z268" i="52"/>
  <c r="AA268" i="52"/>
  <c r="AB268" i="52"/>
  <c r="AC268" i="52"/>
  <c r="AD268" i="52"/>
  <c r="AE268" i="52"/>
  <c r="AF268" i="52"/>
  <c r="AH268" i="52"/>
  <c r="AI268" i="52"/>
  <c r="AJ268" i="52"/>
  <c r="D269" i="52"/>
  <c r="E269" i="52"/>
  <c r="F269" i="52"/>
  <c r="G269" i="52"/>
  <c r="H269" i="52"/>
  <c r="I269" i="52"/>
  <c r="Q269" i="52"/>
  <c r="R269" i="52"/>
  <c r="S269" i="52"/>
  <c r="T269" i="52"/>
  <c r="U269" i="52"/>
  <c r="V269" i="52"/>
  <c r="W269" i="52"/>
  <c r="X269" i="52"/>
  <c r="Y269" i="52"/>
  <c r="Z269" i="52"/>
  <c r="AA269" i="52"/>
  <c r="AB269" i="52"/>
  <c r="AC269" i="52"/>
  <c r="AD269" i="52"/>
  <c r="AE269" i="52"/>
  <c r="AF269" i="52"/>
  <c r="AH269" i="52"/>
  <c r="AI269" i="52"/>
  <c r="AJ269" i="52"/>
  <c r="D270" i="52"/>
  <c r="E270" i="52"/>
  <c r="F270" i="52"/>
  <c r="G270" i="52"/>
  <c r="H270" i="52"/>
  <c r="I270" i="52"/>
  <c r="Q270" i="52"/>
  <c r="R270" i="52"/>
  <c r="S270" i="52"/>
  <c r="T270" i="52"/>
  <c r="U270" i="52"/>
  <c r="V270" i="52"/>
  <c r="W270" i="52"/>
  <c r="X270" i="52"/>
  <c r="Y270" i="52"/>
  <c r="Z270" i="52"/>
  <c r="AA270" i="52"/>
  <c r="AB270" i="52"/>
  <c r="AC270" i="52"/>
  <c r="AD270" i="52"/>
  <c r="AE270" i="52"/>
  <c r="AF270" i="52"/>
  <c r="AH270" i="52"/>
  <c r="AI270" i="52"/>
  <c r="AJ270" i="52"/>
  <c r="D271" i="52"/>
  <c r="E271" i="52"/>
  <c r="F271" i="52"/>
  <c r="G271" i="52"/>
  <c r="H271" i="52"/>
  <c r="I271" i="52"/>
  <c r="Q271" i="52"/>
  <c r="R271" i="52"/>
  <c r="S271" i="52"/>
  <c r="T271" i="52"/>
  <c r="U271" i="52"/>
  <c r="V271" i="52"/>
  <c r="W271" i="52"/>
  <c r="X271" i="52"/>
  <c r="Y271" i="52"/>
  <c r="Z271" i="52"/>
  <c r="AA271" i="52"/>
  <c r="AB271" i="52"/>
  <c r="AC271" i="52"/>
  <c r="AD271" i="52"/>
  <c r="AE271" i="52"/>
  <c r="AF271" i="52"/>
  <c r="AH271" i="52"/>
  <c r="AI271" i="52"/>
  <c r="AJ271" i="52"/>
  <c r="D272" i="52"/>
  <c r="E272" i="52"/>
  <c r="F272" i="52"/>
  <c r="G272" i="52"/>
  <c r="H272" i="52"/>
  <c r="I272" i="52"/>
  <c r="Q272" i="52"/>
  <c r="R272" i="52"/>
  <c r="S272" i="52"/>
  <c r="T272" i="52"/>
  <c r="U272" i="52"/>
  <c r="V272" i="52"/>
  <c r="W272" i="52"/>
  <c r="X272" i="52"/>
  <c r="Y272" i="52"/>
  <c r="Z272" i="52"/>
  <c r="AA272" i="52"/>
  <c r="AB272" i="52"/>
  <c r="AC272" i="52"/>
  <c r="AD272" i="52"/>
  <c r="AE272" i="52"/>
  <c r="AF272" i="52"/>
  <c r="AH272" i="52"/>
  <c r="AI272" i="52"/>
  <c r="AJ272" i="52"/>
  <c r="D273" i="52"/>
  <c r="E273" i="52"/>
  <c r="F273" i="52"/>
  <c r="G273" i="52"/>
  <c r="H273" i="52"/>
  <c r="I273" i="52"/>
  <c r="Q273" i="52"/>
  <c r="R273" i="52"/>
  <c r="S273" i="52"/>
  <c r="T273" i="52"/>
  <c r="U273" i="52"/>
  <c r="V273" i="52"/>
  <c r="W273" i="52"/>
  <c r="X273" i="52"/>
  <c r="Y273" i="52"/>
  <c r="Z273" i="52"/>
  <c r="AA273" i="52"/>
  <c r="AB273" i="52"/>
  <c r="AC273" i="52"/>
  <c r="AD273" i="52"/>
  <c r="AE273" i="52"/>
  <c r="AF273" i="52"/>
  <c r="AH273" i="52"/>
  <c r="AI273" i="52"/>
  <c r="AJ273" i="52"/>
  <c r="D274" i="52"/>
  <c r="E274" i="52"/>
  <c r="F274" i="52"/>
  <c r="G274" i="52"/>
  <c r="H274" i="52"/>
  <c r="I274" i="52"/>
  <c r="Q274" i="52"/>
  <c r="R274" i="52"/>
  <c r="S274" i="52"/>
  <c r="T274" i="52"/>
  <c r="U274" i="52"/>
  <c r="V274" i="52"/>
  <c r="W274" i="52"/>
  <c r="X274" i="52"/>
  <c r="Y274" i="52"/>
  <c r="Z274" i="52"/>
  <c r="AA274" i="52"/>
  <c r="AB274" i="52"/>
  <c r="AC274" i="52"/>
  <c r="AD274" i="52"/>
  <c r="AE274" i="52"/>
  <c r="AF274" i="52"/>
  <c r="AH274" i="52"/>
  <c r="AI274" i="52"/>
  <c r="AJ274" i="52"/>
  <c r="D275" i="52"/>
  <c r="E275" i="52"/>
  <c r="F275" i="52"/>
  <c r="G275" i="52"/>
  <c r="H275" i="52"/>
  <c r="I275" i="52"/>
  <c r="Q275" i="52"/>
  <c r="R275" i="52"/>
  <c r="S275" i="52"/>
  <c r="T275" i="52"/>
  <c r="U275" i="52"/>
  <c r="V275" i="52"/>
  <c r="W275" i="52"/>
  <c r="X275" i="52"/>
  <c r="Y275" i="52"/>
  <c r="Z275" i="52"/>
  <c r="AA275" i="52"/>
  <c r="AB275" i="52"/>
  <c r="AC275" i="52"/>
  <c r="AD275" i="52"/>
  <c r="AE275" i="52"/>
  <c r="AF275" i="52"/>
  <c r="AH275" i="52"/>
  <c r="AI275" i="52"/>
  <c r="AJ275" i="52"/>
  <c r="D276" i="52"/>
  <c r="E276" i="52"/>
  <c r="F276" i="52"/>
  <c r="G276" i="52"/>
  <c r="H276" i="52"/>
  <c r="I276" i="52"/>
  <c r="Q276" i="52"/>
  <c r="R276" i="52"/>
  <c r="S276" i="52"/>
  <c r="T276" i="52"/>
  <c r="U276" i="52"/>
  <c r="V276" i="52"/>
  <c r="W276" i="52"/>
  <c r="X276" i="52"/>
  <c r="Y276" i="52"/>
  <c r="Z276" i="52"/>
  <c r="AA276" i="52"/>
  <c r="AB276" i="52"/>
  <c r="AC276" i="52"/>
  <c r="AD276" i="52"/>
  <c r="AE276" i="52"/>
  <c r="AF276" i="52"/>
  <c r="AH276" i="52"/>
  <c r="AI276" i="52"/>
  <c r="AJ276" i="52"/>
  <c r="D277" i="52"/>
  <c r="E277" i="52"/>
  <c r="F277" i="52"/>
  <c r="G277" i="52"/>
  <c r="H277" i="52"/>
  <c r="I277" i="52"/>
  <c r="Q277" i="52"/>
  <c r="R277" i="52"/>
  <c r="S277" i="52"/>
  <c r="T277" i="52"/>
  <c r="U277" i="52"/>
  <c r="V277" i="52"/>
  <c r="W277" i="52"/>
  <c r="X277" i="52"/>
  <c r="Y277" i="52"/>
  <c r="Z277" i="52"/>
  <c r="AA277" i="52"/>
  <c r="AB277" i="52"/>
  <c r="AC277" i="52"/>
  <c r="AD277" i="52"/>
  <c r="AE277" i="52"/>
  <c r="AF277" i="52"/>
  <c r="AH277" i="52"/>
  <c r="AI277" i="52"/>
  <c r="AJ277" i="52"/>
  <c r="D278" i="52"/>
  <c r="E278" i="52"/>
  <c r="F278" i="52"/>
  <c r="G278" i="52"/>
  <c r="H278" i="52"/>
  <c r="I278" i="52"/>
  <c r="Q278" i="52"/>
  <c r="R278" i="52"/>
  <c r="S278" i="52"/>
  <c r="T278" i="52"/>
  <c r="U278" i="52"/>
  <c r="V278" i="52"/>
  <c r="W278" i="52"/>
  <c r="X278" i="52"/>
  <c r="Y278" i="52"/>
  <c r="Z278" i="52"/>
  <c r="AA278" i="52"/>
  <c r="AB278" i="52"/>
  <c r="AC278" i="52"/>
  <c r="AD278" i="52"/>
  <c r="AE278" i="52"/>
  <c r="AF278" i="52"/>
  <c r="AH278" i="52"/>
  <c r="AI278" i="52"/>
  <c r="AJ278" i="52"/>
  <c r="D279" i="52"/>
  <c r="E279" i="52"/>
  <c r="F279" i="52"/>
  <c r="G279" i="52"/>
  <c r="H279" i="52"/>
  <c r="I279" i="52"/>
  <c r="Q279" i="52"/>
  <c r="R279" i="52"/>
  <c r="S279" i="52"/>
  <c r="T279" i="52"/>
  <c r="U279" i="52"/>
  <c r="V279" i="52"/>
  <c r="W279" i="52"/>
  <c r="X279" i="52"/>
  <c r="Y279" i="52"/>
  <c r="Z279" i="52"/>
  <c r="AA279" i="52"/>
  <c r="AB279" i="52"/>
  <c r="AC279" i="52"/>
  <c r="AD279" i="52"/>
  <c r="AE279" i="52"/>
  <c r="AF279" i="52"/>
  <c r="AH279" i="52"/>
  <c r="AI279" i="52"/>
  <c r="AJ279" i="52"/>
  <c r="D280" i="52"/>
  <c r="E280" i="52"/>
  <c r="F280" i="52"/>
  <c r="G280" i="52"/>
  <c r="H280" i="52"/>
  <c r="I280" i="52"/>
  <c r="Q280" i="52"/>
  <c r="R280" i="52"/>
  <c r="S280" i="52"/>
  <c r="T280" i="52"/>
  <c r="U280" i="52"/>
  <c r="V280" i="52"/>
  <c r="W280" i="52"/>
  <c r="X280" i="52"/>
  <c r="Y280" i="52"/>
  <c r="Z280" i="52"/>
  <c r="AA280" i="52"/>
  <c r="AB280" i="52"/>
  <c r="AC280" i="52"/>
  <c r="AD280" i="52"/>
  <c r="AE280" i="52"/>
  <c r="AF280" i="52"/>
  <c r="AH280" i="52"/>
  <c r="AI280" i="52"/>
  <c r="AJ280" i="52"/>
  <c r="D281" i="52"/>
  <c r="E281" i="52"/>
  <c r="F281" i="52"/>
  <c r="G281" i="52"/>
  <c r="H281" i="52"/>
  <c r="I281" i="52"/>
  <c r="Q281" i="52"/>
  <c r="R281" i="52"/>
  <c r="S281" i="52"/>
  <c r="T281" i="52"/>
  <c r="U281" i="52"/>
  <c r="V281" i="52"/>
  <c r="W281" i="52"/>
  <c r="X281" i="52"/>
  <c r="Y281" i="52"/>
  <c r="Z281" i="52"/>
  <c r="AA281" i="52"/>
  <c r="AB281" i="52"/>
  <c r="AC281" i="52"/>
  <c r="AD281" i="52"/>
  <c r="AE281" i="52"/>
  <c r="AF281" i="52"/>
  <c r="AH281" i="52"/>
  <c r="AI281" i="52"/>
  <c r="AJ281" i="52"/>
  <c r="D282" i="52"/>
  <c r="E282" i="52"/>
  <c r="F282" i="52"/>
  <c r="G282" i="52"/>
  <c r="H282" i="52"/>
  <c r="I282" i="52"/>
  <c r="Q282" i="52"/>
  <c r="R282" i="52"/>
  <c r="S282" i="52"/>
  <c r="T282" i="52"/>
  <c r="U282" i="52"/>
  <c r="V282" i="52"/>
  <c r="W282" i="52"/>
  <c r="X282" i="52"/>
  <c r="Y282" i="52"/>
  <c r="Z282" i="52"/>
  <c r="AA282" i="52"/>
  <c r="AB282" i="52"/>
  <c r="AC282" i="52"/>
  <c r="AD282" i="52"/>
  <c r="AE282" i="52"/>
  <c r="AF282" i="52"/>
  <c r="AH282" i="52"/>
  <c r="AI282" i="52"/>
  <c r="AJ282" i="52"/>
  <c r="D283" i="52"/>
  <c r="E283" i="52"/>
  <c r="F283" i="52"/>
  <c r="G283" i="52"/>
  <c r="H283" i="52"/>
  <c r="I283" i="52"/>
  <c r="Q283" i="52"/>
  <c r="R283" i="52"/>
  <c r="S283" i="52"/>
  <c r="T283" i="52"/>
  <c r="U283" i="52"/>
  <c r="V283" i="52"/>
  <c r="W283" i="52"/>
  <c r="X283" i="52"/>
  <c r="Y283" i="52"/>
  <c r="Z283" i="52"/>
  <c r="AA283" i="52"/>
  <c r="AB283" i="52"/>
  <c r="AC283" i="52"/>
  <c r="AD283" i="52"/>
  <c r="AE283" i="52"/>
  <c r="AF283" i="52"/>
  <c r="AH283" i="52"/>
  <c r="AI283" i="52"/>
  <c r="AJ283" i="52"/>
  <c r="D284" i="52"/>
  <c r="E284" i="52"/>
  <c r="F284" i="52"/>
  <c r="G284" i="52"/>
  <c r="H284" i="52"/>
  <c r="I284" i="52"/>
  <c r="Q284" i="52"/>
  <c r="R284" i="52"/>
  <c r="S284" i="52"/>
  <c r="T284" i="52"/>
  <c r="U284" i="52"/>
  <c r="V284" i="52"/>
  <c r="W284" i="52"/>
  <c r="X284" i="52"/>
  <c r="Y284" i="52"/>
  <c r="Z284" i="52"/>
  <c r="AA284" i="52"/>
  <c r="AB284" i="52"/>
  <c r="AC284" i="52"/>
  <c r="AD284" i="52"/>
  <c r="AE284" i="52"/>
  <c r="AF284" i="52"/>
  <c r="AH284" i="52"/>
  <c r="AI284" i="52"/>
  <c r="AJ284" i="52"/>
  <c r="D285" i="52"/>
  <c r="E285" i="52"/>
  <c r="F285" i="52"/>
  <c r="G285" i="52"/>
  <c r="H285" i="52"/>
  <c r="I285" i="52"/>
  <c r="Q285" i="52"/>
  <c r="R285" i="52"/>
  <c r="S285" i="52"/>
  <c r="T285" i="52"/>
  <c r="U285" i="52"/>
  <c r="V285" i="52"/>
  <c r="W285" i="52"/>
  <c r="X285" i="52"/>
  <c r="Y285" i="52"/>
  <c r="Z285" i="52"/>
  <c r="AA285" i="52"/>
  <c r="AB285" i="52"/>
  <c r="AC285" i="52"/>
  <c r="AD285" i="52"/>
  <c r="AE285" i="52"/>
  <c r="AF285" i="52"/>
  <c r="AH285" i="52"/>
  <c r="AI285" i="52"/>
  <c r="AJ285" i="52"/>
  <c r="D286" i="52"/>
  <c r="E286" i="52"/>
  <c r="F286" i="52"/>
  <c r="G286" i="52"/>
  <c r="H286" i="52"/>
  <c r="I286" i="52"/>
  <c r="Q286" i="52"/>
  <c r="R286" i="52"/>
  <c r="S286" i="52"/>
  <c r="T286" i="52"/>
  <c r="U286" i="52"/>
  <c r="V286" i="52"/>
  <c r="W286" i="52"/>
  <c r="X286" i="52"/>
  <c r="Y286" i="52"/>
  <c r="Z286" i="52"/>
  <c r="AA286" i="52"/>
  <c r="AB286" i="52"/>
  <c r="AC286" i="52"/>
  <c r="AD286" i="52"/>
  <c r="AE286" i="52"/>
  <c r="AF286" i="52"/>
  <c r="AH286" i="52"/>
  <c r="AI286" i="52"/>
  <c r="AJ286" i="52"/>
  <c r="D287" i="52"/>
  <c r="E287" i="52"/>
  <c r="F287" i="52"/>
  <c r="G287" i="52"/>
  <c r="H287" i="52"/>
  <c r="I287" i="52"/>
  <c r="Q287" i="52"/>
  <c r="R287" i="52"/>
  <c r="S287" i="52"/>
  <c r="T287" i="52"/>
  <c r="U287" i="52"/>
  <c r="V287" i="52"/>
  <c r="W287" i="52"/>
  <c r="X287" i="52"/>
  <c r="Y287" i="52"/>
  <c r="Z287" i="52"/>
  <c r="AA287" i="52"/>
  <c r="AB287" i="52"/>
  <c r="AC287" i="52"/>
  <c r="AD287" i="52"/>
  <c r="AE287" i="52"/>
  <c r="AF287" i="52"/>
  <c r="AH287" i="52"/>
  <c r="AI287" i="52"/>
  <c r="AJ287" i="52"/>
  <c r="D288" i="52"/>
  <c r="E288" i="52"/>
  <c r="F288" i="52"/>
  <c r="G288" i="52"/>
  <c r="H288" i="52"/>
  <c r="I288" i="52"/>
  <c r="Q288" i="52"/>
  <c r="R288" i="52"/>
  <c r="S288" i="52"/>
  <c r="T288" i="52"/>
  <c r="U288" i="52"/>
  <c r="V288" i="52"/>
  <c r="W288" i="52"/>
  <c r="X288" i="52"/>
  <c r="Y288" i="52"/>
  <c r="Z288" i="52"/>
  <c r="AA288" i="52"/>
  <c r="AB288" i="52"/>
  <c r="AC288" i="52"/>
  <c r="AD288" i="52"/>
  <c r="AE288" i="52"/>
  <c r="AF288" i="52"/>
  <c r="AH288" i="52"/>
  <c r="AI288" i="52"/>
  <c r="AJ288" i="52"/>
  <c r="D289" i="52"/>
  <c r="E289" i="52"/>
  <c r="F289" i="52"/>
  <c r="G289" i="52"/>
  <c r="H289" i="52"/>
  <c r="I289" i="52"/>
  <c r="Q289" i="52"/>
  <c r="R289" i="52"/>
  <c r="S289" i="52"/>
  <c r="T289" i="52"/>
  <c r="U289" i="52"/>
  <c r="V289" i="52"/>
  <c r="W289" i="52"/>
  <c r="X289" i="52"/>
  <c r="Y289" i="52"/>
  <c r="Z289" i="52"/>
  <c r="AA289" i="52"/>
  <c r="AB289" i="52"/>
  <c r="AC289" i="52"/>
  <c r="AD289" i="52"/>
  <c r="AE289" i="52"/>
  <c r="AF289" i="52"/>
  <c r="AH289" i="52"/>
  <c r="AI289" i="52"/>
  <c r="AJ289" i="52"/>
  <c r="D290" i="52"/>
  <c r="E290" i="52"/>
  <c r="F290" i="52"/>
  <c r="G290" i="52"/>
  <c r="H290" i="52"/>
  <c r="I290" i="52"/>
  <c r="Q290" i="52"/>
  <c r="R290" i="52"/>
  <c r="S290" i="52"/>
  <c r="T290" i="52"/>
  <c r="U290" i="52"/>
  <c r="V290" i="52"/>
  <c r="W290" i="52"/>
  <c r="X290" i="52"/>
  <c r="Y290" i="52"/>
  <c r="Z290" i="52"/>
  <c r="AA290" i="52"/>
  <c r="AB290" i="52"/>
  <c r="AC290" i="52"/>
  <c r="AD290" i="52"/>
  <c r="AE290" i="52"/>
  <c r="AF290" i="52"/>
  <c r="AH290" i="52"/>
  <c r="AI290" i="52"/>
  <c r="AJ290" i="52"/>
  <c r="D291" i="52"/>
  <c r="E291" i="52"/>
  <c r="F291" i="52"/>
  <c r="G291" i="52"/>
  <c r="H291" i="52"/>
  <c r="I291" i="52"/>
  <c r="Q291" i="52"/>
  <c r="R291" i="52"/>
  <c r="S291" i="52"/>
  <c r="T291" i="52"/>
  <c r="U291" i="52"/>
  <c r="V291" i="52"/>
  <c r="W291" i="52"/>
  <c r="X291" i="52"/>
  <c r="Y291" i="52"/>
  <c r="Z291" i="52"/>
  <c r="AA291" i="52"/>
  <c r="AB291" i="52"/>
  <c r="AC291" i="52"/>
  <c r="AD291" i="52"/>
  <c r="AE291" i="52"/>
  <c r="AF291" i="52"/>
  <c r="AH291" i="52"/>
  <c r="AI291" i="52"/>
  <c r="AJ291" i="52"/>
  <c r="D292" i="52"/>
  <c r="E292" i="52"/>
  <c r="F292" i="52"/>
  <c r="G292" i="52"/>
  <c r="H292" i="52"/>
  <c r="I292" i="52"/>
  <c r="Q292" i="52"/>
  <c r="R292" i="52"/>
  <c r="S292" i="52"/>
  <c r="T292" i="52"/>
  <c r="U292" i="52"/>
  <c r="V292" i="52"/>
  <c r="W292" i="52"/>
  <c r="X292" i="52"/>
  <c r="Y292" i="52"/>
  <c r="Z292" i="52"/>
  <c r="AA292" i="52"/>
  <c r="AB292" i="52"/>
  <c r="AC292" i="52"/>
  <c r="AD292" i="52"/>
  <c r="AE292" i="52"/>
  <c r="AF292" i="52"/>
  <c r="AH292" i="52"/>
  <c r="AI292" i="52"/>
  <c r="AJ292" i="52"/>
  <c r="D293" i="52"/>
  <c r="E293" i="52"/>
  <c r="F293" i="52"/>
  <c r="G293" i="52"/>
  <c r="H293" i="52"/>
  <c r="I293" i="52"/>
  <c r="Q293" i="52"/>
  <c r="R293" i="52"/>
  <c r="S293" i="52"/>
  <c r="T293" i="52"/>
  <c r="U293" i="52"/>
  <c r="V293" i="52"/>
  <c r="W293" i="52"/>
  <c r="X293" i="52"/>
  <c r="Y293" i="52"/>
  <c r="Z293" i="52"/>
  <c r="AA293" i="52"/>
  <c r="AB293" i="52"/>
  <c r="AC293" i="52"/>
  <c r="AD293" i="52"/>
  <c r="AE293" i="52"/>
  <c r="AF293" i="52"/>
  <c r="AH293" i="52"/>
  <c r="AI293" i="52"/>
  <c r="AJ293" i="52"/>
  <c r="D294" i="52"/>
  <c r="E294" i="52"/>
  <c r="F294" i="52"/>
  <c r="G294" i="52"/>
  <c r="H294" i="52"/>
  <c r="I294" i="52"/>
  <c r="Q294" i="52"/>
  <c r="R294" i="52"/>
  <c r="S294" i="52"/>
  <c r="T294" i="52"/>
  <c r="U294" i="52"/>
  <c r="V294" i="52"/>
  <c r="W294" i="52"/>
  <c r="X294" i="52"/>
  <c r="Y294" i="52"/>
  <c r="Z294" i="52"/>
  <c r="AA294" i="52"/>
  <c r="AB294" i="52"/>
  <c r="AC294" i="52"/>
  <c r="AD294" i="52"/>
  <c r="AE294" i="52"/>
  <c r="AF294" i="52"/>
  <c r="AH294" i="52"/>
  <c r="AI294" i="52"/>
  <c r="AJ294" i="52"/>
  <c r="D295" i="52"/>
  <c r="E295" i="52"/>
  <c r="F295" i="52"/>
  <c r="G295" i="52"/>
  <c r="H295" i="52"/>
  <c r="I295" i="52"/>
  <c r="Q295" i="52"/>
  <c r="R295" i="52"/>
  <c r="S295" i="52"/>
  <c r="T295" i="52"/>
  <c r="U295" i="52"/>
  <c r="V295" i="52"/>
  <c r="W295" i="52"/>
  <c r="X295" i="52"/>
  <c r="Y295" i="52"/>
  <c r="Z295" i="52"/>
  <c r="AA295" i="52"/>
  <c r="AB295" i="52"/>
  <c r="AC295" i="52"/>
  <c r="AD295" i="52"/>
  <c r="AE295" i="52"/>
  <c r="AF295" i="52"/>
  <c r="AH295" i="52"/>
  <c r="AI295" i="52"/>
  <c r="AJ295" i="52"/>
  <c r="D296" i="52"/>
  <c r="E296" i="52"/>
  <c r="F296" i="52"/>
  <c r="G296" i="52"/>
  <c r="H296" i="52"/>
  <c r="I296" i="52"/>
  <c r="Q296" i="52"/>
  <c r="R296" i="52"/>
  <c r="S296" i="52"/>
  <c r="T296" i="52"/>
  <c r="U296" i="52"/>
  <c r="V296" i="52"/>
  <c r="W296" i="52"/>
  <c r="X296" i="52"/>
  <c r="Y296" i="52"/>
  <c r="Z296" i="52"/>
  <c r="AA296" i="52"/>
  <c r="AB296" i="52"/>
  <c r="AC296" i="52"/>
  <c r="AD296" i="52"/>
  <c r="AE296" i="52"/>
  <c r="AF296" i="52"/>
  <c r="AH296" i="52"/>
  <c r="AI296" i="52"/>
  <c r="AJ296" i="52"/>
  <c r="D297" i="52"/>
  <c r="E297" i="52"/>
  <c r="F297" i="52"/>
  <c r="G297" i="52"/>
  <c r="H297" i="52"/>
  <c r="I297" i="52"/>
  <c r="Q297" i="52"/>
  <c r="R297" i="52"/>
  <c r="S297" i="52"/>
  <c r="T297" i="52"/>
  <c r="U297" i="52"/>
  <c r="V297" i="52"/>
  <c r="W297" i="52"/>
  <c r="X297" i="52"/>
  <c r="Y297" i="52"/>
  <c r="Z297" i="52"/>
  <c r="AA297" i="52"/>
  <c r="AB297" i="52"/>
  <c r="AC297" i="52"/>
  <c r="AD297" i="52"/>
  <c r="AE297" i="52"/>
  <c r="AF297" i="52"/>
  <c r="AH297" i="52"/>
  <c r="AI297" i="52"/>
  <c r="AJ297" i="52"/>
  <c r="D298" i="52"/>
  <c r="E298" i="52"/>
  <c r="F298" i="52"/>
  <c r="G298" i="52"/>
  <c r="H298" i="52"/>
  <c r="I298" i="52"/>
  <c r="Q298" i="52"/>
  <c r="R298" i="52"/>
  <c r="S298" i="52"/>
  <c r="T298" i="52"/>
  <c r="U298" i="52"/>
  <c r="V298" i="52"/>
  <c r="W298" i="52"/>
  <c r="X298" i="52"/>
  <c r="Y298" i="52"/>
  <c r="Z298" i="52"/>
  <c r="AA298" i="52"/>
  <c r="AB298" i="52"/>
  <c r="AC298" i="52"/>
  <c r="AD298" i="52"/>
  <c r="AE298" i="52"/>
  <c r="AF298" i="52"/>
  <c r="AH298" i="52"/>
  <c r="AI298" i="52"/>
  <c r="AJ298" i="52"/>
  <c r="D299" i="52"/>
  <c r="E299" i="52"/>
  <c r="F299" i="52"/>
  <c r="G299" i="52"/>
  <c r="H299" i="52"/>
  <c r="I299" i="52"/>
  <c r="Q299" i="52"/>
  <c r="R299" i="52"/>
  <c r="S299" i="52"/>
  <c r="T299" i="52"/>
  <c r="U299" i="52"/>
  <c r="V299" i="52"/>
  <c r="W299" i="52"/>
  <c r="X299" i="52"/>
  <c r="Y299" i="52"/>
  <c r="Z299" i="52"/>
  <c r="AA299" i="52"/>
  <c r="AB299" i="52"/>
  <c r="AC299" i="52"/>
  <c r="AD299" i="52"/>
  <c r="AE299" i="52"/>
  <c r="AF299" i="52"/>
  <c r="AH299" i="52"/>
  <c r="AI299" i="52"/>
  <c r="AJ299" i="52"/>
  <c r="D300" i="52"/>
  <c r="E300" i="52"/>
  <c r="F300" i="52"/>
  <c r="G300" i="52"/>
  <c r="H300" i="52"/>
  <c r="I300" i="52"/>
  <c r="Q300" i="52"/>
  <c r="R300" i="52"/>
  <c r="S300" i="52"/>
  <c r="T300" i="52"/>
  <c r="U300" i="52"/>
  <c r="V300" i="52"/>
  <c r="W300" i="52"/>
  <c r="X300" i="52"/>
  <c r="Y300" i="52"/>
  <c r="Z300" i="52"/>
  <c r="AA300" i="52"/>
  <c r="AB300" i="52"/>
  <c r="AC300" i="52"/>
  <c r="AD300" i="52"/>
  <c r="AE300" i="52"/>
  <c r="AF300" i="52"/>
  <c r="AH300" i="52"/>
  <c r="AI300" i="52"/>
  <c r="AJ300" i="52"/>
  <c r="D301" i="52"/>
  <c r="E301" i="52"/>
  <c r="F301" i="52"/>
  <c r="G301" i="52"/>
  <c r="H301" i="52"/>
  <c r="I301" i="52"/>
  <c r="Q301" i="52"/>
  <c r="R301" i="52"/>
  <c r="S301" i="52"/>
  <c r="T301" i="52"/>
  <c r="U301" i="52"/>
  <c r="V301" i="52"/>
  <c r="W301" i="52"/>
  <c r="X301" i="52"/>
  <c r="Y301" i="52"/>
  <c r="Z301" i="52"/>
  <c r="AA301" i="52"/>
  <c r="AB301" i="52"/>
  <c r="AC301" i="52"/>
  <c r="AD301" i="52"/>
  <c r="AE301" i="52"/>
  <c r="AF301" i="52"/>
  <c r="AH301" i="52"/>
  <c r="AI301" i="52"/>
  <c r="AJ301" i="52"/>
  <c r="D302" i="52"/>
  <c r="E302" i="52"/>
  <c r="F302" i="52"/>
  <c r="G302" i="52"/>
  <c r="H302" i="52"/>
  <c r="I302" i="52"/>
  <c r="Q302" i="52"/>
  <c r="R302" i="52"/>
  <c r="S302" i="52"/>
  <c r="T302" i="52"/>
  <c r="U302" i="52"/>
  <c r="V302" i="52"/>
  <c r="W302" i="52"/>
  <c r="X302" i="52"/>
  <c r="Y302" i="52"/>
  <c r="Z302" i="52"/>
  <c r="AA302" i="52"/>
  <c r="AB302" i="52"/>
  <c r="AC302" i="52"/>
  <c r="AD302" i="52"/>
  <c r="AE302" i="52"/>
  <c r="AF302" i="52"/>
  <c r="AH302" i="52"/>
  <c r="AI302" i="52"/>
  <c r="AJ302" i="52"/>
  <c r="D303" i="52"/>
  <c r="E303" i="52"/>
  <c r="F303" i="52"/>
  <c r="G303" i="52"/>
  <c r="H303" i="52"/>
  <c r="I303" i="52"/>
  <c r="Q303" i="52"/>
  <c r="R303" i="52"/>
  <c r="S303" i="52"/>
  <c r="T303" i="52"/>
  <c r="U303" i="52"/>
  <c r="V303" i="52"/>
  <c r="W303" i="52"/>
  <c r="X303" i="52"/>
  <c r="Y303" i="52"/>
  <c r="Z303" i="52"/>
  <c r="AA303" i="52"/>
  <c r="AB303" i="52"/>
  <c r="AC303" i="52"/>
  <c r="AD303" i="52"/>
  <c r="AE303" i="52"/>
  <c r="AF303" i="52"/>
  <c r="AH303" i="52"/>
  <c r="AI303" i="52"/>
  <c r="AJ303" i="52"/>
  <c r="D304" i="52"/>
  <c r="E304" i="52"/>
  <c r="F304" i="52"/>
  <c r="G304" i="52"/>
  <c r="H304" i="52"/>
  <c r="I304" i="52"/>
  <c r="Q304" i="52"/>
  <c r="R304" i="52"/>
  <c r="S304" i="52"/>
  <c r="T304" i="52"/>
  <c r="U304" i="52"/>
  <c r="V304" i="52"/>
  <c r="W304" i="52"/>
  <c r="X304" i="52"/>
  <c r="Y304" i="52"/>
  <c r="Z304" i="52"/>
  <c r="AA304" i="52"/>
  <c r="AB304" i="52"/>
  <c r="AC304" i="52"/>
  <c r="AD304" i="52"/>
  <c r="AE304" i="52"/>
  <c r="AF304" i="52"/>
  <c r="AH304" i="52"/>
  <c r="AI304" i="52"/>
  <c r="AJ304" i="52"/>
  <c r="D305" i="52"/>
  <c r="E305" i="52"/>
  <c r="F305" i="52"/>
  <c r="G305" i="52"/>
  <c r="H305" i="52"/>
  <c r="I305" i="52"/>
  <c r="Q305" i="52"/>
  <c r="R305" i="52"/>
  <c r="S305" i="52"/>
  <c r="T305" i="52"/>
  <c r="U305" i="52"/>
  <c r="V305" i="52"/>
  <c r="W305" i="52"/>
  <c r="X305" i="52"/>
  <c r="Y305" i="52"/>
  <c r="Z305" i="52"/>
  <c r="AA305" i="52"/>
  <c r="AB305" i="52"/>
  <c r="AC305" i="52"/>
  <c r="AD305" i="52"/>
  <c r="AE305" i="52"/>
  <c r="AF305" i="52"/>
  <c r="AH305" i="52"/>
  <c r="AI305" i="52"/>
  <c r="AJ305" i="52"/>
  <c r="D306" i="52"/>
  <c r="E306" i="52"/>
  <c r="F306" i="52"/>
  <c r="G306" i="52"/>
  <c r="H306" i="52"/>
  <c r="I306" i="52"/>
  <c r="Q306" i="52"/>
  <c r="R306" i="52"/>
  <c r="S306" i="52"/>
  <c r="T306" i="52"/>
  <c r="U306" i="52"/>
  <c r="V306" i="52"/>
  <c r="W306" i="52"/>
  <c r="X306" i="52"/>
  <c r="Y306" i="52"/>
  <c r="Z306" i="52"/>
  <c r="AA306" i="52"/>
  <c r="AB306" i="52"/>
  <c r="AC306" i="52"/>
  <c r="AD306" i="52"/>
  <c r="AE306" i="52"/>
  <c r="AF306" i="52"/>
  <c r="AH306" i="52"/>
  <c r="AI306" i="52"/>
  <c r="AJ306" i="52"/>
  <c r="D307" i="52"/>
  <c r="E307" i="52"/>
  <c r="F307" i="52"/>
  <c r="G307" i="52"/>
  <c r="H307" i="52"/>
  <c r="I307" i="52"/>
  <c r="Q307" i="52"/>
  <c r="R307" i="52"/>
  <c r="S307" i="52"/>
  <c r="T307" i="52"/>
  <c r="U307" i="52"/>
  <c r="V307" i="52"/>
  <c r="W307" i="52"/>
  <c r="X307" i="52"/>
  <c r="Y307" i="52"/>
  <c r="Z307" i="52"/>
  <c r="AA307" i="52"/>
  <c r="AB307" i="52"/>
  <c r="AC307" i="52"/>
  <c r="AD307" i="52"/>
  <c r="AE307" i="52"/>
  <c r="AF307" i="52"/>
  <c r="AH307" i="52"/>
  <c r="AI307" i="52"/>
  <c r="AJ307" i="52"/>
  <c r="A308" i="52"/>
  <c r="B308" i="52"/>
  <c r="C308" i="52"/>
  <c r="D308" i="52"/>
  <c r="E308" i="52"/>
  <c r="F308" i="52"/>
  <c r="G308" i="52"/>
  <c r="H308" i="52"/>
  <c r="I308" i="52"/>
  <c r="J308" i="52"/>
  <c r="K308" i="52"/>
  <c r="L308" i="52"/>
  <c r="M308" i="52"/>
  <c r="N308" i="52"/>
  <c r="O308" i="52"/>
  <c r="P308" i="52"/>
  <c r="Q308" i="52"/>
  <c r="R308" i="52"/>
  <c r="S308" i="52"/>
  <c r="T308" i="52"/>
  <c r="U308" i="52"/>
  <c r="V308" i="52"/>
  <c r="W308" i="52"/>
  <c r="X308" i="52"/>
  <c r="Y308" i="52"/>
  <c r="Z308" i="52"/>
  <c r="AA308" i="52"/>
  <c r="AB308" i="52"/>
  <c r="AC308" i="52"/>
  <c r="AD308" i="52"/>
  <c r="AE308" i="52"/>
  <c r="AF308" i="52"/>
  <c r="AG308" i="52"/>
  <c r="AH308" i="52"/>
  <c r="AI308" i="52"/>
  <c r="AJ308" i="52"/>
  <c r="D309" i="52"/>
  <c r="E309" i="52"/>
  <c r="F309" i="52"/>
  <c r="G309" i="52"/>
  <c r="H309" i="52"/>
  <c r="I309" i="52"/>
  <c r="Q309" i="52"/>
  <c r="R309" i="52"/>
  <c r="S309" i="52"/>
  <c r="T309" i="52"/>
  <c r="U309" i="52"/>
  <c r="V309" i="52"/>
  <c r="W309" i="52"/>
  <c r="X309" i="52"/>
  <c r="Y309" i="52"/>
  <c r="Z309" i="52"/>
  <c r="AA309" i="52"/>
  <c r="AB309" i="52"/>
  <c r="AC309" i="52"/>
  <c r="AD309" i="52"/>
  <c r="AE309" i="52"/>
  <c r="AF309" i="52"/>
  <c r="AH309" i="52"/>
  <c r="AI309" i="52"/>
  <c r="AJ309" i="52"/>
  <c r="D310" i="52"/>
  <c r="E310" i="52"/>
  <c r="F310" i="52"/>
  <c r="G310" i="52"/>
  <c r="H310" i="52"/>
  <c r="I310" i="52"/>
  <c r="Q310" i="52"/>
  <c r="R310" i="52"/>
  <c r="S310" i="52"/>
  <c r="T310" i="52"/>
  <c r="U310" i="52"/>
  <c r="V310" i="52"/>
  <c r="W310" i="52"/>
  <c r="X310" i="52"/>
  <c r="Y310" i="52"/>
  <c r="Z310" i="52"/>
  <c r="AA310" i="52"/>
  <c r="AB310" i="52"/>
  <c r="AC310" i="52"/>
  <c r="AD310" i="52"/>
  <c r="AE310" i="52"/>
  <c r="AF310" i="52"/>
  <c r="AH310" i="52"/>
  <c r="AI310" i="52"/>
  <c r="AJ310" i="52"/>
  <c r="D311" i="52"/>
  <c r="E311" i="52"/>
  <c r="F311" i="52"/>
  <c r="G311" i="52"/>
  <c r="H311" i="52"/>
  <c r="I311" i="52"/>
  <c r="Q311" i="52"/>
  <c r="R311" i="52"/>
  <c r="S311" i="52"/>
  <c r="T311" i="52"/>
  <c r="U311" i="52"/>
  <c r="V311" i="52"/>
  <c r="W311" i="52"/>
  <c r="X311" i="52"/>
  <c r="Y311" i="52"/>
  <c r="Z311" i="52"/>
  <c r="AA311" i="52"/>
  <c r="AB311" i="52"/>
  <c r="AC311" i="52"/>
  <c r="AD311" i="52"/>
  <c r="AE311" i="52"/>
  <c r="AF311" i="52"/>
  <c r="AH311" i="52"/>
  <c r="AI311" i="52"/>
  <c r="AJ311" i="52"/>
  <c r="D312" i="52"/>
  <c r="E312" i="52"/>
  <c r="F312" i="52"/>
  <c r="G312" i="52"/>
  <c r="H312" i="52"/>
  <c r="I312" i="52"/>
  <c r="Q312" i="52"/>
  <c r="R312" i="52"/>
  <c r="S312" i="52"/>
  <c r="T312" i="52"/>
  <c r="U312" i="52"/>
  <c r="V312" i="52"/>
  <c r="W312" i="52"/>
  <c r="X312" i="52"/>
  <c r="Y312" i="52"/>
  <c r="Z312" i="52"/>
  <c r="AA312" i="52"/>
  <c r="AB312" i="52"/>
  <c r="AC312" i="52"/>
  <c r="AD312" i="52"/>
  <c r="AE312" i="52"/>
  <c r="AF312" i="52"/>
  <c r="AH312" i="52"/>
  <c r="AI312" i="52"/>
  <c r="AJ312" i="52"/>
  <c r="D313" i="52"/>
  <c r="E313" i="52"/>
  <c r="F313" i="52"/>
  <c r="G313" i="52"/>
  <c r="H313" i="52"/>
  <c r="I313" i="52"/>
  <c r="Q313" i="52"/>
  <c r="R313" i="52"/>
  <c r="S313" i="52"/>
  <c r="T313" i="52"/>
  <c r="U313" i="52"/>
  <c r="V313" i="52"/>
  <c r="W313" i="52"/>
  <c r="X313" i="52"/>
  <c r="Y313" i="52"/>
  <c r="Z313" i="52"/>
  <c r="AA313" i="52"/>
  <c r="AB313" i="52"/>
  <c r="AC313" i="52"/>
  <c r="AD313" i="52"/>
  <c r="AE313" i="52"/>
  <c r="AF313" i="52"/>
  <c r="AH313" i="52"/>
  <c r="AI313" i="52"/>
  <c r="AJ313" i="52"/>
  <c r="D314" i="52"/>
  <c r="E314" i="52"/>
  <c r="F314" i="52"/>
  <c r="G314" i="52"/>
  <c r="H314" i="52"/>
  <c r="I314" i="52"/>
  <c r="Q314" i="52"/>
  <c r="R314" i="52"/>
  <c r="S314" i="52"/>
  <c r="T314" i="52"/>
  <c r="U314" i="52"/>
  <c r="V314" i="52"/>
  <c r="W314" i="52"/>
  <c r="X314" i="52"/>
  <c r="Y314" i="52"/>
  <c r="Z314" i="52"/>
  <c r="AA314" i="52"/>
  <c r="AB314" i="52"/>
  <c r="AC314" i="52"/>
  <c r="AD314" i="52"/>
  <c r="AE314" i="52"/>
  <c r="AF314" i="52"/>
  <c r="AH314" i="52"/>
  <c r="AI314" i="52"/>
  <c r="AJ314" i="52"/>
  <c r="D315" i="52"/>
  <c r="E315" i="52"/>
  <c r="F315" i="52"/>
  <c r="G315" i="52"/>
  <c r="H315" i="52"/>
  <c r="I315" i="52"/>
  <c r="Q315" i="52"/>
  <c r="R315" i="52"/>
  <c r="S315" i="52"/>
  <c r="T315" i="52"/>
  <c r="U315" i="52"/>
  <c r="V315" i="52"/>
  <c r="W315" i="52"/>
  <c r="X315" i="52"/>
  <c r="Y315" i="52"/>
  <c r="Z315" i="52"/>
  <c r="AA315" i="52"/>
  <c r="AB315" i="52"/>
  <c r="AC315" i="52"/>
  <c r="AD315" i="52"/>
  <c r="AE315" i="52"/>
  <c r="AF315" i="52"/>
  <c r="AH315" i="52"/>
  <c r="AI315" i="52"/>
  <c r="AJ315" i="52"/>
  <c r="D316" i="52"/>
  <c r="E316" i="52"/>
  <c r="F316" i="52"/>
  <c r="G316" i="52"/>
  <c r="H316" i="52"/>
  <c r="I316" i="52"/>
  <c r="Q316" i="52"/>
  <c r="R316" i="52"/>
  <c r="S316" i="52"/>
  <c r="T316" i="52"/>
  <c r="U316" i="52"/>
  <c r="V316" i="52"/>
  <c r="W316" i="52"/>
  <c r="X316" i="52"/>
  <c r="Y316" i="52"/>
  <c r="Z316" i="52"/>
  <c r="AA316" i="52"/>
  <c r="AB316" i="52"/>
  <c r="AC316" i="52"/>
  <c r="AD316" i="52"/>
  <c r="AE316" i="52"/>
  <c r="AF316" i="52"/>
  <c r="AH316" i="52"/>
  <c r="AI316" i="52"/>
  <c r="AJ316" i="52"/>
  <c r="D317" i="52"/>
  <c r="E317" i="52"/>
  <c r="F317" i="52"/>
  <c r="G317" i="52"/>
  <c r="H317" i="52"/>
  <c r="I317" i="52"/>
  <c r="Q317" i="52"/>
  <c r="R317" i="52"/>
  <c r="S317" i="52"/>
  <c r="T317" i="52"/>
  <c r="U317" i="52"/>
  <c r="V317" i="52"/>
  <c r="W317" i="52"/>
  <c r="X317" i="52"/>
  <c r="Y317" i="52"/>
  <c r="Z317" i="52"/>
  <c r="AA317" i="52"/>
  <c r="AB317" i="52"/>
  <c r="AC317" i="52"/>
  <c r="AD317" i="52"/>
  <c r="AE317" i="52"/>
  <c r="AF317" i="52"/>
  <c r="AH317" i="52"/>
  <c r="AI317" i="52"/>
  <c r="AJ317" i="52"/>
  <c r="D318" i="52"/>
  <c r="E318" i="52"/>
  <c r="F318" i="52"/>
  <c r="G318" i="52"/>
  <c r="H318" i="52"/>
  <c r="I318" i="52"/>
  <c r="Q318" i="52"/>
  <c r="R318" i="52"/>
  <c r="S318" i="52"/>
  <c r="T318" i="52"/>
  <c r="U318" i="52"/>
  <c r="V318" i="52"/>
  <c r="W318" i="52"/>
  <c r="X318" i="52"/>
  <c r="Y318" i="52"/>
  <c r="Z318" i="52"/>
  <c r="AA318" i="52"/>
  <c r="AB318" i="52"/>
  <c r="AC318" i="52"/>
  <c r="AD318" i="52"/>
  <c r="AE318" i="52"/>
  <c r="AF318" i="52"/>
  <c r="AH318" i="52"/>
  <c r="AI318" i="52"/>
  <c r="AJ318" i="52"/>
  <c r="D319" i="52"/>
  <c r="E319" i="52"/>
  <c r="F319" i="52"/>
  <c r="G319" i="52"/>
  <c r="H319" i="52"/>
  <c r="I319" i="52"/>
  <c r="Q319" i="52"/>
  <c r="R319" i="52"/>
  <c r="S319" i="52"/>
  <c r="T319" i="52"/>
  <c r="U319" i="52"/>
  <c r="V319" i="52"/>
  <c r="W319" i="52"/>
  <c r="X319" i="52"/>
  <c r="Y319" i="52"/>
  <c r="Z319" i="52"/>
  <c r="AA319" i="52"/>
  <c r="AB319" i="52"/>
  <c r="AC319" i="52"/>
  <c r="AD319" i="52"/>
  <c r="AE319" i="52"/>
  <c r="AF319" i="52"/>
  <c r="AH319" i="52"/>
  <c r="AI319" i="52"/>
  <c r="AJ319" i="52"/>
  <c r="D320" i="52"/>
  <c r="E320" i="52"/>
  <c r="F320" i="52"/>
  <c r="G320" i="52"/>
  <c r="H320" i="52"/>
  <c r="I320" i="52"/>
  <c r="Q320" i="52"/>
  <c r="R320" i="52"/>
  <c r="S320" i="52"/>
  <c r="T320" i="52"/>
  <c r="U320" i="52"/>
  <c r="V320" i="52"/>
  <c r="W320" i="52"/>
  <c r="X320" i="52"/>
  <c r="Y320" i="52"/>
  <c r="Z320" i="52"/>
  <c r="AA320" i="52"/>
  <c r="AB320" i="52"/>
  <c r="AC320" i="52"/>
  <c r="AD320" i="52"/>
  <c r="AE320" i="52"/>
  <c r="AF320" i="52"/>
  <c r="AH320" i="52"/>
  <c r="AI320" i="52"/>
  <c r="AJ320" i="52"/>
  <c r="D321" i="52"/>
  <c r="E321" i="52"/>
  <c r="F321" i="52"/>
  <c r="G321" i="52"/>
  <c r="H321" i="52"/>
  <c r="I321" i="52"/>
  <c r="Q321" i="52"/>
  <c r="R321" i="52"/>
  <c r="S321" i="52"/>
  <c r="T321" i="52"/>
  <c r="U321" i="52"/>
  <c r="V321" i="52"/>
  <c r="W321" i="52"/>
  <c r="X321" i="52"/>
  <c r="Y321" i="52"/>
  <c r="Z321" i="52"/>
  <c r="AA321" i="52"/>
  <c r="AB321" i="52"/>
  <c r="AC321" i="52"/>
  <c r="AD321" i="52"/>
  <c r="AE321" i="52"/>
  <c r="AF321" i="52"/>
  <c r="AH321" i="52"/>
  <c r="AI321" i="52"/>
  <c r="AJ321" i="52"/>
  <c r="D322" i="52"/>
  <c r="E322" i="52"/>
  <c r="F322" i="52"/>
  <c r="G322" i="52"/>
  <c r="H322" i="52"/>
  <c r="I322" i="52"/>
  <c r="Q322" i="52"/>
  <c r="R322" i="52"/>
  <c r="S322" i="52"/>
  <c r="T322" i="52"/>
  <c r="U322" i="52"/>
  <c r="V322" i="52"/>
  <c r="W322" i="52"/>
  <c r="X322" i="52"/>
  <c r="Y322" i="52"/>
  <c r="Z322" i="52"/>
  <c r="AA322" i="52"/>
  <c r="AB322" i="52"/>
  <c r="AC322" i="52"/>
  <c r="AD322" i="52"/>
  <c r="AE322" i="52"/>
  <c r="AF322" i="52"/>
  <c r="AH322" i="52"/>
  <c r="AI322" i="52"/>
  <c r="AJ322" i="52"/>
  <c r="D323" i="52"/>
  <c r="E323" i="52"/>
  <c r="F323" i="52"/>
  <c r="G323" i="52"/>
  <c r="H323" i="52"/>
  <c r="I323" i="52"/>
  <c r="Q323" i="52"/>
  <c r="R323" i="52"/>
  <c r="S323" i="52"/>
  <c r="T323" i="52"/>
  <c r="U323" i="52"/>
  <c r="V323" i="52"/>
  <c r="W323" i="52"/>
  <c r="X323" i="52"/>
  <c r="Y323" i="52"/>
  <c r="Z323" i="52"/>
  <c r="AA323" i="52"/>
  <c r="AB323" i="52"/>
  <c r="AC323" i="52"/>
  <c r="AD323" i="52"/>
  <c r="AE323" i="52"/>
  <c r="AF323" i="52"/>
  <c r="AH323" i="52"/>
  <c r="AI323" i="52"/>
  <c r="AJ323" i="52"/>
  <c r="D324" i="52"/>
  <c r="E324" i="52"/>
  <c r="F324" i="52"/>
  <c r="G324" i="52"/>
  <c r="H324" i="52"/>
  <c r="I324" i="52"/>
  <c r="Q324" i="52"/>
  <c r="R324" i="52"/>
  <c r="S324" i="52"/>
  <c r="T324" i="52"/>
  <c r="U324" i="52"/>
  <c r="V324" i="52"/>
  <c r="W324" i="52"/>
  <c r="X324" i="52"/>
  <c r="Y324" i="52"/>
  <c r="Z324" i="52"/>
  <c r="AA324" i="52"/>
  <c r="AB324" i="52"/>
  <c r="AC324" i="52"/>
  <c r="AD324" i="52"/>
  <c r="AE324" i="52"/>
  <c r="AF324" i="52"/>
  <c r="AH324" i="52"/>
  <c r="AI324" i="52"/>
  <c r="AJ324" i="52"/>
  <c r="D325" i="52"/>
  <c r="E325" i="52"/>
  <c r="F325" i="52"/>
  <c r="G325" i="52"/>
  <c r="H325" i="52"/>
  <c r="I325" i="52"/>
  <c r="Q325" i="52"/>
  <c r="R325" i="52"/>
  <c r="S325" i="52"/>
  <c r="T325" i="52"/>
  <c r="U325" i="52"/>
  <c r="V325" i="52"/>
  <c r="W325" i="52"/>
  <c r="X325" i="52"/>
  <c r="Y325" i="52"/>
  <c r="Z325" i="52"/>
  <c r="AA325" i="52"/>
  <c r="AB325" i="52"/>
  <c r="AC325" i="52"/>
  <c r="AD325" i="52"/>
  <c r="AE325" i="52"/>
  <c r="AF325" i="52"/>
  <c r="AH325" i="52"/>
  <c r="AI325" i="52"/>
  <c r="AJ325" i="52"/>
  <c r="D326" i="52"/>
  <c r="E326" i="52"/>
  <c r="F326" i="52"/>
  <c r="G326" i="52"/>
  <c r="H326" i="52"/>
  <c r="I326" i="52"/>
  <c r="Q326" i="52"/>
  <c r="R326" i="52"/>
  <c r="S326" i="52"/>
  <c r="T326" i="52"/>
  <c r="U326" i="52"/>
  <c r="V326" i="52"/>
  <c r="W326" i="52"/>
  <c r="X326" i="52"/>
  <c r="Y326" i="52"/>
  <c r="Z326" i="52"/>
  <c r="AA326" i="52"/>
  <c r="AB326" i="52"/>
  <c r="AC326" i="52"/>
  <c r="AD326" i="52"/>
  <c r="AE326" i="52"/>
  <c r="AF326" i="52"/>
  <c r="AH326" i="52"/>
  <c r="AI326" i="52"/>
  <c r="AJ326" i="52"/>
  <c r="D327" i="52"/>
  <c r="E327" i="52"/>
  <c r="F327" i="52"/>
  <c r="G327" i="52"/>
  <c r="H327" i="52"/>
  <c r="I327" i="52"/>
  <c r="Q327" i="52"/>
  <c r="R327" i="52"/>
  <c r="S327" i="52"/>
  <c r="T327" i="52"/>
  <c r="U327" i="52"/>
  <c r="V327" i="52"/>
  <c r="W327" i="52"/>
  <c r="X327" i="52"/>
  <c r="Y327" i="52"/>
  <c r="Z327" i="52"/>
  <c r="AA327" i="52"/>
  <c r="AB327" i="52"/>
  <c r="AC327" i="52"/>
  <c r="AD327" i="52"/>
  <c r="AE327" i="52"/>
  <c r="AF327" i="52"/>
  <c r="AH327" i="52"/>
  <c r="AI327" i="52"/>
  <c r="AJ327" i="52"/>
  <c r="A328" i="52"/>
  <c r="B328" i="52"/>
  <c r="C328" i="52"/>
  <c r="D328" i="52"/>
  <c r="E328" i="52"/>
  <c r="F328" i="52"/>
  <c r="G328" i="52"/>
  <c r="H328" i="52"/>
  <c r="I328" i="52"/>
  <c r="J328" i="52"/>
  <c r="K328" i="52"/>
  <c r="L328" i="52"/>
  <c r="M328" i="52"/>
  <c r="N328" i="52"/>
  <c r="O328" i="52"/>
  <c r="P328" i="52"/>
  <c r="Q328" i="52"/>
  <c r="R328" i="52"/>
  <c r="S328" i="52"/>
  <c r="T328" i="52"/>
  <c r="U328" i="52"/>
  <c r="V328" i="52"/>
  <c r="W328" i="52"/>
  <c r="X328" i="52"/>
  <c r="Y328" i="52"/>
  <c r="Z328" i="52"/>
  <c r="AA328" i="52"/>
  <c r="AB328" i="52"/>
  <c r="AC328" i="52"/>
  <c r="AD328" i="52"/>
  <c r="AE328" i="52"/>
  <c r="AF328" i="52"/>
  <c r="AG328" i="52"/>
  <c r="AH328" i="52"/>
  <c r="AI328" i="52"/>
  <c r="AJ328" i="52"/>
  <c r="D329" i="52"/>
  <c r="E329" i="52"/>
  <c r="F329" i="52"/>
  <c r="G329" i="52"/>
  <c r="H329" i="52"/>
  <c r="I329" i="52"/>
  <c r="Q329" i="52"/>
  <c r="R329" i="52"/>
  <c r="S329" i="52"/>
  <c r="T329" i="52"/>
  <c r="U329" i="52"/>
  <c r="V329" i="52"/>
  <c r="W329" i="52"/>
  <c r="X329" i="52"/>
  <c r="Y329" i="52"/>
  <c r="Z329" i="52"/>
  <c r="AA329" i="52"/>
  <c r="AB329" i="52"/>
  <c r="AC329" i="52"/>
  <c r="AD329" i="52"/>
  <c r="AE329" i="52"/>
  <c r="AF329" i="52"/>
  <c r="AH329" i="52"/>
  <c r="AI329" i="52"/>
  <c r="AJ329" i="52"/>
  <c r="D330" i="52"/>
  <c r="E330" i="52"/>
  <c r="F330" i="52"/>
  <c r="G330" i="52"/>
  <c r="H330" i="52"/>
  <c r="I330" i="52"/>
  <c r="Q330" i="52"/>
  <c r="R330" i="52"/>
  <c r="S330" i="52"/>
  <c r="T330" i="52"/>
  <c r="U330" i="52"/>
  <c r="V330" i="52"/>
  <c r="W330" i="52"/>
  <c r="X330" i="52"/>
  <c r="Y330" i="52"/>
  <c r="Z330" i="52"/>
  <c r="AA330" i="52"/>
  <c r="AB330" i="52"/>
  <c r="AC330" i="52"/>
  <c r="AD330" i="52"/>
  <c r="AE330" i="52"/>
  <c r="AF330" i="52"/>
  <c r="AH330" i="52"/>
  <c r="AI330" i="52"/>
  <c r="AJ330" i="52"/>
  <c r="D331" i="52"/>
  <c r="E331" i="52"/>
  <c r="F331" i="52"/>
  <c r="G331" i="52"/>
  <c r="H331" i="52"/>
  <c r="I331" i="52"/>
  <c r="Q331" i="52"/>
  <c r="R331" i="52"/>
  <c r="S331" i="52"/>
  <c r="T331" i="52"/>
  <c r="U331" i="52"/>
  <c r="V331" i="52"/>
  <c r="W331" i="52"/>
  <c r="X331" i="52"/>
  <c r="Y331" i="52"/>
  <c r="Z331" i="52"/>
  <c r="AA331" i="52"/>
  <c r="AB331" i="52"/>
  <c r="AC331" i="52"/>
  <c r="AD331" i="52"/>
  <c r="AE331" i="52"/>
  <c r="AF331" i="52"/>
  <c r="AH331" i="52"/>
  <c r="AI331" i="52"/>
  <c r="AJ331" i="52"/>
  <c r="D332" i="52"/>
  <c r="E332" i="52"/>
  <c r="F332" i="52"/>
  <c r="G332" i="52"/>
  <c r="H332" i="52"/>
  <c r="I332" i="52"/>
  <c r="Q332" i="52"/>
  <c r="R332" i="52"/>
  <c r="S332" i="52"/>
  <c r="T332" i="52"/>
  <c r="U332" i="52"/>
  <c r="V332" i="52"/>
  <c r="W332" i="52"/>
  <c r="X332" i="52"/>
  <c r="Y332" i="52"/>
  <c r="Z332" i="52"/>
  <c r="AA332" i="52"/>
  <c r="AB332" i="52"/>
  <c r="AC332" i="52"/>
  <c r="AD332" i="52"/>
  <c r="AE332" i="52"/>
  <c r="AF332" i="52"/>
  <c r="AH332" i="52"/>
  <c r="AI332" i="52"/>
  <c r="AJ332" i="52"/>
  <c r="D333" i="52"/>
  <c r="E333" i="52"/>
  <c r="F333" i="52"/>
  <c r="G333" i="52"/>
  <c r="H333" i="52"/>
  <c r="I333" i="52"/>
  <c r="Q333" i="52"/>
  <c r="R333" i="52"/>
  <c r="S333" i="52"/>
  <c r="T333" i="52"/>
  <c r="U333" i="52"/>
  <c r="V333" i="52"/>
  <c r="W333" i="52"/>
  <c r="X333" i="52"/>
  <c r="Y333" i="52"/>
  <c r="Z333" i="52"/>
  <c r="AA333" i="52"/>
  <c r="AB333" i="52"/>
  <c r="AC333" i="52"/>
  <c r="AD333" i="52"/>
  <c r="AE333" i="52"/>
  <c r="AF333" i="52"/>
  <c r="AH333" i="52"/>
  <c r="AI333" i="52"/>
  <c r="AJ333" i="52"/>
  <c r="D334" i="52"/>
  <c r="E334" i="52"/>
  <c r="F334" i="52"/>
  <c r="G334" i="52"/>
  <c r="H334" i="52"/>
  <c r="I334" i="52"/>
  <c r="Q334" i="52"/>
  <c r="R334" i="52"/>
  <c r="S334" i="52"/>
  <c r="T334" i="52"/>
  <c r="U334" i="52"/>
  <c r="V334" i="52"/>
  <c r="W334" i="52"/>
  <c r="X334" i="52"/>
  <c r="Y334" i="52"/>
  <c r="Z334" i="52"/>
  <c r="AA334" i="52"/>
  <c r="AB334" i="52"/>
  <c r="AC334" i="52"/>
  <c r="AD334" i="52"/>
  <c r="AE334" i="52"/>
  <c r="AF334" i="52"/>
  <c r="AH334" i="52"/>
  <c r="AI334" i="52"/>
  <c r="AJ334" i="52"/>
  <c r="D335" i="52"/>
  <c r="E335" i="52"/>
  <c r="F335" i="52"/>
  <c r="G335" i="52"/>
  <c r="H335" i="52"/>
  <c r="I335" i="52"/>
  <c r="Q335" i="52"/>
  <c r="R335" i="52"/>
  <c r="S335" i="52"/>
  <c r="T335" i="52"/>
  <c r="U335" i="52"/>
  <c r="V335" i="52"/>
  <c r="W335" i="52"/>
  <c r="X335" i="52"/>
  <c r="Y335" i="52"/>
  <c r="Z335" i="52"/>
  <c r="AA335" i="52"/>
  <c r="AB335" i="52"/>
  <c r="AC335" i="52"/>
  <c r="AD335" i="52"/>
  <c r="AE335" i="52"/>
  <c r="AF335" i="52"/>
  <c r="AH335" i="52"/>
  <c r="AI335" i="52"/>
  <c r="AJ335" i="52"/>
  <c r="D336" i="52"/>
  <c r="E336" i="52"/>
  <c r="F336" i="52"/>
  <c r="G336" i="52"/>
  <c r="H336" i="52"/>
  <c r="I336" i="52"/>
  <c r="Q336" i="52"/>
  <c r="R336" i="52"/>
  <c r="S336" i="52"/>
  <c r="T336" i="52"/>
  <c r="U336" i="52"/>
  <c r="V336" i="52"/>
  <c r="W336" i="52"/>
  <c r="X336" i="52"/>
  <c r="Y336" i="52"/>
  <c r="Z336" i="52"/>
  <c r="AA336" i="52"/>
  <c r="AB336" i="52"/>
  <c r="AC336" i="52"/>
  <c r="AD336" i="52"/>
  <c r="AE336" i="52"/>
  <c r="AF336" i="52"/>
  <c r="AH336" i="52"/>
  <c r="AI336" i="52"/>
  <c r="AJ336" i="52"/>
  <c r="D337" i="52"/>
  <c r="E337" i="52"/>
  <c r="F337" i="52"/>
  <c r="G337" i="52"/>
  <c r="H337" i="52"/>
  <c r="I337" i="52"/>
  <c r="Q337" i="52"/>
  <c r="R337" i="52"/>
  <c r="S337" i="52"/>
  <c r="T337" i="52"/>
  <c r="U337" i="52"/>
  <c r="V337" i="52"/>
  <c r="W337" i="52"/>
  <c r="X337" i="52"/>
  <c r="Y337" i="52"/>
  <c r="Z337" i="52"/>
  <c r="AA337" i="52"/>
  <c r="AB337" i="52"/>
  <c r="AC337" i="52"/>
  <c r="AD337" i="52"/>
  <c r="AE337" i="52"/>
  <c r="AF337" i="52"/>
  <c r="AH337" i="52"/>
  <c r="AI337" i="52"/>
  <c r="AJ337" i="52"/>
  <c r="D338" i="52"/>
  <c r="E338" i="52"/>
  <c r="F338" i="52"/>
  <c r="G338" i="52"/>
  <c r="H338" i="52"/>
  <c r="I338" i="52"/>
  <c r="Q338" i="52"/>
  <c r="R338" i="52"/>
  <c r="S338" i="52"/>
  <c r="T338" i="52"/>
  <c r="U338" i="52"/>
  <c r="V338" i="52"/>
  <c r="W338" i="52"/>
  <c r="X338" i="52"/>
  <c r="Y338" i="52"/>
  <c r="Z338" i="52"/>
  <c r="AA338" i="52"/>
  <c r="AB338" i="52"/>
  <c r="AC338" i="52"/>
  <c r="AD338" i="52"/>
  <c r="AE338" i="52"/>
  <c r="AF338" i="52"/>
  <c r="AH338" i="52"/>
  <c r="AI338" i="52"/>
  <c r="AJ338" i="52"/>
  <c r="D339" i="52"/>
  <c r="E339" i="52"/>
  <c r="F339" i="52"/>
  <c r="G339" i="52"/>
  <c r="H339" i="52"/>
  <c r="I339" i="52"/>
  <c r="Q339" i="52"/>
  <c r="R339" i="52"/>
  <c r="S339" i="52"/>
  <c r="T339" i="52"/>
  <c r="U339" i="52"/>
  <c r="V339" i="52"/>
  <c r="W339" i="52"/>
  <c r="X339" i="52"/>
  <c r="Y339" i="52"/>
  <c r="Z339" i="52"/>
  <c r="AA339" i="52"/>
  <c r="AB339" i="52"/>
  <c r="AC339" i="52"/>
  <c r="AD339" i="52"/>
  <c r="AE339" i="52"/>
  <c r="AF339" i="52"/>
  <c r="AH339" i="52"/>
  <c r="AI339" i="52"/>
  <c r="AJ339" i="52"/>
  <c r="A340" i="52"/>
  <c r="B340" i="52"/>
  <c r="C340" i="52"/>
  <c r="D340" i="52"/>
  <c r="E340" i="52"/>
  <c r="F340" i="52"/>
  <c r="G340" i="52"/>
  <c r="H340" i="52"/>
  <c r="I340" i="52"/>
  <c r="J340" i="52"/>
  <c r="K340" i="52"/>
  <c r="L340" i="52"/>
  <c r="M340" i="52"/>
  <c r="N340" i="52"/>
  <c r="O340" i="52"/>
  <c r="P340" i="52"/>
  <c r="Q340" i="52"/>
  <c r="R340" i="52"/>
  <c r="S340" i="52"/>
  <c r="T340" i="52"/>
  <c r="U340" i="52"/>
  <c r="V340" i="52"/>
  <c r="W340" i="52"/>
  <c r="X340" i="52"/>
  <c r="Y340" i="52"/>
  <c r="Z340" i="52"/>
  <c r="AA340" i="52"/>
  <c r="AB340" i="52"/>
  <c r="AC340" i="52"/>
  <c r="AD340" i="52"/>
  <c r="AE340" i="52"/>
  <c r="AF340" i="52"/>
  <c r="AG340" i="52"/>
  <c r="AH340" i="52"/>
  <c r="AI340" i="52"/>
  <c r="AJ340" i="52"/>
  <c r="A341" i="52"/>
  <c r="B341" i="52"/>
  <c r="C341" i="52"/>
  <c r="D341" i="52"/>
  <c r="E341" i="52"/>
  <c r="F341" i="52"/>
  <c r="G341" i="52"/>
  <c r="H341" i="52"/>
  <c r="I341" i="52"/>
  <c r="J341" i="52"/>
  <c r="K341" i="52"/>
  <c r="L341" i="52"/>
  <c r="M341" i="52"/>
  <c r="N341" i="52"/>
  <c r="O341" i="52"/>
  <c r="P341" i="52"/>
  <c r="Q341" i="52"/>
  <c r="R341" i="52"/>
  <c r="S341" i="52"/>
  <c r="T341" i="52"/>
  <c r="U341" i="52"/>
  <c r="V341" i="52"/>
  <c r="W341" i="52"/>
  <c r="X341" i="52"/>
  <c r="Y341" i="52"/>
  <c r="Z341" i="52"/>
  <c r="AA341" i="52"/>
  <c r="AB341" i="52"/>
  <c r="AC341" i="52"/>
  <c r="AD341" i="52"/>
  <c r="AE341" i="52"/>
  <c r="AF341" i="52"/>
  <c r="AG341" i="52"/>
  <c r="AH341" i="52"/>
  <c r="AI341" i="52"/>
  <c r="AJ341" i="52"/>
  <c r="A342" i="52"/>
  <c r="B342" i="52"/>
  <c r="C342" i="52"/>
  <c r="D342" i="52"/>
  <c r="E342" i="52"/>
  <c r="F342" i="52"/>
  <c r="G342" i="52"/>
  <c r="H342" i="52"/>
  <c r="I342" i="52"/>
  <c r="J342" i="52"/>
  <c r="K342" i="52"/>
  <c r="L342" i="52"/>
  <c r="M342" i="52"/>
  <c r="N342" i="52"/>
  <c r="O342" i="52"/>
  <c r="P342" i="52"/>
  <c r="Q342" i="52"/>
  <c r="R342" i="52"/>
  <c r="S342" i="52"/>
  <c r="T342" i="52"/>
  <c r="U342" i="52"/>
  <c r="V342" i="52"/>
  <c r="W342" i="52"/>
  <c r="X342" i="52"/>
  <c r="Y342" i="52"/>
  <c r="Z342" i="52"/>
  <c r="AA342" i="52"/>
  <c r="AB342" i="52"/>
  <c r="AC342" i="52"/>
  <c r="AD342" i="52"/>
  <c r="AE342" i="52"/>
  <c r="AF342" i="52"/>
  <c r="AG342" i="52"/>
  <c r="AH342" i="52"/>
  <c r="AI342" i="52"/>
  <c r="AJ342" i="52"/>
  <c r="D343" i="52"/>
  <c r="E343" i="52"/>
  <c r="F343" i="52"/>
  <c r="G343" i="52"/>
  <c r="H343" i="52"/>
  <c r="I343" i="52"/>
  <c r="Q343" i="52"/>
  <c r="R343" i="52"/>
  <c r="S343" i="52"/>
  <c r="T343" i="52"/>
  <c r="U343" i="52"/>
  <c r="V343" i="52"/>
  <c r="W343" i="52"/>
  <c r="X343" i="52"/>
  <c r="Y343" i="52"/>
  <c r="Z343" i="52"/>
  <c r="AA343" i="52"/>
  <c r="AB343" i="52"/>
  <c r="AC343" i="52"/>
  <c r="AD343" i="52"/>
  <c r="AE343" i="52"/>
  <c r="AF343" i="52"/>
  <c r="AH343" i="52"/>
  <c r="AI343" i="52"/>
  <c r="AJ343" i="52"/>
  <c r="D344" i="52"/>
  <c r="E344" i="52"/>
  <c r="F344" i="52"/>
  <c r="G344" i="52"/>
  <c r="H344" i="52"/>
  <c r="I344" i="52"/>
  <c r="Q344" i="52"/>
  <c r="R344" i="52"/>
  <c r="S344" i="52"/>
  <c r="T344" i="52"/>
  <c r="U344" i="52"/>
  <c r="V344" i="52"/>
  <c r="W344" i="52"/>
  <c r="X344" i="52"/>
  <c r="Y344" i="52"/>
  <c r="Z344" i="52"/>
  <c r="AA344" i="52"/>
  <c r="AB344" i="52"/>
  <c r="AC344" i="52"/>
  <c r="AD344" i="52"/>
  <c r="AE344" i="52"/>
  <c r="AF344" i="52"/>
  <c r="AH344" i="52"/>
  <c r="AI344" i="52"/>
  <c r="AJ344" i="52"/>
  <c r="D345" i="52"/>
  <c r="E345" i="52"/>
  <c r="F345" i="52"/>
  <c r="G345" i="52"/>
  <c r="H345" i="52"/>
  <c r="I345" i="52"/>
  <c r="Q345" i="52"/>
  <c r="R345" i="52"/>
  <c r="S345" i="52"/>
  <c r="T345" i="52"/>
  <c r="U345" i="52"/>
  <c r="V345" i="52"/>
  <c r="W345" i="52"/>
  <c r="X345" i="52"/>
  <c r="Y345" i="52"/>
  <c r="Z345" i="52"/>
  <c r="AA345" i="52"/>
  <c r="AB345" i="52"/>
  <c r="AC345" i="52"/>
  <c r="AD345" i="52"/>
  <c r="AE345" i="52"/>
  <c r="AF345" i="52"/>
  <c r="AH345" i="52"/>
  <c r="AI345" i="52"/>
  <c r="AJ345" i="52"/>
  <c r="D346" i="52"/>
  <c r="E346" i="52"/>
  <c r="F346" i="52"/>
  <c r="G346" i="52"/>
  <c r="H346" i="52"/>
  <c r="I346" i="52"/>
  <c r="Q346" i="52"/>
  <c r="R346" i="52"/>
  <c r="S346" i="52"/>
  <c r="T346" i="52"/>
  <c r="U346" i="52"/>
  <c r="V346" i="52"/>
  <c r="W346" i="52"/>
  <c r="X346" i="52"/>
  <c r="Y346" i="52"/>
  <c r="Z346" i="52"/>
  <c r="AA346" i="52"/>
  <c r="AB346" i="52"/>
  <c r="AC346" i="52"/>
  <c r="AD346" i="52"/>
  <c r="AE346" i="52"/>
  <c r="AF346" i="52"/>
  <c r="AH346" i="52"/>
  <c r="AI346" i="52"/>
  <c r="AJ346" i="52"/>
  <c r="D347" i="52"/>
  <c r="E347" i="52"/>
  <c r="F347" i="52"/>
  <c r="G347" i="52"/>
  <c r="H347" i="52"/>
  <c r="I347" i="52"/>
  <c r="Q347" i="52"/>
  <c r="R347" i="52"/>
  <c r="S347" i="52"/>
  <c r="T347" i="52"/>
  <c r="U347" i="52"/>
  <c r="V347" i="52"/>
  <c r="W347" i="52"/>
  <c r="X347" i="52"/>
  <c r="Y347" i="52"/>
  <c r="Z347" i="52"/>
  <c r="AA347" i="52"/>
  <c r="AB347" i="52"/>
  <c r="AC347" i="52"/>
  <c r="AD347" i="52"/>
  <c r="AE347" i="52"/>
  <c r="AF347" i="52"/>
  <c r="AH347" i="52"/>
  <c r="AI347" i="52"/>
  <c r="AJ347" i="52"/>
  <c r="D348" i="52"/>
  <c r="E348" i="52"/>
  <c r="F348" i="52"/>
  <c r="G348" i="52"/>
  <c r="H348" i="52"/>
  <c r="I348" i="52"/>
  <c r="Q348" i="52"/>
  <c r="R348" i="52"/>
  <c r="S348" i="52"/>
  <c r="T348" i="52"/>
  <c r="U348" i="52"/>
  <c r="V348" i="52"/>
  <c r="W348" i="52"/>
  <c r="X348" i="52"/>
  <c r="Y348" i="52"/>
  <c r="Z348" i="52"/>
  <c r="AA348" i="52"/>
  <c r="AB348" i="52"/>
  <c r="AC348" i="52"/>
  <c r="AD348" i="52"/>
  <c r="AE348" i="52"/>
  <c r="AF348" i="52"/>
  <c r="AH348" i="52"/>
  <c r="AI348" i="52"/>
  <c r="AJ348" i="52"/>
  <c r="D349" i="52"/>
  <c r="E349" i="52"/>
  <c r="F349" i="52"/>
  <c r="G349" i="52"/>
  <c r="H349" i="52"/>
  <c r="I349" i="52"/>
  <c r="Q349" i="52"/>
  <c r="R349" i="52"/>
  <c r="S349" i="52"/>
  <c r="T349" i="52"/>
  <c r="U349" i="52"/>
  <c r="V349" i="52"/>
  <c r="W349" i="52"/>
  <c r="X349" i="52"/>
  <c r="Y349" i="52"/>
  <c r="Z349" i="52"/>
  <c r="AA349" i="52"/>
  <c r="AB349" i="52"/>
  <c r="AC349" i="52"/>
  <c r="AD349" i="52"/>
  <c r="AE349" i="52"/>
  <c r="AF349" i="52"/>
  <c r="AH349" i="52"/>
  <c r="AI349" i="52"/>
  <c r="AJ349" i="52"/>
  <c r="D350" i="52"/>
  <c r="E350" i="52"/>
  <c r="F350" i="52"/>
  <c r="G350" i="52"/>
  <c r="H350" i="52"/>
  <c r="I350" i="52"/>
  <c r="Q350" i="52"/>
  <c r="R350" i="52"/>
  <c r="S350" i="52"/>
  <c r="T350" i="52"/>
  <c r="U350" i="52"/>
  <c r="V350" i="52"/>
  <c r="W350" i="52"/>
  <c r="X350" i="52"/>
  <c r="Y350" i="52"/>
  <c r="Z350" i="52"/>
  <c r="AA350" i="52"/>
  <c r="AB350" i="52"/>
  <c r="AC350" i="52"/>
  <c r="AD350" i="52"/>
  <c r="AE350" i="52"/>
  <c r="AF350" i="52"/>
  <c r="AH350" i="52"/>
  <c r="AI350" i="52"/>
  <c r="AJ350" i="52"/>
  <c r="D351" i="52"/>
  <c r="E351" i="52"/>
  <c r="F351" i="52"/>
  <c r="G351" i="52"/>
  <c r="H351" i="52"/>
  <c r="I351" i="52"/>
  <c r="Q351" i="52"/>
  <c r="R351" i="52"/>
  <c r="S351" i="52"/>
  <c r="T351" i="52"/>
  <c r="U351" i="52"/>
  <c r="V351" i="52"/>
  <c r="W351" i="52"/>
  <c r="X351" i="52"/>
  <c r="Y351" i="52"/>
  <c r="Z351" i="52"/>
  <c r="AA351" i="52"/>
  <c r="AB351" i="52"/>
  <c r="AC351" i="52"/>
  <c r="AD351" i="52"/>
  <c r="AE351" i="52"/>
  <c r="AF351" i="52"/>
  <c r="AH351" i="52"/>
  <c r="AI351" i="52"/>
  <c r="AJ351" i="52"/>
  <c r="D352" i="52"/>
  <c r="E352" i="52"/>
  <c r="F352" i="52"/>
  <c r="G352" i="52"/>
  <c r="H352" i="52"/>
  <c r="I352" i="52"/>
  <c r="Q352" i="52"/>
  <c r="R352" i="52"/>
  <c r="S352" i="52"/>
  <c r="T352" i="52"/>
  <c r="U352" i="52"/>
  <c r="V352" i="52"/>
  <c r="W352" i="52"/>
  <c r="X352" i="52"/>
  <c r="Y352" i="52"/>
  <c r="Z352" i="52"/>
  <c r="AA352" i="52"/>
  <c r="AB352" i="52"/>
  <c r="AC352" i="52"/>
  <c r="AD352" i="52"/>
  <c r="AE352" i="52"/>
  <c r="AF352" i="52"/>
  <c r="AH352" i="52"/>
  <c r="AI352" i="52"/>
  <c r="AJ352" i="52"/>
  <c r="A353" i="52"/>
  <c r="B353" i="52"/>
  <c r="C353" i="52"/>
  <c r="D353" i="52"/>
  <c r="E353" i="52"/>
  <c r="F353" i="52"/>
  <c r="G353" i="52"/>
  <c r="H353" i="52"/>
  <c r="I353" i="52"/>
  <c r="J353" i="52"/>
  <c r="K353" i="52"/>
  <c r="L353" i="52"/>
  <c r="M353" i="52"/>
  <c r="N353" i="52"/>
  <c r="O353" i="52"/>
  <c r="P353" i="52"/>
  <c r="Q353" i="52"/>
  <c r="R353" i="52"/>
  <c r="S353" i="52"/>
  <c r="T353" i="52"/>
  <c r="U353" i="52"/>
  <c r="V353" i="52"/>
  <c r="W353" i="52"/>
  <c r="X353" i="52"/>
  <c r="Y353" i="52"/>
  <c r="Z353" i="52"/>
  <c r="AA353" i="52"/>
  <c r="AB353" i="52"/>
  <c r="AC353" i="52"/>
  <c r="AD353" i="52"/>
  <c r="AE353" i="52"/>
  <c r="AF353" i="52"/>
  <c r="AG353" i="52"/>
  <c r="AH353" i="52"/>
  <c r="AI353" i="52"/>
  <c r="AJ353" i="52"/>
  <c r="D354" i="52"/>
  <c r="E354" i="52"/>
  <c r="F354" i="52"/>
  <c r="G354" i="52"/>
  <c r="H354" i="52"/>
  <c r="I354" i="52"/>
  <c r="Q354" i="52"/>
  <c r="R354" i="52"/>
  <c r="S354" i="52"/>
  <c r="T354" i="52"/>
  <c r="U354" i="52"/>
  <c r="V354" i="52"/>
  <c r="W354" i="52"/>
  <c r="X354" i="52"/>
  <c r="Y354" i="52"/>
  <c r="Z354" i="52"/>
  <c r="AA354" i="52"/>
  <c r="AB354" i="52"/>
  <c r="AC354" i="52"/>
  <c r="AD354" i="52"/>
  <c r="AE354" i="52"/>
  <c r="AF354" i="52"/>
  <c r="AH354" i="52"/>
  <c r="AI354" i="52"/>
  <c r="AJ354" i="52"/>
  <c r="D355" i="52"/>
  <c r="E355" i="52"/>
  <c r="F355" i="52"/>
  <c r="G355" i="52"/>
  <c r="H355" i="52"/>
  <c r="I355" i="52"/>
  <c r="Q355" i="52"/>
  <c r="R355" i="52"/>
  <c r="S355" i="52"/>
  <c r="T355" i="52"/>
  <c r="U355" i="52"/>
  <c r="V355" i="52"/>
  <c r="W355" i="52"/>
  <c r="X355" i="52"/>
  <c r="Y355" i="52"/>
  <c r="Z355" i="52"/>
  <c r="AA355" i="52"/>
  <c r="AB355" i="52"/>
  <c r="AC355" i="52"/>
  <c r="AD355" i="52"/>
  <c r="AE355" i="52"/>
  <c r="AF355" i="52"/>
  <c r="AH355" i="52"/>
  <c r="AI355" i="52"/>
  <c r="AJ355" i="52"/>
  <c r="D356" i="52"/>
  <c r="E356" i="52"/>
  <c r="F356" i="52"/>
  <c r="G356" i="52"/>
  <c r="H356" i="52"/>
  <c r="I356" i="52"/>
  <c r="Q356" i="52"/>
  <c r="R356" i="52"/>
  <c r="S356" i="52"/>
  <c r="T356" i="52"/>
  <c r="U356" i="52"/>
  <c r="V356" i="52"/>
  <c r="W356" i="52"/>
  <c r="X356" i="52"/>
  <c r="Y356" i="52"/>
  <c r="Z356" i="52"/>
  <c r="AA356" i="52"/>
  <c r="AB356" i="52"/>
  <c r="AC356" i="52"/>
  <c r="AD356" i="52"/>
  <c r="AE356" i="52"/>
  <c r="AF356" i="52"/>
  <c r="AH356" i="52"/>
  <c r="AI356" i="52"/>
  <c r="AJ356" i="52"/>
  <c r="D357" i="52"/>
  <c r="E357" i="52"/>
  <c r="F357" i="52"/>
  <c r="G357" i="52"/>
  <c r="H357" i="52"/>
  <c r="I357" i="52"/>
  <c r="Q357" i="52"/>
  <c r="R357" i="52"/>
  <c r="S357" i="52"/>
  <c r="T357" i="52"/>
  <c r="U357" i="52"/>
  <c r="V357" i="52"/>
  <c r="W357" i="52"/>
  <c r="X357" i="52"/>
  <c r="Y357" i="52"/>
  <c r="Z357" i="52"/>
  <c r="AA357" i="52"/>
  <c r="AB357" i="52"/>
  <c r="AC357" i="52"/>
  <c r="AD357" i="52"/>
  <c r="AE357" i="52"/>
  <c r="AF357" i="52"/>
  <c r="AH357" i="52"/>
  <c r="AI357" i="52"/>
  <c r="AJ357" i="52"/>
  <c r="D358" i="52"/>
  <c r="E358" i="52"/>
  <c r="F358" i="52"/>
  <c r="G358" i="52"/>
  <c r="H358" i="52"/>
  <c r="I358" i="52"/>
  <c r="Q358" i="52"/>
  <c r="R358" i="52"/>
  <c r="S358" i="52"/>
  <c r="T358" i="52"/>
  <c r="U358" i="52"/>
  <c r="V358" i="52"/>
  <c r="W358" i="52"/>
  <c r="X358" i="52"/>
  <c r="Y358" i="52"/>
  <c r="Z358" i="52"/>
  <c r="AA358" i="52"/>
  <c r="AB358" i="52"/>
  <c r="AC358" i="52"/>
  <c r="AD358" i="52"/>
  <c r="AE358" i="52"/>
  <c r="AF358" i="52"/>
  <c r="AH358" i="52"/>
  <c r="AI358" i="52"/>
  <c r="AJ358" i="52"/>
  <c r="D359" i="52"/>
  <c r="E359" i="52"/>
  <c r="F359" i="52"/>
  <c r="G359" i="52"/>
  <c r="H359" i="52"/>
  <c r="I359" i="52"/>
  <c r="Q359" i="52"/>
  <c r="R359" i="52"/>
  <c r="S359" i="52"/>
  <c r="T359" i="52"/>
  <c r="U359" i="52"/>
  <c r="V359" i="52"/>
  <c r="W359" i="52"/>
  <c r="X359" i="52"/>
  <c r="Y359" i="52"/>
  <c r="Z359" i="52"/>
  <c r="AA359" i="52"/>
  <c r="AB359" i="52"/>
  <c r="AC359" i="52"/>
  <c r="AD359" i="52"/>
  <c r="AE359" i="52"/>
  <c r="AF359" i="52"/>
  <c r="AH359" i="52"/>
  <c r="AI359" i="52"/>
  <c r="AJ359" i="52"/>
  <c r="D360" i="52"/>
  <c r="E360" i="52"/>
  <c r="F360" i="52"/>
  <c r="G360" i="52"/>
  <c r="H360" i="52"/>
  <c r="I360" i="52"/>
  <c r="Q360" i="52"/>
  <c r="R360" i="52"/>
  <c r="S360" i="52"/>
  <c r="T360" i="52"/>
  <c r="U360" i="52"/>
  <c r="V360" i="52"/>
  <c r="W360" i="52"/>
  <c r="X360" i="52"/>
  <c r="Y360" i="52"/>
  <c r="Z360" i="52"/>
  <c r="AA360" i="52"/>
  <c r="AB360" i="52"/>
  <c r="AC360" i="52"/>
  <c r="AD360" i="52"/>
  <c r="AE360" i="52"/>
  <c r="AF360" i="52"/>
  <c r="AH360" i="52"/>
  <c r="AI360" i="52"/>
  <c r="AJ360" i="52"/>
  <c r="A361" i="52"/>
  <c r="B361" i="52"/>
  <c r="C361" i="52"/>
  <c r="D361" i="52"/>
  <c r="E361" i="52"/>
  <c r="F361" i="52"/>
  <c r="G361" i="52"/>
  <c r="H361" i="52"/>
  <c r="I361" i="52"/>
  <c r="J361" i="52"/>
  <c r="K361" i="52"/>
  <c r="L361" i="52"/>
  <c r="M361" i="52"/>
  <c r="N361" i="52"/>
  <c r="O361" i="52"/>
  <c r="P361" i="52"/>
  <c r="Q361" i="52"/>
  <c r="R361" i="52"/>
  <c r="S361" i="52"/>
  <c r="T361" i="52"/>
  <c r="U361" i="52"/>
  <c r="V361" i="52"/>
  <c r="W361" i="52"/>
  <c r="X361" i="52"/>
  <c r="Y361" i="52"/>
  <c r="Z361" i="52"/>
  <c r="AA361" i="52"/>
  <c r="AB361" i="52"/>
  <c r="AC361" i="52"/>
  <c r="AD361" i="52"/>
  <c r="AE361" i="52"/>
  <c r="AF361" i="52"/>
  <c r="AG361" i="52"/>
  <c r="AH361" i="52"/>
  <c r="AI361" i="52"/>
  <c r="AJ361" i="52"/>
  <c r="D362" i="52"/>
  <c r="E362" i="52"/>
  <c r="F362" i="52"/>
  <c r="G362" i="52"/>
  <c r="H362" i="52"/>
  <c r="I362" i="52"/>
  <c r="Q362" i="52"/>
  <c r="R362" i="52"/>
  <c r="S362" i="52"/>
  <c r="T362" i="52"/>
  <c r="U362" i="52"/>
  <c r="V362" i="52"/>
  <c r="W362" i="52"/>
  <c r="X362" i="52"/>
  <c r="Y362" i="52"/>
  <c r="Z362" i="52"/>
  <c r="AA362" i="52"/>
  <c r="AB362" i="52"/>
  <c r="AC362" i="52"/>
  <c r="AD362" i="52"/>
  <c r="AE362" i="52"/>
  <c r="AF362" i="52"/>
  <c r="AH362" i="52"/>
  <c r="AI362" i="52"/>
  <c r="AJ362" i="52"/>
  <c r="D363" i="52"/>
  <c r="E363" i="52"/>
  <c r="F363" i="52"/>
  <c r="G363" i="52"/>
  <c r="H363" i="52"/>
  <c r="I363" i="52"/>
  <c r="Q363" i="52"/>
  <c r="R363" i="52"/>
  <c r="S363" i="52"/>
  <c r="T363" i="52"/>
  <c r="U363" i="52"/>
  <c r="V363" i="52"/>
  <c r="W363" i="52"/>
  <c r="X363" i="52"/>
  <c r="Y363" i="52"/>
  <c r="Z363" i="52"/>
  <c r="AA363" i="52"/>
  <c r="AB363" i="52"/>
  <c r="AC363" i="52"/>
  <c r="AD363" i="52"/>
  <c r="AE363" i="52"/>
  <c r="AF363" i="52"/>
  <c r="AH363" i="52"/>
  <c r="AI363" i="52"/>
  <c r="AJ363" i="52"/>
  <c r="D364" i="52"/>
  <c r="E364" i="52"/>
  <c r="F364" i="52"/>
  <c r="G364" i="52"/>
  <c r="H364" i="52"/>
  <c r="I364" i="52"/>
  <c r="Q364" i="52"/>
  <c r="R364" i="52"/>
  <c r="S364" i="52"/>
  <c r="T364" i="52"/>
  <c r="U364" i="52"/>
  <c r="V364" i="52"/>
  <c r="W364" i="52"/>
  <c r="X364" i="52"/>
  <c r="Y364" i="52"/>
  <c r="Z364" i="52"/>
  <c r="AA364" i="52"/>
  <c r="AB364" i="52"/>
  <c r="AC364" i="52"/>
  <c r="AD364" i="52"/>
  <c r="AE364" i="52"/>
  <c r="AF364" i="52"/>
  <c r="AH364" i="52"/>
  <c r="AI364" i="52"/>
  <c r="AJ364" i="52"/>
  <c r="D365" i="52"/>
  <c r="E365" i="52"/>
  <c r="F365" i="52"/>
  <c r="G365" i="52"/>
  <c r="H365" i="52"/>
  <c r="I365" i="52"/>
  <c r="Q365" i="52"/>
  <c r="R365" i="52"/>
  <c r="S365" i="52"/>
  <c r="T365" i="52"/>
  <c r="U365" i="52"/>
  <c r="V365" i="52"/>
  <c r="W365" i="52"/>
  <c r="X365" i="52"/>
  <c r="Y365" i="52"/>
  <c r="Z365" i="52"/>
  <c r="AA365" i="52"/>
  <c r="AB365" i="52"/>
  <c r="AC365" i="52"/>
  <c r="AD365" i="52"/>
  <c r="AE365" i="52"/>
  <c r="AF365" i="52"/>
  <c r="AH365" i="52"/>
  <c r="AI365" i="52"/>
  <c r="AJ365" i="52"/>
  <c r="D366" i="52"/>
  <c r="E366" i="52"/>
  <c r="F366" i="52"/>
  <c r="G366" i="52"/>
  <c r="H366" i="52"/>
  <c r="I366" i="52"/>
  <c r="Q366" i="52"/>
  <c r="R366" i="52"/>
  <c r="S366" i="52"/>
  <c r="T366" i="52"/>
  <c r="U366" i="52"/>
  <c r="V366" i="52"/>
  <c r="W366" i="52"/>
  <c r="X366" i="52"/>
  <c r="Y366" i="52"/>
  <c r="Z366" i="52"/>
  <c r="AA366" i="52"/>
  <c r="AB366" i="52"/>
  <c r="AC366" i="52"/>
  <c r="AD366" i="52"/>
  <c r="AE366" i="52"/>
  <c r="AF366" i="52"/>
  <c r="AH366" i="52"/>
  <c r="AI366" i="52"/>
  <c r="AJ366" i="52"/>
  <c r="D367" i="52"/>
  <c r="E367" i="52"/>
  <c r="F367" i="52"/>
  <c r="G367" i="52"/>
  <c r="H367" i="52"/>
  <c r="I367" i="52"/>
  <c r="Q367" i="52"/>
  <c r="R367" i="52"/>
  <c r="S367" i="52"/>
  <c r="T367" i="52"/>
  <c r="U367" i="52"/>
  <c r="V367" i="52"/>
  <c r="W367" i="52"/>
  <c r="X367" i="52"/>
  <c r="Y367" i="52"/>
  <c r="Z367" i="52"/>
  <c r="AA367" i="52"/>
  <c r="AB367" i="52"/>
  <c r="AC367" i="52"/>
  <c r="AD367" i="52"/>
  <c r="AE367" i="52"/>
  <c r="AF367" i="52"/>
  <c r="AH367" i="52"/>
  <c r="AI367" i="52"/>
  <c r="AJ367" i="52"/>
  <c r="A368" i="52"/>
  <c r="B368" i="52"/>
  <c r="C368" i="52"/>
  <c r="D368" i="52"/>
  <c r="E368" i="52"/>
  <c r="F368" i="52"/>
  <c r="G368" i="52"/>
  <c r="H368" i="52"/>
  <c r="I368" i="52"/>
  <c r="J368" i="52"/>
  <c r="K368" i="52"/>
  <c r="L368" i="52"/>
  <c r="M368" i="52"/>
  <c r="N368" i="52"/>
  <c r="O368" i="52"/>
  <c r="P368" i="52"/>
  <c r="Q368" i="52"/>
  <c r="R368" i="52"/>
  <c r="S368" i="52"/>
  <c r="T368" i="52"/>
  <c r="U368" i="52"/>
  <c r="V368" i="52"/>
  <c r="W368" i="52"/>
  <c r="X368" i="52"/>
  <c r="Y368" i="52"/>
  <c r="Z368" i="52"/>
  <c r="AA368" i="52"/>
  <c r="AB368" i="52"/>
  <c r="AC368" i="52"/>
  <c r="AD368" i="52"/>
  <c r="AE368" i="52"/>
  <c r="AF368" i="52"/>
  <c r="AG368" i="52"/>
  <c r="AH368" i="52"/>
  <c r="AI368" i="52"/>
  <c r="AJ368" i="52"/>
  <c r="D369" i="52"/>
  <c r="E369" i="52"/>
  <c r="F369" i="52"/>
  <c r="G369" i="52"/>
  <c r="H369" i="52"/>
  <c r="I369" i="52"/>
  <c r="Q369" i="52"/>
  <c r="R369" i="52"/>
  <c r="S369" i="52"/>
  <c r="T369" i="52"/>
  <c r="U369" i="52"/>
  <c r="V369" i="52"/>
  <c r="W369" i="52"/>
  <c r="X369" i="52"/>
  <c r="Y369" i="52"/>
  <c r="Z369" i="52"/>
  <c r="AA369" i="52"/>
  <c r="AB369" i="52"/>
  <c r="AC369" i="52"/>
  <c r="AD369" i="52"/>
  <c r="AE369" i="52"/>
  <c r="AF369" i="52"/>
  <c r="AH369" i="52"/>
  <c r="AI369" i="52"/>
  <c r="AJ369" i="52"/>
  <c r="D370" i="52"/>
  <c r="E370" i="52"/>
  <c r="F370" i="52"/>
  <c r="G370" i="52"/>
  <c r="H370" i="52"/>
  <c r="I370" i="52"/>
  <c r="Q370" i="52"/>
  <c r="R370" i="52"/>
  <c r="S370" i="52"/>
  <c r="T370" i="52"/>
  <c r="U370" i="52"/>
  <c r="V370" i="52"/>
  <c r="W370" i="52"/>
  <c r="X370" i="52"/>
  <c r="Y370" i="52"/>
  <c r="Z370" i="52"/>
  <c r="AA370" i="52"/>
  <c r="AB370" i="52"/>
  <c r="AC370" i="52"/>
  <c r="AD370" i="52"/>
  <c r="AE370" i="52"/>
  <c r="AF370" i="52"/>
  <c r="AH370" i="52"/>
  <c r="AI370" i="52"/>
  <c r="AJ370" i="52"/>
  <c r="D371" i="52"/>
  <c r="E371" i="52"/>
  <c r="F371" i="52"/>
  <c r="G371" i="52"/>
  <c r="H371" i="52"/>
  <c r="I371" i="52"/>
  <c r="Q371" i="52"/>
  <c r="R371" i="52"/>
  <c r="S371" i="52"/>
  <c r="T371" i="52"/>
  <c r="U371" i="52"/>
  <c r="V371" i="52"/>
  <c r="W371" i="52"/>
  <c r="X371" i="52"/>
  <c r="Y371" i="52"/>
  <c r="Z371" i="52"/>
  <c r="AA371" i="52"/>
  <c r="AB371" i="52"/>
  <c r="AC371" i="52"/>
  <c r="AD371" i="52"/>
  <c r="AE371" i="52"/>
  <c r="AF371" i="52"/>
  <c r="AH371" i="52"/>
  <c r="AI371" i="52"/>
  <c r="AJ371" i="52"/>
  <c r="D372" i="52"/>
  <c r="E372" i="52"/>
  <c r="F372" i="52"/>
  <c r="G372" i="52"/>
  <c r="H372" i="52"/>
  <c r="I372" i="52"/>
  <c r="Q372" i="52"/>
  <c r="R372" i="52"/>
  <c r="S372" i="52"/>
  <c r="T372" i="52"/>
  <c r="U372" i="52"/>
  <c r="V372" i="52"/>
  <c r="W372" i="52"/>
  <c r="X372" i="52"/>
  <c r="Y372" i="52"/>
  <c r="Z372" i="52"/>
  <c r="AA372" i="52"/>
  <c r="AB372" i="52"/>
  <c r="AC372" i="52"/>
  <c r="AD372" i="52"/>
  <c r="AE372" i="52"/>
  <c r="AF372" i="52"/>
  <c r="AH372" i="52"/>
  <c r="AI372" i="52"/>
  <c r="AJ372" i="52"/>
  <c r="D373" i="52"/>
  <c r="E373" i="52"/>
  <c r="F373" i="52"/>
  <c r="G373" i="52"/>
  <c r="H373" i="52"/>
  <c r="I373" i="52"/>
  <c r="Q373" i="52"/>
  <c r="R373" i="52"/>
  <c r="S373" i="52"/>
  <c r="T373" i="52"/>
  <c r="U373" i="52"/>
  <c r="V373" i="52"/>
  <c r="W373" i="52"/>
  <c r="X373" i="52"/>
  <c r="Y373" i="52"/>
  <c r="Z373" i="52"/>
  <c r="AA373" i="52"/>
  <c r="AB373" i="52"/>
  <c r="AC373" i="52"/>
  <c r="AD373" i="52"/>
  <c r="AE373" i="52"/>
  <c r="AF373" i="52"/>
  <c r="AH373" i="52"/>
  <c r="AI373" i="52"/>
  <c r="AJ373" i="52"/>
  <c r="D374" i="52"/>
  <c r="E374" i="52"/>
  <c r="F374" i="52"/>
  <c r="G374" i="52"/>
  <c r="H374" i="52"/>
  <c r="I374" i="52"/>
  <c r="Q374" i="52"/>
  <c r="R374" i="52"/>
  <c r="S374" i="52"/>
  <c r="T374" i="52"/>
  <c r="U374" i="52"/>
  <c r="V374" i="52"/>
  <c r="W374" i="52"/>
  <c r="X374" i="52"/>
  <c r="Y374" i="52"/>
  <c r="Z374" i="52"/>
  <c r="AA374" i="52"/>
  <c r="AB374" i="52"/>
  <c r="AC374" i="52"/>
  <c r="AD374" i="52"/>
  <c r="AE374" i="52"/>
  <c r="AF374" i="52"/>
  <c r="AH374" i="52"/>
  <c r="AI374" i="52"/>
  <c r="AJ374" i="52"/>
  <c r="D375" i="52"/>
  <c r="E375" i="52"/>
  <c r="F375" i="52"/>
  <c r="G375" i="52"/>
  <c r="H375" i="52"/>
  <c r="I375" i="52"/>
  <c r="Q375" i="52"/>
  <c r="R375" i="52"/>
  <c r="S375" i="52"/>
  <c r="T375" i="52"/>
  <c r="U375" i="52"/>
  <c r="V375" i="52"/>
  <c r="W375" i="52"/>
  <c r="X375" i="52"/>
  <c r="Y375" i="52"/>
  <c r="Z375" i="52"/>
  <c r="AA375" i="52"/>
  <c r="AB375" i="52"/>
  <c r="AC375" i="52"/>
  <c r="AD375" i="52"/>
  <c r="AE375" i="52"/>
  <c r="AF375" i="52"/>
  <c r="AH375" i="52"/>
  <c r="AI375" i="52"/>
  <c r="AJ375" i="52"/>
  <c r="D376" i="52"/>
  <c r="E376" i="52"/>
  <c r="F376" i="52"/>
  <c r="G376" i="52"/>
  <c r="H376" i="52"/>
  <c r="I376" i="52"/>
  <c r="Q376" i="52"/>
  <c r="R376" i="52"/>
  <c r="S376" i="52"/>
  <c r="T376" i="52"/>
  <c r="U376" i="52"/>
  <c r="V376" i="52"/>
  <c r="W376" i="52"/>
  <c r="X376" i="52"/>
  <c r="Y376" i="52"/>
  <c r="Z376" i="52"/>
  <c r="AA376" i="52"/>
  <c r="AB376" i="52"/>
  <c r="AC376" i="52"/>
  <c r="AD376" i="52"/>
  <c r="AE376" i="52"/>
  <c r="AF376" i="52"/>
  <c r="AH376" i="52"/>
  <c r="AI376" i="52"/>
  <c r="AJ376" i="52"/>
  <c r="D377" i="52"/>
  <c r="E377" i="52"/>
  <c r="F377" i="52"/>
  <c r="G377" i="52"/>
  <c r="H377" i="52"/>
  <c r="I377" i="52"/>
  <c r="Q377" i="52"/>
  <c r="R377" i="52"/>
  <c r="S377" i="52"/>
  <c r="T377" i="52"/>
  <c r="U377" i="52"/>
  <c r="V377" i="52"/>
  <c r="W377" i="52"/>
  <c r="X377" i="52"/>
  <c r="Y377" i="52"/>
  <c r="Z377" i="52"/>
  <c r="AA377" i="52"/>
  <c r="AB377" i="52"/>
  <c r="AC377" i="52"/>
  <c r="AD377" i="52"/>
  <c r="AE377" i="52"/>
  <c r="AF377" i="52"/>
  <c r="AH377" i="52"/>
  <c r="AI377" i="52"/>
  <c r="AJ377" i="52"/>
  <c r="D378" i="52"/>
  <c r="E378" i="52"/>
  <c r="F378" i="52"/>
  <c r="G378" i="52"/>
  <c r="H378" i="52"/>
  <c r="I378" i="52"/>
  <c r="Q378" i="52"/>
  <c r="R378" i="52"/>
  <c r="S378" i="52"/>
  <c r="T378" i="52"/>
  <c r="U378" i="52"/>
  <c r="V378" i="52"/>
  <c r="W378" i="52"/>
  <c r="X378" i="52"/>
  <c r="Y378" i="52"/>
  <c r="Z378" i="52"/>
  <c r="AA378" i="52"/>
  <c r="AB378" i="52"/>
  <c r="AC378" i="52"/>
  <c r="AD378" i="52"/>
  <c r="AE378" i="52"/>
  <c r="AF378" i="52"/>
  <c r="AH378" i="52"/>
  <c r="AI378" i="52"/>
  <c r="AJ378" i="52"/>
  <c r="D379" i="52"/>
  <c r="E379" i="52"/>
  <c r="F379" i="52"/>
  <c r="G379" i="52"/>
  <c r="H379" i="52"/>
  <c r="I379" i="52"/>
  <c r="Q379" i="52"/>
  <c r="R379" i="52"/>
  <c r="S379" i="52"/>
  <c r="T379" i="52"/>
  <c r="U379" i="52"/>
  <c r="V379" i="52"/>
  <c r="W379" i="52"/>
  <c r="X379" i="52"/>
  <c r="Y379" i="52"/>
  <c r="Z379" i="52"/>
  <c r="AA379" i="52"/>
  <c r="AB379" i="52"/>
  <c r="AC379" i="52"/>
  <c r="AD379" i="52"/>
  <c r="AE379" i="52"/>
  <c r="AF379" i="52"/>
  <c r="AH379" i="52"/>
  <c r="AI379" i="52"/>
  <c r="AJ379" i="52"/>
  <c r="D380" i="52"/>
  <c r="E380" i="52"/>
  <c r="F380" i="52"/>
  <c r="G380" i="52"/>
  <c r="H380" i="52"/>
  <c r="I380" i="52"/>
  <c r="Q380" i="52"/>
  <c r="R380" i="52"/>
  <c r="S380" i="52"/>
  <c r="T380" i="52"/>
  <c r="U380" i="52"/>
  <c r="V380" i="52"/>
  <c r="W380" i="52"/>
  <c r="X380" i="52"/>
  <c r="Y380" i="52"/>
  <c r="Z380" i="52"/>
  <c r="AA380" i="52"/>
  <c r="AB380" i="52"/>
  <c r="AC380" i="52"/>
  <c r="AD380" i="52"/>
  <c r="AE380" i="52"/>
  <c r="AF380" i="52"/>
  <c r="AH380" i="52"/>
  <c r="AI380" i="52"/>
  <c r="AJ380" i="52"/>
  <c r="D381" i="52"/>
  <c r="E381" i="52"/>
  <c r="F381" i="52"/>
  <c r="G381" i="52"/>
  <c r="H381" i="52"/>
  <c r="I381" i="52"/>
  <c r="Q381" i="52"/>
  <c r="R381" i="52"/>
  <c r="S381" i="52"/>
  <c r="T381" i="52"/>
  <c r="U381" i="52"/>
  <c r="V381" i="52"/>
  <c r="W381" i="52"/>
  <c r="X381" i="52"/>
  <c r="Y381" i="52"/>
  <c r="Z381" i="52"/>
  <c r="AA381" i="52"/>
  <c r="AB381" i="52"/>
  <c r="AC381" i="52"/>
  <c r="AD381" i="52"/>
  <c r="AE381" i="52"/>
  <c r="AF381" i="52"/>
  <c r="AH381" i="52"/>
  <c r="AI381" i="52"/>
  <c r="AJ381" i="52"/>
  <c r="D382" i="52"/>
  <c r="E382" i="52"/>
  <c r="F382" i="52"/>
  <c r="G382" i="52"/>
  <c r="H382" i="52"/>
  <c r="I382" i="52"/>
  <c r="Q382" i="52"/>
  <c r="R382" i="52"/>
  <c r="S382" i="52"/>
  <c r="T382" i="52"/>
  <c r="U382" i="52"/>
  <c r="V382" i="52"/>
  <c r="W382" i="52"/>
  <c r="X382" i="52"/>
  <c r="Y382" i="52"/>
  <c r="Z382" i="52"/>
  <c r="AA382" i="52"/>
  <c r="AB382" i="52"/>
  <c r="AC382" i="52"/>
  <c r="AD382" i="52"/>
  <c r="AE382" i="52"/>
  <c r="AF382" i="52"/>
  <c r="AH382" i="52"/>
  <c r="AI382" i="52"/>
  <c r="AJ382" i="52"/>
  <c r="D383" i="52"/>
  <c r="E383" i="52"/>
  <c r="F383" i="52"/>
  <c r="G383" i="52"/>
  <c r="H383" i="52"/>
  <c r="I383" i="52"/>
  <c r="Q383" i="52"/>
  <c r="R383" i="52"/>
  <c r="S383" i="52"/>
  <c r="T383" i="52"/>
  <c r="U383" i="52"/>
  <c r="V383" i="52"/>
  <c r="W383" i="52"/>
  <c r="X383" i="52"/>
  <c r="Y383" i="52"/>
  <c r="Z383" i="52"/>
  <c r="AA383" i="52"/>
  <c r="AB383" i="52"/>
  <c r="AC383" i="52"/>
  <c r="AD383" i="52"/>
  <c r="AE383" i="52"/>
  <c r="AF383" i="52"/>
  <c r="AH383" i="52"/>
  <c r="AI383" i="52"/>
  <c r="AJ383" i="52"/>
  <c r="D384" i="52"/>
  <c r="E384" i="52"/>
  <c r="F384" i="52"/>
  <c r="G384" i="52"/>
  <c r="H384" i="52"/>
  <c r="I384" i="52"/>
  <c r="Q384" i="52"/>
  <c r="R384" i="52"/>
  <c r="S384" i="52"/>
  <c r="T384" i="52"/>
  <c r="U384" i="52"/>
  <c r="V384" i="52"/>
  <c r="W384" i="52"/>
  <c r="X384" i="52"/>
  <c r="Y384" i="52"/>
  <c r="Z384" i="52"/>
  <c r="AA384" i="52"/>
  <c r="AB384" i="52"/>
  <c r="AC384" i="52"/>
  <c r="AD384" i="52"/>
  <c r="AE384" i="52"/>
  <c r="AF384" i="52"/>
  <c r="AH384" i="52"/>
  <c r="AI384" i="52"/>
  <c r="AJ384" i="52"/>
  <c r="D385" i="52"/>
  <c r="E385" i="52"/>
  <c r="F385" i="52"/>
  <c r="G385" i="52"/>
  <c r="H385" i="52"/>
  <c r="I385" i="52"/>
  <c r="Q385" i="52"/>
  <c r="R385" i="52"/>
  <c r="S385" i="52"/>
  <c r="T385" i="52"/>
  <c r="U385" i="52"/>
  <c r="V385" i="52"/>
  <c r="W385" i="52"/>
  <c r="X385" i="52"/>
  <c r="Y385" i="52"/>
  <c r="Z385" i="52"/>
  <c r="AA385" i="52"/>
  <c r="AB385" i="52"/>
  <c r="AC385" i="52"/>
  <c r="AD385" i="52"/>
  <c r="AE385" i="52"/>
  <c r="AF385" i="52"/>
  <c r="AH385" i="52"/>
  <c r="AI385" i="52"/>
  <c r="AJ385" i="52"/>
  <c r="D386" i="52"/>
  <c r="E386" i="52"/>
  <c r="F386" i="52"/>
  <c r="G386" i="52"/>
  <c r="H386" i="52"/>
  <c r="I386" i="52"/>
  <c r="Q386" i="52"/>
  <c r="R386" i="52"/>
  <c r="S386" i="52"/>
  <c r="T386" i="52"/>
  <c r="U386" i="52"/>
  <c r="V386" i="52"/>
  <c r="W386" i="52"/>
  <c r="X386" i="52"/>
  <c r="Y386" i="52"/>
  <c r="Z386" i="52"/>
  <c r="AA386" i="52"/>
  <c r="AB386" i="52"/>
  <c r="AC386" i="52"/>
  <c r="AD386" i="52"/>
  <c r="AE386" i="52"/>
  <c r="AF386" i="52"/>
  <c r="AH386" i="52"/>
  <c r="AI386" i="52"/>
  <c r="AJ386" i="52"/>
  <c r="D387" i="52"/>
  <c r="E387" i="52"/>
  <c r="F387" i="52"/>
  <c r="G387" i="52"/>
  <c r="H387" i="52"/>
  <c r="I387" i="52"/>
  <c r="Q387" i="52"/>
  <c r="R387" i="52"/>
  <c r="S387" i="52"/>
  <c r="T387" i="52"/>
  <c r="U387" i="52"/>
  <c r="V387" i="52"/>
  <c r="W387" i="52"/>
  <c r="X387" i="52"/>
  <c r="Y387" i="52"/>
  <c r="Z387" i="52"/>
  <c r="AA387" i="52"/>
  <c r="AB387" i="52"/>
  <c r="AC387" i="52"/>
  <c r="AD387" i="52"/>
  <c r="AE387" i="52"/>
  <c r="AF387" i="52"/>
  <c r="AH387" i="52"/>
  <c r="AI387" i="52"/>
  <c r="AJ387" i="52"/>
  <c r="D388" i="52"/>
  <c r="E388" i="52"/>
  <c r="F388" i="52"/>
  <c r="G388" i="52"/>
  <c r="H388" i="52"/>
  <c r="I388" i="52"/>
  <c r="Q388" i="52"/>
  <c r="R388" i="52"/>
  <c r="S388" i="52"/>
  <c r="T388" i="52"/>
  <c r="U388" i="52"/>
  <c r="V388" i="52"/>
  <c r="W388" i="52"/>
  <c r="X388" i="52"/>
  <c r="Y388" i="52"/>
  <c r="Z388" i="52"/>
  <c r="AA388" i="52"/>
  <c r="AB388" i="52"/>
  <c r="AC388" i="52"/>
  <c r="AD388" i="52"/>
  <c r="AE388" i="52"/>
  <c r="AF388" i="52"/>
  <c r="AH388" i="52"/>
  <c r="AI388" i="52"/>
  <c r="AJ388" i="52"/>
  <c r="D389" i="52"/>
  <c r="E389" i="52"/>
  <c r="F389" i="52"/>
  <c r="G389" i="52"/>
  <c r="H389" i="52"/>
  <c r="I389" i="52"/>
  <c r="Q389" i="52"/>
  <c r="R389" i="52"/>
  <c r="S389" i="52"/>
  <c r="T389" i="52"/>
  <c r="U389" i="52"/>
  <c r="V389" i="52"/>
  <c r="W389" i="52"/>
  <c r="X389" i="52"/>
  <c r="Y389" i="52"/>
  <c r="Z389" i="52"/>
  <c r="AA389" i="52"/>
  <c r="AB389" i="52"/>
  <c r="AC389" i="52"/>
  <c r="AD389" i="52"/>
  <c r="AE389" i="52"/>
  <c r="AF389" i="52"/>
  <c r="AH389" i="52"/>
  <c r="AI389" i="52"/>
  <c r="AJ389" i="52"/>
  <c r="A390" i="52"/>
  <c r="B390" i="52"/>
  <c r="C390" i="52"/>
  <c r="D390" i="52"/>
  <c r="E390" i="52"/>
  <c r="F390" i="52"/>
  <c r="G390" i="52"/>
  <c r="H390" i="52"/>
  <c r="I390" i="52"/>
  <c r="J390" i="52"/>
  <c r="K390" i="52"/>
  <c r="L390" i="52"/>
  <c r="M390" i="52"/>
  <c r="N390" i="52"/>
  <c r="O390" i="52"/>
  <c r="P390" i="52"/>
  <c r="Q390" i="52"/>
  <c r="R390" i="52"/>
  <c r="S390" i="52"/>
  <c r="T390" i="52"/>
  <c r="U390" i="52"/>
  <c r="V390" i="52"/>
  <c r="W390" i="52"/>
  <c r="X390" i="52"/>
  <c r="Y390" i="52"/>
  <c r="Z390" i="52"/>
  <c r="AA390" i="52"/>
  <c r="AB390" i="52"/>
  <c r="AC390" i="52"/>
  <c r="AD390" i="52"/>
  <c r="AE390" i="52"/>
  <c r="AF390" i="52"/>
  <c r="AG390" i="52"/>
  <c r="AH390" i="52"/>
  <c r="AI390" i="52"/>
  <c r="AJ390" i="52"/>
  <c r="A391" i="52"/>
  <c r="B391" i="52"/>
  <c r="C391" i="52"/>
  <c r="D391" i="52"/>
  <c r="E391" i="52"/>
  <c r="F391" i="52"/>
  <c r="G391" i="52"/>
  <c r="H391" i="52"/>
  <c r="I391" i="52"/>
  <c r="J391" i="52"/>
  <c r="K391" i="52"/>
  <c r="L391" i="52"/>
  <c r="M391" i="52"/>
  <c r="N391" i="52"/>
  <c r="O391" i="52"/>
  <c r="P391" i="52"/>
  <c r="Q391" i="52"/>
  <c r="R391" i="52"/>
  <c r="S391" i="52"/>
  <c r="T391" i="52"/>
  <c r="U391" i="52"/>
  <c r="V391" i="52"/>
  <c r="W391" i="52"/>
  <c r="X391" i="52"/>
  <c r="Y391" i="52"/>
  <c r="Z391" i="52"/>
  <c r="AA391" i="52"/>
  <c r="AB391" i="52"/>
  <c r="AC391" i="52"/>
  <c r="AD391" i="52"/>
  <c r="AE391" i="52"/>
  <c r="AF391" i="52"/>
  <c r="AG391" i="52"/>
  <c r="AH391" i="52"/>
  <c r="AI391" i="52"/>
  <c r="AJ391" i="52"/>
  <c r="D392" i="52"/>
  <c r="E392" i="52"/>
  <c r="F392" i="52"/>
  <c r="G392" i="52"/>
  <c r="H392" i="52"/>
  <c r="I392" i="52"/>
  <c r="Q392" i="52"/>
  <c r="R392" i="52"/>
  <c r="S392" i="52"/>
  <c r="T392" i="52"/>
  <c r="U392" i="52"/>
  <c r="V392" i="52"/>
  <c r="W392" i="52"/>
  <c r="X392" i="52"/>
  <c r="Y392" i="52"/>
  <c r="Z392" i="52"/>
  <c r="AA392" i="52"/>
  <c r="AB392" i="52"/>
  <c r="AC392" i="52"/>
  <c r="AD392" i="52"/>
  <c r="AE392" i="52"/>
  <c r="AF392" i="52"/>
  <c r="AH392" i="52"/>
  <c r="AI392" i="52"/>
  <c r="AJ392" i="52"/>
  <c r="D393" i="52"/>
  <c r="E393" i="52"/>
  <c r="F393" i="52"/>
  <c r="G393" i="52"/>
  <c r="H393" i="52"/>
  <c r="I393" i="52"/>
  <c r="Q393" i="52"/>
  <c r="R393" i="52"/>
  <c r="S393" i="52"/>
  <c r="T393" i="52"/>
  <c r="U393" i="52"/>
  <c r="V393" i="52"/>
  <c r="W393" i="52"/>
  <c r="X393" i="52"/>
  <c r="Y393" i="52"/>
  <c r="Z393" i="52"/>
  <c r="AA393" i="52"/>
  <c r="AB393" i="52"/>
  <c r="AC393" i="52"/>
  <c r="AD393" i="52"/>
  <c r="AE393" i="52"/>
  <c r="AF393" i="52"/>
  <c r="AH393" i="52"/>
  <c r="AI393" i="52"/>
  <c r="AJ393" i="52"/>
  <c r="D394" i="52"/>
  <c r="E394" i="52"/>
  <c r="F394" i="52"/>
  <c r="G394" i="52"/>
  <c r="H394" i="52"/>
  <c r="I394" i="52"/>
  <c r="Q394" i="52"/>
  <c r="R394" i="52"/>
  <c r="S394" i="52"/>
  <c r="T394" i="52"/>
  <c r="U394" i="52"/>
  <c r="V394" i="52"/>
  <c r="W394" i="52"/>
  <c r="X394" i="52"/>
  <c r="Y394" i="52"/>
  <c r="Z394" i="52"/>
  <c r="AA394" i="52"/>
  <c r="AB394" i="52"/>
  <c r="AC394" i="52"/>
  <c r="AD394" i="52"/>
  <c r="AE394" i="52"/>
  <c r="AF394" i="52"/>
  <c r="AH394" i="52"/>
  <c r="AI394" i="52"/>
  <c r="AJ394" i="52"/>
  <c r="D395" i="52"/>
  <c r="E395" i="52"/>
  <c r="F395" i="52"/>
  <c r="G395" i="52"/>
  <c r="H395" i="52"/>
  <c r="I395" i="52"/>
  <c r="Q395" i="52"/>
  <c r="R395" i="52"/>
  <c r="S395" i="52"/>
  <c r="T395" i="52"/>
  <c r="U395" i="52"/>
  <c r="V395" i="52"/>
  <c r="W395" i="52"/>
  <c r="X395" i="52"/>
  <c r="Y395" i="52"/>
  <c r="Z395" i="52"/>
  <c r="AA395" i="52"/>
  <c r="AB395" i="52"/>
  <c r="AC395" i="52"/>
  <c r="AD395" i="52"/>
  <c r="AE395" i="52"/>
  <c r="AF395" i="52"/>
  <c r="AH395" i="52"/>
  <c r="AI395" i="52"/>
  <c r="AJ395" i="52"/>
  <c r="D396" i="52"/>
  <c r="E396" i="52"/>
  <c r="F396" i="52"/>
  <c r="G396" i="52"/>
  <c r="H396" i="52"/>
  <c r="I396" i="52"/>
  <c r="Q396" i="52"/>
  <c r="R396" i="52"/>
  <c r="S396" i="52"/>
  <c r="T396" i="52"/>
  <c r="U396" i="52"/>
  <c r="V396" i="52"/>
  <c r="W396" i="52"/>
  <c r="X396" i="52"/>
  <c r="Y396" i="52"/>
  <c r="Z396" i="52"/>
  <c r="AA396" i="52"/>
  <c r="AB396" i="52"/>
  <c r="AC396" i="52"/>
  <c r="AD396" i="52"/>
  <c r="AE396" i="52"/>
  <c r="AF396" i="52"/>
  <c r="AH396" i="52"/>
  <c r="AI396" i="52"/>
  <c r="AJ396" i="52"/>
  <c r="D397" i="52"/>
  <c r="E397" i="52"/>
  <c r="F397" i="52"/>
  <c r="G397" i="52"/>
  <c r="H397" i="52"/>
  <c r="I397" i="52"/>
  <c r="Q397" i="52"/>
  <c r="R397" i="52"/>
  <c r="S397" i="52"/>
  <c r="T397" i="52"/>
  <c r="U397" i="52"/>
  <c r="V397" i="52"/>
  <c r="W397" i="52"/>
  <c r="X397" i="52"/>
  <c r="Y397" i="52"/>
  <c r="Z397" i="52"/>
  <c r="AA397" i="52"/>
  <c r="AB397" i="52"/>
  <c r="AC397" i="52"/>
  <c r="AD397" i="52"/>
  <c r="AE397" i="52"/>
  <c r="AF397" i="52"/>
  <c r="AH397" i="52"/>
  <c r="AI397" i="52"/>
  <c r="AJ397" i="52"/>
  <c r="D398" i="52"/>
  <c r="E398" i="52"/>
  <c r="F398" i="52"/>
  <c r="G398" i="52"/>
  <c r="H398" i="52"/>
  <c r="I398" i="52"/>
  <c r="Q398" i="52"/>
  <c r="R398" i="52"/>
  <c r="S398" i="52"/>
  <c r="T398" i="52"/>
  <c r="U398" i="52"/>
  <c r="V398" i="52"/>
  <c r="W398" i="52"/>
  <c r="X398" i="52"/>
  <c r="Y398" i="52"/>
  <c r="Z398" i="52"/>
  <c r="AA398" i="52"/>
  <c r="AB398" i="52"/>
  <c r="AC398" i="52"/>
  <c r="AD398" i="52"/>
  <c r="AE398" i="52"/>
  <c r="AF398" i="52"/>
  <c r="AH398" i="52"/>
  <c r="AI398" i="52"/>
  <c r="AJ398" i="52"/>
  <c r="D399" i="52"/>
  <c r="E399" i="52"/>
  <c r="F399" i="52"/>
  <c r="G399" i="52"/>
  <c r="H399" i="52"/>
  <c r="I399" i="52"/>
  <c r="Q399" i="52"/>
  <c r="R399" i="52"/>
  <c r="S399" i="52"/>
  <c r="T399" i="52"/>
  <c r="U399" i="52"/>
  <c r="V399" i="52"/>
  <c r="W399" i="52"/>
  <c r="X399" i="52"/>
  <c r="Y399" i="52"/>
  <c r="Z399" i="52"/>
  <c r="AA399" i="52"/>
  <c r="AB399" i="52"/>
  <c r="AC399" i="52"/>
  <c r="AD399" i="52"/>
  <c r="AE399" i="52"/>
  <c r="AF399" i="52"/>
  <c r="AH399" i="52"/>
  <c r="AI399" i="52"/>
  <c r="AJ399" i="52"/>
  <c r="D400" i="52"/>
  <c r="E400" i="52"/>
  <c r="F400" i="52"/>
  <c r="G400" i="52"/>
  <c r="H400" i="52"/>
  <c r="I400" i="52"/>
  <c r="Q400" i="52"/>
  <c r="R400" i="52"/>
  <c r="S400" i="52"/>
  <c r="T400" i="52"/>
  <c r="U400" i="52"/>
  <c r="V400" i="52"/>
  <c r="W400" i="52"/>
  <c r="X400" i="52"/>
  <c r="Y400" i="52"/>
  <c r="Z400" i="52"/>
  <c r="AA400" i="52"/>
  <c r="AB400" i="52"/>
  <c r="AC400" i="52"/>
  <c r="AD400" i="52"/>
  <c r="AE400" i="52"/>
  <c r="AF400" i="52"/>
  <c r="AH400" i="52"/>
  <c r="AI400" i="52"/>
  <c r="AJ400" i="52"/>
  <c r="D401" i="52"/>
  <c r="E401" i="52"/>
  <c r="F401" i="52"/>
  <c r="G401" i="52"/>
  <c r="H401" i="52"/>
  <c r="I401" i="52"/>
  <c r="Q401" i="52"/>
  <c r="R401" i="52"/>
  <c r="S401" i="52"/>
  <c r="T401" i="52"/>
  <c r="U401" i="52"/>
  <c r="V401" i="52"/>
  <c r="W401" i="52"/>
  <c r="X401" i="52"/>
  <c r="Y401" i="52"/>
  <c r="Z401" i="52"/>
  <c r="AA401" i="52"/>
  <c r="AB401" i="52"/>
  <c r="AC401" i="52"/>
  <c r="AD401" i="52"/>
  <c r="AE401" i="52"/>
  <c r="AF401" i="52"/>
  <c r="AH401" i="52"/>
  <c r="AI401" i="52"/>
  <c r="AJ401" i="52"/>
  <c r="D402" i="52"/>
  <c r="E402" i="52"/>
  <c r="F402" i="52"/>
  <c r="G402" i="52"/>
  <c r="H402" i="52"/>
  <c r="I402" i="52"/>
  <c r="Q402" i="52"/>
  <c r="R402" i="52"/>
  <c r="S402" i="52"/>
  <c r="T402" i="52"/>
  <c r="U402" i="52"/>
  <c r="V402" i="52"/>
  <c r="W402" i="52"/>
  <c r="X402" i="52"/>
  <c r="Y402" i="52"/>
  <c r="Z402" i="52"/>
  <c r="AA402" i="52"/>
  <c r="AB402" i="52"/>
  <c r="AC402" i="52"/>
  <c r="AD402" i="52"/>
  <c r="AE402" i="52"/>
  <c r="AF402" i="52"/>
  <c r="AH402" i="52"/>
  <c r="AI402" i="52"/>
  <c r="AJ402" i="52"/>
  <c r="D403" i="52"/>
  <c r="E403" i="52"/>
  <c r="F403" i="52"/>
  <c r="G403" i="52"/>
  <c r="H403" i="52"/>
  <c r="I403" i="52"/>
  <c r="Q403" i="52"/>
  <c r="R403" i="52"/>
  <c r="S403" i="52"/>
  <c r="T403" i="52"/>
  <c r="U403" i="52"/>
  <c r="V403" i="52"/>
  <c r="W403" i="52"/>
  <c r="X403" i="52"/>
  <c r="Y403" i="52"/>
  <c r="Z403" i="52"/>
  <c r="AA403" i="52"/>
  <c r="AB403" i="52"/>
  <c r="AC403" i="52"/>
  <c r="AD403" i="52"/>
  <c r="AE403" i="52"/>
  <c r="AF403" i="52"/>
  <c r="AH403" i="52"/>
  <c r="AI403" i="52"/>
  <c r="AJ403" i="52"/>
  <c r="D404" i="52"/>
  <c r="E404" i="52"/>
  <c r="F404" i="52"/>
  <c r="G404" i="52"/>
  <c r="H404" i="52"/>
  <c r="I404" i="52"/>
  <c r="Q404" i="52"/>
  <c r="R404" i="52"/>
  <c r="S404" i="52"/>
  <c r="T404" i="52"/>
  <c r="U404" i="52"/>
  <c r="V404" i="52"/>
  <c r="W404" i="52"/>
  <c r="X404" i="52"/>
  <c r="Y404" i="52"/>
  <c r="Z404" i="52"/>
  <c r="AA404" i="52"/>
  <c r="AB404" i="52"/>
  <c r="AC404" i="52"/>
  <c r="AD404" i="52"/>
  <c r="AE404" i="52"/>
  <c r="AF404" i="52"/>
  <c r="AH404" i="52"/>
  <c r="AI404" i="52"/>
  <c r="AJ404" i="52"/>
  <c r="D405" i="52"/>
  <c r="E405" i="52"/>
  <c r="F405" i="52"/>
  <c r="G405" i="52"/>
  <c r="H405" i="52"/>
  <c r="I405" i="52"/>
  <c r="Q405" i="52"/>
  <c r="R405" i="52"/>
  <c r="S405" i="52"/>
  <c r="T405" i="52"/>
  <c r="U405" i="52"/>
  <c r="V405" i="52"/>
  <c r="W405" i="52"/>
  <c r="X405" i="52"/>
  <c r="Y405" i="52"/>
  <c r="Z405" i="52"/>
  <c r="AA405" i="52"/>
  <c r="AB405" i="52"/>
  <c r="AC405" i="52"/>
  <c r="AD405" i="52"/>
  <c r="AE405" i="52"/>
  <c r="AF405" i="52"/>
  <c r="AH405" i="52"/>
  <c r="AI405" i="52"/>
  <c r="AJ405" i="52"/>
  <c r="D406" i="52"/>
  <c r="E406" i="52"/>
  <c r="F406" i="52"/>
  <c r="G406" i="52"/>
  <c r="H406" i="52"/>
  <c r="I406" i="52"/>
  <c r="Q406" i="52"/>
  <c r="R406" i="52"/>
  <c r="S406" i="52"/>
  <c r="T406" i="52"/>
  <c r="U406" i="52"/>
  <c r="V406" i="52"/>
  <c r="W406" i="52"/>
  <c r="X406" i="52"/>
  <c r="Y406" i="52"/>
  <c r="Z406" i="52"/>
  <c r="AA406" i="52"/>
  <c r="AB406" i="52"/>
  <c r="AC406" i="52"/>
  <c r="AD406" i="52"/>
  <c r="AE406" i="52"/>
  <c r="AF406" i="52"/>
  <c r="AH406" i="52"/>
  <c r="AI406" i="52"/>
  <c r="AJ406" i="52"/>
  <c r="D407" i="52"/>
  <c r="E407" i="52"/>
  <c r="F407" i="52"/>
  <c r="G407" i="52"/>
  <c r="H407" i="52"/>
  <c r="I407" i="52"/>
  <c r="Q407" i="52"/>
  <c r="R407" i="52"/>
  <c r="S407" i="52"/>
  <c r="T407" i="52"/>
  <c r="U407" i="52"/>
  <c r="V407" i="52"/>
  <c r="W407" i="52"/>
  <c r="X407" i="52"/>
  <c r="Y407" i="52"/>
  <c r="Z407" i="52"/>
  <c r="AA407" i="52"/>
  <c r="AB407" i="52"/>
  <c r="AC407" i="52"/>
  <c r="AD407" i="52"/>
  <c r="AE407" i="52"/>
  <c r="AF407" i="52"/>
  <c r="AH407" i="52"/>
  <c r="AI407" i="52"/>
  <c r="AJ407" i="52"/>
  <c r="D408" i="52"/>
  <c r="E408" i="52"/>
  <c r="F408" i="52"/>
  <c r="G408" i="52"/>
  <c r="H408" i="52"/>
  <c r="I408" i="52"/>
  <c r="Q408" i="52"/>
  <c r="R408" i="52"/>
  <c r="S408" i="52"/>
  <c r="T408" i="52"/>
  <c r="U408" i="52"/>
  <c r="V408" i="52"/>
  <c r="W408" i="52"/>
  <c r="X408" i="52"/>
  <c r="Y408" i="52"/>
  <c r="Z408" i="52"/>
  <c r="AA408" i="52"/>
  <c r="AB408" i="52"/>
  <c r="AC408" i="52"/>
  <c r="AD408" i="52"/>
  <c r="AE408" i="52"/>
  <c r="AF408" i="52"/>
  <c r="AH408" i="52"/>
  <c r="AI408" i="52"/>
  <c r="AJ408" i="52"/>
  <c r="D409" i="52"/>
  <c r="E409" i="52"/>
  <c r="F409" i="52"/>
  <c r="G409" i="52"/>
  <c r="H409" i="52"/>
  <c r="I409" i="52"/>
  <c r="Q409" i="52"/>
  <c r="R409" i="52"/>
  <c r="S409" i="52"/>
  <c r="T409" i="52"/>
  <c r="U409" i="52"/>
  <c r="V409" i="52"/>
  <c r="W409" i="52"/>
  <c r="X409" i="52"/>
  <c r="Y409" i="52"/>
  <c r="Z409" i="52"/>
  <c r="AA409" i="52"/>
  <c r="AB409" i="52"/>
  <c r="AC409" i="52"/>
  <c r="AD409" i="52"/>
  <c r="AE409" i="52"/>
  <c r="AF409" i="52"/>
  <c r="AH409" i="52"/>
  <c r="AI409" i="52"/>
  <c r="AJ409" i="52"/>
  <c r="D410" i="52"/>
  <c r="E410" i="52"/>
  <c r="F410" i="52"/>
  <c r="G410" i="52"/>
  <c r="H410" i="52"/>
  <c r="I410" i="52"/>
  <c r="Q410" i="52"/>
  <c r="R410" i="52"/>
  <c r="S410" i="52"/>
  <c r="T410" i="52"/>
  <c r="U410" i="52"/>
  <c r="V410" i="52"/>
  <c r="W410" i="52"/>
  <c r="X410" i="52"/>
  <c r="Y410" i="52"/>
  <c r="Z410" i="52"/>
  <c r="AA410" i="52"/>
  <c r="AB410" i="52"/>
  <c r="AC410" i="52"/>
  <c r="AD410" i="52"/>
  <c r="AE410" i="52"/>
  <c r="AF410" i="52"/>
  <c r="AH410" i="52"/>
  <c r="AI410" i="52"/>
  <c r="AJ410" i="52"/>
  <c r="D411" i="52"/>
  <c r="E411" i="52"/>
  <c r="F411" i="52"/>
  <c r="G411" i="52"/>
  <c r="H411" i="52"/>
  <c r="I411" i="52"/>
  <c r="Q411" i="52"/>
  <c r="R411" i="52"/>
  <c r="S411" i="52"/>
  <c r="T411" i="52"/>
  <c r="U411" i="52"/>
  <c r="V411" i="52"/>
  <c r="W411" i="52"/>
  <c r="X411" i="52"/>
  <c r="Y411" i="52"/>
  <c r="Z411" i="52"/>
  <c r="AA411" i="52"/>
  <c r="AB411" i="52"/>
  <c r="AC411" i="52"/>
  <c r="AD411" i="52"/>
  <c r="AE411" i="52"/>
  <c r="AF411" i="52"/>
  <c r="AH411" i="52"/>
  <c r="AI411" i="52"/>
  <c r="AJ411" i="52"/>
  <c r="D412" i="52"/>
  <c r="E412" i="52"/>
  <c r="F412" i="52"/>
  <c r="G412" i="52"/>
  <c r="H412" i="52"/>
  <c r="I412" i="52"/>
  <c r="Q412" i="52"/>
  <c r="R412" i="52"/>
  <c r="S412" i="52"/>
  <c r="T412" i="52"/>
  <c r="U412" i="52"/>
  <c r="V412" i="52"/>
  <c r="W412" i="52"/>
  <c r="X412" i="52"/>
  <c r="Y412" i="52"/>
  <c r="Z412" i="52"/>
  <c r="AA412" i="52"/>
  <c r="AB412" i="52"/>
  <c r="AC412" i="52"/>
  <c r="AD412" i="52"/>
  <c r="AE412" i="52"/>
  <c r="AF412" i="52"/>
  <c r="AH412" i="52"/>
  <c r="AI412" i="52"/>
  <c r="AJ412" i="52"/>
  <c r="D413" i="52"/>
  <c r="E413" i="52"/>
  <c r="F413" i="52"/>
  <c r="G413" i="52"/>
  <c r="H413" i="52"/>
  <c r="I413" i="52"/>
  <c r="Q413" i="52"/>
  <c r="R413" i="52"/>
  <c r="S413" i="52"/>
  <c r="T413" i="52"/>
  <c r="U413" i="52"/>
  <c r="V413" i="52"/>
  <c r="W413" i="52"/>
  <c r="X413" i="52"/>
  <c r="Y413" i="52"/>
  <c r="Z413" i="52"/>
  <c r="AA413" i="52"/>
  <c r="AB413" i="52"/>
  <c r="AC413" i="52"/>
  <c r="AD413" i="52"/>
  <c r="AE413" i="52"/>
  <c r="AF413" i="52"/>
  <c r="AH413" i="52"/>
  <c r="AI413" i="52"/>
  <c r="AJ413" i="52"/>
  <c r="D414" i="52"/>
  <c r="E414" i="52"/>
  <c r="F414" i="52"/>
  <c r="G414" i="52"/>
  <c r="H414" i="52"/>
  <c r="I414" i="52"/>
  <c r="Q414" i="52"/>
  <c r="R414" i="52"/>
  <c r="S414" i="52"/>
  <c r="T414" i="52"/>
  <c r="U414" i="52"/>
  <c r="V414" i="52"/>
  <c r="W414" i="52"/>
  <c r="X414" i="52"/>
  <c r="Y414" i="52"/>
  <c r="Z414" i="52"/>
  <c r="AA414" i="52"/>
  <c r="AB414" i="52"/>
  <c r="AC414" i="52"/>
  <c r="AD414" i="52"/>
  <c r="AE414" i="52"/>
  <c r="AF414" i="52"/>
  <c r="AH414" i="52"/>
  <c r="AI414" i="52"/>
  <c r="AJ414" i="52"/>
  <c r="D415" i="52"/>
  <c r="E415" i="52"/>
  <c r="F415" i="52"/>
  <c r="G415" i="52"/>
  <c r="H415" i="52"/>
  <c r="I415" i="52"/>
  <c r="Q415" i="52"/>
  <c r="R415" i="52"/>
  <c r="S415" i="52"/>
  <c r="T415" i="52"/>
  <c r="U415" i="52"/>
  <c r="V415" i="52"/>
  <c r="W415" i="52"/>
  <c r="X415" i="52"/>
  <c r="Y415" i="52"/>
  <c r="Z415" i="52"/>
  <c r="AA415" i="52"/>
  <c r="AB415" i="52"/>
  <c r="AC415" i="52"/>
  <c r="AD415" i="52"/>
  <c r="AE415" i="52"/>
  <c r="AF415" i="52"/>
  <c r="AH415" i="52"/>
  <c r="AI415" i="52"/>
  <c r="AJ415" i="52"/>
  <c r="D416" i="52"/>
  <c r="E416" i="52"/>
  <c r="F416" i="52"/>
  <c r="G416" i="52"/>
  <c r="H416" i="52"/>
  <c r="I416" i="52"/>
  <c r="Q416" i="52"/>
  <c r="R416" i="52"/>
  <c r="S416" i="52"/>
  <c r="T416" i="52"/>
  <c r="U416" i="52"/>
  <c r="V416" i="52"/>
  <c r="W416" i="52"/>
  <c r="X416" i="52"/>
  <c r="Y416" i="52"/>
  <c r="Z416" i="52"/>
  <c r="AA416" i="52"/>
  <c r="AB416" i="52"/>
  <c r="AC416" i="52"/>
  <c r="AD416" i="52"/>
  <c r="AE416" i="52"/>
  <c r="AF416" i="52"/>
  <c r="AH416" i="52"/>
  <c r="AI416" i="52"/>
  <c r="AJ416" i="52"/>
  <c r="D417" i="52"/>
  <c r="E417" i="52"/>
  <c r="F417" i="52"/>
  <c r="G417" i="52"/>
  <c r="H417" i="52"/>
  <c r="I417" i="52"/>
  <c r="Q417" i="52"/>
  <c r="R417" i="52"/>
  <c r="S417" i="52"/>
  <c r="T417" i="52"/>
  <c r="U417" i="52"/>
  <c r="V417" i="52"/>
  <c r="W417" i="52"/>
  <c r="X417" i="52"/>
  <c r="Y417" i="52"/>
  <c r="Z417" i="52"/>
  <c r="AA417" i="52"/>
  <c r="AB417" i="52"/>
  <c r="AC417" i="52"/>
  <c r="AD417" i="52"/>
  <c r="AE417" i="52"/>
  <c r="AF417" i="52"/>
  <c r="AH417" i="52"/>
  <c r="AI417" i="52"/>
  <c r="AJ417" i="52"/>
  <c r="D418" i="52"/>
  <c r="E418" i="52"/>
  <c r="F418" i="52"/>
  <c r="G418" i="52"/>
  <c r="H418" i="52"/>
  <c r="I418" i="52"/>
  <c r="Q418" i="52"/>
  <c r="R418" i="52"/>
  <c r="S418" i="52"/>
  <c r="T418" i="52"/>
  <c r="U418" i="52"/>
  <c r="V418" i="52"/>
  <c r="W418" i="52"/>
  <c r="X418" i="52"/>
  <c r="Y418" i="52"/>
  <c r="Z418" i="52"/>
  <c r="AA418" i="52"/>
  <c r="AB418" i="52"/>
  <c r="AC418" i="52"/>
  <c r="AD418" i="52"/>
  <c r="AE418" i="52"/>
  <c r="AF418" i="52"/>
  <c r="AH418" i="52"/>
  <c r="AI418" i="52"/>
  <c r="AJ418" i="52"/>
  <c r="D419" i="52"/>
  <c r="E419" i="52"/>
  <c r="F419" i="52"/>
  <c r="G419" i="52"/>
  <c r="H419" i="52"/>
  <c r="I419" i="52"/>
  <c r="Q419" i="52"/>
  <c r="R419" i="52"/>
  <c r="S419" i="52"/>
  <c r="T419" i="52"/>
  <c r="U419" i="52"/>
  <c r="V419" i="52"/>
  <c r="W419" i="52"/>
  <c r="X419" i="52"/>
  <c r="Y419" i="52"/>
  <c r="Z419" i="52"/>
  <c r="AA419" i="52"/>
  <c r="AB419" i="52"/>
  <c r="AC419" i="52"/>
  <c r="AD419" i="52"/>
  <c r="AE419" i="52"/>
  <c r="AF419" i="52"/>
  <c r="AH419" i="52"/>
  <c r="AI419" i="52"/>
  <c r="AJ419" i="52"/>
  <c r="D420" i="52"/>
  <c r="E420" i="52"/>
  <c r="F420" i="52"/>
  <c r="G420" i="52"/>
  <c r="H420" i="52"/>
  <c r="I420" i="52"/>
  <c r="Q420" i="52"/>
  <c r="R420" i="52"/>
  <c r="S420" i="52"/>
  <c r="T420" i="52"/>
  <c r="U420" i="52"/>
  <c r="V420" i="52"/>
  <c r="W420" i="52"/>
  <c r="X420" i="52"/>
  <c r="Y420" i="52"/>
  <c r="Z420" i="52"/>
  <c r="AA420" i="52"/>
  <c r="AB420" i="52"/>
  <c r="AC420" i="52"/>
  <c r="AD420" i="52"/>
  <c r="AE420" i="52"/>
  <c r="AF420" i="52"/>
  <c r="AH420" i="52"/>
  <c r="AI420" i="52"/>
  <c r="AJ420" i="52"/>
  <c r="D421" i="52"/>
  <c r="E421" i="52"/>
  <c r="F421" i="52"/>
  <c r="G421" i="52"/>
  <c r="H421" i="52"/>
  <c r="I421" i="52"/>
  <c r="Q421" i="52"/>
  <c r="R421" i="52"/>
  <c r="S421" i="52"/>
  <c r="T421" i="52"/>
  <c r="U421" i="52"/>
  <c r="V421" i="52"/>
  <c r="W421" i="52"/>
  <c r="X421" i="52"/>
  <c r="Y421" i="52"/>
  <c r="Z421" i="52"/>
  <c r="AA421" i="52"/>
  <c r="AB421" i="52"/>
  <c r="AC421" i="52"/>
  <c r="AD421" i="52"/>
  <c r="AE421" i="52"/>
  <c r="AF421" i="52"/>
  <c r="AH421" i="52"/>
  <c r="AI421" i="52"/>
  <c r="AJ421" i="52"/>
  <c r="D422" i="52"/>
  <c r="E422" i="52"/>
  <c r="F422" i="52"/>
  <c r="G422" i="52"/>
  <c r="H422" i="52"/>
  <c r="I422" i="52"/>
  <c r="Q422" i="52"/>
  <c r="R422" i="52"/>
  <c r="S422" i="52"/>
  <c r="T422" i="52"/>
  <c r="U422" i="52"/>
  <c r="V422" i="52"/>
  <c r="W422" i="52"/>
  <c r="X422" i="52"/>
  <c r="Y422" i="52"/>
  <c r="Z422" i="52"/>
  <c r="AA422" i="52"/>
  <c r="AB422" i="52"/>
  <c r="AC422" i="52"/>
  <c r="AD422" i="52"/>
  <c r="AE422" i="52"/>
  <c r="AF422" i="52"/>
  <c r="AH422" i="52"/>
  <c r="AI422" i="52"/>
  <c r="AJ422" i="52"/>
  <c r="D423" i="52"/>
  <c r="E423" i="52"/>
  <c r="F423" i="52"/>
  <c r="G423" i="52"/>
  <c r="H423" i="52"/>
  <c r="I423" i="52"/>
  <c r="Q423" i="52"/>
  <c r="R423" i="52"/>
  <c r="S423" i="52"/>
  <c r="T423" i="52"/>
  <c r="U423" i="52"/>
  <c r="V423" i="52"/>
  <c r="W423" i="52"/>
  <c r="X423" i="52"/>
  <c r="Y423" i="52"/>
  <c r="Z423" i="52"/>
  <c r="AA423" i="52"/>
  <c r="AB423" i="52"/>
  <c r="AC423" i="52"/>
  <c r="AD423" i="52"/>
  <c r="AE423" i="52"/>
  <c r="AF423" i="52"/>
  <c r="AH423" i="52"/>
  <c r="AI423" i="52"/>
  <c r="AJ423" i="52"/>
  <c r="D424" i="52"/>
  <c r="E424" i="52"/>
  <c r="F424" i="52"/>
  <c r="G424" i="52"/>
  <c r="H424" i="52"/>
  <c r="I424" i="52"/>
  <c r="Q424" i="52"/>
  <c r="R424" i="52"/>
  <c r="S424" i="52"/>
  <c r="T424" i="52"/>
  <c r="U424" i="52"/>
  <c r="V424" i="52"/>
  <c r="W424" i="52"/>
  <c r="X424" i="52"/>
  <c r="Y424" i="52"/>
  <c r="Z424" i="52"/>
  <c r="AA424" i="52"/>
  <c r="AB424" i="52"/>
  <c r="AC424" i="52"/>
  <c r="AD424" i="52"/>
  <c r="AE424" i="52"/>
  <c r="AF424" i="52"/>
  <c r="AH424" i="52"/>
  <c r="AI424" i="52"/>
  <c r="AJ424" i="52"/>
  <c r="D425" i="52"/>
  <c r="E425" i="52"/>
  <c r="F425" i="52"/>
  <c r="G425" i="52"/>
  <c r="H425" i="52"/>
  <c r="I425" i="52"/>
  <c r="Q425" i="52"/>
  <c r="R425" i="52"/>
  <c r="S425" i="52"/>
  <c r="T425" i="52"/>
  <c r="U425" i="52"/>
  <c r="V425" i="52"/>
  <c r="W425" i="52"/>
  <c r="X425" i="52"/>
  <c r="Y425" i="52"/>
  <c r="Z425" i="52"/>
  <c r="AA425" i="52"/>
  <c r="AB425" i="52"/>
  <c r="AC425" i="52"/>
  <c r="AD425" i="52"/>
  <c r="AE425" i="52"/>
  <c r="AF425" i="52"/>
  <c r="AH425" i="52"/>
  <c r="AI425" i="52"/>
  <c r="AJ425" i="52"/>
  <c r="D426" i="52"/>
  <c r="E426" i="52"/>
  <c r="F426" i="52"/>
  <c r="G426" i="52"/>
  <c r="H426" i="52"/>
  <c r="I426" i="52"/>
  <c r="Q426" i="52"/>
  <c r="R426" i="52"/>
  <c r="S426" i="52"/>
  <c r="T426" i="52"/>
  <c r="U426" i="52"/>
  <c r="V426" i="52"/>
  <c r="W426" i="52"/>
  <c r="X426" i="52"/>
  <c r="Y426" i="52"/>
  <c r="Z426" i="52"/>
  <c r="AA426" i="52"/>
  <c r="AB426" i="52"/>
  <c r="AC426" i="52"/>
  <c r="AD426" i="52"/>
  <c r="AE426" i="52"/>
  <c r="AF426" i="52"/>
  <c r="AH426" i="52"/>
  <c r="AI426" i="52"/>
  <c r="AJ426" i="52"/>
  <c r="D427" i="52"/>
  <c r="E427" i="52"/>
  <c r="F427" i="52"/>
  <c r="G427" i="52"/>
  <c r="H427" i="52"/>
  <c r="I427" i="52"/>
  <c r="Q427" i="52"/>
  <c r="R427" i="52"/>
  <c r="S427" i="52"/>
  <c r="T427" i="52"/>
  <c r="U427" i="52"/>
  <c r="V427" i="52"/>
  <c r="W427" i="52"/>
  <c r="X427" i="52"/>
  <c r="Y427" i="52"/>
  <c r="Z427" i="52"/>
  <c r="AA427" i="52"/>
  <c r="AB427" i="52"/>
  <c r="AC427" i="52"/>
  <c r="AD427" i="52"/>
  <c r="AE427" i="52"/>
  <c r="AF427" i="52"/>
  <c r="AH427" i="52"/>
  <c r="AI427" i="52"/>
  <c r="AJ427" i="52"/>
  <c r="D428" i="52"/>
  <c r="E428" i="52"/>
  <c r="F428" i="52"/>
  <c r="G428" i="52"/>
  <c r="H428" i="52"/>
  <c r="I428" i="52"/>
  <c r="Q428" i="52"/>
  <c r="R428" i="52"/>
  <c r="S428" i="52"/>
  <c r="T428" i="52"/>
  <c r="U428" i="52"/>
  <c r="V428" i="52"/>
  <c r="W428" i="52"/>
  <c r="X428" i="52"/>
  <c r="Y428" i="52"/>
  <c r="Z428" i="52"/>
  <c r="AA428" i="52"/>
  <c r="AB428" i="52"/>
  <c r="AC428" i="52"/>
  <c r="AD428" i="52"/>
  <c r="AE428" i="52"/>
  <c r="AF428" i="52"/>
  <c r="AH428" i="52"/>
  <c r="AI428" i="52"/>
  <c r="AJ428" i="52"/>
  <c r="A429" i="52"/>
  <c r="B429" i="52"/>
  <c r="C429" i="52"/>
  <c r="D429" i="52"/>
  <c r="E429" i="52"/>
  <c r="F429" i="52"/>
  <c r="G429" i="52"/>
  <c r="H429" i="52"/>
  <c r="I429" i="52"/>
  <c r="J429" i="52"/>
  <c r="K429" i="52"/>
  <c r="L429" i="52"/>
  <c r="M429" i="52"/>
  <c r="N429" i="52"/>
  <c r="O429" i="52"/>
  <c r="P429" i="52"/>
  <c r="Q429" i="52"/>
  <c r="R429" i="52"/>
  <c r="S429" i="52"/>
  <c r="T429" i="52"/>
  <c r="U429" i="52"/>
  <c r="V429" i="52"/>
  <c r="W429" i="52"/>
  <c r="X429" i="52"/>
  <c r="Y429" i="52"/>
  <c r="Z429" i="52"/>
  <c r="AA429" i="52"/>
  <c r="AB429" i="52"/>
  <c r="AC429" i="52"/>
  <c r="AD429" i="52"/>
  <c r="AE429" i="52"/>
  <c r="AF429" i="52"/>
  <c r="AG429" i="52"/>
  <c r="AH429" i="52"/>
  <c r="AI429" i="52"/>
  <c r="AJ429" i="52"/>
  <c r="D430" i="52"/>
  <c r="E430" i="52"/>
  <c r="F430" i="52"/>
  <c r="G430" i="52"/>
  <c r="H430" i="52"/>
  <c r="I430" i="52"/>
  <c r="Q430" i="52"/>
  <c r="R430" i="52"/>
  <c r="S430" i="52"/>
  <c r="T430" i="52"/>
  <c r="U430" i="52"/>
  <c r="V430" i="52"/>
  <c r="W430" i="52"/>
  <c r="X430" i="52"/>
  <c r="Y430" i="52"/>
  <c r="Z430" i="52"/>
  <c r="AA430" i="52"/>
  <c r="AB430" i="52"/>
  <c r="AC430" i="52"/>
  <c r="AD430" i="52"/>
  <c r="AE430" i="52"/>
  <c r="AF430" i="52"/>
  <c r="AH430" i="52"/>
  <c r="AI430" i="52"/>
  <c r="AJ430" i="52"/>
  <c r="D431" i="52"/>
  <c r="E431" i="52"/>
  <c r="F431" i="52"/>
  <c r="G431" i="52"/>
  <c r="H431" i="52"/>
  <c r="I431" i="52"/>
  <c r="Q431" i="52"/>
  <c r="R431" i="52"/>
  <c r="S431" i="52"/>
  <c r="T431" i="52"/>
  <c r="U431" i="52"/>
  <c r="V431" i="52"/>
  <c r="W431" i="52"/>
  <c r="X431" i="52"/>
  <c r="Y431" i="52"/>
  <c r="Z431" i="52"/>
  <c r="AA431" i="52"/>
  <c r="AB431" i="52"/>
  <c r="AC431" i="52"/>
  <c r="AD431" i="52"/>
  <c r="AE431" i="52"/>
  <c r="AF431" i="52"/>
  <c r="AH431" i="52"/>
  <c r="AI431" i="52"/>
  <c r="AJ431" i="52"/>
  <c r="D432" i="52"/>
  <c r="E432" i="52"/>
  <c r="F432" i="52"/>
  <c r="G432" i="52"/>
  <c r="H432" i="52"/>
  <c r="I432" i="52"/>
  <c r="Q432" i="52"/>
  <c r="R432" i="52"/>
  <c r="S432" i="52"/>
  <c r="T432" i="52"/>
  <c r="U432" i="52"/>
  <c r="V432" i="52"/>
  <c r="W432" i="52"/>
  <c r="X432" i="52"/>
  <c r="Y432" i="52"/>
  <c r="Z432" i="52"/>
  <c r="AA432" i="52"/>
  <c r="AB432" i="52"/>
  <c r="AC432" i="52"/>
  <c r="AD432" i="52"/>
  <c r="AE432" i="52"/>
  <c r="AF432" i="52"/>
  <c r="AH432" i="52"/>
  <c r="AI432" i="52"/>
  <c r="AJ432" i="52"/>
  <c r="D433" i="52"/>
  <c r="E433" i="52"/>
  <c r="F433" i="52"/>
  <c r="G433" i="52"/>
  <c r="H433" i="52"/>
  <c r="I433" i="52"/>
  <c r="Q433" i="52"/>
  <c r="R433" i="52"/>
  <c r="S433" i="52"/>
  <c r="T433" i="52"/>
  <c r="U433" i="52"/>
  <c r="V433" i="52"/>
  <c r="W433" i="52"/>
  <c r="X433" i="52"/>
  <c r="Y433" i="52"/>
  <c r="Z433" i="52"/>
  <c r="AA433" i="52"/>
  <c r="AB433" i="52"/>
  <c r="AC433" i="52"/>
  <c r="AD433" i="52"/>
  <c r="AE433" i="52"/>
  <c r="AF433" i="52"/>
  <c r="AH433" i="52"/>
  <c r="AI433" i="52"/>
  <c r="AJ433" i="52"/>
  <c r="A434" i="52"/>
  <c r="B434" i="52"/>
  <c r="C434" i="52"/>
  <c r="D434" i="52"/>
  <c r="E434" i="52"/>
  <c r="F434" i="52"/>
  <c r="G434" i="52"/>
  <c r="H434" i="52"/>
  <c r="I434" i="52"/>
  <c r="J434" i="52"/>
  <c r="K434" i="52"/>
  <c r="L434" i="52"/>
  <c r="M434" i="52"/>
  <c r="N434" i="52"/>
  <c r="O434" i="52"/>
  <c r="P434" i="52"/>
  <c r="Q434" i="52"/>
  <c r="R434" i="52"/>
  <c r="S434" i="52"/>
  <c r="T434" i="52"/>
  <c r="U434" i="52"/>
  <c r="V434" i="52"/>
  <c r="W434" i="52"/>
  <c r="X434" i="52"/>
  <c r="Y434" i="52"/>
  <c r="Z434" i="52"/>
  <c r="AA434" i="52"/>
  <c r="AB434" i="52"/>
  <c r="AC434" i="52"/>
  <c r="AD434" i="52"/>
  <c r="AE434" i="52"/>
  <c r="AF434" i="52"/>
  <c r="AG434" i="52"/>
  <c r="AH434" i="52"/>
  <c r="AI434" i="52"/>
  <c r="AJ434" i="52"/>
  <c r="A435" i="52"/>
  <c r="B435" i="52"/>
  <c r="C435" i="52"/>
  <c r="D435" i="52"/>
  <c r="E435" i="52"/>
  <c r="F435" i="52"/>
  <c r="G435" i="52"/>
  <c r="H435" i="52"/>
  <c r="I435" i="52"/>
  <c r="J435" i="52"/>
  <c r="K435" i="52"/>
  <c r="L435" i="52"/>
  <c r="M435" i="52"/>
  <c r="N435" i="52"/>
  <c r="O435" i="52"/>
  <c r="P435" i="52"/>
  <c r="Q435" i="52"/>
  <c r="R435" i="52"/>
  <c r="S435" i="52"/>
  <c r="T435" i="52"/>
  <c r="U435" i="52"/>
  <c r="V435" i="52"/>
  <c r="W435" i="52"/>
  <c r="X435" i="52"/>
  <c r="Y435" i="52"/>
  <c r="Z435" i="52"/>
  <c r="AA435" i="52"/>
  <c r="AB435" i="52"/>
  <c r="AC435" i="52"/>
  <c r="AD435" i="52"/>
  <c r="AE435" i="52"/>
  <c r="AF435" i="52"/>
  <c r="AG435" i="52"/>
  <c r="AH435" i="52"/>
  <c r="AI435" i="52"/>
  <c r="AJ435" i="52"/>
  <c r="D436" i="52"/>
  <c r="E436" i="52"/>
  <c r="F436" i="52"/>
  <c r="G436" i="52"/>
  <c r="H436" i="52"/>
  <c r="I436" i="52"/>
  <c r="Q436" i="52"/>
  <c r="R436" i="52"/>
  <c r="S436" i="52"/>
  <c r="T436" i="52"/>
  <c r="U436" i="52"/>
  <c r="V436" i="52"/>
  <c r="W436" i="52"/>
  <c r="X436" i="52"/>
  <c r="Y436" i="52"/>
  <c r="Z436" i="52"/>
  <c r="AA436" i="52"/>
  <c r="AB436" i="52"/>
  <c r="AC436" i="52"/>
  <c r="AD436" i="52"/>
  <c r="AE436" i="52"/>
  <c r="AF436" i="52"/>
  <c r="AH436" i="52"/>
  <c r="AI436" i="52"/>
  <c r="AJ436" i="52"/>
  <c r="D437" i="52"/>
  <c r="E437" i="52"/>
  <c r="F437" i="52"/>
  <c r="G437" i="52"/>
  <c r="H437" i="52"/>
  <c r="I437" i="52"/>
  <c r="Q437" i="52"/>
  <c r="R437" i="52"/>
  <c r="S437" i="52"/>
  <c r="T437" i="52"/>
  <c r="U437" i="52"/>
  <c r="V437" i="52"/>
  <c r="W437" i="52"/>
  <c r="X437" i="52"/>
  <c r="Y437" i="52"/>
  <c r="Z437" i="52"/>
  <c r="AA437" i="52"/>
  <c r="AB437" i="52"/>
  <c r="AC437" i="52"/>
  <c r="AD437" i="52"/>
  <c r="AE437" i="52"/>
  <c r="AF437" i="52"/>
  <c r="AH437" i="52"/>
  <c r="AI437" i="52"/>
  <c r="AJ437" i="52"/>
  <c r="D438" i="52"/>
  <c r="E438" i="52"/>
  <c r="F438" i="52"/>
  <c r="G438" i="52"/>
  <c r="H438" i="52"/>
  <c r="I438" i="52"/>
  <c r="Q438" i="52"/>
  <c r="R438" i="52"/>
  <c r="S438" i="52"/>
  <c r="T438" i="52"/>
  <c r="U438" i="52"/>
  <c r="V438" i="52"/>
  <c r="W438" i="52"/>
  <c r="X438" i="52"/>
  <c r="Y438" i="52"/>
  <c r="Z438" i="52"/>
  <c r="AA438" i="52"/>
  <c r="AB438" i="52"/>
  <c r="AC438" i="52"/>
  <c r="AD438" i="52"/>
  <c r="AE438" i="52"/>
  <c r="AF438" i="52"/>
  <c r="AH438" i="52"/>
  <c r="AI438" i="52"/>
  <c r="AJ438" i="52"/>
  <c r="D439" i="52"/>
  <c r="E439" i="52"/>
  <c r="F439" i="52"/>
  <c r="G439" i="52"/>
  <c r="H439" i="52"/>
  <c r="I439" i="52"/>
  <c r="Q439" i="52"/>
  <c r="R439" i="52"/>
  <c r="S439" i="52"/>
  <c r="T439" i="52"/>
  <c r="U439" i="52"/>
  <c r="V439" i="52"/>
  <c r="W439" i="52"/>
  <c r="X439" i="52"/>
  <c r="Y439" i="52"/>
  <c r="Z439" i="52"/>
  <c r="AA439" i="52"/>
  <c r="AB439" i="52"/>
  <c r="AC439" i="52"/>
  <c r="AD439" i="52"/>
  <c r="AE439" i="52"/>
  <c r="AF439" i="52"/>
  <c r="AH439" i="52"/>
  <c r="AI439" i="52"/>
  <c r="AJ439" i="52"/>
  <c r="D440" i="52"/>
  <c r="E440" i="52"/>
  <c r="F440" i="52"/>
  <c r="G440" i="52"/>
  <c r="H440" i="52"/>
  <c r="I440" i="52"/>
  <c r="Q440" i="52"/>
  <c r="R440" i="52"/>
  <c r="S440" i="52"/>
  <c r="T440" i="52"/>
  <c r="U440" i="52"/>
  <c r="V440" i="52"/>
  <c r="W440" i="52"/>
  <c r="X440" i="52"/>
  <c r="Y440" i="52"/>
  <c r="Z440" i="52"/>
  <c r="AA440" i="52"/>
  <c r="AB440" i="52"/>
  <c r="AC440" i="52"/>
  <c r="AD440" i="52"/>
  <c r="AE440" i="52"/>
  <c r="AF440" i="52"/>
  <c r="AH440" i="52"/>
  <c r="AI440" i="52"/>
  <c r="AJ440" i="52"/>
  <c r="D441" i="52"/>
  <c r="E441" i="52"/>
  <c r="F441" i="52"/>
  <c r="G441" i="52"/>
  <c r="H441" i="52"/>
  <c r="I441" i="52"/>
  <c r="Q441" i="52"/>
  <c r="R441" i="52"/>
  <c r="S441" i="52"/>
  <c r="T441" i="52"/>
  <c r="U441" i="52"/>
  <c r="V441" i="52"/>
  <c r="W441" i="52"/>
  <c r="X441" i="52"/>
  <c r="Y441" i="52"/>
  <c r="Z441" i="52"/>
  <c r="AA441" i="52"/>
  <c r="AB441" i="52"/>
  <c r="AC441" i="52"/>
  <c r="AD441" i="52"/>
  <c r="AE441" i="52"/>
  <c r="AF441" i="52"/>
  <c r="AH441" i="52"/>
  <c r="AI441" i="52"/>
  <c r="AJ441" i="52"/>
  <c r="D442" i="52"/>
  <c r="E442" i="52"/>
  <c r="F442" i="52"/>
  <c r="G442" i="52"/>
  <c r="H442" i="52"/>
  <c r="I442" i="52"/>
  <c r="Q442" i="52"/>
  <c r="R442" i="52"/>
  <c r="S442" i="52"/>
  <c r="T442" i="52"/>
  <c r="U442" i="52"/>
  <c r="V442" i="52"/>
  <c r="W442" i="52"/>
  <c r="X442" i="52"/>
  <c r="Y442" i="52"/>
  <c r="Z442" i="52"/>
  <c r="AA442" i="52"/>
  <c r="AB442" i="52"/>
  <c r="AC442" i="52"/>
  <c r="AD442" i="52"/>
  <c r="AE442" i="52"/>
  <c r="AF442" i="52"/>
  <c r="AH442" i="52"/>
  <c r="AI442" i="52"/>
  <c r="AJ442" i="52"/>
  <c r="D443" i="52"/>
  <c r="E443" i="52"/>
  <c r="F443" i="52"/>
  <c r="G443" i="52"/>
  <c r="H443" i="52"/>
  <c r="I443" i="52"/>
  <c r="Q443" i="52"/>
  <c r="R443" i="52"/>
  <c r="S443" i="52"/>
  <c r="T443" i="52"/>
  <c r="U443" i="52"/>
  <c r="V443" i="52"/>
  <c r="W443" i="52"/>
  <c r="X443" i="52"/>
  <c r="Y443" i="52"/>
  <c r="Z443" i="52"/>
  <c r="AA443" i="52"/>
  <c r="AB443" i="52"/>
  <c r="AC443" i="52"/>
  <c r="AD443" i="52"/>
  <c r="AE443" i="52"/>
  <c r="AF443" i="52"/>
  <c r="AH443" i="52"/>
  <c r="AI443" i="52"/>
  <c r="AJ443" i="52"/>
  <c r="D444" i="52"/>
  <c r="E444" i="52"/>
  <c r="F444" i="52"/>
  <c r="G444" i="52"/>
  <c r="H444" i="52"/>
  <c r="I444" i="52"/>
  <c r="Q444" i="52"/>
  <c r="R444" i="52"/>
  <c r="S444" i="52"/>
  <c r="T444" i="52"/>
  <c r="U444" i="52"/>
  <c r="V444" i="52"/>
  <c r="W444" i="52"/>
  <c r="X444" i="52"/>
  <c r="Y444" i="52"/>
  <c r="Z444" i="52"/>
  <c r="AA444" i="52"/>
  <c r="AB444" i="52"/>
  <c r="AC444" i="52"/>
  <c r="AD444" i="52"/>
  <c r="AE444" i="52"/>
  <c r="AF444" i="52"/>
  <c r="AH444" i="52"/>
  <c r="AI444" i="52"/>
  <c r="AJ444" i="52"/>
  <c r="D445" i="52"/>
  <c r="E445" i="52"/>
  <c r="F445" i="52"/>
  <c r="G445" i="52"/>
  <c r="H445" i="52"/>
  <c r="I445" i="52"/>
  <c r="Q445" i="52"/>
  <c r="R445" i="52"/>
  <c r="S445" i="52"/>
  <c r="T445" i="52"/>
  <c r="U445" i="52"/>
  <c r="V445" i="52"/>
  <c r="W445" i="52"/>
  <c r="X445" i="52"/>
  <c r="Y445" i="52"/>
  <c r="Z445" i="52"/>
  <c r="AA445" i="52"/>
  <c r="AB445" i="52"/>
  <c r="AC445" i="52"/>
  <c r="AD445" i="52"/>
  <c r="AE445" i="52"/>
  <c r="AF445" i="52"/>
  <c r="AH445" i="52"/>
  <c r="AI445" i="52"/>
  <c r="AJ445" i="52"/>
  <c r="D446" i="52"/>
  <c r="E446" i="52"/>
  <c r="F446" i="52"/>
  <c r="G446" i="52"/>
  <c r="H446" i="52"/>
  <c r="I446" i="52"/>
  <c r="Q446" i="52"/>
  <c r="R446" i="52"/>
  <c r="S446" i="52"/>
  <c r="T446" i="52"/>
  <c r="U446" i="52"/>
  <c r="V446" i="52"/>
  <c r="W446" i="52"/>
  <c r="X446" i="52"/>
  <c r="Y446" i="52"/>
  <c r="Z446" i="52"/>
  <c r="AA446" i="52"/>
  <c r="AB446" i="52"/>
  <c r="AC446" i="52"/>
  <c r="AD446" i="52"/>
  <c r="AE446" i="52"/>
  <c r="AF446" i="52"/>
  <c r="AH446" i="52"/>
  <c r="AI446" i="52"/>
  <c r="AJ446" i="52"/>
  <c r="D447" i="52"/>
  <c r="E447" i="52"/>
  <c r="F447" i="52"/>
  <c r="G447" i="52"/>
  <c r="H447" i="52"/>
  <c r="I447" i="52"/>
  <c r="Q447" i="52"/>
  <c r="R447" i="52"/>
  <c r="S447" i="52"/>
  <c r="T447" i="52"/>
  <c r="U447" i="52"/>
  <c r="V447" i="52"/>
  <c r="W447" i="52"/>
  <c r="X447" i="52"/>
  <c r="Y447" i="52"/>
  <c r="Z447" i="52"/>
  <c r="AA447" i="52"/>
  <c r="AB447" i="52"/>
  <c r="AC447" i="52"/>
  <c r="AD447" i="52"/>
  <c r="AE447" i="52"/>
  <c r="AF447" i="52"/>
  <c r="AH447" i="52"/>
  <c r="AI447" i="52"/>
  <c r="AJ447" i="52"/>
  <c r="D448" i="52"/>
  <c r="E448" i="52"/>
  <c r="F448" i="52"/>
  <c r="G448" i="52"/>
  <c r="H448" i="52"/>
  <c r="I448" i="52"/>
  <c r="Q448" i="52"/>
  <c r="R448" i="52"/>
  <c r="S448" i="52"/>
  <c r="T448" i="52"/>
  <c r="U448" i="52"/>
  <c r="V448" i="52"/>
  <c r="W448" i="52"/>
  <c r="X448" i="52"/>
  <c r="Y448" i="52"/>
  <c r="Z448" i="52"/>
  <c r="AA448" i="52"/>
  <c r="AB448" i="52"/>
  <c r="AC448" i="52"/>
  <c r="AD448" i="52"/>
  <c r="AE448" i="52"/>
  <c r="AF448" i="52"/>
  <c r="AH448" i="52"/>
  <c r="AI448" i="52"/>
  <c r="AJ448" i="52"/>
  <c r="D449" i="52"/>
  <c r="E449" i="52"/>
  <c r="F449" i="52"/>
  <c r="G449" i="52"/>
  <c r="H449" i="52"/>
  <c r="I449" i="52"/>
  <c r="Q449" i="52"/>
  <c r="R449" i="52"/>
  <c r="S449" i="52"/>
  <c r="T449" i="52"/>
  <c r="U449" i="52"/>
  <c r="V449" i="52"/>
  <c r="W449" i="52"/>
  <c r="X449" i="52"/>
  <c r="Y449" i="52"/>
  <c r="Z449" i="52"/>
  <c r="AA449" i="52"/>
  <c r="AB449" i="52"/>
  <c r="AC449" i="52"/>
  <c r="AD449" i="52"/>
  <c r="AE449" i="52"/>
  <c r="AF449" i="52"/>
  <c r="AH449" i="52"/>
  <c r="AI449" i="52"/>
  <c r="AJ449" i="52"/>
  <c r="D450" i="52"/>
  <c r="E450" i="52"/>
  <c r="F450" i="52"/>
  <c r="G450" i="52"/>
  <c r="H450" i="52"/>
  <c r="I450" i="52"/>
  <c r="Q450" i="52"/>
  <c r="R450" i="52"/>
  <c r="S450" i="52"/>
  <c r="T450" i="52"/>
  <c r="U450" i="52"/>
  <c r="V450" i="52"/>
  <c r="W450" i="52"/>
  <c r="X450" i="52"/>
  <c r="Y450" i="52"/>
  <c r="Z450" i="52"/>
  <c r="AA450" i="52"/>
  <c r="AB450" i="52"/>
  <c r="AC450" i="52"/>
  <c r="AD450" i="52"/>
  <c r="AE450" i="52"/>
  <c r="AF450" i="52"/>
  <c r="AH450" i="52"/>
  <c r="AI450" i="52"/>
  <c r="AJ450" i="52"/>
  <c r="D451" i="52"/>
  <c r="E451" i="52"/>
  <c r="F451" i="52"/>
  <c r="G451" i="52"/>
  <c r="H451" i="52"/>
  <c r="I451" i="52"/>
  <c r="Q451" i="52"/>
  <c r="R451" i="52"/>
  <c r="S451" i="52"/>
  <c r="T451" i="52"/>
  <c r="U451" i="52"/>
  <c r="V451" i="52"/>
  <c r="W451" i="52"/>
  <c r="X451" i="52"/>
  <c r="Y451" i="52"/>
  <c r="Z451" i="52"/>
  <c r="AA451" i="52"/>
  <c r="AB451" i="52"/>
  <c r="AC451" i="52"/>
  <c r="AD451" i="52"/>
  <c r="AE451" i="52"/>
  <c r="AF451" i="52"/>
  <c r="AH451" i="52"/>
  <c r="AI451" i="52"/>
  <c r="AJ451" i="52"/>
  <c r="D452" i="52"/>
  <c r="E452" i="52"/>
  <c r="F452" i="52"/>
  <c r="G452" i="52"/>
  <c r="H452" i="52"/>
  <c r="I452" i="52"/>
  <c r="Q452" i="52"/>
  <c r="R452" i="52"/>
  <c r="S452" i="52"/>
  <c r="T452" i="52"/>
  <c r="U452" i="52"/>
  <c r="V452" i="52"/>
  <c r="W452" i="52"/>
  <c r="X452" i="52"/>
  <c r="Y452" i="52"/>
  <c r="Z452" i="52"/>
  <c r="AA452" i="52"/>
  <c r="AB452" i="52"/>
  <c r="AC452" i="52"/>
  <c r="AD452" i="52"/>
  <c r="AE452" i="52"/>
  <c r="AF452" i="52"/>
  <c r="AH452" i="52"/>
  <c r="AI452" i="52"/>
  <c r="AJ452" i="52"/>
  <c r="D453" i="52"/>
  <c r="E453" i="52"/>
  <c r="F453" i="52"/>
  <c r="G453" i="52"/>
  <c r="H453" i="52"/>
  <c r="I453" i="52"/>
  <c r="Q453" i="52"/>
  <c r="R453" i="52"/>
  <c r="S453" i="52"/>
  <c r="T453" i="52"/>
  <c r="U453" i="52"/>
  <c r="V453" i="52"/>
  <c r="W453" i="52"/>
  <c r="X453" i="52"/>
  <c r="Y453" i="52"/>
  <c r="Z453" i="52"/>
  <c r="AA453" i="52"/>
  <c r="AB453" i="52"/>
  <c r="AC453" i="52"/>
  <c r="AD453" i="52"/>
  <c r="AE453" i="52"/>
  <c r="AF453" i="52"/>
  <c r="AH453" i="52"/>
  <c r="AI453" i="52"/>
  <c r="AJ453" i="52"/>
  <c r="D454" i="52"/>
  <c r="E454" i="52"/>
  <c r="F454" i="52"/>
  <c r="G454" i="52"/>
  <c r="H454" i="52"/>
  <c r="I454" i="52"/>
  <c r="Q454" i="52"/>
  <c r="R454" i="52"/>
  <c r="S454" i="52"/>
  <c r="T454" i="52"/>
  <c r="U454" i="52"/>
  <c r="V454" i="52"/>
  <c r="W454" i="52"/>
  <c r="X454" i="52"/>
  <c r="Y454" i="52"/>
  <c r="Z454" i="52"/>
  <c r="AA454" i="52"/>
  <c r="AB454" i="52"/>
  <c r="AC454" i="52"/>
  <c r="AD454" i="52"/>
  <c r="AE454" i="52"/>
  <c r="AF454" i="52"/>
  <c r="AH454" i="52"/>
  <c r="AI454" i="52"/>
  <c r="AJ454" i="52"/>
  <c r="D455" i="52"/>
  <c r="E455" i="52"/>
  <c r="F455" i="52"/>
  <c r="G455" i="52"/>
  <c r="H455" i="52"/>
  <c r="I455" i="52"/>
  <c r="Q455" i="52"/>
  <c r="R455" i="52"/>
  <c r="S455" i="52"/>
  <c r="T455" i="52"/>
  <c r="U455" i="52"/>
  <c r="V455" i="52"/>
  <c r="W455" i="52"/>
  <c r="X455" i="52"/>
  <c r="Y455" i="52"/>
  <c r="Z455" i="52"/>
  <c r="AA455" i="52"/>
  <c r="AB455" i="52"/>
  <c r="AC455" i="52"/>
  <c r="AD455" i="52"/>
  <c r="AE455" i="52"/>
  <c r="AF455" i="52"/>
  <c r="AH455" i="52"/>
  <c r="AI455" i="52"/>
  <c r="AJ455" i="52"/>
  <c r="D456" i="52"/>
  <c r="E456" i="52"/>
  <c r="F456" i="52"/>
  <c r="G456" i="52"/>
  <c r="H456" i="52"/>
  <c r="I456" i="52"/>
  <c r="Q456" i="52"/>
  <c r="R456" i="52"/>
  <c r="S456" i="52"/>
  <c r="T456" i="52"/>
  <c r="U456" i="52"/>
  <c r="V456" i="52"/>
  <c r="W456" i="52"/>
  <c r="X456" i="52"/>
  <c r="Y456" i="52"/>
  <c r="Z456" i="52"/>
  <c r="AA456" i="52"/>
  <c r="AB456" i="52"/>
  <c r="AC456" i="52"/>
  <c r="AD456" i="52"/>
  <c r="AE456" i="52"/>
  <c r="AF456" i="52"/>
  <c r="AH456" i="52"/>
  <c r="AI456" i="52"/>
  <c r="AJ456" i="52"/>
  <c r="D457" i="52"/>
  <c r="E457" i="52"/>
  <c r="F457" i="52"/>
  <c r="G457" i="52"/>
  <c r="H457" i="52"/>
  <c r="I457" i="52"/>
  <c r="Q457" i="52"/>
  <c r="R457" i="52"/>
  <c r="S457" i="52"/>
  <c r="T457" i="52"/>
  <c r="U457" i="52"/>
  <c r="V457" i="52"/>
  <c r="W457" i="52"/>
  <c r="X457" i="52"/>
  <c r="Y457" i="52"/>
  <c r="Z457" i="52"/>
  <c r="AA457" i="52"/>
  <c r="AB457" i="52"/>
  <c r="AC457" i="52"/>
  <c r="AD457" i="52"/>
  <c r="AE457" i="52"/>
  <c r="AF457" i="52"/>
  <c r="AH457" i="52"/>
  <c r="AI457" i="52"/>
  <c r="AJ457" i="52"/>
  <c r="D458" i="52"/>
  <c r="E458" i="52"/>
  <c r="F458" i="52"/>
  <c r="G458" i="52"/>
  <c r="H458" i="52"/>
  <c r="I458" i="52"/>
  <c r="Q458" i="52"/>
  <c r="R458" i="52"/>
  <c r="S458" i="52"/>
  <c r="T458" i="52"/>
  <c r="U458" i="52"/>
  <c r="V458" i="52"/>
  <c r="W458" i="52"/>
  <c r="X458" i="52"/>
  <c r="Y458" i="52"/>
  <c r="Z458" i="52"/>
  <c r="AA458" i="52"/>
  <c r="AB458" i="52"/>
  <c r="AC458" i="52"/>
  <c r="AD458" i="52"/>
  <c r="AE458" i="52"/>
  <c r="AF458" i="52"/>
  <c r="AH458" i="52"/>
  <c r="AI458" i="52"/>
  <c r="AJ458" i="52"/>
  <c r="D459" i="52"/>
  <c r="E459" i="52"/>
  <c r="F459" i="52"/>
  <c r="G459" i="52"/>
  <c r="H459" i="52"/>
  <c r="I459" i="52"/>
  <c r="Q459" i="52"/>
  <c r="R459" i="52"/>
  <c r="S459" i="52"/>
  <c r="T459" i="52"/>
  <c r="U459" i="52"/>
  <c r="V459" i="52"/>
  <c r="W459" i="52"/>
  <c r="X459" i="52"/>
  <c r="Y459" i="52"/>
  <c r="Z459" i="52"/>
  <c r="AA459" i="52"/>
  <c r="AB459" i="52"/>
  <c r="AC459" i="52"/>
  <c r="AD459" i="52"/>
  <c r="AE459" i="52"/>
  <c r="AF459" i="52"/>
  <c r="AH459" i="52"/>
  <c r="AI459" i="52"/>
  <c r="AJ459" i="52"/>
  <c r="D460" i="52"/>
  <c r="E460" i="52"/>
  <c r="F460" i="52"/>
  <c r="G460" i="52"/>
  <c r="H460" i="52"/>
  <c r="I460" i="52"/>
  <c r="Q460" i="52"/>
  <c r="R460" i="52"/>
  <c r="S460" i="52"/>
  <c r="T460" i="52"/>
  <c r="U460" i="52"/>
  <c r="V460" i="52"/>
  <c r="W460" i="52"/>
  <c r="X460" i="52"/>
  <c r="Y460" i="52"/>
  <c r="Z460" i="52"/>
  <c r="AA460" i="52"/>
  <c r="AB460" i="52"/>
  <c r="AC460" i="52"/>
  <c r="AD460" i="52"/>
  <c r="AE460" i="52"/>
  <c r="AF460" i="52"/>
  <c r="AH460" i="52"/>
  <c r="AI460" i="52"/>
  <c r="AJ460" i="52"/>
  <c r="A461" i="52"/>
  <c r="B461" i="52"/>
  <c r="C461" i="52"/>
  <c r="D461" i="52"/>
  <c r="E461" i="52"/>
  <c r="F461" i="52"/>
  <c r="G461" i="52"/>
  <c r="H461" i="52"/>
  <c r="I461" i="52"/>
  <c r="J461" i="52"/>
  <c r="K461" i="52"/>
  <c r="L461" i="52"/>
  <c r="M461" i="52"/>
  <c r="N461" i="52"/>
  <c r="O461" i="52"/>
  <c r="P461" i="52"/>
  <c r="Q461" i="52"/>
  <c r="R461" i="52"/>
  <c r="S461" i="52"/>
  <c r="T461" i="52"/>
  <c r="U461" i="52"/>
  <c r="V461" i="52"/>
  <c r="W461" i="52"/>
  <c r="X461" i="52"/>
  <c r="Y461" i="52"/>
  <c r="Z461" i="52"/>
  <c r="AA461" i="52"/>
  <c r="AB461" i="52"/>
  <c r="AC461" i="52"/>
  <c r="AD461" i="52"/>
  <c r="AE461" i="52"/>
  <c r="AF461" i="52"/>
  <c r="AG461" i="52"/>
  <c r="AH461" i="52"/>
  <c r="AI461" i="52"/>
  <c r="AJ461" i="52"/>
  <c r="D462" i="52"/>
  <c r="E462" i="52"/>
  <c r="F462" i="52"/>
  <c r="G462" i="52"/>
  <c r="H462" i="52"/>
  <c r="I462" i="52"/>
  <c r="Q462" i="52"/>
  <c r="R462" i="52"/>
  <c r="S462" i="52"/>
  <c r="T462" i="52"/>
  <c r="U462" i="52"/>
  <c r="V462" i="52"/>
  <c r="W462" i="52"/>
  <c r="X462" i="52"/>
  <c r="Y462" i="52"/>
  <c r="Z462" i="52"/>
  <c r="AA462" i="52"/>
  <c r="AB462" i="52"/>
  <c r="AC462" i="52"/>
  <c r="AD462" i="52"/>
  <c r="AE462" i="52"/>
  <c r="AF462" i="52"/>
  <c r="AH462" i="52"/>
  <c r="AI462" i="52"/>
  <c r="AJ462" i="52"/>
  <c r="D463" i="52"/>
  <c r="E463" i="52"/>
  <c r="F463" i="52"/>
  <c r="G463" i="52"/>
  <c r="H463" i="52"/>
  <c r="I463" i="52"/>
  <c r="Q463" i="52"/>
  <c r="R463" i="52"/>
  <c r="S463" i="52"/>
  <c r="T463" i="52"/>
  <c r="U463" i="52"/>
  <c r="V463" i="52"/>
  <c r="W463" i="52"/>
  <c r="X463" i="52"/>
  <c r="Y463" i="52"/>
  <c r="Z463" i="52"/>
  <c r="AA463" i="52"/>
  <c r="AB463" i="52"/>
  <c r="AC463" i="52"/>
  <c r="AD463" i="52"/>
  <c r="AE463" i="52"/>
  <c r="AF463" i="52"/>
  <c r="AH463" i="52"/>
  <c r="AI463" i="52"/>
  <c r="AJ463" i="52"/>
  <c r="D464" i="52"/>
  <c r="E464" i="52"/>
  <c r="F464" i="52"/>
  <c r="G464" i="52"/>
  <c r="H464" i="52"/>
  <c r="I464" i="52"/>
  <c r="Q464" i="52"/>
  <c r="R464" i="52"/>
  <c r="S464" i="52"/>
  <c r="T464" i="52"/>
  <c r="U464" i="52"/>
  <c r="V464" i="52"/>
  <c r="W464" i="52"/>
  <c r="X464" i="52"/>
  <c r="Y464" i="52"/>
  <c r="Z464" i="52"/>
  <c r="AA464" i="52"/>
  <c r="AB464" i="52"/>
  <c r="AC464" i="52"/>
  <c r="AD464" i="52"/>
  <c r="AE464" i="52"/>
  <c r="AF464" i="52"/>
  <c r="AH464" i="52"/>
  <c r="AI464" i="52"/>
  <c r="AJ464" i="52"/>
  <c r="D465" i="52"/>
  <c r="E465" i="52"/>
  <c r="F465" i="52"/>
  <c r="G465" i="52"/>
  <c r="H465" i="52"/>
  <c r="I465" i="52"/>
  <c r="Q465" i="52"/>
  <c r="R465" i="52"/>
  <c r="S465" i="52"/>
  <c r="T465" i="52"/>
  <c r="U465" i="52"/>
  <c r="V465" i="52"/>
  <c r="W465" i="52"/>
  <c r="X465" i="52"/>
  <c r="Y465" i="52"/>
  <c r="Z465" i="52"/>
  <c r="AA465" i="52"/>
  <c r="AB465" i="52"/>
  <c r="AC465" i="52"/>
  <c r="AD465" i="52"/>
  <c r="AE465" i="52"/>
  <c r="AF465" i="52"/>
  <c r="AH465" i="52"/>
  <c r="AI465" i="52"/>
  <c r="AJ465" i="52"/>
  <c r="D466" i="52"/>
  <c r="E466" i="52"/>
  <c r="F466" i="52"/>
  <c r="G466" i="52"/>
  <c r="H466" i="52"/>
  <c r="I466" i="52"/>
  <c r="Q466" i="52"/>
  <c r="R466" i="52"/>
  <c r="S466" i="52"/>
  <c r="T466" i="52"/>
  <c r="U466" i="52"/>
  <c r="V466" i="52"/>
  <c r="W466" i="52"/>
  <c r="X466" i="52"/>
  <c r="Y466" i="52"/>
  <c r="Z466" i="52"/>
  <c r="AA466" i="52"/>
  <c r="AB466" i="52"/>
  <c r="AC466" i="52"/>
  <c r="AD466" i="52"/>
  <c r="AE466" i="52"/>
  <c r="AF466" i="52"/>
  <c r="AH466" i="52"/>
  <c r="AI466" i="52"/>
  <c r="AJ466" i="52"/>
  <c r="D467" i="52"/>
  <c r="E467" i="52"/>
  <c r="F467" i="52"/>
  <c r="G467" i="52"/>
  <c r="H467" i="52"/>
  <c r="I467" i="52"/>
  <c r="Q467" i="52"/>
  <c r="R467" i="52"/>
  <c r="S467" i="52"/>
  <c r="T467" i="52"/>
  <c r="U467" i="52"/>
  <c r="V467" i="52"/>
  <c r="W467" i="52"/>
  <c r="X467" i="52"/>
  <c r="Y467" i="52"/>
  <c r="Z467" i="52"/>
  <c r="AA467" i="52"/>
  <c r="AB467" i="52"/>
  <c r="AC467" i="52"/>
  <c r="AD467" i="52"/>
  <c r="AE467" i="52"/>
  <c r="AF467" i="52"/>
  <c r="AH467" i="52"/>
  <c r="AI467" i="52"/>
  <c r="AJ467" i="52"/>
  <c r="D468" i="52"/>
  <c r="E468" i="52"/>
  <c r="F468" i="52"/>
  <c r="G468" i="52"/>
  <c r="H468" i="52"/>
  <c r="I468" i="52"/>
  <c r="Q468" i="52"/>
  <c r="R468" i="52"/>
  <c r="S468" i="52"/>
  <c r="T468" i="52"/>
  <c r="U468" i="52"/>
  <c r="V468" i="52"/>
  <c r="W468" i="52"/>
  <c r="X468" i="52"/>
  <c r="Y468" i="52"/>
  <c r="Z468" i="52"/>
  <c r="AA468" i="52"/>
  <c r="AB468" i="52"/>
  <c r="AC468" i="52"/>
  <c r="AD468" i="52"/>
  <c r="AE468" i="52"/>
  <c r="AF468" i="52"/>
  <c r="AH468" i="52"/>
  <c r="AI468" i="52"/>
  <c r="AJ468" i="52"/>
  <c r="D469" i="52"/>
  <c r="E469" i="52"/>
  <c r="F469" i="52"/>
  <c r="G469" i="52"/>
  <c r="H469" i="52"/>
  <c r="I469" i="52"/>
  <c r="Q469" i="52"/>
  <c r="R469" i="52"/>
  <c r="S469" i="52"/>
  <c r="T469" i="52"/>
  <c r="U469" i="52"/>
  <c r="V469" i="52"/>
  <c r="W469" i="52"/>
  <c r="X469" i="52"/>
  <c r="Y469" i="52"/>
  <c r="Z469" i="52"/>
  <c r="AA469" i="52"/>
  <c r="AB469" i="52"/>
  <c r="AC469" i="52"/>
  <c r="AD469" i="52"/>
  <c r="AE469" i="52"/>
  <c r="AF469" i="52"/>
  <c r="AH469" i="52"/>
  <c r="AI469" i="52"/>
  <c r="AJ469" i="52"/>
  <c r="D470" i="52"/>
  <c r="E470" i="52"/>
  <c r="F470" i="52"/>
  <c r="G470" i="52"/>
  <c r="H470" i="52"/>
  <c r="I470" i="52"/>
  <c r="Q470" i="52"/>
  <c r="R470" i="52"/>
  <c r="S470" i="52"/>
  <c r="T470" i="52"/>
  <c r="U470" i="52"/>
  <c r="V470" i="52"/>
  <c r="W470" i="52"/>
  <c r="X470" i="52"/>
  <c r="Y470" i="52"/>
  <c r="Z470" i="52"/>
  <c r="AA470" i="52"/>
  <c r="AB470" i="52"/>
  <c r="AC470" i="52"/>
  <c r="AD470" i="52"/>
  <c r="AE470" i="52"/>
  <c r="AF470" i="52"/>
  <c r="AH470" i="52"/>
  <c r="AI470" i="52"/>
  <c r="AJ470" i="52"/>
  <c r="D471" i="52"/>
  <c r="E471" i="52"/>
  <c r="F471" i="52"/>
  <c r="G471" i="52"/>
  <c r="H471" i="52"/>
  <c r="I471" i="52"/>
  <c r="Q471" i="52"/>
  <c r="R471" i="52"/>
  <c r="S471" i="52"/>
  <c r="T471" i="52"/>
  <c r="U471" i="52"/>
  <c r="V471" i="52"/>
  <c r="W471" i="52"/>
  <c r="X471" i="52"/>
  <c r="Y471" i="52"/>
  <c r="Z471" i="52"/>
  <c r="AA471" i="52"/>
  <c r="AB471" i="52"/>
  <c r="AC471" i="52"/>
  <c r="AD471" i="52"/>
  <c r="AE471" i="52"/>
  <c r="AF471" i="52"/>
  <c r="AH471" i="52"/>
  <c r="AI471" i="52"/>
  <c r="AJ471" i="52"/>
  <c r="D472" i="52"/>
  <c r="E472" i="52"/>
  <c r="F472" i="52"/>
  <c r="G472" i="52"/>
  <c r="H472" i="52"/>
  <c r="I472" i="52"/>
  <c r="Q472" i="52"/>
  <c r="R472" i="52"/>
  <c r="S472" i="52"/>
  <c r="T472" i="52"/>
  <c r="U472" i="52"/>
  <c r="V472" i="52"/>
  <c r="W472" i="52"/>
  <c r="X472" i="52"/>
  <c r="Y472" i="52"/>
  <c r="Z472" i="52"/>
  <c r="AA472" i="52"/>
  <c r="AB472" i="52"/>
  <c r="AC472" i="52"/>
  <c r="AD472" i="52"/>
  <c r="AE472" i="52"/>
  <c r="AF472" i="52"/>
  <c r="AH472" i="52"/>
  <c r="AI472" i="52"/>
  <c r="AJ472" i="52"/>
  <c r="D473" i="52"/>
  <c r="E473" i="52"/>
  <c r="F473" i="52"/>
  <c r="G473" i="52"/>
  <c r="H473" i="52"/>
  <c r="I473" i="52"/>
  <c r="Q473" i="52"/>
  <c r="R473" i="52"/>
  <c r="S473" i="52"/>
  <c r="T473" i="52"/>
  <c r="U473" i="52"/>
  <c r="V473" i="52"/>
  <c r="W473" i="52"/>
  <c r="X473" i="52"/>
  <c r="Y473" i="52"/>
  <c r="Z473" i="52"/>
  <c r="AA473" i="52"/>
  <c r="AB473" i="52"/>
  <c r="AC473" i="52"/>
  <c r="AD473" i="52"/>
  <c r="AE473" i="52"/>
  <c r="AF473" i="52"/>
  <c r="AH473" i="52"/>
  <c r="AI473" i="52"/>
  <c r="AJ473" i="52"/>
  <c r="D474" i="52"/>
  <c r="E474" i="52"/>
  <c r="F474" i="52"/>
  <c r="G474" i="52"/>
  <c r="H474" i="52"/>
  <c r="I474" i="52"/>
  <c r="Q474" i="52"/>
  <c r="R474" i="52"/>
  <c r="S474" i="52"/>
  <c r="T474" i="52"/>
  <c r="U474" i="52"/>
  <c r="V474" i="52"/>
  <c r="W474" i="52"/>
  <c r="X474" i="52"/>
  <c r="Y474" i="52"/>
  <c r="Z474" i="52"/>
  <c r="AA474" i="52"/>
  <c r="AB474" i="52"/>
  <c r="AC474" i="52"/>
  <c r="AD474" i="52"/>
  <c r="AE474" i="52"/>
  <c r="AF474" i="52"/>
  <c r="AH474" i="52"/>
  <c r="AI474" i="52"/>
  <c r="AJ474" i="52"/>
  <c r="D475" i="52"/>
  <c r="E475" i="52"/>
  <c r="F475" i="52"/>
  <c r="G475" i="52"/>
  <c r="H475" i="52"/>
  <c r="I475" i="52"/>
  <c r="Q475" i="52"/>
  <c r="R475" i="52"/>
  <c r="S475" i="52"/>
  <c r="T475" i="52"/>
  <c r="U475" i="52"/>
  <c r="V475" i="52"/>
  <c r="W475" i="52"/>
  <c r="X475" i="52"/>
  <c r="Y475" i="52"/>
  <c r="Z475" i="52"/>
  <c r="AA475" i="52"/>
  <c r="AB475" i="52"/>
  <c r="AC475" i="52"/>
  <c r="AD475" i="52"/>
  <c r="AE475" i="52"/>
  <c r="AF475" i="52"/>
  <c r="AH475" i="52"/>
  <c r="AI475" i="52"/>
  <c r="AJ475" i="52"/>
  <c r="D476" i="52"/>
  <c r="E476" i="52"/>
  <c r="F476" i="52"/>
  <c r="G476" i="52"/>
  <c r="H476" i="52"/>
  <c r="I476" i="52"/>
  <c r="Q476" i="52"/>
  <c r="R476" i="52"/>
  <c r="S476" i="52"/>
  <c r="T476" i="52"/>
  <c r="U476" i="52"/>
  <c r="V476" i="52"/>
  <c r="W476" i="52"/>
  <c r="X476" i="52"/>
  <c r="Y476" i="52"/>
  <c r="Z476" i="52"/>
  <c r="AA476" i="52"/>
  <c r="AB476" i="52"/>
  <c r="AC476" i="52"/>
  <c r="AD476" i="52"/>
  <c r="AE476" i="52"/>
  <c r="AF476" i="52"/>
  <c r="AH476" i="52"/>
  <c r="AI476" i="52"/>
  <c r="AJ476" i="52"/>
  <c r="D477" i="52"/>
  <c r="E477" i="52"/>
  <c r="F477" i="52"/>
  <c r="G477" i="52"/>
  <c r="H477" i="52"/>
  <c r="I477" i="52"/>
  <c r="Q477" i="52"/>
  <c r="R477" i="52"/>
  <c r="S477" i="52"/>
  <c r="T477" i="52"/>
  <c r="U477" i="52"/>
  <c r="V477" i="52"/>
  <c r="W477" i="52"/>
  <c r="X477" i="52"/>
  <c r="Y477" i="52"/>
  <c r="Z477" i="52"/>
  <c r="AA477" i="52"/>
  <c r="AB477" i="52"/>
  <c r="AC477" i="52"/>
  <c r="AD477" i="52"/>
  <c r="AE477" i="52"/>
  <c r="AF477" i="52"/>
  <c r="AH477" i="52"/>
  <c r="AI477" i="52"/>
  <c r="AJ477" i="52"/>
  <c r="D478" i="52"/>
  <c r="E478" i="52"/>
  <c r="F478" i="52"/>
  <c r="G478" i="52"/>
  <c r="H478" i="52"/>
  <c r="I478" i="52"/>
  <c r="Q478" i="52"/>
  <c r="R478" i="52"/>
  <c r="S478" i="52"/>
  <c r="T478" i="52"/>
  <c r="U478" i="52"/>
  <c r="V478" i="52"/>
  <c r="W478" i="52"/>
  <c r="X478" i="52"/>
  <c r="Y478" i="52"/>
  <c r="Z478" i="52"/>
  <c r="AA478" i="52"/>
  <c r="AB478" i="52"/>
  <c r="AC478" i="52"/>
  <c r="AD478" i="52"/>
  <c r="AE478" i="52"/>
  <c r="AF478" i="52"/>
  <c r="AH478" i="52"/>
  <c r="AI478" i="52"/>
  <c r="AJ478" i="52"/>
  <c r="D479" i="52"/>
  <c r="E479" i="52"/>
  <c r="F479" i="52"/>
  <c r="G479" i="52"/>
  <c r="H479" i="52"/>
  <c r="I479" i="52"/>
  <c r="Q479" i="52"/>
  <c r="R479" i="52"/>
  <c r="S479" i="52"/>
  <c r="T479" i="52"/>
  <c r="U479" i="52"/>
  <c r="V479" i="52"/>
  <c r="W479" i="52"/>
  <c r="X479" i="52"/>
  <c r="Y479" i="52"/>
  <c r="Z479" i="52"/>
  <c r="AA479" i="52"/>
  <c r="AB479" i="52"/>
  <c r="AC479" i="52"/>
  <c r="AD479" i="52"/>
  <c r="AE479" i="52"/>
  <c r="AF479" i="52"/>
  <c r="AH479" i="52"/>
  <c r="AI479" i="52"/>
  <c r="AJ479" i="52"/>
  <c r="D480" i="52"/>
  <c r="E480" i="52"/>
  <c r="F480" i="52"/>
  <c r="G480" i="52"/>
  <c r="H480" i="52"/>
  <c r="I480" i="52"/>
  <c r="Q480" i="52"/>
  <c r="R480" i="52"/>
  <c r="S480" i="52"/>
  <c r="T480" i="52"/>
  <c r="U480" i="52"/>
  <c r="V480" i="52"/>
  <c r="W480" i="52"/>
  <c r="X480" i="52"/>
  <c r="Y480" i="52"/>
  <c r="Z480" i="52"/>
  <c r="AA480" i="52"/>
  <c r="AB480" i="52"/>
  <c r="AC480" i="52"/>
  <c r="AD480" i="52"/>
  <c r="AE480" i="52"/>
  <c r="AF480" i="52"/>
  <c r="AH480" i="52"/>
  <c r="AI480" i="52"/>
  <c r="AJ480" i="52"/>
  <c r="D481" i="52"/>
  <c r="E481" i="52"/>
  <c r="F481" i="52"/>
  <c r="G481" i="52"/>
  <c r="H481" i="52"/>
  <c r="I481" i="52"/>
  <c r="Q481" i="52"/>
  <c r="R481" i="52"/>
  <c r="S481" i="52"/>
  <c r="T481" i="52"/>
  <c r="U481" i="52"/>
  <c r="V481" i="52"/>
  <c r="W481" i="52"/>
  <c r="X481" i="52"/>
  <c r="Y481" i="52"/>
  <c r="Z481" i="52"/>
  <c r="AA481" i="52"/>
  <c r="AB481" i="52"/>
  <c r="AC481" i="52"/>
  <c r="AD481" i="52"/>
  <c r="AE481" i="52"/>
  <c r="AF481" i="52"/>
  <c r="AH481" i="52"/>
  <c r="AI481" i="52"/>
  <c r="AJ481" i="52"/>
  <c r="D482" i="52"/>
  <c r="E482" i="52"/>
  <c r="F482" i="52"/>
  <c r="G482" i="52"/>
  <c r="H482" i="52"/>
  <c r="I482" i="52"/>
  <c r="Q482" i="52"/>
  <c r="R482" i="52"/>
  <c r="S482" i="52"/>
  <c r="T482" i="52"/>
  <c r="U482" i="52"/>
  <c r="V482" i="52"/>
  <c r="W482" i="52"/>
  <c r="X482" i="52"/>
  <c r="Y482" i="52"/>
  <c r="Z482" i="52"/>
  <c r="AA482" i="52"/>
  <c r="AB482" i="52"/>
  <c r="AC482" i="52"/>
  <c r="AD482" i="52"/>
  <c r="AE482" i="52"/>
  <c r="AF482" i="52"/>
  <c r="AH482" i="52"/>
  <c r="AI482" i="52"/>
  <c r="AJ482" i="52"/>
  <c r="A483" i="52"/>
  <c r="B483" i="52"/>
  <c r="C483" i="52"/>
  <c r="D483" i="52"/>
  <c r="E483" i="52"/>
  <c r="F483" i="52"/>
  <c r="G483" i="52"/>
  <c r="H483" i="52"/>
  <c r="I483" i="52"/>
  <c r="J483" i="52"/>
  <c r="K483" i="52"/>
  <c r="L483" i="52"/>
  <c r="M483" i="52"/>
  <c r="N483" i="52"/>
  <c r="O483" i="52"/>
  <c r="P483" i="52"/>
  <c r="Q483" i="52"/>
  <c r="R483" i="52"/>
  <c r="S483" i="52"/>
  <c r="T483" i="52"/>
  <c r="U483" i="52"/>
  <c r="V483" i="52"/>
  <c r="W483" i="52"/>
  <c r="X483" i="52"/>
  <c r="Y483" i="52"/>
  <c r="Z483" i="52"/>
  <c r="AA483" i="52"/>
  <c r="AB483" i="52"/>
  <c r="AC483" i="52"/>
  <c r="AD483" i="52"/>
  <c r="AE483" i="52"/>
  <c r="AF483" i="52"/>
  <c r="AG483" i="52"/>
  <c r="AH483" i="52"/>
  <c r="AI483" i="52"/>
  <c r="AJ483" i="52"/>
  <c r="D484" i="52"/>
  <c r="E484" i="52"/>
  <c r="F484" i="52"/>
  <c r="G484" i="52"/>
  <c r="H484" i="52"/>
  <c r="I484" i="52"/>
  <c r="Q484" i="52"/>
  <c r="R484" i="52"/>
  <c r="S484" i="52"/>
  <c r="T484" i="52"/>
  <c r="U484" i="52"/>
  <c r="V484" i="52"/>
  <c r="W484" i="52"/>
  <c r="X484" i="52"/>
  <c r="Y484" i="52"/>
  <c r="Z484" i="52"/>
  <c r="AA484" i="52"/>
  <c r="AB484" i="52"/>
  <c r="AC484" i="52"/>
  <c r="AD484" i="52"/>
  <c r="AE484" i="52"/>
  <c r="AF484" i="52"/>
  <c r="AH484" i="52"/>
  <c r="AI484" i="52"/>
  <c r="AJ484" i="52"/>
  <c r="D485" i="52"/>
  <c r="E485" i="52"/>
  <c r="F485" i="52"/>
  <c r="G485" i="52"/>
  <c r="H485" i="52"/>
  <c r="I485" i="52"/>
  <c r="Q485" i="52"/>
  <c r="R485" i="52"/>
  <c r="S485" i="52"/>
  <c r="T485" i="52"/>
  <c r="U485" i="52"/>
  <c r="V485" i="52"/>
  <c r="W485" i="52"/>
  <c r="X485" i="52"/>
  <c r="Y485" i="52"/>
  <c r="Z485" i="52"/>
  <c r="AA485" i="52"/>
  <c r="AB485" i="52"/>
  <c r="AC485" i="52"/>
  <c r="AD485" i="52"/>
  <c r="AE485" i="52"/>
  <c r="AF485" i="52"/>
  <c r="AH485" i="52"/>
  <c r="AI485" i="52"/>
  <c r="AJ485" i="52"/>
  <c r="D486" i="52"/>
  <c r="E486" i="52"/>
  <c r="F486" i="52"/>
  <c r="G486" i="52"/>
  <c r="H486" i="52"/>
  <c r="I486" i="52"/>
  <c r="Q486" i="52"/>
  <c r="R486" i="52"/>
  <c r="S486" i="52"/>
  <c r="T486" i="52"/>
  <c r="U486" i="52"/>
  <c r="V486" i="52"/>
  <c r="W486" i="52"/>
  <c r="X486" i="52"/>
  <c r="Y486" i="52"/>
  <c r="Z486" i="52"/>
  <c r="AA486" i="52"/>
  <c r="AB486" i="52"/>
  <c r="AC486" i="52"/>
  <c r="AD486" i="52"/>
  <c r="AE486" i="52"/>
  <c r="AF486" i="52"/>
  <c r="AH486" i="52"/>
  <c r="AI486" i="52"/>
  <c r="AJ486" i="52"/>
  <c r="A487" i="52"/>
  <c r="B487" i="52"/>
  <c r="C487" i="52"/>
  <c r="D487" i="52"/>
  <c r="E487" i="52"/>
  <c r="F487" i="52"/>
  <c r="G487" i="52"/>
  <c r="H487" i="52"/>
  <c r="I487" i="52"/>
  <c r="J487" i="52"/>
  <c r="K487" i="52"/>
  <c r="L487" i="52"/>
  <c r="M487" i="52"/>
  <c r="N487" i="52"/>
  <c r="O487" i="52"/>
  <c r="P487" i="52"/>
  <c r="Q487" i="52"/>
  <c r="R487" i="52"/>
  <c r="S487" i="52"/>
  <c r="T487" i="52"/>
  <c r="U487" i="52"/>
  <c r="V487" i="52"/>
  <c r="W487" i="52"/>
  <c r="X487" i="52"/>
  <c r="Y487" i="52"/>
  <c r="Z487" i="52"/>
  <c r="AA487" i="52"/>
  <c r="AB487" i="52"/>
  <c r="AC487" i="52"/>
  <c r="AD487" i="52"/>
  <c r="AE487" i="52"/>
  <c r="AF487" i="52"/>
  <c r="AG487" i="52"/>
  <c r="AH487" i="52"/>
  <c r="AI487" i="52"/>
  <c r="AJ487" i="52"/>
  <c r="A488" i="52"/>
  <c r="B488" i="52"/>
  <c r="C488" i="52"/>
  <c r="D488" i="52"/>
  <c r="E488" i="52"/>
  <c r="F488" i="52"/>
  <c r="G488" i="52"/>
  <c r="H488" i="52"/>
  <c r="I488" i="52"/>
  <c r="J488" i="52"/>
  <c r="K488" i="52"/>
  <c r="L488" i="52"/>
  <c r="M488" i="52"/>
  <c r="N488" i="52"/>
  <c r="O488" i="52"/>
  <c r="P488" i="52"/>
  <c r="Q488" i="52"/>
  <c r="R488" i="52"/>
  <c r="S488" i="52"/>
  <c r="T488" i="52"/>
  <c r="U488" i="52"/>
  <c r="V488" i="52"/>
  <c r="W488" i="52"/>
  <c r="X488" i="52"/>
  <c r="Y488" i="52"/>
  <c r="Z488" i="52"/>
  <c r="AA488" i="52"/>
  <c r="AB488" i="52"/>
  <c r="AC488" i="52"/>
  <c r="AD488" i="52"/>
  <c r="AE488" i="52"/>
  <c r="AF488" i="52"/>
  <c r="AG488" i="52"/>
  <c r="AH488" i="52"/>
  <c r="AI488" i="52"/>
  <c r="AJ488" i="52"/>
  <c r="A489" i="52"/>
  <c r="B489" i="52"/>
  <c r="C489" i="52"/>
  <c r="D489" i="52"/>
  <c r="E489" i="52"/>
  <c r="F489" i="52"/>
  <c r="G489" i="52"/>
  <c r="H489" i="52"/>
  <c r="I489" i="52"/>
  <c r="J489" i="52"/>
  <c r="K489" i="52"/>
  <c r="L489" i="52"/>
  <c r="M489" i="52"/>
  <c r="N489" i="52"/>
  <c r="O489" i="52"/>
  <c r="P489" i="52"/>
  <c r="Q489" i="52"/>
  <c r="R489" i="52"/>
  <c r="S489" i="52"/>
  <c r="T489" i="52"/>
  <c r="U489" i="52"/>
  <c r="V489" i="52"/>
  <c r="W489" i="52"/>
  <c r="X489" i="52"/>
  <c r="Y489" i="52"/>
  <c r="Z489" i="52"/>
  <c r="AA489" i="52"/>
  <c r="AB489" i="52"/>
  <c r="AC489" i="52"/>
  <c r="AD489" i="52"/>
  <c r="AE489" i="52"/>
  <c r="AF489" i="52"/>
  <c r="AG489" i="52"/>
  <c r="AH489" i="52"/>
  <c r="AI489" i="52"/>
  <c r="AJ489" i="52"/>
  <c r="A490" i="52"/>
  <c r="B490" i="52"/>
  <c r="C490" i="52"/>
  <c r="D490" i="52"/>
  <c r="E490" i="52"/>
  <c r="F490" i="52"/>
  <c r="G490" i="52"/>
  <c r="H490" i="52"/>
  <c r="I490" i="52"/>
  <c r="J490" i="52"/>
  <c r="K490" i="52"/>
  <c r="L490" i="52"/>
  <c r="M490" i="52"/>
  <c r="N490" i="52"/>
  <c r="O490" i="52"/>
  <c r="P490" i="52"/>
  <c r="Q490" i="52"/>
  <c r="R490" i="52"/>
  <c r="S490" i="52"/>
  <c r="T490" i="52"/>
  <c r="U490" i="52"/>
  <c r="V490" i="52"/>
  <c r="W490" i="52"/>
  <c r="X490" i="52"/>
  <c r="Y490" i="52"/>
  <c r="Z490" i="52"/>
  <c r="AA490" i="52"/>
  <c r="AB490" i="52"/>
  <c r="AC490" i="52"/>
  <c r="AD490" i="52"/>
  <c r="AE490" i="52"/>
  <c r="AF490" i="52"/>
  <c r="AG490" i="52"/>
  <c r="AH490" i="52"/>
  <c r="AI490" i="52"/>
  <c r="AJ490" i="52"/>
  <c r="A491" i="52"/>
  <c r="B491" i="52"/>
  <c r="C491" i="52"/>
  <c r="D491" i="52"/>
  <c r="E491" i="52"/>
  <c r="F491" i="52"/>
  <c r="G491" i="52"/>
  <c r="H491" i="52"/>
  <c r="I491" i="52"/>
  <c r="J491" i="52"/>
  <c r="K491" i="52"/>
  <c r="L491" i="52"/>
  <c r="M491" i="52"/>
  <c r="N491" i="52"/>
  <c r="O491" i="52"/>
  <c r="P491" i="52"/>
  <c r="Q491" i="52"/>
  <c r="R491" i="52"/>
  <c r="S491" i="52"/>
  <c r="T491" i="52"/>
  <c r="U491" i="52"/>
  <c r="V491" i="52"/>
  <c r="W491" i="52"/>
  <c r="X491" i="52"/>
  <c r="Y491" i="52"/>
  <c r="Z491" i="52"/>
  <c r="AA491" i="52"/>
  <c r="AB491" i="52"/>
  <c r="AC491" i="52"/>
  <c r="AD491" i="52"/>
  <c r="AE491" i="52"/>
  <c r="AF491" i="52"/>
  <c r="AG491" i="52"/>
  <c r="AH491" i="52"/>
  <c r="AI491" i="52"/>
  <c r="AJ491" i="52"/>
  <c r="A492" i="52"/>
  <c r="B492" i="52"/>
  <c r="C492" i="52"/>
  <c r="D492" i="52"/>
  <c r="E492" i="52"/>
  <c r="F492" i="52"/>
  <c r="G492" i="52"/>
  <c r="H492" i="52"/>
  <c r="I492" i="52"/>
  <c r="J492" i="52"/>
  <c r="K492" i="52"/>
  <c r="L492" i="52"/>
  <c r="M492" i="52"/>
  <c r="N492" i="52"/>
  <c r="O492" i="52"/>
  <c r="P492" i="52"/>
  <c r="Q492" i="52"/>
  <c r="R492" i="52"/>
  <c r="S492" i="52"/>
  <c r="T492" i="52"/>
  <c r="U492" i="52"/>
  <c r="V492" i="52"/>
  <c r="W492" i="52"/>
  <c r="X492" i="52"/>
  <c r="Y492" i="52"/>
  <c r="Z492" i="52"/>
  <c r="AA492" i="52"/>
  <c r="AB492" i="52"/>
  <c r="AC492" i="52"/>
  <c r="AD492" i="52"/>
  <c r="AE492" i="52"/>
  <c r="AF492" i="52"/>
  <c r="AG492" i="52"/>
  <c r="AH492" i="52"/>
  <c r="AI492" i="52"/>
  <c r="AJ492" i="52"/>
  <c r="A493" i="52"/>
  <c r="B493" i="52"/>
  <c r="C493" i="52"/>
  <c r="D493" i="52"/>
  <c r="E493" i="52"/>
  <c r="F493" i="52"/>
  <c r="G493" i="52"/>
  <c r="H493" i="52"/>
  <c r="I493" i="52"/>
  <c r="J493" i="52"/>
  <c r="K493" i="52"/>
  <c r="L493" i="52"/>
  <c r="M493" i="52"/>
  <c r="N493" i="52"/>
  <c r="O493" i="52"/>
  <c r="P493" i="52"/>
  <c r="Q493" i="52"/>
  <c r="R493" i="52"/>
  <c r="S493" i="52"/>
  <c r="T493" i="52"/>
  <c r="U493" i="52"/>
  <c r="V493" i="52"/>
  <c r="W493" i="52"/>
  <c r="X493" i="52"/>
  <c r="Y493" i="52"/>
  <c r="Z493" i="52"/>
  <c r="AA493" i="52"/>
  <c r="AB493" i="52"/>
  <c r="AC493" i="52"/>
  <c r="AD493" i="52"/>
  <c r="AE493" i="52"/>
  <c r="AF493" i="52"/>
  <c r="AG493" i="52"/>
  <c r="AH493" i="52"/>
  <c r="AI493" i="52"/>
  <c r="AJ493" i="52"/>
  <c r="A494" i="52"/>
  <c r="B494" i="52"/>
  <c r="C494" i="52"/>
  <c r="D494" i="52"/>
  <c r="E494" i="52"/>
  <c r="F494" i="52"/>
  <c r="G494" i="52"/>
  <c r="H494" i="52"/>
  <c r="I494" i="52"/>
  <c r="J494" i="52"/>
  <c r="K494" i="52"/>
  <c r="L494" i="52"/>
  <c r="M494" i="52"/>
  <c r="N494" i="52"/>
  <c r="O494" i="52"/>
  <c r="P494" i="52"/>
  <c r="Q494" i="52"/>
  <c r="R494" i="52"/>
  <c r="S494" i="52"/>
  <c r="T494" i="52"/>
  <c r="U494" i="52"/>
  <c r="V494" i="52"/>
  <c r="W494" i="52"/>
  <c r="X494" i="52"/>
  <c r="Y494" i="52"/>
  <c r="Z494" i="52"/>
  <c r="AA494" i="52"/>
  <c r="AB494" i="52"/>
  <c r="AC494" i="52"/>
  <c r="AD494" i="52"/>
  <c r="AE494" i="52"/>
  <c r="AF494" i="52"/>
  <c r="AG494" i="52"/>
  <c r="AH494" i="52"/>
  <c r="AI494" i="52"/>
  <c r="AJ494" i="52"/>
  <c r="A495" i="52"/>
  <c r="B495" i="52"/>
  <c r="C495" i="52"/>
  <c r="D495" i="52"/>
  <c r="E495" i="52"/>
  <c r="F495" i="52"/>
  <c r="G495" i="52"/>
  <c r="H495" i="52"/>
  <c r="I495" i="52"/>
  <c r="J495" i="52"/>
  <c r="K495" i="52"/>
  <c r="L495" i="52"/>
  <c r="M495" i="52"/>
  <c r="N495" i="52"/>
  <c r="O495" i="52"/>
  <c r="P495" i="52"/>
  <c r="Q495" i="52"/>
  <c r="R495" i="52"/>
  <c r="S495" i="52"/>
  <c r="T495" i="52"/>
  <c r="U495" i="52"/>
  <c r="V495" i="52"/>
  <c r="W495" i="52"/>
  <c r="X495" i="52"/>
  <c r="Y495" i="52"/>
  <c r="Z495" i="52"/>
  <c r="AA495" i="52"/>
  <c r="AB495" i="52"/>
  <c r="AC495" i="52"/>
  <c r="AD495" i="52"/>
  <c r="AE495" i="52"/>
  <c r="AF495" i="52"/>
  <c r="AG495" i="52"/>
  <c r="AH495" i="52"/>
  <c r="AI495" i="52"/>
  <c r="AJ495" i="52"/>
  <c r="A496" i="52"/>
  <c r="B496" i="52"/>
  <c r="C496" i="52"/>
  <c r="D496" i="52"/>
  <c r="E496" i="52"/>
  <c r="F496" i="52"/>
  <c r="G496" i="52"/>
  <c r="H496" i="52"/>
  <c r="I496" i="52"/>
  <c r="J496" i="52"/>
  <c r="K496" i="52"/>
  <c r="L496" i="52"/>
  <c r="M496" i="52"/>
  <c r="N496" i="52"/>
  <c r="O496" i="52"/>
  <c r="P496" i="52"/>
  <c r="Q496" i="52"/>
  <c r="R496" i="52"/>
  <c r="S496" i="52"/>
  <c r="T496" i="52"/>
  <c r="U496" i="52"/>
  <c r="V496" i="52"/>
  <c r="W496" i="52"/>
  <c r="X496" i="52"/>
  <c r="Y496" i="52"/>
  <c r="Z496" i="52"/>
  <c r="AA496" i="52"/>
  <c r="AB496" i="52"/>
  <c r="AC496" i="52"/>
  <c r="AD496" i="52"/>
  <c r="AE496" i="52"/>
  <c r="AF496" i="52"/>
  <c r="AG496" i="52"/>
  <c r="AH496" i="52"/>
  <c r="AI496" i="52"/>
  <c r="AJ496" i="52"/>
  <c r="A497" i="52"/>
  <c r="B497" i="52"/>
  <c r="C497" i="52"/>
  <c r="D497" i="52"/>
  <c r="E497" i="52"/>
  <c r="F497" i="52"/>
  <c r="G497" i="52"/>
  <c r="H497" i="52"/>
  <c r="I497" i="52"/>
  <c r="J497" i="52"/>
  <c r="K497" i="52"/>
  <c r="L497" i="52"/>
  <c r="M497" i="52"/>
  <c r="N497" i="52"/>
  <c r="O497" i="52"/>
  <c r="P497" i="52"/>
  <c r="Q497" i="52"/>
  <c r="R497" i="52"/>
  <c r="S497" i="52"/>
  <c r="T497" i="52"/>
  <c r="U497" i="52"/>
  <c r="V497" i="52"/>
  <c r="W497" i="52"/>
  <c r="X497" i="52"/>
  <c r="Y497" i="52"/>
  <c r="Z497" i="52"/>
  <c r="AA497" i="52"/>
  <c r="AB497" i="52"/>
  <c r="AC497" i="52"/>
  <c r="AD497" i="52"/>
  <c r="AE497" i="52"/>
  <c r="AF497" i="52"/>
  <c r="AG497" i="52"/>
  <c r="AH497" i="52"/>
  <c r="AI497" i="52"/>
  <c r="AJ497" i="52"/>
  <c r="A498" i="52"/>
  <c r="B498" i="52"/>
  <c r="C498" i="52"/>
  <c r="D498" i="52"/>
  <c r="E498" i="52"/>
  <c r="F498" i="52"/>
  <c r="G498" i="52"/>
  <c r="H498" i="52"/>
  <c r="I498" i="52"/>
  <c r="J498" i="52"/>
  <c r="K498" i="52"/>
  <c r="L498" i="52"/>
  <c r="M498" i="52"/>
  <c r="N498" i="52"/>
  <c r="O498" i="52"/>
  <c r="P498" i="52"/>
  <c r="Q498" i="52"/>
  <c r="R498" i="52"/>
  <c r="S498" i="52"/>
  <c r="T498" i="52"/>
  <c r="U498" i="52"/>
  <c r="V498" i="52"/>
  <c r="W498" i="52"/>
  <c r="X498" i="52"/>
  <c r="Y498" i="52"/>
  <c r="Z498" i="52"/>
  <c r="AA498" i="52"/>
  <c r="AB498" i="52"/>
  <c r="AC498" i="52"/>
  <c r="AD498" i="52"/>
  <c r="AE498" i="52"/>
  <c r="AF498" i="52"/>
  <c r="AG498" i="52"/>
  <c r="AH498" i="52"/>
  <c r="AI498" i="52"/>
  <c r="AJ498" i="52"/>
  <c r="A499" i="52"/>
  <c r="B499" i="52"/>
  <c r="C499" i="52"/>
  <c r="D499" i="52"/>
  <c r="E499" i="52"/>
  <c r="F499" i="52"/>
  <c r="G499" i="52"/>
  <c r="H499" i="52"/>
  <c r="I499" i="52"/>
  <c r="J499" i="52"/>
  <c r="K499" i="52"/>
  <c r="L499" i="52"/>
  <c r="M499" i="52"/>
  <c r="N499" i="52"/>
  <c r="O499" i="52"/>
  <c r="P499" i="52"/>
  <c r="Q499" i="52"/>
  <c r="R499" i="52"/>
  <c r="S499" i="52"/>
  <c r="T499" i="52"/>
  <c r="U499" i="52"/>
  <c r="V499" i="52"/>
  <c r="W499" i="52"/>
  <c r="X499" i="52"/>
  <c r="Y499" i="52"/>
  <c r="Z499" i="52"/>
  <c r="AA499" i="52"/>
  <c r="AB499" i="52"/>
  <c r="AC499" i="52"/>
  <c r="AD499" i="52"/>
  <c r="AE499" i="52"/>
  <c r="AF499" i="52"/>
  <c r="AG499" i="52"/>
  <c r="AH499" i="52"/>
  <c r="AI499" i="52"/>
  <c r="AJ499" i="52"/>
  <c r="A500" i="52"/>
  <c r="B500" i="52"/>
  <c r="C500" i="52"/>
  <c r="D500" i="52"/>
  <c r="E500" i="52"/>
  <c r="F500" i="52"/>
  <c r="G500" i="52"/>
  <c r="H500" i="52"/>
  <c r="I500" i="52"/>
  <c r="J500" i="52"/>
  <c r="K500" i="52"/>
  <c r="L500" i="52"/>
  <c r="M500" i="52"/>
  <c r="N500" i="52"/>
  <c r="O500" i="52"/>
  <c r="P500" i="52"/>
  <c r="Q500" i="52"/>
  <c r="R500" i="52"/>
  <c r="S500" i="52"/>
  <c r="T500" i="52"/>
  <c r="U500" i="52"/>
  <c r="V500" i="52"/>
  <c r="W500" i="52"/>
  <c r="X500" i="52"/>
  <c r="Y500" i="52"/>
  <c r="Z500" i="52"/>
  <c r="AA500" i="52"/>
  <c r="AB500" i="52"/>
  <c r="AC500" i="52"/>
  <c r="AD500" i="52"/>
  <c r="AE500" i="52"/>
  <c r="AF500" i="52"/>
  <c r="AG500" i="52"/>
  <c r="AH500" i="52"/>
  <c r="AI500" i="52"/>
  <c r="AJ500" i="52"/>
  <c r="A501" i="52"/>
  <c r="B501" i="52"/>
  <c r="C501" i="52"/>
  <c r="D501" i="52"/>
  <c r="E501" i="52"/>
  <c r="F501" i="52"/>
  <c r="G501" i="52"/>
  <c r="H501" i="52"/>
  <c r="I501" i="52"/>
  <c r="J501" i="52"/>
  <c r="K501" i="52"/>
  <c r="L501" i="52"/>
  <c r="M501" i="52"/>
  <c r="N501" i="52"/>
  <c r="O501" i="52"/>
  <c r="P501" i="52"/>
  <c r="Q501" i="52"/>
  <c r="R501" i="52"/>
  <c r="S501" i="52"/>
  <c r="T501" i="52"/>
  <c r="U501" i="52"/>
  <c r="V501" i="52"/>
  <c r="W501" i="52"/>
  <c r="X501" i="52"/>
  <c r="Y501" i="52"/>
  <c r="Z501" i="52"/>
  <c r="AA501" i="52"/>
  <c r="AB501" i="52"/>
  <c r="AC501" i="52"/>
  <c r="AD501" i="52"/>
  <c r="AE501" i="52"/>
  <c r="AF501" i="52"/>
  <c r="AG501" i="52"/>
  <c r="AH501" i="52"/>
  <c r="AI501" i="52"/>
  <c r="AJ501" i="52"/>
  <c r="A502" i="52"/>
  <c r="B502" i="52"/>
  <c r="C502" i="52"/>
  <c r="D502" i="52"/>
  <c r="E502" i="52"/>
  <c r="F502" i="52"/>
  <c r="G502" i="52"/>
  <c r="H502" i="52"/>
  <c r="I502" i="52"/>
  <c r="J502" i="52"/>
  <c r="K502" i="52"/>
  <c r="L502" i="52"/>
  <c r="M502" i="52"/>
  <c r="N502" i="52"/>
  <c r="O502" i="52"/>
  <c r="P502" i="52"/>
  <c r="Q502" i="52"/>
  <c r="R502" i="52"/>
  <c r="S502" i="52"/>
  <c r="T502" i="52"/>
  <c r="U502" i="52"/>
  <c r="V502" i="52"/>
  <c r="W502" i="52"/>
  <c r="X502" i="52"/>
  <c r="Y502" i="52"/>
  <c r="Z502" i="52"/>
  <c r="AA502" i="52"/>
  <c r="AB502" i="52"/>
  <c r="AC502" i="52"/>
  <c r="AD502" i="52"/>
  <c r="AE502" i="52"/>
  <c r="AF502" i="52"/>
  <c r="AG502" i="52"/>
  <c r="AH502" i="52"/>
  <c r="AI502" i="52"/>
  <c r="AJ502" i="52"/>
  <c r="A503" i="52"/>
  <c r="B503" i="52"/>
  <c r="C503" i="52"/>
  <c r="D503" i="52"/>
  <c r="E503" i="52"/>
  <c r="F503" i="52"/>
  <c r="G503" i="52"/>
  <c r="H503" i="52"/>
  <c r="I503" i="52"/>
  <c r="J503" i="52"/>
  <c r="K503" i="52"/>
  <c r="L503" i="52"/>
  <c r="M503" i="52"/>
  <c r="N503" i="52"/>
  <c r="O503" i="52"/>
  <c r="P503" i="52"/>
  <c r="Q503" i="52"/>
  <c r="R503" i="52"/>
  <c r="S503" i="52"/>
  <c r="T503" i="52"/>
  <c r="U503" i="52"/>
  <c r="V503" i="52"/>
  <c r="W503" i="52"/>
  <c r="X503" i="52"/>
  <c r="Y503" i="52"/>
  <c r="Z503" i="52"/>
  <c r="AA503" i="52"/>
  <c r="AB503" i="52"/>
  <c r="AC503" i="52"/>
  <c r="AD503" i="52"/>
  <c r="AE503" i="52"/>
  <c r="AF503" i="52"/>
  <c r="AG503" i="52"/>
  <c r="AH503" i="52"/>
  <c r="AI503" i="52"/>
  <c r="AJ503" i="52"/>
  <c r="A504" i="52"/>
  <c r="B504" i="52"/>
  <c r="C504" i="52"/>
  <c r="D504" i="52"/>
  <c r="E504" i="52"/>
  <c r="F504" i="52"/>
  <c r="G504" i="52"/>
  <c r="H504" i="52"/>
  <c r="I504" i="52"/>
  <c r="J504" i="52"/>
  <c r="K504" i="52"/>
  <c r="L504" i="52"/>
  <c r="M504" i="52"/>
  <c r="N504" i="52"/>
  <c r="O504" i="52"/>
  <c r="P504" i="52"/>
  <c r="Q504" i="52"/>
  <c r="R504" i="52"/>
  <c r="S504" i="52"/>
  <c r="T504" i="52"/>
  <c r="U504" i="52"/>
  <c r="V504" i="52"/>
  <c r="W504" i="52"/>
  <c r="X504" i="52"/>
  <c r="Y504" i="52"/>
  <c r="Z504" i="52"/>
  <c r="AA504" i="52"/>
  <c r="AB504" i="52"/>
  <c r="AC504" i="52"/>
  <c r="AD504" i="52"/>
  <c r="AE504" i="52"/>
  <c r="AF504" i="52"/>
  <c r="AG504" i="52"/>
  <c r="AH504" i="52"/>
  <c r="AI504" i="52"/>
  <c r="AJ504" i="52"/>
  <c r="A505" i="52"/>
  <c r="B505" i="52"/>
  <c r="C505" i="52"/>
  <c r="D505" i="52"/>
  <c r="E505" i="52"/>
  <c r="F505" i="52"/>
  <c r="G505" i="52"/>
  <c r="H505" i="52"/>
  <c r="I505" i="52"/>
  <c r="J505" i="52"/>
  <c r="K505" i="52"/>
  <c r="L505" i="52"/>
  <c r="M505" i="52"/>
  <c r="N505" i="52"/>
  <c r="O505" i="52"/>
  <c r="P505" i="52"/>
  <c r="Q505" i="52"/>
  <c r="R505" i="52"/>
  <c r="S505" i="52"/>
  <c r="T505" i="52"/>
  <c r="U505" i="52"/>
  <c r="V505" i="52"/>
  <c r="W505" i="52"/>
  <c r="X505" i="52"/>
  <c r="Y505" i="52"/>
  <c r="Z505" i="52"/>
  <c r="AA505" i="52"/>
  <c r="AB505" i="52"/>
  <c r="AC505" i="52"/>
  <c r="AD505" i="52"/>
  <c r="AE505" i="52"/>
  <c r="AF505" i="52"/>
  <c r="AG505" i="52"/>
  <c r="AH505" i="52"/>
  <c r="AI505" i="52"/>
  <c r="AJ505" i="52"/>
  <c r="A506" i="52"/>
  <c r="B506" i="52"/>
  <c r="C506" i="52"/>
  <c r="D506" i="52"/>
  <c r="E506" i="52"/>
  <c r="F506" i="52"/>
  <c r="G506" i="52"/>
  <c r="H506" i="52"/>
  <c r="I506" i="52"/>
  <c r="J506" i="52"/>
  <c r="K506" i="52"/>
  <c r="L506" i="52"/>
  <c r="M506" i="52"/>
  <c r="N506" i="52"/>
  <c r="O506" i="52"/>
  <c r="P506" i="52"/>
  <c r="Q506" i="52"/>
  <c r="R506" i="52"/>
  <c r="S506" i="52"/>
  <c r="T506" i="52"/>
  <c r="U506" i="52"/>
  <c r="V506" i="52"/>
  <c r="W506" i="52"/>
  <c r="X506" i="52"/>
  <c r="Y506" i="52"/>
  <c r="Z506" i="52"/>
  <c r="AA506" i="52"/>
  <c r="AB506" i="52"/>
  <c r="AC506" i="52"/>
  <c r="AD506" i="52"/>
  <c r="AE506" i="52"/>
  <c r="AF506" i="52"/>
  <c r="AG506" i="52"/>
  <c r="AH506" i="52"/>
  <c r="AI506" i="52"/>
  <c r="AJ506" i="52"/>
  <c r="A507" i="52"/>
  <c r="B507" i="52"/>
  <c r="C507" i="52"/>
  <c r="D507" i="52"/>
  <c r="E507" i="52"/>
  <c r="F507" i="52"/>
  <c r="G507" i="52"/>
  <c r="H507" i="52"/>
  <c r="I507" i="52"/>
  <c r="J507" i="52"/>
  <c r="K507" i="52"/>
  <c r="L507" i="52"/>
  <c r="M507" i="52"/>
  <c r="N507" i="52"/>
  <c r="O507" i="52"/>
  <c r="P507" i="52"/>
  <c r="Q507" i="52"/>
  <c r="R507" i="52"/>
  <c r="S507" i="52"/>
  <c r="T507" i="52"/>
  <c r="U507" i="52"/>
  <c r="V507" i="52"/>
  <c r="W507" i="52"/>
  <c r="X507" i="52"/>
  <c r="Y507" i="52"/>
  <c r="Z507" i="52"/>
  <c r="AA507" i="52"/>
  <c r="AB507" i="52"/>
  <c r="AC507" i="52"/>
  <c r="AD507" i="52"/>
  <c r="AE507" i="52"/>
  <c r="AF507" i="52"/>
  <c r="AG507" i="52"/>
  <c r="AH507" i="52"/>
  <c r="AI507" i="52"/>
  <c r="AJ507" i="52"/>
  <c r="A508" i="52"/>
  <c r="B508" i="52"/>
  <c r="C508" i="52"/>
  <c r="D508" i="52"/>
  <c r="E508" i="52"/>
  <c r="F508" i="52"/>
  <c r="G508" i="52"/>
  <c r="H508" i="52"/>
  <c r="I508" i="52"/>
  <c r="J508" i="52"/>
  <c r="K508" i="52"/>
  <c r="L508" i="52"/>
  <c r="M508" i="52"/>
  <c r="N508" i="52"/>
  <c r="O508" i="52"/>
  <c r="P508" i="52"/>
  <c r="Q508" i="52"/>
  <c r="R508" i="52"/>
  <c r="S508" i="52"/>
  <c r="T508" i="52"/>
  <c r="U508" i="52"/>
  <c r="V508" i="52"/>
  <c r="W508" i="52"/>
  <c r="X508" i="52"/>
  <c r="Y508" i="52"/>
  <c r="Z508" i="52"/>
  <c r="AA508" i="52"/>
  <c r="AB508" i="52"/>
  <c r="AC508" i="52"/>
  <c r="AD508" i="52"/>
  <c r="AE508" i="52"/>
  <c r="AF508" i="52"/>
  <c r="AG508" i="52"/>
  <c r="AH508" i="52"/>
  <c r="AI508" i="52"/>
  <c r="AJ508" i="52"/>
  <c r="A509" i="52"/>
  <c r="B509" i="52"/>
  <c r="C509" i="52"/>
  <c r="D509" i="52"/>
  <c r="E509" i="52"/>
  <c r="F509" i="52"/>
  <c r="G509" i="52"/>
  <c r="H509" i="52"/>
  <c r="I509" i="52"/>
  <c r="J509" i="52"/>
  <c r="K509" i="52"/>
  <c r="L509" i="52"/>
  <c r="M509" i="52"/>
  <c r="N509" i="52"/>
  <c r="O509" i="52"/>
  <c r="P509" i="52"/>
  <c r="Q509" i="52"/>
  <c r="R509" i="52"/>
  <c r="S509" i="52"/>
  <c r="T509" i="52"/>
  <c r="U509" i="52"/>
  <c r="V509" i="52"/>
  <c r="W509" i="52"/>
  <c r="X509" i="52"/>
  <c r="Y509" i="52"/>
  <c r="Z509" i="52"/>
  <c r="AA509" i="52"/>
  <c r="AB509" i="52"/>
  <c r="AC509" i="52"/>
  <c r="AD509" i="52"/>
  <c r="AE509" i="52"/>
  <c r="AF509" i="52"/>
  <c r="AG509" i="52"/>
  <c r="AH509" i="52"/>
  <c r="AI509" i="52"/>
  <c r="AJ509" i="52"/>
  <c r="A510" i="52"/>
  <c r="B510" i="52"/>
  <c r="C510" i="52"/>
  <c r="D510" i="52"/>
  <c r="E510" i="52"/>
  <c r="F510" i="52"/>
  <c r="G510" i="52"/>
  <c r="H510" i="52"/>
  <c r="I510" i="52"/>
  <c r="J510" i="52"/>
  <c r="K510" i="52"/>
  <c r="L510" i="52"/>
  <c r="M510" i="52"/>
  <c r="N510" i="52"/>
  <c r="O510" i="52"/>
  <c r="P510" i="52"/>
  <c r="Q510" i="52"/>
  <c r="R510" i="52"/>
  <c r="S510" i="52"/>
  <c r="T510" i="52"/>
  <c r="U510" i="52"/>
  <c r="V510" i="52"/>
  <c r="W510" i="52"/>
  <c r="X510" i="52"/>
  <c r="Y510" i="52"/>
  <c r="Z510" i="52"/>
  <c r="AA510" i="52"/>
  <c r="AB510" i="52"/>
  <c r="AC510" i="52"/>
  <c r="AD510" i="52"/>
  <c r="AE510" i="52"/>
  <c r="AF510" i="52"/>
  <c r="AG510" i="52"/>
  <c r="AH510" i="52"/>
  <c r="AI510" i="52"/>
  <c r="AJ510" i="52"/>
  <c r="A511" i="52"/>
  <c r="B511" i="52"/>
  <c r="C511" i="52"/>
  <c r="D511" i="52"/>
  <c r="E511" i="52"/>
  <c r="F511" i="52"/>
  <c r="G511" i="52"/>
  <c r="H511" i="52"/>
  <c r="I511" i="52"/>
  <c r="J511" i="52"/>
  <c r="K511" i="52"/>
  <c r="L511" i="52"/>
  <c r="M511" i="52"/>
  <c r="N511" i="52"/>
  <c r="O511" i="52"/>
  <c r="P511" i="52"/>
  <c r="Q511" i="52"/>
  <c r="R511" i="52"/>
  <c r="S511" i="52"/>
  <c r="T511" i="52"/>
  <c r="U511" i="52"/>
  <c r="V511" i="52"/>
  <c r="W511" i="52"/>
  <c r="X511" i="52"/>
  <c r="Y511" i="52"/>
  <c r="Z511" i="52"/>
  <c r="AA511" i="52"/>
  <c r="AB511" i="52"/>
  <c r="AC511" i="52"/>
  <c r="AD511" i="52"/>
  <c r="AE511" i="52"/>
  <c r="AF511" i="52"/>
  <c r="AG511" i="52"/>
  <c r="AH511" i="52"/>
  <c r="AI511" i="52"/>
  <c r="AJ511" i="52"/>
  <c r="A512" i="52"/>
  <c r="B512" i="52"/>
  <c r="C512" i="52"/>
  <c r="D512" i="52"/>
  <c r="E512" i="52"/>
  <c r="F512" i="52"/>
  <c r="G512" i="52"/>
  <c r="H512" i="52"/>
  <c r="I512" i="52"/>
  <c r="J512" i="52"/>
  <c r="K512" i="52"/>
  <c r="L512" i="52"/>
  <c r="M512" i="52"/>
  <c r="N512" i="52"/>
  <c r="O512" i="52"/>
  <c r="P512" i="52"/>
  <c r="Q512" i="52"/>
  <c r="R512" i="52"/>
  <c r="S512" i="52"/>
  <c r="T512" i="52"/>
  <c r="U512" i="52"/>
  <c r="V512" i="52"/>
  <c r="W512" i="52"/>
  <c r="X512" i="52"/>
  <c r="Y512" i="52"/>
  <c r="Z512" i="52"/>
  <c r="AA512" i="52"/>
  <c r="AB512" i="52"/>
  <c r="AC512" i="52"/>
  <c r="AD512" i="52"/>
  <c r="AE512" i="52"/>
  <c r="AF512" i="52"/>
  <c r="AG512" i="52"/>
  <c r="AH512" i="52"/>
  <c r="AI512" i="52"/>
  <c r="AJ512" i="52"/>
  <c r="A513" i="52"/>
  <c r="B513" i="52"/>
  <c r="C513" i="52"/>
  <c r="D513" i="52"/>
  <c r="E513" i="52"/>
  <c r="F513" i="52"/>
  <c r="G513" i="52"/>
  <c r="H513" i="52"/>
  <c r="I513" i="52"/>
  <c r="J513" i="52"/>
  <c r="K513" i="52"/>
  <c r="L513" i="52"/>
  <c r="M513" i="52"/>
  <c r="N513" i="52"/>
  <c r="O513" i="52"/>
  <c r="P513" i="52"/>
  <c r="Q513" i="52"/>
  <c r="R513" i="52"/>
  <c r="S513" i="52"/>
  <c r="T513" i="52"/>
  <c r="U513" i="52"/>
  <c r="V513" i="52"/>
  <c r="W513" i="52"/>
  <c r="X513" i="52"/>
  <c r="Y513" i="52"/>
  <c r="Z513" i="52"/>
  <c r="AA513" i="52"/>
  <c r="AB513" i="52"/>
  <c r="AC513" i="52"/>
  <c r="AD513" i="52"/>
  <c r="AE513" i="52"/>
  <c r="AF513" i="52"/>
  <c r="AG513" i="52"/>
  <c r="AH513" i="52"/>
  <c r="AI513" i="52"/>
  <c r="AJ513" i="52"/>
  <c r="A514" i="52"/>
  <c r="B514" i="52"/>
  <c r="C514" i="52"/>
  <c r="D514" i="52"/>
  <c r="E514" i="52"/>
  <c r="F514" i="52"/>
  <c r="G514" i="52"/>
  <c r="H514" i="52"/>
  <c r="I514" i="52"/>
  <c r="J514" i="52"/>
  <c r="K514" i="52"/>
  <c r="L514" i="52"/>
  <c r="M514" i="52"/>
  <c r="N514" i="52"/>
  <c r="O514" i="52"/>
  <c r="P514" i="52"/>
  <c r="Q514" i="52"/>
  <c r="R514" i="52"/>
  <c r="S514" i="52"/>
  <c r="T514" i="52"/>
  <c r="U514" i="52"/>
  <c r="V514" i="52"/>
  <c r="W514" i="52"/>
  <c r="X514" i="52"/>
  <c r="Y514" i="52"/>
  <c r="Z514" i="52"/>
  <c r="AA514" i="52"/>
  <c r="AB514" i="52"/>
  <c r="AC514" i="52"/>
  <c r="AD514" i="52"/>
  <c r="AE514" i="52"/>
  <c r="AF514" i="52"/>
  <c r="AG514" i="52"/>
  <c r="AH514" i="52"/>
  <c r="AI514" i="52"/>
  <c r="AJ514" i="52"/>
  <c r="A515" i="52"/>
  <c r="B515" i="52"/>
  <c r="C515" i="52"/>
  <c r="D515" i="52"/>
  <c r="E515" i="52"/>
  <c r="F515" i="52"/>
  <c r="G515" i="52"/>
  <c r="H515" i="52"/>
  <c r="I515" i="52"/>
  <c r="J515" i="52"/>
  <c r="K515" i="52"/>
  <c r="L515" i="52"/>
  <c r="M515" i="52"/>
  <c r="N515" i="52"/>
  <c r="O515" i="52"/>
  <c r="P515" i="52"/>
  <c r="Q515" i="52"/>
  <c r="R515" i="52"/>
  <c r="S515" i="52"/>
  <c r="T515" i="52"/>
  <c r="U515" i="52"/>
  <c r="V515" i="52"/>
  <c r="W515" i="52"/>
  <c r="X515" i="52"/>
  <c r="Y515" i="52"/>
  <c r="Z515" i="52"/>
  <c r="AA515" i="52"/>
  <c r="AB515" i="52"/>
  <c r="AC515" i="52"/>
  <c r="AD515" i="52"/>
  <c r="AE515" i="52"/>
  <c r="AF515" i="52"/>
  <c r="AG515" i="52"/>
  <c r="AH515" i="52"/>
  <c r="AI515" i="52"/>
  <c r="AJ515" i="52"/>
  <c r="A516" i="52"/>
  <c r="B516" i="52"/>
  <c r="C516" i="52"/>
  <c r="D516" i="52"/>
  <c r="E516" i="52"/>
  <c r="F516" i="52"/>
  <c r="G516" i="52"/>
  <c r="H516" i="52"/>
  <c r="I516" i="52"/>
  <c r="J516" i="52"/>
  <c r="K516" i="52"/>
  <c r="L516" i="52"/>
  <c r="M516" i="52"/>
  <c r="N516" i="52"/>
  <c r="O516" i="52"/>
  <c r="P516" i="52"/>
  <c r="Q516" i="52"/>
  <c r="R516" i="52"/>
  <c r="S516" i="52"/>
  <c r="T516" i="52"/>
  <c r="U516" i="52"/>
  <c r="V516" i="52"/>
  <c r="W516" i="52"/>
  <c r="X516" i="52"/>
  <c r="Y516" i="52"/>
  <c r="Z516" i="52"/>
  <c r="AA516" i="52"/>
  <c r="AB516" i="52"/>
  <c r="AC516" i="52"/>
  <c r="AD516" i="52"/>
  <c r="AE516" i="52"/>
  <c r="AF516" i="52"/>
  <c r="AG516" i="52"/>
  <c r="AH516" i="52"/>
  <c r="AI516" i="52"/>
  <c r="AJ516" i="52"/>
  <c r="A517" i="52"/>
  <c r="B517" i="52"/>
  <c r="C517" i="52"/>
  <c r="D517" i="52"/>
  <c r="E517" i="52"/>
  <c r="F517" i="52"/>
  <c r="G517" i="52"/>
  <c r="H517" i="52"/>
  <c r="I517" i="52"/>
  <c r="J517" i="52"/>
  <c r="K517" i="52"/>
  <c r="L517" i="52"/>
  <c r="M517" i="52"/>
  <c r="N517" i="52"/>
  <c r="O517" i="52"/>
  <c r="P517" i="52"/>
  <c r="Q517" i="52"/>
  <c r="R517" i="52"/>
  <c r="S517" i="52"/>
  <c r="T517" i="52"/>
  <c r="U517" i="52"/>
  <c r="V517" i="52"/>
  <c r="W517" i="52"/>
  <c r="X517" i="52"/>
  <c r="Y517" i="52"/>
  <c r="Z517" i="52"/>
  <c r="AA517" i="52"/>
  <c r="AB517" i="52"/>
  <c r="AC517" i="52"/>
  <c r="AD517" i="52"/>
  <c r="AE517" i="52"/>
  <c r="AF517" i="52"/>
  <c r="AG517" i="52"/>
  <c r="AH517" i="52"/>
  <c r="AI517" i="52"/>
  <c r="AJ517" i="52"/>
  <c r="A518" i="52"/>
  <c r="B518" i="52"/>
  <c r="C518" i="52"/>
  <c r="D518" i="52"/>
  <c r="E518" i="52"/>
  <c r="F518" i="52"/>
  <c r="G518" i="52"/>
  <c r="H518" i="52"/>
  <c r="I518" i="52"/>
  <c r="J518" i="52"/>
  <c r="K518" i="52"/>
  <c r="L518" i="52"/>
  <c r="M518" i="52"/>
  <c r="N518" i="52"/>
  <c r="O518" i="52"/>
  <c r="P518" i="52"/>
  <c r="Q518" i="52"/>
  <c r="R518" i="52"/>
  <c r="S518" i="52"/>
  <c r="T518" i="52"/>
  <c r="U518" i="52"/>
  <c r="V518" i="52"/>
  <c r="W518" i="52"/>
  <c r="X518" i="52"/>
  <c r="Y518" i="52"/>
  <c r="Z518" i="52"/>
  <c r="AA518" i="52"/>
  <c r="AB518" i="52"/>
  <c r="AC518" i="52"/>
  <c r="AD518" i="52"/>
  <c r="AE518" i="52"/>
  <c r="AF518" i="52"/>
  <c r="AG518" i="52"/>
  <c r="AH518" i="52"/>
  <c r="AI518" i="52"/>
  <c r="AJ518" i="52"/>
  <c r="A519" i="52"/>
  <c r="B519" i="52"/>
  <c r="C519" i="52"/>
  <c r="D519" i="52"/>
  <c r="E519" i="52"/>
  <c r="F519" i="52"/>
  <c r="G519" i="52"/>
  <c r="H519" i="52"/>
  <c r="I519" i="52"/>
  <c r="J519" i="52"/>
  <c r="K519" i="52"/>
  <c r="L519" i="52"/>
  <c r="M519" i="52"/>
  <c r="N519" i="52"/>
  <c r="O519" i="52"/>
  <c r="P519" i="52"/>
  <c r="Q519" i="52"/>
  <c r="R519" i="52"/>
  <c r="S519" i="52"/>
  <c r="T519" i="52"/>
  <c r="U519" i="52"/>
  <c r="V519" i="52"/>
  <c r="W519" i="52"/>
  <c r="X519" i="52"/>
  <c r="Y519" i="52"/>
  <c r="Z519" i="52"/>
  <c r="AA519" i="52"/>
  <c r="AB519" i="52"/>
  <c r="AC519" i="52"/>
  <c r="AD519" i="52"/>
  <c r="AE519" i="52"/>
  <c r="AF519" i="52"/>
  <c r="AG519" i="52"/>
  <c r="AH519" i="52"/>
  <c r="AI519" i="52"/>
  <c r="AJ519" i="52"/>
  <c r="A520" i="52"/>
  <c r="B520" i="52"/>
  <c r="C520" i="52"/>
  <c r="D520" i="52"/>
  <c r="E520" i="52"/>
  <c r="F520" i="52"/>
  <c r="G520" i="52"/>
  <c r="H520" i="52"/>
  <c r="I520" i="52"/>
  <c r="J520" i="52"/>
  <c r="K520" i="52"/>
  <c r="L520" i="52"/>
  <c r="M520" i="52"/>
  <c r="N520" i="52"/>
  <c r="O520" i="52"/>
  <c r="P520" i="52"/>
  <c r="Q520" i="52"/>
  <c r="R520" i="52"/>
  <c r="S520" i="52"/>
  <c r="T520" i="52"/>
  <c r="U520" i="52"/>
  <c r="V520" i="52"/>
  <c r="W520" i="52"/>
  <c r="X520" i="52"/>
  <c r="Y520" i="52"/>
  <c r="Z520" i="52"/>
  <c r="AA520" i="52"/>
  <c r="AB520" i="52"/>
  <c r="AC520" i="52"/>
  <c r="AD520" i="52"/>
  <c r="AE520" i="52"/>
  <c r="AF520" i="52"/>
  <c r="AG520" i="52"/>
  <c r="AH520" i="52"/>
  <c r="AI520" i="52"/>
  <c r="AJ520" i="52"/>
  <c r="A521" i="52"/>
  <c r="B521" i="52"/>
  <c r="C521" i="52"/>
  <c r="D521" i="52"/>
  <c r="E521" i="52"/>
  <c r="F521" i="52"/>
  <c r="G521" i="52"/>
  <c r="H521" i="52"/>
  <c r="I521" i="52"/>
  <c r="J521" i="52"/>
  <c r="K521" i="52"/>
  <c r="L521" i="52"/>
  <c r="M521" i="52"/>
  <c r="N521" i="52"/>
  <c r="O521" i="52"/>
  <c r="P521" i="52"/>
  <c r="Q521" i="52"/>
  <c r="R521" i="52"/>
  <c r="S521" i="52"/>
  <c r="T521" i="52"/>
  <c r="U521" i="52"/>
  <c r="V521" i="52"/>
  <c r="W521" i="52"/>
  <c r="X521" i="52"/>
  <c r="Y521" i="52"/>
  <c r="Z521" i="52"/>
  <c r="AA521" i="52"/>
  <c r="AB521" i="52"/>
  <c r="AC521" i="52"/>
  <c r="AD521" i="52"/>
  <c r="AE521" i="52"/>
  <c r="AF521" i="52"/>
  <c r="AG521" i="52"/>
  <c r="AH521" i="52"/>
  <c r="AI521" i="52"/>
  <c r="AJ521" i="52"/>
  <c r="A522" i="52"/>
  <c r="B522" i="52"/>
  <c r="C522" i="52"/>
  <c r="D522" i="52"/>
  <c r="E522" i="52"/>
  <c r="F522" i="52"/>
  <c r="G522" i="52"/>
  <c r="H522" i="52"/>
  <c r="I522" i="52"/>
  <c r="J522" i="52"/>
  <c r="K522" i="52"/>
  <c r="L522" i="52"/>
  <c r="M522" i="52"/>
  <c r="N522" i="52"/>
  <c r="O522" i="52"/>
  <c r="P522" i="52"/>
  <c r="Q522" i="52"/>
  <c r="R522" i="52"/>
  <c r="S522" i="52"/>
  <c r="T522" i="52"/>
  <c r="U522" i="52"/>
  <c r="V522" i="52"/>
  <c r="W522" i="52"/>
  <c r="X522" i="52"/>
  <c r="Y522" i="52"/>
  <c r="Z522" i="52"/>
  <c r="AA522" i="52"/>
  <c r="AB522" i="52"/>
  <c r="AC522" i="52"/>
  <c r="AD522" i="52"/>
  <c r="AE522" i="52"/>
  <c r="AF522" i="52"/>
  <c r="AG522" i="52"/>
  <c r="AH522" i="52"/>
  <c r="AI522" i="52"/>
  <c r="AJ522" i="52"/>
  <c r="A523" i="52"/>
  <c r="B523" i="52"/>
  <c r="C523" i="52"/>
  <c r="D523" i="52"/>
  <c r="E523" i="52"/>
  <c r="F523" i="52"/>
  <c r="G523" i="52"/>
  <c r="H523" i="52"/>
  <c r="I523" i="52"/>
  <c r="J523" i="52"/>
  <c r="K523" i="52"/>
  <c r="L523" i="52"/>
  <c r="M523" i="52"/>
  <c r="N523" i="52"/>
  <c r="O523" i="52"/>
  <c r="P523" i="52"/>
  <c r="Q523" i="52"/>
  <c r="R523" i="52"/>
  <c r="S523" i="52"/>
  <c r="T523" i="52"/>
  <c r="U523" i="52"/>
  <c r="V523" i="52"/>
  <c r="W523" i="52"/>
  <c r="X523" i="52"/>
  <c r="Y523" i="52"/>
  <c r="Z523" i="52"/>
  <c r="AA523" i="52"/>
  <c r="AB523" i="52"/>
  <c r="AC523" i="52"/>
  <c r="AD523" i="52"/>
  <c r="AE523" i="52"/>
  <c r="AF523" i="52"/>
  <c r="AG523" i="52"/>
  <c r="AH523" i="52"/>
  <c r="AI523" i="52"/>
  <c r="AJ523" i="52"/>
  <c r="A524" i="52"/>
  <c r="B524" i="52"/>
  <c r="C524" i="52"/>
  <c r="D524" i="52"/>
  <c r="E524" i="52"/>
  <c r="F524" i="52"/>
  <c r="G524" i="52"/>
  <c r="H524" i="52"/>
  <c r="I524" i="52"/>
  <c r="J524" i="52"/>
  <c r="K524" i="52"/>
  <c r="L524" i="52"/>
  <c r="M524" i="52"/>
  <c r="N524" i="52"/>
  <c r="O524" i="52"/>
  <c r="P524" i="52"/>
  <c r="Q524" i="52"/>
  <c r="R524" i="52"/>
  <c r="S524" i="52"/>
  <c r="T524" i="52"/>
  <c r="U524" i="52"/>
  <c r="V524" i="52"/>
  <c r="W524" i="52"/>
  <c r="X524" i="52"/>
  <c r="Y524" i="52"/>
  <c r="Z524" i="52"/>
  <c r="AA524" i="52"/>
  <c r="AB524" i="52"/>
  <c r="AC524" i="52"/>
  <c r="AD524" i="52"/>
  <c r="AE524" i="52"/>
  <c r="AF524" i="52"/>
  <c r="AG524" i="52"/>
  <c r="AH524" i="52"/>
  <c r="AI524" i="52"/>
  <c r="AJ524" i="52"/>
  <c r="A525" i="52"/>
  <c r="B525" i="52"/>
  <c r="C525" i="52"/>
  <c r="D525" i="52"/>
  <c r="E525" i="52"/>
  <c r="F525" i="52"/>
  <c r="G525" i="52"/>
  <c r="H525" i="52"/>
  <c r="I525" i="52"/>
  <c r="J525" i="52"/>
  <c r="K525" i="52"/>
  <c r="L525" i="52"/>
  <c r="M525" i="52"/>
  <c r="N525" i="52"/>
  <c r="O525" i="52"/>
  <c r="P525" i="52"/>
  <c r="Q525" i="52"/>
  <c r="R525" i="52"/>
  <c r="S525" i="52"/>
  <c r="T525" i="52"/>
  <c r="U525" i="52"/>
  <c r="V525" i="52"/>
  <c r="W525" i="52"/>
  <c r="X525" i="52"/>
  <c r="Y525" i="52"/>
  <c r="Z525" i="52"/>
  <c r="AA525" i="52"/>
  <c r="AB525" i="52"/>
  <c r="AC525" i="52"/>
  <c r="AD525" i="52"/>
  <c r="AE525" i="52"/>
  <c r="AF525" i="52"/>
  <c r="AG525" i="52"/>
  <c r="AH525" i="52"/>
  <c r="AI525" i="52"/>
  <c r="AJ525" i="52"/>
  <c r="A526" i="52"/>
  <c r="B526" i="52"/>
  <c r="C526" i="52"/>
  <c r="D526" i="52"/>
  <c r="E526" i="52"/>
  <c r="F526" i="52"/>
  <c r="G526" i="52"/>
  <c r="H526" i="52"/>
  <c r="I526" i="52"/>
  <c r="J526" i="52"/>
  <c r="K526" i="52"/>
  <c r="L526" i="52"/>
  <c r="M526" i="52"/>
  <c r="N526" i="52"/>
  <c r="O526" i="52"/>
  <c r="P526" i="52"/>
  <c r="Q526" i="52"/>
  <c r="R526" i="52"/>
  <c r="S526" i="52"/>
  <c r="T526" i="52"/>
  <c r="U526" i="52"/>
  <c r="V526" i="52"/>
  <c r="W526" i="52"/>
  <c r="X526" i="52"/>
  <c r="Y526" i="52"/>
  <c r="Z526" i="52"/>
  <c r="AA526" i="52"/>
  <c r="AB526" i="52"/>
  <c r="AC526" i="52"/>
  <c r="AD526" i="52"/>
  <c r="AE526" i="52"/>
  <c r="AF526" i="52"/>
  <c r="AG526" i="52"/>
  <c r="AH526" i="52"/>
  <c r="AI526" i="52"/>
  <c r="AJ526" i="52"/>
  <c r="A527" i="52"/>
  <c r="B527" i="52"/>
  <c r="C527" i="52"/>
  <c r="D527" i="52"/>
  <c r="E527" i="52"/>
  <c r="F527" i="52"/>
  <c r="G527" i="52"/>
  <c r="H527" i="52"/>
  <c r="I527" i="52"/>
  <c r="J527" i="52"/>
  <c r="K527" i="52"/>
  <c r="L527" i="52"/>
  <c r="M527" i="52"/>
  <c r="N527" i="52"/>
  <c r="O527" i="52"/>
  <c r="P527" i="52"/>
  <c r="Q527" i="52"/>
  <c r="R527" i="52"/>
  <c r="S527" i="52"/>
  <c r="T527" i="52"/>
  <c r="U527" i="52"/>
  <c r="V527" i="52"/>
  <c r="W527" i="52"/>
  <c r="X527" i="52"/>
  <c r="Y527" i="52"/>
  <c r="Z527" i="52"/>
  <c r="AA527" i="52"/>
  <c r="AB527" i="52"/>
  <c r="AC527" i="52"/>
  <c r="AD527" i="52"/>
  <c r="AE527" i="52"/>
  <c r="AF527" i="52"/>
  <c r="AG527" i="52"/>
  <c r="AH527" i="52"/>
  <c r="AI527" i="52"/>
  <c r="AJ527" i="52"/>
  <c r="A528" i="52"/>
  <c r="B528" i="52"/>
  <c r="C528" i="52"/>
  <c r="D528" i="52"/>
  <c r="E528" i="52"/>
  <c r="F528" i="52"/>
  <c r="G528" i="52"/>
  <c r="H528" i="52"/>
  <c r="I528" i="52"/>
  <c r="J528" i="52"/>
  <c r="K528" i="52"/>
  <c r="L528" i="52"/>
  <c r="M528" i="52"/>
  <c r="N528" i="52"/>
  <c r="O528" i="52"/>
  <c r="P528" i="52"/>
  <c r="Q528" i="52"/>
  <c r="R528" i="52"/>
  <c r="S528" i="52"/>
  <c r="T528" i="52"/>
  <c r="U528" i="52"/>
  <c r="V528" i="52"/>
  <c r="W528" i="52"/>
  <c r="X528" i="52"/>
  <c r="Y528" i="52"/>
  <c r="Z528" i="52"/>
  <c r="AA528" i="52"/>
  <c r="AB528" i="52"/>
  <c r="AC528" i="52"/>
  <c r="AD528" i="52"/>
  <c r="AE528" i="52"/>
  <c r="AF528" i="52"/>
  <c r="AG528" i="52"/>
  <c r="AH528" i="52"/>
  <c r="AI528" i="52"/>
  <c r="AJ528" i="52"/>
  <c r="A529" i="52"/>
  <c r="B529" i="52"/>
  <c r="C529" i="52"/>
  <c r="D529" i="52"/>
  <c r="E529" i="52"/>
  <c r="F529" i="52"/>
  <c r="G529" i="52"/>
  <c r="H529" i="52"/>
  <c r="I529" i="52"/>
  <c r="J529" i="52"/>
  <c r="K529" i="52"/>
  <c r="L529" i="52"/>
  <c r="M529" i="52"/>
  <c r="N529" i="52"/>
  <c r="O529" i="52"/>
  <c r="P529" i="52"/>
  <c r="Q529" i="52"/>
  <c r="R529" i="52"/>
  <c r="S529" i="52"/>
  <c r="T529" i="52"/>
  <c r="U529" i="52"/>
  <c r="V529" i="52"/>
  <c r="W529" i="52"/>
  <c r="X529" i="52"/>
  <c r="Y529" i="52"/>
  <c r="Z529" i="52"/>
  <c r="AA529" i="52"/>
  <c r="AB529" i="52"/>
  <c r="AC529" i="52"/>
  <c r="AD529" i="52"/>
  <c r="AE529" i="52"/>
  <c r="AF529" i="52"/>
  <c r="AG529" i="52"/>
  <c r="AH529" i="52"/>
  <c r="AI529" i="52"/>
  <c r="AJ529" i="52"/>
  <c r="A530" i="52"/>
  <c r="B530" i="52"/>
  <c r="C530" i="52"/>
  <c r="D530" i="52"/>
  <c r="E530" i="52"/>
  <c r="F530" i="52"/>
  <c r="G530" i="52"/>
  <c r="H530" i="52"/>
  <c r="I530" i="52"/>
  <c r="J530" i="52"/>
  <c r="K530" i="52"/>
  <c r="L530" i="52"/>
  <c r="M530" i="52"/>
  <c r="N530" i="52"/>
  <c r="O530" i="52"/>
  <c r="P530" i="52"/>
  <c r="Q530" i="52"/>
  <c r="R530" i="52"/>
  <c r="S530" i="52"/>
  <c r="T530" i="52"/>
  <c r="U530" i="52"/>
  <c r="V530" i="52"/>
  <c r="W530" i="52"/>
  <c r="X530" i="52"/>
  <c r="Y530" i="52"/>
  <c r="Z530" i="52"/>
  <c r="AA530" i="52"/>
  <c r="AB530" i="52"/>
  <c r="AC530" i="52"/>
  <c r="AD530" i="52"/>
  <c r="AE530" i="52"/>
  <c r="AF530" i="52"/>
  <c r="AG530" i="52"/>
  <c r="AH530" i="52"/>
  <c r="AI530" i="52"/>
  <c r="AJ530" i="52"/>
  <c r="A531" i="52"/>
  <c r="B531" i="52"/>
  <c r="C531" i="52"/>
  <c r="D531" i="52"/>
  <c r="E531" i="52"/>
  <c r="F531" i="52"/>
  <c r="G531" i="52"/>
  <c r="H531" i="52"/>
  <c r="I531" i="52"/>
  <c r="J531" i="52"/>
  <c r="K531" i="52"/>
  <c r="L531" i="52"/>
  <c r="M531" i="52"/>
  <c r="N531" i="52"/>
  <c r="O531" i="52"/>
  <c r="P531" i="52"/>
  <c r="Q531" i="52"/>
  <c r="R531" i="52"/>
  <c r="S531" i="52"/>
  <c r="T531" i="52"/>
  <c r="U531" i="52"/>
  <c r="V531" i="52"/>
  <c r="W531" i="52"/>
  <c r="X531" i="52"/>
  <c r="Y531" i="52"/>
  <c r="Z531" i="52"/>
  <c r="AA531" i="52"/>
  <c r="AB531" i="52"/>
  <c r="AC531" i="52"/>
  <c r="AD531" i="52"/>
  <c r="AE531" i="52"/>
  <c r="AF531" i="52"/>
  <c r="AG531" i="52"/>
  <c r="AH531" i="52"/>
  <c r="AI531" i="52"/>
  <c r="AJ531" i="52"/>
  <c r="A532" i="52"/>
  <c r="B532" i="52"/>
  <c r="C532" i="52"/>
  <c r="D532" i="52"/>
  <c r="E532" i="52"/>
  <c r="F532" i="52"/>
  <c r="G532" i="52"/>
  <c r="H532" i="52"/>
  <c r="I532" i="52"/>
  <c r="J532" i="52"/>
  <c r="K532" i="52"/>
  <c r="L532" i="52"/>
  <c r="M532" i="52"/>
  <c r="N532" i="52"/>
  <c r="O532" i="52"/>
  <c r="P532" i="52"/>
  <c r="Q532" i="52"/>
  <c r="R532" i="52"/>
  <c r="S532" i="52"/>
  <c r="T532" i="52"/>
  <c r="U532" i="52"/>
  <c r="V532" i="52"/>
  <c r="W532" i="52"/>
  <c r="X532" i="52"/>
  <c r="Y532" i="52"/>
  <c r="Z532" i="52"/>
  <c r="AA532" i="52"/>
  <c r="AB532" i="52"/>
  <c r="AC532" i="52"/>
  <c r="AD532" i="52"/>
  <c r="AE532" i="52"/>
  <c r="AF532" i="52"/>
  <c r="AG532" i="52"/>
  <c r="AH532" i="52"/>
  <c r="AI532" i="52"/>
  <c r="AJ532" i="52"/>
  <c r="A533" i="52"/>
  <c r="B533" i="52"/>
  <c r="C533" i="52"/>
  <c r="D533" i="52"/>
  <c r="E533" i="52"/>
  <c r="F533" i="52"/>
  <c r="G533" i="52"/>
  <c r="H533" i="52"/>
  <c r="I533" i="52"/>
  <c r="J533" i="52"/>
  <c r="K533" i="52"/>
  <c r="L533" i="52"/>
  <c r="M533" i="52"/>
  <c r="N533" i="52"/>
  <c r="O533" i="52"/>
  <c r="P533" i="52"/>
  <c r="Q533" i="52"/>
  <c r="R533" i="52"/>
  <c r="S533" i="52"/>
  <c r="T533" i="52"/>
  <c r="U533" i="52"/>
  <c r="V533" i="52"/>
  <c r="W533" i="52"/>
  <c r="X533" i="52"/>
  <c r="Y533" i="52"/>
  <c r="Z533" i="52"/>
  <c r="AA533" i="52"/>
  <c r="AB533" i="52"/>
  <c r="AC533" i="52"/>
  <c r="AD533" i="52"/>
  <c r="AE533" i="52"/>
  <c r="AF533" i="52"/>
  <c r="AG533" i="52"/>
  <c r="AH533" i="52"/>
  <c r="AI533" i="52"/>
  <c r="AJ533" i="52"/>
  <c r="D534" i="52"/>
  <c r="E534" i="52"/>
  <c r="F534" i="52"/>
  <c r="G534" i="52"/>
  <c r="H534" i="52"/>
  <c r="I534" i="52"/>
  <c r="Q534" i="52"/>
  <c r="R534" i="52"/>
  <c r="S534" i="52"/>
  <c r="T534" i="52"/>
  <c r="U534" i="52"/>
  <c r="V534" i="52"/>
  <c r="W534" i="52"/>
  <c r="X534" i="52"/>
  <c r="Y534" i="52"/>
  <c r="Z534" i="52"/>
  <c r="AA534" i="52"/>
  <c r="AB534" i="52"/>
  <c r="AC534" i="52"/>
  <c r="AD534" i="52"/>
  <c r="AE534" i="52"/>
  <c r="AF534" i="52"/>
  <c r="AH534" i="52"/>
  <c r="AI534" i="52"/>
  <c r="AJ534" i="52"/>
  <c r="D535" i="52"/>
  <c r="E535" i="52"/>
  <c r="F535" i="52"/>
  <c r="G535" i="52"/>
  <c r="H535" i="52"/>
  <c r="I535" i="52"/>
  <c r="Q535" i="52"/>
  <c r="R535" i="52"/>
  <c r="S535" i="52"/>
  <c r="T535" i="52"/>
  <c r="U535" i="52"/>
  <c r="V535" i="52"/>
  <c r="W535" i="52"/>
  <c r="X535" i="52"/>
  <c r="Y535" i="52"/>
  <c r="Z535" i="52"/>
  <c r="AA535" i="52"/>
  <c r="AB535" i="52"/>
  <c r="AC535" i="52"/>
  <c r="AD535" i="52"/>
  <c r="AE535" i="52"/>
  <c r="AF535" i="52"/>
  <c r="AH535" i="52"/>
  <c r="AI535" i="52"/>
  <c r="AJ535" i="52"/>
  <c r="D536" i="52"/>
  <c r="E536" i="52"/>
  <c r="F536" i="52"/>
  <c r="G536" i="52"/>
  <c r="H536" i="52"/>
  <c r="I536" i="52"/>
  <c r="Q536" i="52"/>
  <c r="R536" i="52"/>
  <c r="S536" i="52"/>
  <c r="T536" i="52"/>
  <c r="U536" i="52"/>
  <c r="V536" i="52"/>
  <c r="W536" i="52"/>
  <c r="X536" i="52"/>
  <c r="Y536" i="52"/>
  <c r="Z536" i="52"/>
  <c r="AA536" i="52"/>
  <c r="AB536" i="52"/>
  <c r="AC536" i="52"/>
  <c r="AD536" i="52"/>
  <c r="AE536" i="52"/>
  <c r="AF536" i="52"/>
  <c r="AH536" i="52"/>
  <c r="AI536" i="52"/>
  <c r="AJ536" i="52"/>
  <c r="D537" i="52"/>
  <c r="E537" i="52"/>
  <c r="F537" i="52"/>
  <c r="G537" i="52"/>
  <c r="H537" i="52"/>
  <c r="I537" i="52"/>
  <c r="Q537" i="52"/>
  <c r="R537" i="52"/>
  <c r="S537" i="52"/>
  <c r="T537" i="52"/>
  <c r="U537" i="52"/>
  <c r="V537" i="52"/>
  <c r="W537" i="52"/>
  <c r="X537" i="52"/>
  <c r="Y537" i="52"/>
  <c r="Z537" i="52"/>
  <c r="AA537" i="52"/>
  <c r="AB537" i="52"/>
  <c r="AC537" i="52"/>
  <c r="AD537" i="52"/>
  <c r="AE537" i="52"/>
  <c r="AF537" i="52"/>
  <c r="AH537" i="52"/>
  <c r="AI537" i="52"/>
  <c r="AJ537" i="52"/>
  <c r="A538" i="52"/>
  <c r="B538" i="52"/>
  <c r="C538" i="52"/>
  <c r="D538" i="52"/>
  <c r="E538" i="52"/>
  <c r="F538" i="52"/>
  <c r="G538" i="52"/>
  <c r="H538" i="52"/>
  <c r="I538" i="52"/>
  <c r="J538" i="52"/>
  <c r="K538" i="52"/>
  <c r="L538" i="52"/>
  <c r="M538" i="52"/>
  <c r="N538" i="52"/>
  <c r="O538" i="52"/>
  <c r="P538" i="52"/>
  <c r="Q538" i="52"/>
  <c r="R538" i="52"/>
  <c r="S538" i="52"/>
  <c r="T538" i="52"/>
  <c r="U538" i="52"/>
  <c r="V538" i="52"/>
  <c r="W538" i="52"/>
  <c r="X538" i="52"/>
  <c r="Y538" i="52"/>
  <c r="Z538" i="52"/>
  <c r="AA538" i="52"/>
  <c r="AB538" i="52"/>
  <c r="AC538" i="52"/>
  <c r="AD538" i="52"/>
  <c r="AE538" i="52"/>
  <c r="AF538" i="52"/>
  <c r="AG538" i="52"/>
  <c r="AH538" i="52"/>
  <c r="AI538" i="52"/>
  <c r="AJ538" i="52"/>
  <c r="D539" i="52"/>
  <c r="E539" i="52"/>
  <c r="F539" i="52"/>
  <c r="G539" i="52"/>
  <c r="H539" i="52"/>
  <c r="I539" i="52"/>
  <c r="Q539" i="52"/>
  <c r="R539" i="52"/>
  <c r="S539" i="52"/>
  <c r="T539" i="52"/>
  <c r="U539" i="52"/>
  <c r="V539" i="52"/>
  <c r="W539" i="52"/>
  <c r="X539" i="52"/>
  <c r="Y539" i="52"/>
  <c r="Z539" i="52"/>
  <c r="AA539" i="52"/>
  <c r="AB539" i="52"/>
  <c r="AC539" i="52"/>
  <c r="AD539" i="52"/>
  <c r="AE539" i="52"/>
  <c r="AF539" i="52"/>
  <c r="AH539" i="52"/>
  <c r="AI539" i="52"/>
  <c r="AJ539" i="52"/>
  <c r="D540" i="52"/>
  <c r="E540" i="52"/>
  <c r="F540" i="52"/>
  <c r="G540" i="52"/>
  <c r="H540" i="52"/>
  <c r="I540" i="52"/>
  <c r="Q540" i="52"/>
  <c r="R540" i="52"/>
  <c r="S540" i="52"/>
  <c r="T540" i="52"/>
  <c r="U540" i="52"/>
  <c r="V540" i="52"/>
  <c r="W540" i="52"/>
  <c r="X540" i="52"/>
  <c r="Y540" i="52"/>
  <c r="Z540" i="52"/>
  <c r="AA540" i="52"/>
  <c r="AB540" i="52"/>
  <c r="AC540" i="52"/>
  <c r="AD540" i="52"/>
  <c r="AE540" i="52"/>
  <c r="AF540" i="52"/>
  <c r="AH540" i="52"/>
  <c r="AI540" i="52"/>
  <c r="AJ540" i="52"/>
  <c r="D541" i="52"/>
  <c r="E541" i="52"/>
  <c r="F541" i="52"/>
  <c r="G541" i="52"/>
  <c r="H541" i="52"/>
  <c r="I541" i="52"/>
  <c r="Q541" i="52"/>
  <c r="R541" i="52"/>
  <c r="S541" i="52"/>
  <c r="T541" i="52"/>
  <c r="U541" i="52"/>
  <c r="V541" i="52"/>
  <c r="W541" i="52"/>
  <c r="X541" i="52"/>
  <c r="Y541" i="52"/>
  <c r="Z541" i="52"/>
  <c r="AA541" i="52"/>
  <c r="AB541" i="52"/>
  <c r="AC541" i="52"/>
  <c r="AD541" i="52"/>
  <c r="AE541" i="52"/>
  <c r="AF541" i="52"/>
  <c r="AH541" i="52"/>
  <c r="AI541" i="52"/>
  <c r="AJ541" i="52"/>
  <c r="D542" i="52"/>
  <c r="E542" i="52"/>
  <c r="F542" i="52"/>
  <c r="G542" i="52"/>
  <c r="H542" i="52"/>
  <c r="I542" i="52"/>
  <c r="Q542" i="52"/>
  <c r="R542" i="52"/>
  <c r="S542" i="52"/>
  <c r="T542" i="52"/>
  <c r="U542" i="52"/>
  <c r="V542" i="52"/>
  <c r="W542" i="52"/>
  <c r="X542" i="52"/>
  <c r="Y542" i="52"/>
  <c r="Z542" i="52"/>
  <c r="AA542" i="52"/>
  <c r="AB542" i="52"/>
  <c r="AC542" i="52"/>
  <c r="AD542" i="52"/>
  <c r="AE542" i="52"/>
  <c r="AF542" i="52"/>
  <c r="AH542" i="52"/>
  <c r="AI542" i="52"/>
  <c r="AJ542" i="52"/>
  <c r="D543" i="52"/>
  <c r="E543" i="52"/>
  <c r="F543" i="52"/>
  <c r="G543" i="52"/>
  <c r="H543" i="52"/>
  <c r="I543" i="52"/>
  <c r="Q543" i="52"/>
  <c r="R543" i="52"/>
  <c r="S543" i="52"/>
  <c r="T543" i="52"/>
  <c r="U543" i="52"/>
  <c r="V543" i="52"/>
  <c r="W543" i="52"/>
  <c r="X543" i="52"/>
  <c r="Y543" i="52"/>
  <c r="Z543" i="52"/>
  <c r="AA543" i="52"/>
  <c r="AB543" i="52"/>
  <c r="AC543" i="52"/>
  <c r="AD543" i="52"/>
  <c r="AE543" i="52"/>
  <c r="AF543" i="52"/>
  <c r="AH543" i="52"/>
  <c r="AI543" i="52"/>
  <c r="AJ543" i="52"/>
  <c r="D544" i="52"/>
  <c r="E544" i="52"/>
  <c r="F544" i="52"/>
  <c r="G544" i="52"/>
  <c r="H544" i="52"/>
  <c r="I544" i="52"/>
  <c r="Q544" i="52"/>
  <c r="R544" i="52"/>
  <c r="S544" i="52"/>
  <c r="T544" i="52"/>
  <c r="U544" i="52"/>
  <c r="V544" i="52"/>
  <c r="W544" i="52"/>
  <c r="X544" i="52"/>
  <c r="Y544" i="52"/>
  <c r="Z544" i="52"/>
  <c r="AA544" i="52"/>
  <c r="AB544" i="52"/>
  <c r="AC544" i="52"/>
  <c r="AD544" i="52"/>
  <c r="AE544" i="52"/>
  <c r="AF544" i="52"/>
  <c r="AH544" i="52"/>
  <c r="AI544" i="52"/>
  <c r="AJ544" i="52"/>
  <c r="D545" i="52"/>
  <c r="E545" i="52"/>
  <c r="F545" i="52"/>
  <c r="G545" i="52"/>
  <c r="H545" i="52"/>
  <c r="I545" i="52"/>
  <c r="Q545" i="52"/>
  <c r="R545" i="52"/>
  <c r="S545" i="52"/>
  <c r="T545" i="52"/>
  <c r="U545" i="52"/>
  <c r="V545" i="52"/>
  <c r="W545" i="52"/>
  <c r="X545" i="52"/>
  <c r="Y545" i="52"/>
  <c r="Z545" i="52"/>
  <c r="AA545" i="52"/>
  <c r="AB545" i="52"/>
  <c r="AC545" i="52"/>
  <c r="AD545" i="52"/>
  <c r="AE545" i="52"/>
  <c r="AF545" i="52"/>
  <c r="AH545" i="52"/>
  <c r="AI545" i="52"/>
  <c r="AJ545" i="52"/>
  <c r="A546" i="52"/>
  <c r="B546" i="52"/>
  <c r="C546" i="52"/>
  <c r="D546" i="52"/>
  <c r="E546" i="52"/>
  <c r="F546" i="52"/>
  <c r="G546" i="52"/>
  <c r="H546" i="52"/>
  <c r="I546" i="52"/>
  <c r="J546" i="52"/>
  <c r="K546" i="52"/>
  <c r="L546" i="52"/>
  <c r="M546" i="52"/>
  <c r="N546" i="52"/>
  <c r="O546" i="52"/>
  <c r="P546" i="52"/>
  <c r="Q546" i="52"/>
  <c r="R546" i="52"/>
  <c r="S546" i="52"/>
  <c r="T546" i="52"/>
  <c r="U546" i="52"/>
  <c r="V546" i="52"/>
  <c r="W546" i="52"/>
  <c r="X546" i="52"/>
  <c r="Y546" i="52"/>
  <c r="Z546" i="52"/>
  <c r="AA546" i="52"/>
  <c r="AB546" i="52"/>
  <c r="AC546" i="52"/>
  <c r="AD546" i="52"/>
  <c r="AE546" i="52"/>
  <c r="AF546" i="52"/>
  <c r="AG546" i="52"/>
  <c r="AH546" i="52"/>
  <c r="AI546" i="52"/>
  <c r="AJ546" i="52"/>
  <c r="D547" i="52"/>
  <c r="E547" i="52"/>
  <c r="F547" i="52"/>
  <c r="G547" i="52"/>
  <c r="H547" i="52"/>
  <c r="I547" i="52"/>
  <c r="Q547" i="52"/>
  <c r="R547" i="52"/>
  <c r="S547" i="52"/>
  <c r="T547" i="52"/>
  <c r="U547" i="52"/>
  <c r="V547" i="52"/>
  <c r="W547" i="52"/>
  <c r="X547" i="52"/>
  <c r="Y547" i="52"/>
  <c r="Z547" i="52"/>
  <c r="AA547" i="52"/>
  <c r="AB547" i="52"/>
  <c r="AC547" i="52"/>
  <c r="AD547" i="52"/>
  <c r="AE547" i="52"/>
  <c r="AF547" i="52"/>
  <c r="AH547" i="52"/>
  <c r="AI547" i="52"/>
  <c r="AJ547" i="52"/>
  <c r="A548" i="52"/>
  <c r="B548" i="52"/>
  <c r="C548" i="52"/>
  <c r="D548" i="52"/>
  <c r="E548" i="52"/>
  <c r="F548" i="52"/>
  <c r="G548" i="52"/>
  <c r="H548" i="52"/>
  <c r="I548" i="52"/>
  <c r="J548" i="52"/>
  <c r="K548" i="52"/>
  <c r="L548" i="52"/>
  <c r="M548" i="52"/>
  <c r="N548" i="52"/>
  <c r="O548" i="52"/>
  <c r="P548" i="52"/>
  <c r="Q548" i="52"/>
  <c r="R548" i="52"/>
  <c r="S548" i="52"/>
  <c r="T548" i="52"/>
  <c r="U548" i="52"/>
  <c r="V548" i="52"/>
  <c r="W548" i="52"/>
  <c r="X548" i="52"/>
  <c r="Y548" i="52"/>
  <c r="Z548" i="52"/>
  <c r="AA548" i="52"/>
  <c r="AB548" i="52"/>
  <c r="AC548" i="52"/>
  <c r="AD548" i="52"/>
  <c r="AE548" i="52"/>
  <c r="AF548" i="52"/>
  <c r="AG548" i="52"/>
  <c r="AH548" i="52"/>
  <c r="AI548" i="52"/>
  <c r="AJ548" i="52"/>
  <c r="D549" i="52"/>
  <c r="E549" i="52"/>
  <c r="F549" i="52"/>
  <c r="G549" i="52"/>
  <c r="H549" i="52"/>
  <c r="I549" i="52"/>
  <c r="Q549" i="52"/>
  <c r="R549" i="52"/>
  <c r="S549" i="52"/>
  <c r="T549" i="52"/>
  <c r="U549" i="52"/>
  <c r="V549" i="52"/>
  <c r="W549" i="52"/>
  <c r="X549" i="52"/>
  <c r="Y549" i="52"/>
  <c r="Z549" i="52"/>
  <c r="AA549" i="52"/>
  <c r="AB549" i="52"/>
  <c r="AC549" i="52"/>
  <c r="AD549" i="52"/>
  <c r="AE549" i="52"/>
  <c r="AF549" i="52"/>
  <c r="AH549" i="52"/>
  <c r="AI549" i="52"/>
  <c r="AJ549" i="52"/>
  <c r="D550" i="52"/>
  <c r="E550" i="52"/>
  <c r="F550" i="52"/>
  <c r="G550" i="52"/>
  <c r="H550" i="52"/>
  <c r="I550" i="52"/>
  <c r="Q550" i="52"/>
  <c r="R550" i="52"/>
  <c r="S550" i="52"/>
  <c r="T550" i="52"/>
  <c r="U550" i="52"/>
  <c r="V550" i="52"/>
  <c r="W550" i="52"/>
  <c r="X550" i="52"/>
  <c r="Y550" i="52"/>
  <c r="Z550" i="52"/>
  <c r="AA550" i="52"/>
  <c r="AB550" i="52"/>
  <c r="AC550" i="52"/>
  <c r="AD550" i="52"/>
  <c r="AE550" i="52"/>
  <c r="AF550" i="52"/>
  <c r="AH550" i="52"/>
  <c r="AI550" i="52"/>
  <c r="AJ550" i="52"/>
  <c r="D551" i="52"/>
  <c r="E551" i="52"/>
  <c r="F551" i="52"/>
  <c r="G551" i="52"/>
  <c r="H551" i="52"/>
  <c r="I551" i="52"/>
  <c r="Q551" i="52"/>
  <c r="R551" i="52"/>
  <c r="S551" i="52"/>
  <c r="T551" i="52"/>
  <c r="U551" i="52"/>
  <c r="V551" i="52"/>
  <c r="W551" i="52"/>
  <c r="X551" i="52"/>
  <c r="Y551" i="52"/>
  <c r="Z551" i="52"/>
  <c r="AA551" i="52"/>
  <c r="AB551" i="52"/>
  <c r="AC551" i="52"/>
  <c r="AD551" i="52"/>
  <c r="AE551" i="52"/>
  <c r="AF551" i="52"/>
  <c r="AH551" i="52"/>
  <c r="AI551" i="52"/>
  <c r="AJ551" i="52"/>
  <c r="A552" i="52"/>
  <c r="B552" i="52"/>
  <c r="C552" i="52"/>
  <c r="D552" i="52"/>
  <c r="E552" i="52"/>
  <c r="F552" i="52"/>
  <c r="G552" i="52"/>
  <c r="H552" i="52"/>
  <c r="I552" i="52"/>
  <c r="J552" i="52"/>
  <c r="K552" i="52"/>
  <c r="L552" i="52"/>
  <c r="M552" i="52"/>
  <c r="N552" i="52"/>
  <c r="O552" i="52"/>
  <c r="P552" i="52"/>
  <c r="Q552" i="52"/>
  <c r="R552" i="52"/>
  <c r="S552" i="52"/>
  <c r="T552" i="52"/>
  <c r="U552" i="52"/>
  <c r="V552" i="52"/>
  <c r="W552" i="52"/>
  <c r="X552" i="52"/>
  <c r="Y552" i="52"/>
  <c r="Z552" i="52"/>
  <c r="AA552" i="52"/>
  <c r="AB552" i="52"/>
  <c r="AC552" i="52"/>
  <c r="AD552" i="52"/>
  <c r="AE552" i="52"/>
  <c r="AF552" i="52"/>
  <c r="AG552" i="52"/>
  <c r="AH552" i="52"/>
  <c r="AI552" i="52"/>
  <c r="AJ552" i="52"/>
  <c r="D553" i="52"/>
  <c r="E553" i="52"/>
  <c r="F553" i="52"/>
  <c r="G553" i="52"/>
  <c r="H553" i="52"/>
  <c r="I553" i="52"/>
  <c r="Q553" i="52"/>
  <c r="R553" i="52"/>
  <c r="S553" i="52"/>
  <c r="T553" i="52"/>
  <c r="U553" i="52"/>
  <c r="V553" i="52"/>
  <c r="W553" i="52"/>
  <c r="X553" i="52"/>
  <c r="Y553" i="52"/>
  <c r="Z553" i="52"/>
  <c r="AA553" i="52"/>
  <c r="AB553" i="52"/>
  <c r="AC553" i="52"/>
  <c r="AD553" i="52"/>
  <c r="AE553" i="52"/>
  <c r="AF553" i="52"/>
  <c r="AH553" i="52"/>
  <c r="AI553" i="52"/>
  <c r="AJ553" i="52"/>
  <c r="D554" i="52"/>
  <c r="E554" i="52"/>
  <c r="F554" i="52"/>
  <c r="G554" i="52"/>
  <c r="H554" i="52"/>
  <c r="I554" i="52"/>
  <c r="Q554" i="52"/>
  <c r="R554" i="52"/>
  <c r="S554" i="52"/>
  <c r="T554" i="52"/>
  <c r="U554" i="52"/>
  <c r="V554" i="52"/>
  <c r="W554" i="52"/>
  <c r="X554" i="52"/>
  <c r="Y554" i="52"/>
  <c r="Z554" i="52"/>
  <c r="AA554" i="52"/>
  <c r="AB554" i="52"/>
  <c r="AC554" i="52"/>
  <c r="AD554" i="52"/>
  <c r="AE554" i="52"/>
  <c r="AF554" i="52"/>
  <c r="AH554" i="52"/>
  <c r="AI554" i="52"/>
  <c r="AJ554" i="52"/>
  <c r="D555" i="52"/>
  <c r="E555" i="52"/>
  <c r="F555" i="52"/>
  <c r="G555" i="52"/>
  <c r="H555" i="52"/>
  <c r="I555" i="52"/>
  <c r="Q555" i="52"/>
  <c r="R555" i="52"/>
  <c r="S555" i="52"/>
  <c r="T555" i="52"/>
  <c r="U555" i="52"/>
  <c r="V555" i="52"/>
  <c r="W555" i="52"/>
  <c r="X555" i="52"/>
  <c r="Y555" i="52"/>
  <c r="Z555" i="52"/>
  <c r="AA555" i="52"/>
  <c r="AB555" i="52"/>
  <c r="AC555" i="52"/>
  <c r="AD555" i="52"/>
  <c r="AE555" i="52"/>
  <c r="AF555" i="52"/>
  <c r="AH555" i="52"/>
  <c r="AI555" i="52"/>
  <c r="AJ555" i="52"/>
  <c r="D556" i="52"/>
  <c r="E556" i="52"/>
  <c r="F556" i="52"/>
  <c r="G556" i="52"/>
  <c r="H556" i="52"/>
  <c r="I556" i="52"/>
  <c r="Q556" i="52"/>
  <c r="R556" i="52"/>
  <c r="S556" i="52"/>
  <c r="T556" i="52"/>
  <c r="U556" i="52"/>
  <c r="V556" i="52"/>
  <c r="W556" i="52"/>
  <c r="X556" i="52"/>
  <c r="Y556" i="52"/>
  <c r="Z556" i="52"/>
  <c r="AA556" i="52"/>
  <c r="AB556" i="52"/>
  <c r="AC556" i="52"/>
  <c r="AD556" i="52"/>
  <c r="AE556" i="52"/>
  <c r="AF556" i="52"/>
  <c r="AH556" i="52"/>
  <c r="AI556" i="52"/>
  <c r="AJ556" i="52"/>
  <c r="D557" i="52"/>
  <c r="E557" i="52"/>
  <c r="F557" i="52"/>
  <c r="G557" i="52"/>
  <c r="H557" i="52"/>
  <c r="I557" i="52"/>
  <c r="Q557" i="52"/>
  <c r="R557" i="52"/>
  <c r="S557" i="52"/>
  <c r="T557" i="52"/>
  <c r="U557" i="52"/>
  <c r="V557" i="52"/>
  <c r="W557" i="52"/>
  <c r="X557" i="52"/>
  <c r="Y557" i="52"/>
  <c r="Z557" i="52"/>
  <c r="AA557" i="52"/>
  <c r="AB557" i="52"/>
  <c r="AC557" i="52"/>
  <c r="AD557" i="52"/>
  <c r="AE557" i="52"/>
  <c r="AF557" i="52"/>
  <c r="AH557" i="52"/>
  <c r="AI557" i="52"/>
  <c r="AJ557" i="52"/>
  <c r="A558" i="52"/>
  <c r="B558" i="52"/>
  <c r="C558" i="52"/>
  <c r="D558" i="52"/>
  <c r="E558" i="52"/>
  <c r="F558" i="52"/>
  <c r="G558" i="52"/>
  <c r="H558" i="52"/>
  <c r="I558" i="52"/>
  <c r="J558" i="52"/>
  <c r="K558" i="52"/>
  <c r="L558" i="52"/>
  <c r="M558" i="52"/>
  <c r="N558" i="52"/>
  <c r="O558" i="52"/>
  <c r="P558" i="52"/>
  <c r="Q558" i="52"/>
  <c r="R558" i="52"/>
  <c r="S558" i="52"/>
  <c r="T558" i="52"/>
  <c r="U558" i="52"/>
  <c r="V558" i="52"/>
  <c r="W558" i="52"/>
  <c r="X558" i="52"/>
  <c r="Y558" i="52"/>
  <c r="Z558" i="52"/>
  <c r="AA558" i="52"/>
  <c r="AB558" i="52"/>
  <c r="AC558" i="52"/>
  <c r="AD558" i="52"/>
  <c r="AE558" i="52"/>
  <c r="AF558" i="52"/>
  <c r="AG558" i="52"/>
  <c r="AH558" i="52"/>
  <c r="AI558" i="52"/>
  <c r="AJ558" i="52"/>
  <c r="D559" i="52"/>
  <c r="E559" i="52"/>
  <c r="F559" i="52"/>
  <c r="G559" i="52"/>
  <c r="H559" i="52"/>
  <c r="I559" i="52"/>
  <c r="Q559" i="52"/>
  <c r="R559" i="52"/>
  <c r="S559" i="52"/>
  <c r="T559" i="52"/>
  <c r="U559" i="52"/>
  <c r="V559" i="52"/>
  <c r="W559" i="52"/>
  <c r="X559" i="52"/>
  <c r="Y559" i="52"/>
  <c r="Z559" i="52"/>
  <c r="AA559" i="52"/>
  <c r="AB559" i="52"/>
  <c r="AC559" i="52"/>
  <c r="AD559" i="52"/>
  <c r="AE559" i="52"/>
  <c r="AF559" i="52"/>
  <c r="AH559" i="52"/>
  <c r="AI559" i="52"/>
  <c r="AJ559" i="52"/>
  <c r="D560" i="52"/>
  <c r="E560" i="52"/>
  <c r="F560" i="52"/>
  <c r="G560" i="52"/>
  <c r="H560" i="52"/>
  <c r="I560" i="52"/>
  <c r="Q560" i="52"/>
  <c r="R560" i="52"/>
  <c r="S560" i="52"/>
  <c r="T560" i="52"/>
  <c r="U560" i="52"/>
  <c r="V560" i="52"/>
  <c r="W560" i="52"/>
  <c r="X560" i="52"/>
  <c r="Y560" i="52"/>
  <c r="Z560" i="52"/>
  <c r="AA560" i="52"/>
  <c r="AB560" i="52"/>
  <c r="AC560" i="52"/>
  <c r="AD560" i="52"/>
  <c r="AE560" i="52"/>
  <c r="AF560" i="52"/>
  <c r="AH560" i="52"/>
  <c r="AI560" i="52"/>
  <c r="AJ560" i="52"/>
  <c r="D561" i="52"/>
  <c r="E561" i="52"/>
  <c r="F561" i="52"/>
  <c r="G561" i="52"/>
  <c r="H561" i="52"/>
  <c r="I561" i="52"/>
  <c r="Q561" i="52"/>
  <c r="R561" i="52"/>
  <c r="S561" i="52"/>
  <c r="T561" i="52"/>
  <c r="U561" i="52"/>
  <c r="V561" i="52"/>
  <c r="W561" i="52"/>
  <c r="X561" i="52"/>
  <c r="Y561" i="52"/>
  <c r="Z561" i="52"/>
  <c r="AA561" i="52"/>
  <c r="AB561" i="52"/>
  <c r="AC561" i="52"/>
  <c r="AD561" i="52"/>
  <c r="AE561" i="52"/>
  <c r="AF561" i="52"/>
  <c r="AH561" i="52"/>
  <c r="AI561" i="52"/>
  <c r="AJ561" i="52"/>
  <c r="A562" i="52"/>
  <c r="B562" i="52"/>
  <c r="C562" i="52"/>
  <c r="D562" i="52"/>
  <c r="E562" i="52"/>
  <c r="F562" i="52"/>
  <c r="G562" i="52"/>
  <c r="H562" i="52"/>
  <c r="I562" i="52"/>
  <c r="J562" i="52"/>
  <c r="K562" i="52"/>
  <c r="L562" i="52"/>
  <c r="M562" i="52"/>
  <c r="N562" i="52"/>
  <c r="O562" i="52"/>
  <c r="P562" i="52"/>
  <c r="Q562" i="52"/>
  <c r="R562" i="52"/>
  <c r="S562" i="52"/>
  <c r="T562" i="52"/>
  <c r="U562" i="52"/>
  <c r="V562" i="52"/>
  <c r="W562" i="52"/>
  <c r="X562" i="52"/>
  <c r="Y562" i="52"/>
  <c r="Z562" i="52"/>
  <c r="AA562" i="52"/>
  <c r="AB562" i="52"/>
  <c r="AC562" i="52"/>
  <c r="AD562" i="52"/>
  <c r="AE562" i="52"/>
  <c r="AF562" i="52"/>
  <c r="AG562" i="52"/>
  <c r="AH562" i="52"/>
  <c r="AI562" i="52"/>
  <c r="AJ562" i="52"/>
  <c r="D563" i="52"/>
  <c r="E563" i="52"/>
  <c r="F563" i="52"/>
  <c r="G563" i="52"/>
  <c r="H563" i="52"/>
  <c r="I563" i="52"/>
  <c r="Q563" i="52"/>
  <c r="R563" i="52"/>
  <c r="S563" i="52"/>
  <c r="T563" i="52"/>
  <c r="U563" i="52"/>
  <c r="V563" i="52"/>
  <c r="W563" i="52"/>
  <c r="X563" i="52"/>
  <c r="Y563" i="52"/>
  <c r="Z563" i="52"/>
  <c r="AA563" i="52"/>
  <c r="AB563" i="52"/>
  <c r="AC563" i="52"/>
  <c r="AD563" i="52"/>
  <c r="AE563" i="52"/>
  <c r="AF563" i="52"/>
  <c r="AH563" i="52"/>
  <c r="AI563" i="52"/>
  <c r="AJ563" i="52"/>
  <c r="D564" i="52"/>
  <c r="E564" i="52"/>
  <c r="F564" i="52"/>
  <c r="G564" i="52"/>
  <c r="H564" i="52"/>
  <c r="I564" i="52"/>
  <c r="Q564" i="52"/>
  <c r="R564" i="52"/>
  <c r="S564" i="52"/>
  <c r="T564" i="52"/>
  <c r="U564" i="52"/>
  <c r="V564" i="52"/>
  <c r="W564" i="52"/>
  <c r="X564" i="52"/>
  <c r="Y564" i="52"/>
  <c r="Z564" i="52"/>
  <c r="AA564" i="52"/>
  <c r="AB564" i="52"/>
  <c r="AC564" i="52"/>
  <c r="AD564" i="52"/>
  <c r="AE564" i="52"/>
  <c r="AF564" i="52"/>
  <c r="AH564" i="52"/>
  <c r="AI564" i="52"/>
  <c r="AJ564" i="52"/>
  <c r="D565" i="52"/>
  <c r="E565" i="52"/>
  <c r="F565" i="52"/>
  <c r="G565" i="52"/>
  <c r="H565" i="52"/>
  <c r="I565" i="52"/>
  <c r="Q565" i="52"/>
  <c r="R565" i="52"/>
  <c r="S565" i="52"/>
  <c r="T565" i="52"/>
  <c r="U565" i="52"/>
  <c r="V565" i="52"/>
  <c r="W565" i="52"/>
  <c r="X565" i="52"/>
  <c r="Y565" i="52"/>
  <c r="Z565" i="52"/>
  <c r="AA565" i="52"/>
  <c r="AB565" i="52"/>
  <c r="AC565" i="52"/>
  <c r="AD565" i="52"/>
  <c r="AE565" i="52"/>
  <c r="AF565" i="52"/>
  <c r="AH565" i="52"/>
  <c r="AI565" i="52"/>
  <c r="AJ565" i="52"/>
  <c r="D566" i="52"/>
  <c r="E566" i="52"/>
  <c r="F566" i="52"/>
  <c r="G566" i="52"/>
  <c r="H566" i="52"/>
  <c r="I566" i="52"/>
  <c r="Q566" i="52"/>
  <c r="R566" i="52"/>
  <c r="S566" i="52"/>
  <c r="T566" i="52"/>
  <c r="U566" i="52"/>
  <c r="V566" i="52"/>
  <c r="W566" i="52"/>
  <c r="X566" i="52"/>
  <c r="Y566" i="52"/>
  <c r="Z566" i="52"/>
  <c r="AA566" i="52"/>
  <c r="AB566" i="52"/>
  <c r="AC566" i="52"/>
  <c r="AD566" i="52"/>
  <c r="AE566" i="52"/>
  <c r="AF566" i="52"/>
  <c r="AH566" i="52"/>
  <c r="AI566" i="52"/>
  <c r="AJ566" i="52"/>
  <c r="D567" i="52"/>
  <c r="E567" i="52"/>
  <c r="F567" i="52"/>
  <c r="G567" i="52"/>
  <c r="H567" i="52"/>
  <c r="I567" i="52"/>
  <c r="Q567" i="52"/>
  <c r="R567" i="52"/>
  <c r="S567" i="52"/>
  <c r="T567" i="52"/>
  <c r="U567" i="52"/>
  <c r="V567" i="52"/>
  <c r="W567" i="52"/>
  <c r="X567" i="52"/>
  <c r="Y567" i="52"/>
  <c r="Z567" i="52"/>
  <c r="AA567" i="52"/>
  <c r="AB567" i="52"/>
  <c r="AC567" i="52"/>
  <c r="AD567" i="52"/>
  <c r="AE567" i="52"/>
  <c r="AF567" i="52"/>
  <c r="AH567" i="52"/>
  <c r="AI567" i="52"/>
  <c r="AJ567" i="52"/>
  <c r="D568" i="52"/>
  <c r="E568" i="52"/>
  <c r="F568" i="52"/>
  <c r="G568" i="52"/>
  <c r="H568" i="52"/>
  <c r="I568" i="52"/>
  <c r="Q568" i="52"/>
  <c r="R568" i="52"/>
  <c r="S568" i="52"/>
  <c r="T568" i="52"/>
  <c r="U568" i="52"/>
  <c r="V568" i="52"/>
  <c r="W568" i="52"/>
  <c r="X568" i="52"/>
  <c r="Y568" i="52"/>
  <c r="Z568" i="52"/>
  <c r="AA568" i="52"/>
  <c r="AB568" i="52"/>
  <c r="AC568" i="52"/>
  <c r="AD568" i="52"/>
  <c r="AE568" i="52"/>
  <c r="AF568" i="52"/>
  <c r="AH568" i="52"/>
  <c r="AI568" i="52"/>
  <c r="AJ568" i="52"/>
  <c r="D569" i="52"/>
  <c r="E569" i="52"/>
  <c r="F569" i="52"/>
  <c r="G569" i="52"/>
  <c r="H569" i="52"/>
  <c r="I569" i="52"/>
  <c r="Q569" i="52"/>
  <c r="R569" i="52"/>
  <c r="S569" i="52"/>
  <c r="T569" i="52"/>
  <c r="U569" i="52"/>
  <c r="V569" i="52"/>
  <c r="W569" i="52"/>
  <c r="X569" i="52"/>
  <c r="Y569" i="52"/>
  <c r="Z569" i="52"/>
  <c r="AA569" i="52"/>
  <c r="AB569" i="52"/>
  <c r="AC569" i="52"/>
  <c r="AD569" i="52"/>
  <c r="AE569" i="52"/>
  <c r="AF569" i="52"/>
  <c r="AH569" i="52"/>
  <c r="AI569" i="52"/>
  <c r="AJ569" i="52"/>
  <c r="D570" i="52"/>
  <c r="E570" i="52"/>
  <c r="F570" i="52"/>
  <c r="G570" i="52"/>
  <c r="H570" i="52"/>
  <c r="I570" i="52"/>
  <c r="Q570" i="52"/>
  <c r="R570" i="52"/>
  <c r="S570" i="52"/>
  <c r="T570" i="52"/>
  <c r="U570" i="52"/>
  <c r="V570" i="52"/>
  <c r="W570" i="52"/>
  <c r="X570" i="52"/>
  <c r="Y570" i="52"/>
  <c r="Z570" i="52"/>
  <c r="AA570" i="52"/>
  <c r="AB570" i="52"/>
  <c r="AC570" i="52"/>
  <c r="AD570" i="52"/>
  <c r="AE570" i="52"/>
  <c r="AF570" i="52"/>
  <c r="AH570" i="52"/>
  <c r="AI570" i="52"/>
  <c r="AJ570" i="52"/>
  <c r="D571" i="52"/>
  <c r="E571" i="52"/>
  <c r="F571" i="52"/>
  <c r="G571" i="52"/>
  <c r="H571" i="52"/>
  <c r="I571" i="52"/>
  <c r="Q571" i="52"/>
  <c r="R571" i="52"/>
  <c r="S571" i="52"/>
  <c r="T571" i="52"/>
  <c r="U571" i="52"/>
  <c r="V571" i="52"/>
  <c r="W571" i="52"/>
  <c r="X571" i="52"/>
  <c r="Y571" i="52"/>
  <c r="Z571" i="52"/>
  <c r="AA571" i="52"/>
  <c r="AB571" i="52"/>
  <c r="AC571" i="52"/>
  <c r="AD571" i="52"/>
  <c r="AE571" i="52"/>
  <c r="AF571" i="52"/>
  <c r="AH571" i="52"/>
  <c r="AI571" i="52"/>
  <c r="AJ571" i="52"/>
  <c r="D572" i="52"/>
  <c r="E572" i="52"/>
  <c r="F572" i="52"/>
  <c r="G572" i="52"/>
  <c r="H572" i="52"/>
  <c r="I572" i="52"/>
  <c r="Q572" i="52"/>
  <c r="R572" i="52"/>
  <c r="S572" i="52"/>
  <c r="T572" i="52"/>
  <c r="U572" i="52"/>
  <c r="V572" i="52"/>
  <c r="W572" i="52"/>
  <c r="X572" i="52"/>
  <c r="Y572" i="52"/>
  <c r="Z572" i="52"/>
  <c r="AA572" i="52"/>
  <c r="AB572" i="52"/>
  <c r="AC572" i="52"/>
  <c r="AD572" i="52"/>
  <c r="AE572" i="52"/>
  <c r="AF572" i="52"/>
  <c r="AH572" i="52"/>
  <c r="AI572" i="52"/>
  <c r="AJ572" i="52"/>
  <c r="D573" i="52"/>
  <c r="E573" i="52"/>
  <c r="F573" i="52"/>
  <c r="G573" i="52"/>
  <c r="H573" i="52"/>
  <c r="I573" i="52"/>
  <c r="Q573" i="52"/>
  <c r="R573" i="52"/>
  <c r="S573" i="52"/>
  <c r="T573" i="52"/>
  <c r="U573" i="52"/>
  <c r="V573" i="52"/>
  <c r="W573" i="52"/>
  <c r="X573" i="52"/>
  <c r="Y573" i="52"/>
  <c r="Z573" i="52"/>
  <c r="AA573" i="52"/>
  <c r="AB573" i="52"/>
  <c r="AC573" i="52"/>
  <c r="AD573" i="52"/>
  <c r="AE573" i="52"/>
  <c r="AF573" i="52"/>
  <c r="AH573" i="52"/>
  <c r="AI573" i="52"/>
  <c r="AJ573" i="52"/>
  <c r="D574" i="52"/>
  <c r="E574" i="52"/>
  <c r="F574" i="52"/>
  <c r="G574" i="52"/>
  <c r="H574" i="52"/>
  <c r="I574" i="52"/>
  <c r="Q574" i="52"/>
  <c r="R574" i="52"/>
  <c r="S574" i="52"/>
  <c r="T574" i="52"/>
  <c r="U574" i="52"/>
  <c r="V574" i="52"/>
  <c r="W574" i="52"/>
  <c r="X574" i="52"/>
  <c r="Y574" i="52"/>
  <c r="Z574" i="52"/>
  <c r="AA574" i="52"/>
  <c r="AB574" i="52"/>
  <c r="AC574" i="52"/>
  <c r="AD574" i="52"/>
  <c r="AE574" i="52"/>
  <c r="AF574" i="52"/>
  <c r="AH574" i="52"/>
  <c r="AI574" i="52"/>
  <c r="AJ574" i="52"/>
  <c r="D575" i="52"/>
  <c r="E575" i="52"/>
  <c r="F575" i="52"/>
  <c r="G575" i="52"/>
  <c r="H575" i="52"/>
  <c r="I575" i="52"/>
  <c r="Q575" i="52"/>
  <c r="R575" i="52"/>
  <c r="S575" i="52"/>
  <c r="T575" i="52"/>
  <c r="U575" i="52"/>
  <c r="V575" i="52"/>
  <c r="W575" i="52"/>
  <c r="X575" i="52"/>
  <c r="Y575" i="52"/>
  <c r="Z575" i="52"/>
  <c r="AA575" i="52"/>
  <c r="AB575" i="52"/>
  <c r="AC575" i="52"/>
  <c r="AD575" i="52"/>
  <c r="AE575" i="52"/>
  <c r="AF575" i="52"/>
  <c r="AH575" i="52"/>
  <c r="AI575" i="52"/>
  <c r="AJ575" i="52"/>
  <c r="D576" i="52"/>
  <c r="E576" i="52"/>
  <c r="F576" i="52"/>
  <c r="G576" i="52"/>
  <c r="H576" i="52"/>
  <c r="I576" i="52"/>
  <c r="Q576" i="52"/>
  <c r="R576" i="52"/>
  <c r="S576" i="52"/>
  <c r="T576" i="52"/>
  <c r="U576" i="52"/>
  <c r="V576" i="52"/>
  <c r="W576" i="52"/>
  <c r="X576" i="52"/>
  <c r="Y576" i="52"/>
  <c r="Z576" i="52"/>
  <c r="AA576" i="52"/>
  <c r="AB576" i="52"/>
  <c r="AC576" i="52"/>
  <c r="AD576" i="52"/>
  <c r="AE576" i="52"/>
  <c r="AF576" i="52"/>
  <c r="AH576" i="52"/>
  <c r="AI576" i="52"/>
  <c r="AJ576" i="52"/>
  <c r="D577" i="52"/>
  <c r="E577" i="52"/>
  <c r="F577" i="52"/>
  <c r="G577" i="52"/>
  <c r="H577" i="52"/>
  <c r="I577" i="52"/>
  <c r="Q577" i="52"/>
  <c r="R577" i="52"/>
  <c r="S577" i="52"/>
  <c r="T577" i="52"/>
  <c r="U577" i="52"/>
  <c r="V577" i="52"/>
  <c r="W577" i="52"/>
  <c r="X577" i="52"/>
  <c r="Y577" i="52"/>
  <c r="Z577" i="52"/>
  <c r="AA577" i="52"/>
  <c r="AB577" i="52"/>
  <c r="AC577" i="52"/>
  <c r="AD577" i="52"/>
  <c r="AE577" i="52"/>
  <c r="AF577" i="52"/>
  <c r="AH577" i="52"/>
  <c r="AI577" i="52"/>
  <c r="AJ577" i="52"/>
  <c r="D578" i="52"/>
  <c r="E578" i="52"/>
  <c r="F578" i="52"/>
  <c r="G578" i="52"/>
  <c r="H578" i="52"/>
  <c r="I578" i="52"/>
  <c r="Q578" i="52"/>
  <c r="R578" i="52"/>
  <c r="S578" i="52"/>
  <c r="T578" i="52"/>
  <c r="U578" i="52"/>
  <c r="V578" i="52"/>
  <c r="W578" i="52"/>
  <c r="X578" i="52"/>
  <c r="Y578" i="52"/>
  <c r="Z578" i="52"/>
  <c r="AA578" i="52"/>
  <c r="AB578" i="52"/>
  <c r="AC578" i="52"/>
  <c r="AD578" i="52"/>
  <c r="AE578" i="52"/>
  <c r="AF578" i="52"/>
  <c r="AH578" i="52"/>
  <c r="AI578" i="52"/>
  <c r="AJ578" i="52"/>
  <c r="D579" i="52"/>
  <c r="E579" i="52"/>
  <c r="F579" i="52"/>
  <c r="G579" i="52"/>
  <c r="H579" i="52"/>
  <c r="I579" i="52"/>
  <c r="Q579" i="52"/>
  <c r="R579" i="52"/>
  <c r="S579" i="52"/>
  <c r="T579" i="52"/>
  <c r="U579" i="52"/>
  <c r="V579" i="52"/>
  <c r="W579" i="52"/>
  <c r="X579" i="52"/>
  <c r="Y579" i="52"/>
  <c r="Z579" i="52"/>
  <c r="AA579" i="52"/>
  <c r="AB579" i="52"/>
  <c r="AC579" i="52"/>
  <c r="AD579" i="52"/>
  <c r="AE579" i="52"/>
  <c r="AF579" i="52"/>
  <c r="AH579" i="52"/>
  <c r="AI579" i="52"/>
  <c r="AJ579" i="52"/>
  <c r="D580" i="52"/>
  <c r="E580" i="52"/>
  <c r="F580" i="52"/>
  <c r="G580" i="52"/>
  <c r="H580" i="52"/>
  <c r="I580" i="52"/>
  <c r="Q580" i="52"/>
  <c r="R580" i="52"/>
  <c r="S580" i="52"/>
  <c r="T580" i="52"/>
  <c r="U580" i="52"/>
  <c r="V580" i="52"/>
  <c r="W580" i="52"/>
  <c r="X580" i="52"/>
  <c r="Y580" i="52"/>
  <c r="Z580" i="52"/>
  <c r="AA580" i="52"/>
  <c r="AB580" i="52"/>
  <c r="AC580" i="52"/>
  <c r="AD580" i="52"/>
  <c r="AE580" i="52"/>
  <c r="AF580" i="52"/>
  <c r="AH580" i="52"/>
  <c r="AI580" i="52"/>
  <c r="AJ580" i="52"/>
  <c r="D581" i="52"/>
  <c r="E581" i="52"/>
  <c r="F581" i="52"/>
  <c r="G581" i="52"/>
  <c r="H581" i="52"/>
  <c r="I581" i="52"/>
  <c r="Q581" i="52"/>
  <c r="R581" i="52"/>
  <c r="S581" i="52"/>
  <c r="T581" i="52"/>
  <c r="U581" i="52"/>
  <c r="V581" i="52"/>
  <c r="W581" i="52"/>
  <c r="X581" i="52"/>
  <c r="Y581" i="52"/>
  <c r="Z581" i="52"/>
  <c r="AA581" i="52"/>
  <c r="AB581" i="52"/>
  <c r="AC581" i="52"/>
  <c r="AD581" i="52"/>
  <c r="AE581" i="52"/>
  <c r="AF581" i="52"/>
  <c r="AH581" i="52"/>
  <c r="AI581" i="52"/>
  <c r="AJ581" i="52"/>
  <c r="D582" i="52"/>
  <c r="E582" i="52"/>
  <c r="F582" i="52"/>
  <c r="G582" i="52"/>
  <c r="H582" i="52"/>
  <c r="I582" i="52"/>
  <c r="Q582" i="52"/>
  <c r="R582" i="52"/>
  <c r="S582" i="52"/>
  <c r="T582" i="52"/>
  <c r="U582" i="52"/>
  <c r="V582" i="52"/>
  <c r="W582" i="52"/>
  <c r="X582" i="52"/>
  <c r="Y582" i="52"/>
  <c r="Z582" i="52"/>
  <c r="AA582" i="52"/>
  <c r="AB582" i="52"/>
  <c r="AC582" i="52"/>
  <c r="AD582" i="52"/>
  <c r="AE582" i="52"/>
  <c r="AF582" i="52"/>
  <c r="AH582" i="52"/>
  <c r="AI582" i="52"/>
  <c r="AJ582" i="52"/>
  <c r="D583" i="52"/>
  <c r="E583" i="52"/>
  <c r="F583" i="52"/>
  <c r="G583" i="52"/>
  <c r="H583" i="52"/>
  <c r="I583" i="52"/>
  <c r="Q583" i="52"/>
  <c r="R583" i="52"/>
  <c r="S583" i="52"/>
  <c r="T583" i="52"/>
  <c r="U583" i="52"/>
  <c r="V583" i="52"/>
  <c r="W583" i="52"/>
  <c r="X583" i="52"/>
  <c r="Y583" i="52"/>
  <c r="Z583" i="52"/>
  <c r="AA583" i="52"/>
  <c r="AB583" i="52"/>
  <c r="AC583" i="52"/>
  <c r="AD583" i="52"/>
  <c r="AE583" i="52"/>
  <c r="AF583" i="52"/>
  <c r="AH583" i="52"/>
  <c r="AI583" i="52"/>
  <c r="AJ583" i="52"/>
  <c r="D584" i="52"/>
  <c r="E584" i="52"/>
  <c r="F584" i="52"/>
  <c r="G584" i="52"/>
  <c r="H584" i="52"/>
  <c r="I584" i="52"/>
  <c r="Q584" i="52"/>
  <c r="R584" i="52"/>
  <c r="S584" i="52"/>
  <c r="T584" i="52"/>
  <c r="U584" i="52"/>
  <c r="V584" i="52"/>
  <c r="W584" i="52"/>
  <c r="X584" i="52"/>
  <c r="Y584" i="52"/>
  <c r="Z584" i="52"/>
  <c r="AA584" i="52"/>
  <c r="AB584" i="52"/>
  <c r="AC584" i="52"/>
  <c r="AD584" i="52"/>
  <c r="AE584" i="52"/>
  <c r="AF584" i="52"/>
  <c r="AH584" i="52"/>
  <c r="AI584" i="52"/>
  <c r="AJ584" i="52"/>
  <c r="D585" i="52"/>
  <c r="E585" i="52"/>
  <c r="F585" i="52"/>
  <c r="G585" i="52"/>
  <c r="H585" i="52"/>
  <c r="I585" i="52"/>
  <c r="Q585" i="52"/>
  <c r="R585" i="52"/>
  <c r="S585" i="52"/>
  <c r="T585" i="52"/>
  <c r="U585" i="52"/>
  <c r="V585" i="52"/>
  <c r="W585" i="52"/>
  <c r="X585" i="52"/>
  <c r="Y585" i="52"/>
  <c r="Z585" i="52"/>
  <c r="AA585" i="52"/>
  <c r="AB585" i="52"/>
  <c r="AC585" i="52"/>
  <c r="AD585" i="52"/>
  <c r="AE585" i="52"/>
  <c r="AF585" i="52"/>
  <c r="AH585" i="52"/>
  <c r="AI585" i="52"/>
  <c r="AJ585" i="52"/>
  <c r="D586" i="52"/>
  <c r="E586" i="52"/>
  <c r="F586" i="52"/>
  <c r="G586" i="52"/>
  <c r="H586" i="52"/>
  <c r="I586" i="52"/>
  <c r="Q586" i="52"/>
  <c r="R586" i="52"/>
  <c r="S586" i="52"/>
  <c r="T586" i="52"/>
  <c r="U586" i="52"/>
  <c r="V586" i="52"/>
  <c r="W586" i="52"/>
  <c r="X586" i="52"/>
  <c r="Y586" i="52"/>
  <c r="Z586" i="52"/>
  <c r="AA586" i="52"/>
  <c r="AB586" i="52"/>
  <c r="AC586" i="52"/>
  <c r="AD586" i="52"/>
  <c r="AE586" i="52"/>
  <c r="AF586" i="52"/>
  <c r="AH586" i="52"/>
  <c r="AI586" i="52"/>
  <c r="AJ586" i="52"/>
  <c r="D587" i="52"/>
  <c r="E587" i="52"/>
  <c r="F587" i="52"/>
  <c r="G587" i="52"/>
  <c r="H587" i="52"/>
  <c r="I587" i="52"/>
  <c r="Q587" i="52"/>
  <c r="R587" i="52"/>
  <c r="S587" i="52"/>
  <c r="T587" i="52"/>
  <c r="U587" i="52"/>
  <c r="V587" i="52"/>
  <c r="W587" i="52"/>
  <c r="X587" i="52"/>
  <c r="Y587" i="52"/>
  <c r="Z587" i="52"/>
  <c r="AA587" i="52"/>
  <c r="AB587" i="52"/>
  <c r="AC587" i="52"/>
  <c r="AD587" i="52"/>
  <c r="AE587" i="52"/>
  <c r="AF587" i="52"/>
  <c r="AH587" i="52"/>
  <c r="AI587" i="52"/>
  <c r="AJ587" i="52"/>
  <c r="D588" i="52"/>
  <c r="E588" i="52"/>
  <c r="F588" i="52"/>
  <c r="G588" i="52"/>
  <c r="H588" i="52"/>
  <c r="I588" i="52"/>
  <c r="Q588" i="52"/>
  <c r="R588" i="52"/>
  <c r="S588" i="52"/>
  <c r="T588" i="52"/>
  <c r="U588" i="52"/>
  <c r="V588" i="52"/>
  <c r="W588" i="52"/>
  <c r="X588" i="52"/>
  <c r="Y588" i="52"/>
  <c r="Z588" i="52"/>
  <c r="AA588" i="52"/>
  <c r="AB588" i="52"/>
  <c r="AC588" i="52"/>
  <c r="AD588" i="52"/>
  <c r="AE588" i="52"/>
  <c r="AF588" i="52"/>
  <c r="AH588" i="52"/>
  <c r="AI588" i="52"/>
  <c r="AJ588" i="52"/>
  <c r="D589" i="52"/>
  <c r="E589" i="52"/>
  <c r="F589" i="52"/>
  <c r="G589" i="52"/>
  <c r="H589" i="52"/>
  <c r="I589" i="52"/>
  <c r="Q589" i="52"/>
  <c r="R589" i="52"/>
  <c r="S589" i="52"/>
  <c r="T589" i="52"/>
  <c r="U589" i="52"/>
  <c r="V589" i="52"/>
  <c r="W589" i="52"/>
  <c r="X589" i="52"/>
  <c r="Y589" i="52"/>
  <c r="Z589" i="52"/>
  <c r="AA589" i="52"/>
  <c r="AB589" i="52"/>
  <c r="AC589" i="52"/>
  <c r="AD589" i="52"/>
  <c r="AE589" i="52"/>
  <c r="AF589" i="52"/>
  <c r="AH589" i="52"/>
  <c r="AI589" i="52"/>
  <c r="AJ589" i="52"/>
  <c r="D590" i="52"/>
  <c r="E590" i="52"/>
  <c r="F590" i="52"/>
  <c r="G590" i="52"/>
  <c r="H590" i="52"/>
  <c r="I590" i="52"/>
  <c r="Q590" i="52"/>
  <c r="R590" i="52"/>
  <c r="S590" i="52"/>
  <c r="T590" i="52"/>
  <c r="U590" i="52"/>
  <c r="V590" i="52"/>
  <c r="W590" i="52"/>
  <c r="X590" i="52"/>
  <c r="Y590" i="52"/>
  <c r="Z590" i="52"/>
  <c r="AA590" i="52"/>
  <c r="AB590" i="52"/>
  <c r="AC590" i="52"/>
  <c r="AD590" i="52"/>
  <c r="AE590" i="52"/>
  <c r="AF590" i="52"/>
  <c r="AH590" i="52"/>
  <c r="AI590" i="52"/>
  <c r="AJ590" i="52"/>
  <c r="D591" i="52"/>
  <c r="E591" i="52"/>
  <c r="F591" i="52"/>
  <c r="G591" i="52"/>
  <c r="H591" i="52"/>
  <c r="I591" i="52"/>
  <c r="Q591" i="52"/>
  <c r="R591" i="52"/>
  <c r="S591" i="52"/>
  <c r="T591" i="52"/>
  <c r="U591" i="52"/>
  <c r="V591" i="52"/>
  <c r="W591" i="52"/>
  <c r="X591" i="52"/>
  <c r="Y591" i="52"/>
  <c r="Z591" i="52"/>
  <c r="AA591" i="52"/>
  <c r="AB591" i="52"/>
  <c r="AC591" i="52"/>
  <c r="AD591" i="52"/>
  <c r="AE591" i="52"/>
  <c r="AF591" i="52"/>
  <c r="AH591" i="52"/>
  <c r="AI591" i="52"/>
  <c r="AJ591" i="52"/>
  <c r="D592" i="52"/>
  <c r="E592" i="52"/>
  <c r="F592" i="52"/>
  <c r="G592" i="52"/>
  <c r="H592" i="52"/>
  <c r="I592" i="52"/>
  <c r="Q592" i="52"/>
  <c r="R592" i="52"/>
  <c r="S592" i="52"/>
  <c r="T592" i="52"/>
  <c r="U592" i="52"/>
  <c r="V592" i="52"/>
  <c r="W592" i="52"/>
  <c r="X592" i="52"/>
  <c r="Y592" i="52"/>
  <c r="Z592" i="52"/>
  <c r="AA592" i="52"/>
  <c r="AB592" i="52"/>
  <c r="AC592" i="52"/>
  <c r="AD592" i="52"/>
  <c r="AE592" i="52"/>
  <c r="AF592" i="52"/>
  <c r="AH592" i="52"/>
  <c r="AI592" i="52"/>
  <c r="AJ592" i="52"/>
  <c r="D593" i="52"/>
  <c r="E593" i="52"/>
  <c r="F593" i="52"/>
  <c r="G593" i="52"/>
  <c r="H593" i="52"/>
  <c r="I593" i="52"/>
  <c r="Q593" i="52"/>
  <c r="R593" i="52"/>
  <c r="S593" i="52"/>
  <c r="T593" i="52"/>
  <c r="U593" i="52"/>
  <c r="V593" i="52"/>
  <c r="W593" i="52"/>
  <c r="X593" i="52"/>
  <c r="Y593" i="52"/>
  <c r="Z593" i="52"/>
  <c r="AA593" i="52"/>
  <c r="AB593" i="52"/>
  <c r="AC593" i="52"/>
  <c r="AD593" i="52"/>
  <c r="AE593" i="52"/>
  <c r="AF593" i="52"/>
  <c r="AH593" i="52"/>
  <c r="AI593" i="52"/>
  <c r="AJ593" i="52"/>
  <c r="D594" i="52"/>
  <c r="E594" i="52"/>
  <c r="F594" i="52"/>
  <c r="G594" i="52"/>
  <c r="H594" i="52"/>
  <c r="I594" i="52"/>
  <c r="Q594" i="52"/>
  <c r="R594" i="52"/>
  <c r="S594" i="52"/>
  <c r="T594" i="52"/>
  <c r="U594" i="52"/>
  <c r="V594" i="52"/>
  <c r="W594" i="52"/>
  <c r="X594" i="52"/>
  <c r="Y594" i="52"/>
  <c r="Z594" i="52"/>
  <c r="AA594" i="52"/>
  <c r="AB594" i="52"/>
  <c r="AC594" i="52"/>
  <c r="AD594" i="52"/>
  <c r="AE594" i="52"/>
  <c r="AF594" i="52"/>
  <c r="AH594" i="52"/>
  <c r="AI594" i="52"/>
  <c r="AJ594" i="52"/>
  <c r="D595" i="52"/>
  <c r="E595" i="52"/>
  <c r="F595" i="52"/>
  <c r="G595" i="52"/>
  <c r="H595" i="52"/>
  <c r="I595" i="52"/>
  <c r="Q595" i="52"/>
  <c r="R595" i="52"/>
  <c r="S595" i="52"/>
  <c r="T595" i="52"/>
  <c r="U595" i="52"/>
  <c r="V595" i="52"/>
  <c r="W595" i="52"/>
  <c r="X595" i="52"/>
  <c r="Y595" i="52"/>
  <c r="Z595" i="52"/>
  <c r="AA595" i="52"/>
  <c r="AB595" i="52"/>
  <c r="AC595" i="52"/>
  <c r="AD595" i="52"/>
  <c r="AE595" i="52"/>
  <c r="AF595" i="52"/>
  <c r="AH595" i="52"/>
  <c r="AI595" i="52"/>
  <c r="AJ595" i="52"/>
  <c r="A596" i="52"/>
  <c r="B596" i="52"/>
  <c r="C596" i="52"/>
  <c r="D596" i="52"/>
  <c r="E596" i="52"/>
  <c r="F596" i="52"/>
  <c r="G596" i="52"/>
  <c r="H596" i="52"/>
  <c r="I596" i="52"/>
  <c r="J596" i="52"/>
  <c r="K596" i="52"/>
  <c r="L596" i="52"/>
  <c r="M596" i="52"/>
  <c r="N596" i="52"/>
  <c r="O596" i="52"/>
  <c r="P596" i="52"/>
  <c r="Q596" i="52"/>
  <c r="R596" i="52"/>
  <c r="S596" i="52"/>
  <c r="T596" i="52"/>
  <c r="U596" i="52"/>
  <c r="V596" i="52"/>
  <c r="W596" i="52"/>
  <c r="X596" i="52"/>
  <c r="Y596" i="52"/>
  <c r="Z596" i="52"/>
  <c r="AA596" i="52"/>
  <c r="AB596" i="52"/>
  <c r="AC596" i="52"/>
  <c r="AD596" i="52"/>
  <c r="AE596" i="52"/>
  <c r="AF596" i="52"/>
  <c r="AG596" i="52"/>
  <c r="AH596" i="52"/>
  <c r="AI596" i="52"/>
  <c r="AJ596" i="52"/>
  <c r="A597" i="52"/>
  <c r="B597" i="52"/>
  <c r="C597" i="52"/>
  <c r="D597" i="52"/>
  <c r="E597" i="52"/>
  <c r="F597" i="52"/>
  <c r="G597" i="52"/>
  <c r="H597" i="52"/>
  <c r="I597" i="52"/>
  <c r="J597" i="52"/>
  <c r="K597" i="52"/>
  <c r="L597" i="52"/>
  <c r="M597" i="52"/>
  <c r="N597" i="52"/>
  <c r="O597" i="52"/>
  <c r="P597" i="52"/>
  <c r="Q597" i="52"/>
  <c r="R597" i="52"/>
  <c r="S597" i="52"/>
  <c r="T597" i="52"/>
  <c r="U597" i="52"/>
  <c r="V597" i="52"/>
  <c r="W597" i="52"/>
  <c r="X597" i="52"/>
  <c r="Y597" i="52"/>
  <c r="Z597" i="52"/>
  <c r="AA597" i="52"/>
  <c r="AB597" i="52"/>
  <c r="AC597" i="52"/>
  <c r="AD597" i="52"/>
  <c r="AE597" i="52"/>
  <c r="AF597" i="52"/>
  <c r="AG597" i="52"/>
  <c r="AH597" i="52"/>
  <c r="AI597" i="52"/>
  <c r="AJ597" i="52"/>
  <c r="D598" i="52"/>
  <c r="E598" i="52"/>
  <c r="F598" i="52"/>
  <c r="G598" i="52"/>
  <c r="H598" i="52"/>
  <c r="I598" i="52"/>
  <c r="Q598" i="52"/>
  <c r="R598" i="52"/>
  <c r="S598" i="52"/>
  <c r="T598" i="52"/>
  <c r="U598" i="52"/>
  <c r="V598" i="52"/>
  <c r="W598" i="52"/>
  <c r="X598" i="52"/>
  <c r="Y598" i="52"/>
  <c r="Z598" i="52"/>
  <c r="AA598" i="52"/>
  <c r="AB598" i="52"/>
  <c r="AC598" i="52"/>
  <c r="AD598" i="52"/>
  <c r="AE598" i="52"/>
  <c r="AF598" i="52"/>
  <c r="AH598" i="52"/>
  <c r="AI598" i="52"/>
  <c r="AJ598" i="52"/>
  <c r="D599" i="52"/>
  <c r="E599" i="52"/>
  <c r="F599" i="52"/>
  <c r="G599" i="52"/>
  <c r="H599" i="52"/>
  <c r="I599" i="52"/>
  <c r="Q599" i="52"/>
  <c r="R599" i="52"/>
  <c r="S599" i="52"/>
  <c r="T599" i="52"/>
  <c r="U599" i="52"/>
  <c r="V599" i="52"/>
  <c r="W599" i="52"/>
  <c r="X599" i="52"/>
  <c r="Y599" i="52"/>
  <c r="Z599" i="52"/>
  <c r="AA599" i="52"/>
  <c r="AB599" i="52"/>
  <c r="AC599" i="52"/>
  <c r="AD599" i="52"/>
  <c r="AE599" i="52"/>
  <c r="AF599" i="52"/>
  <c r="AH599" i="52"/>
  <c r="AI599" i="52"/>
  <c r="AJ599" i="52"/>
  <c r="A600" i="52"/>
  <c r="B600" i="52"/>
  <c r="C600" i="52"/>
  <c r="D600" i="52"/>
  <c r="E600" i="52"/>
  <c r="F600" i="52"/>
  <c r="G600" i="52"/>
  <c r="H600" i="52"/>
  <c r="I600" i="52"/>
  <c r="J600" i="52"/>
  <c r="K600" i="52"/>
  <c r="L600" i="52"/>
  <c r="M600" i="52"/>
  <c r="N600" i="52"/>
  <c r="O600" i="52"/>
  <c r="P600" i="52"/>
  <c r="Q600" i="52"/>
  <c r="R600" i="52"/>
  <c r="S600" i="52"/>
  <c r="T600" i="52"/>
  <c r="U600" i="52"/>
  <c r="V600" i="52"/>
  <c r="W600" i="52"/>
  <c r="X600" i="52"/>
  <c r="Y600" i="52"/>
  <c r="Z600" i="52"/>
  <c r="AA600" i="52"/>
  <c r="AB600" i="52"/>
  <c r="AC600" i="52"/>
  <c r="AD600" i="52"/>
  <c r="AE600" i="52"/>
  <c r="AF600" i="52"/>
  <c r="AG600" i="52"/>
  <c r="AH600" i="52"/>
  <c r="AI600" i="52"/>
  <c r="AJ600" i="52"/>
  <c r="D601" i="52"/>
  <c r="E601" i="52"/>
  <c r="F601" i="52"/>
  <c r="G601" i="52"/>
  <c r="H601" i="52"/>
  <c r="I601" i="52"/>
  <c r="Q601" i="52"/>
  <c r="R601" i="52"/>
  <c r="S601" i="52"/>
  <c r="T601" i="52"/>
  <c r="U601" i="52"/>
  <c r="V601" i="52"/>
  <c r="W601" i="52"/>
  <c r="X601" i="52"/>
  <c r="Y601" i="52"/>
  <c r="Z601" i="52"/>
  <c r="AA601" i="52"/>
  <c r="AB601" i="52"/>
  <c r="AC601" i="52"/>
  <c r="AD601" i="52"/>
  <c r="AE601" i="52"/>
  <c r="AF601" i="52"/>
  <c r="AH601" i="52"/>
  <c r="AI601" i="52"/>
  <c r="AJ601" i="52"/>
  <c r="D602" i="52"/>
  <c r="E602" i="52"/>
  <c r="F602" i="52"/>
  <c r="G602" i="52"/>
  <c r="H602" i="52"/>
  <c r="I602" i="52"/>
  <c r="Q602" i="52"/>
  <c r="R602" i="52"/>
  <c r="S602" i="52"/>
  <c r="T602" i="52"/>
  <c r="U602" i="52"/>
  <c r="V602" i="52"/>
  <c r="W602" i="52"/>
  <c r="X602" i="52"/>
  <c r="Y602" i="52"/>
  <c r="Z602" i="52"/>
  <c r="AA602" i="52"/>
  <c r="AB602" i="52"/>
  <c r="AC602" i="52"/>
  <c r="AD602" i="52"/>
  <c r="AE602" i="52"/>
  <c r="AF602" i="52"/>
  <c r="AH602" i="52"/>
  <c r="AI602" i="52"/>
  <c r="AJ602" i="52"/>
  <c r="D603" i="52"/>
  <c r="E603" i="52"/>
  <c r="F603" i="52"/>
  <c r="G603" i="52"/>
  <c r="H603" i="52"/>
  <c r="I603" i="52"/>
  <c r="Q603" i="52"/>
  <c r="R603" i="52"/>
  <c r="S603" i="52"/>
  <c r="T603" i="52"/>
  <c r="U603" i="52"/>
  <c r="V603" i="52"/>
  <c r="W603" i="52"/>
  <c r="X603" i="52"/>
  <c r="Y603" i="52"/>
  <c r="Z603" i="52"/>
  <c r="AA603" i="52"/>
  <c r="AB603" i="52"/>
  <c r="AC603" i="52"/>
  <c r="AD603" i="52"/>
  <c r="AE603" i="52"/>
  <c r="AF603" i="52"/>
  <c r="AH603" i="52"/>
  <c r="AI603" i="52"/>
  <c r="AJ603" i="52"/>
  <c r="A604" i="52"/>
  <c r="B604" i="52"/>
  <c r="C604" i="52"/>
  <c r="D604" i="52"/>
  <c r="E604" i="52"/>
  <c r="F604" i="52"/>
  <c r="G604" i="52"/>
  <c r="H604" i="52"/>
  <c r="I604" i="52"/>
  <c r="J604" i="52"/>
  <c r="K604" i="52"/>
  <c r="L604" i="52"/>
  <c r="M604" i="52"/>
  <c r="N604" i="52"/>
  <c r="O604" i="52"/>
  <c r="P604" i="52"/>
  <c r="Q604" i="52"/>
  <c r="R604" i="52"/>
  <c r="S604" i="52"/>
  <c r="T604" i="52"/>
  <c r="U604" i="52"/>
  <c r="V604" i="52"/>
  <c r="W604" i="52"/>
  <c r="X604" i="52"/>
  <c r="Y604" i="52"/>
  <c r="Z604" i="52"/>
  <c r="AA604" i="52"/>
  <c r="AB604" i="52"/>
  <c r="AC604" i="52"/>
  <c r="AD604" i="52"/>
  <c r="AE604" i="52"/>
  <c r="AF604" i="52"/>
  <c r="AG604" i="52"/>
  <c r="AH604" i="52"/>
  <c r="AI604" i="52"/>
  <c r="AJ604" i="52"/>
  <c r="A605" i="52"/>
  <c r="B605" i="52"/>
  <c r="C605" i="52"/>
  <c r="D605" i="52"/>
  <c r="E605" i="52"/>
  <c r="F605" i="52"/>
  <c r="G605" i="52"/>
  <c r="H605" i="52"/>
  <c r="I605" i="52"/>
  <c r="J605" i="52"/>
  <c r="K605" i="52"/>
  <c r="L605" i="52"/>
  <c r="M605" i="52"/>
  <c r="N605" i="52"/>
  <c r="O605" i="52"/>
  <c r="P605" i="52"/>
  <c r="Q605" i="52"/>
  <c r="R605" i="52"/>
  <c r="S605" i="52"/>
  <c r="T605" i="52"/>
  <c r="U605" i="52"/>
  <c r="V605" i="52"/>
  <c r="W605" i="52"/>
  <c r="X605" i="52"/>
  <c r="Y605" i="52"/>
  <c r="Z605" i="52"/>
  <c r="AA605" i="52"/>
  <c r="AB605" i="52"/>
  <c r="AC605" i="52"/>
  <c r="AD605" i="52"/>
  <c r="AE605" i="52"/>
  <c r="AF605" i="52"/>
  <c r="AG605" i="52"/>
  <c r="AH605" i="52"/>
  <c r="AI605" i="52"/>
  <c r="AJ605" i="52"/>
  <c r="A606" i="52"/>
  <c r="B606" i="52"/>
  <c r="C606" i="52"/>
  <c r="D606" i="52"/>
  <c r="E606" i="52"/>
  <c r="F606" i="52"/>
  <c r="G606" i="52"/>
  <c r="H606" i="52"/>
  <c r="I606" i="52"/>
  <c r="J606" i="52"/>
  <c r="K606" i="52"/>
  <c r="L606" i="52"/>
  <c r="M606" i="52"/>
  <c r="N606" i="52"/>
  <c r="O606" i="52"/>
  <c r="P606" i="52"/>
  <c r="Q606" i="52"/>
  <c r="R606" i="52"/>
  <c r="S606" i="52"/>
  <c r="T606" i="52"/>
  <c r="U606" i="52"/>
  <c r="V606" i="52"/>
  <c r="W606" i="52"/>
  <c r="X606" i="52"/>
  <c r="Y606" i="52"/>
  <c r="Z606" i="52"/>
  <c r="AA606" i="52"/>
  <c r="AB606" i="52"/>
  <c r="AC606" i="52"/>
  <c r="AD606" i="52"/>
  <c r="AE606" i="52"/>
  <c r="AF606" i="52"/>
  <c r="AG606" i="52"/>
  <c r="AH606" i="52"/>
  <c r="AI606" i="52"/>
  <c r="AJ606" i="52"/>
  <c r="D607" i="52"/>
  <c r="E607" i="52"/>
  <c r="F607" i="52"/>
  <c r="G607" i="52"/>
  <c r="H607" i="52"/>
  <c r="I607" i="52"/>
  <c r="Q607" i="52"/>
  <c r="R607" i="52"/>
  <c r="S607" i="52"/>
  <c r="T607" i="52"/>
  <c r="U607" i="52"/>
  <c r="V607" i="52"/>
  <c r="W607" i="52"/>
  <c r="X607" i="52"/>
  <c r="Y607" i="52"/>
  <c r="Z607" i="52"/>
  <c r="AA607" i="52"/>
  <c r="AB607" i="52"/>
  <c r="AC607" i="52"/>
  <c r="AD607" i="52"/>
  <c r="AE607" i="52"/>
  <c r="AF607" i="52"/>
  <c r="AH607" i="52"/>
  <c r="AI607" i="52"/>
  <c r="AJ607" i="52"/>
  <c r="D608" i="52"/>
  <c r="E608" i="52"/>
  <c r="F608" i="52"/>
  <c r="G608" i="52"/>
  <c r="H608" i="52"/>
  <c r="I608" i="52"/>
  <c r="Q608" i="52"/>
  <c r="R608" i="52"/>
  <c r="S608" i="52"/>
  <c r="T608" i="52"/>
  <c r="U608" i="52"/>
  <c r="V608" i="52"/>
  <c r="W608" i="52"/>
  <c r="X608" i="52"/>
  <c r="Y608" i="52"/>
  <c r="Z608" i="52"/>
  <c r="AA608" i="52"/>
  <c r="AB608" i="52"/>
  <c r="AC608" i="52"/>
  <c r="AD608" i="52"/>
  <c r="AE608" i="52"/>
  <c r="AF608" i="52"/>
  <c r="AH608" i="52"/>
  <c r="AI608" i="52"/>
  <c r="AJ608" i="52"/>
  <c r="A609" i="52"/>
  <c r="B609" i="52"/>
  <c r="C609" i="52"/>
  <c r="D609" i="52"/>
  <c r="E609" i="52"/>
  <c r="F609" i="52"/>
  <c r="G609" i="52"/>
  <c r="H609" i="52"/>
  <c r="I609" i="52"/>
  <c r="J609" i="52"/>
  <c r="K609" i="52"/>
  <c r="L609" i="52"/>
  <c r="M609" i="52"/>
  <c r="N609" i="52"/>
  <c r="O609" i="52"/>
  <c r="P609" i="52"/>
  <c r="Q609" i="52"/>
  <c r="R609" i="52"/>
  <c r="S609" i="52"/>
  <c r="T609" i="52"/>
  <c r="U609" i="52"/>
  <c r="V609" i="52"/>
  <c r="W609" i="52"/>
  <c r="X609" i="52"/>
  <c r="Y609" i="52"/>
  <c r="Z609" i="52"/>
  <c r="AA609" i="52"/>
  <c r="AB609" i="52"/>
  <c r="AC609" i="52"/>
  <c r="AD609" i="52"/>
  <c r="AE609" i="52"/>
  <c r="AF609" i="52"/>
  <c r="AG609" i="52"/>
  <c r="AH609" i="52"/>
  <c r="AI609" i="52"/>
  <c r="AJ609" i="52"/>
  <c r="A610" i="52"/>
  <c r="B610" i="52"/>
  <c r="C610" i="52"/>
  <c r="D610" i="52"/>
  <c r="E610" i="52"/>
  <c r="F610" i="52"/>
  <c r="G610" i="52"/>
  <c r="H610" i="52"/>
  <c r="I610" i="52"/>
  <c r="J610" i="52"/>
  <c r="K610" i="52"/>
  <c r="L610" i="52"/>
  <c r="M610" i="52"/>
  <c r="N610" i="52"/>
  <c r="O610" i="52"/>
  <c r="P610" i="52"/>
  <c r="Q610" i="52"/>
  <c r="R610" i="52"/>
  <c r="S610" i="52"/>
  <c r="T610" i="52"/>
  <c r="U610" i="52"/>
  <c r="V610" i="52"/>
  <c r="W610" i="52"/>
  <c r="X610" i="52"/>
  <c r="Y610" i="52"/>
  <c r="Z610" i="52"/>
  <c r="AA610" i="52"/>
  <c r="AB610" i="52"/>
  <c r="AC610" i="52"/>
  <c r="AD610" i="52"/>
  <c r="AE610" i="52"/>
  <c r="AF610" i="52"/>
  <c r="AG610" i="52"/>
  <c r="AH610" i="52"/>
  <c r="AI610" i="52"/>
  <c r="AJ610" i="52"/>
  <c r="A611" i="52"/>
  <c r="B611" i="52"/>
  <c r="C611" i="52"/>
  <c r="D611" i="52"/>
  <c r="E611" i="52"/>
  <c r="F611" i="52"/>
  <c r="G611" i="52"/>
  <c r="H611" i="52"/>
  <c r="I611" i="52"/>
  <c r="J611" i="52"/>
  <c r="K611" i="52"/>
  <c r="L611" i="52"/>
  <c r="M611" i="52"/>
  <c r="N611" i="52"/>
  <c r="O611" i="52"/>
  <c r="P611" i="52"/>
  <c r="Q611" i="52"/>
  <c r="R611" i="52"/>
  <c r="S611" i="52"/>
  <c r="T611" i="52"/>
  <c r="U611" i="52"/>
  <c r="V611" i="52"/>
  <c r="W611" i="52"/>
  <c r="X611" i="52"/>
  <c r="Y611" i="52"/>
  <c r="Z611" i="52"/>
  <c r="AA611" i="52"/>
  <c r="AB611" i="52"/>
  <c r="AC611" i="52"/>
  <c r="AD611" i="52"/>
  <c r="AE611" i="52"/>
  <c r="AF611" i="52"/>
  <c r="AG611" i="52"/>
  <c r="AH611" i="52"/>
  <c r="AI611" i="52"/>
  <c r="AJ611" i="52"/>
  <c r="D612" i="52"/>
  <c r="E612" i="52"/>
  <c r="F612" i="52"/>
  <c r="G612" i="52"/>
  <c r="H612" i="52"/>
  <c r="I612" i="52"/>
  <c r="Q612" i="52"/>
  <c r="R612" i="52"/>
  <c r="S612" i="52"/>
  <c r="T612" i="52"/>
  <c r="U612" i="52"/>
  <c r="V612" i="52"/>
  <c r="W612" i="52"/>
  <c r="X612" i="52"/>
  <c r="Y612" i="52"/>
  <c r="Z612" i="52"/>
  <c r="AA612" i="52"/>
  <c r="AB612" i="52"/>
  <c r="AC612" i="52"/>
  <c r="AD612" i="52"/>
  <c r="AE612" i="52"/>
  <c r="AF612" i="52"/>
  <c r="AH612" i="52"/>
  <c r="AI612" i="52"/>
  <c r="AJ612" i="52"/>
  <c r="D613" i="52"/>
  <c r="E613" i="52"/>
  <c r="F613" i="52"/>
  <c r="G613" i="52"/>
  <c r="H613" i="52"/>
  <c r="I613" i="52"/>
  <c r="Q613" i="52"/>
  <c r="R613" i="52"/>
  <c r="S613" i="52"/>
  <c r="T613" i="52"/>
  <c r="U613" i="52"/>
  <c r="V613" i="52"/>
  <c r="W613" i="52"/>
  <c r="X613" i="52"/>
  <c r="Y613" i="52"/>
  <c r="Z613" i="52"/>
  <c r="AA613" i="52"/>
  <c r="AB613" i="52"/>
  <c r="AC613" i="52"/>
  <c r="AD613" i="52"/>
  <c r="AE613" i="52"/>
  <c r="AF613" i="52"/>
  <c r="AH613" i="52"/>
  <c r="AI613" i="52"/>
  <c r="AJ613" i="52"/>
  <c r="A614" i="52"/>
  <c r="B614" i="52"/>
  <c r="C614" i="52"/>
  <c r="D614" i="52"/>
  <c r="E614" i="52"/>
  <c r="F614" i="52"/>
  <c r="G614" i="52"/>
  <c r="H614" i="52"/>
  <c r="I614" i="52"/>
  <c r="J614" i="52"/>
  <c r="K614" i="52"/>
  <c r="L614" i="52"/>
  <c r="M614" i="52"/>
  <c r="N614" i="52"/>
  <c r="O614" i="52"/>
  <c r="P614" i="52"/>
  <c r="Q614" i="52"/>
  <c r="R614" i="52"/>
  <c r="S614" i="52"/>
  <c r="T614" i="52"/>
  <c r="U614" i="52"/>
  <c r="V614" i="52"/>
  <c r="W614" i="52"/>
  <c r="X614" i="52"/>
  <c r="Y614" i="52"/>
  <c r="Z614" i="52"/>
  <c r="AA614" i="52"/>
  <c r="AB614" i="52"/>
  <c r="AC614" i="52"/>
  <c r="AD614" i="52"/>
  <c r="AE614" i="52"/>
  <c r="AF614" i="52"/>
  <c r="AG614" i="52"/>
  <c r="AH614" i="52"/>
  <c r="AI614" i="52"/>
  <c r="AJ614" i="52"/>
  <c r="D615" i="52"/>
  <c r="E615" i="52"/>
  <c r="F615" i="52"/>
  <c r="G615" i="52"/>
  <c r="H615" i="52"/>
  <c r="I615" i="52"/>
  <c r="Q615" i="52"/>
  <c r="R615" i="52"/>
  <c r="S615" i="52"/>
  <c r="T615" i="52"/>
  <c r="U615" i="52"/>
  <c r="V615" i="52"/>
  <c r="W615" i="52"/>
  <c r="X615" i="52"/>
  <c r="Y615" i="52"/>
  <c r="Z615" i="52"/>
  <c r="AA615" i="52"/>
  <c r="AB615" i="52"/>
  <c r="AC615" i="52"/>
  <c r="AD615" i="52"/>
  <c r="AE615" i="52"/>
  <c r="AF615" i="52"/>
  <c r="AH615" i="52"/>
  <c r="AI615" i="52"/>
  <c r="AJ615" i="52"/>
  <c r="D616" i="52"/>
  <c r="E616" i="52"/>
  <c r="F616" i="52"/>
  <c r="G616" i="52"/>
  <c r="H616" i="52"/>
  <c r="I616" i="52"/>
  <c r="Q616" i="52"/>
  <c r="R616" i="52"/>
  <c r="S616" i="52"/>
  <c r="T616" i="52"/>
  <c r="U616" i="52"/>
  <c r="V616" i="52"/>
  <c r="W616" i="52"/>
  <c r="X616" i="52"/>
  <c r="Y616" i="52"/>
  <c r="Z616" i="52"/>
  <c r="AA616" i="52"/>
  <c r="AB616" i="52"/>
  <c r="AC616" i="52"/>
  <c r="AD616" i="52"/>
  <c r="AE616" i="52"/>
  <c r="AF616" i="52"/>
  <c r="AH616" i="52"/>
  <c r="AI616" i="52"/>
  <c r="AJ616" i="52"/>
  <c r="D617" i="52"/>
  <c r="E617" i="52"/>
  <c r="F617" i="52"/>
  <c r="G617" i="52"/>
  <c r="H617" i="52"/>
  <c r="I617" i="52"/>
  <c r="Q617" i="52"/>
  <c r="R617" i="52"/>
  <c r="S617" i="52"/>
  <c r="T617" i="52"/>
  <c r="U617" i="52"/>
  <c r="V617" i="52"/>
  <c r="W617" i="52"/>
  <c r="X617" i="52"/>
  <c r="Y617" i="52"/>
  <c r="Z617" i="52"/>
  <c r="AA617" i="52"/>
  <c r="AB617" i="52"/>
  <c r="AC617" i="52"/>
  <c r="AD617" i="52"/>
  <c r="AE617" i="52"/>
  <c r="AF617" i="52"/>
  <c r="AH617" i="52"/>
  <c r="AI617" i="52"/>
  <c r="AJ617" i="52"/>
  <c r="D618" i="52"/>
  <c r="E618" i="52"/>
  <c r="F618" i="52"/>
  <c r="G618" i="52"/>
  <c r="H618" i="52"/>
  <c r="I618" i="52"/>
  <c r="Q618" i="52"/>
  <c r="R618" i="52"/>
  <c r="S618" i="52"/>
  <c r="T618" i="52"/>
  <c r="U618" i="52"/>
  <c r="V618" i="52"/>
  <c r="W618" i="52"/>
  <c r="X618" i="52"/>
  <c r="Y618" i="52"/>
  <c r="Z618" i="52"/>
  <c r="AA618" i="52"/>
  <c r="AB618" i="52"/>
  <c r="AC618" i="52"/>
  <c r="AD618" i="52"/>
  <c r="AE618" i="52"/>
  <c r="AF618" i="52"/>
  <c r="AH618" i="52"/>
  <c r="AI618" i="52"/>
  <c r="AJ618" i="52"/>
  <c r="D619" i="52"/>
  <c r="E619" i="52"/>
  <c r="F619" i="52"/>
  <c r="G619" i="52"/>
  <c r="H619" i="52"/>
  <c r="I619" i="52"/>
  <c r="Q619" i="52"/>
  <c r="R619" i="52"/>
  <c r="S619" i="52"/>
  <c r="T619" i="52"/>
  <c r="U619" i="52"/>
  <c r="V619" i="52"/>
  <c r="W619" i="52"/>
  <c r="X619" i="52"/>
  <c r="Y619" i="52"/>
  <c r="Z619" i="52"/>
  <c r="AA619" i="52"/>
  <c r="AB619" i="52"/>
  <c r="AC619" i="52"/>
  <c r="AD619" i="52"/>
  <c r="AE619" i="52"/>
  <c r="AF619" i="52"/>
  <c r="AH619" i="52"/>
  <c r="AI619" i="52"/>
  <c r="AJ619" i="52"/>
  <c r="A620" i="52"/>
  <c r="B620" i="52"/>
  <c r="C620" i="52"/>
  <c r="D620" i="52"/>
  <c r="E620" i="52"/>
  <c r="F620" i="52"/>
  <c r="G620" i="52"/>
  <c r="H620" i="52"/>
  <c r="I620" i="52"/>
  <c r="J620" i="52"/>
  <c r="K620" i="52"/>
  <c r="L620" i="52"/>
  <c r="M620" i="52"/>
  <c r="N620" i="52"/>
  <c r="O620" i="52"/>
  <c r="P620" i="52"/>
  <c r="Q620" i="52"/>
  <c r="R620" i="52"/>
  <c r="S620" i="52"/>
  <c r="T620" i="52"/>
  <c r="U620" i="52"/>
  <c r="V620" i="52"/>
  <c r="W620" i="52"/>
  <c r="X620" i="52"/>
  <c r="Y620" i="52"/>
  <c r="Z620" i="52"/>
  <c r="AA620" i="52"/>
  <c r="AB620" i="52"/>
  <c r="AC620" i="52"/>
  <c r="AD620" i="52"/>
  <c r="AE620" i="52"/>
  <c r="AF620" i="52"/>
  <c r="AG620" i="52"/>
  <c r="AH620" i="52"/>
  <c r="AI620" i="52"/>
  <c r="AJ620" i="52"/>
  <c r="D621" i="52"/>
  <c r="E621" i="52"/>
  <c r="F621" i="52"/>
  <c r="G621" i="52"/>
  <c r="H621" i="52"/>
  <c r="I621" i="52"/>
  <c r="Q621" i="52"/>
  <c r="R621" i="52"/>
  <c r="S621" i="52"/>
  <c r="T621" i="52"/>
  <c r="U621" i="52"/>
  <c r="V621" i="52"/>
  <c r="W621" i="52"/>
  <c r="X621" i="52"/>
  <c r="Y621" i="52"/>
  <c r="Z621" i="52"/>
  <c r="AA621" i="52"/>
  <c r="AB621" i="52"/>
  <c r="AC621" i="52"/>
  <c r="AD621" i="52"/>
  <c r="AE621" i="52"/>
  <c r="AF621" i="52"/>
  <c r="AH621" i="52"/>
  <c r="AI621" i="52"/>
  <c r="AJ621" i="52"/>
  <c r="D622" i="52"/>
  <c r="E622" i="52"/>
  <c r="F622" i="52"/>
  <c r="G622" i="52"/>
  <c r="H622" i="52"/>
  <c r="I622" i="52"/>
  <c r="Q622" i="52"/>
  <c r="R622" i="52"/>
  <c r="S622" i="52"/>
  <c r="T622" i="52"/>
  <c r="U622" i="52"/>
  <c r="V622" i="52"/>
  <c r="W622" i="52"/>
  <c r="X622" i="52"/>
  <c r="Y622" i="52"/>
  <c r="Z622" i="52"/>
  <c r="AA622" i="52"/>
  <c r="AB622" i="52"/>
  <c r="AC622" i="52"/>
  <c r="AD622" i="52"/>
  <c r="AE622" i="52"/>
  <c r="AF622" i="52"/>
  <c r="AH622" i="52"/>
  <c r="AI622" i="52"/>
  <c r="AJ622" i="52"/>
  <c r="A623" i="52"/>
  <c r="B623" i="52"/>
  <c r="C623" i="52"/>
  <c r="D623" i="52"/>
  <c r="E623" i="52"/>
  <c r="F623" i="52"/>
  <c r="G623" i="52"/>
  <c r="H623" i="52"/>
  <c r="I623" i="52"/>
  <c r="J623" i="52"/>
  <c r="K623" i="52"/>
  <c r="L623" i="52"/>
  <c r="M623" i="52"/>
  <c r="N623" i="52"/>
  <c r="O623" i="52"/>
  <c r="P623" i="52"/>
  <c r="Q623" i="52"/>
  <c r="R623" i="52"/>
  <c r="S623" i="52"/>
  <c r="T623" i="52"/>
  <c r="U623" i="52"/>
  <c r="V623" i="52"/>
  <c r="W623" i="52"/>
  <c r="X623" i="52"/>
  <c r="Y623" i="52"/>
  <c r="Z623" i="52"/>
  <c r="AA623" i="52"/>
  <c r="AB623" i="52"/>
  <c r="AC623" i="52"/>
  <c r="AD623" i="52"/>
  <c r="AE623" i="52"/>
  <c r="AF623" i="52"/>
  <c r="AG623" i="52"/>
  <c r="AH623" i="52"/>
  <c r="AI623" i="52"/>
  <c r="AJ623" i="52"/>
  <c r="A624" i="52"/>
  <c r="B624" i="52"/>
  <c r="C624" i="52"/>
  <c r="D624" i="52"/>
  <c r="E624" i="52"/>
  <c r="F624" i="52"/>
  <c r="G624" i="52"/>
  <c r="H624" i="52"/>
  <c r="I624" i="52"/>
  <c r="J624" i="52"/>
  <c r="K624" i="52"/>
  <c r="L624" i="52"/>
  <c r="M624" i="52"/>
  <c r="N624" i="52"/>
  <c r="O624" i="52"/>
  <c r="P624" i="52"/>
  <c r="Q624" i="52"/>
  <c r="R624" i="52"/>
  <c r="S624" i="52"/>
  <c r="T624" i="52"/>
  <c r="U624" i="52"/>
  <c r="V624" i="52"/>
  <c r="W624" i="52"/>
  <c r="X624" i="52"/>
  <c r="Y624" i="52"/>
  <c r="Z624" i="52"/>
  <c r="AA624" i="52"/>
  <c r="AB624" i="52"/>
  <c r="AC624" i="52"/>
  <c r="AD624" i="52"/>
  <c r="AE624" i="52"/>
  <c r="AF624" i="52"/>
  <c r="AG624" i="52"/>
  <c r="AH624" i="52"/>
  <c r="AI624" i="52"/>
  <c r="AJ624" i="52"/>
  <c r="A625" i="52"/>
  <c r="B625" i="52"/>
  <c r="C625" i="52"/>
  <c r="D625" i="52"/>
  <c r="E625" i="52"/>
  <c r="F625" i="52"/>
  <c r="G625" i="52"/>
  <c r="H625" i="52"/>
  <c r="I625" i="52"/>
  <c r="J625" i="52"/>
  <c r="K625" i="52"/>
  <c r="L625" i="52"/>
  <c r="M625" i="52"/>
  <c r="N625" i="52"/>
  <c r="O625" i="52"/>
  <c r="P625" i="52"/>
  <c r="Q625" i="52"/>
  <c r="R625" i="52"/>
  <c r="S625" i="52"/>
  <c r="T625" i="52"/>
  <c r="U625" i="52"/>
  <c r="V625" i="52"/>
  <c r="W625" i="52"/>
  <c r="X625" i="52"/>
  <c r="Y625" i="52"/>
  <c r="Z625" i="52"/>
  <c r="AA625" i="52"/>
  <c r="AB625" i="52"/>
  <c r="AC625" i="52"/>
  <c r="AD625" i="52"/>
  <c r="AE625" i="52"/>
  <c r="AF625" i="52"/>
  <c r="AG625" i="52"/>
  <c r="AH625" i="52"/>
  <c r="AI625" i="52"/>
  <c r="AJ625" i="52"/>
  <c r="D626" i="52"/>
  <c r="E626" i="52"/>
  <c r="F626" i="52"/>
  <c r="G626" i="52"/>
  <c r="H626" i="52"/>
  <c r="I626" i="52"/>
  <c r="Q626" i="52"/>
  <c r="R626" i="52"/>
  <c r="S626" i="52"/>
  <c r="T626" i="52"/>
  <c r="U626" i="52"/>
  <c r="V626" i="52"/>
  <c r="W626" i="52"/>
  <c r="X626" i="52"/>
  <c r="Y626" i="52"/>
  <c r="Z626" i="52"/>
  <c r="AA626" i="52"/>
  <c r="AB626" i="52"/>
  <c r="AC626" i="52"/>
  <c r="AD626" i="52"/>
  <c r="AE626" i="52"/>
  <c r="AF626" i="52"/>
  <c r="AH626" i="52"/>
  <c r="AI626" i="52"/>
  <c r="AJ626" i="52"/>
  <c r="A627" i="52"/>
  <c r="B627" i="52"/>
  <c r="C627" i="52"/>
  <c r="D627" i="52"/>
  <c r="E627" i="52"/>
  <c r="F627" i="52"/>
  <c r="G627" i="52"/>
  <c r="H627" i="52"/>
  <c r="I627" i="52"/>
  <c r="J627" i="52"/>
  <c r="K627" i="52"/>
  <c r="L627" i="52"/>
  <c r="M627" i="52"/>
  <c r="N627" i="52"/>
  <c r="O627" i="52"/>
  <c r="P627" i="52"/>
  <c r="Q627" i="52"/>
  <c r="R627" i="52"/>
  <c r="S627" i="52"/>
  <c r="T627" i="52"/>
  <c r="U627" i="52"/>
  <c r="V627" i="52"/>
  <c r="W627" i="52"/>
  <c r="X627" i="52"/>
  <c r="Y627" i="52"/>
  <c r="Z627" i="52"/>
  <c r="AA627" i="52"/>
  <c r="AB627" i="52"/>
  <c r="AC627" i="52"/>
  <c r="AD627" i="52"/>
  <c r="AE627" i="52"/>
  <c r="AF627" i="52"/>
  <c r="AG627" i="52"/>
  <c r="AH627" i="52"/>
  <c r="AI627" i="52"/>
  <c r="AJ627" i="52"/>
  <c r="A628" i="52"/>
  <c r="B628" i="52"/>
  <c r="C628" i="52"/>
  <c r="D628" i="52"/>
  <c r="E628" i="52"/>
  <c r="F628" i="52"/>
  <c r="G628" i="52"/>
  <c r="H628" i="52"/>
  <c r="I628" i="52"/>
  <c r="J628" i="52"/>
  <c r="K628" i="52"/>
  <c r="L628" i="52"/>
  <c r="M628" i="52"/>
  <c r="N628" i="52"/>
  <c r="O628" i="52"/>
  <c r="P628" i="52"/>
  <c r="Q628" i="52"/>
  <c r="R628" i="52"/>
  <c r="S628" i="52"/>
  <c r="T628" i="52"/>
  <c r="U628" i="52"/>
  <c r="V628" i="52"/>
  <c r="W628" i="52"/>
  <c r="X628" i="52"/>
  <c r="Y628" i="52"/>
  <c r="Z628" i="52"/>
  <c r="AA628" i="52"/>
  <c r="AB628" i="52"/>
  <c r="AC628" i="52"/>
  <c r="AD628" i="52"/>
  <c r="AE628" i="52"/>
  <c r="AF628" i="52"/>
  <c r="AG628" i="52"/>
  <c r="AH628" i="52"/>
  <c r="AI628" i="52"/>
  <c r="AJ628" i="52"/>
  <c r="D629" i="52"/>
  <c r="E629" i="52"/>
  <c r="F629" i="52"/>
  <c r="G629" i="52"/>
  <c r="H629" i="52"/>
  <c r="I629" i="52"/>
  <c r="Q629" i="52"/>
  <c r="R629" i="52"/>
  <c r="S629" i="52"/>
  <c r="T629" i="52"/>
  <c r="U629" i="52"/>
  <c r="V629" i="52"/>
  <c r="W629" i="52"/>
  <c r="X629" i="52"/>
  <c r="Y629" i="52"/>
  <c r="Z629" i="52"/>
  <c r="AA629" i="52"/>
  <c r="AB629" i="52"/>
  <c r="AC629" i="52"/>
  <c r="AD629" i="52"/>
  <c r="AE629" i="52"/>
  <c r="AF629" i="52"/>
  <c r="AH629" i="52"/>
  <c r="AI629" i="52"/>
  <c r="AJ629" i="52"/>
  <c r="D630" i="52"/>
  <c r="E630" i="52"/>
  <c r="F630" i="52"/>
  <c r="G630" i="52"/>
  <c r="H630" i="52"/>
  <c r="I630" i="52"/>
  <c r="Q630" i="52"/>
  <c r="R630" i="52"/>
  <c r="S630" i="52"/>
  <c r="T630" i="52"/>
  <c r="U630" i="52"/>
  <c r="V630" i="52"/>
  <c r="W630" i="52"/>
  <c r="X630" i="52"/>
  <c r="Y630" i="52"/>
  <c r="Z630" i="52"/>
  <c r="AA630" i="52"/>
  <c r="AB630" i="52"/>
  <c r="AC630" i="52"/>
  <c r="AD630" i="52"/>
  <c r="AE630" i="52"/>
  <c r="AF630" i="52"/>
  <c r="AH630" i="52"/>
  <c r="AI630" i="52"/>
  <c r="AJ630" i="52"/>
  <c r="D631" i="52"/>
  <c r="E631" i="52"/>
  <c r="F631" i="52"/>
  <c r="G631" i="52"/>
  <c r="H631" i="52"/>
  <c r="I631" i="52"/>
  <c r="Q631" i="52"/>
  <c r="R631" i="52"/>
  <c r="S631" i="52"/>
  <c r="T631" i="52"/>
  <c r="U631" i="52"/>
  <c r="V631" i="52"/>
  <c r="W631" i="52"/>
  <c r="X631" i="52"/>
  <c r="Y631" i="52"/>
  <c r="Z631" i="52"/>
  <c r="AA631" i="52"/>
  <c r="AB631" i="52"/>
  <c r="AC631" i="52"/>
  <c r="AD631" i="52"/>
  <c r="AE631" i="52"/>
  <c r="AF631" i="52"/>
  <c r="AH631" i="52"/>
  <c r="AI631" i="52"/>
  <c r="AJ631" i="52"/>
  <c r="A632" i="52"/>
  <c r="B632" i="52"/>
  <c r="C632" i="52"/>
  <c r="D632" i="52"/>
  <c r="E632" i="52"/>
  <c r="F632" i="52"/>
  <c r="G632" i="52"/>
  <c r="H632" i="52"/>
  <c r="I632" i="52"/>
  <c r="J632" i="52"/>
  <c r="K632" i="52"/>
  <c r="L632" i="52"/>
  <c r="M632" i="52"/>
  <c r="N632" i="52"/>
  <c r="O632" i="52"/>
  <c r="P632" i="52"/>
  <c r="Q632" i="52"/>
  <c r="R632" i="52"/>
  <c r="S632" i="52"/>
  <c r="T632" i="52"/>
  <c r="U632" i="52"/>
  <c r="V632" i="52"/>
  <c r="W632" i="52"/>
  <c r="X632" i="52"/>
  <c r="Y632" i="52"/>
  <c r="Z632" i="52"/>
  <c r="AA632" i="52"/>
  <c r="AB632" i="52"/>
  <c r="AC632" i="52"/>
  <c r="AD632" i="52"/>
  <c r="AE632" i="52"/>
  <c r="AF632" i="52"/>
  <c r="AG632" i="52"/>
  <c r="AH632" i="52"/>
  <c r="AI632" i="52"/>
  <c r="AJ632" i="52"/>
  <c r="D633" i="52"/>
  <c r="E633" i="52"/>
  <c r="F633" i="52"/>
  <c r="G633" i="52"/>
  <c r="H633" i="52"/>
  <c r="I633" i="52"/>
  <c r="Q633" i="52"/>
  <c r="R633" i="52"/>
  <c r="S633" i="52"/>
  <c r="T633" i="52"/>
  <c r="U633" i="52"/>
  <c r="V633" i="52"/>
  <c r="W633" i="52"/>
  <c r="X633" i="52"/>
  <c r="Y633" i="52"/>
  <c r="Z633" i="52"/>
  <c r="AA633" i="52"/>
  <c r="AB633" i="52"/>
  <c r="AC633" i="52"/>
  <c r="AD633" i="52"/>
  <c r="AE633" i="52"/>
  <c r="AF633" i="52"/>
  <c r="AH633" i="52"/>
  <c r="AI633" i="52"/>
  <c r="AJ633" i="52"/>
  <c r="D634" i="52"/>
  <c r="E634" i="52"/>
  <c r="F634" i="52"/>
  <c r="G634" i="52"/>
  <c r="H634" i="52"/>
  <c r="I634" i="52"/>
  <c r="Q634" i="52"/>
  <c r="R634" i="52"/>
  <c r="S634" i="52"/>
  <c r="T634" i="52"/>
  <c r="U634" i="52"/>
  <c r="V634" i="52"/>
  <c r="W634" i="52"/>
  <c r="X634" i="52"/>
  <c r="Y634" i="52"/>
  <c r="Z634" i="52"/>
  <c r="AA634" i="52"/>
  <c r="AB634" i="52"/>
  <c r="AC634" i="52"/>
  <c r="AD634" i="52"/>
  <c r="AE634" i="52"/>
  <c r="AF634" i="52"/>
  <c r="AH634" i="52"/>
  <c r="AI634" i="52"/>
  <c r="AJ634" i="52"/>
  <c r="D635" i="52"/>
  <c r="E635" i="52"/>
  <c r="F635" i="52"/>
  <c r="G635" i="52"/>
  <c r="H635" i="52"/>
  <c r="I635" i="52"/>
  <c r="Q635" i="52"/>
  <c r="R635" i="52"/>
  <c r="S635" i="52"/>
  <c r="T635" i="52"/>
  <c r="U635" i="52"/>
  <c r="V635" i="52"/>
  <c r="W635" i="52"/>
  <c r="X635" i="52"/>
  <c r="Y635" i="52"/>
  <c r="Z635" i="52"/>
  <c r="AA635" i="52"/>
  <c r="AB635" i="52"/>
  <c r="AC635" i="52"/>
  <c r="AD635" i="52"/>
  <c r="AE635" i="52"/>
  <c r="AF635" i="52"/>
  <c r="AH635" i="52"/>
  <c r="AI635" i="52"/>
  <c r="AJ635" i="52"/>
  <c r="D636" i="52"/>
  <c r="E636" i="52"/>
  <c r="F636" i="52"/>
  <c r="G636" i="52"/>
  <c r="H636" i="52"/>
  <c r="I636" i="52"/>
  <c r="Q636" i="52"/>
  <c r="R636" i="52"/>
  <c r="S636" i="52"/>
  <c r="T636" i="52"/>
  <c r="U636" i="52"/>
  <c r="V636" i="52"/>
  <c r="W636" i="52"/>
  <c r="X636" i="52"/>
  <c r="Y636" i="52"/>
  <c r="Z636" i="52"/>
  <c r="AA636" i="52"/>
  <c r="AB636" i="52"/>
  <c r="AC636" i="52"/>
  <c r="AD636" i="52"/>
  <c r="AE636" i="52"/>
  <c r="AF636" i="52"/>
  <c r="AH636" i="52"/>
  <c r="AI636" i="52"/>
  <c r="AJ636" i="52"/>
  <c r="A637" i="52"/>
  <c r="B637" i="52"/>
  <c r="C637" i="52"/>
  <c r="D637" i="52"/>
  <c r="E637" i="52"/>
  <c r="F637" i="52"/>
  <c r="G637" i="52"/>
  <c r="H637" i="52"/>
  <c r="I637" i="52"/>
  <c r="J637" i="52"/>
  <c r="K637" i="52"/>
  <c r="L637" i="52"/>
  <c r="M637" i="52"/>
  <c r="N637" i="52"/>
  <c r="O637" i="52"/>
  <c r="P637" i="52"/>
  <c r="Q637" i="52"/>
  <c r="R637" i="52"/>
  <c r="S637" i="52"/>
  <c r="T637" i="52"/>
  <c r="U637" i="52"/>
  <c r="V637" i="52"/>
  <c r="W637" i="52"/>
  <c r="X637" i="52"/>
  <c r="Y637" i="52"/>
  <c r="Z637" i="52"/>
  <c r="AA637" i="52"/>
  <c r="AB637" i="52"/>
  <c r="AC637" i="52"/>
  <c r="AD637" i="52"/>
  <c r="AE637" i="52"/>
  <c r="AF637" i="52"/>
  <c r="AG637" i="52"/>
  <c r="AH637" i="52"/>
  <c r="AI637" i="52"/>
  <c r="AJ637" i="52"/>
  <c r="D638" i="52"/>
  <c r="E638" i="52"/>
  <c r="F638" i="52"/>
  <c r="G638" i="52"/>
  <c r="H638" i="52"/>
  <c r="I638" i="52"/>
  <c r="Q638" i="52"/>
  <c r="R638" i="52"/>
  <c r="S638" i="52"/>
  <c r="T638" i="52"/>
  <c r="U638" i="52"/>
  <c r="V638" i="52"/>
  <c r="W638" i="52"/>
  <c r="X638" i="52"/>
  <c r="Y638" i="52"/>
  <c r="Z638" i="52"/>
  <c r="AA638" i="52"/>
  <c r="AB638" i="52"/>
  <c r="AC638" i="52"/>
  <c r="AD638" i="52"/>
  <c r="AE638" i="52"/>
  <c r="AF638" i="52"/>
  <c r="AH638" i="52"/>
  <c r="AI638" i="52"/>
  <c r="AJ638" i="52"/>
  <c r="D639" i="52"/>
  <c r="E639" i="52"/>
  <c r="F639" i="52"/>
  <c r="G639" i="52"/>
  <c r="H639" i="52"/>
  <c r="I639" i="52"/>
  <c r="Q639" i="52"/>
  <c r="R639" i="52"/>
  <c r="S639" i="52"/>
  <c r="T639" i="52"/>
  <c r="U639" i="52"/>
  <c r="V639" i="52"/>
  <c r="W639" i="52"/>
  <c r="X639" i="52"/>
  <c r="Y639" i="52"/>
  <c r="Z639" i="52"/>
  <c r="AA639" i="52"/>
  <c r="AB639" i="52"/>
  <c r="AC639" i="52"/>
  <c r="AD639" i="52"/>
  <c r="AE639" i="52"/>
  <c r="AF639" i="52"/>
  <c r="AH639" i="52"/>
  <c r="AI639" i="52"/>
  <c r="AJ639" i="52"/>
  <c r="D640" i="52"/>
  <c r="E640" i="52"/>
  <c r="F640" i="52"/>
  <c r="G640" i="52"/>
  <c r="H640" i="52"/>
  <c r="I640" i="52"/>
  <c r="Q640" i="52"/>
  <c r="R640" i="52"/>
  <c r="S640" i="52"/>
  <c r="T640" i="52"/>
  <c r="U640" i="52"/>
  <c r="V640" i="52"/>
  <c r="W640" i="52"/>
  <c r="X640" i="52"/>
  <c r="Y640" i="52"/>
  <c r="Z640" i="52"/>
  <c r="AA640" i="52"/>
  <c r="AB640" i="52"/>
  <c r="AC640" i="52"/>
  <c r="AD640" i="52"/>
  <c r="AE640" i="52"/>
  <c r="AF640" i="52"/>
  <c r="AH640" i="52"/>
  <c r="AI640" i="52"/>
  <c r="AJ640" i="52"/>
  <c r="D641" i="52"/>
  <c r="E641" i="52"/>
  <c r="F641" i="52"/>
  <c r="G641" i="52"/>
  <c r="H641" i="52"/>
  <c r="I641" i="52"/>
  <c r="Q641" i="52"/>
  <c r="R641" i="52"/>
  <c r="S641" i="52"/>
  <c r="T641" i="52"/>
  <c r="U641" i="52"/>
  <c r="V641" i="52"/>
  <c r="W641" i="52"/>
  <c r="X641" i="52"/>
  <c r="Y641" i="52"/>
  <c r="Z641" i="52"/>
  <c r="AA641" i="52"/>
  <c r="AB641" i="52"/>
  <c r="AC641" i="52"/>
  <c r="AD641" i="52"/>
  <c r="AE641" i="52"/>
  <c r="AF641" i="52"/>
  <c r="AH641" i="52"/>
  <c r="AI641" i="52"/>
  <c r="AJ641" i="52"/>
  <c r="A642" i="52"/>
  <c r="B642" i="52"/>
  <c r="C642" i="52"/>
  <c r="D642" i="52"/>
  <c r="E642" i="52"/>
  <c r="F642" i="52"/>
  <c r="G642" i="52"/>
  <c r="H642" i="52"/>
  <c r="I642" i="52"/>
  <c r="J642" i="52"/>
  <c r="K642" i="52"/>
  <c r="L642" i="52"/>
  <c r="M642" i="52"/>
  <c r="N642" i="52"/>
  <c r="O642" i="52"/>
  <c r="P642" i="52"/>
  <c r="Q642" i="52"/>
  <c r="R642" i="52"/>
  <c r="S642" i="52"/>
  <c r="T642" i="52"/>
  <c r="U642" i="52"/>
  <c r="V642" i="52"/>
  <c r="W642" i="52"/>
  <c r="X642" i="52"/>
  <c r="Y642" i="52"/>
  <c r="Z642" i="52"/>
  <c r="AA642" i="52"/>
  <c r="AB642" i="52"/>
  <c r="AC642" i="52"/>
  <c r="AD642" i="52"/>
  <c r="AE642" i="52"/>
  <c r="AF642" i="52"/>
  <c r="AG642" i="52"/>
  <c r="AH642" i="52"/>
  <c r="AI642" i="52"/>
  <c r="AJ642" i="52"/>
  <c r="D643" i="52"/>
  <c r="E643" i="52"/>
  <c r="F643" i="52"/>
  <c r="G643" i="52"/>
  <c r="H643" i="52"/>
  <c r="I643" i="52"/>
  <c r="Q643" i="52"/>
  <c r="R643" i="52"/>
  <c r="S643" i="52"/>
  <c r="T643" i="52"/>
  <c r="U643" i="52"/>
  <c r="V643" i="52"/>
  <c r="W643" i="52"/>
  <c r="X643" i="52"/>
  <c r="Y643" i="52"/>
  <c r="Z643" i="52"/>
  <c r="AA643" i="52"/>
  <c r="AB643" i="52"/>
  <c r="AC643" i="52"/>
  <c r="AD643" i="52"/>
  <c r="AE643" i="52"/>
  <c r="AF643" i="52"/>
  <c r="AH643" i="52"/>
  <c r="AI643" i="52"/>
  <c r="AJ643" i="52"/>
  <c r="D644" i="52"/>
  <c r="E644" i="52"/>
  <c r="F644" i="52"/>
  <c r="G644" i="52"/>
  <c r="H644" i="52"/>
  <c r="I644" i="52"/>
  <c r="Q644" i="52"/>
  <c r="R644" i="52"/>
  <c r="S644" i="52"/>
  <c r="T644" i="52"/>
  <c r="U644" i="52"/>
  <c r="V644" i="52"/>
  <c r="W644" i="52"/>
  <c r="X644" i="52"/>
  <c r="Y644" i="52"/>
  <c r="Z644" i="52"/>
  <c r="AA644" i="52"/>
  <c r="AB644" i="52"/>
  <c r="AC644" i="52"/>
  <c r="AD644" i="52"/>
  <c r="AE644" i="52"/>
  <c r="AF644" i="52"/>
  <c r="AH644" i="52"/>
  <c r="AI644" i="52"/>
  <c r="AJ644" i="52"/>
  <c r="D645" i="52"/>
  <c r="E645" i="52"/>
  <c r="F645" i="52"/>
  <c r="G645" i="52"/>
  <c r="H645" i="52"/>
  <c r="I645" i="52"/>
  <c r="Q645" i="52"/>
  <c r="R645" i="52"/>
  <c r="S645" i="52"/>
  <c r="T645" i="52"/>
  <c r="U645" i="52"/>
  <c r="V645" i="52"/>
  <c r="W645" i="52"/>
  <c r="X645" i="52"/>
  <c r="Y645" i="52"/>
  <c r="Z645" i="52"/>
  <c r="AA645" i="52"/>
  <c r="AB645" i="52"/>
  <c r="AC645" i="52"/>
  <c r="AD645" i="52"/>
  <c r="AE645" i="52"/>
  <c r="AF645" i="52"/>
  <c r="AH645" i="52"/>
  <c r="AI645" i="52"/>
  <c r="AJ645" i="52"/>
  <c r="D646" i="52"/>
  <c r="E646" i="52"/>
  <c r="F646" i="52"/>
  <c r="G646" i="52"/>
  <c r="H646" i="52"/>
  <c r="I646" i="52"/>
  <c r="Q646" i="52"/>
  <c r="R646" i="52"/>
  <c r="S646" i="52"/>
  <c r="T646" i="52"/>
  <c r="U646" i="52"/>
  <c r="V646" i="52"/>
  <c r="W646" i="52"/>
  <c r="X646" i="52"/>
  <c r="Y646" i="52"/>
  <c r="Z646" i="52"/>
  <c r="AA646" i="52"/>
  <c r="AB646" i="52"/>
  <c r="AC646" i="52"/>
  <c r="AD646" i="52"/>
  <c r="AE646" i="52"/>
  <c r="AF646" i="52"/>
  <c r="AH646" i="52"/>
  <c r="AI646" i="52"/>
  <c r="AJ646" i="52"/>
  <c r="A647" i="52"/>
  <c r="B647" i="52"/>
  <c r="C647" i="52"/>
  <c r="D647" i="52"/>
  <c r="E647" i="52"/>
  <c r="F647" i="52"/>
  <c r="G647" i="52"/>
  <c r="H647" i="52"/>
  <c r="I647" i="52"/>
  <c r="J647" i="52"/>
  <c r="K647" i="52"/>
  <c r="L647" i="52"/>
  <c r="M647" i="52"/>
  <c r="N647" i="52"/>
  <c r="O647" i="52"/>
  <c r="P647" i="52"/>
  <c r="Q647" i="52"/>
  <c r="R647" i="52"/>
  <c r="S647" i="52"/>
  <c r="T647" i="52"/>
  <c r="U647" i="52"/>
  <c r="V647" i="52"/>
  <c r="W647" i="52"/>
  <c r="X647" i="52"/>
  <c r="Y647" i="52"/>
  <c r="Z647" i="52"/>
  <c r="AA647" i="52"/>
  <c r="AB647" i="52"/>
  <c r="AC647" i="52"/>
  <c r="AD647" i="52"/>
  <c r="AE647" i="52"/>
  <c r="AF647" i="52"/>
  <c r="AG647" i="52"/>
  <c r="AH647" i="52"/>
  <c r="AI647" i="52"/>
  <c r="AJ647" i="52"/>
  <c r="A648" i="52"/>
  <c r="B648" i="52"/>
  <c r="C648" i="52"/>
  <c r="D648" i="52"/>
  <c r="E648" i="52"/>
  <c r="F648" i="52"/>
  <c r="G648" i="52"/>
  <c r="H648" i="52"/>
  <c r="I648" i="52"/>
  <c r="J648" i="52"/>
  <c r="K648" i="52"/>
  <c r="L648" i="52"/>
  <c r="M648" i="52"/>
  <c r="N648" i="52"/>
  <c r="O648" i="52"/>
  <c r="P648" i="52"/>
  <c r="Q648" i="52"/>
  <c r="R648" i="52"/>
  <c r="S648" i="52"/>
  <c r="T648" i="52"/>
  <c r="U648" i="52"/>
  <c r="V648" i="52"/>
  <c r="W648" i="52"/>
  <c r="X648" i="52"/>
  <c r="Y648" i="52"/>
  <c r="Z648" i="52"/>
  <c r="AA648" i="52"/>
  <c r="AB648" i="52"/>
  <c r="AC648" i="52"/>
  <c r="AD648" i="52"/>
  <c r="AE648" i="52"/>
  <c r="AF648" i="52"/>
  <c r="AG648" i="52"/>
  <c r="AH648" i="52"/>
  <c r="AI648" i="52"/>
  <c r="AJ648" i="52"/>
  <c r="D649" i="52"/>
  <c r="E649" i="52"/>
  <c r="F649" i="52"/>
  <c r="G649" i="52"/>
  <c r="H649" i="52"/>
  <c r="I649" i="52"/>
  <c r="Q649" i="52"/>
  <c r="R649" i="52"/>
  <c r="S649" i="52"/>
  <c r="T649" i="52"/>
  <c r="U649" i="52"/>
  <c r="V649" i="52"/>
  <c r="W649" i="52"/>
  <c r="X649" i="52"/>
  <c r="Y649" i="52"/>
  <c r="Z649" i="52"/>
  <c r="AA649" i="52"/>
  <c r="AB649" i="52"/>
  <c r="AC649" i="52"/>
  <c r="AD649" i="52"/>
  <c r="AE649" i="52"/>
  <c r="AF649" i="52"/>
  <c r="AH649" i="52"/>
  <c r="AI649" i="52"/>
  <c r="AJ649" i="52"/>
  <c r="D650" i="52"/>
  <c r="E650" i="52"/>
  <c r="F650" i="52"/>
  <c r="G650" i="52"/>
  <c r="H650" i="52"/>
  <c r="I650" i="52"/>
  <c r="Q650" i="52"/>
  <c r="R650" i="52"/>
  <c r="S650" i="52"/>
  <c r="T650" i="52"/>
  <c r="U650" i="52"/>
  <c r="V650" i="52"/>
  <c r="W650" i="52"/>
  <c r="X650" i="52"/>
  <c r="Y650" i="52"/>
  <c r="Z650" i="52"/>
  <c r="AA650" i="52"/>
  <c r="AB650" i="52"/>
  <c r="AC650" i="52"/>
  <c r="AD650" i="52"/>
  <c r="AE650" i="52"/>
  <c r="AF650" i="52"/>
  <c r="AH650" i="52"/>
  <c r="AI650" i="52"/>
  <c r="AJ650" i="52"/>
  <c r="D651" i="52"/>
  <c r="E651" i="52"/>
  <c r="F651" i="52"/>
  <c r="G651" i="52"/>
  <c r="H651" i="52"/>
  <c r="I651" i="52"/>
  <c r="Q651" i="52"/>
  <c r="R651" i="52"/>
  <c r="S651" i="52"/>
  <c r="T651" i="52"/>
  <c r="U651" i="52"/>
  <c r="V651" i="52"/>
  <c r="W651" i="52"/>
  <c r="X651" i="52"/>
  <c r="Y651" i="52"/>
  <c r="Z651" i="52"/>
  <c r="AA651" i="52"/>
  <c r="AB651" i="52"/>
  <c r="AC651" i="52"/>
  <c r="AD651" i="52"/>
  <c r="AE651" i="52"/>
  <c r="AF651" i="52"/>
  <c r="AH651" i="52"/>
  <c r="AI651" i="52"/>
  <c r="AJ651" i="52"/>
  <c r="A652" i="52"/>
  <c r="B652" i="52"/>
  <c r="C652" i="52"/>
  <c r="D652" i="52"/>
  <c r="E652" i="52"/>
  <c r="F652" i="52"/>
  <c r="G652" i="52"/>
  <c r="H652" i="52"/>
  <c r="I652" i="52"/>
  <c r="J652" i="52"/>
  <c r="K652" i="52"/>
  <c r="L652" i="52"/>
  <c r="M652" i="52"/>
  <c r="N652" i="52"/>
  <c r="O652" i="52"/>
  <c r="P652" i="52"/>
  <c r="Q652" i="52"/>
  <c r="R652" i="52"/>
  <c r="S652" i="52"/>
  <c r="T652" i="52"/>
  <c r="U652" i="52"/>
  <c r="V652" i="52"/>
  <c r="W652" i="52"/>
  <c r="X652" i="52"/>
  <c r="Y652" i="52"/>
  <c r="Z652" i="52"/>
  <c r="AA652" i="52"/>
  <c r="AB652" i="52"/>
  <c r="AC652" i="52"/>
  <c r="AD652" i="52"/>
  <c r="AE652" i="52"/>
  <c r="AF652" i="52"/>
  <c r="AG652" i="52"/>
  <c r="AH652" i="52"/>
  <c r="AI652" i="52"/>
  <c r="AJ652" i="52"/>
  <c r="D653" i="52"/>
  <c r="E653" i="52"/>
  <c r="F653" i="52"/>
  <c r="G653" i="52"/>
  <c r="H653" i="52"/>
  <c r="I653" i="52"/>
  <c r="Q653" i="52"/>
  <c r="R653" i="52"/>
  <c r="S653" i="52"/>
  <c r="T653" i="52"/>
  <c r="U653" i="52"/>
  <c r="V653" i="52"/>
  <c r="W653" i="52"/>
  <c r="X653" i="52"/>
  <c r="Y653" i="52"/>
  <c r="Z653" i="52"/>
  <c r="AA653" i="52"/>
  <c r="AB653" i="52"/>
  <c r="AC653" i="52"/>
  <c r="AD653" i="52"/>
  <c r="AE653" i="52"/>
  <c r="AF653" i="52"/>
  <c r="AH653" i="52"/>
  <c r="AI653" i="52"/>
  <c r="AJ653" i="52"/>
  <c r="D654" i="52"/>
  <c r="E654" i="52"/>
  <c r="F654" i="52"/>
  <c r="G654" i="52"/>
  <c r="H654" i="52"/>
  <c r="I654" i="52"/>
  <c r="Q654" i="52"/>
  <c r="R654" i="52"/>
  <c r="S654" i="52"/>
  <c r="T654" i="52"/>
  <c r="U654" i="52"/>
  <c r="V654" i="52"/>
  <c r="W654" i="52"/>
  <c r="X654" i="52"/>
  <c r="Y654" i="52"/>
  <c r="Z654" i="52"/>
  <c r="AA654" i="52"/>
  <c r="AB654" i="52"/>
  <c r="AC654" i="52"/>
  <c r="AD654" i="52"/>
  <c r="AE654" i="52"/>
  <c r="AF654" i="52"/>
  <c r="AH654" i="52"/>
  <c r="AI654" i="52"/>
  <c r="AJ654" i="52"/>
  <c r="A655" i="52"/>
  <c r="B655" i="52"/>
  <c r="C655" i="52"/>
  <c r="D655" i="52"/>
  <c r="E655" i="52"/>
  <c r="F655" i="52"/>
  <c r="G655" i="52"/>
  <c r="H655" i="52"/>
  <c r="I655" i="52"/>
  <c r="J655" i="52"/>
  <c r="K655" i="52"/>
  <c r="L655" i="52"/>
  <c r="M655" i="52"/>
  <c r="N655" i="52"/>
  <c r="O655" i="52"/>
  <c r="P655" i="52"/>
  <c r="Q655" i="52"/>
  <c r="R655" i="52"/>
  <c r="S655" i="52"/>
  <c r="T655" i="52"/>
  <c r="U655" i="52"/>
  <c r="V655" i="52"/>
  <c r="W655" i="52"/>
  <c r="X655" i="52"/>
  <c r="Y655" i="52"/>
  <c r="Z655" i="52"/>
  <c r="AA655" i="52"/>
  <c r="AB655" i="52"/>
  <c r="AC655" i="52"/>
  <c r="AD655" i="52"/>
  <c r="AE655" i="52"/>
  <c r="AF655" i="52"/>
  <c r="AG655" i="52"/>
  <c r="AH655" i="52"/>
  <c r="AI655" i="52"/>
  <c r="AJ655" i="52"/>
  <c r="D656" i="52"/>
  <c r="E656" i="52"/>
  <c r="F656" i="52"/>
  <c r="G656" i="52"/>
  <c r="H656" i="52"/>
  <c r="I656" i="52"/>
  <c r="Q656" i="52"/>
  <c r="R656" i="52"/>
  <c r="S656" i="52"/>
  <c r="T656" i="52"/>
  <c r="U656" i="52"/>
  <c r="V656" i="52"/>
  <c r="W656" i="52"/>
  <c r="X656" i="52"/>
  <c r="Y656" i="52"/>
  <c r="Z656" i="52"/>
  <c r="AA656" i="52"/>
  <c r="AB656" i="52"/>
  <c r="AC656" i="52"/>
  <c r="AD656" i="52"/>
  <c r="AE656" i="52"/>
  <c r="AF656" i="52"/>
  <c r="AH656" i="52"/>
  <c r="AI656" i="52"/>
  <c r="AJ656" i="52"/>
  <c r="D657" i="52"/>
  <c r="E657" i="52"/>
  <c r="F657" i="52"/>
  <c r="G657" i="52"/>
  <c r="H657" i="52"/>
  <c r="I657" i="52"/>
  <c r="Q657" i="52"/>
  <c r="R657" i="52"/>
  <c r="S657" i="52"/>
  <c r="T657" i="52"/>
  <c r="U657" i="52"/>
  <c r="V657" i="52"/>
  <c r="W657" i="52"/>
  <c r="X657" i="52"/>
  <c r="Y657" i="52"/>
  <c r="Z657" i="52"/>
  <c r="AA657" i="52"/>
  <c r="AB657" i="52"/>
  <c r="AC657" i="52"/>
  <c r="AD657" i="52"/>
  <c r="AE657" i="52"/>
  <c r="AF657" i="52"/>
  <c r="AH657" i="52"/>
  <c r="AI657" i="52"/>
  <c r="AJ657" i="52"/>
  <c r="D658" i="52"/>
  <c r="E658" i="52"/>
  <c r="F658" i="52"/>
  <c r="G658" i="52"/>
  <c r="H658" i="52"/>
  <c r="I658" i="52"/>
  <c r="Q658" i="52"/>
  <c r="R658" i="52"/>
  <c r="S658" i="52"/>
  <c r="T658" i="52"/>
  <c r="U658" i="52"/>
  <c r="V658" i="52"/>
  <c r="W658" i="52"/>
  <c r="X658" i="52"/>
  <c r="Y658" i="52"/>
  <c r="Z658" i="52"/>
  <c r="AA658" i="52"/>
  <c r="AB658" i="52"/>
  <c r="AC658" i="52"/>
  <c r="AD658" i="52"/>
  <c r="AE658" i="52"/>
  <c r="AF658" i="52"/>
  <c r="AH658" i="52"/>
  <c r="AI658" i="52"/>
  <c r="AJ658" i="52"/>
  <c r="A659" i="52"/>
  <c r="B659" i="52"/>
  <c r="C659" i="52"/>
  <c r="D659" i="52"/>
  <c r="E659" i="52"/>
  <c r="F659" i="52"/>
  <c r="G659" i="52"/>
  <c r="H659" i="52"/>
  <c r="I659" i="52"/>
  <c r="J659" i="52"/>
  <c r="K659" i="52"/>
  <c r="L659" i="52"/>
  <c r="M659" i="52"/>
  <c r="N659" i="52"/>
  <c r="O659" i="52"/>
  <c r="P659" i="52"/>
  <c r="Q659" i="52"/>
  <c r="R659" i="52"/>
  <c r="S659" i="52"/>
  <c r="T659" i="52"/>
  <c r="U659" i="52"/>
  <c r="V659" i="52"/>
  <c r="W659" i="52"/>
  <c r="X659" i="52"/>
  <c r="Y659" i="52"/>
  <c r="Z659" i="52"/>
  <c r="AA659" i="52"/>
  <c r="AB659" i="52"/>
  <c r="AC659" i="52"/>
  <c r="AD659" i="52"/>
  <c r="AE659" i="52"/>
  <c r="AF659" i="52"/>
  <c r="AG659" i="52"/>
  <c r="AH659" i="52"/>
  <c r="AI659" i="52"/>
  <c r="AJ659" i="52"/>
  <c r="A660" i="52"/>
  <c r="B660" i="52"/>
  <c r="C660" i="52"/>
  <c r="D660" i="52"/>
  <c r="E660" i="52"/>
  <c r="F660" i="52"/>
  <c r="G660" i="52"/>
  <c r="H660" i="52"/>
  <c r="I660" i="52"/>
  <c r="J660" i="52"/>
  <c r="K660" i="52"/>
  <c r="L660" i="52"/>
  <c r="M660" i="52"/>
  <c r="N660" i="52"/>
  <c r="O660" i="52"/>
  <c r="P660" i="52"/>
  <c r="Q660" i="52"/>
  <c r="R660" i="52"/>
  <c r="S660" i="52"/>
  <c r="T660" i="52"/>
  <c r="U660" i="52"/>
  <c r="V660" i="52"/>
  <c r="W660" i="52"/>
  <c r="X660" i="52"/>
  <c r="Y660" i="52"/>
  <c r="Z660" i="52"/>
  <c r="AA660" i="52"/>
  <c r="AB660" i="52"/>
  <c r="AC660" i="52"/>
  <c r="AD660" i="52"/>
  <c r="AE660" i="52"/>
  <c r="AF660" i="52"/>
  <c r="AG660" i="52"/>
  <c r="AH660" i="52"/>
  <c r="AI660" i="52"/>
  <c r="AJ660" i="52"/>
  <c r="D661" i="52"/>
  <c r="E661" i="52"/>
  <c r="F661" i="52"/>
  <c r="G661" i="52"/>
  <c r="H661" i="52"/>
  <c r="I661" i="52"/>
  <c r="Q661" i="52"/>
  <c r="R661" i="52"/>
  <c r="S661" i="52"/>
  <c r="T661" i="52"/>
  <c r="U661" i="52"/>
  <c r="V661" i="52"/>
  <c r="W661" i="52"/>
  <c r="X661" i="52"/>
  <c r="Y661" i="52"/>
  <c r="Z661" i="52"/>
  <c r="AA661" i="52"/>
  <c r="AB661" i="52"/>
  <c r="AC661" i="52"/>
  <c r="AD661" i="52"/>
  <c r="AE661" i="52"/>
  <c r="AF661" i="52"/>
  <c r="AH661" i="52"/>
  <c r="AI661" i="52"/>
  <c r="AJ661" i="52"/>
  <c r="D662" i="52"/>
  <c r="E662" i="52"/>
  <c r="F662" i="52"/>
  <c r="G662" i="52"/>
  <c r="H662" i="52"/>
  <c r="I662" i="52"/>
  <c r="Q662" i="52"/>
  <c r="R662" i="52"/>
  <c r="S662" i="52"/>
  <c r="T662" i="52"/>
  <c r="U662" i="52"/>
  <c r="V662" i="52"/>
  <c r="W662" i="52"/>
  <c r="X662" i="52"/>
  <c r="Y662" i="52"/>
  <c r="Z662" i="52"/>
  <c r="AA662" i="52"/>
  <c r="AB662" i="52"/>
  <c r="AC662" i="52"/>
  <c r="AD662" i="52"/>
  <c r="AE662" i="52"/>
  <c r="AF662" i="52"/>
  <c r="AH662" i="52"/>
  <c r="AI662" i="52"/>
  <c r="AJ662" i="52"/>
  <c r="D663" i="52"/>
  <c r="E663" i="52"/>
  <c r="F663" i="52"/>
  <c r="G663" i="52"/>
  <c r="H663" i="52"/>
  <c r="I663" i="52"/>
  <c r="Q663" i="52"/>
  <c r="R663" i="52"/>
  <c r="S663" i="52"/>
  <c r="T663" i="52"/>
  <c r="U663" i="52"/>
  <c r="V663" i="52"/>
  <c r="W663" i="52"/>
  <c r="X663" i="52"/>
  <c r="Y663" i="52"/>
  <c r="Z663" i="52"/>
  <c r="AA663" i="52"/>
  <c r="AB663" i="52"/>
  <c r="AC663" i="52"/>
  <c r="AD663" i="52"/>
  <c r="AE663" i="52"/>
  <c r="AF663" i="52"/>
  <c r="AH663" i="52"/>
  <c r="AI663" i="52"/>
  <c r="AJ663" i="52"/>
  <c r="A664" i="52"/>
  <c r="B664" i="52"/>
  <c r="C664" i="52"/>
  <c r="D664" i="52"/>
  <c r="E664" i="52"/>
  <c r="F664" i="52"/>
  <c r="G664" i="52"/>
  <c r="H664" i="52"/>
  <c r="I664" i="52"/>
  <c r="J664" i="52"/>
  <c r="K664" i="52"/>
  <c r="L664" i="52"/>
  <c r="M664" i="52"/>
  <c r="N664" i="52"/>
  <c r="O664" i="52"/>
  <c r="P664" i="52"/>
  <c r="Q664" i="52"/>
  <c r="R664" i="52"/>
  <c r="S664" i="52"/>
  <c r="T664" i="52"/>
  <c r="U664" i="52"/>
  <c r="V664" i="52"/>
  <c r="W664" i="52"/>
  <c r="X664" i="52"/>
  <c r="Y664" i="52"/>
  <c r="Z664" i="52"/>
  <c r="AA664" i="52"/>
  <c r="AB664" i="52"/>
  <c r="AC664" i="52"/>
  <c r="AD664" i="52"/>
  <c r="AE664" i="52"/>
  <c r="AF664" i="52"/>
  <c r="AG664" i="52"/>
  <c r="AH664" i="52"/>
  <c r="AI664" i="52"/>
  <c r="AJ664" i="52"/>
  <c r="D665" i="52"/>
  <c r="E665" i="52"/>
  <c r="F665" i="52"/>
  <c r="G665" i="52"/>
  <c r="H665" i="52"/>
  <c r="I665" i="52"/>
  <c r="Q665" i="52"/>
  <c r="R665" i="52"/>
  <c r="S665" i="52"/>
  <c r="T665" i="52"/>
  <c r="U665" i="52"/>
  <c r="V665" i="52"/>
  <c r="W665" i="52"/>
  <c r="X665" i="52"/>
  <c r="Y665" i="52"/>
  <c r="Z665" i="52"/>
  <c r="AA665" i="52"/>
  <c r="AB665" i="52"/>
  <c r="AC665" i="52"/>
  <c r="AD665" i="52"/>
  <c r="AE665" i="52"/>
  <c r="AF665" i="52"/>
  <c r="AH665" i="52"/>
  <c r="AI665" i="52"/>
  <c r="AJ665" i="52"/>
  <c r="D666" i="52"/>
  <c r="E666" i="52"/>
  <c r="F666" i="52"/>
  <c r="G666" i="52"/>
  <c r="H666" i="52"/>
  <c r="I666" i="52"/>
  <c r="Q666" i="52"/>
  <c r="R666" i="52"/>
  <c r="S666" i="52"/>
  <c r="T666" i="52"/>
  <c r="U666" i="52"/>
  <c r="V666" i="52"/>
  <c r="W666" i="52"/>
  <c r="X666" i="52"/>
  <c r="Y666" i="52"/>
  <c r="Z666" i="52"/>
  <c r="AA666" i="52"/>
  <c r="AB666" i="52"/>
  <c r="AC666" i="52"/>
  <c r="AD666" i="52"/>
  <c r="AE666" i="52"/>
  <c r="AF666" i="52"/>
  <c r="AH666" i="52"/>
  <c r="AI666" i="52"/>
  <c r="AJ666" i="52"/>
  <c r="D667" i="52"/>
  <c r="E667" i="52"/>
  <c r="F667" i="52"/>
  <c r="G667" i="52"/>
  <c r="H667" i="52"/>
  <c r="I667" i="52"/>
  <c r="Q667" i="52"/>
  <c r="R667" i="52"/>
  <c r="S667" i="52"/>
  <c r="T667" i="52"/>
  <c r="U667" i="52"/>
  <c r="V667" i="52"/>
  <c r="W667" i="52"/>
  <c r="X667" i="52"/>
  <c r="Y667" i="52"/>
  <c r="Z667" i="52"/>
  <c r="AA667" i="52"/>
  <c r="AB667" i="52"/>
  <c r="AC667" i="52"/>
  <c r="AD667" i="52"/>
  <c r="AE667" i="52"/>
  <c r="AF667" i="52"/>
  <c r="AH667" i="52"/>
  <c r="AI667" i="52"/>
  <c r="AJ667" i="52"/>
  <c r="D668" i="52"/>
  <c r="E668" i="52"/>
  <c r="F668" i="52"/>
  <c r="G668" i="52"/>
  <c r="H668" i="52"/>
  <c r="I668" i="52"/>
  <c r="Q668" i="52"/>
  <c r="R668" i="52"/>
  <c r="S668" i="52"/>
  <c r="T668" i="52"/>
  <c r="U668" i="52"/>
  <c r="V668" i="52"/>
  <c r="W668" i="52"/>
  <c r="X668" i="52"/>
  <c r="Y668" i="52"/>
  <c r="Z668" i="52"/>
  <c r="AA668" i="52"/>
  <c r="AB668" i="52"/>
  <c r="AC668" i="52"/>
  <c r="AD668" i="52"/>
  <c r="AE668" i="52"/>
  <c r="AF668" i="52"/>
  <c r="AH668" i="52"/>
  <c r="AI668" i="52"/>
  <c r="AJ668" i="52"/>
  <c r="D669" i="52"/>
  <c r="E669" i="52"/>
  <c r="F669" i="52"/>
  <c r="G669" i="52"/>
  <c r="H669" i="52"/>
  <c r="I669" i="52"/>
  <c r="Q669" i="52"/>
  <c r="R669" i="52"/>
  <c r="S669" i="52"/>
  <c r="T669" i="52"/>
  <c r="U669" i="52"/>
  <c r="V669" i="52"/>
  <c r="W669" i="52"/>
  <c r="X669" i="52"/>
  <c r="Y669" i="52"/>
  <c r="Z669" i="52"/>
  <c r="AA669" i="52"/>
  <c r="AB669" i="52"/>
  <c r="AC669" i="52"/>
  <c r="AD669" i="52"/>
  <c r="AE669" i="52"/>
  <c r="AF669" i="52"/>
  <c r="AH669" i="52"/>
  <c r="AI669" i="52"/>
  <c r="AJ669" i="52"/>
  <c r="D670" i="52"/>
  <c r="E670" i="52"/>
  <c r="F670" i="52"/>
  <c r="G670" i="52"/>
  <c r="H670" i="52"/>
  <c r="I670" i="52"/>
  <c r="Q670" i="52"/>
  <c r="R670" i="52"/>
  <c r="S670" i="52"/>
  <c r="T670" i="52"/>
  <c r="U670" i="52"/>
  <c r="V670" i="52"/>
  <c r="W670" i="52"/>
  <c r="X670" i="52"/>
  <c r="Y670" i="52"/>
  <c r="Z670" i="52"/>
  <c r="AA670" i="52"/>
  <c r="AB670" i="52"/>
  <c r="AC670" i="52"/>
  <c r="AD670" i="52"/>
  <c r="AE670" i="52"/>
  <c r="AF670" i="52"/>
  <c r="AH670" i="52"/>
  <c r="AI670" i="52"/>
  <c r="AJ670" i="52"/>
  <c r="D671" i="52"/>
  <c r="E671" i="52"/>
  <c r="F671" i="52"/>
  <c r="G671" i="52"/>
  <c r="H671" i="52"/>
  <c r="I671" i="52"/>
  <c r="Q671" i="52"/>
  <c r="R671" i="52"/>
  <c r="S671" i="52"/>
  <c r="T671" i="52"/>
  <c r="U671" i="52"/>
  <c r="V671" i="52"/>
  <c r="W671" i="52"/>
  <c r="X671" i="52"/>
  <c r="Y671" i="52"/>
  <c r="Z671" i="52"/>
  <c r="AA671" i="52"/>
  <c r="AB671" i="52"/>
  <c r="AC671" i="52"/>
  <c r="AD671" i="52"/>
  <c r="AE671" i="52"/>
  <c r="AF671" i="52"/>
  <c r="AH671" i="52"/>
  <c r="AI671" i="52"/>
  <c r="AJ671" i="52"/>
  <c r="D672" i="52"/>
  <c r="E672" i="52"/>
  <c r="F672" i="52"/>
  <c r="G672" i="52"/>
  <c r="H672" i="52"/>
  <c r="I672" i="52"/>
  <c r="Q672" i="52"/>
  <c r="R672" i="52"/>
  <c r="S672" i="52"/>
  <c r="T672" i="52"/>
  <c r="U672" i="52"/>
  <c r="V672" i="52"/>
  <c r="W672" i="52"/>
  <c r="X672" i="52"/>
  <c r="Y672" i="52"/>
  <c r="Z672" i="52"/>
  <c r="AA672" i="52"/>
  <c r="AB672" i="52"/>
  <c r="AC672" i="52"/>
  <c r="AD672" i="52"/>
  <c r="AE672" i="52"/>
  <c r="AF672" i="52"/>
  <c r="AH672" i="52"/>
  <c r="AI672" i="52"/>
  <c r="AJ672" i="52"/>
  <c r="A673" i="52"/>
  <c r="B673" i="52"/>
  <c r="C673" i="52"/>
  <c r="D673" i="52"/>
  <c r="E673" i="52"/>
  <c r="F673" i="52"/>
  <c r="G673" i="52"/>
  <c r="H673" i="52"/>
  <c r="I673" i="52"/>
  <c r="J673" i="52"/>
  <c r="K673" i="52"/>
  <c r="L673" i="52"/>
  <c r="M673" i="52"/>
  <c r="N673" i="52"/>
  <c r="O673" i="52"/>
  <c r="P673" i="52"/>
  <c r="Q673" i="52"/>
  <c r="R673" i="52"/>
  <c r="S673" i="52"/>
  <c r="T673" i="52"/>
  <c r="U673" i="52"/>
  <c r="V673" i="52"/>
  <c r="W673" i="52"/>
  <c r="X673" i="52"/>
  <c r="Y673" i="52"/>
  <c r="Z673" i="52"/>
  <c r="AA673" i="52"/>
  <c r="AB673" i="52"/>
  <c r="AC673" i="52"/>
  <c r="AD673" i="52"/>
  <c r="AE673" i="52"/>
  <c r="AF673" i="52"/>
  <c r="AG673" i="52"/>
  <c r="AH673" i="52"/>
  <c r="AI673" i="52"/>
  <c r="AJ673" i="52"/>
  <c r="D674" i="52"/>
  <c r="E674" i="52"/>
  <c r="F674" i="52"/>
  <c r="G674" i="52"/>
  <c r="H674" i="52"/>
  <c r="I674" i="52"/>
  <c r="Q674" i="52"/>
  <c r="R674" i="52"/>
  <c r="S674" i="52"/>
  <c r="T674" i="52"/>
  <c r="U674" i="52"/>
  <c r="V674" i="52"/>
  <c r="W674" i="52"/>
  <c r="X674" i="52"/>
  <c r="Y674" i="52"/>
  <c r="Z674" i="52"/>
  <c r="AA674" i="52"/>
  <c r="AB674" i="52"/>
  <c r="AC674" i="52"/>
  <c r="AD674" i="52"/>
  <c r="AE674" i="52"/>
  <c r="AF674" i="52"/>
  <c r="AH674" i="52"/>
  <c r="AI674" i="52"/>
  <c r="AJ674" i="52"/>
  <c r="D675" i="52"/>
  <c r="E675" i="52"/>
  <c r="F675" i="52"/>
  <c r="G675" i="52"/>
  <c r="H675" i="52"/>
  <c r="I675" i="52"/>
  <c r="Q675" i="52"/>
  <c r="R675" i="52"/>
  <c r="S675" i="52"/>
  <c r="T675" i="52"/>
  <c r="U675" i="52"/>
  <c r="V675" i="52"/>
  <c r="W675" i="52"/>
  <c r="X675" i="52"/>
  <c r="Y675" i="52"/>
  <c r="Z675" i="52"/>
  <c r="AA675" i="52"/>
  <c r="AB675" i="52"/>
  <c r="AC675" i="52"/>
  <c r="AD675" i="52"/>
  <c r="AE675" i="52"/>
  <c r="AF675" i="52"/>
  <c r="AH675" i="52"/>
  <c r="AI675" i="52"/>
  <c r="AJ675" i="52"/>
  <c r="D676" i="52"/>
  <c r="E676" i="52"/>
  <c r="F676" i="52"/>
  <c r="G676" i="52"/>
  <c r="H676" i="52"/>
  <c r="I676" i="52"/>
  <c r="Q676" i="52"/>
  <c r="R676" i="52"/>
  <c r="S676" i="52"/>
  <c r="T676" i="52"/>
  <c r="U676" i="52"/>
  <c r="V676" i="52"/>
  <c r="W676" i="52"/>
  <c r="X676" i="52"/>
  <c r="Y676" i="52"/>
  <c r="Z676" i="52"/>
  <c r="AA676" i="52"/>
  <c r="AB676" i="52"/>
  <c r="AC676" i="52"/>
  <c r="AD676" i="52"/>
  <c r="AE676" i="52"/>
  <c r="AF676" i="52"/>
  <c r="AH676" i="52"/>
  <c r="AI676" i="52"/>
  <c r="AJ676" i="52"/>
  <c r="D677" i="52"/>
  <c r="E677" i="52"/>
  <c r="F677" i="52"/>
  <c r="G677" i="52"/>
  <c r="H677" i="52"/>
  <c r="I677" i="52"/>
  <c r="Q677" i="52"/>
  <c r="R677" i="52"/>
  <c r="S677" i="52"/>
  <c r="T677" i="52"/>
  <c r="U677" i="52"/>
  <c r="V677" i="52"/>
  <c r="W677" i="52"/>
  <c r="X677" i="52"/>
  <c r="Y677" i="52"/>
  <c r="Z677" i="52"/>
  <c r="AA677" i="52"/>
  <c r="AB677" i="52"/>
  <c r="AC677" i="52"/>
  <c r="AD677" i="52"/>
  <c r="AE677" i="52"/>
  <c r="AF677" i="52"/>
  <c r="AH677" i="52"/>
  <c r="AI677" i="52"/>
  <c r="AJ677" i="52"/>
  <c r="A678" i="52"/>
  <c r="B678" i="52"/>
  <c r="C678" i="52"/>
  <c r="D678" i="52"/>
  <c r="E678" i="52"/>
  <c r="F678" i="52"/>
  <c r="G678" i="52"/>
  <c r="H678" i="52"/>
  <c r="I678" i="52"/>
  <c r="J678" i="52"/>
  <c r="K678" i="52"/>
  <c r="L678" i="52"/>
  <c r="M678" i="52"/>
  <c r="N678" i="52"/>
  <c r="O678" i="52"/>
  <c r="P678" i="52"/>
  <c r="Q678" i="52"/>
  <c r="R678" i="52"/>
  <c r="S678" i="52"/>
  <c r="T678" i="52"/>
  <c r="U678" i="52"/>
  <c r="V678" i="52"/>
  <c r="W678" i="52"/>
  <c r="X678" i="52"/>
  <c r="Y678" i="52"/>
  <c r="Z678" i="52"/>
  <c r="AA678" i="52"/>
  <c r="AB678" i="52"/>
  <c r="AC678" i="52"/>
  <c r="AD678" i="52"/>
  <c r="AE678" i="52"/>
  <c r="AF678" i="52"/>
  <c r="AG678" i="52"/>
  <c r="AH678" i="52"/>
  <c r="AI678" i="52"/>
  <c r="AJ678" i="52"/>
  <c r="D679" i="52"/>
  <c r="E679" i="52"/>
  <c r="F679" i="52"/>
  <c r="G679" i="52"/>
  <c r="H679" i="52"/>
  <c r="I679" i="52"/>
  <c r="Q679" i="52"/>
  <c r="R679" i="52"/>
  <c r="S679" i="52"/>
  <c r="T679" i="52"/>
  <c r="U679" i="52"/>
  <c r="V679" i="52"/>
  <c r="W679" i="52"/>
  <c r="X679" i="52"/>
  <c r="Y679" i="52"/>
  <c r="Z679" i="52"/>
  <c r="AA679" i="52"/>
  <c r="AB679" i="52"/>
  <c r="AC679" i="52"/>
  <c r="AD679" i="52"/>
  <c r="AE679" i="52"/>
  <c r="AF679" i="52"/>
  <c r="AH679" i="52"/>
  <c r="AI679" i="52"/>
  <c r="AJ679" i="52"/>
  <c r="D680" i="52"/>
  <c r="E680" i="52"/>
  <c r="F680" i="52"/>
  <c r="G680" i="52"/>
  <c r="H680" i="52"/>
  <c r="I680" i="52"/>
  <c r="Q680" i="52"/>
  <c r="R680" i="52"/>
  <c r="S680" i="52"/>
  <c r="T680" i="52"/>
  <c r="U680" i="52"/>
  <c r="V680" i="52"/>
  <c r="W680" i="52"/>
  <c r="X680" i="52"/>
  <c r="Y680" i="52"/>
  <c r="Z680" i="52"/>
  <c r="AA680" i="52"/>
  <c r="AB680" i="52"/>
  <c r="AC680" i="52"/>
  <c r="AD680" i="52"/>
  <c r="AE680" i="52"/>
  <c r="AF680" i="52"/>
  <c r="AH680" i="52"/>
  <c r="AI680" i="52"/>
  <c r="AJ680" i="52"/>
  <c r="D681" i="52"/>
  <c r="E681" i="52"/>
  <c r="F681" i="52"/>
  <c r="G681" i="52"/>
  <c r="H681" i="52"/>
  <c r="I681" i="52"/>
  <c r="Q681" i="52"/>
  <c r="R681" i="52"/>
  <c r="S681" i="52"/>
  <c r="T681" i="52"/>
  <c r="U681" i="52"/>
  <c r="V681" i="52"/>
  <c r="W681" i="52"/>
  <c r="X681" i="52"/>
  <c r="Y681" i="52"/>
  <c r="Z681" i="52"/>
  <c r="AA681" i="52"/>
  <c r="AB681" i="52"/>
  <c r="AC681" i="52"/>
  <c r="AD681" i="52"/>
  <c r="AE681" i="52"/>
  <c r="AF681" i="52"/>
  <c r="AH681" i="52"/>
  <c r="AI681" i="52"/>
  <c r="AJ681" i="52"/>
  <c r="A682" i="52"/>
  <c r="B682" i="52"/>
  <c r="C682" i="52"/>
  <c r="D682" i="52"/>
  <c r="E682" i="52"/>
  <c r="F682" i="52"/>
  <c r="G682" i="52"/>
  <c r="H682" i="52"/>
  <c r="I682" i="52"/>
  <c r="J682" i="52"/>
  <c r="K682" i="52"/>
  <c r="L682" i="52"/>
  <c r="M682" i="52"/>
  <c r="N682" i="52"/>
  <c r="O682" i="52"/>
  <c r="P682" i="52"/>
  <c r="Q682" i="52"/>
  <c r="R682" i="52"/>
  <c r="S682" i="52"/>
  <c r="T682" i="52"/>
  <c r="U682" i="52"/>
  <c r="V682" i="52"/>
  <c r="W682" i="52"/>
  <c r="X682" i="52"/>
  <c r="Y682" i="52"/>
  <c r="Z682" i="52"/>
  <c r="AA682" i="52"/>
  <c r="AB682" i="52"/>
  <c r="AC682" i="52"/>
  <c r="AD682" i="52"/>
  <c r="AE682" i="52"/>
  <c r="AF682" i="52"/>
  <c r="AG682" i="52"/>
  <c r="AH682" i="52"/>
  <c r="AI682" i="52"/>
  <c r="AJ682" i="52"/>
  <c r="A683" i="52"/>
  <c r="B683" i="52"/>
  <c r="C683" i="52"/>
  <c r="D683" i="52"/>
  <c r="E683" i="52"/>
  <c r="F683" i="52"/>
  <c r="G683" i="52"/>
  <c r="H683" i="52"/>
  <c r="I683" i="52"/>
  <c r="J683" i="52"/>
  <c r="K683" i="52"/>
  <c r="L683" i="52"/>
  <c r="M683" i="52"/>
  <c r="N683" i="52"/>
  <c r="O683" i="52"/>
  <c r="P683" i="52"/>
  <c r="Q683" i="52"/>
  <c r="R683" i="52"/>
  <c r="S683" i="52"/>
  <c r="T683" i="52"/>
  <c r="U683" i="52"/>
  <c r="V683" i="52"/>
  <c r="W683" i="52"/>
  <c r="X683" i="52"/>
  <c r="Y683" i="52"/>
  <c r="Z683" i="52"/>
  <c r="AA683" i="52"/>
  <c r="AB683" i="52"/>
  <c r="AC683" i="52"/>
  <c r="AD683" i="52"/>
  <c r="AE683" i="52"/>
  <c r="AF683" i="52"/>
  <c r="AG683" i="52"/>
  <c r="AH683" i="52"/>
  <c r="AI683" i="52"/>
  <c r="AJ683" i="52"/>
  <c r="D684" i="52"/>
  <c r="E684" i="52"/>
  <c r="F684" i="52"/>
  <c r="G684" i="52"/>
  <c r="H684" i="52"/>
  <c r="I684" i="52"/>
  <c r="Q684" i="52"/>
  <c r="R684" i="52"/>
  <c r="S684" i="52"/>
  <c r="T684" i="52"/>
  <c r="U684" i="52"/>
  <c r="V684" i="52"/>
  <c r="W684" i="52"/>
  <c r="X684" i="52"/>
  <c r="Y684" i="52"/>
  <c r="Z684" i="52"/>
  <c r="AA684" i="52"/>
  <c r="AB684" i="52"/>
  <c r="AC684" i="52"/>
  <c r="AD684" i="52"/>
  <c r="AE684" i="52"/>
  <c r="AF684" i="52"/>
  <c r="AH684" i="52"/>
  <c r="AI684" i="52"/>
  <c r="AJ684" i="52"/>
  <c r="D685" i="52"/>
  <c r="E685" i="52"/>
  <c r="F685" i="52"/>
  <c r="G685" i="52"/>
  <c r="H685" i="52"/>
  <c r="I685" i="52"/>
  <c r="Q685" i="52"/>
  <c r="R685" i="52"/>
  <c r="S685" i="52"/>
  <c r="T685" i="52"/>
  <c r="U685" i="52"/>
  <c r="V685" i="52"/>
  <c r="W685" i="52"/>
  <c r="X685" i="52"/>
  <c r="Y685" i="52"/>
  <c r="Z685" i="52"/>
  <c r="AA685" i="52"/>
  <c r="AB685" i="52"/>
  <c r="AC685" i="52"/>
  <c r="AD685" i="52"/>
  <c r="AE685" i="52"/>
  <c r="AF685" i="52"/>
  <c r="AH685" i="52"/>
  <c r="AI685" i="52"/>
  <c r="AJ685" i="52"/>
  <c r="D686" i="52"/>
  <c r="E686" i="52"/>
  <c r="F686" i="52"/>
  <c r="G686" i="52"/>
  <c r="H686" i="52"/>
  <c r="I686" i="52"/>
  <c r="Q686" i="52"/>
  <c r="R686" i="52"/>
  <c r="S686" i="52"/>
  <c r="T686" i="52"/>
  <c r="U686" i="52"/>
  <c r="V686" i="52"/>
  <c r="W686" i="52"/>
  <c r="X686" i="52"/>
  <c r="Y686" i="52"/>
  <c r="Z686" i="52"/>
  <c r="AA686" i="52"/>
  <c r="AB686" i="52"/>
  <c r="AC686" i="52"/>
  <c r="AD686" i="52"/>
  <c r="AE686" i="52"/>
  <c r="AF686" i="52"/>
  <c r="AH686" i="52"/>
  <c r="AI686" i="52"/>
  <c r="AJ686" i="52"/>
  <c r="A687" i="52"/>
  <c r="B687" i="52"/>
  <c r="C687" i="52"/>
  <c r="D687" i="52"/>
  <c r="E687" i="52"/>
  <c r="F687" i="52"/>
  <c r="G687" i="52"/>
  <c r="H687" i="52"/>
  <c r="I687" i="52"/>
  <c r="J687" i="52"/>
  <c r="K687" i="52"/>
  <c r="L687" i="52"/>
  <c r="M687" i="52"/>
  <c r="N687" i="52"/>
  <c r="O687" i="52"/>
  <c r="P687" i="52"/>
  <c r="Q687" i="52"/>
  <c r="R687" i="52"/>
  <c r="S687" i="52"/>
  <c r="T687" i="52"/>
  <c r="U687" i="52"/>
  <c r="V687" i="52"/>
  <c r="W687" i="52"/>
  <c r="X687" i="52"/>
  <c r="Y687" i="52"/>
  <c r="Z687" i="52"/>
  <c r="AA687" i="52"/>
  <c r="AB687" i="52"/>
  <c r="AC687" i="52"/>
  <c r="AD687" i="52"/>
  <c r="AE687" i="52"/>
  <c r="AF687" i="52"/>
  <c r="AG687" i="52"/>
  <c r="AH687" i="52"/>
  <c r="AI687" i="52"/>
  <c r="AJ687" i="52"/>
  <c r="D688" i="52"/>
  <c r="E688" i="52"/>
  <c r="F688" i="52"/>
  <c r="G688" i="52"/>
  <c r="H688" i="52"/>
  <c r="I688" i="52"/>
  <c r="Q688" i="52"/>
  <c r="R688" i="52"/>
  <c r="S688" i="52"/>
  <c r="T688" i="52"/>
  <c r="U688" i="52"/>
  <c r="V688" i="52"/>
  <c r="W688" i="52"/>
  <c r="X688" i="52"/>
  <c r="Y688" i="52"/>
  <c r="Z688" i="52"/>
  <c r="AA688" i="52"/>
  <c r="AB688" i="52"/>
  <c r="AC688" i="52"/>
  <c r="AD688" i="52"/>
  <c r="AE688" i="52"/>
  <c r="AF688" i="52"/>
  <c r="AH688" i="52"/>
  <c r="AI688" i="52"/>
  <c r="AJ688" i="52"/>
  <c r="D689" i="52"/>
  <c r="E689" i="52"/>
  <c r="F689" i="52"/>
  <c r="G689" i="52"/>
  <c r="H689" i="52"/>
  <c r="I689" i="52"/>
  <c r="Q689" i="52"/>
  <c r="R689" i="52"/>
  <c r="S689" i="52"/>
  <c r="T689" i="52"/>
  <c r="U689" i="52"/>
  <c r="V689" i="52"/>
  <c r="W689" i="52"/>
  <c r="X689" i="52"/>
  <c r="Y689" i="52"/>
  <c r="Z689" i="52"/>
  <c r="AA689" i="52"/>
  <c r="AB689" i="52"/>
  <c r="AC689" i="52"/>
  <c r="AD689" i="52"/>
  <c r="AE689" i="52"/>
  <c r="AF689" i="52"/>
  <c r="AH689" i="52"/>
  <c r="AI689" i="52"/>
  <c r="AJ689" i="52"/>
  <c r="D690" i="52"/>
  <c r="E690" i="52"/>
  <c r="F690" i="52"/>
  <c r="G690" i="52"/>
  <c r="H690" i="52"/>
  <c r="I690" i="52"/>
  <c r="Q690" i="52"/>
  <c r="R690" i="52"/>
  <c r="S690" i="52"/>
  <c r="T690" i="52"/>
  <c r="U690" i="52"/>
  <c r="V690" i="52"/>
  <c r="W690" i="52"/>
  <c r="X690" i="52"/>
  <c r="Y690" i="52"/>
  <c r="Z690" i="52"/>
  <c r="AA690" i="52"/>
  <c r="AB690" i="52"/>
  <c r="AC690" i="52"/>
  <c r="AD690" i="52"/>
  <c r="AE690" i="52"/>
  <c r="AF690" i="52"/>
  <c r="AH690" i="52"/>
  <c r="AI690" i="52"/>
  <c r="AJ690" i="52"/>
  <c r="D691" i="52"/>
  <c r="E691" i="52"/>
  <c r="F691" i="52"/>
  <c r="G691" i="52"/>
  <c r="H691" i="52"/>
  <c r="I691" i="52"/>
  <c r="Q691" i="52"/>
  <c r="R691" i="52"/>
  <c r="S691" i="52"/>
  <c r="T691" i="52"/>
  <c r="U691" i="52"/>
  <c r="V691" i="52"/>
  <c r="W691" i="52"/>
  <c r="X691" i="52"/>
  <c r="Y691" i="52"/>
  <c r="Z691" i="52"/>
  <c r="AA691" i="52"/>
  <c r="AB691" i="52"/>
  <c r="AC691" i="52"/>
  <c r="AD691" i="52"/>
  <c r="AE691" i="52"/>
  <c r="AF691" i="52"/>
  <c r="AH691" i="52"/>
  <c r="AI691" i="52"/>
  <c r="AJ691" i="52"/>
  <c r="D692" i="52"/>
  <c r="E692" i="52"/>
  <c r="F692" i="52"/>
  <c r="G692" i="52"/>
  <c r="H692" i="52"/>
  <c r="I692" i="52"/>
  <c r="Q692" i="52"/>
  <c r="R692" i="52"/>
  <c r="S692" i="52"/>
  <c r="T692" i="52"/>
  <c r="U692" i="52"/>
  <c r="V692" i="52"/>
  <c r="W692" i="52"/>
  <c r="X692" i="52"/>
  <c r="Y692" i="52"/>
  <c r="Z692" i="52"/>
  <c r="AA692" i="52"/>
  <c r="AB692" i="52"/>
  <c r="AC692" i="52"/>
  <c r="AD692" i="52"/>
  <c r="AE692" i="52"/>
  <c r="AF692" i="52"/>
  <c r="AH692" i="52"/>
  <c r="AI692" i="52"/>
  <c r="AJ692" i="52"/>
  <c r="D693" i="52"/>
  <c r="E693" i="52"/>
  <c r="F693" i="52"/>
  <c r="G693" i="52"/>
  <c r="H693" i="52"/>
  <c r="I693" i="52"/>
  <c r="Q693" i="52"/>
  <c r="R693" i="52"/>
  <c r="S693" i="52"/>
  <c r="T693" i="52"/>
  <c r="U693" i="52"/>
  <c r="V693" i="52"/>
  <c r="W693" i="52"/>
  <c r="X693" i="52"/>
  <c r="Y693" i="52"/>
  <c r="Z693" i="52"/>
  <c r="AA693" i="52"/>
  <c r="AB693" i="52"/>
  <c r="AC693" i="52"/>
  <c r="AD693" i="52"/>
  <c r="AE693" i="52"/>
  <c r="AF693" i="52"/>
  <c r="AH693" i="52"/>
  <c r="AI693" i="52"/>
  <c r="AJ693" i="52"/>
  <c r="A694" i="52"/>
  <c r="B694" i="52"/>
  <c r="C694" i="52"/>
  <c r="D694" i="52"/>
  <c r="E694" i="52"/>
  <c r="F694" i="52"/>
  <c r="G694" i="52"/>
  <c r="H694" i="52"/>
  <c r="I694" i="52"/>
  <c r="J694" i="52"/>
  <c r="K694" i="52"/>
  <c r="L694" i="52"/>
  <c r="M694" i="52"/>
  <c r="N694" i="52"/>
  <c r="O694" i="52"/>
  <c r="P694" i="52"/>
  <c r="Q694" i="52"/>
  <c r="R694" i="52"/>
  <c r="S694" i="52"/>
  <c r="T694" i="52"/>
  <c r="U694" i="52"/>
  <c r="V694" i="52"/>
  <c r="W694" i="52"/>
  <c r="X694" i="52"/>
  <c r="Y694" i="52"/>
  <c r="Z694" i="52"/>
  <c r="AA694" i="52"/>
  <c r="AB694" i="52"/>
  <c r="AC694" i="52"/>
  <c r="AD694" i="52"/>
  <c r="AE694" i="52"/>
  <c r="AF694" i="52"/>
  <c r="AG694" i="52"/>
  <c r="AH694" i="52"/>
  <c r="AI694" i="52"/>
  <c r="AJ694" i="52"/>
  <c r="D695" i="52"/>
  <c r="E695" i="52"/>
  <c r="F695" i="52"/>
  <c r="G695" i="52"/>
  <c r="H695" i="52"/>
  <c r="I695" i="52"/>
  <c r="Q695" i="52"/>
  <c r="R695" i="52"/>
  <c r="S695" i="52"/>
  <c r="T695" i="52"/>
  <c r="U695" i="52"/>
  <c r="V695" i="52"/>
  <c r="W695" i="52"/>
  <c r="X695" i="52"/>
  <c r="Y695" i="52"/>
  <c r="Z695" i="52"/>
  <c r="AA695" i="52"/>
  <c r="AB695" i="52"/>
  <c r="AC695" i="52"/>
  <c r="AD695" i="52"/>
  <c r="AE695" i="52"/>
  <c r="AF695" i="52"/>
  <c r="AH695" i="52"/>
  <c r="AI695" i="52"/>
  <c r="AJ695" i="52"/>
  <c r="D696" i="52"/>
  <c r="E696" i="52"/>
  <c r="F696" i="52"/>
  <c r="G696" i="52"/>
  <c r="H696" i="52"/>
  <c r="I696" i="52"/>
  <c r="Q696" i="52"/>
  <c r="R696" i="52"/>
  <c r="S696" i="52"/>
  <c r="T696" i="52"/>
  <c r="U696" i="52"/>
  <c r="V696" i="52"/>
  <c r="W696" i="52"/>
  <c r="X696" i="52"/>
  <c r="Y696" i="52"/>
  <c r="Z696" i="52"/>
  <c r="AA696" i="52"/>
  <c r="AB696" i="52"/>
  <c r="AC696" i="52"/>
  <c r="AD696" i="52"/>
  <c r="AE696" i="52"/>
  <c r="AF696" i="52"/>
  <c r="AH696" i="52"/>
  <c r="AI696" i="52"/>
  <c r="AJ696" i="52"/>
  <c r="D697" i="52"/>
  <c r="E697" i="52"/>
  <c r="F697" i="52"/>
  <c r="G697" i="52"/>
  <c r="H697" i="52"/>
  <c r="I697" i="52"/>
  <c r="Q697" i="52"/>
  <c r="R697" i="52"/>
  <c r="S697" i="52"/>
  <c r="T697" i="52"/>
  <c r="U697" i="52"/>
  <c r="V697" i="52"/>
  <c r="W697" i="52"/>
  <c r="X697" i="52"/>
  <c r="Y697" i="52"/>
  <c r="Z697" i="52"/>
  <c r="AA697" i="52"/>
  <c r="AB697" i="52"/>
  <c r="AC697" i="52"/>
  <c r="AD697" i="52"/>
  <c r="AE697" i="52"/>
  <c r="AF697" i="52"/>
  <c r="AH697" i="52"/>
  <c r="AI697" i="52"/>
  <c r="AJ697" i="52"/>
  <c r="D698" i="52"/>
  <c r="E698" i="52"/>
  <c r="F698" i="52"/>
  <c r="G698" i="52"/>
  <c r="H698" i="52"/>
  <c r="I698" i="52"/>
  <c r="Q698" i="52"/>
  <c r="R698" i="52"/>
  <c r="S698" i="52"/>
  <c r="T698" i="52"/>
  <c r="U698" i="52"/>
  <c r="V698" i="52"/>
  <c r="W698" i="52"/>
  <c r="X698" i="52"/>
  <c r="Y698" i="52"/>
  <c r="Z698" i="52"/>
  <c r="AA698" i="52"/>
  <c r="AB698" i="52"/>
  <c r="AC698" i="52"/>
  <c r="AD698" i="52"/>
  <c r="AE698" i="52"/>
  <c r="AF698" i="52"/>
  <c r="AH698" i="52"/>
  <c r="AI698" i="52"/>
  <c r="AJ698" i="52"/>
  <c r="D699" i="52"/>
  <c r="E699" i="52"/>
  <c r="F699" i="52"/>
  <c r="G699" i="52"/>
  <c r="H699" i="52"/>
  <c r="I699" i="52"/>
  <c r="Q699" i="52"/>
  <c r="R699" i="52"/>
  <c r="S699" i="52"/>
  <c r="T699" i="52"/>
  <c r="U699" i="52"/>
  <c r="V699" i="52"/>
  <c r="W699" i="52"/>
  <c r="X699" i="52"/>
  <c r="Y699" i="52"/>
  <c r="Z699" i="52"/>
  <c r="AA699" i="52"/>
  <c r="AB699" i="52"/>
  <c r="AC699" i="52"/>
  <c r="AD699" i="52"/>
  <c r="AE699" i="52"/>
  <c r="AF699" i="52"/>
  <c r="AH699" i="52"/>
  <c r="AI699" i="52"/>
  <c r="AJ699" i="52"/>
  <c r="D700" i="52"/>
  <c r="E700" i="52"/>
  <c r="F700" i="52"/>
  <c r="G700" i="52"/>
  <c r="H700" i="52"/>
  <c r="I700" i="52"/>
  <c r="Q700" i="52"/>
  <c r="R700" i="52"/>
  <c r="S700" i="52"/>
  <c r="T700" i="52"/>
  <c r="U700" i="52"/>
  <c r="V700" i="52"/>
  <c r="W700" i="52"/>
  <c r="X700" i="52"/>
  <c r="Y700" i="52"/>
  <c r="Z700" i="52"/>
  <c r="AA700" i="52"/>
  <c r="AB700" i="52"/>
  <c r="AC700" i="52"/>
  <c r="AD700" i="52"/>
  <c r="AE700" i="52"/>
  <c r="AF700" i="52"/>
  <c r="AH700" i="52"/>
  <c r="AI700" i="52"/>
  <c r="AJ700" i="52"/>
  <c r="D701" i="52"/>
  <c r="E701" i="52"/>
  <c r="F701" i="52"/>
  <c r="G701" i="52"/>
  <c r="H701" i="52"/>
  <c r="I701" i="52"/>
  <c r="Q701" i="52"/>
  <c r="R701" i="52"/>
  <c r="S701" i="52"/>
  <c r="T701" i="52"/>
  <c r="U701" i="52"/>
  <c r="V701" i="52"/>
  <c r="W701" i="52"/>
  <c r="X701" i="52"/>
  <c r="Y701" i="52"/>
  <c r="Z701" i="52"/>
  <c r="AA701" i="52"/>
  <c r="AB701" i="52"/>
  <c r="AC701" i="52"/>
  <c r="AD701" i="52"/>
  <c r="AE701" i="52"/>
  <c r="AF701" i="52"/>
  <c r="AH701" i="52"/>
  <c r="AI701" i="52"/>
  <c r="AJ701" i="52"/>
  <c r="D702" i="52"/>
  <c r="E702" i="52"/>
  <c r="F702" i="52"/>
  <c r="G702" i="52"/>
  <c r="H702" i="52"/>
  <c r="I702" i="52"/>
  <c r="Q702" i="52"/>
  <c r="R702" i="52"/>
  <c r="S702" i="52"/>
  <c r="T702" i="52"/>
  <c r="U702" i="52"/>
  <c r="V702" i="52"/>
  <c r="W702" i="52"/>
  <c r="X702" i="52"/>
  <c r="Y702" i="52"/>
  <c r="Z702" i="52"/>
  <c r="AA702" i="52"/>
  <c r="AB702" i="52"/>
  <c r="AC702" i="52"/>
  <c r="AD702" i="52"/>
  <c r="AE702" i="52"/>
  <c r="AF702" i="52"/>
  <c r="AH702" i="52"/>
  <c r="AI702" i="52"/>
  <c r="AJ702" i="52"/>
  <c r="D703" i="52"/>
  <c r="E703" i="52"/>
  <c r="F703" i="52"/>
  <c r="G703" i="52"/>
  <c r="H703" i="52"/>
  <c r="I703" i="52"/>
  <c r="Q703" i="52"/>
  <c r="R703" i="52"/>
  <c r="S703" i="52"/>
  <c r="T703" i="52"/>
  <c r="U703" i="52"/>
  <c r="V703" i="52"/>
  <c r="W703" i="52"/>
  <c r="X703" i="52"/>
  <c r="Y703" i="52"/>
  <c r="Z703" i="52"/>
  <c r="AA703" i="52"/>
  <c r="AB703" i="52"/>
  <c r="AC703" i="52"/>
  <c r="AD703" i="52"/>
  <c r="AE703" i="52"/>
  <c r="AF703" i="52"/>
  <c r="AH703" i="52"/>
  <c r="AI703" i="52"/>
  <c r="AJ703" i="52"/>
  <c r="D704" i="52"/>
  <c r="E704" i="52"/>
  <c r="F704" i="52"/>
  <c r="G704" i="52"/>
  <c r="H704" i="52"/>
  <c r="I704" i="52"/>
  <c r="Q704" i="52"/>
  <c r="R704" i="52"/>
  <c r="S704" i="52"/>
  <c r="T704" i="52"/>
  <c r="U704" i="52"/>
  <c r="V704" i="52"/>
  <c r="W704" i="52"/>
  <c r="X704" i="52"/>
  <c r="Y704" i="52"/>
  <c r="Z704" i="52"/>
  <c r="AA704" i="52"/>
  <c r="AB704" i="52"/>
  <c r="AC704" i="52"/>
  <c r="AD704" i="52"/>
  <c r="AE704" i="52"/>
  <c r="AF704" i="52"/>
  <c r="AH704" i="52"/>
  <c r="AI704" i="52"/>
  <c r="AJ704" i="52"/>
  <c r="D705" i="52"/>
  <c r="E705" i="52"/>
  <c r="F705" i="52"/>
  <c r="G705" i="52"/>
  <c r="H705" i="52"/>
  <c r="I705" i="52"/>
  <c r="Q705" i="52"/>
  <c r="R705" i="52"/>
  <c r="S705" i="52"/>
  <c r="T705" i="52"/>
  <c r="U705" i="52"/>
  <c r="V705" i="52"/>
  <c r="W705" i="52"/>
  <c r="X705" i="52"/>
  <c r="Y705" i="52"/>
  <c r="Z705" i="52"/>
  <c r="AA705" i="52"/>
  <c r="AB705" i="52"/>
  <c r="AC705" i="52"/>
  <c r="AD705" i="52"/>
  <c r="AE705" i="52"/>
  <c r="AF705" i="52"/>
  <c r="AH705" i="52"/>
  <c r="AI705" i="52"/>
  <c r="AJ705" i="52"/>
  <c r="D706" i="52"/>
  <c r="E706" i="52"/>
  <c r="F706" i="52"/>
  <c r="G706" i="52"/>
  <c r="H706" i="52"/>
  <c r="I706" i="52"/>
  <c r="Q706" i="52"/>
  <c r="R706" i="52"/>
  <c r="S706" i="52"/>
  <c r="T706" i="52"/>
  <c r="U706" i="52"/>
  <c r="V706" i="52"/>
  <c r="W706" i="52"/>
  <c r="X706" i="52"/>
  <c r="Y706" i="52"/>
  <c r="Z706" i="52"/>
  <c r="AA706" i="52"/>
  <c r="AB706" i="52"/>
  <c r="AC706" i="52"/>
  <c r="AD706" i="52"/>
  <c r="AE706" i="52"/>
  <c r="AF706" i="52"/>
  <c r="AH706" i="52"/>
  <c r="AI706" i="52"/>
  <c r="AJ706" i="52"/>
  <c r="D707" i="52"/>
  <c r="E707" i="52"/>
  <c r="F707" i="52"/>
  <c r="G707" i="52"/>
  <c r="H707" i="52"/>
  <c r="I707" i="52"/>
  <c r="Q707" i="52"/>
  <c r="R707" i="52"/>
  <c r="S707" i="52"/>
  <c r="T707" i="52"/>
  <c r="U707" i="52"/>
  <c r="V707" i="52"/>
  <c r="W707" i="52"/>
  <c r="X707" i="52"/>
  <c r="Y707" i="52"/>
  <c r="Z707" i="52"/>
  <c r="AA707" i="52"/>
  <c r="AB707" i="52"/>
  <c r="AC707" i="52"/>
  <c r="AD707" i="52"/>
  <c r="AE707" i="52"/>
  <c r="AF707" i="52"/>
  <c r="AH707" i="52"/>
  <c r="AI707" i="52"/>
  <c r="AJ707" i="52"/>
  <c r="D708" i="52"/>
  <c r="E708" i="52"/>
  <c r="F708" i="52"/>
  <c r="G708" i="52"/>
  <c r="H708" i="52"/>
  <c r="I708" i="52"/>
  <c r="Q708" i="52"/>
  <c r="R708" i="52"/>
  <c r="S708" i="52"/>
  <c r="T708" i="52"/>
  <c r="U708" i="52"/>
  <c r="V708" i="52"/>
  <c r="W708" i="52"/>
  <c r="X708" i="52"/>
  <c r="Y708" i="52"/>
  <c r="Z708" i="52"/>
  <c r="AA708" i="52"/>
  <c r="AB708" i="52"/>
  <c r="AC708" i="52"/>
  <c r="AD708" i="52"/>
  <c r="AE708" i="52"/>
  <c r="AF708" i="52"/>
  <c r="AH708" i="52"/>
  <c r="AI708" i="52"/>
  <c r="AJ708" i="52"/>
  <c r="D709" i="52"/>
  <c r="E709" i="52"/>
  <c r="F709" i="52"/>
  <c r="G709" i="52"/>
  <c r="H709" i="52"/>
  <c r="I709" i="52"/>
  <c r="Q709" i="52"/>
  <c r="R709" i="52"/>
  <c r="S709" i="52"/>
  <c r="T709" i="52"/>
  <c r="U709" i="52"/>
  <c r="V709" i="52"/>
  <c r="W709" i="52"/>
  <c r="X709" i="52"/>
  <c r="Y709" i="52"/>
  <c r="Z709" i="52"/>
  <c r="AA709" i="52"/>
  <c r="AB709" i="52"/>
  <c r="AC709" i="52"/>
  <c r="AD709" i="52"/>
  <c r="AE709" i="52"/>
  <c r="AF709" i="52"/>
  <c r="AH709" i="52"/>
  <c r="AI709" i="52"/>
  <c r="AJ709" i="52"/>
  <c r="D710" i="52"/>
  <c r="E710" i="52"/>
  <c r="F710" i="52"/>
  <c r="G710" i="52"/>
  <c r="H710" i="52"/>
  <c r="I710" i="52"/>
  <c r="Q710" i="52"/>
  <c r="R710" i="52"/>
  <c r="S710" i="52"/>
  <c r="T710" i="52"/>
  <c r="U710" i="52"/>
  <c r="V710" i="52"/>
  <c r="W710" i="52"/>
  <c r="X710" i="52"/>
  <c r="Y710" i="52"/>
  <c r="Z710" i="52"/>
  <c r="AA710" i="52"/>
  <c r="AB710" i="52"/>
  <c r="AC710" i="52"/>
  <c r="AD710" i="52"/>
  <c r="AE710" i="52"/>
  <c r="AF710" i="52"/>
  <c r="AH710" i="52"/>
  <c r="AI710" i="52"/>
  <c r="AJ710" i="52"/>
  <c r="D711" i="52"/>
  <c r="E711" i="52"/>
  <c r="F711" i="52"/>
  <c r="G711" i="52"/>
  <c r="H711" i="52"/>
  <c r="I711" i="52"/>
  <c r="Q711" i="52"/>
  <c r="R711" i="52"/>
  <c r="S711" i="52"/>
  <c r="T711" i="52"/>
  <c r="U711" i="52"/>
  <c r="V711" i="52"/>
  <c r="W711" i="52"/>
  <c r="X711" i="52"/>
  <c r="Y711" i="52"/>
  <c r="Z711" i="52"/>
  <c r="AA711" i="52"/>
  <c r="AB711" i="52"/>
  <c r="AC711" i="52"/>
  <c r="AD711" i="52"/>
  <c r="AE711" i="52"/>
  <c r="AF711" i="52"/>
  <c r="AH711" i="52"/>
  <c r="AI711" i="52"/>
  <c r="AJ711" i="52"/>
  <c r="D712" i="52"/>
  <c r="E712" i="52"/>
  <c r="F712" i="52"/>
  <c r="G712" i="52"/>
  <c r="H712" i="52"/>
  <c r="I712" i="52"/>
  <c r="Q712" i="52"/>
  <c r="R712" i="52"/>
  <c r="S712" i="52"/>
  <c r="T712" i="52"/>
  <c r="U712" i="52"/>
  <c r="V712" i="52"/>
  <c r="W712" i="52"/>
  <c r="X712" i="52"/>
  <c r="Y712" i="52"/>
  <c r="Z712" i="52"/>
  <c r="AA712" i="52"/>
  <c r="AB712" i="52"/>
  <c r="AC712" i="52"/>
  <c r="AD712" i="52"/>
  <c r="AE712" i="52"/>
  <c r="AF712" i="52"/>
  <c r="AH712" i="52"/>
  <c r="AI712" i="52"/>
  <c r="AJ712" i="52"/>
  <c r="D713" i="52"/>
  <c r="E713" i="52"/>
  <c r="F713" i="52"/>
  <c r="G713" i="52"/>
  <c r="H713" i="52"/>
  <c r="I713" i="52"/>
  <c r="Q713" i="52"/>
  <c r="R713" i="52"/>
  <c r="S713" i="52"/>
  <c r="T713" i="52"/>
  <c r="U713" i="52"/>
  <c r="V713" i="52"/>
  <c r="W713" i="52"/>
  <c r="X713" i="52"/>
  <c r="Y713" i="52"/>
  <c r="Z713" i="52"/>
  <c r="AA713" i="52"/>
  <c r="AB713" i="52"/>
  <c r="AC713" i="52"/>
  <c r="AD713" i="52"/>
  <c r="AE713" i="52"/>
  <c r="AF713" i="52"/>
  <c r="AH713" i="52"/>
  <c r="AI713" i="52"/>
  <c r="AJ713" i="52"/>
  <c r="D714" i="52"/>
  <c r="E714" i="52"/>
  <c r="F714" i="52"/>
  <c r="G714" i="52"/>
  <c r="H714" i="52"/>
  <c r="I714" i="52"/>
  <c r="Q714" i="52"/>
  <c r="R714" i="52"/>
  <c r="S714" i="52"/>
  <c r="T714" i="52"/>
  <c r="U714" i="52"/>
  <c r="V714" i="52"/>
  <c r="W714" i="52"/>
  <c r="X714" i="52"/>
  <c r="Y714" i="52"/>
  <c r="Z714" i="52"/>
  <c r="AA714" i="52"/>
  <c r="AB714" i="52"/>
  <c r="AC714" i="52"/>
  <c r="AD714" i="52"/>
  <c r="AE714" i="52"/>
  <c r="AF714" i="52"/>
  <c r="AH714" i="52"/>
  <c r="AI714" i="52"/>
  <c r="AJ714" i="52"/>
  <c r="D715" i="52"/>
  <c r="E715" i="52"/>
  <c r="F715" i="52"/>
  <c r="G715" i="52"/>
  <c r="H715" i="52"/>
  <c r="I715" i="52"/>
  <c r="Q715" i="52"/>
  <c r="R715" i="52"/>
  <c r="S715" i="52"/>
  <c r="T715" i="52"/>
  <c r="U715" i="52"/>
  <c r="V715" i="52"/>
  <c r="W715" i="52"/>
  <c r="X715" i="52"/>
  <c r="Y715" i="52"/>
  <c r="Z715" i="52"/>
  <c r="AA715" i="52"/>
  <c r="AB715" i="52"/>
  <c r="AC715" i="52"/>
  <c r="AD715" i="52"/>
  <c r="AE715" i="52"/>
  <c r="AF715" i="52"/>
  <c r="AH715" i="52"/>
  <c r="AI715" i="52"/>
  <c r="AJ715" i="52"/>
  <c r="A716" i="52"/>
  <c r="B716" i="52"/>
  <c r="C716" i="52"/>
  <c r="D716" i="52"/>
  <c r="E716" i="52"/>
  <c r="F716" i="52"/>
  <c r="G716" i="52"/>
  <c r="H716" i="52"/>
  <c r="I716" i="52"/>
  <c r="J716" i="52"/>
  <c r="K716" i="52"/>
  <c r="L716" i="52"/>
  <c r="M716" i="52"/>
  <c r="N716" i="52"/>
  <c r="O716" i="52"/>
  <c r="P716" i="52"/>
  <c r="Q716" i="52"/>
  <c r="R716" i="52"/>
  <c r="S716" i="52"/>
  <c r="T716" i="52"/>
  <c r="U716" i="52"/>
  <c r="V716" i="52"/>
  <c r="W716" i="52"/>
  <c r="X716" i="52"/>
  <c r="Y716" i="52"/>
  <c r="Z716" i="52"/>
  <c r="AA716" i="52"/>
  <c r="AB716" i="52"/>
  <c r="AC716" i="52"/>
  <c r="AD716" i="52"/>
  <c r="AE716" i="52"/>
  <c r="AF716" i="52"/>
  <c r="AG716" i="52"/>
  <c r="AH716" i="52"/>
  <c r="AI716" i="52"/>
  <c r="AJ716" i="52"/>
  <c r="D717" i="52"/>
  <c r="E717" i="52"/>
  <c r="F717" i="52"/>
  <c r="G717" i="52"/>
  <c r="H717" i="52"/>
  <c r="I717" i="52"/>
  <c r="Q717" i="52"/>
  <c r="R717" i="52"/>
  <c r="S717" i="52"/>
  <c r="T717" i="52"/>
  <c r="U717" i="52"/>
  <c r="V717" i="52"/>
  <c r="W717" i="52"/>
  <c r="X717" i="52"/>
  <c r="Y717" i="52"/>
  <c r="Z717" i="52"/>
  <c r="AA717" i="52"/>
  <c r="AB717" i="52"/>
  <c r="AC717" i="52"/>
  <c r="AD717" i="52"/>
  <c r="AE717" i="52"/>
  <c r="AF717" i="52"/>
  <c r="AH717" i="52"/>
  <c r="AI717" i="52"/>
  <c r="AJ717" i="52"/>
  <c r="D718" i="52"/>
  <c r="E718" i="52"/>
  <c r="F718" i="52"/>
  <c r="G718" i="52"/>
  <c r="H718" i="52"/>
  <c r="I718" i="52"/>
  <c r="Q718" i="52"/>
  <c r="R718" i="52"/>
  <c r="S718" i="52"/>
  <c r="T718" i="52"/>
  <c r="U718" i="52"/>
  <c r="V718" i="52"/>
  <c r="W718" i="52"/>
  <c r="X718" i="52"/>
  <c r="Y718" i="52"/>
  <c r="Z718" i="52"/>
  <c r="AA718" i="52"/>
  <c r="AB718" i="52"/>
  <c r="AC718" i="52"/>
  <c r="AD718" i="52"/>
  <c r="AE718" i="52"/>
  <c r="AF718" i="52"/>
  <c r="AH718" i="52"/>
  <c r="AI718" i="52"/>
  <c r="AJ718" i="52"/>
  <c r="D719" i="52"/>
  <c r="E719" i="52"/>
  <c r="F719" i="52"/>
  <c r="G719" i="52"/>
  <c r="H719" i="52"/>
  <c r="I719" i="52"/>
  <c r="Q719" i="52"/>
  <c r="R719" i="52"/>
  <c r="S719" i="52"/>
  <c r="T719" i="52"/>
  <c r="U719" i="52"/>
  <c r="V719" i="52"/>
  <c r="W719" i="52"/>
  <c r="X719" i="52"/>
  <c r="Y719" i="52"/>
  <c r="Z719" i="52"/>
  <c r="AA719" i="52"/>
  <c r="AB719" i="52"/>
  <c r="AC719" i="52"/>
  <c r="AD719" i="52"/>
  <c r="AE719" i="52"/>
  <c r="AF719" i="52"/>
  <c r="AH719" i="52"/>
  <c r="AI719" i="52"/>
  <c r="AJ719" i="52"/>
  <c r="A720" i="52"/>
  <c r="B720" i="52"/>
  <c r="C720" i="52"/>
  <c r="D720" i="52"/>
  <c r="E720" i="52"/>
  <c r="F720" i="52"/>
  <c r="G720" i="52"/>
  <c r="H720" i="52"/>
  <c r="I720" i="52"/>
  <c r="J720" i="52"/>
  <c r="K720" i="52"/>
  <c r="L720" i="52"/>
  <c r="M720" i="52"/>
  <c r="N720" i="52"/>
  <c r="O720" i="52"/>
  <c r="P720" i="52"/>
  <c r="Q720" i="52"/>
  <c r="R720" i="52"/>
  <c r="S720" i="52"/>
  <c r="T720" i="52"/>
  <c r="U720" i="52"/>
  <c r="V720" i="52"/>
  <c r="W720" i="52"/>
  <c r="X720" i="52"/>
  <c r="Y720" i="52"/>
  <c r="Z720" i="52"/>
  <c r="AA720" i="52"/>
  <c r="AB720" i="52"/>
  <c r="AC720" i="52"/>
  <c r="AD720" i="52"/>
  <c r="AE720" i="52"/>
  <c r="AF720" i="52"/>
  <c r="AG720" i="52"/>
  <c r="AH720" i="52"/>
  <c r="AI720" i="52"/>
  <c r="AJ720" i="52"/>
  <c r="D721" i="52"/>
  <c r="E721" i="52"/>
  <c r="F721" i="52"/>
  <c r="G721" i="52"/>
  <c r="H721" i="52"/>
  <c r="I721" i="52"/>
  <c r="Q721" i="52"/>
  <c r="R721" i="52"/>
  <c r="S721" i="52"/>
  <c r="T721" i="52"/>
  <c r="U721" i="52"/>
  <c r="V721" i="52"/>
  <c r="W721" i="52"/>
  <c r="X721" i="52"/>
  <c r="Y721" i="52"/>
  <c r="Z721" i="52"/>
  <c r="AA721" i="52"/>
  <c r="AB721" i="52"/>
  <c r="AC721" i="52"/>
  <c r="AD721" i="52"/>
  <c r="AE721" i="52"/>
  <c r="AF721" i="52"/>
  <c r="AH721" i="52"/>
  <c r="AI721" i="52"/>
  <c r="AJ721" i="52"/>
  <c r="D722" i="52"/>
  <c r="E722" i="52"/>
  <c r="F722" i="52"/>
  <c r="G722" i="52"/>
  <c r="H722" i="52"/>
  <c r="I722" i="52"/>
  <c r="Q722" i="52"/>
  <c r="R722" i="52"/>
  <c r="S722" i="52"/>
  <c r="T722" i="52"/>
  <c r="U722" i="52"/>
  <c r="V722" i="52"/>
  <c r="W722" i="52"/>
  <c r="X722" i="52"/>
  <c r="Y722" i="52"/>
  <c r="Z722" i="52"/>
  <c r="AA722" i="52"/>
  <c r="AB722" i="52"/>
  <c r="AC722" i="52"/>
  <c r="AD722" i="52"/>
  <c r="AE722" i="52"/>
  <c r="AF722" i="52"/>
  <c r="AH722" i="52"/>
  <c r="AI722" i="52"/>
  <c r="AJ722" i="52"/>
  <c r="D723" i="52"/>
  <c r="E723" i="52"/>
  <c r="F723" i="52"/>
  <c r="G723" i="52"/>
  <c r="H723" i="52"/>
  <c r="I723" i="52"/>
  <c r="Q723" i="52"/>
  <c r="R723" i="52"/>
  <c r="S723" i="52"/>
  <c r="T723" i="52"/>
  <c r="U723" i="52"/>
  <c r="V723" i="52"/>
  <c r="W723" i="52"/>
  <c r="X723" i="52"/>
  <c r="Y723" i="52"/>
  <c r="Z723" i="52"/>
  <c r="AA723" i="52"/>
  <c r="AB723" i="52"/>
  <c r="AC723" i="52"/>
  <c r="AD723" i="52"/>
  <c r="AE723" i="52"/>
  <c r="AF723" i="52"/>
  <c r="AH723" i="52"/>
  <c r="AI723" i="52"/>
  <c r="AJ723" i="52"/>
  <c r="D724" i="52"/>
  <c r="E724" i="52"/>
  <c r="F724" i="52"/>
  <c r="G724" i="52"/>
  <c r="H724" i="52"/>
  <c r="I724" i="52"/>
  <c r="Q724" i="52"/>
  <c r="R724" i="52"/>
  <c r="S724" i="52"/>
  <c r="T724" i="52"/>
  <c r="U724" i="52"/>
  <c r="V724" i="52"/>
  <c r="W724" i="52"/>
  <c r="X724" i="52"/>
  <c r="Y724" i="52"/>
  <c r="Z724" i="52"/>
  <c r="AA724" i="52"/>
  <c r="AB724" i="52"/>
  <c r="AC724" i="52"/>
  <c r="AD724" i="52"/>
  <c r="AE724" i="52"/>
  <c r="AF724" i="52"/>
  <c r="AH724" i="52"/>
  <c r="AI724" i="52"/>
  <c r="AJ724" i="52"/>
  <c r="A725" i="52"/>
  <c r="B725" i="52"/>
  <c r="C725" i="52"/>
  <c r="D725" i="52"/>
  <c r="E725" i="52"/>
  <c r="F725" i="52"/>
  <c r="G725" i="52"/>
  <c r="H725" i="52"/>
  <c r="I725" i="52"/>
  <c r="J725" i="52"/>
  <c r="K725" i="52"/>
  <c r="L725" i="52"/>
  <c r="M725" i="52"/>
  <c r="N725" i="52"/>
  <c r="O725" i="52"/>
  <c r="P725" i="52"/>
  <c r="Q725" i="52"/>
  <c r="R725" i="52"/>
  <c r="S725" i="52"/>
  <c r="T725" i="52"/>
  <c r="U725" i="52"/>
  <c r="V725" i="52"/>
  <c r="W725" i="52"/>
  <c r="X725" i="52"/>
  <c r="Y725" i="52"/>
  <c r="Z725" i="52"/>
  <c r="AA725" i="52"/>
  <c r="AB725" i="52"/>
  <c r="AC725" i="52"/>
  <c r="AD725" i="52"/>
  <c r="AE725" i="52"/>
  <c r="AF725" i="52"/>
  <c r="AG725" i="52"/>
  <c r="AH725" i="52"/>
  <c r="AI725" i="52"/>
  <c r="AJ725" i="52"/>
  <c r="D726" i="52"/>
  <c r="E726" i="52"/>
  <c r="F726" i="52"/>
  <c r="G726" i="52"/>
  <c r="H726" i="52"/>
  <c r="I726" i="52"/>
  <c r="Q726" i="52"/>
  <c r="R726" i="52"/>
  <c r="S726" i="52"/>
  <c r="T726" i="52"/>
  <c r="U726" i="52"/>
  <c r="V726" i="52"/>
  <c r="W726" i="52"/>
  <c r="X726" i="52"/>
  <c r="Y726" i="52"/>
  <c r="Z726" i="52"/>
  <c r="AA726" i="52"/>
  <c r="AB726" i="52"/>
  <c r="AC726" i="52"/>
  <c r="AD726" i="52"/>
  <c r="AE726" i="52"/>
  <c r="AF726" i="52"/>
  <c r="AH726" i="52"/>
  <c r="AI726" i="52"/>
  <c r="AJ726" i="52"/>
  <c r="D727" i="52"/>
  <c r="E727" i="52"/>
  <c r="F727" i="52"/>
  <c r="G727" i="52"/>
  <c r="H727" i="52"/>
  <c r="I727" i="52"/>
  <c r="Q727" i="52"/>
  <c r="R727" i="52"/>
  <c r="S727" i="52"/>
  <c r="T727" i="52"/>
  <c r="U727" i="52"/>
  <c r="V727" i="52"/>
  <c r="W727" i="52"/>
  <c r="X727" i="52"/>
  <c r="Y727" i="52"/>
  <c r="Z727" i="52"/>
  <c r="AA727" i="52"/>
  <c r="AB727" i="52"/>
  <c r="AC727" i="52"/>
  <c r="AD727" i="52"/>
  <c r="AE727" i="52"/>
  <c r="AF727" i="52"/>
  <c r="AH727" i="52"/>
  <c r="AI727" i="52"/>
  <c r="AJ727" i="52"/>
  <c r="D728" i="52"/>
  <c r="E728" i="52"/>
  <c r="F728" i="52"/>
  <c r="G728" i="52"/>
  <c r="H728" i="52"/>
  <c r="I728" i="52"/>
  <c r="Q728" i="52"/>
  <c r="R728" i="52"/>
  <c r="S728" i="52"/>
  <c r="T728" i="52"/>
  <c r="U728" i="52"/>
  <c r="V728" i="52"/>
  <c r="W728" i="52"/>
  <c r="X728" i="52"/>
  <c r="Y728" i="52"/>
  <c r="Z728" i="52"/>
  <c r="AA728" i="52"/>
  <c r="AB728" i="52"/>
  <c r="AC728" i="52"/>
  <c r="AD728" i="52"/>
  <c r="AE728" i="52"/>
  <c r="AF728" i="52"/>
  <c r="AH728" i="52"/>
  <c r="AI728" i="52"/>
  <c r="AJ728" i="52"/>
  <c r="A729" i="52"/>
  <c r="B729" i="52"/>
  <c r="C729" i="52"/>
  <c r="D729" i="52"/>
  <c r="E729" i="52"/>
  <c r="F729" i="52"/>
  <c r="G729" i="52"/>
  <c r="H729" i="52"/>
  <c r="I729" i="52"/>
  <c r="J729" i="52"/>
  <c r="K729" i="52"/>
  <c r="L729" i="52"/>
  <c r="M729" i="52"/>
  <c r="N729" i="52"/>
  <c r="O729" i="52"/>
  <c r="P729" i="52"/>
  <c r="Q729" i="52"/>
  <c r="R729" i="52"/>
  <c r="S729" i="52"/>
  <c r="T729" i="52"/>
  <c r="U729" i="52"/>
  <c r="V729" i="52"/>
  <c r="W729" i="52"/>
  <c r="X729" i="52"/>
  <c r="Y729" i="52"/>
  <c r="Z729" i="52"/>
  <c r="AA729" i="52"/>
  <c r="AB729" i="52"/>
  <c r="AC729" i="52"/>
  <c r="AD729" i="52"/>
  <c r="AE729" i="52"/>
  <c r="AF729" i="52"/>
  <c r="AG729" i="52"/>
  <c r="AH729" i="52"/>
  <c r="AI729" i="52"/>
  <c r="AJ729" i="52"/>
  <c r="D730" i="52"/>
  <c r="E730" i="52"/>
  <c r="F730" i="52"/>
  <c r="G730" i="52"/>
  <c r="H730" i="52"/>
  <c r="I730" i="52"/>
  <c r="Q730" i="52"/>
  <c r="R730" i="52"/>
  <c r="S730" i="52"/>
  <c r="T730" i="52"/>
  <c r="U730" i="52"/>
  <c r="V730" i="52"/>
  <c r="W730" i="52"/>
  <c r="X730" i="52"/>
  <c r="Y730" i="52"/>
  <c r="Z730" i="52"/>
  <c r="AA730" i="52"/>
  <c r="AB730" i="52"/>
  <c r="AC730" i="52"/>
  <c r="AD730" i="52"/>
  <c r="AE730" i="52"/>
  <c r="AF730" i="52"/>
  <c r="AH730" i="52"/>
  <c r="AI730" i="52"/>
  <c r="AJ730" i="52"/>
  <c r="D731" i="52"/>
  <c r="E731" i="52"/>
  <c r="F731" i="52"/>
  <c r="G731" i="52"/>
  <c r="H731" i="52"/>
  <c r="I731" i="52"/>
  <c r="Q731" i="52"/>
  <c r="R731" i="52"/>
  <c r="S731" i="52"/>
  <c r="T731" i="52"/>
  <c r="U731" i="52"/>
  <c r="V731" i="52"/>
  <c r="W731" i="52"/>
  <c r="X731" i="52"/>
  <c r="Y731" i="52"/>
  <c r="Z731" i="52"/>
  <c r="AA731" i="52"/>
  <c r="AB731" i="52"/>
  <c r="AC731" i="52"/>
  <c r="AD731" i="52"/>
  <c r="AE731" i="52"/>
  <c r="AF731" i="52"/>
  <c r="AH731" i="52"/>
  <c r="AI731" i="52"/>
  <c r="AJ731" i="52"/>
  <c r="D732" i="52"/>
  <c r="E732" i="52"/>
  <c r="F732" i="52"/>
  <c r="G732" i="52"/>
  <c r="H732" i="52"/>
  <c r="I732" i="52"/>
  <c r="Q732" i="52"/>
  <c r="R732" i="52"/>
  <c r="S732" i="52"/>
  <c r="T732" i="52"/>
  <c r="U732" i="52"/>
  <c r="V732" i="52"/>
  <c r="W732" i="52"/>
  <c r="X732" i="52"/>
  <c r="Y732" i="52"/>
  <c r="Z732" i="52"/>
  <c r="AA732" i="52"/>
  <c r="AB732" i="52"/>
  <c r="AC732" i="52"/>
  <c r="AD732" i="52"/>
  <c r="AE732" i="52"/>
  <c r="AF732" i="52"/>
  <c r="AH732" i="52"/>
  <c r="AI732" i="52"/>
  <c r="AJ732" i="52"/>
  <c r="D733" i="52"/>
  <c r="E733" i="52"/>
  <c r="F733" i="52"/>
  <c r="G733" i="52"/>
  <c r="H733" i="52"/>
  <c r="I733" i="52"/>
  <c r="Q733" i="52"/>
  <c r="R733" i="52"/>
  <c r="S733" i="52"/>
  <c r="T733" i="52"/>
  <c r="U733" i="52"/>
  <c r="V733" i="52"/>
  <c r="W733" i="52"/>
  <c r="X733" i="52"/>
  <c r="Y733" i="52"/>
  <c r="Z733" i="52"/>
  <c r="AA733" i="52"/>
  <c r="AB733" i="52"/>
  <c r="AC733" i="52"/>
  <c r="AD733" i="52"/>
  <c r="AE733" i="52"/>
  <c r="AF733" i="52"/>
  <c r="AH733" i="52"/>
  <c r="AI733" i="52"/>
  <c r="AJ733" i="52"/>
  <c r="A734" i="52"/>
  <c r="B734" i="52"/>
  <c r="C734" i="52"/>
  <c r="D734" i="52"/>
  <c r="E734" i="52"/>
  <c r="F734" i="52"/>
  <c r="G734" i="52"/>
  <c r="H734" i="52"/>
  <c r="I734" i="52"/>
  <c r="J734" i="52"/>
  <c r="K734" i="52"/>
  <c r="L734" i="52"/>
  <c r="M734" i="52"/>
  <c r="N734" i="52"/>
  <c r="O734" i="52"/>
  <c r="P734" i="52"/>
  <c r="Q734" i="52"/>
  <c r="R734" i="52"/>
  <c r="S734" i="52"/>
  <c r="T734" i="52"/>
  <c r="U734" i="52"/>
  <c r="V734" i="52"/>
  <c r="W734" i="52"/>
  <c r="X734" i="52"/>
  <c r="Y734" i="52"/>
  <c r="Z734" i="52"/>
  <c r="AA734" i="52"/>
  <c r="AB734" i="52"/>
  <c r="AC734" i="52"/>
  <c r="AD734" i="52"/>
  <c r="AE734" i="52"/>
  <c r="AF734" i="52"/>
  <c r="AG734" i="52"/>
  <c r="AH734" i="52"/>
  <c r="AI734" i="52"/>
  <c r="AJ734" i="52"/>
  <c r="D735" i="52"/>
  <c r="E735" i="52"/>
  <c r="F735" i="52"/>
  <c r="G735" i="52"/>
  <c r="H735" i="52"/>
  <c r="I735" i="52"/>
  <c r="Q735" i="52"/>
  <c r="R735" i="52"/>
  <c r="S735" i="52"/>
  <c r="T735" i="52"/>
  <c r="U735" i="52"/>
  <c r="V735" i="52"/>
  <c r="W735" i="52"/>
  <c r="X735" i="52"/>
  <c r="Y735" i="52"/>
  <c r="Z735" i="52"/>
  <c r="AA735" i="52"/>
  <c r="AB735" i="52"/>
  <c r="AC735" i="52"/>
  <c r="AD735" i="52"/>
  <c r="AE735" i="52"/>
  <c r="AF735" i="52"/>
  <c r="AH735" i="52"/>
  <c r="AI735" i="52"/>
  <c r="AJ735" i="52"/>
  <c r="D736" i="52"/>
  <c r="E736" i="52"/>
  <c r="F736" i="52"/>
  <c r="G736" i="52"/>
  <c r="H736" i="52"/>
  <c r="I736" i="52"/>
  <c r="Q736" i="52"/>
  <c r="R736" i="52"/>
  <c r="S736" i="52"/>
  <c r="T736" i="52"/>
  <c r="U736" i="52"/>
  <c r="V736" i="52"/>
  <c r="W736" i="52"/>
  <c r="X736" i="52"/>
  <c r="Y736" i="52"/>
  <c r="Z736" i="52"/>
  <c r="AA736" i="52"/>
  <c r="AB736" i="52"/>
  <c r="AC736" i="52"/>
  <c r="AD736" i="52"/>
  <c r="AE736" i="52"/>
  <c r="AF736" i="52"/>
  <c r="AH736" i="52"/>
  <c r="AI736" i="52"/>
  <c r="AJ736" i="52"/>
  <c r="D737" i="52"/>
  <c r="E737" i="52"/>
  <c r="F737" i="52"/>
  <c r="G737" i="52"/>
  <c r="H737" i="52"/>
  <c r="I737" i="52"/>
  <c r="Q737" i="52"/>
  <c r="R737" i="52"/>
  <c r="S737" i="52"/>
  <c r="T737" i="52"/>
  <c r="U737" i="52"/>
  <c r="V737" i="52"/>
  <c r="W737" i="52"/>
  <c r="X737" i="52"/>
  <c r="Y737" i="52"/>
  <c r="Z737" i="52"/>
  <c r="AA737" i="52"/>
  <c r="AB737" i="52"/>
  <c r="AC737" i="52"/>
  <c r="AD737" i="52"/>
  <c r="AE737" i="52"/>
  <c r="AF737" i="52"/>
  <c r="AH737" i="52"/>
  <c r="AI737" i="52"/>
  <c r="AJ737" i="52"/>
  <c r="A738" i="52"/>
  <c r="B738" i="52"/>
  <c r="C738" i="52"/>
  <c r="D738" i="52"/>
  <c r="E738" i="52"/>
  <c r="F738" i="52"/>
  <c r="G738" i="52"/>
  <c r="H738" i="52"/>
  <c r="I738" i="52"/>
  <c r="J738" i="52"/>
  <c r="K738" i="52"/>
  <c r="L738" i="52"/>
  <c r="M738" i="52"/>
  <c r="N738" i="52"/>
  <c r="O738" i="52"/>
  <c r="P738" i="52"/>
  <c r="Q738" i="52"/>
  <c r="R738" i="52"/>
  <c r="S738" i="52"/>
  <c r="T738" i="52"/>
  <c r="U738" i="52"/>
  <c r="V738" i="52"/>
  <c r="W738" i="52"/>
  <c r="X738" i="52"/>
  <c r="Y738" i="52"/>
  <c r="Z738" i="52"/>
  <c r="AA738" i="52"/>
  <c r="AB738" i="52"/>
  <c r="AC738" i="52"/>
  <c r="AD738" i="52"/>
  <c r="AE738" i="52"/>
  <c r="AF738" i="52"/>
  <c r="AG738" i="52"/>
  <c r="AH738" i="52"/>
  <c r="AI738" i="52"/>
  <c r="AJ738" i="52"/>
  <c r="D739" i="52"/>
  <c r="E739" i="52"/>
  <c r="F739" i="52"/>
  <c r="G739" i="52"/>
  <c r="H739" i="52"/>
  <c r="I739" i="52"/>
  <c r="Q739" i="52"/>
  <c r="R739" i="52"/>
  <c r="S739" i="52"/>
  <c r="T739" i="52"/>
  <c r="U739" i="52"/>
  <c r="V739" i="52"/>
  <c r="W739" i="52"/>
  <c r="X739" i="52"/>
  <c r="Y739" i="52"/>
  <c r="Z739" i="52"/>
  <c r="AA739" i="52"/>
  <c r="AB739" i="52"/>
  <c r="AC739" i="52"/>
  <c r="AD739" i="52"/>
  <c r="AE739" i="52"/>
  <c r="AF739" i="52"/>
  <c r="AH739" i="52"/>
  <c r="AI739" i="52"/>
  <c r="AJ739" i="52"/>
  <c r="D740" i="52"/>
  <c r="E740" i="52"/>
  <c r="F740" i="52"/>
  <c r="G740" i="52"/>
  <c r="H740" i="52"/>
  <c r="I740" i="52"/>
  <c r="Q740" i="52"/>
  <c r="R740" i="52"/>
  <c r="S740" i="52"/>
  <c r="T740" i="52"/>
  <c r="U740" i="52"/>
  <c r="V740" i="52"/>
  <c r="W740" i="52"/>
  <c r="X740" i="52"/>
  <c r="Y740" i="52"/>
  <c r="Z740" i="52"/>
  <c r="AA740" i="52"/>
  <c r="AB740" i="52"/>
  <c r="AC740" i="52"/>
  <c r="AD740" i="52"/>
  <c r="AE740" i="52"/>
  <c r="AF740" i="52"/>
  <c r="AH740" i="52"/>
  <c r="AI740" i="52"/>
  <c r="AJ740" i="52"/>
  <c r="D741" i="52"/>
  <c r="E741" i="52"/>
  <c r="F741" i="52"/>
  <c r="G741" i="52"/>
  <c r="H741" i="52"/>
  <c r="I741" i="52"/>
  <c r="Q741" i="52"/>
  <c r="R741" i="52"/>
  <c r="S741" i="52"/>
  <c r="T741" i="52"/>
  <c r="U741" i="52"/>
  <c r="V741" i="52"/>
  <c r="W741" i="52"/>
  <c r="X741" i="52"/>
  <c r="Y741" i="52"/>
  <c r="Z741" i="52"/>
  <c r="AA741" i="52"/>
  <c r="AB741" i="52"/>
  <c r="AC741" i="52"/>
  <c r="AD741" i="52"/>
  <c r="AE741" i="52"/>
  <c r="AF741" i="52"/>
  <c r="AH741" i="52"/>
  <c r="AI741" i="52"/>
  <c r="AJ741" i="52"/>
  <c r="D742" i="52"/>
  <c r="E742" i="52"/>
  <c r="F742" i="52"/>
  <c r="G742" i="52"/>
  <c r="H742" i="52"/>
  <c r="I742" i="52"/>
  <c r="Q742" i="52"/>
  <c r="R742" i="52"/>
  <c r="S742" i="52"/>
  <c r="T742" i="52"/>
  <c r="U742" i="52"/>
  <c r="V742" i="52"/>
  <c r="W742" i="52"/>
  <c r="X742" i="52"/>
  <c r="Y742" i="52"/>
  <c r="Z742" i="52"/>
  <c r="AA742" i="52"/>
  <c r="AB742" i="52"/>
  <c r="AC742" i="52"/>
  <c r="AD742" i="52"/>
  <c r="AE742" i="52"/>
  <c r="AF742" i="52"/>
  <c r="AH742" i="52"/>
  <c r="AI742" i="52"/>
  <c r="AJ742" i="52"/>
  <c r="A743" i="52"/>
  <c r="B743" i="52"/>
  <c r="C743" i="52"/>
  <c r="D743" i="52"/>
  <c r="E743" i="52"/>
  <c r="F743" i="52"/>
  <c r="G743" i="52"/>
  <c r="H743" i="52"/>
  <c r="I743" i="52"/>
  <c r="J743" i="52"/>
  <c r="K743" i="52"/>
  <c r="L743" i="52"/>
  <c r="M743" i="52"/>
  <c r="N743" i="52"/>
  <c r="O743" i="52"/>
  <c r="P743" i="52"/>
  <c r="Q743" i="52"/>
  <c r="R743" i="52"/>
  <c r="S743" i="52"/>
  <c r="T743" i="52"/>
  <c r="U743" i="52"/>
  <c r="V743" i="52"/>
  <c r="W743" i="52"/>
  <c r="X743" i="52"/>
  <c r="Y743" i="52"/>
  <c r="Z743" i="52"/>
  <c r="AA743" i="52"/>
  <c r="AB743" i="52"/>
  <c r="AC743" i="52"/>
  <c r="AD743" i="52"/>
  <c r="AE743" i="52"/>
  <c r="AF743" i="52"/>
  <c r="AG743" i="52"/>
  <c r="AH743" i="52"/>
  <c r="AI743" i="52"/>
  <c r="AJ743" i="52"/>
  <c r="D744" i="52"/>
  <c r="E744" i="52"/>
  <c r="F744" i="52"/>
  <c r="G744" i="52"/>
  <c r="H744" i="52"/>
  <c r="I744" i="52"/>
  <c r="Q744" i="52"/>
  <c r="R744" i="52"/>
  <c r="S744" i="52"/>
  <c r="T744" i="52"/>
  <c r="U744" i="52"/>
  <c r="V744" i="52"/>
  <c r="W744" i="52"/>
  <c r="X744" i="52"/>
  <c r="Y744" i="52"/>
  <c r="Z744" i="52"/>
  <c r="AA744" i="52"/>
  <c r="AB744" i="52"/>
  <c r="AC744" i="52"/>
  <c r="AD744" i="52"/>
  <c r="AE744" i="52"/>
  <c r="AF744" i="52"/>
  <c r="AH744" i="52"/>
  <c r="AI744" i="52"/>
  <c r="AJ744" i="52"/>
  <c r="D745" i="52"/>
  <c r="E745" i="52"/>
  <c r="F745" i="52"/>
  <c r="G745" i="52"/>
  <c r="H745" i="52"/>
  <c r="I745" i="52"/>
  <c r="Q745" i="52"/>
  <c r="R745" i="52"/>
  <c r="S745" i="52"/>
  <c r="T745" i="52"/>
  <c r="U745" i="52"/>
  <c r="V745" i="52"/>
  <c r="W745" i="52"/>
  <c r="X745" i="52"/>
  <c r="Y745" i="52"/>
  <c r="Z745" i="52"/>
  <c r="AA745" i="52"/>
  <c r="AB745" i="52"/>
  <c r="AC745" i="52"/>
  <c r="AD745" i="52"/>
  <c r="AE745" i="52"/>
  <c r="AF745" i="52"/>
  <c r="AH745" i="52"/>
  <c r="AI745" i="52"/>
  <c r="AJ745" i="52"/>
  <c r="D746" i="52"/>
  <c r="E746" i="52"/>
  <c r="F746" i="52"/>
  <c r="G746" i="52"/>
  <c r="H746" i="52"/>
  <c r="I746" i="52"/>
  <c r="Q746" i="52"/>
  <c r="R746" i="52"/>
  <c r="S746" i="52"/>
  <c r="T746" i="52"/>
  <c r="U746" i="52"/>
  <c r="V746" i="52"/>
  <c r="W746" i="52"/>
  <c r="X746" i="52"/>
  <c r="Y746" i="52"/>
  <c r="Z746" i="52"/>
  <c r="AA746" i="52"/>
  <c r="AB746" i="52"/>
  <c r="AC746" i="52"/>
  <c r="AD746" i="52"/>
  <c r="AE746" i="52"/>
  <c r="AF746" i="52"/>
  <c r="AH746" i="52"/>
  <c r="AI746" i="52"/>
  <c r="AJ746" i="52"/>
  <c r="A747" i="52"/>
  <c r="B747" i="52"/>
  <c r="C747" i="52"/>
  <c r="D747" i="52"/>
  <c r="E747" i="52"/>
  <c r="F747" i="52"/>
  <c r="G747" i="52"/>
  <c r="H747" i="52"/>
  <c r="I747" i="52"/>
  <c r="J747" i="52"/>
  <c r="K747" i="52"/>
  <c r="L747" i="52"/>
  <c r="M747" i="52"/>
  <c r="N747" i="52"/>
  <c r="O747" i="52"/>
  <c r="P747" i="52"/>
  <c r="Q747" i="52"/>
  <c r="R747" i="52"/>
  <c r="S747" i="52"/>
  <c r="T747" i="52"/>
  <c r="U747" i="52"/>
  <c r="V747" i="52"/>
  <c r="W747" i="52"/>
  <c r="X747" i="52"/>
  <c r="Y747" i="52"/>
  <c r="Z747" i="52"/>
  <c r="AA747" i="52"/>
  <c r="AB747" i="52"/>
  <c r="AC747" i="52"/>
  <c r="AD747" i="52"/>
  <c r="AE747" i="52"/>
  <c r="AF747" i="52"/>
  <c r="AG747" i="52"/>
  <c r="AH747" i="52"/>
  <c r="AI747" i="52"/>
  <c r="AJ747" i="52"/>
  <c r="D748" i="52"/>
  <c r="E748" i="52"/>
  <c r="F748" i="52"/>
  <c r="G748" i="52"/>
  <c r="H748" i="52"/>
  <c r="I748" i="52"/>
  <c r="Q748" i="52"/>
  <c r="R748" i="52"/>
  <c r="S748" i="52"/>
  <c r="T748" i="52"/>
  <c r="U748" i="52"/>
  <c r="V748" i="52"/>
  <c r="W748" i="52"/>
  <c r="X748" i="52"/>
  <c r="Y748" i="52"/>
  <c r="Z748" i="52"/>
  <c r="AA748" i="52"/>
  <c r="AB748" i="52"/>
  <c r="AC748" i="52"/>
  <c r="AD748" i="52"/>
  <c r="AE748" i="52"/>
  <c r="AF748" i="52"/>
  <c r="AH748" i="52"/>
  <c r="AI748" i="52"/>
  <c r="AJ748" i="52"/>
  <c r="D749" i="52"/>
  <c r="E749" i="52"/>
  <c r="F749" i="52"/>
  <c r="G749" i="52"/>
  <c r="H749" i="52"/>
  <c r="I749" i="52"/>
  <c r="Q749" i="52"/>
  <c r="R749" i="52"/>
  <c r="S749" i="52"/>
  <c r="T749" i="52"/>
  <c r="U749" i="52"/>
  <c r="V749" i="52"/>
  <c r="W749" i="52"/>
  <c r="X749" i="52"/>
  <c r="Y749" i="52"/>
  <c r="Z749" i="52"/>
  <c r="AA749" i="52"/>
  <c r="AB749" i="52"/>
  <c r="AC749" i="52"/>
  <c r="AD749" i="52"/>
  <c r="AE749" i="52"/>
  <c r="AF749" i="52"/>
  <c r="AH749" i="52"/>
  <c r="AI749" i="52"/>
  <c r="AJ749" i="52"/>
  <c r="D750" i="52"/>
  <c r="E750" i="52"/>
  <c r="F750" i="52"/>
  <c r="G750" i="52"/>
  <c r="H750" i="52"/>
  <c r="I750" i="52"/>
  <c r="Q750" i="52"/>
  <c r="R750" i="52"/>
  <c r="S750" i="52"/>
  <c r="T750" i="52"/>
  <c r="U750" i="52"/>
  <c r="V750" i="52"/>
  <c r="W750" i="52"/>
  <c r="X750" i="52"/>
  <c r="Y750" i="52"/>
  <c r="Z750" i="52"/>
  <c r="AA750" i="52"/>
  <c r="AB750" i="52"/>
  <c r="AC750" i="52"/>
  <c r="AD750" i="52"/>
  <c r="AE750" i="52"/>
  <c r="AF750" i="52"/>
  <c r="AH750" i="52"/>
  <c r="AI750" i="52"/>
  <c r="AJ750" i="52"/>
  <c r="A751" i="52"/>
  <c r="B751" i="52"/>
  <c r="C751" i="52"/>
  <c r="D751" i="52"/>
  <c r="E751" i="52"/>
  <c r="F751" i="52"/>
  <c r="G751" i="52"/>
  <c r="H751" i="52"/>
  <c r="I751" i="52"/>
  <c r="J751" i="52"/>
  <c r="K751" i="52"/>
  <c r="L751" i="52"/>
  <c r="M751" i="52"/>
  <c r="N751" i="52"/>
  <c r="O751" i="52"/>
  <c r="P751" i="52"/>
  <c r="Q751" i="52"/>
  <c r="R751" i="52"/>
  <c r="S751" i="52"/>
  <c r="T751" i="52"/>
  <c r="U751" i="52"/>
  <c r="V751" i="52"/>
  <c r="W751" i="52"/>
  <c r="X751" i="52"/>
  <c r="Y751" i="52"/>
  <c r="Z751" i="52"/>
  <c r="AA751" i="52"/>
  <c r="AB751" i="52"/>
  <c r="AC751" i="52"/>
  <c r="AD751" i="52"/>
  <c r="AE751" i="52"/>
  <c r="AF751" i="52"/>
  <c r="AG751" i="52"/>
  <c r="AH751" i="52"/>
  <c r="AI751" i="52"/>
  <c r="AJ751" i="52"/>
  <c r="D752" i="52"/>
  <c r="E752" i="52"/>
  <c r="F752" i="52"/>
  <c r="G752" i="52"/>
  <c r="H752" i="52"/>
  <c r="I752" i="52"/>
  <c r="Q752" i="52"/>
  <c r="R752" i="52"/>
  <c r="S752" i="52"/>
  <c r="T752" i="52"/>
  <c r="U752" i="52"/>
  <c r="V752" i="52"/>
  <c r="W752" i="52"/>
  <c r="X752" i="52"/>
  <c r="Y752" i="52"/>
  <c r="Z752" i="52"/>
  <c r="AA752" i="52"/>
  <c r="AB752" i="52"/>
  <c r="AC752" i="52"/>
  <c r="AD752" i="52"/>
  <c r="AE752" i="52"/>
  <c r="AF752" i="52"/>
  <c r="AH752" i="52"/>
  <c r="AI752" i="52"/>
  <c r="AJ752" i="52"/>
  <c r="D753" i="52"/>
  <c r="E753" i="52"/>
  <c r="F753" i="52"/>
  <c r="G753" i="52"/>
  <c r="H753" i="52"/>
  <c r="I753" i="52"/>
  <c r="Q753" i="52"/>
  <c r="R753" i="52"/>
  <c r="S753" i="52"/>
  <c r="T753" i="52"/>
  <c r="U753" i="52"/>
  <c r="V753" i="52"/>
  <c r="W753" i="52"/>
  <c r="X753" i="52"/>
  <c r="Y753" i="52"/>
  <c r="Z753" i="52"/>
  <c r="AA753" i="52"/>
  <c r="AB753" i="52"/>
  <c r="AC753" i="52"/>
  <c r="AD753" i="52"/>
  <c r="AE753" i="52"/>
  <c r="AF753" i="52"/>
  <c r="AH753" i="52"/>
  <c r="AI753" i="52"/>
  <c r="AJ753" i="52"/>
  <c r="D754" i="52"/>
  <c r="E754" i="52"/>
  <c r="F754" i="52"/>
  <c r="G754" i="52"/>
  <c r="H754" i="52"/>
  <c r="I754" i="52"/>
  <c r="Q754" i="52"/>
  <c r="R754" i="52"/>
  <c r="S754" i="52"/>
  <c r="T754" i="52"/>
  <c r="U754" i="52"/>
  <c r="V754" i="52"/>
  <c r="W754" i="52"/>
  <c r="X754" i="52"/>
  <c r="Y754" i="52"/>
  <c r="Z754" i="52"/>
  <c r="AA754" i="52"/>
  <c r="AB754" i="52"/>
  <c r="AC754" i="52"/>
  <c r="AD754" i="52"/>
  <c r="AE754" i="52"/>
  <c r="AF754" i="52"/>
  <c r="AH754" i="52"/>
  <c r="AI754" i="52"/>
  <c r="AJ754" i="52"/>
  <c r="D755" i="52"/>
  <c r="E755" i="52"/>
  <c r="F755" i="52"/>
  <c r="G755" i="52"/>
  <c r="H755" i="52"/>
  <c r="I755" i="52"/>
  <c r="Q755" i="52"/>
  <c r="R755" i="52"/>
  <c r="S755" i="52"/>
  <c r="T755" i="52"/>
  <c r="U755" i="52"/>
  <c r="V755" i="52"/>
  <c r="W755" i="52"/>
  <c r="X755" i="52"/>
  <c r="Y755" i="52"/>
  <c r="Z755" i="52"/>
  <c r="AA755" i="52"/>
  <c r="AB755" i="52"/>
  <c r="AC755" i="52"/>
  <c r="AD755" i="52"/>
  <c r="AE755" i="52"/>
  <c r="AF755" i="52"/>
  <c r="AH755" i="52"/>
  <c r="AI755" i="52"/>
  <c r="AJ755" i="52"/>
  <c r="A756" i="52"/>
  <c r="B756" i="52"/>
  <c r="C756" i="52"/>
  <c r="D756" i="52"/>
  <c r="E756" i="52"/>
  <c r="F756" i="52"/>
  <c r="G756" i="52"/>
  <c r="H756" i="52"/>
  <c r="I756" i="52"/>
  <c r="J756" i="52"/>
  <c r="K756" i="52"/>
  <c r="L756" i="52"/>
  <c r="M756" i="52"/>
  <c r="N756" i="52"/>
  <c r="O756" i="52"/>
  <c r="P756" i="52"/>
  <c r="Q756" i="52"/>
  <c r="R756" i="52"/>
  <c r="S756" i="52"/>
  <c r="T756" i="52"/>
  <c r="U756" i="52"/>
  <c r="V756" i="52"/>
  <c r="W756" i="52"/>
  <c r="X756" i="52"/>
  <c r="Y756" i="52"/>
  <c r="Z756" i="52"/>
  <c r="AA756" i="52"/>
  <c r="AB756" i="52"/>
  <c r="AC756" i="52"/>
  <c r="AD756" i="52"/>
  <c r="AE756" i="52"/>
  <c r="AF756" i="52"/>
  <c r="AG756" i="52"/>
  <c r="AH756" i="52"/>
  <c r="AI756" i="52"/>
  <c r="AJ756" i="52"/>
  <c r="D757" i="52"/>
  <c r="E757" i="52"/>
  <c r="F757" i="52"/>
  <c r="G757" i="52"/>
  <c r="H757" i="52"/>
  <c r="I757" i="52"/>
  <c r="Q757" i="52"/>
  <c r="R757" i="52"/>
  <c r="S757" i="52"/>
  <c r="T757" i="52"/>
  <c r="U757" i="52"/>
  <c r="V757" i="52"/>
  <c r="W757" i="52"/>
  <c r="X757" i="52"/>
  <c r="Y757" i="52"/>
  <c r="Z757" i="52"/>
  <c r="AA757" i="52"/>
  <c r="AB757" i="52"/>
  <c r="AC757" i="52"/>
  <c r="AD757" i="52"/>
  <c r="AE757" i="52"/>
  <c r="AF757" i="52"/>
  <c r="AH757" i="52"/>
  <c r="AI757" i="52"/>
  <c r="AJ757" i="52"/>
  <c r="D758" i="52"/>
  <c r="E758" i="52"/>
  <c r="F758" i="52"/>
  <c r="G758" i="52"/>
  <c r="H758" i="52"/>
  <c r="I758" i="52"/>
  <c r="Q758" i="52"/>
  <c r="R758" i="52"/>
  <c r="S758" i="52"/>
  <c r="T758" i="52"/>
  <c r="U758" i="52"/>
  <c r="V758" i="52"/>
  <c r="W758" i="52"/>
  <c r="X758" i="52"/>
  <c r="Y758" i="52"/>
  <c r="Z758" i="52"/>
  <c r="AA758" i="52"/>
  <c r="AB758" i="52"/>
  <c r="AC758" i="52"/>
  <c r="AD758" i="52"/>
  <c r="AE758" i="52"/>
  <c r="AF758" i="52"/>
  <c r="AH758" i="52"/>
  <c r="AI758" i="52"/>
  <c r="AJ758" i="52"/>
  <c r="D759" i="52"/>
  <c r="E759" i="52"/>
  <c r="F759" i="52"/>
  <c r="G759" i="52"/>
  <c r="H759" i="52"/>
  <c r="I759" i="52"/>
  <c r="Q759" i="52"/>
  <c r="R759" i="52"/>
  <c r="S759" i="52"/>
  <c r="T759" i="52"/>
  <c r="U759" i="52"/>
  <c r="V759" i="52"/>
  <c r="W759" i="52"/>
  <c r="X759" i="52"/>
  <c r="Y759" i="52"/>
  <c r="Z759" i="52"/>
  <c r="AA759" i="52"/>
  <c r="AB759" i="52"/>
  <c r="AC759" i="52"/>
  <c r="AD759" i="52"/>
  <c r="AE759" i="52"/>
  <c r="AF759" i="52"/>
  <c r="AH759" i="52"/>
  <c r="AI759" i="52"/>
  <c r="AJ759" i="52"/>
  <c r="A760" i="52"/>
  <c r="B760" i="52"/>
  <c r="C760" i="52"/>
  <c r="D760" i="52"/>
  <c r="E760" i="52"/>
  <c r="F760" i="52"/>
  <c r="G760" i="52"/>
  <c r="H760" i="52"/>
  <c r="I760" i="52"/>
  <c r="J760" i="52"/>
  <c r="K760" i="52"/>
  <c r="L760" i="52"/>
  <c r="M760" i="52"/>
  <c r="N760" i="52"/>
  <c r="O760" i="52"/>
  <c r="P760" i="52"/>
  <c r="Q760" i="52"/>
  <c r="R760" i="52"/>
  <c r="S760" i="52"/>
  <c r="T760" i="52"/>
  <c r="U760" i="52"/>
  <c r="V760" i="52"/>
  <c r="W760" i="52"/>
  <c r="X760" i="52"/>
  <c r="Y760" i="52"/>
  <c r="Z760" i="52"/>
  <c r="AA760" i="52"/>
  <c r="AB760" i="52"/>
  <c r="AC760" i="52"/>
  <c r="AD760" i="52"/>
  <c r="AE760" i="52"/>
  <c r="AF760" i="52"/>
  <c r="AG760" i="52"/>
  <c r="AH760" i="52"/>
  <c r="AI760" i="52"/>
  <c r="AJ760" i="52"/>
  <c r="D761" i="52"/>
  <c r="E761" i="52"/>
  <c r="F761" i="52"/>
  <c r="G761" i="52"/>
  <c r="H761" i="52"/>
  <c r="I761" i="52"/>
  <c r="Q761" i="52"/>
  <c r="R761" i="52"/>
  <c r="S761" i="52"/>
  <c r="T761" i="52"/>
  <c r="U761" i="52"/>
  <c r="V761" i="52"/>
  <c r="W761" i="52"/>
  <c r="X761" i="52"/>
  <c r="Y761" i="52"/>
  <c r="Z761" i="52"/>
  <c r="AA761" i="52"/>
  <c r="AB761" i="52"/>
  <c r="AC761" i="52"/>
  <c r="AD761" i="52"/>
  <c r="AE761" i="52"/>
  <c r="AF761" i="52"/>
  <c r="AH761" i="52"/>
  <c r="AI761" i="52"/>
  <c r="AJ761" i="52"/>
  <c r="D762" i="52"/>
  <c r="E762" i="52"/>
  <c r="F762" i="52"/>
  <c r="G762" i="52"/>
  <c r="H762" i="52"/>
  <c r="I762" i="52"/>
  <c r="Q762" i="52"/>
  <c r="R762" i="52"/>
  <c r="S762" i="52"/>
  <c r="T762" i="52"/>
  <c r="U762" i="52"/>
  <c r="V762" i="52"/>
  <c r="W762" i="52"/>
  <c r="X762" i="52"/>
  <c r="Y762" i="52"/>
  <c r="Z762" i="52"/>
  <c r="AA762" i="52"/>
  <c r="AB762" i="52"/>
  <c r="AC762" i="52"/>
  <c r="AD762" i="52"/>
  <c r="AE762" i="52"/>
  <c r="AF762" i="52"/>
  <c r="AH762" i="52"/>
  <c r="AI762" i="52"/>
  <c r="AJ762" i="52"/>
  <c r="D763" i="52"/>
  <c r="E763" i="52"/>
  <c r="F763" i="52"/>
  <c r="G763" i="52"/>
  <c r="H763" i="52"/>
  <c r="I763" i="52"/>
  <c r="Q763" i="52"/>
  <c r="R763" i="52"/>
  <c r="S763" i="52"/>
  <c r="T763" i="52"/>
  <c r="U763" i="52"/>
  <c r="V763" i="52"/>
  <c r="W763" i="52"/>
  <c r="X763" i="52"/>
  <c r="Y763" i="52"/>
  <c r="Z763" i="52"/>
  <c r="AA763" i="52"/>
  <c r="AB763" i="52"/>
  <c r="AC763" i="52"/>
  <c r="AD763" i="52"/>
  <c r="AE763" i="52"/>
  <c r="AF763" i="52"/>
  <c r="AH763" i="52"/>
  <c r="AI763" i="52"/>
  <c r="AJ763" i="52"/>
  <c r="A764" i="52"/>
  <c r="B764" i="52"/>
  <c r="C764" i="52"/>
  <c r="D764" i="52"/>
  <c r="E764" i="52"/>
  <c r="F764" i="52"/>
  <c r="G764" i="52"/>
  <c r="H764" i="52"/>
  <c r="I764" i="52"/>
  <c r="J764" i="52"/>
  <c r="K764" i="52"/>
  <c r="L764" i="52"/>
  <c r="M764" i="52"/>
  <c r="N764" i="52"/>
  <c r="O764" i="52"/>
  <c r="P764" i="52"/>
  <c r="Q764" i="52"/>
  <c r="R764" i="52"/>
  <c r="S764" i="52"/>
  <c r="T764" i="52"/>
  <c r="U764" i="52"/>
  <c r="V764" i="52"/>
  <c r="W764" i="52"/>
  <c r="X764" i="52"/>
  <c r="Y764" i="52"/>
  <c r="Z764" i="52"/>
  <c r="AA764" i="52"/>
  <c r="AB764" i="52"/>
  <c r="AC764" i="52"/>
  <c r="AD764" i="52"/>
  <c r="AE764" i="52"/>
  <c r="AF764" i="52"/>
  <c r="AG764" i="52"/>
  <c r="AH764" i="52"/>
  <c r="AI764" i="52"/>
  <c r="AJ764" i="52"/>
  <c r="D765" i="52"/>
  <c r="E765" i="52"/>
  <c r="F765" i="52"/>
  <c r="G765" i="52"/>
  <c r="H765" i="52"/>
  <c r="I765" i="52"/>
  <c r="Q765" i="52"/>
  <c r="R765" i="52"/>
  <c r="S765" i="52"/>
  <c r="T765" i="52"/>
  <c r="U765" i="52"/>
  <c r="V765" i="52"/>
  <c r="W765" i="52"/>
  <c r="X765" i="52"/>
  <c r="Y765" i="52"/>
  <c r="Z765" i="52"/>
  <c r="AA765" i="52"/>
  <c r="AB765" i="52"/>
  <c r="AC765" i="52"/>
  <c r="AD765" i="52"/>
  <c r="AE765" i="52"/>
  <c r="AF765" i="52"/>
  <c r="AH765" i="52"/>
  <c r="AI765" i="52"/>
  <c r="AJ765" i="52"/>
  <c r="A766" i="52"/>
  <c r="B766" i="52"/>
  <c r="C766" i="52"/>
  <c r="D766" i="52"/>
  <c r="E766" i="52"/>
  <c r="F766" i="52"/>
  <c r="G766" i="52"/>
  <c r="H766" i="52"/>
  <c r="I766" i="52"/>
  <c r="J766" i="52"/>
  <c r="K766" i="52"/>
  <c r="L766" i="52"/>
  <c r="M766" i="52"/>
  <c r="N766" i="52"/>
  <c r="O766" i="52"/>
  <c r="P766" i="52"/>
  <c r="Q766" i="52"/>
  <c r="R766" i="52"/>
  <c r="S766" i="52"/>
  <c r="T766" i="52"/>
  <c r="U766" i="52"/>
  <c r="V766" i="52"/>
  <c r="W766" i="52"/>
  <c r="X766" i="52"/>
  <c r="Y766" i="52"/>
  <c r="Z766" i="52"/>
  <c r="AA766" i="52"/>
  <c r="AB766" i="52"/>
  <c r="AC766" i="52"/>
  <c r="AD766" i="52"/>
  <c r="AE766" i="52"/>
  <c r="AF766" i="52"/>
  <c r="AG766" i="52"/>
  <c r="AH766" i="52"/>
  <c r="AI766" i="52"/>
  <c r="AJ766" i="52"/>
  <c r="D767" i="52"/>
  <c r="E767" i="52"/>
  <c r="F767" i="52"/>
  <c r="G767" i="52"/>
  <c r="H767" i="52"/>
  <c r="I767" i="52"/>
  <c r="Q767" i="52"/>
  <c r="R767" i="52"/>
  <c r="S767" i="52"/>
  <c r="T767" i="52"/>
  <c r="U767" i="52"/>
  <c r="V767" i="52"/>
  <c r="W767" i="52"/>
  <c r="X767" i="52"/>
  <c r="Y767" i="52"/>
  <c r="Z767" i="52"/>
  <c r="AA767" i="52"/>
  <c r="AB767" i="52"/>
  <c r="AC767" i="52"/>
  <c r="AD767" i="52"/>
  <c r="AE767" i="52"/>
  <c r="AF767" i="52"/>
  <c r="AH767" i="52"/>
  <c r="AI767" i="52"/>
  <c r="AJ767" i="52"/>
  <c r="D768" i="52"/>
  <c r="E768" i="52"/>
  <c r="F768" i="52"/>
  <c r="G768" i="52"/>
  <c r="H768" i="52"/>
  <c r="I768" i="52"/>
  <c r="Q768" i="52"/>
  <c r="R768" i="52"/>
  <c r="S768" i="52"/>
  <c r="T768" i="52"/>
  <c r="U768" i="52"/>
  <c r="V768" i="52"/>
  <c r="W768" i="52"/>
  <c r="X768" i="52"/>
  <c r="Y768" i="52"/>
  <c r="Z768" i="52"/>
  <c r="AA768" i="52"/>
  <c r="AB768" i="52"/>
  <c r="AC768" i="52"/>
  <c r="AD768" i="52"/>
  <c r="AE768" i="52"/>
  <c r="AF768" i="52"/>
  <c r="AH768" i="52"/>
  <c r="AI768" i="52"/>
  <c r="AJ768" i="52"/>
  <c r="A769" i="52"/>
  <c r="B769" i="52"/>
  <c r="C769" i="52"/>
  <c r="D769" i="52"/>
  <c r="E769" i="52"/>
  <c r="F769" i="52"/>
  <c r="G769" i="52"/>
  <c r="H769" i="52"/>
  <c r="I769" i="52"/>
  <c r="J769" i="52"/>
  <c r="K769" i="52"/>
  <c r="L769" i="52"/>
  <c r="M769" i="52"/>
  <c r="N769" i="52"/>
  <c r="O769" i="52"/>
  <c r="P769" i="52"/>
  <c r="Q769" i="52"/>
  <c r="R769" i="52"/>
  <c r="S769" i="52"/>
  <c r="T769" i="52"/>
  <c r="U769" i="52"/>
  <c r="V769" i="52"/>
  <c r="W769" i="52"/>
  <c r="X769" i="52"/>
  <c r="Y769" i="52"/>
  <c r="Z769" i="52"/>
  <c r="AA769" i="52"/>
  <c r="AB769" i="52"/>
  <c r="AC769" i="52"/>
  <c r="AD769" i="52"/>
  <c r="AE769" i="52"/>
  <c r="AF769" i="52"/>
  <c r="AG769" i="52"/>
  <c r="AH769" i="52"/>
  <c r="AI769" i="52"/>
  <c r="AJ769" i="52"/>
  <c r="D770" i="52"/>
  <c r="E770" i="52"/>
  <c r="F770" i="52"/>
  <c r="G770" i="52"/>
  <c r="H770" i="52"/>
  <c r="I770" i="52"/>
  <c r="Q770" i="52"/>
  <c r="R770" i="52"/>
  <c r="S770" i="52"/>
  <c r="T770" i="52"/>
  <c r="U770" i="52"/>
  <c r="V770" i="52"/>
  <c r="W770" i="52"/>
  <c r="X770" i="52"/>
  <c r="Y770" i="52"/>
  <c r="Z770" i="52"/>
  <c r="AA770" i="52"/>
  <c r="AB770" i="52"/>
  <c r="AC770" i="52"/>
  <c r="AD770" i="52"/>
  <c r="AE770" i="52"/>
  <c r="AF770" i="52"/>
  <c r="AH770" i="52"/>
  <c r="AI770" i="52"/>
  <c r="AJ770" i="52"/>
  <c r="D771" i="52"/>
  <c r="E771" i="52"/>
  <c r="F771" i="52"/>
  <c r="G771" i="52"/>
  <c r="H771" i="52"/>
  <c r="I771" i="52"/>
  <c r="Q771" i="52"/>
  <c r="R771" i="52"/>
  <c r="S771" i="52"/>
  <c r="T771" i="52"/>
  <c r="U771" i="52"/>
  <c r="V771" i="52"/>
  <c r="W771" i="52"/>
  <c r="X771" i="52"/>
  <c r="Y771" i="52"/>
  <c r="Z771" i="52"/>
  <c r="AA771" i="52"/>
  <c r="AB771" i="52"/>
  <c r="AC771" i="52"/>
  <c r="AD771" i="52"/>
  <c r="AE771" i="52"/>
  <c r="AF771" i="52"/>
  <c r="AH771" i="52"/>
  <c r="AI771" i="52"/>
  <c r="AJ771" i="52"/>
  <c r="D772" i="52"/>
  <c r="E772" i="52"/>
  <c r="F772" i="52"/>
  <c r="G772" i="52"/>
  <c r="H772" i="52"/>
  <c r="I772" i="52"/>
  <c r="Q772" i="52"/>
  <c r="R772" i="52"/>
  <c r="S772" i="52"/>
  <c r="T772" i="52"/>
  <c r="U772" i="52"/>
  <c r="V772" i="52"/>
  <c r="W772" i="52"/>
  <c r="X772" i="52"/>
  <c r="Y772" i="52"/>
  <c r="Z772" i="52"/>
  <c r="AA772" i="52"/>
  <c r="AB772" i="52"/>
  <c r="AC772" i="52"/>
  <c r="AD772" i="52"/>
  <c r="AE772" i="52"/>
  <c r="AF772" i="52"/>
  <c r="AH772" i="52"/>
  <c r="AI772" i="52"/>
  <c r="AJ772" i="52"/>
  <c r="D773" i="52"/>
  <c r="E773" i="52"/>
  <c r="F773" i="52"/>
  <c r="G773" i="52"/>
  <c r="H773" i="52"/>
  <c r="I773" i="52"/>
  <c r="Q773" i="52"/>
  <c r="R773" i="52"/>
  <c r="S773" i="52"/>
  <c r="T773" i="52"/>
  <c r="U773" i="52"/>
  <c r="V773" i="52"/>
  <c r="W773" i="52"/>
  <c r="X773" i="52"/>
  <c r="Y773" i="52"/>
  <c r="Z773" i="52"/>
  <c r="AA773" i="52"/>
  <c r="AB773" i="52"/>
  <c r="AC773" i="52"/>
  <c r="AD773" i="52"/>
  <c r="AE773" i="52"/>
  <c r="AF773" i="52"/>
  <c r="AH773" i="52"/>
  <c r="AI773" i="52"/>
  <c r="AJ773" i="52"/>
  <c r="D774" i="52"/>
  <c r="E774" i="52"/>
  <c r="F774" i="52"/>
  <c r="G774" i="52"/>
  <c r="H774" i="52"/>
  <c r="I774" i="52"/>
  <c r="Q774" i="52"/>
  <c r="R774" i="52"/>
  <c r="S774" i="52"/>
  <c r="T774" i="52"/>
  <c r="U774" i="52"/>
  <c r="V774" i="52"/>
  <c r="W774" i="52"/>
  <c r="X774" i="52"/>
  <c r="Y774" i="52"/>
  <c r="Z774" i="52"/>
  <c r="AA774" i="52"/>
  <c r="AB774" i="52"/>
  <c r="AC774" i="52"/>
  <c r="AD774" i="52"/>
  <c r="AE774" i="52"/>
  <c r="AF774" i="52"/>
  <c r="AH774" i="52"/>
  <c r="AI774" i="52"/>
  <c r="AJ774" i="52"/>
  <c r="D775" i="52"/>
  <c r="E775" i="52"/>
  <c r="F775" i="52"/>
  <c r="G775" i="52"/>
  <c r="H775" i="52"/>
  <c r="I775" i="52"/>
  <c r="Q775" i="52"/>
  <c r="R775" i="52"/>
  <c r="S775" i="52"/>
  <c r="T775" i="52"/>
  <c r="U775" i="52"/>
  <c r="V775" i="52"/>
  <c r="W775" i="52"/>
  <c r="X775" i="52"/>
  <c r="Y775" i="52"/>
  <c r="Z775" i="52"/>
  <c r="AA775" i="52"/>
  <c r="AB775" i="52"/>
  <c r="AC775" i="52"/>
  <c r="AD775" i="52"/>
  <c r="AE775" i="52"/>
  <c r="AF775" i="52"/>
  <c r="AH775" i="52"/>
  <c r="AI775" i="52"/>
  <c r="AJ775" i="52"/>
  <c r="D776" i="52"/>
  <c r="E776" i="52"/>
  <c r="F776" i="52"/>
  <c r="G776" i="52"/>
  <c r="H776" i="52"/>
  <c r="I776" i="52"/>
  <c r="Q776" i="52"/>
  <c r="R776" i="52"/>
  <c r="S776" i="52"/>
  <c r="T776" i="52"/>
  <c r="U776" i="52"/>
  <c r="V776" i="52"/>
  <c r="W776" i="52"/>
  <c r="X776" i="52"/>
  <c r="Y776" i="52"/>
  <c r="Z776" i="52"/>
  <c r="AA776" i="52"/>
  <c r="AB776" i="52"/>
  <c r="AC776" i="52"/>
  <c r="AD776" i="52"/>
  <c r="AE776" i="52"/>
  <c r="AF776" i="52"/>
  <c r="AH776" i="52"/>
  <c r="AI776" i="52"/>
  <c r="AJ776" i="52"/>
  <c r="D777" i="52"/>
  <c r="E777" i="52"/>
  <c r="F777" i="52"/>
  <c r="G777" i="52"/>
  <c r="H777" i="52"/>
  <c r="I777" i="52"/>
  <c r="Q777" i="52"/>
  <c r="R777" i="52"/>
  <c r="S777" i="52"/>
  <c r="T777" i="52"/>
  <c r="U777" i="52"/>
  <c r="V777" i="52"/>
  <c r="W777" i="52"/>
  <c r="X777" i="52"/>
  <c r="Y777" i="52"/>
  <c r="Z777" i="52"/>
  <c r="AA777" i="52"/>
  <c r="AB777" i="52"/>
  <c r="AC777" i="52"/>
  <c r="AD777" i="52"/>
  <c r="AE777" i="52"/>
  <c r="AF777" i="52"/>
  <c r="AH777" i="52"/>
  <c r="AI777" i="52"/>
  <c r="AJ777" i="52"/>
  <c r="A778" i="52"/>
  <c r="B778" i="52"/>
  <c r="C778" i="52"/>
  <c r="D778" i="52"/>
  <c r="E778" i="52"/>
  <c r="F778" i="52"/>
  <c r="G778" i="52"/>
  <c r="H778" i="52"/>
  <c r="I778" i="52"/>
  <c r="J778" i="52"/>
  <c r="K778" i="52"/>
  <c r="L778" i="52"/>
  <c r="M778" i="52"/>
  <c r="N778" i="52"/>
  <c r="O778" i="52"/>
  <c r="P778" i="52"/>
  <c r="Q778" i="52"/>
  <c r="R778" i="52"/>
  <c r="S778" i="52"/>
  <c r="T778" i="52"/>
  <c r="U778" i="52"/>
  <c r="V778" i="52"/>
  <c r="W778" i="52"/>
  <c r="X778" i="52"/>
  <c r="Y778" i="52"/>
  <c r="Z778" i="52"/>
  <c r="AA778" i="52"/>
  <c r="AB778" i="52"/>
  <c r="AC778" i="52"/>
  <c r="AD778" i="52"/>
  <c r="AE778" i="52"/>
  <c r="AF778" i="52"/>
  <c r="AG778" i="52"/>
  <c r="AH778" i="52"/>
  <c r="AI778" i="52"/>
  <c r="AJ778" i="52"/>
  <c r="A779" i="52"/>
  <c r="B779" i="52"/>
  <c r="C779" i="52"/>
  <c r="D779" i="52"/>
  <c r="E779" i="52"/>
  <c r="F779" i="52"/>
  <c r="G779" i="52"/>
  <c r="H779" i="52"/>
  <c r="I779" i="52"/>
  <c r="J779" i="52"/>
  <c r="K779" i="52"/>
  <c r="L779" i="52"/>
  <c r="M779" i="52"/>
  <c r="N779" i="52"/>
  <c r="O779" i="52"/>
  <c r="P779" i="52"/>
  <c r="Q779" i="52"/>
  <c r="R779" i="52"/>
  <c r="S779" i="52"/>
  <c r="T779" i="52"/>
  <c r="U779" i="52"/>
  <c r="V779" i="52"/>
  <c r="W779" i="52"/>
  <c r="X779" i="52"/>
  <c r="Y779" i="52"/>
  <c r="Z779" i="52"/>
  <c r="AA779" i="52"/>
  <c r="AB779" i="52"/>
  <c r="AC779" i="52"/>
  <c r="AD779" i="52"/>
  <c r="AE779" i="52"/>
  <c r="AF779" i="52"/>
  <c r="AG779" i="52"/>
  <c r="AH779" i="52"/>
  <c r="AI779" i="52"/>
  <c r="AJ779" i="52"/>
  <c r="D780" i="52"/>
  <c r="E780" i="52"/>
  <c r="F780" i="52"/>
  <c r="G780" i="52"/>
  <c r="H780" i="52"/>
  <c r="I780" i="52"/>
  <c r="Q780" i="52"/>
  <c r="R780" i="52"/>
  <c r="S780" i="52"/>
  <c r="T780" i="52"/>
  <c r="U780" i="52"/>
  <c r="V780" i="52"/>
  <c r="W780" i="52"/>
  <c r="X780" i="52"/>
  <c r="Y780" i="52"/>
  <c r="Z780" i="52"/>
  <c r="AA780" i="52"/>
  <c r="AB780" i="52"/>
  <c r="AC780" i="52"/>
  <c r="AD780" i="52"/>
  <c r="AE780" i="52"/>
  <c r="AF780" i="52"/>
  <c r="AH780" i="52"/>
  <c r="AI780" i="52"/>
  <c r="AJ780" i="52"/>
  <c r="D781" i="52"/>
  <c r="E781" i="52"/>
  <c r="F781" i="52"/>
  <c r="G781" i="52"/>
  <c r="H781" i="52"/>
  <c r="I781" i="52"/>
  <c r="Q781" i="52"/>
  <c r="R781" i="52"/>
  <c r="S781" i="52"/>
  <c r="T781" i="52"/>
  <c r="U781" i="52"/>
  <c r="V781" i="52"/>
  <c r="W781" i="52"/>
  <c r="X781" i="52"/>
  <c r="Y781" i="52"/>
  <c r="Z781" i="52"/>
  <c r="AA781" i="52"/>
  <c r="AB781" i="52"/>
  <c r="AC781" i="52"/>
  <c r="AD781" i="52"/>
  <c r="AE781" i="52"/>
  <c r="AF781" i="52"/>
  <c r="AH781" i="52"/>
  <c r="AI781" i="52"/>
  <c r="AJ781" i="52"/>
  <c r="D782" i="52"/>
  <c r="E782" i="52"/>
  <c r="F782" i="52"/>
  <c r="G782" i="52"/>
  <c r="H782" i="52"/>
  <c r="I782" i="52"/>
  <c r="Q782" i="52"/>
  <c r="R782" i="52"/>
  <c r="S782" i="52"/>
  <c r="T782" i="52"/>
  <c r="U782" i="52"/>
  <c r="V782" i="52"/>
  <c r="W782" i="52"/>
  <c r="X782" i="52"/>
  <c r="Y782" i="52"/>
  <c r="Z782" i="52"/>
  <c r="AA782" i="52"/>
  <c r="AB782" i="52"/>
  <c r="AC782" i="52"/>
  <c r="AD782" i="52"/>
  <c r="AE782" i="52"/>
  <c r="AF782" i="52"/>
  <c r="AH782" i="52"/>
  <c r="AI782" i="52"/>
  <c r="AJ782" i="52"/>
  <c r="A783" i="52"/>
  <c r="B783" i="52"/>
  <c r="C783" i="52"/>
  <c r="D783" i="52"/>
  <c r="E783" i="52"/>
  <c r="F783" i="52"/>
  <c r="G783" i="52"/>
  <c r="H783" i="52"/>
  <c r="I783" i="52"/>
  <c r="J783" i="52"/>
  <c r="K783" i="52"/>
  <c r="L783" i="52"/>
  <c r="M783" i="52"/>
  <c r="N783" i="52"/>
  <c r="O783" i="52"/>
  <c r="P783" i="52"/>
  <c r="Q783" i="52"/>
  <c r="R783" i="52"/>
  <c r="S783" i="52"/>
  <c r="T783" i="52"/>
  <c r="U783" i="52"/>
  <c r="V783" i="52"/>
  <c r="W783" i="52"/>
  <c r="X783" i="52"/>
  <c r="Y783" i="52"/>
  <c r="Z783" i="52"/>
  <c r="AA783" i="52"/>
  <c r="AB783" i="52"/>
  <c r="AC783" i="52"/>
  <c r="AD783" i="52"/>
  <c r="AE783" i="52"/>
  <c r="AF783" i="52"/>
  <c r="AG783" i="52"/>
  <c r="AH783" i="52"/>
  <c r="AI783" i="52"/>
  <c r="AJ783" i="52"/>
  <c r="D784" i="52"/>
  <c r="E784" i="52"/>
  <c r="F784" i="52"/>
  <c r="G784" i="52"/>
  <c r="H784" i="52"/>
  <c r="I784" i="52"/>
  <c r="Q784" i="52"/>
  <c r="R784" i="52"/>
  <c r="S784" i="52"/>
  <c r="T784" i="52"/>
  <c r="U784" i="52"/>
  <c r="V784" i="52"/>
  <c r="W784" i="52"/>
  <c r="X784" i="52"/>
  <c r="Y784" i="52"/>
  <c r="Z784" i="52"/>
  <c r="AA784" i="52"/>
  <c r="AB784" i="52"/>
  <c r="AC784" i="52"/>
  <c r="AD784" i="52"/>
  <c r="AE784" i="52"/>
  <c r="AF784" i="52"/>
  <c r="AH784" i="52"/>
  <c r="AI784" i="52"/>
  <c r="AJ784" i="52"/>
  <c r="D785" i="52"/>
  <c r="E785" i="52"/>
  <c r="F785" i="52"/>
  <c r="G785" i="52"/>
  <c r="H785" i="52"/>
  <c r="I785" i="52"/>
  <c r="Q785" i="52"/>
  <c r="R785" i="52"/>
  <c r="S785" i="52"/>
  <c r="T785" i="52"/>
  <c r="U785" i="52"/>
  <c r="V785" i="52"/>
  <c r="W785" i="52"/>
  <c r="X785" i="52"/>
  <c r="Y785" i="52"/>
  <c r="Z785" i="52"/>
  <c r="AA785" i="52"/>
  <c r="AB785" i="52"/>
  <c r="AC785" i="52"/>
  <c r="AD785" i="52"/>
  <c r="AE785" i="52"/>
  <c r="AF785" i="52"/>
  <c r="AH785" i="52"/>
  <c r="AI785" i="52"/>
  <c r="AJ785" i="52"/>
  <c r="D786" i="52"/>
  <c r="E786" i="52"/>
  <c r="F786" i="52"/>
  <c r="G786" i="52"/>
  <c r="H786" i="52"/>
  <c r="I786" i="52"/>
  <c r="Q786" i="52"/>
  <c r="R786" i="52"/>
  <c r="S786" i="52"/>
  <c r="T786" i="52"/>
  <c r="U786" i="52"/>
  <c r="V786" i="52"/>
  <c r="W786" i="52"/>
  <c r="X786" i="52"/>
  <c r="Y786" i="52"/>
  <c r="Z786" i="52"/>
  <c r="AA786" i="52"/>
  <c r="AB786" i="52"/>
  <c r="AC786" i="52"/>
  <c r="AD786" i="52"/>
  <c r="AE786" i="52"/>
  <c r="AF786" i="52"/>
  <c r="AH786" i="52"/>
  <c r="AI786" i="52"/>
  <c r="AJ786" i="52"/>
  <c r="A787" i="52"/>
  <c r="B787" i="52"/>
  <c r="C787" i="52"/>
  <c r="D787" i="52"/>
  <c r="E787" i="52"/>
  <c r="F787" i="52"/>
  <c r="G787" i="52"/>
  <c r="H787" i="52"/>
  <c r="I787" i="52"/>
  <c r="J787" i="52"/>
  <c r="K787" i="52"/>
  <c r="L787" i="52"/>
  <c r="M787" i="52"/>
  <c r="N787" i="52"/>
  <c r="O787" i="52"/>
  <c r="P787" i="52"/>
  <c r="Q787" i="52"/>
  <c r="R787" i="52"/>
  <c r="S787" i="52"/>
  <c r="T787" i="52"/>
  <c r="U787" i="52"/>
  <c r="V787" i="52"/>
  <c r="W787" i="52"/>
  <c r="X787" i="52"/>
  <c r="Y787" i="52"/>
  <c r="Z787" i="52"/>
  <c r="AA787" i="52"/>
  <c r="AB787" i="52"/>
  <c r="AC787" i="52"/>
  <c r="AD787" i="52"/>
  <c r="AE787" i="52"/>
  <c r="AF787" i="52"/>
  <c r="AG787" i="52"/>
  <c r="AH787" i="52"/>
  <c r="AI787" i="52"/>
  <c r="AJ787" i="52"/>
  <c r="D788" i="52"/>
  <c r="E788" i="52"/>
  <c r="F788" i="52"/>
  <c r="G788" i="52"/>
  <c r="H788" i="52"/>
  <c r="I788" i="52"/>
  <c r="Q788" i="52"/>
  <c r="R788" i="52"/>
  <c r="S788" i="52"/>
  <c r="T788" i="52"/>
  <c r="U788" i="52"/>
  <c r="V788" i="52"/>
  <c r="W788" i="52"/>
  <c r="X788" i="52"/>
  <c r="Y788" i="52"/>
  <c r="Z788" i="52"/>
  <c r="AA788" i="52"/>
  <c r="AB788" i="52"/>
  <c r="AC788" i="52"/>
  <c r="AD788" i="52"/>
  <c r="AE788" i="52"/>
  <c r="AF788" i="52"/>
  <c r="AH788" i="52"/>
  <c r="AI788" i="52"/>
  <c r="AJ788" i="52"/>
  <c r="D789" i="52"/>
  <c r="E789" i="52"/>
  <c r="F789" i="52"/>
  <c r="G789" i="52"/>
  <c r="H789" i="52"/>
  <c r="I789" i="52"/>
  <c r="Q789" i="52"/>
  <c r="R789" i="52"/>
  <c r="S789" i="52"/>
  <c r="T789" i="52"/>
  <c r="U789" i="52"/>
  <c r="V789" i="52"/>
  <c r="W789" i="52"/>
  <c r="X789" i="52"/>
  <c r="Y789" i="52"/>
  <c r="Z789" i="52"/>
  <c r="AA789" i="52"/>
  <c r="AB789" i="52"/>
  <c r="AC789" i="52"/>
  <c r="AD789" i="52"/>
  <c r="AE789" i="52"/>
  <c r="AF789" i="52"/>
  <c r="AH789" i="52"/>
  <c r="AI789" i="52"/>
  <c r="AJ789" i="52"/>
  <c r="D790" i="52"/>
  <c r="E790" i="52"/>
  <c r="F790" i="52"/>
  <c r="G790" i="52"/>
  <c r="H790" i="52"/>
  <c r="I790" i="52"/>
  <c r="Q790" i="52"/>
  <c r="R790" i="52"/>
  <c r="S790" i="52"/>
  <c r="T790" i="52"/>
  <c r="U790" i="52"/>
  <c r="V790" i="52"/>
  <c r="W790" i="52"/>
  <c r="X790" i="52"/>
  <c r="Y790" i="52"/>
  <c r="Z790" i="52"/>
  <c r="AA790" i="52"/>
  <c r="AB790" i="52"/>
  <c r="AC790" i="52"/>
  <c r="AD790" i="52"/>
  <c r="AE790" i="52"/>
  <c r="AF790" i="52"/>
  <c r="AH790" i="52"/>
  <c r="AI790" i="52"/>
  <c r="AJ790" i="52"/>
  <c r="D791" i="52"/>
  <c r="E791" i="52"/>
  <c r="F791" i="52"/>
  <c r="G791" i="52"/>
  <c r="H791" i="52"/>
  <c r="I791" i="52"/>
  <c r="Q791" i="52"/>
  <c r="R791" i="52"/>
  <c r="S791" i="52"/>
  <c r="T791" i="52"/>
  <c r="U791" i="52"/>
  <c r="V791" i="52"/>
  <c r="W791" i="52"/>
  <c r="X791" i="52"/>
  <c r="Y791" i="52"/>
  <c r="Z791" i="52"/>
  <c r="AA791" i="52"/>
  <c r="AB791" i="52"/>
  <c r="AC791" i="52"/>
  <c r="AD791" i="52"/>
  <c r="AE791" i="52"/>
  <c r="AF791" i="52"/>
  <c r="AH791" i="52"/>
  <c r="AI791" i="52"/>
  <c r="AJ791" i="52"/>
  <c r="D792" i="52"/>
  <c r="E792" i="52"/>
  <c r="F792" i="52"/>
  <c r="G792" i="52"/>
  <c r="H792" i="52"/>
  <c r="I792" i="52"/>
  <c r="Q792" i="52"/>
  <c r="R792" i="52"/>
  <c r="S792" i="52"/>
  <c r="T792" i="52"/>
  <c r="U792" i="52"/>
  <c r="V792" i="52"/>
  <c r="W792" i="52"/>
  <c r="X792" i="52"/>
  <c r="Y792" i="52"/>
  <c r="Z792" i="52"/>
  <c r="AA792" i="52"/>
  <c r="AB792" i="52"/>
  <c r="AC792" i="52"/>
  <c r="AD792" i="52"/>
  <c r="AE792" i="52"/>
  <c r="AF792" i="52"/>
  <c r="AH792" i="52"/>
  <c r="AI792" i="52"/>
  <c r="AJ792" i="52"/>
  <c r="D793" i="52"/>
  <c r="E793" i="52"/>
  <c r="F793" i="52"/>
  <c r="G793" i="52"/>
  <c r="H793" i="52"/>
  <c r="I793" i="52"/>
  <c r="Q793" i="52"/>
  <c r="R793" i="52"/>
  <c r="S793" i="52"/>
  <c r="T793" i="52"/>
  <c r="U793" i="52"/>
  <c r="V793" i="52"/>
  <c r="W793" i="52"/>
  <c r="X793" i="52"/>
  <c r="Y793" i="52"/>
  <c r="Z793" i="52"/>
  <c r="AA793" i="52"/>
  <c r="AB793" i="52"/>
  <c r="AC793" i="52"/>
  <c r="AD793" i="52"/>
  <c r="AE793" i="52"/>
  <c r="AF793" i="52"/>
  <c r="AH793" i="52"/>
  <c r="AI793" i="52"/>
  <c r="AJ793" i="52"/>
  <c r="D794" i="52"/>
  <c r="E794" i="52"/>
  <c r="F794" i="52"/>
  <c r="G794" i="52"/>
  <c r="H794" i="52"/>
  <c r="I794" i="52"/>
  <c r="Q794" i="52"/>
  <c r="R794" i="52"/>
  <c r="S794" i="52"/>
  <c r="T794" i="52"/>
  <c r="U794" i="52"/>
  <c r="V794" i="52"/>
  <c r="W794" i="52"/>
  <c r="X794" i="52"/>
  <c r="Y794" i="52"/>
  <c r="Z794" i="52"/>
  <c r="AA794" i="52"/>
  <c r="AB794" i="52"/>
  <c r="AC794" i="52"/>
  <c r="AD794" i="52"/>
  <c r="AE794" i="52"/>
  <c r="AF794" i="52"/>
  <c r="AH794" i="52"/>
  <c r="AI794" i="52"/>
  <c r="AJ794" i="52"/>
  <c r="D795" i="52"/>
  <c r="E795" i="52"/>
  <c r="F795" i="52"/>
  <c r="G795" i="52"/>
  <c r="H795" i="52"/>
  <c r="I795" i="52"/>
  <c r="Q795" i="52"/>
  <c r="R795" i="52"/>
  <c r="S795" i="52"/>
  <c r="T795" i="52"/>
  <c r="U795" i="52"/>
  <c r="V795" i="52"/>
  <c r="W795" i="52"/>
  <c r="X795" i="52"/>
  <c r="Y795" i="52"/>
  <c r="Z795" i="52"/>
  <c r="AA795" i="52"/>
  <c r="AB795" i="52"/>
  <c r="AC795" i="52"/>
  <c r="AD795" i="52"/>
  <c r="AE795" i="52"/>
  <c r="AF795" i="52"/>
  <c r="AH795" i="52"/>
  <c r="AI795" i="52"/>
  <c r="AJ795" i="52"/>
  <c r="D796" i="52"/>
  <c r="E796" i="52"/>
  <c r="F796" i="52"/>
  <c r="G796" i="52"/>
  <c r="H796" i="52"/>
  <c r="I796" i="52"/>
  <c r="Q796" i="52"/>
  <c r="R796" i="52"/>
  <c r="S796" i="52"/>
  <c r="T796" i="52"/>
  <c r="U796" i="52"/>
  <c r="V796" i="52"/>
  <c r="W796" i="52"/>
  <c r="X796" i="52"/>
  <c r="Y796" i="52"/>
  <c r="Z796" i="52"/>
  <c r="AA796" i="52"/>
  <c r="AB796" i="52"/>
  <c r="AC796" i="52"/>
  <c r="AD796" i="52"/>
  <c r="AE796" i="52"/>
  <c r="AF796" i="52"/>
  <c r="AH796" i="52"/>
  <c r="AI796" i="52"/>
  <c r="AJ796" i="52"/>
  <c r="D797" i="52"/>
  <c r="E797" i="52"/>
  <c r="F797" i="52"/>
  <c r="G797" i="52"/>
  <c r="H797" i="52"/>
  <c r="I797" i="52"/>
  <c r="Q797" i="52"/>
  <c r="R797" i="52"/>
  <c r="S797" i="52"/>
  <c r="T797" i="52"/>
  <c r="U797" i="52"/>
  <c r="V797" i="52"/>
  <c r="W797" i="52"/>
  <c r="X797" i="52"/>
  <c r="Y797" i="52"/>
  <c r="Z797" i="52"/>
  <c r="AA797" i="52"/>
  <c r="AB797" i="52"/>
  <c r="AC797" i="52"/>
  <c r="AD797" i="52"/>
  <c r="AE797" i="52"/>
  <c r="AF797" i="52"/>
  <c r="AH797" i="52"/>
  <c r="AI797" i="52"/>
  <c r="AJ797" i="52"/>
  <c r="D798" i="52"/>
  <c r="E798" i="52"/>
  <c r="F798" i="52"/>
  <c r="G798" i="52"/>
  <c r="H798" i="52"/>
  <c r="I798" i="52"/>
  <c r="Q798" i="52"/>
  <c r="R798" i="52"/>
  <c r="S798" i="52"/>
  <c r="T798" i="52"/>
  <c r="U798" i="52"/>
  <c r="V798" i="52"/>
  <c r="W798" i="52"/>
  <c r="X798" i="52"/>
  <c r="Y798" i="52"/>
  <c r="Z798" i="52"/>
  <c r="AA798" i="52"/>
  <c r="AB798" i="52"/>
  <c r="AC798" i="52"/>
  <c r="AD798" i="52"/>
  <c r="AE798" i="52"/>
  <c r="AF798" i="52"/>
  <c r="AH798" i="52"/>
  <c r="AI798" i="52"/>
  <c r="AJ798" i="52"/>
  <c r="D799" i="52"/>
  <c r="E799" i="52"/>
  <c r="F799" i="52"/>
  <c r="G799" i="52"/>
  <c r="H799" i="52"/>
  <c r="I799" i="52"/>
  <c r="Q799" i="52"/>
  <c r="R799" i="52"/>
  <c r="S799" i="52"/>
  <c r="T799" i="52"/>
  <c r="U799" i="52"/>
  <c r="V799" i="52"/>
  <c r="W799" i="52"/>
  <c r="X799" i="52"/>
  <c r="Y799" i="52"/>
  <c r="Z799" i="52"/>
  <c r="AA799" i="52"/>
  <c r="AB799" i="52"/>
  <c r="AC799" i="52"/>
  <c r="AD799" i="52"/>
  <c r="AE799" i="52"/>
  <c r="AF799" i="52"/>
  <c r="AH799" i="52"/>
  <c r="AI799" i="52"/>
  <c r="AJ799" i="52"/>
  <c r="D800" i="52"/>
  <c r="E800" i="52"/>
  <c r="F800" i="52"/>
  <c r="G800" i="52"/>
  <c r="H800" i="52"/>
  <c r="I800" i="52"/>
  <c r="Q800" i="52"/>
  <c r="R800" i="52"/>
  <c r="S800" i="52"/>
  <c r="T800" i="52"/>
  <c r="U800" i="52"/>
  <c r="V800" i="52"/>
  <c r="W800" i="52"/>
  <c r="X800" i="52"/>
  <c r="Y800" i="52"/>
  <c r="Z800" i="52"/>
  <c r="AA800" i="52"/>
  <c r="AB800" i="52"/>
  <c r="AC800" i="52"/>
  <c r="AD800" i="52"/>
  <c r="AE800" i="52"/>
  <c r="AF800" i="52"/>
  <c r="AH800" i="52"/>
  <c r="AI800" i="52"/>
  <c r="AJ800" i="52"/>
  <c r="A801" i="52"/>
  <c r="B801" i="52"/>
  <c r="C801" i="52"/>
  <c r="D801" i="52"/>
  <c r="E801" i="52"/>
  <c r="F801" i="52"/>
  <c r="G801" i="52"/>
  <c r="H801" i="52"/>
  <c r="I801" i="52"/>
  <c r="J801" i="52"/>
  <c r="K801" i="52"/>
  <c r="L801" i="52"/>
  <c r="M801" i="52"/>
  <c r="N801" i="52"/>
  <c r="O801" i="52"/>
  <c r="P801" i="52"/>
  <c r="Q801" i="52"/>
  <c r="R801" i="52"/>
  <c r="S801" i="52"/>
  <c r="T801" i="52"/>
  <c r="U801" i="52"/>
  <c r="V801" i="52"/>
  <c r="W801" i="52"/>
  <c r="X801" i="52"/>
  <c r="Y801" i="52"/>
  <c r="Z801" i="52"/>
  <c r="AA801" i="52"/>
  <c r="AB801" i="52"/>
  <c r="AC801" i="52"/>
  <c r="AD801" i="52"/>
  <c r="AE801" i="52"/>
  <c r="AF801" i="52"/>
  <c r="AG801" i="52"/>
  <c r="AH801" i="52"/>
  <c r="AI801" i="52"/>
  <c r="AJ801" i="52"/>
  <c r="D802" i="52"/>
  <c r="E802" i="52"/>
  <c r="F802" i="52"/>
  <c r="G802" i="52"/>
  <c r="H802" i="52"/>
  <c r="I802" i="52"/>
  <c r="Q802" i="52"/>
  <c r="R802" i="52"/>
  <c r="S802" i="52"/>
  <c r="T802" i="52"/>
  <c r="U802" i="52"/>
  <c r="V802" i="52"/>
  <c r="W802" i="52"/>
  <c r="X802" i="52"/>
  <c r="Y802" i="52"/>
  <c r="Z802" i="52"/>
  <c r="AA802" i="52"/>
  <c r="AB802" i="52"/>
  <c r="AC802" i="52"/>
  <c r="AD802" i="52"/>
  <c r="AE802" i="52"/>
  <c r="AF802" i="52"/>
  <c r="AH802" i="52"/>
  <c r="AI802" i="52"/>
  <c r="AJ802" i="52"/>
  <c r="D803" i="52"/>
  <c r="E803" i="52"/>
  <c r="F803" i="52"/>
  <c r="G803" i="52"/>
  <c r="H803" i="52"/>
  <c r="I803" i="52"/>
  <c r="Q803" i="52"/>
  <c r="R803" i="52"/>
  <c r="S803" i="52"/>
  <c r="T803" i="52"/>
  <c r="U803" i="52"/>
  <c r="V803" i="52"/>
  <c r="W803" i="52"/>
  <c r="X803" i="52"/>
  <c r="Y803" i="52"/>
  <c r="Z803" i="52"/>
  <c r="AA803" i="52"/>
  <c r="AB803" i="52"/>
  <c r="AC803" i="52"/>
  <c r="AD803" i="52"/>
  <c r="AE803" i="52"/>
  <c r="AF803" i="52"/>
  <c r="AH803" i="52"/>
  <c r="AI803" i="52"/>
  <c r="AJ803" i="52"/>
  <c r="D804" i="52"/>
  <c r="E804" i="52"/>
  <c r="F804" i="52"/>
  <c r="G804" i="52"/>
  <c r="H804" i="52"/>
  <c r="I804" i="52"/>
  <c r="Q804" i="52"/>
  <c r="R804" i="52"/>
  <c r="S804" i="52"/>
  <c r="T804" i="52"/>
  <c r="U804" i="52"/>
  <c r="V804" i="52"/>
  <c r="W804" i="52"/>
  <c r="X804" i="52"/>
  <c r="Y804" i="52"/>
  <c r="Z804" i="52"/>
  <c r="AA804" i="52"/>
  <c r="AB804" i="52"/>
  <c r="AC804" i="52"/>
  <c r="AD804" i="52"/>
  <c r="AE804" i="52"/>
  <c r="AF804" i="52"/>
  <c r="AH804" i="52"/>
  <c r="AI804" i="52"/>
  <c r="AJ804" i="52"/>
  <c r="D805" i="52"/>
  <c r="E805" i="52"/>
  <c r="F805" i="52"/>
  <c r="G805" i="52"/>
  <c r="H805" i="52"/>
  <c r="I805" i="52"/>
  <c r="Q805" i="52"/>
  <c r="R805" i="52"/>
  <c r="S805" i="52"/>
  <c r="T805" i="52"/>
  <c r="U805" i="52"/>
  <c r="V805" i="52"/>
  <c r="W805" i="52"/>
  <c r="X805" i="52"/>
  <c r="Y805" i="52"/>
  <c r="Z805" i="52"/>
  <c r="AA805" i="52"/>
  <c r="AB805" i="52"/>
  <c r="AC805" i="52"/>
  <c r="AD805" i="52"/>
  <c r="AE805" i="52"/>
  <c r="AF805" i="52"/>
  <c r="AH805" i="52"/>
  <c r="AI805" i="52"/>
  <c r="AJ805" i="52"/>
  <c r="D806" i="52"/>
  <c r="E806" i="52"/>
  <c r="F806" i="52"/>
  <c r="G806" i="52"/>
  <c r="H806" i="52"/>
  <c r="I806" i="52"/>
  <c r="Q806" i="52"/>
  <c r="R806" i="52"/>
  <c r="S806" i="52"/>
  <c r="T806" i="52"/>
  <c r="U806" i="52"/>
  <c r="V806" i="52"/>
  <c r="W806" i="52"/>
  <c r="X806" i="52"/>
  <c r="Y806" i="52"/>
  <c r="Z806" i="52"/>
  <c r="AA806" i="52"/>
  <c r="AB806" i="52"/>
  <c r="AC806" i="52"/>
  <c r="AD806" i="52"/>
  <c r="AE806" i="52"/>
  <c r="AF806" i="52"/>
  <c r="AH806" i="52"/>
  <c r="AI806" i="52"/>
  <c r="AJ806" i="52"/>
  <c r="D807" i="52"/>
  <c r="E807" i="52"/>
  <c r="F807" i="52"/>
  <c r="G807" i="52"/>
  <c r="H807" i="52"/>
  <c r="I807" i="52"/>
  <c r="Q807" i="52"/>
  <c r="R807" i="52"/>
  <c r="S807" i="52"/>
  <c r="T807" i="52"/>
  <c r="U807" i="52"/>
  <c r="V807" i="52"/>
  <c r="W807" i="52"/>
  <c r="X807" i="52"/>
  <c r="Y807" i="52"/>
  <c r="Z807" i="52"/>
  <c r="AA807" i="52"/>
  <c r="AB807" i="52"/>
  <c r="AC807" i="52"/>
  <c r="AD807" i="52"/>
  <c r="AE807" i="52"/>
  <c r="AF807" i="52"/>
  <c r="AH807" i="52"/>
  <c r="AI807" i="52"/>
  <c r="AJ807" i="52"/>
  <c r="D808" i="52"/>
  <c r="E808" i="52"/>
  <c r="F808" i="52"/>
  <c r="G808" i="52"/>
  <c r="H808" i="52"/>
  <c r="I808" i="52"/>
  <c r="Q808" i="52"/>
  <c r="R808" i="52"/>
  <c r="S808" i="52"/>
  <c r="T808" i="52"/>
  <c r="U808" i="52"/>
  <c r="V808" i="52"/>
  <c r="W808" i="52"/>
  <c r="X808" i="52"/>
  <c r="Y808" i="52"/>
  <c r="Z808" i="52"/>
  <c r="AA808" i="52"/>
  <c r="AB808" i="52"/>
  <c r="AC808" i="52"/>
  <c r="AD808" i="52"/>
  <c r="AE808" i="52"/>
  <c r="AF808" i="52"/>
  <c r="AH808" i="52"/>
  <c r="AI808" i="52"/>
  <c r="AJ808" i="52"/>
  <c r="D809" i="52"/>
  <c r="E809" i="52"/>
  <c r="F809" i="52"/>
  <c r="G809" i="52"/>
  <c r="H809" i="52"/>
  <c r="I809" i="52"/>
  <c r="Q809" i="52"/>
  <c r="R809" i="52"/>
  <c r="S809" i="52"/>
  <c r="T809" i="52"/>
  <c r="U809" i="52"/>
  <c r="V809" i="52"/>
  <c r="W809" i="52"/>
  <c r="X809" i="52"/>
  <c r="Y809" i="52"/>
  <c r="Z809" i="52"/>
  <c r="AA809" i="52"/>
  <c r="AB809" i="52"/>
  <c r="AC809" i="52"/>
  <c r="AD809" i="52"/>
  <c r="AE809" i="52"/>
  <c r="AF809" i="52"/>
  <c r="AH809" i="52"/>
  <c r="AI809" i="52"/>
  <c r="AJ809" i="52"/>
  <c r="D810" i="52"/>
  <c r="E810" i="52"/>
  <c r="F810" i="52"/>
  <c r="G810" i="52"/>
  <c r="H810" i="52"/>
  <c r="I810" i="52"/>
  <c r="Q810" i="52"/>
  <c r="R810" i="52"/>
  <c r="S810" i="52"/>
  <c r="T810" i="52"/>
  <c r="U810" i="52"/>
  <c r="V810" i="52"/>
  <c r="W810" i="52"/>
  <c r="X810" i="52"/>
  <c r="Y810" i="52"/>
  <c r="Z810" i="52"/>
  <c r="AA810" i="52"/>
  <c r="AB810" i="52"/>
  <c r="AC810" i="52"/>
  <c r="AD810" i="52"/>
  <c r="AE810" i="52"/>
  <c r="AF810" i="52"/>
  <c r="AH810" i="52"/>
  <c r="AI810" i="52"/>
  <c r="AJ810" i="52"/>
  <c r="D811" i="52"/>
  <c r="E811" i="52"/>
  <c r="F811" i="52"/>
  <c r="G811" i="52"/>
  <c r="H811" i="52"/>
  <c r="I811" i="52"/>
  <c r="Q811" i="52"/>
  <c r="R811" i="52"/>
  <c r="S811" i="52"/>
  <c r="T811" i="52"/>
  <c r="U811" i="52"/>
  <c r="V811" i="52"/>
  <c r="W811" i="52"/>
  <c r="X811" i="52"/>
  <c r="Y811" i="52"/>
  <c r="Z811" i="52"/>
  <c r="AA811" i="52"/>
  <c r="AB811" i="52"/>
  <c r="AC811" i="52"/>
  <c r="AD811" i="52"/>
  <c r="AE811" i="52"/>
  <c r="AF811" i="52"/>
  <c r="AH811" i="52"/>
  <c r="AI811" i="52"/>
  <c r="AJ811" i="52"/>
  <c r="D812" i="52"/>
  <c r="E812" i="52"/>
  <c r="F812" i="52"/>
  <c r="G812" i="52"/>
  <c r="H812" i="52"/>
  <c r="I812" i="52"/>
  <c r="Q812" i="52"/>
  <c r="R812" i="52"/>
  <c r="S812" i="52"/>
  <c r="T812" i="52"/>
  <c r="U812" i="52"/>
  <c r="V812" i="52"/>
  <c r="W812" i="52"/>
  <c r="X812" i="52"/>
  <c r="Y812" i="52"/>
  <c r="Z812" i="52"/>
  <c r="AA812" i="52"/>
  <c r="AB812" i="52"/>
  <c r="AC812" i="52"/>
  <c r="AD812" i="52"/>
  <c r="AE812" i="52"/>
  <c r="AF812" i="52"/>
  <c r="AH812" i="52"/>
  <c r="AI812" i="52"/>
  <c r="AJ812" i="52"/>
  <c r="D813" i="52"/>
  <c r="E813" i="52"/>
  <c r="F813" i="52"/>
  <c r="G813" i="52"/>
  <c r="H813" i="52"/>
  <c r="I813" i="52"/>
  <c r="Q813" i="52"/>
  <c r="R813" i="52"/>
  <c r="S813" i="52"/>
  <c r="T813" i="52"/>
  <c r="U813" i="52"/>
  <c r="V813" i="52"/>
  <c r="W813" i="52"/>
  <c r="X813" i="52"/>
  <c r="Y813" i="52"/>
  <c r="Z813" i="52"/>
  <c r="AA813" i="52"/>
  <c r="AB813" i="52"/>
  <c r="AC813" i="52"/>
  <c r="AD813" i="52"/>
  <c r="AE813" i="52"/>
  <c r="AF813" i="52"/>
  <c r="AH813" i="52"/>
  <c r="AI813" i="52"/>
  <c r="AJ813" i="52"/>
  <c r="D814" i="52"/>
  <c r="E814" i="52"/>
  <c r="F814" i="52"/>
  <c r="G814" i="52"/>
  <c r="H814" i="52"/>
  <c r="I814" i="52"/>
  <c r="Q814" i="52"/>
  <c r="R814" i="52"/>
  <c r="S814" i="52"/>
  <c r="T814" i="52"/>
  <c r="U814" i="52"/>
  <c r="V814" i="52"/>
  <c r="W814" i="52"/>
  <c r="X814" i="52"/>
  <c r="Y814" i="52"/>
  <c r="Z814" i="52"/>
  <c r="AA814" i="52"/>
  <c r="AB814" i="52"/>
  <c r="AC814" i="52"/>
  <c r="AD814" i="52"/>
  <c r="AE814" i="52"/>
  <c r="AF814" i="52"/>
  <c r="AH814" i="52"/>
  <c r="AI814" i="52"/>
  <c r="AJ814" i="52"/>
  <c r="D815" i="52"/>
  <c r="E815" i="52"/>
  <c r="F815" i="52"/>
  <c r="G815" i="52"/>
  <c r="H815" i="52"/>
  <c r="I815" i="52"/>
  <c r="Q815" i="52"/>
  <c r="R815" i="52"/>
  <c r="S815" i="52"/>
  <c r="T815" i="52"/>
  <c r="U815" i="52"/>
  <c r="V815" i="52"/>
  <c r="W815" i="52"/>
  <c r="X815" i="52"/>
  <c r="Y815" i="52"/>
  <c r="Z815" i="52"/>
  <c r="AA815" i="52"/>
  <c r="AB815" i="52"/>
  <c r="AC815" i="52"/>
  <c r="AD815" i="52"/>
  <c r="AE815" i="52"/>
  <c r="AF815" i="52"/>
  <c r="AH815" i="52"/>
  <c r="AI815" i="52"/>
  <c r="AJ815" i="52"/>
  <c r="D816" i="52"/>
  <c r="E816" i="52"/>
  <c r="F816" i="52"/>
  <c r="G816" i="52"/>
  <c r="H816" i="52"/>
  <c r="I816" i="52"/>
  <c r="Q816" i="52"/>
  <c r="R816" i="52"/>
  <c r="S816" i="52"/>
  <c r="T816" i="52"/>
  <c r="U816" i="52"/>
  <c r="V816" i="52"/>
  <c r="W816" i="52"/>
  <c r="X816" i="52"/>
  <c r="Y816" i="52"/>
  <c r="Z816" i="52"/>
  <c r="AA816" i="52"/>
  <c r="AB816" i="52"/>
  <c r="AC816" i="52"/>
  <c r="AD816" i="52"/>
  <c r="AE816" i="52"/>
  <c r="AF816" i="52"/>
  <c r="AH816" i="52"/>
  <c r="AI816" i="52"/>
  <c r="AJ816" i="52"/>
  <c r="D817" i="52"/>
  <c r="E817" i="52"/>
  <c r="F817" i="52"/>
  <c r="G817" i="52"/>
  <c r="H817" i="52"/>
  <c r="I817" i="52"/>
  <c r="Q817" i="52"/>
  <c r="R817" i="52"/>
  <c r="S817" i="52"/>
  <c r="T817" i="52"/>
  <c r="U817" i="52"/>
  <c r="V817" i="52"/>
  <c r="W817" i="52"/>
  <c r="X817" i="52"/>
  <c r="Y817" i="52"/>
  <c r="Z817" i="52"/>
  <c r="AA817" i="52"/>
  <c r="AB817" i="52"/>
  <c r="AC817" i="52"/>
  <c r="AD817" i="52"/>
  <c r="AE817" i="52"/>
  <c r="AF817" i="52"/>
  <c r="AH817" i="52"/>
  <c r="AI817" i="52"/>
  <c r="AJ817" i="52"/>
  <c r="D818" i="52"/>
  <c r="E818" i="52"/>
  <c r="F818" i="52"/>
  <c r="G818" i="52"/>
  <c r="H818" i="52"/>
  <c r="I818" i="52"/>
  <c r="Q818" i="52"/>
  <c r="R818" i="52"/>
  <c r="S818" i="52"/>
  <c r="T818" i="52"/>
  <c r="U818" i="52"/>
  <c r="V818" i="52"/>
  <c r="W818" i="52"/>
  <c r="X818" i="52"/>
  <c r="Y818" i="52"/>
  <c r="Z818" i="52"/>
  <c r="AA818" i="52"/>
  <c r="AB818" i="52"/>
  <c r="AC818" i="52"/>
  <c r="AD818" i="52"/>
  <c r="AE818" i="52"/>
  <c r="AF818" i="52"/>
  <c r="AH818" i="52"/>
  <c r="AI818" i="52"/>
  <c r="AJ818" i="52"/>
  <c r="D819" i="52"/>
  <c r="E819" i="52"/>
  <c r="F819" i="52"/>
  <c r="G819" i="52"/>
  <c r="H819" i="52"/>
  <c r="I819" i="52"/>
  <c r="Q819" i="52"/>
  <c r="R819" i="52"/>
  <c r="S819" i="52"/>
  <c r="T819" i="52"/>
  <c r="U819" i="52"/>
  <c r="V819" i="52"/>
  <c r="W819" i="52"/>
  <c r="X819" i="52"/>
  <c r="Y819" i="52"/>
  <c r="Z819" i="52"/>
  <c r="AA819" i="52"/>
  <c r="AB819" i="52"/>
  <c r="AC819" i="52"/>
  <c r="AD819" i="52"/>
  <c r="AE819" i="52"/>
  <c r="AF819" i="52"/>
  <c r="AH819" i="52"/>
  <c r="AI819" i="52"/>
  <c r="AJ819" i="52"/>
  <c r="D820" i="52"/>
  <c r="E820" i="52"/>
  <c r="F820" i="52"/>
  <c r="G820" i="52"/>
  <c r="H820" i="52"/>
  <c r="I820" i="52"/>
  <c r="Q820" i="52"/>
  <c r="R820" i="52"/>
  <c r="S820" i="52"/>
  <c r="T820" i="52"/>
  <c r="U820" i="52"/>
  <c r="V820" i="52"/>
  <c r="W820" i="52"/>
  <c r="X820" i="52"/>
  <c r="Y820" i="52"/>
  <c r="Z820" i="52"/>
  <c r="AA820" i="52"/>
  <c r="AB820" i="52"/>
  <c r="AC820" i="52"/>
  <c r="AD820" i="52"/>
  <c r="AE820" i="52"/>
  <c r="AF820" i="52"/>
  <c r="AH820" i="52"/>
  <c r="AI820" i="52"/>
  <c r="AJ820" i="52"/>
  <c r="D821" i="52"/>
  <c r="E821" i="52"/>
  <c r="F821" i="52"/>
  <c r="G821" i="52"/>
  <c r="H821" i="52"/>
  <c r="I821" i="52"/>
  <c r="Q821" i="52"/>
  <c r="R821" i="52"/>
  <c r="S821" i="52"/>
  <c r="T821" i="52"/>
  <c r="U821" i="52"/>
  <c r="V821" i="52"/>
  <c r="W821" i="52"/>
  <c r="X821" i="52"/>
  <c r="Y821" i="52"/>
  <c r="Z821" i="52"/>
  <c r="AA821" i="52"/>
  <c r="AB821" i="52"/>
  <c r="AC821" i="52"/>
  <c r="AD821" i="52"/>
  <c r="AE821" i="52"/>
  <c r="AF821" i="52"/>
  <c r="AH821" i="52"/>
  <c r="AI821" i="52"/>
  <c r="AJ821" i="52"/>
  <c r="A822" i="52"/>
  <c r="B822" i="52"/>
  <c r="C822" i="52"/>
  <c r="D822" i="52"/>
  <c r="E822" i="52"/>
  <c r="F822" i="52"/>
  <c r="G822" i="52"/>
  <c r="H822" i="52"/>
  <c r="I822" i="52"/>
  <c r="J822" i="52"/>
  <c r="K822" i="52"/>
  <c r="L822" i="52"/>
  <c r="M822" i="52"/>
  <c r="N822" i="52"/>
  <c r="O822" i="52"/>
  <c r="P822" i="52"/>
  <c r="Q822" i="52"/>
  <c r="R822" i="52"/>
  <c r="S822" i="52"/>
  <c r="T822" i="52"/>
  <c r="U822" i="52"/>
  <c r="V822" i="52"/>
  <c r="W822" i="52"/>
  <c r="X822" i="52"/>
  <c r="Y822" i="52"/>
  <c r="Z822" i="52"/>
  <c r="AA822" i="52"/>
  <c r="AB822" i="52"/>
  <c r="AC822" i="52"/>
  <c r="AD822" i="52"/>
  <c r="AE822" i="52"/>
  <c r="AF822" i="52"/>
  <c r="AG822" i="52"/>
  <c r="AH822" i="52"/>
  <c r="AI822" i="52"/>
  <c r="AJ822" i="52"/>
  <c r="D823" i="52"/>
  <c r="E823" i="52"/>
  <c r="F823" i="52"/>
  <c r="G823" i="52"/>
  <c r="H823" i="52"/>
  <c r="I823" i="52"/>
  <c r="Q823" i="52"/>
  <c r="R823" i="52"/>
  <c r="S823" i="52"/>
  <c r="T823" i="52"/>
  <c r="U823" i="52"/>
  <c r="V823" i="52"/>
  <c r="W823" i="52"/>
  <c r="X823" i="52"/>
  <c r="Y823" i="52"/>
  <c r="Z823" i="52"/>
  <c r="AA823" i="52"/>
  <c r="AB823" i="52"/>
  <c r="AC823" i="52"/>
  <c r="AD823" i="52"/>
  <c r="AE823" i="52"/>
  <c r="AF823" i="52"/>
  <c r="AH823" i="52"/>
  <c r="AI823" i="52"/>
  <c r="AJ823" i="52"/>
  <c r="D824" i="52"/>
  <c r="E824" i="52"/>
  <c r="F824" i="52"/>
  <c r="G824" i="52"/>
  <c r="H824" i="52"/>
  <c r="I824" i="52"/>
  <c r="Q824" i="52"/>
  <c r="R824" i="52"/>
  <c r="S824" i="52"/>
  <c r="T824" i="52"/>
  <c r="U824" i="52"/>
  <c r="V824" i="52"/>
  <c r="W824" i="52"/>
  <c r="X824" i="52"/>
  <c r="Y824" i="52"/>
  <c r="Z824" i="52"/>
  <c r="AA824" i="52"/>
  <c r="AB824" i="52"/>
  <c r="AC824" i="52"/>
  <c r="AD824" i="52"/>
  <c r="AE824" i="52"/>
  <c r="AF824" i="52"/>
  <c r="AH824" i="52"/>
  <c r="AI824" i="52"/>
  <c r="AJ824" i="52"/>
  <c r="D825" i="52"/>
  <c r="E825" i="52"/>
  <c r="F825" i="52"/>
  <c r="G825" i="52"/>
  <c r="H825" i="52"/>
  <c r="I825" i="52"/>
  <c r="Q825" i="52"/>
  <c r="R825" i="52"/>
  <c r="S825" i="52"/>
  <c r="T825" i="52"/>
  <c r="U825" i="52"/>
  <c r="V825" i="52"/>
  <c r="W825" i="52"/>
  <c r="X825" i="52"/>
  <c r="Y825" i="52"/>
  <c r="Z825" i="52"/>
  <c r="AA825" i="52"/>
  <c r="AB825" i="52"/>
  <c r="AC825" i="52"/>
  <c r="AD825" i="52"/>
  <c r="AE825" i="52"/>
  <c r="AF825" i="52"/>
  <c r="AH825" i="52"/>
  <c r="AI825" i="52"/>
  <c r="AJ825" i="52"/>
  <c r="D826" i="52"/>
  <c r="E826" i="52"/>
  <c r="F826" i="52"/>
  <c r="G826" i="52"/>
  <c r="H826" i="52"/>
  <c r="I826" i="52"/>
  <c r="Q826" i="52"/>
  <c r="R826" i="52"/>
  <c r="S826" i="52"/>
  <c r="T826" i="52"/>
  <c r="U826" i="52"/>
  <c r="V826" i="52"/>
  <c r="W826" i="52"/>
  <c r="X826" i="52"/>
  <c r="Y826" i="52"/>
  <c r="Z826" i="52"/>
  <c r="AA826" i="52"/>
  <c r="AB826" i="52"/>
  <c r="AC826" i="52"/>
  <c r="AD826" i="52"/>
  <c r="AE826" i="52"/>
  <c r="AF826" i="52"/>
  <c r="AH826" i="52"/>
  <c r="AI826" i="52"/>
  <c r="AJ826" i="52"/>
  <c r="A827" i="52"/>
  <c r="B827" i="52"/>
  <c r="C827" i="52"/>
  <c r="D827" i="52"/>
  <c r="E827" i="52"/>
  <c r="F827" i="52"/>
  <c r="G827" i="52"/>
  <c r="H827" i="52"/>
  <c r="I827" i="52"/>
  <c r="J827" i="52"/>
  <c r="K827" i="52"/>
  <c r="L827" i="52"/>
  <c r="M827" i="52"/>
  <c r="N827" i="52"/>
  <c r="O827" i="52"/>
  <c r="P827" i="52"/>
  <c r="Q827" i="52"/>
  <c r="R827" i="52"/>
  <c r="S827" i="52"/>
  <c r="T827" i="52"/>
  <c r="U827" i="52"/>
  <c r="V827" i="52"/>
  <c r="W827" i="52"/>
  <c r="X827" i="52"/>
  <c r="Y827" i="52"/>
  <c r="Z827" i="52"/>
  <c r="AA827" i="52"/>
  <c r="AB827" i="52"/>
  <c r="AC827" i="52"/>
  <c r="AD827" i="52"/>
  <c r="AE827" i="52"/>
  <c r="AF827" i="52"/>
  <c r="AG827" i="52"/>
  <c r="AH827" i="52"/>
  <c r="AI827" i="52"/>
  <c r="AJ827" i="52"/>
  <c r="A828" i="52"/>
  <c r="B828" i="52"/>
  <c r="C828" i="52"/>
  <c r="D828" i="52"/>
  <c r="E828" i="52"/>
  <c r="F828" i="52"/>
  <c r="G828" i="52"/>
  <c r="H828" i="52"/>
  <c r="I828" i="52"/>
  <c r="J828" i="52"/>
  <c r="K828" i="52"/>
  <c r="L828" i="52"/>
  <c r="M828" i="52"/>
  <c r="N828" i="52"/>
  <c r="O828" i="52"/>
  <c r="P828" i="52"/>
  <c r="Q828" i="52"/>
  <c r="R828" i="52"/>
  <c r="S828" i="52"/>
  <c r="T828" i="52"/>
  <c r="U828" i="52"/>
  <c r="V828" i="52"/>
  <c r="W828" i="52"/>
  <c r="X828" i="52"/>
  <c r="Y828" i="52"/>
  <c r="Z828" i="52"/>
  <c r="AA828" i="52"/>
  <c r="AB828" i="52"/>
  <c r="AC828" i="52"/>
  <c r="AD828" i="52"/>
  <c r="AE828" i="52"/>
  <c r="AF828" i="52"/>
  <c r="AG828" i="52"/>
  <c r="AH828" i="52"/>
  <c r="AI828" i="52"/>
  <c r="AJ828" i="52"/>
  <c r="D829" i="52"/>
  <c r="E829" i="52"/>
  <c r="F829" i="52"/>
  <c r="G829" i="52"/>
  <c r="H829" i="52"/>
  <c r="I829" i="52"/>
  <c r="Q829" i="52"/>
  <c r="R829" i="52"/>
  <c r="S829" i="52"/>
  <c r="T829" i="52"/>
  <c r="U829" i="52"/>
  <c r="V829" i="52"/>
  <c r="W829" i="52"/>
  <c r="X829" i="52"/>
  <c r="Y829" i="52"/>
  <c r="Z829" i="52"/>
  <c r="AA829" i="52"/>
  <c r="AB829" i="52"/>
  <c r="AC829" i="52"/>
  <c r="AD829" i="52"/>
  <c r="AE829" i="52"/>
  <c r="AF829" i="52"/>
  <c r="AH829" i="52"/>
  <c r="AI829" i="52"/>
  <c r="AJ829" i="52"/>
  <c r="D830" i="52"/>
  <c r="E830" i="52"/>
  <c r="F830" i="52"/>
  <c r="G830" i="52"/>
  <c r="H830" i="52"/>
  <c r="I830" i="52"/>
  <c r="Q830" i="52"/>
  <c r="R830" i="52"/>
  <c r="S830" i="52"/>
  <c r="T830" i="52"/>
  <c r="U830" i="52"/>
  <c r="V830" i="52"/>
  <c r="W830" i="52"/>
  <c r="X830" i="52"/>
  <c r="Y830" i="52"/>
  <c r="Z830" i="52"/>
  <c r="AA830" i="52"/>
  <c r="AB830" i="52"/>
  <c r="AC830" i="52"/>
  <c r="AD830" i="52"/>
  <c r="AE830" i="52"/>
  <c r="AF830" i="52"/>
  <c r="AH830" i="52"/>
  <c r="AI830" i="52"/>
  <c r="AJ830" i="52"/>
  <c r="D831" i="52"/>
  <c r="E831" i="52"/>
  <c r="F831" i="52"/>
  <c r="G831" i="52"/>
  <c r="H831" i="52"/>
  <c r="I831" i="52"/>
  <c r="Q831" i="52"/>
  <c r="R831" i="52"/>
  <c r="S831" i="52"/>
  <c r="T831" i="52"/>
  <c r="U831" i="52"/>
  <c r="V831" i="52"/>
  <c r="W831" i="52"/>
  <c r="X831" i="52"/>
  <c r="Y831" i="52"/>
  <c r="Z831" i="52"/>
  <c r="AA831" i="52"/>
  <c r="AB831" i="52"/>
  <c r="AC831" i="52"/>
  <c r="AD831" i="52"/>
  <c r="AE831" i="52"/>
  <c r="AF831" i="52"/>
  <c r="AH831" i="52"/>
  <c r="AI831" i="52"/>
  <c r="AJ831" i="52"/>
  <c r="A832" i="52"/>
  <c r="B832" i="52"/>
  <c r="C832" i="52"/>
  <c r="D832" i="52"/>
  <c r="E832" i="52"/>
  <c r="F832" i="52"/>
  <c r="G832" i="52"/>
  <c r="H832" i="52"/>
  <c r="I832" i="52"/>
  <c r="J832" i="52"/>
  <c r="K832" i="52"/>
  <c r="L832" i="52"/>
  <c r="M832" i="52"/>
  <c r="N832" i="52"/>
  <c r="O832" i="52"/>
  <c r="P832" i="52"/>
  <c r="Q832" i="52"/>
  <c r="R832" i="52"/>
  <c r="S832" i="52"/>
  <c r="T832" i="52"/>
  <c r="U832" i="52"/>
  <c r="V832" i="52"/>
  <c r="W832" i="52"/>
  <c r="X832" i="52"/>
  <c r="Y832" i="52"/>
  <c r="Z832" i="52"/>
  <c r="AA832" i="52"/>
  <c r="AB832" i="52"/>
  <c r="AC832" i="52"/>
  <c r="AD832" i="52"/>
  <c r="AE832" i="52"/>
  <c r="AF832" i="52"/>
  <c r="AG832" i="52"/>
  <c r="AH832" i="52"/>
  <c r="AI832" i="52"/>
  <c r="AJ832" i="52"/>
  <c r="D833" i="52"/>
  <c r="E833" i="52"/>
  <c r="F833" i="52"/>
  <c r="G833" i="52"/>
  <c r="H833" i="52"/>
  <c r="I833" i="52"/>
  <c r="Q833" i="52"/>
  <c r="R833" i="52"/>
  <c r="S833" i="52"/>
  <c r="T833" i="52"/>
  <c r="U833" i="52"/>
  <c r="V833" i="52"/>
  <c r="W833" i="52"/>
  <c r="X833" i="52"/>
  <c r="Y833" i="52"/>
  <c r="Z833" i="52"/>
  <c r="AA833" i="52"/>
  <c r="AB833" i="52"/>
  <c r="AC833" i="52"/>
  <c r="AD833" i="52"/>
  <c r="AE833" i="52"/>
  <c r="AF833" i="52"/>
  <c r="AH833" i="52"/>
  <c r="AI833" i="52"/>
  <c r="AJ833" i="52"/>
  <c r="D834" i="52"/>
  <c r="E834" i="52"/>
  <c r="F834" i="52"/>
  <c r="G834" i="52"/>
  <c r="H834" i="52"/>
  <c r="I834" i="52"/>
  <c r="Q834" i="52"/>
  <c r="R834" i="52"/>
  <c r="S834" i="52"/>
  <c r="T834" i="52"/>
  <c r="U834" i="52"/>
  <c r="V834" i="52"/>
  <c r="W834" i="52"/>
  <c r="X834" i="52"/>
  <c r="Y834" i="52"/>
  <c r="Z834" i="52"/>
  <c r="AA834" i="52"/>
  <c r="AB834" i="52"/>
  <c r="AC834" i="52"/>
  <c r="AD834" i="52"/>
  <c r="AE834" i="52"/>
  <c r="AF834" i="52"/>
  <c r="AH834" i="52"/>
  <c r="AI834" i="52"/>
  <c r="AJ834" i="52"/>
  <c r="D835" i="52"/>
  <c r="E835" i="52"/>
  <c r="F835" i="52"/>
  <c r="G835" i="52"/>
  <c r="H835" i="52"/>
  <c r="I835" i="52"/>
  <c r="Q835" i="52"/>
  <c r="R835" i="52"/>
  <c r="S835" i="52"/>
  <c r="T835" i="52"/>
  <c r="U835" i="52"/>
  <c r="V835" i="52"/>
  <c r="W835" i="52"/>
  <c r="X835" i="52"/>
  <c r="Y835" i="52"/>
  <c r="Z835" i="52"/>
  <c r="AA835" i="52"/>
  <c r="AB835" i="52"/>
  <c r="AC835" i="52"/>
  <c r="AD835" i="52"/>
  <c r="AE835" i="52"/>
  <c r="AF835" i="52"/>
  <c r="AH835" i="52"/>
  <c r="AI835" i="52"/>
  <c r="AJ835" i="52"/>
  <c r="A836" i="52"/>
  <c r="B836" i="52"/>
  <c r="C836" i="52"/>
  <c r="D836" i="52"/>
  <c r="E836" i="52"/>
  <c r="F836" i="52"/>
  <c r="G836" i="52"/>
  <c r="H836" i="52"/>
  <c r="I836" i="52"/>
  <c r="J836" i="52"/>
  <c r="K836" i="52"/>
  <c r="L836" i="52"/>
  <c r="M836" i="52"/>
  <c r="N836" i="52"/>
  <c r="O836" i="52"/>
  <c r="P836" i="52"/>
  <c r="Q836" i="52"/>
  <c r="R836" i="52"/>
  <c r="S836" i="52"/>
  <c r="T836" i="52"/>
  <c r="U836" i="52"/>
  <c r="V836" i="52"/>
  <c r="W836" i="52"/>
  <c r="X836" i="52"/>
  <c r="Y836" i="52"/>
  <c r="Z836" i="52"/>
  <c r="AA836" i="52"/>
  <c r="AB836" i="52"/>
  <c r="AC836" i="52"/>
  <c r="AD836" i="52"/>
  <c r="AE836" i="52"/>
  <c r="AF836" i="52"/>
  <c r="AG836" i="52"/>
  <c r="AH836" i="52"/>
  <c r="AI836" i="52"/>
  <c r="AJ836" i="52"/>
  <c r="A837" i="52"/>
  <c r="B837" i="52"/>
  <c r="C837" i="52"/>
  <c r="D837" i="52"/>
  <c r="E837" i="52"/>
  <c r="F837" i="52"/>
  <c r="G837" i="52"/>
  <c r="H837" i="52"/>
  <c r="I837" i="52"/>
  <c r="J837" i="52"/>
  <c r="K837" i="52"/>
  <c r="L837" i="52"/>
  <c r="M837" i="52"/>
  <c r="N837" i="52"/>
  <c r="O837" i="52"/>
  <c r="P837" i="52"/>
  <c r="Q837" i="52"/>
  <c r="R837" i="52"/>
  <c r="S837" i="52"/>
  <c r="T837" i="52"/>
  <c r="U837" i="52"/>
  <c r="V837" i="52"/>
  <c r="W837" i="52"/>
  <c r="X837" i="52"/>
  <c r="Y837" i="52"/>
  <c r="Z837" i="52"/>
  <c r="AA837" i="52"/>
  <c r="AB837" i="52"/>
  <c r="AC837" i="52"/>
  <c r="AD837" i="52"/>
  <c r="AE837" i="52"/>
  <c r="AF837" i="52"/>
  <c r="AG837" i="52"/>
  <c r="AH837" i="52"/>
  <c r="AI837" i="52"/>
  <c r="AJ837" i="52"/>
  <c r="D838" i="52"/>
  <c r="E838" i="52"/>
  <c r="F838" i="52"/>
  <c r="G838" i="52"/>
  <c r="H838" i="52"/>
  <c r="I838" i="52"/>
  <c r="Q838" i="52"/>
  <c r="R838" i="52"/>
  <c r="S838" i="52"/>
  <c r="T838" i="52"/>
  <c r="U838" i="52"/>
  <c r="V838" i="52"/>
  <c r="W838" i="52"/>
  <c r="X838" i="52"/>
  <c r="Y838" i="52"/>
  <c r="Z838" i="52"/>
  <c r="AA838" i="52"/>
  <c r="AB838" i="52"/>
  <c r="AC838" i="52"/>
  <c r="AD838" i="52"/>
  <c r="AE838" i="52"/>
  <c r="AF838" i="52"/>
  <c r="AH838" i="52"/>
  <c r="AI838" i="52"/>
  <c r="AJ838" i="52"/>
  <c r="D839" i="52"/>
  <c r="E839" i="52"/>
  <c r="F839" i="52"/>
  <c r="G839" i="52"/>
  <c r="H839" i="52"/>
  <c r="I839" i="52"/>
  <c r="Q839" i="52"/>
  <c r="R839" i="52"/>
  <c r="S839" i="52"/>
  <c r="T839" i="52"/>
  <c r="U839" i="52"/>
  <c r="V839" i="52"/>
  <c r="W839" i="52"/>
  <c r="X839" i="52"/>
  <c r="Y839" i="52"/>
  <c r="Z839" i="52"/>
  <c r="AA839" i="52"/>
  <c r="AB839" i="52"/>
  <c r="AC839" i="52"/>
  <c r="AD839" i="52"/>
  <c r="AE839" i="52"/>
  <c r="AF839" i="52"/>
  <c r="AH839" i="52"/>
  <c r="AI839" i="52"/>
  <c r="AJ839" i="52"/>
  <c r="D840" i="52"/>
  <c r="E840" i="52"/>
  <c r="F840" i="52"/>
  <c r="G840" i="52"/>
  <c r="H840" i="52"/>
  <c r="I840" i="52"/>
  <c r="Q840" i="52"/>
  <c r="R840" i="52"/>
  <c r="S840" i="52"/>
  <c r="T840" i="52"/>
  <c r="U840" i="52"/>
  <c r="V840" i="52"/>
  <c r="W840" i="52"/>
  <c r="X840" i="52"/>
  <c r="Y840" i="52"/>
  <c r="Z840" i="52"/>
  <c r="AA840" i="52"/>
  <c r="AB840" i="52"/>
  <c r="AC840" i="52"/>
  <c r="AD840" i="52"/>
  <c r="AE840" i="52"/>
  <c r="AF840" i="52"/>
  <c r="AH840" i="52"/>
  <c r="AI840" i="52"/>
  <c r="AJ840" i="52"/>
  <c r="D841" i="52"/>
  <c r="E841" i="52"/>
  <c r="F841" i="52"/>
  <c r="G841" i="52"/>
  <c r="H841" i="52"/>
  <c r="I841" i="52"/>
  <c r="Q841" i="52"/>
  <c r="R841" i="52"/>
  <c r="S841" i="52"/>
  <c r="T841" i="52"/>
  <c r="U841" i="52"/>
  <c r="V841" i="52"/>
  <c r="W841" i="52"/>
  <c r="X841" i="52"/>
  <c r="Y841" i="52"/>
  <c r="Z841" i="52"/>
  <c r="AA841" i="52"/>
  <c r="AB841" i="52"/>
  <c r="AC841" i="52"/>
  <c r="AD841" i="52"/>
  <c r="AE841" i="52"/>
  <c r="AF841" i="52"/>
  <c r="AH841" i="52"/>
  <c r="AI841" i="52"/>
  <c r="AJ841" i="52"/>
  <c r="A842" i="52"/>
  <c r="B842" i="52"/>
  <c r="C842" i="52"/>
  <c r="D842" i="52"/>
  <c r="E842" i="52"/>
  <c r="F842" i="52"/>
  <c r="G842" i="52"/>
  <c r="H842" i="52"/>
  <c r="I842" i="52"/>
  <c r="J842" i="52"/>
  <c r="K842" i="52"/>
  <c r="L842" i="52"/>
  <c r="M842" i="52"/>
  <c r="N842" i="52"/>
  <c r="O842" i="52"/>
  <c r="P842" i="52"/>
  <c r="Q842" i="52"/>
  <c r="R842" i="52"/>
  <c r="S842" i="52"/>
  <c r="T842" i="52"/>
  <c r="U842" i="52"/>
  <c r="V842" i="52"/>
  <c r="W842" i="52"/>
  <c r="X842" i="52"/>
  <c r="Y842" i="52"/>
  <c r="Z842" i="52"/>
  <c r="AA842" i="52"/>
  <c r="AB842" i="52"/>
  <c r="AC842" i="52"/>
  <c r="AD842" i="52"/>
  <c r="AE842" i="52"/>
  <c r="AF842" i="52"/>
  <c r="AG842" i="52"/>
  <c r="AH842" i="52"/>
  <c r="AI842" i="52"/>
  <c r="AJ842" i="52"/>
  <c r="D843" i="52"/>
  <c r="E843" i="52"/>
  <c r="F843" i="52"/>
  <c r="G843" i="52"/>
  <c r="H843" i="52"/>
  <c r="I843" i="52"/>
  <c r="Q843" i="52"/>
  <c r="R843" i="52"/>
  <c r="S843" i="52"/>
  <c r="T843" i="52"/>
  <c r="U843" i="52"/>
  <c r="V843" i="52"/>
  <c r="W843" i="52"/>
  <c r="X843" i="52"/>
  <c r="Y843" i="52"/>
  <c r="Z843" i="52"/>
  <c r="AA843" i="52"/>
  <c r="AB843" i="52"/>
  <c r="AC843" i="52"/>
  <c r="AD843" i="52"/>
  <c r="AE843" i="52"/>
  <c r="AF843" i="52"/>
  <c r="AH843" i="52"/>
  <c r="AI843" i="52"/>
  <c r="AJ843" i="52"/>
  <c r="D844" i="52"/>
  <c r="E844" i="52"/>
  <c r="F844" i="52"/>
  <c r="G844" i="52"/>
  <c r="H844" i="52"/>
  <c r="I844" i="52"/>
  <c r="Q844" i="52"/>
  <c r="R844" i="52"/>
  <c r="S844" i="52"/>
  <c r="T844" i="52"/>
  <c r="U844" i="52"/>
  <c r="V844" i="52"/>
  <c r="W844" i="52"/>
  <c r="X844" i="52"/>
  <c r="Y844" i="52"/>
  <c r="Z844" i="52"/>
  <c r="AA844" i="52"/>
  <c r="AB844" i="52"/>
  <c r="AC844" i="52"/>
  <c r="AD844" i="52"/>
  <c r="AE844" i="52"/>
  <c r="AF844" i="52"/>
  <c r="AH844" i="52"/>
  <c r="AI844" i="52"/>
  <c r="AJ844" i="52"/>
  <c r="D845" i="52"/>
  <c r="E845" i="52"/>
  <c r="F845" i="52"/>
  <c r="G845" i="52"/>
  <c r="H845" i="52"/>
  <c r="I845" i="52"/>
  <c r="Q845" i="52"/>
  <c r="R845" i="52"/>
  <c r="S845" i="52"/>
  <c r="T845" i="52"/>
  <c r="U845" i="52"/>
  <c r="V845" i="52"/>
  <c r="W845" i="52"/>
  <c r="X845" i="52"/>
  <c r="Y845" i="52"/>
  <c r="Z845" i="52"/>
  <c r="AA845" i="52"/>
  <c r="AB845" i="52"/>
  <c r="AC845" i="52"/>
  <c r="AD845" i="52"/>
  <c r="AE845" i="52"/>
  <c r="AF845" i="52"/>
  <c r="AH845" i="52"/>
  <c r="AI845" i="52"/>
  <c r="AJ845" i="52"/>
  <c r="D846" i="52"/>
  <c r="E846" i="52"/>
  <c r="F846" i="52"/>
  <c r="G846" i="52"/>
  <c r="H846" i="52"/>
  <c r="I846" i="52"/>
  <c r="Q846" i="52"/>
  <c r="R846" i="52"/>
  <c r="S846" i="52"/>
  <c r="T846" i="52"/>
  <c r="U846" i="52"/>
  <c r="V846" i="52"/>
  <c r="W846" i="52"/>
  <c r="X846" i="52"/>
  <c r="Y846" i="52"/>
  <c r="Z846" i="52"/>
  <c r="AA846" i="52"/>
  <c r="AB846" i="52"/>
  <c r="AC846" i="52"/>
  <c r="AD846" i="52"/>
  <c r="AE846" i="52"/>
  <c r="AF846" i="52"/>
  <c r="AH846" i="52"/>
  <c r="AI846" i="52"/>
  <c r="AJ846" i="52"/>
  <c r="A847" i="52"/>
  <c r="B847" i="52"/>
  <c r="C847" i="52"/>
  <c r="D847" i="52"/>
  <c r="E847" i="52"/>
  <c r="F847" i="52"/>
  <c r="G847" i="52"/>
  <c r="H847" i="52"/>
  <c r="I847" i="52"/>
  <c r="J847" i="52"/>
  <c r="K847" i="52"/>
  <c r="L847" i="52"/>
  <c r="M847" i="52"/>
  <c r="N847" i="52"/>
  <c r="O847" i="52"/>
  <c r="P847" i="52"/>
  <c r="Q847" i="52"/>
  <c r="R847" i="52"/>
  <c r="S847" i="52"/>
  <c r="T847" i="52"/>
  <c r="U847" i="52"/>
  <c r="V847" i="52"/>
  <c r="W847" i="52"/>
  <c r="X847" i="52"/>
  <c r="Y847" i="52"/>
  <c r="Z847" i="52"/>
  <c r="AA847" i="52"/>
  <c r="AB847" i="52"/>
  <c r="AC847" i="52"/>
  <c r="AD847" i="52"/>
  <c r="AE847" i="52"/>
  <c r="AF847" i="52"/>
  <c r="AG847" i="52"/>
  <c r="AH847" i="52"/>
  <c r="AI847" i="52"/>
  <c r="AJ847" i="52"/>
  <c r="D848" i="52"/>
  <c r="E848" i="52"/>
  <c r="F848" i="52"/>
  <c r="G848" i="52"/>
  <c r="H848" i="52"/>
  <c r="I848" i="52"/>
  <c r="Q848" i="52"/>
  <c r="R848" i="52"/>
  <c r="S848" i="52"/>
  <c r="T848" i="52"/>
  <c r="U848" i="52"/>
  <c r="V848" i="52"/>
  <c r="W848" i="52"/>
  <c r="X848" i="52"/>
  <c r="Y848" i="52"/>
  <c r="Z848" i="52"/>
  <c r="AA848" i="52"/>
  <c r="AB848" i="52"/>
  <c r="AC848" i="52"/>
  <c r="AD848" i="52"/>
  <c r="AE848" i="52"/>
  <c r="AF848" i="52"/>
  <c r="AH848" i="52"/>
  <c r="AI848" i="52"/>
  <c r="AJ848" i="52"/>
  <c r="D849" i="52"/>
  <c r="E849" i="52"/>
  <c r="F849" i="52"/>
  <c r="G849" i="52"/>
  <c r="H849" i="52"/>
  <c r="I849" i="52"/>
  <c r="Q849" i="52"/>
  <c r="R849" i="52"/>
  <c r="S849" i="52"/>
  <c r="T849" i="52"/>
  <c r="U849" i="52"/>
  <c r="V849" i="52"/>
  <c r="W849" i="52"/>
  <c r="X849" i="52"/>
  <c r="Y849" i="52"/>
  <c r="Z849" i="52"/>
  <c r="AA849" i="52"/>
  <c r="AB849" i="52"/>
  <c r="AC849" i="52"/>
  <c r="AD849" i="52"/>
  <c r="AE849" i="52"/>
  <c r="AF849" i="52"/>
  <c r="AH849" i="52"/>
  <c r="AI849" i="52"/>
  <c r="AJ849" i="52"/>
  <c r="D850" i="52"/>
  <c r="E850" i="52"/>
  <c r="F850" i="52"/>
  <c r="G850" i="52"/>
  <c r="H850" i="52"/>
  <c r="I850" i="52"/>
  <c r="Q850" i="52"/>
  <c r="R850" i="52"/>
  <c r="S850" i="52"/>
  <c r="T850" i="52"/>
  <c r="U850" i="52"/>
  <c r="V850" i="52"/>
  <c r="W850" i="52"/>
  <c r="X850" i="52"/>
  <c r="Y850" i="52"/>
  <c r="Z850" i="52"/>
  <c r="AA850" i="52"/>
  <c r="AB850" i="52"/>
  <c r="AC850" i="52"/>
  <c r="AD850" i="52"/>
  <c r="AE850" i="52"/>
  <c r="AF850" i="52"/>
  <c r="AH850" i="52"/>
  <c r="AI850" i="52"/>
  <c r="AJ850" i="52"/>
  <c r="D851" i="52"/>
  <c r="E851" i="52"/>
  <c r="F851" i="52"/>
  <c r="G851" i="52"/>
  <c r="H851" i="52"/>
  <c r="I851" i="52"/>
  <c r="Q851" i="52"/>
  <c r="R851" i="52"/>
  <c r="S851" i="52"/>
  <c r="T851" i="52"/>
  <c r="U851" i="52"/>
  <c r="V851" i="52"/>
  <c r="W851" i="52"/>
  <c r="X851" i="52"/>
  <c r="Y851" i="52"/>
  <c r="Z851" i="52"/>
  <c r="AA851" i="52"/>
  <c r="AB851" i="52"/>
  <c r="AC851" i="52"/>
  <c r="AD851" i="52"/>
  <c r="AE851" i="52"/>
  <c r="AF851" i="52"/>
  <c r="AH851" i="52"/>
  <c r="AI851" i="52"/>
  <c r="AJ851" i="52"/>
  <c r="D852" i="52"/>
  <c r="E852" i="52"/>
  <c r="F852" i="52"/>
  <c r="G852" i="52"/>
  <c r="H852" i="52"/>
  <c r="I852" i="52"/>
  <c r="Q852" i="52"/>
  <c r="R852" i="52"/>
  <c r="S852" i="52"/>
  <c r="T852" i="52"/>
  <c r="U852" i="52"/>
  <c r="V852" i="52"/>
  <c r="W852" i="52"/>
  <c r="X852" i="52"/>
  <c r="Y852" i="52"/>
  <c r="Z852" i="52"/>
  <c r="AA852" i="52"/>
  <c r="AB852" i="52"/>
  <c r="AC852" i="52"/>
  <c r="AD852" i="52"/>
  <c r="AE852" i="52"/>
  <c r="AF852" i="52"/>
  <c r="AH852" i="52"/>
  <c r="AI852" i="52"/>
  <c r="AJ852" i="52"/>
  <c r="D853" i="52"/>
  <c r="E853" i="52"/>
  <c r="F853" i="52"/>
  <c r="G853" i="52"/>
  <c r="H853" i="52"/>
  <c r="I853" i="52"/>
  <c r="Q853" i="52"/>
  <c r="R853" i="52"/>
  <c r="S853" i="52"/>
  <c r="T853" i="52"/>
  <c r="U853" i="52"/>
  <c r="V853" i="52"/>
  <c r="W853" i="52"/>
  <c r="X853" i="52"/>
  <c r="Y853" i="52"/>
  <c r="Z853" i="52"/>
  <c r="AA853" i="52"/>
  <c r="AB853" i="52"/>
  <c r="AC853" i="52"/>
  <c r="AD853" i="52"/>
  <c r="AE853" i="52"/>
  <c r="AF853" i="52"/>
  <c r="AH853" i="52"/>
  <c r="AI853" i="52"/>
  <c r="AJ853" i="52"/>
  <c r="D854" i="52"/>
  <c r="E854" i="52"/>
  <c r="F854" i="52"/>
  <c r="G854" i="52"/>
  <c r="H854" i="52"/>
  <c r="I854" i="52"/>
  <c r="Q854" i="52"/>
  <c r="R854" i="52"/>
  <c r="S854" i="52"/>
  <c r="T854" i="52"/>
  <c r="U854" i="52"/>
  <c r="V854" i="52"/>
  <c r="W854" i="52"/>
  <c r="X854" i="52"/>
  <c r="Y854" i="52"/>
  <c r="Z854" i="52"/>
  <c r="AA854" i="52"/>
  <c r="AB854" i="52"/>
  <c r="AC854" i="52"/>
  <c r="AD854" i="52"/>
  <c r="AE854" i="52"/>
  <c r="AF854" i="52"/>
  <c r="AH854" i="52"/>
  <c r="AI854" i="52"/>
  <c r="AJ854" i="52"/>
  <c r="D855" i="52"/>
  <c r="E855" i="52"/>
  <c r="F855" i="52"/>
  <c r="G855" i="52"/>
  <c r="H855" i="52"/>
  <c r="I855" i="52"/>
  <c r="Q855" i="52"/>
  <c r="R855" i="52"/>
  <c r="S855" i="52"/>
  <c r="T855" i="52"/>
  <c r="U855" i="52"/>
  <c r="V855" i="52"/>
  <c r="W855" i="52"/>
  <c r="X855" i="52"/>
  <c r="Y855" i="52"/>
  <c r="Z855" i="52"/>
  <c r="AA855" i="52"/>
  <c r="AB855" i="52"/>
  <c r="AC855" i="52"/>
  <c r="AD855" i="52"/>
  <c r="AE855" i="52"/>
  <c r="AF855" i="52"/>
  <c r="AH855" i="52"/>
  <c r="AI855" i="52"/>
  <c r="AJ855" i="52"/>
  <c r="A856" i="52"/>
  <c r="B856" i="52"/>
  <c r="C856" i="52"/>
  <c r="D856" i="52"/>
  <c r="E856" i="52"/>
  <c r="F856" i="52"/>
  <c r="G856" i="52"/>
  <c r="H856" i="52"/>
  <c r="I856" i="52"/>
  <c r="J856" i="52"/>
  <c r="K856" i="52"/>
  <c r="L856" i="52"/>
  <c r="M856" i="52"/>
  <c r="N856" i="52"/>
  <c r="O856" i="52"/>
  <c r="P856" i="52"/>
  <c r="Q856" i="52"/>
  <c r="R856" i="52"/>
  <c r="S856" i="52"/>
  <c r="T856" i="52"/>
  <c r="U856" i="52"/>
  <c r="V856" i="52"/>
  <c r="W856" i="52"/>
  <c r="X856" i="52"/>
  <c r="Y856" i="52"/>
  <c r="Z856" i="52"/>
  <c r="AA856" i="52"/>
  <c r="AB856" i="52"/>
  <c r="AC856" i="52"/>
  <c r="AD856" i="52"/>
  <c r="AE856" i="52"/>
  <c r="AF856" i="52"/>
  <c r="AG856" i="52"/>
  <c r="AH856" i="52"/>
  <c r="AI856" i="52"/>
  <c r="AJ856" i="52"/>
  <c r="A857" i="52"/>
  <c r="B857" i="52"/>
  <c r="C857" i="52"/>
  <c r="D857" i="52"/>
  <c r="E857" i="52"/>
  <c r="F857" i="52"/>
  <c r="G857" i="52"/>
  <c r="H857" i="52"/>
  <c r="I857" i="52"/>
  <c r="J857" i="52"/>
  <c r="K857" i="52"/>
  <c r="L857" i="52"/>
  <c r="M857" i="52"/>
  <c r="N857" i="52"/>
  <c r="O857" i="52"/>
  <c r="P857" i="52"/>
  <c r="Q857" i="52"/>
  <c r="R857" i="52"/>
  <c r="S857" i="52"/>
  <c r="T857" i="52"/>
  <c r="U857" i="52"/>
  <c r="V857" i="52"/>
  <c r="W857" i="52"/>
  <c r="X857" i="52"/>
  <c r="Y857" i="52"/>
  <c r="Z857" i="52"/>
  <c r="AA857" i="52"/>
  <c r="AB857" i="52"/>
  <c r="AC857" i="52"/>
  <c r="AD857" i="52"/>
  <c r="AE857" i="52"/>
  <c r="AF857" i="52"/>
  <c r="AG857" i="52"/>
  <c r="AH857" i="52"/>
  <c r="AI857" i="52"/>
  <c r="AJ857" i="52"/>
  <c r="D858" i="52"/>
  <c r="E858" i="52"/>
  <c r="F858" i="52"/>
  <c r="G858" i="52"/>
  <c r="H858" i="52"/>
  <c r="I858" i="52"/>
  <c r="Q858" i="52"/>
  <c r="R858" i="52"/>
  <c r="S858" i="52"/>
  <c r="T858" i="52"/>
  <c r="U858" i="52"/>
  <c r="V858" i="52"/>
  <c r="W858" i="52"/>
  <c r="X858" i="52"/>
  <c r="Y858" i="52"/>
  <c r="Z858" i="52"/>
  <c r="AA858" i="52"/>
  <c r="AB858" i="52"/>
  <c r="AC858" i="52"/>
  <c r="AD858" i="52"/>
  <c r="AE858" i="52"/>
  <c r="AF858" i="52"/>
  <c r="AH858" i="52"/>
  <c r="AI858" i="52"/>
  <c r="AJ858" i="52"/>
  <c r="D859" i="52"/>
  <c r="E859" i="52"/>
  <c r="F859" i="52"/>
  <c r="G859" i="52"/>
  <c r="H859" i="52"/>
  <c r="I859" i="52"/>
  <c r="Q859" i="52"/>
  <c r="R859" i="52"/>
  <c r="S859" i="52"/>
  <c r="T859" i="52"/>
  <c r="U859" i="52"/>
  <c r="V859" i="52"/>
  <c r="W859" i="52"/>
  <c r="X859" i="52"/>
  <c r="Y859" i="52"/>
  <c r="Z859" i="52"/>
  <c r="AA859" i="52"/>
  <c r="AB859" i="52"/>
  <c r="AC859" i="52"/>
  <c r="AD859" i="52"/>
  <c r="AE859" i="52"/>
  <c r="AF859" i="52"/>
  <c r="AH859" i="52"/>
  <c r="AI859" i="52"/>
  <c r="AJ859" i="52"/>
  <c r="D860" i="52"/>
  <c r="E860" i="52"/>
  <c r="F860" i="52"/>
  <c r="G860" i="52"/>
  <c r="H860" i="52"/>
  <c r="I860" i="52"/>
  <c r="Q860" i="52"/>
  <c r="R860" i="52"/>
  <c r="S860" i="52"/>
  <c r="T860" i="52"/>
  <c r="U860" i="52"/>
  <c r="V860" i="52"/>
  <c r="W860" i="52"/>
  <c r="X860" i="52"/>
  <c r="Y860" i="52"/>
  <c r="Z860" i="52"/>
  <c r="AA860" i="52"/>
  <c r="AB860" i="52"/>
  <c r="AC860" i="52"/>
  <c r="AD860" i="52"/>
  <c r="AE860" i="52"/>
  <c r="AF860" i="52"/>
  <c r="AH860" i="52"/>
  <c r="AI860" i="52"/>
  <c r="AJ860" i="52"/>
  <c r="D861" i="52"/>
  <c r="E861" i="52"/>
  <c r="F861" i="52"/>
  <c r="G861" i="52"/>
  <c r="H861" i="52"/>
  <c r="I861" i="52"/>
  <c r="Q861" i="52"/>
  <c r="R861" i="52"/>
  <c r="S861" i="52"/>
  <c r="T861" i="52"/>
  <c r="U861" i="52"/>
  <c r="V861" i="52"/>
  <c r="W861" i="52"/>
  <c r="X861" i="52"/>
  <c r="Y861" i="52"/>
  <c r="Z861" i="52"/>
  <c r="AA861" i="52"/>
  <c r="AB861" i="52"/>
  <c r="AC861" i="52"/>
  <c r="AD861" i="52"/>
  <c r="AE861" i="52"/>
  <c r="AF861" i="52"/>
  <c r="AH861" i="52"/>
  <c r="AI861" i="52"/>
  <c r="AJ861" i="52"/>
  <c r="D862" i="52"/>
  <c r="E862" i="52"/>
  <c r="F862" i="52"/>
  <c r="G862" i="52"/>
  <c r="H862" i="52"/>
  <c r="I862" i="52"/>
  <c r="Q862" i="52"/>
  <c r="R862" i="52"/>
  <c r="S862" i="52"/>
  <c r="T862" i="52"/>
  <c r="U862" i="52"/>
  <c r="V862" i="52"/>
  <c r="W862" i="52"/>
  <c r="X862" i="52"/>
  <c r="Y862" i="52"/>
  <c r="Z862" i="52"/>
  <c r="AA862" i="52"/>
  <c r="AB862" i="52"/>
  <c r="AC862" i="52"/>
  <c r="AD862" i="52"/>
  <c r="AE862" i="52"/>
  <c r="AF862" i="52"/>
  <c r="AH862" i="52"/>
  <c r="AI862" i="52"/>
  <c r="AJ862" i="52"/>
  <c r="D863" i="52"/>
  <c r="E863" i="52"/>
  <c r="F863" i="52"/>
  <c r="G863" i="52"/>
  <c r="H863" i="52"/>
  <c r="I863" i="52"/>
  <c r="Q863" i="52"/>
  <c r="R863" i="52"/>
  <c r="S863" i="52"/>
  <c r="T863" i="52"/>
  <c r="U863" i="52"/>
  <c r="V863" i="52"/>
  <c r="W863" i="52"/>
  <c r="X863" i="52"/>
  <c r="Y863" i="52"/>
  <c r="Z863" i="52"/>
  <c r="AA863" i="52"/>
  <c r="AB863" i="52"/>
  <c r="AC863" i="52"/>
  <c r="AD863" i="52"/>
  <c r="AE863" i="52"/>
  <c r="AF863" i="52"/>
  <c r="AH863" i="52"/>
  <c r="AI863" i="52"/>
  <c r="AJ863" i="52"/>
  <c r="D864" i="52"/>
  <c r="E864" i="52"/>
  <c r="F864" i="52"/>
  <c r="G864" i="52"/>
  <c r="H864" i="52"/>
  <c r="I864" i="52"/>
  <c r="Q864" i="52"/>
  <c r="R864" i="52"/>
  <c r="S864" i="52"/>
  <c r="T864" i="52"/>
  <c r="U864" i="52"/>
  <c r="V864" i="52"/>
  <c r="W864" i="52"/>
  <c r="X864" i="52"/>
  <c r="Y864" i="52"/>
  <c r="Z864" i="52"/>
  <c r="AA864" i="52"/>
  <c r="AB864" i="52"/>
  <c r="AC864" i="52"/>
  <c r="AD864" i="52"/>
  <c r="AE864" i="52"/>
  <c r="AF864" i="52"/>
  <c r="AH864" i="52"/>
  <c r="AI864" i="52"/>
  <c r="AJ864" i="52"/>
  <c r="D865" i="52"/>
  <c r="E865" i="52"/>
  <c r="F865" i="52"/>
  <c r="G865" i="52"/>
  <c r="H865" i="52"/>
  <c r="I865" i="52"/>
  <c r="Q865" i="52"/>
  <c r="R865" i="52"/>
  <c r="S865" i="52"/>
  <c r="T865" i="52"/>
  <c r="U865" i="52"/>
  <c r="V865" i="52"/>
  <c r="W865" i="52"/>
  <c r="X865" i="52"/>
  <c r="Y865" i="52"/>
  <c r="Z865" i="52"/>
  <c r="AA865" i="52"/>
  <c r="AB865" i="52"/>
  <c r="AC865" i="52"/>
  <c r="AD865" i="52"/>
  <c r="AE865" i="52"/>
  <c r="AF865" i="52"/>
  <c r="AH865" i="52"/>
  <c r="AI865" i="52"/>
  <c r="AJ865" i="52"/>
  <c r="D866" i="52"/>
  <c r="E866" i="52"/>
  <c r="F866" i="52"/>
  <c r="G866" i="52"/>
  <c r="H866" i="52"/>
  <c r="I866" i="52"/>
  <c r="Q866" i="52"/>
  <c r="R866" i="52"/>
  <c r="S866" i="52"/>
  <c r="T866" i="52"/>
  <c r="U866" i="52"/>
  <c r="V866" i="52"/>
  <c r="W866" i="52"/>
  <c r="X866" i="52"/>
  <c r="Y866" i="52"/>
  <c r="Z866" i="52"/>
  <c r="AA866" i="52"/>
  <c r="AB866" i="52"/>
  <c r="AC866" i="52"/>
  <c r="AD866" i="52"/>
  <c r="AE866" i="52"/>
  <c r="AF866" i="52"/>
  <c r="AH866" i="52"/>
  <c r="AI866" i="52"/>
  <c r="AJ866" i="52"/>
  <c r="A867" i="52"/>
  <c r="B867" i="52"/>
  <c r="C867" i="52"/>
  <c r="D867" i="52"/>
  <c r="E867" i="52"/>
  <c r="F867" i="52"/>
  <c r="G867" i="52"/>
  <c r="H867" i="52"/>
  <c r="I867" i="52"/>
  <c r="J867" i="52"/>
  <c r="K867" i="52"/>
  <c r="L867" i="52"/>
  <c r="M867" i="52"/>
  <c r="N867" i="52"/>
  <c r="O867" i="52"/>
  <c r="P867" i="52"/>
  <c r="Q867" i="52"/>
  <c r="R867" i="52"/>
  <c r="S867" i="52"/>
  <c r="T867" i="52"/>
  <c r="U867" i="52"/>
  <c r="V867" i="52"/>
  <c r="W867" i="52"/>
  <c r="X867" i="52"/>
  <c r="Y867" i="52"/>
  <c r="Z867" i="52"/>
  <c r="AA867" i="52"/>
  <c r="AB867" i="52"/>
  <c r="AC867" i="52"/>
  <c r="AD867" i="52"/>
  <c r="AE867" i="52"/>
  <c r="AF867" i="52"/>
  <c r="AG867" i="52"/>
  <c r="AH867" i="52"/>
  <c r="AI867" i="52"/>
  <c r="AJ867" i="52"/>
  <c r="D868" i="52"/>
  <c r="E868" i="52"/>
  <c r="F868" i="52"/>
  <c r="G868" i="52"/>
  <c r="H868" i="52"/>
  <c r="I868" i="52"/>
  <c r="Q868" i="52"/>
  <c r="R868" i="52"/>
  <c r="S868" i="52"/>
  <c r="T868" i="52"/>
  <c r="U868" i="52"/>
  <c r="V868" i="52"/>
  <c r="W868" i="52"/>
  <c r="X868" i="52"/>
  <c r="Y868" i="52"/>
  <c r="Z868" i="52"/>
  <c r="AA868" i="52"/>
  <c r="AB868" i="52"/>
  <c r="AC868" i="52"/>
  <c r="AD868" i="52"/>
  <c r="AE868" i="52"/>
  <c r="AF868" i="52"/>
  <c r="AH868" i="52"/>
  <c r="AI868" i="52"/>
  <c r="AJ868" i="52"/>
  <c r="D869" i="52"/>
  <c r="E869" i="52"/>
  <c r="F869" i="52"/>
  <c r="G869" i="52"/>
  <c r="H869" i="52"/>
  <c r="I869" i="52"/>
  <c r="Q869" i="52"/>
  <c r="R869" i="52"/>
  <c r="S869" i="52"/>
  <c r="T869" i="52"/>
  <c r="U869" i="52"/>
  <c r="V869" i="52"/>
  <c r="W869" i="52"/>
  <c r="X869" i="52"/>
  <c r="Y869" i="52"/>
  <c r="Z869" i="52"/>
  <c r="AA869" i="52"/>
  <c r="AB869" i="52"/>
  <c r="AC869" i="52"/>
  <c r="AD869" i="52"/>
  <c r="AE869" i="52"/>
  <c r="AF869" i="52"/>
  <c r="AH869" i="52"/>
  <c r="AI869" i="52"/>
  <c r="AJ869" i="52"/>
  <c r="D870" i="52"/>
  <c r="E870" i="52"/>
  <c r="F870" i="52"/>
  <c r="G870" i="52"/>
  <c r="H870" i="52"/>
  <c r="I870" i="52"/>
  <c r="Q870" i="52"/>
  <c r="R870" i="52"/>
  <c r="S870" i="52"/>
  <c r="T870" i="52"/>
  <c r="U870" i="52"/>
  <c r="V870" i="52"/>
  <c r="W870" i="52"/>
  <c r="X870" i="52"/>
  <c r="Y870" i="52"/>
  <c r="Z870" i="52"/>
  <c r="AA870" i="52"/>
  <c r="AB870" i="52"/>
  <c r="AC870" i="52"/>
  <c r="AD870" i="52"/>
  <c r="AE870" i="52"/>
  <c r="AF870" i="52"/>
  <c r="AH870" i="52"/>
  <c r="AI870" i="52"/>
  <c r="AJ870" i="52"/>
  <c r="D871" i="52"/>
  <c r="E871" i="52"/>
  <c r="F871" i="52"/>
  <c r="G871" i="52"/>
  <c r="H871" i="52"/>
  <c r="I871" i="52"/>
  <c r="Q871" i="52"/>
  <c r="R871" i="52"/>
  <c r="S871" i="52"/>
  <c r="T871" i="52"/>
  <c r="U871" i="52"/>
  <c r="V871" i="52"/>
  <c r="W871" i="52"/>
  <c r="X871" i="52"/>
  <c r="Y871" i="52"/>
  <c r="Z871" i="52"/>
  <c r="AA871" i="52"/>
  <c r="AB871" i="52"/>
  <c r="AC871" i="52"/>
  <c r="AD871" i="52"/>
  <c r="AE871" i="52"/>
  <c r="AF871" i="52"/>
  <c r="AH871" i="52"/>
  <c r="AI871" i="52"/>
  <c r="AJ871" i="52"/>
  <c r="A872" i="52"/>
  <c r="B872" i="52"/>
  <c r="C872" i="52"/>
  <c r="D872" i="52"/>
  <c r="E872" i="52"/>
  <c r="F872" i="52"/>
  <c r="G872" i="52"/>
  <c r="H872" i="52"/>
  <c r="I872" i="52"/>
  <c r="J872" i="52"/>
  <c r="K872" i="52"/>
  <c r="L872" i="52"/>
  <c r="M872" i="52"/>
  <c r="N872" i="52"/>
  <c r="O872" i="52"/>
  <c r="P872" i="52"/>
  <c r="Q872" i="52"/>
  <c r="R872" i="52"/>
  <c r="S872" i="52"/>
  <c r="T872" i="52"/>
  <c r="U872" i="52"/>
  <c r="V872" i="52"/>
  <c r="W872" i="52"/>
  <c r="X872" i="52"/>
  <c r="Y872" i="52"/>
  <c r="Z872" i="52"/>
  <c r="AA872" i="52"/>
  <c r="AB872" i="52"/>
  <c r="AC872" i="52"/>
  <c r="AD872" i="52"/>
  <c r="AE872" i="52"/>
  <c r="AF872" i="52"/>
  <c r="AG872" i="52"/>
  <c r="AH872" i="52"/>
  <c r="AI872" i="52"/>
  <c r="AJ872" i="52"/>
  <c r="D873" i="52"/>
  <c r="E873" i="52"/>
  <c r="F873" i="52"/>
  <c r="G873" i="52"/>
  <c r="H873" i="52"/>
  <c r="I873" i="52"/>
  <c r="Q873" i="52"/>
  <c r="R873" i="52"/>
  <c r="S873" i="52"/>
  <c r="T873" i="52"/>
  <c r="U873" i="52"/>
  <c r="V873" i="52"/>
  <c r="W873" i="52"/>
  <c r="X873" i="52"/>
  <c r="Y873" i="52"/>
  <c r="Z873" i="52"/>
  <c r="AA873" i="52"/>
  <c r="AB873" i="52"/>
  <c r="AC873" i="52"/>
  <c r="AD873" i="52"/>
  <c r="AE873" i="52"/>
  <c r="AF873" i="52"/>
  <c r="AH873" i="52"/>
  <c r="AI873" i="52"/>
  <c r="AJ873" i="52"/>
  <c r="D874" i="52"/>
  <c r="E874" i="52"/>
  <c r="F874" i="52"/>
  <c r="G874" i="52"/>
  <c r="H874" i="52"/>
  <c r="I874" i="52"/>
  <c r="Q874" i="52"/>
  <c r="R874" i="52"/>
  <c r="S874" i="52"/>
  <c r="T874" i="52"/>
  <c r="U874" i="52"/>
  <c r="V874" i="52"/>
  <c r="W874" i="52"/>
  <c r="X874" i="52"/>
  <c r="Y874" i="52"/>
  <c r="Z874" i="52"/>
  <c r="AA874" i="52"/>
  <c r="AB874" i="52"/>
  <c r="AC874" i="52"/>
  <c r="AD874" i="52"/>
  <c r="AE874" i="52"/>
  <c r="AF874" i="52"/>
  <c r="AH874" i="52"/>
  <c r="AI874" i="52"/>
  <c r="AJ874" i="52"/>
  <c r="D875" i="52"/>
  <c r="E875" i="52"/>
  <c r="F875" i="52"/>
  <c r="G875" i="52"/>
  <c r="H875" i="52"/>
  <c r="I875" i="52"/>
  <c r="Q875" i="52"/>
  <c r="R875" i="52"/>
  <c r="S875" i="52"/>
  <c r="T875" i="52"/>
  <c r="U875" i="52"/>
  <c r="V875" i="52"/>
  <c r="W875" i="52"/>
  <c r="X875" i="52"/>
  <c r="Y875" i="52"/>
  <c r="Z875" i="52"/>
  <c r="AA875" i="52"/>
  <c r="AB875" i="52"/>
  <c r="AC875" i="52"/>
  <c r="AD875" i="52"/>
  <c r="AE875" i="52"/>
  <c r="AF875" i="52"/>
  <c r="AH875" i="52"/>
  <c r="AI875" i="52"/>
  <c r="AJ875" i="52"/>
  <c r="D876" i="52"/>
  <c r="E876" i="52"/>
  <c r="F876" i="52"/>
  <c r="G876" i="52"/>
  <c r="H876" i="52"/>
  <c r="I876" i="52"/>
  <c r="Q876" i="52"/>
  <c r="R876" i="52"/>
  <c r="S876" i="52"/>
  <c r="T876" i="52"/>
  <c r="U876" i="52"/>
  <c r="V876" i="52"/>
  <c r="W876" i="52"/>
  <c r="X876" i="52"/>
  <c r="Y876" i="52"/>
  <c r="Z876" i="52"/>
  <c r="AA876" i="52"/>
  <c r="AB876" i="52"/>
  <c r="AC876" i="52"/>
  <c r="AD876" i="52"/>
  <c r="AE876" i="52"/>
  <c r="AF876" i="52"/>
  <c r="AH876" i="52"/>
  <c r="AI876" i="52"/>
  <c r="AJ876" i="52"/>
  <c r="D877" i="52"/>
  <c r="E877" i="52"/>
  <c r="F877" i="52"/>
  <c r="G877" i="52"/>
  <c r="H877" i="52"/>
  <c r="I877" i="52"/>
  <c r="Q877" i="52"/>
  <c r="R877" i="52"/>
  <c r="S877" i="52"/>
  <c r="T877" i="52"/>
  <c r="U877" i="52"/>
  <c r="V877" i="52"/>
  <c r="W877" i="52"/>
  <c r="X877" i="52"/>
  <c r="Y877" i="52"/>
  <c r="Z877" i="52"/>
  <c r="AA877" i="52"/>
  <c r="AB877" i="52"/>
  <c r="AC877" i="52"/>
  <c r="AD877" i="52"/>
  <c r="AE877" i="52"/>
  <c r="AF877" i="52"/>
  <c r="AH877" i="52"/>
  <c r="AI877" i="52"/>
  <c r="AJ877" i="52"/>
  <c r="D878" i="52"/>
  <c r="E878" i="52"/>
  <c r="F878" i="52"/>
  <c r="G878" i="52"/>
  <c r="H878" i="52"/>
  <c r="I878" i="52"/>
  <c r="Q878" i="52"/>
  <c r="R878" i="52"/>
  <c r="S878" i="52"/>
  <c r="T878" i="52"/>
  <c r="U878" i="52"/>
  <c r="V878" i="52"/>
  <c r="W878" i="52"/>
  <c r="X878" i="52"/>
  <c r="Y878" i="52"/>
  <c r="Z878" i="52"/>
  <c r="AA878" i="52"/>
  <c r="AB878" i="52"/>
  <c r="AC878" i="52"/>
  <c r="AD878" i="52"/>
  <c r="AE878" i="52"/>
  <c r="AF878" i="52"/>
  <c r="AH878" i="52"/>
  <c r="AI878" i="52"/>
  <c r="AJ878" i="52"/>
  <c r="D879" i="52"/>
  <c r="E879" i="52"/>
  <c r="F879" i="52"/>
  <c r="G879" i="52"/>
  <c r="H879" i="52"/>
  <c r="I879" i="52"/>
  <c r="Q879" i="52"/>
  <c r="R879" i="52"/>
  <c r="S879" i="52"/>
  <c r="T879" i="52"/>
  <c r="U879" i="52"/>
  <c r="V879" i="52"/>
  <c r="W879" i="52"/>
  <c r="X879" i="52"/>
  <c r="Y879" i="52"/>
  <c r="Z879" i="52"/>
  <c r="AA879" i="52"/>
  <c r="AB879" i="52"/>
  <c r="AC879" i="52"/>
  <c r="AD879" i="52"/>
  <c r="AE879" i="52"/>
  <c r="AF879" i="52"/>
  <c r="AH879" i="52"/>
  <c r="AI879" i="52"/>
  <c r="AJ879" i="52"/>
  <c r="D880" i="52"/>
  <c r="E880" i="52"/>
  <c r="F880" i="52"/>
  <c r="G880" i="52"/>
  <c r="H880" i="52"/>
  <c r="I880" i="52"/>
  <c r="Q880" i="52"/>
  <c r="R880" i="52"/>
  <c r="S880" i="52"/>
  <c r="T880" i="52"/>
  <c r="U880" i="52"/>
  <c r="V880" i="52"/>
  <c r="W880" i="52"/>
  <c r="X880" i="52"/>
  <c r="Y880" i="52"/>
  <c r="Z880" i="52"/>
  <c r="AA880" i="52"/>
  <c r="AB880" i="52"/>
  <c r="AC880" i="52"/>
  <c r="AD880" i="52"/>
  <c r="AE880" i="52"/>
  <c r="AF880" i="52"/>
  <c r="AH880" i="52"/>
  <c r="AI880" i="52"/>
  <c r="AJ880" i="52"/>
  <c r="A881" i="52"/>
  <c r="B881" i="52"/>
  <c r="C881" i="52"/>
  <c r="D881" i="52"/>
  <c r="E881" i="52"/>
  <c r="F881" i="52"/>
  <c r="G881" i="52"/>
  <c r="H881" i="52"/>
  <c r="I881" i="52"/>
  <c r="J881" i="52"/>
  <c r="K881" i="52"/>
  <c r="L881" i="52"/>
  <c r="M881" i="52"/>
  <c r="N881" i="52"/>
  <c r="O881" i="52"/>
  <c r="P881" i="52"/>
  <c r="Q881" i="52"/>
  <c r="R881" i="52"/>
  <c r="S881" i="52"/>
  <c r="T881" i="52"/>
  <c r="U881" i="52"/>
  <c r="V881" i="52"/>
  <c r="W881" i="52"/>
  <c r="X881" i="52"/>
  <c r="Y881" i="52"/>
  <c r="Z881" i="52"/>
  <c r="AA881" i="52"/>
  <c r="AB881" i="52"/>
  <c r="AC881" i="52"/>
  <c r="AD881" i="52"/>
  <c r="AE881" i="52"/>
  <c r="AF881" i="52"/>
  <c r="AG881" i="52"/>
  <c r="AH881" i="52"/>
  <c r="AI881" i="52"/>
  <c r="AJ881" i="52"/>
  <c r="A882" i="52"/>
  <c r="B882" i="52"/>
  <c r="C882" i="52"/>
  <c r="D882" i="52"/>
  <c r="E882" i="52"/>
  <c r="F882" i="52"/>
  <c r="G882" i="52"/>
  <c r="H882" i="52"/>
  <c r="I882" i="52"/>
  <c r="J882" i="52"/>
  <c r="K882" i="52"/>
  <c r="L882" i="52"/>
  <c r="M882" i="52"/>
  <c r="N882" i="52"/>
  <c r="O882" i="52"/>
  <c r="P882" i="52"/>
  <c r="Q882" i="52"/>
  <c r="R882" i="52"/>
  <c r="S882" i="52"/>
  <c r="T882" i="52"/>
  <c r="U882" i="52"/>
  <c r="V882" i="52"/>
  <c r="W882" i="52"/>
  <c r="X882" i="52"/>
  <c r="Y882" i="52"/>
  <c r="Z882" i="52"/>
  <c r="AA882" i="52"/>
  <c r="AB882" i="52"/>
  <c r="AC882" i="52"/>
  <c r="AD882" i="52"/>
  <c r="AE882" i="52"/>
  <c r="AF882" i="52"/>
  <c r="AG882" i="52"/>
  <c r="AH882" i="52"/>
  <c r="AI882" i="52"/>
  <c r="AJ882" i="52"/>
  <c r="D883" i="52"/>
  <c r="E883" i="52"/>
  <c r="F883" i="52"/>
  <c r="G883" i="52"/>
  <c r="H883" i="52"/>
  <c r="I883" i="52"/>
  <c r="Q883" i="52"/>
  <c r="R883" i="52"/>
  <c r="S883" i="52"/>
  <c r="T883" i="52"/>
  <c r="U883" i="52"/>
  <c r="V883" i="52"/>
  <c r="W883" i="52"/>
  <c r="X883" i="52"/>
  <c r="Y883" i="52"/>
  <c r="Z883" i="52"/>
  <c r="AA883" i="52"/>
  <c r="AB883" i="52"/>
  <c r="AC883" i="52"/>
  <c r="AD883" i="52"/>
  <c r="AE883" i="52"/>
  <c r="AF883" i="52"/>
  <c r="AH883" i="52"/>
  <c r="AI883" i="52"/>
  <c r="AJ883" i="52"/>
  <c r="D884" i="52"/>
  <c r="E884" i="52"/>
  <c r="F884" i="52"/>
  <c r="G884" i="52"/>
  <c r="H884" i="52"/>
  <c r="I884" i="52"/>
  <c r="Q884" i="52"/>
  <c r="R884" i="52"/>
  <c r="S884" i="52"/>
  <c r="T884" i="52"/>
  <c r="U884" i="52"/>
  <c r="V884" i="52"/>
  <c r="W884" i="52"/>
  <c r="X884" i="52"/>
  <c r="Y884" i="52"/>
  <c r="Z884" i="52"/>
  <c r="AA884" i="52"/>
  <c r="AB884" i="52"/>
  <c r="AC884" i="52"/>
  <c r="AD884" i="52"/>
  <c r="AE884" i="52"/>
  <c r="AF884" i="52"/>
  <c r="AH884" i="52"/>
  <c r="AI884" i="52"/>
  <c r="AJ884" i="52"/>
  <c r="D885" i="52"/>
  <c r="E885" i="52"/>
  <c r="F885" i="52"/>
  <c r="G885" i="52"/>
  <c r="H885" i="52"/>
  <c r="I885" i="52"/>
  <c r="Q885" i="52"/>
  <c r="R885" i="52"/>
  <c r="S885" i="52"/>
  <c r="T885" i="52"/>
  <c r="U885" i="52"/>
  <c r="V885" i="52"/>
  <c r="W885" i="52"/>
  <c r="X885" i="52"/>
  <c r="Y885" i="52"/>
  <c r="Z885" i="52"/>
  <c r="AA885" i="52"/>
  <c r="AB885" i="52"/>
  <c r="AC885" i="52"/>
  <c r="AD885" i="52"/>
  <c r="AE885" i="52"/>
  <c r="AF885" i="52"/>
  <c r="AH885" i="52"/>
  <c r="AI885" i="52"/>
  <c r="AJ885" i="52"/>
  <c r="D886" i="52"/>
  <c r="E886" i="52"/>
  <c r="F886" i="52"/>
  <c r="G886" i="52"/>
  <c r="H886" i="52"/>
  <c r="I886" i="52"/>
  <c r="Q886" i="52"/>
  <c r="R886" i="52"/>
  <c r="S886" i="52"/>
  <c r="T886" i="52"/>
  <c r="U886" i="52"/>
  <c r="V886" i="52"/>
  <c r="W886" i="52"/>
  <c r="X886" i="52"/>
  <c r="Y886" i="52"/>
  <c r="Z886" i="52"/>
  <c r="AA886" i="52"/>
  <c r="AB886" i="52"/>
  <c r="AC886" i="52"/>
  <c r="AD886" i="52"/>
  <c r="AE886" i="52"/>
  <c r="AF886" i="52"/>
  <c r="AH886" i="52"/>
  <c r="AI886" i="52"/>
  <c r="AJ886" i="52"/>
  <c r="A887" i="52"/>
  <c r="B887" i="52"/>
  <c r="C887" i="52"/>
  <c r="D887" i="52"/>
  <c r="E887" i="52"/>
  <c r="F887" i="52"/>
  <c r="G887" i="52"/>
  <c r="H887" i="52"/>
  <c r="I887" i="52"/>
  <c r="J887" i="52"/>
  <c r="K887" i="52"/>
  <c r="L887" i="52"/>
  <c r="M887" i="52"/>
  <c r="N887" i="52"/>
  <c r="O887" i="52"/>
  <c r="P887" i="52"/>
  <c r="Q887" i="52"/>
  <c r="R887" i="52"/>
  <c r="S887" i="52"/>
  <c r="T887" i="52"/>
  <c r="U887" i="52"/>
  <c r="V887" i="52"/>
  <c r="W887" i="52"/>
  <c r="X887" i="52"/>
  <c r="Y887" i="52"/>
  <c r="Z887" i="52"/>
  <c r="AA887" i="52"/>
  <c r="AB887" i="52"/>
  <c r="AC887" i="52"/>
  <c r="AD887" i="52"/>
  <c r="AE887" i="52"/>
  <c r="AF887" i="52"/>
  <c r="AG887" i="52"/>
  <c r="AH887" i="52"/>
  <c r="AI887" i="52"/>
  <c r="AJ887" i="52"/>
  <c r="D888" i="52"/>
  <c r="E888" i="52"/>
  <c r="F888" i="52"/>
  <c r="G888" i="52"/>
  <c r="H888" i="52"/>
  <c r="I888" i="52"/>
  <c r="Q888" i="52"/>
  <c r="R888" i="52"/>
  <c r="S888" i="52"/>
  <c r="T888" i="52"/>
  <c r="U888" i="52"/>
  <c r="V888" i="52"/>
  <c r="W888" i="52"/>
  <c r="X888" i="52"/>
  <c r="Y888" i="52"/>
  <c r="Z888" i="52"/>
  <c r="AA888" i="52"/>
  <c r="AB888" i="52"/>
  <c r="AC888" i="52"/>
  <c r="AD888" i="52"/>
  <c r="AE888" i="52"/>
  <c r="AF888" i="52"/>
  <c r="AH888" i="52"/>
  <c r="AI888" i="52"/>
  <c r="AJ888" i="52"/>
  <c r="A889" i="52"/>
  <c r="B889" i="52"/>
  <c r="C889" i="52"/>
  <c r="D889" i="52"/>
  <c r="E889" i="52"/>
  <c r="F889" i="52"/>
  <c r="G889" i="52"/>
  <c r="H889" i="52"/>
  <c r="I889" i="52"/>
  <c r="J889" i="52"/>
  <c r="K889" i="52"/>
  <c r="L889" i="52"/>
  <c r="M889" i="52"/>
  <c r="N889" i="52"/>
  <c r="O889" i="52"/>
  <c r="P889" i="52"/>
  <c r="Q889" i="52"/>
  <c r="R889" i="52"/>
  <c r="S889" i="52"/>
  <c r="T889" i="52"/>
  <c r="U889" i="52"/>
  <c r="V889" i="52"/>
  <c r="W889" i="52"/>
  <c r="X889" i="52"/>
  <c r="Y889" i="52"/>
  <c r="Z889" i="52"/>
  <c r="AA889" i="52"/>
  <c r="AB889" i="52"/>
  <c r="AC889" i="52"/>
  <c r="AD889" i="52"/>
  <c r="AE889" i="52"/>
  <c r="AF889" i="52"/>
  <c r="AG889" i="52"/>
  <c r="AH889" i="52"/>
  <c r="AI889" i="52"/>
  <c r="AJ889" i="52"/>
  <c r="D890" i="52"/>
  <c r="E890" i="52"/>
  <c r="F890" i="52"/>
  <c r="G890" i="52"/>
  <c r="H890" i="52"/>
  <c r="I890" i="52"/>
  <c r="Q890" i="52"/>
  <c r="R890" i="52"/>
  <c r="S890" i="52"/>
  <c r="T890" i="52"/>
  <c r="U890" i="52"/>
  <c r="V890" i="52"/>
  <c r="W890" i="52"/>
  <c r="X890" i="52"/>
  <c r="Y890" i="52"/>
  <c r="Z890" i="52"/>
  <c r="AA890" i="52"/>
  <c r="AB890" i="52"/>
  <c r="AC890" i="52"/>
  <c r="AD890" i="52"/>
  <c r="AE890" i="52"/>
  <c r="AF890" i="52"/>
  <c r="AH890" i="52"/>
  <c r="AI890" i="52"/>
  <c r="AJ890" i="52"/>
  <c r="D891" i="52"/>
  <c r="E891" i="52"/>
  <c r="F891" i="52"/>
  <c r="G891" i="52"/>
  <c r="H891" i="52"/>
  <c r="I891" i="52"/>
  <c r="Q891" i="52"/>
  <c r="R891" i="52"/>
  <c r="S891" i="52"/>
  <c r="T891" i="52"/>
  <c r="U891" i="52"/>
  <c r="V891" i="52"/>
  <c r="W891" i="52"/>
  <c r="X891" i="52"/>
  <c r="Y891" i="52"/>
  <c r="Z891" i="52"/>
  <c r="AA891" i="52"/>
  <c r="AB891" i="52"/>
  <c r="AC891" i="52"/>
  <c r="AD891" i="52"/>
  <c r="AE891" i="52"/>
  <c r="AF891" i="52"/>
  <c r="AH891" i="52"/>
  <c r="AI891" i="52"/>
  <c r="AJ891" i="52"/>
  <c r="A892" i="52"/>
  <c r="B892" i="52"/>
  <c r="C892" i="52"/>
  <c r="D892" i="52"/>
  <c r="E892" i="52"/>
  <c r="F892" i="52"/>
  <c r="G892" i="52"/>
  <c r="H892" i="52"/>
  <c r="I892" i="52"/>
  <c r="J892" i="52"/>
  <c r="K892" i="52"/>
  <c r="L892" i="52"/>
  <c r="M892" i="52"/>
  <c r="N892" i="52"/>
  <c r="O892" i="52"/>
  <c r="P892" i="52"/>
  <c r="Q892" i="52"/>
  <c r="R892" i="52"/>
  <c r="S892" i="52"/>
  <c r="T892" i="52"/>
  <c r="U892" i="52"/>
  <c r="V892" i="52"/>
  <c r="W892" i="52"/>
  <c r="X892" i="52"/>
  <c r="Y892" i="52"/>
  <c r="Z892" i="52"/>
  <c r="AA892" i="52"/>
  <c r="AB892" i="52"/>
  <c r="AC892" i="52"/>
  <c r="AD892" i="52"/>
  <c r="AE892" i="52"/>
  <c r="AF892" i="52"/>
  <c r="AG892" i="52"/>
  <c r="AH892" i="52"/>
  <c r="AI892" i="52"/>
  <c r="AJ892" i="52"/>
  <c r="D893" i="52"/>
  <c r="E893" i="52"/>
  <c r="F893" i="52"/>
  <c r="G893" i="52"/>
  <c r="H893" i="52"/>
  <c r="I893" i="52"/>
  <c r="Q893" i="52"/>
  <c r="R893" i="52"/>
  <c r="S893" i="52"/>
  <c r="T893" i="52"/>
  <c r="U893" i="52"/>
  <c r="V893" i="52"/>
  <c r="W893" i="52"/>
  <c r="X893" i="52"/>
  <c r="Y893" i="52"/>
  <c r="Z893" i="52"/>
  <c r="AA893" i="52"/>
  <c r="AB893" i="52"/>
  <c r="AC893" i="52"/>
  <c r="AD893" i="52"/>
  <c r="AE893" i="52"/>
  <c r="AF893" i="52"/>
  <c r="AH893" i="52"/>
  <c r="AI893" i="52"/>
  <c r="AJ893" i="52"/>
  <c r="D894" i="52"/>
  <c r="E894" i="52"/>
  <c r="F894" i="52"/>
  <c r="G894" i="52"/>
  <c r="H894" i="52"/>
  <c r="I894" i="52"/>
  <c r="Q894" i="52"/>
  <c r="R894" i="52"/>
  <c r="S894" i="52"/>
  <c r="T894" i="52"/>
  <c r="U894" i="52"/>
  <c r="V894" i="52"/>
  <c r="W894" i="52"/>
  <c r="X894" i="52"/>
  <c r="Y894" i="52"/>
  <c r="Z894" i="52"/>
  <c r="AA894" i="52"/>
  <c r="AB894" i="52"/>
  <c r="AC894" i="52"/>
  <c r="AD894" i="52"/>
  <c r="AE894" i="52"/>
  <c r="AF894" i="52"/>
  <c r="AH894" i="52"/>
  <c r="AI894" i="52"/>
  <c r="AJ894" i="52"/>
  <c r="D895" i="52"/>
  <c r="E895" i="52"/>
  <c r="F895" i="52"/>
  <c r="G895" i="52"/>
  <c r="H895" i="52"/>
  <c r="I895" i="52"/>
  <c r="Q895" i="52"/>
  <c r="R895" i="52"/>
  <c r="S895" i="52"/>
  <c r="T895" i="52"/>
  <c r="U895" i="52"/>
  <c r="V895" i="52"/>
  <c r="W895" i="52"/>
  <c r="X895" i="52"/>
  <c r="Y895" i="52"/>
  <c r="Z895" i="52"/>
  <c r="AA895" i="52"/>
  <c r="AB895" i="52"/>
  <c r="AC895" i="52"/>
  <c r="AD895" i="52"/>
  <c r="AE895" i="52"/>
  <c r="AF895" i="52"/>
  <c r="AH895" i="52"/>
  <c r="AI895" i="52"/>
  <c r="AJ895" i="52"/>
  <c r="D896" i="52"/>
  <c r="E896" i="52"/>
  <c r="F896" i="52"/>
  <c r="G896" i="52"/>
  <c r="H896" i="52"/>
  <c r="I896" i="52"/>
  <c r="Q896" i="52"/>
  <c r="R896" i="52"/>
  <c r="S896" i="52"/>
  <c r="T896" i="52"/>
  <c r="U896" i="52"/>
  <c r="V896" i="52"/>
  <c r="W896" i="52"/>
  <c r="X896" i="52"/>
  <c r="Y896" i="52"/>
  <c r="Z896" i="52"/>
  <c r="AA896" i="52"/>
  <c r="AB896" i="52"/>
  <c r="AC896" i="52"/>
  <c r="AD896" i="52"/>
  <c r="AE896" i="52"/>
  <c r="AF896" i="52"/>
  <c r="AH896" i="52"/>
  <c r="AI896" i="52"/>
  <c r="AJ896" i="52"/>
  <c r="D897" i="52"/>
  <c r="E897" i="52"/>
  <c r="F897" i="52"/>
  <c r="G897" i="52"/>
  <c r="H897" i="52"/>
  <c r="I897" i="52"/>
  <c r="Q897" i="52"/>
  <c r="R897" i="52"/>
  <c r="S897" i="52"/>
  <c r="T897" i="52"/>
  <c r="U897" i="52"/>
  <c r="V897" i="52"/>
  <c r="W897" i="52"/>
  <c r="X897" i="52"/>
  <c r="Y897" i="52"/>
  <c r="Z897" i="52"/>
  <c r="AA897" i="52"/>
  <c r="AB897" i="52"/>
  <c r="AC897" i="52"/>
  <c r="AD897" i="52"/>
  <c r="AE897" i="52"/>
  <c r="AF897" i="52"/>
  <c r="AH897" i="52"/>
  <c r="AI897" i="52"/>
  <c r="AJ897" i="52"/>
  <c r="D898" i="52"/>
  <c r="E898" i="52"/>
  <c r="F898" i="52"/>
  <c r="G898" i="52"/>
  <c r="H898" i="52"/>
  <c r="I898" i="52"/>
  <c r="Q898" i="52"/>
  <c r="R898" i="52"/>
  <c r="S898" i="52"/>
  <c r="T898" i="52"/>
  <c r="U898" i="52"/>
  <c r="V898" i="52"/>
  <c r="W898" i="52"/>
  <c r="X898" i="52"/>
  <c r="Y898" i="52"/>
  <c r="Z898" i="52"/>
  <c r="AA898" i="52"/>
  <c r="AB898" i="52"/>
  <c r="AC898" i="52"/>
  <c r="AD898" i="52"/>
  <c r="AE898" i="52"/>
  <c r="AF898" i="52"/>
  <c r="AH898" i="52"/>
  <c r="AI898" i="52"/>
  <c r="AJ898" i="52"/>
  <c r="D899" i="52"/>
  <c r="E899" i="52"/>
  <c r="F899" i="52"/>
  <c r="G899" i="52"/>
  <c r="H899" i="52"/>
  <c r="I899" i="52"/>
  <c r="Q899" i="52"/>
  <c r="R899" i="52"/>
  <c r="S899" i="52"/>
  <c r="T899" i="52"/>
  <c r="U899" i="52"/>
  <c r="V899" i="52"/>
  <c r="W899" i="52"/>
  <c r="X899" i="52"/>
  <c r="Y899" i="52"/>
  <c r="Z899" i="52"/>
  <c r="AA899" i="52"/>
  <c r="AB899" i="52"/>
  <c r="AC899" i="52"/>
  <c r="AD899" i="52"/>
  <c r="AE899" i="52"/>
  <c r="AF899" i="52"/>
  <c r="AH899" i="52"/>
  <c r="AI899" i="52"/>
  <c r="AJ899" i="52"/>
  <c r="D900" i="52"/>
  <c r="E900" i="52"/>
  <c r="F900" i="52"/>
  <c r="G900" i="52"/>
  <c r="H900" i="52"/>
  <c r="I900" i="52"/>
  <c r="Q900" i="52"/>
  <c r="R900" i="52"/>
  <c r="S900" i="52"/>
  <c r="T900" i="52"/>
  <c r="U900" i="52"/>
  <c r="V900" i="52"/>
  <c r="W900" i="52"/>
  <c r="X900" i="52"/>
  <c r="Y900" i="52"/>
  <c r="Z900" i="52"/>
  <c r="AA900" i="52"/>
  <c r="AB900" i="52"/>
  <c r="AC900" i="52"/>
  <c r="AD900" i="52"/>
  <c r="AE900" i="52"/>
  <c r="AF900" i="52"/>
  <c r="AH900" i="52"/>
  <c r="AI900" i="52"/>
  <c r="AJ900" i="52"/>
  <c r="A901" i="52"/>
  <c r="B901" i="52"/>
  <c r="C901" i="52"/>
  <c r="D901" i="52"/>
  <c r="E901" i="52"/>
  <c r="F901" i="52"/>
  <c r="G901" i="52"/>
  <c r="H901" i="52"/>
  <c r="I901" i="52"/>
  <c r="J901" i="52"/>
  <c r="K901" i="52"/>
  <c r="L901" i="52"/>
  <c r="M901" i="52"/>
  <c r="N901" i="52"/>
  <c r="O901" i="52"/>
  <c r="P901" i="52"/>
  <c r="Q901" i="52"/>
  <c r="R901" i="52"/>
  <c r="S901" i="52"/>
  <c r="T901" i="52"/>
  <c r="U901" i="52"/>
  <c r="V901" i="52"/>
  <c r="W901" i="52"/>
  <c r="X901" i="52"/>
  <c r="Y901" i="52"/>
  <c r="Z901" i="52"/>
  <c r="AA901" i="52"/>
  <c r="AB901" i="52"/>
  <c r="AC901" i="52"/>
  <c r="AD901" i="52"/>
  <c r="AE901" i="52"/>
  <c r="AF901" i="52"/>
  <c r="AG901" i="52"/>
  <c r="AH901" i="52"/>
  <c r="AI901" i="52"/>
  <c r="AJ901" i="52"/>
  <c r="D902" i="52"/>
  <c r="E902" i="52"/>
  <c r="F902" i="52"/>
  <c r="G902" i="52"/>
  <c r="H902" i="52"/>
  <c r="I902" i="52"/>
  <c r="Q902" i="52"/>
  <c r="R902" i="52"/>
  <c r="S902" i="52"/>
  <c r="T902" i="52"/>
  <c r="U902" i="52"/>
  <c r="V902" i="52"/>
  <c r="W902" i="52"/>
  <c r="X902" i="52"/>
  <c r="Y902" i="52"/>
  <c r="Z902" i="52"/>
  <c r="AA902" i="52"/>
  <c r="AB902" i="52"/>
  <c r="AC902" i="52"/>
  <c r="AD902" i="52"/>
  <c r="AE902" i="52"/>
  <c r="AF902" i="52"/>
  <c r="AH902" i="52"/>
  <c r="AI902" i="52"/>
  <c r="AJ902" i="52"/>
  <c r="D903" i="52"/>
  <c r="E903" i="52"/>
  <c r="F903" i="52"/>
  <c r="G903" i="52"/>
  <c r="H903" i="52"/>
  <c r="I903" i="52"/>
  <c r="Q903" i="52"/>
  <c r="R903" i="52"/>
  <c r="S903" i="52"/>
  <c r="T903" i="52"/>
  <c r="U903" i="52"/>
  <c r="V903" i="52"/>
  <c r="W903" i="52"/>
  <c r="X903" i="52"/>
  <c r="Y903" i="52"/>
  <c r="Z903" i="52"/>
  <c r="AA903" i="52"/>
  <c r="AB903" i="52"/>
  <c r="AC903" i="52"/>
  <c r="AD903" i="52"/>
  <c r="AE903" i="52"/>
  <c r="AF903" i="52"/>
  <c r="AH903" i="52"/>
  <c r="AI903" i="52"/>
  <c r="AJ903" i="52"/>
  <c r="D904" i="52"/>
  <c r="E904" i="52"/>
  <c r="F904" i="52"/>
  <c r="G904" i="52"/>
  <c r="H904" i="52"/>
  <c r="I904" i="52"/>
  <c r="Q904" i="52"/>
  <c r="R904" i="52"/>
  <c r="S904" i="52"/>
  <c r="T904" i="52"/>
  <c r="U904" i="52"/>
  <c r="V904" i="52"/>
  <c r="W904" i="52"/>
  <c r="X904" i="52"/>
  <c r="Y904" i="52"/>
  <c r="Z904" i="52"/>
  <c r="AA904" i="52"/>
  <c r="AB904" i="52"/>
  <c r="AC904" i="52"/>
  <c r="AD904" i="52"/>
  <c r="AE904" i="52"/>
  <c r="AF904" i="52"/>
  <c r="AH904" i="52"/>
  <c r="AI904" i="52"/>
  <c r="AJ904" i="52"/>
  <c r="D905" i="52"/>
  <c r="E905" i="52"/>
  <c r="F905" i="52"/>
  <c r="G905" i="52"/>
  <c r="H905" i="52"/>
  <c r="I905" i="52"/>
  <c r="Q905" i="52"/>
  <c r="R905" i="52"/>
  <c r="S905" i="52"/>
  <c r="T905" i="52"/>
  <c r="U905" i="52"/>
  <c r="V905" i="52"/>
  <c r="W905" i="52"/>
  <c r="X905" i="52"/>
  <c r="Y905" i="52"/>
  <c r="Z905" i="52"/>
  <c r="AA905" i="52"/>
  <c r="AB905" i="52"/>
  <c r="AC905" i="52"/>
  <c r="AD905" i="52"/>
  <c r="AE905" i="52"/>
  <c r="AF905" i="52"/>
  <c r="AH905" i="52"/>
  <c r="AI905" i="52"/>
  <c r="AJ905" i="52"/>
  <c r="D906" i="52"/>
  <c r="E906" i="52"/>
  <c r="F906" i="52"/>
  <c r="G906" i="52"/>
  <c r="H906" i="52"/>
  <c r="I906" i="52"/>
  <c r="Q906" i="52"/>
  <c r="R906" i="52"/>
  <c r="S906" i="52"/>
  <c r="T906" i="52"/>
  <c r="U906" i="52"/>
  <c r="V906" i="52"/>
  <c r="W906" i="52"/>
  <c r="X906" i="52"/>
  <c r="Y906" i="52"/>
  <c r="Z906" i="52"/>
  <c r="AA906" i="52"/>
  <c r="AB906" i="52"/>
  <c r="AC906" i="52"/>
  <c r="AD906" i="52"/>
  <c r="AE906" i="52"/>
  <c r="AF906" i="52"/>
  <c r="AH906" i="52"/>
  <c r="AI906" i="52"/>
  <c r="AJ906" i="52"/>
  <c r="D907" i="52"/>
  <c r="E907" i="52"/>
  <c r="F907" i="52"/>
  <c r="G907" i="52"/>
  <c r="H907" i="52"/>
  <c r="I907" i="52"/>
  <c r="Q907" i="52"/>
  <c r="R907" i="52"/>
  <c r="S907" i="52"/>
  <c r="T907" i="52"/>
  <c r="U907" i="52"/>
  <c r="V907" i="52"/>
  <c r="W907" i="52"/>
  <c r="X907" i="52"/>
  <c r="Y907" i="52"/>
  <c r="Z907" i="52"/>
  <c r="AA907" i="52"/>
  <c r="AB907" i="52"/>
  <c r="AC907" i="52"/>
  <c r="AD907" i="52"/>
  <c r="AE907" i="52"/>
  <c r="AF907" i="52"/>
  <c r="AH907" i="52"/>
  <c r="AI907" i="52"/>
  <c r="AJ907" i="52"/>
  <c r="D908" i="52"/>
  <c r="E908" i="52"/>
  <c r="F908" i="52"/>
  <c r="G908" i="52"/>
  <c r="H908" i="52"/>
  <c r="I908" i="52"/>
  <c r="Q908" i="52"/>
  <c r="R908" i="52"/>
  <c r="S908" i="52"/>
  <c r="T908" i="52"/>
  <c r="U908" i="52"/>
  <c r="V908" i="52"/>
  <c r="W908" i="52"/>
  <c r="X908" i="52"/>
  <c r="Y908" i="52"/>
  <c r="Z908" i="52"/>
  <c r="AA908" i="52"/>
  <c r="AB908" i="52"/>
  <c r="AC908" i="52"/>
  <c r="AD908" i="52"/>
  <c r="AE908" i="52"/>
  <c r="AF908" i="52"/>
  <c r="AH908" i="52"/>
  <c r="AI908" i="52"/>
  <c r="AJ908" i="52"/>
  <c r="D909" i="52"/>
  <c r="E909" i="52"/>
  <c r="F909" i="52"/>
  <c r="G909" i="52"/>
  <c r="H909" i="52"/>
  <c r="I909" i="52"/>
  <c r="Q909" i="52"/>
  <c r="R909" i="52"/>
  <c r="S909" i="52"/>
  <c r="T909" i="52"/>
  <c r="U909" i="52"/>
  <c r="V909" i="52"/>
  <c r="W909" i="52"/>
  <c r="X909" i="52"/>
  <c r="Y909" i="52"/>
  <c r="Z909" i="52"/>
  <c r="AA909" i="52"/>
  <c r="AB909" i="52"/>
  <c r="AC909" i="52"/>
  <c r="AD909" i="52"/>
  <c r="AE909" i="52"/>
  <c r="AF909" i="52"/>
  <c r="AH909" i="52"/>
  <c r="AI909" i="52"/>
  <c r="AJ909" i="52"/>
  <c r="D910" i="52"/>
  <c r="E910" i="52"/>
  <c r="F910" i="52"/>
  <c r="G910" i="52"/>
  <c r="H910" i="52"/>
  <c r="I910" i="52"/>
  <c r="Q910" i="52"/>
  <c r="R910" i="52"/>
  <c r="S910" i="52"/>
  <c r="T910" i="52"/>
  <c r="U910" i="52"/>
  <c r="V910" i="52"/>
  <c r="W910" i="52"/>
  <c r="X910" i="52"/>
  <c r="Y910" i="52"/>
  <c r="Z910" i="52"/>
  <c r="AA910" i="52"/>
  <c r="AB910" i="52"/>
  <c r="AC910" i="52"/>
  <c r="AD910" i="52"/>
  <c r="AE910" i="52"/>
  <c r="AF910" i="52"/>
  <c r="AH910" i="52"/>
  <c r="AI910" i="52"/>
  <c r="AJ910" i="52"/>
  <c r="D911" i="52"/>
  <c r="E911" i="52"/>
  <c r="F911" i="52"/>
  <c r="G911" i="52"/>
  <c r="H911" i="52"/>
  <c r="I911" i="52"/>
  <c r="Q911" i="52"/>
  <c r="R911" i="52"/>
  <c r="S911" i="52"/>
  <c r="T911" i="52"/>
  <c r="U911" i="52"/>
  <c r="V911" i="52"/>
  <c r="W911" i="52"/>
  <c r="X911" i="52"/>
  <c r="Y911" i="52"/>
  <c r="Z911" i="52"/>
  <c r="AA911" i="52"/>
  <c r="AB911" i="52"/>
  <c r="AC911" i="52"/>
  <c r="AD911" i="52"/>
  <c r="AE911" i="52"/>
  <c r="AF911" i="52"/>
  <c r="AH911" i="52"/>
  <c r="AI911" i="52"/>
  <c r="AJ911" i="52"/>
  <c r="D912" i="52"/>
  <c r="E912" i="52"/>
  <c r="F912" i="52"/>
  <c r="G912" i="52"/>
  <c r="H912" i="52"/>
  <c r="I912" i="52"/>
  <c r="Q912" i="52"/>
  <c r="R912" i="52"/>
  <c r="S912" i="52"/>
  <c r="T912" i="52"/>
  <c r="U912" i="52"/>
  <c r="V912" i="52"/>
  <c r="W912" i="52"/>
  <c r="X912" i="52"/>
  <c r="Y912" i="52"/>
  <c r="Z912" i="52"/>
  <c r="AA912" i="52"/>
  <c r="AB912" i="52"/>
  <c r="AC912" i="52"/>
  <c r="AD912" i="52"/>
  <c r="AE912" i="52"/>
  <c r="AF912" i="52"/>
  <c r="AH912" i="52"/>
  <c r="AI912" i="52"/>
  <c r="AJ912" i="52"/>
  <c r="D913" i="52"/>
  <c r="E913" i="52"/>
  <c r="F913" i="52"/>
  <c r="G913" i="52"/>
  <c r="H913" i="52"/>
  <c r="I913" i="52"/>
  <c r="Q913" i="52"/>
  <c r="R913" i="52"/>
  <c r="S913" i="52"/>
  <c r="T913" i="52"/>
  <c r="U913" i="52"/>
  <c r="V913" i="52"/>
  <c r="W913" i="52"/>
  <c r="X913" i="52"/>
  <c r="Y913" i="52"/>
  <c r="Z913" i="52"/>
  <c r="AA913" i="52"/>
  <c r="AB913" i="52"/>
  <c r="AC913" i="52"/>
  <c r="AD913" i="52"/>
  <c r="AE913" i="52"/>
  <c r="AF913" i="52"/>
  <c r="AH913" i="52"/>
  <c r="AI913" i="52"/>
  <c r="AJ913" i="52"/>
  <c r="D914" i="52"/>
  <c r="E914" i="52"/>
  <c r="F914" i="52"/>
  <c r="G914" i="52"/>
  <c r="H914" i="52"/>
  <c r="I914" i="52"/>
  <c r="Q914" i="52"/>
  <c r="R914" i="52"/>
  <c r="S914" i="52"/>
  <c r="T914" i="52"/>
  <c r="U914" i="52"/>
  <c r="V914" i="52"/>
  <c r="W914" i="52"/>
  <c r="X914" i="52"/>
  <c r="Y914" i="52"/>
  <c r="Z914" i="52"/>
  <c r="AA914" i="52"/>
  <c r="AB914" i="52"/>
  <c r="AC914" i="52"/>
  <c r="AD914" i="52"/>
  <c r="AE914" i="52"/>
  <c r="AF914" i="52"/>
  <c r="AH914" i="52"/>
  <c r="AI914" i="52"/>
  <c r="AJ914" i="52"/>
  <c r="D915" i="52"/>
  <c r="E915" i="52"/>
  <c r="F915" i="52"/>
  <c r="G915" i="52"/>
  <c r="H915" i="52"/>
  <c r="I915" i="52"/>
  <c r="Q915" i="52"/>
  <c r="R915" i="52"/>
  <c r="S915" i="52"/>
  <c r="T915" i="52"/>
  <c r="U915" i="52"/>
  <c r="V915" i="52"/>
  <c r="W915" i="52"/>
  <c r="X915" i="52"/>
  <c r="Y915" i="52"/>
  <c r="Z915" i="52"/>
  <c r="AA915" i="52"/>
  <c r="AB915" i="52"/>
  <c r="AC915" i="52"/>
  <c r="AD915" i="52"/>
  <c r="AE915" i="52"/>
  <c r="AF915" i="52"/>
  <c r="AH915" i="52"/>
  <c r="AI915" i="52"/>
  <c r="AJ915" i="52"/>
  <c r="D916" i="52"/>
  <c r="E916" i="52"/>
  <c r="F916" i="52"/>
  <c r="G916" i="52"/>
  <c r="H916" i="52"/>
  <c r="I916" i="52"/>
  <c r="Q916" i="52"/>
  <c r="R916" i="52"/>
  <c r="S916" i="52"/>
  <c r="T916" i="52"/>
  <c r="U916" i="52"/>
  <c r="V916" i="52"/>
  <c r="W916" i="52"/>
  <c r="X916" i="52"/>
  <c r="Y916" i="52"/>
  <c r="Z916" i="52"/>
  <c r="AA916" i="52"/>
  <c r="AB916" i="52"/>
  <c r="AC916" i="52"/>
  <c r="AD916" i="52"/>
  <c r="AE916" i="52"/>
  <c r="AF916" i="52"/>
  <c r="AH916" i="52"/>
  <c r="AI916" i="52"/>
  <c r="AJ916" i="52"/>
  <c r="D917" i="52"/>
  <c r="E917" i="52"/>
  <c r="F917" i="52"/>
  <c r="G917" i="52"/>
  <c r="H917" i="52"/>
  <c r="I917" i="52"/>
  <c r="Q917" i="52"/>
  <c r="R917" i="52"/>
  <c r="S917" i="52"/>
  <c r="T917" i="52"/>
  <c r="U917" i="52"/>
  <c r="V917" i="52"/>
  <c r="W917" i="52"/>
  <c r="X917" i="52"/>
  <c r="Y917" i="52"/>
  <c r="Z917" i="52"/>
  <c r="AA917" i="52"/>
  <c r="AB917" i="52"/>
  <c r="AC917" i="52"/>
  <c r="AD917" i="52"/>
  <c r="AE917" i="52"/>
  <c r="AF917" i="52"/>
  <c r="AH917" i="52"/>
  <c r="AI917" i="52"/>
  <c r="AJ917" i="52"/>
  <c r="D918" i="52"/>
  <c r="E918" i="52"/>
  <c r="F918" i="52"/>
  <c r="G918" i="52"/>
  <c r="H918" i="52"/>
  <c r="I918" i="52"/>
  <c r="Q918" i="52"/>
  <c r="R918" i="52"/>
  <c r="S918" i="52"/>
  <c r="T918" i="52"/>
  <c r="U918" i="52"/>
  <c r="V918" i="52"/>
  <c r="W918" i="52"/>
  <c r="X918" i="52"/>
  <c r="Y918" i="52"/>
  <c r="Z918" i="52"/>
  <c r="AA918" i="52"/>
  <c r="AB918" i="52"/>
  <c r="AC918" i="52"/>
  <c r="AD918" i="52"/>
  <c r="AE918" i="52"/>
  <c r="AF918" i="52"/>
  <c r="AH918" i="52"/>
  <c r="AI918" i="52"/>
  <c r="AJ918" i="52"/>
  <c r="D919" i="52"/>
  <c r="E919" i="52"/>
  <c r="F919" i="52"/>
  <c r="G919" i="52"/>
  <c r="H919" i="52"/>
  <c r="I919" i="52"/>
  <c r="Q919" i="52"/>
  <c r="R919" i="52"/>
  <c r="S919" i="52"/>
  <c r="T919" i="52"/>
  <c r="U919" i="52"/>
  <c r="V919" i="52"/>
  <c r="W919" i="52"/>
  <c r="X919" i="52"/>
  <c r="Y919" i="52"/>
  <c r="Z919" i="52"/>
  <c r="AA919" i="52"/>
  <c r="AB919" i="52"/>
  <c r="AC919" i="52"/>
  <c r="AD919" i="52"/>
  <c r="AE919" i="52"/>
  <c r="AF919" i="52"/>
  <c r="AH919" i="52"/>
  <c r="AI919" i="52"/>
  <c r="AJ919" i="52"/>
  <c r="D920" i="52"/>
  <c r="E920" i="52"/>
  <c r="F920" i="52"/>
  <c r="G920" i="52"/>
  <c r="H920" i="52"/>
  <c r="I920" i="52"/>
  <c r="Q920" i="52"/>
  <c r="R920" i="52"/>
  <c r="S920" i="52"/>
  <c r="T920" i="52"/>
  <c r="U920" i="52"/>
  <c r="V920" i="52"/>
  <c r="W920" i="52"/>
  <c r="X920" i="52"/>
  <c r="Y920" i="52"/>
  <c r="Z920" i="52"/>
  <c r="AA920" i="52"/>
  <c r="AB920" i="52"/>
  <c r="AC920" i="52"/>
  <c r="AD920" i="52"/>
  <c r="AE920" i="52"/>
  <c r="AF920" i="52"/>
  <c r="AH920" i="52"/>
  <c r="AI920" i="52"/>
  <c r="AJ920" i="52"/>
  <c r="D921" i="52"/>
  <c r="E921" i="52"/>
  <c r="F921" i="52"/>
  <c r="G921" i="52"/>
  <c r="H921" i="52"/>
  <c r="I921" i="52"/>
  <c r="Q921" i="52"/>
  <c r="R921" i="52"/>
  <c r="S921" i="52"/>
  <c r="T921" i="52"/>
  <c r="U921" i="52"/>
  <c r="V921" i="52"/>
  <c r="W921" i="52"/>
  <c r="X921" i="52"/>
  <c r="Y921" i="52"/>
  <c r="Z921" i="52"/>
  <c r="AA921" i="52"/>
  <c r="AB921" i="52"/>
  <c r="AC921" i="52"/>
  <c r="AD921" i="52"/>
  <c r="AE921" i="52"/>
  <c r="AF921" i="52"/>
  <c r="AH921" i="52"/>
  <c r="AI921" i="52"/>
  <c r="AJ921" i="52"/>
  <c r="D922" i="52"/>
  <c r="E922" i="52"/>
  <c r="F922" i="52"/>
  <c r="G922" i="52"/>
  <c r="H922" i="52"/>
  <c r="I922" i="52"/>
  <c r="Q922" i="52"/>
  <c r="R922" i="52"/>
  <c r="S922" i="52"/>
  <c r="T922" i="52"/>
  <c r="U922" i="52"/>
  <c r="V922" i="52"/>
  <c r="W922" i="52"/>
  <c r="X922" i="52"/>
  <c r="Y922" i="52"/>
  <c r="Z922" i="52"/>
  <c r="AA922" i="52"/>
  <c r="AB922" i="52"/>
  <c r="AC922" i="52"/>
  <c r="AD922" i="52"/>
  <c r="AE922" i="52"/>
  <c r="AF922" i="52"/>
  <c r="AH922" i="52"/>
  <c r="AI922" i="52"/>
  <c r="AJ922" i="52"/>
  <c r="D923" i="52"/>
  <c r="E923" i="52"/>
  <c r="F923" i="52"/>
  <c r="G923" i="52"/>
  <c r="H923" i="52"/>
  <c r="I923" i="52"/>
  <c r="Q923" i="52"/>
  <c r="R923" i="52"/>
  <c r="S923" i="52"/>
  <c r="T923" i="52"/>
  <c r="U923" i="52"/>
  <c r="V923" i="52"/>
  <c r="W923" i="52"/>
  <c r="X923" i="52"/>
  <c r="Y923" i="52"/>
  <c r="Z923" i="52"/>
  <c r="AA923" i="52"/>
  <c r="AB923" i="52"/>
  <c r="AC923" i="52"/>
  <c r="AD923" i="52"/>
  <c r="AE923" i="52"/>
  <c r="AF923" i="52"/>
  <c r="AH923" i="52"/>
  <c r="AI923" i="52"/>
  <c r="AJ923" i="52"/>
  <c r="D924" i="52"/>
  <c r="E924" i="52"/>
  <c r="F924" i="52"/>
  <c r="G924" i="52"/>
  <c r="H924" i="52"/>
  <c r="I924" i="52"/>
  <c r="Q924" i="52"/>
  <c r="R924" i="52"/>
  <c r="S924" i="52"/>
  <c r="T924" i="52"/>
  <c r="U924" i="52"/>
  <c r="V924" i="52"/>
  <c r="W924" i="52"/>
  <c r="X924" i="52"/>
  <c r="Y924" i="52"/>
  <c r="Z924" i="52"/>
  <c r="AA924" i="52"/>
  <c r="AB924" i="52"/>
  <c r="AC924" i="52"/>
  <c r="AD924" i="52"/>
  <c r="AE924" i="52"/>
  <c r="AF924" i="52"/>
  <c r="AH924" i="52"/>
  <c r="AI924" i="52"/>
  <c r="AJ924" i="52"/>
  <c r="D925" i="52"/>
  <c r="E925" i="52"/>
  <c r="F925" i="52"/>
  <c r="G925" i="52"/>
  <c r="H925" i="52"/>
  <c r="I925" i="52"/>
  <c r="Q925" i="52"/>
  <c r="R925" i="52"/>
  <c r="S925" i="52"/>
  <c r="T925" i="52"/>
  <c r="U925" i="52"/>
  <c r="V925" i="52"/>
  <c r="W925" i="52"/>
  <c r="X925" i="52"/>
  <c r="Y925" i="52"/>
  <c r="Z925" i="52"/>
  <c r="AA925" i="52"/>
  <c r="AB925" i="52"/>
  <c r="AC925" i="52"/>
  <c r="AD925" i="52"/>
  <c r="AE925" i="52"/>
  <c r="AF925" i="52"/>
  <c r="AH925" i="52"/>
  <c r="AI925" i="52"/>
  <c r="AJ925" i="52"/>
  <c r="D926" i="52"/>
  <c r="E926" i="52"/>
  <c r="F926" i="52"/>
  <c r="G926" i="52"/>
  <c r="H926" i="52"/>
  <c r="I926" i="52"/>
  <c r="Q926" i="52"/>
  <c r="R926" i="52"/>
  <c r="S926" i="52"/>
  <c r="T926" i="52"/>
  <c r="U926" i="52"/>
  <c r="V926" i="52"/>
  <c r="W926" i="52"/>
  <c r="X926" i="52"/>
  <c r="Y926" i="52"/>
  <c r="Z926" i="52"/>
  <c r="AA926" i="52"/>
  <c r="AB926" i="52"/>
  <c r="AC926" i="52"/>
  <c r="AD926" i="52"/>
  <c r="AE926" i="52"/>
  <c r="AF926" i="52"/>
  <c r="AH926" i="52"/>
  <c r="AI926" i="52"/>
  <c r="AJ926" i="52"/>
  <c r="D927" i="52"/>
  <c r="E927" i="52"/>
  <c r="F927" i="52"/>
  <c r="G927" i="52"/>
  <c r="H927" i="52"/>
  <c r="I927" i="52"/>
  <c r="Q927" i="52"/>
  <c r="R927" i="52"/>
  <c r="S927" i="52"/>
  <c r="T927" i="52"/>
  <c r="U927" i="52"/>
  <c r="V927" i="52"/>
  <c r="W927" i="52"/>
  <c r="X927" i="52"/>
  <c r="Y927" i="52"/>
  <c r="Z927" i="52"/>
  <c r="AA927" i="52"/>
  <c r="AB927" i="52"/>
  <c r="AC927" i="52"/>
  <c r="AD927" i="52"/>
  <c r="AE927" i="52"/>
  <c r="AF927" i="52"/>
  <c r="AH927" i="52"/>
  <c r="AI927" i="52"/>
  <c r="AJ927" i="52"/>
  <c r="D928" i="52"/>
  <c r="E928" i="52"/>
  <c r="F928" i="52"/>
  <c r="G928" i="52"/>
  <c r="H928" i="52"/>
  <c r="I928" i="52"/>
  <c r="Q928" i="52"/>
  <c r="R928" i="52"/>
  <c r="S928" i="52"/>
  <c r="T928" i="52"/>
  <c r="U928" i="52"/>
  <c r="V928" i="52"/>
  <c r="W928" i="52"/>
  <c r="X928" i="52"/>
  <c r="Y928" i="52"/>
  <c r="Z928" i="52"/>
  <c r="AA928" i="52"/>
  <c r="AB928" i="52"/>
  <c r="AC928" i="52"/>
  <c r="AD928" i="52"/>
  <c r="AE928" i="52"/>
  <c r="AF928" i="52"/>
  <c r="AH928" i="52"/>
  <c r="AI928" i="52"/>
  <c r="AJ928" i="52"/>
  <c r="A929" i="52"/>
  <c r="B929" i="52"/>
  <c r="C929" i="52"/>
  <c r="D929" i="52"/>
  <c r="E929" i="52"/>
  <c r="F929" i="52"/>
  <c r="G929" i="52"/>
  <c r="H929" i="52"/>
  <c r="I929" i="52"/>
  <c r="J929" i="52"/>
  <c r="K929" i="52"/>
  <c r="L929" i="52"/>
  <c r="M929" i="52"/>
  <c r="N929" i="52"/>
  <c r="O929" i="52"/>
  <c r="P929" i="52"/>
  <c r="Q929" i="52"/>
  <c r="R929" i="52"/>
  <c r="S929" i="52"/>
  <c r="T929" i="52"/>
  <c r="U929" i="52"/>
  <c r="V929" i="52"/>
  <c r="W929" i="52"/>
  <c r="X929" i="52"/>
  <c r="Y929" i="52"/>
  <c r="Z929" i="52"/>
  <c r="AA929" i="52"/>
  <c r="AB929" i="52"/>
  <c r="AC929" i="52"/>
  <c r="AD929" i="52"/>
  <c r="AE929" i="52"/>
  <c r="AF929" i="52"/>
  <c r="AG929" i="52"/>
  <c r="AH929" i="52"/>
  <c r="AI929" i="52"/>
  <c r="AJ929" i="52"/>
  <c r="A930" i="52"/>
  <c r="B930" i="52"/>
  <c r="C930" i="52"/>
  <c r="D930" i="52"/>
  <c r="E930" i="52"/>
  <c r="F930" i="52"/>
  <c r="G930" i="52"/>
  <c r="H930" i="52"/>
  <c r="I930" i="52"/>
  <c r="J930" i="52"/>
  <c r="K930" i="52"/>
  <c r="L930" i="52"/>
  <c r="M930" i="52"/>
  <c r="N930" i="52"/>
  <c r="O930" i="52"/>
  <c r="P930" i="52"/>
  <c r="Q930" i="52"/>
  <c r="R930" i="52"/>
  <c r="S930" i="52"/>
  <c r="T930" i="52"/>
  <c r="U930" i="52"/>
  <c r="V930" i="52"/>
  <c r="W930" i="52"/>
  <c r="X930" i="52"/>
  <c r="Y930" i="52"/>
  <c r="Z930" i="52"/>
  <c r="AA930" i="52"/>
  <c r="AB930" i="52"/>
  <c r="AC930" i="52"/>
  <c r="AD930" i="52"/>
  <c r="AE930" i="52"/>
  <c r="AF930" i="52"/>
  <c r="AG930" i="52"/>
  <c r="AH930" i="52"/>
  <c r="AI930" i="52"/>
  <c r="AJ930" i="52"/>
  <c r="A931" i="52"/>
  <c r="B931" i="52"/>
  <c r="C931" i="52"/>
  <c r="D931" i="52"/>
  <c r="E931" i="52"/>
  <c r="F931" i="52"/>
  <c r="G931" i="52"/>
  <c r="H931" i="52"/>
  <c r="I931" i="52"/>
  <c r="J931" i="52"/>
  <c r="K931" i="52"/>
  <c r="L931" i="52"/>
  <c r="M931" i="52"/>
  <c r="N931" i="52"/>
  <c r="O931" i="52"/>
  <c r="P931" i="52"/>
  <c r="Q931" i="52"/>
  <c r="R931" i="52"/>
  <c r="S931" i="52"/>
  <c r="T931" i="52"/>
  <c r="U931" i="52"/>
  <c r="V931" i="52"/>
  <c r="W931" i="52"/>
  <c r="X931" i="52"/>
  <c r="Y931" i="52"/>
  <c r="Z931" i="52"/>
  <c r="AA931" i="52"/>
  <c r="AB931" i="52"/>
  <c r="AC931" i="52"/>
  <c r="AD931" i="52"/>
  <c r="AE931" i="52"/>
  <c r="AF931" i="52"/>
  <c r="AG931" i="52"/>
  <c r="AH931" i="52"/>
  <c r="AI931" i="52"/>
  <c r="AJ931" i="52"/>
  <c r="A932" i="52"/>
  <c r="B932" i="52"/>
  <c r="C932" i="52"/>
  <c r="D932" i="52"/>
  <c r="E932" i="52"/>
  <c r="F932" i="52"/>
  <c r="G932" i="52"/>
  <c r="H932" i="52"/>
  <c r="I932" i="52"/>
  <c r="J932" i="52"/>
  <c r="K932" i="52"/>
  <c r="L932" i="52"/>
  <c r="M932" i="52"/>
  <c r="N932" i="52"/>
  <c r="O932" i="52"/>
  <c r="P932" i="52"/>
  <c r="Q932" i="52"/>
  <c r="R932" i="52"/>
  <c r="S932" i="52"/>
  <c r="T932" i="52"/>
  <c r="U932" i="52"/>
  <c r="V932" i="52"/>
  <c r="W932" i="52"/>
  <c r="X932" i="52"/>
  <c r="Y932" i="52"/>
  <c r="Z932" i="52"/>
  <c r="AA932" i="52"/>
  <c r="AB932" i="52"/>
  <c r="AC932" i="52"/>
  <c r="AD932" i="52"/>
  <c r="AE932" i="52"/>
  <c r="AF932" i="52"/>
  <c r="AG932" i="52"/>
  <c r="AH932" i="52"/>
  <c r="AI932" i="52"/>
  <c r="AJ932" i="52"/>
  <c r="A933" i="52"/>
  <c r="B933" i="52"/>
  <c r="C933" i="52"/>
  <c r="D933" i="52"/>
  <c r="E933" i="52"/>
  <c r="F933" i="52"/>
  <c r="G933" i="52"/>
  <c r="H933" i="52"/>
  <c r="I933" i="52"/>
  <c r="J933" i="52"/>
  <c r="K933" i="52"/>
  <c r="L933" i="52"/>
  <c r="M933" i="52"/>
  <c r="N933" i="52"/>
  <c r="O933" i="52"/>
  <c r="P933" i="52"/>
  <c r="Q933" i="52"/>
  <c r="R933" i="52"/>
  <c r="S933" i="52"/>
  <c r="T933" i="52"/>
  <c r="U933" i="52"/>
  <c r="V933" i="52"/>
  <c r="W933" i="52"/>
  <c r="X933" i="52"/>
  <c r="Y933" i="52"/>
  <c r="Z933" i="52"/>
  <c r="AA933" i="52"/>
  <c r="AB933" i="52"/>
  <c r="AC933" i="52"/>
  <c r="AD933" i="52"/>
  <c r="AE933" i="52"/>
  <c r="AF933" i="52"/>
  <c r="AG933" i="52"/>
  <c r="AH933" i="52"/>
  <c r="AI933" i="52"/>
  <c r="AJ933" i="52"/>
  <c r="A934" i="52"/>
  <c r="B934" i="52"/>
  <c r="C934" i="52"/>
  <c r="D934" i="52"/>
  <c r="E934" i="52"/>
  <c r="F934" i="52"/>
  <c r="G934" i="52"/>
  <c r="H934" i="52"/>
  <c r="I934" i="52"/>
  <c r="J934" i="52"/>
  <c r="K934" i="52"/>
  <c r="L934" i="52"/>
  <c r="M934" i="52"/>
  <c r="N934" i="52"/>
  <c r="O934" i="52"/>
  <c r="P934" i="52"/>
  <c r="Q934" i="52"/>
  <c r="R934" i="52"/>
  <c r="S934" i="52"/>
  <c r="T934" i="52"/>
  <c r="U934" i="52"/>
  <c r="V934" i="52"/>
  <c r="W934" i="52"/>
  <c r="X934" i="52"/>
  <c r="Y934" i="52"/>
  <c r="Z934" i="52"/>
  <c r="AA934" i="52"/>
  <c r="AB934" i="52"/>
  <c r="AC934" i="52"/>
  <c r="AD934" i="52"/>
  <c r="AE934" i="52"/>
  <c r="AF934" i="52"/>
  <c r="AG934" i="52"/>
  <c r="AH934" i="52"/>
  <c r="AI934" i="52"/>
  <c r="AJ934" i="52"/>
  <c r="A935" i="52"/>
  <c r="B935" i="52"/>
  <c r="C935" i="52"/>
  <c r="D935" i="52"/>
  <c r="E935" i="52"/>
  <c r="F935" i="52"/>
  <c r="G935" i="52"/>
  <c r="H935" i="52"/>
  <c r="I935" i="52"/>
  <c r="J935" i="52"/>
  <c r="K935" i="52"/>
  <c r="L935" i="52"/>
  <c r="M935" i="52"/>
  <c r="N935" i="52"/>
  <c r="O935" i="52"/>
  <c r="P935" i="52"/>
  <c r="Q935" i="52"/>
  <c r="R935" i="52"/>
  <c r="S935" i="52"/>
  <c r="T935" i="52"/>
  <c r="U935" i="52"/>
  <c r="V935" i="52"/>
  <c r="W935" i="52"/>
  <c r="X935" i="52"/>
  <c r="Y935" i="52"/>
  <c r="Z935" i="52"/>
  <c r="AA935" i="52"/>
  <c r="AB935" i="52"/>
  <c r="AC935" i="52"/>
  <c r="AD935" i="52"/>
  <c r="AE935" i="52"/>
  <c r="AF935" i="52"/>
  <c r="AG935" i="52"/>
  <c r="AH935" i="52"/>
  <c r="AI935" i="52"/>
  <c r="AJ935" i="52"/>
  <c r="A936" i="52"/>
  <c r="B936" i="52"/>
  <c r="C936" i="52"/>
  <c r="D936" i="52"/>
  <c r="E936" i="52"/>
  <c r="F936" i="52"/>
  <c r="G936" i="52"/>
  <c r="H936" i="52"/>
  <c r="I936" i="52"/>
  <c r="J936" i="52"/>
  <c r="K936" i="52"/>
  <c r="L936" i="52"/>
  <c r="M936" i="52"/>
  <c r="N936" i="52"/>
  <c r="O936" i="52"/>
  <c r="P936" i="52"/>
  <c r="Q936" i="52"/>
  <c r="R936" i="52"/>
  <c r="S936" i="52"/>
  <c r="T936" i="52"/>
  <c r="U936" i="52"/>
  <c r="V936" i="52"/>
  <c r="W936" i="52"/>
  <c r="X936" i="52"/>
  <c r="Y936" i="52"/>
  <c r="Z936" i="52"/>
  <c r="AA936" i="52"/>
  <c r="AB936" i="52"/>
  <c r="AC936" i="52"/>
  <c r="AD936" i="52"/>
  <c r="AE936" i="52"/>
  <c r="AF936" i="52"/>
  <c r="AG936" i="52"/>
  <c r="AH936" i="52"/>
  <c r="AI936" i="52"/>
  <c r="AJ936" i="52"/>
  <c r="A937" i="52"/>
  <c r="B937" i="52"/>
  <c r="C937" i="52"/>
  <c r="D937" i="52"/>
  <c r="E937" i="52"/>
  <c r="F937" i="52"/>
  <c r="G937" i="52"/>
  <c r="H937" i="52"/>
  <c r="I937" i="52"/>
  <c r="J937" i="52"/>
  <c r="K937" i="52"/>
  <c r="L937" i="52"/>
  <c r="M937" i="52"/>
  <c r="N937" i="52"/>
  <c r="O937" i="52"/>
  <c r="P937" i="52"/>
  <c r="Q937" i="52"/>
  <c r="R937" i="52"/>
  <c r="S937" i="52"/>
  <c r="T937" i="52"/>
  <c r="U937" i="52"/>
  <c r="V937" i="52"/>
  <c r="W937" i="52"/>
  <c r="X937" i="52"/>
  <c r="Y937" i="52"/>
  <c r="Z937" i="52"/>
  <c r="AA937" i="52"/>
  <c r="AB937" i="52"/>
  <c r="AC937" i="52"/>
  <c r="AD937" i="52"/>
  <c r="AE937" i="52"/>
  <c r="AF937" i="52"/>
  <c r="AG937" i="52"/>
  <c r="AH937" i="52"/>
  <c r="AI937" i="52"/>
  <c r="AJ937" i="52"/>
  <c r="A938" i="52"/>
  <c r="B938" i="52"/>
  <c r="C938" i="52"/>
  <c r="D938" i="52"/>
  <c r="E938" i="52"/>
  <c r="F938" i="52"/>
  <c r="G938" i="52"/>
  <c r="H938" i="52"/>
  <c r="I938" i="52"/>
  <c r="J938" i="52"/>
  <c r="K938" i="52"/>
  <c r="L938" i="52"/>
  <c r="M938" i="52"/>
  <c r="N938" i="52"/>
  <c r="O938" i="52"/>
  <c r="P938" i="52"/>
  <c r="Q938" i="52"/>
  <c r="R938" i="52"/>
  <c r="S938" i="52"/>
  <c r="T938" i="52"/>
  <c r="U938" i="52"/>
  <c r="V938" i="52"/>
  <c r="W938" i="52"/>
  <c r="X938" i="52"/>
  <c r="Y938" i="52"/>
  <c r="Z938" i="52"/>
  <c r="AA938" i="52"/>
  <c r="AB938" i="52"/>
  <c r="AC938" i="52"/>
  <c r="AD938" i="52"/>
  <c r="AE938" i="52"/>
  <c r="AF938" i="52"/>
  <c r="AG938" i="52"/>
  <c r="AH938" i="52"/>
  <c r="AI938" i="52"/>
  <c r="AJ938" i="52"/>
  <c r="A939" i="52"/>
  <c r="B939" i="52"/>
  <c r="C939" i="52"/>
  <c r="D939" i="52"/>
  <c r="E939" i="52"/>
  <c r="F939" i="52"/>
  <c r="G939" i="52"/>
  <c r="H939" i="52"/>
  <c r="I939" i="52"/>
  <c r="J939" i="52"/>
  <c r="K939" i="52"/>
  <c r="L939" i="52"/>
  <c r="M939" i="52"/>
  <c r="N939" i="52"/>
  <c r="O939" i="52"/>
  <c r="P939" i="52"/>
  <c r="Q939" i="52"/>
  <c r="R939" i="52"/>
  <c r="S939" i="52"/>
  <c r="T939" i="52"/>
  <c r="U939" i="52"/>
  <c r="V939" i="52"/>
  <c r="W939" i="52"/>
  <c r="X939" i="52"/>
  <c r="Y939" i="52"/>
  <c r="Z939" i="52"/>
  <c r="AA939" i="52"/>
  <c r="AB939" i="52"/>
  <c r="AC939" i="52"/>
  <c r="AD939" i="52"/>
  <c r="AE939" i="52"/>
  <c r="AF939" i="52"/>
  <c r="AG939" i="52"/>
  <c r="AH939" i="52"/>
  <c r="AI939" i="52"/>
  <c r="AJ939" i="52"/>
  <c r="A940" i="52"/>
  <c r="B940" i="52"/>
  <c r="C940" i="52"/>
  <c r="D940" i="52"/>
  <c r="E940" i="52"/>
  <c r="F940" i="52"/>
  <c r="G940" i="52"/>
  <c r="H940" i="52"/>
  <c r="I940" i="52"/>
  <c r="J940" i="52"/>
  <c r="K940" i="52"/>
  <c r="L940" i="52"/>
  <c r="M940" i="52"/>
  <c r="N940" i="52"/>
  <c r="O940" i="52"/>
  <c r="P940" i="52"/>
  <c r="Q940" i="52"/>
  <c r="R940" i="52"/>
  <c r="S940" i="52"/>
  <c r="T940" i="52"/>
  <c r="U940" i="52"/>
  <c r="V940" i="52"/>
  <c r="W940" i="52"/>
  <c r="X940" i="52"/>
  <c r="Y940" i="52"/>
  <c r="Z940" i="52"/>
  <c r="AA940" i="52"/>
  <c r="AB940" i="52"/>
  <c r="AC940" i="52"/>
  <c r="AD940" i="52"/>
  <c r="AE940" i="52"/>
  <c r="AF940" i="52"/>
  <c r="AG940" i="52"/>
  <c r="AH940" i="52"/>
  <c r="AI940" i="52"/>
  <c r="AJ940" i="52"/>
  <c r="A941" i="52"/>
  <c r="B941" i="52"/>
  <c r="C941" i="52"/>
  <c r="D941" i="52"/>
  <c r="E941" i="52"/>
  <c r="F941" i="52"/>
  <c r="G941" i="52"/>
  <c r="H941" i="52"/>
  <c r="I941" i="52"/>
  <c r="J941" i="52"/>
  <c r="K941" i="52"/>
  <c r="L941" i="52"/>
  <c r="M941" i="52"/>
  <c r="N941" i="52"/>
  <c r="O941" i="52"/>
  <c r="P941" i="52"/>
  <c r="Q941" i="52"/>
  <c r="R941" i="52"/>
  <c r="S941" i="52"/>
  <c r="T941" i="52"/>
  <c r="U941" i="52"/>
  <c r="V941" i="52"/>
  <c r="W941" i="52"/>
  <c r="X941" i="52"/>
  <c r="Y941" i="52"/>
  <c r="Z941" i="52"/>
  <c r="AA941" i="52"/>
  <c r="AB941" i="52"/>
  <c r="AC941" i="52"/>
  <c r="AD941" i="52"/>
  <c r="AE941" i="52"/>
  <c r="AF941" i="52"/>
  <c r="AG941" i="52"/>
  <c r="AH941" i="52"/>
  <c r="AI941" i="52"/>
  <c r="AJ941" i="52"/>
  <c r="D942" i="52"/>
  <c r="E942" i="52"/>
  <c r="F942" i="52"/>
  <c r="G942" i="52"/>
  <c r="H942" i="52"/>
  <c r="I942" i="52"/>
  <c r="Q942" i="52"/>
  <c r="R942" i="52"/>
  <c r="S942" i="52"/>
  <c r="T942" i="52"/>
  <c r="U942" i="52"/>
  <c r="V942" i="52"/>
  <c r="W942" i="52"/>
  <c r="X942" i="52"/>
  <c r="Y942" i="52"/>
  <c r="Z942" i="52"/>
  <c r="AA942" i="52"/>
  <c r="AB942" i="52"/>
  <c r="AC942" i="52"/>
  <c r="AD942" i="52"/>
  <c r="AE942" i="52"/>
  <c r="AF942" i="52"/>
  <c r="AH942" i="52"/>
  <c r="AI942" i="52"/>
  <c r="AJ942" i="52"/>
  <c r="D943" i="52"/>
  <c r="E943" i="52"/>
  <c r="F943" i="52"/>
  <c r="G943" i="52"/>
  <c r="H943" i="52"/>
  <c r="I943" i="52"/>
  <c r="Q943" i="52"/>
  <c r="R943" i="52"/>
  <c r="S943" i="52"/>
  <c r="T943" i="52"/>
  <c r="U943" i="52"/>
  <c r="V943" i="52"/>
  <c r="W943" i="52"/>
  <c r="X943" i="52"/>
  <c r="Y943" i="52"/>
  <c r="Z943" i="52"/>
  <c r="AA943" i="52"/>
  <c r="AB943" i="52"/>
  <c r="AC943" i="52"/>
  <c r="AD943" i="52"/>
  <c r="AE943" i="52"/>
  <c r="AF943" i="52"/>
  <c r="AH943" i="52"/>
  <c r="AI943" i="52"/>
  <c r="AJ943" i="52"/>
  <c r="D944" i="52"/>
  <c r="E944" i="52"/>
  <c r="F944" i="52"/>
  <c r="G944" i="52"/>
  <c r="H944" i="52"/>
  <c r="I944" i="52"/>
  <c r="Q944" i="52"/>
  <c r="R944" i="52"/>
  <c r="S944" i="52"/>
  <c r="T944" i="52"/>
  <c r="U944" i="52"/>
  <c r="V944" i="52"/>
  <c r="W944" i="52"/>
  <c r="X944" i="52"/>
  <c r="Y944" i="52"/>
  <c r="Z944" i="52"/>
  <c r="AA944" i="52"/>
  <c r="AB944" i="52"/>
  <c r="AC944" i="52"/>
  <c r="AD944" i="52"/>
  <c r="AE944" i="52"/>
  <c r="AF944" i="52"/>
  <c r="AH944" i="52"/>
  <c r="AI944" i="52"/>
  <c r="AJ944" i="52"/>
  <c r="D945" i="52"/>
  <c r="E945" i="52"/>
  <c r="F945" i="52"/>
  <c r="G945" i="52"/>
  <c r="H945" i="52"/>
  <c r="I945" i="52"/>
  <c r="Q945" i="52"/>
  <c r="R945" i="52"/>
  <c r="S945" i="52"/>
  <c r="T945" i="52"/>
  <c r="U945" i="52"/>
  <c r="V945" i="52"/>
  <c r="W945" i="52"/>
  <c r="X945" i="52"/>
  <c r="Y945" i="52"/>
  <c r="Z945" i="52"/>
  <c r="AA945" i="52"/>
  <c r="AB945" i="52"/>
  <c r="AC945" i="52"/>
  <c r="AD945" i="52"/>
  <c r="AE945" i="52"/>
  <c r="AF945" i="52"/>
  <c r="AH945" i="52"/>
  <c r="AI945" i="52"/>
  <c r="AJ945" i="52"/>
  <c r="D946" i="52"/>
  <c r="E946" i="52"/>
  <c r="F946" i="52"/>
  <c r="G946" i="52"/>
  <c r="H946" i="52"/>
  <c r="I946" i="52"/>
  <c r="Q946" i="52"/>
  <c r="R946" i="52"/>
  <c r="S946" i="52"/>
  <c r="T946" i="52"/>
  <c r="U946" i="52"/>
  <c r="V946" i="52"/>
  <c r="W946" i="52"/>
  <c r="X946" i="52"/>
  <c r="Y946" i="52"/>
  <c r="Z946" i="52"/>
  <c r="AA946" i="52"/>
  <c r="AB946" i="52"/>
  <c r="AC946" i="52"/>
  <c r="AD946" i="52"/>
  <c r="AE946" i="52"/>
  <c r="AF946" i="52"/>
  <c r="AH946" i="52"/>
  <c r="AI946" i="52"/>
  <c r="AJ946" i="52"/>
  <c r="D947" i="52"/>
  <c r="E947" i="52"/>
  <c r="F947" i="52"/>
  <c r="G947" i="52"/>
  <c r="H947" i="52"/>
  <c r="I947" i="52"/>
  <c r="Q947" i="52"/>
  <c r="R947" i="52"/>
  <c r="S947" i="52"/>
  <c r="T947" i="52"/>
  <c r="U947" i="52"/>
  <c r="V947" i="52"/>
  <c r="W947" i="52"/>
  <c r="X947" i="52"/>
  <c r="Y947" i="52"/>
  <c r="Z947" i="52"/>
  <c r="AA947" i="52"/>
  <c r="AB947" i="52"/>
  <c r="AC947" i="52"/>
  <c r="AD947" i="52"/>
  <c r="AE947" i="52"/>
  <c r="AF947" i="52"/>
  <c r="AH947" i="52"/>
  <c r="AI947" i="52"/>
  <c r="AJ947" i="52"/>
  <c r="D948" i="52"/>
  <c r="E948" i="52"/>
  <c r="F948" i="52"/>
  <c r="G948" i="52"/>
  <c r="H948" i="52"/>
  <c r="I948" i="52"/>
  <c r="Q948" i="52"/>
  <c r="R948" i="52"/>
  <c r="S948" i="52"/>
  <c r="T948" i="52"/>
  <c r="U948" i="52"/>
  <c r="V948" i="52"/>
  <c r="W948" i="52"/>
  <c r="X948" i="52"/>
  <c r="Y948" i="52"/>
  <c r="Z948" i="52"/>
  <c r="AA948" i="52"/>
  <c r="AB948" i="52"/>
  <c r="AC948" i="52"/>
  <c r="AD948" i="52"/>
  <c r="AE948" i="52"/>
  <c r="AF948" i="52"/>
  <c r="AH948" i="52"/>
  <c r="AI948" i="52"/>
  <c r="AJ948" i="52"/>
  <c r="D949" i="52"/>
  <c r="E949" i="52"/>
  <c r="F949" i="52"/>
  <c r="G949" i="52"/>
  <c r="H949" i="52"/>
  <c r="I949" i="52"/>
  <c r="Q949" i="52"/>
  <c r="R949" i="52"/>
  <c r="S949" i="52"/>
  <c r="T949" i="52"/>
  <c r="U949" i="52"/>
  <c r="V949" i="52"/>
  <c r="W949" i="52"/>
  <c r="X949" i="52"/>
  <c r="Y949" i="52"/>
  <c r="Z949" i="52"/>
  <c r="AA949" i="52"/>
  <c r="AB949" i="52"/>
  <c r="AC949" i="52"/>
  <c r="AD949" i="52"/>
  <c r="AE949" i="52"/>
  <c r="AF949" i="52"/>
  <c r="AH949" i="52"/>
  <c r="AI949" i="52"/>
  <c r="AJ949" i="52"/>
  <c r="D950" i="52"/>
  <c r="E950" i="52"/>
  <c r="F950" i="52"/>
  <c r="G950" i="52"/>
  <c r="H950" i="52"/>
  <c r="I950" i="52"/>
  <c r="Q950" i="52"/>
  <c r="R950" i="52"/>
  <c r="S950" i="52"/>
  <c r="T950" i="52"/>
  <c r="U950" i="52"/>
  <c r="V950" i="52"/>
  <c r="W950" i="52"/>
  <c r="X950" i="52"/>
  <c r="Y950" i="52"/>
  <c r="Z950" i="52"/>
  <c r="AA950" i="52"/>
  <c r="AB950" i="52"/>
  <c r="AC950" i="52"/>
  <c r="AD950" i="52"/>
  <c r="AE950" i="52"/>
  <c r="AF950" i="52"/>
  <c r="AH950" i="52"/>
  <c r="AI950" i="52"/>
  <c r="AJ950" i="52"/>
  <c r="D951" i="52"/>
  <c r="E951" i="52"/>
  <c r="F951" i="52"/>
  <c r="G951" i="52"/>
  <c r="H951" i="52"/>
  <c r="I951" i="52"/>
  <c r="Q951" i="52"/>
  <c r="R951" i="52"/>
  <c r="S951" i="52"/>
  <c r="T951" i="52"/>
  <c r="U951" i="52"/>
  <c r="V951" i="52"/>
  <c r="W951" i="52"/>
  <c r="X951" i="52"/>
  <c r="Y951" i="52"/>
  <c r="Z951" i="52"/>
  <c r="AA951" i="52"/>
  <c r="AB951" i="52"/>
  <c r="AC951" i="52"/>
  <c r="AD951" i="52"/>
  <c r="AE951" i="52"/>
  <c r="AF951" i="52"/>
  <c r="AH951" i="52"/>
  <c r="AI951" i="52"/>
  <c r="AJ951" i="52"/>
  <c r="D952" i="52"/>
  <c r="E952" i="52"/>
  <c r="F952" i="52"/>
  <c r="G952" i="52"/>
  <c r="H952" i="52"/>
  <c r="I952" i="52"/>
  <c r="Q952" i="52"/>
  <c r="R952" i="52"/>
  <c r="S952" i="52"/>
  <c r="T952" i="52"/>
  <c r="U952" i="52"/>
  <c r="V952" i="52"/>
  <c r="W952" i="52"/>
  <c r="X952" i="52"/>
  <c r="Y952" i="52"/>
  <c r="Z952" i="52"/>
  <c r="AA952" i="52"/>
  <c r="AB952" i="52"/>
  <c r="AC952" i="52"/>
  <c r="AD952" i="52"/>
  <c r="AE952" i="52"/>
  <c r="AF952" i="52"/>
  <c r="AH952" i="52"/>
  <c r="AI952" i="52"/>
  <c r="AJ952" i="52"/>
  <c r="D953" i="52"/>
  <c r="E953" i="52"/>
  <c r="F953" i="52"/>
  <c r="G953" i="52"/>
  <c r="H953" i="52"/>
  <c r="I953" i="52"/>
  <c r="Q953" i="52"/>
  <c r="R953" i="52"/>
  <c r="S953" i="52"/>
  <c r="T953" i="52"/>
  <c r="U953" i="52"/>
  <c r="V953" i="52"/>
  <c r="W953" i="52"/>
  <c r="X953" i="52"/>
  <c r="Y953" i="52"/>
  <c r="Z953" i="52"/>
  <c r="AA953" i="52"/>
  <c r="AB953" i="52"/>
  <c r="AC953" i="52"/>
  <c r="AD953" i="52"/>
  <c r="AE953" i="52"/>
  <c r="AF953" i="52"/>
  <c r="AH953" i="52"/>
  <c r="AI953" i="52"/>
  <c r="AJ953" i="52"/>
  <c r="A954" i="52"/>
  <c r="B954" i="52"/>
  <c r="C954" i="52"/>
  <c r="D954" i="52"/>
  <c r="E954" i="52"/>
  <c r="F954" i="52"/>
  <c r="G954" i="52"/>
  <c r="H954" i="52"/>
  <c r="I954" i="52"/>
  <c r="J954" i="52"/>
  <c r="K954" i="52"/>
  <c r="L954" i="52"/>
  <c r="M954" i="52"/>
  <c r="N954" i="52"/>
  <c r="O954" i="52"/>
  <c r="P954" i="52"/>
  <c r="Q954" i="52"/>
  <c r="R954" i="52"/>
  <c r="S954" i="52"/>
  <c r="T954" i="52"/>
  <c r="U954" i="52"/>
  <c r="V954" i="52"/>
  <c r="W954" i="52"/>
  <c r="X954" i="52"/>
  <c r="Y954" i="52"/>
  <c r="Z954" i="52"/>
  <c r="AA954" i="52"/>
  <c r="AB954" i="52"/>
  <c r="AC954" i="52"/>
  <c r="AD954" i="52"/>
  <c r="AE954" i="52"/>
  <c r="AF954" i="52"/>
  <c r="AG954" i="52"/>
  <c r="AH954" i="52"/>
  <c r="AI954" i="52"/>
  <c r="AJ954" i="52"/>
  <c r="A955" i="52"/>
  <c r="B955" i="52"/>
  <c r="C955" i="52"/>
  <c r="D955" i="52"/>
  <c r="E955" i="52"/>
  <c r="F955" i="52"/>
  <c r="G955" i="52"/>
  <c r="H955" i="52"/>
  <c r="I955" i="52"/>
  <c r="J955" i="52"/>
  <c r="K955" i="52"/>
  <c r="L955" i="52"/>
  <c r="M955" i="52"/>
  <c r="N955" i="52"/>
  <c r="O955" i="52"/>
  <c r="P955" i="52"/>
  <c r="Q955" i="52"/>
  <c r="R955" i="52"/>
  <c r="S955" i="52"/>
  <c r="T955" i="52"/>
  <c r="U955" i="52"/>
  <c r="V955" i="52"/>
  <c r="W955" i="52"/>
  <c r="X955" i="52"/>
  <c r="Y955" i="52"/>
  <c r="Z955" i="52"/>
  <c r="AA955" i="52"/>
  <c r="AB955" i="52"/>
  <c r="AC955" i="52"/>
  <c r="AD955" i="52"/>
  <c r="AE955" i="52"/>
  <c r="AF955" i="52"/>
  <c r="AG955" i="52"/>
  <c r="AH955" i="52"/>
  <c r="AI955" i="52"/>
  <c r="AJ955" i="52"/>
  <c r="A956" i="52"/>
  <c r="B956" i="52"/>
  <c r="C956" i="52"/>
  <c r="D956" i="52"/>
  <c r="E956" i="52"/>
  <c r="F956" i="52"/>
  <c r="G956" i="52"/>
  <c r="H956" i="52"/>
  <c r="I956" i="52"/>
  <c r="J956" i="52"/>
  <c r="K956" i="52"/>
  <c r="L956" i="52"/>
  <c r="M956" i="52"/>
  <c r="N956" i="52"/>
  <c r="O956" i="52"/>
  <c r="P956" i="52"/>
  <c r="Q956" i="52"/>
  <c r="R956" i="52"/>
  <c r="S956" i="52"/>
  <c r="T956" i="52"/>
  <c r="U956" i="52"/>
  <c r="V956" i="52"/>
  <c r="W956" i="52"/>
  <c r="X956" i="52"/>
  <c r="Y956" i="52"/>
  <c r="Z956" i="52"/>
  <c r="AA956" i="52"/>
  <c r="AB956" i="52"/>
  <c r="AC956" i="52"/>
  <c r="AD956" i="52"/>
  <c r="AE956" i="52"/>
  <c r="AF956" i="52"/>
  <c r="AG956" i="52"/>
  <c r="AH956" i="52"/>
  <c r="AI956" i="52"/>
  <c r="AJ956" i="52"/>
  <c r="A957" i="52"/>
  <c r="B957" i="52"/>
  <c r="C957" i="52"/>
  <c r="D957" i="52"/>
  <c r="E957" i="52"/>
  <c r="F957" i="52"/>
  <c r="G957" i="52"/>
  <c r="H957" i="52"/>
  <c r="I957" i="52"/>
  <c r="J957" i="52"/>
  <c r="K957" i="52"/>
  <c r="L957" i="52"/>
  <c r="M957" i="52"/>
  <c r="N957" i="52"/>
  <c r="O957" i="52"/>
  <c r="P957" i="52"/>
  <c r="Q957" i="52"/>
  <c r="R957" i="52"/>
  <c r="S957" i="52"/>
  <c r="T957" i="52"/>
  <c r="U957" i="52"/>
  <c r="V957" i="52"/>
  <c r="W957" i="52"/>
  <c r="X957" i="52"/>
  <c r="Y957" i="52"/>
  <c r="Z957" i="52"/>
  <c r="AA957" i="52"/>
  <c r="AB957" i="52"/>
  <c r="AC957" i="52"/>
  <c r="AD957" i="52"/>
  <c r="AE957" i="52"/>
  <c r="AF957" i="52"/>
  <c r="AG957" i="52"/>
  <c r="AH957" i="52"/>
  <c r="AI957" i="52"/>
  <c r="AJ957" i="52"/>
  <c r="A958" i="52"/>
  <c r="B958" i="52"/>
  <c r="C958" i="52"/>
  <c r="D958" i="52"/>
  <c r="E958" i="52"/>
  <c r="F958" i="52"/>
  <c r="G958" i="52"/>
  <c r="H958" i="52"/>
  <c r="I958" i="52"/>
  <c r="J958" i="52"/>
  <c r="K958" i="52"/>
  <c r="L958" i="52"/>
  <c r="M958" i="52"/>
  <c r="N958" i="52"/>
  <c r="O958" i="52"/>
  <c r="P958" i="52"/>
  <c r="Q958" i="52"/>
  <c r="R958" i="52"/>
  <c r="S958" i="52"/>
  <c r="T958" i="52"/>
  <c r="U958" i="52"/>
  <c r="V958" i="52"/>
  <c r="W958" i="52"/>
  <c r="X958" i="52"/>
  <c r="Y958" i="52"/>
  <c r="Z958" i="52"/>
  <c r="AA958" i="52"/>
  <c r="AB958" i="52"/>
  <c r="AC958" i="52"/>
  <c r="AD958" i="52"/>
  <c r="AE958" i="52"/>
  <c r="AF958" i="52"/>
  <c r="AG958" i="52"/>
  <c r="AH958" i="52"/>
  <c r="AI958" i="52"/>
  <c r="AJ958" i="52"/>
  <c r="A959" i="52"/>
  <c r="B959" i="52"/>
  <c r="C959" i="52"/>
  <c r="D959" i="52"/>
  <c r="E959" i="52"/>
  <c r="F959" i="52"/>
  <c r="G959" i="52"/>
  <c r="H959" i="52"/>
  <c r="I959" i="52"/>
  <c r="J959" i="52"/>
  <c r="K959" i="52"/>
  <c r="L959" i="52"/>
  <c r="M959" i="52"/>
  <c r="N959" i="52"/>
  <c r="O959" i="52"/>
  <c r="P959" i="52"/>
  <c r="Q959" i="52"/>
  <c r="R959" i="52"/>
  <c r="S959" i="52"/>
  <c r="T959" i="52"/>
  <c r="U959" i="52"/>
  <c r="V959" i="52"/>
  <c r="W959" i="52"/>
  <c r="X959" i="52"/>
  <c r="Y959" i="52"/>
  <c r="Z959" i="52"/>
  <c r="AA959" i="52"/>
  <c r="AB959" i="52"/>
  <c r="AC959" i="52"/>
  <c r="AD959" i="52"/>
  <c r="AE959" i="52"/>
  <c r="AF959" i="52"/>
  <c r="AG959" i="52"/>
  <c r="AH959" i="52"/>
  <c r="AI959" i="52"/>
  <c r="AJ959" i="52"/>
  <c r="A960" i="52"/>
  <c r="B960" i="52"/>
  <c r="C960" i="52"/>
  <c r="D960" i="52"/>
  <c r="E960" i="52"/>
  <c r="F960" i="52"/>
  <c r="G960" i="52"/>
  <c r="H960" i="52"/>
  <c r="I960" i="52"/>
  <c r="J960" i="52"/>
  <c r="K960" i="52"/>
  <c r="L960" i="52"/>
  <c r="M960" i="52"/>
  <c r="N960" i="52"/>
  <c r="O960" i="52"/>
  <c r="P960" i="52"/>
  <c r="Q960" i="52"/>
  <c r="R960" i="52"/>
  <c r="S960" i="52"/>
  <c r="T960" i="52"/>
  <c r="U960" i="52"/>
  <c r="V960" i="52"/>
  <c r="W960" i="52"/>
  <c r="X960" i="52"/>
  <c r="Y960" i="52"/>
  <c r="Z960" i="52"/>
  <c r="AA960" i="52"/>
  <c r="AB960" i="52"/>
  <c r="AC960" i="52"/>
  <c r="AD960" i="52"/>
  <c r="AE960" i="52"/>
  <c r="AF960" i="52"/>
  <c r="AG960" i="52"/>
  <c r="AH960" i="52"/>
  <c r="AI960" i="52"/>
  <c r="AJ960" i="52"/>
  <c r="A961" i="52"/>
  <c r="B961" i="52"/>
  <c r="C961" i="52"/>
  <c r="D961" i="52"/>
  <c r="E961" i="52"/>
  <c r="F961" i="52"/>
  <c r="G961" i="52"/>
  <c r="H961" i="52"/>
  <c r="I961" i="52"/>
  <c r="J961" i="52"/>
  <c r="K961" i="52"/>
  <c r="L961" i="52"/>
  <c r="M961" i="52"/>
  <c r="N961" i="52"/>
  <c r="O961" i="52"/>
  <c r="P961" i="52"/>
  <c r="Q961" i="52"/>
  <c r="R961" i="52"/>
  <c r="S961" i="52"/>
  <c r="T961" i="52"/>
  <c r="U961" i="52"/>
  <c r="V961" i="52"/>
  <c r="W961" i="52"/>
  <c r="X961" i="52"/>
  <c r="Y961" i="52"/>
  <c r="Z961" i="52"/>
  <c r="AA961" i="52"/>
  <c r="AB961" i="52"/>
  <c r="AC961" i="52"/>
  <c r="AD961" i="52"/>
  <c r="AE961" i="52"/>
  <c r="AF961" i="52"/>
  <c r="AG961" i="52"/>
  <c r="AH961" i="52"/>
  <c r="AI961" i="52"/>
  <c r="AJ961" i="52"/>
  <c r="A962" i="52"/>
  <c r="B962" i="52"/>
  <c r="C962" i="52"/>
  <c r="D962" i="52"/>
  <c r="E962" i="52"/>
  <c r="F962" i="52"/>
  <c r="G962" i="52"/>
  <c r="H962" i="52"/>
  <c r="I962" i="52"/>
  <c r="J962" i="52"/>
  <c r="K962" i="52"/>
  <c r="L962" i="52"/>
  <c r="M962" i="52"/>
  <c r="N962" i="52"/>
  <c r="O962" i="52"/>
  <c r="P962" i="52"/>
  <c r="Q962" i="52"/>
  <c r="R962" i="52"/>
  <c r="S962" i="52"/>
  <c r="T962" i="52"/>
  <c r="U962" i="52"/>
  <c r="V962" i="52"/>
  <c r="W962" i="52"/>
  <c r="X962" i="52"/>
  <c r="Y962" i="52"/>
  <c r="Z962" i="52"/>
  <c r="AA962" i="52"/>
  <c r="AB962" i="52"/>
  <c r="AC962" i="52"/>
  <c r="AD962" i="52"/>
  <c r="AE962" i="52"/>
  <c r="AF962" i="52"/>
  <c r="AG962" i="52"/>
  <c r="AH962" i="52"/>
  <c r="AI962" i="52"/>
  <c r="AJ962" i="52"/>
  <c r="A963" i="52"/>
  <c r="B963" i="52"/>
  <c r="C963" i="52"/>
  <c r="D963" i="52"/>
  <c r="E963" i="52"/>
  <c r="F963" i="52"/>
  <c r="G963" i="52"/>
  <c r="H963" i="52"/>
  <c r="I963" i="52"/>
  <c r="J963" i="52"/>
  <c r="K963" i="52"/>
  <c r="L963" i="52"/>
  <c r="M963" i="52"/>
  <c r="N963" i="52"/>
  <c r="O963" i="52"/>
  <c r="P963" i="52"/>
  <c r="Q963" i="52"/>
  <c r="R963" i="52"/>
  <c r="S963" i="52"/>
  <c r="T963" i="52"/>
  <c r="U963" i="52"/>
  <c r="V963" i="52"/>
  <c r="W963" i="52"/>
  <c r="X963" i="52"/>
  <c r="Y963" i="52"/>
  <c r="Z963" i="52"/>
  <c r="AA963" i="52"/>
  <c r="AB963" i="52"/>
  <c r="AC963" i="52"/>
  <c r="AD963" i="52"/>
  <c r="AE963" i="52"/>
  <c r="AF963" i="52"/>
  <c r="AG963" i="52"/>
  <c r="AH963" i="52"/>
  <c r="AI963" i="52"/>
  <c r="AJ963" i="52"/>
  <c r="A964" i="52"/>
  <c r="B964" i="52"/>
  <c r="C964" i="52"/>
  <c r="D964" i="52"/>
  <c r="E964" i="52"/>
  <c r="F964" i="52"/>
  <c r="G964" i="52"/>
  <c r="H964" i="52"/>
  <c r="I964" i="52"/>
  <c r="J964" i="52"/>
  <c r="K964" i="52"/>
  <c r="L964" i="52"/>
  <c r="M964" i="52"/>
  <c r="N964" i="52"/>
  <c r="O964" i="52"/>
  <c r="P964" i="52"/>
  <c r="Q964" i="52"/>
  <c r="R964" i="52"/>
  <c r="S964" i="52"/>
  <c r="T964" i="52"/>
  <c r="U964" i="52"/>
  <c r="V964" i="52"/>
  <c r="W964" i="52"/>
  <c r="X964" i="52"/>
  <c r="Y964" i="52"/>
  <c r="Z964" i="52"/>
  <c r="AA964" i="52"/>
  <c r="AB964" i="52"/>
  <c r="AC964" i="52"/>
  <c r="AD964" i="52"/>
  <c r="AE964" i="52"/>
  <c r="AF964" i="52"/>
  <c r="AG964" i="52"/>
  <c r="AH964" i="52"/>
  <c r="AI964" i="52"/>
  <c r="AJ964" i="52"/>
  <c r="A965" i="52"/>
  <c r="B965" i="52"/>
  <c r="C965" i="52"/>
  <c r="D965" i="52"/>
  <c r="E965" i="52"/>
  <c r="F965" i="52"/>
  <c r="G965" i="52"/>
  <c r="H965" i="52"/>
  <c r="I965" i="52"/>
  <c r="J965" i="52"/>
  <c r="K965" i="52"/>
  <c r="L965" i="52"/>
  <c r="M965" i="52"/>
  <c r="N965" i="52"/>
  <c r="O965" i="52"/>
  <c r="P965" i="52"/>
  <c r="Q965" i="52"/>
  <c r="R965" i="52"/>
  <c r="S965" i="52"/>
  <c r="T965" i="52"/>
  <c r="U965" i="52"/>
  <c r="V965" i="52"/>
  <c r="W965" i="52"/>
  <c r="X965" i="52"/>
  <c r="Y965" i="52"/>
  <c r="Z965" i="52"/>
  <c r="AA965" i="52"/>
  <c r="AB965" i="52"/>
  <c r="AC965" i="52"/>
  <c r="AD965" i="52"/>
  <c r="AE965" i="52"/>
  <c r="AF965" i="52"/>
  <c r="AG965" i="52"/>
  <c r="AH965" i="52"/>
  <c r="AI965" i="52"/>
  <c r="AJ965" i="52"/>
  <c r="A966" i="52"/>
  <c r="B966" i="52"/>
  <c r="C966" i="52"/>
  <c r="D966" i="52"/>
  <c r="E966" i="52"/>
  <c r="F966" i="52"/>
  <c r="G966" i="52"/>
  <c r="H966" i="52"/>
  <c r="I966" i="52"/>
  <c r="J966" i="52"/>
  <c r="K966" i="52"/>
  <c r="L966" i="52"/>
  <c r="M966" i="52"/>
  <c r="N966" i="52"/>
  <c r="O966" i="52"/>
  <c r="P966" i="52"/>
  <c r="Q966" i="52"/>
  <c r="R966" i="52"/>
  <c r="S966" i="52"/>
  <c r="T966" i="52"/>
  <c r="U966" i="52"/>
  <c r="V966" i="52"/>
  <c r="W966" i="52"/>
  <c r="X966" i="52"/>
  <c r="Y966" i="52"/>
  <c r="Z966" i="52"/>
  <c r="AA966" i="52"/>
  <c r="AB966" i="52"/>
  <c r="AC966" i="52"/>
  <c r="AD966" i="52"/>
  <c r="AE966" i="52"/>
  <c r="AF966" i="52"/>
  <c r="AG966" i="52"/>
  <c r="AH966" i="52"/>
  <c r="AI966" i="52"/>
  <c r="AJ966" i="52"/>
  <c r="A967" i="52"/>
  <c r="B967" i="52"/>
  <c r="C967" i="52"/>
  <c r="D967" i="52"/>
  <c r="E967" i="52"/>
  <c r="F967" i="52"/>
  <c r="G967" i="52"/>
  <c r="H967" i="52"/>
  <c r="I967" i="52"/>
  <c r="J967" i="52"/>
  <c r="K967" i="52"/>
  <c r="L967" i="52"/>
  <c r="M967" i="52"/>
  <c r="N967" i="52"/>
  <c r="O967" i="52"/>
  <c r="P967" i="52"/>
  <c r="Q967" i="52"/>
  <c r="R967" i="52"/>
  <c r="S967" i="52"/>
  <c r="T967" i="52"/>
  <c r="U967" i="52"/>
  <c r="V967" i="52"/>
  <c r="W967" i="52"/>
  <c r="X967" i="52"/>
  <c r="Y967" i="52"/>
  <c r="Z967" i="52"/>
  <c r="AA967" i="52"/>
  <c r="AB967" i="52"/>
  <c r="AC967" i="52"/>
  <c r="AD967" i="52"/>
  <c r="AE967" i="52"/>
  <c r="AF967" i="52"/>
  <c r="AG967" i="52"/>
  <c r="AH967" i="52"/>
  <c r="AI967" i="52"/>
  <c r="AJ967" i="52"/>
  <c r="A968" i="52"/>
  <c r="B968" i="52"/>
  <c r="C968" i="52"/>
  <c r="D968" i="52"/>
  <c r="E968" i="52"/>
  <c r="F968" i="52"/>
  <c r="G968" i="52"/>
  <c r="H968" i="52"/>
  <c r="I968" i="52"/>
  <c r="J968" i="52"/>
  <c r="K968" i="52"/>
  <c r="L968" i="52"/>
  <c r="M968" i="52"/>
  <c r="N968" i="52"/>
  <c r="O968" i="52"/>
  <c r="P968" i="52"/>
  <c r="Q968" i="52"/>
  <c r="R968" i="52"/>
  <c r="S968" i="52"/>
  <c r="T968" i="52"/>
  <c r="U968" i="52"/>
  <c r="V968" i="52"/>
  <c r="W968" i="52"/>
  <c r="X968" i="52"/>
  <c r="Y968" i="52"/>
  <c r="Z968" i="52"/>
  <c r="AA968" i="52"/>
  <c r="AB968" i="52"/>
  <c r="AC968" i="52"/>
  <c r="AD968" i="52"/>
  <c r="AE968" i="52"/>
  <c r="AF968" i="52"/>
  <c r="AG968" i="52"/>
  <c r="AH968" i="52"/>
  <c r="AI968" i="52"/>
  <c r="AJ968" i="52"/>
  <c r="A969" i="52"/>
  <c r="B969" i="52"/>
  <c r="C969" i="52"/>
  <c r="D969" i="52"/>
  <c r="E969" i="52"/>
  <c r="F969" i="52"/>
  <c r="G969" i="52"/>
  <c r="H969" i="52"/>
  <c r="I969" i="52"/>
  <c r="J969" i="52"/>
  <c r="K969" i="52"/>
  <c r="L969" i="52"/>
  <c r="M969" i="52"/>
  <c r="N969" i="52"/>
  <c r="O969" i="52"/>
  <c r="P969" i="52"/>
  <c r="Q969" i="52"/>
  <c r="R969" i="52"/>
  <c r="S969" i="52"/>
  <c r="T969" i="52"/>
  <c r="U969" i="52"/>
  <c r="V969" i="52"/>
  <c r="W969" i="52"/>
  <c r="X969" i="52"/>
  <c r="Y969" i="52"/>
  <c r="Z969" i="52"/>
  <c r="AA969" i="52"/>
  <c r="AB969" i="52"/>
  <c r="AC969" i="52"/>
  <c r="AD969" i="52"/>
  <c r="AE969" i="52"/>
  <c r="AF969" i="52"/>
  <c r="AG969" i="52"/>
  <c r="AH969" i="52"/>
  <c r="AI969" i="52"/>
  <c r="AJ969" i="52"/>
  <c r="A970" i="52"/>
  <c r="B970" i="52"/>
  <c r="C970" i="52"/>
  <c r="D970" i="52"/>
  <c r="E970" i="52"/>
  <c r="F970" i="52"/>
  <c r="G970" i="52"/>
  <c r="H970" i="52"/>
  <c r="I970" i="52"/>
  <c r="J970" i="52"/>
  <c r="K970" i="52"/>
  <c r="L970" i="52"/>
  <c r="M970" i="52"/>
  <c r="N970" i="52"/>
  <c r="O970" i="52"/>
  <c r="P970" i="52"/>
  <c r="Q970" i="52"/>
  <c r="R970" i="52"/>
  <c r="S970" i="52"/>
  <c r="T970" i="52"/>
  <c r="U970" i="52"/>
  <c r="V970" i="52"/>
  <c r="W970" i="52"/>
  <c r="X970" i="52"/>
  <c r="Y970" i="52"/>
  <c r="Z970" i="52"/>
  <c r="AA970" i="52"/>
  <c r="AB970" i="52"/>
  <c r="AC970" i="52"/>
  <c r="AD970" i="52"/>
  <c r="AE970" i="52"/>
  <c r="AF970" i="52"/>
  <c r="AG970" i="52"/>
  <c r="AH970" i="52"/>
  <c r="AI970" i="52"/>
  <c r="AJ970" i="52"/>
  <c r="D971" i="52"/>
  <c r="E971" i="52"/>
  <c r="F971" i="52"/>
  <c r="G971" i="52"/>
  <c r="H971" i="52"/>
  <c r="I971" i="52"/>
  <c r="Q971" i="52"/>
  <c r="R971" i="52"/>
  <c r="S971" i="52"/>
  <c r="T971" i="52"/>
  <c r="U971" i="52"/>
  <c r="V971" i="52"/>
  <c r="W971" i="52"/>
  <c r="X971" i="52"/>
  <c r="Y971" i="52"/>
  <c r="Z971" i="52"/>
  <c r="AA971" i="52"/>
  <c r="AB971" i="52"/>
  <c r="AC971" i="52"/>
  <c r="AD971" i="52"/>
  <c r="AE971" i="52"/>
  <c r="AF971" i="52"/>
  <c r="AH971" i="52"/>
  <c r="AI971" i="52"/>
  <c r="AJ971" i="52"/>
  <c r="A972" i="52"/>
  <c r="B972" i="52"/>
  <c r="C972" i="52"/>
  <c r="D972" i="52"/>
  <c r="E972" i="52"/>
  <c r="F972" i="52"/>
  <c r="G972" i="52"/>
  <c r="H972" i="52"/>
  <c r="I972" i="52"/>
  <c r="J972" i="52"/>
  <c r="K972" i="52"/>
  <c r="L972" i="52"/>
  <c r="M972" i="52"/>
  <c r="N972" i="52"/>
  <c r="O972" i="52"/>
  <c r="P972" i="52"/>
  <c r="Q972" i="52"/>
  <c r="R972" i="52"/>
  <c r="S972" i="52"/>
  <c r="T972" i="52"/>
  <c r="U972" i="52"/>
  <c r="V972" i="52"/>
  <c r="W972" i="52"/>
  <c r="X972" i="52"/>
  <c r="Y972" i="52"/>
  <c r="Z972" i="52"/>
  <c r="AA972" i="52"/>
  <c r="AB972" i="52"/>
  <c r="AC972" i="52"/>
  <c r="AD972" i="52"/>
  <c r="AE972" i="52"/>
  <c r="AF972" i="52"/>
  <c r="AG972" i="52"/>
  <c r="AH972" i="52"/>
  <c r="AI972" i="52"/>
  <c r="AJ972" i="52"/>
  <c r="A973" i="52"/>
  <c r="B973" i="52"/>
  <c r="C973" i="52"/>
  <c r="D973" i="52"/>
  <c r="E973" i="52"/>
  <c r="F973" i="52"/>
  <c r="G973" i="52"/>
  <c r="H973" i="52"/>
  <c r="I973" i="52"/>
  <c r="J973" i="52"/>
  <c r="K973" i="52"/>
  <c r="L973" i="52"/>
  <c r="M973" i="52"/>
  <c r="N973" i="52"/>
  <c r="O973" i="52"/>
  <c r="P973" i="52"/>
  <c r="Q973" i="52"/>
  <c r="R973" i="52"/>
  <c r="S973" i="52"/>
  <c r="T973" i="52"/>
  <c r="U973" i="52"/>
  <c r="V973" i="52"/>
  <c r="W973" i="52"/>
  <c r="X973" i="52"/>
  <c r="Y973" i="52"/>
  <c r="Z973" i="52"/>
  <c r="AA973" i="52"/>
  <c r="AB973" i="52"/>
  <c r="AC973" i="52"/>
  <c r="AD973" i="52"/>
  <c r="AE973" i="52"/>
  <c r="AF973" i="52"/>
  <c r="AG973" i="52"/>
  <c r="AH973" i="52"/>
  <c r="AI973" i="52"/>
  <c r="AJ973" i="52"/>
  <c r="A974" i="52"/>
  <c r="B974" i="52"/>
  <c r="C974" i="52"/>
  <c r="D974" i="52"/>
  <c r="E974" i="52"/>
  <c r="F974" i="52"/>
  <c r="G974" i="52"/>
  <c r="H974" i="52"/>
  <c r="I974" i="52"/>
  <c r="J974" i="52"/>
  <c r="K974" i="52"/>
  <c r="L974" i="52"/>
  <c r="M974" i="52"/>
  <c r="N974" i="52"/>
  <c r="O974" i="52"/>
  <c r="P974" i="52"/>
  <c r="Q974" i="52"/>
  <c r="R974" i="52"/>
  <c r="S974" i="52"/>
  <c r="T974" i="52"/>
  <c r="U974" i="52"/>
  <c r="V974" i="52"/>
  <c r="W974" i="52"/>
  <c r="X974" i="52"/>
  <c r="Y974" i="52"/>
  <c r="Z974" i="52"/>
  <c r="AA974" i="52"/>
  <c r="AB974" i="52"/>
  <c r="AC974" i="52"/>
  <c r="AD974" i="52"/>
  <c r="AE974" i="52"/>
  <c r="AF974" i="52"/>
  <c r="AG974" i="52"/>
  <c r="AH974" i="52"/>
  <c r="AI974" i="52"/>
  <c r="AJ974" i="52"/>
  <c r="D975" i="52"/>
  <c r="E975" i="52"/>
  <c r="F975" i="52"/>
  <c r="G975" i="52"/>
  <c r="H975" i="52"/>
  <c r="I975" i="52"/>
  <c r="Q975" i="52"/>
  <c r="R975" i="52"/>
  <c r="S975" i="52"/>
  <c r="T975" i="52"/>
  <c r="U975" i="52"/>
  <c r="V975" i="52"/>
  <c r="W975" i="52"/>
  <c r="X975" i="52"/>
  <c r="Y975" i="52"/>
  <c r="Z975" i="52"/>
  <c r="AA975" i="52"/>
  <c r="AB975" i="52"/>
  <c r="AC975" i="52"/>
  <c r="AD975" i="52"/>
  <c r="AE975" i="52"/>
  <c r="AF975" i="52"/>
  <c r="AH975" i="52"/>
  <c r="AI975" i="52"/>
  <c r="AJ975" i="52"/>
  <c r="D976" i="52"/>
  <c r="E976" i="52"/>
  <c r="F976" i="52"/>
  <c r="G976" i="52"/>
  <c r="H976" i="52"/>
  <c r="I976" i="52"/>
  <c r="Q976" i="52"/>
  <c r="R976" i="52"/>
  <c r="S976" i="52"/>
  <c r="T976" i="52"/>
  <c r="U976" i="52"/>
  <c r="V976" i="52"/>
  <c r="W976" i="52"/>
  <c r="X976" i="52"/>
  <c r="Y976" i="52"/>
  <c r="Z976" i="52"/>
  <c r="AA976" i="52"/>
  <c r="AB976" i="52"/>
  <c r="AC976" i="52"/>
  <c r="AD976" i="52"/>
  <c r="AE976" i="52"/>
  <c r="AF976" i="52"/>
  <c r="AH976" i="52"/>
  <c r="AI976" i="52"/>
  <c r="AJ976" i="52"/>
  <c r="A977" i="52"/>
  <c r="B977" i="52"/>
  <c r="C977" i="52"/>
  <c r="D977" i="52"/>
  <c r="E977" i="52"/>
  <c r="F977" i="52"/>
  <c r="G977" i="52"/>
  <c r="H977" i="52"/>
  <c r="I977" i="52"/>
  <c r="J977" i="52"/>
  <c r="K977" i="52"/>
  <c r="L977" i="52"/>
  <c r="M977" i="52"/>
  <c r="N977" i="52"/>
  <c r="O977" i="52"/>
  <c r="P977" i="52"/>
  <c r="Q977" i="52"/>
  <c r="R977" i="52"/>
  <c r="S977" i="52"/>
  <c r="T977" i="52"/>
  <c r="U977" i="52"/>
  <c r="V977" i="52"/>
  <c r="W977" i="52"/>
  <c r="X977" i="52"/>
  <c r="Y977" i="52"/>
  <c r="Z977" i="52"/>
  <c r="AA977" i="52"/>
  <c r="AB977" i="52"/>
  <c r="AC977" i="52"/>
  <c r="AD977" i="52"/>
  <c r="AE977" i="52"/>
  <c r="AF977" i="52"/>
  <c r="AG977" i="52"/>
  <c r="AH977" i="52"/>
  <c r="AI977" i="52"/>
  <c r="AJ977" i="52"/>
  <c r="A978" i="52"/>
  <c r="B978" i="52"/>
  <c r="C978" i="52"/>
  <c r="D978" i="52"/>
  <c r="E978" i="52"/>
  <c r="F978" i="52"/>
  <c r="G978" i="52"/>
  <c r="H978" i="52"/>
  <c r="I978" i="52"/>
  <c r="J978" i="52"/>
  <c r="K978" i="52"/>
  <c r="L978" i="52"/>
  <c r="M978" i="52"/>
  <c r="N978" i="52"/>
  <c r="O978" i="52"/>
  <c r="P978" i="52"/>
  <c r="Q978" i="52"/>
  <c r="R978" i="52"/>
  <c r="S978" i="52"/>
  <c r="T978" i="52"/>
  <c r="U978" i="52"/>
  <c r="V978" i="52"/>
  <c r="W978" i="52"/>
  <c r="X978" i="52"/>
  <c r="Y978" i="52"/>
  <c r="Z978" i="52"/>
  <c r="AA978" i="52"/>
  <c r="AB978" i="52"/>
  <c r="AC978" i="52"/>
  <c r="AD978" i="52"/>
  <c r="AE978" i="52"/>
  <c r="AF978" i="52"/>
  <c r="AG978" i="52"/>
  <c r="AH978" i="52"/>
  <c r="AI978" i="52"/>
  <c r="AJ978" i="52"/>
  <c r="D979" i="52"/>
  <c r="E979" i="52"/>
  <c r="F979" i="52"/>
  <c r="G979" i="52"/>
  <c r="H979" i="52"/>
  <c r="I979" i="52"/>
  <c r="Q979" i="52"/>
  <c r="R979" i="52"/>
  <c r="S979" i="52"/>
  <c r="T979" i="52"/>
  <c r="U979" i="52"/>
  <c r="V979" i="52"/>
  <c r="W979" i="52"/>
  <c r="X979" i="52"/>
  <c r="Y979" i="52"/>
  <c r="Z979" i="52"/>
  <c r="AA979" i="52"/>
  <c r="AB979" i="52"/>
  <c r="AC979" i="52"/>
  <c r="AD979" i="52"/>
  <c r="AE979" i="52"/>
  <c r="AF979" i="52"/>
  <c r="AH979" i="52"/>
  <c r="AI979" i="52"/>
  <c r="AJ979" i="52"/>
  <c r="D980" i="52"/>
  <c r="E980" i="52"/>
  <c r="F980" i="52"/>
  <c r="G980" i="52"/>
  <c r="H980" i="52"/>
  <c r="I980" i="52"/>
  <c r="Q980" i="52"/>
  <c r="R980" i="52"/>
  <c r="S980" i="52"/>
  <c r="T980" i="52"/>
  <c r="U980" i="52"/>
  <c r="V980" i="52"/>
  <c r="W980" i="52"/>
  <c r="X980" i="52"/>
  <c r="Y980" i="52"/>
  <c r="Z980" i="52"/>
  <c r="AA980" i="52"/>
  <c r="AB980" i="52"/>
  <c r="AC980" i="52"/>
  <c r="AD980" i="52"/>
  <c r="AE980" i="52"/>
  <c r="AF980" i="52"/>
  <c r="AH980" i="52"/>
  <c r="AI980" i="52"/>
  <c r="AJ980" i="52"/>
  <c r="A981" i="52"/>
  <c r="B981" i="52"/>
  <c r="C981" i="52"/>
  <c r="D981" i="52"/>
  <c r="E981" i="52"/>
  <c r="F981" i="52"/>
  <c r="G981" i="52"/>
  <c r="H981" i="52"/>
  <c r="I981" i="52"/>
  <c r="J981" i="52"/>
  <c r="K981" i="52"/>
  <c r="L981" i="52"/>
  <c r="M981" i="52"/>
  <c r="N981" i="52"/>
  <c r="O981" i="52"/>
  <c r="P981" i="52"/>
  <c r="Q981" i="52"/>
  <c r="R981" i="52"/>
  <c r="S981" i="52"/>
  <c r="T981" i="52"/>
  <c r="U981" i="52"/>
  <c r="V981" i="52"/>
  <c r="W981" i="52"/>
  <c r="X981" i="52"/>
  <c r="Y981" i="52"/>
  <c r="Z981" i="52"/>
  <c r="AA981" i="52"/>
  <c r="AB981" i="52"/>
  <c r="AC981" i="52"/>
  <c r="AD981" i="52"/>
  <c r="AE981" i="52"/>
  <c r="AF981" i="52"/>
  <c r="AG981" i="52"/>
  <c r="AH981" i="52"/>
  <c r="AI981" i="52"/>
  <c r="AJ981" i="52"/>
  <c r="A982" i="52"/>
  <c r="B982" i="52"/>
  <c r="C982" i="52"/>
  <c r="D982" i="52"/>
  <c r="E982" i="52"/>
  <c r="F982" i="52"/>
  <c r="G982" i="52"/>
  <c r="H982" i="52"/>
  <c r="I982" i="52"/>
  <c r="J982" i="52"/>
  <c r="K982" i="52"/>
  <c r="L982" i="52"/>
  <c r="M982" i="52"/>
  <c r="N982" i="52"/>
  <c r="O982" i="52"/>
  <c r="P982" i="52"/>
  <c r="Q982" i="52"/>
  <c r="R982" i="52"/>
  <c r="S982" i="52"/>
  <c r="T982" i="52"/>
  <c r="U982" i="52"/>
  <c r="V982" i="52"/>
  <c r="W982" i="52"/>
  <c r="X982" i="52"/>
  <c r="Y982" i="52"/>
  <c r="Z982" i="52"/>
  <c r="AA982" i="52"/>
  <c r="AB982" i="52"/>
  <c r="AC982" i="52"/>
  <c r="AD982" i="52"/>
  <c r="AE982" i="52"/>
  <c r="AF982" i="52"/>
  <c r="AG982" i="52"/>
  <c r="AH982" i="52"/>
  <c r="AI982" i="52"/>
  <c r="AJ982" i="52"/>
  <c r="D983" i="52"/>
  <c r="E983" i="52"/>
  <c r="F983" i="52"/>
  <c r="G983" i="52"/>
  <c r="H983" i="52"/>
  <c r="I983" i="52"/>
  <c r="Q983" i="52"/>
  <c r="R983" i="52"/>
  <c r="S983" i="52"/>
  <c r="T983" i="52"/>
  <c r="U983" i="52"/>
  <c r="V983" i="52"/>
  <c r="W983" i="52"/>
  <c r="X983" i="52"/>
  <c r="Y983" i="52"/>
  <c r="Z983" i="52"/>
  <c r="AA983" i="52"/>
  <c r="AB983" i="52"/>
  <c r="AC983" i="52"/>
  <c r="AD983" i="52"/>
  <c r="AE983" i="52"/>
  <c r="AF983" i="52"/>
  <c r="AH983" i="52"/>
  <c r="AI983" i="52"/>
  <c r="AJ983" i="52"/>
  <c r="A984" i="52"/>
  <c r="B984" i="52"/>
  <c r="C984" i="52"/>
  <c r="D984" i="52"/>
  <c r="E984" i="52"/>
  <c r="F984" i="52"/>
  <c r="G984" i="52"/>
  <c r="H984" i="52"/>
  <c r="I984" i="52"/>
  <c r="J984" i="52"/>
  <c r="K984" i="52"/>
  <c r="L984" i="52"/>
  <c r="M984" i="52"/>
  <c r="N984" i="52"/>
  <c r="O984" i="52"/>
  <c r="P984" i="52"/>
  <c r="Q984" i="52"/>
  <c r="R984" i="52"/>
  <c r="S984" i="52"/>
  <c r="T984" i="52"/>
  <c r="U984" i="52"/>
  <c r="V984" i="52"/>
  <c r="W984" i="52"/>
  <c r="X984" i="52"/>
  <c r="Y984" i="52"/>
  <c r="Z984" i="52"/>
  <c r="AA984" i="52"/>
  <c r="AB984" i="52"/>
  <c r="AC984" i="52"/>
  <c r="AD984" i="52"/>
  <c r="AE984" i="52"/>
  <c r="AF984" i="52"/>
  <c r="AG984" i="52"/>
  <c r="AH984" i="52"/>
  <c r="AI984" i="52"/>
  <c r="AJ984" i="52"/>
  <c r="A985" i="52"/>
  <c r="B985" i="52"/>
  <c r="C985" i="52"/>
  <c r="D985" i="52"/>
  <c r="E985" i="52"/>
  <c r="F985" i="52"/>
  <c r="G985" i="52"/>
  <c r="H985" i="52"/>
  <c r="I985" i="52"/>
  <c r="J985" i="52"/>
  <c r="K985" i="52"/>
  <c r="L985" i="52"/>
  <c r="M985" i="52"/>
  <c r="N985" i="52"/>
  <c r="O985" i="52"/>
  <c r="P985" i="52"/>
  <c r="Q985" i="52"/>
  <c r="R985" i="52"/>
  <c r="S985" i="52"/>
  <c r="T985" i="52"/>
  <c r="U985" i="52"/>
  <c r="V985" i="52"/>
  <c r="W985" i="52"/>
  <c r="X985" i="52"/>
  <c r="Y985" i="52"/>
  <c r="Z985" i="52"/>
  <c r="AA985" i="52"/>
  <c r="AB985" i="52"/>
  <c r="AC985" i="52"/>
  <c r="AD985" i="52"/>
  <c r="AE985" i="52"/>
  <c r="AF985" i="52"/>
  <c r="AG985" i="52"/>
  <c r="AH985" i="52"/>
  <c r="AI985" i="52"/>
  <c r="AJ985" i="52"/>
  <c r="D986" i="52"/>
  <c r="E986" i="52"/>
  <c r="F986" i="52"/>
  <c r="G986" i="52"/>
  <c r="H986" i="52"/>
  <c r="I986" i="52"/>
  <c r="Q986" i="52"/>
  <c r="R986" i="52"/>
  <c r="S986" i="52"/>
  <c r="T986" i="52"/>
  <c r="U986" i="52"/>
  <c r="V986" i="52"/>
  <c r="W986" i="52"/>
  <c r="X986" i="52"/>
  <c r="Y986" i="52"/>
  <c r="Z986" i="52"/>
  <c r="AA986" i="52"/>
  <c r="AB986" i="52"/>
  <c r="AC986" i="52"/>
  <c r="AD986" i="52"/>
  <c r="AE986" i="52"/>
  <c r="AF986" i="52"/>
  <c r="AH986" i="52"/>
  <c r="AI986" i="52"/>
  <c r="AJ986" i="52"/>
  <c r="A987" i="52"/>
  <c r="B987" i="52"/>
  <c r="C987" i="52"/>
  <c r="D987" i="52"/>
  <c r="E987" i="52"/>
  <c r="F987" i="52"/>
  <c r="G987" i="52"/>
  <c r="H987" i="52"/>
  <c r="I987" i="52"/>
  <c r="J987" i="52"/>
  <c r="K987" i="52"/>
  <c r="L987" i="52"/>
  <c r="M987" i="52"/>
  <c r="N987" i="52"/>
  <c r="O987" i="52"/>
  <c r="P987" i="52"/>
  <c r="Q987" i="52"/>
  <c r="R987" i="52"/>
  <c r="S987" i="52"/>
  <c r="T987" i="52"/>
  <c r="U987" i="52"/>
  <c r="V987" i="52"/>
  <c r="W987" i="52"/>
  <c r="X987" i="52"/>
  <c r="Y987" i="52"/>
  <c r="Z987" i="52"/>
  <c r="AA987" i="52"/>
  <c r="AB987" i="52"/>
  <c r="AC987" i="52"/>
  <c r="AD987" i="52"/>
  <c r="AE987" i="52"/>
  <c r="AF987" i="52"/>
  <c r="AG987" i="52"/>
  <c r="AH987" i="52"/>
  <c r="AI987" i="52"/>
  <c r="AJ987" i="52"/>
  <c r="A988" i="52"/>
  <c r="B988" i="52"/>
  <c r="C988" i="52"/>
  <c r="D988" i="52"/>
  <c r="E988" i="52"/>
  <c r="F988" i="52"/>
  <c r="G988" i="52"/>
  <c r="H988" i="52"/>
  <c r="I988" i="52"/>
  <c r="J988" i="52"/>
  <c r="K988" i="52"/>
  <c r="L988" i="52"/>
  <c r="M988" i="52"/>
  <c r="N988" i="52"/>
  <c r="O988" i="52"/>
  <c r="P988" i="52"/>
  <c r="Q988" i="52"/>
  <c r="R988" i="52"/>
  <c r="S988" i="52"/>
  <c r="T988" i="52"/>
  <c r="U988" i="52"/>
  <c r="V988" i="52"/>
  <c r="W988" i="52"/>
  <c r="X988" i="52"/>
  <c r="Y988" i="52"/>
  <c r="Z988" i="52"/>
  <c r="AA988" i="52"/>
  <c r="AB988" i="52"/>
  <c r="AC988" i="52"/>
  <c r="AD988" i="52"/>
  <c r="AE988" i="52"/>
  <c r="AF988" i="52"/>
  <c r="AG988" i="52"/>
  <c r="AH988" i="52"/>
  <c r="AI988" i="52"/>
  <c r="AJ988" i="52"/>
  <c r="A989" i="52"/>
  <c r="B989" i="52"/>
  <c r="C989" i="52"/>
  <c r="D989" i="52"/>
  <c r="E989" i="52"/>
  <c r="F989" i="52"/>
  <c r="G989" i="52"/>
  <c r="H989" i="52"/>
  <c r="I989" i="52"/>
  <c r="J989" i="52"/>
  <c r="K989" i="52"/>
  <c r="L989" i="52"/>
  <c r="M989" i="52"/>
  <c r="N989" i="52"/>
  <c r="O989" i="52"/>
  <c r="P989" i="52"/>
  <c r="Q989" i="52"/>
  <c r="R989" i="52"/>
  <c r="S989" i="52"/>
  <c r="T989" i="52"/>
  <c r="U989" i="52"/>
  <c r="V989" i="52"/>
  <c r="W989" i="52"/>
  <c r="X989" i="52"/>
  <c r="Y989" i="52"/>
  <c r="Z989" i="52"/>
  <c r="AA989" i="52"/>
  <c r="AB989" i="52"/>
  <c r="AC989" i="52"/>
  <c r="AD989" i="52"/>
  <c r="AE989" i="52"/>
  <c r="AF989" i="52"/>
  <c r="AG989" i="52"/>
  <c r="AH989" i="52"/>
  <c r="AI989" i="52"/>
  <c r="AJ989" i="52"/>
  <c r="D990" i="52"/>
  <c r="E990" i="52"/>
  <c r="F990" i="52"/>
  <c r="G990" i="52"/>
  <c r="H990" i="52"/>
  <c r="I990" i="52"/>
  <c r="Q990" i="52"/>
  <c r="R990" i="52"/>
  <c r="S990" i="52"/>
  <c r="T990" i="52"/>
  <c r="U990" i="52"/>
  <c r="V990" i="52"/>
  <c r="W990" i="52"/>
  <c r="X990" i="52"/>
  <c r="Y990" i="52"/>
  <c r="Z990" i="52"/>
  <c r="AA990" i="52"/>
  <c r="AB990" i="52"/>
  <c r="AC990" i="52"/>
  <c r="AD990" i="52"/>
  <c r="AE990" i="52"/>
  <c r="AF990" i="52"/>
  <c r="AH990" i="52"/>
  <c r="AI990" i="52"/>
  <c r="AJ990" i="52"/>
  <c r="A991" i="52"/>
  <c r="B991" i="52"/>
  <c r="C991" i="52"/>
  <c r="D991" i="52"/>
  <c r="E991" i="52"/>
  <c r="F991" i="52"/>
  <c r="G991" i="52"/>
  <c r="H991" i="52"/>
  <c r="I991" i="52"/>
  <c r="J991" i="52"/>
  <c r="K991" i="52"/>
  <c r="L991" i="52"/>
  <c r="M991" i="52"/>
  <c r="N991" i="52"/>
  <c r="O991" i="52"/>
  <c r="P991" i="52"/>
  <c r="Q991" i="52"/>
  <c r="R991" i="52"/>
  <c r="S991" i="52"/>
  <c r="T991" i="52"/>
  <c r="U991" i="52"/>
  <c r="V991" i="52"/>
  <c r="W991" i="52"/>
  <c r="X991" i="52"/>
  <c r="Y991" i="52"/>
  <c r="Z991" i="52"/>
  <c r="AA991" i="52"/>
  <c r="AB991" i="52"/>
  <c r="AC991" i="52"/>
  <c r="AD991" i="52"/>
  <c r="AE991" i="52"/>
  <c r="AF991" i="52"/>
  <c r="AG991" i="52"/>
  <c r="AH991" i="52"/>
  <c r="AI991" i="52"/>
  <c r="AJ991" i="52"/>
  <c r="A992" i="52"/>
  <c r="B992" i="52"/>
  <c r="C992" i="52"/>
  <c r="D992" i="52"/>
  <c r="E992" i="52"/>
  <c r="F992" i="52"/>
  <c r="G992" i="52"/>
  <c r="H992" i="52"/>
  <c r="I992" i="52"/>
  <c r="J992" i="52"/>
  <c r="K992" i="52"/>
  <c r="L992" i="52"/>
  <c r="M992" i="52"/>
  <c r="N992" i="52"/>
  <c r="O992" i="52"/>
  <c r="P992" i="52"/>
  <c r="Q992" i="52"/>
  <c r="R992" i="52"/>
  <c r="S992" i="52"/>
  <c r="T992" i="52"/>
  <c r="U992" i="52"/>
  <c r="V992" i="52"/>
  <c r="W992" i="52"/>
  <c r="X992" i="52"/>
  <c r="Y992" i="52"/>
  <c r="Z992" i="52"/>
  <c r="AA992" i="52"/>
  <c r="AB992" i="52"/>
  <c r="AC992" i="52"/>
  <c r="AD992" i="52"/>
  <c r="AE992" i="52"/>
  <c r="AF992" i="52"/>
  <c r="AG992" i="52"/>
  <c r="AH992" i="52"/>
  <c r="AI992" i="52"/>
  <c r="AJ992" i="52"/>
  <c r="A993" i="52"/>
  <c r="B993" i="52"/>
  <c r="C993" i="52"/>
  <c r="D993" i="52"/>
  <c r="E993" i="52"/>
  <c r="F993" i="52"/>
  <c r="G993" i="52"/>
  <c r="H993" i="52"/>
  <c r="I993" i="52"/>
  <c r="J993" i="52"/>
  <c r="K993" i="52"/>
  <c r="L993" i="52"/>
  <c r="M993" i="52"/>
  <c r="N993" i="52"/>
  <c r="O993" i="52"/>
  <c r="P993" i="52"/>
  <c r="Q993" i="52"/>
  <c r="R993" i="52"/>
  <c r="S993" i="52"/>
  <c r="T993" i="52"/>
  <c r="U993" i="52"/>
  <c r="V993" i="52"/>
  <c r="W993" i="52"/>
  <c r="X993" i="52"/>
  <c r="Y993" i="52"/>
  <c r="Z993" i="52"/>
  <c r="AA993" i="52"/>
  <c r="AB993" i="52"/>
  <c r="AC993" i="52"/>
  <c r="AD993" i="52"/>
  <c r="AE993" i="52"/>
  <c r="AF993" i="52"/>
  <c r="AG993" i="52"/>
  <c r="AH993" i="52"/>
  <c r="AI993" i="52"/>
  <c r="AJ993" i="52"/>
  <c r="D994" i="52"/>
  <c r="E994" i="52"/>
  <c r="F994" i="52"/>
  <c r="G994" i="52"/>
  <c r="H994" i="52"/>
  <c r="I994" i="52"/>
  <c r="Q994" i="52"/>
  <c r="R994" i="52"/>
  <c r="S994" i="52"/>
  <c r="T994" i="52"/>
  <c r="U994" i="52"/>
  <c r="V994" i="52"/>
  <c r="W994" i="52"/>
  <c r="X994" i="52"/>
  <c r="Y994" i="52"/>
  <c r="Z994" i="52"/>
  <c r="AA994" i="52"/>
  <c r="AB994" i="52"/>
  <c r="AC994" i="52"/>
  <c r="AD994" i="52"/>
  <c r="AE994" i="52"/>
  <c r="AF994" i="52"/>
  <c r="AH994" i="52"/>
  <c r="AI994" i="52"/>
  <c r="AJ994" i="52"/>
  <c r="A995" i="52"/>
  <c r="B995" i="52"/>
  <c r="C995" i="52"/>
  <c r="D995" i="52"/>
  <c r="E995" i="52"/>
  <c r="F995" i="52"/>
  <c r="G995" i="52"/>
  <c r="H995" i="52"/>
  <c r="I995" i="52"/>
  <c r="J995" i="52"/>
  <c r="K995" i="52"/>
  <c r="L995" i="52"/>
  <c r="M995" i="52"/>
  <c r="N995" i="52"/>
  <c r="O995" i="52"/>
  <c r="P995" i="52"/>
  <c r="Q995" i="52"/>
  <c r="R995" i="52"/>
  <c r="S995" i="52"/>
  <c r="T995" i="52"/>
  <c r="U995" i="52"/>
  <c r="V995" i="52"/>
  <c r="W995" i="52"/>
  <c r="X995" i="52"/>
  <c r="Y995" i="52"/>
  <c r="Z995" i="52"/>
  <c r="AA995" i="52"/>
  <c r="AB995" i="52"/>
  <c r="AC995" i="52"/>
  <c r="AD995" i="52"/>
  <c r="AE995" i="52"/>
  <c r="AF995" i="52"/>
  <c r="AG995" i="52"/>
  <c r="AH995" i="52"/>
  <c r="AI995" i="52"/>
  <c r="AJ995" i="52"/>
  <c r="A996" i="52"/>
  <c r="B996" i="52"/>
  <c r="C996" i="52"/>
  <c r="D996" i="52"/>
  <c r="E996" i="52"/>
  <c r="F996" i="52"/>
  <c r="G996" i="52"/>
  <c r="H996" i="52"/>
  <c r="I996" i="52"/>
  <c r="J996" i="52"/>
  <c r="K996" i="52"/>
  <c r="L996" i="52"/>
  <c r="M996" i="52"/>
  <c r="N996" i="52"/>
  <c r="O996" i="52"/>
  <c r="P996" i="52"/>
  <c r="Q996" i="52"/>
  <c r="R996" i="52"/>
  <c r="S996" i="52"/>
  <c r="T996" i="52"/>
  <c r="U996" i="52"/>
  <c r="V996" i="52"/>
  <c r="W996" i="52"/>
  <c r="X996" i="52"/>
  <c r="Y996" i="52"/>
  <c r="Z996" i="52"/>
  <c r="AA996" i="52"/>
  <c r="AB996" i="52"/>
  <c r="AC996" i="52"/>
  <c r="AD996" i="52"/>
  <c r="AE996" i="52"/>
  <c r="AF996" i="52"/>
  <c r="AG996" i="52"/>
  <c r="AH996" i="52"/>
  <c r="AI996" i="52"/>
  <c r="AJ996" i="52"/>
  <c r="A997" i="52"/>
  <c r="B997" i="52"/>
  <c r="C997" i="52"/>
  <c r="D997" i="52"/>
  <c r="E997" i="52"/>
  <c r="F997" i="52"/>
  <c r="G997" i="52"/>
  <c r="H997" i="52"/>
  <c r="I997" i="52"/>
  <c r="J997" i="52"/>
  <c r="K997" i="52"/>
  <c r="L997" i="52"/>
  <c r="M997" i="52"/>
  <c r="N997" i="52"/>
  <c r="O997" i="52"/>
  <c r="P997" i="52"/>
  <c r="Q997" i="52"/>
  <c r="R997" i="52"/>
  <c r="S997" i="52"/>
  <c r="T997" i="52"/>
  <c r="U997" i="52"/>
  <c r="V997" i="52"/>
  <c r="W997" i="52"/>
  <c r="X997" i="52"/>
  <c r="Y997" i="52"/>
  <c r="Z997" i="52"/>
  <c r="AA997" i="52"/>
  <c r="AB997" i="52"/>
  <c r="AC997" i="52"/>
  <c r="AD997" i="52"/>
  <c r="AE997" i="52"/>
  <c r="AF997" i="52"/>
  <c r="AG997" i="52"/>
  <c r="AH997" i="52"/>
  <c r="AI997" i="52"/>
  <c r="AJ997" i="52"/>
  <c r="D998" i="52"/>
  <c r="E998" i="52"/>
  <c r="F998" i="52"/>
  <c r="G998" i="52"/>
  <c r="H998" i="52"/>
  <c r="I998" i="52"/>
  <c r="Q998" i="52"/>
  <c r="R998" i="52"/>
  <c r="S998" i="52"/>
  <c r="T998" i="52"/>
  <c r="U998" i="52"/>
  <c r="V998" i="52"/>
  <c r="W998" i="52"/>
  <c r="X998" i="52"/>
  <c r="Y998" i="52"/>
  <c r="Z998" i="52"/>
  <c r="AA998" i="52"/>
  <c r="AB998" i="52"/>
  <c r="AC998" i="52"/>
  <c r="AD998" i="52"/>
  <c r="AE998" i="52"/>
  <c r="AF998" i="52"/>
  <c r="AH998" i="52"/>
  <c r="AI998" i="52"/>
  <c r="AJ998" i="52"/>
  <c r="A999" i="52"/>
  <c r="B999" i="52"/>
  <c r="C999" i="52"/>
  <c r="D999" i="52"/>
  <c r="E999" i="52"/>
  <c r="F999" i="52"/>
  <c r="G999" i="52"/>
  <c r="H999" i="52"/>
  <c r="I999" i="52"/>
  <c r="J999" i="52"/>
  <c r="K999" i="52"/>
  <c r="L999" i="52"/>
  <c r="M999" i="52"/>
  <c r="N999" i="52"/>
  <c r="O999" i="52"/>
  <c r="P999" i="52"/>
  <c r="Q999" i="52"/>
  <c r="R999" i="52"/>
  <c r="S999" i="52"/>
  <c r="T999" i="52"/>
  <c r="U999" i="52"/>
  <c r="V999" i="52"/>
  <c r="W999" i="52"/>
  <c r="X999" i="52"/>
  <c r="Y999" i="52"/>
  <c r="Z999" i="52"/>
  <c r="AA999" i="52"/>
  <c r="AB999" i="52"/>
  <c r="AC999" i="52"/>
  <c r="AD999" i="52"/>
  <c r="AE999" i="52"/>
  <c r="AF999" i="52"/>
  <c r="AG999" i="52"/>
  <c r="AH999" i="52"/>
  <c r="AI999" i="52"/>
  <c r="AJ999" i="52"/>
  <c r="A1000" i="52"/>
  <c r="B1000" i="52"/>
  <c r="C1000" i="52"/>
  <c r="D1000" i="52"/>
  <c r="E1000" i="52"/>
  <c r="F1000" i="52"/>
  <c r="G1000" i="52"/>
  <c r="H1000" i="52"/>
  <c r="I1000" i="52"/>
  <c r="J1000" i="52"/>
  <c r="K1000" i="52"/>
  <c r="L1000" i="52"/>
  <c r="M1000" i="52"/>
  <c r="N1000" i="52"/>
  <c r="O1000" i="52"/>
  <c r="P1000" i="52"/>
  <c r="Q1000" i="52"/>
  <c r="R1000" i="52"/>
  <c r="S1000" i="52"/>
  <c r="T1000" i="52"/>
  <c r="U1000" i="52"/>
  <c r="V1000" i="52"/>
  <c r="W1000" i="52"/>
  <c r="X1000" i="52"/>
  <c r="Y1000" i="52"/>
  <c r="Z1000" i="52"/>
  <c r="AA1000" i="52"/>
  <c r="AB1000" i="52"/>
  <c r="AC1000" i="52"/>
  <c r="AD1000" i="52"/>
  <c r="AE1000" i="52"/>
  <c r="AF1000" i="52"/>
  <c r="AG1000" i="52"/>
  <c r="AH1000" i="52"/>
  <c r="AI1000" i="52"/>
  <c r="AJ1000" i="52"/>
  <c r="A1001" i="52"/>
  <c r="B1001" i="52"/>
  <c r="C1001" i="52"/>
  <c r="D1001" i="52"/>
  <c r="E1001" i="52"/>
  <c r="F1001" i="52"/>
  <c r="G1001" i="52"/>
  <c r="H1001" i="52"/>
  <c r="I1001" i="52"/>
  <c r="J1001" i="52"/>
  <c r="K1001" i="52"/>
  <c r="L1001" i="52"/>
  <c r="M1001" i="52"/>
  <c r="N1001" i="52"/>
  <c r="O1001" i="52"/>
  <c r="P1001" i="52"/>
  <c r="Q1001" i="52"/>
  <c r="R1001" i="52"/>
  <c r="S1001" i="52"/>
  <c r="T1001" i="52"/>
  <c r="U1001" i="52"/>
  <c r="V1001" i="52"/>
  <c r="W1001" i="52"/>
  <c r="X1001" i="52"/>
  <c r="Y1001" i="52"/>
  <c r="Z1001" i="52"/>
  <c r="AA1001" i="52"/>
  <c r="AB1001" i="52"/>
  <c r="AC1001" i="52"/>
  <c r="AD1001" i="52"/>
  <c r="AE1001" i="52"/>
  <c r="AF1001" i="52"/>
  <c r="AG1001" i="52"/>
  <c r="AH1001" i="52"/>
  <c r="AI1001" i="52"/>
  <c r="AJ1001" i="52"/>
  <c r="D1002" i="52"/>
  <c r="E1002" i="52"/>
  <c r="F1002" i="52"/>
  <c r="G1002" i="52"/>
  <c r="H1002" i="52"/>
  <c r="I1002" i="52"/>
  <c r="Q1002" i="52"/>
  <c r="R1002" i="52"/>
  <c r="S1002" i="52"/>
  <c r="T1002" i="52"/>
  <c r="U1002" i="52"/>
  <c r="V1002" i="52"/>
  <c r="W1002" i="52"/>
  <c r="X1002" i="52"/>
  <c r="Y1002" i="52"/>
  <c r="Z1002" i="52"/>
  <c r="AA1002" i="52"/>
  <c r="AB1002" i="52"/>
  <c r="AC1002" i="52"/>
  <c r="AD1002" i="52"/>
  <c r="AE1002" i="52"/>
  <c r="AF1002" i="52"/>
  <c r="AH1002" i="52"/>
  <c r="AI1002" i="52"/>
  <c r="AJ1002" i="52"/>
  <c r="D1003" i="52"/>
  <c r="E1003" i="52"/>
  <c r="F1003" i="52"/>
  <c r="G1003" i="52"/>
  <c r="H1003" i="52"/>
  <c r="I1003" i="52"/>
  <c r="Q1003" i="52"/>
  <c r="R1003" i="52"/>
  <c r="S1003" i="52"/>
  <c r="T1003" i="52"/>
  <c r="U1003" i="52"/>
  <c r="V1003" i="52"/>
  <c r="W1003" i="52"/>
  <c r="X1003" i="52"/>
  <c r="Y1003" i="52"/>
  <c r="Z1003" i="52"/>
  <c r="AA1003" i="52"/>
  <c r="AB1003" i="52"/>
  <c r="AC1003" i="52"/>
  <c r="AD1003" i="52"/>
  <c r="AE1003" i="52"/>
  <c r="AF1003" i="52"/>
  <c r="AH1003" i="52"/>
  <c r="AI1003" i="52"/>
  <c r="AJ1003" i="52"/>
  <c r="A1004" i="52"/>
  <c r="B1004" i="52"/>
  <c r="C1004" i="52"/>
  <c r="D1004" i="52"/>
  <c r="E1004" i="52"/>
  <c r="F1004" i="52"/>
  <c r="G1004" i="52"/>
  <c r="H1004" i="52"/>
  <c r="I1004" i="52"/>
  <c r="J1004" i="52"/>
  <c r="K1004" i="52"/>
  <c r="L1004" i="52"/>
  <c r="M1004" i="52"/>
  <c r="N1004" i="52"/>
  <c r="O1004" i="52"/>
  <c r="P1004" i="52"/>
  <c r="Q1004" i="52"/>
  <c r="R1004" i="52"/>
  <c r="S1004" i="52"/>
  <c r="T1004" i="52"/>
  <c r="U1004" i="52"/>
  <c r="V1004" i="52"/>
  <c r="W1004" i="52"/>
  <c r="X1004" i="52"/>
  <c r="Y1004" i="52"/>
  <c r="Z1004" i="52"/>
  <c r="AA1004" i="52"/>
  <c r="AB1004" i="52"/>
  <c r="AC1004" i="52"/>
  <c r="AD1004" i="52"/>
  <c r="AE1004" i="52"/>
  <c r="AF1004" i="52"/>
  <c r="AG1004" i="52"/>
  <c r="AH1004" i="52"/>
  <c r="AI1004" i="52"/>
  <c r="AJ1004" i="52"/>
  <c r="A1005" i="52"/>
  <c r="B1005" i="52"/>
  <c r="C1005" i="52"/>
  <c r="D1005" i="52"/>
  <c r="E1005" i="52"/>
  <c r="F1005" i="52"/>
  <c r="G1005" i="52"/>
  <c r="H1005" i="52"/>
  <c r="I1005" i="52"/>
  <c r="J1005" i="52"/>
  <c r="K1005" i="52"/>
  <c r="L1005" i="52"/>
  <c r="M1005" i="52"/>
  <c r="N1005" i="52"/>
  <c r="O1005" i="52"/>
  <c r="P1005" i="52"/>
  <c r="Q1005" i="52"/>
  <c r="R1005" i="52"/>
  <c r="S1005" i="52"/>
  <c r="T1005" i="52"/>
  <c r="U1005" i="52"/>
  <c r="V1005" i="52"/>
  <c r="W1005" i="52"/>
  <c r="X1005" i="52"/>
  <c r="Y1005" i="52"/>
  <c r="Z1005" i="52"/>
  <c r="AA1005" i="52"/>
  <c r="AB1005" i="52"/>
  <c r="AC1005" i="52"/>
  <c r="AD1005" i="52"/>
  <c r="AE1005" i="52"/>
  <c r="AF1005" i="52"/>
  <c r="AG1005" i="52"/>
  <c r="AH1005" i="52"/>
  <c r="AI1005" i="52"/>
  <c r="AJ1005" i="52"/>
  <c r="A1006" i="52"/>
  <c r="B1006" i="52"/>
  <c r="C1006" i="52"/>
  <c r="D1006" i="52"/>
  <c r="E1006" i="52"/>
  <c r="F1006" i="52"/>
  <c r="G1006" i="52"/>
  <c r="H1006" i="52"/>
  <c r="I1006" i="52"/>
  <c r="J1006" i="52"/>
  <c r="K1006" i="52"/>
  <c r="L1006" i="52"/>
  <c r="M1006" i="52"/>
  <c r="N1006" i="52"/>
  <c r="O1006" i="52"/>
  <c r="P1006" i="52"/>
  <c r="Q1006" i="52"/>
  <c r="R1006" i="52"/>
  <c r="S1006" i="52"/>
  <c r="T1006" i="52"/>
  <c r="U1006" i="52"/>
  <c r="V1006" i="52"/>
  <c r="W1006" i="52"/>
  <c r="X1006" i="52"/>
  <c r="Y1006" i="52"/>
  <c r="Z1006" i="52"/>
  <c r="AA1006" i="52"/>
  <c r="AB1006" i="52"/>
  <c r="AC1006" i="52"/>
  <c r="AD1006" i="52"/>
  <c r="AE1006" i="52"/>
  <c r="AF1006" i="52"/>
  <c r="AG1006" i="52"/>
  <c r="AH1006" i="52"/>
  <c r="AI1006" i="52"/>
  <c r="AJ1006" i="52"/>
  <c r="D1007" i="52"/>
  <c r="E1007" i="52"/>
  <c r="F1007" i="52"/>
  <c r="G1007" i="52"/>
  <c r="H1007" i="52"/>
  <c r="I1007" i="52"/>
  <c r="Q1007" i="52"/>
  <c r="R1007" i="52"/>
  <c r="S1007" i="52"/>
  <c r="T1007" i="52"/>
  <c r="U1007" i="52"/>
  <c r="V1007" i="52"/>
  <c r="W1007" i="52"/>
  <c r="X1007" i="52"/>
  <c r="Y1007" i="52"/>
  <c r="Z1007" i="52"/>
  <c r="AA1007" i="52"/>
  <c r="AB1007" i="52"/>
  <c r="AC1007" i="52"/>
  <c r="AD1007" i="52"/>
  <c r="AE1007" i="52"/>
  <c r="AF1007" i="52"/>
  <c r="AH1007" i="52"/>
  <c r="AI1007" i="52"/>
  <c r="AJ1007" i="52"/>
  <c r="D1008" i="52"/>
  <c r="E1008" i="52"/>
  <c r="F1008" i="52"/>
  <c r="G1008" i="52"/>
  <c r="H1008" i="52"/>
  <c r="I1008" i="52"/>
  <c r="Q1008" i="52"/>
  <c r="R1008" i="52"/>
  <c r="S1008" i="52"/>
  <c r="T1008" i="52"/>
  <c r="U1008" i="52"/>
  <c r="V1008" i="52"/>
  <c r="W1008" i="52"/>
  <c r="X1008" i="52"/>
  <c r="Y1008" i="52"/>
  <c r="Z1008" i="52"/>
  <c r="AA1008" i="52"/>
  <c r="AB1008" i="52"/>
  <c r="AC1008" i="52"/>
  <c r="AD1008" i="52"/>
  <c r="AE1008" i="52"/>
  <c r="AF1008" i="52"/>
  <c r="AH1008" i="52"/>
  <c r="AI1008" i="52"/>
  <c r="AJ1008" i="52"/>
  <c r="A1009" i="52"/>
  <c r="B1009" i="52"/>
  <c r="C1009" i="52"/>
  <c r="D1009" i="52"/>
  <c r="E1009" i="52"/>
  <c r="F1009" i="52"/>
  <c r="G1009" i="52"/>
  <c r="H1009" i="52"/>
  <c r="I1009" i="52"/>
  <c r="J1009" i="52"/>
  <c r="K1009" i="52"/>
  <c r="L1009" i="52"/>
  <c r="M1009" i="52"/>
  <c r="N1009" i="52"/>
  <c r="O1009" i="52"/>
  <c r="P1009" i="52"/>
  <c r="Q1009" i="52"/>
  <c r="R1009" i="52"/>
  <c r="S1009" i="52"/>
  <c r="T1009" i="52"/>
  <c r="U1009" i="52"/>
  <c r="V1009" i="52"/>
  <c r="W1009" i="52"/>
  <c r="X1009" i="52"/>
  <c r="Y1009" i="52"/>
  <c r="Z1009" i="52"/>
  <c r="AA1009" i="52"/>
  <c r="AB1009" i="52"/>
  <c r="AC1009" i="52"/>
  <c r="AD1009" i="52"/>
  <c r="AE1009" i="52"/>
  <c r="AF1009" i="52"/>
  <c r="AG1009" i="52"/>
  <c r="AH1009" i="52"/>
  <c r="AI1009" i="52"/>
  <c r="AJ1009" i="52"/>
  <c r="A1010" i="52"/>
  <c r="B1010" i="52"/>
  <c r="C1010" i="52"/>
  <c r="D1010" i="52"/>
  <c r="E1010" i="52"/>
  <c r="F1010" i="52"/>
  <c r="G1010" i="52"/>
  <c r="H1010" i="52"/>
  <c r="I1010" i="52"/>
  <c r="J1010" i="52"/>
  <c r="K1010" i="52"/>
  <c r="L1010" i="52"/>
  <c r="M1010" i="52"/>
  <c r="N1010" i="52"/>
  <c r="O1010" i="52"/>
  <c r="P1010" i="52"/>
  <c r="Q1010" i="52"/>
  <c r="R1010" i="52"/>
  <c r="S1010" i="52"/>
  <c r="T1010" i="52"/>
  <c r="U1010" i="52"/>
  <c r="V1010" i="52"/>
  <c r="W1010" i="52"/>
  <c r="X1010" i="52"/>
  <c r="Y1010" i="52"/>
  <c r="Z1010" i="52"/>
  <c r="AA1010" i="52"/>
  <c r="AB1010" i="52"/>
  <c r="AC1010" i="52"/>
  <c r="AD1010" i="52"/>
  <c r="AE1010" i="52"/>
  <c r="AF1010" i="52"/>
  <c r="AG1010" i="52"/>
  <c r="AH1010" i="52"/>
  <c r="AI1010" i="52"/>
  <c r="AJ1010" i="52"/>
  <c r="D1011" i="52"/>
  <c r="E1011" i="52"/>
  <c r="F1011" i="52"/>
  <c r="G1011" i="52"/>
  <c r="H1011" i="52"/>
  <c r="I1011" i="52"/>
  <c r="Q1011" i="52"/>
  <c r="R1011" i="52"/>
  <c r="S1011" i="52"/>
  <c r="T1011" i="52"/>
  <c r="U1011" i="52"/>
  <c r="V1011" i="52"/>
  <c r="W1011" i="52"/>
  <c r="X1011" i="52"/>
  <c r="Y1011" i="52"/>
  <c r="Z1011" i="52"/>
  <c r="AA1011" i="52"/>
  <c r="AB1011" i="52"/>
  <c r="AC1011" i="52"/>
  <c r="AD1011" i="52"/>
  <c r="AE1011" i="52"/>
  <c r="AF1011" i="52"/>
  <c r="AH1011" i="52"/>
  <c r="AI1011" i="52"/>
  <c r="AJ1011" i="52"/>
  <c r="A1012" i="52"/>
  <c r="B1012" i="52"/>
  <c r="C1012" i="52"/>
  <c r="D1012" i="52"/>
  <c r="E1012" i="52"/>
  <c r="F1012" i="52"/>
  <c r="G1012" i="52"/>
  <c r="H1012" i="52"/>
  <c r="I1012" i="52"/>
  <c r="J1012" i="52"/>
  <c r="K1012" i="52"/>
  <c r="L1012" i="52"/>
  <c r="M1012" i="52"/>
  <c r="N1012" i="52"/>
  <c r="O1012" i="52"/>
  <c r="P1012" i="52"/>
  <c r="Q1012" i="52"/>
  <c r="R1012" i="52"/>
  <c r="S1012" i="52"/>
  <c r="T1012" i="52"/>
  <c r="U1012" i="52"/>
  <c r="V1012" i="52"/>
  <c r="W1012" i="52"/>
  <c r="X1012" i="52"/>
  <c r="Y1012" i="52"/>
  <c r="Z1012" i="52"/>
  <c r="AA1012" i="52"/>
  <c r="AB1012" i="52"/>
  <c r="AC1012" i="52"/>
  <c r="AD1012" i="52"/>
  <c r="AE1012" i="52"/>
  <c r="AF1012" i="52"/>
  <c r="AG1012" i="52"/>
  <c r="AH1012" i="52"/>
  <c r="AI1012" i="52"/>
  <c r="AJ1012" i="52"/>
  <c r="A1013" i="52"/>
  <c r="B1013" i="52"/>
  <c r="C1013" i="52"/>
  <c r="D1013" i="52"/>
  <c r="E1013" i="52"/>
  <c r="F1013" i="52"/>
  <c r="G1013" i="52"/>
  <c r="H1013" i="52"/>
  <c r="I1013" i="52"/>
  <c r="J1013" i="52"/>
  <c r="K1013" i="52"/>
  <c r="L1013" i="52"/>
  <c r="M1013" i="52"/>
  <c r="N1013" i="52"/>
  <c r="O1013" i="52"/>
  <c r="P1013" i="52"/>
  <c r="Q1013" i="52"/>
  <c r="R1013" i="52"/>
  <c r="S1013" i="52"/>
  <c r="T1013" i="52"/>
  <c r="U1013" i="52"/>
  <c r="V1013" i="52"/>
  <c r="W1013" i="52"/>
  <c r="X1013" i="52"/>
  <c r="Y1013" i="52"/>
  <c r="Z1013" i="52"/>
  <c r="AA1013" i="52"/>
  <c r="AB1013" i="52"/>
  <c r="AC1013" i="52"/>
  <c r="AD1013" i="52"/>
  <c r="AE1013" i="52"/>
  <c r="AF1013" i="52"/>
  <c r="AG1013" i="52"/>
  <c r="AH1013" i="52"/>
  <c r="AI1013" i="52"/>
  <c r="AJ1013" i="52"/>
  <c r="A1014" i="52"/>
  <c r="B1014" i="52"/>
  <c r="C1014" i="52"/>
  <c r="D1014" i="52"/>
  <c r="E1014" i="52"/>
  <c r="F1014" i="52"/>
  <c r="G1014" i="52"/>
  <c r="H1014" i="52"/>
  <c r="I1014" i="52"/>
  <c r="J1014" i="52"/>
  <c r="K1014" i="52"/>
  <c r="L1014" i="52"/>
  <c r="M1014" i="52"/>
  <c r="N1014" i="52"/>
  <c r="O1014" i="52"/>
  <c r="P1014" i="52"/>
  <c r="Q1014" i="52"/>
  <c r="R1014" i="52"/>
  <c r="S1014" i="52"/>
  <c r="T1014" i="52"/>
  <c r="U1014" i="52"/>
  <c r="V1014" i="52"/>
  <c r="W1014" i="52"/>
  <c r="X1014" i="52"/>
  <c r="Y1014" i="52"/>
  <c r="Z1014" i="52"/>
  <c r="AA1014" i="52"/>
  <c r="AB1014" i="52"/>
  <c r="AC1014" i="52"/>
  <c r="AD1014" i="52"/>
  <c r="AE1014" i="52"/>
  <c r="AF1014" i="52"/>
  <c r="AG1014" i="52"/>
  <c r="AH1014" i="52"/>
  <c r="AI1014" i="52"/>
  <c r="AJ1014" i="52"/>
  <c r="D1015" i="52"/>
  <c r="E1015" i="52"/>
  <c r="F1015" i="52"/>
  <c r="G1015" i="52"/>
  <c r="H1015" i="52"/>
  <c r="I1015" i="52"/>
  <c r="Q1015" i="52"/>
  <c r="R1015" i="52"/>
  <c r="S1015" i="52"/>
  <c r="T1015" i="52"/>
  <c r="U1015" i="52"/>
  <c r="V1015" i="52"/>
  <c r="W1015" i="52"/>
  <c r="X1015" i="52"/>
  <c r="Y1015" i="52"/>
  <c r="Z1015" i="52"/>
  <c r="AA1015" i="52"/>
  <c r="AB1015" i="52"/>
  <c r="AC1015" i="52"/>
  <c r="AD1015" i="52"/>
  <c r="AE1015" i="52"/>
  <c r="AF1015" i="52"/>
  <c r="AH1015" i="52"/>
  <c r="AI1015" i="52"/>
  <c r="AJ1015" i="52"/>
  <c r="A1016" i="52"/>
  <c r="B1016" i="52"/>
  <c r="C1016" i="52"/>
  <c r="D1016" i="52"/>
  <c r="E1016" i="52"/>
  <c r="F1016" i="52"/>
  <c r="G1016" i="52"/>
  <c r="H1016" i="52"/>
  <c r="I1016" i="52"/>
  <c r="J1016" i="52"/>
  <c r="K1016" i="52"/>
  <c r="L1016" i="52"/>
  <c r="M1016" i="52"/>
  <c r="N1016" i="52"/>
  <c r="O1016" i="52"/>
  <c r="P1016" i="52"/>
  <c r="Q1016" i="52"/>
  <c r="R1016" i="52"/>
  <c r="S1016" i="52"/>
  <c r="T1016" i="52"/>
  <c r="U1016" i="52"/>
  <c r="V1016" i="52"/>
  <c r="W1016" i="52"/>
  <c r="X1016" i="52"/>
  <c r="Y1016" i="52"/>
  <c r="Z1016" i="52"/>
  <c r="AA1016" i="52"/>
  <c r="AB1016" i="52"/>
  <c r="AC1016" i="52"/>
  <c r="AD1016" i="52"/>
  <c r="AE1016" i="52"/>
  <c r="AF1016" i="52"/>
  <c r="AG1016" i="52"/>
  <c r="AH1016" i="52"/>
  <c r="AI1016" i="52"/>
  <c r="AJ1016" i="52"/>
  <c r="A1017" i="52"/>
  <c r="B1017" i="52"/>
  <c r="C1017" i="52"/>
  <c r="D1017" i="52"/>
  <c r="E1017" i="52"/>
  <c r="F1017" i="52"/>
  <c r="G1017" i="52"/>
  <c r="H1017" i="52"/>
  <c r="I1017" i="52"/>
  <c r="J1017" i="52"/>
  <c r="K1017" i="52"/>
  <c r="L1017" i="52"/>
  <c r="M1017" i="52"/>
  <c r="N1017" i="52"/>
  <c r="O1017" i="52"/>
  <c r="P1017" i="52"/>
  <c r="Q1017" i="52"/>
  <c r="R1017" i="52"/>
  <c r="S1017" i="52"/>
  <c r="T1017" i="52"/>
  <c r="U1017" i="52"/>
  <c r="V1017" i="52"/>
  <c r="W1017" i="52"/>
  <c r="X1017" i="52"/>
  <c r="Y1017" i="52"/>
  <c r="Z1017" i="52"/>
  <c r="AA1017" i="52"/>
  <c r="AB1017" i="52"/>
  <c r="AC1017" i="52"/>
  <c r="AD1017" i="52"/>
  <c r="AE1017" i="52"/>
  <c r="AF1017" i="52"/>
  <c r="AG1017" i="52"/>
  <c r="AH1017" i="52"/>
  <c r="AI1017" i="52"/>
  <c r="AJ1017" i="52"/>
  <c r="A1018" i="52"/>
  <c r="B1018" i="52"/>
  <c r="C1018" i="52"/>
  <c r="D1018" i="52"/>
  <c r="E1018" i="52"/>
  <c r="F1018" i="52"/>
  <c r="G1018" i="52"/>
  <c r="H1018" i="52"/>
  <c r="I1018" i="52"/>
  <c r="J1018" i="52"/>
  <c r="K1018" i="52"/>
  <c r="L1018" i="52"/>
  <c r="M1018" i="52"/>
  <c r="N1018" i="52"/>
  <c r="O1018" i="52"/>
  <c r="P1018" i="52"/>
  <c r="Q1018" i="52"/>
  <c r="R1018" i="52"/>
  <c r="S1018" i="52"/>
  <c r="T1018" i="52"/>
  <c r="U1018" i="52"/>
  <c r="V1018" i="52"/>
  <c r="W1018" i="52"/>
  <c r="X1018" i="52"/>
  <c r="Y1018" i="52"/>
  <c r="Z1018" i="52"/>
  <c r="AA1018" i="52"/>
  <c r="AB1018" i="52"/>
  <c r="AC1018" i="52"/>
  <c r="AD1018" i="52"/>
  <c r="AE1018" i="52"/>
  <c r="AF1018" i="52"/>
  <c r="AG1018" i="52"/>
  <c r="AH1018" i="52"/>
  <c r="AI1018" i="52"/>
  <c r="AJ1018" i="52"/>
  <c r="D1019" i="52"/>
  <c r="E1019" i="52"/>
  <c r="F1019" i="52"/>
  <c r="G1019" i="52"/>
  <c r="H1019" i="52"/>
  <c r="I1019" i="52"/>
  <c r="Q1019" i="52"/>
  <c r="R1019" i="52"/>
  <c r="S1019" i="52"/>
  <c r="T1019" i="52"/>
  <c r="U1019" i="52"/>
  <c r="V1019" i="52"/>
  <c r="W1019" i="52"/>
  <c r="X1019" i="52"/>
  <c r="Y1019" i="52"/>
  <c r="Z1019" i="52"/>
  <c r="AA1019" i="52"/>
  <c r="AB1019" i="52"/>
  <c r="AC1019" i="52"/>
  <c r="AD1019" i="52"/>
  <c r="AE1019" i="52"/>
  <c r="AF1019" i="52"/>
  <c r="AH1019" i="52"/>
  <c r="AI1019" i="52"/>
  <c r="AJ1019" i="52"/>
  <c r="A1020" i="52"/>
  <c r="B1020" i="52"/>
  <c r="C1020" i="52"/>
  <c r="D1020" i="52"/>
  <c r="E1020" i="52"/>
  <c r="F1020" i="52"/>
  <c r="G1020" i="52"/>
  <c r="H1020" i="52"/>
  <c r="I1020" i="52"/>
  <c r="J1020" i="52"/>
  <c r="K1020" i="52"/>
  <c r="L1020" i="52"/>
  <c r="M1020" i="52"/>
  <c r="N1020" i="52"/>
  <c r="O1020" i="52"/>
  <c r="P1020" i="52"/>
  <c r="Q1020" i="52"/>
  <c r="R1020" i="52"/>
  <c r="S1020" i="52"/>
  <c r="T1020" i="52"/>
  <c r="U1020" i="52"/>
  <c r="V1020" i="52"/>
  <c r="W1020" i="52"/>
  <c r="X1020" i="52"/>
  <c r="Y1020" i="52"/>
  <c r="Z1020" i="52"/>
  <c r="AA1020" i="52"/>
  <c r="AB1020" i="52"/>
  <c r="AC1020" i="52"/>
  <c r="AD1020" i="52"/>
  <c r="AE1020" i="52"/>
  <c r="AF1020" i="52"/>
  <c r="AG1020" i="52"/>
  <c r="AH1020" i="52"/>
  <c r="AI1020" i="52"/>
  <c r="AJ1020" i="52"/>
  <c r="A1021" i="52"/>
  <c r="B1021" i="52"/>
  <c r="C1021" i="52"/>
  <c r="D1021" i="52"/>
  <c r="E1021" i="52"/>
  <c r="F1021" i="52"/>
  <c r="G1021" i="52"/>
  <c r="H1021" i="52"/>
  <c r="I1021" i="52"/>
  <c r="J1021" i="52"/>
  <c r="K1021" i="52"/>
  <c r="L1021" i="52"/>
  <c r="M1021" i="52"/>
  <c r="N1021" i="52"/>
  <c r="O1021" i="52"/>
  <c r="P1021" i="52"/>
  <c r="Q1021" i="52"/>
  <c r="R1021" i="52"/>
  <c r="S1021" i="52"/>
  <c r="T1021" i="52"/>
  <c r="U1021" i="52"/>
  <c r="V1021" i="52"/>
  <c r="W1021" i="52"/>
  <c r="X1021" i="52"/>
  <c r="Y1021" i="52"/>
  <c r="Z1021" i="52"/>
  <c r="AA1021" i="52"/>
  <c r="AB1021" i="52"/>
  <c r="AC1021" i="52"/>
  <c r="AD1021" i="52"/>
  <c r="AE1021" i="52"/>
  <c r="AF1021" i="52"/>
  <c r="AG1021" i="52"/>
  <c r="AH1021" i="52"/>
  <c r="AI1021" i="52"/>
  <c r="AJ1021" i="52"/>
  <c r="A1022" i="52"/>
  <c r="B1022" i="52"/>
  <c r="C1022" i="52"/>
  <c r="D1022" i="52"/>
  <c r="E1022" i="52"/>
  <c r="F1022" i="52"/>
  <c r="G1022" i="52"/>
  <c r="H1022" i="52"/>
  <c r="I1022" i="52"/>
  <c r="J1022" i="52"/>
  <c r="K1022" i="52"/>
  <c r="L1022" i="52"/>
  <c r="M1022" i="52"/>
  <c r="N1022" i="52"/>
  <c r="O1022" i="52"/>
  <c r="P1022" i="52"/>
  <c r="Q1022" i="52"/>
  <c r="R1022" i="52"/>
  <c r="S1022" i="52"/>
  <c r="T1022" i="52"/>
  <c r="U1022" i="52"/>
  <c r="V1022" i="52"/>
  <c r="W1022" i="52"/>
  <c r="X1022" i="52"/>
  <c r="Y1022" i="52"/>
  <c r="Z1022" i="52"/>
  <c r="AA1022" i="52"/>
  <c r="AB1022" i="52"/>
  <c r="AC1022" i="52"/>
  <c r="AD1022" i="52"/>
  <c r="AE1022" i="52"/>
  <c r="AF1022" i="52"/>
  <c r="AG1022" i="52"/>
  <c r="AH1022" i="52"/>
  <c r="AI1022" i="52"/>
  <c r="AJ1022" i="52"/>
  <c r="D1023" i="52"/>
  <c r="E1023" i="52"/>
  <c r="F1023" i="52"/>
  <c r="G1023" i="52"/>
  <c r="H1023" i="52"/>
  <c r="I1023" i="52"/>
  <c r="Q1023" i="52"/>
  <c r="R1023" i="52"/>
  <c r="S1023" i="52"/>
  <c r="T1023" i="52"/>
  <c r="U1023" i="52"/>
  <c r="V1023" i="52"/>
  <c r="W1023" i="52"/>
  <c r="X1023" i="52"/>
  <c r="Y1023" i="52"/>
  <c r="Z1023" i="52"/>
  <c r="AA1023" i="52"/>
  <c r="AB1023" i="52"/>
  <c r="AC1023" i="52"/>
  <c r="AD1023" i="52"/>
  <c r="AE1023" i="52"/>
  <c r="AF1023" i="52"/>
  <c r="AH1023" i="52"/>
  <c r="AI1023" i="52"/>
  <c r="AJ1023" i="52"/>
  <c r="A1024" i="52"/>
  <c r="B1024" i="52"/>
  <c r="C1024" i="52"/>
  <c r="D1024" i="52"/>
  <c r="E1024" i="52"/>
  <c r="F1024" i="52"/>
  <c r="G1024" i="52"/>
  <c r="H1024" i="52"/>
  <c r="I1024" i="52"/>
  <c r="J1024" i="52"/>
  <c r="K1024" i="52"/>
  <c r="L1024" i="52"/>
  <c r="M1024" i="52"/>
  <c r="N1024" i="52"/>
  <c r="O1024" i="52"/>
  <c r="P1024" i="52"/>
  <c r="Q1024" i="52"/>
  <c r="R1024" i="52"/>
  <c r="S1024" i="52"/>
  <c r="T1024" i="52"/>
  <c r="U1024" i="52"/>
  <c r="V1024" i="52"/>
  <c r="W1024" i="52"/>
  <c r="X1024" i="52"/>
  <c r="Y1024" i="52"/>
  <c r="Z1024" i="52"/>
  <c r="AA1024" i="52"/>
  <c r="AB1024" i="52"/>
  <c r="AC1024" i="52"/>
  <c r="AD1024" i="52"/>
  <c r="AE1024" i="52"/>
  <c r="AF1024" i="52"/>
  <c r="AG1024" i="52"/>
  <c r="AH1024" i="52"/>
  <c r="AI1024" i="52"/>
  <c r="AJ1024" i="52"/>
  <c r="A1025" i="52"/>
  <c r="B1025" i="52"/>
  <c r="C1025" i="52"/>
  <c r="D1025" i="52"/>
  <c r="E1025" i="52"/>
  <c r="F1025" i="52"/>
  <c r="G1025" i="52"/>
  <c r="H1025" i="52"/>
  <c r="I1025" i="52"/>
  <c r="J1025" i="52"/>
  <c r="K1025" i="52"/>
  <c r="L1025" i="52"/>
  <c r="M1025" i="52"/>
  <c r="N1025" i="52"/>
  <c r="O1025" i="52"/>
  <c r="P1025" i="52"/>
  <c r="Q1025" i="52"/>
  <c r="R1025" i="52"/>
  <c r="S1025" i="52"/>
  <c r="T1025" i="52"/>
  <c r="U1025" i="52"/>
  <c r="V1025" i="52"/>
  <c r="W1025" i="52"/>
  <c r="X1025" i="52"/>
  <c r="Y1025" i="52"/>
  <c r="Z1025" i="52"/>
  <c r="AA1025" i="52"/>
  <c r="AB1025" i="52"/>
  <c r="AC1025" i="52"/>
  <c r="AD1025" i="52"/>
  <c r="AE1025" i="52"/>
  <c r="AF1025" i="52"/>
  <c r="AG1025" i="52"/>
  <c r="AH1025" i="52"/>
  <c r="AI1025" i="52"/>
  <c r="AJ1025" i="52"/>
  <c r="A1026" i="52"/>
  <c r="B1026" i="52"/>
  <c r="C1026" i="52"/>
  <c r="D1026" i="52"/>
  <c r="E1026" i="52"/>
  <c r="F1026" i="52"/>
  <c r="G1026" i="52"/>
  <c r="H1026" i="52"/>
  <c r="I1026" i="52"/>
  <c r="J1026" i="52"/>
  <c r="K1026" i="52"/>
  <c r="L1026" i="52"/>
  <c r="M1026" i="52"/>
  <c r="N1026" i="52"/>
  <c r="O1026" i="52"/>
  <c r="P1026" i="52"/>
  <c r="Q1026" i="52"/>
  <c r="R1026" i="52"/>
  <c r="S1026" i="52"/>
  <c r="T1026" i="52"/>
  <c r="U1026" i="52"/>
  <c r="V1026" i="52"/>
  <c r="W1026" i="52"/>
  <c r="X1026" i="52"/>
  <c r="Y1026" i="52"/>
  <c r="Z1026" i="52"/>
  <c r="AA1026" i="52"/>
  <c r="AB1026" i="52"/>
  <c r="AC1026" i="52"/>
  <c r="AD1026" i="52"/>
  <c r="AE1026" i="52"/>
  <c r="AF1026" i="52"/>
  <c r="AG1026" i="52"/>
  <c r="AH1026" i="52"/>
  <c r="AI1026" i="52"/>
  <c r="AJ1026" i="52"/>
  <c r="D1027" i="52"/>
  <c r="E1027" i="52"/>
  <c r="F1027" i="52"/>
  <c r="G1027" i="52"/>
  <c r="H1027" i="52"/>
  <c r="I1027" i="52"/>
  <c r="Q1027" i="52"/>
  <c r="R1027" i="52"/>
  <c r="S1027" i="52"/>
  <c r="T1027" i="52"/>
  <c r="U1027" i="52"/>
  <c r="V1027" i="52"/>
  <c r="W1027" i="52"/>
  <c r="X1027" i="52"/>
  <c r="Y1027" i="52"/>
  <c r="Z1027" i="52"/>
  <c r="AA1027" i="52"/>
  <c r="AB1027" i="52"/>
  <c r="AC1027" i="52"/>
  <c r="AD1027" i="52"/>
  <c r="AE1027" i="52"/>
  <c r="AF1027" i="52"/>
  <c r="AH1027" i="52"/>
  <c r="AI1027" i="52"/>
  <c r="AJ1027" i="52"/>
  <c r="A1028" i="52"/>
  <c r="B1028" i="52"/>
  <c r="C1028" i="52"/>
  <c r="D1028" i="52"/>
  <c r="E1028" i="52"/>
  <c r="F1028" i="52"/>
  <c r="G1028" i="52"/>
  <c r="H1028" i="52"/>
  <c r="I1028" i="52"/>
  <c r="J1028" i="52"/>
  <c r="K1028" i="52"/>
  <c r="L1028" i="52"/>
  <c r="M1028" i="52"/>
  <c r="N1028" i="52"/>
  <c r="O1028" i="52"/>
  <c r="P1028" i="52"/>
  <c r="Q1028" i="52"/>
  <c r="R1028" i="52"/>
  <c r="S1028" i="52"/>
  <c r="T1028" i="52"/>
  <c r="U1028" i="52"/>
  <c r="V1028" i="52"/>
  <c r="W1028" i="52"/>
  <c r="X1028" i="52"/>
  <c r="Y1028" i="52"/>
  <c r="Z1028" i="52"/>
  <c r="AA1028" i="52"/>
  <c r="AB1028" i="52"/>
  <c r="AC1028" i="52"/>
  <c r="AD1028" i="52"/>
  <c r="AE1028" i="52"/>
  <c r="AF1028" i="52"/>
  <c r="AG1028" i="52"/>
  <c r="AH1028" i="52"/>
  <c r="AI1028" i="52"/>
  <c r="AJ1028" i="52"/>
  <c r="A1029" i="52"/>
  <c r="B1029" i="52"/>
  <c r="C1029" i="52"/>
  <c r="D1029" i="52"/>
  <c r="E1029" i="52"/>
  <c r="F1029" i="52"/>
  <c r="G1029" i="52"/>
  <c r="H1029" i="52"/>
  <c r="I1029" i="52"/>
  <c r="J1029" i="52"/>
  <c r="K1029" i="52"/>
  <c r="L1029" i="52"/>
  <c r="M1029" i="52"/>
  <c r="N1029" i="52"/>
  <c r="O1029" i="52"/>
  <c r="P1029" i="52"/>
  <c r="Q1029" i="52"/>
  <c r="R1029" i="52"/>
  <c r="S1029" i="52"/>
  <c r="T1029" i="52"/>
  <c r="U1029" i="52"/>
  <c r="V1029" i="52"/>
  <c r="W1029" i="52"/>
  <c r="X1029" i="52"/>
  <c r="Y1029" i="52"/>
  <c r="Z1029" i="52"/>
  <c r="AA1029" i="52"/>
  <c r="AB1029" i="52"/>
  <c r="AC1029" i="52"/>
  <c r="AD1029" i="52"/>
  <c r="AE1029" i="52"/>
  <c r="AF1029" i="52"/>
  <c r="AG1029" i="52"/>
  <c r="AH1029" i="52"/>
  <c r="AI1029" i="52"/>
  <c r="AJ1029" i="52"/>
  <c r="A1030" i="52"/>
  <c r="B1030" i="52"/>
  <c r="C1030" i="52"/>
  <c r="D1030" i="52"/>
  <c r="E1030" i="52"/>
  <c r="F1030" i="52"/>
  <c r="G1030" i="52"/>
  <c r="H1030" i="52"/>
  <c r="I1030" i="52"/>
  <c r="J1030" i="52"/>
  <c r="K1030" i="52"/>
  <c r="L1030" i="52"/>
  <c r="M1030" i="52"/>
  <c r="N1030" i="52"/>
  <c r="O1030" i="52"/>
  <c r="P1030" i="52"/>
  <c r="Q1030" i="52"/>
  <c r="R1030" i="52"/>
  <c r="S1030" i="52"/>
  <c r="T1030" i="52"/>
  <c r="U1030" i="52"/>
  <c r="V1030" i="52"/>
  <c r="W1030" i="52"/>
  <c r="X1030" i="52"/>
  <c r="Y1030" i="52"/>
  <c r="Z1030" i="52"/>
  <c r="AA1030" i="52"/>
  <c r="AB1030" i="52"/>
  <c r="AC1030" i="52"/>
  <c r="AD1030" i="52"/>
  <c r="AE1030" i="52"/>
  <c r="AF1030" i="52"/>
  <c r="AG1030" i="52"/>
  <c r="AH1030" i="52"/>
  <c r="AI1030" i="52"/>
  <c r="AJ1030" i="52"/>
  <c r="D1031" i="52"/>
  <c r="E1031" i="52"/>
  <c r="F1031" i="52"/>
  <c r="G1031" i="52"/>
  <c r="H1031" i="52"/>
  <c r="I1031" i="52"/>
  <c r="Q1031" i="52"/>
  <c r="R1031" i="52"/>
  <c r="S1031" i="52"/>
  <c r="T1031" i="52"/>
  <c r="U1031" i="52"/>
  <c r="V1031" i="52"/>
  <c r="W1031" i="52"/>
  <c r="X1031" i="52"/>
  <c r="Y1031" i="52"/>
  <c r="Z1031" i="52"/>
  <c r="AA1031" i="52"/>
  <c r="AB1031" i="52"/>
  <c r="AC1031" i="52"/>
  <c r="AD1031" i="52"/>
  <c r="AE1031" i="52"/>
  <c r="AF1031" i="52"/>
  <c r="AH1031" i="52"/>
  <c r="AI1031" i="52"/>
  <c r="AJ1031" i="52"/>
  <c r="D1032" i="52"/>
  <c r="E1032" i="52"/>
  <c r="F1032" i="52"/>
  <c r="G1032" i="52"/>
  <c r="H1032" i="52"/>
  <c r="I1032" i="52"/>
  <c r="Q1032" i="52"/>
  <c r="R1032" i="52"/>
  <c r="S1032" i="52"/>
  <c r="T1032" i="52"/>
  <c r="U1032" i="52"/>
  <c r="V1032" i="52"/>
  <c r="W1032" i="52"/>
  <c r="X1032" i="52"/>
  <c r="Y1032" i="52"/>
  <c r="Z1032" i="52"/>
  <c r="AA1032" i="52"/>
  <c r="AB1032" i="52"/>
  <c r="AC1032" i="52"/>
  <c r="AD1032" i="52"/>
  <c r="AE1032" i="52"/>
  <c r="AF1032" i="52"/>
  <c r="AH1032" i="52"/>
  <c r="AI1032" i="52"/>
  <c r="AJ1032" i="52"/>
  <c r="A1033" i="52"/>
  <c r="B1033" i="52"/>
  <c r="C1033" i="52"/>
  <c r="D1033" i="52"/>
  <c r="E1033" i="52"/>
  <c r="F1033" i="52"/>
  <c r="G1033" i="52"/>
  <c r="H1033" i="52"/>
  <c r="I1033" i="52"/>
  <c r="J1033" i="52"/>
  <c r="K1033" i="52"/>
  <c r="L1033" i="52"/>
  <c r="M1033" i="52"/>
  <c r="N1033" i="52"/>
  <c r="O1033" i="52"/>
  <c r="P1033" i="52"/>
  <c r="Q1033" i="52"/>
  <c r="R1033" i="52"/>
  <c r="S1033" i="52"/>
  <c r="T1033" i="52"/>
  <c r="U1033" i="52"/>
  <c r="V1033" i="52"/>
  <c r="W1033" i="52"/>
  <c r="X1033" i="52"/>
  <c r="Y1033" i="52"/>
  <c r="Z1033" i="52"/>
  <c r="AA1033" i="52"/>
  <c r="AB1033" i="52"/>
  <c r="AC1033" i="52"/>
  <c r="AD1033" i="52"/>
  <c r="AE1033" i="52"/>
  <c r="AF1033" i="52"/>
  <c r="AG1033" i="52"/>
  <c r="AH1033" i="52"/>
  <c r="AI1033" i="52"/>
  <c r="AJ1033" i="52"/>
  <c r="A1034" i="52"/>
  <c r="B1034" i="52"/>
  <c r="C1034" i="52"/>
  <c r="D1034" i="52"/>
  <c r="E1034" i="52"/>
  <c r="F1034" i="52"/>
  <c r="G1034" i="52"/>
  <c r="H1034" i="52"/>
  <c r="I1034" i="52"/>
  <c r="J1034" i="52"/>
  <c r="K1034" i="52"/>
  <c r="L1034" i="52"/>
  <c r="M1034" i="52"/>
  <c r="N1034" i="52"/>
  <c r="O1034" i="52"/>
  <c r="P1034" i="52"/>
  <c r="Q1034" i="52"/>
  <c r="R1034" i="52"/>
  <c r="S1034" i="52"/>
  <c r="T1034" i="52"/>
  <c r="U1034" i="52"/>
  <c r="V1034" i="52"/>
  <c r="W1034" i="52"/>
  <c r="X1034" i="52"/>
  <c r="Y1034" i="52"/>
  <c r="Z1034" i="52"/>
  <c r="AA1034" i="52"/>
  <c r="AB1034" i="52"/>
  <c r="AC1034" i="52"/>
  <c r="AD1034" i="52"/>
  <c r="AE1034" i="52"/>
  <c r="AF1034" i="52"/>
  <c r="AG1034" i="52"/>
  <c r="AH1034" i="52"/>
  <c r="AI1034" i="52"/>
  <c r="AJ1034" i="52"/>
  <c r="A1035" i="52"/>
  <c r="B1035" i="52"/>
  <c r="C1035" i="52"/>
  <c r="D1035" i="52"/>
  <c r="E1035" i="52"/>
  <c r="F1035" i="52"/>
  <c r="G1035" i="52"/>
  <c r="H1035" i="52"/>
  <c r="I1035" i="52"/>
  <c r="J1035" i="52"/>
  <c r="K1035" i="52"/>
  <c r="L1035" i="52"/>
  <c r="M1035" i="52"/>
  <c r="N1035" i="52"/>
  <c r="O1035" i="52"/>
  <c r="P1035" i="52"/>
  <c r="Q1035" i="52"/>
  <c r="R1035" i="52"/>
  <c r="S1035" i="52"/>
  <c r="T1035" i="52"/>
  <c r="U1035" i="52"/>
  <c r="V1035" i="52"/>
  <c r="W1035" i="52"/>
  <c r="X1035" i="52"/>
  <c r="Y1035" i="52"/>
  <c r="Z1035" i="52"/>
  <c r="AA1035" i="52"/>
  <c r="AB1035" i="52"/>
  <c r="AC1035" i="52"/>
  <c r="AD1035" i="52"/>
  <c r="AE1035" i="52"/>
  <c r="AF1035" i="52"/>
  <c r="AG1035" i="52"/>
  <c r="AH1035" i="52"/>
  <c r="AI1035" i="52"/>
  <c r="AJ1035" i="52"/>
  <c r="D1036" i="52"/>
  <c r="E1036" i="52"/>
  <c r="F1036" i="52"/>
  <c r="G1036" i="52"/>
  <c r="H1036" i="52"/>
  <c r="I1036" i="52"/>
  <c r="Q1036" i="52"/>
  <c r="R1036" i="52"/>
  <c r="S1036" i="52"/>
  <c r="T1036" i="52"/>
  <c r="U1036" i="52"/>
  <c r="V1036" i="52"/>
  <c r="W1036" i="52"/>
  <c r="X1036" i="52"/>
  <c r="Y1036" i="52"/>
  <c r="Z1036" i="52"/>
  <c r="AA1036" i="52"/>
  <c r="AB1036" i="52"/>
  <c r="AC1036" i="52"/>
  <c r="AD1036" i="52"/>
  <c r="AE1036" i="52"/>
  <c r="AF1036" i="52"/>
  <c r="AH1036" i="52"/>
  <c r="AI1036" i="52"/>
  <c r="AJ1036" i="52"/>
  <c r="D1037" i="52"/>
  <c r="E1037" i="52"/>
  <c r="F1037" i="52"/>
  <c r="G1037" i="52"/>
  <c r="H1037" i="52"/>
  <c r="I1037" i="52"/>
  <c r="Q1037" i="52"/>
  <c r="R1037" i="52"/>
  <c r="S1037" i="52"/>
  <c r="T1037" i="52"/>
  <c r="U1037" i="52"/>
  <c r="V1037" i="52"/>
  <c r="W1037" i="52"/>
  <c r="X1037" i="52"/>
  <c r="Y1037" i="52"/>
  <c r="Z1037" i="52"/>
  <c r="AA1037" i="52"/>
  <c r="AB1037" i="52"/>
  <c r="AC1037" i="52"/>
  <c r="AD1037" i="52"/>
  <c r="AE1037" i="52"/>
  <c r="AF1037" i="52"/>
  <c r="AH1037" i="52"/>
  <c r="AI1037" i="52"/>
  <c r="AJ1037" i="52"/>
  <c r="A1038" i="52"/>
  <c r="B1038" i="52"/>
  <c r="C1038" i="52"/>
  <c r="D1038" i="52"/>
  <c r="E1038" i="52"/>
  <c r="F1038" i="52"/>
  <c r="G1038" i="52"/>
  <c r="H1038" i="52"/>
  <c r="I1038" i="52"/>
  <c r="J1038" i="52"/>
  <c r="K1038" i="52"/>
  <c r="L1038" i="52"/>
  <c r="M1038" i="52"/>
  <c r="N1038" i="52"/>
  <c r="O1038" i="52"/>
  <c r="P1038" i="52"/>
  <c r="Q1038" i="52"/>
  <c r="R1038" i="52"/>
  <c r="S1038" i="52"/>
  <c r="T1038" i="52"/>
  <c r="U1038" i="52"/>
  <c r="V1038" i="52"/>
  <c r="W1038" i="52"/>
  <c r="X1038" i="52"/>
  <c r="Y1038" i="52"/>
  <c r="Z1038" i="52"/>
  <c r="AA1038" i="52"/>
  <c r="AB1038" i="52"/>
  <c r="AC1038" i="52"/>
  <c r="AD1038" i="52"/>
  <c r="AE1038" i="52"/>
  <c r="AF1038" i="52"/>
  <c r="AG1038" i="52"/>
  <c r="AH1038" i="52"/>
  <c r="AI1038" i="52"/>
  <c r="AJ1038" i="52"/>
  <c r="A1039" i="52"/>
  <c r="B1039" i="52"/>
  <c r="C1039" i="52"/>
  <c r="D1039" i="52"/>
  <c r="E1039" i="52"/>
  <c r="F1039" i="52"/>
  <c r="G1039" i="52"/>
  <c r="H1039" i="52"/>
  <c r="I1039" i="52"/>
  <c r="J1039" i="52"/>
  <c r="K1039" i="52"/>
  <c r="L1039" i="52"/>
  <c r="M1039" i="52"/>
  <c r="N1039" i="52"/>
  <c r="O1039" i="52"/>
  <c r="P1039" i="52"/>
  <c r="Q1039" i="52"/>
  <c r="R1039" i="52"/>
  <c r="S1039" i="52"/>
  <c r="T1039" i="52"/>
  <c r="U1039" i="52"/>
  <c r="V1039" i="52"/>
  <c r="W1039" i="52"/>
  <c r="X1039" i="52"/>
  <c r="Y1039" i="52"/>
  <c r="Z1039" i="52"/>
  <c r="AA1039" i="52"/>
  <c r="AB1039" i="52"/>
  <c r="AC1039" i="52"/>
  <c r="AD1039" i="52"/>
  <c r="AE1039" i="52"/>
  <c r="AF1039" i="52"/>
  <c r="AG1039" i="52"/>
  <c r="AH1039" i="52"/>
  <c r="AI1039" i="52"/>
  <c r="AJ1039" i="52"/>
  <c r="D1040" i="52"/>
  <c r="E1040" i="52"/>
  <c r="F1040" i="52"/>
  <c r="G1040" i="52"/>
  <c r="H1040" i="52"/>
  <c r="I1040" i="52"/>
  <c r="Q1040" i="52"/>
  <c r="R1040" i="52"/>
  <c r="S1040" i="52"/>
  <c r="T1040" i="52"/>
  <c r="U1040" i="52"/>
  <c r="V1040" i="52"/>
  <c r="W1040" i="52"/>
  <c r="X1040" i="52"/>
  <c r="Y1040" i="52"/>
  <c r="Z1040" i="52"/>
  <c r="AA1040" i="52"/>
  <c r="AB1040" i="52"/>
  <c r="AC1040" i="52"/>
  <c r="AD1040" i="52"/>
  <c r="AE1040" i="52"/>
  <c r="AF1040" i="52"/>
  <c r="AH1040" i="52"/>
  <c r="AI1040" i="52"/>
  <c r="AJ1040" i="52"/>
  <c r="D1041" i="52"/>
  <c r="E1041" i="52"/>
  <c r="F1041" i="52"/>
  <c r="G1041" i="52"/>
  <c r="H1041" i="52"/>
  <c r="I1041" i="52"/>
  <c r="Q1041" i="52"/>
  <c r="R1041" i="52"/>
  <c r="S1041" i="52"/>
  <c r="T1041" i="52"/>
  <c r="U1041" i="52"/>
  <c r="V1041" i="52"/>
  <c r="W1041" i="52"/>
  <c r="X1041" i="52"/>
  <c r="Y1041" i="52"/>
  <c r="Z1041" i="52"/>
  <c r="AA1041" i="52"/>
  <c r="AB1041" i="52"/>
  <c r="AC1041" i="52"/>
  <c r="AD1041" i="52"/>
  <c r="AE1041" i="52"/>
  <c r="AF1041" i="52"/>
  <c r="AH1041" i="52"/>
  <c r="AI1041" i="52"/>
  <c r="AJ1041" i="52"/>
  <c r="D1042" i="52"/>
  <c r="E1042" i="52"/>
  <c r="F1042" i="52"/>
  <c r="G1042" i="52"/>
  <c r="H1042" i="52"/>
  <c r="I1042" i="52"/>
  <c r="Q1042" i="52"/>
  <c r="R1042" i="52"/>
  <c r="S1042" i="52"/>
  <c r="T1042" i="52"/>
  <c r="U1042" i="52"/>
  <c r="V1042" i="52"/>
  <c r="W1042" i="52"/>
  <c r="X1042" i="52"/>
  <c r="Y1042" i="52"/>
  <c r="Z1042" i="52"/>
  <c r="AA1042" i="52"/>
  <c r="AB1042" i="52"/>
  <c r="AC1042" i="52"/>
  <c r="AD1042" i="52"/>
  <c r="AE1042" i="52"/>
  <c r="AF1042" i="52"/>
  <c r="AH1042" i="52"/>
  <c r="AI1042" i="52"/>
  <c r="AJ1042" i="52"/>
  <c r="D1043" i="52"/>
  <c r="E1043" i="52"/>
  <c r="F1043" i="52"/>
  <c r="G1043" i="52"/>
  <c r="H1043" i="52"/>
  <c r="I1043" i="52"/>
  <c r="Q1043" i="52"/>
  <c r="R1043" i="52"/>
  <c r="S1043" i="52"/>
  <c r="T1043" i="52"/>
  <c r="U1043" i="52"/>
  <c r="V1043" i="52"/>
  <c r="W1043" i="52"/>
  <c r="X1043" i="52"/>
  <c r="Y1043" i="52"/>
  <c r="Z1043" i="52"/>
  <c r="AA1043" i="52"/>
  <c r="AB1043" i="52"/>
  <c r="AC1043" i="52"/>
  <c r="AD1043" i="52"/>
  <c r="AE1043" i="52"/>
  <c r="AF1043" i="52"/>
  <c r="AH1043" i="52"/>
  <c r="AI1043" i="52"/>
  <c r="AJ1043" i="52"/>
  <c r="D1044" i="52"/>
  <c r="E1044" i="52"/>
  <c r="F1044" i="52"/>
  <c r="G1044" i="52"/>
  <c r="H1044" i="52"/>
  <c r="I1044" i="52"/>
  <c r="Q1044" i="52"/>
  <c r="R1044" i="52"/>
  <c r="S1044" i="52"/>
  <c r="T1044" i="52"/>
  <c r="U1044" i="52"/>
  <c r="V1044" i="52"/>
  <c r="W1044" i="52"/>
  <c r="X1044" i="52"/>
  <c r="Y1044" i="52"/>
  <c r="Z1044" i="52"/>
  <c r="AA1044" i="52"/>
  <c r="AB1044" i="52"/>
  <c r="AC1044" i="52"/>
  <c r="AD1044" i="52"/>
  <c r="AE1044" i="52"/>
  <c r="AF1044" i="52"/>
  <c r="AH1044" i="52"/>
  <c r="AI1044" i="52"/>
  <c r="AJ1044" i="52"/>
  <c r="A1045" i="52"/>
  <c r="B1045" i="52"/>
  <c r="C1045" i="52"/>
  <c r="D1045" i="52"/>
  <c r="E1045" i="52"/>
  <c r="F1045" i="52"/>
  <c r="G1045" i="52"/>
  <c r="H1045" i="52"/>
  <c r="I1045" i="52"/>
  <c r="J1045" i="52"/>
  <c r="K1045" i="52"/>
  <c r="L1045" i="52"/>
  <c r="M1045" i="52"/>
  <c r="N1045" i="52"/>
  <c r="O1045" i="52"/>
  <c r="P1045" i="52"/>
  <c r="Q1045" i="52"/>
  <c r="R1045" i="52"/>
  <c r="S1045" i="52"/>
  <c r="T1045" i="52"/>
  <c r="U1045" i="52"/>
  <c r="V1045" i="52"/>
  <c r="W1045" i="52"/>
  <c r="X1045" i="52"/>
  <c r="Y1045" i="52"/>
  <c r="Z1045" i="52"/>
  <c r="AA1045" i="52"/>
  <c r="AB1045" i="52"/>
  <c r="AC1045" i="52"/>
  <c r="AD1045" i="52"/>
  <c r="AE1045" i="52"/>
  <c r="AF1045" i="52"/>
  <c r="AG1045" i="52"/>
  <c r="AH1045" i="52"/>
  <c r="AI1045" i="52"/>
  <c r="AJ1045" i="52"/>
  <c r="A1046" i="52"/>
  <c r="B1046" i="52"/>
  <c r="C1046" i="52"/>
  <c r="D1046" i="52"/>
  <c r="E1046" i="52"/>
  <c r="F1046" i="52"/>
  <c r="G1046" i="52"/>
  <c r="H1046" i="52"/>
  <c r="I1046" i="52"/>
  <c r="J1046" i="52"/>
  <c r="K1046" i="52"/>
  <c r="L1046" i="52"/>
  <c r="M1046" i="52"/>
  <c r="N1046" i="52"/>
  <c r="O1046" i="52"/>
  <c r="P1046" i="52"/>
  <c r="Q1046" i="52"/>
  <c r="R1046" i="52"/>
  <c r="S1046" i="52"/>
  <c r="T1046" i="52"/>
  <c r="U1046" i="52"/>
  <c r="V1046" i="52"/>
  <c r="W1046" i="52"/>
  <c r="X1046" i="52"/>
  <c r="Y1046" i="52"/>
  <c r="Z1046" i="52"/>
  <c r="AA1046" i="52"/>
  <c r="AB1046" i="52"/>
  <c r="AC1046" i="52"/>
  <c r="AD1046" i="52"/>
  <c r="AE1046" i="52"/>
  <c r="AF1046" i="52"/>
  <c r="AG1046" i="52"/>
  <c r="AH1046" i="52"/>
  <c r="AI1046" i="52"/>
  <c r="AJ1046" i="52"/>
  <c r="D1047" i="52"/>
  <c r="E1047" i="52"/>
  <c r="F1047" i="52"/>
  <c r="G1047" i="52"/>
  <c r="H1047" i="52"/>
  <c r="I1047" i="52"/>
  <c r="Q1047" i="52"/>
  <c r="R1047" i="52"/>
  <c r="S1047" i="52"/>
  <c r="T1047" i="52"/>
  <c r="U1047" i="52"/>
  <c r="V1047" i="52"/>
  <c r="W1047" i="52"/>
  <c r="X1047" i="52"/>
  <c r="Y1047" i="52"/>
  <c r="Z1047" i="52"/>
  <c r="AA1047" i="52"/>
  <c r="AB1047" i="52"/>
  <c r="AC1047" i="52"/>
  <c r="AD1047" i="52"/>
  <c r="AE1047" i="52"/>
  <c r="AF1047" i="52"/>
  <c r="AH1047" i="52"/>
  <c r="AI1047" i="52"/>
  <c r="AJ1047" i="52"/>
  <c r="A1048" i="52"/>
  <c r="B1048" i="52"/>
  <c r="C1048" i="52"/>
  <c r="D1048" i="52"/>
  <c r="E1048" i="52"/>
  <c r="F1048" i="52"/>
  <c r="G1048" i="52"/>
  <c r="H1048" i="52"/>
  <c r="I1048" i="52"/>
  <c r="J1048" i="52"/>
  <c r="K1048" i="52"/>
  <c r="L1048" i="52"/>
  <c r="M1048" i="52"/>
  <c r="N1048" i="52"/>
  <c r="O1048" i="52"/>
  <c r="P1048" i="52"/>
  <c r="Q1048" i="52"/>
  <c r="R1048" i="52"/>
  <c r="S1048" i="52"/>
  <c r="T1048" i="52"/>
  <c r="U1048" i="52"/>
  <c r="V1048" i="52"/>
  <c r="W1048" i="52"/>
  <c r="X1048" i="52"/>
  <c r="Y1048" i="52"/>
  <c r="Z1048" i="52"/>
  <c r="AA1048" i="52"/>
  <c r="AB1048" i="52"/>
  <c r="AC1048" i="52"/>
  <c r="AD1048" i="52"/>
  <c r="AE1048" i="52"/>
  <c r="AF1048" i="52"/>
  <c r="AG1048" i="52"/>
  <c r="AH1048" i="52"/>
  <c r="AI1048" i="52"/>
  <c r="AJ1048" i="52"/>
  <c r="D1049" i="52"/>
  <c r="E1049" i="52"/>
  <c r="F1049" i="52"/>
  <c r="G1049" i="52"/>
  <c r="H1049" i="52"/>
  <c r="I1049" i="52"/>
  <c r="Q1049" i="52"/>
  <c r="R1049" i="52"/>
  <c r="S1049" i="52"/>
  <c r="T1049" i="52"/>
  <c r="U1049" i="52"/>
  <c r="V1049" i="52"/>
  <c r="W1049" i="52"/>
  <c r="X1049" i="52"/>
  <c r="Y1049" i="52"/>
  <c r="Z1049" i="52"/>
  <c r="AA1049" i="52"/>
  <c r="AB1049" i="52"/>
  <c r="AC1049" i="52"/>
  <c r="AD1049" i="52"/>
  <c r="AE1049" i="52"/>
  <c r="AF1049" i="52"/>
  <c r="AH1049" i="52"/>
  <c r="AI1049" i="52"/>
  <c r="AJ1049" i="52"/>
  <c r="D1050" i="52"/>
  <c r="E1050" i="52"/>
  <c r="F1050" i="52"/>
  <c r="G1050" i="52"/>
  <c r="H1050" i="52"/>
  <c r="I1050" i="52"/>
  <c r="Q1050" i="52"/>
  <c r="R1050" i="52"/>
  <c r="S1050" i="52"/>
  <c r="T1050" i="52"/>
  <c r="U1050" i="52"/>
  <c r="V1050" i="52"/>
  <c r="W1050" i="52"/>
  <c r="X1050" i="52"/>
  <c r="Y1050" i="52"/>
  <c r="Z1050" i="52"/>
  <c r="AA1050" i="52"/>
  <c r="AB1050" i="52"/>
  <c r="AC1050" i="52"/>
  <c r="AD1050" i="52"/>
  <c r="AE1050" i="52"/>
  <c r="AF1050" i="52"/>
  <c r="AH1050" i="52"/>
  <c r="AI1050" i="52"/>
  <c r="AJ1050" i="52"/>
  <c r="D1051" i="52"/>
  <c r="E1051" i="52"/>
  <c r="F1051" i="52"/>
  <c r="G1051" i="52"/>
  <c r="H1051" i="52"/>
  <c r="I1051" i="52"/>
  <c r="Q1051" i="52"/>
  <c r="R1051" i="52"/>
  <c r="S1051" i="52"/>
  <c r="T1051" i="52"/>
  <c r="U1051" i="52"/>
  <c r="V1051" i="52"/>
  <c r="W1051" i="52"/>
  <c r="X1051" i="52"/>
  <c r="Y1051" i="52"/>
  <c r="Z1051" i="52"/>
  <c r="AA1051" i="52"/>
  <c r="AB1051" i="52"/>
  <c r="AC1051" i="52"/>
  <c r="AD1051" i="52"/>
  <c r="AE1051" i="52"/>
  <c r="AF1051" i="52"/>
  <c r="AH1051" i="52"/>
  <c r="AI1051" i="52"/>
  <c r="AJ1051" i="52"/>
  <c r="D1052" i="52"/>
  <c r="E1052" i="52"/>
  <c r="F1052" i="52"/>
  <c r="G1052" i="52"/>
  <c r="H1052" i="52"/>
  <c r="I1052" i="52"/>
  <c r="Q1052" i="52"/>
  <c r="R1052" i="52"/>
  <c r="S1052" i="52"/>
  <c r="T1052" i="52"/>
  <c r="U1052" i="52"/>
  <c r="V1052" i="52"/>
  <c r="W1052" i="52"/>
  <c r="X1052" i="52"/>
  <c r="Y1052" i="52"/>
  <c r="Z1052" i="52"/>
  <c r="AA1052" i="52"/>
  <c r="AB1052" i="52"/>
  <c r="AC1052" i="52"/>
  <c r="AD1052" i="52"/>
  <c r="AE1052" i="52"/>
  <c r="AF1052" i="52"/>
  <c r="AH1052" i="52"/>
  <c r="AI1052" i="52"/>
  <c r="AJ1052" i="52"/>
  <c r="D1053" i="52"/>
  <c r="E1053" i="52"/>
  <c r="F1053" i="52"/>
  <c r="G1053" i="52"/>
  <c r="H1053" i="52"/>
  <c r="I1053" i="52"/>
  <c r="Q1053" i="52"/>
  <c r="R1053" i="52"/>
  <c r="S1053" i="52"/>
  <c r="T1053" i="52"/>
  <c r="U1053" i="52"/>
  <c r="V1053" i="52"/>
  <c r="W1053" i="52"/>
  <c r="X1053" i="52"/>
  <c r="Y1053" i="52"/>
  <c r="Z1053" i="52"/>
  <c r="AA1053" i="52"/>
  <c r="AB1053" i="52"/>
  <c r="AC1053" i="52"/>
  <c r="AD1053" i="52"/>
  <c r="AE1053" i="52"/>
  <c r="AF1053" i="52"/>
  <c r="AH1053" i="52"/>
  <c r="AI1053" i="52"/>
  <c r="AJ1053" i="52"/>
  <c r="D1054" i="52"/>
  <c r="E1054" i="52"/>
  <c r="F1054" i="52"/>
  <c r="G1054" i="52"/>
  <c r="H1054" i="52"/>
  <c r="I1054" i="52"/>
  <c r="Q1054" i="52"/>
  <c r="R1054" i="52"/>
  <c r="S1054" i="52"/>
  <c r="T1054" i="52"/>
  <c r="U1054" i="52"/>
  <c r="V1054" i="52"/>
  <c r="W1054" i="52"/>
  <c r="X1054" i="52"/>
  <c r="Y1054" i="52"/>
  <c r="Z1054" i="52"/>
  <c r="AA1054" i="52"/>
  <c r="AB1054" i="52"/>
  <c r="AC1054" i="52"/>
  <c r="AD1054" i="52"/>
  <c r="AE1054" i="52"/>
  <c r="AF1054" i="52"/>
  <c r="AH1054" i="52"/>
  <c r="AI1054" i="52"/>
  <c r="AJ1054" i="52"/>
  <c r="D1055" i="52"/>
  <c r="E1055" i="52"/>
  <c r="F1055" i="52"/>
  <c r="G1055" i="52"/>
  <c r="H1055" i="52"/>
  <c r="I1055" i="52"/>
  <c r="Q1055" i="52"/>
  <c r="R1055" i="52"/>
  <c r="S1055" i="52"/>
  <c r="T1055" i="52"/>
  <c r="U1055" i="52"/>
  <c r="V1055" i="52"/>
  <c r="W1055" i="52"/>
  <c r="X1055" i="52"/>
  <c r="Y1055" i="52"/>
  <c r="Z1055" i="52"/>
  <c r="AA1055" i="52"/>
  <c r="AB1055" i="52"/>
  <c r="AC1055" i="52"/>
  <c r="AD1055" i="52"/>
  <c r="AE1055" i="52"/>
  <c r="AF1055" i="52"/>
  <c r="AH1055" i="52"/>
  <c r="AI1055" i="52"/>
  <c r="AJ1055" i="52"/>
  <c r="D1056" i="52"/>
  <c r="E1056" i="52"/>
  <c r="F1056" i="52"/>
  <c r="G1056" i="52"/>
  <c r="H1056" i="52"/>
  <c r="I1056" i="52"/>
  <c r="Q1056" i="52"/>
  <c r="R1056" i="52"/>
  <c r="S1056" i="52"/>
  <c r="T1056" i="52"/>
  <c r="U1056" i="52"/>
  <c r="V1056" i="52"/>
  <c r="W1056" i="52"/>
  <c r="X1056" i="52"/>
  <c r="Y1056" i="52"/>
  <c r="Z1056" i="52"/>
  <c r="AA1056" i="52"/>
  <c r="AB1056" i="52"/>
  <c r="AC1056" i="52"/>
  <c r="AD1056" i="52"/>
  <c r="AE1056" i="52"/>
  <c r="AF1056" i="52"/>
  <c r="AH1056" i="52"/>
  <c r="AI1056" i="52"/>
  <c r="AJ1056" i="52"/>
  <c r="D1057" i="52"/>
  <c r="E1057" i="52"/>
  <c r="F1057" i="52"/>
  <c r="G1057" i="52"/>
  <c r="H1057" i="52"/>
  <c r="I1057" i="52"/>
  <c r="Q1057" i="52"/>
  <c r="R1057" i="52"/>
  <c r="S1057" i="52"/>
  <c r="T1057" i="52"/>
  <c r="U1057" i="52"/>
  <c r="V1057" i="52"/>
  <c r="W1057" i="52"/>
  <c r="X1057" i="52"/>
  <c r="Y1057" i="52"/>
  <c r="Z1057" i="52"/>
  <c r="AA1057" i="52"/>
  <c r="AB1057" i="52"/>
  <c r="AC1057" i="52"/>
  <c r="AD1057" i="52"/>
  <c r="AE1057" i="52"/>
  <c r="AF1057" i="52"/>
  <c r="AH1057" i="52"/>
  <c r="AI1057" i="52"/>
  <c r="AJ1057" i="52"/>
  <c r="D1058" i="52"/>
  <c r="E1058" i="52"/>
  <c r="F1058" i="52"/>
  <c r="G1058" i="52"/>
  <c r="H1058" i="52"/>
  <c r="I1058" i="52"/>
  <c r="Q1058" i="52"/>
  <c r="R1058" i="52"/>
  <c r="S1058" i="52"/>
  <c r="T1058" i="52"/>
  <c r="U1058" i="52"/>
  <c r="V1058" i="52"/>
  <c r="W1058" i="52"/>
  <c r="X1058" i="52"/>
  <c r="Y1058" i="52"/>
  <c r="Z1058" i="52"/>
  <c r="AA1058" i="52"/>
  <c r="AB1058" i="52"/>
  <c r="AC1058" i="52"/>
  <c r="AD1058" i="52"/>
  <c r="AE1058" i="52"/>
  <c r="AF1058" i="52"/>
  <c r="AH1058" i="52"/>
  <c r="AI1058" i="52"/>
  <c r="AJ1058" i="52"/>
  <c r="D1059" i="52"/>
  <c r="E1059" i="52"/>
  <c r="F1059" i="52"/>
  <c r="G1059" i="52"/>
  <c r="H1059" i="52"/>
  <c r="I1059" i="52"/>
  <c r="Q1059" i="52"/>
  <c r="R1059" i="52"/>
  <c r="S1059" i="52"/>
  <c r="T1059" i="52"/>
  <c r="U1059" i="52"/>
  <c r="V1059" i="52"/>
  <c r="W1059" i="52"/>
  <c r="X1059" i="52"/>
  <c r="Y1059" i="52"/>
  <c r="Z1059" i="52"/>
  <c r="AA1059" i="52"/>
  <c r="AB1059" i="52"/>
  <c r="AC1059" i="52"/>
  <c r="AD1059" i="52"/>
  <c r="AE1059" i="52"/>
  <c r="AF1059" i="52"/>
  <c r="AH1059" i="52"/>
  <c r="AI1059" i="52"/>
  <c r="AJ1059" i="52"/>
  <c r="D1060" i="52"/>
  <c r="E1060" i="52"/>
  <c r="F1060" i="52"/>
  <c r="G1060" i="52"/>
  <c r="H1060" i="52"/>
  <c r="I1060" i="52"/>
  <c r="Q1060" i="52"/>
  <c r="R1060" i="52"/>
  <c r="S1060" i="52"/>
  <c r="T1060" i="52"/>
  <c r="U1060" i="52"/>
  <c r="V1060" i="52"/>
  <c r="W1060" i="52"/>
  <c r="X1060" i="52"/>
  <c r="Y1060" i="52"/>
  <c r="Z1060" i="52"/>
  <c r="AA1060" i="52"/>
  <c r="AB1060" i="52"/>
  <c r="AC1060" i="52"/>
  <c r="AD1060" i="52"/>
  <c r="AE1060" i="52"/>
  <c r="AF1060" i="52"/>
  <c r="AH1060" i="52"/>
  <c r="AI1060" i="52"/>
  <c r="AJ1060" i="52"/>
  <c r="D1061" i="52"/>
  <c r="E1061" i="52"/>
  <c r="F1061" i="52"/>
  <c r="G1061" i="52"/>
  <c r="H1061" i="52"/>
  <c r="I1061" i="52"/>
  <c r="Q1061" i="52"/>
  <c r="R1061" i="52"/>
  <c r="S1061" i="52"/>
  <c r="T1061" i="52"/>
  <c r="U1061" i="52"/>
  <c r="V1061" i="52"/>
  <c r="W1061" i="52"/>
  <c r="X1061" i="52"/>
  <c r="Y1061" i="52"/>
  <c r="Z1061" i="52"/>
  <c r="AA1061" i="52"/>
  <c r="AB1061" i="52"/>
  <c r="AC1061" i="52"/>
  <c r="AD1061" i="52"/>
  <c r="AE1061" i="52"/>
  <c r="AF1061" i="52"/>
  <c r="AH1061" i="52"/>
  <c r="AI1061" i="52"/>
  <c r="AJ1061" i="52"/>
  <c r="D1062" i="52"/>
  <c r="E1062" i="52"/>
  <c r="F1062" i="52"/>
  <c r="G1062" i="52"/>
  <c r="H1062" i="52"/>
  <c r="I1062" i="52"/>
  <c r="Q1062" i="52"/>
  <c r="R1062" i="52"/>
  <c r="S1062" i="52"/>
  <c r="T1062" i="52"/>
  <c r="U1062" i="52"/>
  <c r="V1062" i="52"/>
  <c r="W1062" i="52"/>
  <c r="X1062" i="52"/>
  <c r="Y1062" i="52"/>
  <c r="Z1062" i="52"/>
  <c r="AA1062" i="52"/>
  <c r="AB1062" i="52"/>
  <c r="AC1062" i="52"/>
  <c r="AD1062" i="52"/>
  <c r="AE1062" i="52"/>
  <c r="AF1062" i="52"/>
  <c r="AH1062" i="52"/>
  <c r="AI1062" i="52"/>
  <c r="AJ1062" i="52"/>
  <c r="D1063" i="52"/>
  <c r="E1063" i="52"/>
  <c r="F1063" i="52"/>
  <c r="G1063" i="52"/>
  <c r="H1063" i="52"/>
  <c r="I1063" i="52"/>
  <c r="Q1063" i="52"/>
  <c r="R1063" i="52"/>
  <c r="S1063" i="52"/>
  <c r="T1063" i="52"/>
  <c r="U1063" i="52"/>
  <c r="V1063" i="52"/>
  <c r="W1063" i="52"/>
  <c r="X1063" i="52"/>
  <c r="Y1063" i="52"/>
  <c r="Z1063" i="52"/>
  <c r="AA1063" i="52"/>
  <c r="AB1063" i="52"/>
  <c r="AC1063" i="52"/>
  <c r="AD1063" i="52"/>
  <c r="AE1063" i="52"/>
  <c r="AF1063" i="52"/>
  <c r="AH1063" i="52"/>
  <c r="AI1063" i="52"/>
  <c r="AJ1063" i="52"/>
  <c r="D1064" i="52"/>
  <c r="E1064" i="52"/>
  <c r="F1064" i="52"/>
  <c r="G1064" i="52"/>
  <c r="H1064" i="52"/>
  <c r="I1064" i="52"/>
  <c r="Q1064" i="52"/>
  <c r="R1064" i="52"/>
  <c r="S1064" i="52"/>
  <c r="T1064" i="52"/>
  <c r="U1064" i="52"/>
  <c r="V1064" i="52"/>
  <c r="W1064" i="52"/>
  <c r="X1064" i="52"/>
  <c r="Y1064" i="52"/>
  <c r="Z1064" i="52"/>
  <c r="AA1064" i="52"/>
  <c r="AB1064" i="52"/>
  <c r="AC1064" i="52"/>
  <c r="AD1064" i="52"/>
  <c r="AE1064" i="52"/>
  <c r="AF1064" i="52"/>
  <c r="AH1064" i="52"/>
  <c r="AI1064" i="52"/>
  <c r="AJ1064" i="52"/>
  <c r="D1065" i="52"/>
  <c r="E1065" i="52"/>
  <c r="F1065" i="52"/>
  <c r="G1065" i="52"/>
  <c r="H1065" i="52"/>
  <c r="I1065" i="52"/>
  <c r="Q1065" i="52"/>
  <c r="R1065" i="52"/>
  <c r="S1065" i="52"/>
  <c r="T1065" i="52"/>
  <c r="U1065" i="52"/>
  <c r="V1065" i="52"/>
  <c r="W1065" i="52"/>
  <c r="X1065" i="52"/>
  <c r="Y1065" i="52"/>
  <c r="Z1065" i="52"/>
  <c r="AA1065" i="52"/>
  <c r="AB1065" i="52"/>
  <c r="AC1065" i="52"/>
  <c r="AD1065" i="52"/>
  <c r="AE1065" i="52"/>
  <c r="AF1065" i="52"/>
  <c r="AH1065" i="52"/>
  <c r="AI1065" i="52"/>
  <c r="AJ1065" i="52"/>
  <c r="D1066" i="52"/>
  <c r="E1066" i="52"/>
  <c r="F1066" i="52"/>
  <c r="G1066" i="52"/>
  <c r="H1066" i="52"/>
  <c r="I1066" i="52"/>
  <c r="Q1066" i="52"/>
  <c r="R1066" i="52"/>
  <c r="S1066" i="52"/>
  <c r="T1066" i="52"/>
  <c r="U1066" i="52"/>
  <c r="V1066" i="52"/>
  <c r="W1066" i="52"/>
  <c r="X1066" i="52"/>
  <c r="Y1066" i="52"/>
  <c r="Z1066" i="52"/>
  <c r="AA1066" i="52"/>
  <c r="AB1066" i="52"/>
  <c r="AC1066" i="52"/>
  <c r="AD1066" i="52"/>
  <c r="AE1066" i="52"/>
  <c r="AF1066" i="52"/>
  <c r="AH1066" i="52"/>
  <c r="AI1066" i="52"/>
  <c r="AJ1066" i="52"/>
  <c r="D1067" i="52"/>
  <c r="E1067" i="52"/>
  <c r="F1067" i="52"/>
  <c r="G1067" i="52"/>
  <c r="H1067" i="52"/>
  <c r="I1067" i="52"/>
  <c r="Q1067" i="52"/>
  <c r="R1067" i="52"/>
  <c r="S1067" i="52"/>
  <c r="T1067" i="52"/>
  <c r="U1067" i="52"/>
  <c r="V1067" i="52"/>
  <c r="W1067" i="52"/>
  <c r="X1067" i="52"/>
  <c r="Y1067" i="52"/>
  <c r="Z1067" i="52"/>
  <c r="AA1067" i="52"/>
  <c r="AB1067" i="52"/>
  <c r="AC1067" i="52"/>
  <c r="AD1067" i="52"/>
  <c r="AE1067" i="52"/>
  <c r="AF1067" i="52"/>
  <c r="AH1067" i="52"/>
  <c r="AI1067" i="52"/>
  <c r="AJ1067" i="52"/>
  <c r="D1068" i="52"/>
  <c r="E1068" i="52"/>
  <c r="F1068" i="52"/>
  <c r="G1068" i="52"/>
  <c r="H1068" i="52"/>
  <c r="I1068" i="52"/>
  <c r="Q1068" i="52"/>
  <c r="R1068" i="52"/>
  <c r="S1068" i="52"/>
  <c r="T1068" i="52"/>
  <c r="U1068" i="52"/>
  <c r="V1068" i="52"/>
  <c r="W1068" i="52"/>
  <c r="X1068" i="52"/>
  <c r="Y1068" i="52"/>
  <c r="Z1068" i="52"/>
  <c r="AA1068" i="52"/>
  <c r="AB1068" i="52"/>
  <c r="AC1068" i="52"/>
  <c r="AD1068" i="52"/>
  <c r="AE1068" i="52"/>
  <c r="AF1068" i="52"/>
  <c r="AH1068" i="52"/>
  <c r="AI1068" i="52"/>
  <c r="AJ1068" i="52"/>
  <c r="D1069" i="52"/>
  <c r="E1069" i="52"/>
  <c r="F1069" i="52"/>
  <c r="G1069" i="52"/>
  <c r="H1069" i="52"/>
  <c r="I1069" i="52"/>
  <c r="Q1069" i="52"/>
  <c r="R1069" i="52"/>
  <c r="S1069" i="52"/>
  <c r="T1069" i="52"/>
  <c r="U1069" i="52"/>
  <c r="V1069" i="52"/>
  <c r="W1069" i="52"/>
  <c r="X1069" i="52"/>
  <c r="Y1069" i="52"/>
  <c r="Z1069" i="52"/>
  <c r="AA1069" i="52"/>
  <c r="AB1069" i="52"/>
  <c r="AC1069" i="52"/>
  <c r="AD1069" i="52"/>
  <c r="AE1069" i="52"/>
  <c r="AF1069" i="52"/>
  <c r="AH1069" i="52"/>
  <c r="AI1069" i="52"/>
  <c r="AJ1069" i="52"/>
  <c r="D1070" i="52"/>
  <c r="E1070" i="52"/>
  <c r="F1070" i="52"/>
  <c r="G1070" i="52"/>
  <c r="H1070" i="52"/>
  <c r="I1070" i="52"/>
  <c r="Q1070" i="52"/>
  <c r="R1070" i="52"/>
  <c r="S1070" i="52"/>
  <c r="T1070" i="52"/>
  <c r="U1070" i="52"/>
  <c r="V1070" i="52"/>
  <c r="W1070" i="52"/>
  <c r="X1070" i="52"/>
  <c r="Y1070" i="52"/>
  <c r="Z1070" i="52"/>
  <c r="AA1070" i="52"/>
  <c r="AB1070" i="52"/>
  <c r="AC1070" i="52"/>
  <c r="AD1070" i="52"/>
  <c r="AE1070" i="52"/>
  <c r="AF1070" i="52"/>
  <c r="AH1070" i="52"/>
  <c r="AI1070" i="52"/>
  <c r="AJ1070" i="52"/>
  <c r="D1071" i="52"/>
  <c r="E1071" i="52"/>
  <c r="F1071" i="52"/>
  <c r="G1071" i="52"/>
  <c r="H1071" i="52"/>
  <c r="I1071" i="52"/>
  <c r="Q1071" i="52"/>
  <c r="R1071" i="52"/>
  <c r="S1071" i="52"/>
  <c r="T1071" i="52"/>
  <c r="U1071" i="52"/>
  <c r="V1071" i="52"/>
  <c r="W1071" i="52"/>
  <c r="X1071" i="52"/>
  <c r="Y1071" i="52"/>
  <c r="Z1071" i="52"/>
  <c r="AA1071" i="52"/>
  <c r="AB1071" i="52"/>
  <c r="AC1071" i="52"/>
  <c r="AD1071" i="52"/>
  <c r="AE1071" i="52"/>
  <c r="AF1071" i="52"/>
  <c r="AH1071" i="52"/>
  <c r="AI1071" i="52"/>
  <c r="AJ1071" i="52"/>
  <c r="D1072" i="52"/>
  <c r="E1072" i="52"/>
  <c r="F1072" i="52"/>
  <c r="G1072" i="52"/>
  <c r="H1072" i="52"/>
  <c r="I1072" i="52"/>
  <c r="Q1072" i="52"/>
  <c r="R1072" i="52"/>
  <c r="S1072" i="52"/>
  <c r="T1072" i="52"/>
  <c r="U1072" i="52"/>
  <c r="V1072" i="52"/>
  <c r="W1072" i="52"/>
  <c r="X1072" i="52"/>
  <c r="Y1072" i="52"/>
  <c r="Z1072" i="52"/>
  <c r="AA1072" i="52"/>
  <c r="AB1072" i="52"/>
  <c r="AC1072" i="52"/>
  <c r="AD1072" i="52"/>
  <c r="AE1072" i="52"/>
  <c r="AF1072" i="52"/>
  <c r="AH1072" i="52"/>
  <c r="AI1072" i="52"/>
  <c r="AJ1072" i="52"/>
  <c r="D1073" i="52"/>
  <c r="E1073" i="52"/>
  <c r="F1073" i="52"/>
  <c r="G1073" i="52"/>
  <c r="H1073" i="52"/>
  <c r="I1073" i="52"/>
  <c r="Q1073" i="52"/>
  <c r="R1073" i="52"/>
  <c r="S1073" i="52"/>
  <c r="T1073" i="52"/>
  <c r="U1073" i="52"/>
  <c r="V1073" i="52"/>
  <c r="W1073" i="52"/>
  <c r="X1073" i="52"/>
  <c r="Y1073" i="52"/>
  <c r="Z1073" i="52"/>
  <c r="AA1073" i="52"/>
  <c r="AB1073" i="52"/>
  <c r="AC1073" i="52"/>
  <c r="AD1073" i="52"/>
  <c r="AE1073" i="52"/>
  <c r="AF1073" i="52"/>
  <c r="AH1073" i="52"/>
  <c r="AI1073" i="52"/>
  <c r="AJ1073" i="52"/>
  <c r="D1074" i="52"/>
  <c r="E1074" i="52"/>
  <c r="F1074" i="52"/>
  <c r="G1074" i="52"/>
  <c r="H1074" i="52"/>
  <c r="I1074" i="52"/>
  <c r="Q1074" i="52"/>
  <c r="R1074" i="52"/>
  <c r="S1074" i="52"/>
  <c r="T1074" i="52"/>
  <c r="U1074" i="52"/>
  <c r="V1074" i="52"/>
  <c r="W1074" i="52"/>
  <c r="X1074" i="52"/>
  <c r="Y1074" i="52"/>
  <c r="Z1074" i="52"/>
  <c r="AA1074" i="52"/>
  <c r="AB1074" i="52"/>
  <c r="AC1074" i="52"/>
  <c r="AD1074" i="52"/>
  <c r="AE1074" i="52"/>
  <c r="AF1074" i="52"/>
  <c r="AH1074" i="52"/>
  <c r="AI1074" i="52"/>
  <c r="AJ1074" i="52"/>
  <c r="D1075" i="52"/>
  <c r="E1075" i="52"/>
  <c r="F1075" i="52"/>
  <c r="G1075" i="52"/>
  <c r="H1075" i="52"/>
  <c r="I1075" i="52"/>
  <c r="Q1075" i="52"/>
  <c r="R1075" i="52"/>
  <c r="S1075" i="52"/>
  <c r="T1075" i="52"/>
  <c r="U1075" i="52"/>
  <c r="V1075" i="52"/>
  <c r="W1075" i="52"/>
  <c r="X1075" i="52"/>
  <c r="Y1075" i="52"/>
  <c r="Z1075" i="52"/>
  <c r="AA1075" i="52"/>
  <c r="AB1075" i="52"/>
  <c r="AC1075" i="52"/>
  <c r="AD1075" i="52"/>
  <c r="AE1075" i="52"/>
  <c r="AF1075" i="52"/>
  <c r="AH1075" i="52"/>
  <c r="AI1075" i="52"/>
  <c r="AJ1075" i="52"/>
  <c r="D1076" i="52"/>
  <c r="E1076" i="52"/>
  <c r="F1076" i="52"/>
  <c r="G1076" i="52"/>
  <c r="H1076" i="52"/>
  <c r="I1076" i="52"/>
  <c r="Q1076" i="52"/>
  <c r="R1076" i="52"/>
  <c r="S1076" i="52"/>
  <c r="T1076" i="52"/>
  <c r="U1076" i="52"/>
  <c r="V1076" i="52"/>
  <c r="W1076" i="52"/>
  <c r="X1076" i="52"/>
  <c r="Y1076" i="52"/>
  <c r="Z1076" i="52"/>
  <c r="AA1076" i="52"/>
  <c r="AB1076" i="52"/>
  <c r="AC1076" i="52"/>
  <c r="AD1076" i="52"/>
  <c r="AE1076" i="52"/>
  <c r="AF1076" i="52"/>
  <c r="AH1076" i="52"/>
  <c r="AI1076" i="52"/>
  <c r="AJ1076" i="52"/>
  <c r="D1077" i="52"/>
  <c r="E1077" i="52"/>
  <c r="F1077" i="52"/>
  <c r="G1077" i="52"/>
  <c r="H1077" i="52"/>
  <c r="I1077" i="52"/>
  <c r="Q1077" i="52"/>
  <c r="R1077" i="52"/>
  <c r="S1077" i="52"/>
  <c r="T1077" i="52"/>
  <c r="U1077" i="52"/>
  <c r="V1077" i="52"/>
  <c r="W1077" i="52"/>
  <c r="X1077" i="52"/>
  <c r="Y1077" i="52"/>
  <c r="Z1077" i="52"/>
  <c r="AA1077" i="52"/>
  <c r="AB1077" i="52"/>
  <c r="AC1077" i="52"/>
  <c r="AD1077" i="52"/>
  <c r="AE1077" i="52"/>
  <c r="AF1077" i="52"/>
  <c r="AH1077" i="52"/>
  <c r="AI1077" i="52"/>
  <c r="AJ1077" i="52"/>
  <c r="D1078" i="52"/>
  <c r="E1078" i="52"/>
  <c r="F1078" i="52"/>
  <c r="G1078" i="52"/>
  <c r="H1078" i="52"/>
  <c r="I1078" i="52"/>
  <c r="Q1078" i="52"/>
  <c r="R1078" i="52"/>
  <c r="S1078" i="52"/>
  <c r="T1078" i="52"/>
  <c r="U1078" i="52"/>
  <c r="V1078" i="52"/>
  <c r="W1078" i="52"/>
  <c r="X1078" i="52"/>
  <c r="Y1078" i="52"/>
  <c r="Z1078" i="52"/>
  <c r="AA1078" i="52"/>
  <c r="AB1078" i="52"/>
  <c r="AC1078" i="52"/>
  <c r="AD1078" i="52"/>
  <c r="AE1078" i="52"/>
  <c r="AF1078" i="52"/>
  <c r="AH1078" i="52"/>
  <c r="AI1078" i="52"/>
  <c r="AJ1078" i="52"/>
  <c r="D1079" i="52"/>
  <c r="E1079" i="52"/>
  <c r="F1079" i="52"/>
  <c r="G1079" i="52"/>
  <c r="H1079" i="52"/>
  <c r="I1079" i="52"/>
  <c r="Q1079" i="52"/>
  <c r="R1079" i="52"/>
  <c r="S1079" i="52"/>
  <c r="T1079" i="52"/>
  <c r="U1079" i="52"/>
  <c r="V1079" i="52"/>
  <c r="W1079" i="52"/>
  <c r="X1079" i="52"/>
  <c r="Y1079" i="52"/>
  <c r="Z1079" i="52"/>
  <c r="AA1079" i="52"/>
  <c r="AB1079" i="52"/>
  <c r="AC1079" i="52"/>
  <c r="AD1079" i="52"/>
  <c r="AE1079" i="52"/>
  <c r="AF1079" i="52"/>
  <c r="AH1079" i="52"/>
  <c r="AI1079" i="52"/>
  <c r="AJ1079" i="52"/>
  <c r="D1080" i="52"/>
  <c r="E1080" i="52"/>
  <c r="F1080" i="52"/>
  <c r="G1080" i="52"/>
  <c r="H1080" i="52"/>
  <c r="I1080" i="52"/>
  <c r="Q1080" i="52"/>
  <c r="R1080" i="52"/>
  <c r="S1080" i="52"/>
  <c r="T1080" i="52"/>
  <c r="U1080" i="52"/>
  <c r="V1080" i="52"/>
  <c r="W1080" i="52"/>
  <c r="X1080" i="52"/>
  <c r="Y1080" i="52"/>
  <c r="Z1080" i="52"/>
  <c r="AA1080" i="52"/>
  <c r="AB1080" i="52"/>
  <c r="AC1080" i="52"/>
  <c r="AD1080" i="52"/>
  <c r="AE1080" i="52"/>
  <c r="AF1080" i="52"/>
  <c r="AH1080" i="52"/>
  <c r="AI1080" i="52"/>
  <c r="AJ1080" i="52"/>
  <c r="D1081" i="52"/>
  <c r="E1081" i="52"/>
  <c r="F1081" i="52"/>
  <c r="G1081" i="52"/>
  <c r="H1081" i="52"/>
  <c r="I1081" i="52"/>
  <c r="Q1081" i="52"/>
  <c r="R1081" i="52"/>
  <c r="S1081" i="52"/>
  <c r="T1081" i="52"/>
  <c r="U1081" i="52"/>
  <c r="V1081" i="52"/>
  <c r="W1081" i="52"/>
  <c r="X1081" i="52"/>
  <c r="Y1081" i="52"/>
  <c r="Z1081" i="52"/>
  <c r="AA1081" i="52"/>
  <c r="AB1081" i="52"/>
  <c r="AC1081" i="52"/>
  <c r="AD1081" i="52"/>
  <c r="AE1081" i="52"/>
  <c r="AF1081" i="52"/>
  <c r="AH1081" i="52"/>
  <c r="AI1081" i="52"/>
  <c r="AJ1081" i="52"/>
  <c r="D1082" i="52"/>
  <c r="E1082" i="52"/>
  <c r="F1082" i="52"/>
  <c r="G1082" i="52"/>
  <c r="H1082" i="52"/>
  <c r="I1082" i="52"/>
  <c r="Q1082" i="52"/>
  <c r="R1082" i="52"/>
  <c r="S1082" i="52"/>
  <c r="T1082" i="52"/>
  <c r="U1082" i="52"/>
  <c r="V1082" i="52"/>
  <c r="W1082" i="52"/>
  <c r="X1082" i="52"/>
  <c r="Y1082" i="52"/>
  <c r="Z1082" i="52"/>
  <c r="AA1082" i="52"/>
  <c r="AB1082" i="52"/>
  <c r="AC1082" i="52"/>
  <c r="AD1082" i="52"/>
  <c r="AE1082" i="52"/>
  <c r="AF1082" i="52"/>
  <c r="AH1082" i="52"/>
  <c r="AI1082" i="52"/>
  <c r="AJ1082" i="52"/>
  <c r="D1083" i="52"/>
  <c r="E1083" i="52"/>
  <c r="F1083" i="52"/>
  <c r="G1083" i="52"/>
  <c r="H1083" i="52"/>
  <c r="I1083" i="52"/>
  <c r="Q1083" i="52"/>
  <c r="R1083" i="52"/>
  <c r="S1083" i="52"/>
  <c r="T1083" i="52"/>
  <c r="U1083" i="52"/>
  <c r="V1083" i="52"/>
  <c r="W1083" i="52"/>
  <c r="X1083" i="52"/>
  <c r="Y1083" i="52"/>
  <c r="Z1083" i="52"/>
  <c r="AA1083" i="52"/>
  <c r="AB1083" i="52"/>
  <c r="AC1083" i="52"/>
  <c r="AD1083" i="52"/>
  <c r="AE1083" i="52"/>
  <c r="AF1083" i="52"/>
  <c r="AH1083" i="52"/>
  <c r="AI1083" i="52"/>
  <c r="AJ1083" i="52"/>
  <c r="D1084" i="52"/>
  <c r="E1084" i="52"/>
  <c r="F1084" i="52"/>
  <c r="G1084" i="52"/>
  <c r="H1084" i="52"/>
  <c r="I1084" i="52"/>
  <c r="Q1084" i="52"/>
  <c r="R1084" i="52"/>
  <c r="S1084" i="52"/>
  <c r="T1084" i="52"/>
  <c r="U1084" i="52"/>
  <c r="V1084" i="52"/>
  <c r="W1084" i="52"/>
  <c r="X1084" i="52"/>
  <c r="Y1084" i="52"/>
  <c r="Z1084" i="52"/>
  <c r="AA1084" i="52"/>
  <c r="AB1084" i="52"/>
  <c r="AC1084" i="52"/>
  <c r="AD1084" i="52"/>
  <c r="AE1084" i="52"/>
  <c r="AF1084" i="52"/>
  <c r="AH1084" i="52"/>
  <c r="AI1084" i="52"/>
  <c r="AJ1084" i="52"/>
  <c r="D1085" i="52"/>
  <c r="E1085" i="52"/>
  <c r="F1085" i="52"/>
  <c r="G1085" i="52"/>
  <c r="H1085" i="52"/>
  <c r="I1085" i="52"/>
  <c r="Q1085" i="52"/>
  <c r="R1085" i="52"/>
  <c r="S1085" i="52"/>
  <c r="T1085" i="52"/>
  <c r="U1085" i="52"/>
  <c r="V1085" i="52"/>
  <c r="W1085" i="52"/>
  <c r="X1085" i="52"/>
  <c r="Y1085" i="52"/>
  <c r="Z1085" i="52"/>
  <c r="AA1085" i="52"/>
  <c r="AB1085" i="52"/>
  <c r="AC1085" i="52"/>
  <c r="AD1085" i="52"/>
  <c r="AE1085" i="52"/>
  <c r="AF1085" i="52"/>
  <c r="AH1085" i="52"/>
  <c r="AI1085" i="52"/>
  <c r="AJ1085" i="52"/>
  <c r="A1086" i="52"/>
  <c r="B1086" i="52"/>
  <c r="C1086" i="52"/>
  <c r="D1086" i="52"/>
  <c r="E1086" i="52"/>
  <c r="F1086" i="52"/>
  <c r="G1086" i="52"/>
  <c r="H1086" i="52"/>
  <c r="I1086" i="52"/>
  <c r="J1086" i="52"/>
  <c r="K1086" i="52"/>
  <c r="L1086" i="52"/>
  <c r="M1086" i="52"/>
  <c r="N1086" i="52"/>
  <c r="O1086" i="52"/>
  <c r="P1086" i="52"/>
  <c r="Q1086" i="52"/>
  <c r="R1086" i="52"/>
  <c r="S1086" i="52"/>
  <c r="T1086" i="52"/>
  <c r="U1086" i="52"/>
  <c r="V1086" i="52"/>
  <c r="W1086" i="52"/>
  <c r="X1086" i="52"/>
  <c r="Y1086" i="52"/>
  <c r="Z1086" i="52"/>
  <c r="AA1086" i="52"/>
  <c r="AB1086" i="52"/>
  <c r="AC1086" i="52"/>
  <c r="AD1086" i="52"/>
  <c r="AE1086" i="52"/>
  <c r="AF1086" i="52"/>
  <c r="AG1086" i="52"/>
  <c r="AH1086" i="52"/>
  <c r="AI1086" i="52"/>
  <c r="AJ1086" i="52"/>
  <c r="A1087" i="52"/>
  <c r="B1087" i="52"/>
  <c r="C1087" i="52"/>
  <c r="D1087" i="52"/>
  <c r="E1087" i="52"/>
  <c r="F1087" i="52"/>
  <c r="G1087" i="52"/>
  <c r="H1087" i="52"/>
  <c r="I1087" i="52"/>
  <c r="J1087" i="52"/>
  <c r="K1087" i="52"/>
  <c r="L1087" i="52"/>
  <c r="M1087" i="52"/>
  <c r="N1087" i="52"/>
  <c r="O1087" i="52"/>
  <c r="P1087" i="52"/>
  <c r="Q1087" i="52"/>
  <c r="R1087" i="52"/>
  <c r="S1087" i="52"/>
  <c r="T1087" i="52"/>
  <c r="U1087" i="52"/>
  <c r="V1087" i="52"/>
  <c r="W1087" i="52"/>
  <c r="X1087" i="52"/>
  <c r="Y1087" i="52"/>
  <c r="Z1087" i="52"/>
  <c r="AA1087" i="52"/>
  <c r="AB1087" i="52"/>
  <c r="AC1087" i="52"/>
  <c r="AD1087" i="52"/>
  <c r="AE1087" i="52"/>
  <c r="AF1087" i="52"/>
  <c r="AG1087" i="52"/>
  <c r="AH1087" i="52"/>
  <c r="AI1087" i="52"/>
  <c r="AJ1087" i="52"/>
  <c r="D1088" i="52"/>
  <c r="E1088" i="52"/>
  <c r="F1088" i="52"/>
  <c r="G1088" i="52"/>
  <c r="H1088" i="52"/>
  <c r="I1088" i="52"/>
  <c r="Q1088" i="52"/>
  <c r="R1088" i="52"/>
  <c r="S1088" i="52"/>
  <c r="T1088" i="52"/>
  <c r="U1088" i="52"/>
  <c r="V1088" i="52"/>
  <c r="W1088" i="52"/>
  <c r="X1088" i="52"/>
  <c r="Y1088" i="52"/>
  <c r="Z1088" i="52"/>
  <c r="AA1088" i="52"/>
  <c r="AB1088" i="52"/>
  <c r="AC1088" i="52"/>
  <c r="AD1088" i="52"/>
  <c r="AE1088" i="52"/>
  <c r="AF1088" i="52"/>
  <c r="AH1088" i="52"/>
  <c r="AI1088" i="52"/>
  <c r="AJ1088" i="52"/>
  <c r="D1089" i="52"/>
  <c r="E1089" i="52"/>
  <c r="F1089" i="52"/>
  <c r="G1089" i="52"/>
  <c r="H1089" i="52"/>
  <c r="I1089" i="52"/>
  <c r="Q1089" i="52"/>
  <c r="R1089" i="52"/>
  <c r="S1089" i="52"/>
  <c r="T1089" i="52"/>
  <c r="U1089" i="52"/>
  <c r="V1089" i="52"/>
  <c r="W1089" i="52"/>
  <c r="X1089" i="52"/>
  <c r="Y1089" i="52"/>
  <c r="Z1089" i="52"/>
  <c r="AA1089" i="52"/>
  <c r="AB1089" i="52"/>
  <c r="AC1089" i="52"/>
  <c r="AD1089" i="52"/>
  <c r="AE1089" i="52"/>
  <c r="AF1089" i="52"/>
  <c r="AH1089" i="52"/>
  <c r="AI1089" i="52"/>
  <c r="AJ1089" i="52"/>
  <c r="D1090" i="52"/>
  <c r="E1090" i="52"/>
  <c r="F1090" i="52"/>
  <c r="G1090" i="52"/>
  <c r="H1090" i="52"/>
  <c r="I1090" i="52"/>
  <c r="Q1090" i="52"/>
  <c r="R1090" i="52"/>
  <c r="S1090" i="52"/>
  <c r="T1090" i="52"/>
  <c r="U1090" i="52"/>
  <c r="V1090" i="52"/>
  <c r="W1090" i="52"/>
  <c r="X1090" i="52"/>
  <c r="Y1090" i="52"/>
  <c r="Z1090" i="52"/>
  <c r="AA1090" i="52"/>
  <c r="AB1090" i="52"/>
  <c r="AC1090" i="52"/>
  <c r="AD1090" i="52"/>
  <c r="AE1090" i="52"/>
  <c r="AF1090" i="52"/>
  <c r="AH1090" i="52"/>
  <c r="AI1090" i="52"/>
  <c r="AJ1090" i="52"/>
  <c r="A1091" i="52"/>
  <c r="B1091" i="52"/>
  <c r="C1091" i="52"/>
  <c r="D1091" i="52"/>
  <c r="E1091" i="52"/>
  <c r="F1091" i="52"/>
  <c r="G1091" i="52"/>
  <c r="H1091" i="52"/>
  <c r="I1091" i="52"/>
  <c r="J1091" i="52"/>
  <c r="K1091" i="52"/>
  <c r="L1091" i="52"/>
  <c r="M1091" i="52"/>
  <c r="N1091" i="52"/>
  <c r="O1091" i="52"/>
  <c r="P1091" i="52"/>
  <c r="Q1091" i="52"/>
  <c r="R1091" i="52"/>
  <c r="S1091" i="52"/>
  <c r="T1091" i="52"/>
  <c r="U1091" i="52"/>
  <c r="V1091" i="52"/>
  <c r="W1091" i="52"/>
  <c r="X1091" i="52"/>
  <c r="Y1091" i="52"/>
  <c r="Z1091" i="52"/>
  <c r="AA1091" i="52"/>
  <c r="AB1091" i="52"/>
  <c r="AC1091" i="52"/>
  <c r="AD1091" i="52"/>
  <c r="AE1091" i="52"/>
  <c r="AF1091" i="52"/>
  <c r="AG1091" i="52"/>
  <c r="AH1091" i="52"/>
  <c r="AI1091" i="52"/>
  <c r="AJ1091" i="52"/>
  <c r="D1092" i="52"/>
  <c r="E1092" i="52"/>
  <c r="F1092" i="52"/>
  <c r="G1092" i="52"/>
  <c r="H1092" i="52"/>
  <c r="I1092" i="52"/>
  <c r="Q1092" i="52"/>
  <c r="R1092" i="52"/>
  <c r="S1092" i="52"/>
  <c r="T1092" i="52"/>
  <c r="U1092" i="52"/>
  <c r="V1092" i="52"/>
  <c r="W1092" i="52"/>
  <c r="X1092" i="52"/>
  <c r="Y1092" i="52"/>
  <c r="Z1092" i="52"/>
  <c r="AA1092" i="52"/>
  <c r="AB1092" i="52"/>
  <c r="AC1092" i="52"/>
  <c r="AD1092" i="52"/>
  <c r="AE1092" i="52"/>
  <c r="AF1092" i="52"/>
  <c r="AH1092" i="52"/>
  <c r="AI1092" i="52"/>
  <c r="AJ1092" i="52"/>
  <c r="D1093" i="52"/>
  <c r="E1093" i="52"/>
  <c r="F1093" i="52"/>
  <c r="G1093" i="52"/>
  <c r="H1093" i="52"/>
  <c r="I1093" i="52"/>
  <c r="Q1093" i="52"/>
  <c r="R1093" i="52"/>
  <c r="S1093" i="52"/>
  <c r="T1093" i="52"/>
  <c r="U1093" i="52"/>
  <c r="V1093" i="52"/>
  <c r="W1093" i="52"/>
  <c r="X1093" i="52"/>
  <c r="Y1093" i="52"/>
  <c r="Z1093" i="52"/>
  <c r="AA1093" i="52"/>
  <c r="AB1093" i="52"/>
  <c r="AC1093" i="52"/>
  <c r="AD1093" i="52"/>
  <c r="AE1093" i="52"/>
  <c r="AF1093" i="52"/>
  <c r="AH1093" i="52"/>
  <c r="AI1093" i="52"/>
  <c r="AJ1093" i="52"/>
  <c r="A1094" i="52"/>
  <c r="B1094" i="52"/>
  <c r="C1094" i="52"/>
  <c r="D1094" i="52"/>
  <c r="E1094" i="52"/>
  <c r="F1094" i="52"/>
  <c r="G1094" i="52"/>
  <c r="H1094" i="52"/>
  <c r="I1094" i="52"/>
  <c r="J1094" i="52"/>
  <c r="K1094" i="52"/>
  <c r="L1094" i="52"/>
  <c r="M1094" i="52"/>
  <c r="N1094" i="52"/>
  <c r="O1094" i="52"/>
  <c r="P1094" i="52"/>
  <c r="Q1094" i="52"/>
  <c r="R1094" i="52"/>
  <c r="S1094" i="52"/>
  <c r="T1094" i="52"/>
  <c r="U1094" i="52"/>
  <c r="V1094" i="52"/>
  <c r="W1094" i="52"/>
  <c r="X1094" i="52"/>
  <c r="Y1094" i="52"/>
  <c r="Z1094" i="52"/>
  <c r="AA1094" i="52"/>
  <c r="AB1094" i="52"/>
  <c r="AC1094" i="52"/>
  <c r="AD1094" i="52"/>
  <c r="AE1094" i="52"/>
  <c r="AF1094" i="52"/>
  <c r="AG1094" i="52"/>
  <c r="AH1094" i="52"/>
  <c r="AI1094" i="52"/>
  <c r="AJ1094" i="52"/>
  <c r="A1095" i="52"/>
  <c r="B1095" i="52"/>
  <c r="C1095" i="52"/>
  <c r="D1095" i="52"/>
  <c r="E1095" i="52"/>
  <c r="F1095" i="52"/>
  <c r="G1095" i="52"/>
  <c r="H1095" i="52"/>
  <c r="I1095" i="52"/>
  <c r="J1095" i="52"/>
  <c r="K1095" i="52"/>
  <c r="L1095" i="52"/>
  <c r="M1095" i="52"/>
  <c r="N1095" i="52"/>
  <c r="O1095" i="52"/>
  <c r="P1095" i="52"/>
  <c r="Q1095" i="52"/>
  <c r="R1095" i="52"/>
  <c r="S1095" i="52"/>
  <c r="T1095" i="52"/>
  <c r="U1095" i="52"/>
  <c r="V1095" i="52"/>
  <c r="W1095" i="52"/>
  <c r="X1095" i="52"/>
  <c r="Y1095" i="52"/>
  <c r="Z1095" i="52"/>
  <c r="AA1095" i="52"/>
  <c r="AB1095" i="52"/>
  <c r="AC1095" i="52"/>
  <c r="AD1095" i="52"/>
  <c r="AE1095" i="52"/>
  <c r="AF1095" i="52"/>
  <c r="AG1095" i="52"/>
  <c r="AH1095" i="52"/>
  <c r="AI1095" i="52"/>
  <c r="AJ1095" i="52"/>
  <c r="D1096" i="52"/>
  <c r="E1096" i="52"/>
  <c r="F1096" i="52"/>
  <c r="G1096" i="52"/>
  <c r="H1096" i="52"/>
  <c r="I1096" i="52"/>
  <c r="Q1096" i="52"/>
  <c r="R1096" i="52"/>
  <c r="S1096" i="52"/>
  <c r="T1096" i="52"/>
  <c r="U1096" i="52"/>
  <c r="V1096" i="52"/>
  <c r="W1096" i="52"/>
  <c r="X1096" i="52"/>
  <c r="Y1096" i="52"/>
  <c r="Z1096" i="52"/>
  <c r="AA1096" i="52"/>
  <c r="AB1096" i="52"/>
  <c r="AC1096" i="52"/>
  <c r="AD1096" i="52"/>
  <c r="AE1096" i="52"/>
  <c r="AF1096" i="52"/>
  <c r="AH1096" i="52"/>
  <c r="AI1096" i="52"/>
  <c r="AJ1096" i="52"/>
  <c r="D1097" i="52"/>
  <c r="E1097" i="52"/>
  <c r="F1097" i="52"/>
  <c r="G1097" i="52"/>
  <c r="H1097" i="52"/>
  <c r="I1097" i="52"/>
  <c r="Q1097" i="52"/>
  <c r="R1097" i="52"/>
  <c r="S1097" i="52"/>
  <c r="T1097" i="52"/>
  <c r="U1097" i="52"/>
  <c r="V1097" i="52"/>
  <c r="W1097" i="52"/>
  <c r="X1097" i="52"/>
  <c r="Y1097" i="52"/>
  <c r="Z1097" i="52"/>
  <c r="AA1097" i="52"/>
  <c r="AB1097" i="52"/>
  <c r="AC1097" i="52"/>
  <c r="AD1097" i="52"/>
  <c r="AE1097" i="52"/>
  <c r="AF1097" i="52"/>
  <c r="AH1097" i="52"/>
  <c r="AI1097" i="52"/>
  <c r="AJ1097" i="52"/>
  <c r="D1098" i="52"/>
  <c r="E1098" i="52"/>
  <c r="F1098" i="52"/>
  <c r="G1098" i="52"/>
  <c r="H1098" i="52"/>
  <c r="I1098" i="52"/>
  <c r="Q1098" i="52"/>
  <c r="R1098" i="52"/>
  <c r="S1098" i="52"/>
  <c r="T1098" i="52"/>
  <c r="U1098" i="52"/>
  <c r="V1098" i="52"/>
  <c r="W1098" i="52"/>
  <c r="X1098" i="52"/>
  <c r="Y1098" i="52"/>
  <c r="Z1098" i="52"/>
  <c r="AA1098" i="52"/>
  <c r="AB1098" i="52"/>
  <c r="AC1098" i="52"/>
  <c r="AD1098" i="52"/>
  <c r="AE1098" i="52"/>
  <c r="AF1098" i="52"/>
  <c r="AH1098" i="52"/>
  <c r="AI1098" i="52"/>
  <c r="AJ1098" i="52"/>
  <c r="D1099" i="52"/>
  <c r="E1099" i="52"/>
  <c r="F1099" i="52"/>
  <c r="G1099" i="52"/>
  <c r="H1099" i="52"/>
  <c r="I1099" i="52"/>
  <c r="Q1099" i="52"/>
  <c r="R1099" i="52"/>
  <c r="S1099" i="52"/>
  <c r="T1099" i="52"/>
  <c r="U1099" i="52"/>
  <c r="V1099" i="52"/>
  <c r="W1099" i="52"/>
  <c r="X1099" i="52"/>
  <c r="Y1099" i="52"/>
  <c r="Z1099" i="52"/>
  <c r="AA1099" i="52"/>
  <c r="AB1099" i="52"/>
  <c r="AC1099" i="52"/>
  <c r="AD1099" i="52"/>
  <c r="AE1099" i="52"/>
  <c r="AF1099" i="52"/>
  <c r="AH1099" i="52"/>
  <c r="AI1099" i="52"/>
  <c r="AJ1099" i="52"/>
  <c r="D1100" i="52"/>
  <c r="E1100" i="52"/>
  <c r="F1100" i="52"/>
  <c r="G1100" i="52"/>
  <c r="H1100" i="52"/>
  <c r="I1100" i="52"/>
  <c r="Q1100" i="52"/>
  <c r="R1100" i="52"/>
  <c r="S1100" i="52"/>
  <c r="T1100" i="52"/>
  <c r="U1100" i="52"/>
  <c r="V1100" i="52"/>
  <c r="W1100" i="52"/>
  <c r="X1100" i="52"/>
  <c r="Y1100" i="52"/>
  <c r="Z1100" i="52"/>
  <c r="AA1100" i="52"/>
  <c r="AB1100" i="52"/>
  <c r="AC1100" i="52"/>
  <c r="AD1100" i="52"/>
  <c r="AE1100" i="52"/>
  <c r="AF1100" i="52"/>
  <c r="AH1100" i="52"/>
  <c r="AI1100" i="52"/>
  <c r="AJ1100" i="52"/>
  <c r="D1101" i="52"/>
  <c r="E1101" i="52"/>
  <c r="F1101" i="52"/>
  <c r="G1101" i="52"/>
  <c r="H1101" i="52"/>
  <c r="I1101" i="52"/>
  <c r="Q1101" i="52"/>
  <c r="R1101" i="52"/>
  <c r="S1101" i="52"/>
  <c r="T1101" i="52"/>
  <c r="U1101" i="52"/>
  <c r="V1101" i="52"/>
  <c r="W1101" i="52"/>
  <c r="X1101" i="52"/>
  <c r="Y1101" i="52"/>
  <c r="Z1101" i="52"/>
  <c r="AA1101" i="52"/>
  <c r="AB1101" i="52"/>
  <c r="AC1101" i="52"/>
  <c r="AD1101" i="52"/>
  <c r="AE1101" i="52"/>
  <c r="AF1101" i="52"/>
  <c r="AH1101" i="52"/>
  <c r="AI1101" i="52"/>
  <c r="AJ1101" i="52"/>
  <c r="D1102" i="52"/>
  <c r="E1102" i="52"/>
  <c r="F1102" i="52"/>
  <c r="G1102" i="52"/>
  <c r="H1102" i="52"/>
  <c r="I1102" i="52"/>
  <c r="Q1102" i="52"/>
  <c r="R1102" i="52"/>
  <c r="S1102" i="52"/>
  <c r="T1102" i="52"/>
  <c r="U1102" i="52"/>
  <c r="V1102" i="52"/>
  <c r="W1102" i="52"/>
  <c r="X1102" i="52"/>
  <c r="Y1102" i="52"/>
  <c r="Z1102" i="52"/>
  <c r="AA1102" i="52"/>
  <c r="AB1102" i="52"/>
  <c r="AC1102" i="52"/>
  <c r="AD1102" i="52"/>
  <c r="AE1102" i="52"/>
  <c r="AF1102" i="52"/>
  <c r="AH1102" i="52"/>
  <c r="AI1102" i="52"/>
  <c r="AJ1102" i="52"/>
  <c r="D1103" i="52"/>
  <c r="E1103" i="52"/>
  <c r="F1103" i="52"/>
  <c r="G1103" i="52"/>
  <c r="H1103" i="52"/>
  <c r="I1103" i="52"/>
  <c r="Q1103" i="52"/>
  <c r="R1103" i="52"/>
  <c r="S1103" i="52"/>
  <c r="T1103" i="52"/>
  <c r="U1103" i="52"/>
  <c r="V1103" i="52"/>
  <c r="W1103" i="52"/>
  <c r="X1103" i="52"/>
  <c r="Y1103" i="52"/>
  <c r="Z1103" i="52"/>
  <c r="AA1103" i="52"/>
  <c r="AB1103" i="52"/>
  <c r="AC1103" i="52"/>
  <c r="AD1103" i="52"/>
  <c r="AE1103" i="52"/>
  <c r="AF1103" i="52"/>
  <c r="AH1103" i="52"/>
  <c r="AI1103" i="52"/>
  <c r="AJ1103" i="52"/>
  <c r="D1104" i="52"/>
  <c r="E1104" i="52"/>
  <c r="F1104" i="52"/>
  <c r="G1104" i="52"/>
  <c r="H1104" i="52"/>
  <c r="I1104" i="52"/>
  <c r="Q1104" i="52"/>
  <c r="R1104" i="52"/>
  <c r="S1104" i="52"/>
  <c r="T1104" i="52"/>
  <c r="U1104" i="52"/>
  <c r="V1104" i="52"/>
  <c r="W1104" i="52"/>
  <c r="X1104" i="52"/>
  <c r="Y1104" i="52"/>
  <c r="Z1104" i="52"/>
  <c r="AA1104" i="52"/>
  <c r="AB1104" i="52"/>
  <c r="AC1104" i="52"/>
  <c r="AD1104" i="52"/>
  <c r="AE1104" i="52"/>
  <c r="AF1104" i="52"/>
  <c r="AH1104" i="52"/>
  <c r="AI1104" i="52"/>
  <c r="AJ1104" i="52"/>
  <c r="D1105" i="52"/>
  <c r="E1105" i="52"/>
  <c r="F1105" i="52"/>
  <c r="G1105" i="52"/>
  <c r="H1105" i="52"/>
  <c r="I1105" i="52"/>
  <c r="Q1105" i="52"/>
  <c r="R1105" i="52"/>
  <c r="S1105" i="52"/>
  <c r="T1105" i="52"/>
  <c r="U1105" i="52"/>
  <c r="V1105" i="52"/>
  <c r="W1105" i="52"/>
  <c r="X1105" i="52"/>
  <c r="Y1105" i="52"/>
  <c r="Z1105" i="52"/>
  <c r="AA1105" i="52"/>
  <c r="AB1105" i="52"/>
  <c r="AC1105" i="52"/>
  <c r="AD1105" i="52"/>
  <c r="AE1105" i="52"/>
  <c r="AF1105" i="52"/>
  <c r="AH1105" i="52"/>
  <c r="AI1105" i="52"/>
  <c r="AJ1105" i="52"/>
  <c r="D1106" i="52"/>
  <c r="E1106" i="52"/>
  <c r="F1106" i="52"/>
  <c r="G1106" i="52"/>
  <c r="H1106" i="52"/>
  <c r="I1106" i="52"/>
  <c r="Q1106" i="52"/>
  <c r="R1106" i="52"/>
  <c r="S1106" i="52"/>
  <c r="T1106" i="52"/>
  <c r="U1106" i="52"/>
  <c r="V1106" i="52"/>
  <c r="W1106" i="52"/>
  <c r="X1106" i="52"/>
  <c r="Y1106" i="52"/>
  <c r="Z1106" i="52"/>
  <c r="AA1106" i="52"/>
  <c r="AB1106" i="52"/>
  <c r="AC1106" i="52"/>
  <c r="AD1106" i="52"/>
  <c r="AE1106" i="52"/>
  <c r="AF1106" i="52"/>
  <c r="AH1106" i="52"/>
  <c r="AI1106" i="52"/>
  <c r="AJ1106" i="52"/>
  <c r="D1107" i="52"/>
  <c r="E1107" i="52"/>
  <c r="F1107" i="52"/>
  <c r="G1107" i="52"/>
  <c r="H1107" i="52"/>
  <c r="I1107" i="52"/>
  <c r="Q1107" i="52"/>
  <c r="R1107" i="52"/>
  <c r="S1107" i="52"/>
  <c r="T1107" i="52"/>
  <c r="U1107" i="52"/>
  <c r="V1107" i="52"/>
  <c r="W1107" i="52"/>
  <c r="X1107" i="52"/>
  <c r="Y1107" i="52"/>
  <c r="Z1107" i="52"/>
  <c r="AA1107" i="52"/>
  <c r="AB1107" i="52"/>
  <c r="AC1107" i="52"/>
  <c r="AD1107" i="52"/>
  <c r="AE1107" i="52"/>
  <c r="AF1107" i="52"/>
  <c r="AH1107" i="52"/>
  <c r="AI1107" i="52"/>
  <c r="AJ1107" i="52"/>
  <c r="D1108" i="52"/>
  <c r="E1108" i="52"/>
  <c r="F1108" i="52"/>
  <c r="G1108" i="52"/>
  <c r="H1108" i="52"/>
  <c r="I1108" i="52"/>
  <c r="Q1108" i="52"/>
  <c r="R1108" i="52"/>
  <c r="S1108" i="52"/>
  <c r="T1108" i="52"/>
  <c r="U1108" i="52"/>
  <c r="V1108" i="52"/>
  <c r="W1108" i="52"/>
  <c r="X1108" i="52"/>
  <c r="Y1108" i="52"/>
  <c r="Z1108" i="52"/>
  <c r="AA1108" i="52"/>
  <c r="AB1108" i="52"/>
  <c r="AC1108" i="52"/>
  <c r="AD1108" i="52"/>
  <c r="AE1108" i="52"/>
  <c r="AF1108" i="52"/>
  <c r="AH1108" i="52"/>
  <c r="AI1108" i="52"/>
  <c r="AJ1108" i="52"/>
  <c r="D1109" i="52"/>
  <c r="E1109" i="52"/>
  <c r="F1109" i="52"/>
  <c r="G1109" i="52"/>
  <c r="H1109" i="52"/>
  <c r="I1109" i="52"/>
  <c r="Q1109" i="52"/>
  <c r="R1109" i="52"/>
  <c r="S1109" i="52"/>
  <c r="T1109" i="52"/>
  <c r="U1109" i="52"/>
  <c r="V1109" i="52"/>
  <c r="W1109" i="52"/>
  <c r="X1109" i="52"/>
  <c r="Y1109" i="52"/>
  <c r="Z1109" i="52"/>
  <c r="AA1109" i="52"/>
  <c r="AB1109" i="52"/>
  <c r="AC1109" i="52"/>
  <c r="AD1109" i="52"/>
  <c r="AE1109" i="52"/>
  <c r="AF1109" i="52"/>
  <c r="AH1109" i="52"/>
  <c r="AI1109" i="52"/>
  <c r="AJ1109" i="52"/>
  <c r="A1110" i="52"/>
  <c r="B1110" i="52"/>
  <c r="C1110" i="52"/>
  <c r="D1110" i="52"/>
  <c r="E1110" i="52"/>
  <c r="F1110" i="52"/>
  <c r="G1110" i="52"/>
  <c r="H1110" i="52"/>
  <c r="I1110" i="52"/>
  <c r="J1110" i="52"/>
  <c r="K1110" i="52"/>
  <c r="L1110" i="52"/>
  <c r="M1110" i="52"/>
  <c r="N1110" i="52"/>
  <c r="O1110" i="52"/>
  <c r="P1110" i="52"/>
  <c r="Q1110" i="52"/>
  <c r="R1110" i="52"/>
  <c r="S1110" i="52"/>
  <c r="T1110" i="52"/>
  <c r="U1110" i="52"/>
  <c r="V1110" i="52"/>
  <c r="W1110" i="52"/>
  <c r="X1110" i="52"/>
  <c r="Y1110" i="52"/>
  <c r="Z1110" i="52"/>
  <c r="AA1110" i="52"/>
  <c r="AB1110" i="52"/>
  <c r="AC1110" i="52"/>
  <c r="AD1110" i="52"/>
  <c r="AE1110" i="52"/>
  <c r="AF1110" i="52"/>
  <c r="AG1110" i="52"/>
  <c r="AH1110" i="52"/>
  <c r="AI1110" i="52"/>
  <c r="AJ1110" i="52"/>
  <c r="A1111" i="52"/>
  <c r="B1111" i="52"/>
  <c r="C1111" i="52"/>
  <c r="D1111" i="52"/>
  <c r="E1111" i="52"/>
  <c r="F1111" i="52"/>
  <c r="G1111" i="52"/>
  <c r="H1111" i="52"/>
  <c r="I1111" i="52"/>
  <c r="J1111" i="52"/>
  <c r="K1111" i="52"/>
  <c r="L1111" i="52"/>
  <c r="M1111" i="52"/>
  <c r="N1111" i="52"/>
  <c r="O1111" i="52"/>
  <c r="P1111" i="52"/>
  <c r="Q1111" i="52"/>
  <c r="R1111" i="52"/>
  <c r="S1111" i="52"/>
  <c r="T1111" i="52"/>
  <c r="U1111" i="52"/>
  <c r="V1111" i="52"/>
  <c r="W1111" i="52"/>
  <c r="X1111" i="52"/>
  <c r="Y1111" i="52"/>
  <c r="Z1111" i="52"/>
  <c r="AA1111" i="52"/>
  <c r="AB1111" i="52"/>
  <c r="AC1111" i="52"/>
  <c r="AD1111" i="52"/>
  <c r="AE1111" i="52"/>
  <c r="AF1111" i="52"/>
  <c r="AG1111" i="52"/>
  <c r="AH1111" i="52"/>
  <c r="AI1111" i="52"/>
  <c r="AJ1111" i="52"/>
  <c r="D1112" i="52"/>
  <c r="E1112" i="52"/>
  <c r="F1112" i="52"/>
  <c r="G1112" i="52"/>
  <c r="H1112" i="52"/>
  <c r="I1112" i="52"/>
  <c r="Q1112" i="52"/>
  <c r="R1112" i="52"/>
  <c r="S1112" i="52"/>
  <c r="T1112" i="52"/>
  <c r="U1112" i="52"/>
  <c r="V1112" i="52"/>
  <c r="W1112" i="52"/>
  <c r="X1112" i="52"/>
  <c r="Y1112" i="52"/>
  <c r="Z1112" i="52"/>
  <c r="AA1112" i="52"/>
  <c r="AB1112" i="52"/>
  <c r="AC1112" i="52"/>
  <c r="AD1112" i="52"/>
  <c r="AE1112" i="52"/>
  <c r="AF1112" i="52"/>
  <c r="AH1112" i="52"/>
  <c r="AI1112" i="52"/>
  <c r="AJ1112" i="52"/>
  <c r="D1113" i="52"/>
  <c r="E1113" i="52"/>
  <c r="F1113" i="52"/>
  <c r="G1113" i="52"/>
  <c r="H1113" i="52"/>
  <c r="I1113" i="52"/>
  <c r="Q1113" i="52"/>
  <c r="R1113" i="52"/>
  <c r="S1113" i="52"/>
  <c r="T1113" i="52"/>
  <c r="U1113" i="52"/>
  <c r="V1113" i="52"/>
  <c r="W1113" i="52"/>
  <c r="X1113" i="52"/>
  <c r="Y1113" i="52"/>
  <c r="Z1113" i="52"/>
  <c r="AA1113" i="52"/>
  <c r="AB1113" i="52"/>
  <c r="AC1113" i="52"/>
  <c r="AD1113" i="52"/>
  <c r="AE1113" i="52"/>
  <c r="AF1113" i="52"/>
  <c r="AH1113" i="52"/>
  <c r="AI1113" i="52"/>
  <c r="AJ1113" i="52"/>
  <c r="D1114" i="52"/>
  <c r="E1114" i="52"/>
  <c r="F1114" i="52"/>
  <c r="G1114" i="52"/>
  <c r="H1114" i="52"/>
  <c r="I1114" i="52"/>
  <c r="Q1114" i="52"/>
  <c r="R1114" i="52"/>
  <c r="S1114" i="52"/>
  <c r="T1114" i="52"/>
  <c r="U1114" i="52"/>
  <c r="V1114" i="52"/>
  <c r="W1114" i="52"/>
  <c r="X1114" i="52"/>
  <c r="Y1114" i="52"/>
  <c r="Z1114" i="52"/>
  <c r="AA1114" i="52"/>
  <c r="AB1114" i="52"/>
  <c r="AC1114" i="52"/>
  <c r="AD1114" i="52"/>
  <c r="AE1114" i="52"/>
  <c r="AF1114" i="52"/>
  <c r="AH1114" i="52"/>
  <c r="AI1114" i="52"/>
  <c r="AJ1114" i="52"/>
  <c r="D1115" i="52"/>
  <c r="E1115" i="52"/>
  <c r="F1115" i="52"/>
  <c r="G1115" i="52"/>
  <c r="H1115" i="52"/>
  <c r="I1115" i="52"/>
  <c r="Q1115" i="52"/>
  <c r="R1115" i="52"/>
  <c r="S1115" i="52"/>
  <c r="T1115" i="52"/>
  <c r="U1115" i="52"/>
  <c r="V1115" i="52"/>
  <c r="W1115" i="52"/>
  <c r="X1115" i="52"/>
  <c r="Y1115" i="52"/>
  <c r="Z1115" i="52"/>
  <c r="AA1115" i="52"/>
  <c r="AB1115" i="52"/>
  <c r="AC1115" i="52"/>
  <c r="AD1115" i="52"/>
  <c r="AE1115" i="52"/>
  <c r="AF1115" i="52"/>
  <c r="AH1115" i="52"/>
  <c r="AI1115" i="52"/>
  <c r="AJ1115" i="52"/>
  <c r="D1116" i="52"/>
  <c r="E1116" i="52"/>
  <c r="F1116" i="52"/>
  <c r="G1116" i="52"/>
  <c r="H1116" i="52"/>
  <c r="I1116" i="52"/>
  <c r="Q1116" i="52"/>
  <c r="R1116" i="52"/>
  <c r="S1116" i="52"/>
  <c r="T1116" i="52"/>
  <c r="U1116" i="52"/>
  <c r="V1116" i="52"/>
  <c r="W1116" i="52"/>
  <c r="X1116" i="52"/>
  <c r="Y1116" i="52"/>
  <c r="Z1116" i="52"/>
  <c r="AA1116" i="52"/>
  <c r="AB1116" i="52"/>
  <c r="AC1116" i="52"/>
  <c r="AD1116" i="52"/>
  <c r="AE1116" i="52"/>
  <c r="AF1116" i="52"/>
  <c r="AH1116" i="52"/>
  <c r="AI1116" i="52"/>
  <c r="AJ1116" i="52"/>
  <c r="D1117" i="52"/>
  <c r="E1117" i="52"/>
  <c r="F1117" i="52"/>
  <c r="G1117" i="52"/>
  <c r="H1117" i="52"/>
  <c r="I1117" i="52"/>
  <c r="Q1117" i="52"/>
  <c r="R1117" i="52"/>
  <c r="S1117" i="52"/>
  <c r="T1117" i="52"/>
  <c r="U1117" i="52"/>
  <c r="V1117" i="52"/>
  <c r="W1117" i="52"/>
  <c r="X1117" i="52"/>
  <c r="Y1117" i="52"/>
  <c r="Z1117" i="52"/>
  <c r="AA1117" i="52"/>
  <c r="AB1117" i="52"/>
  <c r="AC1117" i="52"/>
  <c r="AD1117" i="52"/>
  <c r="AE1117" i="52"/>
  <c r="AF1117" i="52"/>
  <c r="AH1117" i="52"/>
  <c r="AI1117" i="52"/>
  <c r="AJ1117" i="52"/>
  <c r="D1118" i="52"/>
  <c r="E1118" i="52"/>
  <c r="F1118" i="52"/>
  <c r="G1118" i="52"/>
  <c r="H1118" i="52"/>
  <c r="I1118" i="52"/>
  <c r="Q1118" i="52"/>
  <c r="R1118" i="52"/>
  <c r="S1118" i="52"/>
  <c r="T1118" i="52"/>
  <c r="U1118" i="52"/>
  <c r="V1118" i="52"/>
  <c r="W1118" i="52"/>
  <c r="X1118" i="52"/>
  <c r="Y1118" i="52"/>
  <c r="Z1118" i="52"/>
  <c r="AA1118" i="52"/>
  <c r="AB1118" i="52"/>
  <c r="AC1118" i="52"/>
  <c r="AD1118" i="52"/>
  <c r="AE1118" i="52"/>
  <c r="AF1118" i="52"/>
  <c r="AH1118" i="52"/>
  <c r="AI1118" i="52"/>
  <c r="AJ1118" i="52"/>
  <c r="D1119" i="52"/>
  <c r="E1119" i="52"/>
  <c r="F1119" i="52"/>
  <c r="G1119" i="52"/>
  <c r="H1119" i="52"/>
  <c r="I1119" i="52"/>
  <c r="Q1119" i="52"/>
  <c r="R1119" i="52"/>
  <c r="S1119" i="52"/>
  <c r="T1119" i="52"/>
  <c r="U1119" i="52"/>
  <c r="V1119" i="52"/>
  <c r="W1119" i="52"/>
  <c r="X1119" i="52"/>
  <c r="Y1119" i="52"/>
  <c r="Z1119" i="52"/>
  <c r="AA1119" i="52"/>
  <c r="AB1119" i="52"/>
  <c r="AC1119" i="52"/>
  <c r="AD1119" i="52"/>
  <c r="AE1119" i="52"/>
  <c r="AF1119" i="52"/>
  <c r="AH1119" i="52"/>
  <c r="AI1119" i="52"/>
  <c r="AJ1119" i="52"/>
  <c r="A1120" i="52"/>
  <c r="B1120" i="52"/>
  <c r="C1120" i="52"/>
  <c r="D1120" i="52"/>
  <c r="E1120" i="52"/>
  <c r="F1120" i="52"/>
  <c r="G1120" i="52"/>
  <c r="H1120" i="52"/>
  <c r="I1120" i="52"/>
  <c r="J1120" i="52"/>
  <c r="K1120" i="52"/>
  <c r="L1120" i="52"/>
  <c r="M1120" i="52"/>
  <c r="N1120" i="52"/>
  <c r="O1120" i="52"/>
  <c r="P1120" i="52"/>
  <c r="Q1120" i="52"/>
  <c r="R1120" i="52"/>
  <c r="S1120" i="52"/>
  <c r="T1120" i="52"/>
  <c r="U1120" i="52"/>
  <c r="V1120" i="52"/>
  <c r="W1120" i="52"/>
  <c r="X1120" i="52"/>
  <c r="Y1120" i="52"/>
  <c r="Z1120" i="52"/>
  <c r="AA1120" i="52"/>
  <c r="AB1120" i="52"/>
  <c r="AC1120" i="52"/>
  <c r="AD1120" i="52"/>
  <c r="AE1120" i="52"/>
  <c r="AF1120" i="52"/>
  <c r="AG1120" i="52"/>
  <c r="AH1120" i="52"/>
  <c r="AI1120" i="52"/>
  <c r="AJ1120" i="52"/>
  <c r="A1121" i="52"/>
  <c r="B1121" i="52"/>
  <c r="C1121" i="52"/>
  <c r="D1121" i="52"/>
  <c r="E1121" i="52"/>
  <c r="F1121" i="52"/>
  <c r="G1121" i="52"/>
  <c r="H1121" i="52"/>
  <c r="I1121" i="52"/>
  <c r="J1121" i="52"/>
  <c r="K1121" i="52"/>
  <c r="L1121" i="52"/>
  <c r="M1121" i="52"/>
  <c r="N1121" i="52"/>
  <c r="O1121" i="52"/>
  <c r="P1121" i="52"/>
  <c r="Q1121" i="52"/>
  <c r="R1121" i="52"/>
  <c r="S1121" i="52"/>
  <c r="T1121" i="52"/>
  <c r="U1121" i="52"/>
  <c r="V1121" i="52"/>
  <c r="W1121" i="52"/>
  <c r="X1121" i="52"/>
  <c r="Y1121" i="52"/>
  <c r="Z1121" i="52"/>
  <c r="AA1121" i="52"/>
  <c r="AB1121" i="52"/>
  <c r="AC1121" i="52"/>
  <c r="AD1121" i="52"/>
  <c r="AE1121" i="52"/>
  <c r="AF1121" i="52"/>
  <c r="AG1121" i="52"/>
  <c r="AH1121" i="52"/>
  <c r="AI1121" i="52"/>
  <c r="AJ1121" i="52"/>
  <c r="A1122" i="52"/>
  <c r="B1122" i="52"/>
  <c r="C1122" i="52"/>
  <c r="D1122" i="52"/>
  <c r="E1122" i="52"/>
  <c r="F1122" i="52"/>
  <c r="G1122" i="52"/>
  <c r="H1122" i="52"/>
  <c r="I1122" i="52"/>
  <c r="J1122" i="52"/>
  <c r="K1122" i="52"/>
  <c r="L1122" i="52"/>
  <c r="M1122" i="52"/>
  <c r="N1122" i="52"/>
  <c r="O1122" i="52"/>
  <c r="P1122" i="52"/>
  <c r="Q1122" i="52"/>
  <c r="R1122" i="52"/>
  <c r="S1122" i="52"/>
  <c r="T1122" i="52"/>
  <c r="U1122" i="52"/>
  <c r="V1122" i="52"/>
  <c r="W1122" i="52"/>
  <c r="X1122" i="52"/>
  <c r="Y1122" i="52"/>
  <c r="Z1122" i="52"/>
  <c r="AA1122" i="52"/>
  <c r="AB1122" i="52"/>
  <c r="AC1122" i="52"/>
  <c r="AD1122" i="52"/>
  <c r="AE1122" i="52"/>
  <c r="AF1122" i="52"/>
  <c r="AG1122" i="52"/>
  <c r="AH1122" i="52"/>
  <c r="AI1122" i="52"/>
  <c r="AJ1122" i="52"/>
  <c r="A1123" i="52"/>
  <c r="B1123" i="52"/>
  <c r="C1123" i="52"/>
  <c r="D1123" i="52"/>
  <c r="E1123" i="52"/>
  <c r="F1123" i="52"/>
  <c r="G1123" i="52"/>
  <c r="H1123" i="52"/>
  <c r="I1123" i="52"/>
  <c r="J1123" i="52"/>
  <c r="K1123" i="52"/>
  <c r="L1123" i="52"/>
  <c r="M1123" i="52"/>
  <c r="N1123" i="52"/>
  <c r="O1123" i="52"/>
  <c r="P1123" i="52"/>
  <c r="Q1123" i="52"/>
  <c r="R1123" i="52"/>
  <c r="S1123" i="52"/>
  <c r="T1123" i="52"/>
  <c r="U1123" i="52"/>
  <c r="V1123" i="52"/>
  <c r="W1123" i="52"/>
  <c r="X1123" i="52"/>
  <c r="Y1123" i="52"/>
  <c r="Z1123" i="52"/>
  <c r="AA1123" i="52"/>
  <c r="AB1123" i="52"/>
  <c r="AC1123" i="52"/>
  <c r="AD1123" i="52"/>
  <c r="AE1123" i="52"/>
  <c r="AF1123" i="52"/>
  <c r="AG1123" i="52"/>
  <c r="AH1123" i="52"/>
  <c r="AI1123" i="52"/>
  <c r="AJ1123" i="52"/>
  <c r="A1124" i="52"/>
  <c r="B1124" i="52"/>
  <c r="C1124" i="52"/>
  <c r="D1124" i="52"/>
  <c r="E1124" i="52"/>
  <c r="F1124" i="52"/>
  <c r="G1124" i="52"/>
  <c r="H1124" i="52"/>
  <c r="I1124" i="52"/>
  <c r="J1124" i="52"/>
  <c r="K1124" i="52"/>
  <c r="L1124" i="52"/>
  <c r="M1124" i="52"/>
  <c r="N1124" i="52"/>
  <c r="O1124" i="52"/>
  <c r="P1124" i="52"/>
  <c r="Q1124" i="52"/>
  <c r="R1124" i="52"/>
  <c r="S1124" i="52"/>
  <c r="T1124" i="52"/>
  <c r="U1124" i="52"/>
  <c r="V1124" i="52"/>
  <c r="W1124" i="52"/>
  <c r="X1124" i="52"/>
  <c r="Y1124" i="52"/>
  <c r="Z1124" i="52"/>
  <c r="AA1124" i="52"/>
  <c r="AB1124" i="52"/>
  <c r="AC1124" i="52"/>
  <c r="AD1124" i="52"/>
  <c r="AE1124" i="52"/>
  <c r="AF1124" i="52"/>
  <c r="AG1124" i="52"/>
  <c r="AH1124" i="52"/>
  <c r="AI1124" i="52"/>
  <c r="AJ1124" i="52"/>
  <c r="A1125" i="52"/>
  <c r="B1125" i="52"/>
  <c r="C1125" i="52"/>
  <c r="D1125" i="52"/>
  <c r="E1125" i="52"/>
  <c r="F1125" i="52"/>
  <c r="G1125" i="52"/>
  <c r="H1125" i="52"/>
  <c r="I1125" i="52"/>
  <c r="J1125" i="52"/>
  <c r="K1125" i="52"/>
  <c r="L1125" i="52"/>
  <c r="M1125" i="52"/>
  <c r="N1125" i="52"/>
  <c r="O1125" i="52"/>
  <c r="P1125" i="52"/>
  <c r="Q1125" i="52"/>
  <c r="R1125" i="52"/>
  <c r="S1125" i="52"/>
  <c r="T1125" i="52"/>
  <c r="U1125" i="52"/>
  <c r="V1125" i="52"/>
  <c r="W1125" i="52"/>
  <c r="X1125" i="52"/>
  <c r="Y1125" i="52"/>
  <c r="Z1125" i="52"/>
  <c r="AA1125" i="52"/>
  <c r="AB1125" i="52"/>
  <c r="AC1125" i="52"/>
  <c r="AD1125" i="52"/>
  <c r="AE1125" i="52"/>
  <c r="AF1125" i="52"/>
  <c r="AG1125" i="52"/>
  <c r="AH1125" i="52"/>
  <c r="AI1125" i="52"/>
  <c r="AJ1125" i="52"/>
  <c r="A1126" i="52"/>
  <c r="B1126" i="52"/>
  <c r="C1126" i="52"/>
  <c r="D1126" i="52"/>
  <c r="E1126" i="52"/>
  <c r="F1126" i="52"/>
  <c r="G1126" i="52"/>
  <c r="H1126" i="52"/>
  <c r="I1126" i="52"/>
  <c r="J1126" i="52"/>
  <c r="K1126" i="52"/>
  <c r="L1126" i="52"/>
  <c r="M1126" i="52"/>
  <c r="N1126" i="52"/>
  <c r="O1126" i="52"/>
  <c r="P1126" i="52"/>
  <c r="Q1126" i="52"/>
  <c r="R1126" i="52"/>
  <c r="S1126" i="52"/>
  <c r="T1126" i="52"/>
  <c r="U1126" i="52"/>
  <c r="V1126" i="52"/>
  <c r="W1126" i="52"/>
  <c r="X1126" i="52"/>
  <c r="Y1126" i="52"/>
  <c r="Z1126" i="52"/>
  <c r="AA1126" i="52"/>
  <c r="AB1126" i="52"/>
  <c r="AC1126" i="52"/>
  <c r="AD1126" i="52"/>
  <c r="AE1126" i="52"/>
  <c r="AF1126" i="52"/>
  <c r="AG1126" i="52"/>
  <c r="AH1126" i="52"/>
  <c r="AI1126" i="52"/>
  <c r="AJ1126" i="52"/>
  <c r="A1127" i="52"/>
  <c r="B1127" i="52"/>
  <c r="C1127" i="52"/>
  <c r="D1127" i="52"/>
  <c r="E1127" i="52"/>
  <c r="F1127" i="52"/>
  <c r="G1127" i="52"/>
  <c r="H1127" i="52"/>
  <c r="I1127" i="52"/>
  <c r="J1127" i="52"/>
  <c r="K1127" i="52"/>
  <c r="L1127" i="52"/>
  <c r="M1127" i="52"/>
  <c r="N1127" i="52"/>
  <c r="O1127" i="52"/>
  <c r="P1127" i="52"/>
  <c r="Q1127" i="52"/>
  <c r="R1127" i="52"/>
  <c r="S1127" i="52"/>
  <c r="T1127" i="52"/>
  <c r="U1127" i="52"/>
  <c r="V1127" i="52"/>
  <c r="W1127" i="52"/>
  <c r="X1127" i="52"/>
  <c r="Y1127" i="52"/>
  <c r="Z1127" i="52"/>
  <c r="AA1127" i="52"/>
  <c r="AB1127" i="52"/>
  <c r="AC1127" i="52"/>
  <c r="AD1127" i="52"/>
  <c r="AE1127" i="52"/>
  <c r="AF1127" i="52"/>
  <c r="AG1127" i="52"/>
  <c r="AH1127" i="52"/>
  <c r="AI1127" i="52"/>
  <c r="AJ1127" i="52"/>
  <c r="D1128" i="52"/>
  <c r="E1128" i="52"/>
  <c r="F1128" i="52"/>
  <c r="G1128" i="52"/>
  <c r="H1128" i="52"/>
  <c r="I1128" i="52"/>
  <c r="Q1128" i="52"/>
  <c r="R1128" i="52"/>
  <c r="S1128" i="52"/>
  <c r="T1128" i="52"/>
  <c r="U1128" i="52"/>
  <c r="V1128" i="52"/>
  <c r="W1128" i="52"/>
  <c r="X1128" i="52"/>
  <c r="Y1128" i="52"/>
  <c r="Z1128" i="52"/>
  <c r="AA1128" i="52"/>
  <c r="AB1128" i="52"/>
  <c r="AC1128" i="52"/>
  <c r="AD1128" i="52"/>
  <c r="AE1128" i="52"/>
  <c r="AF1128" i="52"/>
  <c r="AH1128" i="52"/>
  <c r="AI1128" i="52"/>
  <c r="AJ1128" i="52"/>
  <c r="D1129" i="52"/>
  <c r="E1129" i="52"/>
  <c r="F1129" i="52"/>
  <c r="G1129" i="52"/>
  <c r="H1129" i="52"/>
  <c r="I1129" i="52"/>
  <c r="Q1129" i="52"/>
  <c r="R1129" i="52"/>
  <c r="S1129" i="52"/>
  <c r="T1129" i="52"/>
  <c r="U1129" i="52"/>
  <c r="V1129" i="52"/>
  <c r="W1129" i="52"/>
  <c r="X1129" i="52"/>
  <c r="Y1129" i="52"/>
  <c r="Z1129" i="52"/>
  <c r="AA1129" i="52"/>
  <c r="AB1129" i="52"/>
  <c r="AC1129" i="52"/>
  <c r="AD1129" i="52"/>
  <c r="AE1129" i="52"/>
  <c r="AF1129" i="52"/>
  <c r="AH1129" i="52"/>
  <c r="AI1129" i="52"/>
  <c r="AJ1129" i="52"/>
  <c r="D1130" i="52"/>
  <c r="E1130" i="52"/>
  <c r="F1130" i="52"/>
  <c r="G1130" i="52"/>
  <c r="H1130" i="52"/>
  <c r="I1130" i="52"/>
  <c r="Q1130" i="52"/>
  <c r="R1130" i="52"/>
  <c r="S1130" i="52"/>
  <c r="T1130" i="52"/>
  <c r="U1130" i="52"/>
  <c r="V1130" i="52"/>
  <c r="W1130" i="52"/>
  <c r="X1130" i="52"/>
  <c r="Y1130" i="52"/>
  <c r="Z1130" i="52"/>
  <c r="AA1130" i="52"/>
  <c r="AB1130" i="52"/>
  <c r="AC1130" i="52"/>
  <c r="AD1130" i="52"/>
  <c r="AE1130" i="52"/>
  <c r="AF1130" i="52"/>
  <c r="AH1130" i="52"/>
  <c r="AI1130" i="52"/>
  <c r="AJ1130" i="52"/>
  <c r="D1131" i="52"/>
  <c r="E1131" i="52"/>
  <c r="F1131" i="52"/>
  <c r="G1131" i="52"/>
  <c r="H1131" i="52"/>
  <c r="I1131" i="52"/>
  <c r="Q1131" i="52"/>
  <c r="R1131" i="52"/>
  <c r="S1131" i="52"/>
  <c r="T1131" i="52"/>
  <c r="U1131" i="52"/>
  <c r="V1131" i="52"/>
  <c r="W1131" i="52"/>
  <c r="X1131" i="52"/>
  <c r="Y1131" i="52"/>
  <c r="Z1131" i="52"/>
  <c r="AA1131" i="52"/>
  <c r="AB1131" i="52"/>
  <c r="AC1131" i="52"/>
  <c r="AD1131" i="52"/>
  <c r="AE1131" i="52"/>
  <c r="AF1131" i="52"/>
  <c r="AH1131" i="52"/>
  <c r="AI1131" i="52"/>
  <c r="AJ1131" i="52"/>
  <c r="D1132" i="52"/>
  <c r="E1132" i="52"/>
  <c r="F1132" i="52"/>
  <c r="G1132" i="52"/>
  <c r="H1132" i="52"/>
  <c r="I1132" i="52"/>
  <c r="Q1132" i="52"/>
  <c r="R1132" i="52"/>
  <c r="S1132" i="52"/>
  <c r="T1132" i="52"/>
  <c r="U1132" i="52"/>
  <c r="V1132" i="52"/>
  <c r="W1132" i="52"/>
  <c r="X1132" i="52"/>
  <c r="Y1132" i="52"/>
  <c r="Z1132" i="52"/>
  <c r="AA1132" i="52"/>
  <c r="AB1132" i="52"/>
  <c r="AC1132" i="52"/>
  <c r="AD1132" i="52"/>
  <c r="AE1132" i="52"/>
  <c r="AF1132" i="52"/>
  <c r="AH1132" i="52"/>
  <c r="AI1132" i="52"/>
  <c r="AJ1132" i="52"/>
  <c r="A1133" i="52"/>
  <c r="B1133" i="52"/>
  <c r="C1133" i="52"/>
  <c r="D1133" i="52"/>
  <c r="E1133" i="52"/>
  <c r="F1133" i="52"/>
  <c r="G1133" i="52"/>
  <c r="H1133" i="52"/>
  <c r="I1133" i="52"/>
  <c r="J1133" i="52"/>
  <c r="K1133" i="52"/>
  <c r="L1133" i="52"/>
  <c r="M1133" i="52"/>
  <c r="N1133" i="52"/>
  <c r="O1133" i="52"/>
  <c r="P1133" i="52"/>
  <c r="Q1133" i="52"/>
  <c r="R1133" i="52"/>
  <c r="S1133" i="52"/>
  <c r="T1133" i="52"/>
  <c r="U1133" i="52"/>
  <c r="V1133" i="52"/>
  <c r="W1133" i="52"/>
  <c r="X1133" i="52"/>
  <c r="Y1133" i="52"/>
  <c r="Z1133" i="52"/>
  <c r="AA1133" i="52"/>
  <c r="AB1133" i="52"/>
  <c r="AC1133" i="52"/>
  <c r="AD1133" i="52"/>
  <c r="AE1133" i="52"/>
  <c r="AF1133" i="52"/>
  <c r="AG1133" i="52"/>
  <c r="AH1133" i="52"/>
  <c r="AI1133" i="52"/>
  <c r="AJ1133" i="52"/>
  <c r="A1134" i="52"/>
  <c r="B1134" i="52"/>
  <c r="C1134" i="52"/>
  <c r="D1134" i="52"/>
  <c r="E1134" i="52"/>
  <c r="F1134" i="52"/>
  <c r="G1134" i="52"/>
  <c r="H1134" i="52"/>
  <c r="I1134" i="52"/>
  <c r="J1134" i="52"/>
  <c r="K1134" i="52"/>
  <c r="L1134" i="52"/>
  <c r="M1134" i="52"/>
  <c r="N1134" i="52"/>
  <c r="O1134" i="52"/>
  <c r="P1134" i="52"/>
  <c r="Q1134" i="52"/>
  <c r="R1134" i="52"/>
  <c r="S1134" i="52"/>
  <c r="T1134" i="52"/>
  <c r="U1134" i="52"/>
  <c r="V1134" i="52"/>
  <c r="W1134" i="52"/>
  <c r="X1134" i="52"/>
  <c r="Y1134" i="52"/>
  <c r="Z1134" i="52"/>
  <c r="AA1134" i="52"/>
  <c r="AB1134" i="52"/>
  <c r="AC1134" i="52"/>
  <c r="AD1134" i="52"/>
  <c r="AE1134" i="52"/>
  <c r="AF1134" i="52"/>
  <c r="AG1134" i="52"/>
  <c r="AH1134" i="52"/>
  <c r="AI1134" i="52"/>
  <c r="AJ1134" i="52"/>
  <c r="A1135" i="52"/>
  <c r="B1135" i="52"/>
  <c r="C1135" i="52"/>
  <c r="D1135" i="52"/>
  <c r="E1135" i="52"/>
  <c r="F1135" i="52"/>
  <c r="G1135" i="52"/>
  <c r="H1135" i="52"/>
  <c r="I1135" i="52"/>
  <c r="J1135" i="52"/>
  <c r="K1135" i="52"/>
  <c r="L1135" i="52"/>
  <c r="M1135" i="52"/>
  <c r="N1135" i="52"/>
  <c r="O1135" i="52"/>
  <c r="P1135" i="52"/>
  <c r="Q1135" i="52"/>
  <c r="R1135" i="52"/>
  <c r="S1135" i="52"/>
  <c r="T1135" i="52"/>
  <c r="U1135" i="52"/>
  <c r="V1135" i="52"/>
  <c r="W1135" i="52"/>
  <c r="X1135" i="52"/>
  <c r="Y1135" i="52"/>
  <c r="Z1135" i="52"/>
  <c r="AA1135" i="52"/>
  <c r="AB1135" i="52"/>
  <c r="AC1135" i="52"/>
  <c r="AD1135" i="52"/>
  <c r="AE1135" i="52"/>
  <c r="AF1135" i="52"/>
  <c r="AG1135" i="52"/>
  <c r="AH1135" i="52"/>
  <c r="AI1135" i="52"/>
  <c r="AJ1135" i="52"/>
  <c r="A1136" i="52"/>
  <c r="B1136" i="52"/>
  <c r="C1136" i="52"/>
  <c r="D1136" i="52"/>
  <c r="E1136" i="52"/>
  <c r="F1136" i="52"/>
  <c r="G1136" i="52"/>
  <c r="H1136" i="52"/>
  <c r="I1136" i="52"/>
  <c r="J1136" i="52"/>
  <c r="K1136" i="52"/>
  <c r="L1136" i="52"/>
  <c r="M1136" i="52"/>
  <c r="N1136" i="52"/>
  <c r="O1136" i="52"/>
  <c r="P1136" i="52"/>
  <c r="Q1136" i="52"/>
  <c r="R1136" i="52"/>
  <c r="S1136" i="52"/>
  <c r="T1136" i="52"/>
  <c r="U1136" i="52"/>
  <c r="V1136" i="52"/>
  <c r="W1136" i="52"/>
  <c r="X1136" i="52"/>
  <c r="Y1136" i="52"/>
  <c r="Z1136" i="52"/>
  <c r="AA1136" i="52"/>
  <c r="AB1136" i="52"/>
  <c r="AC1136" i="52"/>
  <c r="AD1136" i="52"/>
  <c r="AE1136" i="52"/>
  <c r="AF1136" i="52"/>
  <c r="AG1136" i="52"/>
  <c r="AH1136" i="52"/>
  <c r="AI1136" i="52"/>
  <c r="AJ1136" i="52"/>
  <c r="A1137" i="52"/>
  <c r="B1137" i="52"/>
  <c r="C1137" i="52"/>
  <c r="D1137" i="52"/>
  <c r="E1137" i="52"/>
  <c r="F1137" i="52"/>
  <c r="G1137" i="52"/>
  <c r="H1137" i="52"/>
  <c r="I1137" i="52"/>
  <c r="J1137" i="52"/>
  <c r="K1137" i="52"/>
  <c r="L1137" i="52"/>
  <c r="M1137" i="52"/>
  <c r="N1137" i="52"/>
  <c r="O1137" i="52"/>
  <c r="P1137" i="52"/>
  <c r="Q1137" i="52"/>
  <c r="R1137" i="52"/>
  <c r="S1137" i="52"/>
  <c r="T1137" i="52"/>
  <c r="U1137" i="52"/>
  <c r="V1137" i="52"/>
  <c r="W1137" i="52"/>
  <c r="X1137" i="52"/>
  <c r="Y1137" i="52"/>
  <c r="Z1137" i="52"/>
  <c r="AA1137" i="52"/>
  <c r="AB1137" i="52"/>
  <c r="AC1137" i="52"/>
  <c r="AD1137" i="52"/>
  <c r="AE1137" i="52"/>
  <c r="AF1137" i="52"/>
  <c r="AG1137" i="52"/>
  <c r="AH1137" i="52"/>
  <c r="AI1137" i="52"/>
  <c r="AJ1137" i="52"/>
  <c r="A1138" i="52"/>
  <c r="B1138" i="52"/>
  <c r="C1138" i="52"/>
  <c r="D1138" i="52"/>
  <c r="E1138" i="52"/>
  <c r="F1138" i="52"/>
  <c r="G1138" i="52"/>
  <c r="H1138" i="52"/>
  <c r="I1138" i="52"/>
  <c r="J1138" i="52"/>
  <c r="K1138" i="52"/>
  <c r="L1138" i="52"/>
  <c r="M1138" i="52"/>
  <c r="N1138" i="52"/>
  <c r="O1138" i="52"/>
  <c r="P1138" i="52"/>
  <c r="Q1138" i="52"/>
  <c r="R1138" i="52"/>
  <c r="S1138" i="52"/>
  <c r="T1138" i="52"/>
  <c r="U1138" i="52"/>
  <c r="V1138" i="52"/>
  <c r="W1138" i="52"/>
  <c r="X1138" i="52"/>
  <c r="Y1138" i="52"/>
  <c r="Z1138" i="52"/>
  <c r="AA1138" i="52"/>
  <c r="AB1138" i="52"/>
  <c r="AC1138" i="52"/>
  <c r="AD1138" i="52"/>
  <c r="AE1138" i="52"/>
  <c r="AF1138" i="52"/>
  <c r="AG1138" i="52"/>
  <c r="AH1138" i="52"/>
  <c r="AI1138" i="52"/>
  <c r="AJ1138" i="52"/>
  <c r="D1139" i="52"/>
  <c r="E1139" i="52"/>
  <c r="F1139" i="52"/>
  <c r="G1139" i="52"/>
  <c r="H1139" i="52"/>
  <c r="I1139" i="52"/>
  <c r="Q1139" i="52"/>
  <c r="R1139" i="52"/>
  <c r="S1139" i="52"/>
  <c r="T1139" i="52"/>
  <c r="U1139" i="52"/>
  <c r="V1139" i="52"/>
  <c r="W1139" i="52"/>
  <c r="X1139" i="52"/>
  <c r="Y1139" i="52"/>
  <c r="Z1139" i="52"/>
  <c r="AA1139" i="52"/>
  <c r="AB1139" i="52"/>
  <c r="AC1139" i="52"/>
  <c r="AD1139" i="52"/>
  <c r="AE1139" i="52"/>
  <c r="AF1139" i="52"/>
  <c r="AH1139" i="52"/>
  <c r="AI1139" i="52"/>
  <c r="AJ1139" i="52"/>
  <c r="A1140" i="52"/>
  <c r="B1140" i="52"/>
  <c r="C1140" i="52"/>
  <c r="D1140" i="52"/>
  <c r="E1140" i="52"/>
  <c r="F1140" i="52"/>
  <c r="G1140" i="52"/>
  <c r="H1140" i="52"/>
  <c r="I1140" i="52"/>
  <c r="J1140" i="52"/>
  <c r="K1140" i="52"/>
  <c r="L1140" i="52"/>
  <c r="M1140" i="52"/>
  <c r="N1140" i="52"/>
  <c r="O1140" i="52"/>
  <c r="P1140" i="52"/>
  <c r="Q1140" i="52"/>
  <c r="R1140" i="52"/>
  <c r="S1140" i="52"/>
  <c r="T1140" i="52"/>
  <c r="U1140" i="52"/>
  <c r="V1140" i="52"/>
  <c r="W1140" i="52"/>
  <c r="X1140" i="52"/>
  <c r="Y1140" i="52"/>
  <c r="Z1140" i="52"/>
  <c r="AA1140" i="52"/>
  <c r="AB1140" i="52"/>
  <c r="AC1140" i="52"/>
  <c r="AD1140" i="52"/>
  <c r="AE1140" i="52"/>
  <c r="AF1140" i="52"/>
  <c r="AG1140" i="52"/>
  <c r="AH1140" i="52"/>
  <c r="AI1140" i="52"/>
  <c r="AJ1140" i="52"/>
  <c r="A1141" i="52"/>
  <c r="B1141" i="52"/>
  <c r="C1141" i="52"/>
  <c r="D1141" i="52"/>
  <c r="E1141" i="52"/>
  <c r="F1141" i="52"/>
  <c r="G1141" i="52"/>
  <c r="H1141" i="52"/>
  <c r="I1141" i="52"/>
  <c r="J1141" i="52"/>
  <c r="K1141" i="52"/>
  <c r="L1141" i="52"/>
  <c r="M1141" i="52"/>
  <c r="N1141" i="52"/>
  <c r="O1141" i="52"/>
  <c r="P1141" i="52"/>
  <c r="Q1141" i="52"/>
  <c r="R1141" i="52"/>
  <c r="S1141" i="52"/>
  <c r="T1141" i="52"/>
  <c r="U1141" i="52"/>
  <c r="V1141" i="52"/>
  <c r="W1141" i="52"/>
  <c r="X1141" i="52"/>
  <c r="Y1141" i="52"/>
  <c r="Z1141" i="52"/>
  <c r="AA1141" i="52"/>
  <c r="AB1141" i="52"/>
  <c r="AC1141" i="52"/>
  <c r="AD1141" i="52"/>
  <c r="AE1141" i="52"/>
  <c r="AF1141" i="52"/>
  <c r="AG1141" i="52"/>
  <c r="AH1141" i="52"/>
  <c r="AI1141" i="52"/>
  <c r="AJ1141" i="52"/>
  <c r="D1142" i="52"/>
  <c r="E1142" i="52"/>
  <c r="F1142" i="52"/>
  <c r="G1142" i="52"/>
  <c r="H1142" i="52"/>
  <c r="I1142" i="52"/>
  <c r="Q1142" i="52"/>
  <c r="R1142" i="52"/>
  <c r="S1142" i="52"/>
  <c r="T1142" i="52"/>
  <c r="U1142" i="52"/>
  <c r="V1142" i="52"/>
  <c r="W1142" i="52"/>
  <c r="X1142" i="52"/>
  <c r="Y1142" i="52"/>
  <c r="Z1142" i="52"/>
  <c r="AA1142" i="52"/>
  <c r="AB1142" i="52"/>
  <c r="AC1142" i="52"/>
  <c r="AD1142" i="52"/>
  <c r="AE1142" i="52"/>
  <c r="AF1142" i="52"/>
  <c r="AH1142" i="52"/>
  <c r="AI1142" i="52"/>
  <c r="AJ1142" i="52"/>
  <c r="D1143" i="52"/>
  <c r="E1143" i="52"/>
  <c r="F1143" i="52"/>
  <c r="G1143" i="52"/>
  <c r="H1143" i="52"/>
  <c r="I1143" i="52"/>
  <c r="Q1143" i="52"/>
  <c r="R1143" i="52"/>
  <c r="S1143" i="52"/>
  <c r="T1143" i="52"/>
  <c r="U1143" i="52"/>
  <c r="V1143" i="52"/>
  <c r="W1143" i="52"/>
  <c r="X1143" i="52"/>
  <c r="Y1143" i="52"/>
  <c r="Z1143" i="52"/>
  <c r="AA1143" i="52"/>
  <c r="AB1143" i="52"/>
  <c r="AC1143" i="52"/>
  <c r="AD1143" i="52"/>
  <c r="AE1143" i="52"/>
  <c r="AF1143" i="52"/>
  <c r="AH1143" i="52"/>
  <c r="AI1143" i="52"/>
  <c r="AJ1143" i="52"/>
  <c r="D1144" i="52"/>
  <c r="E1144" i="52"/>
  <c r="F1144" i="52"/>
  <c r="G1144" i="52"/>
  <c r="H1144" i="52"/>
  <c r="I1144" i="52"/>
  <c r="Q1144" i="52"/>
  <c r="R1144" i="52"/>
  <c r="S1144" i="52"/>
  <c r="T1144" i="52"/>
  <c r="U1144" i="52"/>
  <c r="V1144" i="52"/>
  <c r="W1144" i="52"/>
  <c r="X1144" i="52"/>
  <c r="Y1144" i="52"/>
  <c r="Z1144" i="52"/>
  <c r="AA1144" i="52"/>
  <c r="AB1144" i="52"/>
  <c r="AC1144" i="52"/>
  <c r="AD1144" i="52"/>
  <c r="AE1144" i="52"/>
  <c r="AF1144" i="52"/>
  <c r="AH1144" i="52"/>
  <c r="AI1144" i="52"/>
  <c r="AJ1144" i="52"/>
  <c r="D1145" i="52"/>
  <c r="E1145" i="52"/>
  <c r="F1145" i="52"/>
  <c r="G1145" i="52"/>
  <c r="H1145" i="52"/>
  <c r="I1145" i="52"/>
  <c r="Q1145" i="52"/>
  <c r="R1145" i="52"/>
  <c r="S1145" i="52"/>
  <c r="T1145" i="52"/>
  <c r="U1145" i="52"/>
  <c r="V1145" i="52"/>
  <c r="W1145" i="52"/>
  <c r="X1145" i="52"/>
  <c r="Y1145" i="52"/>
  <c r="Z1145" i="52"/>
  <c r="AA1145" i="52"/>
  <c r="AB1145" i="52"/>
  <c r="AC1145" i="52"/>
  <c r="AD1145" i="52"/>
  <c r="AE1145" i="52"/>
  <c r="AF1145" i="52"/>
  <c r="AH1145" i="52"/>
  <c r="AI1145" i="52"/>
  <c r="AJ1145" i="52"/>
  <c r="D1146" i="52"/>
  <c r="E1146" i="52"/>
  <c r="F1146" i="52"/>
  <c r="G1146" i="52"/>
  <c r="H1146" i="52"/>
  <c r="I1146" i="52"/>
  <c r="Q1146" i="52"/>
  <c r="R1146" i="52"/>
  <c r="S1146" i="52"/>
  <c r="T1146" i="52"/>
  <c r="U1146" i="52"/>
  <c r="V1146" i="52"/>
  <c r="W1146" i="52"/>
  <c r="X1146" i="52"/>
  <c r="Y1146" i="52"/>
  <c r="Z1146" i="52"/>
  <c r="AA1146" i="52"/>
  <c r="AB1146" i="52"/>
  <c r="AC1146" i="52"/>
  <c r="AD1146" i="52"/>
  <c r="AE1146" i="52"/>
  <c r="AF1146" i="52"/>
  <c r="AH1146" i="52"/>
  <c r="AI1146" i="52"/>
  <c r="AJ1146" i="52"/>
  <c r="D1147" i="52"/>
  <c r="E1147" i="52"/>
  <c r="F1147" i="52"/>
  <c r="G1147" i="52"/>
  <c r="H1147" i="52"/>
  <c r="I1147" i="52"/>
  <c r="Q1147" i="52"/>
  <c r="R1147" i="52"/>
  <c r="S1147" i="52"/>
  <c r="T1147" i="52"/>
  <c r="U1147" i="52"/>
  <c r="V1147" i="52"/>
  <c r="W1147" i="52"/>
  <c r="X1147" i="52"/>
  <c r="Y1147" i="52"/>
  <c r="Z1147" i="52"/>
  <c r="AA1147" i="52"/>
  <c r="AB1147" i="52"/>
  <c r="AC1147" i="52"/>
  <c r="AD1147" i="52"/>
  <c r="AE1147" i="52"/>
  <c r="AF1147" i="52"/>
  <c r="AH1147" i="52"/>
  <c r="AI1147" i="52"/>
  <c r="AJ1147" i="52"/>
  <c r="D1148" i="52"/>
  <c r="E1148" i="52"/>
  <c r="F1148" i="52"/>
  <c r="G1148" i="52"/>
  <c r="H1148" i="52"/>
  <c r="I1148" i="52"/>
  <c r="Q1148" i="52"/>
  <c r="R1148" i="52"/>
  <c r="S1148" i="52"/>
  <c r="T1148" i="52"/>
  <c r="U1148" i="52"/>
  <c r="V1148" i="52"/>
  <c r="W1148" i="52"/>
  <c r="X1148" i="52"/>
  <c r="Y1148" i="52"/>
  <c r="Z1148" i="52"/>
  <c r="AA1148" i="52"/>
  <c r="AB1148" i="52"/>
  <c r="AC1148" i="52"/>
  <c r="AD1148" i="52"/>
  <c r="AE1148" i="52"/>
  <c r="AF1148" i="52"/>
  <c r="AH1148" i="52"/>
  <c r="AI1148" i="52"/>
  <c r="AJ1148" i="52"/>
  <c r="D1149" i="52"/>
  <c r="E1149" i="52"/>
  <c r="F1149" i="52"/>
  <c r="G1149" i="52"/>
  <c r="H1149" i="52"/>
  <c r="I1149" i="52"/>
  <c r="Q1149" i="52"/>
  <c r="R1149" i="52"/>
  <c r="S1149" i="52"/>
  <c r="T1149" i="52"/>
  <c r="U1149" i="52"/>
  <c r="V1149" i="52"/>
  <c r="W1149" i="52"/>
  <c r="X1149" i="52"/>
  <c r="Y1149" i="52"/>
  <c r="Z1149" i="52"/>
  <c r="AA1149" i="52"/>
  <c r="AB1149" i="52"/>
  <c r="AC1149" i="52"/>
  <c r="AD1149" i="52"/>
  <c r="AE1149" i="52"/>
  <c r="AF1149" i="52"/>
  <c r="AH1149" i="52"/>
  <c r="AI1149" i="52"/>
  <c r="AJ1149" i="52"/>
  <c r="A1150" i="52"/>
  <c r="B1150" i="52"/>
  <c r="C1150" i="52"/>
  <c r="D1150" i="52"/>
  <c r="E1150" i="52"/>
  <c r="F1150" i="52"/>
  <c r="G1150" i="52"/>
  <c r="H1150" i="52"/>
  <c r="I1150" i="52"/>
  <c r="J1150" i="52"/>
  <c r="K1150" i="52"/>
  <c r="L1150" i="52"/>
  <c r="M1150" i="52"/>
  <c r="N1150" i="52"/>
  <c r="O1150" i="52"/>
  <c r="P1150" i="52"/>
  <c r="Q1150" i="52"/>
  <c r="R1150" i="52"/>
  <c r="S1150" i="52"/>
  <c r="T1150" i="52"/>
  <c r="U1150" i="52"/>
  <c r="V1150" i="52"/>
  <c r="W1150" i="52"/>
  <c r="X1150" i="52"/>
  <c r="Y1150" i="52"/>
  <c r="Z1150" i="52"/>
  <c r="AA1150" i="52"/>
  <c r="AB1150" i="52"/>
  <c r="AC1150" i="52"/>
  <c r="AD1150" i="52"/>
  <c r="AE1150" i="52"/>
  <c r="AF1150" i="52"/>
  <c r="AG1150" i="52"/>
  <c r="AH1150" i="52"/>
  <c r="AI1150" i="52"/>
  <c r="AJ1150" i="52"/>
  <c r="A1151" i="52"/>
  <c r="B1151" i="52"/>
  <c r="C1151" i="52"/>
  <c r="D1151" i="52"/>
  <c r="E1151" i="52"/>
  <c r="F1151" i="52"/>
  <c r="G1151" i="52"/>
  <c r="H1151" i="52"/>
  <c r="I1151" i="52"/>
  <c r="J1151" i="52"/>
  <c r="K1151" i="52"/>
  <c r="L1151" i="52"/>
  <c r="M1151" i="52"/>
  <c r="N1151" i="52"/>
  <c r="O1151" i="52"/>
  <c r="P1151" i="52"/>
  <c r="Q1151" i="52"/>
  <c r="R1151" i="52"/>
  <c r="S1151" i="52"/>
  <c r="T1151" i="52"/>
  <c r="U1151" i="52"/>
  <c r="V1151" i="52"/>
  <c r="W1151" i="52"/>
  <c r="X1151" i="52"/>
  <c r="Y1151" i="52"/>
  <c r="Z1151" i="52"/>
  <c r="AA1151" i="52"/>
  <c r="AB1151" i="52"/>
  <c r="AC1151" i="52"/>
  <c r="AD1151" i="52"/>
  <c r="AE1151" i="52"/>
  <c r="AF1151" i="52"/>
  <c r="AG1151" i="52"/>
  <c r="AH1151" i="52"/>
  <c r="AI1151" i="52"/>
  <c r="AJ1151" i="52"/>
  <c r="A1152" i="52"/>
  <c r="B1152" i="52"/>
  <c r="C1152" i="52"/>
  <c r="D1152" i="52"/>
  <c r="E1152" i="52"/>
  <c r="F1152" i="52"/>
  <c r="G1152" i="52"/>
  <c r="H1152" i="52"/>
  <c r="I1152" i="52"/>
  <c r="J1152" i="52"/>
  <c r="K1152" i="52"/>
  <c r="L1152" i="52"/>
  <c r="M1152" i="52"/>
  <c r="N1152" i="52"/>
  <c r="O1152" i="52"/>
  <c r="P1152" i="52"/>
  <c r="Q1152" i="52"/>
  <c r="R1152" i="52"/>
  <c r="S1152" i="52"/>
  <c r="T1152" i="52"/>
  <c r="U1152" i="52"/>
  <c r="V1152" i="52"/>
  <c r="W1152" i="52"/>
  <c r="X1152" i="52"/>
  <c r="Y1152" i="52"/>
  <c r="Z1152" i="52"/>
  <c r="AA1152" i="52"/>
  <c r="AB1152" i="52"/>
  <c r="AC1152" i="52"/>
  <c r="AD1152" i="52"/>
  <c r="AE1152" i="52"/>
  <c r="AF1152" i="52"/>
  <c r="AG1152" i="52"/>
  <c r="AH1152" i="52"/>
  <c r="AI1152" i="52"/>
  <c r="AJ1152" i="52"/>
  <c r="A1153" i="52"/>
  <c r="B1153" i="52"/>
  <c r="C1153" i="52"/>
  <c r="D1153" i="52"/>
  <c r="E1153" i="52"/>
  <c r="F1153" i="52"/>
  <c r="G1153" i="52"/>
  <c r="H1153" i="52"/>
  <c r="I1153" i="52"/>
  <c r="J1153" i="52"/>
  <c r="K1153" i="52"/>
  <c r="L1153" i="52"/>
  <c r="M1153" i="52"/>
  <c r="N1153" i="52"/>
  <c r="O1153" i="52"/>
  <c r="P1153" i="52"/>
  <c r="Q1153" i="52"/>
  <c r="R1153" i="52"/>
  <c r="S1153" i="52"/>
  <c r="T1153" i="52"/>
  <c r="U1153" i="52"/>
  <c r="V1153" i="52"/>
  <c r="W1153" i="52"/>
  <c r="X1153" i="52"/>
  <c r="Y1153" i="52"/>
  <c r="Z1153" i="52"/>
  <c r="AA1153" i="52"/>
  <c r="AB1153" i="52"/>
  <c r="AC1153" i="52"/>
  <c r="AD1153" i="52"/>
  <c r="AE1153" i="52"/>
  <c r="AF1153" i="52"/>
  <c r="AG1153" i="52"/>
  <c r="AH1153" i="52"/>
  <c r="AI1153" i="52"/>
  <c r="AJ1153" i="52"/>
  <c r="A1154" i="52"/>
  <c r="B1154" i="52"/>
  <c r="C1154" i="52"/>
  <c r="D1154" i="52"/>
  <c r="E1154" i="52"/>
  <c r="F1154" i="52"/>
  <c r="G1154" i="52"/>
  <c r="H1154" i="52"/>
  <c r="I1154" i="52"/>
  <c r="J1154" i="52"/>
  <c r="K1154" i="52"/>
  <c r="L1154" i="52"/>
  <c r="M1154" i="52"/>
  <c r="N1154" i="52"/>
  <c r="O1154" i="52"/>
  <c r="P1154" i="52"/>
  <c r="Q1154" i="52"/>
  <c r="R1154" i="52"/>
  <c r="S1154" i="52"/>
  <c r="T1154" i="52"/>
  <c r="U1154" i="52"/>
  <c r="V1154" i="52"/>
  <c r="W1154" i="52"/>
  <c r="X1154" i="52"/>
  <c r="Y1154" i="52"/>
  <c r="Z1154" i="52"/>
  <c r="AA1154" i="52"/>
  <c r="AB1154" i="52"/>
  <c r="AC1154" i="52"/>
  <c r="AD1154" i="52"/>
  <c r="AE1154" i="52"/>
  <c r="AF1154" i="52"/>
  <c r="AG1154" i="52"/>
  <c r="AH1154" i="52"/>
  <c r="AI1154" i="52"/>
  <c r="AJ1154" i="52"/>
  <c r="A1155" i="52"/>
  <c r="B1155" i="52"/>
  <c r="C1155" i="52"/>
  <c r="D1155" i="52"/>
  <c r="E1155" i="52"/>
  <c r="F1155" i="52"/>
  <c r="G1155" i="52"/>
  <c r="H1155" i="52"/>
  <c r="I1155" i="52"/>
  <c r="J1155" i="52"/>
  <c r="K1155" i="52"/>
  <c r="L1155" i="52"/>
  <c r="M1155" i="52"/>
  <c r="N1155" i="52"/>
  <c r="O1155" i="52"/>
  <c r="P1155" i="52"/>
  <c r="Q1155" i="52"/>
  <c r="R1155" i="52"/>
  <c r="S1155" i="52"/>
  <c r="T1155" i="52"/>
  <c r="U1155" i="52"/>
  <c r="V1155" i="52"/>
  <c r="W1155" i="52"/>
  <c r="X1155" i="52"/>
  <c r="Y1155" i="52"/>
  <c r="Z1155" i="52"/>
  <c r="AA1155" i="52"/>
  <c r="AB1155" i="52"/>
  <c r="AC1155" i="52"/>
  <c r="AD1155" i="52"/>
  <c r="AE1155" i="52"/>
  <c r="AF1155" i="52"/>
  <c r="AG1155" i="52"/>
  <c r="AH1155" i="52"/>
  <c r="AI1155" i="52"/>
  <c r="AJ1155" i="52"/>
  <c r="A1156" i="52"/>
  <c r="B1156" i="52"/>
  <c r="C1156" i="52"/>
  <c r="D1156" i="52"/>
  <c r="E1156" i="52"/>
  <c r="F1156" i="52"/>
  <c r="G1156" i="52"/>
  <c r="H1156" i="52"/>
  <c r="I1156" i="52"/>
  <c r="J1156" i="52"/>
  <c r="K1156" i="52"/>
  <c r="L1156" i="52"/>
  <c r="M1156" i="52"/>
  <c r="N1156" i="52"/>
  <c r="O1156" i="52"/>
  <c r="P1156" i="52"/>
  <c r="Q1156" i="52"/>
  <c r="R1156" i="52"/>
  <c r="S1156" i="52"/>
  <c r="T1156" i="52"/>
  <c r="U1156" i="52"/>
  <c r="V1156" i="52"/>
  <c r="W1156" i="52"/>
  <c r="X1156" i="52"/>
  <c r="Y1156" i="52"/>
  <c r="Z1156" i="52"/>
  <c r="AA1156" i="52"/>
  <c r="AB1156" i="52"/>
  <c r="AC1156" i="52"/>
  <c r="AD1156" i="52"/>
  <c r="AE1156" i="52"/>
  <c r="AF1156" i="52"/>
  <c r="AG1156" i="52"/>
  <c r="AH1156" i="52"/>
  <c r="AI1156" i="52"/>
  <c r="AJ1156" i="52"/>
  <c r="A1157" i="52"/>
  <c r="B1157" i="52"/>
  <c r="C1157" i="52"/>
  <c r="D1157" i="52"/>
  <c r="E1157" i="52"/>
  <c r="F1157" i="52"/>
  <c r="G1157" i="52"/>
  <c r="H1157" i="52"/>
  <c r="I1157" i="52"/>
  <c r="J1157" i="52"/>
  <c r="K1157" i="52"/>
  <c r="L1157" i="52"/>
  <c r="M1157" i="52"/>
  <c r="N1157" i="52"/>
  <c r="O1157" i="52"/>
  <c r="P1157" i="52"/>
  <c r="Q1157" i="52"/>
  <c r="R1157" i="52"/>
  <c r="S1157" i="52"/>
  <c r="T1157" i="52"/>
  <c r="U1157" i="52"/>
  <c r="V1157" i="52"/>
  <c r="W1157" i="52"/>
  <c r="X1157" i="52"/>
  <c r="Y1157" i="52"/>
  <c r="Z1157" i="52"/>
  <c r="AA1157" i="52"/>
  <c r="AB1157" i="52"/>
  <c r="AC1157" i="52"/>
  <c r="AD1157" i="52"/>
  <c r="AE1157" i="52"/>
  <c r="AF1157" i="52"/>
  <c r="AG1157" i="52"/>
  <c r="AH1157" i="52"/>
  <c r="AI1157" i="52"/>
  <c r="AJ1157" i="52"/>
  <c r="A1158" i="52"/>
  <c r="B1158" i="52"/>
  <c r="C1158" i="52"/>
  <c r="D1158" i="52"/>
  <c r="E1158" i="52"/>
  <c r="F1158" i="52"/>
  <c r="G1158" i="52"/>
  <c r="H1158" i="52"/>
  <c r="I1158" i="52"/>
  <c r="J1158" i="52"/>
  <c r="K1158" i="52"/>
  <c r="L1158" i="52"/>
  <c r="M1158" i="52"/>
  <c r="N1158" i="52"/>
  <c r="O1158" i="52"/>
  <c r="P1158" i="52"/>
  <c r="Q1158" i="52"/>
  <c r="R1158" i="52"/>
  <c r="S1158" i="52"/>
  <c r="T1158" i="52"/>
  <c r="U1158" i="52"/>
  <c r="V1158" i="52"/>
  <c r="W1158" i="52"/>
  <c r="X1158" i="52"/>
  <c r="Y1158" i="52"/>
  <c r="Z1158" i="52"/>
  <c r="AA1158" i="52"/>
  <c r="AB1158" i="52"/>
  <c r="AC1158" i="52"/>
  <c r="AD1158" i="52"/>
  <c r="AE1158" i="52"/>
  <c r="AF1158" i="52"/>
  <c r="AG1158" i="52"/>
  <c r="AH1158" i="52"/>
  <c r="AI1158" i="52"/>
  <c r="AJ1158" i="52"/>
  <c r="D1159" i="52"/>
  <c r="E1159" i="52"/>
  <c r="F1159" i="52"/>
  <c r="G1159" i="52"/>
  <c r="H1159" i="52"/>
  <c r="I1159" i="52"/>
  <c r="Q1159" i="52"/>
  <c r="R1159" i="52"/>
  <c r="S1159" i="52"/>
  <c r="T1159" i="52"/>
  <c r="U1159" i="52"/>
  <c r="V1159" i="52"/>
  <c r="W1159" i="52"/>
  <c r="X1159" i="52"/>
  <c r="Y1159" i="52"/>
  <c r="Z1159" i="52"/>
  <c r="AA1159" i="52"/>
  <c r="AB1159" i="52"/>
  <c r="AC1159" i="52"/>
  <c r="AD1159" i="52"/>
  <c r="AE1159" i="52"/>
  <c r="AF1159" i="52"/>
  <c r="AH1159" i="52"/>
  <c r="AI1159" i="52"/>
  <c r="AJ1159" i="52"/>
  <c r="D1160" i="52"/>
  <c r="E1160" i="52"/>
  <c r="F1160" i="52"/>
  <c r="G1160" i="52"/>
  <c r="H1160" i="52"/>
  <c r="I1160" i="52"/>
  <c r="Q1160" i="52"/>
  <c r="R1160" i="52"/>
  <c r="S1160" i="52"/>
  <c r="T1160" i="52"/>
  <c r="U1160" i="52"/>
  <c r="V1160" i="52"/>
  <c r="W1160" i="52"/>
  <c r="X1160" i="52"/>
  <c r="Y1160" i="52"/>
  <c r="Z1160" i="52"/>
  <c r="AA1160" i="52"/>
  <c r="AB1160" i="52"/>
  <c r="AC1160" i="52"/>
  <c r="AD1160" i="52"/>
  <c r="AE1160" i="52"/>
  <c r="AF1160" i="52"/>
  <c r="AH1160" i="52"/>
  <c r="AI1160" i="52"/>
  <c r="AJ1160" i="52"/>
  <c r="D1161" i="52"/>
  <c r="E1161" i="52"/>
  <c r="F1161" i="52"/>
  <c r="G1161" i="52"/>
  <c r="H1161" i="52"/>
  <c r="I1161" i="52"/>
  <c r="Q1161" i="52"/>
  <c r="R1161" i="52"/>
  <c r="S1161" i="52"/>
  <c r="T1161" i="52"/>
  <c r="U1161" i="52"/>
  <c r="V1161" i="52"/>
  <c r="W1161" i="52"/>
  <c r="X1161" i="52"/>
  <c r="Y1161" i="52"/>
  <c r="Z1161" i="52"/>
  <c r="AA1161" i="52"/>
  <c r="AB1161" i="52"/>
  <c r="AC1161" i="52"/>
  <c r="AD1161" i="52"/>
  <c r="AE1161" i="52"/>
  <c r="AF1161" i="52"/>
  <c r="AH1161" i="52"/>
  <c r="AI1161" i="52"/>
  <c r="AJ1161" i="52"/>
  <c r="D1162" i="52"/>
  <c r="E1162" i="52"/>
  <c r="F1162" i="52"/>
  <c r="G1162" i="52"/>
  <c r="H1162" i="52"/>
  <c r="I1162" i="52"/>
  <c r="Q1162" i="52"/>
  <c r="R1162" i="52"/>
  <c r="S1162" i="52"/>
  <c r="T1162" i="52"/>
  <c r="U1162" i="52"/>
  <c r="V1162" i="52"/>
  <c r="W1162" i="52"/>
  <c r="X1162" i="52"/>
  <c r="Y1162" i="52"/>
  <c r="Z1162" i="52"/>
  <c r="AA1162" i="52"/>
  <c r="AB1162" i="52"/>
  <c r="AC1162" i="52"/>
  <c r="AD1162" i="52"/>
  <c r="AE1162" i="52"/>
  <c r="AF1162" i="52"/>
  <c r="AH1162" i="52"/>
  <c r="AI1162" i="52"/>
  <c r="AJ1162" i="52"/>
  <c r="D1163" i="52"/>
  <c r="E1163" i="52"/>
  <c r="F1163" i="52"/>
  <c r="G1163" i="52"/>
  <c r="H1163" i="52"/>
  <c r="I1163" i="52"/>
  <c r="Q1163" i="52"/>
  <c r="R1163" i="52"/>
  <c r="S1163" i="52"/>
  <c r="T1163" i="52"/>
  <c r="U1163" i="52"/>
  <c r="V1163" i="52"/>
  <c r="W1163" i="52"/>
  <c r="X1163" i="52"/>
  <c r="Y1163" i="52"/>
  <c r="Z1163" i="52"/>
  <c r="AA1163" i="52"/>
  <c r="AB1163" i="52"/>
  <c r="AC1163" i="52"/>
  <c r="AD1163" i="52"/>
  <c r="AE1163" i="52"/>
  <c r="AF1163" i="52"/>
  <c r="AH1163" i="52"/>
  <c r="AI1163" i="52"/>
  <c r="AJ1163" i="52"/>
  <c r="D1164" i="52"/>
  <c r="E1164" i="52"/>
  <c r="F1164" i="52"/>
  <c r="G1164" i="52"/>
  <c r="H1164" i="52"/>
  <c r="I1164" i="52"/>
  <c r="Q1164" i="52"/>
  <c r="R1164" i="52"/>
  <c r="S1164" i="52"/>
  <c r="T1164" i="52"/>
  <c r="U1164" i="52"/>
  <c r="V1164" i="52"/>
  <c r="W1164" i="52"/>
  <c r="X1164" i="52"/>
  <c r="Y1164" i="52"/>
  <c r="Z1164" i="52"/>
  <c r="AA1164" i="52"/>
  <c r="AB1164" i="52"/>
  <c r="AC1164" i="52"/>
  <c r="AD1164" i="52"/>
  <c r="AE1164" i="52"/>
  <c r="AF1164" i="52"/>
  <c r="AH1164" i="52"/>
  <c r="AI1164" i="52"/>
  <c r="AJ1164" i="52"/>
  <c r="D1165" i="52"/>
  <c r="E1165" i="52"/>
  <c r="F1165" i="52"/>
  <c r="G1165" i="52"/>
  <c r="H1165" i="52"/>
  <c r="I1165" i="52"/>
  <c r="Q1165" i="52"/>
  <c r="R1165" i="52"/>
  <c r="S1165" i="52"/>
  <c r="T1165" i="52"/>
  <c r="U1165" i="52"/>
  <c r="V1165" i="52"/>
  <c r="W1165" i="52"/>
  <c r="X1165" i="52"/>
  <c r="Y1165" i="52"/>
  <c r="Z1165" i="52"/>
  <c r="AA1165" i="52"/>
  <c r="AB1165" i="52"/>
  <c r="AC1165" i="52"/>
  <c r="AD1165" i="52"/>
  <c r="AE1165" i="52"/>
  <c r="AF1165" i="52"/>
  <c r="AH1165" i="52"/>
  <c r="AI1165" i="52"/>
  <c r="AJ1165" i="52"/>
  <c r="D1166" i="52"/>
  <c r="E1166" i="52"/>
  <c r="F1166" i="52"/>
  <c r="G1166" i="52"/>
  <c r="H1166" i="52"/>
  <c r="I1166" i="52"/>
  <c r="Q1166" i="52"/>
  <c r="R1166" i="52"/>
  <c r="S1166" i="52"/>
  <c r="T1166" i="52"/>
  <c r="U1166" i="52"/>
  <c r="V1166" i="52"/>
  <c r="W1166" i="52"/>
  <c r="X1166" i="52"/>
  <c r="Y1166" i="52"/>
  <c r="Z1166" i="52"/>
  <c r="AA1166" i="52"/>
  <c r="AB1166" i="52"/>
  <c r="AC1166" i="52"/>
  <c r="AD1166" i="52"/>
  <c r="AE1166" i="52"/>
  <c r="AF1166" i="52"/>
  <c r="AH1166" i="52"/>
  <c r="AI1166" i="52"/>
  <c r="AJ1166" i="52"/>
  <c r="D1167" i="52"/>
  <c r="E1167" i="52"/>
  <c r="F1167" i="52"/>
  <c r="G1167" i="52"/>
  <c r="H1167" i="52"/>
  <c r="I1167" i="52"/>
  <c r="Q1167" i="52"/>
  <c r="R1167" i="52"/>
  <c r="S1167" i="52"/>
  <c r="T1167" i="52"/>
  <c r="U1167" i="52"/>
  <c r="V1167" i="52"/>
  <c r="W1167" i="52"/>
  <c r="X1167" i="52"/>
  <c r="Y1167" i="52"/>
  <c r="Z1167" i="52"/>
  <c r="AA1167" i="52"/>
  <c r="AB1167" i="52"/>
  <c r="AC1167" i="52"/>
  <c r="AD1167" i="52"/>
  <c r="AE1167" i="52"/>
  <c r="AF1167" i="52"/>
  <c r="AH1167" i="52"/>
  <c r="AI1167" i="52"/>
  <c r="AJ1167" i="52"/>
  <c r="D1168" i="52"/>
  <c r="E1168" i="52"/>
  <c r="F1168" i="52"/>
  <c r="G1168" i="52"/>
  <c r="H1168" i="52"/>
  <c r="I1168" i="52"/>
  <c r="Q1168" i="52"/>
  <c r="R1168" i="52"/>
  <c r="S1168" i="52"/>
  <c r="T1168" i="52"/>
  <c r="U1168" i="52"/>
  <c r="V1168" i="52"/>
  <c r="W1168" i="52"/>
  <c r="X1168" i="52"/>
  <c r="Y1168" i="52"/>
  <c r="Z1168" i="52"/>
  <c r="AA1168" i="52"/>
  <c r="AB1168" i="52"/>
  <c r="AC1168" i="52"/>
  <c r="AD1168" i="52"/>
  <c r="AE1168" i="52"/>
  <c r="AF1168" i="52"/>
  <c r="AH1168" i="52"/>
  <c r="AI1168" i="52"/>
  <c r="AJ1168" i="52"/>
  <c r="D1169" i="52"/>
  <c r="E1169" i="52"/>
  <c r="F1169" i="52"/>
  <c r="G1169" i="52"/>
  <c r="H1169" i="52"/>
  <c r="I1169" i="52"/>
  <c r="Q1169" i="52"/>
  <c r="R1169" i="52"/>
  <c r="S1169" i="52"/>
  <c r="T1169" i="52"/>
  <c r="U1169" i="52"/>
  <c r="V1169" i="52"/>
  <c r="W1169" i="52"/>
  <c r="X1169" i="52"/>
  <c r="Y1169" i="52"/>
  <c r="Z1169" i="52"/>
  <c r="AA1169" i="52"/>
  <c r="AB1169" i="52"/>
  <c r="AC1169" i="52"/>
  <c r="AD1169" i="52"/>
  <c r="AE1169" i="52"/>
  <c r="AF1169" i="52"/>
  <c r="AH1169" i="52"/>
  <c r="AI1169" i="52"/>
  <c r="AJ1169" i="52"/>
  <c r="D1170" i="52"/>
  <c r="E1170" i="52"/>
  <c r="F1170" i="52"/>
  <c r="G1170" i="52"/>
  <c r="H1170" i="52"/>
  <c r="I1170" i="52"/>
  <c r="Q1170" i="52"/>
  <c r="R1170" i="52"/>
  <c r="S1170" i="52"/>
  <c r="T1170" i="52"/>
  <c r="U1170" i="52"/>
  <c r="V1170" i="52"/>
  <c r="W1170" i="52"/>
  <c r="X1170" i="52"/>
  <c r="Y1170" i="52"/>
  <c r="Z1170" i="52"/>
  <c r="AA1170" i="52"/>
  <c r="AB1170" i="52"/>
  <c r="AC1170" i="52"/>
  <c r="AD1170" i="52"/>
  <c r="AE1170" i="52"/>
  <c r="AF1170" i="52"/>
  <c r="AH1170" i="52"/>
  <c r="AI1170" i="52"/>
  <c r="AJ1170" i="52"/>
  <c r="D1171" i="52"/>
  <c r="E1171" i="52"/>
  <c r="F1171" i="52"/>
  <c r="G1171" i="52"/>
  <c r="H1171" i="52"/>
  <c r="I1171" i="52"/>
  <c r="Q1171" i="52"/>
  <c r="R1171" i="52"/>
  <c r="S1171" i="52"/>
  <c r="T1171" i="52"/>
  <c r="U1171" i="52"/>
  <c r="V1171" i="52"/>
  <c r="W1171" i="52"/>
  <c r="X1171" i="52"/>
  <c r="Y1171" i="52"/>
  <c r="Z1171" i="52"/>
  <c r="AA1171" i="52"/>
  <c r="AB1171" i="52"/>
  <c r="AC1171" i="52"/>
  <c r="AD1171" i="52"/>
  <c r="AE1171" i="52"/>
  <c r="AF1171" i="52"/>
  <c r="AH1171" i="52"/>
  <c r="AI1171" i="52"/>
  <c r="AJ1171" i="52"/>
  <c r="D1172" i="52"/>
  <c r="E1172" i="52"/>
  <c r="F1172" i="52"/>
  <c r="G1172" i="52"/>
  <c r="H1172" i="52"/>
  <c r="I1172" i="52"/>
  <c r="Q1172" i="52"/>
  <c r="R1172" i="52"/>
  <c r="S1172" i="52"/>
  <c r="T1172" i="52"/>
  <c r="U1172" i="52"/>
  <c r="V1172" i="52"/>
  <c r="W1172" i="52"/>
  <c r="X1172" i="52"/>
  <c r="Y1172" i="52"/>
  <c r="Z1172" i="52"/>
  <c r="AA1172" i="52"/>
  <c r="AB1172" i="52"/>
  <c r="AC1172" i="52"/>
  <c r="AD1172" i="52"/>
  <c r="AE1172" i="52"/>
  <c r="AF1172" i="52"/>
  <c r="AH1172" i="52"/>
  <c r="AI1172" i="52"/>
  <c r="AJ1172" i="52"/>
  <c r="D1173" i="52"/>
  <c r="E1173" i="52"/>
  <c r="F1173" i="52"/>
  <c r="G1173" i="52"/>
  <c r="H1173" i="52"/>
  <c r="I1173" i="52"/>
  <c r="Q1173" i="52"/>
  <c r="R1173" i="52"/>
  <c r="S1173" i="52"/>
  <c r="T1173" i="52"/>
  <c r="U1173" i="52"/>
  <c r="V1173" i="52"/>
  <c r="W1173" i="52"/>
  <c r="X1173" i="52"/>
  <c r="Y1173" i="52"/>
  <c r="Z1173" i="52"/>
  <c r="AA1173" i="52"/>
  <c r="AB1173" i="52"/>
  <c r="AC1173" i="52"/>
  <c r="AD1173" i="52"/>
  <c r="AE1173" i="52"/>
  <c r="AF1173" i="52"/>
  <c r="AH1173" i="52"/>
  <c r="AI1173" i="52"/>
  <c r="AJ1173" i="52"/>
  <c r="D1174" i="52"/>
  <c r="E1174" i="52"/>
  <c r="F1174" i="52"/>
  <c r="G1174" i="52"/>
  <c r="H1174" i="52"/>
  <c r="I1174" i="52"/>
  <c r="Q1174" i="52"/>
  <c r="R1174" i="52"/>
  <c r="S1174" i="52"/>
  <c r="T1174" i="52"/>
  <c r="U1174" i="52"/>
  <c r="V1174" i="52"/>
  <c r="W1174" i="52"/>
  <c r="X1174" i="52"/>
  <c r="Y1174" i="52"/>
  <c r="Z1174" i="52"/>
  <c r="AA1174" i="52"/>
  <c r="AB1174" i="52"/>
  <c r="AC1174" i="52"/>
  <c r="AD1174" i="52"/>
  <c r="AE1174" i="52"/>
  <c r="AF1174" i="52"/>
  <c r="AH1174" i="52"/>
  <c r="AI1174" i="52"/>
  <c r="AJ1174" i="52"/>
  <c r="D1175" i="52"/>
  <c r="E1175" i="52"/>
  <c r="F1175" i="52"/>
  <c r="G1175" i="52"/>
  <c r="H1175" i="52"/>
  <c r="I1175" i="52"/>
  <c r="Q1175" i="52"/>
  <c r="R1175" i="52"/>
  <c r="S1175" i="52"/>
  <c r="T1175" i="52"/>
  <c r="U1175" i="52"/>
  <c r="V1175" i="52"/>
  <c r="W1175" i="52"/>
  <c r="X1175" i="52"/>
  <c r="Y1175" i="52"/>
  <c r="Z1175" i="52"/>
  <c r="AA1175" i="52"/>
  <c r="AB1175" i="52"/>
  <c r="AC1175" i="52"/>
  <c r="AD1175" i="52"/>
  <c r="AE1175" i="52"/>
  <c r="AF1175" i="52"/>
  <c r="AH1175" i="52"/>
  <c r="AI1175" i="52"/>
  <c r="AJ1175" i="52"/>
  <c r="D1176" i="52"/>
  <c r="E1176" i="52"/>
  <c r="F1176" i="52"/>
  <c r="G1176" i="52"/>
  <c r="H1176" i="52"/>
  <c r="I1176" i="52"/>
  <c r="Q1176" i="52"/>
  <c r="R1176" i="52"/>
  <c r="S1176" i="52"/>
  <c r="T1176" i="52"/>
  <c r="U1176" i="52"/>
  <c r="V1176" i="52"/>
  <c r="W1176" i="52"/>
  <c r="X1176" i="52"/>
  <c r="Y1176" i="52"/>
  <c r="Z1176" i="52"/>
  <c r="AA1176" i="52"/>
  <c r="AB1176" i="52"/>
  <c r="AC1176" i="52"/>
  <c r="AD1176" i="52"/>
  <c r="AE1176" i="52"/>
  <c r="AF1176" i="52"/>
  <c r="AH1176" i="52"/>
  <c r="AI1176" i="52"/>
  <c r="AJ1176" i="52"/>
  <c r="D1177" i="52"/>
  <c r="E1177" i="52"/>
  <c r="F1177" i="52"/>
  <c r="G1177" i="52"/>
  <c r="H1177" i="52"/>
  <c r="I1177" i="52"/>
  <c r="Q1177" i="52"/>
  <c r="R1177" i="52"/>
  <c r="S1177" i="52"/>
  <c r="T1177" i="52"/>
  <c r="U1177" i="52"/>
  <c r="V1177" i="52"/>
  <c r="W1177" i="52"/>
  <c r="X1177" i="52"/>
  <c r="Y1177" i="52"/>
  <c r="Z1177" i="52"/>
  <c r="AA1177" i="52"/>
  <c r="AB1177" i="52"/>
  <c r="AC1177" i="52"/>
  <c r="AD1177" i="52"/>
  <c r="AE1177" i="52"/>
  <c r="AF1177" i="52"/>
  <c r="AH1177" i="52"/>
  <c r="AI1177" i="52"/>
  <c r="AJ1177" i="52"/>
  <c r="D1178" i="52"/>
  <c r="E1178" i="52"/>
  <c r="F1178" i="52"/>
  <c r="G1178" i="52"/>
  <c r="H1178" i="52"/>
  <c r="I1178" i="52"/>
  <c r="Q1178" i="52"/>
  <c r="R1178" i="52"/>
  <c r="S1178" i="52"/>
  <c r="T1178" i="52"/>
  <c r="U1178" i="52"/>
  <c r="V1178" i="52"/>
  <c r="W1178" i="52"/>
  <c r="X1178" i="52"/>
  <c r="Y1178" i="52"/>
  <c r="Z1178" i="52"/>
  <c r="AA1178" i="52"/>
  <c r="AB1178" i="52"/>
  <c r="AC1178" i="52"/>
  <c r="AD1178" i="52"/>
  <c r="AE1178" i="52"/>
  <c r="AF1178" i="52"/>
  <c r="AH1178" i="52"/>
  <c r="AI1178" i="52"/>
  <c r="AJ1178" i="52"/>
  <c r="D1179" i="52"/>
  <c r="E1179" i="52"/>
  <c r="F1179" i="52"/>
  <c r="G1179" i="52"/>
  <c r="H1179" i="52"/>
  <c r="I1179" i="52"/>
  <c r="Q1179" i="52"/>
  <c r="R1179" i="52"/>
  <c r="S1179" i="52"/>
  <c r="T1179" i="52"/>
  <c r="U1179" i="52"/>
  <c r="V1179" i="52"/>
  <c r="W1179" i="52"/>
  <c r="X1179" i="52"/>
  <c r="Y1179" i="52"/>
  <c r="Z1179" i="52"/>
  <c r="AA1179" i="52"/>
  <c r="AB1179" i="52"/>
  <c r="AC1179" i="52"/>
  <c r="AD1179" i="52"/>
  <c r="AE1179" i="52"/>
  <c r="AF1179" i="52"/>
  <c r="AH1179" i="52"/>
  <c r="AI1179" i="52"/>
  <c r="AJ1179" i="52"/>
  <c r="D1180" i="52"/>
  <c r="E1180" i="52"/>
  <c r="F1180" i="52"/>
  <c r="G1180" i="52"/>
  <c r="H1180" i="52"/>
  <c r="I1180" i="52"/>
  <c r="Q1180" i="52"/>
  <c r="R1180" i="52"/>
  <c r="S1180" i="52"/>
  <c r="T1180" i="52"/>
  <c r="U1180" i="52"/>
  <c r="V1180" i="52"/>
  <c r="W1180" i="52"/>
  <c r="X1180" i="52"/>
  <c r="Y1180" i="52"/>
  <c r="Z1180" i="52"/>
  <c r="AA1180" i="52"/>
  <c r="AB1180" i="52"/>
  <c r="AC1180" i="52"/>
  <c r="AD1180" i="52"/>
  <c r="AE1180" i="52"/>
  <c r="AF1180" i="52"/>
  <c r="AH1180" i="52"/>
  <c r="AI1180" i="52"/>
  <c r="AJ1180" i="52"/>
  <c r="D1181" i="52"/>
  <c r="E1181" i="52"/>
  <c r="F1181" i="52"/>
  <c r="G1181" i="52"/>
  <c r="H1181" i="52"/>
  <c r="I1181" i="52"/>
  <c r="Q1181" i="52"/>
  <c r="R1181" i="52"/>
  <c r="S1181" i="52"/>
  <c r="T1181" i="52"/>
  <c r="U1181" i="52"/>
  <c r="V1181" i="52"/>
  <c r="W1181" i="52"/>
  <c r="X1181" i="52"/>
  <c r="Y1181" i="52"/>
  <c r="Z1181" i="52"/>
  <c r="AA1181" i="52"/>
  <c r="AB1181" i="52"/>
  <c r="AC1181" i="52"/>
  <c r="AD1181" i="52"/>
  <c r="AE1181" i="52"/>
  <c r="AF1181" i="52"/>
  <c r="AH1181" i="52"/>
  <c r="AI1181" i="52"/>
  <c r="AJ1181" i="52"/>
  <c r="D1182" i="52"/>
  <c r="E1182" i="52"/>
  <c r="F1182" i="52"/>
  <c r="G1182" i="52"/>
  <c r="H1182" i="52"/>
  <c r="I1182" i="52"/>
  <c r="Q1182" i="52"/>
  <c r="R1182" i="52"/>
  <c r="S1182" i="52"/>
  <c r="T1182" i="52"/>
  <c r="U1182" i="52"/>
  <c r="V1182" i="52"/>
  <c r="W1182" i="52"/>
  <c r="X1182" i="52"/>
  <c r="Y1182" i="52"/>
  <c r="Z1182" i="52"/>
  <c r="AA1182" i="52"/>
  <c r="AB1182" i="52"/>
  <c r="AC1182" i="52"/>
  <c r="AD1182" i="52"/>
  <c r="AE1182" i="52"/>
  <c r="AF1182" i="52"/>
  <c r="AH1182" i="52"/>
  <c r="AI1182" i="52"/>
  <c r="AJ1182" i="52"/>
  <c r="D1183" i="52"/>
  <c r="E1183" i="52"/>
  <c r="F1183" i="52"/>
  <c r="G1183" i="52"/>
  <c r="H1183" i="52"/>
  <c r="I1183" i="52"/>
  <c r="Q1183" i="52"/>
  <c r="R1183" i="52"/>
  <c r="S1183" i="52"/>
  <c r="T1183" i="52"/>
  <c r="U1183" i="52"/>
  <c r="V1183" i="52"/>
  <c r="W1183" i="52"/>
  <c r="X1183" i="52"/>
  <c r="Y1183" i="52"/>
  <c r="Z1183" i="52"/>
  <c r="AA1183" i="52"/>
  <c r="AB1183" i="52"/>
  <c r="AC1183" i="52"/>
  <c r="AD1183" i="52"/>
  <c r="AE1183" i="52"/>
  <c r="AF1183" i="52"/>
  <c r="AH1183" i="52"/>
  <c r="AI1183" i="52"/>
  <c r="AJ1183" i="52"/>
  <c r="D1184" i="52"/>
  <c r="E1184" i="52"/>
  <c r="F1184" i="52"/>
  <c r="G1184" i="52"/>
  <c r="H1184" i="52"/>
  <c r="I1184" i="52"/>
  <c r="Q1184" i="52"/>
  <c r="R1184" i="52"/>
  <c r="S1184" i="52"/>
  <c r="T1184" i="52"/>
  <c r="U1184" i="52"/>
  <c r="V1184" i="52"/>
  <c r="W1184" i="52"/>
  <c r="X1184" i="52"/>
  <c r="Y1184" i="52"/>
  <c r="Z1184" i="52"/>
  <c r="AA1184" i="52"/>
  <c r="AB1184" i="52"/>
  <c r="AC1184" i="52"/>
  <c r="AD1184" i="52"/>
  <c r="AE1184" i="52"/>
  <c r="AF1184" i="52"/>
  <c r="AH1184" i="52"/>
  <c r="AI1184" i="52"/>
  <c r="AJ1184" i="52"/>
  <c r="D1185" i="52"/>
  <c r="E1185" i="52"/>
  <c r="F1185" i="52"/>
  <c r="G1185" i="52"/>
  <c r="H1185" i="52"/>
  <c r="I1185" i="52"/>
  <c r="Q1185" i="52"/>
  <c r="R1185" i="52"/>
  <c r="S1185" i="52"/>
  <c r="T1185" i="52"/>
  <c r="U1185" i="52"/>
  <c r="V1185" i="52"/>
  <c r="W1185" i="52"/>
  <c r="X1185" i="52"/>
  <c r="Y1185" i="52"/>
  <c r="Z1185" i="52"/>
  <c r="AA1185" i="52"/>
  <c r="AB1185" i="52"/>
  <c r="AC1185" i="52"/>
  <c r="AD1185" i="52"/>
  <c r="AE1185" i="52"/>
  <c r="AF1185" i="52"/>
  <c r="AH1185" i="52"/>
  <c r="AI1185" i="52"/>
  <c r="AJ1185" i="52"/>
  <c r="D1186" i="52"/>
  <c r="E1186" i="52"/>
  <c r="F1186" i="52"/>
  <c r="G1186" i="52"/>
  <c r="H1186" i="52"/>
  <c r="I1186" i="52"/>
  <c r="Q1186" i="52"/>
  <c r="R1186" i="52"/>
  <c r="S1186" i="52"/>
  <c r="T1186" i="52"/>
  <c r="U1186" i="52"/>
  <c r="V1186" i="52"/>
  <c r="W1186" i="52"/>
  <c r="X1186" i="52"/>
  <c r="Y1186" i="52"/>
  <c r="Z1186" i="52"/>
  <c r="AA1186" i="52"/>
  <c r="AB1186" i="52"/>
  <c r="AC1186" i="52"/>
  <c r="AD1186" i="52"/>
  <c r="AE1186" i="52"/>
  <c r="AF1186" i="52"/>
  <c r="AH1186" i="52"/>
  <c r="AI1186" i="52"/>
  <c r="AJ1186" i="52"/>
  <c r="D1187" i="52"/>
  <c r="E1187" i="52"/>
  <c r="F1187" i="52"/>
  <c r="G1187" i="52"/>
  <c r="H1187" i="52"/>
  <c r="I1187" i="52"/>
  <c r="Q1187" i="52"/>
  <c r="R1187" i="52"/>
  <c r="S1187" i="52"/>
  <c r="T1187" i="52"/>
  <c r="U1187" i="52"/>
  <c r="V1187" i="52"/>
  <c r="W1187" i="52"/>
  <c r="X1187" i="52"/>
  <c r="Y1187" i="52"/>
  <c r="Z1187" i="52"/>
  <c r="AA1187" i="52"/>
  <c r="AB1187" i="52"/>
  <c r="AC1187" i="52"/>
  <c r="AD1187" i="52"/>
  <c r="AE1187" i="52"/>
  <c r="AF1187" i="52"/>
  <c r="AH1187" i="52"/>
  <c r="AI1187" i="52"/>
  <c r="AJ1187" i="52"/>
  <c r="D1188" i="52"/>
  <c r="E1188" i="52"/>
  <c r="F1188" i="52"/>
  <c r="G1188" i="52"/>
  <c r="H1188" i="52"/>
  <c r="I1188" i="52"/>
  <c r="Q1188" i="52"/>
  <c r="R1188" i="52"/>
  <c r="S1188" i="52"/>
  <c r="T1188" i="52"/>
  <c r="U1188" i="52"/>
  <c r="V1188" i="52"/>
  <c r="W1188" i="52"/>
  <c r="X1188" i="52"/>
  <c r="Y1188" i="52"/>
  <c r="Z1188" i="52"/>
  <c r="AA1188" i="52"/>
  <c r="AB1188" i="52"/>
  <c r="AC1188" i="52"/>
  <c r="AD1188" i="52"/>
  <c r="AE1188" i="52"/>
  <c r="AF1188" i="52"/>
  <c r="AH1188" i="52"/>
  <c r="AI1188" i="52"/>
  <c r="AJ1188" i="52"/>
  <c r="D1189" i="52"/>
  <c r="E1189" i="52"/>
  <c r="F1189" i="52"/>
  <c r="G1189" i="52"/>
  <c r="H1189" i="52"/>
  <c r="I1189" i="52"/>
  <c r="Q1189" i="52"/>
  <c r="R1189" i="52"/>
  <c r="S1189" i="52"/>
  <c r="T1189" i="52"/>
  <c r="U1189" i="52"/>
  <c r="V1189" i="52"/>
  <c r="W1189" i="52"/>
  <c r="X1189" i="52"/>
  <c r="Y1189" i="52"/>
  <c r="Z1189" i="52"/>
  <c r="AA1189" i="52"/>
  <c r="AB1189" i="52"/>
  <c r="AC1189" i="52"/>
  <c r="AD1189" i="52"/>
  <c r="AE1189" i="52"/>
  <c r="AF1189" i="52"/>
  <c r="AH1189" i="52"/>
  <c r="AI1189" i="52"/>
  <c r="AJ1189" i="52"/>
  <c r="D1190" i="52"/>
  <c r="E1190" i="52"/>
  <c r="F1190" i="52"/>
  <c r="G1190" i="52"/>
  <c r="H1190" i="52"/>
  <c r="I1190" i="52"/>
  <c r="Q1190" i="52"/>
  <c r="R1190" i="52"/>
  <c r="S1190" i="52"/>
  <c r="T1190" i="52"/>
  <c r="U1190" i="52"/>
  <c r="V1190" i="52"/>
  <c r="W1190" i="52"/>
  <c r="X1190" i="52"/>
  <c r="Y1190" i="52"/>
  <c r="Z1190" i="52"/>
  <c r="AA1190" i="52"/>
  <c r="AB1190" i="52"/>
  <c r="AC1190" i="52"/>
  <c r="AD1190" i="52"/>
  <c r="AE1190" i="52"/>
  <c r="AF1190" i="52"/>
  <c r="AH1190" i="52"/>
  <c r="AI1190" i="52"/>
  <c r="AJ1190" i="52"/>
  <c r="D1191" i="52"/>
  <c r="E1191" i="52"/>
  <c r="F1191" i="52"/>
  <c r="G1191" i="52"/>
  <c r="H1191" i="52"/>
  <c r="I1191" i="52"/>
  <c r="Q1191" i="52"/>
  <c r="R1191" i="52"/>
  <c r="S1191" i="52"/>
  <c r="T1191" i="52"/>
  <c r="U1191" i="52"/>
  <c r="V1191" i="52"/>
  <c r="W1191" i="52"/>
  <c r="X1191" i="52"/>
  <c r="Y1191" i="52"/>
  <c r="Z1191" i="52"/>
  <c r="AA1191" i="52"/>
  <c r="AB1191" i="52"/>
  <c r="AC1191" i="52"/>
  <c r="AD1191" i="52"/>
  <c r="AE1191" i="52"/>
  <c r="AF1191" i="52"/>
  <c r="AH1191" i="52"/>
  <c r="AI1191" i="52"/>
  <c r="AJ1191" i="52"/>
  <c r="D1192" i="52"/>
  <c r="E1192" i="52"/>
  <c r="F1192" i="52"/>
  <c r="G1192" i="52"/>
  <c r="H1192" i="52"/>
  <c r="I1192" i="52"/>
  <c r="Q1192" i="52"/>
  <c r="R1192" i="52"/>
  <c r="S1192" i="52"/>
  <c r="T1192" i="52"/>
  <c r="U1192" i="52"/>
  <c r="V1192" i="52"/>
  <c r="W1192" i="52"/>
  <c r="X1192" i="52"/>
  <c r="Y1192" i="52"/>
  <c r="Z1192" i="52"/>
  <c r="AA1192" i="52"/>
  <c r="AB1192" i="52"/>
  <c r="AC1192" i="52"/>
  <c r="AD1192" i="52"/>
  <c r="AE1192" i="52"/>
  <c r="AF1192" i="52"/>
  <c r="AH1192" i="52"/>
  <c r="AI1192" i="52"/>
  <c r="AJ1192" i="52"/>
  <c r="D1193" i="52"/>
  <c r="E1193" i="52"/>
  <c r="F1193" i="52"/>
  <c r="G1193" i="52"/>
  <c r="H1193" i="52"/>
  <c r="I1193" i="52"/>
  <c r="Q1193" i="52"/>
  <c r="R1193" i="52"/>
  <c r="S1193" i="52"/>
  <c r="T1193" i="52"/>
  <c r="U1193" i="52"/>
  <c r="V1193" i="52"/>
  <c r="W1193" i="52"/>
  <c r="X1193" i="52"/>
  <c r="Y1193" i="52"/>
  <c r="Z1193" i="52"/>
  <c r="AA1193" i="52"/>
  <c r="AB1193" i="52"/>
  <c r="AC1193" i="52"/>
  <c r="AD1193" i="52"/>
  <c r="AE1193" i="52"/>
  <c r="AF1193" i="52"/>
  <c r="AH1193" i="52"/>
  <c r="AI1193" i="52"/>
  <c r="AJ1193" i="52"/>
  <c r="D1194" i="52"/>
  <c r="E1194" i="52"/>
  <c r="F1194" i="52"/>
  <c r="G1194" i="52"/>
  <c r="H1194" i="52"/>
  <c r="I1194" i="52"/>
  <c r="Q1194" i="52"/>
  <c r="R1194" i="52"/>
  <c r="S1194" i="52"/>
  <c r="T1194" i="52"/>
  <c r="U1194" i="52"/>
  <c r="V1194" i="52"/>
  <c r="W1194" i="52"/>
  <c r="X1194" i="52"/>
  <c r="Y1194" i="52"/>
  <c r="Z1194" i="52"/>
  <c r="AA1194" i="52"/>
  <c r="AB1194" i="52"/>
  <c r="AC1194" i="52"/>
  <c r="AD1194" i="52"/>
  <c r="AE1194" i="52"/>
  <c r="AF1194" i="52"/>
  <c r="AH1194" i="52"/>
  <c r="AI1194" i="52"/>
  <c r="AJ1194" i="52"/>
  <c r="D1195" i="52"/>
  <c r="E1195" i="52"/>
  <c r="F1195" i="52"/>
  <c r="G1195" i="52"/>
  <c r="H1195" i="52"/>
  <c r="I1195" i="52"/>
  <c r="Q1195" i="52"/>
  <c r="R1195" i="52"/>
  <c r="S1195" i="52"/>
  <c r="T1195" i="52"/>
  <c r="U1195" i="52"/>
  <c r="V1195" i="52"/>
  <c r="W1195" i="52"/>
  <c r="X1195" i="52"/>
  <c r="Y1195" i="52"/>
  <c r="Z1195" i="52"/>
  <c r="AA1195" i="52"/>
  <c r="AB1195" i="52"/>
  <c r="AC1195" i="52"/>
  <c r="AD1195" i="52"/>
  <c r="AE1195" i="52"/>
  <c r="AF1195" i="52"/>
  <c r="AH1195" i="52"/>
  <c r="AI1195" i="52"/>
  <c r="AJ1195" i="52"/>
  <c r="D1196" i="52"/>
  <c r="E1196" i="52"/>
  <c r="F1196" i="52"/>
  <c r="G1196" i="52"/>
  <c r="H1196" i="52"/>
  <c r="I1196" i="52"/>
  <c r="Q1196" i="52"/>
  <c r="R1196" i="52"/>
  <c r="S1196" i="52"/>
  <c r="T1196" i="52"/>
  <c r="U1196" i="52"/>
  <c r="V1196" i="52"/>
  <c r="W1196" i="52"/>
  <c r="X1196" i="52"/>
  <c r="Y1196" i="52"/>
  <c r="Z1196" i="52"/>
  <c r="AA1196" i="52"/>
  <c r="AB1196" i="52"/>
  <c r="AC1196" i="52"/>
  <c r="AD1196" i="52"/>
  <c r="AE1196" i="52"/>
  <c r="AF1196" i="52"/>
  <c r="AH1196" i="52"/>
  <c r="AI1196" i="52"/>
  <c r="AJ1196" i="52"/>
  <c r="D1197" i="52"/>
  <c r="E1197" i="52"/>
  <c r="F1197" i="52"/>
  <c r="G1197" i="52"/>
  <c r="H1197" i="52"/>
  <c r="I1197" i="52"/>
  <c r="Q1197" i="52"/>
  <c r="R1197" i="52"/>
  <c r="S1197" i="52"/>
  <c r="T1197" i="52"/>
  <c r="U1197" i="52"/>
  <c r="V1197" i="52"/>
  <c r="W1197" i="52"/>
  <c r="X1197" i="52"/>
  <c r="Y1197" i="52"/>
  <c r="Z1197" i="52"/>
  <c r="AA1197" i="52"/>
  <c r="AB1197" i="52"/>
  <c r="AC1197" i="52"/>
  <c r="AD1197" i="52"/>
  <c r="AE1197" i="52"/>
  <c r="AF1197" i="52"/>
  <c r="AH1197" i="52"/>
  <c r="AI1197" i="52"/>
  <c r="AJ1197" i="52"/>
  <c r="D1198" i="52"/>
  <c r="E1198" i="52"/>
  <c r="F1198" i="52"/>
  <c r="G1198" i="52"/>
  <c r="H1198" i="52"/>
  <c r="I1198" i="52"/>
  <c r="Q1198" i="52"/>
  <c r="R1198" i="52"/>
  <c r="S1198" i="52"/>
  <c r="T1198" i="52"/>
  <c r="U1198" i="52"/>
  <c r="V1198" i="52"/>
  <c r="W1198" i="52"/>
  <c r="X1198" i="52"/>
  <c r="Y1198" i="52"/>
  <c r="Z1198" i="52"/>
  <c r="AA1198" i="52"/>
  <c r="AB1198" i="52"/>
  <c r="AC1198" i="52"/>
  <c r="AD1198" i="52"/>
  <c r="AE1198" i="52"/>
  <c r="AF1198" i="52"/>
  <c r="AH1198" i="52"/>
  <c r="AI1198" i="52"/>
  <c r="AJ1198" i="52"/>
  <c r="D1199" i="52"/>
  <c r="E1199" i="52"/>
  <c r="F1199" i="52"/>
  <c r="G1199" i="52"/>
  <c r="H1199" i="52"/>
  <c r="I1199" i="52"/>
  <c r="Q1199" i="52"/>
  <c r="R1199" i="52"/>
  <c r="S1199" i="52"/>
  <c r="T1199" i="52"/>
  <c r="U1199" i="52"/>
  <c r="V1199" i="52"/>
  <c r="W1199" i="52"/>
  <c r="X1199" i="52"/>
  <c r="Y1199" i="52"/>
  <c r="Z1199" i="52"/>
  <c r="AA1199" i="52"/>
  <c r="AB1199" i="52"/>
  <c r="AC1199" i="52"/>
  <c r="AD1199" i="52"/>
  <c r="AE1199" i="52"/>
  <c r="AF1199" i="52"/>
  <c r="AH1199" i="52"/>
  <c r="AI1199" i="52"/>
  <c r="AJ1199" i="52"/>
  <c r="D1200" i="52"/>
  <c r="E1200" i="52"/>
  <c r="F1200" i="52"/>
  <c r="G1200" i="52"/>
  <c r="H1200" i="52"/>
  <c r="I1200" i="52"/>
  <c r="Q1200" i="52"/>
  <c r="R1200" i="52"/>
  <c r="S1200" i="52"/>
  <c r="T1200" i="52"/>
  <c r="U1200" i="52"/>
  <c r="V1200" i="52"/>
  <c r="W1200" i="52"/>
  <c r="X1200" i="52"/>
  <c r="Y1200" i="52"/>
  <c r="Z1200" i="52"/>
  <c r="AA1200" i="52"/>
  <c r="AB1200" i="52"/>
  <c r="AC1200" i="52"/>
  <c r="AD1200" i="52"/>
  <c r="AE1200" i="52"/>
  <c r="AF1200" i="52"/>
  <c r="AH1200" i="52"/>
  <c r="AI1200" i="52"/>
  <c r="AJ1200" i="52"/>
  <c r="D1201" i="52"/>
  <c r="E1201" i="52"/>
  <c r="F1201" i="52"/>
  <c r="G1201" i="52"/>
  <c r="H1201" i="52"/>
  <c r="I1201" i="52"/>
  <c r="Q1201" i="52"/>
  <c r="R1201" i="52"/>
  <c r="S1201" i="52"/>
  <c r="T1201" i="52"/>
  <c r="U1201" i="52"/>
  <c r="V1201" i="52"/>
  <c r="W1201" i="52"/>
  <c r="X1201" i="52"/>
  <c r="Y1201" i="52"/>
  <c r="Z1201" i="52"/>
  <c r="AA1201" i="52"/>
  <c r="AB1201" i="52"/>
  <c r="AC1201" i="52"/>
  <c r="AD1201" i="52"/>
  <c r="AE1201" i="52"/>
  <c r="AF1201" i="52"/>
  <c r="AH1201" i="52"/>
  <c r="AI1201" i="52"/>
  <c r="AJ1201" i="52"/>
  <c r="D1202" i="52"/>
  <c r="E1202" i="52"/>
  <c r="F1202" i="52"/>
  <c r="G1202" i="52"/>
  <c r="H1202" i="52"/>
  <c r="I1202" i="52"/>
  <c r="Q1202" i="52"/>
  <c r="R1202" i="52"/>
  <c r="S1202" i="52"/>
  <c r="T1202" i="52"/>
  <c r="U1202" i="52"/>
  <c r="V1202" i="52"/>
  <c r="W1202" i="52"/>
  <c r="X1202" i="52"/>
  <c r="Y1202" i="52"/>
  <c r="Z1202" i="52"/>
  <c r="AA1202" i="52"/>
  <c r="AB1202" i="52"/>
  <c r="AC1202" i="52"/>
  <c r="AD1202" i="52"/>
  <c r="AE1202" i="52"/>
  <c r="AF1202" i="52"/>
  <c r="AH1202" i="52"/>
  <c r="AI1202" i="52"/>
  <c r="AJ1202" i="52"/>
  <c r="D1203" i="52"/>
  <c r="E1203" i="52"/>
  <c r="F1203" i="52"/>
  <c r="G1203" i="52"/>
  <c r="H1203" i="52"/>
  <c r="I1203" i="52"/>
  <c r="Q1203" i="52"/>
  <c r="R1203" i="52"/>
  <c r="S1203" i="52"/>
  <c r="T1203" i="52"/>
  <c r="U1203" i="52"/>
  <c r="V1203" i="52"/>
  <c r="W1203" i="52"/>
  <c r="X1203" i="52"/>
  <c r="Y1203" i="52"/>
  <c r="Z1203" i="52"/>
  <c r="AA1203" i="52"/>
  <c r="AB1203" i="52"/>
  <c r="AC1203" i="52"/>
  <c r="AD1203" i="52"/>
  <c r="AE1203" i="52"/>
  <c r="AF1203" i="52"/>
  <c r="AH1203" i="52"/>
  <c r="AI1203" i="52"/>
  <c r="AJ1203" i="52"/>
  <c r="D1204" i="52"/>
  <c r="E1204" i="52"/>
  <c r="F1204" i="52"/>
  <c r="G1204" i="52"/>
  <c r="H1204" i="52"/>
  <c r="I1204" i="52"/>
  <c r="Q1204" i="52"/>
  <c r="R1204" i="52"/>
  <c r="S1204" i="52"/>
  <c r="T1204" i="52"/>
  <c r="U1204" i="52"/>
  <c r="V1204" i="52"/>
  <c r="W1204" i="52"/>
  <c r="X1204" i="52"/>
  <c r="Y1204" i="52"/>
  <c r="Z1204" i="52"/>
  <c r="AA1204" i="52"/>
  <c r="AB1204" i="52"/>
  <c r="AC1204" i="52"/>
  <c r="AD1204" i="52"/>
  <c r="AE1204" i="52"/>
  <c r="AF1204" i="52"/>
  <c r="AH1204" i="52"/>
  <c r="AI1204" i="52"/>
  <c r="AJ1204" i="52"/>
  <c r="D1205" i="52"/>
  <c r="E1205" i="52"/>
  <c r="F1205" i="52"/>
  <c r="G1205" i="52"/>
  <c r="H1205" i="52"/>
  <c r="I1205" i="52"/>
  <c r="Q1205" i="52"/>
  <c r="R1205" i="52"/>
  <c r="S1205" i="52"/>
  <c r="T1205" i="52"/>
  <c r="U1205" i="52"/>
  <c r="V1205" i="52"/>
  <c r="W1205" i="52"/>
  <c r="X1205" i="52"/>
  <c r="Y1205" i="52"/>
  <c r="Z1205" i="52"/>
  <c r="AA1205" i="52"/>
  <c r="AB1205" i="52"/>
  <c r="AC1205" i="52"/>
  <c r="AD1205" i="52"/>
  <c r="AE1205" i="52"/>
  <c r="AF1205" i="52"/>
  <c r="AH1205" i="52"/>
  <c r="AI1205" i="52"/>
  <c r="AJ1205" i="52"/>
  <c r="D1206" i="52"/>
  <c r="E1206" i="52"/>
  <c r="F1206" i="52"/>
  <c r="G1206" i="52"/>
  <c r="H1206" i="52"/>
  <c r="I1206" i="52"/>
  <c r="Q1206" i="52"/>
  <c r="R1206" i="52"/>
  <c r="S1206" i="52"/>
  <c r="T1206" i="52"/>
  <c r="U1206" i="52"/>
  <c r="V1206" i="52"/>
  <c r="W1206" i="52"/>
  <c r="X1206" i="52"/>
  <c r="Y1206" i="52"/>
  <c r="Z1206" i="52"/>
  <c r="AA1206" i="52"/>
  <c r="AB1206" i="52"/>
  <c r="AC1206" i="52"/>
  <c r="AD1206" i="52"/>
  <c r="AE1206" i="52"/>
  <c r="AF1206" i="52"/>
  <c r="AH1206" i="52"/>
  <c r="AI1206" i="52"/>
  <c r="AJ1206" i="52"/>
  <c r="D1207" i="52"/>
  <c r="E1207" i="52"/>
  <c r="F1207" i="52"/>
  <c r="G1207" i="52"/>
  <c r="H1207" i="52"/>
  <c r="I1207" i="52"/>
  <c r="Q1207" i="52"/>
  <c r="R1207" i="52"/>
  <c r="S1207" i="52"/>
  <c r="T1207" i="52"/>
  <c r="U1207" i="52"/>
  <c r="V1207" i="52"/>
  <c r="W1207" i="52"/>
  <c r="X1207" i="52"/>
  <c r="Y1207" i="52"/>
  <c r="Z1207" i="52"/>
  <c r="AA1207" i="52"/>
  <c r="AB1207" i="52"/>
  <c r="AC1207" i="52"/>
  <c r="AD1207" i="52"/>
  <c r="AE1207" i="52"/>
  <c r="AF1207" i="52"/>
  <c r="AH1207" i="52"/>
  <c r="AI1207" i="52"/>
  <c r="AJ1207" i="52"/>
  <c r="D1208" i="52"/>
  <c r="E1208" i="52"/>
  <c r="F1208" i="52"/>
  <c r="G1208" i="52"/>
  <c r="H1208" i="52"/>
  <c r="I1208" i="52"/>
  <c r="Q1208" i="52"/>
  <c r="R1208" i="52"/>
  <c r="S1208" i="52"/>
  <c r="T1208" i="52"/>
  <c r="U1208" i="52"/>
  <c r="V1208" i="52"/>
  <c r="W1208" i="52"/>
  <c r="X1208" i="52"/>
  <c r="Y1208" i="52"/>
  <c r="Z1208" i="52"/>
  <c r="AA1208" i="52"/>
  <c r="AB1208" i="52"/>
  <c r="AC1208" i="52"/>
  <c r="AD1208" i="52"/>
  <c r="AE1208" i="52"/>
  <c r="AF1208" i="52"/>
  <c r="AH1208" i="52"/>
  <c r="AI1208" i="52"/>
  <c r="AJ1208" i="52"/>
  <c r="D1209" i="52"/>
  <c r="E1209" i="52"/>
  <c r="F1209" i="52"/>
  <c r="G1209" i="52"/>
  <c r="H1209" i="52"/>
  <c r="I1209" i="52"/>
  <c r="Q1209" i="52"/>
  <c r="R1209" i="52"/>
  <c r="S1209" i="52"/>
  <c r="T1209" i="52"/>
  <c r="U1209" i="52"/>
  <c r="V1209" i="52"/>
  <c r="W1209" i="52"/>
  <c r="X1209" i="52"/>
  <c r="Y1209" i="52"/>
  <c r="Z1209" i="52"/>
  <c r="AA1209" i="52"/>
  <c r="AB1209" i="52"/>
  <c r="AC1209" i="52"/>
  <c r="AD1209" i="52"/>
  <c r="AE1209" i="52"/>
  <c r="AF1209" i="52"/>
  <c r="AH1209" i="52"/>
  <c r="AI1209" i="52"/>
  <c r="AJ1209" i="52"/>
  <c r="D1210" i="52"/>
  <c r="E1210" i="52"/>
  <c r="F1210" i="52"/>
  <c r="G1210" i="52"/>
  <c r="H1210" i="52"/>
  <c r="I1210" i="52"/>
  <c r="Q1210" i="52"/>
  <c r="R1210" i="52"/>
  <c r="S1210" i="52"/>
  <c r="T1210" i="52"/>
  <c r="U1210" i="52"/>
  <c r="V1210" i="52"/>
  <c r="W1210" i="52"/>
  <c r="X1210" i="52"/>
  <c r="Y1210" i="52"/>
  <c r="Z1210" i="52"/>
  <c r="AA1210" i="52"/>
  <c r="AB1210" i="52"/>
  <c r="AC1210" i="52"/>
  <c r="AD1210" i="52"/>
  <c r="AE1210" i="52"/>
  <c r="AF1210" i="52"/>
  <c r="AH1210" i="52"/>
  <c r="AI1210" i="52"/>
  <c r="AJ1210" i="52"/>
  <c r="D1211" i="52"/>
  <c r="E1211" i="52"/>
  <c r="F1211" i="52"/>
  <c r="G1211" i="52"/>
  <c r="H1211" i="52"/>
  <c r="I1211" i="52"/>
  <c r="Q1211" i="52"/>
  <c r="R1211" i="52"/>
  <c r="S1211" i="52"/>
  <c r="T1211" i="52"/>
  <c r="U1211" i="52"/>
  <c r="V1211" i="52"/>
  <c r="W1211" i="52"/>
  <c r="X1211" i="52"/>
  <c r="Y1211" i="52"/>
  <c r="Z1211" i="52"/>
  <c r="AA1211" i="52"/>
  <c r="AB1211" i="52"/>
  <c r="AC1211" i="52"/>
  <c r="AD1211" i="52"/>
  <c r="AE1211" i="52"/>
  <c r="AF1211" i="52"/>
  <c r="AH1211" i="52"/>
  <c r="AI1211" i="52"/>
  <c r="AJ1211" i="52"/>
  <c r="D1212" i="52"/>
  <c r="E1212" i="52"/>
  <c r="F1212" i="52"/>
  <c r="G1212" i="52"/>
  <c r="H1212" i="52"/>
  <c r="I1212" i="52"/>
  <c r="Q1212" i="52"/>
  <c r="R1212" i="52"/>
  <c r="S1212" i="52"/>
  <c r="T1212" i="52"/>
  <c r="U1212" i="52"/>
  <c r="V1212" i="52"/>
  <c r="W1212" i="52"/>
  <c r="X1212" i="52"/>
  <c r="Y1212" i="52"/>
  <c r="Z1212" i="52"/>
  <c r="AA1212" i="52"/>
  <c r="AB1212" i="52"/>
  <c r="AC1212" i="52"/>
  <c r="AD1212" i="52"/>
  <c r="AE1212" i="52"/>
  <c r="AF1212" i="52"/>
  <c r="AH1212" i="52"/>
  <c r="AI1212" i="52"/>
  <c r="AJ1212" i="52"/>
  <c r="D1213" i="52"/>
  <c r="E1213" i="52"/>
  <c r="F1213" i="52"/>
  <c r="G1213" i="52"/>
  <c r="H1213" i="52"/>
  <c r="I1213" i="52"/>
  <c r="Q1213" i="52"/>
  <c r="R1213" i="52"/>
  <c r="S1213" i="52"/>
  <c r="T1213" i="52"/>
  <c r="U1213" i="52"/>
  <c r="V1213" i="52"/>
  <c r="W1213" i="52"/>
  <c r="X1213" i="52"/>
  <c r="Y1213" i="52"/>
  <c r="Z1213" i="52"/>
  <c r="AA1213" i="52"/>
  <c r="AB1213" i="52"/>
  <c r="AC1213" i="52"/>
  <c r="AD1213" i="52"/>
  <c r="AE1213" i="52"/>
  <c r="AF1213" i="52"/>
  <c r="AH1213" i="52"/>
  <c r="AI1213" i="52"/>
  <c r="AJ1213" i="52"/>
  <c r="D1214" i="52"/>
  <c r="E1214" i="52"/>
  <c r="F1214" i="52"/>
  <c r="G1214" i="52"/>
  <c r="H1214" i="52"/>
  <c r="I1214" i="52"/>
  <c r="Q1214" i="52"/>
  <c r="R1214" i="52"/>
  <c r="S1214" i="52"/>
  <c r="T1214" i="52"/>
  <c r="U1214" i="52"/>
  <c r="V1214" i="52"/>
  <c r="W1214" i="52"/>
  <c r="X1214" i="52"/>
  <c r="Y1214" i="52"/>
  <c r="Z1214" i="52"/>
  <c r="AA1214" i="52"/>
  <c r="AB1214" i="52"/>
  <c r="AC1214" i="52"/>
  <c r="AD1214" i="52"/>
  <c r="AE1214" i="52"/>
  <c r="AF1214" i="52"/>
  <c r="AH1214" i="52"/>
  <c r="AI1214" i="52"/>
  <c r="AJ1214" i="52"/>
  <c r="D1215" i="52"/>
  <c r="E1215" i="52"/>
  <c r="F1215" i="52"/>
  <c r="G1215" i="52"/>
  <c r="H1215" i="52"/>
  <c r="I1215" i="52"/>
  <c r="Q1215" i="52"/>
  <c r="R1215" i="52"/>
  <c r="S1215" i="52"/>
  <c r="T1215" i="52"/>
  <c r="U1215" i="52"/>
  <c r="V1215" i="52"/>
  <c r="W1215" i="52"/>
  <c r="X1215" i="52"/>
  <c r="Y1215" i="52"/>
  <c r="Z1215" i="52"/>
  <c r="AA1215" i="52"/>
  <c r="AB1215" i="52"/>
  <c r="AC1215" i="52"/>
  <c r="AD1215" i="52"/>
  <c r="AE1215" i="52"/>
  <c r="AF1215" i="52"/>
  <c r="AH1215" i="52"/>
  <c r="AI1215" i="52"/>
  <c r="AJ1215" i="52"/>
  <c r="D1216" i="52"/>
  <c r="E1216" i="52"/>
  <c r="F1216" i="52"/>
  <c r="G1216" i="52"/>
  <c r="H1216" i="52"/>
  <c r="I1216" i="52"/>
  <c r="Q1216" i="52"/>
  <c r="R1216" i="52"/>
  <c r="S1216" i="52"/>
  <c r="T1216" i="52"/>
  <c r="U1216" i="52"/>
  <c r="V1216" i="52"/>
  <c r="W1216" i="52"/>
  <c r="X1216" i="52"/>
  <c r="Y1216" i="52"/>
  <c r="Z1216" i="52"/>
  <c r="AA1216" i="52"/>
  <c r="AB1216" i="52"/>
  <c r="AC1216" i="52"/>
  <c r="AD1216" i="52"/>
  <c r="AE1216" i="52"/>
  <c r="AF1216" i="52"/>
  <c r="AH1216" i="52"/>
  <c r="AI1216" i="52"/>
  <c r="AJ1216" i="52"/>
  <c r="D1217" i="52"/>
  <c r="E1217" i="52"/>
  <c r="F1217" i="52"/>
  <c r="G1217" i="52"/>
  <c r="H1217" i="52"/>
  <c r="I1217" i="52"/>
  <c r="Q1217" i="52"/>
  <c r="R1217" i="52"/>
  <c r="S1217" i="52"/>
  <c r="T1217" i="52"/>
  <c r="U1217" i="52"/>
  <c r="V1217" i="52"/>
  <c r="W1217" i="52"/>
  <c r="X1217" i="52"/>
  <c r="Y1217" i="52"/>
  <c r="Z1217" i="52"/>
  <c r="AA1217" i="52"/>
  <c r="AB1217" i="52"/>
  <c r="AC1217" i="52"/>
  <c r="AD1217" i="52"/>
  <c r="AE1217" i="52"/>
  <c r="AF1217" i="52"/>
  <c r="AH1217" i="52"/>
  <c r="AI1217" i="52"/>
  <c r="AJ1217" i="52"/>
  <c r="D1218" i="52"/>
  <c r="E1218" i="52"/>
  <c r="F1218" i="52"/>
  <c r="G1218" i="52"/>
  <c r="H1218" i="52"/>
  <c r="I1218" i="52"/>
  <c r="Q1218" i="52"/>
  <c r="R1218" i="52"/>
  <c r="S1218" i="52"/>
  <c r="T1218" i="52"/>
  <c r="U1218" i="52"/>
  <c r="V1218" i="52"/>
  <c r="W1218" i="52"/>
  <c r="X1218" i="52"/>
  <c r="Y1218" i="52"/>
  <c r="Z1218" i="52"/>
  <c r="AA1218" i="52"/>
  <c r="AB1218" i="52"/>
  <c r="AC1218" i="52"/>
  <c r="AD1218" i="52"/>
  <c r="AE1218" i="52"/>
  <c r="AF1218" i="52"/>
  <c r="AH1218" i="52"/>
  <c r="AI1218" i="52"/>
  <c r="AJ1218" i="52"/>
  <c r="D1219" i="52"/>
  <c r="E1219" i="52"/>
  <c r="F1219" i="52"/>
  <c r="G1219" i="52"/>
  <c r="H1219" i="52"/>
  <c r="I1219" i="52"/>
  <c r="Q1219" i="52"/>
  <c r="R1219" i="52"/>
  <c r="S1219" i="52"/>
  <c r="T1219" i="52"/>
  <c r="U1219" i="52"/>
  <c r="V1219" i="52"/>
  <c r="W1219" i="52"/>
  <c r="X1219" i="52"/>
  <c r="Y1219" i="52"/>
  <c r="Z1219" i="52"/>
  <c r="AA1219" i="52"/>
  <c r="AB1219" i="52"/>
  <c r="AC1219" i="52"/>
  <c r="AD1219" i="52"/>
  <c r="AE1219" i="52"/>
  <c r="AF1219" i="52"/>
  <c r="AH1219" i="52"/>
  <c r="AI1219" i="52"/>
  <c r="AJ1219" i="52"/>
  <c r="D1220" i="52"/>
  <c r="E1220" i="52"/>
  <c r="F1220" i="52"/>
  <c r="G1220" i="52"/>
  <c r="H1220" i="52"/>
  <c r="I1220" i="52"/>
  <c r="Q1220" i="52"/>
  <c r="R1220" i="52"/>
  <c r="S1220" i="52"/>
  <c r="T1220" i="52"/>
  <c r="U1220" i="52"/>
  <c r="V1220" i="52"/>
  <c r="W1220" i="52"/>
  <c r="X1220" i="52"/>
  <c r="Y1220" i="52"/>
  <c r="Z1220" i="52"/>
  <c r="AA1220" i="52"/>
  <c r="AB1220" i="52"/>
  <c r="AC1220" i="52"/>
  <c r="AD1220" i="52"/>
  <c r="AE1220" i="52"/>
  <c r="AF1220" i="52"/>
  <c r="AH1220" i="52"/>
  <c r="AI1220" i="52"/>
  <c r="AJ1220" i="52"/>
  <c r="D1221" i="52"/>
  <c r="E1221" i="52"/>
  <c r="F1221" i="52"/>
  <c r="G1221" i="52"/>
  <c r="H1221" i="52"/>
  <c r="I1221" i="52"/>
  <c r="Q1221" i="52"/>
  <c r="R1221" i="52"/>
  <c r="S1221" i="52"/>
  <c r="T1221" i="52"/>
  <c r="U1221" i="52"/>
  <c r="V1221" i="52"/>
  <c r="W1221" i="52"/>
  <c r="X1221" i="52"/>
  <c r="Y1221" i="52"/>
  <c r="Z1221" i="52"/>
  <c r="AA1221" i="52"/>
  <c r="AB1221" i="52"/>
  <c r="AC1221" i="52"/>
  <c r="AD1221" i="52"/>
  <c r="AE1221" i="52"/>
  <c r="AF1221" i="52"/>
  <c r="AH1221" i="52"/>
  <c r="AI1221" i="52"/>
  <c r="AJ1221" i="52"/>
  <c r="D1222" i="52"/>
  <c r="E1222" i="52"/>
  <c r="F1222" i="52"/>
  <c r="G1222" i="52"/>
  <c r="H1222" i="52"/>
  <c r="I1222" i="52"/>
  <c r="Q1222" i="52"/>
  <c r="R1222" i="52"/>
  <c r="S1222" i="52"/>
  <c r="T1222" i="52"/>
  <c r="U1222" i="52"/>
  <c r="V1222" i="52"/>
  <c r="W1222" i="52"/>
  <c r="X1222" i="52"/>
  <c r="Y1222" i="52"/>
  <c r="Z1222" i="52"/>
  <c r="AA1222" i="52"/>
  <c r="AB1222" i="52"/>
  <c r="AC1222" i="52"/>
  <c r="AD1222" i="52"/>
  <c r="AE1222" i="52"/>
  <c r="AF1222" i="52"/>
  <c r="AH1222" i="52"/>
  <c r="AI1222" i="52"/>
  <c r="AJ1222" i="52"/>
  <c r="D1223" i="52"/>
  <c r="E1223" i="52"/>
  <c r="F1223" i="52"/>
  <c r="G1223" i="52"/>
  <c r="H1223" i="52"/>
  <c r="I1223" i="52"/>
  <c r="Q1223" i="52"/>
  <c r="R1223" i="52"/>
  <c r="S1223" i="52"/>
  <c r="T1223" i="52"/>
  <c r="U1223" i="52"/>
  <c r="V1223" i="52"/>
  <c r="W1223" i="52"/>
  <c r="X1223" i="52"/>
  <c r="Y1223" i="52"/>
  <c r="Z1223" i="52"/>
  <c r="AA1223" i="52"/>
  <c r="AB1223" i="52"/>
  <c r="AC1223" i="52"/>
  <c r="AD1223" i="52"/>
  <c r="AE1223" i="52"/>
  <c r="AF1223" i="52"/>
  <c r="AH1223" i="52"/>
  <c r="AI1223" i="52"/>
  <c r="AJ1223" i="52"/>
  <c r="D1224" i="52"/>
  <c r="E1224" i="52"/>
  <c r="F1224" i="52"/>
  <c r="G1224" i="52"/>
  <c r="H1224" i="52"/>
  <c r="I1224" i="52"/>
  <c r="Q1224" i="52"/>
  <c r="R1224" i="52"/>
  <c r="S1224" i="52"/>
  <c r="T1224" i="52"/>
  <c r="U1224" i="52"/>
  <c r="V1224" i="52"/>
  <c r="W1224" i="52"/>
  <c r="X1224" i="52"/>
  <c r="Y1224" i="52"/>
  <c r="Z1224" i="52"/>
  <c r="AA1224" i="52"/>
  <c r="AB1224" i="52"/>
  <c r="AC1224" i="52"/>
  <c r="AD1224" i="52"/>
  <c r="AE1224" i="52"/>
  <c r="AF1224" i="52"/>
  <c r="AH1224" i="52"/>
  <c r="AI1224" i="52"/>
  <c r="AJ1224" i="52"/>
  <c r="D1225" i="52"/>
  <c r="E1225" i="52"/>
  <c r="F1225" i="52"/>
  <c r="G1225" i="52"/>
  <c r="H1225" i="52"/>
  <c r="I1225" i="52"/>
  <c r="Q1225" i="52"/>
  <c r="R1225" i="52"/>
  <c r="S1225" i="52"/>
  <c r="T1225" i="52"/>
  <c r="U1225" i="52"/>
  <c r="V1225" i="52"/>
  <c r="W1225" i="52"/>
  <c r="X1225" i="52"/>
  <c r="Y1225" i="52"/>
  <c r="Z1225" i="52"/>
  <c r="AA1225" i="52"/>
  <c r="AB1225" i="52"/>
  <c r="AC1225" i="52"/>
  <c r="AD1225" i="52"/>
  <c r="AE1225" i="52"/>
  <c r="AF1225" i="52"/>
  <c r="AH1225" i="52"/>
  <c r="AI1225" i="52"/>
  <c r="AJ1225" i="52"/>
  <c r="D1226" i="52"/>
  <c r="E1226" i="52"/>
  <c r="F1226" i="52"/>
  <c r="G1226" i="52"/>
  <c r="H1226" i="52"/>
  <c r="I1226" i="52"/>
  <c r="Q1226" i="52"/>
  <c r="R1226" i="52"/>
  <c r="S1226" i="52"/>
  <c r="T1226" i="52"/>
  <c r="U1226" i="52"/>
  <c r="V1226" i="52"/>
  <c r="W1226" i="52"/>
  <c r="X1226" i="52"/>
  <c r="Y1226" i="52"/>
  <c r="Z1226" i="52"/>
  <c r="AA1226" i="52"/>
  <c r="AB1226" i="52"/>
  <c r="AC1226" i="52"/>
  <c r="AD1226" i="52"/>
  <c r="AE1226" i="52"/>
  <c r="AF1226" i="52"/>
  <c r="AH1226" i="52"/>
  <c r="AI1226" i="52"/>
  <c r="AJ1226" i="52"/>
  <c r="D1227" i="52"/>
  <c r="E1227" i="52"/>
  <c r="F1227" i="52"/>
  <c r="G1227" i="52"/>
  <c r="H1227" i="52"/>
  <c r="I1227" i="52"/>
  <c r="Q1227" i="52"/>
  <c r="R1227" i="52"/>
  <c r="S1227" i="52"/>
  <c r="T1227" i="52"/>
  <c r="U1227" i="52"/>
  <c r="V1227" i="52"/>
  <c r="W1227" i="52"/>
  <c r="X1227" i="52"/>
  <c r="Y1227" i="52"/>
  <c r="Z1227" i="52"/>
  <c r="AA1227" i="52"/>
  <c r="AB1227" i="52"/>
  <c r="AC1227" i="52"/>
  <c r="AD1227" i="52"/>
  <c r="AE1227" i="52"/>
  <c r="AF1227" i="52"/>
  <c r="AH1227" i="52"/>
  <c r="AI1227" i="52"/>
  <c r="AJ1227" i="52"/>
  <c r="D1228" i="52"/>
  <c r="E1228" i="52"/>
  <c r="F1228" i="52"/>
  <c r="G1228" i="52"/>
  <c r="H1228" i="52"/>
  <c r="I1228" i="52"/>
  <c r="Q1228" i="52"/>
  <c r="R1228" i="52"/>
  <c r="S1228" i="52"/>
  <c r="T1228" i="52"/>
  <c r="U1228" i="52"/>
  <c r="V1228" i="52"/>
  <c r="W1228" i="52"/>
  <c r="X1228" i="52"/>
  <c r="Y1228" i="52"/>
  <c r="Z1228" i="52"/>
  <c r="AA1228" i="52"/>
  <c r="AB1228" i="52"/>
  <c r="AC1228" i="52"/>
  <c r="AD1228" i="52"/>
  <c r="AE1228" i="52"/>
  <c r="AF1228" i="52"/>
  <c r="AH1228" i="52"/>
  <c r="AI1228" i="52"/>
  <c r="AJ1228" i="52"/>
  <c r="D1229" i="52"/>
  <c r="E1229" i="52"/>
  <c r="F1229" i="52"/>
  <c r="G1229" i="52"/>
  <c r="H1229" i="52"/>
  <c r="I1229" i="52"/>
  <c r="Q1229" i="52"/>
  <c r="R1229" i="52"/>
  <c r="S1229" i="52"/>
  <c r="T1229" i="52"/>
  <c r="U1229" i="52"/>
  <c r="V1229" i="52"/>
  <c r="W1229" i="52"/>
  <c r="X1229" i="52"/>
  <c r="Y1229" i="52"/>
  <c r="Z1229" i="52"/>
  <c r="AA1229" i="52"/>
  <c r="AB1229" i="52"/>
  <c r="AC1229" i="52"/>
  <c r="AD1229" i="52"/>
  <c r="AE1229" i="52"/>
  <c r="AF1229" i="52"/>
  <c r="AH1229" i="52"/>
  <c r="AI1229" i="52"/>
  <c r="AJ1229" i="52"/>
  <c r="D1230" i="52"/>
  <c r="E1230" i="52"/>
  <c r="F1230" i="52"/>
  <c r="G1230" i="52"/>
  <c r="H1230" i="52"/>
  <c r="I1230" i="52"/>
  <c r="Q1230" i="52"/>
  <c r="R1230" i="52"/>
  <c r="S1230" i="52"/>
  <c r="T1230" i="52"/>
  <c r="U1230" i="52"/>
  <c r="V1230" i="52"/>
  <c r="W1230" i="52"/>
  <c r="X1230" i="52"/>
  <c r="Y1230" i="52"/>
  <c r="Z1230" i="52"/>
  <c r="AA1230" i="52"/>
  <c r="AB1230" i="52"/>
  <c r="AC1230" i="52"/>
  <c r="AD1230" i="52"/>
  <c r="AE1230" i="52"/>
  <c r="AF1230" i="52"/>
  <c r="AH1230" i="52"/>
  <c r="AI1230" i="52"/>
  <c r="AJ1230" i="52"/>
  <c r="D1231" i="52"/>
  <c r="E1231" i="52"/>
  <c r="F1231" i="52"/>
  <c r="G1231" i="52"/>
  <c r="H1231" i="52"/>
  <c r="I1231" i="52"/>
  <c r="Q1231" i="52"/>
  <c r="R1231" i="52"/>
  <c r="S1231" i="52"/>
  <c r="T1231" i="52"/>
  <c r="U1231" i="52"/>
  <c r="V1231" i="52"/>
  <c r="W1231" i="52"/>
  <c r="X1231" i="52"/>
  <c r="Y1231" i="52"/>
  <c r="Z1231" i="52"/>
  <c r="AA1231" i="52"/>
  <c r="AB1231" i="52"/>
  <c r="AC1231" i="52"/>
  <c r="AD1231" i="52"/>
  <c r="AE1231" i="52"/>
  <c r="AF1231" i="52"/>
  <c r="AH1231" i="52"/>
  <c r="AI1231" i="52"/>
  <c r="AJ1231" i="52"/>
  <c r="D1232" i="52"/>
  <c r="E1232" i="52"/>
  <c r="F1232" i="52"/>
  <c r="G1232" i="52"/>
  <c r="H1232" i="52"/>
  <c r="I1232" i="52"/>
  <c r="Q1232" i="52"/>
  <c r="R1232" i="52"/>
  <c r="S1232" i="52"/>
  <c r="T1232" i="52"/>
  <c r="U1232" i="52"/>
  <c r="V1232" i="52"/>
  <c r="W1232" i="52"/>
  <c r="X1232" i="52"/>
  <c r="Y1232" i="52"/>
  <c r="Z1232" i="52"/>
  <c r="AA1232" i="52"/>
  <c r="AB1232" i="52"/>
  <c r="AC1232" i="52"/>
  <c r="AD1232" i="52"/>
  <c r="AE1232" i="52"/>
  <c r="AF1232" i="52"/>
  <c r="AH1232" i="52"/>
  <c r="AI1232" i="52"/>
  <c r="AJ1232" i="52"/>
  <c r="D1233" i="52"/>
  <c r="E1233" i="52"/>
  <c r="F1233" i="52"/>
  <c r="G1233" i="52"/>
  <c r="H1233" i="52"/>
  <c r="I1233" i="52"/>
  <c r="Q1233" i="52"/>
  <c r="R1233" i="52"/>
  <c r="S1233" i="52"/>
  <c r="T1233" i="52"/>
  <c r="U1233" i="52"/>
  <c r="V1233" i="52"/>
  <c r="W1233" i="52"/>
  <c r="X1233" i="52"/>
  <c r="Y1233" i="52"/>
  <c r="Z1233" i="52"/>
  <c r="AA1233" i="52"/>
  <c r="AB1233" i="52"/>
  <c r="AC1233" i="52"/>
  <c r="AD1233" i="52"/>
  <c r="AE1233" i="52"/>
  <c r="AF1233" i="52"/>
  <c r="AH1233" i="52"/>
  <c r="AI1233" i="52"/>
  <c r="AJ1233" i="52"/>
  <c r="D1234" i="52"/>
  <c r="E1234" i="52"/>
  <c r="F1234" i="52"/>
  <c r="G1234" i="52"/>
  <c r="H1234" i="52"/>
  <c r="I1234" i="52"/>
  <c r="Q1234" i="52"/>
  <c r="R1234" i="52"/>
  <c r="S1234" i="52"/>
  <c r="T1234" i="52"/>
  <c r="U1234" i="52"/>
  <c r="V1234" i="52"/>
  <c r="W1234" i="52"/>
  <c r="X1234" i="52"/>
  <c r="Y1234" i="52"/>
  <c r="Z1234" i="52"/>
  <c r="AA1234" i="52"/>
  <c r="AB1234" i="52"/>
  <c r="AC1234" i="52"/>
  <c r="AD1234" i="52"/>
  <c r="AE1234" i="52"/>
  <c r="AF1234" i="52"/>
  <c r="AH1234" i="52"/>
  <c r="AI1234" i="52"/>
  <c r="AJ1234" i="52"/>
  <c r="D1235" i="52"/>
  <c r="E1235" i="52"/>
  <c r="F1235" i="52"/>
  <c r="G1235" i="52"/>
  <c r="H1235" i="52"/>
  <c r="I1235" i="52"/>
  <c r="Q1235" i="52"/>
  <c r="R1235" i="52"/>
  <c r="S1235" i="52"/>
  <c r="T1235" i="52"/>
  <c r="U1235" i="52"/>
  <c r="V1235" i="52"/>
  <c r="W1235" i="52"/>
  <c r="X1235" i="52"/>
  <c r="Y1235" i="52"/>
  <c r="Z1235" i="52"/>
  <c r="AA1235" i="52"/>
  <c r="AB1235" i="52"/>
  <c r="AC1235" i="52"/>
  <c r="AD1235" i="52"/>
  <c r="AE1235" i="52"/>
  <c r="AF1235" i="52"/>
  <c r="AH1235" i="52"/>
  <c r="AI1235" i="52"/>
  <c r="AJ1235" i="52"/>
  <c r="D1236" i="52"/>
  <c r="E1236" i="52"/>
  <c r="F1236" i="52"/>
  <c r="G1236" i="52"/>
  <c r="H1236" i="52"/>
  <c r="I1236" i="52"/>
  <c r="Q1236" i="52"/>
  <c r="R1236" i="52"/>
  <c r="S1236" i="52"/>
  <c r="T1236" i="52"/>
  <c r="U1236" i="52"/>
  <c r="V1236" i="52"/>
  <c r="W1236" i="52"/>
  <c r="X1236" i="52"/>
  <c r="Y1236" i="52"/>
  <c r="Z1236" i="52"/>
  <c r="AA1236" i="52"/>
  <c r="AB1236" i="52"/>
  <c r="AC1236" i="52"/>
  <c r="AD1236" i="52"/>
  <c r="AE1236" i="52"/>
  <c r="AF1236" i="52"/>
  <c r="AH1236" i="52"/>
  <c r="AI1236" i="52"/>
  <c r="AJ1236" i="52"/>
  <c r="D1237" i="52"/>
  <c r="E1237" i="52"/>
  <c r="F1237" i="52"/>
  <c r="G1237" i="52"/>
  <c r="H1237" i="52"/>
  <c r="I1237" i="52"/>
  <c r="Q1237" i="52"/>
  <c r="R1237" i="52"/>
  <c r="S1237" i="52"/>
  <c r="T1237" i="52"/>
  <c r="U1237" i="52"/>
  <c r="V1237" i="52"/>
  <c r="W1237" i="52"/>
  <c r="X1237" i="52"/>
  <c r="Y1237" i="52"/>
  <c r="Z1237" i="52"/>
  <c r="AA1237" i="52"/>
  <c r="AB1237" i="52"/>
  <c r="AC1237" i="52"/>
  <c r="AD1237" i="52"/>
  <c r="AE1237" i="52"/>
  <c r="AF1237" i="52"/>
  <c r="AH1237" i="52"/>
  <c r="AI1237" i="52"/>
  <c r="AJ1237" i="52"/>
  <c r="D1238" i="52"/>
  <c r="E1238" i="52"/>
  <c r="F1238" i="52"/>
  <c r="G1238" i="52"/>
  <c r="H1238" i="52"/>
  <c r="I1238" i="52"/>
  <c r="Q1238" i="52"/>
  <c r="R1238" i="52"/>
  <c r="S1238" i="52"/>
  <c r="T1238" i="52"/>
  <c r="U1238" i="52"/>
  <c r="V1238" i="52"/>
  <c r="W1238" i="52"/>
  <c r="X1238" i="52"/>
  <c r="Y1238" i="52"/>
  <c r="Z1238" i="52"/>
  <c r="AA1238" i="52"/>
  <c r="AB1238" i="52"/>
  <c r="AC1238" i="52"/>
  <c r="AD1238" i="52"/>
  <c r="AE1238" i="52"/>
  <c r="AF1238" i="52"/>
  <c r="AH1238" i="52"/>
  <c r="AI1238" i="52"/>
  <c r="AJ1238" i="52"/>
  <c r="D1239" i="52"/>
  <c r="E1239" i="52"/>
  <c r="F1239" i="52"/>
  <c r="G1239" i="52"/>
  <c r="H1239" i="52"/>
  <c r="I1239" i="52"/>
  <c r="Q1239" i="52"/>
  <c r="R1239" i="52"/>
  <c r="S1239" i="52"/>
  <c r="T1239" i="52"/>
  <c r="U1239" i="52"/>
  <c r="V1239" i="52"/>
  <c r="W1239" i="52"/>
  <c r="X1239" i="52"/>
  <c r="Y1239" i="52"/>
  <c r="Z1239" i="52"/>
  <c r="AA1239" i="52"/>
  <c r="AB1239" i="52"/>
  <c r="AC1239" i="52"/>
  <c r="AD1239" i="52"/>
  <c r="AE1239" i="52"/>
  <c r="AF1239" i="52"/>
  <c r="AH1239" i="52"/>
  <c r="AI1239" i="52"/>
  <c r="AJ1239" i="52"/>
  <c r="D1240" i="52"/>
  <c r="E1240" i="52"/>
  <c r="F1240" i="52"/>
  <c r="G1240" i="52"/>
  <c r="H1240" i="52"/>
  <c r="I1240" i="52"/>
  <c r="Q1240" i="52"/>
  <c r="R1240" i="52"/>
  <c r="S1240" i="52"/>
  <c r="T1240" i="52"/>
  <c r="U1240" i="52"/>
  <c r="V1240" i="52"/>
  <c r="W1240" i="52"/>
  <c r="X1240" i="52"/>
  <c r="Y1240" i="52"/>
  <c r="Z1240" i="52"/>
  <c r="AA1240" i="52"/>
  <c r="AB1240" i="52"/>
  <c r="AC1240" i="52"/>
  <c r="AD1240" i="52"/>
  <c r="AE1240" i="52"/>
  <c r="AF1240" i="52"/>
  <c r="AH1240" i="52"/>
  <c r="AI1240" i="52"/>
  <c r="AJ1240" i="52"/>
  <c r="D1241" i="52"/>
  <c r="E1241" i="52"/>
  <c r="F1241" i="52"/>
  <c r="G1241" i="52"/>
  <c r="H1241" i="52"/>
  <c r="I1241" i="52"/>
  <c r="Q1241" i="52"/>
  <c r="R1241" i="52"/>
  <c r="S1241" i="52"/>
  <c r="T1241" i="52"/>
  <c r="U1241" i="52"/>
  <c r="V1241" i="52"/>
  <c r="W1241" i="52"/>
  <c r="X1241" i="52"/>
  <c r="Y1241" i="52"/>
  <c r="Z1241" i="52"/>
  <c r="AA1241" i="52"/>
  <c r="AB1241" i="52"/>
  <c r="AC1241" i="52"/>
  <c r="AD1241" i="52"/>
  <c r="AE1241" i="52"/>
  <c r="AF1241" i="52"/>
  <c r="AH1241" i="52"/>
  <c r="AI1241" i="52"/>
  <c r="AJ1241" i="52"/>
  <c r="D1242" i="52"/>
  <c r="E1242" i="52"/>
  <c r="F1242" i="52"/>
  <c r="G1242" i="52"/>
  <c r="H1242" i="52"/>
  <c r="I1242" i="52"/>
  <c r="Q1242" i="52"/>
  <c r="R1242" i="52"/>
  <c r="S1242" i="52"/>
  <c r="T1242" i="52"/>
  <c r="U1242" i="52"/>
  <c r="V1242" i="52"/>
  <c r="W1242" i="52"/>
  <c r="X1242" i="52"/>
  <c r="Y1242" i="52"/>
  <c r="Z1242" i="52"/>
  <c r="AA1242" i="52"/>
  <c r="AB1242" i="52"/>
  <c r="AC1242" i="52"/>
  <c r="AD1242" i="52"/>
  <c r="AE1242" i="52"/>
  <c r="AF1242" i="52"/>
  <c r="AH1242" i="52"/>
  <c r="AI1242" i="52"/>
  <c r="AJ1242" i="52"/>
  <c r="D1243" i="52"/>
  <c r="E1243" i="52"/>
  <c r="F1243" i="52"/>
  <c r="G1243" i="52"/>
  <c r="H1243" i="52"/>
  <c r="I1243" i="52"/>
  <c r="Q1243" i="52"/>
  <c r="R1243" i="52"/>
  <c r="S1243" i="52"/>
  <c r="T1243" i="52"/>
  <c r="U1243" i="52"/>
  <c r="V1243" i="52"/>
  <c r="W1243" i="52"/>
  <c r="X1243" i="52"/>
  <c r="Y1243" i="52"/>
  <c r="Z1243" i="52"/>
  <c r="AA1243" i="52"/>
  <c r="AB1243" i="52"/>
  <c r="AC1243" i="52"/>
  <c r="AD1243" i="52"/>
  <c r="AE1243" i="52"/>
  <c r="AF1243" i="52"/>
  <c r="AH1243" i="52"/>
  <c r="AI1243" i="52"/>
  <c r="AJ1243" i="52"/>
  <c r="D1244" i="52"/>
  <c r="E1244" i="52"/>
  <c r="F1244" i="52"/>
  <c r="G1244" i="52"/>
  <c r="H1244" i="52"/>
  <c r="I1244" i="52"/>
  <c r="Q1244" i="52"/>
  <c r="R1244" i="52"/>
  <c r="S1244" i="52"/>
  <c r="T1244" i="52"/>
  <c r="U1244" i="52"/>
  <c r="V1244" i="52"/>
  <c r="W1244" i="52"/>
  <c r="X1244" i="52"/>
  <c r="Y1244" i="52"/>
  <c r="Z1244" i="52"/>
  <c r="AA1244" i="52"/>
  <c r="AB1244" i="52"/>
  <c r="AC1244" i="52"/>
  <c r="AD1244" i="52"/>
  <c r="AE1244" i="52"/>
  <c r="AF1244" i="52"/>
  <c r="AH1244" i="52"/>
  <c r="AI1244" i="52"/>
  <c r="AJ1244" i="52"/>
  <c r="D1245" i="52"/>
  <c r="E1245" i="52"/>
  <c r="F1245" i="52"/>
  <c r="G1245" i="52"/>
  <c r="H1245" i="52"/>
  <c r="I1245" i="52"/>
  <c r="Q1245" i="52"/>
  <c r="R1245" i="52"/>
  <c r="S1245" i="52"/>
  <c r="T1245" i="52"/>
  <c r="U1245" i="52"/>
  <c r="V1245" i="52"/>
  <c r="W1245" i="52"/>
  <c r="X1245" i="52"/>
  <c r="Y1245" i="52"/>
  <c r="Z1245" i="52"/>
  <c r="AA1245" i="52"/>
  <c r="AB1245" i="52"/>
  <c r="AC1245" i="52"/>
  <c r="AD1245" i="52"/>
  <c r="AE1245" i="52"/>
  <c r="AF1245" i="52"/>
  <c r="AH1245" i="52"/>
  <c r="AI1245" i="52"/>
  <c r="AJ1245" i="52"/>
  <c r="D1246" i="52"/>
  <c r="E1246" i="52"/>
  <c r="F1246" i="52"/>
  <c r="G1246" i="52"/>
  <c r="H1246" i="52"/>
  <c r="I1246" i="52"/>
  <c r="Q1246" i="52"/>
  <c r="R1246" i="52"/>
  <c r="S1246" i="52"/>
  <c r="T1246" i="52"/>
  <c r="U1246" i="52"/>
  <c r="V1246" i="52"/>
  <c r="W1246" i="52"/>
  <c r="X1246" i="52"/>
  <c r="Y1246" i="52"/>
  <c r="Z1246" i="52"/>
  <c r="AA1246" i="52"/>
  <c r="AB1246" i="52"/>
  <c r="AC1246" i="52"/>
  <c r="AD1246" i="52"/>
  <c r="AE1246" i="52"/>
  <c r="AF1246" i="52"/>
  <c r="AH1246" i="52"/>
  <c r="AI1246" i="52"/>
  <c r="AJ1246" i="52"/>
  <c r="D1247" i="52"/>
  <c r="E1247" i="52"/>
  <c r="F1247" i="52"/>
  <c r="G1247" i="52"/>
  <c r="H1247" i="52"/>
  <c r="I1247" i="52"/>
  <c r="Q1247" i="52"/>
  <c r="R1247" i="52"/>
  <c r="S1247" i="52"/>
  <c r="T1247" i="52"/>
  <c r="U1247" i="52"/>
  <c r="V1247" i="52"/>
  <c r="W1247" i="52"/>
  <c r="X1247" i="52"/>
  <c r="Y1247" i="52"/>
  <c r="Z1247" i="52"/>
  <c r="AA1247" i="52"/>
  <c r="AB1247" i="52"/>
  <c r="AC1247" i="52"/>
  <c r="AD1247" i="52"/>
  <c r="AE1247" i="52"/>
  <c r="AF1247" i="52"/>
  <c r="AH1247" i="52"/>
  <c r="AI1247" i="52"/>
  <c r="AJ1247" i="52"/>
  <c r="D1248" i="52"/>
  <c r="E1248" i="52"/>
  <c r="F1248" i="52"/>
  <c r="G1248" i="52"/>
  <c r="H1248" i="52"/>
  <c r="I1248" i="52"/>
  <c r="Q1248" i="52"/>
  <c r="R1248" i="52"/>
  <c r="S1248" i="52"/>
  <c r="T1248" i="52"/>
  <c r="U1248" i="52"/>
  <c r="V1248" i="52"/>
  <c r="W1248" i="52"/>
  <c r="X1248" i="52"/>
  <c r="Y1248" i="52"/>
  <c r="Z1248" i="52"/>
  <c r="AA1248" i="52"/>
  <c r="AB1248" i="52"/>
  <c r="AC1248" i="52"/>
  <c r="AD1248" i="52"/>
  <c r="AE1248" i="52"/>
  <c r="AF1248" i="52"/>
  <c r="AH1248" i="52"/>
  <c r="AI1248" i="52"/>
  <c r="AJ1248" i="52"/>
  <c r="D1249" i="52"/>
  <c r="E1249" i="52"/>
  <c r="F1249" i="52"/>
  <c r="G1249" i="52"/>
  <c r="H1249" i="52"/>
  <c r="I1249" i="52"/>
  <c r="Q1249" i="52"/>
  <c r="R1249" i="52"/>
  <c r="S1249" i="52"/>
  <c r="T1249" i="52"/>
  <c r="U1249" i="52"/>
  <c r="V1249" i="52"/>
  <c r="W1249" i="52"/>
  <c r="X1249" i="52"/>
  <c r="Y1249" i="52"/>
  <c r="Z1249" i="52"/>
  <c r="AA1249" i="52"/>
  <c r="AB1249" i="52"/>
  <c r="AC1249" i="52"/>
  <c r="AD1249" i="52"/>
  <c r="AE1249" i="52"/>
  <c r="AF1249" i="52"/>
  <c r="AH1249" i="52"/>
  <c r="AI1249" i="52"/>
  <c r="AJ1249" i="52"/>
  <c r="D1250" i="52"/>
  <c r="E1250" i="52"/>
  <c r="F1250" i="52"/>
  <c r="G1250" i="52"/>
  <c r="H1250" i="52"/>
  <c r="I1250" i="52"/>
  <c r="Q1250" i="52"/>
  <c r="R1250" i="52"/>
  <c r="S1250" i="52"/>
  <c r="T1250" i="52"/>
  <c r="U1250" i="52"/>
  <c r="V1250" i="52"/>
  <c r="W1250" i="52"/>
  <c r="X1250" i="52"/>
  <c r="Y1250" i="52"/>
  <c r="Z1250" i="52"/>
  <c r="AA1250" i="52"/>
  <c r="AB1250" i="52"/>
  <c r="AC1250" i="52"/>
  <c r="AD1250" i="52"/>
  <c r="AE1250" i="52"/>
  <c r="AF1250" i="52"/>
  <c r="AH1250" i="52"/>
  <c r="AI1250" i="52"/>
  <c r="AJ1250" i="52"/>
  <c r="D1251" i="52"/>
  <c r="E1251" i="52"/>
  <c r="F1251" i="52"/>
  <c r="G1251" i="52"/>
  <c r="H1251" i="52"/>
  <c r="I1251" i="52"/>
  <c r="Q1251" i="52"/>
  <c r="R1251" i="52"/>
  <c r="S1251" i="52"/>
  <c r="T1251" i="52"/>
  <c r="U1251" i="52"/>
  <c r="V1251" i="52"/>
  <c r="W1251" i="52"/>
  <c r="X1251" i="52"/>
  <c r="Y1251" i="52"/>
  <c r="Z1251" i="52"/>
  <c r="AA1251" i="52"/>
  <c r="AB1251" i="52"/>
  <c r="AC1251" i="52"/>
  <c r="AD1251" i="52"/>
  <c r="AE1251" i="52"/>
  <c r="AF1251" i="52"/>
  <c r="AH1251" i="52"/>
  <c r="AI1251" i="52"/>
  <c r="AJ1251" i="52"/>
  <c r="D1252" i="52"/>
  <c r="E1252" i="52"/>
  <c r="F1252" i="52"/>
  <c r="G1252" i="52"/>
  <c r="H1252" i="52"/>
  <c r="I1252" i="52"/>
  <c r="Q1252" i="52"/>
  <c r="R1252" i="52"/>
  <c r="S1252" i="52"/>
  <c r="T1252" i="52"/>
  <c r="U1252" i="52"/>
  <c r="V1252" i="52"/>
  <c r="W1252" i="52"/>
  <c r="X1252" i="52"/>
  <c r="Y1252" i="52"/>
  <c r="Z1252" i="52"/>
  <c r="AA1252" i="52"/>
  <c r="AB1252" i="52"/>
  <c r="AC1252" i="52"/>
  <c r="AD1252" i="52"/>
  <c r="AE1252" i="52"/>
  <c r="AF1252" i="52"/>
  <c r="AH1252" i="52"/>
  <c r="AI1252" i="52"/>
  <c r="AJ1252" i="52"/>
  <c r="D1253" i="52"/>
  <c r="E1253" i="52"/>
  <c r="F1253" i="52"/>
  <c r="G1253" i="52"/>
  <c r="H1253" i="52"/>
  <c r="I1253" i="52"/>
  <c r="Q1253" i="52"/>
  <c r="R1253" i="52"/>
  <c r="S1253" i="52"/>
  <c r="T1253" i="52"/>
  <c r="U1253" i="52"/>
  <c r="V1253" i="52"/>
  <c r="W1253" i="52"/>
  <c r="X1253" i="52"/>
  <c r="Y1253" i="52"/>
  <c r="Z1253" i="52"/>
  <c r="AA1253" i="52"/>
  <c r="AB1253" i="52"/>
  <c r="AC1253" i="52"/>
  <c r="AD1253" i="52"/>
  <c r="AE1253" i="52"/>
  <c r="AF1253" i="52"/>
  <c r="AH1253" i="52"/>
  <c r="AI1253" i="52"/>
  <c r="AJ1253" i="52"/>
  <c r="D1254" i="52"/>
  <c r="E1254" i="52"/>
  <c r="F1254" i="52"/>
  <c r="G1254" i="52"/>
  <c r="H1254" i="52"/>
  <c r="I1254" i="52"/>
  <c r="Q1254" i="52"/>
  <c r="R1254" i="52"/>
  <c r="S1254" i="52"/>
  <c r="T1254" i="52"/>
  <c r="U1254" i="52"/>
  <c r="V1254" i="52"/>
  <c r="W1254" i="52"/>
  <c r="X1254" i="52"/>
  <c r="Y1254" i="52"/>
  <c r="Z1254" i="52"/>
  <c r="AA1254" i="52"/>
  <c r="AB1254" i="52"/>
  <c r="AC1254" i="52"/>
  <c r="AD1254" i="52"/>
  <c r="AE1254" i="52"/>
  <c r="AF1254" i="52"/>
  <c r="AH1254" i="52"/>
  <c r="AI1254" i="52"/>
  <c r="AJ1254" i="52"/>
  <c r="D1255" i="52"/>
  <c r="E1255" i="52"/>
  <c r="F1255" i="52"/>
  <c r="G1255" i="52"/>
  <c r="H1255" i="52"/>
  <c r="I1255" i="52"/>
  <c r="Q1255" i="52"/>
  <c r="R1255" i="52"/>
  <c r="S1255" i="52"/>
  <c r="T1255" i="52"/>
  <c r="U1255" i="52"/>
  <c r="V1255" i="52"/>
  <c r="W1255" i="52"/>
  <c r="X1255" i="52"/>
  <c r="Y1255" i="52"/>
  <c r="Z1255" i="52"/>
  <c r="AA1255" i="52"/>
  <c r="AB1255" i="52"/>
  <c r="AC1255" i="52"/>
  <c r="AD1255" i="52"/>
  <c r="AE1255" i="52"/>
  <c r="AF1255" i="52"/>
  <c r="AH1255" i="52"/>
  <c r="AI1255" i="52"/>
  <c r="AJ1255" i="52"/>
  <c r="D1256" i="52"/>
  <c r="E1256" i="52"/>
  <c r="F1256" i="52"/>
  <c r="G1256" i="52"/>
  <c r="H1256" i="52"/>
  <c r="I1256" i="52"/>
  <c r="Q1256" i="52"/>
  <c r="R1256" i="52"/>
  <c r="S1256" i="52"/>
  <c r="T1256" i="52"/>
  <c r="U1256" i="52"/>
  <c r="V1256" i="52"/>
  <c r="W1256" i="52"/>
  <c r="X1256" i="52"/>
  <c r="Y1256" i="52"/>
  <c r="Z1256" i="52"/>
  <c r="AA1256" i="52"/>
  <c r="AB1256" i="52"/>
  <c r="AC1256" i="52"/>
  <c r="AD1256" i="52"/>
  <c r="AE1256" i="52"/>
  <c r="AF1256" i="52"/>
  <c r="AH1256" i="52"/>
  <c r="AI1256" i="52"/>
  <c r="AJ1256" i="52"/>
  <c r="D1257" i="52"/>
  <c r="E1257" i="52"/>
  <c r="F1257" i="52"/>
  <c r="G1257" i="52"/>
  <c r="H1257" i="52"/>
  <c r="I1257" i="52"/>
  <c r="Q1257" i="52"/>
  <c r="R1257" i="52"/>
  <c r="S1257" i="52"/>
  <c r="T1257" i="52"/>
  <c r="U1257" i="52"/>
  <c r="V1257" i="52"/>
  <c r="W1257" i="52"/>
  <c r="X1257" i="52"/>
  <c r="Y1257" i="52"/>
  <c r="Z1257" i="52"/>
  <c r="AA1257" i="52"/>
  <c r="AB1257" i="52"/>
  <c r="AC1257" i="52"/>
  <c r="AD1257" i="52"/>
  <c r="AE1257" i="52"/>
  <c r="AF1257" i="52"/>
  <c r="AH1257" i="52"/>
  <c r="AI1257" i="52"/>
  <c r="AJ1257" i="52"/>
  <c r="D1258" i="52"/>
  <c r="E1258" i="52"/>
  <c r="F1258" i="52"/>
  <c r="G1258" i="52"/>
  <c r="H1258" i="52"/>
  <c r="I1258" i="52"/>
  <c r="Q1258" i="52"/>
  <c r="R1258" i="52"/>
  <c r="S1258" i="52"/>
  <c r="T1258" i="52"/>
  <c r="U1258" i="52"/>
  <c r="V1258" i="52"/>
  <c r="W1258" i="52"/>
  <c r="X1258" i="52"/>
  <c r="Y1258" i="52"/>
  <c r="Z1258" i="52"/>
  <c r="AA1258" i="52"/>
  <c r="AB1258" i="52"/>
  <c r="AC1258" i="52"/>
  <c r="AD1258" i="52"/>
  <c r="AE1258" i="52"/>
  <c r="AF1258" i="52"/>
  <c r="AH1258" i="52"/>
  <c r="AI1258" i="52"/>
  <c r="AJ1258" i="52"/>
  <c r="D1259" i="52"/>
  <c r="E1259" i="52"/>
  <c r="F1259" i="52"/>
  <c r="G1259" i="52"/>
  <c r="H1259" i="52"/>
  <c r="I1259" i="52"/>
  <c r="Q1259" i="52"/>
  <c r="R1259" i="52"/>
  <c r="S1259" i="52"/>
  <c r="T1259" i="52"/>
  <c r="U1259" i="52"/>
  <c r="V1259" i="52"/>
  <c r="W1259" i="52"/>
  <c r="X1259" i="52"/>
  <c r="Y1259" i="52"/>
  <c r="Z1259" i="52"/>
  <c r="AA1259" i="52"/>
  <c r="AB1259" i="52"/>
  <c r="AC1259" i="52"/>
  <c r="AD1259" i="52"/>
  <c r="AE1259" i="52"/>
  <c r="AF1259" i="52"/>
  <c r="AH1259" i="52"/>
  <c r="AI1259" i="52"/>
  <c r="AJ1259" i="52"/>
  <c r="D1260" i="52"/>
  <c r="E1260" i="52"/>
  <c r="F1260" i="52"/>
  <c r="G1260" i="52"/>
  <c r="H1260" i="52"/>
  <c r="I1260" i="52"/>
  <c r="Q1260" i="52"/>
  <c r="R1260" i="52"/>
  <c r="S1260" i="52"/>
  <c r="T1260" i="52"/>
  <c r="U1260" i="52"/>
  <c r="V1260" i="52"/>
  <c r="W1260" i="52"/>
  <c r="X1260" i="52"/>
  <c r="Y1260" i="52"/>
  <c r="Z1260" i="52"/>
  <c r="AA1260" i="52"/>
  <c r="AB1260" i="52"/>
  <c r="AC1260" i="52"/>
  <c r="AD1260" i="52"/>
  <c r="AE1260" i="52"/>
  <c r="AF1260" i="52"/>
  <c r="AH1260" i="52"/>
  <c r="AI1260" i="52"/>
  <c r="AJ1260" i="52"/>
  <c r="D1261" i="52"/>
  <c r="E1261" i="52"/>
  <c r="F1261" i="52"/>
  <c r="G1261" i="52"/>
  <c r="H1261" i="52"/>
  <c r="I1261" i="52"/>
  <c r="Q1261" i="52"/>
  <c r="R1261" i="52"/>
  <c r="S1261" i="52"/>
  <c r="T1261" i="52"/>
  <c r="U1261" i="52"/>
  <c r="V1261" i="52"/>
  <c r="W1261" i="52"/>
  <c r="X1261" i="52"/>
  <c r="Y1261" i="52"/>
  <c r="Z1261" i="52"/>
  <c r="AA1261" i="52"/>
  <c r="AB1261" i="52"/>
  <c r="AC1261" i="52"/>
  <c r="AD1261" i="52"/>
  <c r="AE1261" i="52"/>
  <c r="AF1261" i="52"/>
  <c r="AH1261" i="52"/>
  <c r="AI1261" i="52"/>
  <c r="AJ1261" i="52"/>
  <c r="D1262" i="52"/>
  <c r="E1262" i="52"/>
  <c r="F1262" i="52"/>
  <c r="G1262" i="52"/>
  <c r="H1262" i="52"/>
  <c r="I1262" i="52"/>
  <c r="Q1262" i="52"/>
  <c r="R1262" i="52"/>
  <c r="S1262" i="52"/>
  <c r="T1262" i="52"/>
  <c r="U1262" i="52"/>
  <c r="V1262" i="52"/>
  <c r="W1262" i="52"/>
  <c r="X1262" i="52"/>
  <c r="Y1262" i="52"/>
  <c r="Z1262" i="52"/>
  <c r="AA1262" i="52"/>
  <c r="AB1262" i="52"/>
  <c r="AC1262" i="52"/>
  <c r="AD1262" i="52"/>
  <c r="AE1262" i="52"/>
  <c r="AF1262" i="52"/>
  <c r="AH1262" i="52"/>
  <c r="AI1262" i="52"/>
  <c r="AJ1262" i="52"/>
  <c r="D1263" i="52"/>
  <c r="E1263" i="52"/>
  <c r="F1263" i="52"/>
  <c r="G1263" i="52"/>
  <c r="H1263" i="52"/>
  <c r="I1263" i="52"/>
  <c r="Q1263" i="52"/>
  <c r="R1263" i="52"/>
  <c r="S1263" i="52"/>
  <c r="T1263" i="52"/>
  <c r="U1263" i="52"/>
  <c r="V1263" i="52"/>
  <c r="W1263" i="52"/>
  <c r="X1263" i="52"/>
  <c r="Y1263" i="52"/>
  <c r="Z1263" i="52"/>
  <c r="AA1263" i="52"/>
  <c r="AB1263" i="52"/>
  <c r="AC1263" i="52"/>
  <c r="AD1263" i="52"/>
  <c r="AE1263" i="52"/>
  <c r="AF1263" i="52"/>
  <c r="AH1263" i="52"/>
  <c r="AI1263" i="52"/>
  <c r="AJ1263" i="52"/>
  <c r="D1264" i="52"/>
  <c r="E1264" i="52"/>
  <c r="F1264" i="52"/>
  <c r="G1264" i="52"/>
  <c r="H1264" i="52"/>
  <c r="I1264" i="52"/>
  <c r="Q1264" i="52"/>
  <c r="R1264" i="52"/>
  <c r="S1264" i="52"/>
  <c r="T1264" i="52"/>
  <c r="U1264" i="52"/>
  <c r="V1264" i="52"/>
  <c r="W1264" i="52"/>
  <c r="X1264" i="52"/>
  <c r="Y1264" i="52"/>
  <c r="Z1264" i="52"/>
  <c r="AA1264" i="52"/>
  <c r="AB1264" i="52"/>
  <c r="AC1264" i="52"/>
  <c r="AD1264" i="52"/>
  <c r="AE1264" i="52"/>
  <c r="AF1264" i="52"/>
  <c r="AH1264" i="52"/>
  <c r="AI1264" i="52"/>
  <c r="AJ1264" i="52"/>
  <c r="D1265" i="52"/>
  <c r="E1265" i="52"/>
  <c r="F1265" i="52"/>
  <c r="G1265" i="52"/>
  <c r="H1265" i="52"/>
  <c r="I1265" i="52"/>
  <c r="Q1265" i="52"/>
  <c r="R1265" i="52"/>
  <c r="S1265" i="52"/>
  <c r="T1265" i="52"/>
  <c r="U1265" i="52"/>
  <c r="V1265" i="52"/>
  <c r="W1265" i="52"/>
  <c r="X1265" i="52"/>
  <c r="Y1265" i="52"/>
  <c r="Z1265" i="52"/>
  <c r="AA1265" i="52"/>
  <c r="AB1265" i="52"/>
  <c r="AC1265" i="52"/>
  <c r="AD1265" i="52"/>
  <c r="AE1265" i="52"/>
  <c r="AF1265" i="52"/>
  <c r="AH1265" i="52"/>
  <c r="AI1265" i="52"/>
  <c r="AJ1265" i="52"/>
  <c r="D1266" i="52"/>
  <c r="E1266" i="52"/>
  <c r="F1266" i="52"/>
  <c r="G1266" i="52"/>
  <c r="H1266" i="52"/>
  <c r="I1266" i="52"/>
  <c r="Q1266" i="52"/>
  <c r="R1266" i="52"/>
  <c r="S1266" i="52"/>
  <c r="T1266" i="52"/>
  <c r="U1266" i="52"/>
  <c r="V1266" i="52"/>
  <c r="W1266" i="52"/>
  <c r="X1266" i="52"/>
  <c r="Y1266" i="52"/>
  <c r="Z1266" i="52"/>
  <c r="AA1266" i="52"/>
  <c r="AB1266" i="52"/>
  <c r="AC1266" i="52"/>
  <c r="AD1266" i="52"/>
  <c r="AE1266" i="52"/>
  <c r="AF1266" i="52"/>
  <c r="AH1266" i="52"/>
  <c r="AI1266" i="52"/>
  <c r="AJ1266" i="52"/>
  <c r="D1267" i="52"/>
  <c r="E1267" i="52"/>
  <c r="F1267" i="52"/>
  <c r="G1267" i="52"/>
  <c r="H1267" i="52"/>
  <c r="I1267" i="52"/>
  <c r="Q1267" i="52"/>
  <c r="R1267" i="52"/>
  <c r="S1267" i="52"/>
  <c r="T1267" i="52"/>
  <c r="U1267" i="52"/>
  <c r="V1267" i="52"/>
  <c r="W1267" i="52"/>
  <c r="X1267" i="52"/>
  <c r="Y1267" i="52"/>
  <c r="Z1267" i="52"/>
  <c r="AA1267" i="52"/>
  <c r="AB1267" i="52"/>
  <c r="AC1267" i="52"/>
  <c r="AD1267" i="52"/>
  <c r="AE1267" i="52"/>
  <c r="AF1267" i="52"/>
  <c r="AH1267" i="52"/>
  <c r="AI1267" i="52"/>
  <c r="AJ1267" i="52"/>
  <c r="D1268" i="52"/>
  <c r="E1268" i="52"/>
  <c r="F1268" i="52"/>
  <c r="G1268" i="52"/>
  <c r="H1268" i="52"/>
  <c r="I1268" i="52"/>
  <c r="Q1268" i="52"/>
  <c r="R1268" i="52"/>
  <c r="S1268" i="52"/>
  <c r="T1268" i="52"/>
  <c r="U1268" i="52"/>
  <c r="V1268" i="52"/>
  <c r="W1268" i="52"/>
  <c r="X1268" i="52"/>
  <c r="Y1268" i="52"/>
  <c r="Z1268" i="52"/>
  <c r="AA1268" i="52"/>
  <c r="AB1268" i="52"/>
  <c r="AC1268" i="52"/>
  <c r="AD1268" i="52"/>
  <c r="AE1268" i="52"/>
  <c r="AF1268" i="52"/>
  <c r="AH1268" i="52"/>
  <c r="AI1268" i="52"/>
  <c r="AJ1268" i="52"/>
  <c r="D1269" i="52"/>
  <c r="E1269" i="52"/>
  <c r="F1269" i="52"/>
  <c r="G1269" i="52"/>
  <c r="H1269" i="52"/>
  <c r="I1269" i="52"/>
  <c r="Q1269" i="52"/>
  <c r="R1269" i="52"/>
  <c r="S1269" i="52"/>
  <c r="T1269" i="52"/>
  <c r="U1269" i="52"/>
  <c r="V1269" i="52"/>
  <c r="W1269" i="52"/>
  <c r="X1269" i="52"/>
  <c r="Y1269" i="52"/>
  <c r="Z1269" i="52"/>
  <c r="AA1269" i="52"/>
  <c r="AB1269" i="52"/>
  <c r="AC1269" i="52"/>
  <c r="AD1269" i="52"/>
  <c r="AE1269" i="52"/>
  <c r="AF1269" i="52"/>
  <c r="AH1269" i="52"/>
  <c r="AI1269" i="52"/>
  <c r="AJ1269" i="52"/>
  <c r="A1270" i="52"/>
  <c r="B1270" i="52"/>
  <c r="C1270" i="52"/>
  <c r="D1270" i="52"/>
  <c r="E1270" i="52"/>
  <c r="F1270" i="52"/>
  <c r="G1270" i="52"/>
  <c r="H1270" i="52"/>
  <c r="I1270" i="52"/>
  <c r="J1270" i="52"/>
  <c r="K1270" i="52"/>
  <c r="L1270" i="52"/>
  <c r="M1270" i="52"/>
  <c r="N1270" i="52"/>
  <c r="O1270" i="52"/>
  <c r="P1270" i="52"/>
  <c r="Q1270" i="52"/>
  <c r="R1270" i="52"/>
  <c r="S1270" i="52"/>
  <c r="T1270" i="52"/>
  <c r="U1270" i="52"/>
  <c r="V1270" i="52"/>
  <c r="W1270" i="52"/>
  <c r="X1270" i="52"/>
  <c r="Y1270" i="52"/>
  <c r="Z1270" i="52"/>
  <c r="AA1270" i="52"/>
  <c r="AB1270" i="52"/>
  <c r="AC1270" i="52"/>
  <c r="AD1270" i="52"/>
  <c r="AE1270" i="52"/>
  <c r="AF1270" i="52"/>
  <c r="AG1270" i="52"/>
  <c r="AH1270" i="52"/>
  <c r="AI1270" i="52"/>
  <c r="AJ1270" i="52"/>
  <c r="D1271" i="52"/>
  <c r="E1271" i="52"/>
  <c r="F1271" i="52"/>
  <c r="G1271" i="52"/>
  <c r="H1271" i="52"/>
  <c r="I1271" i="52"/>
  <c r="Q1271" i="52"/>
  <c r="R1271" i="52"/>
  <c r="S1271" i="52"/>
  <c r="T1271" i="52"/>
  <c r="U1271" i="52"/>
  <c r="V1271" i="52"/>
  <c r="W1271" i="52"/>
  <c r="X1271" i="52"/>
  <c r="Y1271" i="52"/>
  <c r="Z1271" i="52"/>
  <c r="AA1271" i="52"/>
  <c r="AB1271" i="52"/>
  <c r="AC1271" i="52"/>
  <c r="AD1271" i="52"/>
  <c r="AE1271" i="52"/>
  <c r="AF1271" i="52"/>
  <c r="AH1271" i="52"/>
  <c r="AI1271" i="52"/>
  <c r="AJ1271" i="52"/>
  <c r="D1272" i="52"/>
  <c r="E1272" i="52"/>
  <c r="F1272" i="52"/>
  <c r="G1272" i="52"/>
  <c r="H1272" i="52"/>
  <c r="I1272" i="52"/>
  <c r="Q1272" i="52"/>
  <c r="R1272" i="52"/>
  <c r="S1272" i="52"/>
  <c r="T1272" i="52"/>
  <c r="U1272" i="52"/>
  <c r="V1272" i="52"/>
  <c r="W1272" i="52"/>
  <c r="X1272" i="52"/>
  <c r="Y1272" i="52"/>
  <c r="Z1272" i="52"/>
  <c r="AA1272" i="52"/>
  <c r="AB1272" i="52"/>
  <c r="AC1272" i="52"/>
  <c r="AD1272" i="52"/>
  <c r="AE1272" i="52"/>
  <c r="AF1272" i="52"/>
  <c r="AH1272" i="52"/>
  <c r="AI1272" i="52"/>
  <c r="AJ1272" i="52"/>
  <c r="D1273" i="52"/>
  <c r="E1273" i="52"/>
  <c r="F1273" i="52"/>
  <c r="G1273" i="52"/>
  <c r="H1273" i="52"/>
  <c r="I1273" i="52"/>
  <c r="Q1273" i="52"/>
  <c r="R1273" i="52"/>
  <c r="S1273" i="52"/>
  <c r="T1273" i="52"/>
  <c r="U1273" i="52"/>
  <c r="V1273" i="52"/>
  <c r="W1273" i="52"/>
  <c r="X1273" i="52"/>
  <c r="Y1273" i="52"/>
  <c r="Z1273" i="52"/>
  <c r="AA1273" i="52"/>
  <c r="AB1273" i="52"/>
  <c r="AC1273" i="52"/>
  <c r="AD1273" i="52"/>
  <c r="AE1273" i="52"/>
  <c r="AF1273" i="52"/>
  <c r="AH1273" i="52"/>
  <c r="AI1273" i="52"/>
  <c r="AJ1273" i="52"/>
  <c r="D1274" i="52"/>
  <c r="E1274" i="52"/>
  <c r="F1274" i="52"/>
  <c r="G1274" i="52"/>
  <c r="H1274" i="52"/>
  <c r="I1274" i="52"/>
  <c r="Q1274" i="52"/>
  <c r="R1274" i="52"/>
  <c r="S1274" i="52"/>
  <c r="T1274" i="52"/>
  <c r="U1274" i="52"/>
  <c r="V1274" i="52"/>
  <c r="W1274" i="52"/>
  <c r="X1274" i="52"/>
  <c r="Y1274" i="52"/>
  <c r="Z1274" i="52"/>
  <c r="AA1274" i="52"/>
  <c r="AB1274" i="52"/>
  <c r="AC1274" i="52"/>
  <c r="AD1274" i="52"/>
  <c r="AE1274" i="52"/>
  <c r="AF1274" i="52"/>
  <c r="AH1274" i="52"/>
  <c r="AI1274" i="52"/>
  <c r="AJ1274" i="52"/>
  <c r="D1275" i="52"/>
  <c r="E1275" i="52"/>
  <c r="F1275" i="52"/>
  <c r="G1275" i="52"/>
  <c r="H1275" i="52"/>
  <c r="I1275" i="52"/>
  <c r="Q1275" i="52"/>
  <c r="R1275" i="52"/>
  <c r="S1275" i="52"/>
  <c r="T1275" i="52"/>
  <c r="U1275" i="52"/>
  <c r="V1275" i="52"/>
  <c r="W1275" i="52"/>
  <c r="X1275" i="52"/>
  <c r="Y1275" i="52"/>
  <c r="Z1275" i="52"/>
  <c r="AA1275" i="52"/>
  <c r="AB1275" i="52"/>
  <c r="AC1275" i="52"/>
  <c r="AD1275" i="52"/>
  <c r="AE1275" i="52"/>
  <c r="AF1275" i="52"/>
  <c r="AH1275" i="52"/>
  <c r="AI1275" i="52"/>
  <c r="AJ1275" i="52"/>
  <c r="D1276" i="52"/>
  <c r="E1276" i="52"/>
  <c r="F1276" i="52"/>
  <c r="G1276" i="52"/>
  <c r="H1276" i="52"/>
  <c r="I1276" i="52"/>
  <c r="Q1276" i="52"/>
  <c r="R1276" i="52"/>
  <c r="S1276" i="52"/>
  <c r="T1276" i="52"/>
  <c r="U1276" i="52"/>
  <c r="V1276" i="52"/>
  <c r="W1276" i="52"/>
  <c r="X1276" i="52"/>
  <c r="Y1276" i="52"/>
  <c r="Z1276" i="52"/>
  <c r="AA1276" i="52"/>
  <c r="AB1276" i="52"/>
  <c r="AC1276" i="52"/>
  <c r="AD1276" i="52"/>
  <c r="AE1276" i="52"/>
  <c r="AF1276" i="52"/>
  <c r="AH1276" i="52"/>
  <c r="AI1276" i="52"/>
  <c r="AJ1276" i="52"/>
  <c r="D1277" i="52"/>
  <c r="E1277" i="52"/>
  <c r="F1277" i="52"/>
  <c r="G1277" i="52"/>
  <c r="H1277" i="52"/>
  <c r="I1277" i="52"/>
  <c r="Q1277" i="52"/>
  <c r="R1277" i="52"/>
  <c r="S1277" i="52"/>
  <c r="T1277" i="52"/>
  <c r="U1277" i="52"/>
  <c r="V1277" i="52"/>
  <c r="W1277" i="52"/>
  <c r="X1277" i="52"/>
  <c r="Y1277" i="52"/>
  <c r="Z1277" i="52"/>
  <c r="AA1277" i="52"/>
  <c r="AB1277" i="52"/>
  <c r="AC1277" i="52"/>
  <c r="AD1277" i="52"/>
  <c r="AE1277" i="52"/>
  <c r="AF1277" i="52"/>
  <c r="AH1277" i="52"/>
  <c r="AI1277" i="52"/>
  <c r="AJ1277" i="52"/>
  <c r="D1278" i="52"/>
  <c r="E1278" i="52"/>
  <c r="F1278" i="52"/>
  <c r="G1278" i="52"/>
  <c r="H1278" i="52"/>
  <c r="I1278" i="52"/>
  <c r="Q1278" i="52"/>
  <c r="R1278" i="52"/>
  <c r="S1278" i="52"/>
  <c r="T1278" i="52"/>
  <c r="U1278" i="52"/>
  <c r="V1278" i="52"/>
  <c r="W1278" i="52"/>
  <c r="X1278" i="52"/>
  <c r="Y1278" i="52"/>
  <c r="Z1278" i="52"/>
  <c r="AA1278" i="52"/>
  <c r="AB1278" i="52"/>
  <c r="AC1278" i="52"/>
  <c r="AD1278" i="52"/>
  <c r="AE1278" i="52"/>
  <c r="AF1278" i="52"/>
  <c r="AH1278" i="52"/>
  <c r="AI1278" i="52"/>
  <c r="AJ1278" i="52"/>
  <c r="D1279" i="52"/>
  <c r="E1279" i="52"/>
  <c r="F1279" i="52"/>
  <c r="G1279" i="52"/>
  <c r="H1279" i="52"/>
  <c r="I1279" i="52"/>
  <c r="Q1279" i="52"/>
  <c r="R1279" i="52"/>
  <c r="S1279" i="52"/>
  <c r="T1279" i="52"/>
  <c r="U1279" i="52"/>
  <c r="V1279" i="52"/>
  <c r="W1279" i="52"/>
  <c r="X1279" i="52"/>
  <c r="Y1279" i="52"/>
  <c r="Z1279" i="52"/>
  <c r="AA1279" i="52"/>
  <c r="AB1279" i="52"/>
  <c r="AC1279" i="52"/>
  <c r="AD1279" i="52"/>
  <c r="AE1279" i="52"/>
  <c r="AF1279" i="52"/>
  <c r="AH1279" i="52"/>
  <c r="AI1279" i="52"/>
  <c r="AJ1279" i="52"/>
  <c r="A1280" i="52"/>
  <c r="B1280" i="52"/>
  <c r="C1280" i="52"/>
  <c r="D1280" i="52"/>
  <c r="E1280" i="52"/>
  <c r="F1280" i="52"/>
  <c r="G1280" i="52"/>
  <c r="H1280" i="52"/>
  <c r="I1280" i="52"/>
  <c r="J1280" i="52"/>
  <c r="K1280" i="52"/>
  <c r="L1280" i="52"/>
  <c r="M1280" i="52"/>
  <c r="N1280" i="52"/>
  <c r="O1280" i="52"/>
  <c r="P1280" i="52"/>
  <c r="Q1280" i="52"/>
  <c r="R1280" i="52"/>
  <c r="S1280" i="52"/>
  <c r="T1280" i="52"/>
  <c r="U1280" i="52"/>
  <c r="V1280" i="52"/>
  <c r="W1280" i="52"/>
  <c r="X1280" i="52"/>
  <c r="Y1280" i="52"/>
  <c r="Z1280" i="52"/>
  <c r="AA1280" i="52"/>
  <c r="AB1280" i="52"/>
  <c r="AC1280" i="52"/>
  <c r="AD1280" i="52"/>
  <c r="AE1280" i="52"/>
  <c r="AF1280" i="52"/>
  <c r="AG1280" i="52"/>
  <c r="AH1280" i="52"/>
  <c r="AI1280" i="52"/>
  <c r="AJ1280" i="52"/>
  <c r="A1281" i="52"/>
  <c r="B1281" i="52"/>
  <c r="C1281" i="52"/>
  <c r="D1281" i="52"/>
  <c r="E1281" i="52"/>
  <c r="F1281" i="52"/>
  <c r="G1281" i="52"/>
  <c r="H1281" i="52"/>
  <c r="I1281" i="52"/>
  <c r="J1281" i="52"/>
  <c r="K1281" i="52"/>
  <c r="L1281" i="52"/>
  <c r="M1281" i="52"/>
  <c r="N1281" i="52"/>
  <c r="O1281" i="52"/>
  <c r="P1281" i="52"/>
  <c r="Q1281" i="52"/>
  <c r="R1281" i="52"/>
  <c r="S1281" i="52"/>
  <c r="T1281" i="52"/>
  <c r="U1281" i="52"/>
  <c r="V1281" i="52"/>
  <c r="W1281" i="52"/>
  <c r="X1281" i="52"/>
  <c r="Y1281" i="52"/>
  <c r="Z1281" i="52"/>
  <c r="AA1281" i="52"/>
  <c r="AB1281" i="52"/>
  <c r="AC1281" i="52"/>
  <c r="AD1281" i="52"/>
  <c r="AE1281" i="52"/>
  <c r="AF1281" i="52"/>
  <c r="AG1281" i="52"/>
  <c r="AH1281" i="52"/>
  <c r="AI1281" i="52"/>
  <c r="AJ1281" i="52"/>
  <c r="D1282" i="52"/>
  <c r="E1282" i="52"/>
  <c r="F1282" i="52"/>
  <c r="G1282" i="52"/>
  <c r="H1282" i="52"/>
  <c r="I1282" i="52"/>
  <c r="Q1282" i="52"/>
  <c r="R1282" i="52"/>
  <c r="S1282" i="52"/>
  <c r="T1282" i="52"/>
  <c r="U1282" i="52"/>
  <c r="V1282" i="52"/>
  <c r="W1282" i="52"/>
  <c r="X1282" i="52"/>
  <c r="Y1282" i="52"/>
  <c r="Z1282" i="52"/>
  <c r="AA1282" i="52"/>
  <c r="AB1282" i="52"/>
  <c r="AC1282" i="52"/>
  <c r="AD1282" i="52"/>
  <c r="AE1282" i="52"/>
  <c r="AF1282" i="52"/>
  <c r="AH1282" i="52"/>
  <c r="AI1282" i="52"/>
  <c r="AJ1282" i="52"/>
  <c r="D1283" i="52"/>
  <c r="E1283" i="52"/>
  <c r="F1283" i="52"/>
  <c r="G1283" i="52"/>
  <c r="H1283" i="52"/>
  <c r="I1283" i="52"/>
  <c r="Q1283" i="52"/>
  <c r="R1283" i="52"/>
  <c r="S1283" i="52"/>
  <c r="T1283" i="52"/>
  <c r="U1283" i="52"/>
  <c r="V1283" i="52"/>
  <c r="W1283" i="52"/>
  <c r="X1283" i="52"/>
  <c r="Y1283" i="52"/>
  <c r="Z1283" i="52"/>
  <c r="AA1283" i="52"/>
  <c r="AB1283" i="52"/>
  <c r="AC1283" i="52"/>
  <c r="AD1283" i="52"/>
  <c r="AE1283" i="52"/>
  <c r="AF1283" i="52"/>
  <c r="AH1283" i="52"/>
  <c r="AI1283" i="52"/>
  <c r="AJ1283" i="52"/>
  <c r="D1284" i="52"/>
  <c r="E1284" i="52"/>
  <c r="F1284" i="52"/>
  <c r="G1284" i="52"/>
  <c r="H1284" i="52"/>
  <c r="I1284" i="52"/>
  <c r="Q1284" i="52"/>
  <c r="R1284" i="52"/>
  <c r="S1284" i="52"/>
  <c r="T1284" i="52"/>
  <c r="U1284" i="52"/>
  <c r="V1284" i="52"/>
  <c r="W1284" i="52"/>
  <c r="X1284" i="52"/>
  <c r="Y1284" i="52"/>
  <c r="Z1284" i="52"/>
  <c r="AA1284" i="52"/>
  <c r="AB1284" i="52"/>
  <c r="AC1284" i="52"/>
  <c r="AD1284" i="52"/>
  <c r="AE1284" i="52"/>
  <c r="AF1284" i="52"/>
  <c r="AH1284" i="52"/>
  <c r="AI1284" i="52"/>
  <c r="AJ1284" i="52"/>
  <c r="D1285" i="52"/>
  <c r="E1285" i="52"/>
  <c r="F1285" i="52"/>
  <c r="G1285" i="52"/>
  <c r="H1285" i="52"/>
  <c r="I1285" i="52"/>
  <c r="Q1285" i="52"/>
  <c r="R1285" i="52"/>
  <c r="S1285" i="52"/>
  <c r="T1285" i="52"/>
  <c r="U1285" i="52"/>
  <c r="V1285" i="52"/>
  <c r="W1285" i="52"/>
  <c r="X1285" i="52"/>
  <c r="Y1285" i="52"/>
  <c r="Z1285" i="52"/>
  <c r="AA1285" i="52"/>
  <c r="AB1285" i="52"/>
  <c r="AC1285" i="52"/>
  <c r="AD1285" i="52"/>
  <c r="AE1285" i="52"/>
  <c r="AF1285" i="52"/>
  <c r="AH1285" i="52"/>
  <c r="AI1285" i="52"/>
  <c r="AJ1285" i="52"/>
  <c r="D1286" i="52"/>
  <c r="E1286" i="52"/>
  <c r="F1286" i="52"/>
  <c r="G1286" i="52"/>
  <c r="H1286" i="52"/>
  <c r="I1286" i="52"/>
  <c r="Q1286" i="52"/>
  <c r="R1286" i="52"/>
  <c r="S1286" i="52"/>
  <c r="T1286" i="52"/>
  <c r="U1286" i="52"/>
  <c r="V1286" i="52"/>
  <c r="W1286" i="52"/>
  <c r="X1286" i="52"/>
  <c r="Y1286" i="52"/>
  <c r="Z1286" i="52"/>
  <c r="AA1286" i="52"/>
  <c r="AB1286" i="52"/>
  <c r="AC1286" i="52"/>
  <c r="AD1286" i="52"/>
  <c r="AE1286" i="52"/>
  <c r="AF1286" i="52"/>
  <c r="AH1286" i="52"/>
  <c r="AI1286" i="52"/>
  <c r="AJ1286" i="52"/>
  <c r="D1287" i="52"/>
  <c r="E1287" i="52"/>
  <c r="F1287" i="52"/>
  <c r="G1287" i="52"/>
  <c r="H1287" i="52"/>
  <c r="I1287" i="52"/>
  <c r="Q1287" i="52"/>
  <c r="R1287" i="52"/>
  <c r="S1287" i="52"/>
  <c r="T1287" i="52"/>
  <c r="U1287" i="52"/>
  <c r="V1287" i="52"/>
  <c r="W1287" i="52"/>
  <c r="X1287" i="52"/>
  <c r="Y1287" i="52"/>
  <c r="Z1287" i="52"/>
  <c r="AA1287" i="52"/>
  <c r="AB1287" i="52"/>
  <c r="AC1287" i="52"/>
  <c r="AD1287" i="52"/>
  <c r="AE1287" i="52"/>
  <c r="AF1287" i="52"/>
  <c r="AH1287" i="52"/>
  <c r="AI1287" i="52"/>
  <c r="AJ1287" i="52"/>
  <c r="A1288" i="52"/>
  <c r="B1288" i="52"/>
  <c r="C1288" i="52"/>
  <c r="D1288" i="52"/>
  <c r="E1288" i="52"/>
  <c r="F1288" i="52"/>
  <c r="G1288" i="52"/>
  <c r="H1288" i="52"/>
  <c r="I1288" i="52"/>
  <c r="J1288" i="52"/>
  <c r="K1288" i="52"/>
  <c r="L1288" i="52"/>
  <c r="M1288" i="52"/>
  <c r="N1288" i="52"/>
  <c r="O1288" i="52"/>
  <c r="P1288" i="52"/>
  <c r="Q1288" i="52"/>
  <c r="R1288" i="52"/>
  <c r="S1288" i="52"/>
  <c r="T1288" i="52"/>
  <c r="U1288" i="52"/>
  <c r="V1288" i="52"/>
  <c r="W1288" i="52"/>
  <c r="X1288" i="52"/>
  <c r="Y1288" i="52"/>
  <c r="Z1288" i="52"/>
  <c r="AA1288" i="52"/>
  <c r="AB1288" i="52"/>
  <c r="AC1288" i="52"/>
  <c r="AD1288" i="52"/>
  <c r="AE1288" i="52"/>
  <c r="AF1288" i="52"/>
  <c r="AG1288" i="52"/>
  <c r="AH1288" i="52"/>
  <c r="AI1288" i="52"/>
  <c r="AJ1288" i="52"/>
  <c r="D1289" i="52"/>
  <c r="E1289" i="52"/>
  <c r="F1289" i="52"/>
  <c r="G1289" i="52"/>
  <c r="H1289" i="52"/>
  <c r="I1289" i="52"/>
  <c r="Q1289" i="52"/>
  <c r="R1289" i="52"/>
  <c r="S1289" i="52"/>
  <c r="T1289" i="52"/>
  <c r="U1289" i="52"/>
  <c r="V1289" i="52"/>
  <c r="W1289" i="52"/>
  <c r="X1289" i="52"/>
  <c r="Y1289" i="52"/>
  <c r="Z1289" i="52"/>
  <c r="AA1289" i="52"/>
  <c r="AB1289" i="52"/>
  <c r="AC1289" i="52"/>
  <c r="AD1289" i="52"/>
  <c r="AE1289" i="52"/>
  <c r="AF1289" i="52"/>
  <c r="AH1289" i="52"/>
  <c r="AI1289" i="52"/>
  <c r="AJ1289" i="52"/>
  <c r="D1290" i="52"/>
  <c r="E1290" i="52"/>
  <c r="F1290" i="52"/>
  <c r="G1290" i="52"/>
  <c r="H1290" i="52"/>
  <c r="I1290" i="52"/>
  <c r="Q1290" i="52"/>
  <c r="R1290" i="52"/>
  <c r="S1290" i="52"/>
  <c r="T1290" i="52"/>
  <c r="U1290" i="52"/>
  <c r="V1290" i="52"/>
  <c r="W1290" i="52"/>
  <c r="X1290" i="52"/>
  <c r="Y1290" i="52"/>
  <c r="Z1290" i="52"/>
  <c r="AA1290" i="52"/>
  <c r="AB1290" i="52"/>
  <c r="AC1290" i="52"/>
  <c r="AD1290" i="52"/>
  <c r="AE1290" i="52"/>
  <c r="AF1290" i="52"/>
  <c r="AH1290" i="52"/>
  <c r="AI1290" i="52"/>
  <c r="AJ1290" i="52"/>
  <c r="D1291" i="52"/>
  <c r="E1291" i="52"/>
  <c r="F1291" i="52"/>
  <c r="G1291" i="52"/>
  <c r="H1291" i="52"/>
  <c r="I1291" i="52"/>
  <c r="Q1291" i="52"/>
  <c r="R1291" i="52"/>
  <c r="S1291" i="52"/>
  <c r="T1291" i="52"/>
  <c r="U1291" i="52"/>
  <c r="V1291" i="52"/>
  <c r="W1291" i="52"/>
  <c r="X1291" i="52"/>
  <c r="Y1291" i="52"/>
  <c r="Z1291" i="52"/>
  <c r="AA1291" i="52"/>
  <c r="AB1291" i="52"/>
  <c r="AC1291" i="52"/>
  <c r="AD1291" i="52"/>
  <c r="AE1291" i="52"/>
  <c r="AF1291" i="52"/>
  <c r="AH1291" i="52"/>
  <c r="AI1291" i="52"/>
  <c r="AJ1291" i="52"/>
  <c r="D1292" i="52"/>
  <c r="E1292" i="52"/>
  <c r="F1292" i="52"/>
  <c r="G1292" i="52"/>
  <c r="H1292" i="52"/>
  <c r="I1292" i="52"/>
  <c r="Q1292" i="52"/>
  <c r="R1292" i="52"/>
  <c r="S1292" i="52"/>
  <c r="T1292" i="52"/>
  <c r="U1292" i="52"/>
  <c r="V1292" i="52"/>
  <c r="W1292" i="52"/>
  <c r="X1292" i="52"/>
  <c r="Y1292" i="52"/>
  <c r="Z1292" i="52"/>
  <c r="AA1292" i="52"/>
  <c r="AB1292" i="52"/>
  <c r="AC1292" i="52"/>
  <c r="AD1292" i="52"/>
  <c r="AE1292" i="52"/>
  <c r="AF1292" i="52"/>
  <c r="AH1292" i="52"/>
  <c r="AI1292" i="52"/>
  <c r="AJ1292" i="52"/>
  <c r="D1293" i="52"/>
  <c r="E1293" i="52"/>
  <c r="F1293" i="52"/>
  <c r="G1293" i="52"/>
  <c r="H1293" i="52"/>
  <c r="I1293" i="52"/>
  <c r="Q1293" i="52"/>
  <c r="R1293" i="52"/>
  <c r="S1293" i="52"/>
  <c r="T1293" i="52"/>
  <c r="U1293" i="52"/>
  <c r="V1293" i="52"/>
  <c r="W1293" i="52"/>
  <c r="X1293" i="52"/>
  <c r="Y1293" i="52"/>
  <c r="Z1293" i="52"/>
  <c r="AA1293" i="52"/>
  <c r="AB1293" i="52"/>
  <c r="AC1293" i="52"/>
  <c r="AD1293" i="52"/>
  <c r="AE1293" i="52"/>
  <c r="AF1293" i="52"/>
  <c r="AH1293" i="52"/>
  <c r="AI1293" i="52"/>
  <c r="AJ1293" i="52"/>
  <c r="D1294" i="52"/>
  <c r="E1294" i="52"/>
  <c r="F1294" i="52"/>
  <c r="G1294" i="52"/>
  <c r="H1294" i="52"/>
  <c r="I1294" i="52"/>
  <c r="Q1294" i="52"/>
  <c r="R1294" i="52"/>
  <c r="S1294" i="52"/>
  <c r="T1294" i="52"/>
  <c r="U1294" i="52"/>
  <c r="V1294" i="52"/>
  <c r="W1294" i="52"/>
  <c r="X1294" i="52"/>
  <c r="Y1294" i="52"/>
  <c r="Z1294" i="52"/>
  <c r="AA1294" i="52"/>
  <c r="AB1294" i="52"/>
  <c r="AC1294" i="52"/>
  <c r="AD1294" i="52"/>
  <c r="AE1294" i="52"/>
  <c r="AF1294" i="52"/>
  <c r="AH1294" i="52"/>
  <c r="AI1294" i="52"/>
  <c r="AJ1294" i="52"/>
  <c r="D1295" i="52"/>
  <c r="E1295" i="52"/>
  <c r="F1295" i="52"/>
  <c r="G1295" i="52"/>
  <c r="H1295" i="52"/>
  <c r="I1295" i="52"/>
  <c r="Q1295" i="52"/>
  <c r="R1295" i="52"/>
  <c r="S1295" i="52"/>
  <c r="T1295" i="52"/>
  <c r="U1295" i="52"/>
  <c r="V1295" i="52"/>
  <c r="W1295" i="52"/>
  <c r="X1295" i="52"/>
  <c r="Y1295" i="52"/>
  <c r="Z1295" i="52"/>
  <c r="AA1295" i="52"/>
  <c r="AB1295" i="52"/>
  <c r="AC1295" i="52"/>
  <c r="AD1295" i="52"/>
  <c r="AE1295" i="52"/>
  <c r="AF1295" i="52"/>
  <c r="AH1295" i="52"/>
  <c r="AI1295" i="52"/>
  <c r="AJ1295" i="52"/>
  <c r="D1296" i="52"/>
  <c r="E1296" i="52"/>
  <c r="F1296" i="52"/>
  <c r="G1296" i="52"/>
  <c r="H1296" i="52"/>
  <c r="I1296" i="52"/>
  <c r="Q1296" i="52"/>
  <c r="R1296" i="52"/>
  <c r="S1296" i="52"/>
  <c r="T1296" i="52"/>
  <c r="U1296" i="52"/>
  <c r="V1296" i="52"/>
  <c r="W1296" i="52"/>
  <c r="X1296" i="52"/>
  <c r="Y1296" i="52"/>
  <c r="Z1296" i="52"/>
  <c r="AA1296" i="52"/>
  <c r="AB1296" i="52"/>
  <c r="AC1296" i="52"/>
  <c r="AD1296" i="52"/>
  <c r="AE1296" i="52"/>
  <c r="AF1296" i="52"/>
  <c r="AH1296" i="52"/>
  <c r="AI1296" i="52"/>
  <c r="AJ1296" i="52"/>
  <c r="D1297" i="52"/>
  <c r="E1297" i="52"/>
  <c r="F1297" i="52"/>
  <c r="G1297" i="52"/>
  <c r="H1297" i="52"/>
  <c r="I1297" i="52"/>
  <c r="Q1297" i="52"/>
  <c r="R1297" i="52"/>
  <c r="S1297" i="52"/>
  <c r="T1297" i="52"/>
  <c r="U1297" i="52"/>
  <c r="V1297" i="52"/>
  <c r="W1297" i="52"/>
  <c r="X1297" i="52"/>
  <c r="Y1297" i="52"/>
  <c r="Z1297" i="52"/>
  <c r="AA1297" i="52"/>
  <c r="AB1297" i="52"/>
  <c r="AC1297" i="52"/>
  <c r="AD1297" i="52"/>
  <c r="AE1297" i="52"/>
  <c r="AF1297" i="52"/>
  <c r="AH1297" i="52"/>
  <c r="AI1297" i="52"/>
  <c r="AJ1297" i="52"/>
  <c r="D1298" i="52"/>
  <c r="E1298" i="52"/>
  <c r="F1298" i="52"/>
  <c r="G1298" i="52"/>
  <c r="H1298" i="52"/>
  <c r="I1298" i="52"/>
  <c r="Q1298" i="52"/>
  <c r="R1298" i="52"/>
  <c r="S1298" i="52"/>
  <c r="T1298" i="52"/>
  <c r="U1298" i="52"/>
  <c r="V1298" i="52"/>
  <c r="W1298" i="52"/>
  <c r="X1298" i="52"/>
  <c r="Y1298" i="52"/>
  <c r="Z1298" i="52"/>
  <c r="AA1298" i="52"/>
  <c r="AB1298" i="52"/>
  <c r="AC1298" i="52"/>
  <c r="AD1298" i="52"/>
  <c r="AE1298" i="52"/>
  <c r="AF1298" i="52"/>
  <c r="AH1298" i="52"/>
  <c r="AI1298" i="52"/>
  <c r="AJ1298" i="52"/>
  <c r="D1299" i="52"/>
  <c r="E1299" i="52"/>
  <c r="F1299" i="52"/>
  <c r="G1299" i="52"/>
  <c r="H1299" i="52"/>
  <c r="I1299" i="52"/>
  <c r="Q1299" i="52"/>
  <c r="R1299" i="52"/>
  <c r="S1299" i="52"/>
  <c r="T1299" i="52"/>
  <c r="U1299" i="52"/>
  <c r="V1299" i="52"/>
  <c r="W1299" i="52"/>
  <c r="X1299" i="52"/>
  <c r="Y1299" i="52"/>
  <c r="Z1299" i="52"/>
  <c r="AA1299" i="52"/>
  <c r="AB1299" i="52"/>
  <c r="AC1299" i="52"/>
  <c r="AD1299" i="52"/>
  <c r="AE1299" i="52"/>
  <c r="AF1299" i="52"/>
  <c r="AH1299" i="52"/>
  <c r="AI1299" i="52"/>
  <c r="AJ1299" i="52"/>
  <c r="A1300" i="52"/>
  <c r="B1300" i="52"/>
  <c r="C1300" i="52"/>
  <c r="D1300" i="52"/>
  <c r="E1300" i="52"/>
  <c r="F1300" i="52"/>
  <c r="G1300" i="52"/>
  <c r="H1300" i="52"/>
  <c r="I1300" i="52"/>
  <c r="J1300" i="52"/>
  <c r="K1300" i="52"/>
  <c r="L1300" i="52"/>
  <c r="M1300" i="52"/>
  <c r="N1300" i="52"/>
  <c r="O1300" i="52"/>
  <c r="P1300" i="52"/>
  <c r="Q1300" i="52"/>
  <c r="R1300" i="52"/>
  <c r="S1300" i="52"/>
  <c r="T1300" i="52"/>
  <c r="U1300" i="52"/>
  <c r="V1300" i="52"/>
  <c r="W1300" i="52"/>
  <c r="X1300" i="52"/>
  <c r="Y1300" i="52"/>
  <c r="Z1300" i="52"/>
  <c r="AA1300" i="52"/>
  <c r="AB1300" i="52"/>
  <c r="AC1300" i="52"/>
  <c r="AD1300" i="52"/>
  <c r="AE1300" i="52"/>
  <c r="AF1300" i="52"/>
  <c r="AG1300" i="52"/>
  <c r="AH1300" i="52"/>
  <c r="AI1300" i="52"/>
  <c r="AJ1300" i="52"/>
  <c r="A1301" i="52"/>
  <c r="B1301" i="52"/>
  <c r="C1301" i="52"/>
  <c r="D1301" i="52"/>
  <c r="E1301" i="52"/>
  <c r="F1301" i="52"/>
  <c r="G1301" i="52"/>
  <c r="H1301" i="52"/>
  <c r="I1301" i="52"/>
  <c r="J1301" i="52"/>
  <c r="K1301" i="52"/>
  <c r="L1301" i="52"/>
  <c r="M1301" i="52"/>
  <c r="N1301" i="52"/>
  <c r="O1301" i="52"/>
  <c r="P1301" i="52"/>
  <c r="Q1301" i="52"/>
  <c r="R1301" i="52"/>
  <c r="S1301" i="52"/>
  <c r="T1301" i="52"/>
  <c r="U1301" i="52"/>
  <c r="V1301" i="52"/>
  <c r="W1301" i="52"/>
  <c r="X1301" i="52"/>
  <c r="Y1301" i="52"/>
  <c r="Z1301" i="52"/>
  <c r="AA1301" i="52"/>
  <c r="AB1301" i="52"/>
  <c r="AC1301" i="52"/>
  <c r="AD1301" i="52"/>
  <c r="AE1301" i="52"/>
  <c r="AF1301" i="52"/>
  <c r="AG1301" i="52"/>
  <c r="AH1301" i="52"/>
  <c r="AI1301" i="52"/>
  <c r="AJ1301" i="52"/>
  <c r="D1302" i="52"/>
  <c r="E1302" i="52"/>
  <c r="F1302" i="52"/>
  <c r="G1302" i="52"/>
  <c r="H1302" i="52"/>
  <c r="I1302" i="52"/>
  <c r="Q1302" i="52"/>
  <c r="R1302" i="52"/>
  <c r="S1302" i="52"/>
  <c r="T1302" i="52"/>
  <c r="U1302" i="52"/>
  <c r="V1302" i="52"/>
  <c r="W1302" i="52"/>
  <c r="X1302" i="52"/>
  <c r="Y1302" i="52"/>
  <c r="Z1302" i="52"/>
  <c r="AA1302" i="52"/>
  <c r="AB1302" i="52"/>
  <c r="AC1302" i="52"/>
  <c r="AD1302" i="52"/>
  <c r="AE1302" i="52"/>
  <c r="AF1302" i="52"/>
  <c r="AH1302" i="52"/>
  <c r="AI1302" i="52"/>
  <c r="AJ1302" i="52"/>
  <c r="D1303" i="52"/>
  <c r="E1303" i="52"/>
  <c r="F1303" i="52"/>
  <c r="G1303" i="52"/>
  <c r="H1303" i="52"/>
  <c r="I1303" i="52"/>
  <c r="Q1303" i="52"/>
  <c r="R1303" i="52"/>
  <c r="S1303" i="52"/>
  <c r="T1303" i="52"/>
  <c r="U1303" i="52"/>
  <c r="V1303" i="52"/>
  <c r="W1303" i="52"/>
  <c r="X1303" i="52"/>
  <c r="Y1303" i="52"/>
  <c r="Z1303" i="52"/>
  <c r="AA1303" i="52"/>
  <c r="AB1303" i="52"/>
  <c r="AC1303" i="52"/>
  <c r="AD1303" i="52"/>
  <c r="AE1303" i="52"/>
  <c r="AF1303" i="52"/>
  <c r="AH1303" i="52"/>
  <c r="AI1303" i="52"/>
  <c r="AJ1303" i="52"/>
  <c r="D1304" i="52"/>
  <c r="E1304" i="52"/>
  <c r="F1304" i="52"/>
  <c r="G1304" i="52"/>
  <c r="H1304" i="52"/>
  <c r="I1304" i="52"/>
  <c r="Q1304" i="52"/>
  <c r="R1304" i="52"/>
  <c r="S1304" i="52"/>
  <c r="T1304" i="52"/>
  <c r="U1304" i="52"/>
  <c r="V1304" i="52"/>
  <c r="W1304" i="52"/>
  <c r="X1304" i="52"/>
  <c r="Y1304" i="52"/>
  <c r="Z1304" i="52"/>
  <c r="AA1304" i="52"/>
  <c r="AB1304" i="52"/>
  <c r="AC1304" i="52"/>
  <c r="AD1304" i="52"/>
  <c r="AE1304" i="52"/>
  <c r="AF1304" i="52"/>
  <c r="AH1304" i="52"/>
  <c r="AI1304" i="52"/>
  <c r="AJ1304" i="52"/>
  <c r="D1305" i="52"/>
  <c r="E1305" i="52"/>
  <c r="F1305" i="52"/>
  <c r="G1305" i="52"/>
  <c r="H1305" i="52"/>
  <c r="I1305" i="52"/>
  <c r="Q1305" i="52"/>
  <c r="R1305" i="52"/>
  <c r="S1305" i="52"/>
  <c r="T1305" i="52"/>
  <c r="U1305" i="52"/>
  <c r="V1305" i="52"/>
  <c r="W1305" i="52"/>
  <c r="X1305" i="52"/>
  <c r="Y1305" i="52"/>
  <c r="Z1305" i="52"/>
  <c r="AA1305" i="52"/>
  <c r="AB1305" i="52"/>
  <c r="AC1305" i="52"/>
  <c r="AD1305" i="52"/>
  <c r="AE1305" i="52"/>
  <c r="AF1305" i="52"/>
  <c r="AH1305" i="52"/>
  <c r="AI1305" i="52"/>
  <c r="AJ1305" i="52"/>
  <c r="D1306" i="52"/>
  <c r="E1306" i="52"/>
  <c r="F1306" i="52"/>
  <c r="G1306" i="52"/>
  <c r="H1306" i="52"/>
  <c r="I1306" i="52"/>
  <c r="Q1306" i="52"/>
  <c r="R1306" i="52"/>
  <c r="S1306" i="52"/>
  <c r="T1306" i="52"/>
  <c r="U1306" i="52"/>
  <c r="V1306" i="52"/>
  <c r="W1306" i="52"/>
  <c r="X1306" i="52"/>
  <c r="Y1306" i="52"/>
  <c r="Z1306" i="52"/>
  <c r="AA1306" i="52"/>
  <c r="AB1306" i="52"/>
  <c r="AC1306" i="52"/>
  <c r="AD1306" i="52"/>
  <c r="AE1306" i="52"/>
  <c r="AF1306" i="52"/>
  <c r="AH1306" i="52"/>
  <c r="AI1306" i="52"/>
  <c r="AJ1306" i="52"/>
  <c r="D1307" i="52"/>
  <c r="E1307" i="52"/>
  <c r="F1307" i="52"/>
  <c r="G1307" i="52"/>
  <c r="H1307" i="52"/>
  <c r="I1307" i="52"/>
  <c r="Q1307" i="52"/>
  <c r="R1307" i="52"/>
  <c r="S1307" i="52"/>
  <c r="T1307" i="52"/>
  <c r="U1307" i="52"/>
  <c r="V1307" i="52"/>
  <c r="W1307" i="52"/>
  <c r="X1307" i="52"/>
  <c r="Y1307" i="52"/>
  <c r="Z1307" i="52"/>
  <c r="AA1307" i="52"/>
  <c r="AB1307" i="52"/>
  <c r="AC1307" i="52"/>
  <c r="AD1307" i="52"/>
  <c r="AE1307" i="52"/>
  <c r="AF1307" i="52"/>
  <c r="AH1307" i="52"/>
  <c r="AI1307" i="52"/>
  <c r="AJ1307" i="52"/>
  <c r="A1308" i="52"/>
  <c r="B1308" i="52"/>
  <c r="C1308" i="52"/>
  <c r="D1308" i="52"/>
  <c r="E1308" i="52"/>
  <c r="F1308" i="52"/>
  <c r="G1308" i="52"/>
  <c r="H1308" i="52"/>
  <c r="I1308" i="52"/>
  <c r="J1308" i="52"/>
  <c r="K1308" i="52"/>
  <c r="L1308" i="52"/>
  <c r="M1308" i="52"/>
  <c r="N1308" i="52"/>
  <c r="O1308" i="52"/>
  <c r="P1308" i="52"/>
  <c r="Q1308" i="52"/>
  <c r="R1308" i="52"/>
  <c r="S1308" i="52"/>
  <c r="T1308" i="52"/>
  <c r="U1308" i="52"/>
  <c r="V1308" i="52"/>
  <c r="W1308" i="52"/>
  <c r="X1308" i="52"/>
  <c r="Y1308" i="52"/>
  <c r="Z1308" i="52"/>
  <c r="AA1308" i="52"/>
  <c r="AB1308" i="52"/>
  <c r="AC1308" i="52"/>
  <c r="AD1308" i="52"/>
  <c r="AE1308" i="52"/>
  <c r="AF1308" i="52"/>
  <c r="AG1308" i="52"/>
  <c r="AH1308" i="52"/>
  <c r="AI1308" i="52"/>
  <c r="AJ1308" i="52"/>
  <c r="D1309" i="52"/>
  <c r="E1309" i="52"/>
  <c r="F1309" i="52"/>
  <c r="G1309" i="52"/>
  <c r="H1309" i="52"/>
  <c r="I1309" i="52"/>
  <c r="Q1309" i="52"/>
  <c r="R1309" i="52"/>
  <c r="S1309" i="52"/>
  <c r="T1309" i="52"/>
  <c r="U1309" i="52"/>
  <c r="V1309" i="52"/>
  <c r="W1309" i="52"/>
  <c r="X1309" i="52"/>
  <c r="Y1309" i="52"/>
  <c r="Z1309" i="52"/>
  <c r="AA1309" i="52"/>
  <c r="AB1309" i="52"/>
  <c r="AC1309" i="52"/>
  <c r="AD1309" i="52"/>
  <c r="AE1309" i="52"/>
  <c r="AF1309" i="52"/>
  <c r="AH1309" i="52"/>
  <c r="AI1309" i="52"/>
  <c r="AJ1309" i="52"/>
  <c r="D1310" i="52"/>
  <c r="E1310" i="52"/>
  <c r="F1310" i="52"/>
  <c r="G1310" i="52"/>
  <c r="H1310" i="52"/>
  <c r="I1310" i="52"/>
  <c r="Q1310" i="52"/>
  <c r="R1310" i="52"/>
  <c r="S1310" i="52"/>
  <c r="T1310" i="52"/>
  <c r="U1310" i="52"/>
  <c r="V1310" i="52"/>
  <c r="W1310" i="52"/>
  <c r="X1310" i="52"/>
  <c r="Y1310" i="52"/>
  <c r="Z1310" i="52"/>
  <c r="AA1310" i="52"/>
  <c r="AB1310" i="52"/>
  <c r="AC1310" i="52"/>
  <c r="AD1310" i="52"/>
  <c r="AE1310" i="52"/>
  <c r="AF1310" i="52"/>
  <c r="AH1310" i="52"/>
  <c r="AI1310" i="52"/>
  <c r="AJ1310" i="52"/>
  <c r="D1311" i="52"/>
  <c r="E1311" i="52"/>
  <c r="F1311" i="52"/>
  <c r="G1311" i="52"/>
  <c r="H1311" i="52"/>
  <c r="I1311" i="52"/>
  <c r="Q1311" i="52"/>
  <c r="R1311" i="52"/>
  <c r="S1311" i="52"/>
  <c r="T1311" i="52"/>
  <c r="U1311" i="52"/>
  <c r="V1311" i="52"/>
  <c r="W1311" i="52"/>
  <c r="X1311" i="52"/>
  <c r="Y1311" i="52"/>
  <c r="Z1311" i="52"/>
  <c r="AA1311" i="52"/>
  <c r="AB1311" i="52"/>
  <c r="AC1311" i="52"/>
  <c r="AD1311" i="52"/>
  <c r="AE1311" i="52"/>
  <c r="AF1311" i="52"/>
  <c r="AH1311" i="52"/>
  <c r="AI1311" i="52"/>
  <c r="AJ1311" i="52"/>
  <c r="D1312" i="52"/>
  <c r="E1312" i="52"/>
  <c r="F1312" i="52"/>
  <c r="G1312" i="52"/>
  <c r="H1312" i="52"/>
  <c r="I1312" i="52"/>
  <c r="Q1312" i="52"/>
  <c r="R1312" i="52"/>
  <c r="S1312" i="52"/>
  <c r="T1312" i="52"/>
  <c r="U1312" i="52"/>
  <c r="V1312" i="52"/>
  <c r="W1312" i="52"/>
  <c r="X1312" i="52"/>
  <c r="Y1312" i="52"/>
  <c r="Z1312" i="52"/>
  <c r="AA1312" i="52"/>
  <c r="AB1312" i="52"/>
  <c r="AC1312" i="52"/>
  <c r="AD1312" i="52"/>
  <c r="AE1312" i="52"/>
  <c r="AF1312" i="52"/>
  <c r="AH1312" i="52"/>
  <c r="AI1312" i="52"/>
  <c r="AJ1312" i="52"/>
  <c r="D1313" i="52"/>
  <c r="E1313" i="52"/>
  <c r="F1313" i="52"/>
  <c r="G1313" i="52"/>
  <c r="H1313" i="52"/>
  <c r="I1313" i="52"/>
  <c r="Q1313" i="52"/>
  <c r="R1313" i="52"/>
  <c r="S1313" i="52"/>
  <c r="T1313" i="52"/>
  <c r="U1313" i="52"/>
  <c r="V1313" i="52"/>
  <c r="W1313" i="52"/>
  <c r="X1313" i="52"/>
  <c r="Y1313" i="52"/>
  <c r="Z1313" i="52"/>
  <c r="AA1313" i="52"/>
  <c r="AB1313" i="52"/>
  <c r="AC1313" i="52"/>
  <c r="AD1313" i="52"/>
  <c r="AE1313" i="52"/>
  <c r="AF1313" i="52"/>
  <c r="AH1313" i="52"/>
  <c r="AI1313" i="52"/>
  <c r="AJ1313" i="52"/>
  <c r="D1314" i="52"/>
  <c r="E1314" i="52"/>
  <c r="F1314" i="52"/>
  <c r="G1314" i="52"/>
  <c r="H1314" i="52"/>
  <c r="I1314" i="52"/>
  <c r="Q1314" i="52"/>
  <c r="R1314" i="52"/>
  <c r="S1314" i="52"/>
  <c r="T1314" i="52"/>
  <c r="U1314" i="52"/>
  <c r="V1314" i="52"/>
  <c r="W1314" i="52"/>
  <c r="X1314" i="52"/>
  <c r="Y1314" i="52"/>
  <c r="Z1314" i="52"/>
  <c r="AA1314" i="52"/>
  <c r="AB1314" i="52"/>
  <c r="AC1314" i="52"/>
  <c r="AD1314" i="52"/>
  <c r="AE1314" i="52"/>
  <c r="AF1314" i="52"/>
  <c r="AH1314" i="52"/>
  <c r="AI1314" i="52"/>
  <c r="AJ1314" i="52"/>
  <c r="D1315" i="52"/>
  <c r="E1315" i="52"/>
  <c r="F1315" i="52"/>
  <c r="G1315" i="52"/>
  <c r="H1315" i="52"/>
  <c r="I1315" i="52"/>
  <c r="Q1315" i="52"/>
  <c r="R1315" i="52"/>
  <c r="S1315" i="52"/>
  <c r="T1315" i="52"/>
  <c r="U1315" i="52"/>
  <c r="V1315" i="52"/>
  <c r="W1315" i="52"/>
  <c r="X1315" i="52"/>
  <c r="Y1315" i="52"/>
  <c r="Z1315" i="52"/>
  <c r="AA1315" i="52"/>
  <c r="AB1315" i="52"/>
  <c r="AC1315" i="52"/>
  <c r="AD1315" i="52"/>
  <c r="AE1315" i="52"/>
  <c r="AF1315" i="52"/>
  <c r="AH1315" i="52"/>
  <c r="AI1315" i="52"/>
  <c r="AJ1315" i="52"/>
  <c r="D1316" i="52"/>
  <c r="E1316" i="52"/>
  <c r="F1316" i="52"/>
  <c r="G1316" i="52"/>
  <c r="H1316" i="52"/>
  <c r="I1316" i="52"/>
  <c r="Q1316" i="52"/>
  <c r="R1316" i="52"/>
  <c r="S1316" i="52"/>
  <c r="T1316" i="52"/>
  <c r="U1316" i="52"/>
  <c r="V1316" i="52"/>
  <c r="W1316" i="52"/>
  <c r="X1316" i="52"/>
  <c r="Y1316" i="52"/>
  <c r="Z1316" i="52"/>
  <c r="AA1316" i="52"/>
  <c r="AB1316" i="52"/>
  <c r="AC1316" i="52"/>
  <c r="AD1316" i="52"/>
  <c r="AE1316" i="52"/>
  <c r="AF1316" i="52"/>
  <c r="AH1316" i="52"/>
  <c r="AI1316" i="52"/>
  <c r="AJ1316" i="52"/>
  <c r="D1317" i="52"/>
  <c r="E1317" i="52"/>
  <c r="F1317" i="52"/>
  <c r="G1317" i="52"/>
  <c r="H1317" i="52"/>
  <c r="I1317" i="52"/>
  <c r="Q1317" i="52"/>
  <c r="R1317" i="52"/>
  <c r="S1317" i="52"/>
  <c r="T1317" i="52"/>
  <c r="U1317" i="52"/>
  <c r="V1317" i="52"/>
  <c r="W1317" i="52"/>
  <c r="X1317" i="52"/>
  <c r="Y1317" i="52"/>
  <c r="Z1317" i="52"/>
  <c r="AA1317" i="52"/>
  <c r="AB1317" i="52"/>
  <c r="AC1317" i="52"/>
  <c r="AD1317" i="52"/>
  <c r="AE1317" i="52"/>
  <c r="AF1317" i="52"/>
  <c r="AH1317" i="52"/>
  <c r="AI1317" i="52"/>
  <c r="AJ1317" i="52"/>
  <c r="D1318" i="52"/>
  <c r="E1318" i="52"/>
  <c r="F1318" i="52"/>
  <c r="G1318" i="52"/>
  <c r="H1318" i="52"/>
  <c r="I1318" i="52"/>
  <c r="Q1318" i="52"/>
  <c r="R1318" i="52"/>
  <c r="S1318" i="52"/>
  <c r="T1318" i="52"/>
  <c r="U1318" i="52"/>
  <c r="V1318" i="52"/>
  <c r="W1318" i="52"/>
  <c r="X1318" i="52"/>
  <c r="Y1318" i="52"/>
  <c r="Z1318" i="52"/>
  <c r="AA1318" i="52"/>
  <c r="AB1318" i="52"/>
  <c r="AC1318" i="52"/>
  <c r="AD1318" i="52"/>
  <c r="AE1318" i="52"/>
  <c r="AF1318" i="52"/>
  <c r="AH1318" i="52"/>
  <c r="AI1318" i="52"/>
  <c r="AJ1318" i="52"/>
  <c r="D1319" i="52"/>
  <c r="E1319" i="52"/>
  <c r="F1319" i="52"/>
  <c r="G1319" i="52"/>
  <c r="H1319" i="52"/>
  <c r="I1319" i="52"/>
  <c r="Q1319" i="52"/>
  <c r="R1319" i="52"/>
  <c r="S1319" i="52"/>
  <c r="T1319" i="52"/>
  <c r="U1319" i="52"/>
  <c r="V1319" i="52"/>
  <c r="W1319" i="52"/>
  <c r="X1319" i="52"/>
  <c r="Y1319" i="52"/>
  <c r="Z1319" i="52"/>
  <c r="AA1319" i="52"/>
  <c r="AB1319" i="52"/>
  <c r="AC1319" i="52"/>
  <c r="AD1319" i="52"/>
  <c r="AE1319" i="52"/>
  <c r="AF1319" i="52"/>
  <c r="AH1319" i="52"/>
  <c r="AI1319" i="52"/>
  <c r="AJ1319" i="52"/>
  <c r="D1320" i="52"/>
  <c r="E1320" i="52"/>
  <c r="F1320" i="52"/>
  <c r="G1320" i="52"/>
  <c r="H1320" i="52"/>
  <c r="I1320" i="52"/>
  <c r="Q1320" i="52"/>
  <c r="R1320" i="52"/>
  <c r="S1320" i="52"/>
  <c r="T1320" i="52"/>
  <c r="U1320" i="52"/>
  <c r="V1320" i="52"/>
  <c r="W1320" i="52"/>
  <c r="X1320" i="52"/>
  <c r="Y1320" i="52"/>
  <c r="Z1320" i="52"/>
  <c r="AA1320" i="52"/>
  <c r="AB1320" i="52"/>
  <c r="AC1320" i="52"/>
  <c r="AD1320" i="52"/>
  <c r="AE1320" i="52"/>
  <c r="AF1320" i="52"/>
  <c r="AH1320" i="52"/>
  <c r="AI1320" i="52"/>
  <c r="AJ1320" i="52"/>
  <c r="D1321" i="52"/>
  <c r="E1321" i="52"/>
  <c r="F1321" i="52"/>
  <c r="G1321" i="52"/>
  <c r="H1321" i="52"/>
  <c r="I1321" i="52"/>
  <c r="Q1321" i="52"/>
  <c r="R1321" i="52"/>
  <c r="S1321" i="52"/>
  <c r="T1321" i="52"/>
  <c r="U1321" i="52"/>
  <c r="V1321" i="52"/>
  <c r="W1321" i="52"/>
  <c r="X1321" i="52"/>
  <c r="Y1321" i="52"/>
  <c r="Z1321" i="52"/>
  <c r="AA1321" i="52"/>
  <c r="AB1321" i="52"/>
  <c r="AC1321" i="52"/>
  <c r="AD1321" i="52"/>
  <c r="AE1321" i="52"/>
  <c r="AF1321" i="52"/>
  <c r="AH1321" i="52"/>
  <c r="AI1321" i="52"/>
  <c r="AJ1321" i="52"/>
  <c r="D1322" i="52"/>
  <c r="E1322" i="52"/>
  <c r="F1322" i="52"/>
  <c r="G1322" i="52"/>
  <c r="H1322" i="52"/>
  <c r="I1322" i="52"/>
  <c r="Q1322" i="52"/>
  <c r="R1322" i="52"/>
  <c r="S1322" i="52"/>
  <c r="T1322" i="52"/>
  <c r="U1322" i="52"/>
  <c r="V1322" i="52"/>
  <c r="W1322" i="52"/>
  <c r="X1322" i="52"/>
  <c r="Y1322" i="52"/>
  <c r="Z1322" i="52"/>
  <c r="AA1322" i="52"/>
  <c r="AB1322" i="52"/>
  <c r="AC1322" i="52"/>
  <c r="AD1322" i="52"/>
  <c r="AE1322" i="52"/>
  <c r="AF1322" i="52"/>
  <c r="AH1322" i="52"/>
  <c r="AI1322" i="52"/>
  <c r="AJ1322" i="52"/>
  <c r="D1323" i="52"/>
  <c r="E1323" i="52"/>
  <c r="F1323" i="52"/>
  <c r="G1323" i="52"/>
  <c r="H1323" i="52"/>
  <c r="I1323" i="52"/>
  <c r="Q1323" i="52"/>
  <c r="R1323" i="52"/>
  <c r="S1323" i="52"/>
  <c r="T1323" i="52"/>
  <c r="U1323" i="52"/>
  <c r="V1323" i="52"/>
  <c r="W1323" i="52"/>
  <c r="X1323" i="52"/>
  <c r="Y1323" i="52"/>
  <c r="Z1323" i="52"/>
  <c r="AA1323" i="52"/>
  <c r="AB1323" i="52"/>
  <c r="AC1323" i="52"/>
  <c r="AD1323" i="52"/>
  <c r="AE1323" i="52"/>
  <c r="AF1323" i="52"/>
  <c r="AH1323" i="52"/>
  <c r="AI1323" i="52"/>
  <c r="AJ1323" i="52"/>
  <c r="D1324" i="52"/>
  <c r="E1324" i="52"/>
  <c r="F1324" i="52"/>
  <c r="G1324" i="52"/>
  <c r="H1324" i="52"/>
  <c r="I1324" i="52"/>
  <c r="Q1324" i="52"/>
  <c r="R1324" i="52"/>
  <c r="S1324" i="52"/>
  <c r="T1324" i="52"/>
  <c r="U1324" i="52"/>
  <c r="V1324" i="52"/>
  <c r="W1324" i="52"/>
  <c r="X1324" i="52"/>
  <c r="Y1324" i="52"/>
  <c r="Z1324" i="52"/>
  <c r="AA1324" i="52"/>
  <c r="AB1324" i="52"/>
  <c r="AC1324" i="52"/>
  <c r="AD1324" i="52"/>
  <c r="AE1324" i="52"/>
  <c r="AF1324" i="52"/>
  <c r="AH1324" i="52"/>
  <c r="AI1324" i="52"/>
  <c r="AJ1324" i="52"/>
  <c r="D1325" i="52"/>
  <c r="E1325" i="52"/>
  <c r="F1325" i="52"/>
  <c r="G1325" i="52"/>
  <c r="H1325" i="52"/>
  <c r="I1325" i="52"/>
  <c r="Q1325" i="52"/>
  <c r="R1325" i="52"/>
  <c r="S1325" i="52"/>
  <c r="T1325" i="52"/>
  <c r="U1325" i="52"/>
  <c r="V1325" i="52"/>
  <c r="W1325" i="52"/>
  <c r="X1325" i="52"/>
  <c r="Y1325" i="52"/>
  <c r="Z1325" i="52"/>
  <c r="AA1325" i="52"/>
  <c r="AB1325" i="52"/>
  <c r="AC1325" i="52"/>
  <c r="AD1325" i="52"/>
  <c r="AE1325" i="52"/>
  <c r="AF1325" i="52"/>
  <c r="AH1325" i="52"/>
  <c r="AI1325" i="52"/>
  <c r="AJ1325" i="52"/>
  <c r="D1326" i="52"/>
  <c r="E1326" i="52"/>
  <c r="F1326" i="52"/>
  <c r="G1326" i="52"/>
  <c r="H1326" i="52"/>
  <c r="I1326" i="52"/>
  <c r="Q1326" i="52"/>
  <c r="R1326" i="52"/>
  <c r="S1326" i="52"/>
  <c r="T1326" i="52"/>
  <c r="U1326" i="52"/>
  <c r="V1326" i="52"/>
  <c r="W1326" i="52"/>
  <c r="X1326" i="52"/>
  <c r="Y1326" i="52"/>
  <c r="Z1326" i="52"/>
  <c r="AA1326" i="52"/>
  <c r="AB1326" i="52"/>
  <c r="AC1326" i="52"/>
  <c r="AD1326" i="52"/>
  <c r="AE1326" i="52"/>
  <c r="AF1326" i="52"/>
  <c r="AH1326" i="52"/>
  <c r="AI1326" i="52"/>
  <c r="AJ1326" i="52"/>
  <c r="D1327" i="52"/>
  <c r="E1327" i="52"/>
  <c r="F1327" i="52"/>
  <c r="G1327" i="52"/>
  <c r="H1327" i="52"/>
  <c r="I1327" i="52"/>
  <c r="Q1327" i="52"/>
  <c r="R1327" i="52"/>
  <c r="S1327" i="52"/>
  <c r="T1327" i="52"/>
  <c r="U1327" i="52"/>
  <c r="V1327" i="52"/>
  <c r="W1327" i="52"/>
  <c r="X1327" i="52"/>
  <c r="Y1327" i="52"/>
  <c r="Z1327" i="52"/>
  <c r="AA1327" i="52"/>
  <c r="AB1327" i="52"/>
  <c r="AC1327" i="52"/>
  <c r="AD1327" i="52"/>
  <c r="AE1327" i="52"/>
  <c r="AF1327" i="52"/>
  <c r="AH1327" i="52"/>
  <c r="AI1327" i="52"/>
  <c r="AJ1327" i="52"/>
  <c r="D1328" i="52"/>
  <c r="E1328" i="52"/>
  <c r="F1328" i="52"/>
  <c r="G1328" i="52"/>
  <c r="H1328" i="52"/>
  <c r="I1328" i="52"/>
  <c r="Q1328" i="52"/>
  <c r="R1328" i="52"/>
  <c r="S1328" i="52"/>
  <c r="T1328" i="52"/>
  <c r="U1328" i="52"/>
  <c r="V1328" i="52"/>
  <c r="W1328" i="52"/>
  <c r="X1328" i="52"/>
  <c r="Y1328" i="52"/>
  <c r="Z1328" i="52"/>
  <c r="AA1328" i="52"/>
  <c r="AB1328" i="52"/>
  <c r="AC1328" i="52"/>
  <c r="AD1328" i="52"/>
  <c r="AE1328" i="52"/>
  <c r="AF1328" i="52"/>
  <c r="AH1328" i="52"/>
  <c r="AI1328" i="52"/>
  <c r="AJ1328" i="52"/>
  <c r="D1329" i="52"/>
  <c r="E1329" i="52"/>
  <c r="F1329" i="52"/>
  <c r="G1329" i="52"/>
  <c r="H1329" i="52"/>
  <c r="I1329" i="52"/>
  <c r="Q1329" i="52"/>
  <c r="R1329" i="52"/>
  <c r="S1329" i="52"/>
  <c r="T1329" i="52"/>
  <c r="U1329" i="52"/>
  <c r="V1329" i="52"/>
  <c r="W1329" i="52"/>
  <c r="X1329" i="52"/>
  <c r="Y1329" i="52"/>
  <c r="Z1329" i="52"/>
  <c r="AA1329" i="52"/>
  <c r="AB1329" i="52"/>
  <c r="AC1329" i="52"/>
  <c r="AD1329" i="52"/>
  <c r="AE1329" i="52"/>
  <c r="AF1329" i="52"/>
  <c r="AH1329" i="52"/>
  <c r="AI1329" i="52"/>
  <c r="AJ1329" i="52"/>
  <c r="D1330" i="52"/>
  <c r="E1330" i="52"/>
  <c r="F1330" i="52"/>
  <c r="G1330" i="52"/>
  <c r="H1330" i="52"/>
  <c r="I1330" i="52"/>
  <c r="Q1330" i="52"/>
  <c r="R1330" i="52"/>
  <c r="S1330" i="52"/>
  <c r="T1330" i="52"/>
  <c r="U1330" i="52"/>
  <c r="V1330" i="52"/>
  <c r="W1330" i="52"/>
  <c r="X1330" i="52"/>
  <c r="Y1330" i="52"/>
  <c r="Z1330" i="52"/>
  <c r="AA1330" i="52"/>
  <c r="AB1330" i="52"/>
  <c r="AC1330" i="52"/>
  <c r="AD1330" i="52"/>
  <c r="AE1330" i="52"/>
  <c r="AF1330" i="52"/>
  <c r="AH1330" i="52"/>
  <c r="AI1330" i="52"/>
  <c r="AJ1330" i="52"/>
  <c r="D1331" i="52"/>
  <c r="E1331" i="52"/>
  <c r="F1331" i="52"/>
  <c r="G1331" i="52"/>
  <c r="H1331" i="52"/>
  <c r="I1331" i="52"/>
  <c r="Q1331" i="52"/>
  <c r="R1331" i="52"/>
  <c r="S1331" i="52"/>
  <c r="T1331" i="52"/>
  <c r="U1331" i="52"/>
  <c r="V1331" i="52"/>
  <c r="W1331" i="52"/>
  <c r="X1331" i="52"/>
  <c r="Y1331" i="52"/>
  <c r="Z1331" i="52"/>
  <c r="AA1331" i="52"/>
  <c r="AB1331" i="52"/>
  <c r="AC1331" i="52"/>
  <c r="AD1331" i="52"/>
  <c r="AE1331" i="52"/>
  <c r="AF1331" i="52"/>
  <c r="AH1331" i="52"/>
  <c r="AI1331" i="52"/>
  <c r="AJ1331" i="52"/>
  <c r="D1332" i="52"/>
  <c r="E1332" i="52"/>
  <c r="F1332" i="52"/>
  <c r="G1332" i="52"/>
  <c r="H1332" i="52"/>
  <c r="I1332" i="52"/>
  <c r="Q1332" i="52"/>
  <c r="R1332" i="52"/>
  <c r="S1332" i="52"/>
  <c r="T1332" i="52"/>
  <c r="U1332" i="52"/>
  <c r="V1332" i="52"/>
  <c r="W1332" i="52"/>
  <c r="X1332" i="52"/>
  <c r="Y1332" i="52"/>
  <c r="Z1332" i="52"/>
  <c r="AA1332" i="52"/>
  <c r="AB1332" i="52"/>
  <c r="AC1332" i="52"/>
  <c r="AD1332" i="52"/>
  <c r="AE1332" i="52"/>
  <c r="AF1332" i="52"/>
  <c r="AH1332" i="52"/>
  <c r="AI1332" i="52"/>
  <c r="AJ1332" i="52"/>
  <c r="D1333" i="52"/>
  <c r="E1333" i="52"/>
  <c r="F1333" i="52"/>
  <c r="G1333" i="52"/>
  <c r="H1333" i="52"/>
  <c r="I1333" i="52"/>
  <c r="Q1333" i="52"/>
  <c r="R1333" i="52"/>
  <c r="S1333" i="52"/>
  <c r="T1333" i="52"/>
  <c r="U1333" i="52"/>
  <c r="V1333" i="52"/>
  <c r="W1333" i="52"/>
  <c r="X1333" i="52"/>
  <c r="Y1333" i="52"/>
  <c r="Z1333" i="52"/>
  <c r="AA1333" i="52"/>
  <c r="AB1333" i="52"/>
  <c r="AC1333" i="52"/>
  <c r="AD1333" i="52"/>
  <c r="AE1333" i="52"/>
  <c r="AF1333" i="52"/>
  <c r="AH1333" i="52"/>
  <c r="AI1333" i="52"/>
  <c r="AJ1333" i="52"/>
  <c r="D1334" i="52"/>
  <c r="E1334" i="52"/>
  <c r="F1334" i="52"/>
  <c r="G1334" i="52"/>
  <c r="H1334" i="52"/>
  <c r="I1334" i="52"/>
  <c r="Q1334" i="52"/>
  <c r="R1334" i="52"/>
  <c r="S1334" i="52"/>
  <c r="T1334" i="52"/>
  <c r="U1334" i="52"/>
  <c r="V1334" i="52"/>
  <c r="W1334" i="52"/>
  <c r="X1334" i="52"/>
  <c r="Y1334" i="52"/>
  <c r="Z1334" i="52"/>
  <c r="AA1334" i="52"/>
  <c r="AB1334" i="52"/>
  <c r="AC1334" i="52"/>
  <c r="AD1334" i="52"/>
  <c r="AE1334" i="52"/>
  <c r="AF1334" i="52"/>
  <c r="AH1334" i="52"/>
  <c r="AI1334" i="52"/>
  <c r="AJ1334" i="52"/>
  <c r="D1335" i="52"/>
  <c r="E1335" i="52"/>
  <c r="F1335" i="52"/>
  <c r="G1335" i="52"/>
  <c r="H1335" i="52"/>
  <c r="I1335" i="52"/>
  <c r="Q1335" i="52"/>
  <c r="R1335" i="52"/>
  <c r="S1335" i="52"/>
  <c r="T1335" i="52"/>
  <c r="U1335" i="52"/>
  <c r="V1335" i="52"/>
  <c r="W1335" i="52"/>
  <c r="X1335" i="52"/>
  <c r="Y1335" i="52"/>
  <c r="Z1335" i="52"/>
  <c r="AA1335" i="52"/>
  <c r="AB1335" i="52"/>
  <c r="AC1335" i="52"/>
  <c r="AD1335" i="52"/>
  <c r="AE1335" i="52"/>
  <c r="AF1335" i="52"/>
  <c r="AH1335" i="52"/>
  <c r="AI1335" i="52"/>
  <c r="AJ1335" i="52"/>
  <c r="D1336" i="52"/>
  <c r="E1336" i="52"/>
  <c r="F1336" i="52"/>
  <c r="G1336" i="52"/>
  <c r="H1336" i="52"/>
  <c r="I1336" i="52"/>
  <c r="Q1336" i="52"/>
  <c r="R1336" i="52"/>
  <c r="S1336" i="52"/>
  <c r="T1336" i="52"/>
  <c r="U1336" i="52"/>
  <c r="V1336" i="52"/>
  <c r="W1336" i="52"/>
  <c r="X1336" i="52"/>
  <c r="Y1336" i="52"/>
  <c r="Z1336" i="52"/>
  <c r="AA1336" i="52"/>
  <c r="AB1336" i="52"/>
  <c r="AC1336" i="52"/>
  <c r="AD1336" i="52"/>
  <c r="AE1336" i="52"/>
  <c r="AF1336" i="52"/>
  <c r="AH1336" i="52"/>
  <c r="AI1336" i="52"/>
  <c r="AJ1336" i="52"/>
  <c r="D1337" i="52"/>
  <c r="E1337" i="52"/>
  <c r="F1337" i="52"/>
  <c r="G1337" i="52"/>
  <c r="H1337" i="52"/>
  <c r="I1337" i="52"/>
  <c r="Q1337" i="52"/>
  <c r="R1337" i="52"/>
  <c r="S1337" i="52"/>
  <c r="T1337" i="52"/>
  <c r="U1337" i="52"/>
  <c r="V1337" i="52"/>
  <c r="W1337" i="52"/>
  <c r="X1337" i="52"/>
  <c r="Y1337" i="52"/>
  <c r="Z1337" i="52"/>
  <c r="AA1337" i="52"/>
  <c r="AB1337" i="52"/>
  <c r="AC1337" i="52"/>
  <c r="AD1337" i="52"/>
  <c r="AE1337" i="52"/>
  <c r="AF1337" i="52"/>
  <c r="AH1337" i="52"/>
  <c r="AI1337" i="52"/>
  <c r="AJ1337" i="52"/>
  <c r="D1338" i="52"/>
  <c r="E1338" i="52"/>
  <c r="F1338" i="52"/>
  <c r="G1338" i="52"/>
  <c r="H1338" i="52"/>
  <c r="I1338" i="52"/>
  <c r="Q1338" i="52"/>
  <c r="R1338" i="52"/>
  <c r="S1338" i="52"/>
  <c r="T1338" i="52"/>
  <c r="U1338" i="52"/>
  <c r="V1338" i="52"/>
  <c r="W1338" i="52"/>
  <c r="X1338" i="52"/>
  <c r="Y1338" i="52"/>
  <c r="Z1338" i="52"/>
  <c r="AA1338" i="52"/>
  <c r="AB1338" i="52"/>
  <c r="AC1338" i="52"/>
  <c r="AD1338" i="52"/>
  <c r="AE1338" i="52"/>
  <c r="AF1338" i="52"/>
  <c r="AH1338" i="52"/>
  <c r="AI1338" i="52"/>
  <c r="AJ1338" i="52"/>
  <c r="D1339" i="52"/>
  <c r="E1339" i="52"/>
  <c r="F1339" i="52"/>
  <c r="G1339" i="52"/>
  <c r="H1339" i="52"/>
  <c r="I1339" i="52"/>
  <c r="Q1339" i="52"/>
  <c r="R1339" i="52"/>
  <c r="S1339" i="52"/>
  <c r="T1339" i="52"/>
  <c r="U1339" i="52"/>
  <c r="V1339" i="52"/>
  <c r="W1339" i="52"/>
  <c r="X1339" i="52"/>
  <c r="Y1339" i="52"/>
  <c r="Z1339" i="52"/>
  <c r="AA1339" i="52"/>
  <c r="AB1339" i="52"/>
  <c r="AC1339" i="52"/>
  <c r="AD1339" i="52"/>
  <c r="AE1339" i="52"/>
  <c r="AF1339" i="52"/>
  <c r="AH1339" i="52"/>
  <c r="AI1339" i="52"/>
  <c r="AJ1339" i="52"/>
  <c r="D1340" i="52"/>
  <c r="E1340" i="52"/>
  <c r="F1340" i="52"/>
  <c r="G1340" i="52"/>
  <c r="H1340" i="52"/>
  <c r="I1340" i="52"/>
  <c r="Q1340" i="52"/>
  <c r="R1340" i="52"/>
  <c r="S1340" i="52"/>
  <c r="T1340" i="52"/>
  <c r="U1340" i="52"/>
  <c r="V1340" i="52"/>
  <c r="W1340" i="52"/>
  <c r="X1340" i="52"/>
  <c r="Y1340" i="52"/>
  <c r="Z1340" i="52"/>
  <c r="AA1340" i="52"/>
  <c r="AB1340" i="52"/>
  <c r="AC1340" i="52"/>
  <c r="AD1340" i="52"/>
  <c r="AE1340" i="52"/>
  <c r="AF1340" i="52"/>
  <c r="AH1340" i="52"/>
  <c r="AI1340" i="52"/>
  <c r="AJ1340" i="52"/>
  <c r="D1341" i="52"/>
  <c r="E1341" i="52"/>
  <c r="F1341" i="52"/>
  <c r="G1341" i="52"/>
  <c r="H1341" i="52"/>
  <c r="I1341" i="52"/>
  <c r="Q1341" i="52"/>
  <c r="R1341" i="52"/>
  <c r="S1341" i="52"/>
  <c r="T1341" i="52"/>
  <c r="U1341" i="52"/>
  <c r="V1341" i="52"/>
  <c r="W1341" i="52"/>
  <c r="X1341" i="52"/>
  <c r="Y1341" i="52"/>
  <c r="Z1341" i="52"/>
  <c r="AA1341" i="52"/>
  <c r="AB1341" i="52"/>
  <c r="AC1341" i="52"/>
  <c r="AD1341" i="52"/>
  <c r="AE1341" i="52"/>
  <c r="AF1341" i="52"/>
  <c r="AH1341" i="52"/>
  <c r="AI1341" i="52"/>
  <c r="AJ1341" i="52"/>
  <c r="D1342" i="52"/>
  <c r="E1342" i="52"/>
  <c r="F1342" i="52"/>
  <c r="G1342" i="52"/>
  <c r="H1342" i="52"/>
  <c r="I1342" i="52"/>
  <c r="Q1342" i="52"/>
  <c r="R1342" i="52"/>
  <c r="S1342" i="52"/>
  <c r="T1342" i="52"/>
  <c r="U1342" i="52"/>
  <c r="V1342" i="52"/>
  <c r="W1342" i="52"/>
  <c r="X1342" i="52"/>
  <c r="Y1342" i="52"/>
  <c r="Z1342" i="52"/>
  <c r="AA1342" i="52"/>
  <c r="AB1342" i="52"/>
  <c r="AC1342" i="52"/>
  <c r="AD1342" i="52"/>
  <c r="AE1342" i="52"/>
  <c r="AF1342" i="52"/>
  <c r="AH1342" i="52"/>
  <c r="AI1342" i="52"/>
  <c r="AJ1342" i="52"/>
  <c r="D1343" i="52"/>
  <c r="E1343" i="52"/>
  <c r="F1343" i="52"/>
  <c r="G1343" i="52"/>
  <c r="H1343" i="52"/>
  <c r="I1343" i="52"/>
  <c r="Q1343" i="52"/>
  <c r="R1343" i="52"/>
  <c r="S1343" i="52"/>
  <c r="T1343" i="52"/>
  <c r="U1343" i="52"/>
  <c r="V1343" i="52"/>
  <c r="W1343" i="52"/>
  <c r="X1343" i="52"/>
  <c r="Y1343" i="52"/>
  <c r="Z1343" i="52"/>
  <c r="AA1343" i="52"/>
  <c r="AB1343" i="52"/>
  <c r="AC1343" i="52"/>
  <c r="AD1343" i="52"/>
  <c r="AE1343" i="52"/>
  <c r="AF1343" i="52"/>
  <c r="AH1343" i="52"/>
  <c r="AI1343" i="52"/>
  <c r="AJ1343" i="52"/>
  <c r="D1344" i="52"/>
  <c r="E1344" i="52"/>
  <c r="F1344" i="52"/>
  <c r="G1344" i="52"/>
  <c r="H1344" i="52"/>
  <c r="I1344" i="52"/>
  <c r="Q1344" i="52"/>
  <c r="R1344" i="52"/>
  <c r="S1344" i="52"/>
  <c r="T1344" i="52"/>
  <c r="U1344" i="52"/>
  <c r="V1344" i="52"/>
  <c r="W1344" i="52"/>
  <c r="X1344" i="52"/>
  <c r="Y1344" i="52"/>
  <c r="Z1344" i="52"/>
  <c r="AA1344" i="52"/>
  <c r="AB1344" i="52"/>
  <c r="AC1344" i="52"/>
  <c r="AD1344" i="52"/>
  <c r="AE1344" i="52"/>
  <c r="AF1344" i="52"/>
  <c r="AH1344" i="52"/>
  <c r="AI1344" i="52"/>
  <c r="AJ1344" i="52"/>
  <c r="D1345" i="52"/>
  <c r="E1345" i="52"/>
  <c r="F1345" i="52"/>
  <c r="G1345" i="52"/>
  <c r="H1345" i="52"/>
  <c r="I1345" i="52"/>
  <c r="Q1345" i="52"/>
  <c r="R1345" i="52"/>
  <c r="S1345" i="52"/>
  <c r="T1345" i="52"/>
  <c r="U1345" i="52"/>
  <c r="V1345" i="52"/>
  <c r="W1345" i="52"/>
  <c r="X1345" i="52"/>
  <c r="Y1345" i="52"/>
  <c r="Z1345" i="52"/>
  <c r="AA1345" i="52"/>
  <c r="AB1345" i="52"/>
  <c r="AC1345" i="52"/>
  <c r="AD1345" i="52"/>
  <c r="AE1345" i="52"/>
  <c r="AF1345" i="52"/>
  <c r="AH1345" i="52"/>
  <c r="AI1345" i="52"/>
  <c r="AJ1345" i="52"/>
  <c r="D1346" i="52"/>
  <c r="E1346" i="52"/>
  <c r="F1346" i="52"/>
  <c r="G1346" i="52"/>
  <c r="H1346" i="52"/>
  <c r="I1346" i="52"/>
  <c r="Q1346" i="52"/>
  <c r="R1346" i="52"/>
  <c r="S1346" i="52"/>
  <c r="T1346" i="52"/>
  <c r="U1346" i="52"/>
  <c r="V1346" i="52"/>
  <c r="W1346" i="52"/>
  <c r="X1346" i="52"/>
  <c r="Y1346" i="52"/>
  <c r="Z1346" i="52"/>
  <c r="AA1346" i="52"/>
  <c r="AB1346" i="52"/>
  <c r="AC1346" i="52"/>
  <c r="AD1346" i="52"/>
  <c r="AE1346" i="52"/>
  <c r="AF1346" i="52"/>
  <c r="AH1346" i="52"/>
  <c r="AI1346" i="52"/>
  <c r="AJ1346" i="52"/>
  <c r="D1347" i="52"/>
  <c r="E1347" i="52"/>
  <c r="F1347" i="52"/>
  <c r="G1347" i="52"/>
  <c r="H1347" i="52"/>
  <c r="I1347" i="52"/>
  <c r="Q1347" i="52"/>
  <c r="R1347" i="52"/>
  <c r="S1347" i="52"/>
  <c r="T1347" i="52"/>
  <c r="U1347" i="52"/>
  <c r="V1347" i="52"/>
  <c r="W1347" i="52"/>
  <c r="X1347" i="52"/>
  <c r="Y1347" i="52"/>
  <c r="Z1347" i="52"/>
  <c r="AA1347" i="52"/>
  <c r="AB1347" i="52"/>
  <c r="AC1347" i="52"/>
  <c r="AD1347" i="52"/>
  <c r="AE1347" i="52"/>
  <c r="AF1347" i="52"/>
  <c r="AH1347" i="52"/>
  <c r="AI1347" i="52"/>
  <c r="AJ1347" i="52"/>
  <c r="D1348" i="52"/>
  <c r="E1348" i="52"/>
  <c r="F1348" i="52"/>
  <c r="G1348" i="52"/>
  <c r="H1348" i="52"/>
  <c r="I1348" i="52"/>
  <c r="Q1348" i="52"/>
  <c r="R1348" i="52"/>
  <c r="S1348" i="52"/>
  <c r="T1348" i="52"/>
  <c r="U1348" i="52"/>
  <c r="V1348" i="52"/>
  <c r="W1348" i="52"/>
  <c r="X1348" i="52"/>
  <c r="Y1348" i="52"/>
  <c r="Z1348" i="52"/>
  <c r="AA1348" i="52"/>
  <c r="AB1348" i="52"/>
  <c r="AC1348" i="52"/>
  <c r="AD1348" i="52"/>
  <c r="AE1348" i="52"/>
  <c r="AF1348" i="52"/>
  <c r="AH1348" i="52"/>
  <c r="AI1348" i="52"/>
  <c r="AJ1348" i="52"/>
  <c r="D1349" i="52"/>
  <c r="E1349" i="52"/>
  <c r="F1349" i="52"/>
  <c r="G1349" i="52"/>
  <c r="H1349" i="52"/>
  <c r="I1349" i="52"/>
  <c r="Q1349" i="52"/>
  <c r="R1349" i="52"/>
  <c r="S1349" i="52"/>
  <c r="T1349" i="52"/>
  <c r="U1349" i="52"/>
  <c r="V1349" i="52"/>
  <c r="W1349" i="52"/>
  <c r="X1349" i="52"/>
  <c r="Y1349" i="52"/>
  <c r="Z1349" i="52"/>
  <c r="AA1349" i="52"/>
  <c r="AB1349" i="52"/>
  <c r="AC1349" i="52"/>
  <c r="AD1349" i="52"/>
  <c r="AE1349" i="52"/>
  <c r="AF1349" i="52"/>
  <c r="AH1349" i="52"/>
  <c r="AI1349" i="52"/>
  <c r="AJ1349" i="52"/>
  <c r="D1350" i="52"/>
  <c r="E1350" i="52"/>
  <c r="F1350" i="52"/>
  <c r="G1350" i="52"/>
  <c r="H1350" i="52"/>
  <c r="I1350" i="52"/>
  <c r="Q1350" i="52"/>
  <c r="R1350" i="52"/>
  <c r="S1350" i="52"/>
  <c r="T1350" i="52"/>
  <c r="U1350" i="52"/>
  <c r="V1350" i="52"/>
  <c r="W1350" i="52"/>
  <c r="X1350" i="52"/>
  <c r="Y1350" i="52"/>
  <c r="Z1350" i="52"/>
  <c r="AA1350" i="52"/>
  <c r="AB1350" i="52"/>
  <c r="AC1350" i="52"/>
  <c r="AD1350" i="52"/>
  <c r="AE1350" i="52"/>
  <c r="AF1350" i="52"/>
  <c r="AH1350" i="52"/>
  <c r="AI1350" i="52"/>
  <c r="AJ1350" i="52"/>
  <c r="D1351" i="52"/>
  <c r="E1351" i="52"/>
  <c r="F1351" i="52"/>
  <c r="G1351" i="52"/>
  <c r="H1351" i="52"/>
  <c r="I1351" i="52"/>
  <c r="Q1351" i="52"/>
  <c r="R1351" i="52"/>
  <c r="S1351" i="52"/>
  <c r="T1351" i="52"/>
  <c r="U1351" i="52"/>
  <c r="V1351" i="52"/>
  <c r="W1351" i="52"/>
  <c r="X1351" i="52"/>
  <c r="Y1351" i="52"/>
  <c r="Z1351" i="52"/>
  <c r="AA1351" i="52"/>
  <c r="AB1351" i="52"/>
  <c r="AC1351" i="52"/>
  <c r="AD1351" i="52"/>
  <c r="AE1351" i="52"/>
  <c r="AF1351" i="52"/>
  <c r="AH1351" i="52"/>
  <c r="AI1351" i="52"/>
  <c r="AJ1351" i="52"/>
  <c r="D1352" i="52"/>
  <c r="E1352" i="52"/>
  <c r="F1352" i="52"/>
  <c r="G1352" i="52"/>
  <c r="H1352" i="52"/>
  <c r="I1352" i="52"/>
  <c r="Q1352" i="52"/>
  <c r="R1352" i="52"/>
  <c r="S1352" i="52"/>
  <c r="T1352" i="52"/>
  <c r="U1352" i="52"/>
  <c r="V1352" i="52"/>
  <c r="W1352" i="52"/>
  <c r="X1352" i="52"/>
  <c r="Y1352" i="52"/>
  <c r="Z1352" i="52"/>
  <c r="AA1352" i="52"/>
  <c r="AB1352" i="52"/>
  <c r="AC1352" i="52"/>
  <c r="AD1352" i="52"/>
  <c r="AE1352" i="52"/>
  <c r="AF1352" i="52"/>
  <c r="AH1352" i="52"/>
  <c r="AI1352" i="52"/>
  <c r="AJ1352" i="52"/>
  <c r="D1353" i="52"/>
  <c r="E1353" i="52"/>
  <c r="F1353" i="52"/>
  <c r="G1353" i="52"/>
  <c r="H1353" i="52"/>
  <c r="I1353" i="52"/>
  <c r="Q1353" i="52"/>
  <c r="R1353" i="52"/>
  <c r="S1353" i="52"/>
  <c r="T1353" i="52"/>
  <c r="U1353" i="52"/>
  <c r="V1353" i="52"/>
  <c r="W1353" i="52"/>
  <c r="X1353" i="52"/>
  <c r="Y1353" i="52"/>
  <c r="Z1353" i="52"/>
  <c r="AA1353" i="52"/>
  <c r="AB1353" i="52"/>
  <c r="AC1353" i="52"/>
  <c r="AD1353" i="52"/>
  <c r="AE1353" i="52"/>
  <c r="AF1353" i="52"/>
  <c r="AH1353" i="52"/>
  <c r="AI1353" i="52"/>
  <c r="AJ1353" i="52"/>
  <c r="D1354" i="52"/>
  <c r="E1354" i="52"/>
  <c r="F1354" i="52"/>
  <c r="G1354" i="52"/>
  <c r="H1354" i="52"/>
  <c r="I1354" i="52"/>
  <c r="Q1354" i="52"/>
  <c r="R1354" i="52"/>
  <c r="S1354" i="52"/>
  <c r="T1354" i="52"/>
  <c r="U1354" i="52"/>
  <c r="V1354" i="52"/>
  <c r="W1354" i="52"/>
  <c r="X1354" i="52"/>
  <c r="Y1354" i="52"/>
  <c r="Z1354" i="52"/>
  <c r="AA1354" i="52"/>
  <c r="AB1354" i="52"/>
  <c r="AC1354" i="52"/>
  <c r="AD1354" i="52"/>
  <c r="AE1354" i="52"/>
  <c r="AF1354" i="52"/>
  <c r="AH1354" i="52"/>
  <c r="AI1354" i="52"/>
  <c r="AJ1354" i="52"/>
  <c r="D1355" i="52"/>
  <c r="E1355" i="52"/>
  <c r="F1355" i="52"/>
  <c r="G1355" i="52"/>
  <c r="H1355" i="52"/>
  <c r="I1355" i="52"/>
  <c r="Q1355" i="52"/>
  <c r="R1355" i="52"/>
  <c r="S1355" i="52"/>
  <c r="T1355" i="52"/>
  <c r="U1355" i="52"/>
  <c r="V1355" i="52"/>
  <c r="W1355" i="52"/>
  <c r="X1355" i="52"/>
  <c r="Y1355" i="52"/>
  <c r="Z1355" i="52"/>
  <c r="AA1355" i="52"/>
  <c r="AB1355" i="52"/>
  <c r="AC1355" i="52"/>
  <c r="AD1355" i="52"/>
  <c r="AE1355" i="52"/>
  <c r="AF1355" i="52"/>
  <c r="AH1355" i="52"/>
  <c r="AI1355" i="52"/>
  <c r="AJ1355" i="52"/>
  <c r="A1356" i="52"/>
  <c r="B1356" i="52"/>
  <c r="C1356" i="52"/>
  <c r="D1356" i="52"/>
  <c r="E1356" i="52"/>
  <c r="F1356" i="52"/>
  <c r="G1356" i="52"/>
  <c r="H1356" i="52"/>
  <c r="I1356" i="52"/>
  <c r="J1356" i="52"/>
  <c r="K1356" i="52"/>
  <c r="L1356" i="52"/>
  <c r="M1356" i="52"/>
  <c r="N1356" i="52"/>
  <c r="O1356" i="52"/>
  <c r="P1356" i="52"/>
  <c r="Q1356" i="52"/>
  <c r="R1356" i="52"/>
  <c r="S1356" i="52"/>
  <c r="T1356" i="52"/>
  <c r="U1356" i="52"/>
  <c r="V1356" i="52"/>
  <c r="W1356" i="52"/>
  <c r="X1356" i="52"/>
  <c r="Y1356" i="52"/>
  <c r="Z1356" i="52"/>
  <c r="AA1356" i="52"/>
  <c r="AB1356" i="52"/>
  <c r="AC1356" i="52"/>
  <c r="AD1356" i="52"/>
  <c r="AE1356" i="52"/>
  <c r="AF1356" i="52"/>
  <c r="AG1356" i="52"/>
  <c r="AH1356" i="52"/>
  <c r="AI1356" i="52"/>
  <c r="AJ1356" i="52"/>
  <c r="D1357" i="52"/>
  <c r="E1357" i="52"/>
  <c r="F1357" i="52"/>
  <c r="G1357" i="52"/>
  <c r="H1357" i="52"/>
  <c r="I1357" i="52"/>
  <c r="Q1357" i="52"/>
  <c r="R1357" i="52"/>
  <c r="S1357" i="52"/>
  <c r="T1357" i="52"/>
  <c r="U1357" i="52"/>
  <c r="V1357" i="52"/>
  <c r="W1357" i="52"/>
  <c r="X1357" i="52"/>
  <c r="Y1357" i="52"/>
  <c r="Z1357" i="52"/>
  <c r="AA1357" i="52"/>
  <c r="AB1357" i="52"/>
  <c r="AC1357" i="52"/>
  <c r="AD1357" i="52"/>
  <c r="AE1357" i="52"/>
  <c r="AF1357" i="52"/>
  <c r="AH1357" i="52"/>
  <c r="AI1357" i="52"/>
  <c r="AJ1357" i="52"/>
  <c r="D1358" i="52"/>
  <c r="E1358" i="52"/>
  <c r="F1358" i="52"/>
  <c r="G1358" i="52"/>
  <c r="H1358" i="52"/>
  <c r="I1358" i="52"/>
  <c r="Q1358" i="52"/>
  <c r="R1358" i="52"/>
  <c r="S1358" i="52"/>
  <c r="T1358" i="52"/>
  <c r="U1358" i="52"/>
  <c r="V1358" i="52"/>
  <c r="W1358" i="52"/>
  <c r="X1358" i="52"/>
  <c r="Y1358" i="52"/>
  <c r="Z1358" i="52"/>
  <c r="AA1358" i="52"/>
  <c r="AB1358" i="52"/>
  <c r="AC1358" i="52"/>
  <c r="AD1358" i="52"/>
  <c r="AE1358" i="52"/>
  <c r="AF1358" i="52"/>
  <c r="AH1358" i="52"/>
  <c r="AI1358" i="52"/>
  <c r="AJ1358" i="52"/>
  <c r="D1359" i="52"/>
  <c r="E1359" i="52"/>
  <c r="F1359" i="52"/>
  <c r="G1359" i="52"/>
  <c r="H1359" i="52"/>
  <c r="I1359" i="52"/>
  <c r="Q1359" i="52"/>
  <c r="R1359" i="52"/>
  <c r="S1359" i="52"/>
  <c r="T1359" i="52"/>
  <c r="U1359" i="52"/>
  <c r="V1359" i="52"/>
  <c r="W1359" i="52"/>
  <c r="X1359" i="52"/>
  <c r="Y1359" i="52"/>
  <c r="Z1359" i="52"/>
  <c r="AA1359" i="52"/>
  <c r="AB1359" i="52"/>
  <c r="AC1359" i="52"/>
  <c r="AD1359" i="52"/>
  <c r="AE1359" i="52"/>
  <c r="AF1359" i="52"/>
  <c r="AH1359" i="52"/>
  <c r="AI1359" i="52"/>
  <c r="AJ1359" i="52"/>
  <c r="D1360" i="52"/>
  <c r="E1360" i="52"/>
  <c r="F1360" i="52"/>
  <c r="G1360" i="52"/>
  <c r="H1360" i="52"/>
  <c r="I1360" i="52"/>
  <c r="Q1360" i="52"/>
  <c r="R1360" i="52"/>
  <c r="S1360" i="52"/>
  <c r="T1360" i="52"/>
  <c r="U1360" i="52"/>
  <c r="V1360" i="52"/>
  <c r="W1360" i="52"/>
  <c r="X1360" i="52"/>
  <c r="Y1360" i="52"/>
  <c r="Z1360" i="52"/>
  <c r="AA1360" i="52"/>
  <c r="AB1360" i="52"/>
  <c r="AC1360" i="52"/>
  <c r="AD1360" i="52"/>
  <c r="AE1360" i="52"/>
  <c r="AF1360" i="52"/>
  <c r="AH1360" i="52"/>
  <c r="AI1360" i="52"/>
  <c r="AJ1360" i="52"/>
  <c r="D1361" i="52"/>
  <c r="E1361" i="52"/>
  <c r="F1361" i="52"/>
  <c r="G1361" i="52"/>
  <c r="H1361" i="52"/>
  <c r="I1361" i="52"/>
  <c r="Q1361" i="52"/>
  <c r="R1361" i="52"/>
  <c r="S1361" i="52"/>
  <c r="T1361" i="52"/>
  <c r="U1361" i="52"/>
  <c r="V1361" i="52"/>
  <c r="W1361" i="52"/>
  <c r="X1361" i="52"/>
  <c r="Y1361" i="52"/>
  <c r="Z1361" i="52"/>
  <c r="AA1361" i="52"/>
  <c r="AB1361" i="52"/>
  <c r="AC1361" i="52"/>
  <c r="AD1361" i="52"/>
  <c r="AE1361" i="52"/>
  <c r="AF1361" i="52"/>
  <c r="AH1361" i="52"/>
  <c r="AI1361" i="52"/>
  <c r="AJ1361" i="52"/>
  <c r="D1362" i="52"/>
  <c r="E1362" i="52"/>
  <c r="F1362" i="52"/>
  <c r="G1362" i="52"/>
  <c r="H1362" i="52"/>
  <c r="I1362" i="52"/>
  <c r="Q1362" i="52"/>
  <c r="R1362" i="52"/>
  <c r="S1362" i="52"/>
  <c r="T1362" i="52"/>
  <c r="U1362" i="52"/>
  <c r="V1362" i="52"/>
  <c r="W1362" i="52"/>
  <c r="X1362" i="52"/>
  <c r="Y1362" i="52"/>
  <c r="Z1362" i="52"/>
  <c r="AA1362" i="52"/>
  <c r="AB1362" i="52"/>
  <c r="AC1362" i="52"/>
  <c r="AD1362" i="52"/>
  <c r="AE1362" i="52"/>
  <c r="AF1362" i="52"/>
  <c r="AH1362" i="52"/>
  <c r="AI1362" i="52"/>
  <c r="AJ1362" i="52"/>
  <c r="D1363" i="52"/>
  <c r="E1363" i="52"/>
  <c r="F1363" i="52"/>
  <c r="G1363" i="52"/>
  <c r="H1363" i="52"/>
  <c r="I1363" i="52"/>
  <c r="Q1363" i="52"/>
  <c r="R1363" i="52"/>
  <c r="S1363" i="52"/>
  <c r="T1363" i="52"/>
  <c r="U1363" i="52"/>
  <c r="V1363" i="52"/>
  <c r="W1363" i="52"/>
  <c r="X1363" i="52"/>
  <c r="Y1363" i="52"/>
  <c r="Z1363" i="52"/>
  <c r="AA1363" i="52"/>
  <c r="AB1363" i="52"/>
  <c r="AC1363" i="52"/>
  <c r="AD1363" i="52"/>
  <c r="AE1363" i="52"/>
  <c r="AF1363" i="52"/>
  <c r="AH1363" i="52"/>
  <c r="AI1363" i="52"/>
  <c r="AJ1363" i="52"/>
  <c r="D1364" i="52"/>
  <c r="E1364" i="52"/>
  <c r="F1364" i="52"/>
  <c r="G1364" i="52"/>
  <c r="H1364" i="52"/>
  <c r="I1364" i="52"/>
  <c r="Q1364" i="52"/>
  <c r="R1364" i="52"/>
  <c r="S1364" i="52"/>
  <c r="T1364" i="52"/>
  <c r="U1364" i="52"/>
  <c r="V1364" i="52"/>
  <c r="W1364" i="52"/>
  <c r="X1364" i="52"/>
  <c r="Y1364" i="52"/>
  <c r="Z1364" i="52"/>
  <c r="AA1364" i="52"/>
  <c r="AB1364" i="52"/>
  <c r="AC1364" i="52"/>
  <c r="AD1364" i="52"/>
  <c r="AE1364" i="52"/>
  <c r="AF1364" i="52"/>
  <c r="AH1364" i="52"/>
  <c r="AI1364" i="52"/>
  <c r="AJ1364" i="52"/>
  <c r="D1365" i="52"/>
  <c r="E1365" i="52"/>
  <c r="F1365" i="52"/>
  <c r="G1365" i="52"/>
  <c r="H1365" i="52"/>
  <c r="I1365" i="52"/>
  <c r="Q1365" i="52"/>
  <c r="R1365" i="52"/>
  <c r="S1365" i="52"/>
  <c r="T1365" i="52"/>
  <c r="U1365" i="52"/>
  <c r="V1365" i="52"/>
  <c r="W1365" i="52"/>
  <c r="X1365" i="52"/>
  <c r="Y1365" i="52"/>
  <c r="Z1365" i="52"/>
  <c r="AA1365" i="52"/>
  <c r="AB1365" i="52"/>
  <c r="AC1365" i="52"/>
  <c r="AD1365" i="52"/>
  <c r="AE1365" i="52"/>
  <c r="AF1365" i="52"/>
  <c r="AH1365" i="52"/>
  <c r="AI1365" i="52"/>
  <c r="AJ1365" i="52"/>
  <c r="D1366" i="52"/>
  <c r="E1366" i="52"/>
  <c r="F1366" i="52"/>
  <c r="G1366" i="52"/>
  <c r="H1366" i="52"/>
  <c r="I1366" i="52"/>
  <c r="Q1366" i="52"/>
  <c r="R1366" i="52"/>
  <c r="S1366" i="52"/>
  <c r="T1366" i="52"/>
  <c r="U1366" i="52"/>
  <c r="V1366" i="52"/>
  <c r="W1366" i="52"/>
  <c r="X1366" i="52"/>
  <c r="Y1366" i="52"/>
  <c r="Z1366" i="52"/>
  <c r="AA1366" i="52"/>
  <c r="AB1366" i="52"/>
  <c r="AC1366" i="52"/>
  <c r="AD1366" i="52"/>
  <c r="AE1366" i="52"/>
  <c r="AF1366" i="52"/>
  <c r="AH1366" i="52"/>
  <c r="AI1366" i="52"/>
  <c r="AJ1366" i="52"/>
  <c r="D1367" i="52"/>
  <c r="E1367" i="52"/>
  <c r="F1367" i="52"/>
  <c r="G1367" i="52"/>
  <c r="H1367" i="52"/>
  <c r="I1367" i="52"/>
  <c r="Q1367" i="52"/>
  <c r="R1367" i="52"/>
  <c r="S1367" i="52"/>
  <c r="T1367" i="52"/>
  <c r="U1367" i="52"/>
  <c r="V1367" i="52"/>
  <c r="W1367" i="52"/>
  <c r="X1367" i="52"/>
  <c r="Y1367" i="52"/>
  <c r="Z1367" i="52"/>
  <c r="AA1367" i="52"/>
  <c r="AB1367" i="52"/>
  <c r="AC1367" i="52"/>
  <c r="AD1367" i="52"/>
  <c r="AE1367" i="52"/>
  <c r="AF1367" i="52"/>
  <c r="AH1367" i="52"/>
  <c r="AI1367" i="52"/>
  <c r="AJ1367" i="52"/>
  <c r="D1368" i="52"/>
  <c r="E1368" i="52"/>
  <c r="F1368" i="52"/>
  <c r="G1368" i="52"/>
  <c r="H1368" i="52"/>
  <c r="I1368" i="52"/>
  <c r="Q1368" i="52"/>
  <c r="R1368" i="52"/>
  <c r="S1368" i="52"/>
  <c r="T1368" i="52"/>
  <c r="U1368" i="52"/>
  <c r="V1368" i="52"/>
  <c r="W1368" i="52"/>
  <c r="X1368" i="52"/>
  <c r="Y1368" i="52"/>
  <c r="Z1368" i="52"/>
  <c r="AA1368" i="52"/>
  <c r="AB1368" i="52"/>
  <c r="AC1368" i="52"/>
  <c r="AD1368" i="52"/>
  <c r="AE1368" i="52"/>
  <c r="AF1368" i="52"/>
  <c r="AH1368" i="52"/>
  <c r="AI1368" i="52"/>
  <c r="AJ1368" i="52"/>
  <c r="D1369" i="52"/>
  <c r="E1369" i="52"/>
  <c r="F1369" i="52"/>
  <c r="G1369" i="52"/>
  <c r="H1369" i="52"/>
  <c r="I1369" i="52"/>
  <c r="Q1369" i="52"/>
  <c r="R1369" i="52"/>
  <c r="S1369" i="52"/>
  <c r="T1369" i="52"/>
  <c r="U1369" i="52"/>
  <c r="V1369" i="52"/>
  <c r="W1369" i="52"/>
  <c r="X1369" i="52"/>
  <c r="Y1369" i="52"/>
  <c r="Z1369" i="52"/>
  <c r="AA1369" i="52"/>
  <c r="AB1369" i="52"/>
  <c r="AC1369" i="52"/>
  <c r="AD1369" i="52"/>
  <c r="AE1369" i="52"/>
  <c r="AF1369" i="52"/>
  <c r="AH1369" i="52"/>
  <c r="AI1369" i="52"/>
  <c r="AJ1369" i="52"/>
  <c r="D1370" i="52"/>
  <c r="E1370" i="52"/>
  <c r="F1370" i="52"/>
  <c r="G1370" i="52"/>
  <c r="H1370" i="52"/>
  <c r="I1370" i="52"/>
  <c r="Q1370" i="52"/>
  <c r="R1370" i="52"/>
  <c r="S1370" i="52"/>
  <c r="T1370" i="52"/>
  <c r="U1370" i="52"/>
  <c r="V1370" i="52"/>
  <c r="W1370" i="52"/>
  <c r="X1370" i="52"/>
  <c r="Y1370" i="52"/>
  <c r="Z1370" i="52"/>
  <c r="AA1370" i="52"/>
  <c r="AB1370" i="52"/>
  <c r="AC1370" i="52"/>
  <c r="AD1370" i="52"/>
  <c r="AE1370" i="52"/>
  <c r="AF1370" i="52"/>
  <c r="AH1370" i="52"/>
  <c r="AI1370" i="52"/>
  <c r="AJ1370" i="52"/>
  <c r="D1371" i="52"/>
  <c r="E1371" i="52"/>
  <c r="F1371" i="52"/>
  <c r="G1371" i="52"/>
  <c r="H1371" i="52"/>
  <c r="I1371" i="52"/>
  <c r="Q1371" i="52"/>
  <c r="R1371" i="52"/>
  <c r="S1371" i="52"/>
  <c r="T1371" i="52"/>
  <c r="U1371" i="52"/>
  <c r="V1371" i="52"/>
  <c r="W1371" i="52"/>
  <c r="X1371" i="52"/>
  <c r="Y1371" i="52"/>
  <c r="Z1371" i="52"/>
  <c r="AA1371" i="52"/>
  <c r="AB1371" i="52"/>
  <c r="AC1371" i="52"/>
  <c r="AD1371" i="52"/>
  <c r="AE1371" i="52"/>
  <c r="AF1371" i="52"/>
  <c r="AH1371" i="52"/>
  <c r="AI1371" i="52"/>
  <c r="AJ1371" i="52"/>
  <c r="D1372" i="52"/>
  <c r="E1372" i="52"/>
  <c r="F1372" i="52"/>
  <c r="G1372" i="52"/>
  <c r="H1372" i="52"/>
  <c r="I1372" i="52"/>
  <c r="Q1372" i="52"/>
  <c r="R1372" i="52"/>
  <c r="S1372" i="52"/>
  <c r="T1372" i="52"/>
  <c r="U1372" i="52"/>
  <c r="V1372" i="52"/>
  <c r="W1372" i="52"/>
  <c r="X1372" i="52"/>
  <c r="Y1372" i="52"/>
  <c r="Z1372" i="52"/>
  <c r="AA1372" i="52"/>
  <c r="AB1372" i="52"/>
  <c r="AC1372" i="52"/>
  <c r="AD1372" i="52"/>
  <c r="AE1372" i="52"/>
  <c r="AF1372" i="52"/>
  <c r="AH1372" i="52"/>
  <c r="AI1372" i="52"/>
  <c r="AJ1372" i="52"/>
  <c r="D1373" i="52"/>
  <c r="E1373" i="52"/>
  <c r="F1373" i="52"/>
  <c r="G1373" i="52"/>
  <c r="H1373" i="52"/>
  <c r="I1373" i="52"/>
  <c r="Q1373" i="52"/>
  <c r="R1373" i="52"/>
  <c r="S1373" i="52"/>
  <c r="T1373" i="52"/>
  <c r="U1373" i="52"/>
  <c r="V1373" i="52"/>
  <c r="W1373" i="52"/>
  <c r="X1373" i="52"/>
  <c r="Y1373" i="52"/>
  <c r="Z1373" i="52"/>
  <c r="AA1373" i="52"/>
  <c r="AB1373" i="52"/>
  <c r="AC1373" i="52"/>
  <c r="AD1373" i="52"/>
  <c r="AE1373" i="52"/>
  <c r="AF1373" i="52"/>
  <c r="AH1373" i="52"/>
  <c r="AI1373" i="52"/>
  <c r="AJ1373" i="52"/>
  <c r="D1374" i="52"/>
  <c r="E1374" i="52"/>
  <c r="F1374" i="52"/>
  <c r="G1374" i="52"/>
  <c r="H1374" i="52"/>
  <c r="I1374" i="52"/>
  <c r="Q1374" i="52"/>
  <c r="R1374" i="52"/>
  <c r="S1374" i="52"/>
  <c r="T1374" i="52"/>
  <c r="U1374" i="52"/>
  <c r="V1374" i="52"/>
  <c r="W1374" i="52"/>
  <c r="X1374" i="52"/>
  <c r="Y1374" i="52"/>
  <c r="Z1374" i="52"/>
  <c r="AA1374" i="52"/>
  <c r="AB1374" i="52"/>
  <c r="AC1374" i="52"/>
  <c r="AD1374" i="52"/>
  <c r="AE1374" i="52"/>
  <c r="AF1374" i="52"/>
  <c r="AH1374" i="52"/>
  <c r="AI1374" i="52"/>
  <c r="AJ1374" i="52"/>
  <c r="D1375" i="52"/>
  <c r="E1375" i="52"/>
  <c r="F1375" i="52"/>
  <c r="G1375" i="52"/>
  <c r="H1375" i="52"/>
  <c r="I1375" i="52"/>
  <c r="Q1375" i="52"/>
  <c r="R1375" i="52"/>
  <c r="S1375" i="52"/>
  <c r="T1375" i="52"/>
  <c r="U1375" i="52"/>
  <c r="V1375" i="52"/>
  <c r="W1375" i="52"/>
  <c r="X1375" i="52"/>
  <c r="Y1375" i="52"/>
  <c r="Z1375" i="52"/>
  <c r="AA1375" i="52"/>
  <c r="AB1375" i="52"/>
  <c r="AC1375" i="52"/>
  <c r="AD1375" i="52"/>
  <c r="AE1375" i="52"/>
  <c r="AF1375" i="52"/>
  <c r="AH1375" i="52"/>
  <c r="AI1375" i="52"/>
  <c r="AJ1375" i="52"/>
  <c r="D1376" i="52"/>
  <c r="E1376" i="52"/>
  <c r="F1376" i="52"/>
  <c r="G1376" i="52"/>
  <c r="H1376" i="52"/>
  <c r="I1376" i="52"/>
  <c r="Q1376" i="52"/>
  <c r="R1376" i="52"/>
  <c r="S1376" i="52"/>
  <c r="T1376" i="52"/>
  <c r="U1376" i="52"/>
  <c r="V1376" i="52"/>
  <c r="W1376" i="52"/>
  <c r="X1376" i="52"/>
  <c r="Y1376" i="52"/>
  <c r="Z1376" i="52"/>
  <c r="AA1376" i="52"/>
  <c r="AB1376" i="52"/>
  <c r="AC1376" i="52"/>
  <c r="AD1376" i="52"/>
  <c r="AE1376" i="52"/>
  <c r="AF1376" i="52"/>
  <c r="AH1376" i="52"/>
  <c r="AI1376" i="52"/>
  <c r="AJ1376" i="52"/>
  <c r="D1377" i="52"/>
  <c r="E1377" i="52"/>
  <c r="F1377" i="52"/>
  <c r="G1377" i="52"/>
  <c r="H1377" i="52"/>
  <c r="I1377" i="52"/>
  <c r="Q1377" i="52"/>
  <c r="R1377" i="52"/>
  <c r="S1377" i="52"/>
  <c r="T1377" i="52"/>
  <c r="U1377" i="52"/>
  <c r="V1377" i="52"/>
  <c r="W1377" i="52"/>
  <c r="X1377" i="52"/>
  <c r="Y1377" i="52"/>
  <c r="Z1377" i="52"/>
  <c r="AA1377" i="52"/>
  <c r="AB1377" i="52"/>
  <c r="AC1377" i="52"/>
  <c r="AD1377" i="52"/>
  <c r="AE1377" i="52"/>
  <c r="AF1377" i="52"/>
  <c r="AH1377" i="52"/>
  <c r="AI1377" i="52"/>
  <c r="AJ1377" i="52"/>
  <c r="D1378" i="52"/>
  <c r="E1378" i="52"/>
  <c r="F1378" i="52"/>
  <c r="G1378" i="52"/>
  <c r="H1378" i="52"/>
  <c r="I1378" i="52"/>
  <c r="Q1378" i="52"/>
  <c r="R1378" i="52"/>
  <c r="S1378" i="52"/>
  <c r="T1378" i="52"/>
  <c r="U1378" i="52"/>
  <c r="V1378" i="52"/>
  <c r="W1378" i="52"/>
  <c r="X1378" i="52"/>
  <c r="Y1378" i="52"/>
  <c r="Z1378" i="52"/>
  <c r="AA1378" i="52"/>
  <c r="AB1378" i="52"/>
  <c r="AC1378" i="52"/>
  <c r="AD1378" i="52"/>
  <c r="AE1378" i="52"/>
  <c r="AF1378" i="52"/>
  <c r="AH1378" i="52"/>
  <c r="AI1378" i="52"/>
  <c r="AJ1378" i="52"/>
  <c r="D1379" i="52"/>
  <c r="E1379" i="52"/>
  <c r="F1379" i="52"/>
  <c r="G1379" i="52"/>
  <c r="H1379" i="52"/>
  <c r="I1379" i="52"/>
  <c r="Q1379" i="52"/>
  <c r="R1379" i="52"/>
  <c r="S1379" i="52"/>
  <c r="T1379" i="52"/>
  <c r="U1379" i="52"/>
  <c r="V1379" i="52"/>
  <c r="W1379" i="52"/>
  <c r="X1379" i="52"/>
  <c r="Y1379" i="52"/>
  <c r="Z1379" i="52"/>
  <c r="AA1379" i="52"/>
  <c r="AB1379" i="52"/>
  <c r="AC1379" i="52"/>
  <c r="AD1379" i="52"/>
  <c r="AE1379" i="52"/>
  <c r="AF1379" i="52"/>
  <c r="AH1379" i="52"/>
  <c r="AI1379" i="52"/>
  <c r="AJ1379" i="52"/>
  <c r="D1380" i="52"/>
  <c r="E1380" i="52"/>
  <c r="F1380" i="52"/>
  <c r="G1380" i="52"/>
  <c r="H1380" i="52"/>
  <c r="I1380" i="52"/>
  <c r="Q1380" i="52"/>
  <c r="R1380" i="52"/>
  <c r="S1380" i="52"/>
  <c r="T1380" i="52"/>
  <c r="U1380" i="52"/>
  <c r="V1380" i="52"/>
  <c r="W1380" i="52"/>
  <c r="X1380" i="52"/>
  <c r="Y1380" i="52"/>
  <c r="Z1380" i="52"/>
  <c r="AA1380" i="52"/>
  <c r="AB1380" i="52"/>
  <c r="AC1380" i="52"/>
  <c r="AD1380" i="52"/>
  <c r="AE1380" i="52"/>
  <c r="AF1380" i="52"/>
  <c r="AH1380" i="52"/>
  <c r="AI1380" i="52"/>
  <c r="AJ1380" i="52"/>
  <c r="D1381" i="52"/>
  <c r="E1381" i="52"/>
  <c r="F1381" i="52"/>
  <c r="G1381" i="52"/>
  <c r="H1381" i="52"/>
  <c r="I1381" i="52"/>
  <c r="Q1381" i="52"/>
  <c r="R1381" i="52"/>
  <c r="S1381" i="52"/>
  <c r="T1381" i="52"/>
  <c r="U1381" i="52"/>
  <c r="V1381" i="52"/>
  <c r="W1381" i="52"/>
  <c r="X1381" i="52"/>
  <c r="Y1381" i="52"/>
  <c r="Z1381" i="52"/>
  <c r="AA1381" i="52"/>
  <c r="AB1381" i="52"/>
  <c r="AC1381" i="52"/>
  <c r="AD1381" i="52"/>
  <c r="AE1381" i="52"/>
  <c r="AF1381" i="52"/>
  <c r="AH1381" i="52"/>
  <c r="AI1381" i="52"/>
  <c r="AJ1381" i="52"/>
  <c r="D1382" i="52"/>
  <c r="E1382" i="52"/>
  <c r="F1382" i="52"/>
  <c r="G1382" i="52"/>
  <c r="H1382" i="52"/>
  <c r="I1382" i="52"/>
  <c r="Q1382" i="52"/>
  <c r="R1382" i="52"/>
  <c r="S1382" i="52"/>
  <c r="T1382" i="52"/>
  <c r="U1382" i="52"/>
  <c r="V1382" i="52"/>
  <c r="W1382" i="52"/>
  <c r="X1382" i="52"/>
  <c r="Y1382" i="52"/>
  <c r="Z1382" i="52"/>
  <c r="AA1382" i="52"/>
  <c r="AB1382" i="52"/>
  <c r="AC1382" i="52"/>
  <c r="AD1382" i="52"/>
  <c r="AE1382" i="52"/>
  <c r="AF1382" i="52"/>
  <c r="AH1382" i="52"/>
  <c r="AI1382" i="52"/>
  <c r="AJ1382" i="52"/>
  <c r="A1383" i="52"/>
  <c r="B1383" i="52"/>
  <c r="C1383" i="52"/>
  <c r="D1383" i="52"/>
  <c r="E1383" i="52"/>
  <c r="F1383" i="52"/>
  <c r="G1383" i="52"/>
  <c r="H1383" i="52"/>
  <c r="I1383" i="52"/>
  <c r="J1383" i="52"/>
  <c r="K1383" i="52"/>
  <c r="L1383" i="52"/>
  <c r="M1383" i="52"/>
  <c r="N1383" i="52"/>
  <c r="O1383" i="52"/>
  <c r="P1383" i="52"/>
  <c r="Q1383" i="52"/>
  <c r="R1383" i="52"/>
  <c r="S1383" i="52"/>
  <c r="T1383" i="52"/>
  <c r="U1383" i="52"/>
  <c r="V1383" i="52"/>
  <c r="W1383" i="52"/>
  <c r="X1383" i="52"/>
  <c r="Y1383" i="52"/>
  <c r="Z1383" i="52"/>
  <c r="AA1383" i="52"/>
  <c r="AB1383" i="52"/>
  <c r="AC1383" i="52"/>
  <c r="AD1383" i="52"/>
  <c r="AE1383" i="52"/>
  <c r="AF1383" i="52"/>
  <c r="AG1383" i="52"/>
  <c r="AH1383" i="52"/>
  <c r="AI1383" i="52"/>
  <c r="AJ1383" i="52"/>
  <c r="D1384" i="52"/>
  <c r="E1384" i="52"/>
  <c r="F1384" i="52"/>
  <c r="G1384" i="52"/>
  <c r="H1384" i="52"/>
  <c r="I1384" i="52"/>
  <c r="Q1384" i="52"/>
  <c r="R1384" i="52"/>
  <c r="S1384" i="52"/>
  <c r="T1384" i="52"/>
  <c r="U1384" i="52"/>
  <c r="V1384" i="52"/>
  <c r="W1384" i="52"/>
  <c r="X1384" i="52"/>
  <c r="Y1384" i="52"/>
  <c r="Z1384" i="52"/>
  <c r="AA1384" i="52"/>
  <c r="AB1384" i="52"/>
  <c r="AC1384" i="52"/>
  <c r="AD1384" i="52"/>
  <c r="AE1384" i="52"/>
  <c r="AF1384" i="52"/>
  <c r="AH1384" i="52"/>
  <c r="AI1384" i="52"/>
  <c r="AJ1384" i="52"/>
  <c r="D1385" i="52"/>
  <c r="E1385" i="52"/>
  <c r="F1385" i="52"/>
  <c r="G1385" i="52"/>
  <c r="H1385" i="52"/>
  <c r="I1385" i="52"/>
  <c r="Q1385" i="52"/>
  <c r="R1385" i="52"/>
  <c r="S1385" i="52"/>
  <c r="T1385" i="52"/>
  <c r="U1385" i="52"/>
  <c r="V1385" i="52"/>
  <c r="W1385" i="52"/>
  <c r="X1385" i="52"/>
  <c r="Y1385" i="52"/>
  <c r="Z1385" i="52"/>
  <c r="AA1385" i="52"/>
  <c r="AB1385" i="52"/>
  <c r="AC1385" i="52"/>
  <c r="AD1385" i="52"/>
  <c r="AE1385" i="52"/>
  <c r="AF1385" i="52"/>
  <c r="AH1385" i="52"/>
  <c r="AI1385" i="52"/>
  <c r="AJ1385" i="52"/>
  <c r="D1386" i="52"/>
  <c r="E1386" i="52"/>
  <c r="F1386" i="52"/>
  <c r="G1386" i="52"/>
  <c r="H1386" i="52"/>
  <c r="I1386" i="52"/>
  <c r="Q1386" i="52"/>
  <c r="R1386" i="52"/>
  <c r="S1386" i="52"/>
  <c r="T1386" i="52"/>
  <c r="U1386" i="52"/>
  <c r="V1386" i="52"/>
  <c r="W1386" i="52"/>
  <c r="X1386" i="52"/>
  <c r="Y1386" i="52"/>
  <c r="Z1386" i="52"/>
  <c r="AA1386" i="52"/>
  <c r="AB1386" i="52"/>
  <c r="AC1386" i="52"/>
  <c r="AD1386" i="52"/>
  <c r="AE1386" i="52"/>
  <c r="AF1386" i="52"/>
  <c r="AH1386" i="52"/>
  <c r="AI1386" i="52"/>
  <c r="AJ1386" i="52"/>
  <c r="D1387" i="52"/>
  <c r="E1387" i="52"/>
  <c r="F1387" i="52"/>
  <c r="G1387" i="52"/>
  <c r="H1387" i="52"/>
  <c r="I1387" i="52"/>
  <c r="Q1387" i="52"/>
  <c r="R1387" i="52"/>
  <c r="S1387" i="52"/>
  <c r="T1387" i="52"/>
  <c r="U1387" i="52"/>
  <c r="V1387" i="52"/>
  <c r="W1387" i="52"/>
  <c r="X1387" i="52"/>
  <c r="Y1387" i="52"/>
  <c r="Z1387" i="52"/>
  <c r="AA1387" i="52"/>
  <c r="AB1387" i="52"/>
  <c r="AC1387" i="52"/>
  <c r="AD1387" i="52"/>
  <c r="AE1387" i="52"/>
  <c r="AF1387" i="52"/>
  <c r="AH1387" i="52"/>
  <c r="AI1387" i="52"/>
  <c r="AJ1387" i="52"/>
  <c r="D1388" i="52"/>
  <c r="E1388" i="52"/>
  <c r="F1388" i="52"/>
  <c r="G1388" i="52"/>
  <c r="H1388" i="52"/>
  <c r="I1388" i="52"/>
  <c r="Q1388" i="52"/>
  <c r="R1388" i="52"/>
  <c r="S1388" i="52"/>
  <c r="T1388" i="52"/>
  <c r="U1388" i="52"/>
  <c r="V1388" i="52"/>
  <c r="W1388" i="52"/>
  <c r="X1388" i="52"/>
  <c r="Y1388" i="52"/>
  <c r="Z1388" i="52"/>
  <c r="AA1388" i="52"/>
  <c r="AB1388" i="52"/>
  <c r="AC1388" i="52"/>
  <c r="AD1388" i="52"/>
  <c r="AE1388" i="52"/>
  <c r="AF1388" i="52"/>
  <c r="AH1388" i="52"/>
  <c r="AI1388" i="52"/>
  <c r="AJ1388" i="52"/>
  <c r="D1389" i="52"/>
  <c r="E1389" i="52"/>
  <c r="F1389" i="52"/>
  <c r="G1389" i="52"/>
  <c r="H1389" i="52"/>
  <c r="I1389" i="52"/>
  <c r="Q1389" i="52"/>
  <c r="R1389" i="52"/>
  <c r="S1389" i="52"/>
  <c r="T1389" i="52"/>
  <c r="U1389" i="52"/>
  <c r="V1389" i="52"/>
  <c r="W1389" i="52"/>
  <c r="X1389" i="52"/>
  <c r="Y1389" i="52"/>
  <c r="Z1389" i="52"/>
  <c r="AA1389" i="52"/>
  <c r="AB1389" i="52"/>
  <c r="AC1389" i="52"/>
  <c r="AD1389" i="52"/>
  <c r="AE1389" i="52"/>
  <c r="AF1389" i="52"/>
  <c r="AH1389" i="52"/>
  <c r="AI1389" i="52"/>
  <c r="AJ1389" i="52"/>
  <c r="D1390" i="52"/>
  <c r="E1390" i="52"/>
  <c r="F1390" i="52"/>
  <c r="G1390" i="52"/>
  <c r="H1390" i="52"/>
  <c r="I1390" i="52"/>
  <c r="Q1390" i="52"/>
  <c r="R1390" i="52"/>
  <c r="S1390" i="52"/>
  <c r="T1390" i="52"/>
  <c r="U1390" i="52"/>
  <c r="V1390" i="52"/>
  <c r="W1390" i="52"/>
  <c r="X1390" i="52"/>
  <c r="Y1390" i="52"/>
  <c r="Z1390" i="52"/>
  <c r="AA1390" i="52"/>
  <c r="AB1390" i="52"/>
  <c r="AC1390" i="52"/>
  <c r="AD1390" i="52"/>
  <c r="AE1390" i="52"/>
  <c r="AF1390" i="52"/>
  <c r="AH1390" i="52"/>
  <c r="AI1390" i="52"/>
  <c r="AJ1390" i="52"/>
  <c r="D1391" i="52"/>
  <c r="E1391" i="52"/>
  <c r="F1391" i="52"/>
  <c r="G1391" i="52"/>
  <c r="H1391" i="52"/>
  <c r="I1391" i="52"/>
  <c r="Q1391" i="52"/>
  <c r="R1391" i="52"/>
  <c r="S1391" i="52"/>
  <c r="T1391" i="52"/>
  <c r="U1391" i="52"/>
  <c r="V1391" i="52"/>
  <c r="W1391" i="52"/>
  <c r="X1391" i="52"/>
  <c r="Y1391" i="52"/>
  <c r="Z1391" i="52"/>
  <c r="AA1391" i="52"/>
  <c r="AB1391" i="52"/>
  <c r="AC1391" i="52"/>
  <c r="AD1391" i="52"/>
  <c r="AE1391" i="52"/>
  <c r="AF1391" i="52"/>
  <c r="AH1391" i="52"/>
  <c r="AI1391" i="52"/>
  <c r="AJ1391" i="52"/>
  <c r="D1392" i="52"/>
  <c r="E1392" i="52"/>
  <c r="F1392" i="52"/>
  <c r="G1392" i="52"/>
  <c r="H1392" i="52"/>
  <c r="I1392" i="52"/>
  <c r="Q1392" i="52"/>
  <c r="R1392" i="52"/>
  <c r="S1392" i="52"/>
  <c r="T1392" i="52"/>
  <c r="U1392" i="52"/>
  <c r="V1392" i="52"/>
  <c r="W1392" i="52"/>
  <c r="X1392" i="52"/>
  <c r="Y1392" i="52"/>
  <c r="Z1392" i="52"/>
  <c r="AA1392" i="52"/>
  <c r="AB1392" i="52"/>
  <c r="AC1392" i="52"/>
  <c r="AD1392" i="52"/>
  <c r="AE1392" i="52"/>
  <c r="AF1392" i="52"/>
  <c r="AH1392" i="52"/>
  <c r="AI1392" i="52"/>
  <c r="AJ1392" i="52"/>
  <c r="D1393" i="52"/>
  <c r="E1393" i="52"/>
  <c r="F1393" i="52"/>
  <c r="G1393" i="52"/>
  <c r="H1393" i="52"/>
  <c r="I1393" i="52"/>
  <c r="Q1393" i="52"/>
  <c r="R1393" i="52"/>
  <c r="S1393" i="52"/>
  <c r="T1393" i="52"/>
  <c r="U1393" i="52"/>
  <c r="V1393" i="52"/>
  <c r="W1393" i="52"/>
  <c r="X1393" i="52"/>
  <c r="Y1393" i="52"/>
  <c r="Z1393" i="52"/>
  <c r="AA1393" i="52"/>
  <c r="AB1393" i="52"/>
  <c r="AC1393" i="52"/>
  <c r="AD1393" i="52"/>
  <c r="AE1393" i="52"/>
  <c r="AF1393" i="52"/>
  <c r="AH1393" i="52"/>
  <c r="AI1393" i="52"/>
  <c r="AJ1393" i="52"/>
  <c r="D1394" i="52"/>
  <c r="E1394" i="52"/>
  <c r="F1394" i="52"/>
  <c r="G1394" i="52"/>
  <c r="H1394" i="52"/>
  <c r="I1394" i="52"/>
  <c r="Q1394" i="52"/>
  <c r="R1394" i="52"/>
  <c r="S1394" i="52"/>
  <c r="T1394" i="52"/>
  <c r="U1394" i="52"/>
  <c r="V1394" i="52"/>
  <c r="W1394" i="52"/>
  <c r="X1394" i="52"/>
  <c r="Y1394" i="52"/>
  <c r="Z1394" i="52"/>
  <c r="AA1394" i="52"/>
  <c r="AB1394" i="52"/>
  <c r="AC1394" i="52"/>
  <c r="AD1394" i="52"/>
  <c r="AE1394" i="52"/>
  <c r="AF1394" i="52"/>
  <c r="AH1394" i="52"/>
  <c r="AI1394" i="52"/>
  <c r="AJ1394" i="52"/>
  <c r="D1395" i="52"/>
  <c r="E1395" i="52"/>
  <c r="F1395" i="52"/>
  <c r="G1395" i="52"/>
  <c r="H1395" i="52"/>
  <c r="I1395" i="52"/>
  <c r="Q1395" i="52"/>
  <c r="R1395" i="52"/>
  <c r="S1395" i="52"/>
  <c r="T1395" i="52"/>
  <c r="U1395" i="52"/>
  <c r="V1395" i="52"/>
  <c r="W1395" i="52"/>
  <c r="X1395" i="52"/>
  <c r="Y1395" i="52"/>
  <c r="Z1395" i="52"/>
  <c r="AA1395" i="52"/>
  <c r="AB1395" i="52"/>
  <c r="AC1395" i="52"/>
  <c r="AD1395" i="52"/>
  <c r="AE1395" i="52"/>
  <c r="AF1395" i="52"/>
  <c r="AH1395" i="52"/>
  <c r="AI1395" i="52"/>
  <c r="AJ1395" i="52"/>
  <c r="D1396" i="52"/>
  <c r="E1396" i="52"/>
  <c r="F1396" i="52"/>
  <c r="G1396" i="52"/>
  <c r="H1396" i="52"/>
  <c r="I1396" i="52"/>
  <c r="Q1396" i="52"/>
  <c r="R1396" i="52"/>
  <c r="S1396" i="52"/>
  <c r="T1396" i="52"/>
  <c r="U1396" i="52"/>
  <c r="V1396" i="52"/>
  <c r="W1396" i="52"/>
  <c r="X1396" i="52"/>
  <c r="Y1396" i="52"/>
  <c r="Z1396" i="52"/>
  <c r="AA1396" i="52"/>
  <c r="AB1396" i="52"/>
  <c r="AC1396" i="52"/>
  <c r="AD1396" i="52"/>
  <c r="AE1396" i="52"/>
  <c r="AF1396" i="52"/>
  <c r="AH1396" i="52"/>
  <c r="AI1396" i="52"/>
  <c r="AJ1396" i="52"/>
  <c r="D1397" i="52"/>
  <c r="E1397" i="52"/>
  <c r="F1397" i="52"/>
  <c r="G1397" i="52"/>
  <c r="H1397" i="52"/>
  <c r="I1397" i="52"/>
  <c r="Q1397" i="52"/>
  <c r="R1397" i="52"/>
  <c r="S1397" i="52"/>
  <c r="T1397" i="52"/>
  <c r="U1397" i="52"/>
  <c r="V1397" i="52"/>
  <c r="W1397" i="52"/>
  <c r="X1397" i="52"/>
  <c r="Y1397" i="52"/>
  <c r="Z1397" i="52"/>
  <c r="AA1397" i="52"/>
  <c r="AB1397" i="52"/>
  <c r="AC1397" i="52"/>
  <c r="AD1397" i="52"/>
  <c r="AE1397" i="52"/>
  <c r="AF1397" i="52"/>
  <c r="AH1397" i="52"/>
  <c r="AI1397" i="52"/>
  <c r="AJ1397" i="52"/>
  <c r="D1398" i="52"/>
  <c r="E1398" i="52"/>
  <c r="F1398" i="52"/>
  <c r="G1398" i="52"/>
  <c r="H1398" i="52"/>
  <c r="I1398" i="52"/>
  <c r="Q1398" i="52"/>
  <c r="R1398" i="52"/>
  <c r="S1398" i="52"/>
  <c r="T1398" i="52"/>
  <c r="U1398" i="52"/>
  <c r="V1398" i="52"/>
  <c r="W1398" i="52"/>
  <c r="X1398" i="52"/>
  <c r="Y1398" i="52"/>
  <c r="Z1398" i="52"/>
  <c r="AA1398" i="52"/>
  <c r="AB1398" i="52"/>
  <c r="AC1398" i="52"/>
  <c r="AD1398" i="52"/>
  <c r="AE1398" i="52"/>
  <c r="AF1398" i="52"/>
  <c r="AH1398" i="52"/>
  <c r="AI1398" i="52"/>
  <c r="AJ1398" i="52"/>
  <c r="D1399" i="52"/>
  <c r="E1399" i="52"/>
  <c r="F1399" i="52"/>
  <c r="G1399" i="52"/>
  <c r="H1399" i="52"/>
  <c r="I1399" i="52"/>
  <c r="Q1399" i="52"/>
  <c r="R1399" i="52"/>
  <c r="S1399" i="52"/>
  <c r="T1399" i="52"/>
  <c r="U1399" i="52"/>
  <c r="V1399" i="52"/>
  <c r="W1399" i="52"/>
  <c r="X1399" i="52"/>
  <c r="Y1399" i="52"/>
  <c r="Z1399" i="52"/>
  <c r="AA1399" i="52"/>
  <c r="AB1399" i="52"/>
  <c r="AC1399" i="52"/>
  <c r="AD1399" i="52"/>
  <c r="AE1399" i="52"/>
  <c r="AF1399" i="52"/>
  <c r="AH1399" i="52"/>
  <c r="AI1399" i="52"/>
  <c r="AJ1399" i="52"/>
  <c r="D1400" i="52"/>
  <c r="E1400" i="52"/>
  <c r="F1400" i="52"/>
  <c r="G1400" i="52"/>
  <c r="H1400" i="52"/>
  <c r="I1400" i="52"/>
  <c r="Q1400" i="52"/>
  <c r="R1400" i="52"/>
  <c r="S1400" i="52"/>
  <c r="T1400" i="52"/>
  <c r="U1400" i="52"/>
  <c r="V1400" i="52"/>
  <c r="W1400" i="52"/>
  <c r="X1400" i="52"/>
  <c r="Y1400" i="52"/>
  <c r="Z1400" i="52"/>
  <c r="AA1400" i="52"/>
  <c r="AB1400" i="52"/>
  <c r="AC1400" i="52"/>
  <c r="AD1400" i="52"/>
  <c r="AE1400" i="52"/>
  <c r="AF1400" i="52"/>
  <c r="AH1400" i="52"/>
  <c r="AI1400" i="52"/>
  <c r="AJ1400" i="52"/>
  <c r="D1401" i="52"/>
  <c r="E1401" i="52"/>
  <c r="F1401" i="52"/>
  <c r="G1401" i="52"/>
  <c r="H1401" i="52"/>
  <c r="I1401" i="52"/>
  <c r="Q1401" i="52"/>
  <c r="R1401" i="52"/>
  <c r="S1401" i="52"/>
  <c r="T1401" i="52"/>
  <c r="U1401" i="52"/>
  <c r="V1401" i="52"/>
  <c r="W1401" i="52"/>
  <c r="X1401" i="52"/>
  <c r="Y1401" i="52"/>
  <c r="Z1401" i="52"/>
  <c r="AA1401" i="52"/>
  <c r="AB1401" i="52"/>
  <c r="AC1401" i="52"/>
  <c r="AD1401" i="52"/>
  <c r="AE1401" i="52"/>
  <c r="AF1401" i="52"/>
  <c r="AH1401" i="52"/>
  <c r="AI1401" i="52"/>
  <c r="AJ1401" i="52"/>
  <c r="D1402" i="52"/>
  <c r="E1402" i="52"/>
  <c r="F1402" i="52"/>
  <c r="G1402" i="52"/>
  <c r="H1402" i="52"/>
  <c r="I1402" i="52"/>
  <c r="Q1402" i="52"/>
  <c r="R1402" i="52"/>
  <c r="S1402" i="52"/>
  <c r="T1402" i="52"/>
  <c r="U1402" i="52"/>
  <c r="V1402" i="52"/>
  <c r="W1402" i="52"/>
  <c r="X1402" i="52"/>
  <c r="Y1402" i="52"/>
  <c r="Z1402" i="52"/>
  <c r="AA1402" i="52"/>
  <c r="AB1402" i="52"/>
  <c r="AC1402" i="52"/>
  <c r="AD1402" i="52"/>
  <c r="AE1402" i="52"/>
  <c r="AF1402" i="52"/>
  <c r="AH1402" i="52"/>
  <c r="AI1402" i="52"/>
  <c r="AJ1402" i="52"/>
  <c r="D1403" i="52"/>
  <c r="E1403" i="52"/>
  <c r="F1403" i="52"/>
  <c r="G1403" i="52"/>
  <c r="H1403" i="52"/>
  <c r="I1403" i="52"/>
  <c r="Q1403" i="52"/>
  <c r="R1403" i="52"/>
  <c r="S1403" i="52"/>
  <c r="T1403" i="52"/>
  <c r="U1403" i="52"/>
  <c r="V1403" i="52"/>
  <c r="W1403" i="52"/>
  <c r="X1403" i="52"/>
  <c r="Y1403" i="52"/>
  <c r="Z1403" i="52"/>
  <c r="AA1403" i="52"/>
  <c r="AB1403" i="52"/>
  <c r="AC1403" i="52"/>
  <c r="AD1403" i="52"/>
  <c r="AE1403" i="52"/>
  <c r="AF1403" i="52"/>
  <c r="AH1403" i="52"/>
  <c r="AI1403" i="52"/>
  <c r="AJ1403" i="52"/>
  <c r="D1404" i="52"/>
  <c r="E1404" i="52"/>
  <c r="F1404" i="52"/>
  <c r="G1404" i="52"/>
  <c r="H1404" i="52"/>
  <c r="I1404" i="52"/>
  <c r="Q1404" i="52"/>
  <c r="R1404" i="52"/>
  <c r="S1404" i="52"/>
  <c r="T1404" i="52"/>
  <c r="U1404" i="52"/>
  <c r="V1404" i="52"/>
  <c r="W1404" i="52"/>
  <c r="X1404" i="52"/>
  <c r="Y1404" i="52"/>
  <c r="Z1404" i="52"/>
  <c r="AA1404" i="52"/>
  <c r="AB1404" i="52"/>
  <c r="AC1404" i="52"/>
  <c r="AD1404" i="52"/>
  <c r="AE1404" i="52"/>
  <c r="AF1404" i="52"/>
  <c r="AH1404" i="52"/>
  <c r="AI1404" i="52"/>
  <c r="AJ1404" i="52"/>
  <c r="D1405" i="52"/>
  <c r="E1405" i="52"/>
  <c r="F1405" i="52"/>
  <c r="G1405" i="52"/>
  <c r="H1405" i="52"/>
  <c r="I1405" i="52"/>
  <c r="Q1405" i="52"/>
  <c r="R1405" i="52"/>
  <c r="S1405" i="52"/>
  <c r="T1405" i="52"/>
  <c r="U1405" i="52"/>
  <c r="V1405" i="52"/>
  <c r="W1405" i="52"/>
  <c r="X1405" i="52"/>
  <c r="Y1405" i="52"/>
  <c r="Z1405" i="52"/>
  <c r="AA1405" i="52"/>
  <c r="AB1405" i="52"/>
  <c r="AC1405" i="52"/>
  <c r="AD1405" i="52"/>
  <c r="AE1405" i="52"/>
  <c r="AF1405" i="52"/>
  <c r="AH1405" i="52"/>
  <c r="AI1405" i="52"/>
  <c r="AJ1405" i="52"/>
  <c r="D1406" i="52"/>
  <c r="E1406" i="52"/>
  <c r="F1406" i="52"/>
  <c r="G1406" i="52"/>
  <c r="H1406" i="52"/>
  <c r="I1406" i="52"/>
  <c r="Q1406" i="52"/>
  <c r="R1406" i="52"/>
  <c r="S1406" i="52"/>
  <c r="T1406" i="52"/>
  <c r="U1406" i="52"/>
  <c r="V1406" i="52"/>
  <c r="W1406" i="52"/>
  <c r="X1406" i="52"/>
  <c r="Y1406" i="52"/>
  <c r="Z1406" i="52"/>
  <c r="AA1406" i="52"/>
  <c r="AB1406" i="52"/>
  <c r="AC1406" i="52"/>
  <c r="AD1406" i="52"/>
  <c r="AE1406" i="52"/>
  <c r="AF1406" i="52"/>
  <c r="AH1406" i="52"/>
  <c r="AI1406" i="52"/>
  <c r="AJ1406" i="52"/>
  <c r="D1407" i="52"/>
  <c r="E1407" i="52"/>
  <c r="F1407" i="52"/>
  <c r="G1407" i="52"/>
  <c r="H1407" i="52"/>
  <c r="I1407" i="52"/>
  <c r="Q1407" i="52"/>
  <c r="R1407" i="52"/>
  <c r="S1407" i="52"/>
  <c r="T1407" i="52"/>
  <c r="U1407" i="52"/>
  <c r="V1407" i="52"/>
  <c r="W1407" i="52"/>
  <c r="X1407" i="52"/>
  <c r="Y1407" i="52"/>
  <c r="Z1407" i="52"/>
  <c r="AA1407" i="52"/>
  <c r="AB1407" i="52"/>
  <c r="AC1407" i="52"/>
  <c r="AD1407" i="52"/>
  <c r="AE1407" i="52"/>
  <c r="AF1407" i="52"/>
  <c r="AH1407" i="52"/>
  <c r="AI1407" i="52"/>
  <c r="AJ1407" i="52"/>
  <c r="D1408" i="52"/>
  <c r="E1408" i="52"/>
  <c r="F1408" i="52"/>
  <c r="G1408" i="52"/>
  <c r="H1408" i="52"/>
  <c r="I1408" i="52"/>
  <c r="Q1408" i="52"/>
  <c r="R1408" i="52"/>
  <c r="S1408" i="52"/>
  <c r="T1408" i="52"/>
  <c r="U1408" i="52"/>
  <c r="V1408" i="52"/>
  <c r="W1408" i="52"/>
  <c r="X1408" i="52"/>
  <c r="Y1408" i="52"/>
  <c r="Z1408" i="52"/>
  <c r="AA1408" i="52"/>
  <c r="AB1408" i="52"/>
  <c r="AC1408" i="52"/>
  <c r="AD1408" i="52"/>
  <c r="AE1408" i="52"/>
  <c r="AF1408" i="52"/>
  <c r="AH1408" i="52"/>
  <c r="AI1408" i="52"/>
  <c r="AJ1408" i="52"/>
  <c r="D1409" i="52"/>
  <c r="E1409" i="52"/>
  <c r="F1409" i="52"/>
  <c r="G1409" i="52"/>
  <c r="H1409" i="52"/>
  <c r="I1409" i="52"/>
  <c r="Q1409" i="52"/>
  <c r="R1409" i="52"/>
  <c r="S1409" i="52"/>
  <c r="T1409" i="52"/>
  <c r="U1409" i="52"/>
  <c r="V1409" i="52"/>
  <c r="W1409" i="52"/>
  <c r="X1409" i="52"/>
  <c r="Y1409" i="52"/>
  <c r="Z1409" i="52"/>
  <c r="AA1409" i="52"/>
  <c r="AB1409" i="52"/>
  <c r="AC1409" i="52"/>
  <c r="AD1409" i="52"/>
  <c r="AE1409" i="52"/>
  <c r="AF1409" i="52"/>
  <c r="AH1409" i="52"/>
  <c r="AI1409" i="52"/>
  <c r="AJ1409" i="52"/>
  <c r="D1410" i="52"/>
  <c r="E1410" i="52"/>
  <c r="F1410" i="52"/>
  <c r="G1410" i="52"/>
  <c r="H1410" i="52"/>
  <c r="I1410" i="52"/>
  <c r="Q1410" i="52"/>
  <c r="R1410" i="52"/>
  <c r="S1410" i="52"/>
  <c r="T1410" i="52"/>
  <c r="U1410" i="52"/>
  <c r="V1410" i="52"/>
  <c r="W1410" i="52"/>
  <c r="X1410" i="52"/>
  <c r="Y1410" i="52"/>
  <c r="Z1410" i="52"/>
  <c r="AA1410" i="52"/>
  <c r="AB1410" i="52"/>
  <c r="AC1410" i="52"/>
  <c r="AD1410" i="52"/>
  <c r="AE1410" i="52"/>
  <c r="AF1410" i="52"/>
  <c r="AH1410" i="52"/>
  <c r="AI1410" i="52"/>
  <c r="AJ1410" i="52"/>
  <c r="D1411" i="52"/>
  <c r="E1411" i="52"/>
  <c r="F1411" i="52"/>
  <c r="G1411" i="52"/>
  <c r="H1411" i="52"/>
  <c r="I1411" i="52"/>
  <c r="Q1411" i="52"/>
  <c r="R1411" i="52"/>
  <c r="S1411" i="52"/>
  <c r="T1411" i="52"/>
  <c r="U1411" i="52"/>
  <c r="V1411" i="52"/>
  <c r="W1411" i="52"/>
  <c r="X1411" i="52"/>
  <c r="Y1411" i="52"/>
  <c r="Z1411" i="52"/>
  <c r="AA1411" i="52"/>
  <c r="AB1411" i="52"/>
  <c r="AC1411" i="52"/>
  <c r="AD1411" i="52"/>
  <c r="AE1411" i="52"/>
  <c r="AF1411" i="52"/>
  <c r="AH1411" i="52"/>
  <c r="AI1411" i="52"/>
  <c r="AJ1411" i="52"/>
  <c r="D1412" i="52"/>
  <c r="E1412" i="52"/>
  <c r="F1412" i="52"/>
  <c r="G1412" i="52"/>
  <c r="H1412" i="52"/>
  <c r="I1412" i="52"/>
  <c r="Q1412" i="52"/>
  <c r="R1412" i="52"/>
  <c r="S1412" i="52"/>
  <c r="T1412" i="52"/>
  <c r="U1412" i="52"/>
  <c r="V1412" i="52"/>
  <c r="W1412" i="52"/>
  <c r="X1412" i="52"/>
  <c r="Y1412" i="52"/>
  <c r="Z1412" i="52"/>
  <c r="AA1412" i="52"/>
  <c r="AB1412" i="52"/>
  <c r="AC1412" i="52"/>
  <c r="AD1412" i="52"/>
  <c r="AE1412" i="52"/>
  <c r="AF1412" i="52"/>
  <c r="AH1412" i="52"/>
  <c r="AI1412" i="52"/>
  <c r="AJ1412" i="52"/>
  <c r="D1413" i="52"/>
  <c r="E1413" i="52"/>
  <c r="F1413" i="52"/>
  <c r="G1413" i="52"/>
  <c r="H1413" i="52"/>
  <c r="I1413" i="52"/>
  <c r="Q1413" i="52"/>
  <c r="R1413" i="52"/>
  <c r="S1413" i="52"/>
  <c r="T1413" i="52"/>
  <c r="U1413" i="52"/>
  <c r="V1413" i="52"/>
  <c r="W1413" i="52"/>
  <c r="X1413" i="52"/>
  <c r="Y1413" i="52"/>
  <c r="Z1413" i="52"/>
  <c r="AA1413" i="52"/>
  <c r="AB1413" i="52"/>
  <c r="AC1413" i="52"/>
  <c r="AD1413" i="52"/>
  <c r="AE1413" i="52"/>
  <c r="AF1413" i="52"/>
  <c r="AH1413" i="52"/>
  <c r="AI1413" i="52"/>
  <c r="AJ1413" i="52"/>
  <c r="D1414" i="52"/>
  <c r="E1414" i="52"/>
  <c r="F1414" i="52"/>
  <c r="G1414" i="52"/>
  <c r="H1414" i="52"/>
  <c r="I1414" i="52"/>
  <c r="Q1414" i="52"/>
  <c r="R1414" i="52"/>
  <c r="S1414" i="52"/>
  <c r="T1414" i="52"/>
  <c r="U1414" i="52"/>
  <c r="V1414" i="52"/>
  <c r="W1414" i="52"/>
  <c r="X1414" i="52"/>
  <c r="Y1414" i="52"/>
  <c r="Z1414" i="52"/>
  <c r="AA1414" i="52"/>
  <c r="AB1414" i="52"/>
  <c r="AC1414" i="52"/>
  <c r="AD1414" i="52"/>
  <c r="AE1414" i="52"/>
  <c r="AF1414" i="52"/>
  <c r="AH1414" i="52"/>
  <c r="AI1414" i="52"/>
  <c r="AJ1414" i="52"/>
  <c r="D1415" i="52"/>
  <c r="E1415" i="52"/>
  <c r="F1415" i="52"/>
  <c r="G1415" i="52"/>
  <c r="H1415" i="52"/>
  <c r="I1415" i="52"/>
  <c r="Q1415" i="52"/>
  <c r="R1415" i="52"/>
  <c r="S1415" i="52"/>
  <c r="T1415" i="52"/>
  <c r="U1415" i="52"/>
  <c r="V1415" i="52"/>
  <c r="W1415" i="52"/>
  <c r="X1415" i="52"/>
  <c r="Y1415" i="52"/>
  <c r="Z1415" i="52"/>
  <c r="AA1415" i="52"/>
  <c r="AB1415" i="52"/>
  <c r="AC1415" i="52"/>
  <c r="AD1415" i="52"/>
  <c r="AE1415" i="52"/>
  <c r="AF1415" i="52"/>
  <c r="AH1415" i="52"/>
  <c r="AI1415" i="52"/>
  <c r="AJ1415" i="52"/>
  <c r="D1416" i="52"/>
  <c r="E1416" i="52"/>
  <c r="F1416" i="52"/>
  <c r="G1416" i="52"/>
  <c r="H1416" i="52"/>
  <c r="I1416" i="52"/>
  <c r="Q1416" i="52"/>
  <c r="R1416" i="52"/>
  <c r="S1416" i="52"/>
  <c r="T1416" i="52"/>
  <c r="U1416" i="52"/>
  <c r="V1416" i="52"/>
  <c r="W1416" i="52"/>
  <c r="X1416" i="52"/>
  <c r="Y1416" i="52"/>
  <c r="Z1416" i="52"/>
  <c r="AA1416" i="52"/>
  <c r="AB1416" i="52"/>
  <c r="AC1416" i="52"/>
  <c r="AD1416" i="52"/>
  <c r="AE1416" i="52"/>
  <c r="AF1416" i="52"/>
  <c r="AH1416" i="52"/>
  <c r="AI1416" i="52"/>
  <c r="AJ1416" i="52"/>
  <c r="D1417" i="52"/>
  <c r="E1417" i="52"/>
  <c r="F1417" i="52"/>
  <c r="G1417" i="52"/>
  <c r="H1417" i="52"/>
  <c r="I1417" i="52"/>
  <c r="Q1417" i="52"/>
  <c r="R1417" i="52"/>
  <c r="S1417" i="52"/>
  <c r="T1417" i="52"/>
  <c r="U1417" i="52"/>
  <c r="V1417" i="52"/>
  <c r="W1417" i="52"/>
  <c r="X1417" i="52"/>
  <c r="Y1417" i="52"/>
  <c r="Z1417" i="52"/>
  <c r="AA1417" i="52"/>
  <c r="AB1417" i="52"/>
  <c r="AC1417" i="52"/>
  <c r="AD1417" i="52"/>
  <c r="AE1417" i="52"/>
  <c r="AF1417" i="52"/>
  <c r="AH1417" i="52"/>
  <c r="AI1417" i="52"/>
  <c r="AJ1417" i="52"/>
  <c r="D1418" i="52"/>
  <c r="E1418" i="52"/>
  <c r="F1418" i="52"/>
  <c r="G1418" i="52"/>
  <c r="H1418" i="52"/>
  <c r="I1418" i="52"/>
  <c r="Q1418" i="52"/>
  <c r="R1418" i="52"/>
  <c r="S1418" i="52"/>
  <c r="T1418" i="52"/>
  <c r="U1418" i="52"/>
  <c r="V1418" i="52"/>
  <c r="W1418" i="52"/>
  <c r="X1418" i="52"/>
  <c r="Y1418" i="52"/>
  <c r="Z1418" i="52"/>
  <c r="AA1418" i="52"/>
  <c r="AB1418" i="52"/>
  <c r="AC1418" i="52"/>
  <c r="AD1418" i="52"/>
  <c r="AE1418" i="52"/>
  <c r="AF1418" i="52"/>
  <c r="AH1418" i="52"/>
  <c r="AI1418" i="52"/>
  <c r="AJ1418" i="52"/>
  <c r="D1419" i="52"/>
  <c r="E1419" i="52"/>
  <c r="F1419" i="52"/>
  <c r="G1419" i="52"/>
  <c r="H1419" i="52"/>
  <c r="I1419" i="52"/>
  <c r="Q1419" i="52"/>
  <c r="R1419" i="52"/>
  <c r="S1419" i="52"/>
  <c r="T1419" i="52"/>
  <c r="U1419" i="52"/>
  <c r="V1419" i="52"/>
  <c r="W1419" i="52"/>
  <c r="X1419" i="52"/>
  <c r="Y1419" i="52"/>
  <c r="Z1419" i="52"/>
  <c r="AA1419" i="52"/>
  <c r="AB1419" i="52"/>
  <c r="AC1419" i="52"/>
  <c r="AD1419" i="52"/>
  <c r="AE1419" i="52"/>
  <c r="AF1419" i="52"/>
  <c r="AH1419" i="52"/>
  <c r="AI1419" i="52"/>
  <c r="AJ1419" i="52"/>
  <c r="D1420" i="52"/>
  <c r="E1420" i="52"/>
  <c r="F1420" i="52"/>
  <c r="G1420" i="52"/>
  <c r="H1420" i="52"/>
  <c r="I1420" i="52"/>
  <c r="Q1420" i="52"/>
  <c r="R1420" i="52"/>
  <c r="S1420" i="52"/>
  <c r="T1420" i="52"/>
  <c r="U1420" i="52"/>
  <c r="V1420" i="52"/>
  <c r="W1420" i="52"/>
  <c r="X1420" i="52"/>
  <c r="Y1420" i="52"/>
  <c r="Z1420" i="52"/>
  <c r="AA1420" i="52"/>
  <c r="AB1420" i="52"/>
  <c r="AC1420" i="52"/>
  <c r="AD1420" i="52"/>
  <c r="AE1420" i="52"/>
  <c r="AF1420" i="52"/>
  <c r="AH1420" i="52"/>
  <c r="AI1420" i="52"/>
  <c r="AJ1420" i="52"/>
  <c r="D1421" i="52"/>
  <c r="E1421" i="52"/>
  <c r="F1421" i="52"/>
  <c r="G1421" i="52"/>
  <c r="H1421" i="52"/>
  <c r="I1421" i="52"/>
  <c r="Q1421" i="52"/>
  <c r="R1421" i="52"/>
  <c r="S1421" i="52"/>
  <c r="T1421" i="52"/>
  <c r="U1421" i="52"/>
  <c r="V1421" i="52"/>
  <c r="W1421" i="52"/>
  <c r="X1421" i="52"/>
  <c r="Y1421" i="52"/>
  <c r="Z1421" i="52"/>
  <c r="AA1421" i="52"/>
  <c r="AB1421" i="52"/>
  <c r="AC1421" i="52"/>
  <c r="AD1421" i="52"/>
  <c r="AE1421" i="52"/>
  <c r="AF1421" i="52"/>
  <c r="AH1421" i="52"/>
  <c r="AI1421" i="52"/>
  <c r="AJ1421" i="52"/>
  <c r="D1422" i="52"/>
  <c r="E1422" i="52"/>
  <c r="F1422" i="52"/>
  <c r="G1422" i="52"/>
  <c r="H1422" i="52"/>
  <c r="I1422" i="52"/>
  <c r="Q1422" i="52"/>
  <c r="R1422" i="52"/>
  <c r="S1422" i="52"/>
  <c r="T1422" i="52"/>
  <c r="U1422" i="52"/>
  <c r="V1422" i="52"/>
  <c r="W1422" i="52"/>
  <c r="X1422" i="52"/>
  <c r="Y1422" i="52"/>
  <c r="Z1422" i="52"/>
  <c r="AA1422" i="52"/>
  <c r="AB1422" i="52"/>
  <c r="AC1422" i="52"/>
  <c r="AD1422" i="52"/>
  <c r="AE1422" i="52"/>
  <c r="AF1422" i="52"/>
  <c r="AH1422" i="52"/>
  <c r="AI1422" i="52"/>
  <c r="AJ1422" i="52"/>
  <c r="D1423" i="52"/>
  <c r="E1423" i="52"/>
  <c r="F1423" i="52"/>
  <c r="G1423" i="52"/>
  <c r="H1423" i="52"/>
  <c r="I1423" i="52"/>
  <c r="Q1423" i="52"/>
  <c r="R1423" i="52"/>
  <c r="S1423" i="52"/>
  <c r="T1423" i="52"/>
  <c r="U1423" i="52"/>
  <c r="V1423" i="52"/>
  <c r="W1423" i="52"/>
  <c r="X1423" i="52"/>
  <c r="Y1423" i="52"/>
  <c r="Z1423" i="52"/>
  <c r="AA1423" i="52"/>
  <c r="AB1423" i="52"/>
  <c r="AC1423" i="52"/>
  <c r="AD1423" i="52"/>
  <c r="AE1423" i="52"/>
  <c r="AF1423" i="52"/>
  <c r="AH1423" i="52"/>
  <c r="AI1423" i="52"/>
  <c r="AJ1423" i="52"/>
  <c r="D1424" i="52"/>
  <c r="E1424" i="52"/>
  <c r="F1424" i="52"/>
  <c r="G1424" i="52"/>
  <c r="H1424" i="52"/>
  <c r="I1424" i="52"/>
  <c r="Q1424" i="52"/>
  <c r="R1424" i="52"/>
  <c r="S1424" i="52"/>
  <c r="T1424" i="52"/>
  <c r="U1424" i="52"/>
  <c r="V1424" i="52"/>
  <c r="W1424" i="52"/>
  <c r="X1424" i="52"/>
  <c r="Y1424" i="52"/>
  <c r="Z1424" i="52"/>
  <c r="AA1424" i="52"/>
  <c r="AB1424" i="52"/>
  <c r="AC1424" i="52"/>
  <c r="AD1424" i="52"/>
  <c r="AE1424" i="52"/>
  <c r="AF1424" i="52"/>
  <c r="AH1424" i="52"/>
  <c r="AI1424" i="52"/>
  <c r="AJ1424" i="52"/>
  <c r="D1425" i="52"/>
  <c r="E1425" i="52"/>
  <c r="F1425" i="52"/>
  <c r="G1425" i="52"/>
  <c r="H1425" i="52"/>
  <c r="I1425" i="52"/>
  <c r="Q1425" i="52"/>
  <c r="R1425" i="52"/>
  <c r="S1425" i="52"/>
  <c r="T1425" i="52"/>
  <c r="U1425" i="52"/>
  <c r="V1425" i="52"/>
  <c r="W1425" i="52"/>
  <c r="X1425" i="52"/>
  <c r="Y1425" i="52"/>
  <c r="Z1425" i="52"/>
  <c r="AA1425" i="52"/>
  <c r="AB1425" i="52"/>
  <c r="AC1425" i="52"/>
  <c r="AD1425" i="52"/>
  <c r="AE1425" i="52"/>
  <c r="AF1425" i="52"/>
  <c r="AH1425" i="52"/>
  <c r="AI1425" i="52"/>
  <c r="AJ1425" i="52"/>
  <c r="D1426" i="52"/>
  <c r="E1426" i="52"/>
  <c r="F1426" i="52"/>
  <c r="G1426" i="52"/>
  <c r="H1426" i="52"/>
  <c r="I1426" i="52"/>
  <c r="Q1426" i="52"/>
  <c r="R1426" i="52"/>
  <c r="S1426" i="52"/>
  <c r="T1426" i="52"/>
  <c r="U1426" i="52"/>
  <c r="V1426" i="52"/>
  <c r="W1426" i="52"/>
  <c r="X1426" i="52"/>
  <c r="Y1426" i="52"/>
  <c r="Z1426" i="52"/>
  <c r="AA1426" i="52"/>
  <c r="AB1426" i="52"/>
  <c r="AC1426" i="52"/>
  <c r="AD1426" i="52"/>
  <c r="AE1426" i="52"/>
  <c r="AF1426" i="52"/>
  <c r="AH1426" i="52"/>
  <c r="AI1426" i="52"/>
  <c r="AJ1426" i="52"/>
  <c r="D1427" i="52"/>
  <c r="E1427" i="52"/>
  <c r="F1427" i="52"/>
  <c r="G1427" i="52"/>
  <c r="H1427" i="52"/>
  <c r="I1427" i="52"/>
  <c r="Q1427" i="52"/>
  <c r="R1427" i="52"/>
  <c r="S1427" i="52"/>
  <c r="T1427" i="52"/>
  <c r="U1427" i="52"/>
  <c r="V1427" i="52"/>
  <c r="W1427" i="52"/>
  <c r="X1427" i="52"/>
  <c r="Y1427" i="52"/>
  <c r="Z1427" i="52"/>
  <c r="AA1427" i="52"/>
  <c r="AB1427" i="52"/>
  <c r="AC1427" i="52"/>
  <c r="AD1427" i="52"/>
  <c r="AE1427" i="52"/>
  <c r="AF1427" i="52"/>
  <c r="AH1427" i="52"/>
  <c r="AI1427" i="52"/>
  <c r="AJ1427" i="52"/>
  <c r="D1428" i="52"/>
  <c r="E1428" i="52"/>
  <c r="F1428" i="52"/>
  <c r="G1428" i="52"/>
  <c r="H1428" i="52"/>
  <c r="I1428" i="52"/>
  <c r="Q1428" i="52"/>
  <c r="R1428" i="52"/>
  <c r="S1428" i="52"/>
  <c r="T1428" i="52"/>
  <c r="U1428" i="52"/>
  <c r="V1428" i="52"/>
  <c r="W1428" i="52"/>
  <c r="X1428" i="52"/>
  <c r="Y1428" i="52"/>
  <c r="Z1428" i="52"/>
  <c r="AA1428" i="52"/>
  <c r="AB1428" i="52"/>
  <c r="AC1428" i="52"/>
  <c r="AD1428" i="52"/>
  <c r="AE1428" i="52"/>
  <c r="AF1428" i="52"/>
  <c r="AH1428" i="52"/>
  <c r="AI1428" i="52"/>
  <c r="AJ1428" i="52"/>
  <c r="D1429" i="52"/>
  <c r="E1429" i="52"/>
  <c r="F1429" i="52"/>
  <c r="G1429" i="52"/>
  <c r="H1429" i="52"/>
  <c r="I1429" i="52"/>
  <c r="Q1429" i="52"/>
  <c r="R1429" i="52"/>
  <c r="S1429" i="52"/>
  <c r="T1429" i="52"/>
  <c r="U1429" i="52"/>
  <c r="V1429" i="52"/>
  <c r="W1429" i="52"/>
  <c r="X1429" i="52"/>
  <c r="Y1429" i="52"/>
  <c r="Z1429" i="52"/>
  <c r="AA1429" i="52"/>
  <c r="AB1429" i="52"/>
  <c r="AC1429" i="52"/>
  <c r="AD1429" i="52"/>
  <c r="AE1429" i="52"/>
  <c r="AF1429" i="52"/>
  <c r="AH1429" i="52"/>
  <c r="AI1429" i="52"/>
  <c r="AJ1429" i="52"/>
  <c r="D1430" i="52"/>
  <c r="E1430" i="52"/>
  <c r="F1430" i="52"/>
  <c r="G1430" i="52"/>
  <c r="H1430" i="52"/>
  <c r="I1430" i="52"/>
  <c r="Q1430" i="52"/>
  <c r="R1430" i="52"/>
  <c r="S1430" i="52"/>
  <c r="T1430" i="52"/>
  <c r="U1430" i="52"/>
  <c r="V1430" i="52"/>
  <c r="W1430" i="52"/>
  <c r="X1430" i="52"/>
  <c r="Y1430" i="52"/>
  <c r="Z1430" i="52"/>
  <c r="AA1430" i="52"/>
  <c r="AB1430" i="52"/>
  <c r="AC1430" i="52"/>
  <c r="AD1430" i="52"/>
  <c r="AE1430" i="52"/>
  <c r="AF1430" i="52"/>
  <c r="AH1430" i="52"/>
  <c r="AI1430" i="52"/>
  <c r="AJ1430" i="52"/>
  <c r="D1431" i="52"/>
  <c r="E1431" i="52"/>
  <c r="F1431" i="52"/>
  <c r="G1431" i="52"/>
  <c r="H1431" i="52"/>
  <c r="I1431" i="52"/>
  <c r="Q1431" i="52"/>
  <c r="R1431" i="52"/>
  <c r="S1431" i="52"/>
  <c r="T1431" i="52"/>
  <c r="U1431" i="52"/>
  <c r="V1431" i="52"/>
  <c r="W1431" i="52"/>
  <c r="X1431" i="52"/>
  <c r="Y1431" i="52"/>
  <c r="Z1431" i="52"/>
  <c r="AA1431" i="52"/>
  <c r="AB1431" i="52"/>
  <c r="AC1431" i="52"/>
  <c r="AD1431" i="52"/>
  <c r="AE1431" i="52"/>
  <c r="AF1431" i="52"/>
  <c r="AH1431" i="52"/>
  <c r="AI1431" i="52"/>
  <c r="AJ1431" i="52"/>
  <c r="D1432" i="52"/>
  <c r="E1432" i="52"/>
  <c r="F1432" i="52"/>
  <c r="G1432" i="52"/>
  <c r="H1432" i="52"/>
  <c r="I1432" i="52"/>
  <c r="Q1432" i="52"/>
  <c r="R1432" i="52"/>
  <c r="S1432" i="52"/>
  <c r="T1432" i="52"/>
  <c r="U1432" i="52"/>
  <c r="V1432" i="52"/>
  <c r="W1432" i="52"/>
  <c r="X1432" i="52"/>
  <c r="Y1432" i="52"/>
  <c r="Z1432" i="52"/>
  <c r="AA1432" i="52"/>
  <c r="AB1432" i="52"/>
  <c r="AC1432" i="52"/>
  <c r="AD1432" i="52"/>
  <c r="AE1432" i="52"/>
  <c r="AF1432" i="52"/>
  <c r="AH1432" i="52"/>
  <c r="AI1432" i="52"/>
  <c r="AJ1432" i="52"/>
  <c r="D1433" i="52"/>
  <c r="E1433" i="52"/>
  <c r="F1433" i="52"/>
  <c r="G1433" i="52"/>
  <c r="H1433" i="52"/>
  <c r="I1433" i="52"/>
  <c r="Q1433" i="52"/>
  <c r="R1433" i="52"/>
  <c r="S1433" i="52"/>
  <c r="T1433" i="52"/>
  <c r="U1433" i="52"/>
  <c r="V1433" i="52"/>
  <c r="W1433" i="52"/>
  <c r="X1433" i="52"/>
  <c r="Y1433" i="52"/>
  <c r="Z1433" i="52"/>
  <c r="AA1433" i="52"/>
  <c r="AB1433" i="52"/>
  <c r="AC1433" i="52"/>
  <c r="AD1433" i="52"/>
  <c r="AE1433" i="52"/>
  <c r="AF1433" i="52"/>
  <c r="AH1433" i="52"/>
  <c r="AI1433" i="52"/>
  <c r="AJ1433" i="52"/>
  <c r="D1434" i="52"/>
  <c r="E1434" i="52"/>
  <c r="F1434" i="52"/>
  <c r="G1434" i="52"/>
  <c r="H1434" i="52"/>
  <c r="I1434" i="52"/>
  <c r="Q1434" i="52"/>
  <c r="R1434" i="52"/>
  <c r="S1434" i="52"/>
  <c r="T1434" i="52"/>
  <c r="U1434" i="52"/>
  <c r="V1434" i="52"/>
  <c r="W1434" i="52"/>
  <c r="X1434" i="52"/>
  <c r="Y1434" i="52"/>
  <c r="Z1434" i="52"/>
  <c r="AA1434" i="52"/>
  <c r="AB1434" i="52"/>
  <c r="AC1434" i="52"/>
  <c r="AD1434" i="52"/>
  <c r="AE1434" i="52"/>
  <c r="AF1434" i="52"/>
  <c r="AH1434" i="52"/>
  <c r="AI1434" i="52"/>
  <c r="AJ1434" i="52"/>
  <c r="D1435" i="52"/>
  <c r="E1435" i="52"/>
  <c r="F1435" i="52"/>
  <c r="G1435" i="52"/>
  <c r="H1435" i="52"/>
  <c r="I1435" i="52"/>
  <c r="Q1435" i="52"/>
  <c r="R1435" i="52"/>
  <c r="S1435" i="52"/>
  <c r="T1435" i="52"/>
  <c r="U1435" i="52"/>
  <c r="V1435" i="52"/>
  <c r="W1435" i="52"/>
  <c r="X1435" i="52"/>
  <c r="Y1435" i="52"/>
  <c r="Z1435" i="52"/>
  <c r="AA1435" i="52"/>
  <c r="AB1435" i="52"/>
  <c r="AC1435" i="52"/>
  <c r="AD1435" i="52"/>
  <c r="AE1435" i="52"/>
  <c r="AF1435" i="52"/>
  <c r="AH1435" i="52"/>
  <c r="AI1435" i="52"/>
  <c r="AJ1435" i="52"/>
  <c r="D1436" i="52"/>
  <c r="E1436" i="52"/>
  <c r="F1436" i="52"/>
  <c r="G1436" i="52"/>
  <c r="H1436" i="52"/>
  <c r="I1436" i="52"/>
  <c r="Q1436" i="52"/>
  <c r="R1436" i="52"/>
  <c r="S1436" i="52"/>
  <c r="T1436" i="52"/>
  <c r="U1436" i="52"/>
  <c r="V1436" i="52"/>
  <c r="W1436" i="52"/>
  <c r="X1436" i="52"/>
  <c r="Y1436" i="52"/>
  <c r="Z1436" i="52"/>
  <c r="AA1436" i="52"/>
  <c r="AB1436" i="52"/>
  <c r="AC1436" i="52"/>
  <c r="AD1436" i="52"/>
  <c r="AE1436" i="52"/>
  <c r="AF1436" i="52"/>
  <c r="AH1436" i="52"/>
  <c r="AI1436" i="52"/>
  <c r="AJ1436" i="52"/>
  <c r="D1437" i="52"/>
  <c r="E1437" i="52"/>
  <c r="F1437" i="52"/>
  <c r="G1437" i="52"/>
  <c r="H1437" i="52"/>
  <c r="I1437" i="52"/>
  <c r="Q1437" i="52"/>
  <c r="R1437" i="52"/>
  <c r="S1437" i="52"/>
  <c r="T1437" i="52"/>
  <c r="U1437" i="52"/>
  <c r="V1437" i="52"/>
  <c r="W1437" i="52"/>
  <c r="X1437" i="52"/>
  <c r="Y1437" i="52"/>
  <c r="Z1437" i="52"/>
  <c r="AA1437" i="52"/>
  <c r="AB1437" i="52"/>
  <c r="AC1437" i="52"/>
  <c r="AD1437" i="52"/>
  <c r="AE1437" i="52"/>
  <c r="AF1437" i="52"/>
  <c r="AH1437" i="52"/>
  <c r="AI1437" i="52"/>
  <c r="AJ1437" i="52"/>
  <c r="D1438" i="52"/>
  <c r="E1438" i="52"/>
  <c r="F1438" i="52"/>
  <c r="G1438" i="52"/>
  <c r="H1438" i="52"/>
  <c r="I1438" i="52"/>
  <c r="Q1438" i="52"/>
  <c r="R1438" i="52"/>
  <c r="S1438" i="52"/>
  <c r="T1438" i="52"/>
  <c r="U1438" i="52"/>
  <c r="V1438" i="52"/>
  <c r="W1438" i="52"/>
  <c r="X1438" i="52"/>
  <c r="Y1438" i="52"/>
  <c r="Z1438" i="52"/>
  <c r="AA1438" i="52"/>
  <c r="AB1438" i="52"/>
  <c r="AC1438" i="52"/>
  <c r="AD1438" i="52"/>
  <c r="AE1438" i="52"/>
  <c r="AF1438" i="52"/>
  <c r="AH1438" i="52"/>
  <c r="AI1438" i="52"/>
  <c r="AJ1438" i="52"/>
  <c r="D1439" i="52"/>
  <c r="E1439" i="52"/>
  <c r="F1439" i="52"/>
  <c r="G1439" i="52"/>
  <c r="H1439" i="52"/>
  <c r="I1439" i="52"/>
  <c r="Q1439" i="52"/>
  <c r="R1439" i="52"/>
  <c r="S1439" i="52"/>
  <c r="T1439" i="52"/>
  <c r="U1439" i="52"/>
  <c r="V1439" i="52"/>
  <c r="W1439" i="52"/>
  <c r="X1439" i="52"/>
  <c r="Y1439" i="52"/>
  <c r="Z1439" i="52"/>
  <c r="AA1439" i="52"/>
  <c r="AB1439" i="52"/>
  <c r="AC1439" i="52"/>
  <c r="AD1439" i="52"/>
  <c r="AE1439" i="52"/>
  <c r="AF1439" i="52"/>
  <c r="AH1439" i="52"/>
  <c r="AI1439" i="52"/>
  <c r="AJ1439" i="52"/>
  <c r="D1440" i="52"/>
  <c r="E1440" i="52"/>
  <c r="F1440" i="52"/>
  <c r="G1440" i="52"/>
  <c r="H1440" i="52"/>
  <c r="I1440" i="52"/>
  <c r="Q1440" i="52"/>
  <c r="R1440" i="52"/>
  <c r="S1440" i="52"/>
  <c r="T1440" i="52"/>
  <c r="U1440" i="52"/>
  <c r="V1440" i="52"/>
  <c r="W1440" i="52"/>
  <c r="X1440" i="52"/>
  <c r="Y1440" i="52"/>
  <c r="Z1440" i="52"/>
  <c r="AA1440" i="52"/>
  <c r="AB1440" i="52"/>
  <c r="AC1440" i="52"/>
  <c r="AD1440" i="52"/>
  <c r="AE1440" i="52"/>
  <c r="AF1440" i="52"/>
  <c r="AH1440" i="52"/>
  <c r="AI1440" i="52"/>
  <c r="AJ1440" i="52"/>
  <c r="D1441" i="52"/>
  <c r="E1441" i="52"/>
  <c r="F1441" i="52"/>
  <c r="G1441" i="52"/>
  <c r="H1441" i="52"/>
  <c r="I1441" i="52"/>
  <c r="Q1441" i="52"/>
  <c r="R1441" i="52"/>
  <c r="S1441" i="52"/>
  <c r="T1441" i="52"/>
  <c r="U1441" i="52"/>
  <c r="V1441" i="52"/>
  <c r="W1441" i="52"/>
  <c r="X1441" i="52"/>
  <c r="Y1441" i="52"/>
  <c r="Z1441" i="52"/>
  <c r="AA1441" i="52"/>
  <c r="AB1441" i="52"/>
  <c r="AC1441" i="52"/>
  <c r="AD1441" i="52"/>
  <c r="AE1441" i="52"/>
  <c r="AF1441" i="52"/>
  <c r="AH1441" i="52"/>
  <c r="AI1441" i="52"/>
  <c r="AJ1441" i="52"/>
  <c r="D1442" i="52"/>
  <c r="E1442" i="52"/>
  <c r="F1442" i="52"/>
  <c r="G1442" i="52"/>
  <c r="H1442" i="52"/>
  <c r="I1442" i="52"/>
  <c r="Q1442" i="52"/>
  <c r="R1442" i="52"/>
  <c r="S1442" i="52"/>
  <c r="T1442" i="52"/>
  <c r="U1442" i="52"/>
  <c r="V1442" i="52"/>
  <c r="W1442" i="52"/>
  <c r="X1442" i="52"/>
  <c r="Y1442" i="52"/>
  <c r="Z1442" i="52"/>
  <c r="AA1442" i="52"/>
  <c r="AB1442" i="52"/>
  <c r="AC1442" i="52"/>
  <c r="AD1442" i="52"/>
  <c r="AE1442" i="52"/>
  <c r="AF1442" i="52"/>
  <c r="AH1442" i="52"/>
  <c r="AI1442" i="52"/>
  <c r="AJ1442" i="52"/>
  <c r="D1443" i="52"/>
  <c r="E1443" i="52"/>
  <c r="F1443" i="52"/>
  <c r="G1443" i="52"/>
  <c r="H1443" i="52"/>
  <c r="I1443" i="52"/>
  <c r="Q1443" i="52"/>
  <c r="R1443" i="52"/>
  <c r="S1443" i="52"/>
  <c r="T1443" i="52"/>
  <c r="U1443" i="52"/>
  <c r="V1443" i="52"/>
  <c r="W1443" i="52"/>
  <c r="X1443" i="52"/>
  <c r="Y1443" i="52"/>
  <c r="Z1443" i="52"/>
  <c r="AA1443" i="52"/>
  <c r="AB1443" i="52"/>
  <c r="AC1443" i="52"/>
  <c r="AD1443" i="52"/>
  <c r="AE1443" i="52"/>
  <c r="AF1443" i="52"/>
  <c r="AH1443" i="52"/>
  <c r="AI1443" i="52"/>
  <c r="AJ1443" i="52"/>
  <c r="D1444" i="52"/>
  <c r="E1444" i="52"/>
  <c r="F1444" i="52"/>
  <c r="G1444" i="52"/>
  <c r="H1444" i="52"/>
  <c r="I1444" i="52"/>
  <c r="Q1444" i="52"/>
  <c r="R1444" i="52"/>
  <c r="S1444" i="52"/>
  <c r="T1444" i="52"/>
  <c r="U1444" i="52"/>
  <c r="V1444" i="52"/>
  <c r="W1444" i="52"/>
  <c r="X1444" i="52"/>
  <c r="Y1444" i="52"/>
  <c r="Z1444" i="52"/>
  <c r="AA1444" i="52"/>
  <c r="AB1444" i="52"/>
  <c r="AC1444" i="52"/>
  <c r="AD1444" i="52"/>
  <c r="AE1444" i="52"/>
  <c r="AF1444" i="52"/>
  <c r="AH1444" i="52"/>
  <c r="AI1444" i="52"/>
  <c r="AJ1444" i="52"/>
  <c r="D1445" i="52"/>
  <c r="E1445" i="52"/>
  <c r="F1445" i="52"/>
  <c r="G1445" i="52"/>
  <c r="H1445" i="52"/>
  <c r="I1445" i="52"/>
  <c r="Q1445" i="52"/>
  <c r="R1445" i="52"/>
  <c r="S1445" i="52"/>
  <c r="T1445" i="52"/>
  <c r="U1445" i="52"/>
  <c r="V1445" i="52"/>
  <c r="W1445" i="52"/>
  <c r="X1445" i="52"/>
  <c r="Y1445" i="52"/>
  <c r="Z1445" i="52"/>
  <c r="AA1445" i="52"/>
  <c r="AB1445" i="52"/>
  <c r="AC1445" i="52"/>
  <c r="AD1445" i="52"/>
  <c r="AE1445" i="52"/>
  <c r="AF1445" i="52"/>
  <c r="AH1445" i="52"/>
  <c r="AI1445" i="52"/>
  <c r="AJ1445" i="52"/>
  <c r="D1446" i="52"/>
  <c r="E1446" i="52"/>
  <c r="F1446" i="52"/>
  <c r="G1446" i="52"/>
  <c r="H1446" i="52"/>
  <c r="I1446" i="52"/>
  <c r="Q1446" i="52"/>
  <c r="R1446" i="52"/>
  <c r="S1446" i="52"/>
  <c r="T1446" i="52"/>
  <c r="U1446" i="52"/>
  <c r="V1446" i="52"/>
  <c r="W1446" i="52"/>
  <c r="X1446" i="52"/>
  <c r="Y1446" i="52"/>
  <c r="Z1446" i="52"/>
  <c r="AA1446" i="52"/>
  <c r="AB1446" i="52"/>
  <c r="AC1446" i="52"/>
  <c r="AD1446" i="52"/>
  <c r="AE1446" i="52"/>
  <c r="AF1446" i="52"/>
  <c r="AH1446" i="52"/>
  <c r="AI1446" i="52"/>
  <c r="AJ1446" i="52"/>
  <c r="D1447" i="52"/>
  <c r="E1447" i="52"/>
  <c r="F1447" i="52"/>
  <c r="G1447" i="52"/>
  <c r="H1447" i="52"/>
  <c r="I1447" i="52"/>
  <c r="Q1447" i="52"/>
  <c r="R1447" i="52"/>
  <c r="S1447" i="52"/>
  <c r="T1447" i="52"/>
  <c r="U1447" i="52"/>
  <c r="V1447" i="52"/>
  <c r="W1447" i="52"/>
  <c r="X1447" i="52"/>
  <c r="Y1447" i="52"/>
  <c r="Z1447" i="52"/>
  <c r="AA1447" i="52"/>
  <c r="AB1447" i="52"/>
  <c r="AC1447" i="52"/>
  <c r="AD1447" i="52"/>
  <c r="AE1447" i="52"/>
  <c r="AF1447" i="52"/>
  <c r="AH1447" i="52"/>
  <c r="AI1447" i="52"/>
  <c r="AJ1447" i="52"/>
  <c r="D1448" i="52"/>
  <c r="E1448" i="52"/>
  <c r="F1448" i="52"/>
  <c r="G1448" i="52"/>
  <c r="H1448" i="52"/>
  <c r="I1448" i="52"/>
  <c r="Q1448" i="52"/>
  <c r="R1448" i="52"/>
  <c r="S1448" i="52"/>
  <c r="T1448" i="52"/>
  <c r="U1448" i="52"/>
  <c r="V1448" i="52"/>
  <c r="W1448" i="52"/>
  <c r="X1448" i="52"/>
  <c r="Y1448" i="52"/>
  <c r="Z1448" i="52"/>
  <c r="AA1448" i="52"/>
  <c r="AB1448" i="52"/>
  <c r="AC1448" i="52"/>
  <c r="AD1448" i="52"/>
  <c r="AE1448" i="52"/>
  <c r="AF1448" i="52"/>
  <c r="AH1448" i="52"/>
  <c r="AI1448" i="52"/>
  <c r="AJ1448" i="52"/>
  <c r="D1449" i="52"/>
  <c r="E1449" i="52"/>
  <c r="F1449" i="52"/>
  <c r="G1449" i="52"/>
  <c r="H1449" i="52"/>
  <c r="I1449" i="52"/>
  <c r="Q1449" i="52"/>
  <c r="R1449" i="52"/>
  <c r="S1449" i="52"/>
  <c r="T1449" i="52"/>
  <c r="U1449" i="52"/>
  <c r="V1449" i="52"/>
  <c r="W1449" i="52"/>
  <c r="X1449" i="52"/>
  <c r="Y1449" i="52"/>
  <c r="Z1449" i="52"/>
  <c r="AA1449" i="52"/>
  <c r="AB1449" i="52"/>
  <c r="AC1449" i="52"/>
  <c r="AD1449" i="52"/>
  <c r="AE1449" i="52"/>
  <c r="AF1449" i="52"/>
  <c r="AH1449" i="52"/>
  <c r="AI1449" i="52"/>
  <c r="AJ1449" i="52"/>
  <c r="D1450" i="52"/>
  <c r="E1450" i="52"/>
  <c r="F1450" i="52"/>
  <c r="G1450" i="52"/>
  <c r="H1450" i="52"/>
  <c r="I1450" i="52"/>
  <c r="Q1450" i="52"/>
  <c r="R1450" i="52"/>
  <c r="S1450" i="52"/>
  <c r="T1450" i="52"/>
  <c r="U1450" i="52"/>
  <c r="V1450" i="52"/>
  <c r="W1450" i="52"/>
  <c r="X1450" i="52"/>
  <c r="Y1450" i="52"/>
  <c r="Z1450" i="52"/>
  <c r="AA1450" i="52"/>
  <c r="AB1450" i="52"/>
  <c r="AC1450" i="52"/>
  <c r="AD1450" i="52"/>
  <c r="AE1450" i="52"/>
  <c r="AF1450" i="52"/>
  <c r="AH1450" i="52"/>
  <c r="AI1450" i="52"/>
  <c r="AJ1450" i="52"/>
  <c r="D1451" i="52"/>
  <c r="E1451" i="52"/>
  <c r="F1451" i="52"/>
  <c r="G1451" i="52"/>
  <c r="H1451" i="52"/>
  <c r="I1451" i="52"/>
  <c r="Q1451" i="52"/>
  <c r="R1451" i="52"/>
  <c r="S1451" i="52"/>
  <c r="T1451" i="52"/>
  <c r="U1451" i="52"/>
  <c r="V1451" i="52"/>
  <c r="W1451" i="52"/>
  <c r="X1451" i="52"/>
  <c r="Y1451" i="52"/>
  <c r="Z1451" i="52"/>
  <c r="AA1451" i="52"/>
  <c r="AB1451" i="52"/>
  <c r="AC1451" i="52"/>
  <c r="AD1451" i="52"/>
  <c r="AE1451" i="52"/>
  <c r="AF1451" i="52"/>
  <c r="AH1451" i="52"/>
  <c r="AI1451" i="52"/>
  <c r="AJ1451" i="52"/>
  <c r="D1452" i="52"/>
  <c r="E1452" i="52"/>
  <c r="F1452" i="52"/>
  <c r="G1452" i="52"/>
  <c r="H1452" i="52"/>
  <c r="I1452" i="52"/>
  <c r="Q1452" i="52"/>
  <c r="R1452" i="52"/>
  <c r="S1452" i="52"/>
  <c r="T1452" i="52"/>
  <c r="U1452" i="52"/>
  <c r="V1452" i="52"/>
  <c r="W1452" i="52"/>
  <c r="X1452" i="52"/>
  <c r="Y1452" i="52"/>
  <c r="Z1452" i="52"/>
  <c r="AA1452" i="52"/>
  <c r="AB1452" i="52"/>
  <c r="AC1452" i="52"/>
  <c r="AD1452" i="52"/>
  <c r="AE1452" i="52"/>
  <c r="AF1452" i="52"/>
  <c r="AH1452" i="52"/>
  <c r="AI1452" i="52"/>
  <c r="AJ1452" i="52"/>
  <c r="D1453" i="52"/>
  <c r="E1453" i="52"/>
  <c r="F1453" i="52"/>
  <c r="G1453" i="52"/>
  <c r="H1453" i="52"/>
  <c r="I1453" i="52"/>
  <c r="Q1453" i="52"/>
  <c r="R1453" i="52"/>
  <c r="S1453" i="52"/>
  <c r="T1453" i="52"/>
  <c r="U1453" i="52"/>
  <c r="V1453" i="52"/>
  <c r="W1453" i="52"/>
  <c r="X1453" i="52"/>
  <c r="Y1453" i="52"/>
  <c r="Z1453" i="52"/>
  <c r="AA1453" i="52"/>
  <c r="AB1453" i="52"/>
  <c r="AC1453" i="52"/>
  <c r="AD1453" i="52"/>
  <c r="AE1453" i="52"/>
  <c r="AF1453" i="52"/>
  <c r="AH1453" i="52"/>
  <c r="AI1453" i="52"/>
  <c r="AJ1453" i="52"/>
  <c r="D1454" i="52"/>
  <c r="E1454" i="52"/>
  <c r="F1454" i="52"/>
  <c r="G1454" i="52"/>
  <c r="H1454" i="52"/>
  <c r="I1454" i="52"/>
  <c r="Q1454" i="52"/>
  <c r="R1454" i="52"/>
  <c r="S1454" i="52"/>
  <c r="T1454" i="52"/>
  <c r="U1454" i="52"/>
  <c r="V1454" i="52"/>
  <c r="W1454" i="52"/>
  <c r="X1454" i="52"/>
  <c r="Y1454" i="52"/>
  <c r="Z1454" i="52"/>
  <c r="AA1454" i="52"/>
  <c r="AB1454" i="52"/>
  <c r="AC1454" i="52"/>
  <c r="AD1454" i="52"/>
  <c r="AE1454" i="52"/>
  <c r="AF1454" i="52"/>
  <c r="AH1454" i="52"/>
  <c r="AI1454" i="52"/>
  <c r="AJ1454" i="52"/>
  <c r="D1455" i="52"/>
  <c r="E1455" i="52"/>
  <c r="F1455" i="52"/>
  <c r="G1455" i="52"/>
  <c r="H1455" i="52"/>
  <c r="I1455" i="52"/>
  <c r="Q1455" i="52"/>
  <c r="R1455" i="52"/>
  <c r="S1455" i="52"/>
  <c r="T1455" i="52"/>
  <c r="U1455" i="52"/>
  <c r="V1455" i="52"/>
  <c r="W1455" i="52"/>
  <c r="X1455" i="52"/>
  <c r="Y1455" i="52"/>
  <c r="Z1455" i="52"/>
  <c r="AA1455" i="52"/>
  <c r="AB1455" i="52"/>
  <c r="AC1455" i="52"/>
  <c r="AD1455" i="52"/>
  <c r="AE1455" i="52"/>
  <c r="AF1455" i="52"/>
  <c r="AH1455" i="52"/>
  <c r="AI1455" i="52"/>
  <c r="AJ1455" i="52"/>
  <c r="D1456" i="52"/>
  <c r="E1456" i="52"/>
  <c r="F1456" i="52"/>
  <c r="G1456" i="52"/>
  <c r="H1456" i="52"/>
  <c r="I1456" i="52"/>
  <c r="Q1456" i="52"/>
  <c r="R1456" i="52"/>
  <c r="S1456" i="52"/>
  <c r="T1456" i="52"/>
  <c r="U1456" i="52"/>
  <c r="V1456" i="52"/>
  <c r="W1456" i="52"/>
  <c r="X1456" i="52"/>
  <c r="Y1456" i="52"/>
  <c r="Z1456" i="52"/>
  <c r="AA1456" i="52"/>
  <c r="AB1456" i="52"/>
  <c r="AC1456" i="52"/>
  <c r="AD1456" i="52"/>
  <c r="AE1456" i="52"/>
  <c r="AF1456" i="52"/>
  <c r="AH1456" i="52"/>
  <c r="AI1456" i="52"/>
  <c r="AJ1456" i="52"/>
  <c r="D1457" i="52"/>
  <c r="E1457" i="52"/>
  <c r="F1457" i="52"/>
  <c r="G1457" i="52"/>
  <c r="H1457" i="52"/>
  <c r="I1457" i="52"/>
  <c r="Q1457" i="52"/>
  <c r="R1457" i="52"/>
  <c r="S1457" i="52"/>
  <c r="T1457" i="52"/>
  <c r="U1457" i="52"/>
  <c r="V1457" i="52"/>
  <c r="W1457" i="52"/>
  <c r="X1457" i="52"/>
  <c r="Y1457" i="52"/>
  <c r="Z1457" i="52"/>
  <c r="AA1457" i="52"/>
  <c r="AB1457" i="52"/>
  <c r="AC1457" i="52"/>
  <c r="AD1457" i="52"/>
  <c r="AE1457" i="52"/>
  <c r="AF1457" i="52"/>
  <c r="AH1457" i="52"/>
  <c r="AI1457" i="52"/>
  <c r="AJ1457" i="52"/>
  <c r="D1458" i="52"/>
  <c r="E1458" i="52"/>
  <c r="F1458" i="52"/>
  <c r="G1458" i="52"/>
  <c r="H1458" i="52"/>
  <c r="I1458" i="52"/>
  <c r="Q1458" i="52"/>
  <c r="R1458" i="52"/>
  <c r="S1458" i="52"/>
  <c r="T1458" i="52"/>
  <c r="U1458" i="52"/>
  <c r="V1458" i="52"/>
  <c r="W1458" i="52"/>
  <c r="X1458" i="52"/>
  <c r="Y1458" i="52"/>
  <c r="Z1458" i="52"/>
  <c r="AA1458" i="52"/>
  <c r="AB1458" i="52"/>
  <c r="AC1458" i="52"/>
  <c r="AD1458" i="52"/>
  <c r="AE1458" i="52"/>
  <c r="AF1458" i="52"/>
  <c r="AH1458" i="52"/>
  <c r="AI1458" i="52"/>
  <c r="AJ1458" i="52"/>
  <c r="D1459" i="52"/>
  <c r="E1459" i="52"/>
  <c r="F1459" i="52"/>
  <c r="G1459" i="52"/>
  <c r="H1459" i="52"/>
  <c r="I1459" i="52"/>
  <c r="Q1459" i="52"/>
  <c r="R1459" i="52"/>
  <c r="S1459" i="52"/>
  <c r="T1459" i="52"/>
  <c r="U1459" i="52"/>
  <c r="V1459" i="52"/>
  <c r="W1459" i="52"/>
  <c r="X1459" i="52"/>
  <c r="Y1459" i="52"/>
  <c r="Z1459" i="52"/>
  <c r="AA1459" i="52"/>
  <c r="AB1459" i="52"/>
  <c r="AC1459" i="52"/>
  <c r="AD1459" i="52"/>
  <c r="AE1459" i="52"/>
  <c r="AF1459" i="52"/>
  <c r="AH1459" i="52"/>
  <c r="AI1459" i="52"/>
  <c r="AJ1459" i="52"/>
  <c r="D1460" i="52"/>
  <c r="E1460" i="52"/>
  <c r="F1460" i="52"/>
  <c r="G1460" i="52"/>
  <c r="H1460" i="52"/>
  <c r="I1460" i="52"/>
  <c r="Q1460" i="52"/>
  <c r="R1460" i="52"/>
  <c r="S1460" i="52"/>
  <c r="T1460" i="52"/>
  <c r="U1460" i="52"/>
  <c r="V1460" i="52"/>
  <c r="W1460" i="52"/>
  <c r="X1460" i="52"/>
  <c r="Y1460" i="52"/>
  <c r="Z1460" i="52"/>
  <c r="AA1460" i="52"/>
  <c r="AB1460" i="52"/>
  <c r="AC1460" i="52"/>
  <c r="AD1460" i="52"/>
  <c r="AE1460" i="52"/>
  <c r="AF1460" i="52"/>
  <c r="AH1460" i="52"/>
  <c r="AI1460" i="52"/>
  <c r="AJ1460" i="52"/>
  <c r="D1461" i="52"/>
  <c r="E1461" i="52"/>
  <c r="F1461" i="52"/>
  <c r="G1461" i="52"/>
  <c r="H1461" i="52"/>
  <c r="I1461" i="52"/>
  <c r="Q1461" i="52"/>
  <c r="R1461" i="52"/>
  <c r="S1461" i="52"/>
  <c r="T1461" i="52"/>
  <c r="U1461" i="52"/>
  <c r="V1461" i="52"/>
  <c r="W1461" i="52"/>
  <c r="X1461" i="52"/>
  <c r="Y1461" i="52"/>
  <c r="Z1461" i="52"/>
  <c r="AA1461" i="52"/>
  <c r="AB1461" i="52"/>
  <c r="AC1461" i="52"/>
  <c r="AD1461" i="52"/>
  <c r="AE1461" i="52"/>
  <c r="AF1461" i="52"/>
  <c r="AH1461" i="52"/>
  <c r="AI1461" i="52"/>
  <c r="AJ1461" i="52"/>
  <c r="D1462" i="52"/>
  <c r="E1462" i="52"/>
  <c r="F1462" i="52"/>
  <c r="G1462" i="52"/>
  <c r="H1462" i="52"/>
  <c r="I1462" i="52"/>
  <c r="Q1462" i="52"/>
  <c r="R1462" i="52"/>
  <c r="S1462" i="52"/>
  <c r="T1462" i="52"/>
  <c r="U1462" i="52"/>
  <c r="V1462" i="52"/>
  <c r="W1462" i="52"/>
  <c r="X1462" i="52"/>
  <c r="Y1462" i="52"/>
  <c r="Z1462" i="52"/>
  <c r="AA1462" i="52"/>
  <c r="AB1462" i="52"/>
  <c r="AC1462" i="52"/>
  <c r="AD1462" i="52"/>
  <c r="AE1462" i="52"/>
  <c r="AF1462" i="52"/>
  <c r="AH1462" i="52"/>
  <c r="AI1462" i="52"/>
  <c r="AJ1462" i="52"/>
  <c r="D1463" i="52"/>
  <c r="E1463" i="52"/>
  <c r="F1463" i="52"/>
  <c r="G1463" i="52"/>
  <c r="H1463" i="52"/>
  <c r="I1463" i="52"/>
  <c r="Q1463" i="52"/>
  <c r="R1463" i="52"/>
  <c r="S1463" i="52"/>
  <c r="T1463" i="52"/>
  <c r="U1463" i="52"/>
  <c r="V1463" i="52"/>
  <c r="W1463" i="52"/>
  <c r="X1463" i="52"/>
  <c r="Y1463" i="52"/>
  <c r="Z1463" i="52"/>
  <c r="AA1463" i="52"/>
  <c r="AB1463" i="52"/>
  <c r="AC1463" i="52"/>
  <c r="AD1463" i="52"/>
  <c r="AE1463" i="52"/>
  <c r="AF1463" i="52"/>
  <c r="AH1463" i="52"/>
  <c r="AI1463" i="52"/>
  <c r="AJ1463" i="52"/>
  <c r="D1464" i="52"/>
  <c r="E1464" i="52"/>
  <c r="F1464" i="52"/>
  <c r="G1464" i="52"/>
  <c r="H1464" i="52"/>
  <c r="I1464" i="52"/>
  <c r="Q1464" i="52"/>
  <c r="R1464" i="52"/>
  <c r="S1464" i="52"/>
  <c r="T1464" i="52"/>
  <c r="U1464" i="52"/>
  <c r="V1464" i="52"/>
  <c r="W1464" i="52"/>
  <c r="X1464" i="52"/>
  <c r="Y1464" i="52"/>
  <c r="Z1464" i="52"/>
  <c r="AA1464" i="52"/>
  <c r="AB1464" i="52"/>
  <c r="AC1464" i="52"/>
  <c r="AD1464" i="52"/>
  <c r="AE1464" i="52"/>
  <c r="AF1464" i="52"/>
  <c r="AH1464" i="52"/>
  <c r="AI1464" i="52"/>
  <c r="AJ1464" i="52"/>
  <c r="D1465" i="52"/>
  <c r="E1465" i="52"/>
  <c r="F1465" i="52"/>
  <c r="G1465" i="52"/>
  <c r="H1465" i="52"/>
  <c r="I1465" i="52"/>
  <c r="Q1465" i="52"/>
  <c r="R1465" i="52"/>
  <c r="S1465" i="52"/>
  <c r="T1465" i="52"/>
  <c r="U1465" i="52"/>
  <c r="V1465" i="52"/>
  <c r="W1465" i="52"/>
  <c r="X1465" i="52"/>
  <c r="Y1465" i="52"/>
  <c r="Z1465" i="52"/>
  <c r="AA1465" i="52"/>
  <c r="AB1465" i="52"/>
  <c r="AC1465" i="52"/>
  <c r="AD1465" i="52"/>
  <c r="AE1465" i="52"/>
  <c r="AF1465" i="52"/>
  <c r="AH1465" i="52"/>
  <c r="AI1465" i="52"/>
  <c r="AJ1465" i="52"/>
  <c r="D1466" i="52"/>
  <c r="E1466" i="52"/>
  <c r="F1466" i="52"/>
  <c r="G1466" i="52"/>
  <c r="H1466" i="52"/>
  <c r="I1466" i="52"/>
  <c r="Q1466" i="52"/>
  <c r="R1466" i="52"/>
  <c r="S1466" i="52"/>
  <c r="T1466" i="52"/>
  <c r="U1466" i="52"/>
  <c r="V1466" i="52"/>
  <c r="W1466" i="52"/>
  <c r="X1466" i="52"/>
  <c r="Y1466" i="52"/>
  <c r="Z1466" i="52"/>
  <c r="AA1466" i="52"/>
  <c r="AB1466" i="52"/>
  <c r="AC1466" i="52"/>
  <c r="AD1466" i="52"/>
  <c r="AE1466" i="52"/>
  <c r="AF1466" i="52"/>
  <c r="AH1466" i="52"/>
  <c r="AI1466" i="52"/>
  <c r="AJ1466" i="52"/>
  <c r="D1467" i="52"/>
  <c r="E1467" i="52"/>
  <c r="F1467" i="52"/>
  <c r="G1467" i="52"/>
  <c r="H1467" i="52"/>
  <c r="I1467" i="52"/>
  <c r="Q1467" i="52"/>
  <c r="R1467" i="52"/>
  <c r="S1467" i="52"/>
  <c r="T1467" i="52"/>
  <c r="U1467" i="52"/>
  <c r="V1467" i="52"/>
  <c r="W1467" i="52"/>
  <c r="X1467" i="52"/>
  <c r="Y1467" i="52"/>
  <c r="Z1467" i="52"/>
  <c r="AA1467" i="52"/>
  <c r="AB1467" i="52"/>
  <c r="AC1467" i="52"/>
  <c r="AD1467" i="52"/>
  <c r="AE1467" i="52"/>
  <c r="AF1467" i="52"/>
  <c r="AH1467" i="52"/>
  <c r="AI1467" i="52"/>
  <c r="AJ1467" i="52"/>
  <c r="D1468" i="52"/>
  <c r="E1468" i="52"/>
  <c r="F1468" i="52"/>
  <c r="G1468" i="52"/>
  <c r="H1468" i="52"/>
  <c r="I1468" i="52"/>
  <c r="Q1468" i="52"/>
  <c r="R1468" i="52"/>
  <c r="S1468" i="52"/>
  <c r="T1468" i="52"/>
  <c r="U1468" i="52"/>
  <c r="V1468" i="52"/>
  <c r="W1468" i="52"/>
  <c r="X1468" i="52"/>
  <c r="Y1468" i="52"/>
  <c r="Z1468" i="52"/>
  <c r="AA1468" i="52"/>
  <c r="AB1468" i="52"/>
  <c r="AC1468" i="52"/>
  <c r="AD1468" i="52"/>
  <c r="AE1468" i="52"/>
  <c r="AF1468" i="52"/>
  <c r="AH1468" i="52"/>
  <c r="AI1468" i="52"/>
  <c r="AJ1468" i="52"/>
  <c r="D1469" i="52"/>
  <c r="E1469" i="52"/>
  <c r="F1469" i="52"/>
  <c r="G1469" i="52"/>
  <c r="H1469" i="52"/>
  <c r="I1469" i="52"/>
  <c r="Q1469" i="52"/>
  <c r="R1469" i="52"/>
  <c r="S1469" i="52"/>
  <c r="T1469" i="52"/>
  <c r="U1469" i="52"/>
  <c r="V1469" i="52"/>
  <c r="W1469" i="52"/>
  <c r="X1469" i="52"/>
  <c r="Y1469" i="52"/>
  <c r="Z1469" i="52"/>
  <c r="AA1469" i="52"/>
  <c r="AB1469" i="52"/>
  <c r="AC1469" i="52"/>
  <c r="AD1469" i="52"/>
  <c r="AE1469" i="52"/>
  <c r="AF1469" i="52"/>
  <c r="AH1469" i="52"/>
  <c r="AI1469" i="52"/>
  <c r="AJ1469" i="52"/>
  <c r="D1470" i="52"/>
  <c r="E1470" i="52"/>
  <c r="F1470" i="52"/>
  <c r="G1470" i="52"/>
  <c r="H1470" i="52"/>
  <c r="I1470" i="52"/>
  <c r="Q1470" i="52"/>
  <c r="R1470" i="52"/>
  <c r="S1470" i="52"/>
  <c r="T1470" i="52"/>
  <c r="U1470" i="52"/>
  <c r="V1470" i="52"/>
  <c r="W1470" i="52"/>
  <c r="X1470" i="52"/>
  <c r="Y1470" i="52"/>
  <c r="Z1470" i="52"/>
  <c r="AA1470" i="52"/>
  <c r="AB1470" i="52"/>
  <c r="AC1470" i="52"/>
  <c r="AD1470" i="52"/>
  <c r="AE1470" i="52"/>
  <c r="AF1470" i="52"/>
  <c r="AH1470" i="52"/>
  <c r="AI1470" i="52"/>
  <c r="AJ1470" i="52"/>
  <c r="D1471" i="52"/>
  <c r="E1471" i="52"/>
  <c r="F1471" i="52"/>
  <c r="G1471" i="52"/>
  <c r="H1471" i="52"/>
  <c r="I1471" i="52"/>
  <c r="Q1471" i="52"/>
  <c r="R1471" i="52"/>
  <c r="S1471" i="52"/>
  <c r="T1471" i="52"/>
  <c r="U1471" i="52"/>
  <c r="V1471" i="52"/>
  <c r="W1471" i="52"/>
  <c r="X1471" i="52"/>
  <c r="Y1471" i="52"/>
  <c r="Z1471" i="52"/>
  <c r="AA1471" i="52"/>
  <c r="AB1471" i="52"/>
  <c r="AC1471" i="52"/>
  <c r="AD1471" i="52"/>
  <c r="AE1471" i="52"/>
  <c r="AF1471" i="52"/>
  <c r="AH1471" i="52"/>
  <c r="AI1471" i="52"/>
  <c r="AJ1471" i="52"/>
  <c r="D1472" i="52"/>
  <c r="E1472" i="52"/>
  <c r="F1472" i="52"/>
  <c r="G1472" i="52"/>
  <c r="H1472" i="52"/>
  <c r="I1472" i="52"/>
  <c r="Q1472" i="52"/>
  <c r="R1472" i="52"/>
  <c r="S1472" i="52"/>
  <c r="T1472" i="52"/>
  <c r="U1472" i="52"/>
  <c r="V1472" i="52"/>
  <c r="W1472" i="52"/>
  <c r="X1472" i="52"/>
  <c r="Y1472" i="52"/>
  <c r="Z1472" i="52"/>
  <c r="AA1472" i="52"/>
  <c r="AB1472" i="52"/>
  <c r="AC1472" i="52"/>
  <c r="AD1472" i="52"/>
  <c r="AE1472" i="52"/>
  <c r="AF1472" i="52"/>
  <c r="AH1472" i="52"/>
  <c r="AI1472" i="52"/>
  <c r="AJ1472" i="52"/>
  <c r="D1473" i="52"/>
  <c r="E1473" i="52"/>
  <c r="F1473" i="52"/>
  <c r="G1473" i="52"/>
  <c r="H1473" i="52"/>
  <c r="I1473" i="52"/>
  <c r="Q1473" i="52"/>
  <c r="R1473" i="52"/>
  <c r="S1473" i="52"/>
  <c r="T1473" i="52"/>
  <c r="U1473" i="52"/>
  <c r="V1473" i="52"/>
  <c r="W1473" i="52"/>
  <c r="X1473" i="52"/>
  <c r="Y1473" i="52"/>
  <c r="Z1473" i="52"/>
  <c r="AA1473" i="52"/>
  <c r="AB1473" i="52"/>
  <c r="AC1473" i="52"/>
  <c r="AD1473" i="52"/>
  <c r="AE1473" i="52"/>
  <c r="AF1473" i="52"/>
  <c r="AH1473" i="52"/>
  <c r="AI1473" i="52"/>
  <c r="AJ1473" i="52"/>
  <c r="D1474" i="52"/>
  <c r="E1474" i="52"/>
  <c r="F1474" i="52"/>
  <c r="G1474" i="52"/>
  <c r="H1474" i="52"/>
  <c r="I1474" i="52"/>
  <c r="Q1474" i="52"/>
  <c r="R1474" i="52"/>
  <c r="S1474" i="52"/>
  <c r="T1474" i="52"/>
  <c r="U1474" i="52"/>
  <c r="V1474" i="52"/>
  <c r="W1474" i="52"/>
  <c r="X1474" i="52"/>
  <c r="Y1474" i="52"/>
  <c r="Z1474" i="52"/>
  <c r="AA1474" i="52"/>
  <c r="AB1474" i="52"/>
  <c r="AC1474" i="52"/>
  <c r="AD1474" i="52"/>
  <c r="AE1474" i="52"/>
  <c r="AF1474" i="52"/>
  <c r="AH1474" i="52"/>
  <c r="AI1474" i="52"/>
  <c r="AJ1474" i="52"/>
  <c r="D1475" i="52"/>
  <c r="E1475" i="52"/>
  <c r="F1475" i="52"/>
  <c r="G1475" i="52"/>
  <c r="H1475" i="52"/>
  <c r="I1475" i="52"/>
  <c r="Q1475" i="52"/>
  <c r="R1475" i="52"/>
  <c r="S1475" i="52"/>
  <c r="T1475" i="52"/>
  <c r="U1475" i="52"/>
  <c r="V1475" i="52"/>
  <c r="W1475" i="52"/>
  <c r="X1475" i="52"/>
  <c r="Y1475" i="52"/>
  <c r="Z1475" i="52"/>
  <c r="AA1475" i="52"/>
  <c r="AB1475" i="52"/>
  <c r="AC1475" i="52"/>
  <c r="AD1475" i="52"/>
  <c r="AE1475" i="52"/>
  <c r="AF1475" i="52"/>
  <c r="AH1475" i="52"/>
  <c r="AI1475" i="52"/>
  <c r="AJ1475" i="52"/>
  <c r="D1476" i="52"/>
  <c r="E1476" i="52"/>
  <c r="F1476" i="52"/>
  <c r="G1476" i="52"/>
  <c r="H1476" i="52"/>
  <c r="I1476" i="52"/>
  <c r="Q1476" i="52"/>
  <c r="R1476" i="52"/>
  <c r="S1476" i="52"/>
  <c r="T1476" i="52"/>
  <c r="U1476" i="52"/>
  <c r="V1476" i="52"/>
  <c r="W1476" i="52"/>
  <c r="X1476" i="52"/>
  <c r="Y1476" i="52"/>
  <c r="Z1476" i="52"/>
  <c r="AA1476" i="52"/>
  <c r="AB1476" i="52"/>
  <c r="AC1476" i="52"/>
  <c r="AD1476" i="52"/>
  <c r="AE1476" i="52"/>
  <c r="AF1476" i="52"/>
  <c r="AH1476" i="52"/>
  <c r="AI1476" i="52"/>
  <c r="AJ1476" i="52"/>
  <c r="D1477" i="52"/>
  <c r="E1477" i="52"/>
  <c r="F1477" i="52"/>
  <c r="G1477" i="52"/>
  <c r="H1477" i="52"/>
  <c r="I1477" i="52"/>
  <c r="Q1477" i="52"/>
  <c r="R1477" i="52"/>
  <c r="S1477" i="52"/>
  <c r="T1477" i="52"/>
  <c r="U1477" i="52"/>
  <c r="V1477" i="52"/>
  <c r="W1477" i="52"/>
  <c r="X1477" i="52"/>
  <c r="Y1477" i="52"/>
  <c r="Z1477" i="52"/>
  <c r="AA1477" i="52"/>
  <c r="AB1477" i="52"/>
  <c r="AC1477" i="52"/>
  <c r="AD1477" i="52"/>
  <c r="AE1477" i="52"/>
  <c r="AF1477" i="52"/>
  <c r="AH1477" i="52"/>
  <c r="AI1477" i="52"/>
  <c r="AJ1477" i="52"/>
  <c r="D1478" i="52"/>
  <c r="E1478" i="52"/>
  <c r="F1478" i="52"/>
  <c r="G1478" i="52"/>
  <c r="H1478" i="52"/>
  <c r="I1478" i="52"/>
  <c r="Q1478" i="52"/>
  <c r="R1478" i="52"/>
  <c r="S1478" i="52"/>
  <c r="T1478" i="52"/>
  <c r="U1478" i="52"/>
  <c r="V1478" i="52"/>
  <c r="W1478" i="52"/>
  <c r="X1478" i="52"/>
  <c r="Y1478" i="52"/>
  <c r="Z1478" i="52"/>
  <c r="AA1478" i="52"/>
  <c r="AB1478" i="52"/>
  <c r="AC1478" i="52"/>
  <c r="AD1478" i="52"/>
  <c r="AE1478" i="52"/>
  <c r="AF1478" i="52"/>
  <c r="AH1478" i="52"/>
  <c r="AI1478" i="52"/>
  <c r="AJ1478" i="52"/>
  <c r="D1479" i="52"/>
  <c r="E1479" i="52"/>
  <c r="F1479" i="52"/>
  <c r="G1479" i="52"/>
  <c r="H1479" i="52"/>
  <c r="I1479" i="52"/>
  <c r="Q1479" i="52"/>
  <c r="R1479" i="52"/>
  <c r="S1479" i="52"/>
  <c r="T1479" i="52"/>
  <c r="U1479" i="52"/>
  <c r="V1479" i="52"/>
  <c r="W1479" i="52"/>
  <c r="X1479" i="52"/>
  <c r="Y1479" i="52"/>
  <c r="Z1479" i="52"/>
  <c r="AA1479" i="52"/>
  <c r="AB1479" i="52"/>
  <c r="AC1479" i="52"/>
  <c r="AD1479" i="52"/>
  <c r="AE1479" i="52"/>
  <c r="AF1479" i="52"/>
  <c r="AH1479" i="52"/>
  <c r="AI1479" i="52"/>
  <c r="AJ1479" i="52"/>
  <c r="D1480" i="52"/>
  <c r="E1480" i="52"/>
  <c r="F1480" i="52"/>
  <c r="G1480" i="52"/>
  <c r="H1480" i="52"/>
  <c r="I1480" i="52"/>
  <c r="Q1480" i="52"/>
  <c r="R1480" i="52"/>
  <c r="S1480" i="52"/>
  <c r="T1480" i="52"/>
  <c r="U1480" i="52"/>
  <c r="V1480" i="52"/>
  <c r="W1480" i="52"/>
  <c r="X1480" i="52"/>
  <c r="Y1480" i="52"/>
  <c r="Z1480" i="52"/>
  <c r="AA1480" i="52"/>
  <c r="AB1480" i="52"/>
  <c r="AC1480" i="52"/>
  <c r="AD1480" i="52"/>
  <c r="AE1480" i="52"/>
  <c r="AF1480" i="52"/>
  <c r="AH1480" i="52"/>
  <c r="AI1480" i="52"/>
  <c r="AJ1480" i="52"/>
  <c r="D1481" i="52"/>
  <c r="E1481" i="52"/>
  <c r="F1481" i="52"/>
  <c r="G1481" i="52"/>
  <c r="H1481" i="52"/>
  <c r="I1481" i="52"/>
  <c r="Q1481" i="52"/>
  <c r="R1481" i="52"/>
  <c r="S1481" i="52"/>
  <c r="T1481" i="52"/>
  <c r="U1481" i="52"/>
  <c r="V1481" i="52"/>
  <c r="W1481" i="52"/>
  <c r="X1481" i="52"/>
  <c r="Y1481" i="52"/>
  <c r="Z1481" i="52"/>
  <c r="AA1481" i="52"/>
  <c r="AB1481" i="52"/>
  <c r="AC1481" i="52"/>
  <c r="AD1481" i="52"/>
  <c r="AE1481" i="52"/>
  <c r="AF1481" i="52"/>
  <c r="AH1481" i="52"/>
  <c r="AI1481" i="52"/>
  <c r="AJ1481" i="52"/>
  <c r="D1482" i="52"/>
  <c r="E1482" i="52"/>
  <c r="F1482" i="52"/>
  <c r="G1482" i="52"/>
  <c r="H1482" i="52"/>
  <c r="I1482" i="52"/>
  <c r="Q1482" i="52"/>
  <c r="R1482" i="52"/>
  <c r="S1482" i="52"/>
  <c r="T1482" i="52"/>
  <c r="U1482" i="52"/>
  <c r="V1482" i="52"/>
  <c r="W1482" i="52"/>
  <c r="X1482" i="52"/>
  <c r="Y1482" i="52"/>
  <c r="Z1482" i="52"/>
  <c r="AA1482" i="52"/>
  <c r="AB1482" i="52"/>
  <c r="AC1482" i="52"/>
  <c r="AD1482" i="52"/>
  <c r="AE1482" i="52"/>
  <c r="AF1482" i="52"/>
  <c r="AH1482" i="52"/>
  <c r="AI1482" i="52"/>
  <c r="AJ1482" i="52"/>
  <c r="D1483" i="52"/>
  <c r="E1483" i="52"/>
  <c r="F1483" i="52"/>
  <c r="G1483" i="52"/>
  <c r="H1483" i="52"/>
  <c r="I1483" i="52"/>
  <c r="Q1483" i="52"/>
  <c r="R1483" i="52"/>
  <c r="S1483" i="52"/>
  <c r="T1483" i="52"/>
  <c r="U1483" i="52"/>
  <c r="V1483" i="52"/>
  <c r="W1483" i="52"/>
  <c r="X1483" i="52"/>
  <c r="Y1483" i="52"/>
  <c r="Z1483" i="52"/>
  <c r="AA1483" i="52"/>
  <c r="AB1483" i="52"/>
  <c r="AC1483" i="52"/>
  <c r="AD1483" i="52"/>
  <c r="AE1483" i="52"/>
  <c r="AF1483" i="52"/>
  <c r="AH1483" i="52"/>
  <c r="AI1483" i="52"/>
  <c r="AJ1483" i="52"/>
  <c r="D1484" i="52"/>
  <c r="E1484" i="52"/>
  <c r="F1484" i="52"/>
  <c r="G1484" i="52"/>
  <c r="H1484" i="52"/>
  <c r="I1484" i="52"/>
  <c r="Q1484" i="52"/>
  <c r="R1484" i="52"/>
  <c r="S1484" i="52"/>
  <c r="T1484" i="52"/>
  <c r="U1484" i="52"/>
  <c r="V1484" i="52"/>
  <c r="W1484" i="52"/>
  <c r="X1484" i="52"/>
  <c r="Y1484" i="52"/>
  <c r="Z1484" i="52"/>
  <c r="AA1484" i="52"/>
  <c r="AB1484" i="52"/>
  <c r="AC1484" i="52"/>
  <c r="AD1484" i="52"/>
  <c r="AE1484" i="52"/>
  <c r="AF1484" i="52"/>
  <c r="AH1484" i="52"/>
  <c r="AI1484" i="52"/>
  <c r="AJ1484" i="52"/>
  <c r="D1485" i="52"/>
  <c r="E1485" i="52"/>
  <c r="F1485" i="52"/>
  <c r="G1485" i="52"/>
  <c r="H1485" i="52"/>
  <c r="I1485" i="52"/>
  <c r="Q1485" i="52"/>
  <c r="R1485" i="52"/>
  <c r="S1485" i="52"/>
  <c r="T1485" i="52"/>
  <c r="U1485" i="52"/>
  <c r="V1485" i="52"/>
  <c r="W1485" i="52"/>
  <c r="X1485" i="52"/>
  <c r="Y1485" i="52"/>
  <c r="Z1485" i="52"/>
  <c r="AA1485" i="52"/>
  <c r="AB1485" i="52"/>
  <c r="AC1485" i="52"/>
  <c r="AD1485" i="52"/>
  <c r="AE1485" i="52"/>
  <c r="AF1485" i="52"/>
  <c r="AH1485" i="52"/>
  <c r="AI1485" i="52"/>
  <c r="AJ1485" i="52"/>
  <c r="D1486" i="52"/>
  <c r="E1486" i="52"/>
  <c r="F1486" i="52"/>
  <c r="G1486" i="52"/>
  <c r="H1486" i="52"/>
  <c r="I1486" i="52"/>
  <c r="Q1486" i="52"/>
  <c r="R1486" i="52"/>
  <c r="S1486" i="52"/>
  <c r="T1486" i="52"/>
  <c r="U1486" i="52"/>
  <c r="V1486" i="52"/>
  <c r="W1486" i="52"/>
  <c r="X1486" i="52"/>
  <c r="Y1486" i="52"/>
  <c r="Z1486" i="52"/>
  <c r="AA1486" i="52"/>
  <c r="AB1486" i="52"/>
  <c r="AC1486" i="52"/>
  <c r="AD1486" i="52"/>
  <c r="AE1486" i="52"/>
  <c r="AF1486" i="52"/>
  <c r="AH1486" i="52"/>
  <c r="AI1486" i="52"/>
  <c r="AJ1486" i="52"/>
  <c r="D1487" i="52"/>
  <c r="E1487" i="52"/>
  <c r="F1487" i="52"/>
  <c r="G1487" i="52"/>
  <c r="H1487" i="52"/>
  <c r="I1487" i="52"/>
  <c r="Q1487" i="52"/>
  <c r="R1487" i="52"/>
  <c r="S1487" i="52"/>
  <c r="T1487" i="52"/>
  <c r="U1487" i="52"/>
  <c r="V1487" i="52"/>
  <c r="W1487" i="52"/>
  <c r="X1487" i="52"/>
  <c r="Y1487" i="52"/>
  <c r="Z1487" i="52"/>
  <c r="AA1487" i="52"/>
  <c r="AB1487" i="52"/>
  <c r="AC1487" i="52"/>
  <c r="AD1487" i="52"/>
  <c r="AE1487" i="52"/>
  <c r="AF1487" i="52"/>
  <c r="AH1487" i="52"/>
  <c r="AI1487" i="52"/>
  <c r="AJ1487" i="52"/>
  <c r="D1488" i="52"/>
  <c r="E1488" i="52"/>
  <c r="F1488" i="52"/>
  <c r="G1488" i="52"/>
  <c r="H1488" i="52"/>
  <c r="I1488" i="52"/>
  <c r="Q1488" i="52"/>
  <c r="R1488" i="52"/>
  <c r="S1488" i="52"/>
  <c r="T1488" i="52"/>
  <c r="U1488" i="52"/>
  <c r="V1488" i="52"/>
  <c r="W1488" i="52"/>
  <c r="X1488" i="52"/>
  <c r="Y1488" i="52"/>
  <c r="Z1488" i="52"/>
  <c r="AA1488" i="52"/>
  <c r="AB1488" i="52"/>
  <c r="AC1488" i="52"/>
  <c r="AD1488" i="52"/>
  <c r="AE1488" i="52"/>
  <c r="AF1488" i="52"/>
  <c r="AH1488" i="52"/>
  <c r="AI1488" i="52"/>
  <c r="AJ1488" i="52"/>
  <c r="D1489" i="52"/>
  <c r="E1489" i="52"/>
  <c r="F1489" i="52"/>
  <c r="G1489" i="52"/>
  <c r="H1489" i="52"/>
  <c r="I1489" i="52"/>
  <c r="Q1489" i="52"/>
  <c r="R1489" i="52"/>
  <c r="S1489" i="52"/>
  <c r="T1489" i="52"/>
  <c r="U1489" i="52"/>
  <c r="V1489" i="52"/>
  <c r="W1489" i="52"/>
  <c r="X1489" i="52"/>
  <c r="Y1489" i="52"/>
  <c r="Z1489" i="52"/>
  <c r="AA1489" i="52"/>
  <c r="AB1489" i="52"/>
  <c r="AC1489" i="52"/>
  <c r="AD1489" i="52"/>
  <c r="AE1489" i="52"/>
  <c r="AF1489" i="52"/>
  <c r="AH1489" i="52"/>
  <c r="AI1489" i="52"/>
  <c r="AJ1489" i="52"/>
  <c r="D1490" i="52"/>
  <c r="E1490" i="52"/>
  <c r="F1490" i="52"/>
  <c r="G1490" i="52"/>
  <c r="H1490" i="52"/>
  <c r="I1490" i="52"/>
  <c r="Q1490" i="52"/>
  <c r="R1490" i="52"/>
  <c r="S1490" i="52"/>
  <c r="T1490" i="52"/>
  <c r="U1490" i="52"/>
  <c r="V1490" i="52"/>
  <c r="W1490" i="52"/>
  <c r="X1490" i="52"/>
  <c r="Y1490" i="52"/>
  <c r="Z1490" i="52"/>
  <c r="AA1490" i="52"/>
  <c r="AB1490" i="52"/>
  <c r="AC1490" i="52"/>
  <c r="AD1490" i="52"/>
  <c r="AE1490" i="52"/>
  <c r="AF1490" i="52"/>
  <c r="AH1490" i="52"/>
  <c r="AI1490" i="52"/>
  <c r="AJ1490" i="52"/>
  <c r="D1491" i="52"/>
  <c r="E1491" i="52"/>
  <c r="F1491" i="52"/>
  <c r="G1491" i="52"/>
  <c r="H1491" i="52"/>
  <c r="I1491" i="52"/>
  <c r="Q1491" i="52"/>
  <c r="R1491" i="52"/>
  <c r="S1491" i="52"/>
  <c r="T1491" i="52"/>
  <c r="U1491" i="52"/>
  <c r="V1491" i="52"/>
  <c r="W1491" i="52"/>
  <c r="X1491" i="52"/>
  <c r="Y1491" i="52"/>
  <c r="Z1491" i="52"/>
  <c r="AA1491" i="52"/>
  <c r="AB1491" i="52"/>
  <c r="AC1491" i="52"/>
  <c r="AD1491" i="52"/>
  <c r="AE1491" i="52"/>
  <c r="AF1491" i="52"/>
  <c r="AH1491" i="52"/>
  <c r="AI1491" i="52"/>
  <c r="AJ1491" i="52"/>
  <c r="D1492" i="52"/>
  <c r="E1492" i="52"/>
  <c r="F1492" i="52"/>
  <c r="G1492" i="52"/>
  <c r="H1492" i="52"/>
  <c r="I1492" i="52"/>
  <c r="Q1492" i="52"/>
  <c r="R1492" i="52"/>
  <c r="S1492" i="52"/>
  <c r="T1492" i="52"/>
  <c r="U1492" i="52"/>
  <c r="V1492" i="52"/>
  <c r="W1492" i="52"/>
  <c r="X1492" i="52"/>
  <c r="Y1492" i="52"/>
  <c r="Z1492" i="52"/>
  <c r="AA1492" i="52"/>
  <c r="AB1492" i="52"/>
  <c r="AC1492" i="52"/>
  <c r="AD1492" i="52"/>
  <c r="AE1492" i="52"/>
  <c r="AF1492" i="52"/>
  <c r="AH1492" i="52"/>
  <c r="AI1492" i="52"/>
  <c r="AJ1492" i="52"/>
  <c r="D1493" i="52"/>
  <c r="E1493" i="52"/>
  <c r="F1493" i="52"/>
  <c r="G1493" i="52"/>
  <c r="H1493" i="52"/>
  <c r="I1493" i="52"/>
  <c r="Q1493" i="52"/>
  <c r="R1493" i="52"/>
  <c r="S1493" i="52"/>
  <c r="T1493" i="52"/>
  <c r="U1493" i="52"/>
  <c r="V1493" i="52"/>
  <c r="W1493" i="52"/>
  <c r="X1493" i="52"/>
  <c r="Y1493" i="52"/>
  <c r="Z1493" i="52"/>
  <c r="AA1493" i="52"/>
  <c r="AB1493" i="52"/>
  <c r="AC1493" i="52"/>
  <c r="AD1493" i="52"/>
  <c r="AE1493" i="52"/>
  <c r="AF1493" i="52"/>
  <c r="AH1493" i="52"/>
  <c r="AI1493" i="52"/>
  <c r="AJ1493" i="52"/>
  <c r="D1494" i="52"/>
  <c r="E1494" i="52"/>
  <c r="F1494" i="52"/>
  <c r="G1494" i="52"/>
  <c r="H1494" i="52"/>
  <c r="I1494" i="52"/>
  <c r="Q1494" i="52"/>
  <c r="R1494" i="52"/>
  <c r="S1494" i="52"/>
  <c r="T1494" i="52"/>
  <c r="U1494" i="52"/>
  <c r="V1494" i="52"/>
  <c r="W1494" i="52"/>
  <c r="X1494" i="52"/>
  <c r="Y1494" i="52"/>
  <c r="Z1494" i="52"/>
  <c r="AA1494" i="52"/>
  <c r="AB1494" i="52"/>
  <c r="AC1494" i="52"/>
  <c r="AD1494" i="52"/>
  <c r="AE1494" i="52"/>
  <c r="AF1494" i="52"/>
  <c r="AH1494" i="52"/>
  <c r="AI1494" i="52"/>
  <c r="AJ1494" i="52"/>
  <c r="D1495" i="52"/>
  <c r="E1495" i="52"/>
  <c r="F1495" i="52"/>
  <c r="G1495" i="52"/>
  <c r="H1495" i="52"/>
  <c r="I1495" i="52"/>
  <c r="Q1495" i="52"/>
  <c r="R1495" i="52"/>
  <c r="S1495" i="52"/>
  <c r="T1495" i="52"/>
  <c r="U1495" i="52"/>
  <c r="V1495" i="52"/>
  <c r="W1495" i="52"/>
  <c r="X1495" i="52"/>
  <c r="Y1495" i="52"/>
  <c r="Z1495" i="52"/>
  <c r="AA1495" i="52"/>
  <c r="AB1495" i="52"/>
  <c r="AC1495" i="52"/>
  <c r="AD1495" i="52"/>
  <c r="AE1495" i="52"/>
  <c r="AF1495" i="52"/>
  <c r="AH1495" i="52"/>
  <c r="AI1495" i="52"/>
  <c r="AJ1495" i="52"/>
  <c r="D1496" i="52"/>
  <c r="E1496" i="52"/>
  <c r="F1496" i="52"/>
  <c r="G1496" i="52"/>
  <c r="H1496" i="52"/>
  <c r="I1496" i="52"/>
  <c r="Q1496" i="52"/>
  <c r="R1496" i="52"/>
  <c r="S1496" i="52"/>
  <c r="T1496" i="52"/>
  <c r="U1496" i="52"/>
  <c r="V1496" i="52"/>
  <c r="W1496" i="52"/>
  <c r="X1496" i="52"/>
  <c r="Y1496" i="52"/>
  <c r="Z1496" i="52"/>
  <c r="AA1496" i="52"/>
  <c r="AB1496" i="52"/>
  <c r="AC1496" i="52"/>
  <c r="AD1496" i="52"/>
  <c r="AE1496" i="52"/>
  <c r="AF1496" i="52"/>
  <c r="AH1496" i="52"/>
  <c r="AI1496" i="52"/>
  <c r="AJ1496" i="52"/>
  <c r="D1497" i="52"/>
  <c r="E1497" i="52"/>
  <c r="F1497" i="52"/>
  <c r="G1497" i="52"/>
  <c r="H1497" i="52"/>
  <c r="I1497" i="52"/>
  <c r="Q1497" i="52"/>
  <c r="R1497" i="52"/>
  <c r="S1497" i="52"/>
  <c r="T1497" i="52"/>
  <c r="U1497" i="52"/>
  <c r="V1497" i="52"/>
  <c r="W1497" i="52"/>
  <c r="X1497" i="52"/>
  <c r="Y1497" i="52"/>
  <c r="Z1497" i="52"/>
  <c r="AA1497" i="52"/>
  <c r="AB1497" i="52"/>
  <c r="AC1497" i="52"/>
  <c r="AD1497" i="52"/>
  <c r="AE1497" i="52"/>
  <c r="AF1497" i="52"/>
  <c r="AH1497" i="52"/>
  <c r="AI1497" i="52"/>
  <c r="AJ1497" i="52"/>
  <c r="D1498" i="52"/>
  <c r="E1498" i="52"/>
  <c r="F1498" i="52"/>
  <c r="G1498" i="52"/>
  <c r="H1498" i="52"/>
  <c r="I1498" i="52"/>
  <c r="Q1498" i="52"/>
  <c r="R1498" i="52"/>
  <c r="S1498" i="52"/>
  <c r="T1498" i="52"/>
  <c r="U1498" i="52"/>
  <c r="V1498" i="52"/>
  <c r="W1498" i="52"/>
  <c r="X1498" i="52"/>
  <c r="Y1498" i="52"/>
  <c r="Z1498" i="52"/>
  <c r="AA1498" i="52"/>
  <c r="AB1498" i="52"/>
  <c r="AC1498" i="52"/>
  <c r="AD1498" i="52"/>
  <c r="AE1498" i="52"/>
  <c r="AF1498" i="52"/>
  <c r="AH1498" i="52"/>
  <c r="AI1498" i="52"/>
  <c r="AJ1498" i="52"/>
  <c r="D1499" i="52"/>
  <c r="E1499" i="52"/>
  <c r="F1499" i="52"/>
  <c r="G1499" i="52"/>
  <c r="H1499" i="52"/>
  <c r="I1499" i="52"/>
  <c r="Q1499" i="52"/>
  <c r="R1499" i="52"/>
  <c r="S1499" i="52"/>
  <c r="T1499" i="52"/>
  <c r="U1499" i="52"/>
  <c r="V1499" i="52"/>
  <c r="W1499" i="52"/>
  <c r="X1499" i="52"/>
  <c r="Y1499" i="52"/>
  <c r="Z1499" i="52"/>
  <c r="AA1499" i="52"/>
  <c r="AB1499" i="52"/>
  <c r="AC1499" i="52"/>
  <c r="AD1499" i="52"/>
  <c r="AE1499" i="52"/>
  <c r="AF1499" i="52"/>
  <c r="AH1499" i="52"/>
  <c r="AI1499" i="52"/>
  <c r="AJ1499" i="52"/>
  <c r="D1500" i="52"/>
  <c r="E1500" i="52"/>
  <c r="F1500" i="52"/>
  <c r="G1500" i="52"/>
  <c r="H1500" i="52"/>
  <c r="I1500" i="52"/>
  <c r="Q1500" i="52"/>
  <c r="R1500" i="52"/>
  <c r="S1500" i="52"/>
  <c r="T1500" i="52"/>
  <c r="U1500" i="52"/>
  <c r="V1500" i="52"/>
  <c r="W1500" i="52"/>
  <c r="X1500" i="52"/>
  <c r="Y1500" i="52"/>
  <c r="Z1500" i="52"/>
  <c r="AA1500" i="52"/>
  <c r="AB1500" i="52"/>
  <c r="AC1500" i="52"/>
  <c r="AD1500" i="52"/>
  <c r="AE1500" i="52"/>
  <c r="AF1500" i="52"/>
  <c r="AH1500" i="52"/>
  <c r="AI1500" i="52"/>
  <c r="AJ1500" i="52"/>
  <c r="D1501" i="52"/>
  <c r="E1501" i="52"/>
  <c r="F1501" i="52"/>
  <c r="G1501" i="52"/>
  <c r="H1501" i="52"/>
  <c r="I1501" i="52"/>
  <c r="Q1501" i="52"/>
  <c r="R1501" i="52"/>
  <c r="S1501" i="52"/>
  <c r="T1501" i="52"/>
  <c r="U1501" i="52"/>
  <c r="V1501" i="52"/>
  <c r="W1501" i="52"/>
  <c r="X1501" i="52"/>
  <c r="Y1501" i="52"/>
  <c r="Z1501" i="52"/>
  <c r="AA1501" i="52"/>
  <c r="AB1501" i="52"/>
  <c r="AC1501" i="52"/>
  <c r="AD1501" i="52"/>
  <c r="AE1501" i="52"/>
  <c r="AF1501" i="52"/>
  <c r="AH1501" i="52"/>
  <c r="AI1501" i="52"/>
  <c r="AJ1501" i="52"/>
  <c r="D1502" i="52"/>
  <c r="E1502" i="52"/>
  <c r="F1502" i="52"/>
  <c r="G1502" i="52"/>
  <c r="H1502" i="52"/>
  <c r="I1502" i="52"/>
  <c r="Q1502" i="52"/>
  <c r="R1502" i="52"/>
  <c r="S1502" i="52"/>
  <c r="T1502" i="52"/>
  <c r="U1502" i="52"/>
  <c r="V1502" i="52"/>
  <c r="W1502" i="52"/>
  <c r="X1502" i="52"/>
  <c r="Y1502" i="52"/>
  <c r="Z1502" i="52"/>
  <c r="AA1502" i="52"/>
  <c r="AB1502" i="52"/>
  <c r="AC1502" i="52"/>
  <c r="AD1502" i="52"/>
  <c r="AE1502" i="52"/>
  <c r="AF1502" i="52"/>
  <c r="AH1502" i="52"/>
  <c r="AI1502" i="52"/>
  <c r="AJ1502" i="52"/>
  <c r="D1503" i="52"/>
  <c r="E1503" i="52"/>
  <c r="F1503" i="52"/>
  <c r="G1503" i="52"/>
  <c r="H1503" i="52"/>
  <c r="I1503" i="52"/>
  <c r="Q1503" i="52"/>
  <c r="R1503" i="52"/>
  <c r="S1503" i="52"/>
  <c r="T1503" i="52"/>
  <c r="U1503" i="52"/>
  <c r="V1503" i="52"/>
  <c r="W1503" i="52"/>
  <c r="X1503" i="52"/>
  <c r="Y1503" i="52"/>
  <c r="Z1503" i="52"/>
  <c r="AA1503" i="52"/>
  <c r="AB1503" i="52"/>
  <c r="AC1503" i="52"/>
  <c r="AD1503" i="52"/>
  <c r="AE1503" i="52"/>
  <c r="AF1503" i="52"/>
  <c r="AH1503" i="52"/>
  <c r="AI1503" i="52"/>
  <c r="AJ1503" i="52"/>
  <c r="D1504" i="52"/>
  <c r="E1504" i="52"/>
  <c r="F1504" i="52"/>
  <c r="G1504" i="52"/>
  <c r="H1504" i="52"/>
  <c r="I1504" i="52"/>
  <c r="Q1504" i="52"/>
  <c r="R1504" i="52"/>
  <c r="S1504" i="52"/>
  <c r="T1504" i="52"/>
  <c r="U1504" i="52"/>
  <c r="V1504" i="52"/>
  <c r="W1504" i="52"/>
  <c r="X1504" i="52"/>
  <c r="Y1504" i="52"/>
  <c r="Z1504" i="52"/>
  <c r="AA1504" i="52"/>
  <c r="AB1504" i="52"/>
  <c r="AC1504" i="52"/>
  <c r="AD1504" i="52"/>
  <c r="AE1504" i="52"/>
  <c r="AF1504" i="52"/>
  <c r="AH1504" i="52"/>
  <c r="AI1504" i="52"/>
  <c r="AJ1504" i="52"/>
  <c r="D1505" i="52"/>
  <c r="E1505" i="52"/>
  <c r="F1505" i="52"/>
  <c r="G1505" i="52"/>
  <c r="H1505" i="52"/>
  <c r="I1505" i="52"/>
  <c r="Q1505" i="52"/>
  <c r="R1505" i="52"/>
  <c r="S1505" i="52"/>
  <c r="T1505" i="52"/>
  <c r="U1505" i="52"/>
  <c r="V1505" i="52"/>
  <c r="W1505" i="52"/>
  <c r="X1505" i="52"/>
  <c r="Y1505" i="52"/>
  <c r="Z1505" i="52"/>
  <c r="AA1505" i="52"/>
  <c r="AB1505" i="52"/>
  <c r="AC1505" i="52"/>
  <c r="AD1505" i="52"/>
  <c r="AE1505" i="52"/>
  <c r="AF1505" i="52"/>
  <c r="AH1505" i="52"/>
  <c r="AI1505" i="52"/>
  <c r="AJ1505" i="52"/>
  <c r="D1506" i="52"/>
  <c r="E1506" i="52"/>
  <c r="F1506" i="52"/>
  <c r="G1506" i="52"/>
  <c r="H1506" i="52"/>
  <c r="I1506" i="52"/>
  <c r="Q1506" i="52"/>
  <c r="R1506" i="52"/>
  <c r="S1506" i="52"/>
  <c r="T1506" i="52"/>
  <c r="U1506" i="52"/>
  <c r="V1506" i="52"/>
  <c r="W1506" i="52"/>
  <c r="X1506" i="52"/>
  <c r="Y1506" i="52"/>
  <c r="Z1506" i="52"/>
  <c r="AA1506" i="52"/>
  <c r="AB1506" i="52"/>
  <c r="AC1506" i="52"/>
  <c r="AD1506" i="52"/>
  <c r="AE1506" i="52"/>
  <c r="AF1506" i="52"/>
  <c r="AH1506" i="52"/>
  <c r="AI1506" i="52"/>
  <c r="AJ1506" i="52"/>
  <c r="D1507" i="52"/>
  <c r="E1507" i="52"/>
  <c r="F1507" i="52"/>
  <c r="G1507" i="52"/>
  <c r="H1507" i="52"/>
  <c r="I1507" i="52"/>
  <c r="Q1507" i="52"/>
  <c r="R1507" i="52"/>
  <c r="S1507" i="52"/>
  <c r="T1507" i="52"/>
  <c r="U1507" i="52"/>
  <c r="V1507" i="52"/>
  <c r="W1507" i="52"/>
  <c r="X1507" i="52"/>
  <c r="Y1507" i="52"/>
  <c r="Z1507" i="52"/>
  <c r="AA1507" i="52"/>
  <c r="AB1507" i="52"/>
  <c r="AC1507" i="52"/>
  <c r="AD1507" i="52"/>
  <c r="AE1507" i="52"/>
  <c r="AF1507" i="52"/>
  <c r="AH1507" i="52"/>
  <c r="AI1507" i="52"/>
  <c r="AJ1507" i="52"/>
  <c r="D1508" i="52"/>
  <c r="E1508" i="52"/>
  <c r="F1508" i="52"/>
  <c r="G1508" i="52"/>
  <c r="H1508" i="52"/>
  <c r="I1508" i="52"/>
  <c r="Q1508" i="52"/>
  <c r="R1508" i="52"/>
  <c r="S1508" i="52"/>
  <c r="T1508" i="52"/>
  <c r="U1508" i="52"/>
  <c r="V1508" i="52"/>
  <c r="W1508" i="52"/>
  <c r="X1508" i="52"/>
  <c r="Y1508" i="52"/>
  <c r="Z1508" i="52"/>
  <c r="AA1508" i="52"/>
  <c r="AB1508" i="52"/>
  <c r="AC1508" i="52"/>
  <c r="AD1508" i="52"/>
  <c r="AE1508" i="52"/>
  <c r="AF1508" i="52"/>
  <c r="AH1508" i="52"/>
  <c r="AI1508" i="52"/>
  <c r="AJ1508" i="52"/>
  <c r="D1509" i="52"/>
  <c r="E1509" i="52"/>
  <c r="F1509" i="52"/>
  <c r="G1509" i="52"/>
  <c r="H1509" i="52"/>
  <c r="I1509" i="52"/>
  <c r="Q1509" i="52"/>
  <c r="R1509" i="52"/>
  <c r="S1509" i="52"/>
  <c r="T1509" i="52"/>
  <c r="U1509" i="52"/>
  <c r="V1509" i="52"/>
  <c r="W1509" i="52"/>
  <c r="X1509" i="52"/>
  <c r="Y1509" i="52"/>
  <c r="Z1509" i="52"/>
  <c r="AA1509" i="52"/>
  <c r="AB1509" i="52"/>
  <c r="AC1509" i="52"/>
  <c r="AD1509" i="52"/>
  <c r="AE1509" i="52"/>
  <c r="AF1509" i="52"/>
  <c r="AH1509" i="52"/>
  <c r="AI1509" i="52"/>
  <c r="AJ1509" i="52"/>
  <c r="D1510" i="52"/>
  <c r="E1510" i="52"/>
  <c r="F1510" i="52"/>
  <c r="G1510" i="52"/>
  <c r="H1510" i="52"/>
  <c r="I1510" i="52"/>
  <c r="Q1510" i="52"/>
  <c r="R1510" i="52"/>
  <c r="S1510" i="52"/>
  <c r="T1510" i="52"/>
  <c r="U1510" i="52"/>
  <c r="V1510" i="52"/>
  <c r="W1510" i="52"/>
  <c r="X1510" i="52"/>
  <c r="Y1510" i="52"/>
  <c r="Z1510" i="52"/>
  <c r="AA1510" i="52"/>
  <c r="AB1510" i="52"/>
  <c r="AC1510" i="52"/>
  <c r="AD1510" i="52"/>
  <c r="AE1510" i="52"/>
  <c r="AF1510" i="52"/>
  <c r="AH1510" i="52"/>
  <c r="AI1510" i="52"/>
  <c r="AJ1510" i="52"/>
  <c r="D1511" i="52"/>
  <c r="E1511" i="52"/>
  <c r="F1511" i="52"/>
  <c r="G1511" i="52"/>
  <c r="H1511" i="52"/>
  <c r="I1511" i="52"/>
  <c r="Q1511" i="52"/>
  <c r="R1511" i="52"/>
  <c r="S1511" i="52"/>
  <c r="T1511" i="52"/>
  <c r="U1511" i="52"/>
  <c r="V1511" i="52"/>
  <c r="W1511" i="52"/>
  <c r="X1511" i="52"/>
  <c r="Y1511" i="52"/>
  <c r="Z1511" i="52"/>
  <c r="AA1511" i="52"/>
  <c r="AB1511" i="52"/>
  <c r="AC1511" i="52"/>
  <c r="AD1511" i="52"/>
  <c r="AE1511" i="52"/>
  <c r="AF1511" i="52"/>
  <c r="AH1511" i="52"/>
  <c r="AI1511" i="52"/>
  <c r="AJ1511" i="52"/>
  <c r="D1512" i="52"/>
  <c r="E1512" i="52"/>
  <c r="F1512" i="52"/>
  <c r="G1512" i="52"/>
  <c r="H1512" i="52"/>
  <c r="I1512" i="52"/>
  <c r="Q1512" i="52"/>
  <c r="R1512" i="52"/>
  <c r="S1512" i="52"/>
  <c r="T1512" i="52"/>
  <c r="U1512" i="52"/>
  <c r="V1512" i="52"/>
  <c r="W1512" i="52"/>
  <c r="X1512" i="52"/>
  <c r="Y1512" i="52"/>
  <c r="Z1512" i="52"/>
  <c r="AA1512" i="52"/>
  <c r="AB1512" i="52"/>
  <c r="AC1512" i="52"/>
  <c r="AD1512" i="52"/>
  <c r="AE1512" i="52"/>
  <c r="AF1512" i="52"/>
  <c r="AH1512" i="52"/>
  <c r="AI1512" i="52"/>
  <c r="AJ1512" i="52"/>
  <c r="D1513" i="52"/>
  <c r="E1513" i="52"/>
  <c r="F1513" i="52"/>
  <c r="G1513" i="52"/>
  <c r="H1513" i="52"/>
  <c r="I1513" i="52"/>
  <c r="Q1513" i="52"/>
  <c r="R1513" i="52"/>
  <c r="S1513" i="52"/>
  <c r="T1513" i="52"/>
  <c r="U1513" i="52"/>
  <c r="V1513" i="52"/>
  <c r="W1513" i="52"/>
  <c r="X1513" i="52"/>
  <c r="Y1513" i="52"/>
  <c r="Z1513" i="52"/>
  <c r="AA1513" i="52"/>
  <c r="AB1513" i="52"/>
  <c r="AC1513" i="52"/>
  <c r="AD1513" i="52"/>
  <c r="AE1513" i="52"/>
  <c r="AF1513" i="52"/>
  <c r="AH1513" i="52"/>
  <c r="AI1513" i="52"/>
  <c r="AJ1513" i="52"/>
  <c r="D1514" i="52"/>
  <c r="E1514" i="52"/>
  <c r="F1514" i="52"/>
  <c r="G1514" i="52"/>
  <c r="H1514" i="52"/>
  <c r="I1514" i="52"/>
  <c r="Q1514" i="52"/>
  <c r="R1514" i="52"/>
  <c r="S1514" i="52"/>
  <c r="T1514" i="52"/>
  <c r="U1514" i="52"/>
  <c r="V1514" i="52"/>
  <c r="W1514" i="52"/>
  <c r="X1514" i="52"/>
  <c r="Y1514" i="52"/>
  <c r="Z1514" i="52"/>
  <c r="AA1514" i="52"/>
  <c r="AB1514" i="52"/>
  <c r="AC1514" i="52"/>
  <c r="AD1514" i="52"/>
  <c r="AE1514" i="52"/>
  <c r="AF1514" i="52"/>
  <c r="AH1514" i="52"/>
  <c r="AI1514" i="52"/>
  <c r="AJ1514" i="52"/>
  <c r="D1515" i="52"/>
  <c r="E1515" i="52"/>
  <c r="F1515" i="52"/>
  <c r="G1515" i="52"/>
  <c r="H1515" i="52"/>
  <c r="I1515" i="52"/>
  <c r="Q1515" i="52"/>
  <c r="R1515" i="52"/>
  <c r="S1515" i="52"/>
  <c r="T1515" i="52"/>
  <c r="U1515" i="52"/>
  <c r="V1515" i="52"/>
  <c r="W1515" i="52"/>
  <c r="X1515" i="52"/>
  <c r="Y1515" i="52"/>
  <c r="Z1515" i="52"/>
  <c r="AA1515" i="52"/>
  <c r="AB1515" i="52"/>
  <c r="AC1515" i="52"/>
  <c r="AD1515" i="52"/>
  <c r="AE1515" i="52"/>
  <c r="AF1515" i="52"/>
  <c r="AH1515" i="52"/>
  <c r="AI1515" i="52"/>
  <c r="AJ1515" i="52"/>
  <c r="D1516" i="52"/>
  <c r="E1516" i="52"/>
  <c r="F1516" i="52"/>
  <c r="G1516" i="52"/>
  <c r="H1516" i="52"/>
  <c r="I1516" i="52"/>
  <c r="Q1516" i="52"/>
  <c r="R1516" i="52"/>
  <c r="S1516" i="52"/>
  <c r="T1516" i="52"/>
  <c r="U1516" i="52"/>
  <c r="V1516" i="52"/>
  <c r="W1516" i="52"/>
  <c r="X1516" i="52"/>
  <c r="Y1516" i="52"/>
  <c r="Z1516" i="52"/>
  <c r="AA1516" i="52"/>
  <c r="AB1516" i="52"/>
  <c r="AC1516" i="52"/>
  <c r="AD1516" i="52"/>
  <c r="AE1516" i="52"/>
  <c r="AF1516" i="52"/>
  <c r="AH1516" i="52"/>
  <c r="AI1516" i="52"/>
  <c r="AJ1516" i="52"/>
  <c r="D1517" i="52"/>
  <c r="E1517" i="52"/>
  <c r="F1517" i="52"/>
  <c r="G1517" i="52"/>
  <c r="H1517" i="52"/>
  <c r="I1517" i="52"/>
  <c r="Q1517" i="52"/>
  <c r="R1517" i="52"/>
  <c r="S1517" i="52"/>
  <c r="T1517" i="52"/>
  <c r="U1517" i="52"/>
  <c r="V1517" i="52"/>
  <c r="W1517" i="52"/>
  <c r="X1517" i="52"/>
  <c r="Y1517" i="52"/>
  <c r="Z1517" i="52"/>
  <c r="AA1517" i="52"/>
  <c r="AB1517" i="52"/>
  <c r="AC1517" i="52"/>
  <c r="AD1517" i="52"/>
  <c r="AE1517" i="52"/>
  <c r="AF1517" i="52"/>
  <c r="AH1517" i="52"/>
  <c r="AI1517" i="52"/>
  <c r="AJ1517" i="52"/>
  <c r="D1518" i="52"/>
  <c r="E1518" i="52"/>
  <c r="F1518" i="52"/>
  <c r="G1518" i="52"/>
  <c r="H1518" i="52"/>
  <c r="I1518" i="52"/>
  <c r="Q1518" i="52"/>
  <c r="R1518" i="52"/>
  <c r="S1518" i="52"/>
  <c r="T1518" i="52"/>
  <c r="U1518" i="52"/>
  <c r="V1518" i="52"/>
  <c r="W1518" i="52"/>
  <c r="X1518" i="52"/>
  <c r="Y1518" i="52"/>
  <c r="Z1518" i="52"/>
  <c r="AA1518" i="52"/>
  <c r="AB1518" i="52"/>
  <c r="AC1518" i="52"/>
  <c r="AD1518" i="52"/>
  <c r="AE1518" i="52"/>
  <c r="AF1518" i="52"/>
  <c r="AH1518" i="52"/>
  <c r="AI1518" i="52"/>
  <c r="AJ1518" i="52"/>
  <c r="D1519" i="52"/>
  <c r="E1519" i="52"/>
  <c r="F1519" i="52"/>
  <c r="G1519" i="52"/>
  <c r="H1519" i="52"/>
  <c r="I1519" i="52"/>
  <c r="Q1519" i="52"/>
  <c r="R1519" i="52"/>
  <c r="S1519" i="52"/>
  <c r="T1519" i="52"/>
  <c r="U1519" i="52"/>
  <c r="V1519" i="52"/>
  <c r="W1519" i="52"/>
  <c r="X1519" i="52"/>
  <c r="Y1519" i="52"/>
  <c r="Z1519" i="52"/>
  <c r="AA1519" i="52"/>
  <c r="AB1519" i="52"/>
  <c r="AC1519" i="52"/>
  <c r="AD1519" i="52"/>
  <c r="AE1519" i="52"/>
  <c r="AF1519" i="52"/>
  <c r="AH1519" i="52"/>
  <c r="AI1519" i="52"/>
  <c r="AJ1519" i="52"/>
  <c r="D1520" i="52"/>
  <c r="E1520" i="52"/>
  <c r="F1520" i="52"/>
  <c r="G1520" i="52"/>
  <c r="H1520" i="52"/>
  <c r="I1520" i="52"/>
  <c r="Q1520" i="52"/>
  <c r="R1520" i="52"/>
  <c r="S1520" i="52"/>
  <c r="T1520" i="52"/>
  <c r="U1520" i="52"/>
  <c r="V1520" i="52"/>
  <c r="W1520" i="52"/>
  <c r="X1520" i="52"/>
  <c r="Y1520" i="52"/>
  <c r="Z1520" i="52"/>
  <c r="AA1520" i="52"/>
  <c r="AB1520" i="52"/>
  <c r="AC1520" i="52"/>
  <c r="AD1520" i="52"/>
  <c r="AE1520" i="52"/>
  <c r="AF1520" i="52"/>
  <c r="AH1520" i="52"/>
  <c r="AI1520" i="52"/>
  <c r="AJ1520" i="52"/>
  <c r="D1521" i="52"/>
  <c r="E1521" i="52"/>
  <c r="F1521" i="52"/>
  <c r="G1521" i="52"/>
  <c r="H1521" i="52"/>
  <c r="I1521" i="52"/>
  <c r="Q1521" i="52"/>
  <c r="R1521" i="52"/>
  <c r="S1521" i="52"/>
  <c r="T1521" i="52"/>
  <c r="U1521" i="52"/>
  <c r="V1521" i="52"/>
  <c r="W1521" i="52"/>
  <c r="X1521" i="52"/>
  <c r="Y1521" i="52"/>
  <c r="Z1521" i="52"/>
  <c r="AA1521" i="52"/>
  <c r="AB1521" i="52"/>
  <c r="AC1521" i="52"/>
  <c r="AD1521" i="52"/>
  <c r="AE1521" i="52"/>
  <c r="AF1521" i="52"/>
  <c r="AH1521" i="52"/>
  <c r="AI1521" i="52"/>
  <c r="AJ1521" i="52"/>
  <c r="D1522" i="52"/>
  <c r="E1522" i="52"/>
  <c r="F1522" i="52"/>
  <c r="G1522" i="52"/>
  <c r="H1522" i="52"/>
  <c r="I1522" i="52"/>
  <c r="Q1522" i="52"/>
  <c r="R1522" i="52"/>
  <c r="S1522" i="52"/>
  <c r="T1522" i="52"/>
  <c r="U1522" i="52"/>
  <c r="V1522" i="52"/>
  <c r="W1522" i="52"/>
  <c r="X1522" i="52"/>
  <c r="Y1522" i="52"/>
  <c r="Z1522" i="52"/>
  <c r="AA1522" i="52"/>
  <c r="AB1522" i="52"/>
  <c r="AC1522" i="52"/>
  <c r="AD1522" i="52"/>
  <c r="AE1522" i="52"/>
  <c r="AF1522" i="52"/>
  <c r="AH1522" i="52"/>
  <c r="AI1522" i="52"/>
  <c r="AJ1522" i="52"/>
  <c r="D1523" i="52"/>
  <c r="E1523" i="52"/>
  <c r="F1523" i="52"/>
  <c r="G1523" i="52"/>
  <c r="H1523" i="52"/>
  <c r="I1523" i="52"/>
  <c r="Q1523" i="52"/>
  <c r="R1523" i="52"/>
  <c r="S1523" i="52"/>
  <c r="T1523" i="52"/>
  <c r="U1523" i="52"/>
  <c r="V1523" i="52"/>
  <c r="W1523" i="52"/>
  <c r="X1523" i="52"/>
  <c r="Y1523" i="52"/>
  <c r="Z1523" i="52"/>
  <c r="AA1523" i="52"/>
  <c r="AB1523" i="52"/>
  <c r="AC1523" i="52"/>
  <c r="AD1523" i="52"/>
  <c r="AE1523" i="52"/>
  <c r="AF1523" i="52"/>
  <c r="AH1523" i="52"/>
  <c r="AI1523" i="52"/>
  <c r="AJ1523" i="52"/>
  <c r="D1524" i="52"/>
  <c r="E1524" i="52"/>
  <c r="F1524" i="52"/>
  <c r="G1524" i="52"/>
  <c r="H1524" i="52"/>
  <c r="I1524" i="52"/>
  <c r="Q1524" i="52"/>
  <c r="R1524" i="52"/>
  <c r="S1524" i="52"/>
  <c r="T1524" i="52"/>
  <c r="U1524" i="52"/>
  <c r="V1524" i="52"/>
  <c r="W1524" i="52"/>
  <c r="X1524" i="52"/>
  <c r="Y1524" i="52"/>
  <c r="Z1524" i="52"/>
  <c r="AA1524" i="52"/>
  <c r="AB1524" i="52"/>
  <c r="AC1524" i="52"/>
  <c r="AD1524" i="52"/>
  <c r="AE1524" i="52"/>
  <c r="AF1524" i="52"/>
  <c r="AH1524" i="52"/>
  <c r="AI1524" i="52"/>
  <c r="AJ1524" i="52"/>
  <c r="D1525" i="52"/>
  <c r="E1525" i="52"/>
  <c r="F1525" i="52"/>
  <c r="G1525" i="52"/>
  <c r="H1525" i="52"/>
  <c r="I1525" i="52"/>
  <c r="Q1525" i="52"/>
  <c r="R1525" i="52"/>
  <c r="S1525" i="52"/>
  <c r="T1525" i="52"/>
  <c r="U1525" i="52"/>
  <c r="V1525" i="52"/>
  <c r="W1525" i="52"/>
  <c r="X1525" i="52"/>
  <c r="Y1525" i="52"/>
  <c r="Z1525" i="52"/>
  <c r="AA1525" i="52"/>
  <c r="AB1525" i="52"/>
  <c r="AC1525" i="52"/>
  <c r="AD1525" i="52"/>
  <c r="AE1525" i="52"/>
  <c r="AF1525" i="52"/>
  <c r="AH1525" i="52"/>
  <c r="AI1525" i="52"/>
  <c r="AJ1525" i="52"/>
  <c r="D1526" i="52"/>
  <c r="E1526" i="52"/>
  <c r="F1526" i="52"/>
  <c r="G1526" i="52"/>
  <c r="H1526" i="52"/>
  <c r="I1526" i="52"/>
  <c r="Q1526" i="52"/>
  <c r="R1526" i="52"/>
  <c r="S1526" i="52"/>
  <c r="T1526" i="52"/>
  <c r="U1526" i="52"/>
  <c r="V1526" i="52"/>
  <c r="W1526" i="52"/>
  <c r="X1526" i="52"/>
  <c r="Y1526" i="52"/>
  <c r="Z1526" i="52"/>
  <c r="AA1526" i="52"/>
  <c r="AB1526" i="52"/>
  <c r="AC1526" i="52"/>
  <c r="AD1526" i="52"/>
  <c r="AE1526" i="52"/>
  <c r="AF1526" i="52"/>
  <c r="AH1526" i="52"/>
  <c r="AI1526" i="52"/>
  <c r="AJ1526" i="52"/>
  <c r="D1527" i="52"/>
  <c r="E1527" i="52"/>
  <c r="F1527" i="52"/>
  <c r="G1527" i="52"/>
  <c r="H1527" i="52"/>
  <c r="I1527" i="52"/>
  <c r="Q1527" i="52"/>
  <c r="R1527" i="52"/>
  <c r="S1527" i="52"/>
  <c r="T1527" i="52"/>
  <c r="U1527" i="52"/>
  <c r="V1527" i="52"/>
  <c r="W1527" i="52"/>
  <c r="X1527" i="52"/>
  <c r="Y1527" i="52"/>
  <c r="Z1527" i="52"/>
  <c r="AA1527" i="52"/>
  <c r="AB1527" i="52"/>
  <c r="AC1527" i="52"/>
  <c r="AD1527" i="52"/>
  <c r="AE1527" i="52"/>
  <c r="AF1527" i="52"/>
  <c r="AH1527" i="52"/>
  <c r="AI1527" i="52"/>
  <c r="AJ1527" i="52"/>
  <c r="D1528" i="52"/>
  <c r="E1528" i="52"/>
  <c r="F1528" i="52"/>
  <c r="G1528" i="52"/>
  <c r="H1528" i="52"/>
  <c r="I1528" i="52"/>
  <c r="Q1528" i="52"/>
  <c r="R1528" i="52"/>
  <c r="S1528" i="52"/>
  <c r="T1528" i="52"/>
  <c r="U1528" i="52"/>
  <c r="V1528" i="52"/>
  <c r="W1528" i="52"/>
  <c r="X1528" i="52"/>
  <c r="Y1528" i="52"/>
  <c r="Z1528" i="52"/>
  <c r="AA1528" i="52"/>
  <c r="AB1528" i="52"/>
  <c r="AC1528" i="52"/>
  <c r="AD1528" i="52"/>
  <c r="AE1528" i="52"/>
  <c r="AF1528" i="52"/>
  <c r="AH1528" i="52"/>
  <c r="AI1528" i="52"/>
  <c r="AJ1528" i="52"/>
  <c r="D1529" i="52"/>
  <c r="E1529" i="52"/>
  <c r="F1529" i="52"/>
  <c r="G1529" i="52"/>
  <c r="H1529" i="52"/>
  <c r="I1529" i="52"/>
  <c r="Q1529" i="52"/>
  <c r="R1529" i="52"/>
  <c r="S1529" i="52"/>
  <c r="T1529" i="52"/>
  <c r="U1529" i="52"/>
  <c r="V1529" i="52"/>
  <c r="W1529" i="52"/>
  <c r="X1529" i="52"/>
  <c r="Y1529" i="52"/>
  <c r="Z1529" i="52"/>
  <c r="AA1529" i="52"/>
  <c r="AB1529" i="52"/>
  <c r="AC1529" i="52"/>
  <c r="AD1529" i="52"/>
  <c r="AE1529" i="52"/>
  <c r="AF1529" i="52"/>
  <c r="AH1529" i="52"/>
  <c r="AI1529" i="52"/>
  <c r="AJ1529" i="52"/>
  <c r="D1530" i="52"/>
  <c r="E1530" i="52"/>
  <c r="F1530" i="52"/>
  <c r="G1530" i="52"/>
  <c r="H1530" i="52"/>
  <c r="I1530" i="52"/>
  <c r="Q1530" i="52"/>
  <c r="R1530" i="52"/>
  <c r="S1530" i="52"/>
  <c r="T1530" i="52"/>
  <c r="U1530" i="52"/>
  <c r="V1530" i="52"/>
  <c r="W1530" i="52"/>
  <c r="X1530" i="52"/>
  <c r="Y1530" i="52"/>
  <c r="Z1530" i="52"/>
  <c r="AA1530" i="52"/>
  <c r="AB1530" i="52"/>
  <c r="AC1530" i="52"/>
  <c r="AD1530" i="52"/>
  <c r="AE1530" i="52"/>
  <c r="AF1530" i="52"/>
  <c r="AH1530" i="52"/>
  <c r="AI1530" i="52"/>
  <c r="AJ1530" i="52"/>
  <c r="D1531" i="52"/>
  <c r="E1531" i="52"/>
  <c r="F1531" i="52"/>
  <c r="G1531" i="52"/>
  <c r="H1531" i="52"/>
  <c r="I1531" i="52"/>
  <c r="Q1531" i="52"/>
  <c r="R1531" i="52"/>
  <c r="S1531" i="52"/>
  <c r="T1531" i="52"/>
  <c r="U1531" i="52"/>
  <c r="V1531" i="52"/>
  <c r="W1531" i="52"/>
  <c r="X1531" i="52"/>
  <c r="Y1531" i="52"/>
  <c r="Z1531" i="52"/>
  <c r="AA1531" i="52"/>
  <c r="AB1531" i="52"/>
  <c r="AC1531" i="52"/>
  <c r="AD1531" i="52"/>
  <c r="AE1531" i="52"/>
  <c r="AF1531" i="52"/>
  <c r="AH1531" i="52"/>
  <c r="AI1531" i="52"/>
  <c r="AJ1531" i="52"/>
  <c r="D1532" i="52"/>
  <c r="E1532" i="52"/>
  <c r="F1532" i="52"/>
  <c r="G1532" i="52"/>
  <c r="H1532" i="52"/>
  <c r="I1532" i="52"/>
  <c r="Q1532" i="52"/>
  <c r="R1532" i="52"/>
  <c r="S1532" i="52"/>
  <c r="T1532" i="52"/>
  <c r="U1532" i="52"/>
  <c r="V1532" i="52"/>
  <c r="W1532" i="52"/>
  <c r="X1532" i="52"/>
  <c r="Y1532" i="52"/>
  <c r="Z1532" i="52"/>
  <c r="AA1532" i="52"/>
  <c r="AB1532" i="52"/>
  <c r="AC1532" i="52"/>
  <c r="AD1532" i="52"/>
  <c r="AE1532" i="52"/>
  <c r="AF1532" i="52"/>
  <c r="AH1532" i="52"/>
  <c r="AI1532" i="52"/>
  <c r="AJ1532" i="52"/>
  <c r="D1533" i="52"/>
  <c r="E1533" i="52"/>
  <c r="F1533" i="52"/>
  <c r="G1533" i="52"/>
  <c r="H1533" i="52"/>
  <c r="I1533" i="52"/>
  <c r="Q1533" i="52"/>
  <c r="R1533" i="52"/>
  <c r="S1533" i="52"/>
  <c r="T1533" i="52"/>
  <c r="U1533" i="52"/>
  <c r="V1533" i="52"/>
  <c r="W1533" i="52"/>
  <c r="X1533" i="52"/>
  <c r="Y1533" i="52"/>
  <c r="Z1533" i="52"/>
  <c r="AA1533" i="52"/>
  <c r="AB1533" i="52"/>
  <c r="AC1533" i="52"/>
  <c r="AD1533" i="52"/>
  <c r="AE1533" i="52"/>
  <c r="AF1533" i="52"/>
  <c r="AH1533" i="52"/>
  <c r="AI1533" i="52"/>
  <c r="AJ1533" i="52"/>
  <c r="D1534" i="52"/>
  <c r="E1534" i="52"/>
  <c r="F1534" i="52"/>
  <c r="G1534" i="52"/>
  <c r="H1534" i="52"/>
  <c r="I1534" i="52"/>
  <c r="Q1534" i="52"/>
  <c r="R1534" i="52"/>
  <c r="S1534" i="52"/>
  <c r="T1534" i="52"/>
  <c r="U1534" i="52"/>
  <c r="V1534" i="52"/>
  <c r="W1534" i="52"/>
  <c r="X1534" i="52"/>
  <c r="Y1534" i="52"/>
  <c r="Z1534" i="52"/>
  <c r="AA1534" i="52"/>
  <c r="AB1534" i="52"/>
  <c r="AC1534" i="52"/>
  <c r="AD1534" i="52"/>
  <c r="AE1534" i="52"/>
  <c r="AF1534" i="52"/>
  <c r="AH1534" i="52"/>
  <c r="AI1534" i="52"/>
  <c r="AJ1534" i="52"/>
  <c r="D1535" i="52"/>
  <c r="E1535" i="52"/>
  <c r="F1535" i="52"/>
  <c r="G1535" i="52"/>
  <c r="H1535" i="52"/>
  <c r="I1535" i="52"/>
  <c r="Q1535" i="52"/>
  <c r="R1535" i="52"/>
  <c r="S1535" i="52"/>
  <c r="T1535" i="52"/>
  <c r="U1535" i="52"/>
  <c r="V1535" i="52"/>
  <c r="W1535" i="52"/>
  <c r="X1535" i="52"/>
  <c r="Y1535" i="52"/>
  <c r="Z1535" i="52"/>
  <c r="AA1535" i="52"/>
  <c r="AB1535" i="52"/>
  <c r="AC1535" i="52"/>
  <c r="AD1535" i="52"/>
  <c r="AE1535" i="52"/>
  <c r="AF1535" i="52"/>
  <c r="AH1535" i="52"/>
  <c r="AI1535" i="52"/>
  <c r="AJ1535" i="52"/>
  <c r="D1536" i="52"/>
  <c r="E1536" i="52"/>
  <c r="F1536" i="52"/>
  <c r="G1536" i="52"/>
  <c r="H1536" i="52"/>
  <c r="I1536" i="52"/>
  <c r="Q1536" i="52"/>
  <c r="R1536" i="52"/>
  <c r="S1536" i="52"/>
  <c r="T1536" i="52"/>
  <c r="U1536" i="52"/>
  <c r="V1536" i="52"/>
  <c r="W1536" i="52"/>
  <c r="X1536" i="52"/>
  <c r="Y1536" i="52"/>
  <c r="Z1536" i="52"/>
  <c r="AA1536" i="52"/>
  <c r="AB1536" i="52"/>
  <c r="AC1536" i="52"/>
  <c r="AD1536" i="52"/>
  <c r="AE1536" i="52"/>
  <c r="AF1536" i="52"/>
  <c r="AH1536" i="52"/>
  <c r="AI1536" i="52"/>
  <c r="AJ1536" i="52"/>
  <c r="D1537" i="52"/>
  <c r="E1537" i="52"/>
  <c r="F1537" i="52"/>
  <c r="G1537" i="52"/>
  <c r="H1537" i="52"/>
  <c r="I1537" i="52"/>
  <c r="Q1537" i="52"/>
  <c r="R1537" i="52"/>
  <c r="S1537" i="52"/>
  <c r="T1537" i="52"/>
  <c r="U1537" i="52"/>
  <c r="V1537" i="52"/>
  <c r="W1537" i="52"/>
  <c r="X1537" i="52"/>
  <c r="Y1537" i="52"/>
  <c r="Z1537" i="52"/>
  <c r="AA1537" i="52"/>
  <c r="AB1537" i="52"/>
  <c r="AC1537" i="52"/>
  <c r="AD1537" i="52"/>
  <c r="AE1537" i="52"/>
  <c r="AF1537" i="52"/>
  <c r="AH1537" i="52"/>
  <c r="AI1537" i="52"/>
  <c r="AJ1537" i="52"/>
  <c r="D1538" i="52"/>
  <c r="E1538" i="52"/>
  <c r="F1538" i="52"/>
  <c r="G1538" i="52"/>
  <c r="H1538" i="52"/>
  <c r="I1538" i="52"/>
  <c r="Q1538" i="52"/>
  <c r="R1538" i="52"/>
  <c r="S1538" i="52"/>
  <c r="T1538" i="52"/>
  <c r="U1538" i="52"/>
  <c r="V1538" i="52"/>
  <c r="W1538" i="52"/>
  <c r="X1538" i="52"/>
  <c r="Y1538" i="52"/>
  <c r="Z1538" i="52"/>
  <c r="AA1538" i="52"/>
  <c r="AB1538" i="52"/>
  <c r="AC1538" i="52"/>
  <c r="AD1538" i="52"/>
  <c r="AE1538" i="52"/>
  <c r="AF1538" i="52"/>
  <c r="AH1538" i="52"/>
  <c r="AI1538" i="52"/>
  <c r="AJ1538" i="52"/>
  <c r="D1539" i="52"/>
  <c r="E1539" i="52"/>
  <c r="F1539" i="52"/>
  <c r="G1539" i="52"/>
  <c r="H1539" i="52"/>
  <c r="I1539" i="52"/>
  <c r="Q1539" i="52"/>
  <c r="R1539" i="52"/>
  <c r="S1539" i="52"/>
  <c r="T1539" i="52"/>
  <c r="U1539" i="52"/>
  <c r="V1539" i="52"/>
  <c r="W1539" i="52"/>
  <c r="X1539" i="52"/>
  <c r="Y1539" i="52"/>
  <c r="Z1539" i="52"/>
  <c r="AA1539" i="52"/>
  <c r="AB1539" i="52"/>
  <c r="AC1539" i="52"/>
  <c r="AD1539" i="52"/>
  <c r="AE1539" i="52"/>
  <c r="AF1539" i="52"/>
  <c r="AH1539" i="52"/>
  <c r="AI1539" i="52"/>
  <c r="AJ1539" i="52"/>
  <c r="D1540" i="52"/>
  <c r="E1540" i="52"/>
  <c r="F1540" i="52"/>
  <c r="G1540" i="52"/>
  <c r="H1540" i="52"/>
  <c r="I1540" i="52"/>
  <c r="Q1540" i="52"/>
  <c r="R1540" i="52"/>
  <c r="S1540" i="52"/>
  <c r="T1540" i="52"/>
  <c r="U1540" i="52"/>
  <c r="V1540" i="52"/>
  <c r="W1540" i="52"/>
  <c r="X1540" i="52"/>
  <c r="Y1540" i="52"/>
  <c r="Z1540" i="52"/>
  <c r="AA1540" i="52"/>
  <c r="AB1540" i="52"/>
  <c r="AC1540" i="52"/>
  <c r="AD1540" i="52"/>
  <c r="AE1540" i="52"/>
  <c r="AF1540" i="52"/>
  <c r="AH1540" i="52"/>
  <c r="AI1540" i="52"/>
  <c r="AJ1540" i="52"/>
  <c r="D1541" i="52"/>
  <c r="E1541" i="52"/>
  <c r="F1541" i="52"/>
  <c r="G1541" i="52"/>
  <c r="H1541" i="52"/>
  <c r="I1541" i="52"/>
  <c r="Q1541" i="52"/>
  <c r="R1541" i="52"/>
  <c r="S1541" i="52"/>
  <c r="T1541" i="52"/>
  <c r="U1541" i="52"/>
  <c r="V1541" i="52"/>
  <c r="W1541" i="52"/>
  <c r="X1541" i="52"/>
  <c r="Y1541" i="52"/>
  <c r="Z1541" i="52"/>
  <c r="AA1541" i="52"/>
  <c r="AB1541" i="52"/>
  <c r="AC1541" i="52"/>
  <c r="AD1541" i="52"/>
  <c r="AE1541" i="52"/>
  <c r="AF1541" i="52"/>
  <c r="AH1541" i="52"/>
  <c r="AI1541" i="52"/>
  <c r="AJ1541" i="52"/>
  <c r="D1542" i="52"/>
  <c r="E1542" i="52"/>
  <c r="F1542" i="52"/>
  <c r="G1542" i="52"/>
  <c r="H1542" i="52"/>
  <c r="I1542" i="52"/>
  <c r="Q1542" i="52"/>
  <c r="R1542" i="52"/>
  <c r="S1542" i="52"/>
  <c r="T1542" i="52"/>
  <c r="U1542" i="52"/>
  <c r="V1542" i="52"/>
  <c r="W1542" i="52"/>
  <c r="X1542" i="52"/>
  <c r="Y1542" i="52"/>
  <c r="Z1542" i="52"/>
  <c r="AA1542" i="52"/>
  <c r="AB1542" i="52"/>
  <c r="AC1542" i="52"/>
  <c r="AD1542" i="52"/>
  <c r="AE1542" i="52"/>
  <c r="AF1542" i="52"/>
  <c r="AH1542" i="52"/>
  <c r="AI1542" i="52"/>
  <c r="AJ1542" i="52"/>
  <c r="D1543" i="52"/>
  <c r="E1543" i="52"/>
  <c r="F1543" i="52"/>
  <c r="G1543" i="52"/>
  <c r="H1543" i="52"/>
  <c r="I1543" i="52"/>
  <c r="Q1543" i="52"/>
  <c r="R1543" i="52"/>
  <c r="S1543" i="52"/>
  <c r="T1543" i="52"/>
  <c r="U1543" i="52"/>
  <c r="V1543" i="52"/>
  <c r="W1543" i="52"/>
  <c r="X1543" i="52"/>
  <c r="Y1543" i="52"/>
  <c r="Z1543" i="52"/>
  <c r="AA1543" i="52"/>
  <c r="AB1543" i="52"/>
  <c r="AC1543" i="52"/>
  <c r="AD1543" i="52"/>
  <c r="AE1543" i="52"/>
  <c r="AF1543" i="52"/>
  <c r="AH1543" i="52"/>
  <c r="AI1543" i="52"/>
  <c r="AJ1543" i="52"/>
  <c r="D1544" i="52"/>
  <c r="E1544" i="52"/>
  <c r="F1544" i="52"/>
  <c r="G1544" i="52"/>
  <c r="H1544" i="52"/>
  <c r="I1544" i="52"/>
  <c r="Q1544" i="52"/>
  <c r="R1544" i="52"/>
  <c r="S1544" i="52"/>
  <c r="T1544" i="52"/>
  <c r="U1544" i="52"/>
  <c r="V1544" i="52"/>
  <c r="W1544" i="52"/>
  <c r="X1544" i="52"/>
  <c r="Y1544" i="52"/>
  <c r="Z1544" i="52"/>
  <c r="AA1544" i="52"/>
  <c r="AB1544" i="52"/>
  <c r="AC1544" i="52"/>
  <c r="AD1544" i="52"/>
  <c r="AE1544" i="52"/>
  <c r="AF1544" i="52"/>
  <c r="AH1544" i="52"/>
  <c r="AI1544" i="52"/>
  <c r="AJ1544" i="52"/>
  <c r="D1545" i="52"/>
  <c r="E1545" i="52"/>
  <c r="F1545" i="52"/>
  <c r="G1545" i="52"/>
  <c r="H1545" i="52"/>
  <c r="I1545" i="52"/>
  <c r="Q1545" i="52"/>
  <c r="R1545" i="52"/>
  <c r="S1545" i="52"/>
  <c r="T1545" i="52"/>
  <c r="U1545" i="52"/>
  <c r="V1545" i="52"/>
  <c r="W1545" i="52"/>
  <c r="X1545" i="52"/>
  <c r="Y1545" i="52"/>
  <c r="Z1545" i="52"/>
  <c r="AA1545" i="52"/>
  <c r="AB1545" i="52"/>
  <c r="AC1545" i="52"/>
  <c r="AD1545" i="52"/>
  <c r="AE1545" i="52"/>
  <c r="AF1545" i="52"/>
  <c r="AH1545" i="52"/>
  <c r="AI1545" i="52"/>
  <c r="AJ1545" i="52"/>
  <c r="D1546" i="52"/>
  <c r="E1546" i="52"/>
  <c r="F1546" i="52"/>
  <c r="G1546" i="52"/>
  <c r="H1546" i="52"/>
  <c r="I1546" i="52"/>
  <c r="Q1546" i="52"/>
  <c r="R1546" i="52"/>
  <c r="S1546" i="52"/>
  <c r="T1546" i="52"/>
  <c r="U1546" i="52"/>
  <c r="V1546" i="52"/>
  <c r="W1546" i="52"/>
  <c r="X1546" i="52"/>
  <c r="Y1546" i="52"/>
  <c r="Z1546" i="52"/>
  <c r="AA1546" i="52"/>
  <c r="AB1546" i="52"/>
  <c r="AC1546" i="52"/>
  <c r="AD1546" i="52"/>
  <c r="AE1546" i="52"/>
  <c r="AF1546" i="52"/>
  <c r="AH1546" i="52"/>
  <c r="AI1546" i="52"/>
  <c r="AJ1546" i="52"/>
  <c r="D1547" i="52"/>
  <c r="E1547" i="52"/>
  <c r="F1547" i="52"/>
  <c r="G1547" i="52"/>
  <c r="H1547" i="52"/>
  <c r="I1547" i="52"/>
  <c r="Q1547" i="52"/>
  <c r="R1547" i="52"/>
  <c r="S1547" i="52"/>
  <c r="T1547" i="52"/>
  <c r="U1547" i="52"/>
  <c r="V1547" i="52"/>
  <c r="W1547" i="52"/>
  <c r="X1547" i="52"/>
  <c r="Y1547" i="52"/>
  <c r="Z1547" i="52"/>
  <c r="AA1547" i="52"/>
  <c r="AB1547" i="52"/>
  <c r="AC1547" i="52"/>
  <c r="AD1547" i="52"/>
  <c r="AE1547" i="52"/>
  <c r="AF1547" i="52"/>
  <c r="AH1547" i="52"/>
  <c r="AI1547" i="52"/>
  <c r="AJ1547" i="52"/>
  <c r="D1548" i="52"/>
  <c r="E1548" i="52"/>
  <c r="F1548" i="52"/>
  <c r="G1548" i="52"/>
  <c r="H1548" i="52"/>
  <c r="I1548" i="52"/>
  <c r="Q1548" i="52"/>
  <c r="R1548" i="52"/>
  <c r="S1548" i="52"/>
  <c r="T1548" i="52"/>
  <c r="U1548" i="52"/>
  <c r="V1548" i="52"/>
  <c r="W1548" i="52"/>
  <c r="X1548" i="52"/>
  <c r="Y1548" i="52"/>
  <c r="Z1548" i="52"/>
  <c r="AA1548" i="52"/>
  <c r="AB1548" i="52"/>
  <c r="AC1548" i="52"/>
  <c r="AD1548" i="52"/>
  <c r="AE1548" i="52"/>
  <c r="AF1548" i="52"/>
  <c r="AH1548" i="52"/>
  <c r="AI1548" i="52"/>
  <c r="AJ1548" i="52"/>
  <c r="D1549" i="52"/>
  <c r="E1549" i="52"/>
  <c r="F1549" i="52"/>
  <c r="G1549" i="52"/>
  <c r="H1549" i="52"/>
  <c r="I1549" i="52"/>
  <c r="Q1549" i="52"/>
  <c r="R1549" i="52"/>
  <c r="S1549" i="52"/>
  <c r="T1549" i="52"/>
  <c r="U1549" i="52"/>
  <c r="V1549" i="52"/>
  <c r="W1549" i="52"/>
  <c r="X1549" i="52"/>
  <c r="Y1549" i="52"/>
  <c r="Z1549" i="52"/>
  <c r="AA1549" i="52"/>
  <c r="AB1549" i="52"/>
  <c r="AC1549" i="52"/>
  <c r="AD1549" i="52"/>
  <c r="AE1549" i="52"/>
  <c r="AF1549" i="52"/>
  <c r="AH1549" i="52"/>
  <c r="AI1549" i="52"/>
  <c r="AJ1549" i="52"/>
  <c r="D1550" i="52"/>
  <c r="E1550" i="52"/>
  <c r="F1550" i="52"/>
  <c r="G1550" i="52"/>
  <c r="H1550" i="52"/>
  <c r="I1550" i="52"/>
  <c r="Q1550" i="52"/>
  <c r="R1550" i="52"/>
  <c r="S1550" i="52"/>
  <c r="T1550" i="52"/>
  <c r="U1550" i="52"/>
  <c r="V1550" i="52"/>
  <c r="W1550" i="52"/>
  <c r="X1550" i="52"/>
  <c r="Y1550" i="52"/>
  <c r="Z1550" i="52"/>
  <c r="AA1550" i="52"/>
  <c r="AB1550" i="52"/>
  <c r="AC1550" i="52"/>
  <c r="AD1550" i="52"/>
  <c r="AE1550" i="52"/>
  <c r="AF1550" i="52"/>
  <c r="AH1550" i="52"/>
  <c r="AI1550" i="52"/>
  <c r="AJ1550" i="52"/>
  <c r="D1551" i="52"/>
  <c r="E1551" i="52"/>
  <c r="F1551" i="52"/>
  <c r="G1551" i="52"/>
  <c r="H1551" i="52"/>
  <c r="I1551" i="52"/>
  <c r="Q1551" i="52"/>
  <c r="R1551" i="52"/>
  <c r="S1551" i="52"/>
  <c r="T1551" i="52"/>
  <c r="U1551" i="52"/>
  <c r="V1551" i="52"/>
  <c r="W1551" i="52"/>
  <c r="X1551" i="52"/>
  <c r="Y1551" i="52"/>
  <c r="Z1551" i="52"/>
  <c r="AA1551" i="52"/>
  <c r="AB1551" i="52"/>
  <c r="AC1551" i="52"/>
  <c r="AD1551" i="52"/>
  <c r="AE1551" i="52"/>
  <c r="AF1551" i="52"/>
  <c r="AH1551" i="52"/>
  <c r="AI1551" i="52"/>
  <c r="AJ1551" i="52"/>
  <c r="D1552" i="52"/>
  <c r="E1552" i="52"/>
  <c r="F1552" i="52"/>
  <c r="G1552" i="52"/>
  <c r="H1552" i="52"/>
  <c r="I1552" i="52"/>
  <c r="Q1552" i="52"/>
  <c r="R1552" i="52"/>
  <c r="S1552" i="52"/>
  <c r="T1552" i="52"/>
  <c r="U1552" i="52"/>
  <c r="V1552" i="52"/>
  <c r="W1552" i="52"/>
  <c r="X1552" i="52"/>
  <c r="Y1552" i="52"/>
  <c r="Z1552" i="52"/>
  <c r="AA1552" i="52"/>
  <c r="AB1552" i="52"/>
  <c r="AC1552" i="52"/>
  <c r="AD1552" i="52"/>
  <c r="AE1552" i="52"/>
  <c r="AF1552" i="52"/>
  <c r="AH1552" i="52"/>
  <c r="AI1552" i="52"/>
  <c r="AJ1552" i="52"/>
  <c r="D1553" i="52"/>
  <c r="E1553" i="52"/>
  <c r="F1553" i="52"/>
  <c r="G1553" i="52"/>
  <c r="H1553" i="52"/>
  <c r="I1553" i="52"/>
  <c r="Q1553" i="52"/>
  <c r="R1553" i="52"/>
  <c r="S1553" i="52"/>
  <c r="T1553" i="52"/>
  <c r="U1553" i="52"/>
  <c r="V1553" i="52"/>
  <c r="W1553" i="52"/>
  <c r="X1553" i="52"/>
  <c r="Y1553" i="52"/>
  <c r="Z1553" i="52"/>
  <c r="AA1553" i="52"/>
  <c r="AB1553" i="52"/>
  <c r="AC1553" i="52"/>
  <c r="AD1553" i="52"/>
  <c r="AE1553" i="52"/>
  <c r="AF1553" i="52"/>
  <c r="AH1553" i="52"/>
  <c r="AI1553" i="52"/>
  <c r="AJ1553" i="52"/>
  <c r="D1554" i="52"/>
  <c r="E1554" i="52"/>
  <c r="F1554" i="52"/>
  <c r="G1554" i="52"/>
  <c r="H1554" i="52"/>
  <c r="I1554" i="52"/>
  <c r="Q1554" i="52"/>
  <c r="R1554" i="52"/>
  <c r="S1554" i="52"/>
  <c r="T1554" i="52"/>
  <c r="U1554" i="52"/>
  <c r="V1554" i="52"/>
  <c r="W1554" i="52"/>
  <c r="X1554" i="52"/>
  <c r="Y1554" i="52"/>
  <c r="Z1554" i="52"/>
  <c r="AA1554" i="52"/>
  <c r="AB1554" i="52"/>
  <c r="AC1554" i="52"/>
  <c r="AD1554" i="52"/>
  <c r="AE1554" i="52"/>
  <c r="AF1554" i="52"/>
  <c r="AH1554" i="52"/>
  <c r="AI1554" i="52"/>
  <c r="AJ1554" i="52"/>
  <c r="D1555" i="52"/>
  <c r="E1555" i="52"/>
  <c r="F1555" i="52"/>
  <c r="G1555" i="52"/>
  <c r="H1555" i="52"/>
  <c r="I1555" i="52"/>
  <c r="Q1555" i="52"/>
  <c r="R1555" i="52"/>
  <c r="S1555" i="52"/>
  <c r="T1555" i="52"/>
  <c r="U1555" i="52"/>
  <c r="V1555" i="52"/>
  <c r="W1555" i="52"/>
  <c r="X1555" i="52"/>
  <c r="Y1555" i="52"/>
  <c r="Z1555" i="52"/>
  <c r="AA1555" i="52"/>
  <c r="AB1555" i="52"/>
  <c r="AC1555" i="52"/>
  <c r="AD1555" i="52"/>
  <c r="AE1555" i="52"/>
  <c r="AF1555" i="52"/>
  <c r="AH1555" i="52"/>
  <c r="AI1555" i="52"/>
  <c r="AJ1555" i="52"/>
  <c r="D1556" i="52"/>
  <c r="E1556" i="52"/>
  <c r="F1556" i="52"/>
  <c r="G1556" i="52"/>
  <c r="H1556" i="52"/>
  <c r="I1556" i="52"/>
  <c r="Q1556" i="52"/>
  <c r="R1556" i="52"/>
  <c r="S1556" i="52"/>
  <c r="T1556" i="52"/>
  <c r="U1556" i="52"/>
  <c r="V1556" i="52"/>
  <c r="W1556" i="52"/>
  <c r="X1556" i="52"/>
  <c r="Y1556" i="52"/>
  <c r="Z1556" i="52"/>
  <c r="AA1556" i="52"/>
  <c r="AB1556" i="52"/>
  <c r="AC1556" i="52"/>
  <c r="AD1556" i="52"/>
  <c r="AE1556" i="52"/>
  <c r="AF1556" i="52"/>
  <c r="AH1556" i="52"/>
  <c r="AI1556" i="52"/>
  <c r="AJ1556" i="52"/>
  <c r="D1557" i="52"/>
  <c r="E1557" i="52"/>
  <c r="F1557" i="52"/>
  <c r="G1557" i="52"/>
  <c r="H1557" i="52"/>
  <c r="I1557" i="52"/>
  <c r="Q1557" i="52"/>
  <c r="R1557" i="52"/>
  <c r="S1557" i="52"/>
  <c r="T1557" i="52"/>
  <c r="U1557" i="52"/>
  <c r="V1557" i="52"/>
  <c r="W1557" i="52"/>
  <c r="X1557" i="52"/>
  <c r="Y1557" i="52"/>
  <c r="Z1557" i="52"/>
  <c r="AA1557" i="52"/>
  <c r="AB1557" i="52"/>
  <c r="AC1557" i="52"/>
  <c r="AD1557" i="52"/>
  <c r="AE1557" i="52"/>
  <c r="AF1557" i="52"/>
  <c r="AH1557" i="52"/>
  <c r="AI1557" i="52"/>
  <c r="AJ1557" i="52"/>
  <c r="D1558" i="52"/>
  <c r="E1558" i="52"/>
  <c r="F1558" i="52"/>
  <c r="G1558" i="52"/>
  <c r="H1558" i="52"/>
  <c r="I1558" i="52"/>
  <c r="Q1558" i="52"/>
  <c r="R1558" i="52"/>
  <c r="S1558" i="52"/>
  <c r="T1558" i="52"/>
  <c r="U1558" i="52"/>
  <c r="V1558" i="52"/>
  <c r="W1558" i="52"/>
  <c r="X1558" i="52"/>
  <c r="Y1558" i="52"/>
  <c r="Z1558" i="52"/>
  <c r="AA1558" i="52"/>
  <c r="AB1558" i="52"/>
  <c r="AC1558" i="52"/>
  <c r="AD1558" i="52"/>
  <c r="AE1558" i="52"/>
  <c r="AF1558" i="52"/>
  <c r="AH1558" i="52"/>
  <c r="AI1558" i="52"/>
  <c r="AJ1558" i="52"/>
  <c r="D1559" i="52"/>
  <c r="E1559" i="52"/>
  <c r="F1559" i="52"/>
  <c r="G1559" i="52"/>
  <c r="H1559" i="52"/>
  <c r="I1559" i="52"/>
  <c r="Q1559" i="52"/>
  <c r="R1559" i="52"/>
  <c r="S1559" i="52"/>
  <c r="T1559" i="52"/>
  <c r="U1559" i="52"/>
  <c r="V1559" i="52"/>
  <c r="W1559" i="52"/>
  <c r="X1559" i="52"/>
  <c r="Y1559" i="52"/>
  <c r="Z1559" i="52"/>
  <c r="AA1559" i="52"/>
  <c r="AB1559" i="52"/>
  <c r="AC1559" i="52"/>
  <c r="AD1559" i="52"/>
  <c r="AE1559" i="52"/>
  <c r="AF1559" i="52"/>
  <c r="AH1559" i="52"/>
  <c r="AI1559" i="52"/>
  <c r="AJ1559" i="52"/>
  <c r="D1560" i="52"/>
  <c r="E1560" i="52"/>
  <c r="F1560" i="52"/>
  <c r="G1560" i="52"/>
  <c r="H1560" i="52"/>
  <c r="I1560" i="52"/>
  <c r="Q1560" i="52"/>
  <c r="R1560" i="52"/>
  <c r="S1560" i="52"/>
  <c r="T1560" i="52"/>
  <c r="U1560" i="52"/>
  <c r="V1560" i="52"/>
  <c r="W1560" i="52"/>
  <c r="X1560" i="52"/>
  <c r="Y1560" i="52"/>
  <c r="Z1560" i="52"/>
  <c r="AA1560" i="52"/>
  <c r="AB1560" i="52"/>
  <c r="AC1560" i="52"/>
  <c r="AD1560" i="52"/>
  <c r="AE1560" i="52"/>
  <c r="AF1560" i="52"/>
  <c r="AH1560" i="52"/>
  <c r="AI1560" i="52"/>
  <c r="AJ1560" i="52"/>
  <c r="D1561" i="52"/>
  <c r="E1561" i="52"/>
  <c r="F1561" i="52"/>
  <c r="G1561" i="52"/>
  <c r="H1561" i="52"/>
  <c r="I1561" i="52"/>
  <c r="Q1561" i="52"/>
  <c r="R1561" i="52"/>
  <c r="S1561" i="52"/>
  <c r="T1561" i="52"/>
  <c r="U1561" i="52"/>
  <c r="V1561" i="52"/>
  <c r="W1561" i="52"/>
  <c r="X1561" i="52"/>
  <c r="Y1561" i="52"/>
  <c r="Z1561" i="52"/>
  <c r="AA1561" i="52"/>
  <c r="AB1561" i="52"/>
  <c r="AC1561" i="52"/>
  <c r="AD1561" i="52"/>
  <c r="AE1561" i="52"/>
  <c r="AF1561" i="52"/>
  <c r="AH1561" i="52"/>
  <c r="AI1561" i="52"/>
  <c r="AJ1561" i="52"/>
  <c r="D1562" i="52"/>
  <c r="E1562" i="52"/>
  <c r="F1562" i="52"/>
  <c r="G1562" i="52"/>
  <c r="H1562" i="52"/>
  <c r="I1562" i="52"/>
  <c r="Q1562" i="52"/>
  <c r="R1562" i="52"/>
  <c r="S1562" i="52"/>
  <c r="T1562" i="52"/>
  <c r="U1562" i="52"/>
  <c r="V1562" i="52"/>
  <c r="W1562" i="52"/>
  <c r="X1562" i="52"/>
  <c r="Y1562" i="52"/>
  <c r="Z1562" i="52"/>
  <c r="AA1562" i="52"/>
  <c r="AB1562" i="52"/>
  <c r="AC1562" i="52"/>
  <c r="AD1562" i="52"/>
  <c r="AE1562" i="52"/>
  <c r="AF1562" i="52"/>
  <c r="AH1562" i="52"/>
  <c r="AI1562" i="52"/>
  <c r="AJ1562" i="52"/>
  <c r="D1563" i="52"/>
  <c r="E1563" i="52"/>
  <c r="F1563" i="52"/>
  <c r="G1563" i="52"/>
  <c r="H1563" i="52"/>
  <c r="I1563" i="52"/>
  <c r="Q1563" i="52"/>
  <c r="R1563" i="52"/>
  <c r="S1563" i="52"/>
  <c r="T1563" i="52"/>
  <c r="U1563" i="52"/>
  <c r="V1563" i="52"/>
  <c r="W1563" i="52"/>
  <c r="X1563" i="52"/>
  <c r="Y1563" i="52"/>
  <c r="Z1563" i="52"/>
  <c r="AA1563" i="52"/>
  <c r="AB1563" i="52"/>
  <c r="AC1563" i="52"/>
  <c r="AD1563" i="52"/>
  <c r="AE1563" i="52"/>
  <c r="AF1563" i="52"/>
  <c r="AH1563" i="52"/>
  <c r="AI1563" i="52"/>
  <c r="AJ1563" i="52"/>
  <c r="D1564" i="52"/>
  <c r="E1564" i="52"/>
  <c r="F1564" i="52"/>
  <c r="G1564" i="52"/>
  <c r="H1564" i="52"/>
  <c r="I1564" i="52"/>
  <c r="Q1564" i="52"/>
  <c r="R1564" i="52"/>
  <c r="S1564" i="52"/>
  <c r="T1564" i="52"/>
  <c r="U1564" i="52"/>
  <c r="V1564" i="52"/>
  <c r="W1564" i="52"/>
  <c r="X1564" i="52"/>
  <c r="Y1564" i="52"/>
  <c r="Z1564" i="52"/>
  <c r="AA1564" i="52"/>
  <c r="AB1564" i="52"/>
  <c r="AC1564" i="52"/>
  <c r="AD1564" i="52"/>
  <c r="AE1564" i="52"/>
  <c r="AF1564" i="52"/>
  <c r="AH1564" i="52"/>
  <c r="AI1564" i="52"/>
  <c r="AJ1564" i="52"/>
  <c r="D1565" i="52"/>
  <c r="E1565" i="52"/>
  <c r="F1565" i="52"/>
  <c r="G1565" i="52"/>
  <c r="H1565" i="52"/>
  <c r="I1565" i="52"/>
  <c r="Q1565" i="52"/>
  <c r="R1565" i="52"/>
  <c r="S1565" i="52"/>
  <c r="T1565" i="52"/>
  <c r="U1565" i="52"/>
  <c r="V1565" i="52"/>
  <c r="W1565" i="52"/>
  <c r="X1565" i="52"/>
  <c r="Y1565" i="52"/>
  <c r="Z1565" i="52"/>
  <c r="AA1565" i="52"/>
  <c r="AB1565" i="52"/>
  <c r="AC1565" i="52"/>
  <c r="AD1565" i="52"/>
  <c r="AE1565" i="52"/>
  <c r="AF1565" i="52"/>
  <c r="AH1565" i="52"/>
  <c r="AI1565" i="52"/>
  <c r="AJ1565" i="52"/>
  <c r="D1566" i="52"/>
  <c r="E1566" i="52"/>
  <c r="F1566" i="52"/>
  <c r="G1566" i="52"/>
  <c r="H1566" i="52"/>
  <c r="I1566" i="52"/>
  <c r="Q1566" i="52"/>
  <c r="R1566" i="52"/>
  <c r="S1566" i="52"/>
  <c r="T1566" i="52"/>
  <c r="U1566" i="52"/>
  <c r="V1566" i="52"/>
  <c r="W1566" i="52"/>
  <c r="X1566" i="52"/>
  <c r="Y1566" i="52"/>
  <c r="Z1566" i="52"/>
  <c r="AA1566" i="52"/>
  <c r="AB1566" i="52"/>
  <c r="AC1566" i="52"/>
  <c r="AD1566" i="52"/>
  <c r="AE1566" i="52"/>
  <c r="AF1566" i="52"/>
  <c r="AH1566" i="52"/>
  <c r="AI1566" i="52"/>
  <c r="AJ1566" i="52"/>
  <c r="D1567" i="52"/>
  <c r="E1567" i="52"/>
  <c r="F1567" i="52"/>
  <c r="G1567" i="52"/>
  <c r="H1567" i="52"/>
  <c r="I1567" i="52"/>
  <c r="Q1567" i="52"/>
  <c r="R1567" i="52"/>
  <c r="S1567" i="52"/>
  <c r="T1567" i="52"/>
  <c r="U1567" i="52"/>
  <c r="V1567" i="52"/>
  <c r="W1567" i="52"/>
  <c r="X1567" i="52"/>
  <c r="Y1567" i="52"/>
  <c r="Z1567" i="52"/>
  <c r="AA1567" i="52"/>
  <c r="AB1567" i="52"/>
  <c r="AC1567" i="52"/>
  <c r="AD1567" i="52"/>
  <c r="AE1567" i="52"/>
  <c r="AF1567" i="52"/>
  <c r="AH1567" i="52"/>
  <c r="AI1567" i="52"/>
  <c r="AJ1567" i="52"/>
  <c r="D1568" i="52"/>
  <c r="E1568" i="52"/>
  <c r="F1568" i="52"/>
  <c r="G1568" i="52"/>
  <c r="H1568" i="52"/>
  <c r="I1568" i="52"/>
  <c r="Q1568" i="52"/>
  <c r="R1568" i="52"/>
  <c r="S1568" i="52"/>
  <c r="T1568" i="52"/>
  <c r="U1568" i="52"/>
  <c r="V1568" i="52"/>
  <c r="W1568" i="52"/>
  <c r="X1568" i="52"/>
  <c r="Y1568" i="52"/>
  <c r="Z1568" i="52"/>
  <c r="AA1568" i="52"/>
  <c r="AB1568" i="52"/>
  <c r="AC1568" i="52"/>
  <c r="AD1568" i="52"/>
  <c r="AE1568" i="52"/>
  <c r="AF1568" i="52"/>
  <c r="AH1568" i="52"/>
  <c r="AI1568" i="52"/>
  <c r="AJ1568" i="52"/>
  <c r="D1569" i="52"/>
  <c r="E1569" i="52"/>
  <c r="F1569" i="52"/>
  <c r="G1569" i="52"/>
  <c r="H1569" i="52"/>
  <c r="I1569" i="52"/>
  <c r="Q1569" i="52"/>
  <c r="R1569" i="52"/>
  <c r="S1569" i="52"/>
  <c r="T1569" i="52"/>
  <c r="U1569" i="52"/>
  <c r="V1569" i="52"/>
  <c r="W1569" i="52"/>
  <c r="X1569" i="52"/>
  <c r="Y1569" i="52"/>
  <c r="Z1569" i="52"/>
  <c r="AA1569" i="52"/>
  <c r="AB1569" i="52"/>
  <c r="AC1569" i="52"/>
  <c r="AD1569" i="52"/>
  <c r="AE1569" i="52"/>
  <c r="AF1569" i="52"/>
  <c r="AH1569" i="52"/>
  <c r="AI1569" i="52"/>
  <c r="AJ1569" i="52"/>
  <c r="D1570" i="52"/>
  <c r="E1570" i="52"/>
  <c r="F1570" i="52"/>
  <c r="G1570" i="52"/>
  <c r="H1570" i="52"/>
  <c r="I1570" i="52"/>
  <c r="Q1570" i="52"/>
  <c r="R1570" i="52"/>
  <c r="S1570" i="52"/>
  <c r="T1570" i="52"/>
  <c r="U1570" i="52"/>
  <c r="V1570" i="52"/>
  <c r="W1570" i="52"/>
  <c r="X1570" i="52"/>
  <c r="Y1570" i="52"/>
  <c r="Z1570" i="52"/>
  <c r="AA1570" i="52"/>
  <c r="AB1570" i="52"/>
  <c r="AC1570" i="52"/>
  <c r="AD1570" i="52"/>
  <c r="AE1570" i="52"/>
  <c r="AF1570" i="52"/>
  <c r="AH1570" i="52"/>
  <c r="AI1570" i="52"/>
  <c r="AJ1570" i="52"/>
  <c r="D1571" i="52"/>
  <c r="E1571" i="52"/>
  <c r="F1571" i="52"/>
  <c r="G1571" i="52"/>
  <c r="H1571" i="52"/>
  <c r="I1571" i="52"/>
  <c r="Q1571" i="52"/>
  <c r="R1571" i="52"/>
  <c r="S1571" i="52"/>
  <c r="T1571" i="52"/>
  <c r="U1571" i="52"/>
  <c r="V1571" i="52"/>
  <c r="W1571" i="52"/>
  <c r="X1571" i="52"/>
  <c r="Y1571" i="52"/>
  <c r="Z1571" i="52"/>
  <c r="AA1571" i="52"/>
  <c r="AB1571" i="52"/>
  <c r="AC1571" i="52"/>
  <c r="AD1571" i="52"/>
  <c r="AE1571" i="52"/>
  <c r="AF1571" i="52"/>
  <c r="AH1571" i="52"/>
  <c r="AI1571" i="52"/>
  <c r="AJ1571" i="52"/>
  <c r="D1572" i="52"/>
  <c r="E1572" i="52"/>
  <c r="F1572" i="52"/>
  <c r="G1572" i="52"/>
  <c r="H1572" i="52"/>
  <c r="I1572" i="52"/>
  <c r="Q1572" i="52"/>
  <c r="R1572" i="52"/>
  <c r="S1572" i="52"/>
  <c r="T1572" i="52"/>
  <c r="U1572" i="52"/>
  <c r="V1572" i="52"/>
  <c r="W1572" i="52"/>
  <c r="X1572" i="52"/>
  <c r="Y1572" i="52"/>
  <c r="Z1572" i="52"/>
  <c r="AA1572" i="52"/>
  <c r="AB1572" i="52"/>
  <c r="AC1572" i="52"/>
  <c r="AD1572" i="52"/>
  <c r="AE1572" i="52"/>
  <c r="AF1572" i="52"/>
  <c r="AH1572" i="52"/>
  <c r="AI1572" i="52"/>
  <c r="AJ1572" i="52"/>
  <c r="D1573" i="52"/>
  <c r="E1573" i="52"/>
  <c r="F1573" i="52"/>
  <c r="G1573" i="52"/>
  <c r="H1573" i="52"/>
  <c r="I1573" i="52"/>
  <c r="Q1573" i="52"/>
  <c r="R1573" i="52"/>
  <c r="S1573" i="52"/>
  <c r="T1573" i="52"/>
  <c r="U1573" i="52"/>
  <c r="V1573" i="52"/>
  <c r="W1573" i="52"/>
  <c r="X1573" i="52"/>
  <c r="Y1573" i="52"/>
  <c r="Z1573" i="52"/>
  <c r="AA1573" i="52"/>
  <c r="AB1573" i="52"/>
  <c r="AC1573" i="52"/>
  <c r="AD1573" i="52"/>
  <c r="AE1573" i="52"/>
  <c r="AF1573" i="52"/>
  <c r="AH1573" i="52"/>
  <c r="AI1573" i="52"/>
  <c r="AJ1573" i="52"/>
  <c r="D1574" i="52"/>
  <c r="E1574" i="52"/>
  <c r="F1574" i="52"/>
  <c r="G1574" i="52"/>
  <c r="H1574" i="52"/>
  <c r="I1574" i="52"/>
  <c r="Q1574" i="52"/>
  <c r="R1574" i="52"/>
  <c r="S1574" i="52"/>
  <c r="T1574" i="52"/>
  <c r="U1574" i="52"/>
  <c r="V1574" i="52"/>
  <c r="W1574" i="52"/>
  <c r="X1574" i="52"/>
  <c r="Y1574" i="52"/>
  <c r="Z1574" i="52"/>
  <c r="AA1574" i="52"/>
  <c r="AB1574" i="52"/>
  <c r="AC1574" i="52"/>
  <c r="AD1574" i="52"/>
  <c r="AE1574" i="52"/>
  <c r="AF1574" i="52"/>
  <c r="AH1574" i="52"/>
  <c r="AI1574" i="52"/>
  <c r="AJ1574" i="52"/>
  <c r="D1575" i="52"/>
  <c r="E1575" i="52"/>
  <c r="F1575" i="52"/>
  <c r="G1575" i="52"/>
  <c r="H1575" i="52"/>
  <c r="I1575" i="52"/>
  <c r="Q1575" i="52"/>
  <c r="R1575" i="52"/>
  <c r="S1575" i="52"/>
  <c r="T1575" i="52"/>
  <c r="U1575" i="52"/>
  <c r="V1575" i="52"/>
  <c r="W1575" i="52"/>
  <c r="X1575" i="52"/>
  <c r="Y1575" i="52"/>
  <c r="Z1575" i="52"/>
  <c r="AA1575" i="52"/>
  <c r="AB1575" i="52"/>
  <c r="AC1575" i="52"/>
  <c r="AD1575" i="52"/>
  <c r="AE1575" i="52"/>
  <c r="AF1575" i="52"/>
  <c r="AH1575" i="52"/>
  <c r="AI1575" i="52"/>
  <c r="AJ1575" i="52"/>
  <c r="D1576" i="52"/>
  <c r="E1576" i="52"/>
  <c r="F1576" i="52"/>
  <c r="G1576" i="52"/>
  <c r="H1576" i="52"/>
  <c r="I1576" i="52"/>
  <c r="Q1576" i="52"/>
  <c r="R1576" i="52"/>
  <c r="S1576" i="52"/>
  <c r="T1576" i="52"/>
  <c r="U1576" i="52"/>
  <c r="V1576" i="52"/>
  <c r="W1576" i="52"/>
  <c r="X1576" i="52"/>
  <c r="Y1576" i="52"/>
  <c r="Z1576" i="52"/>
  <c r="AA1576" i="52"/>
  <c r="AB1576" i="52"/>
  <c r="AC1576" i="52"/>
  <c r="AD1576" i="52"/>
  <c r="AE1576" i="52"/>
  <c r="AF1576" i="52"/>
  <c r="AH1576" i="52"/>
  <c r="AI1576" i="52"/>
  <c r="AJ1576" i="52"/>
  <c r="D1577" i="52"/>
  <c r="E1577" i="52"/>
  <c r="F1577" i="52"/>
  <c r="G1577" i="52"/>
  <c r="H1577" i="52"/>
  <c r="I1577" i="52"/>
  <c r="Q1577" i="52"/>
  <c r="R1577" i="52"/>
  <c r="S1577" i="52"/>
  <c r="T1577" i="52"/>
  <c r="U1577" i="52"/>
  <c r="V1577" i="52"/>
  <c r="W1577" i="52"/>
  <c r="X1577" i="52"/>
  <c r="Y1577" i="52"/>
  <c r="Z1577" i="52"/>
  <c r="AA1577" i="52"/>
  <c r="AB1577" i="52"/>
  <c r="AC1577" i="52"/>
  <c r="AD1577" i="52"/>
  <c r="AE1577" i="52"/>
  <c r="AF1577" i="52"/>
  <c r="AH1577" i="52"/>
  <c r="AI1577" i="52"/>
  <c r="AJ1577" i="52"/>
  <c r="D1578" i="52"/>
  <c r="E1578" i="52"/>
  <c r="F1578" i="52"/>
  <c r="G1578" i="52"/>
  <c r="H1578" i="52"/>
  <c r="I1578" i="52"/>
  <c r="Q1578" i="52"/>
  <c r="R1578" i="52"/>
  <c r="S1578" i="52"/>
  <c r="T1578" i="52"/>
  <c r="U1578" i="52"/>
  <c r="V1578" i="52"/>
  <c r="W1578" i="52"/>
  <c r="X1578" i="52"/>
  <c r="Y1578" i="52"/>
  <c r="Z1578" i="52"/>
  <c r="AA1578" i="52"/>
  <c r="AB1578" i="52"/>
  <c r="AC1578" i="52"/>
  <c r="AD1578" i="52"/>
  <c r="AE1578" i="52"/>
  <c r="AF1578" i="52"/>
  <c r="AH1578" i="52"/>
  <c r="AI1578" i="52"/>
  <c r="AJ1578" i="52"/>
  <c r="D1579" i="52"/>
  <c r="E1579" i="52"/>
  <c r="F1579" i="52"/>
  <c r="G1579" i="52"/>
  <c r="H1579" i="52"/>
  <c r="I1579" i="52"/>
  <c r="Q1579" i="52"/>
  <c r="R1579" i="52"/>
  <c r="S1579" i="52"/>
  <c r="T1579" i="52"/>
  <c r="U1579" i="52"/>
  <c r="V1579" i="52"/>
  <c r="W1579" i="52"/>
  <c r="X1579" i="52"/>
  <c r="Y1579" i="52"/>
  <c r="Z1579" i="52"/>
  <c r="AA1579" i="52"/>
  <c r="AB1579" i="52"/>
  <c r="AC1579" i="52"/>
  <c r="AD1579" i="52"/>
  <c r="AE1579" i="52"/>
  <c r="AF1579" i="52"/>
  <c r="AH1579" i="52"/>
  <c r="AI1579" i="52"/>
  <c r="AJ1579" i="52"/>
  <c r="D1580" i="52"/>
  <c r="E1580" i="52"/>
  <c r="F1580" i="52"/>
  <c r="G1580" i="52"/>
  <c r="H1580" i="52"/>
  <c r="I1580" i="52"/>
  <c r="Q1580" i="52"/>
  <c r="R1580" i="52"/>
  <c r="S1580" i="52"/>
  <c r="T1580" i="52"/>
  <c r="U1580" i="52"/>
  <c r="V1580" i="52"/>
  <c r="W1580" i="52"/>
  <c r="X1580" i="52"/>
  <c r="Y1580" i="52"/>
  <c r="Z1580" i="52"/>
  <c r="AA1580" i="52"/>
  <c r="AB1580" i="52"/>
  <c r="AC1580" i="52"/>
  <c r="AD1580" i="52"/>
  <c r="AE1580" i="52"/>
  <c r="AF1580" i="52"/>
  <c r="AH1580" i="52"/>
  <c r="AI1580" i="52"/>
  <c r="AJ1580" i="52"/>
  <c r="D1581" i="52"/>
  <c r="E1581" i="52"/>
  <c r="F1581" i="52"/>
  <c r="G1581" i="52"/>
  <c r="H1581" i="52"/>
  <c r="I1581" i="52"/>
  <c r="Q1581" i="52"/>
  <c r="R1581" i="52"/>
  <c r="S1581" i="52"/>
  <c r="T1581" i="52"/>
  <c r="U1581" i="52"/>
  <c r="V1581" i="52"/>
  <c r="W1581" i="52"/>
  <c r="X1581" i="52"/>
  <c r="Y1581" i="52"/>
  <c r="Z1581" i="52"/>
  <c r="AA1581" i="52"/>
  <c r="AB1581" i="52"/>
  <c r="AC1581" i="52"/>
  <c r="AD1581" i="52"/>
  <c r="AE1581" i="52"/>
  <c r="AF1581" i="52"/>
  <c r="AH1581" i="52"/>
  <c r="AI1581" i="52"/>
  <c r="AJ1581" i="52"/>
  <c r="D1582" i="52"/>
  <c r="E1582" i="52"/>
  <c r="F1582" i="52"/>
  <c r="G1582" i="52"/>
  <c r="H1582" i="52"/>
  <c r="I1582" i="52"/>
  <c r="Q1582" i="52"/>
  <c r="R1582" i="52"/>
  <c r="S1582" i="52"/>
  <c r="T1582" i="52"/>
  <c r="U1582" i="52"/>
  <c r="V1582" i="52"/>
  <c r="W1582" i="52"/>
  <c r="X1582" i="52"/>
  <c r="Y1582" i="52"/>
  <c r="Z1582" i="52"/>
  <c r="AA1582" i="52"/>
  <c r="AB1582" i="52"/>
  <c r="AC1582" i="52"/>
  <c r="AD1582" i="52"/>
  <c r="AE1582" i="52"/>
  <c r="AF1582" i="52"/>
  <c r="AH1582" i="52"/>
  <c r="AI1582" i="52"/>
  <c r="AJ1582" i="52"/>
  <c r="D1583" i="52"/>
  <c r="E1583" i="52"/>
  <c r="F1583" i="52"/>
  <c r="G1583" i="52"/>
  <c r="H1583" i="52"/>
  <c r="I1583" i="52"/>
  <c r="Q1583" i="52"/>
  <c r="R1583" i="52"/>
  <c r="S1583" i="52"/>
  <c r="T1583" i="52"/>
  <c r="U1583" i="52"/>
  <c r="V1583" i="52"/>
  <c r="W1583" i="52"/>
  <c r="X1583" i="52"/>
  <c r="Y1583" i="52"/>
  <c r="Z1583" i="52"/>
  <c r="AA1583" i="52"/>
  <c r="AB1583" i="52"/>
  <c r="AC1583" i="52"/>
  <c r="AD1583" i="52"/>
  <c r="AE1583" i="52"/>
  <c r="AF1583" i="52"/>
  <c r="AH1583" i="52"/>
  <c r="AI1583" i="52"/>
  <c r="AJ1583" i="52"/>
  <c r="D1584" i="52"/>
  <c r="E1584" i="52"/>
  <c r="F1584" i="52"/>
  <c r="G1584" i="52"/>
  <c r="H1584" i="52"/>
  <c r="I1584" i="52"/>
  <c r="Q1584" i="52"/>
  <c r="R1584" i="52"/>
  <c r="S1584" i="52"/>
  <c r="T1584" i="52"/>
  <c r="U1584" i="52"/>
  <c r="V1584" i="52"/>
  <c r="W1584" i="52"/>
  <c r="X1584" i="52"/>
  <c r="Y1584" i="52"/>
  <c r="Z1584" i="52"/>
  <c r="AA1584" i="52"/>
  <c r="AB1584" i="52"/>
  <c r="AC1584" i="52"/>
  <c r="AD1584" i="52"/>
  <c r="AE1584" i="52"/>
  <c r="AF1584" i="52"/>
  <c r="AH1584" i="52"/>
  <c r="AI1584" i="52"/>
  <c r="AJ1584" i="52"/>
  <c r="D1585" i="52"/>
  <c r="E1585" i="52"/>
  <c r="F1585" i="52"/>
  <c r="G1585" i="52"/>
  <c r="H1585" i="52"/>
  <c r="I1585" i="52"/>
  <c r="Q1585" i="52"/>
  <c r="R1585" i="52"/>
  <c r="S1585" i="52"/>
  <c r="T1585" i="52"/>
  <c r="U1585" i="52"/>
  <c r="V1585" i="52"/>
  <c r="W1585" i="52"/>
  <c r="X1585" i="52"/>
  <c r="Y1585" i="52"/>
  <c r="Z1585" i="52"/>
  <c r="AA1585" i="52"/>
  <c r="AB1585" i="52"/>
  <c r="AC1585" i="52"/>
  <c r="AD1585" i="52"/>
  <c r="AE1585" i="52"/>
  <c r="AF1585" i="52"/>
  <c r="AH1585" i="52"/>
  <c r="AI1585" i="52"/>
  <c r="AJ1585" i="52"/>
  <c r="D1586" i="52"/>
  <c r="E1586" i="52"/>
  <c r="F1586" i="52"/>
  <c r="G1586" i="52"/>
  <c r="H1586" i="52"/>
  <c r="I1586" i="52"/>
  <c r="Q1586" i="52"/>
  <c r="R1586" i="52"/>
  <c r="S1586" i="52"/>
  <c r="T1586" i="52"/>
  <c r="U1586" i="52"/>
  <c r="V1586" i="52"/>
  <c r="W1586" i="52"/>
  <c r="X1586" i="52"/>
  <c r="Y1586" i="52"/>
  <c r="Z1586" i="52"/>
  <c r="AA1586" i="52"/>
  <c r="AB1586" i="52"/>
  <c r="AC1586" i="52"/>
  <c r="AD1586" i="52"/>
  <c r="AE1586" i="52"/>
  <c r="AF1586" i="52"/>
  <c r="AH1586" i="52"/>
  <c r="AI1586" i="52"/>
  <c r="AJ1586" i="52"/>
  <c r="D1587" i="52"/>
  <c r="E1587" i="52"/>
  <c r="F1587" i="52"/>
  <c r="G1587" i="52"/>
  <c r="H1587" i="52"/>
  <c r="I1587" i="52"/>
  <c r="Q1587" i="52"/>
  <c r="R1587" i="52"/>
  <c r="S1587" i="52"/>
  <c r="T1587" i="52"/>
  <c r="U1587" i="52"/>
  <c r="V1587" i="52"/>
  <c r="W1587" i="52"/>
  <c r="X1587" i="52"/>
  <c r="Y1587" i="52"/>
  <c r="Z1587" i="52"/>
  <c r="AA1587" i="52"/>
  <c r="AB1587" i="52"/>
  <c r="AC1587" i="52"/>
  <c r="AD1587" i="52"/>
  <c r="AE1587" i="52"/>
  <c r="AF1587" i="52"/>
  <c r="AH1587" i="52"/>
  <c r="AI1587" i="52"/>
  <c r="AJ1587" i="52"/>
  <c r="D1588" i="52"/>
  <c r="E1588" i="52"/>
  <c r="F1588" i="52"/>
  <c r="G1588" i="52"/>
  <c r="H1588" i="52"/>
  <c r="I1588" i="52"/>
  <c r="Q1588" i="52"/>
  <c r="R1588" i="52"/>
  <c r="S1588" i="52"/>
  <c r="T1588" i="52"/>
  <c r="U1588" i="52"/>
  <c r="V1588" i="52"/>
  <c r="W1588" i="52"/>
  <c r="X1588" i="52"/>
  <c r="Y1588" i="52"/>
  <c r="Z1588" i="52"/>
  <c r="AA1588" i="52"/>
  <c r="AB1588" i="52"/>
  <c r="AC1588" i="52"/>
  <c r="AD1588" i="52"/>
  <c r="AE1588" i="52"/>
  <c r="AF1588" i="52"/>
  <c r="AH1588" i="52"/>
  <c r="AI1588" i="52"/>
  <c r="AJ1588" i="52"/>
  <c r="D1589" i="52"/>
  <c r="E1589" i="52"/>
  <c r="F1589" i="52"/>
  <c r="G1589" i="52"/>
  <c r="H1589" i="52"/>
  <c r="I1589" i="52"/>
  <c r="Q1589" i="52"/>
  <c r="R1589" i="52"/>
  <c r="S1589" i="52"/>
  <c r="T1589" i="52"/>
  <c r="U1589" i="52"/>
  <c r="V1589" i="52"/>
  <c r="W1589" i="52"/>
  <c r="X1589" i="52"/>
  <c r="Y1589" i="52"/>
  <c r="Z1589" i="52"/>
  <c r="AA1589" i="52"/>
  <c r="AB1589" i="52"/>
  <c r="AC1589" i="52"/>
  <c r="AD1589" i="52"/>
  <c r="AE1589" i="52"/>
  <c r="AF1589" i="52"/>
  <c r="AH1589" i="52"/>
  <c r="AI1589" i="52"/>
  <c r="AJ1589" i="52"/>
  <c r="D1590" i="52"/>
  <c r="E1590" i="52"/>
  <c r="F1590" i="52"/>
  <c r="G1590" i="52"/>
  <c r="H1590" i="52"/>
  <c r="I1590" i="52"/>
  <c r="Q1590" i="52"/>
  <c r="R1590" i="52"/>
  <c r="S1590" i="52"/>
  <c r="T1590" i="52"/>
  <c r="U1590" i="52"/>
  <c r="V1590" i="52"/>
  <c r="W1590" i="52"/>
  <c r="X1590" i="52"/>
  <c r="Y1590" i="52"/>
  <c r="Z1590" i="52"/>
  <c r="AA1590" i="52"/>
  <c r="AB1590" i="52"/>
  <c r="AC1590" i="52"/>
  <c r="AD1590" i="52"/>
  <c r="AE1590" i="52"/>
  <c r="AF1590" i="52"/>
  <c r="AH1590" i="52"/>
  <c r="AI1590" i="52"/>
  <c r="AJ1590" i="52"/>
  <c r="D1591" i="52"/>
  <c r="E1591" i="52"/>
  <c r="F1591" i="52"/>
  <c r="G1591" i="52"/>
  <c r="H1591" i="52"/>
  <c r="I1591" i="52"/>
  <c r="Q1591" i="52"/>
  <c r="R1591" i="52"/>
  <c r="S1591" i="52"/>
  <c r="T1591" i="52"/>
  <c r="U1591" i="52"/>
  <c r="V1591" i="52"/>
  <c r="W1591" i="52"/>
  <c r="X1591" i="52"/>
  <c r="Y1591" i="52"/>
  <c r="Z1591" i="52"/>
  <c r="AA1591" i="52"/>
  <c r="AB1591" i="52"/>
  <c r="AC1591" i="52"/>
  <c r="AD1591" i="52"/>
  <c r="AE1591" i="52"/>
  <c r="AF1591" i="52"/>
  <c r="AH1591" i="52"/>
  <c r="AI1591" i="52"/>
  <c r="AJ1591" i="52"/>
  <c r="D1592" i="52"/>
  <c r="E1592" i="52"/>
  <c r="F1592" i="52"/>
  <c r="G1592" i="52"/>
  <c r="H1592" i="52"/>
  <c r="I1592" i="52"/>
  <c r="Q1592" i="52"/>
  <c r="R1592" i="52"/>
  <c r="S1592" i="52"/>
  <c r="T1592" i="52"/>
  <c r="U1592" i="52"/>
  <c r="V1592" i="52"/>
  <c r="W1592" i="52"/>
  <c r="X1592" i="52"/>
  <c r="Y1592" i="52"/>
  <c r="Z1592" i="52"/>
  <c r="AA1592" i="52"/>
  <c r="AB1592" i="52"/>
  <c r="AC1592" i="52"/>
  <c r="AD1592" i="52"/>
  <c r="AE1592" i="52"/>
  <c r="AF1592" i="52"/>
  <c r="AH1592" i="52"/>
  <c r="AI1592" i="52"/>
  <c r="AJ1592" i="52"/>
  <c r="D1593" i="52"/>
  <c r="E1593" i="52"/>
  <c r="F1593" i="52"/>
  <c r="G1593" i="52"/>
  <c r="H1593" i="52"/>
  <c r="I1593" i="52"/>
  <c r="Q1593" i="52"/>
  <c r="R1593" i="52"/>
  <c r="S1593" i="52"/>
  <c r="T1593" i="52"/>
  <c r="U1593" i="52"/>
  <c r="V1593" i="52"/>
  <c r="W1593" i="52"/>
  <c r="X1593" i="52"/>
  <c r="Y1593" i="52"/>
  <c r="Z1593" i="52"/>
  <c r="AA1593" i="52"/>
  <c r="AB1593" i="52"/>
  <c r="AC1593" i="52"/>
  <c r="AD1593" i="52"/>
  <c r="AE1593" i="52"/>
  <c r="AF1593" i="52"/>
  <c r="AH1593" i="52"/>
  <c r="AI1593" i="52"/>
  <c r="AJ1593" i="52"/>
  <c r="D1594" i="52"/>
  <c r="E1594" i="52"/>
  <c r="F1594" i="52"/>
  <c r="G1594" i="52"/>
  <c r="H1594" i="52"/>
  <c r="I1594" i="52"/>
  <c r="Q1594" i="52"/>
  <c r="R1594" i="52"/>
  <c r="S1594" i="52"/>
  <c r="T1594" i="52"/>
  <c r="U1594" i="52"/>
  <c r="V1594" i="52"/>
  <c r="W1594" i="52"/>
  <c r="X1594" i="52"/>
  <c r="Y1594" i="52"/>
  <c r="Z1594" i="52"/>
  <c r="AA1594" i="52"/>
  <c r="AB1594" i="52"/>
  <c r="AC1594" i="52"/>
  <c r="AD1594" i="52"/>
  <c r="AE1594" i="52"/>
  <c r="AF1594" i="52"/>
  <c r="AH1594" i="52"/>
  <c r="AI1594" i="52"/>
  <c r="AJ1594" i="52"/>
  <c r="D1595" i="52"/>
  <c r="E1595" i="52"/>
  <c r="F1595" i="52"/>
  <c r="G1595" i="52"/>
  <c r="H1595" i="52"/>
  <c r="I1595" i="52"/>
  <c r="Q1595" i="52"/>
  <c r="R1595" i="52"/>
  <c r="S1595" i="52"/>
  <c r="T1595" i="52"/>
  <c r="U1595" i="52"/>
  <c r="V1595" i="52"/>
  <c r="W1595" i="52"/>
  <c r="X1595" i="52"/>
  <c r="Y1595" i="52"/>
  <c r="Z1595" i="52"/>
  <c r="AA1595" i="52"/>
  <c r="AB1595" i="52"/>
  <c r="AC1595" i="52"/>
  <c r="AD1595" i="52"/>
  <c r="AE1595" i="52"/>
  <c r="AF1595" i="52"/>
  <c r="AH1595" i="52"/>
  <c r="AI1595" i="52"/>
  <c r="AJ1595" i="52"/>
  <c r="D1596" i="52"/>
  <c r="E1596" i="52"/>
  <c r="F1596" i="52"/>
  <c r="G1596" i="52"/>
  <c r="H1596" i="52"/>
  <c r="I1596" i="52"/>
  <c r="Q1596" i="52"/>
  <c r="R1596" i="52"/>
  <c r="S1596" i="52"/>
  <c r="T1596" i="52"/>
  <c r="U1596" i="52"/>
  <c r="V1596" i="52"/>
  <c r="W1596" i="52"/>
  <c r="X1596" i="52"/>
  <c r="Y1596" i="52"/>
  <c r="Z1596" i="52"/>
  <c r="AA1596" i="52"/>
  <c r="AB1596" i="52"/>
  <c r="AC1596" i="52"/>
  <c r="AD1596" i="52"/>
  <c r="AE1596" i="52"/>
  <c r="AF1596" i="52"/>
  <c r="AH1596" i="52"/>
  <c r="AI1596" i="52"/>
  <c r="AJ1596" i="52"/>
  <c r="D1597" i="52"/>
  <c r="E1597" i="52"/>
  <c r="F1597" i="52"/>
  <c r="G1597" i="52"/>
  <c r="H1597" i="52"/>
  <c r="I1597" i="52"/>
  <c r="Q1597" i="52"/>
  <c r="R1597" i="52"/>
  <c r="S1597" i="52"/>
  <c r="T1597" i="52"/>
  <c r="U1597" i="52"/>
  <c r="V1597" i="52"/>
  <c r="W1597" i="52"/>
  <c r="X1597" i="52"/>
  <c r="Y1597" i="52"/>
  <c r="Z1597" i="52"/>
  <c r="AA1597" i="52"/>
  <c r="AB1597" i="52"/>
  <c r="AC1597" i="52"/>
  <c r="AD1597" i="52"/>
  <c r="AE1597" i="52"/>
  <c r="AF1597" i="52"/>
  <c r="AH1597" i="52"/>
  <c r="AI1597" i="52"/>
  <c r="AJ1597" i="52"/>
  <c r="D1598" i="52"/>
  <c r="E1598" i="52"/>
  <c r="F1598" i="52"/>
  <c r="G1598" i="52"/>
  <c r="H1598" i="52"/>
  <c r="I1598" i="52"/>
  <c r="Q1598" i="52"/>
  <c r="R1598" i="52"/>
  <c r="S1598" i="52"/>
  <c r="T1598" i="52"/>
  <c r="U1598" i="52"/>
  <c r="V1598" i="52"/>
  <c r="W1598" i="52"/>
  <c r="X1598" i="52"/>
  <c r="Y1598" i="52"/>
  <c r="Z1598" i="52"/>
  <c r="AA1598" i="52"/>
  <c r="AB1598" i="52"/>
  <c r="AC1598" i="52"/>
  <c r="AD1598" i="52"/>
  <c r="AE1598" i="52"/>
  <c r="AF1598" i="52"/>
  <c r="AH1598" i="52"/>
  <c r="AI1598" i="52"/>
  <c r="AJ1598" i="52"/>
  <c r="D1599" i="52"/>
  <c r="E1599" i="52"/>
  <c r="F1599" i="52"/>
  <c r="G1599" i="52"/>
  <c r="H1599" i="52"/>
  <c r="I1599" i="52"/>
  <c r="Q1599" i="52"/>
  <c r="R1599" i="52"/>
  <c r="S1599" i="52"/>
  <c r="T1599" i="52"/>
  <c r="U1599" i="52"/>
  <c r="V1599" i="52"/>
  <c r="W1599" i="52"/>
  <c r="X1599" i="52"/>
  <c r="Y1599" i="52"/>
  <c r="Z1599" i="52"/>
  <c r="AA1599" i="52"/>
  <c r="AB1599" i="52"/>
  <c r="AC1599" i="52"/>
  <c r="AD1599" i="52"/>
  <c r="AE1599" i="52"/>
  <c r="AF1599" i="52"/>
  <c r="AH1599" i="52"/>
  <c r="AI1599" i="52"/>
  <c r="AJ1599" i="52"/>
  <c r="D1600" i="52"/>
  <c r="E1600" i="52"/>
  <c r="F1600" i="52"/>
  <c r="G1600" i="52"/>
  <c r="H1600" i="52"/>
  <c r="I1600" i="52"/>
  <c r="Q1600" i="52"/>
  <c r="R1600" i="52"/>
  <c r="S1600" i="52"/>
  <c r="T1600" i="52"/>
  <c r="U1600" i="52"/>
  <c r="V1600" i="52"/>
  <c r="W1600" i="52"/>
  <c r="X1600" i="52"/>
  <c r="Y1600" i="52"/>
  <c r="Z1600" i="52"/>
  <c r="AA1600" i="52"/>
  <c r="AB1600" i="52"/>
  <c r="AC1600" i="52"/>
  <c r="AD1600" i="52"/>
  <c r="AE1600" i="52"/>
  <c r="AF1600" i="52"/>
  <c r="AH1600" i="52"/>
  <c r="AI1600" i="52"/>
  <c r="AJ1600" i="52"/>
  <c r="D1601" i="52"/>
  <c r="E1601" i="52"/>
  <c r="F1601" i="52"/>
  <c r="G1601" i="52"/>
  <c r="H1601" i="52"/>
  <c r="I1601" i="52"/>
  <c r="Q1601" i="52"/>
  <c r="R1601" i="52"/>
  <c r="S1601" i="52"/>
  <c r="T1601" i="52"/>
  <c r="U1601" i="52"/>
  <c r="V1601" i="52"/>
  <c r="W1601" i="52"/>
  <c r="X1601" i="52"/>
  <c r="Y1601" i="52"/>
  <c r="Z1601" i="52"/>
  <c r="AA1601" i="52"/>
  <c r="AB1601" i="52"/>
  <c r="AC1601" i="52"/>
  <c r="AD1601" i="52"/>
  <c r="AE1601" i="52"/>
  <c r="AF1601" i="52"/>
  <c r="AH1601" i="52"/>
  <c r="AI1601" i="52"/>
  <c r="AJ1601" i="52"/>
  <c r="D1602" i="52"/>
  <c r="E1602" i="52"/>
  <c r="F1602" i="52"/>
  <c r="G1602" i="52"/>
  <c r="H1602" i="52"/>
  <c r="I1602" i="52"/>
  <c r="Q1602" i="52"/>
  <c r="R1602" i="52"/>
  <c r="S1602" i="52"/>
  <c r="T1602" i="52"/>
  <c r="U1602" i="52"/>
  <c r="V1602" i="52"/>
  <c r="W1602" i="52"/>
  <c r="X1602" i="52"/>
  <c r="Y1602" i="52"/>
  <c r="Z1602" i="52"/>
  <c r="AA1602" i="52"/>
  <c r="AB1602" i="52"/>
  <c r="AC1602" i="52"/>
  <c r="AD1602" i="52"/>
  <c r="AE1602" i="52"/>
  <c r="AF1602" i="52"/>
  <c r="AH1602" i="52"/>
  <c r="AI1602" i="52"/>
  <c r="AJ1602" i="52"/>
  <c r="A1603" i="52"/>
  <c r="B1603" i="52"/>
  <c r="C1603" i="52"/>
  <c r="D1603" i="52"/>
  <c r="E1603" i="52"/>
  <c r="F1603" i="52"/>
  <c r="G1603" i="52"/>
  <c r="H1603" i="52"/>
  <c r="I1603" i="52"/>
  <c r="J1603" i="52"/>
  <c r="K1603" i="52"/>
  <c r="L1603" i="52"/>
  <c r="M1603" i="52"/>
  <c r="N1603" i="52"/>
  <c r="O1603" i="52"/>
  <c r="P1603" i="52"/>
  <c r="Q1603" i="52"/>
  <c r="R1603" i="52"/>
  <c r="S1603" i="52"/>
  <c r="T1603" i="52"/>
  <c r="U1603" i="52"/>
  <c r="V1603" i="52"/>
  <c r="W1603" i="52"/>
  <c r="X1603" i="52"/>
  <c r="Y1603" i="52"/>
  <c r="Z1603" i="52"/>
  <c r="AA1603" i="52"/>
  <c r="AB1603" i="52"/>
  <c r="AC1603" i="52"/>
  <c r="AD1603" i="52"/>
  <c r="AE1603" i="52"/>
  <c r="AF1603" i="52"/>
  <c r="AG1603" i="52"/>
  <c r="AH1603" i="52"/>
  <c r="AI1603" i="52"/>
  <c r="AJ1603" i="52"/>
  <c r="A1604" i="52"/>
  <c r="B1604" i="52"/>
  <c r="C1604" i="52"/>
  <c r="D1604" i="52"/>
  <c r="E1604" i="52"/>
  <c r="F1604" i="52"/>
  <c r="G1604" i="52"/>
  <c r="H1604" i="52"/>
  <c r="I1604" i="52"/>
  <c r="J1604" i="52"/>
  <c r="K1604" i="52"/>
  <c r="L1604" i="52"/>
  <c r="M1604" i="52"/>
  <c r="N1604" i="52"/>
  <c r="O1604" i="52"/>
  <c r="P1604" i="52"/>
  <c r="Q1604" i="52"/>
  <c r="R1604" i="52"/>
  <c r="S1604" i="52"/>
  <c r="T1604" i="52"/>
  <c r="U1604" i="52"/>
  <c r="V1604" i="52"/>
  <c r="W1604" i="52"/>
  <c r="X1604" i="52"/>
  <c r="Y1604" i="52"/>
  <c r="Z1604" i="52"/>
  <c r="AA1604" i="52"/>
  <c r="AB1604" i="52"/>
  <c r="AC1604" i="52"/>
  <c r="AD1604" i="52"/>
  <c r="AE1604" i="52"/>
  <c r="AF1604" i="52"/>
  <c r="AG1604" i="52"/>
  <c r="AH1604" i="52"/>
  <c r="AI1604" i="52"/>
  <c r="AJ1604" i="52"/>
  <c r="D1605" i="52"/>
  <c r="E1605" i="52"/>
  <c r="F1605" i="52"/>
  <c r="G1605" i="52"/>
  <c r="H1605" i="52"/>
  <c r="I1605" i="52"/>
  <c r="Q1605" i="52"/>
  <c r="R1605" i="52"/>
  <c r="S1605" i="52"/>
  <c r="T1605" i="52"/>
  <c r="U1605" i="52"/>
  <c r="V1605" i="52"/>
  <c r="W1605" i="52"/>
  <c r="X1605" i="52"/>
  <c r="Y1605" i="52"/>
  <c r="Z1605" i="52"/>
  <c r="AA1605" i="52"/>
  <c r="AB1605" i="52"/>
  <c r="AC1605" i="52"/>
  <c r="AD1605" i="52"/>
  <c r="AE1605" i="52"/>
  <c r="AF1605" i="52"/>
  <c r="AH1605" i="52"/>
  <c r="AI1605" i="52"/>
  <c r="AJ1605" i="52"/>
  <c r="D1606" i="52"/>
  <c r="E1606" i="52"/>
  <c r="F1606" i="52"/>
  <c r="G1606" i="52"/>
  <c r="H1606" i="52"/>
  <c r="I1606" i="52"/>
  <c r="Q1606" i="52"/>
  <c r="R1606" i="52"/>
  <c r="S1606" i="52"/>
  <c r="T1606" i="52"/>
  <c r="U1606" i="52"/>
  <c r="V1606" i="52"/>
  <c r="W1606" i="52"/>
  <c r="X1606" i="52"/>
  <c r="Y1606" i="52"/>
  <c r="Z1606" i="52"/>
  <c r="AA1606" i="52"/>
  <c r="AB1606" i="52"/>
  <c r="AC1606" i="52"/>
  <c r="AD1606" i="52"/>
  <c r="AE1606" i="52"/>
  <c r="AF1606" i="52"/>
  <c r="AH1606" i="52"/>
  <c r="AI1606" i="52"/>
  <c r="AJ1606" i="52"/>
  <c r="D1607" i="52"/>
  <c r="E1607" i="52"/>
  <c r="F1607" i="52"/>
  <c r="G1607" i="52"/>
  <c r="H1607" i="52"/>
  <c r="I1607" i="52"/>
  <c r="Q1607" i="52"/>
  <c r="R1607" i="52"/>
  <c r="S1607" i="52"/>
  <c r="T1607" i="52"/>
  <c r="U1607" i="52"/>
  <c r="V1607" i="52"/>
  <c r="W1607" i="52"/>
  <c r="X1607" i="52"/>
  <c r="Y1607" i="52"/>
  <c r="Z1607" i="52"/>
  <c r="AA1607" i="52"/>
  <c r="AB1607" i="52"/>
  <c r="AC1607" i="52"/>
  <c r="AD1607" i="52"/>
  <c r="AE1607" i="52"/>
  <c r="AF1607" i="52"/>
  <c r="AH1607" i="52"/>
  <c r="AI1607" i="52"/>
  <c r="AJ1607" i="52"/>
  <c r="D1608" i="52"/>
  <c r="E1608" i="52"/>
  <c r="F1608" i="52"/>
  <c r="G1608" i="52"/>
  <c r="H1608" i="52"/>
  <c r="I1608" i="52"/>
  <c r="Q1608" i="52"/>
  <c r="R1608" i="52"/>
  <c r="S1608" i="52"/>
  <c r="T1608" i="52"/>
  <c r="U1608" i="52"/>
  <c r="V1608" i="52"/>
  <c r="W1608" i="52"/>
  <c r="X1608" i="52"/>
  <c r="Y1608" i="52"/>
  <c r="Z1608" i="52"/>
  <c r="AA1608" i="52"/>
  <c r="AB1608" i="52"/>
  <c r="AC1608" i="52"/>
  <c r="AD1608" i="52"/>
  <c r="AE1608" i="52"/>
  <c r="AF1608" i="52"/>
  <c r="AH1608" i="52"/>
  <c r="AI1608" i="52"/>
  <c r="AJ1608" i="52"/>
  <c r="D1609" i="52"/>
  <c r="E1609" i="52"/>
  <c r="F1609" i="52"/>
  <c r="G1609" i="52"/>
  <c r="H1609" i="52"/>
  <c r="I1609" i="52"/>
  <c r="Q1609" i="52"/>
  <c r="R1609" i="52"/>
  <c r="S1609" i="52"/>
  <c r="T1609" i="52"/>
  <c r="U1609" i="52"/>
  <c r="V1609" i="52"/>
  <c r="W1609" i="52"/>
  <c r="X1609" i="52"/>
  <c r="Y1609" i="52"/>
  <c r="Z1609" i="52"/>
  <c r="AA1609" i="52"/>
  <c r="AB1609" i="52"/>
  <c r="AC1609" i="52"/>
  <c r="AD1609" i="52"/>
  <c r="AE1609" i="52"/>
  <c r="AF1609" i="52"/>
  <c r="AH1609" i="52"/>
  <c r="AI1609" i="52"/>
  <c r="AJ1609" i="52"/>
  <c r="D1610" i="52"/>
  <c r="E1610" i="52"/>
  <c r="F1610" i="52"/>
  <c r="G1610" i="52"/>
  <c r="H1610" i="52"/>
  <c r="I1610" i="52"/>
  <c r="Q1610" i="52"/>
  <c r="R1610" i="52"/>
  <c r="S1610" i="52"/>
  <c r="T1610" i="52"/>
  <c r="U1610" i="52"/>
  <c r="V1610" i="52"/>
  <c r="W1610" i="52"/>
  <c r="X1610" i="52"/>
  <c r="Y1610" i="52"/>
  <c r="Z1610" i="52"/>
  <c r="AA1610" i="52"/>
  <c r="AB1610" i="52"/>
  <c r="AC1610" i="52"/>
  <c r="AD1610" i="52"/>
  <c r="AE1610" i="52"/>
  <c r="AF1610" i="52"/>
  <c r="AH1610" i="52"/>
  <c r="AI1610" i="52"/>
  <c r="AJ1610" i="52"/>
  <c r="D1611" i="52"/>
  <c r="E1611" i="52"/>
  <c r="F1611" i="52"/>
  <c r="G1611" i="52"/>
  <c r="H1611" i="52"/>
  <c r="I1611" i="52"/>
  <c r="Q1611" i="52"/>
  <c r="R1611" i="52"/>
  <c r="S1611" i="52"/>
  <c r="T1611" i="52"/>
  <c r="U1611" i="52"/>
  <c r="V1611" i="52"/>
  <c r="W1611" i="52"/>
  <c r="X1611" i="52"/>
  <c r="Y1611" i="52"/>
  <c r="Z1611" i="52"/>
  <c r="AA1611" i="52"/>
  <c r="AB1611" i="52"/>
  <c r="AC1611" i="52"/>
  <c r="AD1611" i="52"/>
  <c r="AE1611" i="52"/>
  <c r="AF1611" i="52"/>
  <c r="AH1611" i="52"/>
  <c r="AI1611" i="52"/>
  <c r="AJ1611" i="52"/>
  <c r="D1612" i="52"/>
  <c r="E1612" i="52"/>
  <c r="F1612" i="52"/>
  <c r="G1612" i="52"/>
  <c r="H1612" i="52"/>
  <c r="I1612" i="52"/>
  <c r="Q1612" i="52"/>
  <c r="R1612" i="52"/>
  <c r="S1612" i="52"/>
  <c r="T1612" i="52"/>
  <c r="U1612" i="52"/>
  <c r="V1612" i="52"/>
  <c r="W1612" i="52"/>
  <c r="X1612" i="52"/>
  <c r="Y1612" i="52"/>
  <c r="Z1612" i="52"/>
  <c r="AA1612" i="52"/>
  <c r="AB1612" i="52"/>
  <c r="AC1612" i="52"/>
  <c r="AD1612" i="52"/>
  <c r="AE1612" i="52"/>
  <c r="AF1612" i="52"/>
  <c r="AH1612" i="52"/>
  <c r="AI1612" i="52"/>
  <c r="AJ1612" i="52"/>
  <c r="D1613" i="52"/>
  <c r="E1613" i="52"/>
  <c r="F1613" i="52"/>
  <c r="G1613" i="52"/>
  <c r="H1613" i="52"/>
  <c r="I1613" i="52"/>
  <c r="Q1613" i="52"/>
  <c r="R1613" i="52"/>
  <c r="S1613" i="52"/>
  <c r="T1613" i="52"/>
  <c r="U1613" i="52"/>
  <c r="V1613" i="52"/>
  <c r="W1613" i="52"/>
  <c r="X1613" i="52"/>
  <c r="Y1613" i="52"/>
  <c r="Z1613" i="52"/>
  <c r="AA1613" i="52"/>
  <c r="AB1613" i="52"/>
  <c r="AC1613" i="52"/>
  <c r="AD1613" i="52"/>
  <c r="AE1613" i="52"/>
  <c r="AF1613" i="52"/>
  <c r="AH1613" i="52"/>
  <c r="AI1613" i="52"/>
  <c r="AJ1613" i="52"/>
  <c r="D1614" i="52"/>
  <c r="E1614" i="52"/>
  <c r="F1614" i="52"/>
  <c r="G1614" i="52"/>
  <c r="H1614" i="52"/>
  <c r="I1614" i="52"/>
  <c r="Q1614" i="52"/>
  <c r="R1614" i="52"/>
  <c r="S1614" i="52"/>
  <c r="T1614" i="52"/>
  <c r="U1614" i="52"/>
  <c r="V1614" i="52"/>
  <c r="W1614" i="52"/>
  <c r="X1614" i="52"/>
  <c r="Y1614" i="52"/>
  <c r="Z1614" i="52"/>
  <c r="AA1614" i="52"/>
  <c r="AB1614" i="52"/>
  <c r="AC1614" i="52"/>
  <c r="AD1614" i="52"/>
  <c r="AE1614" i="52"/>
  <c r="AF1614" i="52"/>
  <c r="AH1614" i="52"/>
  <c r="AI1614" i="52"/>
  <c r="AJ1614" i="52"/>
  <c r="D1615" i="52"/>
  <c r="E1615" i="52"/>
  <c r="F1615" i="52"/>
  <c r="G1615" i="52"/>
  <c r="H1615" i="52"/>
  <c r="I1615" i="52"/>
  <c r="Q1615" i="52"/>
  <c r="R1615" i="52"/>
  <c r="S1615" i="52"/>
  <c r="T1615" i="52"/>
  <c r="U1615" i="52"/>
  <c r="V1615" i="52"/>
  <c r="W1615" i="52"/>
  <c r="X1615" i="52"/>
  <c r="Y1615" i="52"/>
  <c r="Z1615" i="52"/>
  <c r="AA1615" i="52"/>
  <c r="AB1615" i="52"/>
  <c r="AC1615" i="52"/>
  <c r="AD1615" i="52"/>
  <c r="AE1615" i="52"/>
  <c r="AF1615" i="52"/>
  <c r="AH1615" i="52"/>
  <c r="AI1615" i="52"/>
  <c r="AJ1615" i="52"/>
  <c r="D1616" i="52"/>
  <c r="E1616" i="52"/>
  <c r="F1616" i="52"/>
  <c r="G1616" i="52"/>
  <c r="H1616" i="52"/>
  <c r="I1616" i="52"/>
  <c r="Q1616" i="52"/>
  <c r="R1616" i="52"/>
  <c r="S1616" i="52"/>
  <c r="T1616" i="52"/>
  <c r="U1616" i="52"/>
  <c r="V1616" i="52"/>
  <c r="W1616" i="52"/>
  <c r="X1616" i="52"/>
  <c r="Y1616" i="52"/>
  <c r="Z1616" i="52"/>
  <c r="AA1616" i="52"/>
  <c r="AB1616" i="52"/>
  <c r="AC1616" i="52"/>
  <c r="AD1616" i="52"/>
  <c r="AE1616" i="52"/>
  <c r="AF1616" i="52"/>
  <c r="AH1616" i="52"/>
  <c r="AI1616" i="52"/>
  <c r="AJ1616" i="52"/>
  <c r="D1617" i="52"/>
  <c r="E1617" i="52"/>
  <c r="F1617" i="52"/>
  <c r="G1617" i="52"/>
  <c r="H1617" i="52"/>
  <c r="I1617" i="52"/>
  <c r="Q1617" i="52"/>
  <c r="R1617" i="52"/>
  <c r="S1617" i="52"/>
  <c r="T1617" i="52"/>
  <c r="U1617" i="52"/>
  <c r="V1617" i="52"/>
  <c r="W1617" i="52"/>
  <c r="X1617" i="52"/>
  <c r="Y1617" i="52"/>
  <c r="Z1617" i="52"/>
  <c r="AA1617" i="52"/>
  <c r="AB1617" i="52"/>
  <c r="AC1617" i="52"/>
  <c r="AD1617" i="52"/>
  <c r="AE1617" i="52"/>
  <c r="AF1617" i="52"/>
  <c r="AH1617" i="52"/>
  <c r="AI1617" i="52"/>
  <c r="AJ1617" i="52"/>
  <c r="D1618" i="52"/>
  <c r="E1618" i="52"/>
  <c r="F1618" i="52"/>
  <c r="G1618" i="52"/>
  <c r="H1618" i="52"/>
  <c r="I1618" i="52"/>
  <c r="Q1618" i="52"/>
  <c r="R1618" i="52"/>
  <c r="S1618" i="52"/>
  <c r="T1618" i="52"/>
  <c r="U1618" i="52"/>
  <c r="V1618" i="52"/>
  <c r="W1618" i="52"/>
  <c r="X1618" i="52"/>
  <c r="Y1618" i="52"/>
  <c r="Z1618" i="52"/>
  <c r="AA1618" i="52"/>
  <c r="AB1618" i="52"/>
  <c r="AC1618" i="52"/>
  <c r="AD1618" i="52"/>
  <c r="AE1618" i="52"/>
  <c r="AF1618" i="52"/>
  <c r="AH1618" i="52"/>
  <c r="AI1618" i="52"/>
  <c r="AJ1618" i="52"/>
  <c r="D1619" i="52"/>
  <c r="E1619" i="52"/>
  <c r="F1619" i="52"/>
  <c r="G1619" i="52"/>
  <c r="H1619" i="52"/>
  <c r="I1619" i="52"/>
  <c r="Q1619" i="52"/>
  <c r="R1619" i="52"/>
  <c r="S1619" i="52"/>
  <c r="T1619" i="52"/>
  <c r="U1619" i="52"/>
  <c r="V1619" i="52"/>
  <c r="W1619" i="52"/>
  <c r="X1619" i="52"/>
  <c r="Y1619" i="52"/>
  <c r="Z1619" i="52"/>
  <c r="AA1619" i="52"/>
  <c r="AB1619" i="52"/>
  <c r="AC1619" i="52"/>
  <c r="AD1619" i="52"/>
  <c r="AE1619" i="52"/>
  <c r="AF1619" i="52"/>
  <c r="AH1619" i="52"/>
  <c r="AI1619" i="52"/>
  <c r="AJ1619" i="52"/>
  <c r="D1620" i="52"/>
  <c r="E1620" i="52"/>
  <c r="F1620" i="52"/>
  <c r="G1620" i="52"/>
  <c r="H1620" i="52"/>
  <c r="I1620" i="52"/>
  <c r="Q1620" i="52"/>
  <c r="R1620" i="52"/>
  <c r="S1620" i="52"/>
  <c r="T1620" i="52"/>
  <c r="U1620" i="52"/>
  <c r="V1620" i="52"/>
  <c r="W1620" i="52"/>
  <c r="X1620" i="52"/>
  <c r="Y1620" i="52"/>
  <c r="Z1620" i="52"/>
  <c r="AA1620" i="52"/>
  <c r="AB1620" i="52"/>
  <c r="AC1620" i="52"/>
  <c r="AD1620" i="52"/>
  <c r="AE1620" i="52"/>
  <c r="AF1620" i="52"/>
  <c r="AH1620" i="52"/>
  <c r="AI1620" i="52"/>
  <c r="AJ1620" i="52"/>
  <c r="D1621" i="52"/>
  <c r="E1621" i="52"/>
  <c r="F1621" i="52"/>
  <c r="G1621" i="52"/>
  <c r="H1621" i="52"/>
  <c r="I1621" i="52"/>
  <c r="Q1621" i="52"/>
  <c r="R1621" i="52"/>
  <c r="S1621" i="52"/>
  <c r="T1621" i="52"/>
  <c r="U1621" i="52"/>
  <c r="V1621" i="52"/>
  <c r="W1621" i="52"/>
  <c r="X1621" i="52"/>
  <c r="Y1621" i="52"/>
  <c r="Z1621" i="52"/>
  <c r="AA1621" i="52"/>
  <c r="AB1621" i="52"/>
  <c r="AC1621" i="52"/>
  <c r="AD1621" i="52"/>
  <c r="AE1621" i="52"/>
  <c r="AF1621" i="52"/>
  <c r="AH1621" i="52"/>
  <c r="AI1621" i="52"/>
  <c r="AJ1621" i="52"/>
  <c r="D1622" i="52"/>
  <c r="E1622" i="52"/>
  <c r="F1622" i="52"/>
  <c r="G1622" i="52"/>
  <c r="H1622" i="52"/>
  <c r="I1622" i="52"/>
  <c r="Q1622" i="52"/>
  <c r="R1622" i="52"/>
  <c r="S1622" i="52"/>
  <c r="T1622" i="52"/>
  <c r="U1622" i="52"/>
  <c r="V1622" i="52"/>
  <c r="W1622" i="52"/>
  <c r="X1622" i="52"/>
  <c r="Y1622" i="52"/>
  <c r="Z1622" i="52"/>
  <c r="AA1622" i="52"/>
  <c r="AB1622" i="52"/>
  <c r="AC1622" i="52"/>
  <c r="AD1622" i="52"/>
  <c r="AE1622" i="52"/>
  <c r="AF1622" i="52"/>
  <c r="AH1622" i="52"/>
  <c r="AI1622" i="52"/>
  <c r="AJ1622" i="52"/>
  <c r="D1623" i="52"/>
  <c r="E1623" i="52"/>
  <c r="F1623" i="52"/>
  <c r="G1623" i="52"/>
  <c r="H1623" i="52"/>
  <c r="I1623" i="52"/>
  <c r="Q1623" i="52"/>
  <c r="R1623" i="52"/>
  <c r="S1623" i="52"/>
  <c r="T1623" i="52"/>
  <c r="U1623" i="52"/>
  <c r="V1623" i="52"/>
  <c r="W1623" i="52"/>
  <c r="X1623" i="52"/>
  <c r="Y1623" i="52"/>
  <c r="Z1623" i="52"/>
  <c r="AA1623" i="52"/>
  <c r="AB1623" i="52"/>
  <c r="AC1623" i="52"/>
  <c r="AD1623" i="52"/>
  <c r="AE1623" i="52"/>
  <c r="AF1623" i="52"/>
  <c r="AH1623" i="52"/>
  <c r="AI1623" i="52"/>
  <c r="AJ1623" i="52"/>
  <c r="D1624" i="52"/>
  <c r="E1624" i="52"/>
  <c r="F1624" i="52"/>
  <c r="G1624" i="52"/>
  <c r="H1624" i="52"/>
  <c r="I1624" i="52"/>
  <c r="Q1624" i="52"/>
  <c r="R1624" i="52"/>
  <c r="S1624" i="52"/>
  <c r="T1624" i="52"/>
  <c r="U1624" i="52"/>
  <c r="V1624" i="52"/>
  <c r="W1624" i="52"/>
  <c r="X1624" i="52"/>
  <c r="Y1624" i="52"/>
  <c r="Z1624" i="52"/>
  <c r="AA1624" i="52"/>
  <c r="AB1624" i="52"/>
  <c r="AC1624" i="52"/>
  <c r="AD1624" i="52"/>
  <c r="AE1624" i="52"/>
  <c r="AF1624" i="52"/>
  <c r="AH1624" i="52"/>
  <c r="AI1624" i="52"/>
  <c r="AJ1624" i="52"/>
  <c r="D1625" i="52"/>
  <c r="E1625" i="52"/>
  <c r="F1625" i="52"/>
  <c r="G1625" i="52"/>
  <c r="H1625" i="52"/>
  <c r="I1625" i="52"/>
  <c r="Q1625" i="52"/>
  <c r="R1625" i="52"/>
  <c r="S1625" i="52"/>
  <c r="T1625" i="52"/>
  <c r="U1625" i="52"/>
  <c r="V1625" i="52"/>
  <c r="W1625" i="52"/>
  <c r="X1625" i="52"/>
  <c r="Y1625" i="52"/>
  <c r="Z1625" i="52"/>
  <c r="AA1625" i="52"/>
  <c r="AB1625" i="52"/>
  <c r="AC1625" i="52"/>
  <c r="AD1625" i="52"/>
  <c r="AE1625" i="52"/>
  <c r="AF1625" i="52"/>
  <c r="AH1625" i="52"/>
  <c r="AI1625" i="52"/>
  <c r="AJ1625" i="52"/>
  <c r="D1626" i="52"/>
  <c r="E1626" i="52"/>
  <c r="F1626" i="52"/>
  <c r="G1626" i="52"/>
  <c r="H1626" i="52"/>
  <c r="I1626" i="52"/>
  <c r="Q1626" i="52"/>
  <c r="R1626" i="52"/>
  <c r="S1626" i="52"/>
  <c r="T1626" i="52"/>
  <c r="U1626" i="52"/>
  <c r="V1626" i="52"/>
  <c r="W1626" i="52"/>
  <c r="X1626" i="52"/>
  <c r="Y1626" i="52"/>
  <c r="Z1626" i="52"/>
  <c r="AA1626" i="52"/>
  <c r="AB1626" i="52"/>
  <c r="AC1626" i="52"/>
  <c r="AD1626" i="52"/>
  <c r="AE1626" i="52"/>
  <c r="AF1626" i="52"/>
  <c r="AH1626" i="52"/>
  <c r="AI1626" i="52"/>
  <c r="AJ1626" i="52"/>
  <c r="D1627" i="52"/>
  <c r="E1627" i="52"/>
  <c r="F1627" i="52"/>
  <c r="G1627" i="52"/>
  <c r="H1627" i="52"/>
  <c r="I1627" i="52"/>
  <c r="Q1627" i="52"/>
  <c r="R1627" i="52"/>
  <c r="S1627" i="52"/>
  <c r="T1627" i="52"/>
  <c r="U1627" i="52"/>
  <c r="V1627" i="52"/>
  <c r="W1627" i="52"/>
  <c r="X1627" i="52"/>
  <c r="Y1627" i="52"/>
  <c r="Z1627" i="52"/>
  <c r="AA1627" i="52"/>
  <c r="AB1627" i="52"/>
  <c r="AC1627" i="52"/>
  <c r="AD1627" i="52"/>
  <c r="AE1627" i="52"/>
  <c r="AF1627" i="52"/>
  <c r="AH1627" i="52"/>
  <c r="AI1627" i="52"/>
  <c r="AJ1627" i="52"/>
  <c r="D1628" i="52"/>
  <c r="E1628" i="52"/>
  <c r="F1628" i="52"/>
  <c r="G1628" i="52"/>
  <c r="H1628" i="52"/>
  <c r="I1628" i="52"/>
  <c r="Q1628" i="52"/>
  <c r="R1628" i="52"/>
  <c r="S1628" i="52"/>
  <c r="T1628" i="52"/>
  <c r="U1628" i="52"/>
  <c r="V1628" i="52"/>
  <c r="W1628" i="52"/>
  <c r="X1628" i="52"/>
  <c r="Y1628" i="52"/>
  <c r="Z1628" i="52"/>
  <c r="AA1628" i="52"/>
  <c r="AB1628" i="52"/>
  <c r="AC1628" i="52"/>
  <c r="AD1628" i="52"/>
  <c r="AE1628" i="52"/>
  <c r="AF1628" i="52"/>
  <c r="AH1628" i="52"/>
  <c r="AI1628" i="52"/>
  <c r="AJ1628" i="52"/>
  <c r="D1629" i="52"/>
  <c r="E1629" i="52"/>
  <c r="F1629" i="52"/>
  <c r="G1629" i="52"/>
  <c r="H1629" i="52"/>
  <c r="I1629" i="52"/>
  <c r="Q1629" i="52"/>
  <c r="R1629" i="52"/>
  <c r="S1629" i="52"/>
  <c r="T1629" i="52"/>
  <c r="U1629" i="52"/>
  <c r="V1629" i="52"/>
  <c r="W1629" i="52"/>
  <c r="X1629" i="52"/>
  <c r="Y1629" i="52"/>
  <c r="Z1629" i="52"/>
  <c r="AA1629" i="52"/>
  <c r="AB1629" i="52"/>
  <c r="AC1629" i="52"/>
  <c r="AD1629" i="52"/>
  <c r="AE1629" i="52"/>
  <c r="AF1629" i="52"/>
  <c r="AH1629" i="52"/>
  <c r="AI1629" i="52"/>
  <c r="AJ1629" i="52"/>
  <c r="D1630" i="52"/>
  <c r="E1630" i="52"/>
  <c r="F1630" i="52"/>
  <c r="G1630" i="52"/>
  <c r="H1630" i="52"/>
  <c r="I1630" i="52"/>
  <c r="Q1630" i="52"/>
  <c r="R1630" i="52"/>
  <c r="S1630" i="52"/>
  <c r="T1630" i="52"/>
  <c r="U1630" i="52"/>
  <c r="V1630" i="52"/>
  <c r="W1630" i="52"/>
  <c r="X1630" i="52"/>
  <c r="Y1630" i="52"/>
  <c r="Z1630" i="52"/>
  <c r="AA1630" i="52"/>
  <c r="AB1630" i="52"/>
  <c r="AC1630" i="52"/>
  <c r="AD1630" i="52"/>
  <c r="AE1630" i="52"/>
  <c r="AF1630" i="52"/>
  <c r="AH1630" i="52"/>
  <c r="AI1630" i="52"/>
  <c r="AJ1630" i="52"/>
  <c r="D1631" i="52"/>
  <c r="E1631" i="52"/>
  <c r="F1631" i="52"/>
  <c r="G1631" i="52"/>
  <c r="H1631" i="52"/>
  <c r="I1631" i="52"/>
  <c r="Q1631" i="52"/>
  <c r="R1631" i="52"/>
  <c r="S1631" i="52"/>
  <c r="T1631" i="52"/>
  <c r="U1631" i="52"/>
  <c r="V1631" i="52"/>
  <c r="W1631" i="52"/>
  <c r="X1631" i="52"/>
  <c r="Y1631" i="52"/>
  <c r="Z1631" i="52"/>
  <c r="AA1631" i="52"/>
  <c r="AB1631" i="52"/>
  <c r="AC1631" i="52"/>
  <c r="AD1631" i="52"/>
  <c r="AE1631" i="52"/>
  <c r="AF1631" i="52"/>
  <c r="AH1631" i="52"/>
  <c r="AI1631" i="52"/>
  <c r="AJ1631" i="52"/>
  <c r="D1632" i="52"/>
  <c r="E1632" i="52"/>
  <c r="F1632" i="52"/>
  <c r="G1632" i="52"/>
  <c r="H1632" i="52"/>
  <c r="I1632" i="52"/>
  <c r="Q1632" i="52"/>
  <c r="R1632" i="52"/>
  <c r="S1632" i="52"/>
  <c r="T1632" i="52"/>
  <c r="U1632" i="52"/>
  <c r="V1632" i="52"/>
  <c r="W1632" i="52"/>
  <c r="X1632" i="52"/>
  <c r="Y1632" i="52"/>
  <c r="Z1632" i="52"/>
  <c r="AA1632" i="52"/>
  <c r="AB1632" i="52"/>
  <c r="AC1632" i="52"/>
  <c r="AD1632" i="52"/>
  <c r="AE1632" i="52"/>
  <c r="AF1632" i="52"/>
  <c r="AH1632" i="52"/>
  <c r="AI1632" i="52"/>
  <c r="AJ1632" i="52"/>
  <c r="D1633" i="52"/>
  <c r="E1633" i="52"/>
  <c r="F1633" i="52"/>
  <c r="G1633" i="52"/>
  <c r="H1633" i="52"/>
  <c r="I1633" i="52"/>
  <c r="Q1633" i="52"/>
  <c r="R1633" i="52"/>
  <c r="S1633" i="52"/>
  <c r="T1633" i="52"/>
  <c r="U1633" i="52"/>
  <c r="V1633" i="52"/>
  <c r="W1633" i="52"/>
  <c r="X1633" i="52"/>
  <c r="Y1633" i="52"/>
  <c r="Z1633" i="52"/>
  <c r="AA1633" i="52"/>
  <c r="AB1633" i="52"/>
  <c r="AC1633" i="52"/>
  <c r="AD1633" i="52"/>
  <c r="AE1633" i="52"/>
  <c r="AF1633" i="52"/>
  <c r="AH1633" i="52"/>
  <c r="AI1633" i="52"/>
  <c r="AJ1633" i="52"/>
  <c r="D1634" i="52"/>
  <c r="E1634" i="52"/>
  <c r="F1634" i="52"/>
  <c r="G1634" i="52"/>
  <c r="H1634" i="52"/>
  <c r="I1634" i="52"/>
  <c r="Q1634" i="52"/>
  <c r="R1634" i="52"/>
  <c r="S1634" i="52"/>
  <c r="T1634" i="52"/>
  <c r="U1634" i="52"/>
  <c r="V1634" i="52"/>
  <c r="W1634" i="52"/>
  <c r="X1634" i="52"/>
  <c r="Y1634" i="52"/>
  <c r="Z1634" i="52"/>
  <c r="AA1634" i="52"/>
  <c r="AB1634" i="52"/>
  <c r="AC1634" i="52"/>
  <c r="AD1634" i="52"/>
  <c r="AE1634" i="52"/>
  <c r="AF1634" i="52"/>
  <c r="AH1634" i="52"/>
  <c r="AI1634" i="52"/>
  <c r="AJ1634" i="52"/>
  <c r="D1635" i="52"/>
  <c r="E1635" i="52"/>
  <c r="F1635" i="52"/>
  <c r="G1635" i="52"/>
  <c r="H1635" i="52"/>
  <c r="I1635" i="52"/>
  <c r="Q1635" i="52"/>
  <c r="R1635" i="52"/>
  <c r="S1635" i="52"/>
  <c r="T1635" i="52"/>
  <c r="U1635" i="52"/>
  <c r="V1635" i="52"/>
  <c r="W1635" i="52"/>
  <c r="X1635" i="52"/>
  <c r="Y1635" i="52"/>
  <c r="Z1635" i="52"/>
  <c r="AA1635" i="52"/>
  <c r="AB1635" i="52"/>
  <c r="AC1635" i="52"/>
  <c r="AD1635" i="52"/>
  <c r="AE1635" i="52"/>
  <c r="AF1635" i="52"/>
  <c r="AH1635" i="52"/>
  <c r="AI1635" i="52"/>
  <c r="AJ1635" i="52"/>
  <c r="D1636" i="52"/>
  <c r="E1636" i="52"/>
  <c r="F1636" i="52"/>
  <c r="G1636" i="52"/>
  <c r="H1636" i="52"/>
  <c r="I1636" i="52"/>
  <c r="Q1636" i="52"/>
  <c r="R1636" i="52"/>
  <c r="S1636" i="52"/>
  <c r="T1636" i="52"/>
  <c r="U1636" i="52"/>
  <c r="V1636" i="52"/>
  <c r="W1636" i="52"/>
  <c r="X1636" i="52"/>
  <c r="Y1636" i="52"/>
  <c r="Z1636" i="52"/>
  <c r="AA1636" i="52"/>
  <c r="AB1636" i="52"/>
  <c r="AC1636" i="52"/>
  <c r="AD1636" i="52"/>
  <c r="AE1636" i="52"/>
  <c r="AF1636" i="52"/>
  <c r="AH1636" i="52"/>
  <c r="AI1636" i="52"/>
  <c r="AJ1636" i="52"/>
  <c r="D1637" i="52"/>
  <c r="E1637" i="52"/>
  <c r="F1637" i="52"/>
  <c r="G1637" i="52"/>
  <c r="H1637" i="52"/>
  <c r="I1637" i="52"/>
  <c r="Q1637" i="52"/>
  <c r="R1637" i="52"/>
  <c r="S1637" i="52"/>
  <c r="T1637" i="52"/>
  <c r="U1637" i="52"/>
  <c r="V1637" i="52"/>
  <c r="W1637" i="52"/>
  <c r="X1637" i="52"/>
  <c r="Y1637" i="52"/>
  <c r="Z1637" i="52"/>
  <c r="AA1637" i="52"/>
  <c r="AB1637" i="52"/>
  <c r="AC1637" i="52"/>
  <c r="AD1637" i="52"/>
  <c r="AE1637" i="52"/>
  <c r="AF1637" i="52"/>
  <c r="AH1637" i="52"/>
  <c r="AI1637" i="52"/>
  <c r="AJ1637" i="52"/>
  <c r="D1638" i="52"/>
  <c r="E1638" i="52"/>
  <c r="F1638" i="52"/>
  <c r="G1638" i="52"/>
  <c r="H1638" i="52"/>
  <c r="I1638" i="52"/>
  <c r="Q1638" i="52"/>
  <c r="R1638" i="52"/>
  <c r="S1638" i="52"/>
  <c r="T1638" i="52"/>
  <c r="U1638" i="52"/>
  <c r="V1638" i="52"/>
  <c r="W1638" i="52"/>
  <c r="X1638" i="52"/>
  <c r="Y1638" i="52"/>
  <c r="Z1638" i="52"/>
  <c r="AA1638" i="52"/>
  <c r="AB1638" i="52"/>
  <c r="AC1638" i="52"/>
  <c r="AD1638" i="52"/>
  <c r="AE1638" i="52"/>
  <c r="AF1638" i="52"/>
  <c r="AH1638" i="52"/>
  <c r="AI1638" i="52"/>
  <c r="AJ1638" i="52"/>
  <c r="D1639" i="52"/>
  <c r="E1639" i="52"/>
  <c r="F1639" i="52"/>
  <c r="G1639" i="52"/>
  <c r="H1639" i="52"/>
  <c r="I1639" i="52"/>
  <c r="Q1639" i="52"/>
  <c r="R1639" i="52"/>
  <c r="S1639" i="52"/>
  <c r="T1639" i="52"/>
  <c r="U1639" i="52"/>
  <c r="V1639" i="52"/>
  <c r="W1639" i="52"/>
  <c r="X1639" i="52"/>
  <c r="Y1639" i="52"/>
  <c r="Z1639" i="52"/>
  <c r="AA1639" i="52"/>
  <c r="AB1639" i="52"/>
  <c r="AC1639" i="52"/>
  <c r="AD1639" i="52"/>
  <c r="AE1639" i="52"/>
  <c r="AF1639" i="52"/>
  <c r="AH1639" i="52"/>
  <c r="AI1639" i="52"/>
  <c r="AJ1639" i="52"/>
  <c r="D1640" i="52"/>
  <c r="E1640" i="52"/>
  <c r="F1640" i="52"/>
  <c r="G1640" i="52"/>
  <c r="H1640" i="52"/>
  <c r="I1640" i="52"/>
  <c r="Q1640" i="52"/>
  <c r="R1640" i="52"/>
  <c r="S1640" i="52"/>
  <c r="T1640" i="52"/>
  <c r="U1640" i="52"/>
  <c r="V1640" i="52"/>
  <c r="W1640" i="52"/>
  <c r="X1640" i="52"/>
  <c r="Y1640" i="52"/>
  <c r="Z1640" i="52"/>
  <c r="AA1640" i="52"/>
  <c r="AB1640" i="52"/>
  <c r="AC1640" i="52"/>
  <c r="AD1640" i="52"/>
  <c r="AE1640" i="52"/>
  <c r="AF1640" i="52"/>
  <c r="AH1640" i="52"/>
  <c r="AI1640" i="52"/>
  <c r="AJ1640" i="52"/>
  <c r="D1641" i="52"/>
  <c r="E1641" i="52"/>
  <c r="F1641" i="52"/>
  <c r="G1641" i="52"/>
  <c r="H1641" i="52"/>
  <c r="I1641" i="52"/>
  <c r="Q1641" i="52"/>
  <c r="R1641" i="52"/>
  <c r="S1641" i="52"/>
  <c r="T1641" i="52"/>
  <c r="U1641" i="52"/>
  <c r="V1641" i="52"/>
  <c r="W1641" i="52"/>
  <c r="X1641" i="52"/>
  <c r="Y1641" i="52"/>
  <c r="Z1641" i="52"/>
  <c r="AA1641" i="52"/>
  <c r="AB1641" i="52"/>
  <c r="AC1641" i="52"/>
  <c r="AD1641" i="52"/>
  <c r="AE1641" i="52"/>
  <c r="AF1641" i="52"/>
  <c r="AH1641" i="52"/>
  <c r="AI1641" i="52"/>
  <c r="AJ1641" i="52"/>
  <c r="D1642" i="52"/>
  <c r="E1642" i="52"/>
  <c r="F1642" i="52"/>
  <c r="G1642" i="52"/>
  <c r="H1642" i="52"/>
  <c r="I1642" i="52"/>
  <c r="Q1642" i="52"/>
  <c r="R1642" i="52"/>
  <c r="S1642" i="52"/>
  <c r="T1642" i="52"/>
  <c r="U1642" i="52"/>
  <c r="V1642" i="52"/>
  <c r="W1642" i="52"/>
  <c r="X1642" i="52"/>
  <c r="Y1642" i="52"/>
  <c r="Z1642" i="52"/>
  <c r="AA1642" i="52"/>
  <c r="AB1642" i="52"/>
  <c r="AC1642" i="52"/>
  <c r="AD1642" i="52"/>
  <c r="AE1642" i="52"/>
  <c r="AF1642" i="52"/>
  <c r="AH1642" i="52"/>
  <c r="AI1642" i="52"/>
  <c r="AJ1642" i="52"/>
  <c r="D1643" i="52"/>
  <c r="E1643" i="52"/>
  <c r="F1643" i="52"/>
  <c r="G1643" i="52"/>
  <c r="H1643" i="52"/>
  <c r="I1643" i="52"/>
  <c r="Q1643" i="52"/>
  <c r="R1643" i="52"/>
  <c r="S1643" i="52"/>
  <c r="T1643" i="52"/>
  <c r="U1643" i="52"/>
  <c r="V1643" i="52"/>
  <c r="W1643" i="52"/>
  <c r="X1643" i="52"/>
  <c r="Y1643" i="52"/>
  <c r="Z1643" i="52"/>
  <c r="AA1643" i="52"/>
  <c r="AB1643" i="52"/>
  <c r="AC1643" i="52"/>
  <c r="AD1643" i="52"/>
  <c r="AE1643" i="52"/>
  <c r="AF1643" i="52"/>
  <c r="AH1643" i="52"/>
  <c r="AI1643" i="52"/>
  <c r="AJ1643" i="52"/>
  <c r="D1644" i="52"/>
  <c r="E1644" i="52"/>
  <c r="F1644" i="52"/>
  <c r="G1644" i="52"/>
  <c r="H1644" i="52"/>
  <c r="I1644" i="52"/>
  <c r="Q1644" i="52"/>
  <c r="R1644" i="52"/>
  <c r="S1644" i="52"/>
  <c r="T1644" i="52"/>
  <c r="U1644" i="52"/>
  <c r="V1644" i="52"/>
  <c r="W1644" i="52"/>
  <c r="X1644" i="52"/>
  <c r="Y1644" i="52"/>
  <c r="Z1644" i="52"/>
  <c r="AA1644" i="52"/>
  <c r="AB1644" i="52"/>
  <c r="AC1644" i="52"/>
  <c r="AD1644" i="52"/>
  <c r="AE1644" i="52"/>
  <c r="AF1644" i="52"/>
  <c r="AH1644" i="52"/>
  <c r="AI1644" i="52"/>
  <c r="AJ1644" i="52"/>
  <c r="D1645" i="52"/>
  <c r="E1645" i="52"/>
  <c r="F1645" i="52"/>
  <c r="G1645" i="52"/>
  <c r="H1645" i="52"/>
  <c r="I1645" i="52"/>
  <c r="Q1645" i="52"/>
  <c r="R1645" i="52"/>
  <c r="S1645" i="52"/>
  <c r="T1645" i="52"/>
  <c r="U1645" i="52"/>
  <c r="V1645" i="52"/>
  <c r="W1645" i="52"/>
  <c r="X1645" i="52"/>
  <c r="Y1645" i="52"/>
  <c r="Z1645" i="52"/>
  <c r="AA1645" i="52"/>
  <c r="AB1645" i="52"/>
  <c r="AC1645" i="52"/>
  <c r="AD1645" i="52"/>
  <c r="AE1645" i="52"/>
  <c r="AF1645" i="52"/>
  <c r="AH1645" i="52"/>
  <c r="AI1645" i="52"/>
  <c r="AJ1645" i="52"/>
  <c r="D1646" i="52"/>
  <c r="E1646" i="52"/>
  <c r="F1646" i="52"/>
  <c r="G1646" i="52"/>
  <c r="H1646" i="52"/>
  <c r="I1646" i="52"/>
  <c r="Q1646" i="52"/>
  <c r="R1646" i="52"/>
  <c r="S1646" i="52"/>
  <c r="T1646" i="52"/>
  <c r="U1646" i="52"/>
  <c r="V1646" i="52"/>
  <c r="W1646" i="52"/>
  <c r="X1646" i="52"/>
  <c r="Y1646" i="52"/>
  <c r="Z1646" i="52"/>
  <c r="AA1646" i="52"/>
  <c r="AB1646" i="52"/>
  <c r="AC1646" i="52"/>
  <c r="AD1646" i="52"/>
  <c r="AE1646" i="52"/>
  <c r="AF1646" i="52"/>
  <c r="AH1646" i="52"/>
  <c r="AI1646" i="52"/>
  <c r="AJ1646" i="52"/>
  <c r="D1647" i="52"/>
  <c r="E1647" i="52"/>
  <c r="F1647" i="52"/>
  <c r="G1647" i="52"/>
  <c r="H1647" i="52"/>
  <c r="I1647" i="52"/>
  <c r="Q1647" i="52"/>
  <c r="R1647" i="52"/>
  <c r="S1647" i="52"/>
  <c r="T1647" i="52"/>
  <c r="U1647" i="52"/>
  <c r="V1647" i="52"/>
  <c r="W1647" i="52"/>
  <c r="X1647" i="52"/>
  <c r="Y1647" i="52"/>
  <c r="Z1647" i="52"/>
  <c r="AA1647" i="52"/>
  <c r="AB1647" i="52"/>
  <c r="AC1647" i="52"/>
  <c r="AD1647" i="52"/>
  <c r="AE1647" i="52"/>
  <c r="AF1647" i="52"/>
  <c r="AH1647" i="52"/>
  <c r="AI1647" i="52"/>
  <c r="AJ1647" i="52"/>
  <c r="D1648" i="52"/>
  <c r="E1648" i="52"/>
  <c r="F1648" i="52"/>
  <c r="G1648" i="52"/>
  <c r="H1648" i="52"/>
  <c r="I1648" i="52"/>
  <c r="Q1648" i="52"/>
  <c r="R1648" i="52"/>
  <c r="S1648" i="52"/>
  <c r="T1648" i="52"/>
  <c r="U1648" i="52"/>
  <c r="V1648" i="52"/>
  <c r="W1648" i="52"/>
  <c r="X1648" i="52"/>
  <c r="Y1648" i="52"/>
  <c r="Z1648" i="52"/>
  <c r="AA1648" i="52"/>
  <c r="AB1648" i="52"/>
  <c r="AC1648" i="52"/>
  <c r="AD1648" i="52"/>
  <c r="AE1648" i="52"/>
  <c r="AF1648" i="52"/>
  <c r="AH1648" i="52"/>
  <c r="AI1648" i="52"/>
  <c r="AJ1648" i="52"/>
  <c r="D1649" i="52"/>
  <c r="E1649" i="52"/>
  <c r="F1649" i="52"/>
  <c r="G1649" i="52"/>
  <c r="H1649" i="52"/>
  <c r="I1649" i="52"/>
  <c r="Q1649" i="52"/>
  <c r="R1649" i="52"/>
  <c r="S1649" i="52"/>
  <c r="T1649" i="52"/>
  <c r="U1649" i="52"/>
  <c r="V1649" i="52"/>
  <c r="W1649" i="52"/>
  <c r="X1649" i="52"/>
  <c r="Y1649" i="52"/>
  <c r="Z1649" i="52"/>
  <c r="AA1649" i="52"/>
  <c r="AB1649" i="52"/>
  <c r="AC1649" i="52"/>
  <c r="AD1649" i="52"/>
  <c r="AE1649" i="52"/>
  <c r="AF1649" i="52"/>
  <c r="AH1649" i="52"/>
  <c r="AI1649" i="52"/>
  <c r="AJ1649" i="52"/>
  <c r="D1650" i="52"/>
  <c r="E1650" i="52"/>
  <c r="F1650" i="52"/>
  <c r="G1650" i="52"/>
  <c r="H1650" i="52"/>
  <c r="I1650" i="52"/>
  <c r="Q1650" i="52"/>
  <c r="R1650" i="52"/>
  <c r="S1650" i="52"/>
  <c r="T1650" i="52"/>
  <c r="U1650" i="52"/>
  <c r="V1650" i="52"/>
  <c r="W1650" i="52"/>
  <c r="X1650" i="52"/>
  <c r="Y1650" i="52"/>
  <c r="Z1650" i="52"/>
  <c r="AA1650" i="52"/>
  <c r="AB1650" i="52"/>
  <c r="AC1650" i="52"/>
  <c r="AD1650" i="52"/>
  <c r="AE1650" i="52"/>
  <c r="AF1650" i="52"/>
  <c r="AH1650" i="52"/>
  <c r="AI1650" i="52"/>
  <c r="AJ1650" i="52"/>
  <c r="D1651" i="52"/>
  <c r="E1651" i="52"/>
  <c r="F1651" i="52"/>
  <c r="G1651" i="52"/>
  <c r="H1651" i="52"/>
  <c r="I1651" i="52"/>
  <c r="Q1651" i="52"/>
  <c r="R1651" i="52"/>
  <c r="S1651" i="52"/>
  <c r="T1651" i="52"/>
  <c r="U1651" i="52"/>
  <c r="V1651" i="52"/>
  <c r="W1651" i="52"/>
  <c r="X1651" i="52"/>
  <c r="Y1651" i="52"/>
  <c r="Z1651" i="52"/>
  <c r="AA1651" i="52"/>
  <c r="AB1651" i="52"/>
  <c r="AC1651" i="52"/>
  <c r="AD1651" i="52"/>
  <c r="AE1651" i="52"/>
  <c r="AF1651" i="52"/>
  <c r="AH1651" i="52"/>
  <c r="AI1651" i="52"/>
  <c r="AJ1651" i="52"/>
  <c r="D1652" i="52"/>
  <c r="E1652" i="52"/>
  <c r="F1652" i="52"/>
  <c r="G1652" i="52"/>
  <c r="H1652" i="52"/>
  <c r="I1652" i="52"/>
  <c r="Q1652" i="52"/>
  <c r="R1652" i="52"/>
  <c r="S1652" i="52"/>
  <c r="T1652" i="52"/>
  <c r="U1652" i="52"/>
  <c r="V1652" i="52"/>
  <c r="W1652" i="52"/>
  <c r="X1652" i="52"/>
  <c r="Y1652" i="52"/>
  <c r="Z1652" i="52"/>
  <c r="AA1652" i="52"/>
  <c r="AB1652" i="52"/>
  <c r="AC1652" i="52"/>
  <c r="AD1652" i="52"/>
  <c r="AE1652" i="52"/>
  <c r="AF1652" i="52"/>
  <c r="AH1652" i="52"/>
  <c r="AI1652" i="52"/>
  <c r="AJ1652" i="52"/>
  <c r="D1653" i="52"/>
  <c r="E1653" i="52"/>
  <c r="F1653" i="52"/>
  <c r="G1653" i="52"/>
  <c r="H1653" i="52"/>
  <c r="I1653" i="52"/>
  <c r="Q1653" i="52"/>
  <c r="R1653" i="52"/>
  <c r="S1653" i="52"/>
  <c r="T1653" i="52"/>
  <c r="U1653" i="52"/>
  <c r="V1653" i="52"/>
  <c r="W1653" i="52"/>
  <c r="X1653" i="52"/>
  <c r="Y1653" i="52"/>
  <c r="Z1653" i="52"/>
  <c r="AA1653" i="52"/>
  <c r="AB1653" i="52"/>
  <c r="AC1653" i="52"/>
  <c r="AD1653" i="52"/>
  <c r="AE1653" i="52"/>
  <c r="AF1653" i="52"/>
  <c r="AH1653" i="52"/>
  <c r="AI1653" i="52"/>
  <c r="AJ1653" i="52"/>
  <c r="D1654" i="52"/>
  <c r="E1654" i="52"/>
  <c r="F1654" i="52"/>
  <c r="G1654" i="52"/>
  <c r="H1654" i="52"/>
  <c r="I1654" i="52"/>
  <c r="Q1654" i="52"/>
  <c r="R1654" i="52"/>
  <c r="S1654" i="52"/>
  <c r="T1654" i="52"/>
  <c r="U1654" i="52"/>
  <c r="V1654" i="52"/>
  <c r="W1654" i="52"/>
  <c r="X1654" i="52"/>
  <c r="Y1654" i="52"/>
  <c r="Z1654" i="52"/>
  <c r="AA1654" i="52"/>
  <c r="AB1654" i="52"/>
  <c r="AC1654" i="52"/>
  <c r="AD1654" i="52"/>
  <c r="AE1654" i="52"/>
  <c r="AF1654" i="52"/>
  <c r="AH1654" i="52"/>
  <c r="AI1654" i="52"/>
  <c r="AJ1654" i="52"/>
  <c r="D1655" i="52"/>
  <c r="E1655" i="52"/>
  <c r="F1655" i="52"/>
  <c r="G1655" i="52"/>
  <c r="H1655" i="52"/>
  <c r="I1655" i="52"/>
  <c r="Q1655" i="52"/>
  <c r="R1655" i="52"/>
  <c r="S1655" i="52"/>
  <c r="T1655" i="52"/>
  <c r="U1655" i="52"/>
  <c r="V1655" i="52"/>
  <c r="W1655" i="52"/>
  <c r="X1655" i="52"/>
  <c r="Y1655" i="52"/>
  <c r="Z1655" i="52"/>
  <c r="AA1655" i="52"/>
  <c r="AB1655" i="52"/>
  <c r="AC1655" i="52"/>
  <c r="AD1655" i="52"/>
  <c r="AE1655" i="52"/>
  <c r="AF1655" i="52"/>
  <c r="AH1655" i="52"/>
  <c r="AI1655" i="52"/>
  <c r="AJ1655" i="52"/>
  <c r="D1656" i="52"/>
  <c r="E1656" i="52"/>
  <c r="F1656" i="52"/>
  <c r="G1656" i="52"/>
  <c r="H1656" i="52"/>
  <c r="I1656" i="52"/>
  <c r="Q1656" i="52"/>
  <c r="R1656" i="52"/>
  <c r="S1656" i="52"/>
  <c r="T1656" i="52"/>
  <c r="U1656" i="52"/>
  <c r="V1656" i="52"/>
  <c r="W1656" i="52"/>
  <c r="X1656" i="52"/>
  <c r="Y1656" i="52"/>
  <c r="Z1656" i="52"/>
  <c r="AA1656" i="52"/>
  <c r="AB1656" i="52"/>
  <c r="AC1656" i="52"/>
  <c r="AD1656" i="52"/>
  <c r="AE1656" i="52"/>
  <c r="AF1656" i="52"/>
  <c r="AH1656" i="52"/>
  <c r="AI1656" i="52"/>
  <c r="AJ1656" i="52"/>
  <c r="D1657" i="52"/>
  <c r="E1657" i="52"/>
  <c r="F1657" i="52"/>
  <c r="G1657" i="52"/>
  <c r="H1657" i="52"/>
  <c r="I1657" i="52"/>
  <c r="Q1657" i="52"/>
  <c r="R1657" i="52"/>
  <c r="S1657" i="52"/>
  <c r="T1657" i="52"/>
  <c r="U1657" i="52"/>
  <c r="V1657" i="52"/>
  <c r="W1657" i="52"/>
  <c r="X1657" i="52"/>
  <c r="Y1657" i="52"/>
  <c r="Z1657" i="52"/>
  <c r="AA1657" i="52"/>
  <c r="AB1657" i="52"/>
  <c r="AC1657" i="52"/>
  <c r="AD1657" i="52"/>
  <c r="AE1657" i="52"/>
  <c r="AF1657" i="52"/>
  <c r="AH1657" i="52"/>
  <c r="AI1657" i="52"/>
  <c r="AJ1657" i="52"/>
  <c r="D1658" i="52"/>
  <c r="E1658" i="52"/>
  <c r="F1658" i="52"/>
  <c r="G1658" i="52"/>
  <c r="H1658" i="52"/>
  <c r="I1658" i="52"/>
  <c r="Q1658" i="52"/>
  <c r="R1658" i="52"/>
  <c r="S1658" i="52"/>
  <c r="T1658" i="52"/>
  <c r="U1658" i="52"/>
  <c r="V1658" i="52"/>
  <c r="W1658" i="52"/>
  <c r="X1658" i="52"/>
  <c r="Y1658" i="52"/>
  <c r="Z1658" i="52"/>
  <c r="AA1658" i="52"/>
  <c r="AB1658" i="52"/>
  <c r="AC1658" i="52"/>
  <c r="AD1658" i="52"/>
  <c r="AE1658" i="52"/>
  <c r="AF1658" i="52"/>
  <c r="AH1658" i="52"/>
  <c r="AI1658" i="52"/>
  <c r="AJ1658" i="52"/>
  <c r="D1659" i="52"/>
  <c r="E1659" i="52"/>
  <c r="F1659" i="52"/>
  <c r="G1659" i="52"/>
  <c r="H1659" i="52"/>
  <c r="I1659" i="52"/>
  <c r="Q1659" i="52"/>
  <c r="R1659" i="52"/>
  <c r="S1659" i="52"/>
  <c r="T1659" i="52"/>
  <c r="U1659" i="52"/>
  <c r="V1659" i="52"/>
  <c r="W1659" i="52"/>
  <c r="X1659" i="52"/>
  <c r="Y1659" i="52"/>
  <c r="Z1659" i="52"/>
  <c r="AA1659" i="52"/>
  <c r="AB1659" i="52"/>
  <c r="AC1659" i="52"/>
  <c r="AD1659" i="52"/>
  <c r="AE1659" i="52"/>
  <c r="AF1659" i="52"/>
  <c r="AH1659" i="52"/>
  <c r="AI1659" i="52"/>
  <c r="AJ1659" i="52"/>
  <c r="D1660" i="52"/>
  <c r="E1660" i="52"/>
  <c r="F1660" i="52"/>
  <c r="G1660" i="52"/>
  <c r="H1660" i="52"/>
  <c r="I1660" i="52"/>
  <c r="Q1660" i="52"/>
  <c r="R1660" i="52"/>
  <c r="S1660" i="52"/>
  <c r="T1660" i="52"/>
  <c r="U1660" i="52"/>
  <c r="V1660" i="52"/>
  <c r="W1660" i="52"/>
  <c r="X1660" i="52"/>
  <c r="Y1660" i="52"/>
  <c r="Z1660" i="52"/>
  <c r="AA1660" i="52"/>
  <c r="AB1660" i="52"/>
  <c r="AC1660" i="52"/>
  <c r="AD1660" i="52"/>
  <c r="AE1660" i="52"/>
  <c r="AF1660" i="52"/>
  <c r="AH1660" i="52"/>
  <c r="AI1660" i="52"/>
  <c r="AJ1660" i="52"/>
  <c r="D1661" i="52"/>
  <c r="E1661" i="52"/>
  <c r="F1661" i="52"/>
  <c r="G1661" i="52"/>
  <c r="H1661" i="52"/>
  <c r="I1661" i="52"/>
  <c r="Q1661" i="52"/>
  <c r="R1661" i="52"/>
  <c r="S1661" i="52"/>
  <c r="T1661" i="52"/>
  <c r="U1661" i="52"/>
  <c r="V1661" i="52"/>
  <c r="W1661" i="52"/>
  <c r="X1661" i="52"/>
  <c r="Y1661" i="52"/>
  <c r="Z1661" i="52"/>
  <c r="AA1661" i="52"/>
  <c r="AB1661" i="52"/>
  <c r="AC1661" i="52"/>
  <c r="AD1661" i="52"/>
  <c r="AE1661" i="52"/>
  <c r="AF1661" i="52"/>
  <c r="AH1661" i="52"/>
  <c r="AI1661" i="52"/>
  <c r="AJ1661" i="52"/>
  <c r="D1662" i="52"/>
  <c r="E1662" i="52"/>
  <c r="F1662" i="52"/>
  <c r="G1662" i="52"/>
  <c r="H1662" i="52"/>
  <c r="I1662" i="52"/>
  <c r="Q1662" i="52"/>
  <c r="R1662" i="52"/>
  <c r="S1662" i="52"/>
  <c r="T1662" i="52"/>
  <c r="U1662" i="52"/>
  <c r="V1662" i="52"/>
  <c r="W1662" i="52"/>
  <c r="X1662" i="52"/>
  <c r="Y1662" i="52"/>
  <c r="Z1662" i="52"/>
  <c r="AA1662" i="52"/>
  <c r="AB1662" i="52"/>
  <c r="AC1662" i="52"/>
  <c r="AD1662" i="52"/>
  <c r="AE1662" i="52"/>
  <c r="AF1662" i="52"/>
  <c r="AH1662" i="52"/>
  <c r="AI1662" i="52"/>
  <c r="AJ1662" i="52"/>
  <c r="D1663" i="52"/>
  <c r="E1663" i="52"/>
  <c r="F1663" i="52"/>
  <c r="G1663" i="52"/>
  <c r="H1663" i="52"/>
  <c r="I1663" i="52"/>
  <c r="Q1663" i="52"/>
  <c r="R1663" i="52"/>
  <c r="S1663" i="52"/>
  <c r="T1663" i="52"/>
  <c r="U1663" i="52"/>
  <c r="V1663" i="52"/>
  <c r="W1663" i="52"/>
  <c r="X1663" i="52"/>
  <c r="Y1663" i="52"/>
  <c r="Z1663" i="52"/>
  <c r="AA1663" i="52"/>
  <c r="AB1663" i="52"/>
  <c r="AC1663" i="52"/>
  <c r="AD1663" i="52"/>
  <c r="AE1663" i="52"/>
  <c r="AF1663" i="52"/>
  <c r="AH1663" i="52"/>
  <c r="AI1663" i="52"/>
  <c r="AJ1663" i="52"/>
  <c r="D1664" i="52"/>
  <c r="E1664" i="52"/>
  <c r="F1664" i="52"/>
  <c r="G1664" i="52"/>
  <c r="H1664" i="52"/>
  <c r="I1664" i="52"/>
  <c r="Q1664" i="52"/>
  <c r="R1664" i="52"/>
  <c r="S1664" i="52"/>
  <c r="T1664" i="52"/>
  <c r="U1664" i="52"/>
  <c r="V1664" i="52"/>
  <c r="W1664" i="52"/>
  <c r="X1664" i="52"/>
  <c r="Y1664" i="52"/>
  <c r="Z1664" i="52"/>
  <c r="AA1664" i="52"/>
  <c r="AB1664" i="52"/>
  <c r="AC1664" i="52"/>
  <c r="AD1664" i="52"/>
  <c r="AE1664" i="52"/>
  <c r="AF1664" i="52"/>
  <c r="AH1664" i="52"/>
  <c r="AI1664" i="52"/>
  <c r="AJ1664" i="52"/>
  <c r="D1665" i="52"/>
  <c r="E1665" i="52"/>
  <c r="F1665" i="52"/>
  <c r="G1665" i="52"/>
  <c r="H1665" i="52"/>
  <c r="I1665" i="52"/>
  <c r="Q1665" i="52"/>
  <c r="R1665" i="52"/>
  <c r="S1665" i="52"/>
  <c r="T1665" i="52"/>
  <c r="U1665" i="52"/>
  <c r="V1665" i="52"/>
  <c r="W1665" i="52"/>
  <c r="X1665" i="52"/>
  <c r="Y1665" i="52"/>
  <c r="Z1665" i="52"/>
  <c r="AA1665" i="52"/>
  <c r="AB1665" i="52"/>
  <c r="AC1665" i="52"/>
  <c r="AD1665" i="52"/>
  <c r="AE1665" i="52"/>
  <c r="AF1665" i="52"/>
  <c r="AH1665" i="52"/>
  <c r="AI1665" i="52"/>
  <c r="AJ1665" i="52"/>
  <c r="D1666" i="52"/>
  <c r="E1666" i="52"/>
  <c r="F1666" i="52"/>
  <c r="G1666" i="52"/>
  <c r="H1666" i="52"/>
  <c r="I1666" i="52"/>
  <c r="Q1666" i="52"/>
  <c r="R1666" i="52"/>
  <c r="S1666" i="52"/>
  <c r="T1666" i="52"/>
  <c r="U1666" i="52"/>
  <c r="V1666" i="52"/>
  <c r="W1666" i="52"/>
  <c r="X1666" i="52"/>
  <c r="Y1666" i="52"/>
  <c r="Z1666" i="52"/>
  <c r="AA1666" i="52"/>
  <c r="AB1666" i="52"/>
  <c r="AC1666" i="52"/>
  <c r="AD1666" i="52"/>
  <c r="AE1666" i="52"/>
  <c r="AF1666" i="52"/>
  <c r="AH1666" i="52"/>
  <c r="AI1666" i="52"/>
  <c r="AJ1666" i="52"/>
  <c r="D1667" i="52"/>
  <c r="E1667" i="52"/>
  <c r="F1667" i="52"/>
  <c r="G1667" i="52"/>
  <c r="H1667" i="52"/>
  <c r="I1667" i="52"/>
  <c r="Q1667" i="52"/>
  <c r="R1667" i="52"/>
  <c r="S1667" i="52"/>
  <c r="T1667" i="52"/>
  <c r="U1667" i="52"/>
  <c r="V1667" i="52"/>
  <c r="W1667" i="52"/>
  <c r="X1667" i="52"/>
  <c r="Y1667" i="52"/>
  <c r="Z1667" i="52"/>
  <c r="AA1667" i="52"/>
  <c r="AB1667" i="52"/>
  <c r="AC1667" i="52"/>
  <c r="AD1667" i="52"/>
  <c r="AE1667" i="52"/>
  <c r="AF1667" i="52"/>
  <c r="AH1667" i="52"/>
  <c r="AI1667" i="52"/>
  <c r="AJ1667" i="52"/>
  <c r="D1668" i="52"/>
  <c r="E1668" i="52"/>
  <c r="F1668" i="52"/>
  <c r="G1668" i="52"/>
  <c r="H1668" i="52"/>
  <c r="I1668" i="52"/>
  <c r="Q1668" i="52"/>
  <c r="R1668" i="52"/>
  <c r="S1668" i="52"/>
  <c r="T1668" i="52"/>
  <c r="U1668" i="52"/>
  <c r="V1668" i="52"/>
  <c r="W1668" i="52"/>
  <c r="X1668" i="52"/>
  <c r="Y1668" i="52"/>
  <c r="Z1668" i="52"/>
  <c r="AA1668" i="52"/>
  <c r="AB1668" i="52"/>
  <c r="AC1668" i="52"/>
  <c r="AD1668" i="52"/>
  <c r="AE1668" i="52"/>
  <c r="AF1668" i="52"/>
  <c r="AH1668" i="52"/>
  <c r="AI1668" i="52"/>
  <c r="AJ1668" i="52"/>
  <c r="A1669" i="52"/>
  <c r="B1669" i="52"/>
  <c r="C1669" i="52"/>
  <c r="D1669" i="52"/>
  <c r="E1669" i="52"/>
  <c r="F1669" i="52"/>
  <c r="G1669" i="52"/>
  <c r="H1669" i="52"/>
  <c r="I1669" i="52"/>
  <c r="J1669" i="52"/>
  <c r="K1669" i="52"/>
  <c r="L1669" i="52"/>
  <c r="M1669" i="52"/>
  <c r="N1669" i="52"/>
  <c r="O1669" i="52"/>
  <c r="P1669" i="52"/>
  <c r="Q1669" i="52"/>
  <c r="R1669" i="52"/>
  <c r="S1669" i="52"/>
  <c r="T1669" i="52"/>
  <c r="U1669" i="52"/>
  <c r="V1669" i="52"/>
  <c r="W1669" i="52"/>
  <c r="X1669" i="52"/>
  <c r="Y1669" i="52"/>
  <c r="Z1669" i="52"/>
  <c r="AA1669" i="52"/>
  <c r="AB1669" i="52"/>
  <c r="AC1669" i="52"/>
  <c r="AD1669" i="52"/>
  <c r="AE1669" i="52"/>
  <c r="AF1669" i="52"/>
  <c r="AG1669" i="52"/>
  <c r="AH1669" i="52"/>
  <c r="AI1669" i="52"/>
  <c r="AJ1669" i="52"/>
  <c r="D1670" i="52"/>
  <c r="E1670" i="52"/>
  <c r="F1670" i="52"/>
  <c r="G1670" i="52"/>
  <c r="H1670" i="52"/>
  <c r="I1670" i="52"/>
  <c r="Q1670" i="52"/>
  <c r="R1670" i="52"/>
  <c r="S1670" i="52"/>
  <c r="T1670" i="52"/>
  <c r="U1670" i="52"/>
  <c r="V1670" i="52"/>
  <c r="W1670" i="52"/>
  <c r="X1670" i="52"/>
  <c r="Y1670" i="52"/>
  <c r="Z1670" i="52"/>
  <c r="AA1670" i="52"/>
  <c r="AB1670" i="52"/>
  <c r="AC1670" i="52"/>
  <c r="AD1670" i="52"/>
  <c r="AE1670" i="52"/>
  <c r="AF1670" i="52"/>
  <c r="AH1670" i="52"/>
  <c r="AI1670" i="52"/>
  <c r="AJ1670" i="52"/>
  <c r="D1671" i="52"/>
  <c r="E1671" i="52"/>
  <c r="F1671" i="52"/>
  <c r="G1671" i="52"/>
  <c r="H1671" i="52"/>
  <c r="I1671" i="52"/>
  <c r="Q1671" i="52"/>
  <c r="R1671" i="52"/>
  <c r="S1671" i="52"/>
  <c r="T1671" i="52"/>
  <c r="U1671" i="52"/>
  <c r="V1671" i="52"/>
  <c r="W1671" i="52"/>
  <c r="X1671" i="52"/>
  <c r="Y1671" i="52"/>
  <c r="Z1671" i="52"/>
  <c r="AA1671" i="52"/>
  <c r="AB1671" i="52"/>
  <c r="AC1671" i="52"/>
  <c r="AD1671" i="52"/>
  <c r="AE1671" i="52"/>
  <c r="AF1671" i="52"/>
  <c r="AH1671" i="52"/>
  <c r="AI1671" i="52"/>
  <c r="AJ1671" i="52"/>
  <c r="D1672" i="52"/>
  <c r="E1672" i="52"/>
  <c r="F1672" i="52"/>
  <c r="G1672" i="52"/>
  <c r="H1672" i="52"/>
  <c r="I1672" i="52"/>
  <c r="Q1672" i="52"/>
  <c r="R1672" i="52"/>
  <c r="S1672" i="52"/>
  <c r="T1672" i="52"/>
  <c r="U1672" i="52"/>
  <c r="V1672" i="52"/>
  <c r="W1672" i="52"/>
  <c r="X1672" i="52"/>
  <c r="Y1672" i="52"/>
  <c r="Z1672" i="52"/>
  <c r="AA1672" i="52"/>
  <c r="AB1672" i="52"/>
  <c r="AC1672" i="52"/>
  <c r="AD1672" i="52"/>
  <c r="AE1672" i="52"/>
  <c r="AF1672" i="52"/>
  <c r="AH1672" i="52"/>
  <c r="AI1672" i="52"/>
  <c r="AJ1672" i="52"/>
  <c r="D1673" i="52"/>
  <c r="E1673" i="52"/>
  <c r="F1673" i="52"/>
  <c r="G1673" i="52"/>
  <c r="H1673" i="52"/>
  <c r="I1673" i="52"/>
  <c r="Q1673" i="52"/>
  <c r="R1673" i="52"/>
  <c r="S1673" i="52"/>
  <c r="T1673" i="52"/>
  <c r="U1673" i="52"/>
  <c r="V1673" i="52"/>
  <c r="W1673" i="52"/>
  <c r="X1673" i="52"/>
  <c r="Y1673" i="52"/>
  <c r="Z1673" i="52"/>
  <c r="AA1673" i="52"/>
  <c r="AB1673" i="52"/>
  <c r="AC1673" i="52"/>
  <c r="AD1673" i="52"/>
  <c r="AE1673" i="52"/>
  <c r="AF1673" i="52"/>
  <c r="AH1673" i="52"/>
  <c r="AI1673" i="52"/>
  <c r="AJ1673" i="52"/>
  <c r="D1674" i="52"/>
  <c r="E1674" i="52"/>
  <c r="F1674" i="52"/>
  <c r="G1674" i="52"/>
  <c r="H1674" i="52"/>
  <c r="I1674" i="52"/>
  <c r="Q1674" i="52"/>
  <c r="R1674" i="52"/>
  <c r="S1674" i="52"/>
  <c r="T1674" i="52"/>
  <c r="U1674" i="52"/>
  <c r="V1674" i="52"/>
  <c r="W1674" i="52"/>
  <c r="X1674" i="52"/>
  <c r="Y1674" i="52"/>
  <c r="Z1674" i="52"/>
  <c r="AA1674" i="52"/>
  <c r="AB1674" i="52"/>
  <c r="AC1674" i="52"/>
  <c r="AD1674" i="52"/>
  <c r="AE1674" i="52"/>
  <c r="AF1674" i="52"/>
  <c r="AH1674" i="52"/>
  <c r="AI1674" i="52"/>
  <c r="AJ1674" i="52"/>
  <c r="D1675" i="52"/>
  <c r="E1675" i="52"/>
  <c r="F1675" i="52"/>
  <c r="G1675" i="52"/>
  <c r="H1675" i="52"/>
  <c r="I1675" i="52"/>
  <c r="Q1675" i="52"/>
  <c r="R1675" i="52"/>
  <c r="S1675" i="52"/>
  <c r="T1675" i="52"/>
  <c r="U1675" i="52"/>
  <c r="V1675" i="52"/>
  <c r="W1675" i="52"/>
  <c r="X1675" i="52"/>
  <c r="Y1675" i="52"/>
  <c r="Z1675" i="52"/>
  <c r="AA1675" i="52"/>
  <c r="AB1675" i="52"/>
  <c r="AC1675" i="52"/>
  <c r="AD1675" i="52"/>
  <c r="AE1675" i="52"/>
  <c r="AF1675" i="52"/>
  <c r="AH1675" i="52"/>
  <c r="AI1675" i="52"/>
  <c r="AJ1675" i="52"/>
  <c r="D1676" i="52"/>
  <c r="E1676" i="52"/>
  <c r="F1676" i="52"/>
  <c r="G1676" i="52"/>
  <c r="H1676" i="52"/>
  <c r="I1676" i="52"/>
  <c r="Q1676" i="52"/>
  <c r="R1676" i="52"/>
  <c r="S1676" i="52"/>
  <c r="T1676" i="52"/>
  <c r="U1676" i="52"/>
  <c r="V1676" i="52"/>
  <c r="W1676" i="52"/>
  <c r="X1676" i="52"/>
  <c r="Y1676" i="52"/>
  <c r="Z1676" i="52"/>
  <c r="AA1676" i="52"/>
  <c r="AB1676" i="52"/>
  <c r="AC1676" i="52"/>
  <c r="AD1676" i="52"/>
  <c r="AE1676" i="52"/>
  <c r="AF1676" i="52"/>
  <c r="AH1676" i="52"/>
  <c r="AI1676" i="52"/>
  <c r="AJ1676" i="52"/>
  <c r="D1677" i="52"/>
  <c r="E1677" i="52"/>
  <c r="F1677" i="52"/>
  <c r="G1677" i="52"/>
  <c r="H1677" i="52"/>
  <c r="I1677" i="52"/>
  <c r="Q1677" i="52"/>
  <c r="R1677" i="52"/>
  <c r="S1677" i="52"/>
  <c r="T1677" i="52"/>
  <c r="U1677" i="52"/>
  <c r="V1677" i="52"/>
  <c r="W1677" i="52"/>
  <c r="X1677" i="52"/>
  <c r="Y1677" i="52"/>
  <c r="Z1677" i="52"/>
  <c r="AA1677" i="52"/>
  <c r="AB1677" i="52"/>
  <c r="AC1677" i="52"/>
  <c r="AD1677" i="52"/>
  <c r="AE1677" i="52"/>
  <c r="AF1677" i="52"/>
  <c r="AH1677" i="52"/>
  <c r="AI1677" i="52"/>
  <c r="AJ1677" i="52"/>
  <c r="D1678" i="52"/>
  <c r="E1678" i="52"/>
  <c r="F1678" i="52"/>
  <c r="G1678" i="52"/>
  <c r="H1678" i="52"/>
  <c r="I1678" i="52"/>
  <c r="Q1678" i="52"/>
  <c r="R1678" i="52"/>
  <c r="S1678" i="52"/>
  <c r="T1678" i="52"/>
  <c r="U1678" i="52"/>
  <c r="V1678" i="52"/>
  <c r="W1678" i="52"/>
  <c r="X1678" i="52"/>
  <c r="Y1678" i="52"/>
  <c r="Z1678" i="52"/>
  <c r="AA1678" i="52"/>
  <c r="AB1678" i="52"/>
  <c r="AC1678" i="52"/>
  <c r="AD1678" i="52"/>
  <c r="AE1678" i="52"/>
  <c r="AF1678" i="52"/>
  <c r="AH1678" i="52"/>
  <c r="AI1678" i="52"/>
  <c r="AJ1678" i="52"/>
  <c r="D1679" i="52"/>
  <c r="E1679" i="52"/>
  <c r="F1679" i="52"/>
  <c r="G1679" i="52"/>
  <c r="H1679" i="52"/>
  <c r="I1679" i="52"/>
  <c r="Q1679" i="52"/>
  <c r="R1679" i="52"/>
  <c r="S1679" i="52"/>
  <c r="T1679" i="52"/>
  <c r="U1679" i="52"/>
  <c r="V1679" i="52"/>
  <c r="W1679" i="52"/>
  <c r="X1679" i="52"/>
  <c r="Y1679" i="52"/>
  <c r="Z1679" i="52"/>
  <c r="AA1679" i="52"/>
  <c r="AB1679" i="52"/>
  <c r="AC1679" i="52"/>
  <c r="AD1679" i="52"/>
  <c r="AE1679" i="52"/>
  <c r="AF1679" i="52"/>
  <c r="AH1679" i="52"/>
  <c r="AI1679" i="52"/>
  <c r="AJ1679" i="52"/>
  <c r="D1680" i="52"/>
  <c r="E1680" i="52"/>
  <c r="F1680" i="52"/>
  <c r="G1680" i="52"/>
  <c r="H1680" i="52"/>
  <c r="I1680" i="52"/>
  <c r="Q1680" i="52"/>
  <c r="R1680" i="52"/>
  <c r="S1680" i="52"/>
  <c r="T1680" i="52"/>
  <c r="U1680" i="52"/>
  <c r="V1680" i="52"/>
  <c r="W1680" i="52"/>
  <c r="X1680" i="52"/>
  <c r="Y1680" i="52"/>
  <c r="Z1680" i="52"/>
  <c r="AA1680" i="52"/>
  <c r="AB1680" i="52"/>
  <c r="AC1680" i="52"/>
  <c r="AD1680" i="52"/>
  <c r="AE1680" i="52"/>
  <c r="AF1680" i="52"/>
  <c r="AH1680" i="52"/>
  <c r="AI1680" i="52"/>
  <c r="AJ1680" i="52"/>
  <c r="D1681" i="52"/>
  <c r="E1681" i="52"/>
  <c r="F1681" i="52"/>
  <c r="G1681" i="52"/>
  <c r="H1681" i="52"/>
  <c r="I1681" i="52"/>
  <c r="Q1681" i="52"/>
  <c r="R1681" i="52"/>
  <c r="S1681" i="52"/>
  <c r="T1681" i="52"/>
  <c r="U1681" i="52"/>
  <c r="V1681" i="52"/>
  <c r="W1681" i="52"/>
  <c r="X1681" i="52"/>
  <c r="Y1681" i="52"/>
  <c r="Z1681" i="52"/>
  <c r="AA1681" i="52"/>
  <c r="AB1681" i="52"/>
  <c r="AC1681" i="52"/>
  <c r="AD1681" i="52"/>
  <c r="AE1681" i="52"/>
  <c r="AF1681" i="52"/>
  <c r="AH1681" i="52"/>
  <c r="AI1681" i="52"/>
  <c r="AJ1681" i="52"/>
  <c r="D1682" i="52"/>
  <c r="E1682" i="52"/>
  <c r="F1682" i="52"/>
  <c r="G1682" i="52"/>
  <c r="H1682" i="52"/>
  <c r="I1682" i="52"/>
  <c r="Q1682" i="52"/>
  <c r="R1682" i="52"/>
  <c r="S1682" i="52"/>
  <c r="T1682" i="52"/>
  <c r="U1682" i="52"/>
  <c r="V1682" i="52"/>
  <c r="W1682" i="52"/>
  <c r="X1682" i="52"/>
  <c r="Y1682" i="52"/>
  <c r="Z1682" i="52"/>
  <c r="AA1682" i="52"/>
  <c r="AB1682" i="52"/>
  <c r="AC1682" i="52"/>
  <c r="AD1682" i="52"/>
  <c r="AE1682" i="52"/>
  <c r="AF1682" i="52"/>
  <c r="AH1682" i="52"/>
  <c r="AI1682" i="52"/>
  <c r="AJ1682" i="52"/>
  <c r="D1683" i="52"/>
  <c r="E1683" i="52"/>
  <c r="F1683" i="52"/>
  <c r="G1683" i="52"/>
  <c r="H1683" i="52"/>
  <c r="I1683" i="52"/>
  <c r="Q1683" i="52"/>
  <c r="R1683" i="52"/>
  <c r="S1683" i="52"/>
  <c r="T1683" i="52"/>
  <c r="U1683" i="52"/>
  <c r="V1683" i="52"/>
  <c r="W1683" i="52"/>
  <c r="X1683" i="52"/>
  <c r="Y1683" i="52"/>
  <c r="Z1683" i="52"/>
  <c r="AA1683" i="52"/>
  <c r="AB1683" i="52"/>
  <c r="AC1683" i="52"/>
  <c r="AD1683" i="52"/>
  <c r="AE1683" i="52"/>
  <c r="AF1683" i="52"/>
  <c r="AH1683" i="52"/>
  <c r="AI1683" i="52"/>
  <c r="AJ1683" i="52"/>
  <c r="D1684" i="52"/>
  <c r="E1684" i="52"/>
  <c r="F1684" i="52"/>
  <c r="G1684" i="52"/>
  <c r="H1684" i="52"/>
  <c r="I1684" i="52"/>
  <c r="Q1684" i="52"/>
  <c r="R1684" i="52"/>
  <c r="S1684" i="52"/>
  <c r="T1684" i="52"/>
  <c r="U1684" i="52"/>
  <c r="V1684" i="52"/>
  <c r="W1684" i="52"/>
  <c r="X1684" i="52"/>
  <c r="Y1684" i="52"/>
  <c r="Z1684" i="52"/>
  <c r="AA1684" i="52"/>
  <c r="AB1684" i="52"/>
  <c r="AC1684" i="52"/>
  <c r="AD1684" i="52"/>
  <c r="AE1684" i="52"/>
  <c r="AF1684" i="52"/>
  <c r="AH1684" i="52"/>
  <c r="AI1684" i="52"/>
  <c r="AJ1684" i="52"/>
  <c r="A1685" i="52"/>
  <c r="B1685" i="52"/>
  <c r="C1685" i="52"/>
  <c r="D1685" i="52"/>
  <c r="E1685" i="52"/>
  <c r="F1685" i="52"/>
  <c r="G1685" i="52"/>
  <c r="H1685" i="52"/>
  <c r="I1685" i="52"/>
  <c r="J1685" i="52"/>
  <c r="K1685" i="52"/>
  <c r="L1685" i="52"/>
  <c r="M1685" i="52"/>
  <c r="N1685" i="52"/>
  <c r="O1685" i="52"/>
  <c r="P1685" i="52"/>
  <c r="Q1685" i="52"/>
  <c r="R1685" i="52"/>
  <c r="S1685" i="52"/>
  <c r="T1685" i="52"/>
  <c r="U1685" i="52"/>
  <c r="V1685" i="52"/>
  <c r="W1685" i="52"/>
  <c r="X1685" i="52"/>
  <c r="Y1685" i="52"/>
  <c r="Z1685" i="52"/>
  <c r="AA1685" i="52"/>
  <c r="AB1685" i="52"/>
  <c r="AC1685" i="52"/>
  <c r="AD1685" i="52"/>
  <c r="AE1685" i="52"/>
  <c r="AF1685" i="52"/>
  <c r="AG1685" i="52"/>
  <c r="AH1685" i="52"/>
  <c r="AI1685" i="52"/>
  <c r="AJ1685" i="52"/>
  <c r="D1686" i="52"/>
  <c r="E1686" i="52"/>
  <c r="F1686" i="52"/>
  <c r="G1686" i="52"/>
  <c r="H1686" i="52"/>
  <c r="I1686" i="52"/>
  <c r="Q1686" i="52"/>
  <c r="R1686" i="52"/>
  <c r="S1686" i="52"/>
  <c r="T1686" i="52"/>
  <c r="U1686" i="52"/>
  <c r="V1686" i="52"/>
  <c r="W1686" i="52"/>
  <c r="X1686" i="52"/>
  <c r="Y1686" i="52"/>
  <c r="Z1686" i="52"/>
  <c r="AA1686" i="52"/>
  <c r="AB1686" i="52"/>
  <c r="AC1686" i="52"/>
  <c r="AD1686" i="52"/>
  <c r="AE1686" i="52"/>
  <c r="AF1686" i="52"/>
  <c r="AH1686" i="52"/>
  <c r="AI1686" i="52"/>
  <c r="AJ1686" i="52"/>
  <c r="D1687" i="52"/>
  <c r="E1687" i="52"/>
  <c r="F1687" i="52"/>
  <c r="G1687" i="52"/>
  <c r="H1687" i="52"/>
  <c r="I1687" i="52"/>
  <c r="Q1687" i="52"/>
  <c r="R1687" i="52"/>
  <c r="S1687" i="52"/>
  <c r="T1687" i="52"/>
  <c r="U1687" i="52"/>
  <c r="V1687" i="52"/>
  <c r="W1687" i="52"/>
  <c r="X1687" i="52"/>
  <c r="Y1687" i="52"/>
  <c r="Z1687" i="52"/>
  <c r="AA1687" i="52"/>
  <c r="AB1687" i="52"/>
  <c r="AC1687" i="52"/>
  <c r="AD1687" i="52"/>
  <c r="AE1687" i="52"/>
  <c r="AF1687" i="52"/>
  <c r="AH1687" i="52"/>
  <c r="AI1687" i="52"/>
  <c r="AJ1687" i="52"/>
  <c r="D1688" i="52"/>
  <c r="E1688" i="52"/>
  <c r="F1688" i="52"/>
  <c r="G1688" i="52"/>
  <c r="H1688" i="52"/>
  <c r="I1688" i="52"/>
  <c r="Q1688" i="52"/>
  <c r="R1688" i="52"/>
  <c r="S1688" i="52"/>
  <c r="T1688" i="52"/>
  <c r="U1688" i="52"/>
  <c r="V1688" i="52"/>
  <c r="W1688" i="52"/>
  <c r="X1688" i="52"/>
  <c r="Y1688" i="52"/>
  <c r="Z1688" i="52"/>
  <c r="AA1688" i="52"/>
  <c r="AB1688" i="52"/>
  <c r="AC1688" i="52"/>
  <c r="AD1688" i="52"/>
  <c r="AE1688" i="52"/>
  <c r="AF1688" i="52"/>
  <c r="AH1688" i="52"/>
  <c r="AI1688" i="52"/>
  <c r="AJ1688" i="52"/>
  <c r="A1689" i="52"/>
  <c r="B1689" i="52"/>
  <c r="C1689" i="52"/>
  <c r="D1689" i="52"/>
  <c r="E1689" i="52"/>
  <c r="F1689" i="52"/>
  <c r="G1689" i="52"/>
  <c r="H1689" i="52"/>
  <c r="I1689" i="52"/>
  <c r="J1689" i="52"/>
  <c r="K1689" i="52"/>
  <c r="L1689" i="52"/>
  <c r="M1689" i="52"/>
  <c r="N1689" i="52"/>
  <c r="O1689" i="52"/>
  <c r="P1689" i="52"/>
  <c r="Q1689" i="52"/>
  <c r="R1689" i="52"/>
  <c r="S1689" i="52"/>
  <c r="T1689" i="52"/>
  <c r="U1689" i="52"/>
  <c r="V1689" i="52"/>
  <c r="W1689" i="52"/>
  <c r="X1689" i="52"/>
  <c r="Y1689" i="52"/>
  <c r="Z1689" i="52"/>
  <c r="AA1689" i="52"/>
  <c r="AB1689" i="52"/>
  <c r="AC1689" i="52"/>
  <c r="AD1689" i="52"/>
  <c r="AE1689" i="52"/>
  <c r="AF1689" i="52"/>
  <c r="AG1689" i="52"/>
  <c r="AH1689" i="52"/>
  <c r="AI1689" i="52"/>
  <c r="AJ1689" i="52"/>
  <c r="D1690" i="52"/>
  <c r="E1690" i="52"/>
  <c r="F1690" i="52"/>
  <c r="G1690" i="52"/>
  <c r="H1690" i="52"/>
  <c r="I1690" i="52"/>
  <c r="Q1690" i="52"/>
  <c r="R1690" i="52"/>
  <c r="S1690" i="52"/>
  <c r="T1690" i="52"/>
  <c r="U1690" i="52"/>
  <c r="V1690" i="52"/>
  <c r="W1690" i="52"/>
  <c r="X1690" i="52"/>
  <c r="Y1690" i="52"/>
  <c r="Z1690" i="52"/>
  <c r="AA1690" i="52"/>
  <c r="AB1690" i="52"/>
  <c r="AC1690" i="52"/>
  <c r="AD1690" i="52"/>
  <c r="AE1690" i="52"/>
  <c r="AF1690" i="52"/>
  <c r="AH1690" i="52"/>
  <c r="AI1690" i="52"/>
  <c r="AJ1690" i="52"/>
  <c r="D1691" i="52"/>
  <c r="E1691" i="52"/>
  <c r="F1691" i="52"/>
  <c r="G1691" i="52"/>
  <c r="H1691" i="52"/>
  <c r="I1691" i="52"/>
  <c r="Q1691" i="52"/>
  <c r="R1691" i="52"/>
  <c r="S1691" i="52"/>
  <c r="T1691" i="52"/>
  <c r="U1691" i="52"/>
  <c r="V1691" i="52"/>
  <c r="W1691" i="52"/>
  <c r="X1691" i="52"/>
  <c r="Y1691" i="52"/>
  <c r="Z1691" i="52"/>
  <c r="AA1691" i="52"/>
  <c r="AB1691" i="52"/>
  <c r="AC1691" i="52"/>
  <c r="AD1691" i="52"/>
  <c r="AE1691" i="52"/>
  <c r="AF1691" i="52"/>
  <c r="AH1691" i="52"/>
  <c r="AI1691" i="52"/>
  <c r="AJ1691" i="52"/>
  <c r="D1692" i="52"/>
  <c r="E1692" i="52"/>
  <c r="F1692" i="52"/>
  <c r="G1692" i="52"/>
  <c r="H1692" i="52"/>
  <c r="I1692" i="52"/>
  <c r="Q1692" i="52"/>
  <c r="R1692" i="52"/>
  <c r="S1692" i="52"/>
  <c r="T1692" i="52"/>
  <c r="U1692" i="52"/>
  <c r="V1692" i="52"/>
  <c r="W1692" i="52"/>
  <c r="X1692" i="52"/>
  <c r="Y1692" i="52"/>
  <c r="Z1692" i="52"/>
  <c r="AA1692" i="52"/>
  <c r="AB1692" i="52"/>
  <c r="AC1692" i="52"/>
  <c r="AD1692" i="52"/>
  <c r="AE1692" i="52"/>
  <c r="AF1692" i="52"/>
  <c r="AH1692" i="52"/>
  <c r="AI1692" i="52"/>
  <c r="AJ1692" i="52"/>
  <c r="D1693" i="52"/>
  <c r="E1693" i="52"/>
  <c r="F1693" i="52"/>
  <c r="G1693" i="52"/>
  <c r="H1693" i="52"/>
  <c r="I1693" i="52"/>
  <c r="Q1693" i="52"/>
  <c r="R1693" i="52"/>
  <c r="S1693" i="52"/>
  <c r="T1693" i="52"/>
  <c r="U1693" i="52"/>
  <c r="V1693" i="52"/>
  <c r="W1693" i="52"/>
  <c r="X1693" i="52"/>
  <c r="Y1693" i="52"/>
  <c r="Z1693" i="52"/>
  <c r="AA1693" i="52"/>
  <c r="AB1693" i="52"/>
  <c r="AC1693" i="52"/>
  <c r="AD1693" i="52"/>
  <c r="AE1693" i="52"/>
  <c r="AF1693" i="52"/>
  <c r="AH1693" i="52"/>
  <c r="AI1693" i="52"/>
  <c r="AJ1693" i="52"/>
  <c r="A1694" i="52"/>
  <c r="B1694" i="52"/>
  <c r="C1694" i="52"/>
  <c r="D1694" i="52"/>
  <c r="E1694" i="52"/>
  <c r="F1694" i="52"/>
  <c r="G1694" i="52"/>
  <c r="H1694" i="52"/>
  <c r="I1694" i="52"/>
  <c r="J1694" i="52"/>
  <c r="K1694" i="52"/>
  <c r="L1694" i="52"/>
  <c r="M1694" i="52"/>
  <c r="N1694" i="52"/>
  <c r="O1694" i="52"/>
  <c r="P1694" i="52"/>
  <c r="Q1694" i="52"/>
  <c r="R1694" i="52"/>
  <c r="S1694" i="52"/>
  <c r="T1694" i="52"/>
  <c r="U1694" i="52"/>
  <c r="V1694" i="52"/>
  <c r="W1694" i="52"/>
  <c r="X1694" i="52"/>
  <c r="Y1694" i="52"/>
  <c r="Z1694" i="52"/>
  <c r="AA1694" i="52"/>
  <c r="AB1694" i="52"/>
  <c r="AC1694" i="52"/>
  <c r="AD1694" i="52"/>
  <c r="AE1694" i="52"/>
  <c r="AF1694" i="52"/>
  <c r="AG1694" i="52"/>
  <c r="AH1694" i="52"/>
  <c r="AI1694" i="52"/>
  <c r="AJ1694" i="52"/>
  <c r="D1695" i="52"/>
  <c r="E1695" i="52"/>
  <c r="F1695" i="52"/>
  <c r="G1695" i="52"/>
  <c r="H1695" i="52"/>
  <c r="I1695" i="52"/>
  <c r="Q1695" i="52"/>
  <c r="R1695" i="52"/>
  <c r="S1695" i="52"/>
  <c r="T1695" i="52"/>
  <c r="U1695" i="52"/>
  <c r="V1695" i="52"/>
  <c r="W1695" i="52"/>
  <c r="X1695" i="52"/>
  <c r="Y1695" i="52"/>
  <c r="Z1695" i="52"/>
  <c r="AA1695" i="52"/>
  <c r="AB1695" i="52"/>
  <c r="AC1695" i="52"/>
  <c r="AD1695" i="52"/>
  <c r="AE1695" i="52"/>
  <c r="AF1695" i="52"/>
  <c r="AH1695" i="52"/>
  <c r="AI1695" i="52"/>
  <c r="AJ1695" i="52"/>
  <c r="A1696" i="52"/>
  <c r="B1696" i="52"/>
  <c r="C1696" i="52"/>
  <c r="D1696" i="52"/>
  <c r="E1696" i="52"/>
  <c r="F1696" i="52"/>
  <c r="G1696" i="52"/>
  <c r="H1696" i="52"/>
  <c r="I1696" i="52"/>
  <c r="J1696" i="52"/>
  <c r="K1696" i="52"/>
  <c r="L1696" i="52"/>
  <c r="M1696" i="52"/>
  <c r="N1696" i="52"/>
  <c r="O1696" i="52"/>
  <c r="P1696" i="52"/>
  <c r="Q1696" i="52"/>
  <c r="R1696" i="52"/>
  <c r="S1696" i="52"/>
  <c r="T1696" i="52"/>
  <c r="U1696" i="52"/>
  <c r="V1696" i="52"/>
  <c r="W1696" i="52"/>
  <c r="X1696" i="52"/>
  <c r="Y1696" i="52"/>
  <c r="Z1696" i="52"/>
  <c r="AA1696" i="52"/>
  <c r="AB1696" i="52"/>
  <c r="AC1696" i="52"/>
  <c r="AD1696" i="52"/>
  <c r="AE1696" i="52"/>
  <c r="AF1696" i="52"/>
  <c r="AG1696" i="52"/>
  <c r="AH1696" i="52"/>
  <c r="AI1696" i="52"/>
  <c r="AJ1696" i="52"/>
  <c r="D1697" i="52"/>
  <c r="E1697" i="52"/>
  <c r="F1697" i="52"/>
  <c r="G1697" i="52"/>
  <c r="H1697" i="52"/>
  <c r="I1697" i="52"/>
  <c r="Q1697" i="52"/>
  <c r="R1697" i="52"/>
  <c r="S1697" i="52"/>
  <c r="T1697" i="52"/>
  <c r="U1697" i="52"/>
  <c r="V1697" i="52"/>
  <c r="W1697" i="52"/>
  <c r="X1697" i="52"/>
  <c r="Y1697" i="52"/>
  <c r="Z1697" i="52"/>
  <c r="AA1697" i="52"/>
  <c r="AB1697" i="52"/>
  <c r="AC1697" i="52"/>
  <c r="AD1697" i="52"/>
  <c r="AE1697" i="52"/>
  <c r="AF1697" i="52"/>
  <c r="AH1697" i="52"/>
  <c r="AI1697" i="52"/>
  <c r="AJ1697" i="52"/>
  <c r="D1698" i="52"/>
  <c r="E1698" i="52"/>
  <c r="F1698" i="52"/>
  <c r="G1698" i="52"/>
  <c r="H1698" i="52"/>
  <c r="I1698" i="52"/>
  <c r="Q1698" i="52"/>
  <c r="R1698" i="52"/>
  <c r="S1698" i="52"/>
  <c r="T1698" i="52"/>
  <c r="U1698" i="52"/>
  <c r="V1698" i="52"/>
  <c r="W1698" i="52"/>
  <c r="X1698" i="52"/>
  <c r="Y1698" i="52"/>
  <c r="Z1698" i="52"/>
  <c r="AA1698" i="52"/>
  <c r="AB1698" i="52"/>
  <c r="AC1698" i="52"/>
  <c r="AD1698" i="52"/>
  <c r="AE1698" i="52"/>
  <c r="AF1698" i="52"/>
  <c r="AH1698" i="52"/>
  <c r="AI1698" i="52"/>
  <c r="AJ1698" i="52"/>
  <c r="A1699" i="52"/>
  <c r="B1699" i="52"/>
  <c r="C1699" i="52"/>
  <c r="D1699" i="52"/>
  <c r="E1699" i="52"/>
  <c r="F1699" i="52"/>
  <c r="G1699" i="52"/>
  <c r="H1699" i="52"/>
  <c r="I1699" i="52"/>
  <c r="J1699" i="52"/>
  <c r="K1699" i="52"/>
  <c r="L1699" i="52"/>
  <c r="M1699" i="52"/>
  <c r="N1699" i="52"/>
  <c r="O1699" i="52"/>
  <c r="P1699" i="52"/>
  <c r="Q1699" i="52"/>
  <c r="R1699" i="52"/>
  <c r="S1699" i="52"/>
  <c r="T1699" i="52"/>
  <c r="U1699" i="52"/>
  <c r="V1699" i="52"/>
  <c r="W1699" i="52"/>
  <c r="X1699" i="52"/>
  <c r="Y1699" i="52"/>
  <c r="Z1699" i="52"/>
  <c r="AA1699" i="52"/>
  <c r="AB1699" i="52"/>
  <c r="AC1699" i="52"/>
  <c r="AD1699" i="52"/>
  <c r="AE1699" i="52"/>
  <c r="AF1699" i="52"/>
  <c r="AG1699" i="52"/>
  <c r="AH1699" i="52"/>
  <c r="AI1699" i="52"/>
  <c r="AJ1699" i="52"/>
  <c r="D1700" i="52"/>
  <c r="E1700" i="52"/>
  <c r="F1700" i="52"/>
  <c r="G1700" i="52"/>
  <c r="H1700" i="52"/>
  <c r="I1700" i="52"/>
  <c r="Q1700" i="52"/>
  <c r="R1700" i="52"/>
  <c r="S1700" i="52"/>
  <c r="T1700" i="52"/>
  <c r="U1700" i="52"/>
  <c r="V1700" i="52"/>
  <c r="W1700" i="52"/>
  <c r="X1700" i="52"/>
  <c r="Y1700" i="52"/>
  <c r="Z1700" i="52"/>
  <c r="AA1700" i="52"/>
  <c r="AB1700" i="52"/>
  <c r="AC1700" i="52"/>
  <c r="AD1700" i="52"/>
  <c r="AE1700" i="52"/>
  <c r="AF1700" i="52"/>
  <c r="AH1700" i="52"/>
  <c r="AI1700" i="52"/>
  <c r="AJ1700" i="52"/>
  <c r="D1701" i="52"/>
  <c r="E1701" i="52"/>
  <c r="F1701" i="52"/>
  <c r="G1701" i="52"/>
  <c r="H1701" i="52"/>
  <c r="I1701" i="52"/>
  <c r="Q1701" i="52"/>
  <c r="R1701" i="52"/>
  <c r="S1701" i="52"/>
  <c r="T1701" i="52"/>
  <c r="U1701" i="52"/>
  <c r="V1701" i="52"/>
  <c r="W1701" i="52"/>
  <c r="X1701" i="52"/>
  <c r="Y1701" i="52"/>
  <c r="Z1701" i="52"/>
  <c r="AA1701" i="52"/>
  <c r="AB1701" i="52"/>
  <c r="AC1701" i="52"/>
  <c r="AD1701" i="52"/>
  <c r="AE1701" i="52"/>
  <c r="AF1701" i="52"/>
  <c r="AH1701" i="52"/>
  <c r="AI1701" i="52"/>
  <c r="AJ1701" i="52"/>
  <c r="D1702" i="52"/>
  <c r="E1702" i="52"/>
  <c r="F1702" i="52"/>
  <c r="G1702" i="52"/>
  <c r="H1702" i="52"/>
  <c r="I1702" i="52"/>
  <c r="Q1702" i="52"/>
  <c r="R1702" i="52"/>
  <c r="S1702" i="52"/>
  <c r="T1702" i="52"/>
  <c r="U1702" i="52"/>
  <c r="V1702" i="52"/>
  <c r="W1702" i="52"/>
  <c r="X1702" i="52"/>
  <c r="Y1702" i="52"/>
  <c r="Z1702" i="52"/>
  <c r="AA1702" i="52"/>
  <c r="AB1702" i="52"/>
  <c r="AC1702" i="52"/>
  <c r="AD1702" i="52"/>
  <c r="AE1702" i="52"/>
  <c r="AF1702" i="52"/>
  <c r="AH1702" i="52"/>
  <c r="AI1702" i="52"/>
  <c r="AJ1702" i="52"/>
  <c r="D1703" i="52"/>
  <c r="E1703" i="52"/>
  <c r="F1703" i="52"/>
  <c r="G1703" i="52"/>
  <c r="H1703" i="52"/>
  <c r="I1703" i="52"/>
  <c r="Q1703" i="52"/>
  <c r="R1703" i="52"/>
  <c r="S1703" i="52"/>
  <c r="T1703" i="52"/>
  <c r="U1703" i="52"/>
  <c r="V1703" i="52"/>
  <c r="W1703" i="52"/>
  <c r="X1703" i="52"/>
  <c r="Y1703" i="52"/>
  <c r="Z1703" i="52"/>
  <c r="AA1703" i="52"/>
  <c r="AB1703" i="52"/>
  <c r="AC1703" i="52"/>
  <c r="AD1703" i="52"/>
  <c r="AE1703" i="52"/>
  <c r="AF1703" i="52"/>
  <c r="AH1703" i="52"/>
  <c r="AI1703" i="52"/>
  <c r="AJ1703" i="52"/>
  <c r="D1704" i="52"/>
  <c r="E1704" i="52"/>
  <c r="F1704" i="52"/>
  <c r="G1704" i="52"/>
  <c r="H1704" i="52"/>
  <c r="I1704" i="52"/>
  <c r="Q1704" i="52"/>
  <c r="R1704" i="52"/>
  <c r="S1704" i="52"/>
  <c r="T1704" i="52"/>
  <c r="U1704" i="52"/>
  <c r="V1704" i="52"/>
  <c r="W1704" i="52"/>
  <c r="X1704" i="52"/>
  <c r="Y1704" i="52"/>
  <c r="Z1704" i="52"/>
  <c r="AA1704" i="52"/>
  <c r="AB1704" i="52"/>
  <c r="AC1704" i="52"/>
  <c r="AD1704" i="52"/>
  <c r="AE1704" i="52"/>
  <c r="AF1704" i="52"/>
  <c r="AH1704" i="52"/>
  <c r="AI1704" i="52"/>
  <c r="AJ1704" i="52"/>
  <c r="D1705" i="52"/>
  <c r="E1705" i="52"/>
  <c r="F1705" i="52"/>
  <c r="G1705" i="52"/>
  <c r="H1705" i="52"/>
  <c r="I1705" i="52"/>
  <c r="Q1705" i="52"/>
  <c r="R1705" i="52"/>
  <c r="S1705" i="52"/>
  <c r="T1705" i="52"/>
  <c r="U1705" i="52"/>
  <c r="V1705" i="52"/>
  <c r="W1705" i="52"/>
  <c r="X1705" i="52"/>
  <c r="Y1705" i="52"/>
  <c r="Z1705" i="52"/>
  <c r="AA1705" i="52"/>
  <c r="AB1705" i="52"/>
  <c r="AC1705" i="52"/>
  <c r="AD1705" i="52"/>
  <c r="AE1705" i="52"/>
  <c r="AF1705" i="52"/>
  <c r="AH1705" i="52"/>
  <c r="AI1705" i="52"/>
  <c r="AJ1705" i="52"/>
  <c r="D1706" i="52"/>
  <c r="E1706" i="52"/>
  <c r="F1706" i="52"/>
  <c r="G1706" i="52"/>
  <c r="H1706" i="52"/>
  <c r="I1706" i="52"/>
  <c r="Q1706" i="52"/>
  <c r="R1706" i="52"/>
  <c r="S1706" i="52"/>
  <c r="T1706" i="52"/>
  <c r="U1706" i="52"/>
  <c r="V1706" i="52"/>
  <c r="W1706" i="52"/>
  <c r="X1706" i="52"/>
  <c r="Y1706" i="52"/>
  <c r="Z1706" i="52"/>
  <c r="AA1706" i="52"/>
  <c r="AB1706" i="52"/>
  <c r="AC1706" i="52"/>
  <c r="AD1706" i="52"/>
  <c r="AE1706" i="52"/>
  <c r="AF1706" i="52"/>
  <c r="AH1706" i="52"/>
  <c r="AI1706" i="52"/>
  <c r="AJ1706" i="52"/>
  <c r="D1707" i="52"/>
  <c r="E1707" i="52"/>
  <c r="F1707" i="52"/>
  <c r="G1707" i="52"/>
  <c r="H1707" i="52"/>
  <c r="I1707" i="52"/>
  <c r="Q1707" i="52"/>
  <c r="R1707" i="52"/>
  <c r="S1707" i="52"/>
  <c r="T1707" i="52"/>
  <c r="U1707" i="52"/>
  <c r="V1707" i="52"/>
  <c r="W1707" i="52"/>
  <c r="X1707" i="52"/>
  <c r="Y1707" i="52"/>
  <c r="Z1707" i="52"/>
  <c r="AA1707" i="52"/>
  <c r="AB1707" i="52"/>
  <c r="AC1707" i="52"/>
  <c r="AD1707" i="52"/>
  <c r="AE1707" i="52"/>
  <c r="AF1707" i="52"/>
  <c r="AH1707" i="52"/>
  <c r="AI1707" i="52"/>
  <c r="AJ1707" i="52"/>
  <c r="D1708" i="52"/>
  <c r="E1708" i="52"/>
  <c r="F1708" i="52"/>
  <c r="G1708" i="52"/>
  <c r="H1708" i="52"/>
  <c r="I1708" i="52"/>
  <c r="Q1708" i="52"/>
  <c r="R1708" i="52"/>
  <c r="S1708" i="52"/>
  <c r="T1708" i="52"/>
  <c r="U1708" i="52"/>
  <c r="V1708" i="52"/>
  <c r="W1708" i="52"/>
  <c r="X1708" i="52"/>
  <c r="Y1708" i="52"/>
  <c r="Z1708" i="52"/>
  <c r="AA1708" i="52"/>
  <c r="AB1708" i="52"/>
  <c r="AC1708" i="52"/>
  <c r="AD1708" i="52"/>
  <c r="AE1708" i="52"/>
  <c r="AF1708" i="52"/>
  <c r="AH1708" i="52"/>
  <c r="AI1708" i="52"/>
  <c r="AJ1708" i="52"/>
  <c r="D1709" i="52"/>
  <c r="E1709" i="52"/>
  <c r="F1709" i="52"/>
  <c r="G1709" i="52"/>
  <c r="H1709" i="52"/>
  <c r="I1709" i="52"/>
  <c r="Q1709" i="52"/>
  <c r="R1709" i="52"/>
  <c r="S1709" i="52"/>
  <c r="T1709" i="52"/>
  <c r="U1709" i="52"/>
  <c r="V1709" i="52"/>
  <c r="W1709" i="52"/>
  <c r="X1709" i="52"/>
  <c r="Y1709" i="52"/>
  <c r="Z1709" i="52"/>
  <c r="AA1709" i="52"/>
  <c r="AB1709" i="52"/>
  <c r="AC1709" i="52"/>
  <c r="AD1709" i="52"/>
  <c r="AE1709" i="52"/>
  <c r="AF1709" i="52"/>
  <c r="AH1709" i="52"/>
  <c r="AI1709" i="52"/>
  <c r="AJ1709" i="52"/>
  <c r="D1710" i="52"/>
  <c r="E1710" i="52"/>
  <c r="F1710" i="52"/>
  <c r="G1710" i="52"/>
  <c r="H1710" i="52"/>
  <c r="I1710" i="52"/>
  <c r="Q1710" i="52"/>
  <c r="R1710" i="52"/>
  <c r="S1710" i="52"/>
  <c r="T1710" i="52"/>
  <c r="U1710" i="52"/>
  <c r="V1710" i="52"/>
  <c r="W1710" i="52"/>
  <c r="X1710" i="52"/>
  <c r="Y1710" i="52"/>
  <c r="Z1710" i="52"/>
  <c r="AA1710" i="52"/>
  <c r="AB1710" i="52"/>
  <c r="AC1710" i="52"/>
  <c r="AD1710" i="52"/>
  <c r="AE1710" i="52"/>
  <c r="AF1710" i="52"/>
  <c r="AH1710" i="52"/>
  <c r="AI1710" i="52"/>
  <c r="AJ1710" i="52"/>
  <c r="D1711" i="52"/>
  <c r="E1711" i="52"/>
  <c r="F1711" i="52"/>
  <c r="G1711" i="52"/>
  <c r="H1711" i="52"/>
  <c r="I1711" i="52"/>
  <c r="Q1711" i="52"/>
  <c r="R1711" i="52"/>
  <c r="S1711" i="52"/>
  <c r="T1711" i="52"/>
  <c r="U1711" i="52"/>
  <c r="V1711" i="52"/>
  <c r="W1711" i="52"/>
  <c r="X1711" i="52"/>
  <c r="Y1711" i="52"/>
  <c r="Z1711" i="52"/>
  <c r="AA1711" i="52"/>
  <c r="AB1711" i="52"/>
  <c r="AC1711" i="52"/>
  <c r="AD1711" i="52"/>
  <c r="AE1711" i="52"/>
  <c r="AF1711" i="52"/>
  <c r="AH1711" i="52"/>
  <c r="AI1711" i="52"/>
  <c r="AJ1711" i="52"/>
  <c r="D1712" i="52"/>
  <c r="E1712" i="52"/>
  <c r="F1712" i="52"/>
  <c r="G1712" i="52"/>
  <c r="H1712" i="52"/>
  <c r="I1712" i="52"/>
  <c r="Q1712" i="52"/>
  <c r="R1712" i="52"/>
  <c r="S1712" i="52"/>
  <c r="T1712" i="52"/>
  <c r="U1712" i="52"/>
  <c r="V1712" i="52"/>
  <c r="W1712" i="52"/>
  <c r="X1712" i="52"/>
  <c r="Y1712" i="52"/>
  <c r="Z1712" i="52"/>
  <c r="AA1712" i="52"/>
  <c r="AB1712" i="52"/>
  <c r="AC1712" i="52"/>
  <c r="AD1712" i="52"/>
  <c r="AE1712" i="52"/>
  <c r="AF1712" i="52"/>
  <c r="AH1712" i="52"/>
  <c r="AI1712" i="52"/>
  <c r="AJ1712" i="52"/>
  <c r="D1713" i="52"/>
  <c r="E1713" i="52"/>
  <c r="F1713" i="52"/>
  <c r="G1713" i="52"/>
  <c r="H1713" i="52"/>
  <c r="I1713" i="52"/>
  <c r="Q1713" i="52"/>
  <c r="R1713" i="52"/>
  <c r="S1713" i="52"/>
  <c r="T1713" i="52"/>
  <c r="U1713" i="52"/>
  <c r="V1713" i="52"/>
  <c r="W1713" i="52"/>
  <c r="X1713" i="52"/>
  <c r="Y1713" i="52"/>
  <c r="Z1713" i="52"/>
  <c r="AA1713" i="52"/>
  <c r="AB1713" i="52"/>
  <c r="AC1713" i="52"/>
  <c r="AD1713" i="52"/>
  <c r="AE1713" i="52"/>
  <c r="AF1713" i="52"/>
  <c r="AH1713" i="52"/>
  <c r="AI1713" i="52"/>
  <c r="AJ1713" i="52"/>
  <c r="D1714" i="52"/>
  <c r="E1714" i="52"/>
  <c r="F1714" i="52"/>
  <c r="G1714" i="52"/>
  <c r="H1714" i="52"/>
  <c r="I1714" i="52"/>
  <c r="Q1714" i="52"/>
  <c r="R1714" i="52"/>
  <c r="S1714" i="52"/>
  <c r="T1714" i="52"/>
  <c r="U1714" i="52"/>
  <c r="V1714" i="52"/>
  <c r="W1714" i="52"/>
  <c r="X1714" i="52"/>
  <c r="Y1714" i="52"/>
  <c r="Z1714" i="52"/>
  <c r="AA1714" i="52"/>
  <c r="AB1714" i="52"/>
  <c r="AC1714" i="52"/>
  <c r="AD1714" i="52"/>
  <c r="AE1714" i="52"/>
  <c r="AF1714" i="52"/>
  <c r="AH1714" i="52"/>
  <c r="AI1714" i="52"/>
  <c r="AJ1714" i="52"/>
  <c r="D1715" i="52"/>
  <c r="E1715" i="52"/>
  <c r="F1715" i="52"/>
  <c r="G1715" i="52"/>
  <c r="H1715" i="52"/>
  <c r="I1715" i="52"/>
  <c r="Q1715" i="52"/>
  <c r="R1715" i="52"/>
  <c r="S1715" i="52"/>
  <c r="T1715" i="52"/>
  <c r="U1715" i="52"/>
  <c r="V1715" i="52"/>
  <c r="W1715" i="52"/>
  <c r="X1715" i="52"/>
  <c r="Y1715" i="52"/>
  <c r="Z1715" i="52"/>
  <c r="AA1715" i="52"/>
  <c r="AB1715" i="52"/>
  <c r="AC1715" i="52"/>
  <c r="AD1715" i="52"/>
  <c r="AE1715" i="52"/>
  <c r="AF1715" i="52"/>
  <c r="AH1715" i="52"/>
  <c r="AI1715" i="52"/>
  <c r="AJ1715" i="52"/>
  <c r="D1716" i="52"/>
  <c r="E1716" i="52"/>
  <c r="F1716" i="52"/>
  <c r="G1716" i="52"/>
  <c r="H1716" i="52"/>
  <c r="I1716" i="52"/>
  <c r="Q1716" i="52"/>
  <c r="R1716" i="52"/>
  <c r="S1716" i="52"/>
  <c r="T1716" i="52"/>
  <c r="U1716" i="52"/>
  <c r="V1716" i="52"/>
  <c r="W1716" i="52"/>
  <c r="X1716" i="52"/>
  <c r="Y1716" i="52"/>
  <c r="Z1716" i="52"/>
  <c r="AA1716" i="52"/>
  <c r="AB1716" i="52"/>
  <c r="AC1716" i="52"/>
  <c r="AD1716" i="52"/>
  <c r="AE1716" i="52"/>
  <c r="AF1716" i="52"/>
  <c r="AH1716" i="52"/>
  <c r="AI1716" i="52"/>
  <c r="AJ1716" i="52"/>
  <c r="D1717" i="52"/>
  <c r="E1717" i="52"/>
  <c r="F1717" i="52"/>
  <c r="G1717" i="52"/>
  <c r="H1717" i="52"/>
  <c r="I1717" i="52"/>
  <c r="Q1717" i="52"/>
  <c r="R1717" i="52"/>
  <c r="S1717" i="52"/>
  <c r="T1717" i="52"/>
  <c r="U1717" i="52"/>
  <c r="V1717" i="52"/>
  <c r="W1717" i="52"/>
  <c r="X1717" i="52"/>
  <c r="Y1717" i="52"/>
  <c r="Z1717" i="52"/>
  <c r="AA1717" i="52"/>
  <c r="AB1717" i="52"/>
  <c r="AC1717" i="52"/>
  <c r="AD1717" i="52"/>
  <c r="AE1717" i="52"/>
  <c r="AF1717" i="52"/>
  <c r="AH1717" i="52"/>
  <c r="AI1717" i="52"/>
  <c r="AJ1717" i="52"/>
  <c r="D1718" i="52"/>
  <c r="E1718" i="52"/>
  <c r="F1718" i="52"/>
  <c r="G1718" i="52"/>
  <c r="H1718" i="52"/>
  <c r="I1718" i="52"/>
  <c r="Q1718" i="52"/>
  <c r="R1718" i="52"/>
  <c r="S1718" i="52"/>
  <c r="T1718" i="52"/>
  <c r="U1718" i="52"/>
  <c r="V1718" i="52"/>
  <c r="W1718" i="52"/>
  <c r="X1718" i="52"/>
  <c r="Y1718" i="52"/>
  <c r="Z1718" i="52"/>
  <c r="AA1718" i="52"/>
  <c r="AB1718" i="52"/>
  <c r="AC1718" i="52"/>
  <c r="AD1718" i="52"/>
  <c r="AE1718" i="52"/>
  <c r="AF1718" i="52"/>
  <c r="AH1718" i="52"/>
  <c r="AI1718" i="52"/>
  <c r="AJ1718" i="52"/>
  <c r="D1719" i="52"/>
  <c r="E1719" i="52"/>
  <c r="F1719" i="52"/>
  <c r="G1719" i="52"/>
  <c r="H1719" i="52"/>
  <c r="I1719" i="52"/>
  <c r="Q1719" i="52"/>
  <c r="R1719" i="52"/>
  <c r="S1719" i="52"/>
  <c r="T1719" i="52"/>
  <c r="U1719" i="52"/>
  <c r="V1719" i="52"/>
  <c r="W1719" i="52"/>
  <c r="X1719" i="52"/>
  <c r="Y1719" i="52"/>
  <c r="Z1719" i="52"/>
  <c r="AA1719" i="52"/>
  <c r="AB1719" i="52"/>
  <c r="AC1719" i="52"/>
  <c r="AD1719" i="52"/>
  <c r="AE1719" i="52"/>
  <c r="AF1719" i="52"/>
  <c r="AH1719" i="52"/>
  <c r="AI1719" i="52"/>
  <c r="AJ1719" i="52"/>
  <c r="D1720" i="52"/>
  <c r="E1720" i="52"/>
  <c r="F1720" i="52"/>
  <c r="G1720" i="52"/>
  <c r="H1720" i="52"/>
  <c r="I1720" i="52"/>
  <c r="Q1720" i="52"/>
  <c r="R1720" i="52"/>
  <c r="S1720" i="52"/>
  <c r="T1720" i="52"/>
  <c r="U1720" i="52"/>
  <c r="V1720" i="52"/>
  <c r="W1720" i="52"/>
  <c r="X1720" i="52"/>
  <c r="Y1720" i="52"/>
  <c r="Z1720" i="52"/>
  <c r="AA1720" i="52"/>
  <c r="AB1720" i="52"/>
  <c r="AC1720" i="52"/>
  <c r="AD1720" i="52"/>
  <c r="AE1720" i="52"/>
  <c r="AF1720" i="52"/>
  <c r="AH1720" i="52"/>
  <c r="AI1720" i="52"/>
  <c r="AJ1720" i="52"/>
  <c r="D1721" i="52"/>
  <c r="E1721" i="52"/>
  <c r="F1721" i="52"/>
  <c r="G1721" i="52"/>
  <c r="H1721" i="52"/>
  <c r="I1721" i="52"/>
  <c r="Q1721" i="52"/>
  <c r="R1721" i="52"/>
  <c r="S1721" i="52"/>
  <c r="T1721" i="52"/>
  <c r="U1721" i="52"/>
  <c r="V1721" i="52"/>
  <c r="W1721" i="52"/>
  <c r="X1721" i="52"/>
  <c r="Y1721" i="52"/>
  <c r="Z1721" i="52"/>
  <c r="AA1721" i="52"/>
  <c r="AB1721" i="52"/>
  <c r="AC1721" i="52"/>
  <c r="AD1721" i="52"/>
  <c r="AE1721" i="52"/>
  <c r="AF1721" i="52"/>
  <c r="AH1721" i="52"/>
  <c r="AI1721" i="52"/>
  <c r="AJ1721" i="52"/>
  <c r="D1722" i="52"/>
  <c r="E1722" i="52"/>
  <c r="F1722" i="52"/>
  <c r="G1722" i="52"/>
  <c r="H1722" i="52"/>
  <c r="I1722" i="52"/>
  <c r="Q1722" i="52"/>
  <c r="R1722" i="52"/>
  <c r="S1722" i="52"/>
  <c r="T1722" i="52"/>
  <c r="U1722" i="52"/>
  <c r="V1722" i="52"/>
  <c r="W1722" i="52"/>
  <c r="X1722" i="52"/>
  <c r="Y1722" i="52"/>
  <c r="Z1722" i="52"/>
  <c r="AA1722" i="52"/>
  <c r="AB1722" i="52"/>
  <c r="AC1722" i="52"/>
  <c r="AD1722" i="52"/>
  <c r="AE1722" i="52"/>
  <c r="AF1722" i="52"/>
  <c r="AH1722" i="52"/>
  <c r="AI1722" i="52"/>
  <c r="AJ1722" i="52"/>
  <c r="D1723" i="52"/>
  <c r="E1723" i="52"/>
  <c r="F1723" i="52"/>
  <c r="G1723" i="52"/>
  <c r="H1723" i="52"/>
  <c r="I1723" i="52"/>
  <c r="Q1723" i="52"/>
  <c r="R1723" i="52"/>
  <c r="S1723" i="52"/>
  <c r="T1723" i="52"/>
  <c r="U1723" i="52"/>
  <c r="V1723" i="52"/>
  <c r="W1723" i="52"/>
  <c r="X1723" i="52"/>
  <c r="Y1723" i="52"/>
  <c r="Z1723" i="52"/>
  <c r="AA1723" i="52"/>
  <c r="AB1723" i="52"/>
  <c r="AC1723" i="52"/>
  <c r="AD1723" i="52"/>
  <c r="AE1723" i="52"/>
  <c r="AF1723" i="52"/>
  <c r="AH1723" i="52"/>
  <c r="AI1723" i="52"/>
  <c r="AJ1723" i="52"/>
  <c r="D1724" i="52"/>
  <c r="E1724" i="52"/>
  <c r="F1724" i="52"/>
  <c r="G1724" i="52"/>
  <c r="H1724" i="52"/>
  <c r="I1724" i="52"/>
  <c r="Q1724" i="52"/>
  <c r="R1724" i="52"/>
  <c r="S1724" i="52"/>
  <c r="T1724" i="52"/>
  <c r="U1724" i="52"/>
  <c r="V1724" i="52"/>
  <c r="W1724" i="52"/>
  <c r="X1724" i="52"/>
  <c r="Y1724" i="52"/>
  <c r="Z1724" i="52"/>
  <c r="AA1724" i="52"/>
  <c r="AB1724" i="52"/>
  <c r="AC1724" i="52"/>
  <c r="AD1724" i="52"/>
  <c r="AE1724" i="52"/>
  <c r="AF1724" i="52"/>
  <c r="AH1724" i="52"/>
  <c r="AI1724" i="52"/>
  <c r="AJ1724" i="52"/>
  <c r="D1725" i="52"/>
  <c r="E1725" i="52"/>
  <c r="F1725" i="52"/>
  <c r="G1725" i="52"/>
  <c r="H1725" i="52"/>
  <c r="I1725" i="52"/>
  <c r="Q1725" i="52"/>
  <c r="R1725" i="52"/>
  <c r="S1725" i="52"/>
  <c r="T1725" i="52"/>
  <c r="U1725" i="52"/>
  <c r="V1725" i="52"/>
  <c r="W1725" i="52"/>
  <c r="X1725" i="52"/>
  <c r="Y1725" i="52"/>
  <c r="Z1725" i="52"/>
  <c r="AA1725" i="52"/>
  <c r="AB1725" i="52"/>
  <c r="AC1725" i="52"/>
  <c r="AD1725" i="52"/>
  <c r="AE1725" i="52"/>
  <c r="AF1725" i="52"/>
  <c r="AH1725" i="52"/>
  <c r="AI1725" i="52"/>
  <c r="AJ1725" i="52"/>
  <c r="D1726" i="52"/>
  <c r="E1726" i="52"/>
  <c r="F1726" i="52"/>
  <c r="G1726" i="52"/>
  <c r="H1726" i="52"/>
  <c r="I1726" i="52"/>
  <c r="Q1726" i="52"/>
  <c r="R1726" i="52"/>
  <c r="S1726" i="52"/>
  <c r="T1726" i="52"/>
  <c r="U1726" i="52"/>
  <c r="V1726" i="52"/>
  <c r="W1726" i="52"/>
  <c r="X1726" i="52"/>
  <c r="Y1726" i="52"/>
  <c r="Z1726" i="52"/>
  <c r="AA1726" i="52"/>
  <c r="AB1726" i="52"/>
  <c r="AC1726" i="52"/>
  <c r="AD1726" i="52"/>
  <c r="AE1726" i="52"/>
  <c r="AF1726" i="52"/>
  <c r="AH1726" i="52"/>
  <c r="AI1726" i="52"/>
  <c r="AJ1726" i="52"/>
  <c r="D1727" i="52"/>
  <c r="E1727" i="52"/>
  <c r="F1727" i="52"/>
  <c r="G1727" i="52"/>
  <c r="H1727" i="52"/>
  <c r="I1727" i="52"/>
  <c r="Q1727" i="52"/>
  <c r="R1727" i="52"/>
  <c r="S1727" i="52"/>
  <c r="T1727" i="52"/>
  <c r="U1727" i="52"/>
  <c r="V1727" i="52"/>
  <c r="W1727" i="52"/>
  <c r="X1727" i="52"/>
  <c r="Y1727" i="52"/>
  <c r="Z1727" i="52"/>
  <c r="AA1727" i="52"/>
  <c r="AB1727" i="52"/>
  <c r="AC1727" i="52"/>
  <c r="AD1727" i="52"/>
  <c r="AE1727" i="52"/>
  <c r="AF1727" i="52"/>
  <c r="AH1727" i="52"/>
  <c r="AI1727" i="52"/>
  <c r="AJ1727" i="52"/>
  <c r="D1728" i="52"/>
  <c r="E1728" i="52"/>
  <c r="F1728" i="52"/>
  <c r="G1728" i="52"/>
  <c r="H1728" i="52"/>
  <c r="I1728" i="52"/>
  <c r="Q1728" i="52"/>
  <c r="R1728" i="52"/>
  <c r="S1728" i="52"/>
  <c r="T1728" i="52"/>
  <c r="U1728" i="52"/>
  <c r="V1728" i="52"/>
  <c r="W1728" i="52"/>
  <c r="X1728" i="52"/>
  <c r="Y1728" i="52"/>
  <c r="Z1728" i="52"/>
  <c r="AA1728" i="52"/>
  <c r="AB1728" i="52"/>
  <c r="AC1728" i="52"/>
  <c r="AD1728" i="52"/>
  <c r="AE1728" i="52"/>
  <c r="AF1728" i="52"/>
  <c r="AH1728" i="52"/>
  <c r="AI1728" i="52"/>
  <c r="AJ1728" i="52"/>
  <c r="D1729" i="52"/>
  <c r="E1729" i="52"/>
  <c r="F1729" i="52"/>
  <c r="G1729" i="52"/>
  <c r="H1729" i="52"/>
  <c r="I1729" i="52"/>
  <c r="Q1729" i="52"/>
  <c r="R1729" i="52"/>
  <c r="S1729" i="52"/>
  <c r="T1729" i="52"/>
  <c r="U1729" i="52"/>
  <c r="V1729" i="52"/>
  <c r="W1729" i="52"/>
  <c r="X1729" i="52"/>
  <c r="Y1729" i="52"/>
  <c r="Z1729" i="52"/>
  <c r="AA1729" i="52"/>
  <c r="AB1729" i="52"/>
  <c r="AC1729" i="52"/>
  <c r="AD1729" i="52"/>
  <c r="AE1729" i="52"/>
  <c r="AF1729" i="52"/>
  <c r="AH1729" i="52"/>
  <c r="AI1729" i="52"/>
  <c r="AJ1729" i="52"/>
  <c r="D1730" i="52"/>
  <c r="E1730" i="52"/>
  <c r="F1730" i="52"/>
  <c r="G1730" i="52"/>
  <c r="H1730" i="52"/>
  <c r="I1730" i="52"/>
  <c r="Q1730" i="52"/>
  <c r="R1730" i="52"/>
  <c r="S1730" i="52"/>
  <c r="T1730" i="52"/>
  <c r="U1730" i="52"/>
  <c r="V1730" i="52"/>
  <c r="W1730" i="52"/>
  <c r="X1730" i="52"/>
  <c r="Y1730" i="52"/>
  <c r="Z1730" i="52"/>
  <c r="AA1730" i="52"/>
  <c r="AB1730" i="52"/>
  <c r="AC1730" i="52"/>
  <c r="AD1730" i="52"/>
  <c r="AE1730" i="52"/>
  <c r="AF1730" i="52"/>
  <c r="AH1730" i="52"/>
  <c r="AI1730" i="52"/>
  <c r="AJ1730" i="52"/>
  <c r="D1731" i="52"/>
  <c r="E1731" i="52"/>
  <c r="F1731" i="52"/>
  <c r="G1731" i="52"/>
  <c r="H1731" i="52"/>
  <c r="I1731" i="52"/>
  <c r="Q1731" i="52"/>
  <c r="R1731" i="52"/>
  <c r="S1731" i="52"/>
  <c r="T1731" i="52"/>
  <c r="U1731" i="52"/>
  <c r="V1731" i="52"/>
  <c r="W1731" i="52"/>
  <c r="X1731" i="52"/>
  <c r="Y1731" i="52"/>
  <c r="Z1731" i="52"/>
  <c r="AA1731" i="52"/>
  <c r="AB1731" i="52"/>
  <c r="AC1731" i="52"/>
  <c r="AD1731" i="52"/>
  <c r="AE1731" i="52"/>
  <c r="AF1731" i="52"/>
  <c r="AH1731" i="52"/>
  <c r="AI1731" i="52"/>
  <c r="AJ1731" i="52"/>
  <c r="D1732" i="52"/>
  <c r="E1732" i="52"/>
  <c r="F1732" i="52"/>
  <c r="G1732" i="52"/>
  <c r="H1732" i="52"/>
  <c r="I1732" i="52"/>
  <c r="Q1732" i="52"/>
  <c r="R1732" i="52"/>
  <c r="S1732" i="52"/>
  <c r="T1732" i="52"/>
  <c r="U1732" i="52"/>
  <c r="V1732" i="52"/>
  <c r="W1732" i="52"/>
  <c r="X1732" i="52"/>
  <c r="Y1732" i="52"/>
  <c r="Z1732" i="52"/>
  <c r="AA1732" i="52"/>
  <c r="AB1732" i="52"/>
  <c r="AC1732" i="52"/>
  <c r="AD1732" i="52"/>
  <c r="AE1732" i="52"/>
  <c r="AF1732" i="52"/>
  <c r="AH1732" i="52"/>
  <c r="AI1732" i="52"/>
  <c r="AJ1732" i="52"/>
  <c r="D1733" i="52"/>
  <c r="E1733" i="52"/>
  <c r="F1733" i="52"/>
  <c r="G1733" i="52"/>
  <c r="H1733" i="52"/>
  <c r="I1733" i="52"/>
  <c r="Q1733" i="52"/>
  <c r="R1733" i="52"/>
  <c r="S1733" i="52"/>
  <c r="T1733" i="52"/>
  <c r="U1733" i="52"/>
  <c r="V1733" i="52"/>
  <c r="W1733" i="52"/>
  <c r="X1733" i="52"/>
  <c r="Y1733" i="52"/>
  <c r="Z1733" i="52"/>
  <c r="AA1733" i="52"/>
  <c r="AB1733" i="52"/>
  <c r="AC1733" i="52"/>
  <c r="AD1733" i="52"/>
  <c r="AE1733" i="52"/>
  <c r="AF1733" i="52"/>
  <c r="AH1733" i="52"/>
  <c r="AI1733" i="52"/>
  <c r="AJ1733" i="52"/>
  <c r="D1734" i="52"/>
  <c r="E1734" i="52"/>
  <c r="F1734" i="52"/>
  <c r="G1734" i="52"/>
  <c r="H1734" i="52"/>
  <c r="I1734" i="52"/>
  <c r="Q1734" i="52"/>
  <c r="R1734" i="52"/>
  <c r="S1734" i="52"/>
  <c r="T1734" i="52"/>
  <c r="U1734" i="52"/>
  <c r="V1734" i="52"/>
  <c r="W1734" i="52"/>
  <c r="X1734" i="52"/>
  <c r="Y1734" i="52"/>
  <c r="Z1734" i="52"/>
  <c r="AA1734" i="52"/>
  <c r="AB1734" i="52"/>
  <c r="AC1734" i="52"/>
  <c r="AD1734" i="52"/>
  <c r="AE1734" i="52"/>
  <c r="AF1734" i="52"/>
  <c r="AH1734" i="52"/>
  <c r="AI1734" i="52"/>
  <c r="AJ1734" i="52"/>
  <c r="D1735" i="52"/>
  <c r="E1735" i="52"/>
  <c r="F1735" i="52"/>
  <c r="G1735" i="52"/>
  <c r="H1735" i="52"/>
  <c r="I1735" i="52"/>
  <c r="Q1735" i="52"/>
  <c r="R1735" i="52"/>
  <c r="S1735" i="52"/>
  <c r="T1735" i="52"/>
  <c r="U1735" i="52"/>
  <c r="V1735" i="52"/>
  <c r="W1735" i="52"/>
  <c r="X1735" i="52"/>
  <c r="Y1735" i="52"/>
  <c r="Z1735" i="52"/>
  <c r="AA1735" i="52"/>
  <c r="AB1735" i="52"/>
  <c r="AC1735" i="52"/>
  <c r="AD1735" i="52"/>
  <c r="AE1735" i="52"/>
  <c r="AF1735" i="52"/>
  <c r="AH1735" i="52"/>
  <c r="AI1735" i="52"/>
  <c r="AJ1735" i="52"/>
  <c r="A1736" i="52"/>
  <c r="B1736" i="52"/>
  <c r="C1736" i="52"/>
  <c r="D1736" i="52"/>
  <c r="E1736" i="52"/>
  <c r="F1736" i="52"/>
  <c r="G1736" i="52"/>
  <c r="H1736" i="52"/>
  <c r="I1736" i="52"/>
  <c r="J1736" i="52"/>
  <c r="K1736" i="52"/>
  <c r="L1736" i="52"/>
  <c r="M1736" i="52"/>
  <c r="N1736" i="52"/>
  <c r="O1736" i="52"/>
  <c r="P1736" i="52"/>
  <c r="Q1736" i="52"/>
  <c r="R1736" i="52"/>
  <c r="S1736" i="52"/>
  <c r="T1736" i="52"/>
  <c r="U1736" i="52"/>
  <c r="V1736" i="52"/>
  <c r="W1736" i="52"/>
  <c r="X1736" i="52"/>
  <c r="Y1736" i="52"/>
  <c r="Z1736" i="52"/>
  <c r="AA1736" i="52"/>
  <c r="AB1736" i="52"/>
  <c r="AC1736" i="52"/>
  <c r="AD1736" i="52"/>
  <c r="AE1736" i="52"/>
  <c r="AF1736" i="52"/>
  <c r="AG1736" i="52"/>
  <c r="AH1736" i="52"/>
  <c r="AI1736" i="52"/>
  <c r="AJ1736" i="52"/>
  <c r="A1737" i="52"/>
  <c r="B1737" i="52"/>
  <c r="C1737" i="52"/>
  <c r="D1737" i="52"/>
  <c r="E1737" i="52"/>
  <c r="F1737" i="52"/>
  <c r="G1737" i="52"/>
  <c r="H1737" i="52"/>
  <c r="I1737" i="52"/>
  <c r="J1737" i="52"/>
  <c r="K1737" i="52"/>
  <c r="L1737" i="52"/>
  <c r="M1737" i="52"/>
  <c r="N1737" i="52"/>
  <c r="O1737" i="52"/>
  <c r="P1737" i="52"/>
  <c r="Q1737" i="52"/>
  <c r="R1737" i="52"/>
  <c r="S1737" i="52"/>
  <c r="T1737" i="52"/>
  <c r="U1737" i="52"/>
  <c r="V1737" i="52"/>
  <c r="W1737" i="52"/>
  <c r="X1737" i="52"/>
  <c r="Y1737" i="52"/>
  <c r="Z1737" i="52"/>
  <c r="AA1737" i="52"/>
  <c r="AB1737" i="52"/>
  <c r="AC1737" i="52"/>
  <c r="AD1737" i="52"/>
  <c r="AE1737" i="52"/>
  <c r="AF1737" i="52"/>
  <c r="AG1737" i="52"/>
  <c r="AH1737" i="52"/>
  <c r="AI1737" i="52"/>
  <c r="AJ1737" i="52"/>
  <c r="A1738" i="52"/>
  <c r="B1738" i="52"/>
  <c r="C1738" i="52"/>
  <c r="D1738" i="52"/>
  <c r="E1738" i="52"/>
  <c r="F1738" i="52"/>
  <c r="G1738" i="52"/>
  <c r="H1738" i="52"/>
  <c r="I1738" i="52"/>
  <c r="J1738" i="52"/>
  <c r="K1738" i="52"/>
  <c r="L1738" i="52"/>
  <c r="M1738" i="52"/>
  <c r="N1738" i="52"/>
  <c r="O1738" i="52"/>
  <c r="P1738" i="52"/>
  <c r="Q1738" i="52"/>
  <c r="R1738" i="52"/>
  <c r="S1738" i="52"/>
  <c r="T1738" i="52"/>
  <c r="U1738" i="52"/>
  <c r="V1738" i="52"/>
  <c r="W1738" i="52"/>
  <c r="X1738" i="52"/>
  <c r="Y1738" i="52"/>
  <c r="Z1738" i="52"/>
  <c r="AA1738" i="52"/>
  <c r="AB1738" i="52"/>
  <c r="AC1738" i="52"/>
  <c r="AD1738" i="52"/>
  <c r="AE1738" i="52"/>
  <c r="AF1738" i="52"/>
  <c r="AG1738" i="52"/>
  <c r="AH1738" i="52"/>
  <c r="AI1738" i="52"/>
  <c r="AJ1738" i="52"/>
  <c r="A1739" i="52"/>
  <c r="B1739" i="52"/>
  <c r="C1739" i="52"/>
  <c r="D1739" i="52"/>
  <c r="E1739" i="52"/>
  <c r="F1739" i="52"/>
  <c r="G1739" i="52"/>
  <c r="H1739" i="52"/>
  <c r="I1739" i="52"/>
  <c r="J1739" i="52"/>
  <c r="K1739" i="52"/>
  <c r="L1739" i="52"/>
  <c r="M1739" i="52"/>
  <c r="N1739" i="52"/>
  <c r="O1739" i="52"/>
  <c r="P1739" i="52"/>
  <c r="Q1739" i="52"/>
  <c r="R1739" i="52"/>
  <c r="S1739" i="52"/>
  <c r="T1739" i="52"/>
  <c r="U1739" i="52"/>
  <c r="V1739" i="52"/>
  <c r="W1739" i="52"/>
  <c r="X1739" i="52"/>
  <c r="Y1739" i="52"/>
  <c r="Z1739" i="52"/>
  <c r="AA1739" i="52"/>
  <c r="AB1739" i="52"/>
  <c r="AC1739" i="52"/>
  <c r="AD1739" i="52"/>
  <c r="AE1739" i="52"/>
  <c r="AF1739" i="52"/>
  <c r="AG1739" i="52"/>
  <c r="AH1739" i="52"/>
  <c r="AI1739" i="52"/>
  <c r="AJ1739" i="52"/>
  <c r="D1740" i="52"/>
  <c r="E1740" i="52"/>
  <c r="F1740" i="52"/>
  <c r="G1740" i="52"/>
  <c r="H1740" i="52"/>
  <c r="I1740" i="52"/>
  <c r="Q1740" i="52"/>
  <c r="R1740" i="52"/>
  <c r="S1740" i="52"/>
  <c r="T1740" i="52"/>
  <c r="U1740" i="52"/>
  <c r="V1740" i="52"/>
  <c r="W1740" i="52"/>
  <c r="X1740" i="52"/>
  <c r="Y1740" i="52"/>
  <c r="Z1740" i="52"/>
  <c r="AA1740" i="52"/>
  <c r="AB1740" i="52"/>
  <c r="AC1740" i="52"/>
  <c r="AD1740" i="52"/>
  <c r="AE1740" i="52"/>
  <c r="AF1740" i="52"/>
  <c r="AH1740" i="52"/>
  <c r="AI1740" i="52"/>
  <c r="AJ1740" i="52"/>
  <c r="A1741" i="52"/>
  <c r="B1741" i="52"/>
  <c r="C1741" i="52"/>
  <c r="D1741" i="52"/>
  <c r="E1741" i="52"/>
  <c r="F1741" i="52"/>
  <c r="G1741" i="52"/>
  <c r="H1741" i="52"/>
  <c r="I1741" i="52"/>
  <c r="J1741" i="52"/>
  <c r="K1741" i="52"/>
  <c r="L1741" i="52"/>
  <c r="M1741" i="52"/>
  <c r="N1741" i="52"/>
  <c r="O1741" i="52"/>
  <c r="P1741" i="52"/>
  <c r="Q1741" i="52"/>
  <c r="R1741" i="52"/>
  <c r="S1741" i="52"/>
  <c r="T1741" i="52"/>
  <c r="U1741" i="52"/>
  <c r="V1741" i="52"/>
  <c r="W1741" i="52"/>
  <c r="X1741" i="52"/>
  <c r="Y1741" i="52"/>
  <c r="Z1741" i="52"/>
  <c r="AA1741" i="52"/>
  <c r="AB1741" i="52"/>
  <c r="AC1741" i="52"/>
  <c r="AD1741" i="52"/>
  <c r="AE1741" i="52"/>
  <c r="AF1741" i="52"/>
  <c r="AG1741" i="52"/>
  <c r="AH1741" i="52"/>
  <c r="AI1741" i="52"/>
  <c r="AJ1741" i="52"/>
  <c r="A1742" i="52"/>
  <c r="B1742" i="52"/>
  <c r="C1742" i="52"/>
  <c r="D1742" i="52"/>
  <c r="E1742" i="52"/>
  <c r="F1742" i="52"/>
  <c r="G1742" i="52"/>
  <c r="H1742" i="52"/>
  <c r="I1742" i="52"/>
  <c r="J1742" i="52"/>
  <c r="K1742" i="52"/>
  <c r="L1742" i="52"/>
  <c r="M1742" i="52"/>
  <c r="N1742" i="52"/>
  <c r="O1742" i="52"/>
  <c r="P1742" i="52"/>
  <c r="Q1742" i="52"/>
  <c r="R1742" i="52"/>
  <c r="S1742" i="52"/>
  <c r="T1742" i="52"/>
  <c r="U1742" i="52"/>
  <c r="V1742" i="52"/>
  <c r="W1742" i="52"/>
  <c r="X1742" i="52"/>
  <c r="Y1742" i="52"/>
  <c r="Z1742" i="52"/>
  <c r="AA1742" i="52"/>
  <c r="AB1742" i="52"/>
  <c r="AC1742" i="52"/>
  <c r="AD1742" i="52"/>
  <c r="AE1742" i="52"/>
  <c r="AF1742" i="52"/>
  <c r="AG1742" i="52"/>
  <c r="AH1742" i="52"/>
  <c r="AI1742" i="52"/>
  <c r="AJ1742" i="52"/>
  <c r="A1743" i="52"/>
  <c r="B1743" i="52"/>
  <c r="C1743" i="52"/>
  <c r="D1743" i="52"/>
  <c r="E1743" i="52"/>
  <c r="F1743" i="52"/>
  <c r="G1743" i="52"/>
  <c r="H1743" i="52"/>
  <c r="I1743" i="52"/>
  <c r="J1743" i="52"/>
  <c r="K1743" i="52"/>
  <c r="L1743" i="52"/>
  <c r="M1743" i="52"/>
  <c r="N1743" i="52"/>
  <c r="O1743" i="52"/>
  <c r="P1743" i="52"/>
  <c r="Q1743" i="52"/>
  <c r="R1743" i="52"/>
  <c r="S1743" i="52"/>
  <c r="T1743" i="52"/>
  <c r="U1743" i="52"/>
  <c r="V1743" i="52"/>
  <c r="W1743" i="52"/>
  <c r="X1743" i="52"/>
  <c r="Y1743" i="52"/>
  <c r="Z1743" i="52"/>
  <c r="AA1743" i="52"/>
  <c r="AB1743" i="52"/>
  <c r="AC1743" i="52"/>
  <c r="AD1743" i="52"/>
  <c r="AE1743" i="52"/>
  <c r="AF1743" i="52"/>
  <c r="AG1743" i="52"/>
  <c r="AH1743" i="52"/>
  <c r="AI1743" i="52"/>
  <c r="AJ1743" i="52"/>
  <c r="D1744" i="52"/>
  <c r="E1744" i="52"/>
  <c r="F1744" i="52"/>
  <c r="G1744" i="52"/>
  <c r="H1744" i="52"/>
  <c r="I1744" i="52"/>
  <c r="Q1744" i="52"/>
  <c r="R1744" i="52"/>
  <c r="S1744" i="52"/>
  <c r="T1744" i="52"/>
  <c r="U1744" i="52"/>
  <c r="V1744" i="52"/>
  <c r="W1744" i="52"/>
  <c r="X1744" i="52"/>
  <c r="Y1744" i="52"/>
  <c r="Z1744" i="52"/>
  <c r="AA1744" i="52"/>
  <c r="AB1744" i="52"/>
  <c r="AC1744" i="52"/>
  <c r="AD1744" i="52"/>
  <c r="AE1744" i="52"/>
  <c r="AF1744" i="52"/>
  <c r="AH1744" i="52"/>
  <c r="AI1744" i="52"/>
  <c r="AJ1744" i="52"/>
  <c r="D1745" i="52"/>
  <c r="E1745" i="52"/>
  <c r="F1745" i="52"/>
  <c r="G1745" i="52"/>
  <c r="H1745" i="52"/>
  <c r="I1745" i="52"/>
  <c r="Q1745" i="52"/>
  <c r="R1745" i="52"/>
  <c r="S1745" i="52"/>
  <c r="T1745" i="52"/>
  <c r="U1745" i="52"/>
  <c r="V1745" i="52"/>
  <c r="W1745" i="52"/>
  <c r="X1745" i="52"/>
  <c r="Y1745" i="52"/>
  <c r="Z1745" i="52"/>
  <c r="AA1745" i="52"/>
  <c r="AB1745" i="52"/>
  <c r="AC1745" i="52"/>
  <c r="AD1745" i="52"/>
  <c r="AE1745" i="52"/>
  <c r="AF1745" i="52"/>
  <c r="AH1745" i="52"/>
  <c r="AI1745" i="52"/>
  <c r="AJ1745" i="52"/>
  <c r="D1746" i="52"/>
  <c r="E1746" i="52"/>
  <c r="F1746" i="52"/>
  <c r="G1746" i="52"/>
  <c r="H1746" i="52"/>
  <c r="I1746" i="52"/>
  <c r="Q1746" i="52"/>
  <c r="R1746" i="52"/>
  <c r="S1746" i="52"/>
  <c r="T1746" i="52"/>
  <c r="U1746" i="52"/>
  <c r="V1746" i="52"/>
  <c r="W1746" i="52"/>
  <c r="X1746" i="52"/>
  <c r="Y1746" i="52"/>
  <c r="Z1746" i="52"/>
  <c r="AA1746" i="52"/>
  <c r="AB1746" i="52"/>
  <c r="AC1746" i="52"/>
  <c r="AD1746" i="52"/>
  <c r="AE1746" i="52"/>
  <c r="AF1746" i="52"/>
  <c r="AH1746" i="52"/>
  <c r="AI1746" i="52"/>
  <c r="AJ1746" i="52"/>
  <c r="A1747" i="52"/>
  <c r="B1747" i="52"/>
  <c r="C1747" i="52"/>
  <c r="D1747" i="52"/>
  <c r="E1747" i="52"/>
  <c r="F1747" i="52"/>
  <c r="G1747" i="52"/>
  <c r="H1747" i="52"/>
  <c r="I1747" i="52"/>
  <c r="J1747" i="52"/>
  <c r="K1747" i="52"/>
  <c r="L1747" i="52"/>
  <c r="M1747" i="52"/>
  <c r="N1747" i="52"/>
  <c r="O1747" i="52"/>
  <c r="P1747" i="52"/>
  <c r="Q1747" i="52"/>
  <c r="R1747" i="52"/>
  <c r="S1747" i="52"/>
  <c r="T1747" i="52"/>
  <c r="U1747" i="52"/>
  <c r="V1747" i="52"/>
  <c r="W1747" i="52"/>
  <c r="X1747" i="52"/>
  <c r="Y1747" i="52"/>
  <c r="Z1747" i="52"/>
  <c r="AA1747" i="52"/>
  <c r="AB1747" i="52"/>
  <c r="AC1747" i="52"/>
  <c r="AD1747" i="52"/>
  <c r="AE1747" i="52"/>
  <c r="AF1747" i="52"/>
  <c r="AG1747" i="52"/>
  <c r="AH1747" i="52"/>
  <c r="AI1747" i="52"/>
  <c r="AJ1747" i="52"/>
  <c r="D1748" i="52"/>
  <c r="E1748" i="52"/>
  <c r="F1748" i="52"/>
  <c r="G1748" i="52"/>
  <c r="H1748" i="52"/>
  <c r="I1748" i="52"/>
  <c r="Q1748" i="52"/>
  <c r="R1748" i="52"/>
  <c r="S1748" i="52"/>
  <c r="T1748" i="52"/>
  <c r="U1748" i="52"/>
  <c r="V1748" i="52"/>
  <c r="W1748" i="52"/>
  <c r="X1748" i="52"/>
  <c r="Y1748" i="52"/>
  <c r="Z1748" i="52"/>
  <c r="AA1748" i="52"/>
  <c r="AB1748" i="52"/>
  <c r="AC1748" i="52"/>
  <c r="AD1748" i="52"/>
  <c r="AE1748" i="52"/>
  <c r="AF1748" i="52"/>
  <c r="AH1748" i="52"/>
  <c r="AI1748" i="52"/>
  <c r="AJ1748" i="52"/>
  <c r="D1749" i="52"/>
  <c r="E1749" i="52"/>
  <c r="F1749" i="52"/>
  <c r="G1749" i="52"/>
  <c r="H1749" i="52"/>
  <c r="I1749" i="52"/>
  <c r="Q1749" i="52"/>
  <c r="R1749" i="52"/>
  <c r="S1749" i="52"/>
  <c r="T1749" i="52"/>
  <c r="U1749" i="52"/>
  <c r="V1749" i="52"/>
  <c r="W1749" i="52"/>
  <c r="X1749" i="52"/>
  <c r="Y1749" i="52"/>
  <c r="Z1749" i="52"/>
  <c r="AA1749" i="52"/>
  <c r="AB1749" i="52"/>
  <c r="AC1749" i="52"/>
  <c r="AD1749" i="52"/>
  <c r="AE1749" i="52"/>
  <c r="AF1749" i="52"/>
  <c r="AH1749" i="52"/>
  <c r="AI1749" i="52"/>
  <c r="AJ1749" i="52"/>
  <c r="D1750" i="52"/>
  <c r="E1750" i="52"/>
  <c r="F1750" i="52"/>
  <c r="G1750" i="52"/>
  <c r="H1750" i="52"/>
  <c r="I1750" i="52"/>
  <c r="Q1750" i="52"/>
  <c r="R1750" i="52"/>
  <c r="S1750" i="52"/>
  <c r="T1750" i="52"/>
  <c r="U1750" i="52"/>
  <c r="V1750" i="52"/>
  <c r="W1750" i="52"/>
  <c r="X1750" i="52"/>
  <c r="Y1750" i="52"/>
  <c r="Z1750" i="52"/>
  <c r="AA1750" i="52"/>
  <c r="AB1750" i="52"/>
  <c r="AC1750" i="52"/>
  <c r="AD1750" i="52"/>
  <c r="AE1750" i="52"/>
  <c r="AF1750" i="52"/>
  <c r="AH1750" i="52"/>
  <c r="AI1750" i="52"/>
  <c r="AJ1750" i="52"/>
  <c r="D1751" i="52"/>
  <c r="E1751" i="52"/>
  <c r="F1751" i="52"/>
  <c r="G1751" i="52"/>
  <c r="H1751" i="52"/>
  <c r="I1751" i="52"/>
  <c r="Q1751" i="52"/>
  <c r="R1751" i="52"/>
  <c r="S1751" i="52"/>
  <c r="T1751" i="52"/>
  <c r="U1751" i="52"/>
  <c r="V1751" i="52"/>
  <c r="W1751" i="52"/>
  <c r="X1751" i="52"/>
  <c r="Y1751" i="52"/>
  <c r="Z1751" i="52"/>
  <c r="AA1751" i="52"/>
  <c r="AB1751" i="52"/>
  <c r="AC1751" i="52"/>
  <c r="AD1751" i="52"/>
  <c r="AE1751" i="52"/>
  <c r="AF1751" i="52"/>
  <c r="AH1751" i="52"/>
  <c r="AI1751" i="52"/>
  <c r="AJ1751" i="52"/>
  <c r="D1752" i="52"/>
  <c r="E1752" i="52"/>
  <c r="F1752" i="52"/>
  <c r="G1752" i="52"/>
  <c r="H1752" i="52"/>
  <c r="I1752" i="52"/>
  <c r="Q1752" i="52"/>
  <c r="R1752" i="52"/>
  <c r="S1752" i="52"/>
  <c r="T1752" i="52"/>
  <c r="U1752" i="52"/>
  <c r="V1752" i="52"/>
  <c r="W1752" i="52"/>
  <c r="X1752" i="52"/>
  <c r="Y1752" i="52"/>
  <c r="Z1752" i="52"/>
  <c r="AA1752" i="52"/>
  <c r="AB1752" i="52"/>
  <c r="AC1752" i="52"/>
  <c r="AD1752" i="52"/>
  <c r="AE1752" i="52"/>
  <c r="AF1752" i="52"/>
  <c r="AH1752" i="52"/>
  <c r="AI1752" i="52"/>
  <c r="AJ1752" i="52"/>
  <c r="D1753" i="52"/>
  <c r="E1753" i="52"/>
  <c r="F1753" i="52"/>
  <c r="G1753" i="52"/>
  <c r="H1753" i="52"/>
  <c r="I1753" i="52"/>
  <c r="Q1753" i="52"/>
  <c r="R1753" i="52"/>
  <c r="S1753" i="52"/>
  <c r="T1753" i="52"/>
  <c r="U1753" i="52"/>
  <c r="V1753" i="52"/>
  <c r="W1753" i="52"/>
  <c r="X1753" i="52"/>
  <c r="Y1753" i="52"/>
  <c r="Z1753" i="52"/>
  <c r="AA1753" i="52"/>
  <c r="AB1753" i="52"/>
  <c r="AC1753" i="52"/>
  <c r="AD1753" i="52"/>
  <c r="AE1753" i="52"/>
  <c r="AF1753" i="52"/>
  <c r="AH1753" i="52"/>
  <c r="AI1753" i="52"/>
  <c r="AJ1753" i="52"/>
  <c r="D1754" i="52"/>
  <c r="E1754" i="52"/>
  <c r="F1754" i="52"/>
  <c r="G1754" i="52"/>
  <c r="H1754" i="52"/>
  <c r="I1754" i="52"/>
  <c r="Q1754" i="52"/>
  <c r="R1754" i="52"/>
  <c r="S1754" i="52"/>
  <c r="T1754" i="52"/>
  <c r="U1754" i="52"/>
  <c r="V1754" i="52"/>
  <c r="W1754" i="52"/>
  <c r="X1754" i="52"/>
  <c r="Y1754" i="52"/>
  <c r="Z1754" i="52"/>
  <c r="AA1754" i="52"/>
  <c r="AB1754" i="52"/>
  <c r="AC1754" i="52"/>
  <c r="AD1754" i="52"/>
  <c r="AE1754" i="52"/>
  <c r="AF1754" i="52"/>
  <c r="AH1754" i="52"/>
  <c r="AI1754" i="52"/>
  <c r="AJ1754" i="52"/>
  <c r="D1755" i="52"/>
  <c r="E1755" i="52"/>
  <c r="F1755" i="52"/>
  <c r="G1755" i="52"/>
  <c r="H1755" i="52"/>
  <c r="I1755" i="52"/>
  <c r="Q1755" i="52"/>
  <c r="R1755" i="52"/>
  <c r="S1755" i="52"/>
  <c r="T1755" i="52"/>
  <c r="U1755" i="52"/>
  <c r="V1755" i="52"/>
  <c r="W1755" i="52"/>
  <c r="X1755" i="52"/>
  <c r="Y1755" i="52"/>
  <c r="Z1755" i="52"/>
  <c r="AA1755" i="52"/>
  <c r="AB1755" i="52"/>
  <c r="AC1755" i="52"/>
  <c r="AD1755" i="52"/>
  <c r="AE1755" i="52"/>
  <c r="AF1755" i="52"/>
  <c r="AH1755" i="52"/>
  <c r="AI1755" i="52"/>
  <c r="AJ1755" i="52"/>
  <c r="D1756" i="52"/>
  <c r="E1756" i="52"/>
  <c r="F1756" i="52"/>
  <c r="G1756" i="52"/>
  <c r="H1756" i="52"/>
  <c r="I1756" i="52"/>
  <c r="Q1756" i="52"/>
  <c r="R1756" i="52"/>
  <c r="S1756" i="52"/>
  <c r="T1756" i="52"/>
  <c r="U1756" i="52"/>
  <c r="V1756" i="52"/>
  <c r="W1756" i="52"/>
  <c r="X1756" i="52"/>
  <c r="Y1756" i="52"/>
  <c r="Z1756" i="52"/>
  <c r="AA1756" i="52"/>
  <c r="AB1756" i="52"/>
  <c r="AC1756" i="52"/>
  <c r="AD1756" i="52"/>
  <c r="AE1756" i="52"/>
  <c r="AF1756" i="52"/>
  <c r="AH1756" i="52"/>
  <c r="AI1756" i="52"/>
  <c r="AJ1756" i="52"/>
  <c r="D1757" i="52"/>
  <c r="E1757" i="52"/>
  <c r="F1757" i="52"/>
  <c r="G1757" i="52"/>
  <c r="H1757" i="52"/>
  <c r="I1757" i="52"/>
  <c r="Q1757" i="52"/>
  <c r="R1757" i="52"/>
  <c r="S1757" i="52"/>
  <c r="T1757" i="52"/>
  <c r="U1757" i="52"/>
  <c r="V1757" i="52"/>
  <c r="W1757" i="52"/>
  <c r="X1757" i="52"/>
  <c r="Y1757" i="52"/>
  <c r="Z1757" i="52"/>
  <c r="AA1757" i="52"/>
  <c r="AB1757" i="52"/>
  <c r="AC1757" i="52"/>
  <c r="AD1757" i="52"/>
  <c r="AE1757" i="52"/>
  <c r="AF1757" i="52"/>
  <c r="AH1757" i="52"/>
  <c r="AI1757" i="52"/>
  <c r="AJ1757" i="52"/>
  <c r="D1758" i="52"/>
  <c r="E1758" i="52"/>
  <c r="F1758" i="52"/>
  <c r="G1758" i="52"/>
  <c r="H1758" i="52"/>
  <c r="I1758" i="52"/>
  <c r="Q1758" i="52"/>
  <c r="R1758" i="52"/>
  <c r="S1758" i="52"/>
  <c r="T1758" i="52"/>
  <c r="U1758" i="52"/>
  <c r="V1758" i="52"/>
  <c r="W1758" i="52"/>
  <c r="X1758" i="52"/>
  <c r="Y1758" i="52"/>
  <c r="Z1758" i="52"/>
  <c r="AA1758" i="52"/>
  <c r="AB1758" i="52"/>
  <c r="AC1758" i="52"/>
  <c r="AD1758" i="52"/>
  <c r="AE1758" i="52"/>
  <c r="AF1758" i="52"/>
  <c r="AH1758" i="52"/>
  <c r="AI1758" i="52"/>
  <c r="AJ1758" i="52"/>
  <c r="A1759" i="52"/>
  <c r="B1759" i="52"/>
  <c r="C1759" i="52"/>
  <c r="D1759" i="52"/>
  <c r="E1759" i="52"/>
  <c r="F1759" i="52"/>
  <c r="G1759" i="52"/>
  <c r="H1759" i="52"/>
  <c r="I1759" i="52"/>
  <c r="J1759" i="52"/>
  <c r="K1759" i="52"/>
  <c r="L1759" i="52"/>
  <c r="M1759" i="52"/>
  <c r="N1759" i="52"/>
  <c r="O1759" i="52"/>
  <c r="P1759" i="52"/>
  <c r="Q1759" i="52"/>
  <c r="R1759" i="52"/>
  <c r="S1759" i="52"/>
  <c r="T1759" i="52"/>
  <c r="U1759" i="52"/>
  <c r="V1759" i="52"/>
  <c r="W1759" i="52"/>
  <c r="X1759" i="52"/>
  <c r="Y1759" i="52"/>
  <c r="Z1759" i="52"/>
  <c r="AA1759" i="52"/>
  <c r="AB1759" i="52"/>
  <c r="AC1759" i="52"/>
  <c r="AD1759" i="52"/>
  <c r="AE1759" i="52"/>
  <c r="AF1759" i="52"/>
  <c r="AG1759" i="52"/>
  <c r="AH1759" i="52"/>
  <c r="AI1759" i="52"/>
  <c r="AJ1759" i="52"/>
  <c r="D1760" i="52"/>
  <c r="E1760" i="52"/>
  <c r="F1760" i="52"/>
  <c r="G1760" i="52"/>
  <c r="H1760" i="52"/>
  <c r="I1760" i="52"/>
  <c r="Q1760" i="52"/>
  <c r="R1760" i="52"/>
  <c r="S1760" i="52"/>
  <c r="T1760" i="52"/>
  <c r="U1760" i="52"/>
  <c r="V1760" i="52"/>
  <c r="W1760" i="52"/>
  <c r="X1760" i="52"/>
  <c r="Y1760" i="52"/>
  <c r="Z1760" i="52"/>
  <c r="AA1760" i="52"/>
  <c r="AB1760" i="52"/>
  <c r="AC1760" i="52"/>
  <c r="AD1760" i="52"/>
  <c r="AE1760" i="52"/>
  <c r="AF1760" i="52"/>
  <c r="AH1760" i="52"/>
  <c r="AI1760" i="52"/>
  <c r="AJ1760" i="52"/>
  <c r="D1761" i="52"/>
  <c r="E1761" i="52"/>
  <c r="F1761" i="52"/>
  <c r="G1761" i="52"/>
  <c r="H1761" i="52"/>
  <c r="I1761" i="52"/>
  <c r="Q1761" i="52"/>
  <c r="R1761" i="52"/>
  <c r="S1761" i="52"/>
  <c r="T1761" i="52"/>
  <c r="U1761" i="52"/>
  <c r="V1761" i="52"/>
  <c r="W1761" i="52"/>
  <c r="X1761" i="52"/>
  <c r="Y1761" i="52"/>
  <c r="Z1761" i="52"/>
  <c r="AA1761" i="52"/>
  <c r="AB1761" i="52"/>
  <c r="AC1761" i="52"/>
  <c r="AD1761" i="52"/>
  <c r="AE1761" i="52"/>
  <c r="AF1761" i="52"/>
  <c r="AH1761" i="52"/>
  <c r="AI1761" i="52"/>
  <c r="AJ1761" i="52"/>
  <c r="D1762" i="52"/>
  <c r="E1762" i="52"/>
  <c r="F1762" i="52"/>
  <c r="G1762" i="52"/>
  <c r="H1762" i="52"/>
  <c r="I1762" i="52"/>
  <c r="Q1762" i="52"/>
  <c r="R1762" i="52"/>
  <c r="S1762" i="52"/>
  <c r="T1762" i="52"/>
  <c r="U1762" i="52"/>
  <c r="V1762" i="52"/>
  <c r="W1762" i="52"/>
  <c r="X1762" i="52"/>
  <c r="Y1762" i="52"/>
  <c r="Z1762" i="52"/>
  <c r="AA1762" i="52"/>
  <c r="AB1762" i="52"/>
  <c r="AC1762" i="52"/>
  <c r="AD1762" i="52"/>
  <c r="AE1762" i="52"/>
  <c r="AF1762" i="52"/>
  <c r="AH1762" i="52"/>
  <c r="AI1762" i="52"/>
  <c r="AJ1762" i="52"/>
  <c r="D1763" i="52"/>
  <c r="E1763" i="52"/>
  <c r="F1763" i="52"/>
  <c r="G1763" i="52"/>
  <c r="H1763" i="52"/>
  <c r="I1763" i="52"/>
  <c r="Q1763" i="52"/>
  <c r="R1763" i="52"/>
  <c r="S1763" i="52"/>
  <c r="T1763" i="52"/>
  <c r="U1763" i="52"/>
  <c r="V1763" i="52"/>
  <c r="W1763" i="52"/>
  <c r="X1763" i="52"/>
  <c r="Y1763" i="52"/>
  <c r="Z1763" i="52"/>
  <c r="AA1763" i="52"/>
  <c r="AB1763" i="52"/>
  <c r="AC1763" i="52"/>
  <c r="AD1763" i="52"/>
  <c r="AE1763" i="52"/>
  <c r="AF1763" i="52"/>
  <c r="AH1763" i="52"/>
  <c r="AI1763" i="52"/>
  <c r="AJ1763" i="52"/>
  <c r="A1764" i="52"/>
  <c r="B1764" i="52"/>
  <c r="C1764" i="52"/>
  <c r="D1764" i="52"/>
  <c r="E1764" i="52"/>
  <c r="F1764" i="52"/>
  <c r="G1764" i="52"/>
  <c r="H1764" i="52"/>
  <c r="I1764" i="52"/>
  <c r="J1764" i="52"/>
  <c r="K1764" i="52"/>
  <c r="L1764" i="52"/>
  <c r="M1764" i="52"/>
  <c r="N1764" i="52"/>
  <c r="O1764" i="52"/>
  <c r="P1764" i="52"/>
  <c r="Q1764" i="52"/>
  <c r="R1764" i="52"/>
  <c r="S1764" i="52"/>
  <c r="T1764" i="52"/>
  <c r="U1764" i="52"/>
  <c r="V1764" i="52"/>
  <c r="W1764" i="52"/>
  <c r="X1764" i="52"/>
  <c r="Y1764" i="52"/>
  <c r="Z1764" i="52"/>
  <c r="AA1764" i="52"/>
  <c r="AB1764" i="52"/>
  <c r="AC1764" i="52"/>
  <c r="AD1764" i="52"/>
  <c r="AE1764" i="52"/>
  <c r="AF1764" i="52"/>
  <c r="AG1764" i="52"/>
  <c r="AH1764" i="52"/>
  <c r="AI1764" i="52"/>
  <c r="AJ1764" i="52"/>
  <c r="D1765" i="52"/>
  <c r="E1765" i="52"/>
  <c r="F1765" i="52"/>
  <c r="G1765" i="52"/>
  <c r="H1765" i="52"/>
  <c r="I1765" i="52"/>
  <c r="Q1765" i="52"/>
  <c r="R1765" i="52"/>
  <c r="S1765" i="52"/>
  <c r="T1765" i="52"/>
  <c r="U1765" i="52"/>
  <c r="V1765" i="52"/>
  <c r="W1765" i="52"/>
  <c r="X1765" i="52"/>
  <c r="Y1765" i="52"/>
  <c r="Z1765" i="52"/>
  <c r="AA1765" i="52"/>
  <c r="AB1765" i="52"/>
  <c r="AC1765" i="52"/>
  <c r="AD1765" i="52"/>
  <c r="AE1765" i="52"/>
  <c r="AF1765" i="52"/>
  <c r="AH1765" i="52"/>
  <c r="AI1765" i="52"/>
  <c r="AJ1765" i="52"/>
  <c r="D1766" i="52"/>
  <c r="E1766" i="52"/>
  <c r="F1766" i="52"/>
  <c r="G1766" i="52"/>
  <c r="H1766" i="52"/>
  <c r="I1766" i="52"/>
  <c r="Q1766" i="52"/>
  <c r="R1766" i="52"/>
  <c r="S1766" i="52"/>
  <c r="T1766" i="52"/>
  <c r="U1766" i="52"/>
  <c r="V1766" i="52"/>
  <c r="W1766" i="52"/>
  <c r="X1766" i="52"/>
  <c r="Y1766" i="52"/>
  <c r="Z1766" i="52"/>
  <c r="AA1766" i="52"/>
  <c r="AB1766" i="52"/>
  <c r="AC1766" i="52"/>
  <c r="AD1766" i="52"/>
  <c r="AE1766" i="52"/>
  <c r="AF1766" i="52"/>
  <c r="AH1766" i="52"/>
  <c r="AI1766" i="52"/>
  <c r="AJ1766" i="52"/>
  <c r="D1767" i="52"/>
  <c r="E1767" i="52"/>
  <c r="F1767" i="52"/>
  <c r="G1767" i="52"/>
  <c r="H1767" i="52"/>
  <c r="I1767" i="52"/>
  <c r="Q1767" i="52"/>
  <c r="R1767" i="52"/>
  <c r="S1767" i="52"/>
  <c r="T1767" i="52"/>
  <c r="U1767" i="52"/>
  <c r="V1767" i="52"/>
  <c r="W1767" i="52"/>
  <c r="X1767" i="52"/>
  <c r="Y1767" i="52"/>
  <c r="Z1767" i="52"/>
  <c r="AA1767" i="52"/>
  <c r="AB1767" i="52"/>
  <c r="AC1767" i="52"/>
  <c r="AD1767" i="52"/>
  <c r="AE1767" i="52"/>
  <c r="AF1767" i="52"/>
  <c r="AH1767" i="52"/>
  <c r="AI1767" i="52"/>
  <c r="AJ1767" i="52"/>
  <c r="D1768" i="52"/>
  <c r="E1768" i="52"/>
  <c r="F1768" i="52"/>
  <c r="G1768" i="52"/>
  <c r="H1768" i="52"/>
  <c r="I1768" i="52"/>
  <c r="Q1768" i="52"/>
  <c r="R1768" i="52"/>
  <c r="S1768" i="52"/>
  <c r="T1768" i="52"/>
  <c r="U1768" i="52"/>
  <c r="V1768" i="52"/>
  <c r="W1768" i="52"/>
  <c r="X1768" i="52"/>
  <c r="Y1768" i="52"/>
  <c r="Z1768" i="52"/>
  <c r="AA1768" i="52"/>
  <c r="AB1768" i="52"/>
  <c r="AC1768" i="52"/>
  <c r="AD1768" i="52"/>
  <c r="AE1768" i="52"/>
  <c r="AF1768" i="52"/>
  <c r="AH1768" i="52"/>
  <c r="AI1768" i="52"/>
  <c r="AJ1768" i="52"/>
  <c r="A1769" i="52"/>
  <c r="B1769" i="52"/>
  <c r="C1769" i="52"/>
  <c r="D1769" i="52"/>
  <c r="E1769" i="52"/>
  <c r="F1769" i="52"/>
  <c r="G1769" i="52"/>
  <c r="H1769" i="52"/>
  <c r="I1769" i="52"/>
  <c r="J1769" i="52"/>
  <c r="K1769" i="52"/>
  <c r="L1769" i="52"/>
  <c r="M1769" i="52"/>
  <c r="N1769" i="52"/>
  <c r="O1769" i="52"/>
  <c r="P1769" i="52"/>
  <c r="Q1769" i="52"/>
  <c r="R1769" i="52"/>
  <c r="S1769" i="52"/>
  <c r="T1769" i="52"/>
  <c r="U1769" i="52"/>
  <c r="V1769" i="52"/>
  <c r="W1769" i="52"/>
  <c r="X1769" i="52"/>
  <c r="Y1769" i="52"/>
  <c r="Z1769" i="52"/>
  <c r="AA1769" i="52"/>
  <c r="AB1769" i="52"/>
  <c r="AC1769" i="52"/>
  <c r="AD1769" i="52"/>
  <c r="AE1769" i="52"/>
  <c r="AF1769" i="52"/>
  <c r="AG1769" i="52"/>
  <c r="AH1769" i="52"/>
  <c r="AI1769" i="52"/>
  <c r="AJ1769" i="52"/>
  <c r="E2" i="47"/>
  <c r="E3" i="47"/>
  <c r="E4" i="47"/>
  <c r="E5" i="47"/>
  <c r="E7" i="47"/>
  <c r="E8" i="47"/>
  <c r="E9" i="47"/>
  <c r="E10" i="47"/>
  <c r="E12" i="47"/>
  <c r="E13" i="47"/>
  <c r="E14" i="47"/>
  <c r="E15" i="47"/>
  <c r="E17" i="47"/>
  <c r="E18" i="47"/>
  <c r="E19" i="47"/>
  <c r="E20" i="47"/>
  <c r="E22" i="47"/>
  <c r="E23" i="47"/>
  <c r="E24" i="47"/>
  <c r="E25" i="47"/>
  <c r="E27" i="47"/>
  <c r="E28" i="47"/>
  <c r="E29" i="47"/>
  <c r="E30" i="47"/>
  <c r="E32" i="47"/>
  <c r="E33" i="47"/>
  <c r="E34" i="47"/>
  <c r="E35" i="47"/>
  <c r="E36" i="47"/>
  <c r="E38" i="47"/>
  <c r="E39" i="47"/>
  <c r="E40" i="47"/>
  <c r="E41" i="47"/>
  <c r="E42" i="47"/>
  <c r="E44" i="47"/>
  <c r="E45" i="47"/>
  <c r="E46" i="47"/>
  <c r="E47" i="47"/>
  <c r="E49" i="47"/>
  <c r="E50" i="47"/>
  <c r="E51" i="47"/>
  <c r="E53" i="47"/>
  <c r="E54" i="47"/>
  <c r="E55" i="47"/>
  <c r="E56" i="47"/>
  <c r="E58" i="47"/>
  <c r="E59" i="47"/>
  <c r="E60" i="47"/>
  <c r="E61" i="47"/>
  <c r="E63" i="47"/>
  <c r="E64" i="47"/>
  <c r="E65" i="47"/>
  <c r="E66" i="47"/>
  <c r="E68" i="47"/>
  <c r="E69" i="47"/>
  <c r="E70" i="47"/>
  <c r="E71" i="47"/>
  <c r="E72" i="47"/>
  <c r="E73" i="47"/>
  <c r="E75" i="47"/>
  <c r="E76" i="47"/>
  <c r="E77" i="47"/>
  <c r="E78" i="47"/>
  <c r="E79" i="47"/>
  <c r="E80" i="47"/>
  <c r="E82" i="47"/>
  <c r="E83" i="47"/>
  <c r="E84" i="47"/>
  <c r="E85" i="47"/>
  <c r="E87" i="47"/>
  <c r="E88" i="47"/>
  <c r="E89" i="47"/>
  <c r="E90" i="47"/>
  <c r="E92" i="47"/>
  <c r="E93" i="47"/>
  <c r="E94" i="47"/>
  <c r="E95" i="47"/>
  <c r="E97" i="47"/>
  <c r="E98" i="47"/>
  <c r="E99" i="47"/>
  <c r="E100" i="47"/>
  <c r="E102" i="47"/>
  <c r="E103" i="47"/>
  <c r="E104" i="47"/>
  <c r="E105" i="47"/>
  <c r="E107" i="47"/>
  <c r="E108" i="47"/>
  <c r="E109" i="47"/>
  <c r="E110" i="47"/>
  <c r="E112" i="47"/>
  <c r="E113" i="47"/>
  <c r="E114" i="47"/>
  <c r="E115" i="47"/>
  <c r="E116" i="47"/>
  <c r="S357" i="6"/>
  <c r="C60" i="67"/>
  <c r="D3" i="67"/>
  <c r="D4" i="67"/>
  <c r="C4" i="67"/>
  <c r="C102" i="67"/>
  <c r="I2" i="71"/>
  <c r="B198" i="71"/>
  <c r="B199" i="71"/>
  <c r="B200" i="71"/>
  <c r="B201" i="71"/>
  <c r="B202" i="71"/>
  <c r="B203" i="71"/>
  <c r="B204" i="71"/>
  <c r="A1" i="70"/>
  <c r="B1" i="70"/>
  <c r="D1" i="70"/>
  <c r="J1" i="70"/>
  <c r="K1" i="70"/>
  <c r="P1" i="70"/>
  <c r="Q1" i="70"/>
  <c r="R1" i="70"/>
  <c r="S1" i="70"/>
  <c r="T1" i="70"/>
  <c r="U1" i="70"/>
  <c r="V1" i="70"/>
  <c r="W1" i="70"/>
  <c r="X1" i="70"/>
  <c r="Y1" i="70"/>
  <c r="Z1" i="70"/>
  <c r="AA1" i="70"/>
  <c r="AB1" i="70"/>
  <c r="AC1" i="70"/>
  <c r="AD1" i="70"/>
  <c r="AE1" i="70"/>
  <c r="AF1" i="70"/>
  <c r="AG1" i="70"/>
  <c r="AH1" i="70"/>
  <c r="AI1" i="70"/>
  <c r="AK1" i="70"/>
  <c r="AL1" i="70"/>
  <c r="AM1" i="70"/>
  <c r="AN1" i="70"/>
  <c r="AO1" i="70"/>
  <c r="AS1" i="70"/>
  <c r="AT1" i="70"/>
  <c r="AU1" i="70"/>
  <c r="AV1" i="70"/>
  <c r="AW1" i="70"/>
  <c r="AX1" i="70"/>
  <c r="AY1" i="70"/>
  <c r="AZ1" i="70"/>
  <c r="BA1" i="70"/>
  <c r="BB1" i="70"/>
  <c r="BC1" i="70"/>
  <c r="BD1" i="70"/>
  <c r="BE1" i="70"/>
  <c r="BF1" i="70"/>
  <c r="BG1" i="70"/>
  <c r="BH1" i="70"/>
  <c r="BI1" i="70"/>
  <c r="BJ1" i="70"/>
  <c r="BK1" i="70"/>
  <c r="BL1" i="70"/>
  <c r="BM1" i="70"/>
  <c r="BN1" i="70"/>
  <c r="BO1" i="70"/>
  <c r="BP1" i="70"/>
  <c r="BQ1" i="70"/>
  <c r="BR1" i="70"/>
  <c r="BS1" i="70"/>
  <c r="BT1" i="70"/>
  <c r="BU1" i="70"/>
  <c r="BV1" i="70"/>
  <c r="BW1" i="70"/>
  <c r="BX1" i="70"/>
  <c r="BY1" i="70"/>
  <c r="BZ1" i="70"/>
  <c r="CA1" i="70"/>
  <c r="CB1" i="70"/>
  <c r="CC1" i="70"/>
  <c r="CD1" i="70"/>
  <c r="CE1" i="70"/>
  <c r="CF1" i="70"/>
  <c r="CG1" i="70"/>
  <c r="CH1" i="70"/>
  <c r="CI1" i="70"/>
  <c r="CJ1" i="70"/>
  <c r="CK1" i="70"/>
  <c r="CL1" i="70"/>
  <c r="CM1" i="70"/>
  <c r="CN1" i="70"/>
  <c r="CO1" i="70"/>
  <c r="CP1" i="70"/>
  <c r="CQ1" i="70"/>
  <c r="CR1" i="70"/>
  <c r="CS1" i="70"/>
  <c r="CT1" i="70"/>
  <c r="CU1" i="70"/>
  <c r="CV1" i="70"/>
  <c r="CW1" i="70"/>
  <c r="CX1" i="70"/>
  <c r="CY1" i="70"/>
  <c r="CZ1" i="70"/>
  <c r="DA1" i="70"/>
  <c r="DB1" i="70"/>
  <c r="DC1" i="70"/>
  <c r="DD1" i="70"/>
  <c r="DE1" i="70"/>
  <c r="DF1" i="70"/>
  <c r="DG1" i="70"/>
  <c r="DH1" i="70"/>
  <c r="DI1" i="70"/>
  <c r="DJ1" i="70"/>
  <c r="DK1" i="70"/>
  <c r="DL1" i="70"/>
  <c r="DM1" i="70"/>
  <c r="DN1" i="70"/>
  <c r="DO1" i="70"/>
  <c r="DP1" i="70"/>
  <c r="DQ1" i="70"/>
  <c r="DR1" i="70"/>
  <c r="DS1" i="70"/>
  <c r="DT1" i="70"/>
  <c r="DU1" i="70"/>
  <c r="DV1" i="70"/>
  <c r="DW1" i="70"/>
  <c r="DX1" i="70"/>
  <c r="DY1" i="70"/>
  <c r="DZ1" i="70"/>
  <c r="EA1" i="70"/>
  <c r="EB1" i="70"/>
  <c r="EC1" i="70"/>
  <c r="ED1" i="70"/>
  <c r="EE1" i="70"/>
  <c r="EF1" i="70"/>
  <c r="EG1" i="70"/>
  <c r="EH1" i="70"/>
  <c r="EI1" i="70"/>
  <c r="EJ1" i="70"/>
  <c r="EK1" i="70"/>
  <c r="EL1" i="70"/>
  <c r="EM1" i="70"/>
  <c r="EN1" i="70"/>
  <c r="EO1" i="70"/>
  <c r="EP1" i="70"/>
  <c r="EQ1" i="70"/>
  <c r="ER1" i="70"/>
  <c r="ES1" i="70"/>
  <c r="ET1" i="70"/>
  <c r="EU1" i="70"/>
  <c r="EV1" i="70"/>
  <c r="EW1" i="70"/>
  <c r="EX1" i="70"/>
  <c r="EY1" i="70"/>
  <c r="EZ1" i="70"/>
  <c r="FA1" i="70"/>
  <c r="FB1" i="70"/>
  <c r="FC1" i="70"/>
  <c r="FD1" i="70"/>
  <c r="FE1" i="70"/>
  <c r="FF1" i="70"/>
  <c r="FG1" i="70"/>
  <c r="FH1" i="70"/>
  <c r="FI1" i="70"/>
  <c r="FJ1" i="70"/>
  <c r="FK1" i="70"/>
  <c r="FL1" i="70"/>
  <c r="FM1" i="70"/>
  <c r="FN1" i="70"/>
  <c r="FO1" i="70"/>
  <c r="FP1" i="70"/>
  <c r="FQ1" i="70"/>
  <c r="FR1" i="70"/>
  <c r="FS1" i="70"/>
  <c r="FT1" i="70"/>
  <c r="FU1" i="70"/>
  <c r="FV1" i="70"/>
  <c r="FW1" i="70"/>
  <c r="FX1" i="70"/>
  <c r="FY1" i="70"/>
  <c r="FZ1" i="70"/>
  <c r="GA1" i="70"/>
  <c r="GB1" i="70"/>
  <c r="GC1" i="70"/>
  <c r="GD1" i="70"/>
  <c r="GE1" i="70"/>
  <c r="GF1" i="70"/>
  <c r="GG1" i="70"/>
  <c r="GH1" i="70"/>
  <c r="GI1" i="70"/>
  <c r="GJ1" i="70"/>
  <c r="GK1" i="70"/>
  <c r="GL1" i="70"/>
  <c r="GM1" i="70"/>
  <c r="GN1" i="70"/>
  <c r="GO1" i="70"/>
  <c r="GP1" i="70"/>
  <c r="GQ1" i="70"/>
  <c r="GR1" i="70"/>
  <c r="GS1" i="70"/>
  <c r="GT1" i="70"/>
  <c r="GU1" i="70"/>
  <c r="GV1" i="70"/>
  <c r="GW1" i="70"/>
  <c r="GX1" i="70"/>
  <c r="GY1" i="70"/>
  <c r="GZ1" i="70"/>
  <c r="HA1" i="70"/>
  <c r="HB1" i="70"/>
  <c r="HC1" i="70"/>
  <c r="HD1" i="70"/>
  <c r="HE1" i="70"/>
  <c r="HF1" i="70"/>
  <c r="HG1" i="70"/>
  <c r="HH1" i="70"/>
  <c r="HI1" i="70"/>
  <c r="HJ1" i="70"/>
  <c r="HK1" i="70"/>
  <c r="HL1" i="70"/>
  <c r="HM1" i="70"/>
  <c r="HN1" i="70"/>
  <c r="HO1" i="70"/>
  <c r="HP1" i="70"/>
  <c r="HQ1" i="70"/>
  <c r="HR1" i="70"/>
  <c r="HS1" i="70"/>
  <c r="HT1" i="70"/>
  <c r="HU1" i="70"/>
  <c r="HV1" i="70"/>
  <c r="HW1" i="70"/>
  <c r="HX1" i="70"/>
  <c r="HY1" i="70"/>
  <c r="HZ1" i="70"/>
  <c r="IA1" i="70"/>
  <c r="IB1" i="70"/>
  <c r="IC1" i="70"/>
  <c r="ID1" i="70"/>
  <c r="IE1" i="70"/>
  <c r="IF1" i="70"/>
  <c r="IG1" i="70"/>
  <c r="IH1" i="70"/>
  <c r="II1" i="70"/>
  <c r="IJ1" i="70"/>
  <c r="IK1" i="70"/>
  <c r="IL1" i="70"/>
  <c r="IM1" i="70"/>
  <c r="IN1" i="70"/>
  <c r="IO1" i="70"/>
  <c r="IP1" i="70"/>
  <c r="IQ1" i="70"/>
  <c r="IR1" i="70"/>
  <c r="IS1" i="70"/>
  <c r="IT1" i="70"/>
  <c r="IU1" i="70"/>
  <c r="A2" i="70"/>
  <c r="B2" i="70"/>
  <c r="C2" i="70"/>
  <c r="F2" i="70"/>
  <c r="I2" i="70"/>
  <c r="J2" i="70"/>
  <c r="K2" i="70"/>
  <c r="M2" i="70"/>
  <c r="Q2" i="70"/>
  <c r="R2" i="70"/>
  <c r="AE2" i="70"/>
  <c r="AH2" i="70"/>
  <c r="AK2" i="70"/>
  <c r="AL2" i="70"/>
  <c r="AO2" i="70"/>
  <c r="AS2" i="70"/>
  <c r="AT2" i="70"/>
  <c r="AU2" i="70"/>
  <c r="AV2" i="70"/>
  <c r="AW2" i="70"/>
  <c r="AX2" i="70"/>
  <c r="AY2" i="70"/>
  <c r="AZ2" i="70"/>
  <c r="BA2" i="70"/>
  <c r="BB2" i="70"/>
  <c r="BC2" i="70"/>
  <c r="BD2" i="70"/>
  <c r="BE2" i="70"/>
  <c r="BF2" i="70"/>
  <c r="BG2" i="70"/>
  <c r="BH2" i="70"/>
  <c r="BI2" i="70"/>
  <c r="BJ2" i="70"/>
  <c r="BK2" i="70"/>
  <c r="BL2" i="70"/>
  <c r="BM2" i="70"/>
  <c r="BN2" i="70"/>
  <c r="BO2" i="70"/>
  <c r="BP2" i="70"/>
  <c r="BQ2" i="70"/>
  <c r="BR2" i="70"/>
  <c r="BS2" i="70"/>
  <c r="BT2" i="70"/>
  <c r="BU2" i="70"/>
  <c r="BV2" i="70"/>
  <c r="BW2" i="70"/>
  <c r="BX2" i="70"/>
  <c r="BY2" i="70"/>
  <c r="BZ2" i="70"/>
  <c r="CA2" i="70"/>
  <c r="CB2" i="70"/>
  <c r="CC2" i="70"/>
  <c r="CD2" i="70"/>
  <c r="CE2" i="70"/>
  <c r="CF2" i="70"/>
  <c r="CG2" i="70"/>
  <c r="CH2" i="70"/>
  <c r="CI2" i="70"/>
  <c r="CJ2" i="70"/>
  <c r="CK2" i="70"/>
  <c r="CL2" i="70"/>
  <c r="CM2" i="70"/>
  <c r="CN2" i="70"/>
  <c r="CO2" i="70"/>
  <c r="CP2" i="70"/>
  <c r="CQ2" i="70"/>
  <c r="CR2" i="70"/>
  <c r="CS2" i="70"/>
  <c r="CT2" i="70"/>
  <c r="CU2" i="70"/>
  <c r="CV2" i="70"/>
  <c r="CW2" i="70"/>
  <c r="CX2" i="70"/>
  <c r="CY2" i="70"/>
  <c r="CZ2" i="70"/>
  <c r="DA2" i="70"/>
  <c r="DB2" i="70"/>
  <c r="DC2" i="70"/>
  <c r="DD2" i="70"/>
  <c r="DE2" i="70"/>
  <c r="DF2" i="70"/>
  <c r="DG2" i="70"/>
  <c r="DH2" i="70"/>
  <c r="DI2" i="70"/>
  <c r="DJ2" i="70"/>
  <c r="DK2" i="70"/>
  <c r="DL2" i="70"/>
  <c r="DM2" i="70"/>
  <c r="DN2" i="70"/>
  <c r="DO2" i="70"/>
  <c r="DP2" i="70"/>
  <c r="DQ2" i="70"/>
  <c r="DR2" i="70"/>
  <c r="DS2" i="70"/>
  <c r="DT2" i="70"/>
  <c r="DU2" i="70"/>
  <c r="DV2" i="70"/>
  <c r="DW2" i="70"/>
  <c r="DX2" i="70"/>
  <c r="DY2" i="70"/>
  <c r="DZ2" i="70"/>
  <c r="EA2" i="70"/>
  <c r="EB2" i="70"/>
  <c r="EC2" i="70"/>
  <c r="ED2" i="70"/>
  <c r="EE2" i="70"/>
  <c r="EF2" i="70"/>
  <c r="EG2" i="70"/>
  <c r="EH2" i="70"/>
  <c r="EI2" i="70"/>
  <c r="EJ2" i="70"/>
  <c r="EK2" i="70"/>
  <c r="EL2" i="70"/>
  <c r="EM2" i="70"/>
  <c r="EN2" i="70"/>
  <c r="EO2" i="70"/>
  <c r="EP2" i="70"/>
  <c r="EQ2" i="70"/>
  <c r="ER2" i="70"/>
  <c r="ES2" i="70"/>
  <c r="ET2" i="70"/>
  <c r="EU2" i="70"/>
  <c r="EV2" i="70"/>
  <c r="EW2" i="70"/>
  <c r="EX2" i="70"/>
  <c r="EY2" i="70"/>
  <c r="EZ2" i="70"/>
  <c r="FA2" i="70"/>
  <c r="FB2" i="70"/>
  <c r="FC2" i="70"/>
  <c r="FD2" i="70"/>
  <c r="FE2" i="70"/>
  <c r="FF2" i="70"/>
  <c r="FG2" i="70"/>
  <c r="FH2" i="70"/>
  <c r="FI2" i="70"/>
  <c r="FJ2" i="70"/>
  <c r="FK2" i="70"/>
  <c r="FL2" i="70"/>
  <c r="FM2" i="70"/>
  <c r="FN2" i="70"/>
  <c r="FO2" i="70"/>
  <c r="FP2" i="70"/>
  <c r="FQ2" i="70"/>
  <c r="FR2" i="70"/>
  <c r="FS2" i="70"/>
  <c r="FT2" i="70"/>
  <c r="FU2" i="70"/>
  <c r="FV2" i="70"/>
  <c r="FW2" i="70"/>
  <c r="FX2" i="70"/>
  <c r="FY2" i="70"/>
  <c r="FZ2" i="70"/>
  <c r="GA2" i="70"/>
  <c r="GB2" i="70"/>
  <c r="GC2" i="70"/>
  <c r="GD2" i="70"/>
  <c r="GE2" i="70"/>
  <c r="GF2" i="70"/>
  <c r="GG2" i="70"/>
  <c r="GH2" i="70"/>
  <c r="GI2" i="70"/>
  <c r="GJ2" i="70"/>
  <c r="GK2" i="70"/>
  <c r="GL2" i="70"/>
  <c r="GM2" i="70"/>
  <c r="GN2" i="70"/>
  <c r="GO2" i="70"/>
  <c r="GP2" i="70"/>
  <c r="GQ2" i="70"/>
  <c r="GR2" i="70"/>
  <c r="GS2" i="70"/>
  <c r="GT2" i="70"/>
  <c r="GU2" i="70"/>
  <c r="GV2" i="70"/>
  <c r="GW2" i="70"/>
  <c r="GX2" i="70"/>
  <c r="GY2" i="70"/>
  <c r="GZ2" i="70"/>
  <c r="HA2" i="70"/>
  <c r="HB2" i="70"/>
  <c r="HC2" i="70"/>
  <c r="HD2" i="70"/>
  <c r="HE2" i="70"/>
  <c r="HF2" i="70"/>
  <c r="HG2" i="70"/>
  <c r="HH2" i="70"/>
  <c r="HI2" i="70"/>
  <c r="HJ2" i="70"/>
  <c r="HK2" i="70"/>
  <c r="HL2" i="70"/>
  <c r="HM2" i="70"/>
  <c r="HN2" i="70"/>
  <c r="HO2" i="70"/>
  <c r="HP2" i="70"/>
  <c r="HQ2" i="70"/>
  <c r="HR2" i="70"/>
  <c r="HS2" i="70"/>
  <c r="HT2" i="70"/>
  <c r="HU2" i="70"/>
  <c r="HV2" i="70"/>
  <c r="HW2" i="70"/>
  <c r="HX2" i="70"/>
  <c r="HY2" i="70"/>
  <c r="HZ2" i="70"/>
  <c r="IA2" i="70"/>
  <c r="IB2" i="70"/>
  <c r="IC2" i="70"/>
  <c r="ID2" i="70"/>
  <c r="IE2" i="70"/>
  <c r="IF2" i="70"/>
  <c r="IG2" i="70"/>
  <c r="IH2" i="70"/>
  <c r="II2" i="70"/>
  <c r="IJ2" i="70"/>
  <c r="IK2" i="70"/>
  <c r="IL2" i="70"/>
  <c r="IM2" i="70"/>
  <c r="IN2" i="70"/>
  <c r="IO2" i="70"/>
  <c r="IP2" i="70"/>
  <c r="IQ2" i="70"/>
  <c r="IR2" i="70"/>
  <c r="IS2" i="70"/>
  <c r="IT2" i="70"/>
  <c r="IU2" i="70"/>
  <c r="AE3" i="70"/>
  <c r="AH3" i="70"/>
  <c r="AK3" i="70"/>
  <c r="AO3" i="70"/>
  <c r="AS3" i="70"/>
  <c r="AT3" i="70"/>
  <c r="AU3" i="70"/>
  <c r="AV3" i="70"/>
  <c r="AW3" i="70"/>
  <c r="AX3" i="70"/>
  <c r="AY3" i="70"/>
  <c r="AZ3" i="70"/>
  <c r="BA3" i="70"/>
  <c r="BB3" i="70"/>
  <c r="BC3" i="70"/>
  <c r="BD3" i="70"/>
  <c r="BE3" i="70"/>
  <c r="BF3" i="70"/>
  <c r="BG3" i="70"/>
  <c r="BH3" i="70"/>
  <c r="BI3" i="70"/>
  <c r="BJ3" i="70"/>
  <c r="BK3" i="70"/>
  <c r="BL3" i="70"/>
  <c r="BM3" i="70"/>
  <c r="BN3" i="70"/>
  <c r="BO3" i="70"/>
  <c r="BP3" i="70"/>
  <c r="BQ3" i="70"/>
  <c r="BR3" i="70"/>
  <c r="BS3" i="70"/>
  <c r="BT3" i="70"/>
  <c r="BU3" i="70"/>
  <c r="BV3" i="70"/>
  <c r="BW3" i="70"/>
  <c r="BX3" i="70"/>
  <c r="BY3" i="70"/>
  <c r="BZ3" i="70"/>
  <c r="CA3" i="70"/>
  <c r="CB3" i="70"/>
  <c r="CC3" i="70"/>
  <c r="CD3" i="70"/>
  <c r="CE3" i="70"/>
  <c r="CF3" i="70"/>
  <c r="CG3" i="70"/>
  <c r="CH3" i="70"/>
  <c r="CI3" i="70"/>
  <c r="CJ3" i="70"/>
  <c r="CK3" i="70"/>
  <c r="CL3" i="70"/>
  <c r="CM3" i="70"/>
  <c r="CN3" i="70"/>
  <c r="CO3" i="70"/>
  <c r="CP3" i="70"/>
  <c r="CQ3" i="70"/>
  <c r="CR3" i="70"/>
  <c r="CS3" i="70"/>
  <c r="CT3" i="70"/>
  <c r="CU3" i="70"/>
  <c r="CV3" i="70"/>
  <c r="CW3" i="70"/>
  <c r="CX3" i="70"/>
  <c r="CY3" i="70"/>
  <c r="CZ3" i="70"/>
  <c r="DA3" i="70"/>
  <c r="DB3" i="70"/>
  <c r="DC3" i="70"/>
  <c r="DD3" i="70"/>
  <c r="DE3" i="70"/>
  <c r="DF3" i="70"/>
  <c r="DG3" i="70"/>
  <c r="DH3" i="70"/>
  <c r="DI3" i="70"/>
  <c r="DJ3" i="70"/>
  <c r="DK3" i="70"/>
  <c r="DL3" i="70"/>
  <c r="DM3" i="70"/>
  <c r="DN3" i="70"/>
  <c r="DO3" i="70"/>
  <c r="DP3" i="70"/>
  <c r="DQ3" i="70"/>
  <c r="DR3" i="70"/>
  <c r="DS3" i="70"/>
  <c r="DT3" i="70"/>
  <c r="DU3" i="70"/>
  <c r="DV3" i="70"/>
  <c r="DW3" i="70"/>
  <c r="DX3" i="70"/>
  <c r="DY3" i="70"/>
  <c r="DZ3" i="70"/>
  <c r="EA3" i="70"/>
  <c r="EB3" i="70"/>
  <c r="EC3" i="70"/>
  <c r="ED3" i="70"/>
  <c r="EE3" i="70"/>
  <c r="EF3" i="70"/>
  <c r="EG3" i="70"/>
  <c r="EH3" i="70"/>
  <c r="EI3" i="70"/>
  <c r="EJ3" i="70"/>
  <c r="EK3" i="70"/>
  <c r="EL3" i="70"/>
  <c r="EM3" i="70"/>
  <c r="EN3" i="70"/>
  <c r="EO3" i="70"/>
  <c r="EP3" i="70"/>
  <c r="EQ3" i="70"/>
  <c r="ER3" i="70"/>
  <c r="ES3" i="70"/>
  <c r="ET3" i="70"/>
  <c r="EU3" i="70"/>
  <c r="EV3" i="70"/>
  <c r="EW3" i="70"/>
  <c r="EX3" i="70"/>
  <c r="EY3" i="70"/>
  <c r="EZ3" i="70"/>
  <c r="FA3" i="70"/>
  <c r="FB3" i="70"/>
  <c r="FC3" i="70"/>
  <c r="FD3" i="70"/>
  <c r="FE3" i="70"/>
  <c r="FF3" i="70"/>
  <c r="FG3" i="70"/>
  <c r="FH3" i="70"/>
  <c r="FI3" i="70"/>
  <c r="FJ3" i="70"/>
  <c r="FK3" i="70"/>
  <c r="FL3" i="70"/>
  <c r="FM3" i="70"/>
  <c r="FN3" i="70"/>
  <c r="FO3" i="70"/>
  <c r="FP3" i="70"/>
  <c r="FQ3" i="70"/>
  <c r="FR3" i="70"/>
  <c r="FS3" i="70"/>
  <c r="FT3" i="70"/>
  <c r="FU3" i="70"/>
  <c r="FV3" i="70"/>
  <c r="FW3" i="70"/>
  <c r="FX3" i="70"/>
  <c r="FY3" i="70"/>
  <c r="FZ3" i="70"/>
  <c r="GA3" i="70"/>
  <c r="GB3" i="70"/>
  <c r="GC3" i="70"/>
  <c r="GD3" i="70"/>
  <c r="GE3" i="70"/>
  <c r="GF3" i="70"/>
  <c r="GG3" i="70"/>
  <c r="GH3" i="70"/>
  <c r="GI3" i="70"/>
  <c r="GJ3" i="70"/>
  <c r="GK3" i="70"/>
  <c r="GL3" i="70"/>
  <c r="GM3" i="70"/>
  <c r="GN3" i="70"/>
  <c r="GO3" i="70"/>
  <c r="GP3" i="70"/>
  <c r="GQ3" i="70"/>
  <c r="GR3" i="70"/>
  <c r="GS3" i="70"/>
  <c r="GT3" i="70"/>
  <c r="GU3" i="70"/>
  <c r="GV3" i="70"/>
  <c r="GW3" i="70"/>
  <c r="GX3" i="70"/>
  <c r="GY3" i="70"/>
  <c r="GZ3" i="70"/>
  <c r="HA3" i="70"/>
  <c r="HB3" i="70"/>
  <c r="HC3" i="70"/>
  <c r="HD3" i="70"/>
  <c r="HE3" i="70"/>
  <c r="HF3" i="70"/>
  <c r="HG3" i="70"/>
  <c r="HH3" i="70"/>
  <c r="HI3" i="70"/>
  <c r="HJ3" i="70"/>
  <c r="HK3" i="70"/>
  <c r="HL3" i="70"/>
  <c r="HM3" i="70"/>
  <c r="HN3" i="70"/>
  <c r="HO3" i="70"/>
  <c r="HP3" i="70"/>
  <c r="HQ3" i="70"/>
  <c r="HR3" i="70"/>
  <c r="HS3" i="70"/>
  <c r="HT3" i="70"/>
  <c r="HU3" i="70"/>
  <c r="HV3" i="70"/>
  <c r="HW3" i="70"/>
  <c r="HX3" i="70"/>
  <c r="HY3" i="70"/>
  <c r="HZ3" i="70"/>
  <c r="IA3" i="70"/>
  <c r="IB3" i="70"/>
  <c r="IC3" i="70"/>
  <c r="ID3" i="70"/>
  <c r="IE3" i="70"/>
  <c r="IF3" i="70"/>
  <c r="IG3" i="70"/>
  <c r="IH3" i="70"/>
  <c r="II3" i="70"/>
  <c r="IJ3" i="70"/>
  <c r="IK3" i="70"/>
  <c r="IL3" i="70"/>
  <c r="IM3" i="70"/>
  <c r="IN3" i="70"/>
  <c r="IO3" i="70"/>
  <c r="IP3" i="70"/>
  <c r="IQ3" i="70"/>
  <c r="IR3" i="70"/>
  <c r="IS3" i="70"/>
  <c r="IT3" i="70"/>
  <c r="IU3" i="70"/>
  <c r="AT4" i="70"/>
  <c r="AU4" i="70"/>
  <c r="AV4" i="70"/>
  <c r="AW4" i="70"/>
  <c r="AX4" i="70"/>
  <c r="AY4" i="70"/>
  <c r="AZ4" i="70"/>
  <c r="BA4" i="70"/>
  <c r="BB4" i="70"/>
  <c r="BC4" i="70"/>
  <c r="BD4" i="70"/>
  <c r="BE4" i="70"/>
  <c r="BF4" i="70"/>
  <c r="BG4" i="70"/>
  <c r="BH4" i="70"/>
  <c r="BI4" i="70"/>
  <c r="BJ4" i="70"/>
  <c r="BK4" i="70"/>
  <c r="BL4" i="70"/>
  <c r="BM4" i="70"/>
  <c r="BN4" i="70"/>
  <c r="BO4" i="70"/>
  <c r="BP4" i="70"/>
  <c r="BQ4" i="70"/>
  <c r="BR4" i="70"/>
  <c r="BS4" i="70"/>
  <c r="BT4" i="70"/>
  <c r="BU4" i="70"/>
  <c r="BV4" i="70"/>
  <c r="BW4" i="70"/>
  <c r="BX4" i="70"/>
  <c r="BY4" i="70"/>
  <c r="BZ4" i="70"/>
  <c r="CA4" i="70"/>
  <c r="CB4" i="70"/>
  <c r="CC4" i="70"/>
  <c r="CD4" i="70"/>
  <c r="CE4" i="70"/>
  <c r="CF4" i="70"/>
  <c r="CG4" i="70"/>
  <c r="CH4" i="70"/>
  <c r="CI4" i="70"/>
  <c r="CJ4" i="70"/>
  <c r="CK4" i="70"/>
  <c r="CL4" i="70"/>
  <c r="CM4" i="70"/>
  <c r="CN4" i="70"/>
  <c r="CO4" i="70"/>
  <c r="CP4" i="70"/>
  <c r="CQ4" i="70"/>
  <c r="CR4" i="70"/>
  <c r="CS4" i="70"/>
  <c r="CT4" i="70"/>
  <c r="CU4" i="70"/>
  <c r="CV4" i="70"/>
  <c r="CW4" i="70"/>
  <c r="CX4" i="70"/>
  <c r="CY4" i="70"/>
  <c r="CZ4" i="70"/>
  <c r="DA4" i="70"/>
  <c r="DB4" i="70"/>
  <c r="DC4" i="70"/>
  <c r="DD4" i="70"/>
  <c r="DE4" i="70"/>
  <c r="DF4" i="70"/>
  <c r="DG4" i="70"/>
  <c r="DH4" i="70"/>
  <c r="DI4" i="70"/>
  <c r="DJ4" i="70"/>
  <c r="DK4" i="70"/>
  <c r="DL4" i="70"/>
  <c r="DM4" i="70"/>
  <c r="DN4" i="70"/>
  <c r="DO4" i="70"/>
  <c r="DP4" i="70"/>
  <c r="DQ4" i="70"/>
  <c r="DR4" i="70"/>
  <c r="DS4" i="70"/>
  <c r="DT4" i="70"/>
  <c r="DU4" i="70"/>
  <c r="DV4" i="70"/>
  <c r="DW4" i="70"/>
  <c r="DX4" i="70"/>
  <c r="DY4" i="70"/>
  <c r="DZ4" i="70"/>
  <c r="EA4" i="70"/>
  <c r="EB4" i="70"/>
  <c r="EC4" i="70"/>
  <c r="ED4" i="70"/>
  <c r="EE4" i="70"/>
  <c r="EF4" i="70"/>
  <c r="EG4" i="70"/>
  <c r="EH4" i="70"/>
  <c r="EI4" i="70"/>
  <c r="EJ4" i="70"/>
  <c r="EK4" i="70"/>
  <c r="EL4" i="70"/>
  <c r="EM4" i="70"/>
  <c r="EN4" i="70"/>
  <c r="EO4" i="70"/>
  <c r="EP4" i="70"/>
  <c r="EQ4" i="70"/>
  <c r="ER4" i="70"/>
  <c r="ES4" i="70"/>
  <c r="ET4" i="70"/>
  <c r="EU4" i="70"/>
  <c r="EV4" i="70"/>
  <c r="EW4" i="70"/>
  <c r="EX4" i="70"/>
  <c r="EY4" i="70"/>
  <c r="EZ4" i="70"/>
  <c r="FA4" i="70"/>
  <c r="FB4" i="70"/>
  <c r="FC4" i="70"/>
  <c r="FD4" i="70"/>
  <c r="FE4" i="70"/>
  <c r="FF4" i="70"/>
  <c r="FG4" i="70"/>
  <c r="FH4" i="70"/>
  <c r="FI4" i="70"/>
  <c r="FJ4" i="70"/>
  <c r="FK4" i="70"/>
  <c r="FL4" i="70"/>
  <c r="FM4" i="70"/>
  <c r="FN4" i="70"/>
  <c r="FO4" i="70"/>
  <c r="FP4" i="70"/>
  <c r="FQ4" i="70"/>
  <c r="FR4" i="70"/>
  <c r="FS4" i="70"/>
  <c r="FT4" i="70"/>
  <c r="FU4" i="70"/>
  <c r="FV4" i="70"/>
  <c r="FW4" i="70"/>
  <c r="FX4" i="70"/>
  <c r="FY4" i="70"/>
  <c r="FZ4" i="70"/>
  <c r="GA4" i="70"/>
  <c r="GB4" i="70"/>
  <c r="GC4" i="70"/>
  <c r="GD4" i="70"/>
  <c r="GE4" i="70"/>
  <c r="GF4" i="70"/>
  <c r="GG4" i="70"/>
  <c r="GH4" i="70"/>
  <c r="GI4" i="70"/>
  <c r="GJ4" i="70"/>
  <c r="GK4" i="70"/>
  <c r="GL4" i="70"/>
  <c r="GM4" i="70"/>
  <c r="GN4" i="70"/>
  <c r="GO4" i="70"/>
  <c r="GP4" i="70"/>
  <c r="GQ4" i="70"/>
  <c r="GR4" i="70"/>
  <c r="GS4" i="70"/>
  <c r="GT4" i="70"/>
  <c r="GU4" i="70"/>
  <c r="GV4" i="70"/>
  <c r="GW4" i="70"/>
  <c r="GX4" i="70"/>
  <c r="GY4" i="70"/>
  <c r="GZ4" i="70"/>
  <c r="HA4" i="70"/>
  <c r="HB4" i="70"/>
  <c r="HC4" i="70"/>
  <c r="HD4" i="70"/>
  <c r="HE4" i="70"/>
  <c r="HF4" i="70"/>
  <c r="HG4" i="70"/>
  <c r="HH4" i="70"/>
  <c r="HI4" i="70"/>
  <c r="HJ4" i="70"/>
  <c r="HK4" i="70"/>
  <c r="HL4" i="70"/>
  <c r="HM4" i="70"/>
  <c r="HN4" i="70"/>
  <c r="HO4" i="70"/>
  <c r="HP4" i="70"/>
  <c r="HQ4" i="70"/>
  <c r="HR4" i="70"/>
  <c r="HS4" i="70"/>
  <c r="HT4" i="70"/>
  <c r="HU4" i="70"/>
  <c r="HV4" i="70"/>
  <c r="HW4" i="70"/>
  <c r="HX4" i="70"/>
  <c r="HY4" i="70"/>
  <c r="HZ4" i="70"/>
  <c r="IA4" i="70"/>
  <c r="IB4" i="70"/>
  <c r="IC4" i="70"/>
  <c r="ID4" i="70"/>
  <c r="IE4" i="70"/>
  <c r="IF4" i="70"/>
  <c r="IG4" i="70"/>
  <c r="IH4" i="70"/>
  <c r="II4" i="70"/>
  <c r="IJ4" i="70"/>
  <c r="IK4" i="70"/>
  <c r="IL4" i="70"/>
  <c r="IM4" i="70"/>
  <c r="IN4" i="70"/>
  <c r="IO4" i="70"/>
  <c r="IP4" i="70"/>
  <c r="IQ4" i="70"/>
  <c r="IR4" i="70"/>
  <c r="IS4" i="70"/>
  <c r="IT4" i="70"/>
  <c r="IU4" i="70"/>
  <c r="AT5" i="70"/>
  <c r="AU5" i="70"/>
  <c r="AV5" i="70"/>
  <c r="AW5" i="70"/>
  <c r="AX5" i="70"/>
  <c r="AY5" i="70"/>
  <c r="AZ5" i="70"/>
  <c r="BA5" i="70"/>
  <c r="BB5" i="70"/>
  <c r="BC5" i="70"/>
  <c r="BD5" i="70"/>
  <c r="BE5" i="70"/>
  <c r="BF5" i="70"/>
  <c r="BG5" i="70"/>
  <c r="BH5" i="70"/>
  <c r="BI5" i="70"/>
  <c r="BJ5" i="70"/>
  <c r="BK5" i="70"/>
  <c r="BL5" i="70"/>
  <c r="BM5" i="70"/>
  <c r="BN5" i="70"/>
  <c r="BO5" i="70"/>
  <c r="BP5" i="70"/>
  <c r="BQ5" i="70"/>
  <c r="BR5" i="70"/>
  <c r="BS5" i="70"/>
  <c r="BT5" i="70"/>
  <c r="BU5" i="70"/>
  <c r="BV5" i="70"/>
  <c r="BW5" i="70"/>
  <c r="BX5" i="70"/>
  <c r="BY5" i="70"/>
  <c r="BZ5" i="70"/>
  <c r="CA5" i="70"/>
  <c r="CB5" i="70"/>
  <c r="CC5" i="70"/>
  <c r="CD5" i="70"/>
  <c r="CE5" i="70"/>
  <c r="CF5" i="70"/>
  <c r="CG5" i="70"/>
  <c r="CH5" i="70"/>
  <c r="CI5" i="70"/>
  <c r="CJ5" i="70"/>
  <c r="CK5" i="70"/>
  <c r="CL5" i="70"/>
  <c r="CM5" i="70"/>
  <c r="CN5" i="70"/>
  <c r="CO5" i="70"/>
  <c r="CP5" i="70"/>
  <c r="CQ5" i="70"/>
  <c r="CR5" i="70"/>
  <c r="CS5" i="70"/>
  <c r="CT5" i="70"/>
  <c r="CU5" i="70"/>
  <c r="CV5" i="70"/>
  <c r="CW5" i="70"/>
  <c r="CX5" i="70"/>
  <c r="CY5" i="70"/>
  <c r="CZ5" i="70"/>
  <c r="DA5" i="70"/>
  <c r="DB5" i="70"/>
  <c r="DC5" i="70"/>
  <c r="DD5" i="70"/>
  <c r="DE5" i="70"/>
  <c r="DF5" i="70"/>
  <c r="DG5" i="70"/>
  <c r="DH5" i="70"/>
  <c r="DI5" i="70"/>
  <c r="DJ5" i="70"/>
  <c r="DK5" i="70"/>
  <c r="DL5" i="70"/>
  <c r="DM5" i="70"/>
  <c r="DN5" i="70"/>
  <c r="DO5" i="70"/>
  <c r="DP5" i="70"/>
  <c r="DQ5" i="70"/>
  <c r="DR5" i="70"/>
  <c r="DS5" i="70"/>
  <c r="DT5" i="70"/>
  <c r="DU5" i="70"/>
  <c r="DV5" i="70"/>
  <c r="DW5" i="70"/>
  <c r="DX5" i="70"/>
  <c r="DY5" i="70"/>
  <c r="DZ5" i="70"/>
  <c r="EA5" i="70"/>
  <c r="EB5" i="70"/>
  <c r="EC5" i="70"/>
  <c r="ED5" i="70"/>
  <c r="EE5" i="70"/>
  <c r="EF5" i="70"/>
  <c r="EG5" i="70"/>
  <c r="EH5" i="70"/>
  <c r="EI5" i="70"/>
  <c r="EJ5" i="70"/>
  <c r="EK5" i="70"/>
  <c r="EL5" i="70"/>
  <c r="EM5" i="70"/>
  <c r="EN5" i="70"/>
  <c r="EO5" i="70"/>
  <c r="EP5" i="70"/>
  <c r="EQ5" i="70"/>
  <c r="ER5" i="70"/>
  <c r="ES5" i="70"/>
  <c r="ET5" i="70"/>
  <c r="EU5" i="70"/>
  <c r="EV5" i="70"/>
  <c r="EW5" i="70"/>
  <c r="EX5" i="70"/>
  <c r="EY5" i="70"/>
  <c r="EZ5" i="70"/>
  <c r="FA5" i="70"/>
  <c r="FB5" i="70"/>
  <c r="FC5" i="70"/>
  <c r="FD5" i="70"/>
  <c r="FE5" i="70"/>
  <c r="FF5" i="70"/>
  <c r="FG5" i="70"/>
  <c r="FH5" i="70"/>
  <c r="FI5" i="70"/>
  <c r="FJ5" i="70"/>
  <c r="FK5" i="70"/>
  <c r="FL5" i="70"/>
  <c r="FM5" i="70"/>
  <c r="FN5" i="70"/>
  <c r="FO5" i="70"/>
  <c r="FP5" i="70"/>
  <c r="FQ5" i="70"/>
  <c r="FR5" i="70"/>
  <c r="FS5" i="70"/>
  <c r="FT5" i="70"/>
  <c r="FU5" i="70"/>
  <c r="FV5" i="70"/>
  <c r="FW5" i="70"/>
  <c r="FX5" i="70"/>
  <c r="FY5" i="70"/>
  <c r="FZ5" i="70"/>
  <c r="GA5" i="70"/>
  <c r="GB5" i="70"/>
  <c r="GC5" i="70"/>
  <c r="GD5" i="70"/>
  <c r="GE5" i="70"/>
  <c r="GF5" i="70"/>
  <c r="GG5" i="70"/>
  <c r="GH5" i="70"/>
  <c r="GI5" i="70"/>
  <c r="GJ5" i="70"/>
  <c r="GK5" i="70"/>
  <c r="GL5" i="70"/>
  <c r="GM5" i="70"/>
  <c r="GN5" i="70"/>
  <c r="GO5" i="70"/>
  <c r="GP5" i="70"/>
  <c r="GQ5" i="70"/>
  <c r="GR5" i="70"/>
  <c r="GS5" i="70"/>
  <c r="GT5" i="70"/>
  <c r="GU5" i="70"/>
  <c r="GV5" i="70"/>
  <c r="GW5" i="70"/>
  <c r="GX5" i="70"/>
  <c r="GY5" i="70"/>
  <c r="GZ5" i="70"/>
  <c r="HA5" i="70"/>
  <c r="HB5" i="70"/>
  <c r="HC5" i="70"/>
  <c r="HD5" i="70"/>
  <c r="HE5" i="70"/>
  <c r="HF5" i="70"/>
  <c r="HG5" i="70"/>
  <c r="HH5" i="70"/>
  <c r="HI5" i="70"/>
  <c r="HJ5" i="70"/>
  <c r="HK5" i="70"/>
  <c r="HL5" i="70"/>
  <c r="HM5" i="70"/>
  <c r="HN5" i="70"/>
  <c r="HO5" i="70"/>
  <c r="HP5" i="70"/>
  <c r="HQ5" i="70"/>
  <c r="HR5" i="70"/>
  <c r="HS5" i="70"/>
  <c r="HT5" i="70"/>
  <c r="HU5" i="70"/>
  <c r="HV5" i="70"/>
  <c r="HW5" i="70"/>
  <c r="HX5" i="70"/>
  <c r="HY5" i="70"/>
  <c r="HZ5" i="70"/>
  <c r="IA5" i="70"/>
  <c r="IB5" i="70"/>
  <c r="IC5" i="70"/>
  <c r="ID5" i="70"/>
  <c r="IE5" i="70"/>
  <c r="IF5" i="70"/>
  <c r="IG5" i="70"/>
  <c r="IH5" i="70"/>
  <c r="II5" i="70"/>
  <c r="IJ5" i="70"/>
  <c r="IK5" i="70"/>
  <c r="IL5" i="70"/>
  <c r="IM5" i="70"/>
  <c r="IN5" i="70"/>
  <c r="IO5" i="70"/>
  <c r="IP5" i="70"/>
  <c r="IQ5" i="70"/>
  <c r="IR5" i="70"/>
  <c r="IS5" i="70"/>
  <c r="IT5" i="70"/>
  <c r="IU5" i="70"/>
  <c r="AT6" i="70"/>
  <c r="AU6" i="70"/>
  <c r="AV6" i="70"/>
  <c r="AW6" i="70"/>
  <c r="AX6" i="70"/>
  <c r="AY6" i="70"/>
  <c r="AZ6" i="70"/>
  <c r="BA6" i="70"/>
  <c r="BB6" i="70"/>
  <c r="BC6" i="70"/>
  <c r="BD6" i="70"/>
  <c r="BE6" i="70"/>
  <c r="BF6" i="70"/>
  <c r="BG6" i="70"/>
  <c r="BH6" i="70"/>
  <c r="BI6" i="70"/>
  <c r="BJ6" i="70"/>
  <c r="BK6" i="70"/>
  <c r="BL6" i="70"/>
  <c r="BM6" i="70"/>
  <c r="BN6" i="70"/>
  <c r="BO6" i="70"/>
  <c r="BP6" i="70"/>
  <c r="BQ6" i="70"/>
  <c r="BR6" i="70"/>
  <c r="BS6" i="70"/>
  <c r="BT6" i="70"/>
  <c r="BU6" i="70"/>
  <c r="BV6" i="70"/>
  <c r="BW6" i="70"/>
  <c r="BX6" i="70"/>
  <c r="BY6" i="70"/>
  <c r="BZ6" i="70"/>
  <c r="CA6" i="70"/>
  <c r="CB6" i="70"/>
  <c r="CC6" i="70"/>
  <c r="CD6" i="70"/>
  <c r="CE6" i="70"/>
  <c r="CF6" i="70"/>
  <c r="CG6" i="70"/>
  <c r="CH6" i="70"/>
  <c r="CI6" i="70"/>
  <c r="CJ6" i="70"/>
  <c r="CK6" i="70"/>
  <c r="CL6" i="70"/>
  <c r="CM6" i="70"/>
  <c r="CN6" i="70"/>
  <c r="CO6" i="70"/>
  <c r="CP6" i="70"/>
  <c r="CQ6" i="70"/>
  <c r="CR6" i="70"/>
  <c r="CS6" i="70"/>
  <c r="CT6" i="70"/>
  <c r="CU6" i="70"/>
  <c r="CV6" i="70"/>
  <c r="CW6" i="70"/>
  <c r="CX6" i="70"/>
  <c r="CY6" i="70"/>
  <c r="CZ6" i="70"/>
  <c r="DA6" i="70"/>
  <c r="DB6" i="70"/>
  <c r="DC6" i="70"/>
  <c r="DD6" i="70"/>
  <c r="DE6" i="70"/>
  <c r="DF6" i="70"/>
  <c r="DG6" i="70"/>
  <c r="DH6" i="70"/>
  <c r="DI6" i="70"/>
  <c r="DJ6" i="70"/>
  <c r="DK6" i="70"/>
  <c r="DL6" i="70"/>
  <c r="DM6" i="70"/>
  <c r="DN6" i="70"/>
  <c r="DO6" i="70"/>
  <c r="DP6" i="70"/>
  <c r="DQ6" i="70"/>
  <c r="DR6" i="70"/>
  <c r="DS6" i="70"/>
  <c r="DT6" i="70"/>
  <c r="DU6" i="70"/>
  <c r="DV6" i="70"/>
  <c r="DW6" i="70"/>
  <c r="DX6" i="70"/>
  <c r="DY6" i="70"/>
  <c r="DZ6" i="70"/>
  <c r="EA6" i="70"/>
  <c r="EB6" i="70"/>
  <c r="EC6" i="70"/>
  <c r="ED6" i="70"/>
  <c r="EE6" i="70"/>
  <c r="EF6" i="70"/>
  <c r="EG6" i="70"/>
  <c r="EH6" i="70"/>
  <c r="EI6" i="70"/>
  <c r="EJ6" i="70"/>
  <c r="EK6" i="70"/>
  <c r="EL6" i="70"/>
  <c r="EM6" i="70"/>
  <c r="EN6" i="70"/>
  <c r="EO6" i="70"/>
  <c r="EP6" i="70"/>
  <c r="EQ6" i="70"/>
  <c r="ER6" i="70"/>
  <c r="ES6" i="70"/>
  <c r="ET6" i="70"/>
  <c r="EU6" i="70"/>
  <c r="EV6" i="70"/>
  <c r="EW6" i="70"/>
  <c r="EX6" i="70"/>
  <c r="EY6" i="70"/>
  <c r="EZ6" i="70"/>
  <c r="FA6" i="70"/>
  <c r="FB6" i="70"/>
  <c r="FC6" i="70"/>
  <c r="FD6" i="70"/>
  <c r="FE6" i="70"/>
  <c r="FF6" i="70"/>
  <c r="FG6" i="70"/>
  <c r="FH6" i="70"/>
  <c r="FI6" i="70"/>
  <c r="FJ6" i="70"/>
  <c r="FK6" i="70"/>
  <c r="FL6" i="70"/>
  <c r="FM6" i="70"/>
  <c r="FN6" i="70"/>
  <c r="FO6" i="70"/>
  <c r="FP6" i="70"/>
  <c r="FQ6" i="70"/>
  <c r="FR6" i="70"/>
  <c r="FS6" i="70"/>
  <c r="FT6" i="70"/>
  <c r="FU6" i="70"/>
  <c r="FV6" i="70"/>
  <c r="FW6" i="70"/>
  <c r="FX6" i="70"/>
  <c r="FY6" i="70"/>
  <c r="FZ6" i="70"/>
  <c r="GA6" i="70"/>
  <c r="GB6" i="70"/>
  <c r="GC6" i="70"/>
  <c r="GD6" i="70"/>
  <c r="GE6" i="70"/>
  <c r="GF6" i="70"/>
  <c r="GG6" i="70"/>
  <c r="GH6" i="70"/>
  <c r="GI6" i="70"/>
  <c r="GJ6" i="70"/>
  <c r="GK6" i="70"/>
  <c r="GL6" i="70"/>
  <c r="GM6" i="70"/>
  <c r="GN6" i="70"/>
  <c r="GO6" i="70"/>
  <c r="GP6" i="70"/>
  <c r="GQ6" i="70"/>
  <c r="GR6" i="70"/>
  <c r="GS6" i="70"/>
  <c r="GT6" i="70"/>
  <c r="GU6" i="70"/>
  <c r="GV6" i="70"/>
  <c r="GW6" i="70"/>
  <c r="GX6" i="70"/>
  <c r="GY6" i="70"/>
  <c r="GZ6" i="70"/>
  <c r="HA6" i="70"/>
  <c r="HB6" i="70"/>
  <c r="HC6" i="70"/>
  <c r="HD6" i="70"/>
  <c r="HE6" i="70"/>
  <c r="HF6" i="70"/>
  <c r="HG6" i="70"/>
  <c r="HH6" i="70"/>
  <c r="HI6" i="70"/>
  <c r="HJ6" i="70"/>
  <c r="HK6" i="70"/>
  <c r="HL6" i="70"/>
  <c r="HM6" i="70"/>
  <c r="HN6" i="70"/>
  <c r="HO6" i="70"/>
  <c r="HP6" i="70"/>
  <c r="HQ6" i="70"/>
  <c r="HR6" i="70"/>
  <c r="HS6" i="70"/>
  <c r="HT6" i="70"/>
  <c r="HU6" i="70"/>
  <c r="HV6" i="70"/>
  <c r="HW6" i="70"/>
  <c r="HX6" i="70"/>
  <c r="HY6" i="70"/>
  <c r="HZ6" i="70"/>
  <c r="IA6" i="70"/>
  <c r="IB6" i="70"/>
  <c r="IC6" i="70"/>
  <c r="ID6" i="70"/>
  <c r="IE6" i="70"/>
  <c r="IF6" i="70"/>
  <c r="IG6" i="70"/>
  <c r="IH6" i="70"/>
  <c r="II6" i="70"/>
  <c r="IJ6" i="70"/>
  <c r="IK6" i="70"/>
  <c r="IL6" i="70"/>
  <c r="IM6" i="70"/>
  <c r="IN6" i="70"/>
  <c r="IO6" i="70"/>
  <c r="IP6" i="70"/>
  <c r="IQ6" i="70"/>
  <c r="IR6" i="70"/>
  <c r="IS6" i="70"/>
  <c r="IT6" i="70"/>
  <c r="IU6" i="70"/>
  <c r="AT7" i="70"/>
  <c r="AU7" i="70"/>
  <c r="AV7" i="70"/>
  <c r="AW7" i="70"/>
  <c r="AX7" i="70"/>
  <c r="AY7" i="70"/>
  <c r="AZ7" i="70"/>
  <c r="BA7" i="70"/>
  <c r="BB7" i="70"/>
  <c r="BC7" i="70"/>
  <c r="BD7" i="70"/>
  <c r="BE7" i="70"/>
  <c r="BF7" i="70"/>
  <c r="BG7" i="70"/>
  <c r="BH7" i="70"/>
  <c r="BI7" i="70"/>
  <c r="BJ7" i="70"/>
  <c r="BK7" i="70"/>
  <c r="BL7" i="70"/>
  <c r="BM7" i="70"/>
  <c r="BN7" i="70"/>
  <c r="BO7" i="70"/>
  <c r="BP7" i="70"/>
  <c r="BQ7" i="70"/>
  <c r="BR7" i="70"/>
  <c r="BS7" i="70"/>
  <c r="BT7" i="70"/>
  <c r="BU7" i="70"/>
  <c r="BV7" i="70"/>
  <c r="BW7" i="70"/>
  <c r="BX7" i="70"/>
  <c r="BY7" i="70"/>
  <c r="BZ7" i="70"/>
  <c r="CA7" i="70"/>
  <c r="CB7" i="70"/>
  <c r="CC7" i="70"/>
  <c r="CD7" i="70"/>
  <c r="CE7" i="70"/>
  <c r="CF7" i="70"/>
  <c r="CG7" i="70"/>
  <c r="CH7" i="70"/>
  <c r="CI7" i="70"/>
  <c r="CJ7" i="70"/>
  <c r="CK7" i="70"/>
  <c r="CL7" i="70"/>
  <c r="CM7" i="70"/>
  <c r="CN7" i="70"/>
  <c r="CO7" i="70"/>
  <c r="CP7" i="70"/>
  <c r="CQ7" i="70"/>
  <c r="CR7" i="70"/>
  <c r="CS7" i="70"/>
  <c r="CT7" i="70"/>
  <c r="CU7" i="70"/>
  <c r="CV7" i="70"/>
  <c r="CW7" i="70"/>
  <c r="CX7" i="70"/>
  <c r="CY7" i="70"/>
  <c r="CZ7" i="70"/>
  <c r="DA7" i="70"/>
  <c r="DB7" i="70"/>
  <c r="DC7" i="70"/>
  <c r="DD7" i="70"/>
  <c r="DE7" i="70"/>
  <c r="DF7" i="70"/>
  <c r="DG7" i="70"/>
  <c r="DH7" i="70"/>
  <c r="DI7" i="70"/>
  <c r="DJ7" i="70"/>
  <c r="DK7" i="70"/>
  <c r="DL7" i="70"/>
  <c r="DM7" i="70"/>
  <c r="DN7" i="70"/>
  <c r="DO7" i="70"/>
  <c r="DP7" i="70"/>
  <c r="DQ7" i="70"/>
  <c r="DR7" i="70"/>
  <c r="DS7" i="70"/>
  <c r="DT7" i="70"/>
  <c r="DU7" i="70"/>
  <c r="DV7" i="70"/>
  <c r="DW7" i="70"/>
  <c r="DX7" i="70"/>
  <c r="DY7" i="70"/>
  <c r="DZ7" i="70"/>
  <c r="EA7" i="70"/>
  <c r="EB7" i="70"/>
  <c r="EC7" i="70"/>
  <c r="ED7" i="70"/>
  <c r="EE7" i="70"/>
  <c r="EF7" i="70"/>
  <c r="EG7" i="70"/>
  <c r="EH7" i="70"/>
  <c r="EI7" i="70"/>
  <c r="EJ7" i="70"/>
  <c r="EK7" i="70"/>
  <c r="EL7" i="70"/>
  <c r="EM7" i="70"/>
  <c r="EN7" i="70"/>
  <c r="EO7" i="70"/>
  <c r="EP7" i="70"/>
  <c r="EQ7" i="70"/>
  <c r="ER7" i="70"/>
  <c r="ES7" i="70"/>
  <c r="ET7" i="70"/>
  <c r="EU7" i="70"/>
  <c r="EV7" i="70"/>
  <c r="EW7" i="70"/>
  <c r="EX7" i="70"/>
  <c r="EY7" i="70"/>
  <c r="EZ7" i="70"/>
  <c r="FA7" i="70"/>
  <c r="FB7" i="70"/>
  <c r="FC7" i="70"/>
  <c r="FD7" i="70"/>
  <c r="FE7" i="70"/>
  <c r="FF7" i="70"/>
  <c r="FG7" i="70"/>
  <c r="FH7" i="70"/>
  <c r="FI7" i="70"/>
  <c r="FJ7" i="70"/>
  <c r="FK7" i="70"/>
  <c r="FL7" i="70"/>
  <c r="FM7" i="70"/>
  <c r="FN7" i="70"/>
  <c r="FO7" i="70"/>
  <c r="FP7" i="70"/>
  <c r="FQ7" i="70"/>
  <c r="FR7" i="70"/>
  <c r="FS7" i="70"/>
  <c r="FT7" i="70"/>
  <c r="FU7" i="70"/>
  <c r="FV7" i="70"/>
  <c r="FW7" i="70"/>
  <c r="FX7" i="70"/>
  <c r="FY7" i="70"/>
  <c r="FZ7" i="70"/>
  <c r="GA7" i="70"/>
  <c r="GB7" i="70"/>
  <c r="GC7" i="70"/>
  <c r="GD7" i="70"/>
  <c r="GE7" i="70"/>
  <c r="GF7" i="70"/>
  <c r="GG7" i="70"/>
  <c r="GH7" i="70"/>
  <c r="GI7" i="70"/>
  <c r="GJ7" i="70"/>
  <c r="GK7" i="70"/>
  <c r="GL7" i="70"/>
  <c r="GM7" i="70"/>
  <c r="GN7" i="70"/>
  <c r="GO7" i="70"/>
  <c r="GP7" i="70"/>
  <c r="GQ7" i="70"/>
  <c r="GR7" i="70"/>
  <c r="GS7" i="70"/>
  <c r="GT7" i="70"/>
  <c r="GU7" i="70"/>
  <c r="GV7" i="70"/>
  <c r="GW7" i="70"/>
  <c r="GX7" i="70"/>
  <c r="GY7" i="70"/>
  <c r="GZ7" i="70"/>
  <c r="HA7" i="70"/>
  <c r="HB7" i="70"/>
  <c r="HC7" i="70"/>
  <c r="HD7" i="70"/>
  <c r="HE7" i="70"/>
  <c r="HF7" i="70"/>
  <c r="HG7" i="70"/>
  <c r="HH7" i="70"/>
  <c r="HI7" i="70"/>
  <c r="HJ7" i="70"/>
  <c r="HK7" i="70"/>
  <c r="HL7" i="70"/>
  <c r="HM7" i="70"/>
  <c r="HN7" i="70"/>
  <c r="HO7" i="70"/>
  <c r="HP7" i="70"/>
  <c r="HQ7" i="70"/>
  <c r="HR7" i="70"/>
  <c r="HS7" i="70"/>
  <c r="HT7" i="70"/>
  <c r="HU7" i="70"/>
  <c r="HV7" i="70"/>
  <c r="HW7" i="70"/>
  <c r="HX7" i="70"/>
  <c r="HY7" i="70"/>
  <c r="HZ7" i="70"/>
  <c r="IA7" i="70"/>
  <c r="IB7" i="70"/>
  <c r="IC7" i="70"/>
  <c r="ID7" i="70"/>
  <c r="IE7" i="70"/>
  <c r="IF7" i="70"/>
  <c r="IG7" i="70"/>
  <c r="IH7" i="70"/>
  <c r="II7" i="70"/>
  <c r="IJ7" i="70"/>
  <c r="IK7" i="70"/>
  <c r="IL7" i="70"/>
  <c r="IM7" i="70"/>
  <c r="IN7" i="70"/>
  <c r="IO7" i="70"/>
  <c r="IP7" i="70"/>
  <c r="IQ7" i="70"/>
  <c r="IR7" i="70"/>
  <c r="IS7" i="70"/>
  <c r="IT7" i="70"/>
  <c r="IU7" i="70"/>
  <c r="AT8" i="70"/>
  <c r="AU8" i="70"/>
  <c r="AV8" i="70"/>
  <c r="AW8" i="70"/>
  <c r="AX8" i="70"/>
  <c r="AY8" i="70"/>
  <c r="AZ8" i="70"/>
  <c r="BA8" i="70"/>
  <c r="BB8" i="70"/>
  <c r="BC8" i="70"/>
  <c r="BD8" i="70"/>
  <c r="BE8" i="70"/>
  <c r="BF8" i="70"/>
  <c r="BG8" i="70"/>
  <c r="BH8" i="70"/>
  <c r="BI8" i="70"/>
  <c r="BJ8" i="70"/>
  <c r="BK8" i="70"/>
  <c r="BL8" i="70"/>
  <c r="BM8" i="70"/>
  <c r="BN8" i="70"/>
  <c r="BO8" i="70"/>
  <c r="BP8" i="70"/>
  <c r="BQ8" i="70"/>
  <c r="BR8" i="70"/>
  <c r="BS8" i="70"/>
  <c r="BT8" i="70"/>
  <c r="BU8" i="70"/>
  <c r="BV8" i="70"/>
  <c r="BW8" i="70"/>
  <c r="BX8" i="70"/>
  <c r="BY8" i="70"/>
  <c r="BZ8" i="70"/>
  <c r="CA8" i="70"/>
  <c r="CB8" i="70"/>
  <c r="CC8" i="70"/>
  <c r="CD8" i="70"/>
  <c r="CE8" i="70"/>
  <c r="CF8" i="70"/>
  <c r="CG8" i="70"/>
  <c r="CH8" i="70"/>
  <c r="CI8" i="70"/>
  <c r="CJ8" i="70"/>
  <c r="CK8" i="70"/>
  <c r="CL8" i="70"/>
  <c r="CM8" i="70"/>
  <c r="CN8" i="70"/>
  <c r="CO8" i="70"/>
  <c r="CP8" i="70"/>
  <c r="CQ8" i="70"/>
  <c r="CR8" i="70"/>
  <c r="CS8" i="70"/>
  <c r="CT8" i="70"/>
  <c r="CU8" i="70"/>
  <c r="CV8" i="70"/>
  <c r="CW8" i="70"/>
  <c r="CX8" i="70"/>
  <c r="CY8" i="70"/>
  <c r="CZ8" i="70"/>
  <c r="DA8" i="70"/>
  <c r="DB8" i="70"/>
  <c r="DC8" i="70"/>
  <c r="DD8" i="70"/>
  <c r="DE8" i="70"/>
  <c r="DF8" i="70"/>
  <c r="DG8" i="70"/>
  <c r="DH8" i="70"/>
  <c r="DI8" i="70"/>
  <c r="DJ8" i="70"/>
  <c r="DK8" i="70"/>
  <c r="DL8" i="70"/>
  <c r="DM8" i="70"/>
  <c r="DN8" i="70"/>
  <c r="DO8" i="70"/>
  <c r="DP8" i="70"/>
  <c r="DQ8" i="70"/>
  <c r="DR8" i="70"/>
  <c r="DS8" i="70"/>
  <c r="DT8" i="70"/>
  <c r="DU8" i="70"/>
  <c r="DV8" i="70"/>
  <c r="DW8" i="70"/>
  <c r="DX8" i="70"/>
  <c r="DY8" i="70"/>
  <c r="DZ8" i="70"/>
  <c r="EA8" i="70"/>
  <c r="EB8" i="70"/>
  <c r="EC8" i="70"/>
  <c r="ED8" i="70"/>
  <c r="EE8" i="70"/>
  <c r="EF8" i="70"/>
  <c r="EG8" i="70"/>
  <c r="EH8" i="70"/>
  <c r="EI8" i="70"/>
  <c r="EJ8" i="70"/>
  <c r="EK8" i="70"/>
  <c r="EL8" i="70"/>
  <c r="EM8" i="70"/>
  <c r="EN8" i="70"/>
  <c r="EO8" i="70"/>
  <c r="EP8" i="70"/>
  <c r="EQ8" i="70"/>
  <c r="ER8" i="70"/>
  <c r="ES8" i="70"/>
  <c r="ET8" i="70"/>
  <c r="EU8" i="70"/>
  <c r="EV8" i="70"/>
  <c r="EW8" i="70"/>
  <c r="EX8" i="70"/>
  <c r="EY8" i="70"/>
  <c r="EZ8" i="70"/>
  <c r="FA8" i="70"/>
  <c r="FB8" i="70"/>
  <c r="FC8" i="70"/>
  <c r="FD8" i="70"/>
  <c r="FE8" i="70"/>
  <c r="FF8" i="70"/>
  <c r="FG8" i="70"/>
  <c r="FH8" i="70"/>
  <c r="FI8" i="70"/>
  <c r="FJ8" i="70"/>
  <c r="FK8" i="70"/>
  <c r="FL8" i="70"/>
  <c r="FM8" i="70"/>
  <c r="FN8" i="70"/>
  <c r="FO8" i="70"/>
  <c r="FP8" i="70"/>
  <c r="FQ8" i="70"/>
  <c r="FR8" i="70"/>
  <c r="FS8" i="70"/>
  <c r="FT8" i="70"/>
  <c r="FU8" i="70"/>
  <c r="FV8" i="70"/>
  <c r="FW8" i="70"/>
  <c r="FX8" i="70"/>
  <c r="FY8" i="70"/>
  <c r="FZ8" i="70"/>
  <c r="GA8" i="70"/>
  <c r="GB8" i="70"/>
  <c r="GC8" i="70"/>
  <c r="GD8" i="70"/>
  <c r="GE8" i="70"/>
  <c r="GF8" i="70"/>
  <c r="GG8" i="70"/>
  <c r="GH8" i="70"/>
  <c r="GI8" i="70"/>
  <c r="GJ8" i="70"/>
  <c r="GK8" i="70"/>
  <c r="GL8" i="70"/>
  <c r="GM8" i="70"/>
  <c r="GN8" i="70"/>
  <c r="GO8" i="70"/>
  <c r="GP8" i="70"/>
  <c r="GQ8" i="70"/>
  <c r="GR8" i="70"/>
  <c r="GS8" i="70"/>
  <c r="GT8" i="70"/>
  <c r="GU8" i="70"/>
  <c r="GV8" i="70"/>
  <c r="GW8" i="70"/>
  <c r="GX8" i="70"/>
  <c r="GY8" i="70"/>
  <c r="GZ8" i="70"/>
  <c r="HA8" i="70"/>
  <c r="HB8" i="70"/>
  <c r="HC8" i="70"/>
  <c r="HD8" i="70"/>
  <c r="HE8" i="70"/>
  <c r="HF8" i="70"/>
  <c r="HG8" i="70"/>
  <c r="HH8" i="70"/>
  <c r="HI8" i="70"/>
  <c r="HJ8" i="70"/>
  <c r="HK8" i="70"/>
  <c r="HL8" i="70"/>
  <c r="HM8" i="70"/>
  <c r="HN8" i="70"/>
  <c r="HO8" i="70"/>
  <c r="HP8" i="70"/>
  <c r="HQ8" i="70"/>
  <c r="HR8" i="70"/>
  <c r="HS8" i="70"/>
  <c r="HT8" i="70"/>
  <c r="HU8" i="70"/>
  <c r="HV8" i="70"/>
  <c r="HW8" i="70"/>
  <c r="HX8" i="70"/>
  <c r="HY8" i="70"/>
  <c r="HZ8" i="70"/>
  <c r="IA8" i="70"/>
  <c r="IB8" i="70"/>
  <c r="IC8" i="70"/>
  <c r="ID8" i="70"/>
  <c r="IE8" i="70"/>
  <c r="IF8" i="70"/>
  <c r="IG8" i="70"/>
  <c r="IH8" i="70"/>
  <c r="II8" i="70"/>
  <c r="IJ8" i="70"/>
  <c r="IK8" i="70"/>
  <c r="IL8" i="70"/>
  <c r="IM8" i="70"/>
  <c r="IN8" i="70"/>
  <c r="IO8" i="70"/>
  <c r="IP8" i="70"/>
  <c r="IQ8" i="70"/>
  <c r="IR8" i="70"/>
  <c r="IS8" i="70"/>
  <c r="IT8" i="70"/>
  <c r="IU8" i="70"/>
  <c r="AT9" i="70"/>
  <c r="AU9" i="70"/>
  <c r="AV9" i="70"/>
  <c r="AW9" i="70"/>
  <c r="AX9" i="70"/>
  <c r="AY9" i="70"/>
  <c r="AZ9" i="70"/>
  <c r="BA9" i="70"/>
  <c r="BB9" i="70"/>
  <c r="BC9" i="70"/>
  <c r="BD9" i="70"/>
  <c r="BE9" i="70"/>
  <c r="BF9" i="70"/>
  <c r="BG9" i="70"/>
  <c r="BH9" i="70"/>
  <c r="BI9" i="70"/>
  <c r="BJ9" i="70"/>
  <c r="BK9" i="70"/>
  <c r="BL9" i="70"/>
  <c r="BM9" i="70"/>
  <c r="BN9" i="70"/>
  <c r="BO9" i="70"/>
  <c r="BP9" i="70"/>
  <c r="BQ9" i="70"/>
  <c r="BR9" i="70"/>
  <c r="BS9" i="70"/>
  <c r="BT9" i="70"/>
  <c r="BU9" i="70"/>
  <c r="BV9" i="70"/>
  <c r="BW9" i="70"/>
  <c r="BX9" i="70"/>
  <c r="BY9" i="70"/>
  <c r="BZ9" i="70"/>
  <c r="CA9" i="70"/>
  <c r="CB9" i="70"/>
  <c r="CC9" i="70"/>
  <c r="CD9" i="70"/>
  <c r="CE9" i="70"/>
  <c r="CF9" i="70"/>
  <c r="CG9" i="70"/>
  <c r="CH9" i="70"/>
  <c r="CI9" i="70"/>
  <c r="CJ9" i="70"/>
  <c r="CK9" i="70"/>
  <c r="CL9" i="70"/>
  <c r="CM9" i="70"/>
  <c r="CN9" i="70"/>
  <c r="CO9" i="70"/>
  <c r="CP9" i="70"/>
  <c r="CQ9" i="70"/>
  <c r="CR9" i="70"/>
  <c r="CS9" i="70"/>
  <c r="CT9" i="70"/>
  <c r="CU9" i="70"/>
  <c r="CV9" i="70"/>
  <c r="CW9" i="70"/>
  <c r="CX9" i="70"/>
  <c r="CY9" i="70"/>
  <c r="CZ9" i="70"/>
  <c r="DA9" i="70"/>
  <c r="DB9" i="70"/>
  <c r="DC9" i="70"/>
  <c r="DD9" i="70"/>
  <c r="DE9" i="70"/>
  <c r="DF9" i="70"/>
  <c r="DG9" i="70"/>
  <c r="DH9" i="70"/>
  <c r="DI9" i="70"/>
  <c r="DJ9" i="70"/>
  <c r="DK9" i="70"/>
  <c r="DL9" i="70"/>
  <c r="DM9" i="70"/>
  <c r="DN9" i="70"/>
  <c r="DO9" i="70"/>
  <c r="DP9" i="70"/>
  <c r="DQ9" i="70"/>
  <c r="DR9" i="70"/>
  <c r="DS9" i="70"/>
  <c r="DT9" i="70"/>
  <c r="DU9" i="70"/>
  <c r="DV9" i="70"/>
  <c r="DW9" i="70"/>
  <c r="DX9" i="70"/>
  <c r="DY9" i="70"/>
  <c r="DZ9" i="70"/>
  <c r="EA9" i="70"/>
  <c r="EB9" i="70"/>
  <c r="EC9" i="70"/>
  <c r="ED9" i="70"/>
  <c r="EE9" i="70"/>
  <c r="EF9" i="70"/>
  <c r="EG9" i="70"/>
  <c r="EH9" i="70"/>
  <c r="EI9" i="70"/>
  <c r="EJ9" i="70"/>
  <c r="EK9" i="70"/>
  <c r="EL9" i="70"/>
  <c r="EM9" i="70"/>
  <c r="EN9" i="70"/>
  <c r="EO9" i="70"/>
  <c r="EP9" i="70"/>
  <c r="EQ9" i="70"/>
  <c r="ER9" i="70"/>
  <c r="ES9" i="70"/>
  <c r="ET9" i="70"/>
  <c r="EU9" i="70"/>
  <c r="EV9" i="70"/>
  <c r="EW9" i="70"/>
  <c r="EX9" i="70"/>
  <c r="EY9" i="70"/>
  <c r="EZ9" i="70"/>
  <c r="FA9" i="70"/>
  <c r="FB9" i="70"/>
  <c r="FC9" i="70"/>
  <c r="FD9" i="70"/>
  <c r="FE9" i="70"/>
  <c r="FF9" i="70"/>
  <c r="FG9" i="70"/>
  <c r="FH9" i="70"/>
  <c r="FI9" i="70"/>
  <c r="FJ9" i="70"/>
  <c r="FK9" i="70"/>
  <c r="FL9" i="70"/>
  <c r="FM9" i="70"/>
  <c r="FN9" i="70"/>
  <c r="FO9" i="70"/>
  <c r="FP9" i="70"/>
  <c r="FQ9" i="70"/>
  <c r="FR9" i="70"/>
  <c r="FS9" i="70"/>
  <c r="FT9" i="70"/>
  <c r="FU9" i="70"/>
  <c r="FV9" i="70"/>
  <c r="FW9" i="70"/>
  <c r="FX9" i="70"/>
  <c r="FY9" i="70"/>
  <c r="FZ9" i="70"/>
  <c r="GA9" i="70"/>
  <c r="GB9" i="70"/>
  <c r="GC9" i="70"/>
  <c r="GD9" i="70"/>
  <c r="GE9" i="70"/>
  <c r="GF9" i="70"/>
  <c r="GG9" i="70"/>
  <c r="GH9" i="70"/>
  <c r="GI9" i="70"/>
  <c r="GJ9" i="70"/>
  <c r="GK9" i="70"/>
  <c r="GL9" i="70"/>
  <c r="GM9" i="70"/>
  <c r="GN9" i="70"/>
  <c r="GO9" i="70"/>
  <c r="GP9" i="70"/>
  <c r="GQ9" i="70"/>
  <c r="GR9" i="70"/>
  <c r="GS9" i="70"/>
  <c r="GT9" i="70"/>
  <c r="GU9" i="70"/>
  <c r="GV9" i="70"/>
  <c r="GW9" i="70"/>
  <c r="GX9" i="70"/>
  <c r="GY9" i="70"/>
  <c r="GZ9" i="70"/>
  <c r="HA9" i="70"/>
  <c r="HB9" i="70"/>
  <c r="HC9" i="70"/>
  <c r="HD9" i="70"/>
  <c r="HE9" i="70"/>
  <c r="HF9" i="70"/>
  <c r="HG9" i="70"/>
  <c r="HH9" i="70"/>
  <c r="HI9" i="70"/>
  <c r="HJ9" i="70"/>
  <c r="HK9" i="70"/>
  <c r="HL9" i="70"/>
  <c r="HM9" i="70"/>
  <c r="HN9" i="70"/>
  <c r="HO9" i="70"/>
  <c r="HP9" i="70"/>
  <c r="HQ9" i="70"/>
  <c r="HR9" i="70"/>
  <c r="HS9" i="70"/>
  <c r="HT9" i="70"/>
  <c r="HU9" i="70"/>
  <c r="HV9" i="70"/>
  <c r="HW9" i="70"/>
  <c r="HX9" i="70"/>
  <c r="HY9" i="70"/>
  <c r="HZ9" i="70"/>
  <c r="IA9" i="70"/>
  <c r="IB9" i="70"/>
  <c r="IC9" i="70"/>
  <c r="ID9" i="70"/>
  <c r="IE9" i="70"/>
  <c r="IF9" i="70"/>
  <c r="IG9" i="70"/>
  <c r="IH9" i="70"/>
  <c r="II9" i="70"/>
  <c r="IJ9" i="70"/>
  <c r="IK9" i="70"/>
  <c r="IL9" i="70"/>
  <c r="IM9" i="70"/>
  <c r="IN9" i="70"/>
  <c r="IO9" i="70"/>
  <c r="IP9" i="70"/>
  <c r="IQ9" i="70"/>
  <c r="IR9" i="70"/>
  <c r="IS9" i="70"/>
  <c r="IT9" i="70"/>
  <c r="IU9" i="70"/>
  <c r="AT10" i="70"/>
  <c r="AU10" i="70"/>
  <c r="AV10" i="70"/>
  <c r="AW10" i="70"/>
  <c r="AX10" i="70"/>
  <c r="AY10" i="70"/>
  <c r="AZ10" i="70"/>
  <c r="BA10" i="70"/>
  <c r="BB10" i="70"/>
  <c r="BC10" i="70"/>
  <c r="BD10" i="70"/>
  <c r="BE10" i="70"/>
  <c r="BF10" i="70"/>
  <c r="BG10" i="70"/>
  <c r="BH10" i="70"/>
  <c r="BI10" i="70"/>
  <c r="BJ10" i="70"/>
  <c r="BK10" i="70"/>
  <c r="BL10" i="70"/>
  <c r="BM10" i="70"/>
  <c r="BN10" i="70"/>
  <c r="BO10" i="70"/>
  <c r="BP10" i="70"/>
  <c r="BQ10" i="70"/>
  <c r="BR10" i="70"/>
  <c r="BS10" i="70"/>
  <c r="BT10" i="70"/>
  <c r="BU10" i="70"/>
  <c r="BV10" i="70"/>
  <c r="BW10" i="70"/>
  <c r="BX10" i="70"/>
  <c r="BY10" i="70"/>
  <c r="BZ10" i="70"/>
  <c r="CA10" i="70"/>
  <c r="CB10" i="70"/>
  <c r="CC10" i="70"/>
  <c r="CD10" i="70"/>
  <c r="CE10" i="70"/>
  <c r="CF10" i="70"/>
  <c r="CG10" i="70"/>
  <c r="CH10" i="70"/>
  <c r="CI10" i="70"/>
  <c r="CJ10" i="70"/>
  <c r="CK10" i="70"/>
  <c r="CL10" i="70"/>
  <c r="CM10" i="70"/>
  <c r="CN10" i="70"/>
  <c r="CO10" i="70"/>
  <c r="CP10" i="70"/>
  <c r="CQ10" i="70"/>
  <c r="CR10" i="70"/>
  <c r="CS10" i="70"/>
  <c r="CT10" i="70"/>
  <c r="CU10" i="70"/>
  <c r="CV10" i="70"/>
  <c r="CW10" i="70"/>
  <c r="CX10" i="70"/>
  <c r="CY10" i="70"/>
  <c r="CZ10" i="70"/>
  <c r="DA10" i="70"/>
  <c r="DB10" i="70"/>
  <c r="DC10" i="70"/>
  <c r="DD10" i="70"/>
  <c r="DE10" i="70"/>
  <c r="DF10" i="70"/>
  <c r="DG10" i="70"/>
  <c r="DH10" i="70"/>
  <c r="DI10" i="70"/>
  <c r="DJ10" i="70"/>
  <c r="DK10" i="70"/>
  <c r="DL10" i="70"/>
  <c r="DM10" i="70"/>
  <c r="DN10" i="70"/>
  <c r="DO10" i="70"/>
  <c r="DP10" i="70"/>
  <c r="DQ10" i="70"/>
  <c r="DR10" i="70"/>
  <c r="DS10" i="70"/>
  <c r="DT10" i="70"/>
  <c r="DU10" i="70"/>
  <c r="DV10" i="70"/>
  <c r="DW10" i="70"/>
  <c r="DX10" i="70"/>
  <c r="DY10" i="70"/>
  <c r="DZ10" i="70"/>
  <c r="EA10" i="70"/>
  <c r="EB10" i="70"/>
  <c r="EC10" i="70"/>
  <c r="ED10" i="70"/>
  <c r="EE10" i="70"/>
  <c r="EF10" i="70"/>
  <c r="EG10" i="70"/>
  <c r="EH10" i="70"/>
  <c r="EI10" i="70"/>
  <c r="EJ10" i="70"/>
  <c r="EK10" i="70"/>
  <c r="EL10" i="70"/>
  <c r="EM10" i="70"/>
  <c r="EN10" i="70"/>
  <c r="EO10" i="70"/>
  <c r="EP10" i="70"/>
  <c r="EQ10" i="70"/>
  <c r="ER10" i="70"/>
  <c r="ES10" i="70"/>
  <c r="ET10" i="70"/>
  <c r="EU10" i="70"/>
  <c r="EV10" i="70"/>
  <c r="EW10" i="70"/>
  <c r="EX10" i="70"/>
  <c r="EY10" i="70"/>
  <c r="EZ10" i="70"/>
  <c r="FA10" i="70"/>
  <c r="FB10" i="70"/>
  <c r="FC10" i="70"/>
  <c r="FD10" i="70"/>
  <c r="FE10" i="70"/>
  <c r="FF10" i="70"/>
  <c r="FG10" i="70"/>
  <c r="FH10" i="70"/>
  <c r="FI10" i="70"/>
  <c r="FJ10" i="70"/>
  <c r="FK10" i="70"/>
  <c r="FL10" i="70"/>
  <c r="FM10" i="70"/>
  <c r="FN10" i="70"/>
  <c r="FO10" i="70"/>
  <c r="FP10" i="70"/>
  <c r="FQ10" i="70"/>
  <c r="FR10" i="70"/>
  <c r="FS10" i="70"/>
  <c r="FT10" i="70"/>
  <c r="FU10" i="70"/>
  <c r="FV10" i="70"/>
  <c r="FW10" i="70"/>
  <c r="FX10" i="70"/>
  <c r="FY10" i="70"/>
  <c r="FZ10" i="70"/>
  <c r="GA10" i="70"/>
  <c r="GB10" i="70"/>
  <c r="GC10" i="70"/>
  <c r="GD10" i="70"/>
  <c r="GE10" i="70"/>
  <c r="GF10" i="70"/>
  <c r="GG10" i="70"/>
  <c r="GH10" i="70"/>
  <c r="GI10" i="70"/>
  <c r="GJ10" i="70"/>
  <c r="GK10" i="70"/>
  <c r="GL10" i="70"/>
  <c r="GM10" i="70"/>
  <c r="GN10" i="70"/>
  <c r="GO10" i="70"/>
  <c r="GP10" i="70"/>
  <c r="GQ10" i="70"/>
  <c r="GR10" i="70"/>
  <c r="GS10" i="70"/>
  <c r="GT10" i="70"/>
  <c r="GU10" i="70"/>
  <c r="GV10" i="70"/>
  <c r="GW10" i="70"/>
  <c r="GX10" i="70"/>
  <c r="GY10" i="70"/>
  <c r="GZ10" i="70"/>
  <c r="HA10" i="70"/>
  <c r="HB10" i="70"/>
  <c r="HC10" i="70"/>
  <c r="HD10" i="70"/>
  <c r="HE10" i="70"/>
  <c r="HF10" i="70"/>
  <c r="HG10" i="70"/>
  <c r="HH10" i="70"/>
  <c r="HI10" i="70"/>
  <c r="HJ10" i="70"/>
  <c r="HK10" i="70"/>
  <c r="HL10" i="70"/>
  <c r="HM10" i="70"/>
  <c r="HN10" i="70"/>
  <c r="HO10" i="70"/>
  <c r="HP10" i="70"/>
  <c r="HQ10" i="70"/>
  <c r="HR10" i="70"/>
  <c r="HS10" i="70"/>
  <c r="HT10" i="70"/>
  <c r="HU10" i="70"/>
  <c r="HV10" i="70"/>
  <c r="HW10" i="70"/>
  <c r="HX10" i="70"/>
  <c r="HY10" i="70"/>
  <c r="HZ10" i="70"/>
  <c r="IA10" i="70"/>
  <c r="IB10" i="70"/>
  <c r="IC10" i="70"/>
  <c r="ID10" i="70"/>
  <c r="IE10" i="70"/>
  <c r="IF10" i="70"/>
  <c r="IG10" i="70"/>
  <c r="IH10" i="70"/>
  <c r="II10" i="70"/>
  <c r="IJ10" i="70"/>
  <c r="IK10" i="70"/>
  <c r="IL10" i="70"/>
  <c r="IM10" i="70"/>
  <c r="IN10" i="70"/>
  <c r="IO10" i="70"/>
  <c r="IP10" i="70"/>
  <c r="IQ10" i="70"/>
  <c r="IR10" i="70"/>
  <c r="IS10" i="70"/>
  <c r="IT10" i="70"/>
  <c r="IU10" i="70"/>
  <c r="AT11" i="70"/>
  <c r="AU11" i="70"/>
  <c r="AV11" i="70"/>
  <c r="AW11" i="70"/>
  <c r="AX11" i="70"/>
  <c r="AY11" i="70"/>
  <c r="AZ11" i="70"/>
  <c r="BA11" i="70"/>
  <c r="BB11" i="70"/>
  <c r="BC11" i="70"/>
  <c r="BD11" i="70"/>
  <c r="BE11" i="70"/>
  <c r="BF11" i="70"/>
  <c r="BG11" i="70"/>
  <c r="BH11" i="70"/>
  <c r="BI11" i="70"/>
  <c r="BJ11" i="70"/>
  <c r="BK11" i="70"/>
  <c r="BL11" i="70"/>
  <c r="BM11" i="70"/>
  <c r="BN11" i="70"/>
  <c r="BO11" i="70"/>
  <c r="BP11" i="70"/>
  <c r="BQ11" i="70"/>
  <c r="BR11" i="70"/>
  <c r="BS11" i="70"/>
  <c r="BT11" i="70"/>
  <c r="BU11" i="70"/>
  <c r="BV11" i="70"/>
  <c r="BW11" i="70"/>
  <c r="BX11" i="70"/>
  <c r="BY11" i="70"/>
  <c r="BZ11" i="70"/>
  <c r="CA11" i="70"/>
  <c r="CB11" i="70"/>
  <c r="CC11" i="70"/>
  <c r="CD11" i="70"/>
  <c r="CE11" i="70"/>
  <c r="CF11" i="70"/>
  <c r="CG11" i="70"/>
  <c r="CH11" i="70"/>
  <c r="CI11" i="70"/>
  <c r="CJ11" i="70"/>
  <c r="CK11" i="70"/>
  <c r="CL11" i="70"/>
  <c r="CM11" i="70"/>
  <c r="CN11" i="70"/>
  <c r="CO11" i="70"/>
  <c r="CP11" i="70"/>
  <c r="CQ11" i="70"/>
  <c r="CR11" i="70"/>
  <c r="CS11" i="70"/>
  <c r="CT11" i="70"/>
  <c r="CU11" i="70"/>
  <c r="CV11" i="70"/>
  <c r="CW11" i="70"/>
  <c r="CX11" i="70"/>
  <c r="CY11" i="70"/>
  <c r="CZ11" i="70"/>
  <c r="DA11" i="70"/>
  <c r="DB11" i="70"/>
  <c r="DC11" i="70"/>
  <c r="DD11" i="70"/>
  <c r="DE11" i="70"/>
  <c r="DF11" i="70"/>
  <c r="DG11" i="70"/>
  <c r="DH11" i="70"/>
  <c r="DI11" i="70"/>
  <c r="DJ11" i="70"/>
  <c r="DK11" i="70"/>
  <c r="DL11" i="70"/>
  <c r="DM11" i="70"/>
  <c r="DN11" i="70"/>
  <c r="DO11" i="70"/>
  <c r="DP11" i="70"/>
  <c r="DQ11" i="70"/>
  <c r="DR11" i="70"/>
  <c r="DS11" i="70"/>
  <c r="DT11" i="70"/>
  <c r="DU11" i="70"/>
  <c r="DV11" i="70"/>
  <c r="DW11" i="70"/>
  <c r="DX11" i="70"/>
  <c r="DY11" i="70"/>
  <c r="DZ11" i="70"/>
  <c r="EA11" i="70"/>
  <c r="EB11" i="70"/>
  <c r="EC11" i="70"/>
  <c r="ED11" i="70"/>
  <c r="EE11" i="70"/>
  <c r="EF11" i="70"/>
  <c r="EG11" i="70"/>
  <c r="EH11" i="70"/>
  <c r="EI11" i="70"/>
  <c r="EJ11" i="70"/>
  <c r="EK11" i="70"/>
  <c r="EL11" i="70"/>
  <c r="EM11" i="70"/>
  <c r="EN11" i="70"/>
  <c r="EO11" i="70"/>
  <c r="EP11" i="70"/>
  <c r="EQ11" i="70"/>
  <c r="ER11" i="70"/>
  <c r="ES11" i="70"/>
  <c r="ET11" i="70"/>
  <c r="EU11" i="70"/>
  <c r="EV11" i="70"/>
  <c r="EW11" i="70"/>
  <c r="EX11" i="70"/>
  <c r="EY11" i="70"/>
  <c r="EZ11" i="70"/>
  <c r="FA11" i="70"/>
  <c r="FB11" i="70"/>
  <c r="FC11" i="70"/>
  <c r="FD11" i="70"/>
  <c r="FE11" i="70"/>
  <c r="FF11" i="70"/>
  <c r="FG11" i="70"/>
  <c r="FH11" i="70"/>
  <c r="FI11" i="70"/>
  <c r="FJ11" i="70"/>
  <c r="FK11" i="70"/>
  <c r="FL11" i="70"/>
  <c r="FM11" i="70"/>
  <c r="FN11" i="70"/>
  <c r="FO11" i="70"/>
  <c r="FP11" i="70"/>
  <c r="FQ11" i="70"/>
  <c r="FR11" i="70"/>
  <c r="FS11" i="70"/>
  <c r="FT11" i="70"/>
  <c r="FU11" i="70"/>
  <c r="FV11" i="70"/>
  <c r="FW11" i="70"/>
  <c r="FX11" i="70"/>
  <c r="FY11" i="70"/>
  <c r="FZ11" i="70"/>
  <c r="GA11" i="70"/>
  <c r="GB11" i="70"/>
  <c r="GC11" i="70"/>
  <c r="GD11" i="70"/>
  <c r="GE11" i="70"/>
  <c r="GF11" i="70"/>
  <c r="GG11" i="70"/>
  <c r="GH11" i="70"/>
  <c r="GI11" i="70"/>
  <c r="GJ11" i="70"/>
  <c r="GK11" i="70"/>
  <c r="GL11" i="70"/>
  <c r="GM11" i="70"/>
  <c r="GN11" i="70"/>
  <c r="GO11" i="70"/>
  <c r="GP11" i="70"/>
  <c r="GQ11" i="70"/>
  <c r="GR11" i="70"/>
  <c r="GS11" i="70"/>
  <c r="GT11" i="70"/>
  <c r="GU11" i="70"/>
  <c r="GV11" i="70"/>
  <c r="GW11" i="70"/>
  <c r="GX11" i="70"/>
  <c r="GY11" i="70"/>
  <c r="GZ11" i="70"/>
  <c r="HA11" i="70"/>
  <c r="HB11" i="70"/>
  <c r="HC11" i="70"/>
  <c r="HD11" i="70"/>
  <c r="HE11" i="70"/>
  <c r="HF11" i="70"/>
  <c r="HG11" i="70"/>
  <c r="HH11" i="70"/>
  <c r="HI11" i="70"/>
  <c r="HJ11" i="70"/>
  <c r="HK11" i="70"/>
  <c r="HL11" i="70"/>
  <c r="HM11" i="70"/>
  <c r="HN11" i="70"/>
  <c r="HO11" i="70"/>
  <c r="HP11" i="70"/>
  <c r="HQ11" i="70"/>
  <c r="HR11" i="70"/>
  <c r="HS11" i="70"/>
  <c r="HT11" i="70"/>
  <c r="HU11" i="70"/>
  <c r="HV11" i="70"/>
  <c r="HW11" i="70"/>
  <c r="HX11" i="70"/>
  <c r="HY11" i="70"/>
  <c r="HZ11" i="70"/>
  <c r="IA11" i="70"/>
  <c r="IB11" i="70"/>
  <c r="IC11" i="70"/>
  <c r="ID11" i="70"/>
  <c r="IE11" i="70"/>
  <c r="IF11" i="70"/>
  <c r="IG11" i="70"/>
  <c r="IH11" i="70"/>
  <c r="II11" i="70"/>
  <c r="IJ11" i="70"/>
  <c r="IK11" i="70"/>
  <c r="IL11" i="70"/>
  <c r="IM11" i="70"/>
  <c r="IN11" i="70"/>
  <c r="IO11" i="70"/>
  <c r="IP11" i="70"/>
  <c r="IQ11" i="70"/>
  <c r="IR11" i="70"/>
  <c r="IS11" i="70"/>
  <c r="IT11" i="70"/>
  <c r="IU11" i="70"/>
  <c r="AT12" i="70"/>
  <c r="AU12" i="70"/>
  <c r="AV12" i="70"/>
  <c r="AW12" i="70"/>
  <c r="AX12" i="70"/>
  <c r="AY12" i="70"/>
  <c r="AZ12" i="70"/>
  <c r="BA12" i="70"/>
  <c r="BB12" i="70"/>
  <c r="BC12" i="70"/>
  <c r="BD12" i="70"/>
  <c r="BE12" i="70"/>
  <c r="BF12" i="70"/>
  <c r="BG12" i="70"/>
  <c r="BH12" i="70"/>
  <c r="BI12" i="70"/>
  <c r="BJ12" i="70"/>
  <c r="BK12" i="70"/>
  <c r="BL12" i="70"/>
  <c r="BM12" i="70"/>
  <c r="BN12" i="70"/>
  <c r="BO12" i="70"/>
  <c r="BP12" i="70"/>
  <c r="BQ12" i="70"/>
  <c r="BR12" i="70"/>
  <c r="BS12" i="70"/>
  <c r="BT12" i="70"/>
  <c r="BU12" i="70"/>
  <c r="BV12" i="70"/>
  <c r="BW12" i="70"/>
  <c r="BX12" i="70"/>
  <c r="BY12" i="70"/>
  <c r="BZ12" i="70"/>
  <c r="CA12" i="70"/>
  <c r="CB12" i="70"/>
  <c r="CC12" i="70"/>
  <c r="CD12" i="70"/>
  <c r="CE12" i="70"/>
  <c r="CF12" i="70"/>
  <c r="CG12" i="70"/>
  <c r="CH12" i="70"/>
  <c r="CI12" i="70"/>
  <c r="CJ12" i="70"/>
  <c r="CK12" i="70"/>
  <c r="CL12" i="70"/>
  <c r="CM12" i="70"/>
  <c r="CN12" i="70"/>
  <c r="CO12" i="70"/>
  <c r="CP12" i="70"/>
  <c r="CQ12" i="70"/>
  <c r="CR12" i="70"/>
  <c r="CS12" i="70"/>
  <c r="CT12" i="70"/>
  <c r="CU12" i="70"/>
  <c r="CV12" i="70"/>
  <c r="CW12" i="70"/>
  <c r="CX12" i="70"/>
  <c r="CY12" i="70"/>
  <c r="CZ12" i="70"/>
  <c r="DA12" i="70"/>
  <c r="DB12" i="70"/>
  <c r="DC12" i="70"/>
  <c r="DD12" i="70"/>
  <c r="DE12" i="70"/>
  <c r="DF12" i="70"/>
  <c r="DG12" i="70"/>
  <c r="DH12" i="70"/>
  <c r="DI12" i="70"/>
  <c r="DJ12" i="70"/>
  <c r="DK12" i="70"/>
  <c r="DL12" i="70"/>
  <c r="DM12" i="70"/>
  <c r="DN12" i="70"/>
  <c r="DO12" i="70"/>
  <c r="DP12" i="70"/>
  <c r="DQ12" i="70"/>
  <c r="DR12" i="70"/>
  <c r="DS12" i="70"/>
  <c r="DT12" i="70"/>
  <c r="DU12" i="70"/>
  <c r="DV12" i="70"/>
  <c r="DW12" i="70"/>
  <c r="DX12" i="70"/>
  <c r="DY12" i="70"/>
  <c r="DZ12" i="70"/>
  <c r="EA12" i="70"/>
  <c r="EB12" i="70"/>
  <c r="EC12" i="70"/>
  <c r="ED12" i="70"/>
  <c r="EE12" i="70"/>
  <c r="EF12" i="70"/>
  <c r="EG12" i="70"/>
  <c r="EH12" i="70"/>
  <c r="EI12" i="70"/>
  <c r="EJ12" i="70"/>
  <c r="EK12" i="70"/>
  <c r="EL12" i="70"/>
  <c r="EM12" i="70"/>
  <c r="EN12" i="70"/>
  <c r="EO12" i="70"/>
  <c r="EP12" i="70"/>
  <c r="EQ12" i="70"/>
  <c r="ER12" i="70"/>
  <c r="ES12" i="70"/>
  <c r="ET12" i="70"/>
  <c r="EU12" i="70"/>
  <c r="EV12" i="70"/>
  <c r="EW12" i="70"/>
  <c r="EX12" i="70"/>
  <c r="EY12" i="70"/>
  <c r="EZ12" i="70"/>
  <c r="FA12" i="70"/>
  <c r="FB12" i="70"/>
  <c r="FC12" i="70"/>
  <c r="FD12" i="70"/>
  <c r="FE12" i="70"/>
  <c r="FF12" i="70"/>
  <c r="FG12" i="70"/>
  <c r="FH12" i="70"/>
  <c r="FI12" i="70"/>
  <c r="FJ12" i="70"/>
  <c r="FK12" i="70"/>
  <c r="FL12" i="70"/>
  <c r="FM12" i="70"/>
  <c r="FN12" i="70"/>
  <c r="FO12" i="70"/>
  <c r="FP12" i="70"/>
  <c r="FQ12" i="70"/>
  <c r="FR12" i="70"/>
  <c r="FS12" i="70"/>
  <c r="FT12" i="70"/>
  <c r="FU12" i="70"/>
  <c r="FV12" i="70"/>
  <c r="FW12" i="70"/>
  <c r="FX12" i="70"/>
  <c r="FY12" i="70"/>
  <c r="FZ12" i="70"/>
  <c r="GA12" i="70"/>
  <c r="GB12" i="70"/>
  <c r="GC12" i="70"/>
  <c r="GD12" i="70"/>
  <c r="GE12" i="70"/>
  <c r="GF12" i="70"/>
  <c r="GG12" i="70"/>
  <c r="GH12" i="70"/>
  <c r="GI12" i="70"/>
  <c r="GJ12" i="70"/>
  <c r="GK12" i="70"/>
  <c r="GL12" i="70"/>
  <c r="GM12" i="70"/>
  <c r="GN12" i="70"/>
  <c r="GO12" i="70"/>
  <c r="GP12" i="70"/>
  <c r="GQ12" i="70"/>
  <c r="GR12" i="70"/>
  <c r="GS12" i="70"/>
  <c r="GT12" i="70"/>
  <c r="GU12" i="70"/>
  <c r="GV12" i="70"/>
  <c r="GW12" i="70"/>
  <c r="GX12" i="70"/>
  <c r="GY12" i="70"/>
  <c r="GZ12" i="70"/>
  <c r="HA12" i="70"/>
  <c r="HB12" i="70"/>
  <c r="HC12" i="70"/>
  <c r="HD12" i="70"/>
  <c r="HE12" i="70"/>
  <c r="HF12" i="70"/>
  <c r="HG12" i="70"/>
  <c r="HH12" i="70"/>
  <c r="HI12" i="70"/>
  <c r="HJ12" i="70"/>
  <c r="HK12" i="70"/>
  <c r="HL12" i="70"/>
  <c r="HM12" i="70"/>
  <c r="HN12" i="70"/>
  <c r="HO12" i="70"/>
  <c r="HP12" i="70"/>
  <c r="HQ12" i="70"/>
  <c r="HR12" i="70"/>
  <c r="HS12" i="70"/>
  <c r="HT12" i="70"/>
  <c r="HU12" i="70"/>
  <c r="HV12" i="70"/>
  <c r="HW12" i="70"/>
  <c r="HX12" i="70"/>
  <c r="HY12" i="70"/>
  <c r="HZ12" i="70"/>
  <c r="IA12" i="70"/>
  <c r="IB12" i="70"/>
  <c r="IC12" i="70"/>
  <c r="ID12" i="70"/>
  <c r="IE12" i="70"/>
  <c r="IF12" i="70"/>
  <c r="IG12" i="70"/>
  <c r="IH12" i="70"/>
  <c r="II12" i="70"/>
  <c r="IJ12" i="70"/>
  <c r="IK12" i="70"/>
  <c r="IL12" i="70"/>
  <c r="IM12" i="70"/>
  <c r="IN12" i="70"/>
  <c r="IO12" i="70"/>
  <c r="IP12" i="70"/>
  <c r="IQ12" i="70"/>
  <c r="IR12" i="70"/>
  <c r="IS12" i="70"/>
  <c r="IT12" i="70"/>
  <c r="IU12" i="70"/>
  <c r="AT13" i="70"/>
  <c r="AU13" i="70"/>
  <c r="AV13" i="70"/>
  <c r="AW13" i="70"/>
  <c r="AX13" i="70"/>
  <c r="AY13" i="70"/>
  <c r="AZ13" i="70"/>
  <c r="BA13" i="70"/>
  <c r="BB13" i="70"/>
  <c r="BC13" i="70"/>
  <c r="BD13" i="70"/>
  <c r="BE13" i="70"/>
  <c r="BF13" i="70"/>
  <c r="BG13" i="70"/>
  <c r="BH13" i="70"/>
  <c r="BI13" i="70"/>
  <c r="BJ13" i="70"/>
  <c r="BK13" i="70"/>
  <c r="BL13" i="70"/>
  <c r="BM13" i="70"/>
  <c r="BN13" i="70"/>
  <c r="BO13" i="70"/>
  <c r="BP13" i="70"/>
  <c r="BQ13" i="70"/>
  <c r="BR13" i="70"/>
  <c r="BS13" i="70"/>
  <c r="BT13" i="70"/>
  <c r="BU13" i="70"/>
  <c r="BV13" i="70"/>
  <c r="BW13" i="70"/>
  <c r="BX13" i="70"/>
  <c r="BY13" i="70"/>
  <c r="BZ13" i="70"/>
  <c r="CA13" i="70"/>
  <c r="CB13" i="70"/>
  <c r="CC13" i="70"/>
  <c r="CD13" i="70"/>
  <c r="CE13" i="70"/>
  <c r="CF13" i="70"/>
  <c r="CG13" i="70"/>
  <c r="CH13" i="70"/>
  <c r="CI13" i="70"/>
  <c r="CJ13" i="70"/>
  <c r="CK13" i="70"/>
  <c r="CL13" i="70"/>
  <c r="CM13" i="70"/>
  <c r="CN13" i="70"/>
  <c r="CO13" i="70"/>
  <c r="CP13" i="70"/>
  <c r="CQ13" i="70"/>
  <c r="CR13" i="70"/>
  <c r="CS13" i="70"/>
  <c r="CT13" i="70"/>
  <c r="CU13" i="70"/>
  <c r="CV13" i="70"/>
  <c r="CW13" i="70"/>
  <c r="CX13" i="70"/>
  <c r="CY13" i="70"/>
  <c r="CZ13" i="70"/>
  <c r="DA13" i="70"/>
  <c r="DB13" i="70"/>
  <c r="DC13" i="70"/>
  <c r="DD13" i="70"/>
  <c r="DE13" i="70"/>
  <c r="DF13" i="70"/>
  <c r="DG13" i="70"/>
  <c r="DH13" i="70"/>
  <c r="DI13" i="70"/>
  <c r="DJ13" i="70"/>
  <c r="DK13" i="70"/>
  <c r="DL13" i="70"/>
  <c r="DM13" i="70"/>
  <c r="DN13" i="70"/>
  <c r="DO13" i="70"/>
  <c r="DP13" i="70"/>
  <c r="DQ13" i="70"/>
  <c r="DR13" i="70"/>
  <c r="DS13" i="70"/>
  <c r="DT13" i="70"/>
  <c r="DU13" i="70"/>
  <c r="DV13" i="70"/>
  <c r="DW13" i="70"/>
  <c r="DX13" i="70"/>
  <c r="DY13" i="70"/>
  <c r="DZ13" i="70"/>
  <c r="EA13" i="70"/>
  <c r="EB13" i="70"/>
  <c r="EC13" i="70"/>
  <c r="ED13" i="70"/>
  <c r="EE13" i="70"/>
  <c r="EF13" i="70"/>
  <c r="EG13" i="70"/>
  <c r="EH13" i="70"/>
  <c r="EI13" i="70"/>
  <c r="EJ13" i="70"/>
  <c r="EK13" i="70"/>
  <c r="EL13" i="70"/>
  <c r="EM13" i="70"/>
  <c r="EN13" i="70"/>
  <c r="EO13" i="70"/>
  <c r="EP13" i="70"/>
  <c r="EQ13" i="70"/>
  <c r="ER13" i="70"/>
  <c r="ES13" i="70"/>
  <c r="ET13" i="70"/>
  <c r="EU13" i="70"/>
  <c r="EV13" i="70"/>
  <c r="EW13" i="70"/>
  <c r="EX13" i="70"/>
  <c r="EY13" i="70"/>
  <c r="EZ13" i="70"/>
  <c r="FA13" i="70"/>
  <c r="FB13" i="70"/>
  <c r="FC13" i="70"/>
  <c r="FD13" i="70"/>
  <c r="FE13" i="70"/>
  <c r="FF13" i="70"/>
  <c r="FG13" i="70"/>
  <c r="FH13" i="70"/>
  <c r="FI13" i="70"/>
  <c r="FJ13" i="70"/>
  <c r="FK13" i="70"/>
  <c r="FL13" i="70"/>
  <c r="FM13" i="70"/>
  <c r="FN13" i="70"/>
  <c r="FO13" i="70"/>
  <c r="FP13" i="70"/>
  <c r="FQ13" i="70"/>
  <c r="FR13" i="70"/>
  <c r="FS13" i="70"/>
  <c r="FT13" i="70"/>
  <c r="FU13" i="70"/>
  <c r="FV13" i="70"/>
  <c r="FW13" i="70"/>
  <c r="FX13" i="70"/>
  <c r="FY13" i="70"/>
  <c r="FZ13" i="70"/>
  <c r="GA13" i="70"/>
  <c r="GB13" i="70"/>
  <c r="GC13" i="70"/>
  <c r="GD13" i="70"/>
  <c r="GE13" i="70"/>
  <c r="GF13" i="70"/>
  <c r="GG13" i="70"/>
  <c r="GH13" i="70"/>
  <c r="GI13" i="70"/>
  <c r="GJ13" i="70"/>
  <c r="GK13" i="70"/>
  <c r="GL13" i="70"/>
  <c r="GM13" i="70"/>
  <c r="GN13" i="70"/>
  <c r="GO13" i="70"/>
  <c r="GP13" i="70"/>
  <c r="GQ13" i="70"/>
  <c r="GR13" i="70"/>
  <c r="GS13" i="70"/>
  <c r="GT13" i="70"/>
  <c r="GU13" i="70"/>
  <c r="GV13" i="70"/>
  <c r="GW13" i="70"/>
  <c r="GX13" i="70"/>
  <c r="GY13" i="70"/>
  <c r="GZ13" i="70"/>
  <c r="HA13" i="70"/>
  <c r="HB13" i="70"/>
  <c r="HC13" i="70"/>
  <c r="HD13" i="70"/>
  <c r="HE13" i="70"/>
  <c r="HF13" i="70"/>
  <c r="HG13" i="70"/>
  <c r="HH13" i="70"/>
  <c r="HI13" i="70"/>
  <c r="HJ13" i="70"/>
  <c r="HK13" i="70"/>
  <c r="HL13" i="70"/>
  <c r="HM13" i="70"/>
  <c r="HN13" i="70"/>
  <c r="HO13" i="70"/>
  <c r="HP13" i="70"/>
  <c r="HQ13" i="70"/>
  <c r="HR13" i="70"/>
  <c r="HS13" i="70"/>
  <c r="HT13" i="70"/>
  <c r="HU13" i="70"/>
  <c r="HV13" i="70"/>
  <c r="HW13" i="70"/>
  <c r="HX13" i="70"/>
  <c r="HY13" i="70"/>
  <c r="HZ13" i="70"/>
  <c r="IA13" i="70"/>
  <c r="IB13" i="70"/>
  <c r="IC13" i="70"/>
  <c r="ID13" i="70"/>
  <c r="IE13" i="70"/>
  <c r="IF13" i="70"/>
  <c r="IG13" i="70"/>
  <c r="IH13" i="70"/>
  <c r="II13" i="70"/>
  <c r="IJ13" i="70"/>
  <c r="IK13" i="70"/>
  <c r="IL13" i="70"/>
  <c r="IM13" i="70"/>
  <c r="IN13" i="70"/>
  <c r="IO13" i="70"/>
  <c r="IP13" i="70"/>
  <c r="IQ13" i="70"/>
  <c r="IR13" i="70"/>
  <c r="IS13" i="70"/>
  <c r="IT13" i="70"/>
  <c r="IU13" i="70"/>
  <c r="AT14" i="70"/>
  <c r="AU14" i="70"/>
  <c r="AV14" i="70"/>
  <c r="AW14" i="70"/>
  <c r="AX14" i="70"/>
  <c r="AY14" i="70"/>
  <c r="AZ14" i="70"/>
  <c r="BA14" i="70"/>
  <c r="BB14" i="70"/>
  <c r="BC14" i="70"/>
  <c r="BD14" i="70"/>
  <c r="BE14" i="70"/>
  <c r="BF14" i="70"/>
  <c r="BG14" i="70"/>
  <c r="BH14" i="70"/>
  <c r="BI14" i="70"/>
  <c r="BJ14" i="70"/>
  <c r="BK14" i="70"/>
  <c r="BL14" i="70"/>
  <c r="BM14" i="70"/>
  <c r="BN14" i="70"/>
  <c r="BO14" i="70"/>
  <c r="BP14" i="70"/>
  <c r="BQ14" i="70"/>
  <c r="BR14" i="70"/>
  <c r="BS14" i="70"/>
  <c r="BT14" i="70"/>
  <c r="BU14" i="70"/>
  <c r="BV14" i="70"/>
  <c r="BW14" i="70"/>
  <c r="BX14" i="70"/>
  <c r="BY14" i="70"/>
  <c r="BZ14" i="70"/>
  <c r="CA14" i="70"/>
  <c r="CB14" i="70"/>
  <c r="CC14" i="70"/>
  <c r="CD14" i="70"/>
  <c r="CE14" i="70"/>
  <c r="CF14" i="70"/>
  <c r="CG14" i="70"/>
  <c r="CH14" i="70"/>
  <c r="CI14" i="70"/>
  <c r="CJ14" i="70"/>
  <c r="CK14" i="70"/>
  <c r="CL14" i="70"/>
  <c r="CM14" i="70"/>
  <c r="CN14" i="70"/>
  <c r="CO14" i="70"/>
  <c r="CP14" i="70"/>
  <c r="CQ14" i="70"/>
  <c r="CR14" i="70"/>
  <c r="CS14" i="70"/>
  <c r="CT14" i="70"/>
  <c r="CU14" i="70"/>
  <c r="CV14" i="70"/>
  <c r="CW14" i="70"/>
  <c r="CX14" i="70"/>
  <c r="CY14" i="70"/>
  <c r="CZ14" i="70"/>
  <c r="DA14" i="70"/>
  <c r="DB14" i="70"/>
  <c r="DC14" i="70"/>
  <c r="DD14" i="70"/>
  <c r="DE14" i="70"/>
  <c r="DF14" i="70"/>
  <c r="DG14" i="70"/>
  <c r="DH14" i="70"/>
  <c r="DI14" i="70"/>
  <c r="DJ14" i="70"/>
  <c r="DK14" i="70"/>
  <c r="DL14" i="70"/>
  <c r="DM14" i="70"/>
  <c r="DN14" i="70"/>
  <c r="DO14" i="70"/>
  <c r="DP14" i="70"/>
  <c r="DQ14" i="70"/>
  <c r="DR14" i="70"/>
  <c r="DS14" i="70"/>
  <c r="DT14" i="70"/>
  <c r="DU14" i="70"/>
  <c r="DV14" i="70"/>
  <c r="DW14" i="70"/>
  <c r="DX14" i="70"/>
  <c r="DY14" i="70"/>
  <c r="DZ14" i="70"/>
  <c r="EA14" i="70"/>
  <c r="EB14" i="70"/>
  <c r="EC14" i="70"/>
  <c r="ED14" i="70"/>
  <c r="EE14" i="70"/>
  <c r="EF14" i="70"/>
  <c r="EG14" i="70"/>
  <c r="EH14" i="70"/>
  <c r="EI14" i="70"/>
  <c r="EJ14" i="70"/>
  <c r="EK14" i="70"/>
  <c r="EL14" i="70"/>
  <c r="EM14" i="70"/>
  <c r="EN14" i="70"/>
  <c r="EO14" i="70"/>
  <c r="EP14" i="70"/>
  <c r="EQ14" i="70"/>
  <c r="ER14" i="70"/>
  <c r="ES14" i="70"/>
  <c r="ET14" i="70"/>
  <c r="EU14" i="70"/>
  <c r="EV14" i="70"/>
  <c r="EW14" i="70"/>
  <c r="EX14" i="70"/>
  <c r="EY14" i="70"/>
  <c r="EZ14" i="70"/>
  <c r="FA14" i="70"/>
  <c r="FB14" i="70"/>
  <c r="FC14" i="70"/>
  <c r="FD14" i="70"/>
  <c r="FE14" i="70"/>
  <c r="FF14" i="70"/>
  <c r="FG14" i="70"/>
  <c r="FH14" i="70"/>
  <c r="FI14" i="70"/>
  <c r="FJ14" i="70"/>
  <c r="FK14" i="70"/>
  <c r="FL14" i="70"/>
  <c r="FM14" i="70"/>
  <c r="FN14" i="70"/>
  <c r="FO14" i="70"/>
  <c r="FP14" i="70"/>
  <c r="FQ14" i="70"/>
  <c r="FR14" i="70"/>
  <c r="FS14" i="70"/>
  <c r="FT14" i="70"/>
  <c r="FU14" i="70"/>
  <c r="FV14" i="70"/>
  <c r="FW14" i="70"/>
  <c r="FX14" i="70"/>
  <c r="FY14" i="70"/>
  <c r="FZ14" i="70"/>
  <c r="GA14" i="70"/>
  <c r="GB14" i="70"/>
  <c r="GC14" i="70"/>
  <c r="GD14" i="70"/>
  <c r="GE14" i="70"/>
  <c r="GF14" i="70"/>
  <c r="GG14" i="70"/>
  <c r="GH14" i="70"/>
  <c r="GI14" i="70"/>
  <c r="GJ14" i="70"/>
  <c r="GK14" i="70"/>
  <c r="GL14" i="70"/>
  <c r="GM14" i="70"/>
  <c r="GN14" i="70"/>
  <c r="GO14" i="70"/>
  <c r="GP14" i="70"/>
  <c r="GQ14" i="70"/>
  <c r="GR14" i="70"/>
  <c r="GS14" i="70"/>
  <c r="GT14" i="70"/>
  <c r="GU14" i="70"/>
  <c r="GV14" i="70"/>
  <c r="GW14" i="70"/>
  <c r="GX14" i="70"/>
  <c r="GY14" i="70"/>
  <c r="GZ14" i="70"/>
  <c r="HA14" i="70"/>
  <c r="HB14" i="70"/>
  <c r="HC14" i="70"/>
  <c r="HD14" i="70"/>
  <c r="HE14" i="70"/>
  <c r="HF14" i="70"/>
  <c r="HG14" i="70"/>
  <c r="HH14" i="70"/>
  <c r="HI14" i="70"/>
  <c r="HJ14" i="70"/>
  <c r="HK14" i="70"/>
  <c r="HL14" i="70"/>
  <c r="HM14" i="70"/>
  <c r="HN14" i="70"/>
  <c r="HO14" i="70"/>
  <c r="HP14" i="70"/>
  <c r="HQ14" i="70"/>
  <c r="HR14" i="70"/>
  <c r="HS14" i="70"/>
  <c r="HT14" i="70"/>
  <c r="HU14" i="70"/>
  <c r="HV14" i="70"/>
  <c r="HW14" i="70"/>
  <c r="HX14" i="70"/>
  <c r="HY14" i="70"/>
  <c r="HZ14" i="70"/>
  <c r="IA14" i="70"/>
  <c r="IB14" i="70"/>
  <c r="IC14" i="70"/>
  <c r="ID14" i="70"/>
  <c r="IE14" i="70"/>
  <c r="IF14" i="70"/>
  <c r="IG14" i="70"/>
  <c r="IH14" i="70"/>
  <c r="II14" i="70"/>
  <c r="IJ14" i="70"/>
  <c r="IK14" i="70"/>
  <c r="IL14" i="70"/>
  <c r="IM14" i="70"/>
  <c r="IN14" i="70"/>
  <c r="IO14" i="70"/>
  <c r="IP14" i="70"/>
  <c r="IQ14" i="70"/>
  <c r="IR14" i="70"/>
  <c r="IS14" i="70"/>
  <c r="IT14" i="70"/>
  <c r="IU14" i="70"/>
  <c r="AT15" i="70"/>
  <c r="AU15" i="70"/>
  <c r="AV15" i="70"/>
  <c r="AW15" i="70"/>
  <c r="AX15" i="70"/>
  <c r="AY15" i="70"/>
  <c r="AZ15" i="70"/>
  <c r="BA15" i="70"/>
  <c r="BB15" i="70"/>
  <c r="BC15" i="70"/>
  <c r="BD15" i="70"/>
  <c r="BE15" i="70"/>
  <c r="BF15" i="70"/>
  <c r="BG15" i="70"/>
  <c r="BH15" i="70"/>
  <c r="BI15" i="70"/>
  <c r="BJ15" i="70"/>
  <c r="BK15" i="70"/>
  <c r="BL15" i="70"/>
  <c r="BM15" i="70"/>
  <c r="BN15" i="70"/>
  <c r="BO15" i="70"/>
  <c r="BP15" i="70"/>
  <c r="BQ15" i="70"/>
  <c r="BR15" i="70"/>
  <c r="BS15" i="70"/>
  <c r="BT15" i="70"/>
  <c r="BU15" i="70"/>
  <c r="BV15" i="70"/>
  <c r="BW15" i="70"/>
  <c r="BX15" i="70"/>
  <c r="BY15" i="70"/>
  <c r="BZ15" i="70"/>
  <c r="CA15" i="70"/>
  <c r="CB15" i="70"/>
  <c r="CC15" i="70"/>
  <c r="CD15" i="70"/>
  <c r="CE15" i="70"/>
  <c r="CF15" i="70"/>
  <c r="CG15" i="70"/>
  <c r="CH15" i="70"/>
  <c r="CI15" i="70"/>
  <c r="CJ15" i="70"/>
  <c r="CK15" i="70"/>
  <c r="CL15" i="70"/>
  <c r="CM15" i="70"/>
  <c r="CN15" i="70"/>
  <c r="CO15" i="70"/>
  <c r="CP15" i="70"/>
  <c r="CQ15" i="70"/>
  <c r="CR15" i="70"/>
  <c r="CS15" i="70"/>
  <c r="CT15" i="70"/>
  <c r="CU15" i="70"/>
  <c r="CV15" i="70"/>
  <c r="CW15" i="70"/>
  <c r="CX15" i="70"/>
  <c r="CY15" i="70"/>
  <c r="CZ15" i="70"/>
  <c r="DA15" i="70"/>
  <c r="DB15" i="70"/>
  <c r="DC15" i="70"/>
  <c r="DD15" i="70"/>
  <c r="DE15" i="70"/>
  <c r="DF15" i="70"/>
  <c r="DG15" i="70"/>
  <c r="DH15" i="70"/>
  <c r="DI15" i="70"/>
  <c r="DJ15" i="70"/>
  <c r="DK15" i="70"/>
  <c r="DL15" i="70"/>
  <c r="DM15" i="70"/>
  <c r="DN15" i="70"/>
  <c r="DO15" i="70"/>
  <c r="DP15" i="70"/>
  <c r="DQ15" i="70"/>
  <c r="DR15" i="70"/>
  <c r="DS15" i="70"/>
  <c r="DT15" i="70"/>
  <c r="DU15" i="70"/>
  <c r="DV15" i="70"/>
  <c r="DW15" i="70"/>
  <c r="DX15" i="70"/>
  <c r="DY15" i="70"/>
  <c r="DZ15" i="70"/>
  <c r="EA15" i="70"/>
  <c r="EB15" i="70"/>
  <c r="EC15" i="70"/>
  <c r="ED15" i="70"/>
  <c r="EE15" i="70"/>
  <c r="EF15" i="70"/>
  <c r="EG15" i="70"/>
  <c r="EH15" i="70"/>
  <c r="EI15" i="70"/>
  <c r="EJ15" i="70"/>
  <c r="EK15" i="70"/>
  <c r="EL15" i="70"/>
  <c r="EM15" i="70"/>
  <c r="EN15" i="70"/>
  <c r="EO15" i="70"/>
  <c r="EP15" i="70"/>
  <c r="EQ15" i="70"/>
  <c r="ER15" i="70"/>
  <c r="ES15" i="70"/>
  <c r="ET15" i="70"/>
  <c r="EU15" i="70"/>
  <c r="EV15" i="70"/>
  <c r="EW15" i="70"/>
  <c r="EX15" i="70"/>
  <c r="EY15" i="70"/>
  <c r="EZ15" i="70"/>
  <c r="FA15" i="70"/>
  <c r="FB15" i="70"/>
  <c r="FC15" i="70"/>
  <c r="FD15" i="70"/>
  <c r="FE15" i="70"/>
  <c r="FF15" i="70"/>
  <c r="FG15" i="70"/>
  <c r="FH15" i="70"/>
  <c r="FI15" i="70"/>
  <c r="FJ15" i="70"/>
  <c r="FK15" i="70"/>
  <c r="FL15" i="70"/>
  <c r="FM15" i="70"/>
  <c r="FN15" i="70"/>
  <c r="FO15" i="70"/>
  <c r="FP15" i="70"/>
  <c r="FQ15" i="70"/>
  <c r="FR15" i="70"/>
  <c r="FS15" i="70"/>
  <c r="FT15" i="70"/>
  <c r="FU15" i="70"/>
  <c r="FV15" i="70"/>
  <c r="FW15" i="70"/>
  <c r="FX15" i="70"/>
  <c r="FY15" i="70"/>
  <c r="FZ15" i="70"/>
  <c r="GA15" i="70"/>
  <c r="GB15" i="70"/>
  <c r="GC15" i="70"/>
  <c r="GD15" i="70"/>
  <c r="GE15" i="70"/>
  <c r="GF15" i="70"/>
  <c r="GG15" i="70"/>
  <c r="GH15" i="70"/>
  <c r="GI15" i="70"/>
  <c r="GJ15" i="70"/>
  <c r="GK15" i="70"/>
  <c r="GL15" i="70"/>
  <c r="GM15" i="70"/>
  <c r="GN15" i="70"/>
  <c r="GO15" i="70"/>
  <c r="GP15" i="70"/>
  <c r="GQ15" i="70"/>
  <c r="GR15" i="70"/>
  <c r="GS15" i="70"/>
  <c r="GT15" i="70"/>
  <c r="GU15" i="70"/>
  <c r="GV15" i="70"/>
  <c r="GW15" i="70"/>
  <c r="GX15" i="70"/>
  <c r="GY15" i="70"/>
  <c r="GZ15" i="70"/>
  <c r="HA15" i="70"/>
  <c r="HB15" i="70"/>
  <c r="HC15" i="70"/>
  <c r="HD15" i="70"/>
  <c r="HE15" i="70"/>
  <c r="HF15" i="70"/>
  <c r="HG15" i="70"/>
  <c r="HH15" i="70"/>
  <c r="HI15" i="70"/>
  <c r="HJ15" i="70"/>
  <c r="HK15" i="70"/>
  <c r="HL15" i="70"/>
  <c r="HM15" i="70"/>
  <c r="HN15" i="70"/>
  <c r="HO15" i="70"/>
  <c r="HP15" i="70"/>
  <c r="HQ15" i="70"/>
  <c r="HR15" i="70"/>
  <c r="HS15" i="70"/>
  <c r="HT15" i="70"/>
  <c r="HU15" i="70"/>
  <c r="HV15" i="70"/>
  <c r="HW15" i="70"/>
  <c r="HX15" i="70"/>
  <c r="HY15" i="70"/>
  <c r="HZ15" i="70"/>
  <c r="IA15" i="70"/>
  <c r="IB15" i="70"/>
  <c r="IC15" i="70"/>
  <c r="ID15" i="70"/>
  <c r="IE15" i="70"/>
  <c r="IF15" i="70"/>
  <c r="IG15" i="70"/>
  <c r="IH15" i="70"/>
  <c r="II15" i="70"/>
  <c r="IJ15" i="70"/>
  <c r="IK15" i="70"/>
  <c r="IL15" i="70"/>
  <c r="IM15" i="70"/>
  <c r="IN15" i="70"/>
  <c r="IO15" i="70"/>
  <c r="IP15" i="70"/>
  <c r="IQ15" i="70"/>
  <c r="IR15" i="70"/>
  <c r="IS15" i="70"/>
  <c r="IT15" i="70"/>
  <c r="IU15" i="70"/>
  <c r="AT16" i="70"/>
  <c r="AU16" i="70"/>
  <c r="AV16" i="70"/>
  <c r="AW16" i="70"/>
  <c r="AX16" i="70"/>
  <c r="AY16" i="70"/>
  <c r="AZ16" i="70"/>
  <c r="BA16" i="70"/>
  <c r="BB16" i="70"/>
  <c r="BC16" i="70"/>
  <c r="BD16" i="70"/>
  <c r="BE16" i="70"/>
  <c r="BF16" i="70"/>
  <c r="BG16" i="70"/>
  <c r="BH16" i="70"/>
  <c r="BI16" i="70"/>
  <c r="BJ16" i="70"/>
  <c r="BK16" i="70"/>
  <c r="BL16" i="70"/>
  <c r="BM16" i="70"/>
  <c r="BN16" i="70"/>
  <c r="BO16" i="70"/>
  <c r="BP16" i="70"/>
  <c r="BQ16" i="70"/>
  <c r="BR16" i="70"/>
  <c r="BS16" i="70"/>
  <c r="BT16" i="70"/>
  <c r="BU16" i="70"/>
  <c r="BV16" i="70"/>
  <c r="BW16" i="70"/>
  <c r="BX16" i="70"/>
  <c r="BY16" i="70"/>
  <c r="BZ16" i="70"/>
  <c r="CA16" i="70"/>
  <c r="CB16" i="70"/>
  <c r="CC16" i="70"/>
  <c r="CD16" i="70"/>
  <c r="CE16" i="70"/>
  <c r="CF16" i="70"/>
  <c r="CG16" i="70"/>
  <c r="CH16" i="70"/>
  <c r="CI16" i="70"/>
  <c r="CJ16" i="70"/>
  <c r="CK16" i="70"/>
  <c r="CL16" i="70"/>
  <c r="CM16" i="70"/>
  <c r="CN16" i="70"/>
  <c r="CO16" i="70"/>
  <c r="CP16" i="70"/>
  <c r="CQ16" i="70"/>
  <c r="CR16" i="70"/>
  <c r="CS16" i="70"/>
  <c r="CT16" i="70"/>
  <c r="CU16" i="70"/>
  <c r="CV16" i="70"/>
  <c r="CW16" i="70"/>
  <c r="CX16" i="70"/>
  <c r="CY16" i="70"/>
  <c r="CZ16" i="70"/>
  <c r="DA16" i="70"/>
  <c r="DB16" i="70"/>
  <c r="DC16" i="70"/>
  <c r="DD16" i="70"/>
  <c r="DE16" i="70"/>
  <c r="DF16" i="70"/>
  <c r="DG16" i="70"/>
  <c r="DH16" i="70"/>
  <c r="DI16" i="70"/>
  <c r="DJ16" i="70"/>
  <c r="DK16" i="70"/>
  <c r="DL16" i="70"/>
  <c r="DM16" i="70"/>
  <c r="DN16" i="70"/>
  <c r="DO16" i="70"/>
  <c r="DP16" i="70"/>
  <c r="DQ16" i="70"/>
  <c r="DR16" i="70"/>
  <c r="DS16" i="70"/>
  <c r="DT16" i="70"/>
  <c r="DU16" i="70"/>
  <c r="DV16" i="70"/>
  <c r="DW16" i="70"/>
  <c r="DX16" i="70"/>
  <c r="DY16" i="70"/>
  <c r="DZ16" i="70"/>
  <c r="EA16" i="70"/>
  <c r="EB16" i="70"/>
  <c r="EC16" i="70"/>
  <c r="ED16" i="70"/>
  <c r="EE16" i="70"/>
  <c r="EF16" i="70"/>
  <c r="EG16" i="70"/>
  <c r="EH16" i="70"/>
  <c r="EI16" i="70"/>
  <c r="EJ16" i="70"/>
  <c r="EK16" i="70"/>
  <c r="EL16" i="70"/>
  <c r="EM16" i="70"/>
  <c r="EN16" i="70"/>
  <c r="EO16" i="70"/>
  <c r="EP16" i="70"/>
  <c r="EQ16" i="70"/>
  <c r="ER16" i="70"/>
  <c r="ES16" i="70"/>
  <c r="ET16" i="70"/>
  <c r="EU16" i="70"/>
  <c r="EV16" i="70"/>
  <c r="EW16" i="70"/>
  <c r="EX16" i="70"/>
  <c r="EY16" i="70"/>
  <c r="EZ16" i="70"/>
  <c r="FA16" i="70"/>
  <c r="FB16" i="70"/>
  <c r="FC16" i="70"/>
  <c r="FD16" i="70"/>
  <c r="FE16" i="70"/>
  <c r="FF16" i="70"/>
  <c r="FG16" i="70"/>
  <c r="FH16" i="70"/>
  <c r="FI16" i="70"/>
  <c r="FJ16" i="70"/>
  <c r="FK16" i="70"/>
  <c r="FL16" i="70"/>
  <c r="FM16" i="70"/>
  <c r="FN16" i="70"/>
  <c r="FO16" i="70"/>
  <c r="FP16" i="70"/>
  <c r="FQ16" i="70"/>
  <c r="FR16" i="70"/>
  <c r="FS16" i="70"/>
  <c r="FT16" i="70"/>
  <c r="FU16" i="70"/>
  <c r="FV16" i="70"/>
  <c r="FW16" i="70"/>
  <c r="FX16" i="70"/>
  <c r="FY16" i="70"/>
  <c r="FZ16" i="70"/>
  <c r="GA16" i="70"/>
  <c r="GB16" i="70"/>
  <c r="GC16" i="70"/>
  <c r="GD16" i="70"/>
  <c r="GE16" i="70"/>
  <c r="GF16" i="70"/>
  <c r="GG16" i="70"/>
  <c r="GH16" i="70"/>
  <c r="GI16" i="70"/>
  <c r="GJ16" i="70"/>
  <c r="GK16" i="70"/>
  <c r="GL16" i="70"/>
  <c r="GM16" i="70"/>
  <c r="GN16" i="70"/>
  <c r="GO16" i="70"/>
  <c r="GP16" i="70"/>
  <c r="GQ16" i="70"/>
  <c r="GR16" i="70"/>
  <c r="GS16" i="70"/>
  <c r="GT16" i="70"/>
  <c r="GU16" i="70"/>
  <c r="GV16" i="70"/>
  <c r="GW16" i="70"/>
  <c r="GX16" i="70"/>
  <c r="GY16" i="70"/>
  <c r="GZ16" i="70"/>
  <c r="HA16" i="70"/>
  <c r="HB16" i="70"/>
  <c r="HC16" i="70"/>
  <c r="HD16" i="70"/>
  <c r="HE16" i="70"/>
  <c r="HF16" i="70"/>
  <c r="HG16" i="70"/>
  <c r="HH16" i="70"/>
  <c r="HI16" i="70"/>
  <c r="HJ16" i="70"/>
  <c r="HK16" i="70"/>
  <c r="HL16" i="70"/>
  <c r="HM16" i="70"/>
  <c r="HN16" i="70"/>
  <c r="HO16" i="70"/>
  <c r="HP16" i="70"/>
  <c r="HQ16" i="70"/>
  <c r="HR16" i="70"/>
  <c r="HS16" i="70"/>
  <c r="HT16" i="70"/>
  <c r="HU16" i="70"/>
  <c r="HV16" i="70"/>
  <c r="HW16" i="70"/>
  <c r="HX16" i="70"/>
  <c r="HY16" i="70"/>
  <c r="HZ16" i="70"/>
  <c r="IA16" i="70"/>
  <c r="IB16" i="70"/>
  <c r="IC16" i="70"/>
  <c r="ID16" i="70"/>
  <c r="IE16" i="70"/>
  <c r="IF16" i="70"/>
  <c r="IG16" i="70"/>
  <c r="IH16" i="70"/>
  <c r="II16" i="70"/>
  <c r="IJ16" i="70"/>
  <c r="IK16" i="70"/>
  <c r="IL16" i="70"/>
  <c r="IM16" i="70"/>
  <c r="IN16" i="70"/>
  <c r="IO16" i="70"/>
  <c r="IP16" i="70"/>
  <c r="IQ16" i="70"/>
  <c r="IR16" i="70"/>
  <c r="IS16" i="70"/>
  <c r="IT16" i="70"/>
  <c r="IU16" i="70"/>
  <c r="AT17" i="70"/>
  <c r="AU17" i="70"/>
  <c r="AV17" i="70"/>
  <c r="AW17" i="70"/>
  <c r="AX17" i="70"/>
  <c r="AY17" i="70"/>
  <c r="AZ17" i="70"/>
  <c r="BA17" i="70"/>
  <c r="BB17" i="70"/>
  <c r="BC17" i="70"/>
  <c r="BD17" i="70"/>
  <c r="BE17" i="70"/>
  <c r="BF17" i="70"/>
  <c r="BG17" i="70"/>
  <c r="BH17" i="70"/>
  <c r="BI17" i="70"/>
  <c r="BJ17" i="70"/>
  <c r="BK17" i="70"/>
  <c r="BL17" i="70"/>
  <c r="BM17" i="70"/>
  <c r="BN17" i="70"/>
  <c r="BO17" i="70"/>
  <c r="BP17" i="70"/>
  <c r="BQ17" i="70"/>
  <c r="BR17" i="70"/>
  <c r="BS17" i="70"/>
  <c r="BT17" i="70"/>
  <c r="BU17" i="70"/>
  <c r="BV17" i="70"/>
  <c r="BW17" i="70"/>
  <c r="BX17" i="70"/>
  <c r="BY17" i="70"/>
  <c r="BZ17" i="70"/>
  <c r="CA17" i="70"/>
  <c r="CB17" i="70"/>
  <c r="CC17" i="70"/>
  <c r="CD17" i="70"/>
  <c r="CE17" i="70"/>
  <c r="CF17" i="70"/>
  <c r="CG17" i="70"/>
  <c r="CH17" i="70"/>
  <c r="CI17" i="70"/>
  <c r="CJ17" i="70"/>
  <c r="CK17" i="70"/>
  <c r="CL17" i="70"/>
  <c r="CM17" i="70"/>
  <c r="CN17" i="70"/>
  <c r="CO17" i="70"/>
  <c r="CP17" i="70"/>
  <c r="CQ17" i="70"/>
  <c r="CR17" i="70"/>
  <c r="CS17" i="70"/>
  <c r="CT17" i="70"/>
  <c r="CU17" i="70"/>
  <c r="CV17" i="70"/>
  <c r="CW17" i="70"/>
  <c r="CX17" i="70"/>
  <c r="CY17" i="70"/>
  <c r="CZ17" i="70"/>
  <c r="DA17" i="70"/>
  <c r="DB17" i="70"/>
  <c r="DC17" i="70"/>
  <c r="DD17" i="70"/>
  <c r="DE17" i="70"/>
  <c r="DF17" i="70"/>
  <c r="DG17" i="70"/>
  <c r="DH17" i="70"/>
  <c r="DI17" i="70"/>
  <c r="DJ17" i="70"/>
  <c r="DK17" i="70"/>
  <c r="DL17" i="70"/>
  <c r="DM17" i="70"/>
  <c r="DN17" i="70"/>
  <c r="DO17" i="70"/>
  <c r="DP17" i="70"/>
  <c r="DQ17" i="70"/>
  <c r="DR17" i="70"/>
  <c r="DS17" i="70"/>
  <c r="DT17" i="70"/>
  <c r="DU17" i="70"/>
  <c r="DV17" i="70"/>
  <c r="DW17" i="70"/>
  <c r="DX17" i="70"/>
  <c r="DY17" i="70"/>
  <c r="DZ17" i="70"/>
  <c r="EA17" i="70"/>
  <c r="EB17" i="70"/>
  <c r="EC17" i="70"/>
  <c r="ED17" i="70"/>
  <c r="EE17" i="70"/>
  <c r="EF17" i="70"/>
  <c r="EG17" i="70"/>
  <c r="EH17" i="70"/>
  <c r="EI17" i="70"/>
  <c r="EJ17" i="70"/>
  <c r="EK17" i="70"/>
  <c r="EL17" i="70"/>
  <c r="EM17" i="70"/>
  <c r="EN17" i="70"/>
  <c r="EO17" i="70"/>
  <c r="EP17" i="70"/>
  <c r="EQ17" i="70"/>
  <c r="ER17" i="70"/>
  <c r="ES17" i="70"/>
  <c r="ET17" i="70"/>
  <c r="EU17" i="70"/>
  <c r="EV17" i="70"/>
  <c r="EW17" i="70"/>
  <c r="EX17" i="70"/>
  <c r="EY17" i="70"/>
  <c r="EZ17" i="70"/>
  <c r="FA17" i="70"/>
  <c r="FB17" i="70"/>
  <c r="FC17" i="70"/>
  <c r="FD17" i="70"/>
  <c r="FE17" i="70"/>
  <c r="FF17" i="70"/>
  <c r="FG17" i="70"/>
  <c r="FH17" i="70"/>
  <c r="FI17" i="70"/>
  <c r="FJ17" i="70"/>
  <c r="FK17" i="70"/>
  <c r="FL17" i="70"/>
  <c r="FM17" i="70"/>
  <c r="FN17" i="70"/>
  <c r="FO17" i="70"/>
  <c r="FP17" i="70"/>
  <c r="FQ17" i="70"/>
  <c r="FR17" i="70"/>
  <c r="FS17" i="70"/>
  <c r="FT17" i="70"/>
  <c r="FU17" i="70"/>
  <c r="FV17" i="70"/>
  <c r="FW17" i="70"/>
  <c r="FX17" i="70"/>
  <c r="FY17" i="70"/>
  <c r="FZ17" i="70"/>
  <c r="GA17" i="70"/>
  <c r="GB17" i="70"/>
  <c r="GC17" i="70"/>
  <c r="GD17" i="70"/>
  <c r="GE17" i="70"/>
  <c r="GF17" i="70"/>
  <c r="GG17" i="70"/>
  <c r="GH17" i="70"/>
  <c r="GI17" i="70"/>
  <c r="GJ17" i="70"/>
  <c r="GK17" i="70"/>
  <c r="GL17" i="70"/>
  <c r="GM17" i="70"/>
  <c r="GN17" i="70"/>
  <c r="GO17" i="70"/>
  <c r="GP17" i="70"/>
  <c r="GQ17" i="70"/>
  <c r="GR17" i="70"/>
  <c r="GS17" i="70"/>
  <c r="GT17" i="70"/>
  <c r="GU17" i="70"/>
  <c r="GV17" i="70"/>
  <c r="GW17" i="70"/>
  <c r="GX17" i="70"/>
  <c r="GY17" i="70"/>
  <c r="GZ17" i="70"/>
  <c r="HA17" i="70"/>
  <c r="HB17" i="70"/>
  <c r="HC17" i="70"/>
  <c r="HD17" i="70"/>
  <c r="HE17" i="70"/>
  <c r="HF17" i="70"/>
  <c r="HG17" i="70"/>
  <c r="HH17" i="70"/>
  <c r="HI17" i="70"/>
  <c r="HJ17" i="70"/>
  <c r="HK17" i="70"/>
  <c r="HL17" i="70"/>
  <c r="HM17" i="70"/>
  <c r="HN17" i="70"/>
  <c r="HO17" i="70"/>
  <c r="HP17" i="70"/>
  <c r="HQ17" i="70"/>
  <c r="HR17" i="70"/>
  <c r="HS17" i="70"/>
  <c r="HT17" i="70"/>
  <c r="HU17" i="70"/>
  <c r="HV17" i="70"/>
  <c r="HW17" i="70"/>
  <c r="HX17" i="70"/>
  <c r="HY17" i="70"/>
  <c r="HZ17" i="70"/>
  <c r="IA17" i="70"/>
  <c r="IB17" i="70"/>
  <c r="IC17" i="70"/>
  <c r="ID17" i="70"/>
  <c r="IE17" i="70"/>
  <c r="IF17" i="70"/>
  <c r="IG17" i="70"/>
  <c r="IH17" i="70"/>
  <c r="II17" i="70"/>
  <c r="IJ17" i="70"/>
  <c r="IK17" i="70"/>
  <c r="IL17" i="70"/>
  <c r="IM17" i="70"/>
  <c r="IN17" i="70"/>
  <c r="IO17" i="70"/>
  <c r="IP17" i="70"/>
  <c r="IQ17" i="70"/>
  <c r="IR17" i="70"/>
  <c r="IS17" i="70"/>
  <c r="IT17" i="70"/>
  <c r="IU17" i="70"/>
  <c r="AT18" i="70"/>
  <c r="AU18" i="70"/>
  <c r="AV18" i="70"/>
  <c r="AW18" i="70"/>
  <c r="AX18" i="70"/>
  <c r="AY18" i="70"/>
  <c r="AZ18" i="70"/>
  <c r="BA18" i="70"/>
  <c r="BB18" i="70"/>
  <c r="BC18" i="70"/>
  <c r="BD18" i="70"/>
  <c r="BE18" i="70"/>
  <c r="BF18" i="70"/>
  <c r="BG18" i="70"/>
  <c r="BH18" i="70"/>
  <c r="BI18" i="70"/>
  <c r="BJ18" i="70"/>
  <c r="BK18" i="70"/>
  <c r="BL18" i="70"/>
  <c r="BM18" i="70"/>
  <c r="BN18" i="70"/>
  <c r="BO18" i="70"/>
  <c r="BP18" i="70"/>
  <c r="BQ18" i="70"/>
  <c r="BR18" i="70"/>
  <c r="BS18" i="70"/>
  <c r="BT18" i="70"/>
  <c r="BU18" i="70"/>
  <c r="BV18" i="70"/>
  <c r="BW18" i="70"/>
  <c r="BX18" i="70"/>
  <c r="BY18" i="70"/>
  <c r="BZ18" i="70"/>
  <c r="CA18" i="70"/>
  <c r="CB18" i="70"/>
  <c r="CC18" i="70"/>
  <c r="CD18" i="70"/>
  <c r="CE18" i="70"/>
  <c r="CF18" i="70"/>
  <c r="CG18" i="70"/>
  <c r="CH18" i="70"/>
  <c r="CI18" i="70"/>
  <c r="CJ18" i="70"/>
  <c r="CK18" i="70"/>
  <c r="CL18" i="70"/>
  <c r="CM18" i="70"/>
  <c r="CN18" i="70"/>
  <c r="CO18" i="70"/>
  <c r="CP18" i="70"/>
  <c r="CQ18" i="70"/>
  <c r="CR18" i="70"/>
  <c r="CS18" i="70"/>
  <c r="CT18" i="70"/>
  <c r="CU18" i="70"/>
  <c r="CV18" i="70"/>
  <c r="CW18" i="70"/>
  <c r="CX18" i="70"/>
  <c r="CY18" i="70"/>
  <c r="CZ18" i="70"/>
  <c r="DA18" i="70"/>
  <c r="DB18" i="70"/>
  <c r="DC18" i="70"/>
  <c r="DD18" i="70"/>
  <c r="DE18" i="70"/>
  <c r="DF18" i="70"/>
  <c r="DG18" i="70"/>
  <c r="DH18" i="70"/>
  <c r="DI18" i="70"/>
  <c r="DJ18" i="70"/>
  <c r="DK18" i="70"/>
  <c r="DL18" i="70"/>
  <c r="DM18" i="70"/>
  <c r="DN18" i="70"/>
  <c r="DO18" i="70"/>
  <c r="DP18" i="70"/>
  <c r="DQ18" i="70"/>
  <c r="DR18" i="70"/>
  <c r="DS18" i="70"/>
  <c r="DT18" i="70"/>
  <c r="DU18" i="70"/>
  <c r="DV18" i="70"/>
  <c r="DW18" i="70"/>
  <c r="DX18" i="70"/>
  <c r="DY18" i="70"/>
  <c r="DZ18" i="70"/>
  <c r="EA18" i="70"/>
  <c r="EB18" i="70"/>
  <c r="EC18" i="70"/>
  <c r="ED18" i="70"/>
  <c r="EE18" i="70"/>
  <c r="EF18" i="70"/>
  <c r="EG18" i="70"/>
  <c r="EH18" i="70"/>
  <c r="EI18" i="70"/>
  <c r="EJ18" i="70"/>
  <c r="EK18" i="70"/>
  <c r="EL18" i="70"/>
  <c r="EM18" i="70"/>
  <c r="EN18" i="70"/>
  <c r="EO18" i="70"/>
  <c r="EP18" i="70"/>
  <c r="EQ18" i="70"/>
  <c r="ER18" i="70"/>
  <c r="ES18" i="70"/>
  <c r="ET18" i="70"/>
  <c r="EU18" i="70"/>
  <c r="EV18" i="70"/>
  <c r="EW18" i="70"/>
  <c r="EX18" i="70"/>
  <c r="EY18" i="70"/>
  <c r="EZ18" i="70"/>
  <c r="FA18" i="70"/>
  <c r="FB18" i="70"/>
  <c r="FC18" i="70"/>
  <c r="FD18" i="70"/>
  <c r="FE18" i="70"/>
  <c r="FF18" i="70"/>
  <c r="FG18" i="70"/>
  <c r="FH18" i="70"/>
  <c r="FI18" i="70"/>
  <c r="FJ18" i="70"/>
  <c r="FK18" i="70"/>
  <c r="FL18" i="70"/>
  <c r="FM18" i="70"/>
  <c r="FN18" i="70"/>
  <c r="FO18" i="70"/>
  <c r="FP18" i="70"/>
  <c r="FQ18" i="70"/>
  <c r="FR18" i="70"/>
  <c r="FS18" i="70"/>
  <c r="FT18" i="70"/>
  <c r="FU18" i="70"/>
  <c r="FV18" i="70"/>
  <c r="FW18" i="70"/>
  <c r="FX18" i="70"/>
  <c r="FY18" i="70"/>
  <c r="FZ18" i="70"/>
  <c r="GA18" i="70"/>
  <c r="GB18" i="70"/>
  <c r="GC18" i="70"/>
  <c r="GD18" i="70"/>
  <c r="GE18" i="70"/>
  <c r="GF18" i="70"/>
  <c r="GG18" i="70"/>
  <c r="GH18" i="70"/>
  <c r="GI18" i="70"/>
  <c r="GJ18" i="70"/>
  <c r="GK18" i="70"/>
  <c r="GL18" i="70"/>
  <c r="GM18" i="70"/>
  <c r="GN18" i="70"/>
  <c r="GO18" i="70"/>
  <c r="GP18" i="70"/>
  <c r="GQ18" i="70"/>
  <c r="GR18" i="70"/>
  <c r="GS18" i="70"/>
  <c r="GT18" i="70"/>
  <c r="GU18" i="70"/>
  <c r="GV18" i="70"/>
  <c r="GW18" i="70"/>
  <c r="GX18" i="70"/>
  <c r="GY18" i="70"/>
  <c r="GZ18" i="70"/>
  <c r="HA18" i="70"/>
  <c r="HB18" i="70"/>
  <c r="HC18" i="70"/>
  <c r="HD18" i="70"/>
  <c r="HE18" i="70"/>
  <c r="HF18" i="70"/>
  <c r="HG18" i="70"/>
  <c r="HH18" i="70"/>
  <c r="HI18" i="70"/>
  <c r="HJ18" i="70"/>
  <c r="HK18" i="70"/>
  <c r="HL18" i="70"/>
  <c r="HM18" i="70"/>
  <c r="HN18" i="70"/>
  <c r="HO18" i="70"/>
  <c r="HP18" i="70"/>
  <c r="HQ18" i="70"/>
  <c r="HR18" i="70"/>
  <c r="HS18" i="70"/>
  <c r="HT18" i="70"/>
  <c r="HU18" i="70"/>
  <c r="HV18" i="70"/>
  <c r="HW18" i="70"/>
  <c r="HX18" i="70"/>
  <c r="HY18" i="70"/>
  <c r="HZ18" i="70"/>
  <c r="IA18" i="70"/>
  <c r="IB18" i="70"/>
  <c r="IC18" i="70"/>
  <c r="ID18" i="70"/>
  <c r="IE18" i="70"/>
  <c r="IF18" i="70"/>
  <c r="IG18" i="70"/>
  <c r="IH18" i="70"/>
  <c r="II18" i="70"/>
  <c r="IJ18" i="70"/>
  <c r="IK18" i="70"/>
  <c r="IL18" i="70"/>
  <c r="IM18" i="70"/>
  <c r="IN18" i="70"/>
  <c r="IO18" i="70"/>
  <c r="IP18" i="70"/>
  <c r="IQ18" i="70"/>
  <c r="IR18" i="70"/>
  <c r="IS18" i="70"/>
  <c r="IT18" i="70"/>
  <c r="IU18" i="70"/>
  <c r="AT19" i="70"/>
  <c r="AU19" i="70"/>
  <c r="AV19" i="70"/>
  <c r="AW19" i="70"/>
  <c r="AX19" i="70"/>
  <c r="AY19" i="70"/>
  <c r="AZ19" i="70"/>
  <c r="BA19" i="70"/>
  <c r="BB19" i="70"/>
  <c r="BC19" i="70"/>
  <c r="BD19" i="70"/>
  <c r="BE19" i="70"/>
  <c r="BF19" i="70"/>
  <c r="BG19" i="70"/>
  <c r="BH19" i="70"/>
  <c r="BI19" i="70"/>
  <c r="BJ19" i="70"/>
  <c r="BK19" i="70"/>
  <c r="BL19" i="70"/>
  <c r="BM19" i="70"/>
  <c r="BN19" i="70"/>
  <c r="BO19" i="70"/>
  <c r="BP19" i="70"/>
  <c r="BQ19" i="70"/>
  <c r="BR19" i="70"/>
  <c r="BS19" i="70"/>
  <c r="BT19" i="70"/>
  <c r="BU19" i="70"/>
  <c r="BV19" i="70"/>
  <c r="BW19" i="70"/>
  <c r="BX19" i="70"/>
  <c r="BY19" i="70"/>
  <c r="BZ19" i="70"/>
  <c r="CA19" i="70"/>
  <c r="CB19" i="70"/>
  <c r="CC19" i="70"/>
  <c r="CD19" i="70"/>
  <c r="CE19" i="70"/>
  <c r="CF19" i="70"/>
  <c r="CG19" i="70"/>
  <c r="CH19" i="70"/>
  <c r="CI19" i="70"/>
  <c r="CJ19" i="70"/>
  <c r="CK19" i="70"/>
  <c r="CL19" i="70"/>
  <c r="CM19" i="70"/>
  <c r="CN19" i="70"/>
  <c r="CO19" i="70"/>
  <c r="CP19" i="70"/>
  <c r="CQ19" i="70"/>
  <c r="CR19" i="70"/>
  <c r="CS19" i="70"/>
  <c r="CT19" i="70"/>
  <c r="CU19" i="70"/>
  <c r="CV19" i="70"/>
  <c r="CW19" i="70"/>
  <c r="CX19" i="70"/>
  <c r="CY19" i="70"/>
  <c r="CZ19" i="70"/>
  <c r="DA19" i="70"/>
  <c r="DB19" i="70"/>
  <c r="DC19" i="70"/>
  <c r="DD19" i="70"/>
  <c r="DE19" i="70"/>
  <c r="DF19" i="70"/>
  <c r="DG19" i="70"/>
  <c r="DH19" i="70"/>
  <c r="DI19" i="70"/>
  <c r="DJ19" i="70"/>
  <c r="DK19" i="70"/>
  <c r="DL19" i="70"/>
  <c r="DM19" i="70"/>
  <c r="DN19" i="70"/>
  <c r="DO19" i="70"/>
  <c r="DP19" i="70"/>
  <c r="DQ19" i="70"/>
  <c r="DR19" i="70"/>
  <c r="DS19" i="70"/>
  <c r="DT19" i="70"/>
  <c r="DU19" i="70"/>
  <c r="DV19" i="70"/>
  <c r="DW19" i="70"/>
  <c r="DX19" i="70"/>
  <c r="DY19" i="70"/>
  <c r="DZ19" i="70"/>
  <c r="EA19" i="70"/>
  <c r="EB19" i="70"/>
  <c r="EC19" i="70"/>
  <c r="ED19" i="70"/>
  <c r="EE19" i="70"/>
  <c r="EF19" i="70"/>
  <c r="EG19" i="70"/>
  <c r="EH19" i="70"/>
  <c r="EI19" i="70"/>
  <c r="EJ19" i="70"/>
  <c r="EK19" i="70"/>
  <c r="EL19" i="70"/>
  <c r="EM19" i="70"/>
  <c r="EN19" i="70"/>
  <c r="EO19" i="70"/>
  <c r="EP19" i="70"/>
  <c r="EQ19" i="70"/>
  <c r="ER19" i="70"/>
  <c r="ES19" i="70"/>
  <c r="ET19" i="70"/>
  <c r="EU19" i="70"/>
  <c r="EV19" i="70"/>
  <c r="EW19" i="70"/>
  <c r="EX19" i="70"/>
  <c r="EY19" i="70"/>
  <c r="EZ19" i="70"/>
  <c r="FA19" i="70"/>
  <c r="FB19" i="70"/>
  <c r="FC19" i="70"/>
  <c r="FD19" i="70"/>
  <c r="FE19" i="70"/>
  <c r="FF19" i="70"/>
  <c r="FG19" i="70"/>
  <c r="FH19" i="70"/>
  <c r="FI19" i="70"/>
  <c r="FJ19" i="70"/>
  <c r="FK19" i="70"/>
  <c r="FL19" i="70"/>
  <c r="FM19" i="70"/>
  <c r="FN19" i="70"/>
  <c r="FO19" i="70"/>
  <c r="FP19" i="70"/>
  <c r="FQ19" i="70"/>
  <c r="FR19" i="70"/>
  <c r="FS19" i="70"/>
  <c r="FT19" i="70"/>
  <c r="FU19" i="70"/>
  <c r="FV19" i="70"/>
  <c r="FW19" i="70"/>
  <c r="FX19" i="70"/>
  <c r="FY19" i="70"/>
  <c r="FZ19" i="70"/>
  <c r="GA19" i="70"/>
  <c r="GB19" i="70"/>
  <c r="GC19" i="70"/>
  <c r="GD19" i="70"/>
  <c r="GE19" i="70"/>
  <c r="GF19" i="70"/>
  <c r="GG19" i="70"/>
  <c r="GH19" i="70"/>
  <c r="GI19" i="70"/>
  <c r="GJ19" i="70"/>
  <c r="GK19" i="70"/>
  <c r="GL19" i="70"/>
  <c r="GM19" i="70"/>
  <c r="GN19" i="70"/>
  <c r="GO19" i="70"/>
  <c r="GP19" i="70"/>
  <c r="GQ19" i="70"/>
  <c r="GR19" i="70"/>
  <c r="GS19" i="70"/>
  <c r="GT19" i="70"/>
  <c r="GU19" i="70"/>
  <c r="GV19" i="70"/>
  <c r="GW19" i="70"/>
  <c r="GX19" i="70"/>
  <c r="GY19" i="70"/>
  <c r="GZ19" i="70"/>
  <c r="HA19" i="70"/>
  <c r="HB19" i="70"/>
  <c r="HC19" i="70"/>
  <c r="HD19" i="70"/>
  <c r="HE19" i="70"/>
  <c r="HF19" i="70"/>
  <c r="HG19" i="70"/>
  <c r="HH19" i="70"/>
  <c r="HI19" i="70"/>
  <c r="HJ19" i="70"/>
  <c r="HK19" i="70"/>
  <c r="HL19" i="70"/>
  <c r="HM19" i="70"/>
  <c r="HN19" i="70"/>
  <c r="HO19" i="70"/>
  <c r="HP19" i="70"/>
  <c r="HQ19" i="70"/>
  <c r="HR19" i="70"/>
  <c r="HS19" i="70"/>
  <c r="HT19" i="70"/>
  <c r="HU19" i="70"/>
  <c r="HV19" i="70"/>
  <c r="HW19" i="70"/>
  <c r="HX19" i="70"/>
  <c r="HY19" i="70"/>
  <c r="HZ19" i="70"/>
  <c r="IA19" i="70"/>
  <c r="IB19" i="70"/>
  <c r="IC19" i="70"/>
  <c r="ID19" i="70"/>
  <c r="IE19" i="70"/>
  <c r="IF19" i="70"/>
  <c r="IG19" i="70"/>
  <c r="IH19" i="70"/>
  <c r="II19" i="70"/>
  <c r="IJ19" i="70"/>
  <c r="IK19" i="70"/>
  <c r="IL19" i="70"/>
  <c r="IM19" i="70"/>
  <c r="IN19" i="70"/>
  <c r="IO19" i="70"/>
  <c r="IP19" i="70"/>
  <c r="IQ19" i="70"/>
  <c r="IR19" i="70"/>
  <c r="IS19" i="70"/>
  <c r="IT19" i="70"/>
  <c r="IU19" i="70"/>
  <c r="AT20" i="70"/>
  <c r="AU20" i="70"/>
  <c r="AV20" i="70"/>
  <c r="AW20" i="70"/>
  <c r="AX20" i="70"/>
  <c r="AY20" i="70"/>
  <c r="AZ20" i="70"/>
  <c r="BA20" i="70"/>
  <c r="BB20" i="70"/>
  <c r="BC20" i="70"/>
  <c r="BD20" i="70"/>
  <c r="BE20" i="70"/>
  <c r="BF20" i="70"/>
  <c r="BG20" i="70"/>
  <c r="BH20" i="70"/>
  <c r="BI20" i="70"/>
  <c r="BJ20" i="70"/>
  <c r="BK20" i="70"/>
  <c r="BL20" i="70"/>
  <c r="BM20" i="70"/>
  <c r="BN20" i="70"/>
  <c r="BO20" i="70"/>
  <c r="BP20" i="70"/>
  <c r="BQ20" i="70"/>
  <c r="BR20" i="70"/>
  <c r="BS20" i="70"/>
  <c r="BT20" i="70"/>
  <c r="BU20" i="70"/>
  <c r="BV20" i="70"/>
  <c r="BW20" i="70"/>
  <c r="BX20" i="70"/>
  <c r="BY20" i="70"/>
  <c r="BZ20" i="70"/>
  <c r="CA20" i="70"/>
  <c r="CB20" i="70"/>
  <c r="CC20" i="70"/>
  <c r="CD20" i="70"/>
  <c r="CE20" i="70"/>
  <c r="CF20" i="70"/>
  <c r="CG20" i="70"/>
  <c r="CH20" i="70"/>
  <c r="CI20" i="70"/>
  <c r="CJ20" i="70"/>
  <c r="CK20" i="70"/>
  <c r="CL20" i="70"/>
  <c r="CM20" i="70"/>
  <c r="CN20" i="70"/>
  <c r="CO20" i="70"/>
  <c r="CP20" i="70"/>
  <c r="CQ20" i="70"/>
  <c r="CR20" i="70"/>
  <c r="CS20" i="70"/>
  <c r="CT20" i="70"/>
  <c r="CU20" i="70"/>
  <c r="CV20" i="70"/>
  <c r="CW20" i="70"/>
  <c r="CX20" i="70"/>
  <c r="CY20" i="70"/>
  <c r="CZ20" i="70"/>
  <c r="DA20" i="70"/>
  <c r="DB20" i="70"/>
  <c r="DC20" i="70"/>
  <c r="DD20" i="70"/>
  <c r="DE20" i="70"/>
  <c r="DF20" i="70"/>
  <c r="DG20" i="70"/>
  <c r="DH20" i="70"/>
  <c r="DI20" i="70"/>
  <c r="DJ20" i="70"/>
  <c r="DK20" i="70"/>
  <c r="DL20" i="70"/>
  <c r="DM20" i="70"/>
  <c r="DN20" i="70"/>
  <c r="DO20" i="70"/>
  <c r="DP20" i="70"/>
  <c r="DQ20" i="70"/>
  <c r="DR20" i="70"/>
  <c r="DS20" i="70"/>
  <c r="DT20" i="70"/>
  <c r="DU20" i="70"/>
  <c r="DV20" i="70"/>
  <c r="DW20" i="70"/>
  <c r="DX20" i="70"/>
  <c r="DY20" i="70"/>
  <c r="DZ20" i="70"/>
  <c r="EA20" i="70"/>
  <c r="EB20" i="70"/>
  <c r="EC20" i="70"/>
  <c r="ED20" i="70"/>
  <c r="EE20" i="70"/>
  <c r="EF20" i="70"/>
  <c r="EG20" i="70"/>
  <c r="EH20" i="70"/>
  <c r="EI20" i="70"/>
  <c r="EJ20" i="70"/>
  <c r="EK20" i="70"/>
  <c r="EL20" i="70"/>
  <c r="EM20" i="70"/>
  <c r="EN20" i="70"/>
  <c r="EO20" i="70"/>
  <c r="EP20" i="70"/>
  <c r="EQ20" i="70"/>
  <c r="ER20" i="70"/>
  <c r="ES20" i="70"/>
  <c r="ET20" i="70"/>
  <c r="EU20" i="70"/>
  <c r="EV20" i="70"/>
  <c r="EW20" i="70"/>
  <c r="EX20" i="70"/>
  <c r="EY20" i="70"/>
  <c r="EZ20" i="70"/>
  <c r="FA20" i="70"/>
  <c r="FB20" i="70"/>
  <c r="FC20" i="70"/>
  <c r="FD20" i="70"/>
  <c r="FE20" i="70"/>
  <c r="FF20" i="70"/>
  <c r="FG20" i="70"/>
  <c r="FH20" i="70"/>
  <c r="FI20" i="70"/>
  <c r="FJ20" i="70"/>
  <c r="FK20" i="70"/>
  <c r="FL20" i="70"/>
  <c r="FM20" i="70"/>
  <c r="FN20" i="70"/>
  <c r="FO20" i="70"/>
  <c r="FP20" i="70"/>
  <c r="FQ20" i="70"/>
  <c r="FR20" i="70"/>
  <c r="FS20" i="70"/>
  <c r="FT20" i="70"/>
  <c r="FU20" i="70"/>
  <c r="FV20" i="70"/>
  <c r="FW20" i="70"/>
  <c r="FX20" i="70"/>
  <c r="FY20" i="70"/>
  <c r="FZ20" i="70"/>
  <c r="GA20" i="70"/>
  <c r="GB20" i="70"/>
  <c r="GC20" i="70"/>
  <c r="GD20" i="70"/>
  <c r="GE20" i="70"/>
  <c r="GF20" i="70"/>
  <c r="GG20" i="70"/>
  <c r="GH20" i="70"/>
  <c r="GI20" i="70"/>
  <c r="GJ20" i="70"/>
  <c r="GK20" i="70"/>
  <c r="GL20" i="70"/>
  <c r="GM20" i="70"/>
  <c r="GN20" i="70"/>
  <c r="GO20" i="70"/>
  <c r="GP20" i="70"/>
  <c r="GQ20" i="70"/>
  <c r="GR20" i="70"/>
  <c r="GS20" i="70"/>
  <c r="GT20" i="70"/>
  <c r="GU20" i="70"/>
  <c r="GV20" i="70"/>
  <c r="GW20" i="70"/>
  <c r="GX20" i="70"/>
  <c r="GY20" i="70"/>
  <c r="GZ20" i="70"/>
  <c r="HA20" i="70"/>
  <c r="HB20" i="70"/>
  <c r="HC20" i="70"/>
  <c r="HD20" i="70"/>
  <c r="HE20" i="70"/>
  <c r="HF20" i="70"/>
  <c r="HG20" i="70"/>
  <c r="HH20" i="70"/>
  <c r="HI20" i="70"/>
  <c r="HJ20" i="70"/>
  <c r="HK20" i="70"/>
  <c r="HL20" i="70"/>
  <c r="HM20" i="70"/>
  <c r="HN20" i="70"/>
  <c r="HO20" i="70"/>
  <c r="HP20" i="70"/>
  <c r="HQ20" i="70"/>
  <c r="HR20" i="70"/>
  <c r="HS20" i="70"/>
  <c r="HT20" i="70"/>
  <c r="HU20" i="70"/>
  <c r="HV20" i="70"/>
  <c r="HW20" i="70"/>
  <c r="HX20" i="70"/>
  <c r="HY20" i="70"/>
  <c r="HZ20" i="70"/>
  <c r="IA20" i="70"/>
  <c r="IB20" i="70"/>
  <c r="IC20" i="70"/>
  <c r="ID20" i="70"/>
  <c r="IE20" i="70"/>
  <c r="IF20" i="70"/>
  <c r="IG20" i="70"/>
  <c r="IH20" i="70"/>
  <c r="II20" i="70"/>
  <c r="IJ20" i="70"/>
  <c r="IK20" i="70"/>
  <c r="IL20" i="70"/>
  <c r="IM20" i="70"/>
  <c r="IN20" i="70"/>
  <c r="IO20" i="70"/>
  <c r="IP20" i="70"/>
  <c r="IQ20" i="70"/>
  <c r="IR20" i="70"/>
  <c r="IS20" i="70"/>
  <c r="IT20" i="70"/>
  <c r="IU20" i="70"/>
  <c r="AT21" i="70"/>
  <c r="AU21" i="70"/>
  <c r="AV21" i="70"/>
  <c r="AW21" i="70"/>
  <c r="AX21" i="70"/>
  <c r="AY21" i="70"/>
  <c r="AZ21" i="70"/>
  <c r="BA21" i="70"/>
  <c r="BB21" i="70"/>
  <c r="BC21" i="70"/>
  <c r="BD21" i="70"/>
  <c r="BE21" i="70"/>
  <c r="BF21" i="70"/>
  <c r="BG21" i="70"/>
  <c r="BH21" i="70"/>
  <c r="BI21" i="70"/>
  <c r="BJ21" i="70"/>
  <c r="BK21" i="70"/>
  <c r="BL21" i="70"/>
  <c r="BM21" i="70"/>
  <c r="BN21" i="70"/>
  <c r="BO21" i="70"/>
  <c r="BP21" i="70"/>
  <c r="BQ21" i="70"/>
  <c r="BR21" i="70"/>
  <c r="BS21" i="70"/>
  <c r="BT21" i="70"/>
  <c r="BU21" i="70"/>
  <c r="BV21" i="70"/>
  <c r="BW21" i="70"/>
  <c r="BX21" i="70"/>
  <c r="BY21" i="70"/>
  <c r="BZ21" i="70"/>
  <c r="CA21" i="70"/>
  <c r="CB21" i="70"/>
  <c r="CC21" i="70"/>
  <c r="CD21" i="70"/>
  <c r="CE21" i="70"/>
  <c r="CF21" i="70"/>
  <c r="CG21" i="70"/>
  <c r="CH21" i="70"/>
  <c r="CI21" i="70"/>
  <c r="CJ21" i="70"/>
  <c r="CK21" i="70"/>
  <c r="CL21" i="70"/>
  <c r="CM21" i="70"/>
  <c r="CN21" i="70"/>
  <c r="CO21" i="70"/>
  <c r="CP21" i="70"/>
  <c r="CQ21" i="70"/>
  <c r="CR21" i="70"/>
  <c r="CS21" i="70"/>
  <c r="CT21" i="70"/>
  <c r="CU21" i="70"/>
  <c r="CV21" i="70"/>
  <c r="CW21" i="70"/>
  <c r="CX21" i="70"/>
  <c r="CY21" i="70"/>
  <c r="CZ21" i="70"/>
  <c r="DA21" i="70"/>
  <c r="DB21" i="70"/>
  <c r="DC21" i="70"/>
  <c r="DD21" i="70"/>
  <c r="DE21" i="70"/>
  <c r="DF21" i="70"/>
  <c r="DG21" i="70"/>
  <c r="DH21" i="70"/>
  <c r="DI21" i="70"/>
  <c r="DJ21" i="70"/>
  <c r="DK21" i="70"/>
  <c r="DL21" i="70"/>
  <c r="DM21" i="70"/>
  <c r="DN21" i="70"/>
  <c r="DO21" i="70"/>
  <c r="DP21" i="70"/>
  <c r="DQ21" i="70"/>
  <c r="DR21" i="70"/>
  <c r="DS21" i="70"/>
  <c r="DT21" i="70"/>
  <c r="DU21" i="70"/>
  <c r="DV21" i="70"/>
  <c r="DW21" i="70"/>
  <c r="DX21" i="70"/>
  <c r="DY21" i="70"/>
  <c r="DZ21" i="70"/>
  <c r="EA21" i="70"/>
  <c r="EB21" i="70"/>
  <c r="EC21" i="70"/>
  <c r="ED21" i="70"/>
  <c r="EE21" i="70"/>
  <c r="EF21" i="70"/>
  <c r="EG21" i="70"/>
  <c r="EH21" i="70"/>
  <c r="EI21" i="70"/>
  <c r="EJ21" i="70"/>
  <c r="EK21" i="70"/>
  <c r="EL21" i="70"/>
  <c r="EM21" i="70"/>
  <c r="EN21" i="70"/>
  <c r="EO21" i="70"/>
  <c r="EP21" i="70"/>
  <c r="EQ21" i="70"/>
  <c r="ER21" i="70"/>
  <c r="ES21" i="70"/>
  <c r="ET21" i="70"/>
  <c r="EU21" i="70"/>
  <c r="EV21" i="70"/>
  <c r="EW21" i="70"/>
  <c r="EX21" i="70"/>
  <c r="EY21" i="70"/>
  <c r="EZ21" i="70"/>
  <c r="FA21" i="70"/>
  <c r="FB21" i="70"/>
  <c r="FC21" i="70"/>
  <c r="FD21" i="70"/>
  <c r="FE21" i="70"/>
  <c r="FF21" i="70"/>
  <c r="FG21" i="70"/>
  <c r="FH21" i="70"/>
  <c r="FI21" i="70"/>
  <c r="FJ21" i="70"/>
  <c r="FK21" i="70"/>
  <c r="FL21" i="70"/>
  <c r="FM21" i="70"/>
  <c r="FN21" i="70"/>
  <c r="FO21" i="70"/>
  <c r="FP21" i="70"/>
  <c r="FQ21" i="70"/>
  <c r="FR21" i="70"/>
  <c r="FS21" i="70"/>
  <c r="FT21" i="70"/>
  <c r="FU21" i="70"/>
  <c r="FV21" i="70"/>
  <c r="FW21" i="70"/>
  <c r="FX21" i="70"/>
  <c r="FY21" i="70"/>
  <c r="FZ21" i="70"/>
  <c r="GA21" i="70"/>
  <c r="GB21" i="70"/>
  <c r="GC21" i="70"/>
  <c r="GD21" i="70"/>
  <c r="GE21" i="70"/>
  <c r="GF21" i="70"/>
  <c r="GG21" i="70"/>
  <c r="GH21" i="70"/>
  <c r="GI21" i="70"/>
  <c r="GJ21" i="70"/>
  <c r="GK21" i="70"/>
  <c r="GL21" i="70"/>
  <c r="GM21" i="70"/>
  <c r="GN21" i="70"/>
  <c r="GO21" i="70"/>
  <c r="GP21" i="70"/>
  <c r="GQ21" i="70"/>
  <c r="GR21" i="70"/>
  <c r="GS21" i="70"/>
  <c r="GT21" i="70"/>
  <c r="GU21" i="70"/>
  <c r="GV21" i="70"/>
  <c r="GW21" i="70"/>
  <c r="GX21" i="70"/>
  <c r="GY21" i="70"/>
  <c r="GZ21" i="70"/>
  <c r="HA21" i="70"/>
  <c r="HB21" i="70"/>
  <c r="HC21" i="70"/>
  <c r="HD21" i="70"/>
  <c r="HE21" i="70"/>
  <c r="HF21" i="70"/>
  <c r="HG21" i="70"/>
  <c r="HH21" i="70"/>
  <c r="HI21" i="70"/>
  <c r="HJ21" i="70"/>
  <c r="HK21" i="70"/>
  <c r="HL21" i="70"/>
  <c r="HM21" i="70"/>
  <c r="HN21" i="70"/>
  <c r="HO21" i="70"/>
  <c r="HP21" i="70"/>
  <c r="HQ21" i="70"/>
  <c r="HR21" i="70"/>
  <c r="HS21" i="70"/>
  <c r="HT21" i="70"/>
  <c r="HU21" i="70"/>
  <c r="HV21" i="70"/>
  <c r="HW21" i="70"/>
  <c r="HX21" i="70"/>
  <c r="HY21" i="70"/>
  <c r="HZ21" i="70"/>
  <c r="IA21" i="70"/>
  <c r="IB21" i="70"/>
  <c r="IC21" i="70"/>
  <c r="ID21" i="70"/>
  <c r="IE21" i="70"/>
  <c r="IF21" i="70"/>
  <c r="IG21" i="70"/>
  <c r="IH21" i="70"/>
  <c r="II21" i="70"/>
  <c r="IJ21" i="70"/>
  <c r="IK21" i="70"/>
  <c r="IL21" i="70"/>
  <c r="IM21" i="70"/>
  <c r="IN21" i="70"/>
  <c r="IO21" i="70"/>
  <c r="IP21" i="70"/>
  <c r="IQ21" i="70"/>
  <c r="IR21" i="70"/>
  <c r="IS21" i="70"/>
  <c r="IT21" i="70"/>
  <c r="IU21" i="70"/>
  <c r="AT22" i="70"/>
  <c r="AU22" i="70"/>
  <c r="AV22" i="70"/>
  <c r="AW22" i="70"/>
  <c r="AX22" i="70"/>
  <c r="AY22" i="70"/>
  <c r="AZ22" i="70"/>
  <c r="BA22" i="70"/>
  <c r="BB22" i="70"/>
  <c r="BC22" i="70"/>
  <c r="BD22" i="70"/>
  <c r="BE22" i="70"/>
  <c r="BF22" i="70"/>
  <c r="BG22" i="70"/>
  <c r="BH22" i="70"/>
  <c r="BI22" i="70"/>
  <c r="BJ22" i="70"/>
  <c r="BK22" i="70"/>
  <c r="BL22" i="70"/>
  <c r="BM22" i="70"/>
  <c r="BN22" i="70"/>
  <c r="BO22" i="70"/>
  <c r="BP22" i="70"/>
  <c r="BQ22" i="70"/>
  <c r="BR22" i="70"/>
  <c r="BS22" i="70"/>
  <c r="BT22" i="70"/>
  <c r="BU22" i="70"/>
  <c r="BV22" i="70"/>
  <c r="BW22" i="70"/>
  <c r="BX22" i="70"/>
  <c r="BY22" i="70"/>
  <c r="BZ22" i="70"/>
  <c r="CA22" i="70"/>
  <c r="CB22" i="70"/>
  <c r="CC22" i="70"/>
  <c r="CD22" i="70"/>
  <c r="CE22" i="70"/>
  <c r="CF22" i="70"/>
  <c r="CG22" i="70"/>
  <c r="CH22" i="70"/>
  <c r="CI22" i="70"/>
  <c r="CJ22" i="70"/>
  <c r="CK22" i="70"/>
  <c r="CL22" i="70"/>
  <c r="CM22" i="70"/>
  <c r="CN22" i="70"/>
  <c r="CO22" i="70"/>
  <c r="CP22" i="70"/>
  <c r="CQ22" i="70"/>
  <c r="CR22" i="70"/>
  <c r="CS22" i="70"/>
  <c r="CT22" i="70"/>
  <c r="CU22" i="70"/>
  <c r="CV22" i="70"/>
  <c r="CW22" i="70"/>
  <c r="CX22" i="70"/>
  <c r="CY22" i="70"/>
  <c r="CZ22" i="70"/>
  <c r="DA22" i="70"/>
  <c r="DB22" i="70"/>
  <c r="DC22" i="70"/>
  <c r="DD22" i="70"/>
  <c r="DE22" i="70"/>
  <c r="DF22" i="70"/>
  <c r="DG22" i="70"/>
  <c r="DH22" i="70"/>
  <c r="DI22" i="70"/>
  <c r="DJ22" i="70"/>
  <c r="DK22" i="70"/>
  <c r="DL22" i="70"/>
  <c r="DM22" i="70"/>
  <c r="DN22" i="70"/>
  <c r="DO22" i="70"/>
  <c r="DP22" i="70"/>
  <c r="DQ22" i="70"/>
  <c r="DR22" i="70"/>
  <c r="DS22" i="70"/>
  <c r="DT22" i="70"/>
  <c r="DU22" i="70"/>
  <c r="DV22" i="70"/>
  <c r="DW22" i="70"/>
  <c r="DX22" i="70"/>
  <c r="DY22" i="70"/>
  <c r="DZ22" i="70"/>
  <c r="EA22" i="70"/>
  <c r="EB22" i="70"/>
  <c r="EC22" i="70"/>
  <c r="ED22" i="70"/>
  <c r="EE22" i="70"/>
  <c r="EF22" i="70"/>
  <c r="EG22" i="70"/>
  <c r="EH22" i="70"/>
  <c r="EI22" i="70"/>
  <c r="EJ22" i="70"/>
  <c r="EK22" i="70"/>
  <c r="EL22" i="70"/>
  <c r="EM22" i="70"/>
  <c r="EN22" i="70"/>
  <c r="EO22" i="70"/>
  <c r="EP22" i="70"/>
  <c r="EQ22" i="70"/>
  <c r="ER22" i="70"/>
  <c r="ES22" i="70"/>
  <c r="ET22" i="70"/>
  <c r="EU22" i="70"/>
  <c r="EV22" i="70"/>
  <c r="EW22" i="70"/>
  <c r="EX22" i="70"/>
  <c r="EY22" i="70"/>
  <c r="EZ22" i="70"/>
  <c r="FA22" i="70"/>
  <c r="FB22" i="70"/>
  <c r="FC22" i="70"/>
  <c r="FD22" i="70"/>
  <c r="FE22" i="70"/>
  <c r="FF22" i="70"/>
  <c r="FG22" i="70"/>
  <c r="FH22" i="70"/>
  <c r="FI22" i="70"/>
  <c r="FJ22" i="70"/>
  <c r="FK22" i="70"/>
  <c r="FL22" i="70"/>
  <c r="FM22" i="70"/>
  <c r="FN22" i="70"/>
  <c r="FO22" i="70"/>
  <c r="FP22" i="70"/>
  <c r="FQ22" i="70"/>
  <c r="FR22" i="70"/>
  <c r="FS22" i="70"/>
  <c r="FT22" i="70"/>
  <c r="FU22" i="70"/>
  <c r="FV22" i="70"/>
  <c r="FW22" i="70"/>
  <c r="FX22" i="70"/>
  <c r="FY22" i="70"/>
  <c r="FZ22" i="70"/>
  <c r="GA22" i="70"/>
  <c r="GB22" i="70"/>
  <c r="GC22" i="70"/>
  <c r="GD22" i="70"/>
  <c r="GE22" i="70"/>
  <c r="GF22" i="70"/>
  <c r="GG22" i="70"/>
  <c r="GH22" i="70"/>
  <c r="GI22" i="70"/>
  <c r="GJ22" i="70"/>
  <c r="GK22" i="70"/>
  <c r="GL22" i="70"/>
  <c r="GM22" i="70"/>
  <c r="GN22" i="70"/>
  <c r="GO22" i="70"/>
  <c r="GP22" i="70"/>
  <c r="GQ22" i="70"/>
  <c r="GR22" i="70"/>
  <c r="GS22" i="70"/>
  <c r="GT22" i="70"/>
  <c r="GU22" i="70"/>
  <c r="GV22" i="70"/>
  <c r="GW22" i="70"/>
  <c r="GX22" i="70"/>
  <c r="GY22" i="70"/>
  <c r="GZ22" i="70"/>
  <c r="HA22" i="70"/>
  <c r="HB22" i="70"/>
  <c r="HC22" i="70"/>
  <c r="HD22" i="70"/>
  <c r="HE22" i="70"/>
  <c r="HF22" i="70"/>
  <c r="HG22" i="70"/>
  <c r="HH22" i="70"/>
  <c r="HI22" i="70"/>
  <c r="HJ22" i="70"/>
  <c r="HK22" i="70"/>
  <c r="HL22" i="70"/>
  <c r="HM22" i="70"/>
  <c r="HN22" i="70"/>
  <c r="HO22" i="70"/>
  <c r="HP22" i="70"/>
  <c r="HQ22" i="70"/>
  <c r="HR22" i="70"/>
  <c r="HS22" i="70"/>
  <c r="HT22" i="70"/>
  <c r="HU22" i="70"/>
  <c r="HV22" i="70"/>
  <c r="HW22" i="70"/>
  <c r="HX22" i="70"/>
  <c r="HY22" i="70"/>
  <c r="HZ22" i="70"/>
  <c r="IA22" i="70"/>
  <c r="IB22" i="70"/>
  <c r="IC22" i="70"/>
  <c r="ID22" i="70"/>
  <c r="IE22" i="70"/>
  <c r="IF22" i="70"/>
  <c r="IG22" i="70"/>
  <c r="IH22" i="70"/>
  <c r="II22" i="70"/>
  <c r="IJ22" i="70"/>
  <c r="IK22" i="70"/>
  <c r="IL22" i="70"/>
  <c r="IM22" i="70"/>
  <c r="IN22" i="70"/>
  <c r="IO22" i="70"/>
  <c r="IP22" i="70"/>
  <c r="IQ22" i="70"/>
  <c r="IR22" i="70"/>
  <c r="IS22" i="70"/>
  <c r="IT22" i="70"/>
  <c r="IU22" i="70"/>
  <c r="AT23" i="70"/>
  <c r="AU23" i="70"/>
  <c r="AV23" i="70"/>
  <c r="AW23" i="70"/>
  <c r="AX23" i="70"/>
  <c r="AY23" i="70"/>
  <c r="AZ23" i="70"/>
  <c r="BA23" i="70"/>
  <c r="BB23" i="70"/>
  <c r="BC23" i="70"/>
  <c r="BD23" i="70"/>
  <c r="BE23" i="70"/>
  <c r="BF23" i="70"/>
  <c r="BG23" i="70"/>
  <c r="BH23" i="70"/>
  <c r="BI23" i="70"/>
  <c r="BJ23" i="70"/>
  <c r="BK23" i="70"/>
  <c r="BL23" i="70"/>
  <c r="BM23" i="70"/>
  <c r="BN23" i="70"/>
  <c r="BO23" i="70"/>
  <c r="BP23" i="70"/>
  <c r="BQ23" i="70"/>
  <c r="BR23" i="70"/>
  <c r="BS23" i="70"/>
  <c r="BT23" i="70"/>
  <c r="BU23" i="70"/>
  <c r="BV23" i="70"/>
  <c r="BW23" i="70"/>
  <c r="BX23" i="70"/>
  <c r="BY23" i="70"/>
  <c r="BZ23" i="70"/>
  <c r="CA23" i="70"/>
  <c r="CB23" i="70"/>
  <c r="CC23" i="70"/>
  <c r="CD23" i="70"/>
  <c r="CE23" i="70"/>
  <c r="CF23" i="70"/>
  <c r="CG23" i="70"/>
  <c r="CH23" i="70"/>
  <c r="CI23" i="70"/>
  <c r="CJ23" i="70"/>
  <c r="CK23" i="70"/>
  <c r="CL23" i="70"/>
  <c r="CM23" i="70"/>
  <c r="CN23" i="70"/>
  <c r="CO23" i="70"/>
  <c r="CP23" i="70"/>
  <c r="CQ23" i="70"/>
  <c r="CR23" i="70"/>
  <c r="CS23" i="70"/>
  <c r="CT23" i="70"/>
  <c r="CU23" i="70"/>
  <c r="CV23" i="70"/>
  <c r="CW23" i="70"/>
  <c r="CX23" i="70"/>
  <c r="CY23" i="70"/>
  <c r="CZ23" i="70"/>
  <c r="DA23" i="70"/>
  <c r="DB23" i="70"/>
  <c r="DC23" i="70"/>
  <c r="DD23" i="70"/>
  <c r="DE23" i="70"/>
  <c r="DF23" i="70"/>
  <c r="DG23" i="70"/>
  <c r="DH23" i="70"/>
  <c r="DI23" i="70"/>
  <c r="DJ23" i="70"/>
  <c r="DK23" i="70"/>
  <c r="DL23" i="70"/>
  <c r="DM23" i="70"/>
  <c r="DN23" i="70"/>
  <c r="DO23" i="70"/>
  <c r="DP23" i="70"/>
  <c r="DQ23" i="70"/>
  <c r="DR23" i="70"/>
  <c r="DS23" i="70"/>
  <c r="DT23" i="70"/>
  <c r="DU23" i="70"/>
  <c r="DV23" i="70"/>
  <c r="DW23" i="70"/>
  <c r="DX23" i="70"/>
  <c r="DY23" i="70"/>
  <c r="DZ23" i="70"/>
  <c r="EA23" i="70"/>
  <c r="EB23" i="70"/>
  <c r="EC23" i="70"/>
  <c r="ED23" i="70"/>
  <c r="EE23" i="70"/>
  <c r="EF23" i="70"/>
  <c r="EG23" i="70"/>
  <c r="EH23" i="70"/>
  <c r="EI23" i="70"/>
  <c r="EJ23" i="70"/>
  <c r="EK23" i="70"/>
  <c r="EL23" i="70"/>
  <c r="EM23" i="70"/>
  <c r="EN23" i="70"/>
  <c r="EO23" i="70"/>
  <c r="EP23" i="70"/>
  <c r="EQ23" i="70"/>
  <c r="ER23" i="70"/>
  <c r="ES23" i="70"/>
  <c r="ET23" i="70"/>
  <c r="EU23" i="70"/>
  <c r="EV23" i="70"/>
  <c r="EW23" i="70"/>
  <c r="EX23" i="70"/>
  <c r="EY23" i="70"/>
  <c r="EZ23" i="70"/>
  <c r="FA23" i="70"/>
  <c r="FB23" i="70"/>
  <c r="FC23" i="70"/>
  <c r="FD23" i="70"/>
  <c r="FE23" i="70"/>
  <c r="FF23" i="70"/>
  <c r="FG23" i="70"/>
  <c r="FH23" i="70"/>
  <c r="FI23" i="70"/>
  <c r="FJ23" i="70"/>
  <c r="FK23" i="70"/>
  <c r="FL23" i="70"/>
  <c r="FM23" i="70"/>
  <c r="FN23" i="70"/>
  <c r="FO23" i="70"/>
  <c r="FP23" i="70"/>
  <c r="FQ23" i="70"/>
  <c r="FR23" i="70"/>
  <c r="FS23" i="70"/>
  <c r="FT23" i="70"/>
  <c r="FU23" i="70"/>
  <c r="FV23" i="70"/>
  <c r="FW23" i="70"/>
  <c r="FX23" i="70"/>
  <c r="FY23" i="70"/>
  <c r="FZ23" i="70"/>
  <c r="GA23" i="70"/>
  <c r="GB23" i="70"/>
  <c r="GC23" i="70"/>
  <c r="GD23" i="70"/>
  <c r="GE23" i="70"/>
  <c r="GF23" i="70"/>
  <c r="GG23" i="70"/>
  <c r="GH23" i="70"/>
  <c r="GI23" i="70"/>
  <c r="GJ23" i="70"/>
  <c r="GK23" i="70"/>
  <c r="GL23" i="70"/>
  <c r="GM23" i="70"/>
  <c r="GN23" i="70"/>
  <c r="GO23" i="70"/>
  <c r="GP23" i="70"/>
  <c r="GQ23" i="70"/>
  <c r="GR23" i="70"/>
  <c r="GS23" i="70"/>
  <c r="GT23" i="70"/>
  <c r="GU23" i="70"/>
  <c r="GV23" i="70"/>
  <c r="GW23" i="70"/>
  <c r="GX23" i="70"/>
  <c r="GY23" i="70"/>
  <c r="GZ23" i="70"/>
  <c r="HA23" i="70"/>
  <c r="HB23" i="70"/>
  <c r="HC23" i="70"/>
  <c r="HD23" i="70"/>
  <c r="HE23" i="70"/>
  <c r="HF23" i="70"/>
  <c r="HG23" i="70"/>
  <c r="HH23" i="70"/>
  <c r="HI23" i="70"/>
  <c r="HJ23" i="70"/>
  <c r="HK23" i="70"/>
  <c r="HL23" i="70"/>
  <c r="HM23" i="70"/>
  <c r="HN23" i="70"/>
  <c r="HO23" i="70"/>
  <c r="HP23" i="70"/>
  <c r="HQ23" i="70"/>
  <c r="HR23" i="70"/>
  <c r="HS23" i="70"/>
  <c r="HT23" i="70"/>
  <c r="HU23" i="70"/>
  <c r="HV23" i="70"/>
  <c r="HW23" i="70"/>
  <c r="HX23" i="70"/>
  <c r="HY23" i="70"/>
  <c r="HZ23" i="70"/>
  <c r="IA23" i="70"/>
  <c r="IB23" i="70"/>
  <c r="IC23" i="70"/>
  <c r="ID23" i="70"/>
  <c r="IE23" i="70"/>
  <c r="IF23" i="70"/>
  <c r="IG23" i="70"/>
  <c r="IH23" i="70"/>
  <c r="II23" i="70"/>
  <c r="IJ23" i="70"/>
  <c r="IK23" i="70"/>
  <c r="IL23" i="70"/>
  <c r="IM23" i="70"/>
  <c r="IN23" i="70"/>
  <c r="IO23" i="70"/>
  <c r="IP23" i="70"/>
  <c r="IQ23" i="70"/>
  <c r="IR23" i="70"/>
  <c r="IS23" i="70"/>
  <c r="IT23" i="70"/>
  <c r="IU23" i="70"/>
  <c r="AT24" i="70"/>
  <c r="AU24" i="70"/>
  <c r="AV24" i="70"/>
  <c r="AW24" i="70"/>
  <c r="AX24" i="70"/>
  <c r="AY24" i="70"/>
  <c r="AZ24" i="70"/>
  <c r="BA24" i="70"/>
  <c r="BB24" i="70"/>
  <c r="BC24" i="70"/>
  <c r="BD24" i="70"/>
  <c r="BE24" i="70"/>
  <c r="BF24" i="70"/>
  <c r="BG24" i="70"/>
  <c r="BH24" i="70"/>
  <c r="BI24" i="70"/>
  <c r="BJ24" i="70"/>
  <c r="BK24" i="70"/>
  <c r="BL24" i="70"/>
  <c r="BM24" i="70"/>
  <c r="BN24" i="70"/>
  <c r="BO24" i="70"/>
  <c r="BP24" i="70"/>
  <c r="BQ24" i="70"/>
  <c r="BR24" i="70"/>
  <c r="BS24" i="70"/>
  <c r="BT24" i="70"/>
  <c r="BU24" i="70"/>
  <c r="BV24" i="70"/>
  <c r="BW24" i="70"/>
  <c r="BX24" i="70"/>
  <c r="BY24" i="70"/>
  <c r="BZ24" i="70"/>
  <c r="CA24" i="70"/>
  <c r="CB24" i="70"/>
  <c r="CC24" i="70"/>
  <c r="CD24" i="70"/>
  <c r="CE24" i="70"/>
  <c r="CF24" i="70"/>
  <c r="CG24" i="70"/>
  <c r="CH24" i="70"/>
  <c r="CI24" i="70"/>
  <c r="CJ24" i="70"/>
  <c r="CK24" i="70"/>
  <c r="CL24" i="70"/>
  <c r="CM24" i="70"/>
  <c r="CN24" i="70"/>
  <c r="CO24" i="70"/>
  <c r="CP24" i="70"/>
  <c r="CQ24" i="70"/>
  <c r="CR24" i="70"/>
  <c r="CS24" i="70"/>
  <c r="CT24" i="70"/>
  <c r="CU24" i="70"/>
  <c r="CV24" i="70"/>
  <c r="CW24" i="70"/>
  <c r="CX24" i="70"/>
  <c r="CY24" i="70"/>
  <c r="CZ24" i="70"/>
  <c r="DA24" i="70"/>
  <c r="DB24" i="70"/>
  <c r="DC24" i="70"/>
  <c r="DD24" i="70"/>
  <c r="DE24" i="70"/>
  <c r="DF24" i="70"/>
  <c r="DG24" i="70"/>
  <c r="DH24" i="70"/>
  <c r="DI24" i="70"/>
  <c r="DJ24" i="70"/>
  <c r="DK24" i="70"/>
  <c r="DL24" i="70"/>
  <c r="DM24" i="70"/>
  <c r="DN24" i="70"/>
  <c r="DO24" i="70"/>
  <c r="DP24" i="70"/>
  <c r="DQ24" i="70"/>
  <c r="DR24" i="70"/>
  <c r="DS24" i="70"/>
  <c r="DT24" i="70"/>
  <c r="DU24" i="70"/>
  <c r="DV24" i="70"/>
  <c r="DW24" i="70"/>
  <c r="DX24" i="70"/>
  <c r="DY24" i="70"/>
  <c r="DZ24" i="70"/>
  <c r="EA24" i="70"/>
  <c r="EB24" i="70"/>
  <c r="EC24" i="70"/>
  <c r="ED24" i="70"/>
  <c r="EE24" i="70"/>
  <c r="EF24" i="70"/>
  <c r="EG24" i="70"/>
  <c r="EH24" i="70"/>
  <c r="EI24" i="70"/>
  <c r="EJ24" i="70"/>
  <c r="EK24" i="70"/>
  <c r="EL24" i="70"/>
  <c r="EM24" i="70"/>
  <c r="EN24" i="70"/>
  <c r="EO24" i="70"/>
  <c r="EP24" i="70"/>
  <c r="EQ24" i="70"/>
  <c r="ER24" i="70"/>
  <c r="ES24" i="70"/>
  <c r="ET24" i="70"/>
  <c r="EU24" i="70"/>
  <c r="EV24" i="70"/>
  <c r="EW24" i="70"/>
  <c r="EX24" i="70"/>
  <c r="EY24" i="70"/>
  <c r="EZ24" i="70"/>
  <c r="FA24" i="70"/>
  <c r="FB24" i="70"/>
  <c r="FC24" i="70"/>
  <c r="FD24" i="70"/>
  <c r="FE24" i="70"/>
  <c r="FF24" i="70"/>
  <c r="FG24" i="70"/>
  <c r="FH24" i="70"/>
  <c r="FI24" i="70"/>
  <c r="FJ24" i="70"/>
  <c r="FK24" i="70"/>
  <c r="FL24" i="70"/>
  <c r="FM24" i="70"/>
  <c r="FN24" i="70"/>
  <c r="FO24" i="70"/>
  <c r="FP24" i="70"/>
  <c r="FQ24" i="70"/>
  <c r="FR24" i="70"/>
  <c r="FS24" i="70"/>
  <c r="FT24" i="70"/>
  <c r="FU24" i="70"/>
  <c r="FV24" i="70"/>
  <c r="FW24" i="70"/>
  <c r="FX24" i="70"/>
  <c r="FY24" i="70"/>
  <c r="FZ24" i="70"/>
  <c r="GA24" i="70"/>
  <c r="GB24" i="70"/>
  <c r="GC24" i="70"/>
  <c r="GD24" i="70"/>
  <c r="GE24" i="70"/>
  <c r="GF24" i="70"/>
  <c r="GG24" i="70"/>
  <c r="GH24" i="70"/>
  <c r="GI24" i="70"/>
  <c r="GJ24" i="70"/>
  <c r="GK24" i="70"/>
  <c r="GL24" i="70"/>
  <c r="GM24" i="70"/>
  <c r="GN24" i="70"/>
  <c r="GO24" i="70"/>
  <c r="GP24" i="70"/>
  <c r="GQ24" i="70"/>
  <c r="GR24" i="70"/>
  <c r="GS24" i="70"/>
  <c r="GT24" i="70"/>
  <c r="GU24" i="70"/>
  <c r="GV24" i="70"/>
  <c r="GW24" i="70"/>
  <c r="GX24" i="70"/>
  <c r="GY24" i="70"/>
  <c r="GZ24" i="70"/>
  <c r="HA24" i="70"/>
  <c r="HB24" i="70"/>
  <c r="HC24" i="70"/>
  <c r="HD24" i="70"/>
  <c r="HE24" i="70"/>
  <c r="HF24" i="70"/>
  <c r="HG24" i="70"/>
  <c r="HH24" i="70"/>
  <c r="HI24" i="70"/>
  <c r="HJ24" i="70"/>
  <c r="HK24" i="70"/>
  <c r="HL24" i="70"/>
  <c r="HM24" i="70"/>
  <c r="HN24" i="70"/>
  <c r="HO24" i="70"/>
  <c r="HP24" i="70"/>
  <c r="HQ24" i="70"/>
  <c r="HR24" i="70"/>
  <c r="HS24" i="70"/>
  <c r="HT24" i="70"/>
  <c r="HU24" i="70"/>
  <c r="HV24" i="70"/>
  <c r="HW24" i="70"/>
  <c r="HX24" i="70"/>
  <c r="HY24" i="70"/>
  <c r="HZ24" i="70"/>
  <c r="IA24" i="70"/>
  <c r="IB24" i="70"/>
  <c r="IC24" i="70"/>
  <c r="ID24" i="70"/>
  <c r="IE24" i="70"/>
  <c r="IF24" i="70"/>
  <c r="IG24" i="70"/>
  <c r="IH24" i="70"/>
  <c r="II24" i="70"/>
  <c r="IJ24" i="70"/>
  <c r="IK24" i="70"/>
  <c r="IL24" i="70"/>
  <c r="IM24" i="70"/>
  <c r="IN24" i="70"/>
  <c r="IO24" i="70"/>
  <c r="IP24" i="70"/>
  <c r="IQ24" i="70"/>
  <c r="IR24" i="70"/>
  <c r="IS24" i="70"/>
  <c r="IT24" i="70"/>
  <c r="IU24" i="70"/>
  <c r="AT25" i="70"/>
  <c r="AU25" i="70"/>
  <c r="AV25" i="70"/>
  <c r="AW25" i="70"/>
  <c r="AX25" i="70"/>
  <c r="AY25" i="70"/>
  <c r="AZ25" i="70"/>
  <c r="BA25" i="70"/>
  <c r="BB25" i="70"/>
  <c r="BC25" i="70"/>
  <c r="BD25" i="70"/>
  <c r="BE25" i="70"/>
  <c r="BF25" i="70"/>
  <c r="BG25" i="70"/>
  <c r="BH25" i="70"/>
  <c r="BI25" i="70"/>
  <c r="BJ25" i="70"/>
  <c r="BK25" i="70"/>
  <c r="BL25" i="70"/>
  <c r="BM25" i="70"/>
  <c r="BN25" i="70"/>
  <c r="BO25" i="70"/>
  <c r="BP25" i="70"/>
  <c r="BQ25" i="70"/>
  <c r="BR25" i="70"/>
  <c r="BS25" i="70"/>
  <c r="BT25" i="70"/>
  <c r="BU25" i="70"/>
  <c r="BV25" i="70"/>
  <c r="BW25" i="70"/>
  <c r="BX25" i="70"/>
  <c r="BY25" i="70"/>
  <c r="BZ25" i="70"/>
  <c r="CA25" i="70"/>
  <c r="CB25" i="70"/>
  <c r="CC25" i="70"/>
  <c r="CD25" i="70"/>
  <c r="CE25" i="70"/>
  <c r="CF25" i="70"/>
  <c r="CG25" i="70"/>
  <c r="CH25" i="70"/>
  <c r="CI25" i="70"/>
  <c r="CJ25" i="70"/>
  <c r="CK25" i="70"/>
  <c r="CL25" i="70"/>
  <c r="CM25" i="70"/>
  <c r="CN25" i="70"/>
  <c r="CO25" i="70"/>
  <c r="CP25" i="70"/>
  <c r="CQ25" i="70"/>
  <c r="CR25" i="70"/>
  <c r="CS25" i="70"/>
  <c r="CT25" i="70"/>
  <c r="CU25" i="70"/>
  <c r="CV25" i="70"/>
  <c r="CW25" i="70"/>
  <c r="CX25" i="70"/>
  <c r="CY25" i="70"/>
  <c r="CZ25" i="70"/>
  <c r="DA25" i="70"/>
  <c r="DB25" i="70"/>
  <c r="DC25" i="70"/>
  <c r="DD25" i="70"/>
  <c r="DE25" i="70"/>
  <c r="DF25" i="70"/>
  <c r="DG25" i="70"/>
  <c r="DH25" i="70"/>
  <c r="DI25" i="70"/>
  <c r="DJ25" i="70"/>
  <c r="DK25" i="70"/>
  <c r="DL25" i="70"/>
  <c r="DM25" i="70"/>
  <c r="DN25" i="70"/>
  <c r="DO25" i="70"/>
  <c r="DP25" i="70"/>
  <c r="DQ25" i="70"/>
  <c r="DR25" i="70"/>
  <c r="DS25" i="70"/>
  <c r="DT25" i="70"/>
  <c r="DU25" i="70"/>
  <c r="DV25" i="70"/>
  <c r="DW25" i="70"/>
  <c r="DX25" i="70"/>
  <c r="DY25" i="70"/>
  <c r="DZ25" i="70"/>
  <c r="EA25" i="70"/>
  <c r="EB25" i="70"/>
  <c r="EC25" i="70"/>
  <c r="ED25" i="70"/>
  <c r="EE25" i="70"/>
  <c r="EF25" i="70"/>
  <c r="EG25" i="70"/>
  <c r="EH25" i="70"/>
  <c r="EI25" i="70"/>
  <c r="EJ25" i="70"/>
  <c r="EK25" i="70"/>
  <c r="EL25" i="70"/>
  <c r="EM25" i="70"/>
  <c r="EN25" i="70"/>
  <c r="EO25" i="70"/>
  <c r="EP25" i="70"/>
  <c r="EQ25" i="70"/>
  <c r="ER25" i="70"/>
  <c r="ES25" i="70"/>
  <c r="ET25" i="70"/>
  <c r="EU25" i="70"/>
  <c r="EV25" i="70"/>
  <c r="EW25" i="70"/>
  <c r="EX25" i="70"/>
  <c r="EY25" i="70"/>
  <c r="EZ25" i="70"/>
  <c r="FA25" i="70"/>
  <c r="FB25" i="70"/>
  <c r="FC25" i="70"/>
  <c r="FD25" i="70"/>
  <c r="FE25" i="70"/>
  <c r="FF25" i="70"/>
  <c r="FG25" i="70"/>
  <c r="FH25" i="70"/>
  <c r="FI25" i="70"/>
  <c r="FJ25" i="70"/>
  <c r="FK25" i="70"/>
  <c r="FL25" i="70"/>
  <c r="FM25" i="70"/>
  <c r="FN25" i="70"/>
  <c r="FO25" i="70"/>
  <c r="FP25" i="70"/>
  <c r="FQ25" i="70"/>
  <c r="FR25" i="70"/>
  <c r="FS25" i="70"/>
  <c r="FT25" i="70"/>
  <c r="FU25" i="70"/>
  <c r="FV25" i="70"/>
  <c r="FW25" i="70"/>
  <c r="FX25" i="70"/>
  <c r="FY25" i="70"/>
  <c r="FZ25" i="70"/>
  <c r="GA25" i="70"/>
  <c r="GB25" i="70"/>
  <c r="GC25" i="70"/>
  <c r="GD25" i="70"/>
  <c r="GE25" i="70"/>
  <c r="GF25" i="70"/>
  <c r="GG25" i="70"/>
  <c r="GH25" i="70"/>
  <c r="GI25" i="70"/>
  <c r="GJ25" i="70"/>
  <c r="GK25" i="70"/>
  <c r="GL25" i="70"/>
  <c r="GM25" i="70"/>
  <c r="GN25" i="70"/>
  <c r="GO25" i="70"/>
  <c r="GP25" i="70"/>
  <c r="GQ25" i="70"/>
  <c r="GR25" i="70"/>
  <c r="GS25" i="70"/>
  <c r="GT25" i="70"/>
  <c r="GU25" i="70"/>
  <c r="GV25" i="70"/>
  <c r="GW25" i="70"/>
  <c r="GX25" i="70"/>
  <c r="GY25" i="70"/>
  <c r="GZ25" i="70"/>
  <c r="HA25" i="70"/>
  <c r="HB25" i="70"/>
  <c r="HC25" i="70"/>
  <c r="HD25" i="70"/>
  <c r="HE25" i="70"/>
  <c r="HF25" i="70"/>
  <c r="HG25" i="70"/>
  <c r="HH25" i="70"/>
  <c r="HI25" i="70"/>
  <c r="HJ25" i="70"/>
  <c r="HK25" i="70"/>
  <c r="HL25" i="70"/>
  <c r="HM25" i="70"/>
  <c r="HN25" i="70"/>
  <c r="HO25" i="70"/>
  <c r="HP25" i="70"/>
  <c r="HQ25" i="70"/>
  <c r="HR25" i="70"/>
  <c r="HS25" i="70"/>
  <c r="HT25" i="70"/>
  <c r="HU25" i="70"/>
  <c r="HV25" i="70"/>
  <c r="HW25" i="70"/>
  <c r="HX25" i="70"/>
  <c r="HY25" i="70"/>
  <c r="HZ25" i="70"/>
  <c r="IA25" i="70"/>
  <c r="IB25" i="70"/>
  <c r="IC25" i="70"/>
  <c r="ID25" i="70"/>
  <c r="IE25" i="70"/>
  <c r="IF25" i="70"/>
  <c r="IG25" i="70"/>
  <c r="IH25" i="70"/>
  <c r="II25" i="70"/>
  <c r="IJ25" i="70"/>
  <c r="IK25" i="70"/>
  <c r="IL25" i="70"/>
  <c r="IM25" i="70"/>
  <c r="IN25" i="70"/>
  <c r="IO25" i="70"/>
  <c r="IP25" i="70"/>
  <c r="IQ25" i="70"/>
  <c r="IR25" i="70"/>
  <c r="IS25" i="70"/>
  <c r="IT25" i="70"/>
  <c r="IU25" i="70"/>
  <c r="AT26" i="70"/>
  <c r="AU26" i="70"/>
  <c r="AV26" i="70"/>
  <c r="AW26" i="70"/>
  <c r="AX26" i="70"/>
  <c r="AY26" i="70"/>
  <c r="AZ26" i="70"/>
  <c r="BA26" i="70"/>
  <c r="BB26" i="70"/>
  <c r="BC26" i="70"/>
  <c r="BD26" i="70"/>
  <c r="BE26" i="70"/>
  <c r="BF26" i="70"/>
  <c r="BG26" i="70"/>
  <c r="BH26" i="70"/>
  <c r="BI26" i="70"/>
  <c r="BJ26" i="70"/>
  <c r="BK26" i="70"/>
  <c r="BL26" i="70"/>
  <c r="BM26" i="70"/>
  <c r="BN26" i="70"/>
  <c r="BO26" i="70"/>
  <c r="BP26" i="70"/>
  <c r="BQ26" i="70"/>
  <c r="BR26" i="70"/>
  <c r="BS26" i="70"/>
  <c r="BT26" i="70"/>
  <c r="BU26" i="70"/>
  <c r="BV26" i="70"/>
  <c r="BW26" i="70"/>
  <c r="BX26" i="70"/>
  <c r="BY26" i="70"/>
  <c r="BZ26" i="70"/>
  <c r="CA26" i="70"/>
  <c r="CB26" i="70"/>
  <c r="CC26" i="70"/>
  <c r="CD26" i="70"/>
  <c r="CE26" i="70"/>
  <c r="CF26" i="70"/>
  <c r="CG26" i="70"/>
  <c r="CH26" i="70"/>
  <c r="CI26" i="70"/>
  <c r="CJ26" i="70"/>
  <c r="CK26" i="70"/>
  <c r="CL26" i="70"/>
  <c r="CM26" i="70"/>
  <c r="CN26" i="70"/>
  <c r="CO26" i="70"/>
  <c r="CP26" i="70"/>
  <c r="CQ26" i="70"/>
  <c r="CR26" i="70"/>
  <c r="CS26" i="70"/>
  <c r="CT26" i="70"/>
  <c r="CU26" i="70"/>
  <c r="CV26" i="70"/>
  <c r="CW26" i="70"/>
  <c r="CX26" i="70"/>
  <c r="CY26" i="70"/>
  <c r="CZ26" i="70"/>
  <c r="DA26" i="70"/>
  <c r="DB26" i="70"/>
  <c r="DC26" i="70"/>
  <c r="DD26" i="70"/>
  <c r="DE26" i="70"/>
  <c r="DF26" i="70"/>
  <c r="DG26" i="70"/>
  <c r="DH26" i="70"/>
  <c r="DI26" i="70"/>
  <c r="DJ26" i="70"/>
  <c r="DK26" i="70"/>
  <c r="DL26" i="70"/>
  <c r="DM26" i="70"/>
  <c r="DN26" i="70"/>
  <c r="DO26" i="70"/>
  <c r="DP26" i="70"/>
  <c r="DQ26" i="70"/>
  <c r="DR26" i="70"/>
  <c r="DS26" i="70"/>
  <c r="DT26" i="70"/>
  <c r="DU26" i="70"/>
  <c r="DV26" i="70"/>
  <c r="DW26" i="70"/>
  <c r="DX26" i="70"/>
  <c r="DY26" i="70"/>
  <c r="DZ26" i="70"/>
  <c r="EA26" i="70"/>
  <c r="EB26" i="70"/>
  <c r="EC26" i="70"/>
  <c r="ED26" i="70"/>
  <c r="EE26" i="70"/>
  <c r="EF26" i="70"/>
  <c r="EG26" i="70"/>
  <c r="EH26" i="70"/>
  <c r="EI26" i="70"/>
  <c r="EJ26" i="70"/>
  <c r="EK26" i="70"/>
  <c r="EL26" i="70"/>
  <c r="EM26" i="70"/>
  <c r="EN26" i="70"/>
  <c r="EO26" i="70"/>
  <c r="EP26" i="70"/>
  <c r="EQ26" i="70"/>
  <c r="ER26" i="70"/>
  <c r="ES26" i="70"/>
  <c r="ET26" i="70"/>
  <c r="EU26" i="70"/>
  <c r="EV26" i="70"/>
  <c r="EW26" i="70"/>
  <c r="EX26" i="70"/>
  <c r="EY26" i="70"/>
  <c r="EZ26" i="70"/>
  <c r="FA26" i="70"/>
  <c r="FB26" i="70"/>
  <c r="FC26" i="70"/>
  <c r="FD26" i="70"/>
  <c r="FE26" i="70"/>
  <c r="FF26" i="70"/>
  <c r="FG26" i="70"/>
  <c r="FH26" i="70"/>
  <c r="FI26" i="70"/>
  <c r="FJ26" i="70"/>
  <c r="FK26" i="70"/>
  <c r="FL26" i="70"/>
  <c r="FM26" i="70"/>
  <c r="FN26" i="70"/>
  <c r="FO26" i="70"/>
  <c r="FP26" i="70"/>
  <c r="FQ26" i="70"/>
  <c r="FR26" i="70"/>
  <c r="FS26" i="70"/>
  <c r="FT26" i="70"/>
  <c r="FU26" i="70"/>
  <c r="FV26" i="70"/>
  <c r="FW26" i="70"/>
  <c r="FX26" i="70"/>
  <c r="FY26" i="70"/>
  <c r="FZ26" i="70"/>
  <c r="GA26" i="70"/>
  <c r="GB26" i="70"/>
  <c r="GC26" i="70"/>
  <c r="GD26" i="70"/>
  <c r="GE26" i="70"/>
  <c r="GF26" i="70"/>
  <c r="GG26" i="70"/>
  <c r="GH26" i="70"/>
  <c r="GI26" i="70"/>
  <c r="GJ26" i="70"/>
  <c r="GK26" i="70"/>
  <c r="GL26" i="70"/>
  <c r="GM26" i="70"/>
  <c r="GN26" i="70"/>
  <c r="GO26" i="70"/>
  <c r="GP26" i="70"/>
  <c r="GQ26" i="70"/>
  <c r="GR26" i="70"/>
  <c r="GS26" i="70"/>
  <c r="GT26" i="70"/>
  <c r="GU26" i="70"/>
  <c r="GV26" i="70"/>
  <c r="GW26" i="70"/>
  <c r="GX26" i="70"/>
  <c r="GY26" i="70"/>
  <c r="GZ26" i="70"/>
  <c r="HA26" i="70"/>
  <c r="HB26" i="70"/>
  <c r="HC26" i="70"/>
  <c r="HD26" i="70"/>
  <c r="HE26" i="70"/>
  <c r="HF26" i="70"/>
  <c r="HG26" i="70"/>
  <c r="HH26" i="70"/>
  <c r="HI26" i="70"/>
  <c r="HJ26" i="70"/>
  <c r="HK26" i="70"/>
  <c r="HL26" i="70"/>
  <c r="HM26" i="70"/>
  <c r="HN26" i="70"/>
  <c r="HO26" i="70"/>
  <c r="HP26" i="70"/>
  <c r="HQ26" i="70"/>
  <c r="HR26" i="70"/>
  <c r="HS26" i="70"/>
  <c r="HT26" i="70"/>
  <c r="HU26" i="70"/>
  <c r="HV26" i="70"/>
  <c r="HW26" i="70"/>
  <c r="HX26" i="70"/>
  <c r="HY26" i="70"/>
  <c r="HZ26" i="70"/>
  <c r="IA26" i="70"/>
  <c r="IB26" i="70"/>
  <c r="IC26" i="70"/>
  <c r="ID26" i="70"/>
  <c r="IE26" i="70"/>
  <c r="IF26" i="70"/>
  <c r="IG26" i="70"/>
  <c r="IH26" i="70"/>
  <c r="II26" i="70"/>
  <c r="IJ26" i="70"/>
  <c r="IK26" i="70"/>
  <c r="IL26" i="70"/>
  <c r="IM26" i="70"/>
  <c r="IN26" i="70"/>
  <c r="IO26" i="70"/>
  <c r="IP26" i="70"/>
  <c r="IQ26" i="70"/>
  <c r="IR26" i="70"/>
  <c r="IS26" i="70"/>
  <c r="IT26" i="70"/>
  <c r="IU26" i="70"/>
  <c r="AT27" i="70"/>
  <c r="AU27" i="70"/>
  <c r="AV27" i="70"/>
  <c r="AW27" i="70"/>
  <c r="AX27" i="70"/>
  <c r="AY27" i="70"/>
  <c r="AZ27" i="70"/>
  <c r="BA27" i="70"/>
  <c r="BB27" i="70"/>
  <c r="BC27" i="70"/>
  <c r="BD27" i="70"/>
  <c r="BE27" i="70"/>
  <c r="BF27" i="70"/>
  <c r="BG27" i="70"/>
  <c r="BH27" i="70"/>
  <c r="BI27" i="70"/>
  <c r="BJ27" i="70"/>
  <c r="BK27" i="70"/>
  <c r="BL27" i="70"/>
  <c r="BM27" i="70"/>
  <c r="BN27" i="70"/>
  <c r="BO27" i="70"/>
  <c r="BP27" i="70"/>
  <c r="BQ27" i="70"/>
  <c r="BR27" i="70"/>
  <c r="BS27" i="70"/>
  <c r="BT27" i="70"/>
  <c r="BU27" i="70"/>
  <c r="BV27" i="70"/>
  <c r="BW27" i="70"/>
  <c r="BX27" i="70"/>
  <c r="BY27" i="70"/>
  <c r="BZ27" i="70"/>
  <c r="CA27" i="70"/>
  <c r="CB27" i="70"/>
  <c r="CC27" i="70"/>
  <c r="CD27" i="70"/>
  <c r="CE27" i="70"/>
  <c r="CF27" i="70"/>
  <c r="CG27" i="70"/>
  <c r="CH27" i="70"/>
  <c r="CI27" i="70"/>
  <c r="CJ27" i="70"/>
  <c r="CK27" i="70"/>
  <c r="CL27" i="70"/>
  <c r="CM27" i="70"/>
  <c r="CN27" i="70"/>
  <c r="CO27" i="70"/>
  <c r="CP27" i="70"/>
  <c r="CQ27" i="70"/>
  <c r="CR27" i="70"/>
  <c r="CS27" i="70"/>
  <c r="CT27" i="70"/>
  <c r="CU27" i="70"/>
  <c r="CV27" i="70"/>
  <c r="CW27" i="70"/>
  <c r="CX27" i="70"/>
  <c r="CY27" i="70"/>
  <c r="CZ27" i="70"/>
  <c r="DA27" i="70"/>
  <c r="DB27" i="70"/>
  <c r="DC27" i="70"/>
  <c r="DD27" i="70"/>
  <c r="DE27" i="70"/>
  <c r="DF27" i="70"/>
  <c r="DG27" i="70"/>
  <c r="DH27" i="70"/>
  <c r="DI27" i="70"/>
  <c r="DJ27" i="70"/>
  <c r="DK27" i="70"/>
  <c r="DL27" i="70"/>
  <c r="DM27" i="70"/>
  <c r="DN27" i="70"/>
  <c r="DO27" i="70"/>
  <c r="DP27" i="70"/>
  <c r="DQ27" i="70"/>
  <c r="DR27" i="70"/>
  <c r="DS27" i="70"/>
  <c r="DT27" i="70"/>
  <c r="DU27" i="70"/>
  <c r="DV27" i="70"/>
  <c r="DW27" i="70"/>
  <c r="DX27" i="70"/>
  <c r="DY27" i="70"/>
  <c r="DZ27" i="70"/>
  <c r="EA27" i="70"/>
  <c r="EB27" i="70"/>
  <c r="EC27" i="70"/>
  <c r="ED27" i="70"/>
  <c r="EE27" i="70"/>
  <c r="EF27" i="70"/>
  <c r="EG27" i="70"/>
  <c r="EH27" i="70"/>
  <c r="EI27" i="70"/>
  <c r="EJ27" i="70"/>
  <c r="EK27" i="70"/>
  <c r="EL27" i="70"/>
  <c r="EM27" i="70"/>
  <c r="EN27" i="70"/>
  <c r="EO27" i="70"/>
  <c r="EP27" i="70"/>
  <c r="EQ27" i="70"/>
  <c r="ER27" i="70"/>
  <c r="ES27" i="70"/>
  <c r="ET27" i="70"/>
  <c r="EU27" i="70"/>
  <c r="EV27" i="70"/>
  <c r="EW27" i="70"/>
  <c r="EX27" i="70"/>
  <c r="EY27" i="70"/>
  <c r="EZ27" i="70"/>
  <c r="FA27" i="70"/>
  <c r="FB27" i="70"/>
  <c r="FC27" i="70"/>
  <c r="FD27" i="70"/>
  <c r="FE27" i="70"/>
  <c r="FF27" i="70"/>
  <c r="FG27" i="70"/>
  <c r="FH27" i="70"/>
  <c r="FI27" i="70"/>
  <c r="FJ27" i="70"/>
  <c r="FK27" i="70"/>
  <c r="FL27" i="70"/>
  <c r="FM27" i="70"/>
  <c r="FN27" i="70"/>
  <c r="FO27" i="70"/>
  <c r="FP27" i="70"/>
  <c r="FQ27" i="70"/>
  <c r="FR27" i="70"/>
  <c r="FS27" i="70"/>
  <c r="FT27" i="70"/>
  <c r="FU27" i="70"/>
  <c r="FV27" i="70"/>
  <c r="FW27" i="70"/>
  <c r="FX27" i="70"/>
  <c r="FY27" i="70"/>
  <c r="FZ27" i="70"/>
  <c r="GA27" i="70"/>
  <c r="GB27" i="70"/>
  <c r="GC27" i="70"/>
  <c r="GD27" i="70"/>
  <c r="GE27" i="70"/>
  <c r="GF27" i="70"/>
  <c r="GG27" i="70"/>
  <c r="GH27" i="70"/>
  <c r="GI27" i="70"/>
  <c r="GJ27" i="70"/>
  <c r="GK27" i="70"/>
  <c r="GL27" i="70"/>
  <c r="GM27" i="70"/>
  <c r="GN27" i="70"/>
  <c r="GO27" i="70"/>
  <c r="GP27" i="70"/>
  <c r="GQ27" i="70"/>
  <c r="GR27" i="70"/>
  <c r="GS27" i="70"/>
  <c r="GT27" i="70"/>
  <c r="GU27" i="70"/>
  <c r="GV27" i="70"/>
  <c r="GW27" i="70"/>
  <c r="GX27" i="70"/>
  <c r="GY27" i="70"/>
  <c r="GZ27" i="70"/>
  <c r="HA27" i="70"/>
  <c r="HB27" i="70"/>
  <c r="HC27" i="70"/>
  <c r="HD27" i="70"/>
  <c r="HE27" i="70"/>
  <c r="HF27" i="70"/>
  <c r="HG27" i="70"/>
  <c r="HH27" i="70"/>
  <c r="HI27" i="70"/>
  <c r="HJ27" i="70"/>
  <c r="HK27" i="70"/>
  <c r="HL27" i="70"/>
  <c r="HM27" i="70"/>
  <c r="HN27" i="70"/>
  <c r="HO27" i="70"/>
  <c r="HP27" i="70"/>
  <c r="HQ27" i="70"/>
  <c r="HR27" i="70"/>
  <c r="HS27" i="70"/>
  <c r="HT27" i="70"/>
  <c r="HU27" i="70"/>
  <c r="HV27" i="70"/>
  <c r="HW27" i="70"/>
  <c r="HX27" i="70"/>
  <c r="HY27" i="70"/>
  <c r="HZ27" i="70"/>
  <c r="IA27" i="70"/>
  <c r="IB27" i="70"/>
  <c r="IC27" i="70"/>
  <c r="ID27" i="70"/>
  <c r="IE27" i="70"/>
  <c r="IF27" i="70"/>
  <c r="IG27" i="70"/>
  <c r="IH27" i="70"/>
  <c r="II27" i="70"/>
  <c r="IJ27" i="70"/>
  <c r="IK27" i="70"/>
  <c r="IL27" i="70"/>
  <c r="IM27" i="70"/>
  <c r="IN27" i="70"/>
  <c r="IO27" i="70"/>
  <c r="IP27" i="70"/>
  <c r="IQ27" i="70"/>
  <c r="IR27" i="70"/>
  <c r="IS27" i="70"/>
  <c r="IT27" i="70"/>
  <c r="IU27" i="70"/>
  <c r="AT28" i="70"/>
  <c r="AU28" i="70"/>
  <c r="AV28" i="70"/>
  <c r="AW28" i="70"/>
  <c r="AX28" i="70"/>
  <c r="AY28" i="70"/>
  <c r="AZ28" i="70"/>
  <c r="BA28" i="70"/>
  <c r="BB28" i="70"/>
  <c r="BC28" i="70"/>
  <c r="BD28" i="70"/>
  <c r="BE28" i="70"/>
  <c r="BF28" i="70"/>
  <c r="BG28" i="70"/>
  <c r="BH28" i="70"/>
  <c r="BI28" i="70"/>
  <c r="BJ28" i="70"/>
  <c r="BK28" i="70"/>
  <c r="BL28" i="70"/>
  <c r="BM28" i="70"/>
  <c r="BN28" i="70"/>
  <c r="BO28" i="70"/>
  <c r="BP28" i="70"/>
  <c r="BQ28" i="70"/>
  <c r="BR28" i="70"/>
  <c r="BS28" i="70"/>
  <c r="BT28" i="70"/>
  <c r="BU28" i="70"/>
  <c r="BV28" i="70"/>
  <c r="BW28" i="70"/>
  <c r="BX28" i="70"/>
  <c r="BY28" i="70"/>
  <c r="BZ28" i="70"/>
  <c r="CA28" i="70"/>
  <c r="CB28" i="70"/>
  <c r="CC28" i="70"/>
  <c r="CD28" i="70"/>
  <c r="CE28" i="70"/>
  <c r="CF28" i="70"/>
  <c r="CG28" i="70"/>
  <c r="CH28" i="70"/>
  <c r="CI28" i="70"/>
  <c r="CJ28" i="70"/>
  <c r="CK28" i="70"/>
  <c r="CL28" i="70"/>
  <c r="CM28" i="70"/>
  <c r="CN28" i="70"/>
  <c r="CO28" i="70"/>
  <c r="CP28" i="70"/>
  <c r="CQ28" i="70"/>
  <c r="CR28" i="70"/>
  <c r="CS28" i="70"/>
  <c r="CT28" i="70"/>
  <c r="CU28" i="70"/>
  <c r="CV28" i="70"/>
  <c r="CW28" i="70"/>
  <c r="CX28" i="70"/>
  <c r="CY28" i="70"/>
  <c r="CZ28" i="70"/>
  <c r="DA28" i="70"/>
  <c r="DB28" i="70"/>
  <c r="DC28" i="70"/>
  <c r="DD28" i="70"/>
  <c r="DE28" i="70"/>
  <c r="DF28" i="70"/>
  <c r="DG28" i="70"/>
  <c r="DH28" i="70"/>
  <c r="DI28" i="70"/>
  <c r="DJ28" i="70"/>
  <c r="DK28" i="70"/>
  <c r="DL28" i="70"/>
  <c r="DM28" i="70"/>
  <c r="DN28" i="70"/>
  <c r="DO28" i="70"/>
  <c r="DP28" i="70"/>
  <c r="DQ28" i="70"/>
  <c r="DR28" i="70"/>
  <c r="DS28" i="70"/>
  <c r="DT28" i="70"/>
  <c r="DU28" i="70"/>
  <c r="DV28" i="70"/>
  <c r="DW28" i="70"/>
  <c r="DX28" i="70"/>
  <c r="DY28" i="70"/>
  <c r="DZ28" i="70"/>
  <c r="EA28" i="70"/>
  <c r="EB28" i="70"/>
  <c r="EC28" i="70"/>
  <c r="ED28" i="70"/>
  <c r="EE28" i="70"/>
  <c r="EF28" i="70"/>
  <c r="EG28" i="70"/>
  <c r="EH28" i="70"/>
  <c r="EI28" i="70"/>
  <c r="EJ28" i="70"/>
  <c r="EK28" i="70"/>
  <c r="EL28" i="70"/>
  <c r="EM28" i="70"/>
  <c r="EN28" i="70"/>
  <c r="EO28" i="70"/>
  <c r="EP28" i="70"/>
  <c r="EQ28" i="70"/>
  <c r="ER28" i="70"/>
  <c r="ES28" i="70"/>
  <c r="ET28" i="70"/>
  <c r="EU28" i="70"/>
  <c r="EV28" i="70"/>
  <c r="EW28" i="70"/>
  <c r="EX28" i="70"/>
  <c r="EY28" i="70"/>
  <c r="EZ28" i="70"/>
  <c r="FA28" i="70"/>
  <c r="FB28" i="70"/>
  <c r="FC28" i="70"/>
  <c r="FD28" i="70"/>
  <c r="FE28" i="70"/>
  <c r="FF28" i="70"/>
  <c r="FG28" i="70"/>
  <c r="FH28" i="70"/>
  <c r="FI28" i="70"/>
  <c r="FJ28" i="70"/>
  <c r="FK28" i="70"/>
  <c r="FL28" i="70"/>
  <c r="FM28" i="70"/>
  <c r="FN28" i="70"/>
  <c r="FO28" i="70"/>
  <c r="FP28" i="70"/>
  <c r="FQ28" i="70"/>
  <c r="FR28" i="70"/>
  <c r="FS28" i="70"/>
  <c r="FT28" i="70"/>
  <c r="FU28" i="70"/>
  <c r="FV28" i="70"/>
  <c r="FW28" i="70"/>
  <c r="FX28" i="70"/>
  <c r="FY28" i="70"/>
  <c r="FZ28" i="70"/>
  <c r="GA28" i="70"/>
  <c r="GB28" i="70"/>
  <c r="GC28" i="70"/>
  <c r="GD28" i="70"/>
  <c r="GE28" i="70"/>
  <c r="GF28" i="70"/>
  <c r="GG28" i="70"/>
  <c r="GH28" i="70"/>
  <c r="GI28" i="70"/>
  <c r="GJ28" i="70"/>
  <c r="GK28" i="70"/>
  <c r="GL28" i="70"/>
  <c r="GM28" i="70"/>
  <c r="GN28" i="70"/>
  <c r="GO28" i="70"/>
  <c r="GP28" i="70"/>
  <c r="GQ28" i="70"/>
  <c r="GR28" i="70"/>
  <c r="GS28" i="70"/>
  <c r="GT28" i="70"/>
  <c r="GU28" i="70"/>
  <c r="GV28" i="70"/>
  <c r="GW28" i="70"/>
  <c r="GX28" i="70"/>
  <c r="GY28" i="70"/>
  <c r="GZ28" i="70"/>
  <c r="HA28" i="70"/>
  <c r="HB28" i="70"/>
  <c r="HC28" i="70"/>
  <c r="HD28" i="70"/>
  <c r="HE28" i="70"/>
  <c r="HF28" i="70"/>
  <c r="HG28" i="70"/>
  <c r="HH28" i="70"/>
  <c r="HI28" i="70"/>
  <c r="HJ28" i="70"/>
  <c r="HK28" i="70"/>
  <c r="HL28" i="70"/>
  <c r="HM28" i="70"/>
  <c r="HN28" i="70"/>
  <c r="HO28" i="70"/>
  <c r="HP28" i="70"/>
  <c r="HQ28" i="70"/>
  <c r="HR28" i="70"/>
  <c r="HS28" i="70"/>
  <c r="HT28" i="70"/>
  <c r="HU28" i="70"/>
  <c r="HV28" i="70"/>
  <c r="HW28" i="70"/>
  <c r="HX28" i="70"/>
  <c r="HY28" i="70"/>
  <c r="HZ28" i="70"/>
  <c r="IA28" i="70"/>
  <c r="IB28" i="70"/>
  <c r="IC28" i="70"/>
  <c r="ID28" i="70"/>
  <c r="IE28" i="70"/>
  <c r="IF28" i="70"/>
  <c r="IG28" i="70"/>
  <c r="IH28" i="70"/>
  <c r="II28" i="70"/>
  <c r="IJ28" i="70"/>
  <c r="IK28" i="70"/>
  <c r="IL28" i="70"/>
  <c r="IM28" i="70"/>
  <c r="IN28" i="70"/>
  <c r="IO28" i="70"/>
  <c r="IP28" i="70"/>
  <c r="IQ28" i="70"/>
  <c r="IR28" i="70"/>
  <c r="IS28" i="70"/>
  <c r="IT28" i="70"/>
  <c r="IU28" i="70"/>
  <c r="AT29" i="70"/>
  <c r="AU29" i="70"/>
  <c r="AV29" i="70"/>
  <c r="AW29" i="70"/>
  <c r="AX29" i="70"/>
  <c r="AY29" i="70"/>
  <c r="AZ29" i="70"/>
  <c r="BA29" i="70"/>
  <c r="BB29" i="70"/>
  <c r="BC29" i="70"/>
  <c r="BD29" i="70"/>
  <c r="BE29" i="70"/>
  <c r="BF29" i="70"/>
  <c r="BG29" i="70"/>
  <c r="BH29" i="70"/>
  <c r="BI29" i="70"/>
  <c r="BJ29" i="70"/>
  <c r="BK29" i="70"/>
  <c r="BL29" i="70"/>
  <c r="BM29" i="70"/>
  <c r="BN29" i="70"/>
  <c r="BO29" i="70"/>
  <c r="BP29" i="70"/>
  <c r="BQ29" i="70"/>
  <c r="BR29" i="70"/>
  <c r="BS29" i="70"/>
  <c r="BT29" i="70"/>
  <c r="BU29" i="70"/>
  <c r="BV29" i="70"/>
  <c r="BW29" i="70"/>
  <c r="BX29" i="70"/>
  <c r="BY29" i="70"/>
  <c r="BZ29" i="70"/>
  <c r="CA29" i="70"/>
  <c r="CB29" i="70"/>
  <c r="CC29" i="70"/>
  <c r="CD29" i="70"/>
  <c r="CE29" i="70"/>
  <c r="CF29" i="70"/>
  <c r="CG29" i="70"/>
  <c r="CH29" i="70"/>
  <c r="CI29" i="70"/>
  <c r="CJ29" i="70"/>
  <c r="CK29" i="70"/>
  <c r="CL29" i="70"/>
  <c r="CM29" i="70"/>
  <c r="CN29" i="70"/>
  <c r="CO29" i="70"/>
  <c r="CP29" i="70"/>
  <c r="CQ29" i="70"/>
  <c r="CR29" i="70"/>
  <c r="CS29" i="70"/>
  <c r="CT29" i="70"/>
  <c r="CU29" i="70"/>
  <c r="CV29" i="70"/>
  <c r="CW29" i="70"/>
  <c r="CX29" i="70"/>
  <c r="CY29" i="70"/>
  <c r="CZ29" i="70"/>
  <c r="DA29" i="70"/>
  <c r="DB29" i="70"/>
  <c r="DC29" i="70"/>
  <c r="DD29" i="70"/>
  <c r="DE29" i="70"/>
  <c r="DF29" i="70"/>
  <c r="DG29" i="70"/>
  <c r="DH29" i="70"/>
  <c r="DI29" i="70"/>
  <c r="DJ29" i="70"/>
  <c r="DK29" i="70"/>
  <c r="DL29" i="70"/>
  <c r="DM29" i="70"/>
  <c r="DN29" i="70"/>
  <c r="DO29" i="70"/>
  <c r="DP29" i="70"/>
  <c r="DQ29" i="70"/>
  <c r="DR29" i="70"/>
  <c r="DS29" i="70"/>
  <c r="DT29" i="70"/>
  <c r="DU29" i="70"/>
  <c r="DV29" i="70"/>
  <c r="DW29" i="70"/>
  <c r="DX29" i="70"/>
  <c r="DY29" i="70"/>
  <c r="DZ29" i="70"/>
  <c r="EA29" i="70"/>
  <c r="EB29" i="70"/>
  <c r="EC29" i="70"/>
  <c r="ED29" i="70"/>
  <c r="EE29" i="70"/>
  <c r="EF29" i="70"/>
  <c r="EG29" i="70"/>
  <c r="EH29" i="70"/>
  <c r="EI29" i="70"/>
  <c r="EJ29" i="70"/>
  <c r="EK29" i="70"/>
  <c r="EL29" i="70"/>
  <c r="EM29" i="70"/>
  <c r="EN29" i="70"/>
  <c r="EO29" i="70"/>
  <c r="EP29" i="70"/>
  <c r="EQ29" i="70"/>
  <c r="ER29" i="70"/>
  <c r="ES29" i="70"/>
  <c r="ET29" i="70"/>
  <c r="EU29" i="70"/>
  <c r="EV29" i="70"/>
  <c r="EW29" i="70"/>
  <c r="EX29" i="70"/>
  <c r="EY29" i="70"/>
  <c r="EZ29" i="70"/>
  <c r="FA29" i="70"/>
  <c r="FB29" i="70"/>
  <c r="FC29" i="70"/>
  <c r="FD29" i="70"/>
  <c r="FE29" i="70"/>
  <c r="FF29" i="70"/>
  <c r="FG29" i="70"/>
  <c r="FH29" i="70"/>
  <c r="FI29" i="70"/>
  <c r="FJ29" i="70"/>
  <c r="FK29" i="70"/>
  <c r="FL29" i="70"/>
  <c r="FM29" i="70"/>
  <c r="FN29" i="70"/>
  <c r="FO29" i="70"/>
  <c r="FP29" i="70"/>
  <c r="FQ29" i="70"/>
  <c r="FR29" i="70"/>
  <c r="FS29" i="70"/>
  <c r="FT29" i="70"/>
  <c r="FU29" i="70"/>
  <c r="FV29" i="70"/>
  <c r="FW29" i="70"/>
  <c r="FX29" i="70"/>
  <c r="FY29" i="70"/>
  <c r="FZ29" i="70"/>
  <c r="GA29" i="70"/>
  <c r="GB29" i="70"/>
  <c r="GC29" i="70"/>
  <c r="GD29" i="70"/>
  <c r="GE29" i="70"/>
  <c r="GF29" i="70"/>
  <c r="GG29" i="70"/>
  <c r="GH29" i="70"/>
  <c r="GI29" i="70"/>
  <c r="GJ29" i="70"/>
  <c r="GK29" i="70"/>
  <c r="GL29" i="70"/>
  <c r="GM29" i="70"/>
  <c r="GN29" i="70"/>
  <c r="GO29" i="70"/>
  <c r="GP29" i="70"/>
  <c r="GQ29" i="70"/>
  <c r="GR29" i="70"/>
  <c r="GS29" i="70"/>
  <c r="GT29" i="70"/>
  <c r="GU29" i="70"/>
  <c r="GV29" i="70"/>
  <c r="GW29" i="70"/>
  <c r="GX29" i="70"/>
  <c r="GY29" i="70"/>
  <c r="GZ29" i="70"/>
  <c r="HA29" i="70"/>
  <c r="HB29" i="70"/>
  <c r="HC29" i="70"/>
  <c r="HD29" i="70"/>
  <c r="HE29" i="70"/>
  <c r="HF29" i="70"/>
  <c r="HG29" i="70"/>
  <c r="HH29" i="70"/>
  <c r="HI29" i="70"/>
  <c r="HJ29" i="70"/>
  <c r="HK29" i="70"/>
  <c r="HL29" i="70"/>
  <c r="HM29" i="70"/>
  <c r="HN29" i="70"/>
  <c r="HO29" i="70"/>
  <c r="HP29" i="70"/>
  <c r="HQ29" i="70"/>
  <c r="HR29" i="70"/>
  <c r="HS29" i="70"/>
  <c r="HT29" i="70"/>
  <c r="HU29" i="70"/>
  <c r="HV29" i="70"/>
  <c r="HW29" i="70"/>
  <c r="HX29" i="70"/>
  <c r="HY29" i="70"/>
  <c r="HZ29" i="70"/>
  <c r="IA29" i="70"/>
  <c r="IB29" i="70"/>
  <c r="IC29" i="70"/>
  <c r="ID29" i="70"/>
  <c r="IE29" i="70"/>
  <c r="IF29" i="70"/>
  <c r="IG29" i="70"/>
  <c r="IH29" i="70"/>
  <c r="II29" i="70"/>
  <c r="IJ29" i="70"/>
  <c r="IK29" i="70"/>
  <c r="IL29" i="70"/>
  <c r="IM29" i="70"/>
  <c r="IN29" i="70"/>
  <c r="IO29" i="70"/>
  <c r="IP29" i="70"/>
  <c r="IQ29" i="70"/>
  <c r="IR29" i="70"/>
  <c r="IS29" i="70"/>
  <c r="IT29" i="70"/>
  <c r="IU29" i="70"/>
  <c r="AT30" i="70"/>
  <c r="AU30" i="70"/>
  <c r="AV30" i="70"/>
  <c r="AW30" i="70"/>
  <c r="AX30" i="70"/>
  <c r="AY30" i="70"/>
  <c r="AZ30" i="70"/>
  <c r="BA30" i="70"/>
  <c r="BB30" i="70"/>
  <c r="BC30" i="70"/>
  <c r="BD30" i="70"/>
  <c r="BE30" i="70"/>
  <c r="BF30" i="70"/>
  <c r="BG30" i="70"/>
  <c r="BH30" i="70"/>
  <c r="BI30" i="70"/>
  <c r="BJ30" i="70"/>
  <c r="BK30" i="70"/>
  <c r="BL30" i="70"/>
  <c r="BM30" i="70"/>
  <c r="BN30" i="70"/>
  <c r="BO30" i="70"/>
  <c r="BP30" i="70"/>
  <c r="BQ30" i="70"/>
  <c r="BR30" i="70"/>
  <c r="BS30" i="70"/>
  <c r="BT30" i="70"/>
  <c r="BU30" i="70"/>
  <c r="BV30" i="70"/>
  <c r="BW30" i="70"/>
  <c r="BX30" i="70"/>
  <c r="BY30" i="70"/>
  <c r="BZ30" i="70"/>
  <c r="CA30" i="70"/>
  <c r="CB30" i="70"/>
  <c r="CC30" i="70"/>
  <c r="CD30" i="70"/>
  <c r="CE30" i="70"/>
  <c r="CF30" i="70"/>
  <c r="CG30" i="70"/>
  <c r="CH30" i="70"/>
  <c r="CI30" i="70"/>
  <c r="CJ30" i="70"/>
  <c r="CK30" i="70"/>
  <c r="CL30" i="70"/>
  <c r="CM30" i="70"/>
  <c r="CN30" i="70"/>
  <c r="CO30" i="70"/>
  <c r="CP30" i="70"/>
  <c r="CQ30" i="70"/>
  <c r="CR30" i="70"/>
  <c r="CS30" i="70"/>
  <c r="CT30" i="70"/>
  <c r="CU30" i="70"/>
  <c r="CV30" i="70"/>
  <c r="CW30" i="70"/>
  <c r="CX30" i="70"/>
  <c r="CY30" i="70"/>
  <c r="CZ30" i="70"/>
  <c r="DA30" i="70"/>
  <c r="DB30" i="70"/>
  <c r="DC30" i="70"/>
  <c r="DD30" i="70"/>
  <c r="DE30" i="70"/>
  <c r="DF30" i="70"/>
  <c r="DG30" i="70"/>
  <c r="DH30" i="70"/>
  <c r="DI30" i="70"/>
  <c r="DJ30" i="70"/>
  <c r="DK30" i="70"/>
  <c r="DL30" i="70"/>
  <c r="DM30" i="70"/>
  <c r="DN30" i="70"/>
  <c r="DO30" i="70"/>
  <c r="DP30" i="70"/>
  <c r="DQ30" i="70"/>
  <c r="DR30" i="70"/>
  <c r="DS30" i="70"/>
  <c r="DT30" i="70"/>
  <c r="DU30" i="70"/>
  <c r="DV30" i="70"/>
  <c r="DW30" i="70"/>
  <c r="DX30" i="70"/>
  <c r="DY30" i="70"/>
  <c r="DZ30" i="70"/>
  <c r="EA30" i="70"/>
  <c r="EB30" i="70"/>
  <c r="EC30" i="70"/>
  <c r="ED30" i="70"/>
  <c r="EE30" i="70"/>
  <c r="EF30" i="70"/>
  <c r="EG30" i="70"/>
  <c r="EH30" i="70"/>
  <c r="EI30" i="70"/>
  <c r="EJ30" i="70"/>
  <c r="EK30" i="70"/>
  <c r="EL30" i="70"/>
  <c r="EM30" i="70"/>
  <c r="EN30" i="70"/>
  <c r="EO30" i="70"/>
  <c r="EP30" i="70"/>
  <c r="EQ30" i="70"/>
  <c r="ER30" i="70"/>
  <c r="ES30" i="70"/>
  <c r="ET30" i="70"/>
  <c r="EU30" i="70"/>
  <c r="EV30" i="70"/>
  <c r="EW30" i="70"/>
  <c r="EX30" i="70"/>
  <c r="EY30" i="70"/>
  <c r="EZ30" i="70"/>
  <c r="FA30" i="70"/>
  <c r="FB30" i="70"/>
  <c r="FC30" i="70"/>
  <c r="FD30" i="70"/>
  <c r="FE30" i="70"/>
  <c r="FF30" i="70"/>
  <c r="FG30" i="70"/>
  <c r="FH30" i="70"/>
  <c r="FI30" i="70"/>
  <c r="FJ30" i="70"/>
  <c r="FK30" i="70"/>
  <c r="FL30" i="70"/>
  <c r="FM30" i="70"/>
  <c r="FN30" i="70"/>
  <c r="FO30" i="70"/>
  <c r="FP30" i="70"/>
  <c r="FQ30" i="70"/>
  <c r="FR30" i="70"/>
  <c r="FS30" i="70"/>
  <c r="FT30" i="70"/>
  <c r="FU30" i="70"/>
  <c r="FV30" i="70"/>
  <c r="FW30" i="70"/>
  <c r="FX30" i="70"/>
  <c r="FY30" i="70"/>
  <c r="FZ30" i="70"/>
  <c r="GA30" i="70"/>
  <c r="GB30" i="70"/>
  <c r="GC30" i="70"/>
  <c r="GD30" i="70"/>
  <c r="GE30" i="70"/>
  <c r="GF30" i="70"/>
  <c r="GG30" i="70"/>
  <c r="GH30" i="70"/>
  <c r="GI30" i="70"/>
  <c r="GJ30" i="70"/>
  <c r="GK30" i="70"/>
  <c r="GL30" i="70"/>
  <c r="GM30" i="70"/>
  <c r="GN30" i="70"/>
  <c r="GO30" i="70"/>
  <c r="GP30" i="70"/>
  <c r="GQ30" i="70"/>
  <c r="GR30" i="70"/>
  <c r="GS30" i="70"/>
  <c r="GT30" i="70"/>
  <c r="GU30" i="70"/>
  <c r="GV30" i="70"/>
  <c r="GW30" i="70"/>
  <c r="GX30" i="70"/>
  <c r="GY30" i="70"/>
  <c r="GZ30" i="70"/>
  <c r="HA30" i="70"/>
  <c r="HB30" i="70"/>
  <c r="HC30" i="70"/>
  <c r="HD30" i="70"/>
  <c r="HE30" i="70"/>
  <c r="HF30" i="70"/>
  <c r="HG30" i="70"/>
  <c r="HH30" i="70"/>
  <c r="HI30" i="70"/>
  <c r="HJ30" i="70"/>
  <c r="HK30" i="70"/>
  <c r="HL30" i="70"/>
  <c r="HM30" i="70"/>
  <c r="HN30" i="70"/>
  <c r="HO30" i="70"/>
  <c r="HP30" i="70"/>
  <c r="HQ30" i="70"/>
  <c r="HR30" i="70"/>
  <c r="HS30" i="70"/>
  <c r="HT30" i="70"/>
  <c r="HU30" i="70"/>
  <c r="HV30" i="70"/>
  <c r="HW30" i="70"/>
  <c r="HX30" i="70"/>
  <c r="HY30" i="70"/>
  <c r="HZ30" i="70"/>
  <c r="IA30" i="70"/>
  <c r="IB30" i="70"/>
  <c r="IC30" i="70"/>
  <c r="ID30" i="70"/>
  <c r="IE30" i="70"/>
  <c r="IF30" i="70"/>
  <c r="IG30" i="70"/>
  <c r="IH30" i="70"/>
  <c r="II30" i="70"/>
  <c r="IJ30" i="70"/>
  <c r="IK30" i="70"/>
  <c r="IL30" i="70"/>
  <c r="IM30" i="70"/>
  <c r="IN30" i="70"/>
  <c r="IO30" i="70"/>
  <c r="IP30" i="70"/>
  <c r="IQ30" i="70"/>
  <c r="IR30" i="70"/>
  <c r="IS30" i="70"/>
  <c r="IT30" i="70"/>
  <c r="IU30" i="70"/>
  <c r="AT31" i="70"/>
  <c r="AU31" i="70"/>
  <c r="AV31" i="70"/>
  <c r="AW31" i="70"/>
  <c r="AX31" i="70"/>
  <c r="AY31" i="70"/>
  <c r="AZ31" i="70"/>
  <c r="BA31" i="70"/>
  <c r="BB31" i="70"/>
  <c r="BC31" i="70"/>
  <c r="BD31" i="70"/>
  <c r="BE31" i="70"/>
  <c r="BF31" i="70"/>
  <c r="BG31" i="70"/>
  <c r="BH31" i="70"/>
  <c r="BI31" i="70"/>
  <c r="BJ31" i="70"/>
  <c r="BK31" i="70"/>
  <c r="BL31" i="70"/>
  <c r="BM31" i="70"/>
  <c r="BN31" i="70"/>
  <c r="BO31" i="70"/>
  <c r="BP31" i="70"/>
  <c r="BQ31" i="70"/>
  <c r="BR31" i="70"/>
  <c r="BS31" i="70"/>
  <c r="BT31" i="70"/>
  <c r="BU31" i="70"/>
  <c r="BV31" i="70"/>
  <c r="BW31" i="70"/>
  <c r="BX31" i="70"/>
  <c r="BY31" i="70"/>
  <c r="BZ31" i="70"/>
  <c r="CA31" i="70"/>
  <c r="CB31" i="70"/>
  <c r="CC31" i="70"/>
  <c r="CD31" i="70"/>
  <c r="CE31" i="70"/>
  <c r="CF31" i="70"/>
  <c r="CG31" i="70"/>
  <c r="CH31" i="70"/>
  <c r="CI31" i="70"/>
  <c r="CJ31" i="70"/>
  <c r="CK31" i="70"/>
  <c r="CL31" i="70"/>
  <c r="CM31" i="70"/>
  <c r="CN31" i="70"/>
  <c r="CO31" i="70"/>
  <c r="CP31" i="70"/>
  <c r="CQ31" i="70"/>
  <c r="CR31" i="70"/>
  <c r="CS31" i="70"/>
  <c r="CT31" i="70"/>
  <c r="CU31" i="70"/>
  <c r="CV31" i="70"/>
  <c r="CW31" i="70"/>
  <c r="CX31" i="70"/>
  <c r="CY31" i="70"/>
  <c r="CZ31" i="70"/>
  <c r="DA31" i="70"/>
  <c r="DB31" i="70"/>
  <c r="DC31" i="70"/>
  <c r="DD31" i="70"/>
  <c r="DE31" i="70"/>
  <c r="DF31" i="70"/>
  <c r="DG31" i="70"/>
  <c r="DH31" i="70"/>
  <c r="DI31" i="70"/>
  <c r="DJ31" i="70"/>
  <c r="DK31" i="70"/>
  <c r="DL31" i="70"/>
  <c r="DM31" i="70"/>
  <c r="DN31" i="70"/>
  <c r="DO31" i="70"/>
  <c r="DP31" i="70"/>
  <c r="DQ31" i="70"/>
  <c r="DR31" i="70"/>
  <c r="DS31" i="70"/>
  <c r="DT31" i="70"/>
  <c r="DU31" i="70"/>
  <c r="DV31" i="70"/>
  <c r="DW31" i="70"/>
  <c r="DX31" i="70"/>
  <c r="DY31" i="70"/>
  <c r="DZ31" i="70"/>
  <c r="EA31" i="70"/>
  <c r="EB31" i="70"/>
  <c r="EC31" i="70"/>
  <c r="ED31" i="70"/>
  <c r="EE31" i="70"/>
  <c r="EF31" i="70"/>
  <c r="EG31" i="70"/>
  <c r="EH31" i="70"/>
  <c r="EI31" i="70"/>
  <c r="EJ31" i="70"/>
  <c r="EK31" i="70"/>
  <c r="EL31" i="70"/>
  <c r="EM31" i="70"/>
  <c r="EN31" i="70"/>
  <c r="EO31" i="70"/>
  <c r="EP31" i="70"/>
  <c r="EQ31" i="70"/>
  <c r="ER31" i="70"/>
  <c r="ES31" i="70"/>
  <c r="ET31" i="70"/>
  <c r="EU31" i="70"/>
  <c r="EV31" i="70"/>
  <c r="EW31" i="70"/>
  <c r="EX31" i="70"/>
  <c r="EY31" i="70"/>
  <c r="EZ31" i="70"/>
  <c r="FA31" i="70"/>
  <c r="FB31" i="70"/>
  <c r="FC31" i="70"/>
  <c r="FD31" i="70"/>
  <c r="FE31" i="70"/>
  <c r="FF31" i="70"/>
  <c r="FG31" i="70"/>
  <c r="FH31" i="70"/>
  <c r="FI31" i="70"/>
  <c r="FJ31" i="70"/>
  <c r="FK31" i="70"/>
  <c r="FL31" i="70"/>
  <c r="FM31" i="70"/>
  <c r="FN31" i="70"/>
  <c r="FO31" i="70"/>
  <c r="FP31" i="70"/>
  <c r="FQ31" i="70"/>
  <c r="FR31" i="70"/>
  <c r="FS31" i="70"/>
  <c r="FT31" i="70"/>
  <c r="FU31" i="70"/>
  <c r="FV31" i="70"/>
  <c r="FW31" i="70"/>
  <c r="FX31" i="70"/>
  <c r="FY31" i="70"/>
  <c r="FZ31" i="70"/>
  <c r="GA31" i="70"/>
  <c r="GB31" i="70"/>
  <c r="GC31" i="70"/>
  <c r="GD31" i="70"/>
  <c r="GE31" i="70"/>
  <c r="GF31" i="70"/>
  <c r="GG31" i="70"/>
  <c r="GH31" i="70"/>
  <c r="GI31" i="70"/>
  <c r="GJ31" i="70"/>
  <c r="GK31" i="70"/>
  <c r="GL31" i="70"/>
  <c r="GM31" i="70"/>
  <c r="GN31" i="70"/>
  <c r="GO31" i="70"/>
  <c r="GP31" i="70"/>
  <c r="GQ31" i="70"/>
  <c r="GR31" i="70"/>
  <c r="GS31" i="70"/>
  <c r="GT31" i="70"/>
  <c r="GU31" i="70"/>
  <c r="GV31" i="70"/>
  <c r="GW31" i="70"/>
  <c r="GX31" i="70"/>
  <c r="GY31" i="70"/>
  <c r="GZ31" i="70"/>
  <c r="HA31" i="70"/>
  <c r="HB31" i="70"/>
  <c r="HC31" i="70"/>
  <c r="HD31" i="70"/>
  <c r="HE31" i="70"/>
  <c r="HF31" i="70"/>
  <c r="HG31" i="70"/>
  <c r="HH31" i="70"/>
  <c r="HI31" i="70"/>
  <c r="HJ31" i="70"/>
  <c r="HK31" i="70"/>
  <c r="HL31" i="70"/>
  <c r="HM31" i="70"/>
  <c r="HN31" i="70"/>
  <c r="HO31" i="70"/>
  <c r="HP31" i="70"/>
  <c r="HQ31" i="70"/>
  <c r="HR31" i="70"/>
  <c r="HS31" i="70"/>
  <c r="HT31" i="70"/>
  <c r="HU31" i="70"/>
  <c r="HV31" i="70"/>
  <c r="HW31" i="70"/>
  <c r="HX31" i="70"/>
  <c r="HY31" i="70"/>
  <c r="HZ31" i="70"/>
  <c r="IA31" i="70"/>
  <c r="IB31" i="70"/>
  <c r="IC31" i="70"/>
  <c r="ID31" i="70"/>
  <c r="IE31" i="70"/>
  <c r="IF31" i="70"/>
  <c r="IG31" i="70"/>
  <c r="IH31" i="70"/>
  <c r="II31" i="70"/>
  <c r="IJ31" i="70"/>
  <c r="IK31" i="70"/>
  <c r="IL31" i="70"/>
  <c r="IM31" i="70"/>
  <c r="IN31" i="70"/>
  <c r="IO31" i="70"/>
  <c r="IP31" i="70"/>
  <c r="IQ31" i="70"/>
  <c r="IR31" i="70"/>
  <c r="IS31" i="70"/>
  <c r="IT31" i="70"/>
  <c r="IU31" i="70"/>
  <c r="AT32" i="70"/>
  <c r="AU32" i="70"/>
  <c r="AV32" i="70"/>
  <c r="AW32" i="70"/>
  <c r="AX32" i="70"/>
  <c r="AY32" i="70"/>
  <c r="AZ32" i="70"/>
  <c r="BA32" i="70"/>
  <c r="BB32" i="70"/>
  <c r="BC32" i="70"/>
  <c r="BD32" i="70"/>
  <c r="BE32" i="70"/>
  <c r="BF32" i="70"/>
  <c r="BG32" i="70"/>
  <c r="BH32" i="70"/>
  <c r="BI32" i="70"/>
  <c r="BJ32" i="70"/>
  <c r="BK32" i="70"/>
  <c r="BL32" i="70"/>
  <c r="BM32" i="70"/>
  <c r="BN32" i="70"/>
  <c r="BO32" i="70"/>
  <c r="BP32" i="70"/>
  <c r="BQ32" i="70"/>
  <c r="BR32" i="70"/>
  <c r="BS32" i="70"/>
  <c r="BT32" i="70"/>
  <c r="BU32" i="70"/>
  <c r="BV32" i="70"/>
  <c r="BW32" i="70"/>
  <c r="BX32" i="70"/>
  <c r="BY32" i="70"/>
  <c r="BZ32" i="70"/>
  <c r="CA32" i="70"/>
  <c r="CB32" i="70"/>
  <c r="CC32" i="70"/>
  <c r="CD32" i="70"/>
  <c r="CE32" i="70"/>
  <c r="CF32" i="70"/>
  <c r="CG32" i="70"/>
  <c r="CH32" i="70"/>
  <c r="CI32" i="70"/>
  <c r="CJ32" i="70"/>
  <c r="CK32" i="70"/>
  <c r="CL32" i="70"/>
  <c r="CM32" i="70"/>
  <c r="CN32" i="70"/>
  <c r="CO32" i="70"/>
  <c r="CP32" i="70"/>
  <c r="CQ32" i="70"/>
  <c r="CR32" i="70"/>
  <c r="CS32" i="70"/>
  <c r="CT32" i="70"/>
  <c r="CU32" i="70"/>
  <c r="CV32" i="70"/>
  <c r="CW32" i="70"/>
  <c r="CX32" i="70"/>
  <c r="CY32" i="70"/>
  <c r="CZ32" i="70"/>
  <c r="DA32" i="70"/>
  <c r="DB32" i="70"/>
  <c r="DC32" i="70"/>
  <c r="DD32" i="70"/>
  <c r="DE32" i="70"/>
  <c r="DF32" i="70"/>
  <c r="DG32" i="70"/>
  <c r="DH32" i="70"/>
  <c r="DI32" i="70"/>
  <c r="DJ32" i="70"/>
  <c r="DK32" i="70"/>
  <c r="DL32" i="70"/>
  <c r="DM32" i="70"/>
  <c r="DN32" i="70"/>
  <c r="DO32" i="70"/>
  <c r="DP32" i="70"/>
  <c r="DQ32" i="70"/>
  <c r="DR32" i="70"/>
  <c r="DS32" i="70"/>
  <c r="DT32" i="70"/>
  <c r="DU32" i="70"/>
  <c r="DV32" i="70"/>
  <c r="DW32" i="70"/>
  <c r="DX32" i="70"/>
  <c r="DY32" i="70"/>
  <c r="DZ32" i="70"/>
  <c r="EA32" i="70"/>
  <c r="EB32" i="70"/>
  <c r="EC32" i="70"/>
  <c r="ED32" i="70"/>
  <c r="EE32" i="70"/>
  <c r="EF32" i="70"/>
  <c r="EG32" i="70"/>
  <c r="EH32" i="70"/>
  <c r="EI32" i="70"/>
  <c r="EJ32" i="70"/>
  <c r="EK32" i="70"/>
  <c r="EL32" i="70"/>
  <c r="EM32" i="70"/>
  <c r="EN32" i="70"/>
  <c r="EO32" i="70"/>
  <c r="EP32" i="70"/>
  <c r="EQ32" i="70"/>
  <c r="ER32" i="70"/>
  <c r="ES32" i="70"/>
  <c r="ET32" i="70"/>
  <c r="EU32" i="70"/>
  <c r="EV32" i="70"/>
  <c r="EW32" i="70"/>
  <c r="EX32" i="70"/>
  <c r="EY32" i="70"/>
  <c r="EZ32" i="70"/>
  <c r="FA32" i="70"/>
  <c r="FB32" i="70"/>
  <c r="FC32" i="70"/>
  <c r="FD32" i="70"/>
  <c r="FE32" i="70"/>
  <c r="FF32" i="70"/>
  <c r="FG32" i="70"/>
  <c r="FH32" i="70"/>
  <c r="FI32" i="70"/>
  <c r="FJ32" i="70"/>
  <c r="FK32" i="70"/>
  <c r="FL32" i="70"/>
  <c r="FM32" i="70"/>
  <c r="FN32" i="70"/>
  <c r="FO32" i="70"/>
  <c r="FP32" i="70"/>
  <c r="FQ32" i="70"/>
  <c r="FR32" i="70"/>
  <c r="FS32" i="70"/>
  <c r="FT32" i="70"/>
  <c r="FU32" i="70"/>
  <c r="FV32" i="70"/>
  <c r="FW32" i="70"/>
  <c r="FX32" i="70"/>
  <c r="FY32" i="70"/>
  <c r="FZ32" i="70"/>
  <c r="GA32" i="70"/>
  <c r="GB32" i="70"/>
  <c r="GC32" i="70"/>
  <c r="GD32" i="70"/>
  <c r="GE32" i="70"/>
  <c r="GF32" i="70"/>
  <c r="GG32" i="70"/>
  <c r="GH32" i="70"/>
  <c r="GI32" i="70"/>
  <c r="GJ32" i="70"/>
  <c r="GK32" i="70"/>
  <c r="GL32" i="70"/>
  <c r="GM32" i="70"/>
  <c r="GN32" i="70"/>
  <c r="GO32" i="70"/>
  <c r="GP32" i="70"/>
  <c r="GQ32" i="70"/>
  <c r="GR32" i="70"/>
  <c r="GS32" i="70"/>
  <c r="GT32" i="70"/>
  <c r="GU32" i="70"/>
  <c r="GV32" i="70"/>
  <c r="GW32" i="70"/>
  <c r="GX32" i="70"/>
  <c r="GY32" i="70"/>
  <c r="GZ32" i="70"/>
  <c r="HA32" i="70"/>
  <c r="HB32" i="70"/>
  <c r="HC32" i="70"/>
  <c r="HD32" i="70"/>
  <c r="HE32" i="70"/>
  <c r="HF32" i="70"/>
  <c r="HG32" i="70"/>
  <c r="HH32" i="70"/>
  <c r="HI32" i="70"/>
  <c r="HJ32" i="70"/>
  <c r="HK32" i="70"/>
  <c r="HL32" i="70"/>
  <c r="HM32" i="70"/>
  <c r="HN32" i="70"/>
  <c r="HO32" i="70"/>
  <c r="HP32" i="70"/>
  <c r="HQ32" i="70"/>
  <c r="HR32" i="70"/>
  <c r="HS32" i="70"/>
  <c r="HT32" i="70"/>
  <c r="HU32" i="70"/>
  <c r="HV32" i="70"/>
  <c r="HW32" i="70"/>
  <c r="HX32" i="70"/>
  <c r="HY32" i="70"/>
  <c r="HZ32" i="70"/>
  <c r="IA32" i="70"/>
  <c r="IB32" i="70"/>
  <c r="IC32" i="70"/>
  <c r="ID32" i="70"/>
  <c r="IE32" i="70"/>
  <c r="IF32" i="70"/>
  <c r="IG32" i="70"/>
  <c r="IH32" i="70"/>
  <c r="II32" i="70"/>
  <c r="IJ32" i="70"/>
  <c r="IK32" i="70"/>
  <c r="IL32" i="70"/>
  <c r="IM32" i="70"/>
  <c r="IN32" i="70"/>
  <c r="IO32" i="70"/>
  <c r="IP32" i="70"/>
  <c r="IQ32" i="70"/>
  <c r="IR32" i="70"/>
  <c r="IS32" i="70"/>
  <c r="IT32" i="70"/>
  <c r="IU32" i="70"/>
  <c r="AT33" i="70"/>
  <c r="AU33" i="70"/>
  <c r="AV33" i="70"/>
  <c r="AW33" i="70"/>
  <c r="AX33" i="70"/>
  <c r="AY33" i="70"/>
  <c r="AZ33" i="70"/>
  <c r="BA33" i="70"/>
  <c r="BB33" i="70"/>
  <c r="BC33" i="70"/>
  <c r="BD33" i="70"/>
  <c r="BE33" i="70"/>
  <c r="BF33" i="70"/>
  <c r="BG33" i="70"/>
  <c r="BH33" i="70"/>
  <c r="BI33" i="70"/>
  <c r="BJ33" i="70"/>
  <c r="BK33" i="70"/>
  <c r="BL33" i="70"/>
  <c r="BM33" i="70"/>
  <c r="BN33" i="70"/>
  <c r="BO33" i="70"/>
  <c r="BP33" i="70"/>
  <c r="BQ33" i="70"/>
  <c r="BR33" i="70"/>
  <c r="BS33" i="70"/>
  <c r="BT33" i="70"/>
  <c r="BU33" i="70"/>
  <c r="BV33" i="70"/>
  <c r="BW33" i="70"/>
  <c r="BX33" i="70"/>
  <c r="BY33" i="70"/>
  <c r="BZ33" i="70"/>
  <c r="CA33" i="70"/>
  <c r="CB33" i="70"/>
  <c r="CC33" i="70"/>
  <c r="CD33" i="70"/>
  <c r="CE33" i="70"/>
  <c r="CF33" i="70"/>
  <c r="CG33" i="70"/>
  <c r="CH33" i="70"/>
  <c r="CI33" i="70"/>
  <c r="CJ33" i="70"/>
  <c r="CK33" i="70"/>
  <c r="CL33" i="70"/>
  <c r="CM33" i="70"/>
  <c r="CN33" i="70"/>
  <c r="CO33" i="70"/>
  <c r="CP33" i="70"/>
  <c r="CQ33" i="70"/>
  <c r="CR33" i="70"/>
  <c r="CS33" i="70"/>
  <c r="CT33" i="70"/>
  <c r="CU33" i="70"/>
  <c r="CV33" i="70"/>
  <c r="CW33" i="70"/>
  <c r="CX33" i="70"/>
  <c r="CY33" i="70"/>
  <c r="CZ33" i="70"/>
  <c r="DA33" i="70"/>
  <c r="DB33" i="70"/>
  <c r="DC33" i="70"/>
  <c r="DD33" i="70"/>
  <c r="DE33" i="70"/>
  <c r="DF33" i="70"/>
  <c r="DG33" i="70"/>
  <c r="DH33" i="70"/>
  <c r="DI33" i="70"/>
  <c r="DJ33" i="70"/>
  <c r="DK33" i="70"/>
  <c r="DL33" i="70"/>
  <c r="DM33" i="70"/>
  <c r="DN33" i="70"/>
  <c r="DO33" i="70"/>
  <c r="DP33" i="70"/>
  <c r="DQ33" i="70"/>
  <c r="DR33" i="70"/>
  <c r="DS33" i="70"/>
  <c r="DT33" i="70"/>
  <c r="DU33" i="70"/>
  <c r="DV33" i="70"/>
  <c r="DW33" i="70"/>
  <c r="DX33" i="70"/>
  <c r="DY33" i="70"/>
  <c r="DZ33" i="70"/>
  <c r="EA33" i="70"/>
  <c r="EB33" i="70"/>
  <c r="EC33" i="70"/>
  <c r="ED33" i="70"/>
  <c r="EE33" i="70"/>
  <c r="EF33" i="70"/>
  <c r="EG33" i="70"/>
  <c r="EH33" i="70"/>
  <c r="EI33" i="70"/>
  <c r="EJ33" i="70"/>
  <c r="EK33" i="70"/>
  <c r="EL33" i="70"/>
  <c r="EM33" i="70"/>
  <c r="EN33" i="70"/>
  <c r="EO33" i="70"/>
  <c r="EP33" i="70"/>
  <c r="EQ33" i="70"/>
  <c r="ER33" i="70"/>
  <c r="ES33" i="70"/>
  <c r="ET33" i="70"/>
  <c r="EU33" i="70"/>
  <c r="EV33" i="70"/>
  <c r="EW33" i="70"/>
  <c r="EX33" i="70"/>
  <c r="EY33" i="70"/>
  <c r="EZ33" i="70"/>
  <c r="FA33" i="70"/>
  <c r="FB33" i="70"/>
  <c r="FC33" i="70"/>
  <c r="FD33" i="70"/>
  <c r="FE33" i="70"/>
  <c r="FF33" i="70"/>
  <c r="FG33" i="70"/>
  <c r="FH33" i="70"/>
  <c r="FI33" i="70"/>
  <c r="FJ33" i="70"/>
  <c r="FK33" i="70"/>
  <c r="FL33" i="70"/>
  <c r="FM33" i="70"/>
  <c r="FN33" i="70"/>
  <c r="FO33" i="70"/>
  <c r="FP33" i="70"/>
  <c r="FQ33" i="70"/>
  <c r="FR33" i="70"/>
  <c r="FS33" i="70"/>
  <c r="FT33" i="70"/>
  <c r="FU33" i="70"/>
  <c r="FV33" i="70"/>
  <c r="FW33" i="70"/>
  <c r="FX33" i="70"/>
  <c r="FY33" i="70"/>
  <c r="FZ33" i="70"/>
  <c r="GA33" i="70"/>
  <c r="GB33" i="70"/>
  <c r="GC33" i="70"/>
  <c r="GD33" i="70"/>
  <c r="GE33" i="70"/>
  <c r="GF33" i="70"/>
  <c r="GG33" i="70"/>
  <c r="GH33" i="70"/>
  <c r="GI33" i="70"/>
  <c r="GJ33" i="70"/>
  <c r="GK33" i="70"/>
  <c r="GL33" i="70"/>
  <c r="GM33" i="70"/>
  <c r="GN33" i="70"/>
  <c r="GO33" i="70"/>
  <c r="GP33" i="70"/>
  <c r="GQ33" i="70"/>
  <c r="GR33" i="70"/>
  <c r="GS33" i="70"/>
  <c r="GT33" i="70"/>
  <c r="GU33" i="70"/>
  <c r="GV33" i="70"/>
  <c r="GW33" i="70"/>
  <c r="GX33" i="70"/>
  <c r="GY33" i="70"/>
  <c r="GZ33" i="70"/>
  <c r="HA33" i="70"/>
  <c r="HB33" i="70"/>
  <c r="HC33" i="70"/>
  <c r="HD33" i="70"/>
  <c r="HE33" i="70"/>
  <c r="HF33" i="70"/>
  <c r="HG33" i="70"/>
  <c r="HH33" i="70"/>
  <c r="HI33" i="70"/>
  <c r="HJ33" i="70"/>
  <c r="HK33" i="70"/>
  <c r="HL33" i="70"/>
  <c r="HM33" i="70"/>
  <c r="HN33" i="70"/>
  <c r="HO33" i="70"/>
  <c r="HP33" i="70"/>
  <c r="HQ33" i="70"/>
  <c r="HR33" i="70"/>
  <c r="HS33" i="70"/>
  <c r="HT33" i="70"/>
  <c r="HU33" i="70"/>
  <c r="HV33" i="70"/>
  <c r="HW33" i="70"/>
  <c r="HX33" i="70"/>
  <c r="HY33" i="70"/>
  <c r="HZ33" i="70"/>
  <c r="IA33" i="70"/>
  <c r="IB33" i="70"/>
  <c r="IC33" i="70"/>
  <c r="ID33" i="70"/>
  <c r="IE33" i="70"/>
  <c r="IF33" i="70"/>
  <c r="IG33" i="70"/>
  <c r="IH33" i="70"/>
  <c r="II33" i="70"/>
  <c r="IJ33" i="70"/>
  <c r="IK33" i="70"/>
  <c r="IL33" i="70"/>
  <c r="IM33" i="70"/>
  <c r="IN33" i="70"/>
  <c r="IO33" i="70"/>
  <c r="IP33" i="70"/>
  <c r="IQ33" i="70"/>
  <c r="IR33" i="70"/>
  <c r="IS33" i="70"/>
  <c r="IT33" i="70"/>
  <c r="IU33" i="70"/>
  <c r="AT34" i="70"/>
  <c r="AU34" i="70"/>
  <c r="AV34" i="70"/>
  <c r="AW34" i="70"/>
  <c r="AX34" i="70"/>
  <c r="AY34" i="70"/>
  <c r="AZ34" i="70"/>
  <c r="BA34" i="70"/>
  <c r="BB34" i="70"/>
  <c r="BC34" i="70"/>
  <c r="BD34" i="70"/>
  <c r="BE34" i="70"/>
  <c r="BF34" i="70"/>
  <c r="BG34" i="70"/>
  <c r="BH34" i="70"/>
  <c r="BI34" i="70"/>
  <c r="BJ34" i="70"/>
  <c r="BK34" i="70"/>
  <c r="BL34" i="70"/>
  <c r="BM34" i="70"/>
  <c r="BN34" i="70"/>
  <c r="BO34" i="70"/>
  <c r="BP34" i="70"/>
  <c r="BQ34" i="70"/>
  <c r="BR34" i="70"/>
  <c r="BS34" i="70"/>
  <c r="BT34" i="70"/>
  <c r="BU34" i="70"/>
  <c r="BV34" i="70"/>
  <c r="BW34" i="70"/>
  <c r="BX34" i="70"/>
  <c r="BY34" i="70"/>
  <c r="BZ34" i="70"/>
  <c r="CA34" i="70"/>
  <c r="CB34" i="70"/>
  <c r="CC34" i="70"/>
  <c r="CD34" i="70"/>
  <c r="CE34" i="70"/>
  <c r="CF34" i="70"/>
  <c r="CG34" i="70"/>
  <c r="CH34" i="70"/>
  <c r="CI34" i="70"/>
  <c r="CJ34" i="70"/>
  <c r="CK34" i="70"/>
  <c r="CL34" i="70"/>
  <c r="CM34" i="70"/>
  <c r="CN34" i="70"/>
  <c r="CO34" i="70"/>
  <c r="CP34" i="70"/>
  <c r="CQ34" i="70"/>
  <c r="CR34" i="70"/>
  <c r="CS34" i="70"/>
  <c r="CT34" i="70"/>
  <c r="CU34" i="70"/>
  <c r="CV34" i="70"/>
  <c r="CW34" i="70"/>
  <c r="CX34" i="70"/>
  <c r="CY34" i="70"/>
  <c r="CZ34" i="70"/>
  <c r="DA34" i="70"/>
  <c r="DB34" i="70"/>
  <c r="DC34" i="70"/>
  <c r="DD34" i="70"/>
  <c r="DE34" i="70"/>
  <c r="DF34" i="70"/>
  <c r="DG34" i="70"/>
  <c r="DH34" i="70"/>
  <c r="DI34" i="70"/>
  <c r="DJ34" i="70"/>
  <c r="DK34" i="70"/>
  <c r="DL34" i="70"/>
  <c r="DM34" i="70"/>
  <c r="DN34" i="70"/>
  <c r="DO34" i="70"/>
  <c r="DP34" i="70"/>
  <c r="DQ34" i="70"/>
  <c r="DR34" i="70"/>
  <c r="DS34" i="70"/>
  <c r="DT34" i="70"/>
  <c r="DU34" i="70"/>
  <c r="DV34" i="70"/>
  <c r="DW34" i="70"/>
  <c r="DX34" i="70"/>
  <c r="DY34" i="70"/>
  <c r="DZ34" i="70"/>
  <c r="EA34" i="70"/>
  <c r="EB34" i="70"/>
  <c r="EC34" i="70"/>
  <c r="ED34" i="70"/>
  <c r="EE34" i="70"/>
  <c r="EF34" i="70"/>
  <c r="EG34" i="70"/>
  <c r="EH34" i="70"/>
  <c r="EI34" i="70"/>
  <c r="EJ34" i="70"/>
  <c r="EK34" i="70"/>
  <c r="EL34" i="70"/>
  <c r="EM34" i="70"/>
  <c r="EN34" i="70"/>
  <c r="EO34" i="70"/>
  <c r="EP34" i="70"/>
  <c r="EQ34" i="70"/>
  <c r="ER34" i="70"/>
  <c r="ES34" i="70"/>
  <c r="ET34" i="70"/>
  <c r="EU34" i="70"/>
  <c r="EV34" i="70"/>
  <c r="EW34" i="70"/>
  <c r="EX34" i="70"/>
  <c r="EY34" i="70"/>
  <c r="EZ34" i="70"/>
  <c r="FA34" i="70"/>
  <c r="FB34" i="70"/>
  <c r="FC34" i="70"/>
  <c r="FD34" i="70"/>
  <c r="FE34" i="70"/>
  <c r="FF34" i="70"/>
  <c r="FG34" i="70"/>
  <c r="FH34" i="70"/>
  <c r="FI34" i="70"/>
  <c r="FJ34" i="70"/>
  <c r="FK34" i="70"/>
  <c r="FL34" i="70"/>
  <c r="FM34" i="70"/>
  <c r="FN34" i="70"/>
  <c r="FO34" i="70"/>
  <c r="FP34" i="70"/>
  <c r="FQ34" i="70"/>
  <c r="FR34" i="70"/>
  <c r="FS34" i="70"/>
  <c r="FT34" i="70"/>
  <c r="FU34" i="70"/>
  <c r="FV34" i="70"/>
  <c r="FW34" i="70"/>
  <c r="FX34" i="70"/>
  <c r="FY34" i="70"/>
  <c r="FZ34" i="70"/>
  <c r="GA34" i="70"/>
  <c r="GB34" i="70"/>
  <c r="GC34" i="70"/>
  <c r="GD34" i="70"/>
  <c r="GE34" i="70"/>
  <c r="GF34" i="70"/>
  <c r="GG34" i="70"/>
  <c r="GH34" i="70"/>
  <c r="GI34" i="70"/>
  <c r="GJ34" i="70"/>
  <c r="GK34" i="70"/>
  <c r="GL34" i="70"/>
  <c r="GM34" i="70"/>
  <c r="GN34" i="70"/>
  <c r="GO34" i="70"/>
  <c r="GP34" i="70"/>
  <c r="GQ34" i="70"/>
  <c r="GR34" i="70"/>
  <c r="GS34" i="70"/>
  <c r="GT34" i="70"/>
  <c r="GU34" i="70"/>
  <c r="GV34" i="70"/>
  <c r="GW34" i="70"/>
  <c r="GX34" i="70"/>
  <c r="GY34" i="70"/>
  <c r="GZ34" i="70"/>
  <c r="HA34" i="70"/>
  <c r="HB34" i="70"/>
  <c r="HC34" i="70"/>
  <c r="HD34" i="70"/>
  <c r="HE34" i="70"/>
  <c r="HF34" i="70"/>
  <c r="HG34" i="70"/>
  <c r="HH34" i="70"/>
  <c r="HI34" i="70"/>
  <c r="HJ34" i="70"/>
  <c r="HK34" i="70"/>
  <c r="HL34" i="70"/>
  <c r="HM34" i="70"/>
  <c r="HN34" i="70"/>
  <c r="HO34" i="70"/>
  <c r="HP34" i="70"/>
  <c r="HQ34" i="70"/>
  <c r="HR34" i="70"/>
  <c r="HS34" i="70"/>
  <c r="HT34" i="70"/>
  <c r="HU34" i="70"/>
  <c r="HV34" i="70"/>
  <c r="HW34" i="70"/>
  <c r="HX34" i="70"/>
  <c r="HY34" i="70"/>
  <c r="HZ34" i="70"/>
  <c r="IA34" i="70"/>
  <c r="IB34" i="70"/>
  <c r="IC34" i="70"/>
  <c r="ID34" i="70"/>
  <c r="IE34" i="70"/>
  <c r="IF34" i="70"/>
  <c r="IG34" i="70"/>
  <c r="IH34" i="70"/>
  <c r="II34" i="70"/>
  <c r="IJ34" i="70"/>
  <c r="IK34" i="70"/>
  <c r="IL34" i="70"/>
  <c r="IM34" i="70"/>
  <c r="IN34" i="70"/>
  <c r="IO34" i="70"/>
  <c r="IP34" i="70"/>
  <c r="IQ34" i="70"/>
  <c r="IR34" i="70"/>
  <c r="IS34" i="70"/>
  <c r="IT34" i="70"/>
  <c r="IU34" i="70"/>
  <c r="AT35" i="70"/>
  <c r="AU35" i="70"/>
  <c r="AV35" i="70"/>
  <c r="AW35" i="70"/>
  <c r="AX35" i="70"/>
  <c r="AY35" i="70"/>
  <c r="AZ35" i="70"/>
  <c r="BA35" i="70"/>
  <c r="BB35" i="70"/>
  <c r="BC35" i="70"/>
  <c r="BD35" i="70"/>
  <c r="BE35" i="70"/>
  <c r="BF35" i="70"/>
  <c r="BG35" i="70"/>
  <c r="BH35" i="70"/>
  <c r="BI35" i="70"/>
  <c r="BJ35" i="70"/>
  <c r="BK35" i="70"/>
  <c r="BL35" i="70"/>
  <c r="BM35" i="70"/>
  <c r="BN35" i="70"/>
  <c r="BO35" i="70"/>
  <c r="BP35" i="70"/>
  <c r="BQ35" i="70"/>
  <c r="BR35" i="70"/>
  <c r="BS35" i="70"/>
  <c r="BT35" i="70"/>
  <c r="BU35" i="70"/>
  <c r="BV35" i="70"/>
  <c r="BW35" i="70"/>
  <c r="BX35" i="70"/>
  <c r="BY35" i="70"/>
  <c r="BZ35" i="70"/>
  <c r="CA35" i="70"/>
  <c r="CB35" i="70"/>
  <c r="CC35" i="70"/>
  <c r="CD35" i="70"/>
  <c r="CE35" i="70"/>
  <c r="CF35" i="70"/>
  <c r="CG35" i="70"/>
  <c r="CH35" i="70"/>
  <c r="CI35" i="70"/>
  <c r="CJ35" i="70"/>
  <c r="CK35" i="70"/>
  <c r="CL35" i="70"/>
  <c r="CM35" i="70"/>
  <c r="CN35" i="70"/>
  <c r="CO35" i="70"/>
  <c r="CP35" i="70"/>
  <c r="CQ35" i="70"/>
  <c r="CR35" i="70"/>
  <c r="CS35" i="70"/>
  <c r="CT35" i="70"/>
  <c r="CU35" i="70"/>
  <c r="CV35" i="70"/>
  <c r="CW35" i="70"/>
  <c r="CX35" i="70"/>
  <c r="CY35" i="70"/>
  <c r="CZ35" i="70"/>
  <c r="DA35" i="70"/>
  <c r="DB35" i="70"/>
  <c r="DC35" i="70"/>
  <c r="DD35" i="70"/>
  <c r="DE35" i="70"/>
  <c r="DF35" i="70"/>
  <c r="DG35" i="70"/>
  <c r="DH35" i="70"/>
  <c r="DI35" i="70"/>
  <c r="DJ35" i="70"/>
  <c r="DK35" i="70"/>
  <c r="DL35" i="70"/>
  <c r="DM35" i="70"/>
  <c r="DN35" i="70"/>
  <c r="DO35" i="70"/>
  <c r="DP35" i="70"/>
  <c r="DQ35" i="70"/>
  <c r="DR35" i="70"/>
  <c r="DS35" i="70"/>
  <c r="DT35" i="70"/>
  <c r="DU35" i="70"/>
  <c r="DV35" i="70"/>
  <c r="DW35" i="70"/>
  <c r="DX35" i="70"/>
  <c r="DY35" i="70"/>
  <c r="DZ35" i="70"/>
  <c r="EA35" i="70"/>
  <c r="EB35" i="70"/>
  <c r="EC35" i="70"/>
  <c r="ED35" i="70"/>
  <c r="EE35" i="70"/>
  <c r="EF35" i="70"/>
  <c r="EG35" i="70"/>
  <c r="EH35" i="70"/>
  <c r="EI35" i="70"/>
  <c r="EJ35" i="70"/>
  <c r="EK35" i="70"/>
  <c r="EL35" i="70"/>
  <c r="EM35" i="70"/>
  <c r="EN35" i="70"/>
  <c r="EO35" i="70"/>
  <c r="EP35" i="70"/>
  <c r="EQ35" i="70"/>
  <c r="ER35" i="70"/>
  <c r="ES35" i="70"/>
  <c r="ET35" i="70"/>
  <c r="EU35" i="70"/>
  <c r="EV35" i="70"/>
  <c r="EW35" i="70"/>
  <c r="EX35" i="70"/>
  <c r="EY35" i="70"/>
  <c r="EZ35" i="70"/>
  <c r="FA35" i="70"/>
  <c r="FB35" i="70"/>
  <c r="FC35" i="70"/>
  <c r="FD35" i="70"/>
  <c r="FE35" i="70"/>
  <c r="FF35" i="70"/>
  <c r="FG35" i="70"/>
  <c r="FH35" i="70"/>
  <c r="FI35" i="70"/>
  <c r="FJ35" i="70"/>
  <c r="FK35" i="70"/>
  <c r="FL35" i="70"/>
  <c r="FM35" i="70"/>
  <c r="FN35" i="70"/>
  <c r="FO35" i="70"/>
  <c r="FP35" i="70"/>
  <c r="FQ35" i="70"/>
  <c r="FR35" i="70"/>
  <c r="FS35" i="70"/>
  <c r="FT35" i="70"/>
  <c r="FU35" i="70"/>
  <c r="FV35" i="70"/>
  <c r="FW35" i="70"/>
  <c r="FX35" i="70"/>
  <c r="FY35" i="70"/>
  <c r="FZ35" i="70"/>
  <c r="GA35" i="70"/>
  <c r="GB35" i="70"/>
  <c r="GC35" i="70"/>
  <c r="GD35" i="70"/>
  <c r="GE35" i="70"/>
  <c r="GF35" i="70"/>
  <c r="GG35" i="70"/>
  <c r="GH35" i="70"/>
  <c r="GI35" i="70"/>
  <c r="GJ35" i="70"/>
  <c r="GK35" i="70"/>
  <c r="GL35" i="70"/>
  <c r="GM35" i="70"/>
  <c r="GN35" i="70"/>
  <c r="GO35" i="70"/>
  <c r="GP35" i="70"/>
  <c r="GQ35" i="70"/>
  <c r="GR35" i="70"/>
  <c r="GS35" i="70"/>
  <c r="GT35" i="70"/>
  <c r="GU35" i="70"/>
  <c r="GV35" i="70"/>
  <c r="GW35" i="70"/>
  <c r="GX35" i="70"/>
  <c r="GY35" i="70"/>
  <c r="GZ35" i="70"/>
  <c r="HA35" i="70"/>
  <c r="HB35" i="70"/>
  <c r="HC35" i="70"/>
  <c r="HD35" i="70"/>
  <c r="HE35" i="70"/>
  <c r="HF35" i="70"/>
  <c r="HG35" i="70"/>
  <c r="HH35" i="70"/>
  <c r="HI35" i="70"/>
  <c r="HJ35" i="70"/>
  <c r="HK35" i="70"/>
  <c r="HL35" i="70"/>
  <c r="HM35" i="70"/>
  <c r="HN35" i="70"/>
  <c r="HO35" i="70"/>
  <c r="HP35" i="70"/>
  <c r="HQ35" i="70"/>
  <c r="HR35" i="70"/>
  <c r="HS35" i="70"/>
  <c r="HT35" i="70"/>
  <c r="HU35" i="70"/>
  <c r="HV35" i="70"/>
  <c r="HW35" i="70"/>
  <c r="HX35" i="70"/>
  <c r="HY35" i="70"/>
  <c r="HZ35" i="70"/>
  <c r="IA35" i="70"/>
  <c r="IB35" i="70"/>
  <c r="IC35" i="70"/>
  <c r="ID35" i="70"/>
  <c r="IE35" i="70"/>
  <c r="IF35" i="70"/>
  <c r="IG35" i="70"/>
  <c r="IH35" i="70"/>
  <c r="II35" i="70"/>
  <c r="IJ35" i="70"/>
  <c r="IK35" i="70"/>
  <c r="IL35" i="70"/>
  <c r="IM35" i="70"/>
  <c r="IN35" i="70"/>
  <c r="IO35" i="70"/>
  <c r="IP35" i="70"/>
  <c r="IQ35" i="70"/>
  <c r="IR35" i="70"/>
  <c r="IS35" i="70"/>
  <c r="IT35" i="70"/>
  <c r="IU35" i="70"/>
  <c r="AT36" i="70"/>
  <c r="AU36" i="70"/>
  <c r="AV36" i="70"/>
  <c r="AW36" i="70"/>
  <c r="AX36" i="70"/>
  <c r="AY36" i="70"/>
  <c r="AZ36" i="70"/>
  <c r="BA36" i="70"/>
  <c r="BB36" i="70"/>
  <c r="BC36" i="70"/>
  <c r="BD36" i="70"/>
  <c r="BE36" i="70"/>
  <c r="BF36" i="70"/>
  <c r="BG36" i="70"/>
  <c r="BH36" i="70"/>
  <c r="BI36" i="70"/>
  <c r="BJ36" i="70"/>
  <c r="BK36" i="70"/>
  <c r="BL36" i="70"/>
  <c r="BM36" i="70"/>
  <c r="BN36" i="70"/>
  <c r="BO36" i="70"/>
  <c r="BP36" i="70"/>
  <c r="BQ36" i="70"/>
  <c r="BR36" i="70"/>
  <c r="BS36" i="70"/>
  <c r="BT36" i="70"/>
  <c r="BU36" i="70"/>
  <c r="BV36" i="70"/>
  <c r="BW36" i="70"/>
  <c r="BX36" i="70"/>
  <c r="BY36" i="70"/>
  <c r="BZ36" i="70"/>
  <c r="CA36" i="70"/>
  <c r="CB36" i="70"/>
  <c r="CC36" i="70"/>
  <c r="CD36" i="70"/>
  <c r="CE36" i="70"/>
  <c r="CF36" i="70"/>
  <c r="CG36" i="70"/>
  <c r="CH36" i="70"/>
  <c r="CI36" i="70"/>
  <c r="CJ36" i="70"/>
  <c r="CK36" i="70"/>
  <c r="CL36" i="70"/>
  <c r="CM36" i="70"/>
  <c r="CN36" i="70"/>
  <c r="CO36" i="70"/>
  <c r="CP36" i="70"/>
  <c r="CQ36" i="70"/>
  <c r="CR36" i="70"/>
  <c r="CS36" i="70"/>
  <c r="CT36" i="70"/>
  <c r="CU36" i="70"/>
  <c r="CV36" i="70"/>
  <c r="CW36" i="70"/>
  <c r="CX36" i="70"/>
  <c r="CY36" i="70"/>
  <c r="CZ36" i="70"/>
  <c r="DA36" i="70"/>
  <c r="DB36" i="70"/>
  <c r="DC36" i="70"/>
  <c r="DD36" i="70"/>
  <c r="DE36" i="70"/>
  <c r="DF36" i="70"/>
  <c r="DG36" i="70"/>
  <c r="DH36" i="70"/>
  <c r="DI36" i="70"/>
  <c r="DJ36" i="70"/>
  <c r="DK36" i="70"/>
  <c r="DL36" i="70"/>
  <c r="DM36" i="70"/>
  <c r="DN36" i="70"/>
  <c r="DO36" i="70"/>
  <c r="DP36" i="70"/>
  <c r="DQ36" i="70"/>
  <c r="DR36" i="70"/>
  <c r="DS36" i="70"/>
  <c r="DT36" i="70"/>
  <c r="DU36" i="70"/>
  <c r="DV36" i="70"/>
  <c r="DW36" i="70"/>
  <c r="DX36" i="70"/>
  <c r="DY36" i="70"/>
  <c r="DZ36" i="70"/>
  <c r="EA36" i="70"/>
  <c r="EB36" i="70"/>
  <c r="EC36" i="70"/>
  <c r="ED36" i="70"/>
  <c r="EE36" i="70"/>
  <c r="EF36" i="70"/>
  <c r="EG36" i="70"/>
  <c r="EH36" i="70"/>
  <c r="EI36" i="70"/>
  <c r="EJ36" i="70"/>
  <c r="EK36" i="70"/>
  <c r="EL36" i="70"/>
  <c r="EM36" i="70"/>
  <c r="EN36" i="70"/>
  <c r="EO36" i="70"/>
  <c r="EP36" i="70"/>
  <c r="EQ36" i="70"/>
  <c r="ER36" i="70"/>
  <c r="ES36" i="70"/>
  <c r="ET36" i="70"/>
  <c r="EU36" i="70"/>
  <c r="EV36" i="70"/>
  <c r="EW36" i="70"/>
  <c r="EX36" i="70"/>
  <c r="EY36" i="70"/>
  <c r="EZ36" i="70"/>
  <c r="FA36" i="70"/>
  <c r="FB36" i="70"/>
  <c r="FC36" i="70"/>
  <c r="FD36" i="70"/>
  <c r="FE36" i="70"/>
  <c r="FF36" i="70"/>
  <c r="FG36" i="70"/>
  <c r="FH36" i="70"/>
  <c r="FI36" i="70"/>
  <c r="FJ36" i="70"/>
  <c r="FK36" i="70"/>
  <c r="FL36" i="70"/>
  <c r="FM36" i="70"/>
  <c r="FN36" i="70"/>
  <c r="FO36" i="70"/>
  <c r="FP36" i="70"/>
  <c r="FQ36" i="70"/>
  <c r="FR36" i="70"/>
  <c r="FS36" i="70"/>
  <c r="FT36" i="70"/>
  <c r="FU36" i="70"/>
  <c r="FV36" i="70"/>
  <c r="FW36" i="70"/>
  <c r="FX36" i="70"/>
  <c r="FY36" i="70"/>
  <c r="FZ36" i="70"/>
  <c r="GA36" i="70"/>
  <c r="GB36" i="70"/>
  <c r="GC36" i="70"/>
  <c r="GD36" i="70"/>
  <c r="GE36" i="70"/>
  <c r="GF36" i="70"/>
  <c r="GG36" i="70"/>
  <c r="GH36" i="70"/>
  <c r="GI36" i="70"/>
  <c r="GJ36" i="70"/>
  <c r="GK36" i="70"/>
  <c r="GL36" i="70"/>
  <c r="GM36" i="70"/>
  <c r="GN36" i="70"/>
  <c r="GO36" i="70"/>
  <c r="GP36" i="70"/>
  <c r="GQ36" i="70"/>
  <c r="GR36" i="70"/>
  <c r="GS36" i="70"/>
  <c r="GT36" i="70"/>
  <c r="GU36" i="70"/>
  <c r="GV36" i="70"/>
  <c r="GW36" i="70"/>
  <c r="GX36" i="70"/>
  <c r="GY36" i="70"/>
  <c r="GZ36" i="70"/>
  <c r="HA36" i="70"/>
  <c r="HB36" i="70"/>
  <c r="HC36" i="70"/>
  <c r="HD36" i="70"/>
  <c r="HE36" i="70"/>
  <c r="HF36" i="70"/>
  <c r="HG36" i="70"/>
  <c r="HH36" i="70"/>
  <c r="HI36" i="70"/>
  <c r="HJ36" i="70"/>
  <c r="HK36" i="70"/>
  <c r="HL36" i="70"/>
  <c r="HM36" i="70"/>
  <c r="HN36" i="70"/>
  <c r="HO36" i="70"/>
  <c r="HP36" i="70"/>
  <c r="HQ36" i="70"/>
  <c r="HR36" i="70"/>
  <c r="HS36" i="70"/>
  <c r="HT36" i="70"/>
  <c r="HU36" i="70"/>
  <c r="HV36" i="70"/>
  <c r="HW36" i="70"/>
  <c r="HX36" i="70"/>
  <c r="HY36" i="70"/>
  <c r="HZ36" i="70"/>
  <c r="IA36" i="70"/>
  <c r="IB36" i="70"/>
  <c r="IC36" i="70"/>
  <c r="ID36" i="70"/>
  <c r="IE36" i="70"/>
  <c r="IF36" i="70"/>
  <c r="IG36" i="70"/>
  <c r="IH36" i="70"/>
  <c r="II36" i="70"/>
  <c r="IJ36" i="70"/>
  <c r="IK36" i="70"/>
  <c r="IL36" i="70"/>
  <c r="IM36" i="70"/>
  <c r="IN36" i="70"/>
  <c r="IO36" i="70"/>
  <c r="IP36" i="70"/>
  <c r="IQ36" i="70"/>
  <c r="IR36" i="70"/>
  <c r="IS36" i="70"/>
  <c r="IT36" i="70"/>
  <c r="IU36" i="70"/>
  <c r="AT37" i="70"/>
  <c r="AU37" i="70"/>
  <c r="AV37" i="70"/>
  <c r="AW37" i="70"/>
  <c r="AX37" i="70"/>
  <c r="AY37" i="70"/>
  <c r="AZ37" i="70"/>
  <c r="BA37" i="70"/>
  <c r="BB37" i="70"/>
  <c r="BC37" i="70"/>
  <c r="BD37" i="70"/>
  <c r="BE37" i="70"/>
  <c r="BF37" i="70"/>
  <c r="BG37" i="70"/>
  <c r="BH37" i="70"/>
  <c r="BI37" i="70"/>
  <c r="BJ37" i="70"/>
  <c r="BK37" i="70"/>
  <c r="BL37" i="70"/>
  <c r="BM37" i="70"/>
  <c r="BN37" i="70"/>
  <c r="BO37" i="70"/>
  <c r="BP37" i="70"/>
  <c r="BQ37" i="70"/>
  <c r="BR37" i="70"/>
  <c r="BS37" i="70"/>
  <c r="BT37" i="70"/>
  <c r="BU37" i="70"/>
  <c r="BV37" i="70"/>
  <c r="BW37" i="70"/>
  <c r="BX37" i="70"/>
  <c r="BY37" i="70"/>
  <c r="BZ37" i="70"/>
  <c r="CA37" i="70"/>
  <c r="CB37" i="70"/>
  <c r="CC37" i="70"/>
  <c r="CD37" i="70"/>
  <c r="CE37" i="70"/>
  <c r="CF37" i="70"/>
  <c r="CG37" i="70"/>
  <c r="CH37" i="70"/>
  <c r="CI37" i="70"/>
  <c r="CJ37" i="70"/>
  <c r="CK37" i="70"/>
  <c r="CL37" i="70"/>
  <c r="CM37" i="70"/>
  <c r="CN37" i="70"/>
  <c r="CO37" i="70"/>
  <c r="CP37" i="70"/>
  <c r="CQ37" i="70"/>
  <c r="CR37" i="70"/>
  <c r="CS37" i="70"/>
  <c r="CT37" i="70"/>
  <c r="CU37" i="70"/>
  <c r="CV37" i="70"/>
  <c r="CW37" i="70"/>
  <c r="CX37" i="70"/>
  <c r="CY37" i="70"/>
  <c r="CZ37" i="70"/>
  <c r="DA37" i="70"/>
  <c r="DB37" i="70"/>
  <c r="DC37" i="70"/>
  <c r="DD37" i="70"/>
  <c r="DE37" i="70"/>
  <c r="DF37" i="70"/>
  <c r="DG37" i="70"/>
  <c r="DH37" i="70"/>
  <c r="DI37" i="70"/>
  <c r="DJ37" i="70"/>
  <c r="DK37" i="70"/>
  <c r="DL37" i="70"/>
  <c r="DM37" i="70"/>
  <c r="DN37" i="70"/>
  <c r="DO37" i="70"/>
  <c r="DP37" i="70"/>
  <c r="DQ37" i="70"/>
  <c r="DR37" i="70"/>
  <c r="DS37" i="70"/>
  <c r="DT37" i="70"/>
  <c r="DU37" i="70"/>
  <c r="DV37" i="70"/>
  <c r="DW37" i="70"/>
  <c r="DX37" i="70"/>
  <c r="DY37" i="70"/>
  <c r="DZ37" i="70"/>
  <c r="EA37" i="70"/>
  <c r="EB37" i="70"/>
  <c r="EC37" i="70"/>
  <c r="ED37" i="70"/>
  <c r="EE37" i="70"/>
  <c r="EF37" i="70"/>
  <c r="EG37" i="70"/>
  <c r="EH37" i="70"/>
  <c r="EI37" i="70"/>
  <c r="EJ37" i="70"/>
  <c r="EK37" i="70"/>
  <c r="EL37" i="70"/>
  <c r="EM37" i="70"/>
  <c r="EN37" i="70"/>
  <c r="EO37" i="70"/>
  <c r="EP37" i="70"/>
  <c r="EQ37" i="70"/>
  <c r="ER37" i="70"/>
  <c r="ES37" i="70"/>
  <c r="ET37" i="70"/>
  <c r="EU37" i="70"/>
  <c r="EV37" i="70"/>
  <c r="EW37" i="70"/>
  <c r="EX37" i="70"/>
  <c r="EY37" i="70"/>
  <c r="EZ37" i="70"/>
  <c r="FA37" i="70"/>
  <c r="FB37" i="70"/>
  <c r="FC37" i="70"/>
  <c r="FD37" i="70"/>
  <c r="FE37" i="70"/>
  <c r="FF37" i="70"/>
  <c r="FG37" i="70"/>
  <c r="FH37" i="70"/>
  <c r="FI37" i="70"/>
  <c r="FJ37" i="70"/>
  <c r="FK37" i="70"/>
  <c r="FL37" i="70"/>
  <c r="FM37" i="70"/>
  <c r="FN37" i="70"/>
  <c r="FO37" i="70"/>
  <c r="FP37" i="70"/>
  <c r="FQ37" i="70"/>
  <c r="FR37" i="70"/>
  <c r="FS37" i="70"/>
  <c r="FT37" i="70"/>
  <c r="FU37" i="70"/>
  <c r="FV37" i="70"/>
  <c r="FW37" i="70"/>
  <c r="FX37" i="70"/>
  <c r="FY37" i="70"/>
  <c r="FZ37" i="70"/>
  <c r="GA37" i="70"/>
  <c r="GB37" i="70"/>
  <c r="GC37" i="70"/>
  <c r="GD37" i="70"/>
  <c r="GE37" i="70"/>
  <c r="GF37" i="70"/>
  <c r="GG37" i="70"/>
  <c r="GH37" i="70"/>
  <c r="GI37" i="70"/>
  <c r="GJ37" i="70"/>
  <c r="GK37" i="70"/>
  <c r="GL37" i="70"/>
  <c r="GM37" i="70"/>
  <c r="GN37" i="70"/>
  <c r="GO37" i="70"/>
  <c r="GP37" i="70"/>
  <c r="GQ37" i="70"/>
  <c r="GR37" i="70"/>
  <c r="GS37" i="70"/>
  <c r="GT37" i="70"/>
  <c r="GU37" i="70"/>
  <c r="GV37" i="70"/>
  <c r="GW37" i="70"/>
  <c r="GX37" i="70"/>
  <c r="GY37" i="70"/>
  <c r="GZ37" i="70"/>
  <c r="HA37" i="70"/>
  <c r="HB37" i="70"/>
  <c r="HC37" i="70"/>
  <c r="HD37" i="70"/>
  <c r="HE37" i="70"/>
  <c r="HF37" i="70"/>
  <c r="HG37" i="70"/>
  <c r="HH37" i="70"/>
  <c r="HI37" i="70"/>
  <c r="HJ37" i="70"/>
  <c r="HK37" i="70"/>
  <c r="HL37" i="70"/>
  <c r="HM37" i="70"/>
  <c r="HN37" i="70"/>
  <c r="HO37" i="70"/>
  <c r="HP37" i="70"/>
  <c r="HQ37" i="70"/>
  <c r="HR37" i="70"/>
  <c r="HS37" i="70"/>
  <c r="HT37" i="70"/>
  <c r="HU37" i="70"/>
  <c r="HV37" i="70"/>
  <c r="HW37" i="70"/>
  <c r="HX37" i="70"/>
  <c r="HY37" i="70"/>
  <c r="HZ37" i="70"/>
  <c r="IA37" i="70"/>
  <c r="IB37" i="70"/>
  <c r="IC37" i="70"/>
  <c r="ID37" i="70"/>
  <c r="IE37" i="70"/>
  <c r="IF37" i="70"/>
  <c r="IG37" i="70"/>
  <c r="IH37" i="70"/>
  <c r="II37" i="70"/>
  <c r="IJ37" i="70"/>
  <c r="IK37" i="70"/>
  <c r="IL37" i="70"/>
  <c r="IM37" i="70"/>
  <c r="IN37" i="70"/>
  <c r="IO37" i="70"/>
  <c r="IP37" i="70"/>
  <c r="IQ37" i="70"/>
  <c r="IR37" i="70"/>
  <c r="IS37" i="70"/>
  <c r="IT37" i="70"/>
  <c r="IU37" i="70"/>
  <c r="AT38" i="70"/>
  <c r="AU38" i="70"/>
  <c r="AV38" i="70"/>
  <c r="AW38" i="70"/>
  <c r="AX38" i="70"/>
  <c r="AY38" i="70"/>
  <c r="AZ38" i="70"/>
  <c r="BA38" i="70"/>
  <c r="BB38" i="70"/>
  <c r="BC38" i="70"/>
  <c r="BD38" i="70"/>
  <c r="BE38" i="70"/>
  <c r="BF38" i="70"/>
  <c r="BG38" i="70"/>
  <c r="BH38" i="70"/>
  <c r="BI38" i="70"/>
  <c r="BJ38" i="70"/>
  <c r="BK38" i="70"/>
  <c r="BL38" i="70"/>
  <c r="BM38" i="70"/>
  <c r="BN38" i="70"/>
  <c r="BO38" i="70"/>
  <c r="BP38" i="70"/>
  <c r="BQ38" i="70"/>
  <c r="BR38" i="70"/>
  <c r="BS38" i="70"/>
  <c r="BT38" i="70"/>
  <c r="BU38" i="70"/>
  <c r="BV38" i="70"/>
  <c r="BW38" i="70"/>
  <c r="BX38" i="70"/>
  <c r="BY38" i="70"/>
  <c r="BZ38" i="70"/>
  <c r="CA38" i="70"/>
  <c r="CB38" i="70"/>
  <c r="CC38" i="70"/>
  <c r="CD38" i="70"/>
  <c r="CE38" i="70"/>
  <c r="CF38" i="70"/>
  <c r="CG38" i="70"/>
  <c r="CH38" i="70"/>
  <c r="CI38" i="70"/>
  <c r="CJ38" i="70"/>
  <c r="CK38" i="70"/>
  <c r="CL38" i="70"/>
  <c r="CM38" i="70"/>
  <c r="CN38" i="70"/>
  <c r="CO38" i="70"/>
  <c r="CP38" i="70"/>
  <c r="CQ38" i="70"/>
  <c r="CR38" i="70"/>
  <c r="CS38" i="70"/>
  <c r="CT38" i="70"/>
  <c r="CU38" i="70"/>
  <c r="CV38" i="70"/>
  <c r="CW38" i="70"/>
  <c r="CX38" i="70"/>
  <c r="CY38" i="70"/>
  <c r="CZ38" i="70"/>
  <c r="DA38" i="70"/>
  <c r="DB38" i="70"/>
  <c r="DC38" i="70"/>
  <c r="DD38" i="70"/>
  <c r="DE38" i="70"/>
  <c r="DF38" i="70"/>
  <c r="DG38" i="70"/>
  <c r="DH38" i="70"/>
  <c r="DI38" i="70"/>
  <c r="DJ38" i="70"/>
  <c r="DK38" i="70"/>
  <c r="DL38" i="70"/>
  <c r="DM38" i="70"/>
  <c r="DN38" i="70"/>
  <c r="DO38" i="70"/>
  <c r="DP38" i="70"/>
  <c r="DQ38" i="70"/>
  <c r="DR38" i="70"/>
  <c r="DS38" i="70"/>
  <c r="DT38" i="70"/>
  <c r="DU38" i="70"/>
  <c r="DV38" i="70"/>
  <c r="DW38" i="70"/>
  <c r="DX38" i="70"/>
  <c r="DY38" i="70"/>
  <c r="DZ38" i="70"/>
  <c r="EA38" i="70"/>
  <c r="EB38" i="70"/>
  <c r="EC38" i="70"/>
  <c r="ED38" i="70"/>
  <c r="EE38" i="70"/>
  <c r="EF38" i="70"/>
  <c r="EG38" i="70"/>
  <c r="EH38" i="70"/>
  <c r="EI38" i="70"/>
  <c r="EJ38" i="70"/>
  <c r="EK38" i="70"/>
  <c r="EL38" i="70"/>
  <c r="EM38" i="70"/>
  <c r="EN38" i="70"/>
  <c r="EO38" i="70"/>
  <c r="EP38" i="70"/>
  <c r="EQ38" i="70"/>
  <c r="ER38" i="70"/>
  <c r="ES38" i="70"/>
  <c r="ET38" i="70"/>
  <c r="EU38" i="70"/>
  <c r="EV38" i="70"/>
  <c r="EW38" i="70"/>
  <c r="EX38" i="70"/>
  <c r="EY38" i="70"/>
  <c r="EZ38" i="70"/>
  <c r="FA38" i="70"/>
  <c r="FB38" i="70"/>
  <c r="FC38" i="70"/>
  <c r="FD38" i="70"/>
  <c r="FE38" i="70"/>
  <c r="FF38" i="70"/>
  <c r="FG38" i="70"/>
  <c r="FH38" i="70"/>
  <c r="FI38" i="70"/>
  <c r="FJ38" i="70"/>
  <c r="FK38" i="70"/>
  <c r="FL38" i="70"/>
  <c r="FM38" i="70"/>
  <c r="FN38" i="70"/>
  <c r="FO38" i="70"/>
  <c r="FP38" i="70"/>
  <c r="FQ38" i="70"/>
  <c r="FR38" i="70"/>
  <c r="FS38" i="70"/>
  <c r="FT38" i="70"/>
  <c r="FU38" i="70"/>
  <c r="FV38" i="70"/>
  <c r="FW38" i="70"/>
  <c r="FX38" i="70"/>
  <c r="FY38" i="70"/>
  <c r="FZ38" i="70"/>
  <c r="GA38" i="70"/>
  <c r="GB38" i="70"/>
  <c r="GC38" i="70"/>
  <c r="GD38" i="70"/>
  <c r="GE38" i="70"/>
  <c r="GF38" i="70"/>
  <c r="GG38" i="70"/>
  <c r="GH38" i="70"/>
  <c r="GI38" i="70"/>
  <c r="GJ38" i="70"/>
  <c r="GK38" i="70"/>
  <c r="GL38" i="70"/>
  <c r="GM38" i="70"/>
  <c r="GN38" i="70"/>
  <c r="GO38" i="70"/>
  <c r="GP38" i="70"/>
  <c r="GQ38" i="70"/>
  <c r="GR38" i="70"/>
  <c r="GS38" i="70"/>
  <c r="GT38" i="70"/>
  <c r="GU38" i="70"/>
  <c r="GV38" i="70"/>
  <c r="GW38" i="70"/>
  <c r="GX38" i="70"/>
  <c r="GY38" i="70"/>
  <c r="GZ38" i="70"/>
  <c r="HA38" i="70"/>
  <c r="HB38" i="70"/>
  <c r="HC38" i="70"/>
  <c r="HD38" i="70"/>
  <c r="HE38" i="70"/>
  <c r="HF38" i="70"/>
  <c r="HG38" i="70"/>
  <c r="HH38" i="70"/>
  <c r="HI38" i="70"/>
  <c r="HJ38" i="70"/>
  <c r="HK38" i="70"/>
  <c r="HL38" i="70"/>
  <c r="HM38" i="70"/>
  <c r="HN38" i="70"/>
  <c r="HO38" i="70"/>
  <c r="HP38" i="70"/>
  <c r="HQ38" i="70"/>
  <c r="HR38" i="70"/>
  <c r="HS38" i="70"/>
  <c r="HT38" i="70"/>
  <c r="HU38" i="70"/>
  <c r="HV38" i="70"/>
  <c r="HW38" i="70"/>
  <c r="HX38" i="70"/>
  <c r="HY38" i="70"/>
  <c r="HZ38" i="70"/>
  <c r="IA38" i="70"/>
  <c r="IB38" i="70"/>
  <c r="IC38" i="70"/>
  <c r="ID38" i="70"/>
  <c r="IE38" i="70"/>
  <c r="IF38" i="70"/>
  <c r="IG38" i="70"/>
  <c r="IH38" i="70"/>
  <c r="II38" i="70"/>
  <c r="IJ38" i="70"/>
  <c r="IK38" i="70"/>
  <c r="IL38" i="70"/>
  <c r="IM38" i="70"/>
  <c r="IN38" i="70"/>
  <c r="IO38" i="70"/>
  <c r="IP38" i="70"/>
  <c r="IQ38" i="70"/>
  <c r="IR38" i="70"/>
  <c r="IS38" i="70"/>
  <c r="IT38" i="70"/>
  <c r="IU38" i="70"/>
  <c r="AT39" i="70"/>
  <c r="AU39" i="70"/>
  <c r="AV39" i="70"/>
  <c r="AW39" i="70"/>
  <c r="AX39" i="70"/>
  <c r="AY39" i="70"/>
  <c r="AZ39" i="70"/>
  <c r="BA39" i="70"/>
  <c r="BB39" i="70"/>
  <c r="BC39" i="70"/>
  <c r="BD39" i="70"/>
  <c r="BE39" i="70"/>
  <c r="BF39" i="70"/>
  <c r="BG39" i="70"/>
  <c r="BH39" i="70"/>
  <c r="BI39" i="70"/>
  <c r="BJ39" i="70"/>
  <c r="BK39" i="70"/>
  <c r="BL39" i="70"/>
  <c r="BM39" i="70"/>
  <c r="BN39" i="70"/>
  <c r="BO39" i="70"/>
  <c r="BP39" i="70"/>
  <c r="BQ39" i="70"/>
  <c r="BR39" i="70"/>
  <c r="BS39" i="70"/>
  <c r="BT39" i="70"/>
  <c r="BU39" i="70"/>
  <c r="BV39" i="70"/>
  <c r="BW39" i="70"/>
  <c r="BX39" i="70"/>
  <c r="BY39" i="70"/>
  <c r="BZ39" i="70"/>
  <c r="CA39" i="70"/>
  <c r="CB39" i="70"/>
  <c r="CC39" i="70"/>
  <c r="CD39" i="70"/>
  <c r="CE39" i="70"/>
  <c r="CF39" i="70"/>
  <c r="CG39" i="70"/>
  <c r="CH39" i="70"/>
  <c r="CI39" i="70"/>
  <c r="CJ39" i="70"/>
  <c r="CK39" i="70"/>
  <c r="CL39" i="70"/>
  <c r="CM39" i="70"/>
  <c r="CN39" i="70"/>
  <c r="CO39" i="70"/>
  <c r="CP39" i="70"/>
  <c r="CQ39" i="70"/>
  <c r="CR39" i="70"/>
  <c r="CS39" i="70"/>
  <c r="CT39" i="70"/>
  <c r="CU39" i="70"/>
  <c r="CV39" i="70"/>
  <c r="CW39" i="70"/>
  <c r="CX39" i="70"/>
  <c r="CY39" i="70"/>
  <c r="CZ39" i="70"/>
  <c r="DA39" i="70"/>
  <c r="DB39" i="70"/>
  <c r="DC39" i="70"/>
  <c r="DD39" i="70"/>
  <c r="DE39" i="70"/>
  <c r="DF39" i="70"/>
  <c r="DG39" i="70"/>
  <c r="DH39" i="70"/>
  <c r="DI39" i="70"/>
  <c r="DJ39" i="70"/>
  <c r="DK39" i="70"/>
  <c r="DL39" i="70"/>
  <c r="DM39" i="70"/>
  <c r="DN39" i="70"/>
  <c r="DO39" i="70"/>
  <c r="DP39" i="70"/>
  <c r="DQ39" i="70"/>
  <c r="DR39" i="70"/>
  <c r="DS39" i="70"/>
  <c r="DT39" i="70"/>
  <c r="DU39" i="70"/>
  <c r="DV39" i="70"/>
  <c r="DW39" i="70"/>
  <c r="DX39" i="70"/>
  <c r="DY39" i="70"/>
  <c r="DZ39" i="70"/>
  <c r="EA39" i="70"/>
  <c r="EB39" i="70"/>
  <c r="EC39" i="70"/>
  <c r="ED39" i="70"/>
  <c r="EE39" i="70"/>
  <c r="EF39" i="70"/>
  <c r="EG39" i="70"/>
  <c r="EH39" i="70"/>
  <c r="EI39" i="70"/>
  <c r="EJ39" i="70"/>
  <c r="EK39" i="70"/>
  <c r="EL39" i="70"/>
  <c r="EM39" i="70"/>
  <c r="EN39" i="70"/>
  <c r="EO39" i="70"/>
  <c r="EP39" i="70"/>
  <c r="EQ39" i="70"/>
  <c r="ER39" i="70"/>
  <c r="ES39" i="70"/>
  <c r="ET39" i="70"/>
  <c r="EU39" i="70"/>
  <c r="EV39" i="70"/>
  <c r="EW39" i="70"/>
  <c r="EX39" i="70"/>
  <c r="EY39" i="70"/>
  <c r="EZ39" i="70"/>
  <c r="FA39" i="70"/>
  <c r="FB39" i="70"/>
  <c r="FC39" i="70"/>
  <c r="FD39" i="70"/>
  <c r="FE39" i="70"/>
  <c r="FF39" i="70"/>
  <c r="FG39" i="70"/>
  <c r="FH39" i="70"/>
  <c r="FI39" i="70"/>
  <c r="FJ39" i="70"/>
  <c r="FK39" i="70"/>
  <c r="FL39" i="70"/>
  <c r="FM39" i="70"/>
  <c r="FN39" i="70"/>
  <c r="FO39" i="70"/>
  <c r="FP39" i="70"/>
  <c r="FQ39" i="70"/>
  <c r="FR39" i="70"/>
  <c r="FS39" i="70"/>
  <c r="FT39" i="70"/>
  <c r="FU39" i="70"/>
  <c r="FV39" i="70"/>
  <c r="FW39" i="70"/>
  <c r="FX39" i="70"/>
  <c r="FY39" i="70"/>
  <c r="FZ39" i="70"/>
  <c r="GA39" i="70"/>
  <c r="GB39" i="70"/>
  <c r="GC39" i="70"/>
  <c r="GD39" i="70"/>
  <c r="GE39" i="70"/>
  <c r="GF39" i="70"/>
  <c r="GG39" i="70"/>
  <c r="GH39" i="70"/>
  <c r="GI39" i="70"/>
  <c r="GJ39" i="70"/>
  <c r="GK39" i="70"/>
  <c r="GL39" i="70"/>
  <c r="GM39" i="70"/>
  <c r="GN39" i="70"/>
  <c r="GO39" i="70"/>
  <c r="GP39" i="70"/>
  <c r="GQ39" i="70"/>
  <c r="GR39" i="70"/>
  <c r="GS39" i="70"/>
  <c r="GT39" i="70"/>
  <c r="GU39" i="70"/>
  <c r="GV39" i="70"/>
  <c r="GW39" i="70"/>
  <c r="GX39" i="70"/>
  <c r="GY39" i="70"/>
  <c r="GZ39" i="70"/>
  <c r="HA39" i="70"/>
  <c r="HB39" i="70"/>
  <c r="HC39" i="70"/>
  <c r="HD39" i="70"/>
  <c r="HE39" i="70"/>
  <c r="HF39" i="70"/>
  <c r="HG39" i="70"/>
  <c r="HH39" i="70"/>
  <c r="HI39" i="70"/>
  <c r="HJ39" i="70"/>
  <c r="HK39" i="70"/>
  <c r="HL39" i="70"/>
  <c r="HM39" i="70"/>
  <c r="HN39" i="70"/>
  <c r="HO39" i="70"/>
  <c r="HP39" i="70"/>
  <c r="HQ39" i="70"/>
  <c r="HR39" i="70"/>
  <c r="HS39" i="70"/>
  <c r="HT39" i="70"/>
  <c r="HU39" i="70"/>
  <c r="HV39" i="70"/>
  <c r="HW39" i="70"/>
  <c r="HX39" i="70"/>
  <c r="HY39" i="70"/>
  <c r="HZ39" i="70"/>
  <c r="IA39" i="70"/>
  <c r="IB39" i="70"/>
  <c r="IC39" i="70"/>
  <c r="ID39" i="70"/>
  <c r="IE39" i="70"/>
  <c r="IF39" i="70"/>
  <c r="IG39" i="70"/>
  <c r="IH39" i="70"/>
  <c r="II39" i="70"/>
  <c r="IJ39" i="70"/>
  <c r="IK39" i="70"/>
  <c r="IL39" i="70"/>
  <c r="IM39" i="70"/>
  <c r="IN39" i="70"/>
  <c r="IO39" i="70"/>
  <c r="IP39" i="70"/>
  <c r="IQ39" i="70"/>
  <c r="IR39" i="70"/>
  <c r="IS39" i="70"/>
  <c r="IT39" i="70"/>
  <c r="IU39" i="70"/>
  <c r="AT40" i="70"/>
  <c r="AU40" i="70"/>
  <c r="AV40" i="70"/>
  <c r="AW40" i="70"/>
  <c r="AX40" i="70"/>
  <c r="AY40" i="70"/>
  <c r="AZ40" i="70"/>
  <c r="BA40" i="70"/>
  <c r="BB40" i="70"/>
  <c r="BC40" i="70"/>
  <c r="BD40" i="70"/>
  <c r="BE40" i="70"/>
  <c r="BF40" i="70"/>
  <c r="BG40" i="70"/>
  <c r="BH40" i="70"/>
  <c r="BI40" i="70"/>
  <c r="BJ40" i="70"/>
  <c r="BK40" i="70"/>
  <c r="BL40" i="70"/>
  <c r="BM40" i="70"/>
  <c r="BN40" i="70"/>
  <c r="BO40" i="70"/>
  <c r="BP40" i="70"/>
  <c r="BQ40" i="70"/>
  <c r="BR40" i="70"/>
  <c r="BS40" i="70"/>
  <c r="BT40" i="70"/>
  <c r="BU40" i="70"/>
  <c r="BV40" i="70"/>
  <c r="BW40" i="70"/>
  <c r="BX40" i="70"/>
  <c r="BY40" i="70"/>
  <c r="BZ40" i="70"/>
  <c r="CA40" i="70"/>
  <c r="CB40" i="70"/>
  <c r="CC40" i="70"/>
  <c r="CD40" i="70"/>
  <c r="CE40" i="70"/>
  <c r="CF40" i="70"/>
  <c r="CG40" i="70"/>
  <c r="CH40" i="70"/>
  <c r="CI40" i="70"/>
  <c r="CJ40" i="70"/>
  <c r="CK40" i="70"/>
  <c r="CL40" i="70"/>
  <c r="CM40" i="70"/>
  <c r="CN40" i="70"/>
  <c r="CO40" i="70"/>
  <c r="CP40" i="70"/>
  <c r="CQ40" i="70"/>
  <c r="CR40" i="70"/>
  <c r="CS40" i="70"/>
  <c r="CT40" i="70"/>
  <c r="CU40" i="70"/>
  <c r="CV40" i="70"/>
  <c r="CW40" i="70"/>
  <c r="CX40" i="70"/>
  <c r="CY40" i="70"/>
  <c r="CZ40" i="70"/>
  <c r="DA40" i="70"/>
  <c r="DB40" i="70"/>
  <c r="DC40" i="70"/>
  <c r="DD40" i="70"/>
  <c r="DE40" i="70"/>
  <c r="DF40" i="70"/>
  <c r="DG40" i="70"/>
  <c r="DH40" i="70"/>
  <c r="DI40" i="70"/>
  <c r="DJ40" i="70"/>
  <c r="DK40" i="70"/>
  <c r="DL40" i="70"/>
  <c r="DM40" i="70"/>
  <c r="DN40" i="70"/>
  <c r="DO40" i="70"/>
  <c r="DP40" i="70"/>
  <c r="DQ40" i="70"/>
  <c r="DR40" i="70"/>
  <c r="DS40" i="70"/>
  <c r="DT40" i="70"/>
  <c r="DU40" i="70"/>
  <c r="DV40" i="70"/>
  <c r="DW40" i="70"/>
  <c r="DX40" i="70"/>
  <c r="DY40" i="70"/>
  <c r="DZ40" i="70"/>
  <c r="EA40" i="70"/>
  <c r="EB40" i="70"/>
  <c r="EC40" i="70"/>
  <c r="ED40" i="70"/>
  <c r="EE40" i="70"/>
  <c r="EF40" i="70"/>
  <c r="EG40" i="70"/>
  <c r="EH40" i="70"/>
  <c r="EI40" i="70"/>
  <c r="EJ40" i="70"/>
  <c r="EK40" i="70"/>
  <c r="EL40" i="70"/>
  <c r="EM40" i="70"/>
  <c r="EN40" i="70"/>
  <c r="EO40" i="70"/>
  <c r="EP40" i="70"/>
  <c r="EQ40" i="70"/>
  <c r="ER40" i="70"/>
  <c r="ES40" i="70"/>
  <c r="ET40" i="70"/>
  <c r="EU40" i="70"/>
  <c r="EV40" i="70"/>
  <c r="EW40" i="70"/>
  <c r="EX40" i="70"/>
  <c r="EY40" i="70"/>
  <c r="EZ40" i="70"/>
  <c r="FA40" i="70"/>
  <c r="FB40" i="70"/>
  <c r="FC40" i="70"/>
  <c r="FD40" i="70"/>
  <c r="FE40" i="70"/>
  <c r="FF40" i="70"/>
  <c r="FG40" i="70"/>
  <c r="FH40" i="70"/>
  <c r="FI40" i="70"/>
  <c r="FJ40" i="70"/>
  <c r="FK40" i="70"/>
  <c r="FL40" i="70"/>
  <c r="FM40" i="70"/>
  <c r="FN40" i="70"/>
  <c r="FO40" i="70"/>
  <c r="FP40" i="70"/>
  <c r="FQ40" i="70"/>
  <c r="FR40" i="70"/>
  <c r="FS40" i="70"/>
  <c r="FT40" i="70"/>
  <c r="FU40" i="70"/>
  <c r="FV40" i="70"/>
  <c r="FW40" i="70"/>
  <c r="FX40" i="70"/>
  <c r="FY40" i="70"/>
  <c r="FZ40" i="70"/>
  <c r="GA40" i="70"/>
  <c r="GB40" i="70"/>
  <c r="GC40" i="70"/>
  <c r="GD40" i="70"/>
  <c r="GE40" i="70"/>
  <c r="GF40" i="70"/>
  <c r="GG40" i="70"/>
  <c r="GH40" i="70"/>
  <c r="GI40" i="70"/>
  <c r="GJ40" i="70"/>
  <c r="GK40" i="70"/>
  <c r="GL40" i="70"/>
  <c r="GM40" i="70"/>
  <c r="GN40" i="70"/>
  <c r="GO40" i="70"/>
  <c r="GP40" i="70"/>
  <c r="GQ40" i="70"/>
  <c r="GR40" i="70"/>
  <c r="GS40" i="70"/>
  <c r="GT40" i="70"/>
  <c r="GU40" i="70"/>
  <c r="GV40" i="70"/>
  <c r="GW40" i="70"/>
  <c r="GX40" i="70"/>
  <c r="GY40" i="70"/>
  <c r="GZ40" i="70"/>
  <c r="HA40" i="70"/>
  <c r="HB40" i="70"/>
  <c r="HC40" i="70"/>
  <c r="HD40" i="70"/>
  <c r="HE40" i="70"/>
  <c r="HF40" i="70"/>
  <c r="HG40" i="70"/>
  <c r="HH40" i="70"/>
  <c r="HI40" i="70"/>
  <c r="HJ40" i="70"/>
  <c r="HK40" i="70"/>
  <c r="HL40" i="70"/>
  <c r="HM40" i="70"/>
  <c r="HN40" i="70"/>
  <c r="HO40" i="70"/>
  <c r="HP40" i="70"/>
  <c r="HQ40" i="70"/>
  <c r="HR40" i="70"/>
  <c r="HS40" i="70"/>
  <c r="HT40" i="70"/>
  <c r="HU40" i="70"/>
  <c r="HV40" i="70"/>
  <c r="HW40" i="70"/>
  <c r="HX40" i="70"/>
  <c r="HY40" i="70"/>
  <c r="HZ40" i="70"/>
  <c r="IA40" i="70"/>
  <c r="IB40" i="70"/>
  <c r="IC40" i="70"/>
  <c r="ID40" i="70"/>
  <c r="IE40" i="70"/>
  <c r="IF40" i="70"/>
  <c r="IG40" i="70"/>
  <c r="IH40" i="70"/>
  <c r="II40" i="70"/>
  <c r="IJ40" i="70"/>
  <c r="IK40" i="70"/>
  <c r="IL40" i="70"/>
  <c r="IM40" i="70"/>
  <c r="IN40" i="70"/>
  <c r="IO40" i="70"/>
  <c r="IP40" i="70"/>
  <c r="IQ40" i="70"/>
  <c r="IR40" i="70"/>
  <c r="IS40" i="70"/>
  <c r="IT40" i="70"/>
  <c r="IU40" i="70"/>
  <c r="AT41" i="70"/>
  <c r="AU41" i="70"/>
  <c r="AV41" i="70"/>
  <c r="AW41" i="70"/>
  <c r="AX41" i="70"/>
  <c r="AY41" i="70"/>
  <c r="AZ41" i="70"/>
  <c r="BA41" i="70"/>
  <c r="BB41" i="70"/>
  <c r="BC41" i="70"/>
  <c r="BD41" i="70"/>
  <c r="BE41" i="70"/>
  <c r="BF41" i="70"/>
  <c r="BG41" i="70"/>
  <c r="BH41" i="70"/>
  <c r="BI41" i="70"/>
  <c r="BJ41" i="70"/>
  <c r="BK41" i="70"/>
  <c r="BL41" i="70"/>
  <c r="BM41" i="70"/>
  <c r="BN41" i="70"/>
  <c r="BO41" i="70"/>
  <c r="BP41" i="70"/>
  <c r="BQ41" i="70"/>
  <c r="BR41" i="70"/>
  <c r="BS41" i="70"/>
  <c r="BT41" i="70"/>
  <c r="BU41" i="70"/>
  <c r="BV41" i="70"/>
  <c r="BW41" i="70"/>
  <c r="BX41" i="70"/>
  <c r="BY41" i="70"/>
  <c r="BZ41" i="70"/>
  <c r="CA41" i="70"/>
  <c r="CB41" i="70"/>
  <c r="CC41" i="70"/>
  <c r="CD41" i="70"/>
  <c r="CE41" i="70"/>
  <c r="CF41" i="70"/>
  <c r="CG41" i="70"/>
  <c r="CH41" i="70"/>
  <c r="CI41" i="70"/>
  <c r="CJ41" i="70"/>
  <c r="CK41" i="70"/>
  <c r="CL41" i="70"/>
  <c r="CM41" i="70"/>
  <c r="CN41" i="70"/>
  <c r="CO41" i="70"/>
  <c r="CP41" i="70"/>
  <c r="CQ41" i="70"/>
  <c r="CR41" i="70"/>
  <c r="CS41" i="70"/>
  <c r="CT41" i="70"/>
  <c r="CU41" i="70"/>
  <c r="CV41" i="70"/>
  <c r="CW41" i="70"/>
  <c r="CX41" i="70"/>
  <c r="CY41" i="70"/>
  <c r="CZ41" i="70"/>
  <c r="DA41" i="70"/>
  <c r="DB41" i="70"/>
  <c r="DC41" i="70"/>
  <c r="DD41" i="70"/>
  <c r="DE41" i="70"/>
  <c r="DF41" i="70"/>
  <c r="DG41" i="70"/>
  <c r="DH41" i="70"/>
  <c r="DI41" i="70"/>
  <c r="DJ41" i="70"/>
  <c r="DK41" i="70"/>
  <c r="DL41" i="70"/>
  <c r="DM41" i="70"/>
  <c r="DN41" i="70"/>
  <c r="DO41" i="70"/>
  <c r="DP41" i="70"/>
  <c r="DQ41" i="70"/>
  <c r="DR41" i="70"/>
  <c r="DS41" i="70"/>
  <c r="DT41" i="70"/>
  <c r="DU41" i="70"/>
  <c r="DV41" i="70"/>
  <c r="DW41" i="70"/>
  <c r="DX41" i="70"/>
  <c r="DY41" i="70"/>
  <c r="DZ41" i="70"/>
  <c r="EA41" i="70"/>
  <c r="EB41" i="70"/>
  <c r="EC41" i="70"/>
  <c r="ED41" i="70"/>
  <c r="EE41" i="70"/>
  <c r="EF41" i="70"/>
  <c r="EG41" i="70"/>
  <c r="EH41" i="70"/>
  <c r="EI41" i="70"/>
  <c r="EJ41" i="70"/>
  <c r="EK41" i="70"/>
  <c r="EL41" i="70"/>
  <c r="EM41" i="70"/>
  <c r="EN41" i="70"/>
  <c r="EO41" i="70"/>
  <c r="EP41" i="70"/>
  <c r="EQ41" i="70"/>
  <c r="ER41" i="70"/>
  <c r="ES41" i="70"/>
  <c r="ET41" i="70"/>
  <c r="EU41" i="70"/>
  <c r="EV41" i="70"/>
  <c r="EW41" i="70"/>
  <c r="EX41" i="70"/>
  <c r="EY41" i="70"/>
  <c r="EZ41" i="70"/>
  <c r="FA41" i="70"/>
  <c r="FB41" i="70"/>
  <c r="FC41" i="70"/>
  <c r="FD41" i="70"/>
  <c r="FE41" i="70"/>
  <c r="FF41" i="70"/>
  <c r="FG41" i="70"/>
  <c r="FH41" i="70"/>
  <c r="FI41" i="70"/>
  <c r="FJ41" i="70"/>
  <c r="FK41" i="70"/>
  <c r="FL41" i="70"/>
  <c r="FM41" i="70"/>
  <c r="FN41" i="70"/>
  <c r="FO41" i="70"/>
  <c r="FP41" i="70"/>
  <c r="FQ41" i="70"/>
  <c r="FR41" i="70"/>
  <c r="FS41" i="70"/>
  <c r="FT41" i="70"/>
  <c r="FU41" i="70"/>
  <c r="FV41" i="70"/>
  <c r="FW41" i="70"/>
  <c r="FX41" i="70"/>
  <c r="FY41" i="70"/>
  <c r="FZ41" i="70"/>
  <c r="GA41" i="70"/>
  <c r="GB41" i="70"/>
  <c r="GC41" i="70"/>
  <c r="GD41" i="70"/>
  <c r="GE41" i="70"/>
  <c r="GF41" i="70"/>
  <c r="GG41" i="70"/>
  <c r="GH41" i="70"/>
  <c r="GI41" i="70"/>
  <c r="GJ41" i="70"/>
  <c r="GK41" i="70"/>
  <c r="GL41" i="70"/>
  <c r="GM41" i="70"/>
  <c r="GN41" i="70"/>
  <c r="GO41" i="70"/>
  <c r="GP41" i="70"/>
  <c r="GQ41" i="70"/>
  <c r="GR41" i="70"/>
  <c r="GS41" i="70"/>
  <c r="GT41" i="70"/>
  <c r="GU41" i="70"/>
  <c r="GV41" i="70"/>
  <c r="GW41" i="70"/>
  <c r="GX41" i="70"/>
  <c r="GY41" i="70"/>
  <c r="GZ41" i="70"/>
  <c r="HA41" i="70"/>
  <c r="HB41" i="70"/>
  <c r="HC41" i="70"/>
  <c r="HD41" i="70"/>
  <c r="HE41" i="70"/>
  <c r="HF41" i="70"/>
  <c r="HG41" i="70"/>
  <c r="HH41" i="70"/>
  <c r="HI41" i="70"/>
  <c r="HJ41" i="70"/>
  <c r="HK41" i="70"/>
  <c r="HL41" i="70"/>
  <c r="HM41" i="70"/>
  <c r="HN41" i="70"/>
  <c r="HO41" i="70"/>
  <c r="HP41" i="70"/>
  <c r="HQ41" i="70"/>
  <c r="HR41" i="70"/>
  <c r="HS41" i="70"/>
  <c r="HT41" i="70"/>
  <c r="HU41" i="70"/>
  <c r="HV41" i="70"/>
  <c r="HW41" i="70"/>
  <c r="HX41" i="70"/>
  <c r="HY41" i="70"/>
  <c r="HZ41" i="70"/>
  <c r="IA41" i="70"/>
  <c r="IB41" i="70"/>
  <c r="IC41" i="70"/>
  <c r="ID41" i="70"/>
  <c r="IE41" i="70"/>
  <c r="IF41" i="70"/>
  <c r="IG41" i="70"/>
  <c r="IH41" i="70"/>
  <c r="II41" i="70"/>
  <c r="IJ41" i="70"/>
  <c r="IK41" i="70"/>
  <c r="IL41" i="70"/>
  <c r="IM41" i="70"/>
  <c r="IN41" i="70"/>
  <c r="IO41" i="70"/>
  <c r="IP41" i="70"/>
  <c r="IQ41" i="70"/>
  <c r="IR41" i="70"/>
  <c r="IS41" i="70"/>
  <c r="IT41" i="70"/>
  <c r="IU41" i="70"/>
  <c r="AT42" i="70"/>
  <c r="AU42" i="70"/>
  <c r="AV42" i="70"/>
  <c r="AW42" i="70"/>
  <c r="AX42" i="70"/>
  <c r="AY42" i="70"/>
  <c r="AZ42" i="70"/>
  <c r="BA42" i="70"/>
  <c r="BB42" i="70"/>
  <c r="BC42" i="70"/>
  <c r="BD42" i="70"/>
  <c r="BE42" i="70"/>
  <c r="BF42" i="70"/>
  <c r="BG42" i="70"/>
  <c r="BH42" i="70"/>
  <c r="BI42" i="70"/>
  <c r="BJ42" i="70"/>
  <c r="BK42" i="70"/>
  <c r="BL42" i="70"/>
  <c r="BM42" i="70"/>
  <c r="BN42" i="70"/>
  <c r="BO42" i="70"/>
  <c r="BP42" i="70"/>
  <c r="BQ42" i="70"/>
  <c r="BR42" i="70"/>
  <c r="BS42" i="70"/>
  <c r="BT42" i="70"/>
  <c r="BU42" i="70"/>
  <c r="BV42" i="70"/>
  <c r="BW42" i="70"/>
  <c r="BX42" i="70"/>
  <c r="BY42" i="70"/>
  <c r="BZ42" i="70"/>
  <c r="CA42" i="70"/>
  <c r="CB42" i="70"/>
  <c r="CC42" i="70"/>
  <c r="CD42" i="70"/>
  <c r="CE42" i="70"/>
  <c r="CF42" i="70"/>
  <c r="CG42" i="70"/>
  <c r="CH42" i="70"/>
  <c r="CI42" i="70"/>
  <c r="CJ42" i="70"/>
  <c r="CK42" i="70"/>
  <c r="CL42" i="70"/>
  <c r="CM42" i="70"/>
  <c r="CN42" i="70"/>
  <c r="CO42" i="70"/>
  <c r="CP42" i="70"/>
  <c r="CQ42" i="70"/>
  <c r="CR42" i="70"/>
  <c r="CS42" i="70"/>
  <c r="CT42" i="70"/>
  <c r="CU42" i="70"/>
  <c r="CV42" i="70"/>
  <c r="CW42" i="70"/>
  <c r="CX42" i="70"/>
  <c r="CY42" i="70"/>
  <c r="CZ42" i="70"/>
  <c r="DA42" i="70"/>
  <c r="DB42" i="70"/>
  <c r="DC42" i="70"/>
  <c r="DD42" i="70"/>
  <c r="DE42" i="70"/>
  <c r="DF42" i="70"/>
  <c r="DG42" i="70"/>
  <c r="DH42" i="70"/>
  <c r="DI42" i="70"/>
  <c r="DJ42" i="70"/>
  <c r="DK42" i="70"/>
  <c r="DL42" i="70"/>
  <c r="DM42" i="70"/>
  <c r="DN42" i="70"/>
  <c r="DO42" i="70"/>
  <c r="DP42" i="70"/>
  <c r="DQ42" i="70"/>
  <c r="DR42" i="70"/>
  <c r="DS42" i="70"/>
  <c r="DT42" i="70"/>
  <c r="DU42" i="70"/>
  <c r="DV42" i="70"/>
  <c r="DW42" i="70"/>
  <c r="DX42" i="70"/>
  <c r="DY42" i="70"/>
  <c r="DZ42" i="70"/>
  <c r="EA42" i="70"/>
  <c r="EB42" i="70"/>
  <c r="EC42" i="70"/>
  <c r="ED42" i="70"/>
  <c r="EE42" i="70"/>
  <c r="EF42" i="70"/>
  <c r="EG42" i="70"/>
  <c r="EH42" i="70"/>
  <c r="EI42" i="70"/>
  <c r="EJ42" i="70"/>
  <c r="EK42" i="70"/>
  <c r="EL42" i="70"/>
  <c r="EM42" i="70"/>
  <c r="EN42" i="70"/>
  <c r="EO42" i="70"/>
  <c r="EP42" i="70"/>
  <c r="EQ42" i="70"/>
  <c r="ER42" i="70"/>
  <c r="ES42" i="70"/>
  <c r="ET42" i="70"/>
  <c r="EU42" i="70"/>
  <c r="EV42" i="70"/>
  <c r="EW42" i="70"/>
  <c r="EX42" i="70"/>
  <c r="EY42" i="70"/>
  <c r="EZ42" i="70"/>
  <c r="FA42" i="70"/>
  <c r="FB42" i="70"/>
  <c r="FC42" i="70"/>
  <c r="FD42" i="70"/>
  <c r="FE42" i="70"/>
  <c r="FF42" i="70"/>
  <c r="FG42" i="70"/>
  <c r="FH42" i="70"/>
  <c r="FI42" i="70"/>
  <c r="FJ42" i="70"/>
  <c r="FK42" i="70"/>
  <c r="FL42" i="70"/>
  <c r="FM42" i="70"/>
  <c r="FN42" i="70"/>
  <c r="FO42" i="70"/>
  <c r="FP42" i="70"/>
  <c r="FQ42" i="70"/>
  <c r="FR42" i="70"/>
  <c r="FS42" i="70"/>
  <c r="FT42" i="70"/>
  <c r="FU42" i="70"/>
  <c r="FV42" i="70"/>
  <c r="FW42" i="70"/>
  <c r="FX42" i="70"/>
  <c r="FY42" i="70"/>
  <c r="FZ42" i="70"/>
  <c r="GA42" i="70"/>
  <c r="GB42" i="70"/>
  <c r="GC42" i="70"/>
  <c r="GD42" i="70"/>
  <c r="GE42" i="70"/>
  <c r="GF42" i="70"/>
  <c r="GG42" i="70"/>
  <c r="GH42" i="70"/>
  <c r="GI42" i="70"/>
  <c r="GJ42" i="70"/>
  <c r="GK42" i="70"/>
  <c r="GL42" i="70"/>
  <c r="GM42" i="70"/>
  <c r="GN42" i="70"/>
  <c r="GO42" i="70"/>
  <c r="GP42" i="70"/>
  <c r="GQ42" i="70"/>
  <c r="GR42" i="70"/>
  <c r="GS42" i="70"/>
  <c r="GT42" i="70"/>
  <c r="GU42" i="70"/>
  <c r="GV42" i="70"/>
  <c r="GW42" i="70"/>
  <c r="GX42" i="70"/>
  <c r="GY42" i="70"/>
  <c r="GZ42" i="70"/>
  <c r="HA42" i="70"/>
  <c r="HB42" i="70"/>
  <c r="HC42" i="70"/>
  <c r="HD42" i="70"/>
  <c r="HE42" i="70"/>
  <c r="HF42" i="70"/>
  <c r="HG42" i="70"/>
  <c r="HH42" i="70"/>
  <c r="HI42" i="70"/>
  <c r="HJ42" i="70"/>
  <c r="HK42" i="70"/>
  <c r="HL42" i="70"/>
  <c r="HM42" i="70"/>
  <c r="HN42" i="70"/>
  <c r="HO42" i="70"/>
  <c r="HP42" i="70"/>
  <c r="HQ42" i="70"/>
  <c r="HR42" i="70"/>
  <c r="HS42" i="70"/>
  <c r="HT42" i="70"/>
  <c r="HU42" i="70"/>
  <c r="HV42" i="70"/>
  <c r="HW42" i="70"/>
  <c r="HX42" i="70"/>
  <c r="HY42" i="70"/>
  <c r="HZ42" i="70"/>
  <c r="IA42" i="70"/>
  <c r="IB42" i="70"/>
  <c r="IC42" i="70"/>
  <c r="ID42" i="70"/>
  <c r="IE42" i="70"/>
  <c r="IF42" i="70"/>
  <c r="IG42" i="70"/>
  <c r="IH42" i="70"/>
  <c r="II42" i="70"/>
  <c r="IJ42" i="70"/>
  <c r="IK42" i="70"/>
  <c r="IL42" i="70"/>
  <c r="IM42" i="70"/>
  <c r="IN42" i="70"/>
  <c r="IO42" i="70"/>
  <c r="IP42" i="70"/>
  <c r="IQ42" i="70"/>
  <c r="IR42" i="70"/>
  <c r="IS42" i="70"/>
  <c r="IT42" i="70"/>
  <c r="IU42" i="70"/>
  <c r="AT43" i="70"/>
  <c r="AU43" i="70"/>
  <c r="AV43" i="70"/>
  <c r="AW43" i="70"/>
  <c r="AX43" i="70"/>
  <c r="AY43" i="70"/>
  <c r="AZ43" i="70"/>
  <c r="BA43" i="70"/>
  <c r="BB43" i="70"/>
  <c r="BC43" i="70"/>
  <c r="BD43" i="70"/>
  <c r="BE43" i="70"/>
  <c r="BF43" i="70"/>
  <c r="BG43" i="70"/>
  <c r="BH43" i="70"/>
  <c r="BI43" i="70"/>
  <c r="BJ43" i="70"/>
  <c r="BK43" i="70"/>
  <c r="BL43" i="70"/>
  <c r="BM43" i="70"/>
  <c r="BN43" i="70"/>
  <c r="BO43" i="70"/>
  <c r="BP43" i="70"/>
  <c r="BQ43" i="70"/>
  <c r="BR43" i="70"/>
  <c r="BS43" i="70"/>
  <c r="BT43" i="70"/>
  <c r="BU43" i="70"/>
  <c r="BV43" i="70"/>
  <c r="BW43" i="70"/>
  <c r="BX43" i="70"/>
  <c r="BY43" i="70"/>
  <c r="BZ43" i="70"/>
  <c r="CA43" i="70"/>
  <c r="CB43" i="70"/>
  <c r="CC43" i="70"/>
  <c r="CD43" i="70"/>
  <c r="CE43" i="70"/>
  <c r="CF43" i="70"/>
  <c r="CG43" i="70"/>
  <c r="CH43" i="70"/>
  <c r="CI43" i="70"/>
  <c r="CJ43" i="70"/>
  <c r="CK43" i="70"/>
  <c r="CL43" i="70"/>
  <c r="CM43" i="70"/>
  <c r="CN43" i="70"/>
  <c r="CO43" i="70"/>
  <c r="CP43" i="70"/>
  <c r="CQ43" i="70"/>
  <c r="CR43" i="70"/>
  <c r="CS43" i="70"/>
  <c r="CT43" i="70"/>
  <c r="CU43" i="70"/>
  <c r="CV43" i="70"/>
  <c r="CW43" i="70"/>
  <c r="CX43" i="70"/>
  <c r="CY43" i="70"/>
  <c r="CZ43" i="70"/>
  <c r="DA43" i="70"/>
  <c r="DB43" i="70"/>
  <c r="DC43" i="70"/>
  <c r="DD43" i="70"/>
  <c r="DE43" i="70"/>
  <c r="DF43" i="70"/>
  <c r="DG43" i="70"/>
  <c r="DH43" i="70"/>
  <c r="DI43" i="70"/>
  <c r="DJ43" i="70"/>
  <c r="DK43" i="70"/>
  <c r="DL43" i="70"/>
  <c r="DM43" i="70"/>
  <c r="DN43" i="70"/>
  <c r="DO43" i="70"/>
  <c r="DP43" i="70"/>
  <c r="DQ43" i="70"/>
  <c r="DR43" i="70"/>
  <c r="DS43" i="70"/>
  <c r="DT43" i="70"/>
  <c r="DU43" i="70"/>
  <c r="DV43" i="70"/>
  <c r="DW43" i="70"/>
  <c r="DX43" i="70"/>
  <c r="DY43" i="70"/>
  <c r="DZ43" i="70"/>
  <c r="EA43" i="70"/>
  <c r="EB43" i="70"/>
  <c r="EC43" i="70"/>
  <c r="ED43" i="70"/>
  <c r="EE43" i="70"/>
  <c r="EF43" i="70"/>
  <c r="EG43" i="70"/>
  <c r="EH43" i="70"/>
  <c r="EI43" i="70"/>
  <c r="EJ43" i="70"/>
  <c r="EK43" i="70"/>
  <c r="EL43" i="70"/>
  <c r="EM43" i="70"/>
  <c r="EN43" i="70"/>
  <c r="EO43" i="70"/>
  <c r="EP43" i="70"/>
  <c r="EQ43" i="70"/>
  <c r="ER43" i="70"/>
  <c r="ES43" i="70"/>
  <c r="ET43" i="70"/>
  <c r="EU43" i="70"/>
  <c r="EV43" i="70"/>
  <c r="EW43" i="70"/>
  <c r="EX43" i="70"/>
  <c r="EY43" i="70"/>
  <c r="EZ43" i="70"/>
  <c r="FA43" i="70"/>
  <c r="FB43" i="70"/>
  <c r="FC43" i="70"/>
  <c r="FD43" i="70"/>
  <c r="FE43" i="70"/>
  <c r="FF43" i="70"/>
  <c r="FG43" i="70"/>
  <c r="FH43" i="70"/>
  <c r="FI43" i="70"/>
  <c r="FJ43" i="70"/>
  <c r="FK43" i="70"/>
  <c r="FL43" i="70"/>
  <c r="FM43" i="70"/>
  <c r="FN43" i="70"/>
  <c r="FO43" i="70"/>
  <c r="FP43" i="70"/>
  <c r="FQ43" i="70"/>
  <c r="FR43" i="70"/>
  <c r="FS43" i="70"/>
  <c r="FT43" i="70"/>
  <c r="FU43" i="70"/>
  <c r="FV43" i="70"/>
  <c r="FW43" i="70"/>
  <c r="FX43" i="70"/>
  <c r="FY43" i="70"/>
  <c r="FZ43" i="70"/>
  <c r="GA43" i="70"/>
  <c r="GB43" i="70"/>
  <c r="GC43" i="70"/>
  <c r="GD43" i="70"/>
  <c r="GE43" i="70"/>
  <c r="GF43" i="70"/>
  <c r="GG43" i="70"/>
  <c r="GH43" i="70"/>
  <c r="GI43" i="70"/>
  <c r="GJ43" i="70"/>
  <c r="GK43" i="70"/>
  <c r="GL43" i="70"/>
  <c r="GM43" i="70"/>
  <c r="GN43" i="70"/>
  <c r="GO43" i="70"/>
  <c r="GP43" i="70"/>
  <c r="GQ43" i="70"/>
  <c r="GR43" i="70"/>
  <c r="GS43" i="70"/>
  <c r="GT43" i="70"/>
  <c r="GU43" i="70"/>
  <c r="GV43" i="70"/>
  <c r="GW43" i="70"/>
  <c r="GX43" i="70"/>
  <c r="GY43" i="70"/>
  <c r="GZ43" i="70"/>
  <c r="HA43" i="70"/>
  <c r="HB43" i="70"/>
  <c r="HC43" i="70"/>
  <c r="HD43" i="70"/>
  <c r="HE43" i="70"/>
  <c r="HF43" i="70"/>
  <c r="HG43" i="70"/>
  <c r="HH43" i="70"/>
  <c r="HI43" i="70"/>
  <c r="HJ43" i="70"/>
  <c r="HK43" i="70"/>
  <c r="HL43" i="70"/>
  <c r="HM43" i="70"/>
  <c r="HN43" i="70"/>
  <c r="HO43" i="70"/>
  <c r="HP43" i="70"/>
  <c r="HQ43" i="70"/>
  <c r="HR43" i="70"/>
  <c r="HS43" i="70"/>
  <c r="HT43" i="70"/>
  <c r="HU43" i="70"/>
  <c r="HV43" i="70"/>
  <c r="HW43" i="70"/>
  <c r="HX43" i="70"/>
  <c r="HY43" i="70"/>
  <c r="HZ43" i="70"/>
  <c r="IA43" i="70"/>
  <c r="IB43" i="70"/>
  <c r="IC43" i="70"/>
  <c r="ID43" i="70"/>
  <c r="IE43" i="70"/>
  <c r="IF43" i="70"/>
  <c r="IG43" i="70"/>
  <c r="IH43" i="70"/>
  <c r="II43" i="70"/>
  <c r="IJ43" i="70"/>
  <c r="IK43" i="70"/>
  <c r="IL43" i="70"/>
  <c r="IM43" i="70"/>
  <c r="IN43" i="70"/>
  <c r="IO43" i="70"/>
  <c r="IP43" i="70"/>
  <c r="IQ43" i="70"/>
  <c r="IR43" i="70"/>
  <c r="IS43" i="70"/>
  <c r="IT43" i="70"/>
  <c r="IU43" i="70"/>
  <c r="AT44" i="70"/>
  <c r="AU44" i="70"/>
  <c r="AV44" i="70"/>
  <c r="AW44" i="70"/>
  <c r="AX44" i="70"/>
  <c r="AY44" i="70"/>
  <c r="AZ44" i="70"/>
  <c r="BA44" i="70"/>
  <c r="BB44" i="70"/>
  <c r="BC44" i="70"/>
  <c r="BD44" i="70"/>
  <c r="BE44" i="70"/>
  <c r="BF44" i="70"/>
  <c r="BG44" i="70"/>
  <c r="BH44" i="70"/>
  <c r="BI44" i="70"/>
  <c r="BJ44" i="70"/>
  <c r="BK44" i="70"/>
  <c r="BL44" i="70"/>
  <c r="BM44" i="70"/>
  <c r="BN44" i="70"/>
  <c r="BO44" i="70"/>
  <c r="BP44" i="70"/>
  <c r="BQ44" i="70"/>
  <c r="BR44" i="70"/>
  <c r="BS44" i="70"/>
  <c r="BT44" i="70"/>
  <c r="BU44" i="70"/>
  <c r="BV44" i="70"/>
  <c r="BW44" i="70"/>
  <c r="BX44" i="70"/>
  <c r="BY44" i="70"/>
  <c r="BZ44" i="70"/>
  <c r="CA44" i="70"/>
  <c r="CB44" i="70"/>
  <c r="CC44" i="70"/>
  <c r="CD44" i="70"/>
  <c r="CE44" i="70"/>
  <c r="CF44" i="70"/>
  <c r="CG44" i="70"/>
  <c r="CH44" i="70"/>
  <c r="CI44" i="70"/>
  <c r="CJ44" i="70"/>
  <c r="CK44" i="70"/>
  <c r="CL44" i="70"/>
  <c r="CM44" i="70"/>
  <c r="CN44" i="70"/>
  <c r="CO44" i="70"/>
  <c r="CP44" i="70"/>
  <c r="CQ44" i="70"/>
  <c r="CR44" i="70"/>
  <c r="CS44" i="70"/>
  <c r="CT44" i="70"/>
  <c r="CU44" i="70"/>
  <c r="CV44" i="70"/>
  <c r="CW44" i="70"/>
  <c r="CX44" i="70"/>
  <c r="CY44" i="70"/>
  <c r="CZ44" i="70"/>
  <c r="DA44" i="70"/>
  <c r="DB44" i="70"/>
  <c r="DC44" i="70"/>
  <c r="DD44" i="70"/>
  <c r="DE44" i="70"/>
  <c r="DF44" i="70"/>
  <c r="DG44" i="70"/>
  <c r="DH44" i="70"/>
  <c r="DI44" i="70"/>
  <c r="DJ44" i="70"/>
  <c r="DK44" i="70"/>
  <c r="DL44" i="70"/>
  <c r="DM44" i="70"/>
  <c r="DN44" i="70"/>
  <c r="DO44" i="70"/>
  <c r="DP44" i="70"/>
  <c r="DQ44" i="70"/>
  <c r="DR44" i="70"/>
  <c r="DS44" i="70"/>
  <c r="DT44" i="70"/>
  <c r="DU44" i="70"/>
  <c r="DV44" i="70"/>
  <c r="DW44" i="70"/>
  <c r="DX44" i="70"/>
  <c r="DY44" i="70"/>
  <c r="DZ44" i="70"/>
  <c r="EA44" i="70"/>
  <c r="EB44" i="70"/>
  <c r="EC44" i="70"/>
  <c r="ED44" i="70"/>
  <c r="EE44" i="70"/>
  <c r="EF44" i="70"/>
  <c r="EG44" i="70"/>
  <c r="EH44" i="70"/>
  <c r="EI44" i="70"/>
  <c r="EJ44" i="70"/>
  <c r="EK44" i="70"/>
  <c r="EL44" i="70"/>
  <c r="EM44" i="70"/>
  <c r="EN44" i="70"/>
  <c r="EO44" i="70"/>
  <c r="EP44" i="70"/>
  <c r="EQ44" i="70"/>
  <c r="ER44" i="70"/>
  <c r="ES44" i="70"/>
  <c r="ET44" i="70"/>
  <c r="EU44" i="70"/>
  <c r="EV44" i="70"/>
  <c r="EW44" i="70"/>
  <c r="EX44" i="70"/>
  <c r="EY44" i="70"/>
  <c r="EZ44" i="70"/>
  <c r="FA44" i="70"/>
  <c r="FB44" i="70"/>
  <c r="FC44" i="70"/>
  <c r="FD44" i="70"/>
  <c r="FE44" i="70"/>
  <c r="FF44" i="70"/>
  <c r="FG44" i="70"/>
  <c r="FH44" i="70"/>
  <c r="FI44" i="70"/>
  <c r="FJ44" i="70"/>
  <c r="FK44" i="70"/>
  <c r="FL44" i="70"/>
  <c r="FM44" i="70"/>
  <c r="FN44" i="70"/>
  <c r="FO44" i="70"/>
  <c r="FP44" i="70"/>
  <c r="FQ44" i="70"/>
  <c r="FR44" i="70"/>
  <c r="FS44" i="70"/>
  <c r="FT44" i="70"/>
  <c r="FU44" i="70"/>
  <c r="FV44" i="70"/>
  <c r="FW44" i="70"/>
  <c r="FX44" i="70"/>
  <c r="FY44" i="70"/>
  <c r="FZ44" i="70"/>
  <c r="GA44" i="70"/>
  <c r="GB44" i="70"/>
  <c r="GC44" i="70"/>
  <c r="GD44" i="70"/>
  <c r="GE44" i="70"/>
  <c r="GF44" i="70"/>
  <c r="GG44" i="70"/>
  <c r="GH44" i="70"/>
  <c r="GI44" i="70"/>
  <c r="GJ44" i="70"/>
  <c r="GK44" i="70"/>
  <c r="GL44" i="70"/>
  <c r="GM44" i="70"/>
  <c r="GN44" i="70"/>
  <c r="GO44" i="70"/>
  <c r="GP44" i="70"/>
  <c r="GQ44" i="70"/>
  <c r="GR44" i="70"/>
  <c r="GS44" i="70"/>
  <c r="GT44" i="70"/>
  <c r="GU44" i="70"/>
  <c r="GV44" i="70"/>
  <c r="GW44" i="70"/>
  <c r="GX44" i="70"/>
  <c r="GY44" i="70"/>
  <c r="GZ44" i="70"/>
  <c r="HA44" i="70"/>
  <c r="HB44" i="70"/>
  <c r="HC44" i="70"/>
  <c r="HD44" i="70"/>
  <c r="HE44" i="70"/>
  <c r="HF44" i="70"/>
  <c r="HG44" i="70"/>
  <c r="HH44" i="70"/>
  <c r="HI44" i="70"/>
  <c r="HJ44" i="70"/>
  <c r="HK44" i="70"/>
  <c r="HL44" i="70"/>
  <c r="HM44" i="70"/>
  <c r="HN44" i="70"/>
  <c r="HO44" i="70"/>
  <c r="HP44" i="70"/>
  <c r="HQ44" i="70"/>
  <c r="HR44" i="70"/>
  <c r="HS44" i="70"/>
  <c r="HT44" i="70"/>
  <c r="HU44" i="70"/>
  <c r="HV44" i="70"/>
  <c r="HW44" i="70"/>
  <c r="HX44" i="70"/>
  <c r="HY44" i="70"/>
  <c r="HZ44" i="70"/>
  <c r="IA44" i="70"/>
  <c r="IB44" i="70"/>
  <c r="IC44" i="70"/>
  <c r="ID44" i="70"/>
  <c r="IE44" i="70"/>
  <c r="IF44" i="70"/>
  <c r="IG44" i="70"/>
  <c r="IH44" i="70"/>
  <c r="II44" i="70"/>
  <c r="IJ44" i="70"/>
  <c r="IK44" i="70"/>
  <c r="IL44" i="70"/>
  <c r="IM44" i="70"/>
  <c r="IN44" i="70"/>
  <c r="IO44" i="70"/>
  <c r="IP44" i="70"/>
  <c r="IQ44" i="70"/>
  <c r="IR44" i="70"/>
  <c r="IS44" i="70"/>
  <c r="IT44" i="70"/>
  <c r="IU44" i="70"/>
  <c r="AT45" i="70"/>
  <c r="AU45" i="70"/>
  <c r="AV45" i="70"/>
  <c r="AW45" i="70"/>
  <c r="AX45" i="70"/>
  <c r="AY45" i="70"/>
  <c r="AZ45" i="70"/>
  <c r="BA45" i="70"/>
  <c r="BB45" i="70"/>
  <c r="BC45" i="70"/>
  <c r="BD45" i="70"/>
  <c r="BE45" i="70"/>
  <c r="BF45" i="70"/>
  <c r="BG45" i="70"/>
  <c r="BH45" i="70"/>
  <c r="BI45" i="70"/>
  <c r="BJ45" i="70"/>
  <c r="BK45" i="70"/>
  <c r="BL45" i="70"/>
  <c r="BM45" i="70"/>
  <c r="BN45" i="70"/>
  <c r="BO45" i="70"/>
  <c r="BP45" i="70"/>
  <c r="BQ45" i="70"/>
  <c r="BR45" i="70"/>
  <c r="BS45" i="70"/>
  <c r="BT45" i="70"/>
  <c r="BU45" i="70"/>
  <c r="BV45" i="70"/>
  <c r="BW45" i="70"/>
  <c r="BX45" i="70"/>
  <c r="BY45" i="70"/>
  <c r="BZ45" i="70"/>
  <c r="CA45" i="70"/>
  <c r="CB45" i="70"/>
  <c r="CC45" i="70"/>
  <c r="CD45" i="70"/>
  <c r="CE45" i="70"/>
  <c r="CF45" i="70"/>
  <c r="CG45" i="70"/>
  <c r="CH45" i="70"/>
  <c r="CI45" i="70"/>
  <c r="CJ45" i="70"/>
  <c r="CK45" i="70"/>
  <c r="CL45" i="70"/>
  <c r="CM45" i="70"/>
  <c r="CN45" i="70"/>
  <c r="CO45" i="70"/>
  <c r="CP45" i="70"/>
  <c r="CQ45" i="70"/>
  <c r="CR45" i="70"/>
  <c r="CS45" i="70"/>
  <c r="CT45" i="70"/>
  <c r="CU45" i="70"/>
  <c r="CV45" i="70"/>
  <c r="CW45" i="70"/>
  <c r="CX45" i="70"/>
  <c r="CY45" i="70"/>
  <c r="CZ45" i="70"/>
  <c r="DA45" i="70"/>
  <c r="DB45" i="70"/>
  <c r="DC45" i="70"/>
  <c r="DD45" i="70"/>
  <c r="DE45" i="70"/>
  <c r="DF45" i="70"/>
  <c r="DG45" i="70"/>
  <c r="DH45" i="70"/>
  <c r="DI45" i="70"/>
  <c r="DJ45" i="70"/>
  <c r="DK45" i="70"/>
  <c r="DL45" i="70"/>
  <c r="DM45" i="70"/>
  <c r="DN45" i="70"/>
  <c r="DO45" i="70"/>
  <c r="DP45" i="70"/>
  <c r="DQ45" i="70"/>
  <c r="DR45" i="70"/>
  <c r="DS45" i="70"/>
  <c r="DT45" i="70"/>
  <c r="DU45" i="70"/>
  <c r="DV45" i="70"/>
  <c r="DW45" i="70"/>
  <c r="DX45" i="70"/>
  <c r="DY45" i="70"/>
  <c r="DZ45" i="70"/>
  <c r="EA45" i="70"/>
  <c r="EB45" i="70"/>
  <c r="EC45" i="70"/>
  <c r="ED45" i="70"/>
  <c r="EE45" i="70"/>
  <c r="EF45" i="70"/>
  <c r="EG45" i="70"/>
  <c r="EH45" i="70"/>
  <c r="EI45" i="70"/>
  <c r="EJ45" i="70"/>
  <c r="EK45" i="70"/>
  <c r="EL45" i="70"/>
  <c r="EM45" i="70"/>
  <c r="EN45" i="70"/>
  <c r="EO45" i="70"/>
  <c r="EP45" i="70"/>
  <c r="EQ45" i="70"/>
  <c r="ER45" i="70"/>
  <c r="ES45" i="70"/>
  <c r="ET45" i="70"/>
  <c r="EU45" i="70"/>
  <c r="EV45" i="70"/>
  <c r="EW45" i="70"/>
  <c r="EX45" i="70"/>
  <c r="EY45" i="70"/>
  <c r="EZ45" i="70"/>
  <c r="FA45" i="70"/>
  <c r="FB45" i="70"/>
  <c r="FC45" i="70"/>
  <c r="FD45" i="70"/>
  <c r="FE45" i="70"/>
  <c r="FF45" i="70"/>
  <c r="FG45" i="70"/>
  <c r="FH45" i="70"/>
  <c r="FI45" i="70"/>
  <c r="FJ45" i="70"/>
  <c r="FK45" i="70"/>
  <c r="FL45" i="70"/>
  <c r="FM45" i="70"/>
  <c r="FN45" i="70"/>
  <c r="FO45" i="70"/>
  <c r="FP45" i="70"/>
  <c r="FQ45" i="70"/>
  <c r="FR45" i="70"/>
  <c r="FS45" i="70"/>
  <c r="FT45" i="70"/>
  <c r="FU45" i="70"/>
  <c r="FV45" i="70"/>
  <c r="FW45" i="70"/>
  <c r="FX45" i="70"/>
  <c r="FY45" i="70"/>
  <c r="FZ45" i="70"/>
  <c r="GA45" i="70"/>
  <c r="GB45" i="70"/>
  <c r="GC45" i="70"/>
  <c r="GD45" i="70"/>
  <c r="GE45" i="70"/>
  <c r="GF45" i="70"/>
  <c r="GG45" i="70"/>
  <c r="GH45" i="70"/>
  <c r="GI45" i="70"/>
  <c r="GJ45" i="70"/>
  <c r="GK45" i="70"/>
  <c r="GL45" i="70"/>
  <c r="GM45" i="70"/>
  <c r="GN45" i="70"/>
  <c r="GO45" i="70"/>
  <c r="GP45" i="70"/>
  <c r="GQ45" i="70"/>
  <c r="GR45" i="70"/>
  <c r="GS45" i="70"/>
  <c r="GT45" i="70"/>
  <c r="GU45" i="70"/>
  <c r="GV45" i="70"/>
  <c r="GW45" i="70"/>
  <c r="GX45" i="70"/>
  <c r="GY45" i="70"/>
  <c r="GZ45" i="70"/>
  <c r="HA45" i="70"/>
  <c r="HB45" i="70"/>
  <c r="HC45" i="70"/>
  <c r="HD45" i="70"/>
  <c r="HE45" i="70"/>
  <c r="HF45" i="70"/>
  <c r="HG45" i="70"/>
  <c r="HH45" i="70"/>
  <c r="HI45" i="70"/>
  <c r="HJ45" i="70"/>
  <c r="HK45" i="70"/>
  <c r="HL45" i="70"/>
  <c r="HM45" i="70"/>
  <c r="HN45" i="70"/>
  <c r="HO45" i="70"/>
  <c r="HP45" i="70"/>
  <c r="HQ45" i="70"/>
  <c r="HR45" i="70"/>
  <c r="HS45" i="70"/>
  <c r="HT45" i="70"/>
  <c r="HU45" i="70"/>
  <c r="HV45" i="70"/>
  <c r="HW45" i="70"/>
  <c r="HX45" i="70"/>
  <c r="HY45" i="70"/>
  <c r="HZ45" i="70"/>
  <c r="IA45" i="70"/>
  <c r="IB45" i="70"/>
  <c r="IC45" i="70"/>
  <c r="ID45" i="70"/>
  <c r="IE45" i="70"/>
  <c r="IF45" i="70"/>
  <c r="IG45" i="70"/>
  <c r="IH45" i="70"/>
  <c r="II45" i="70"/>
  <c r="IJ45" i="70"/>
  <c r="IK45" i="70"/>
  <c r="IL45" i="70"/>
  <c r="IM45" i="70"/>
  <c r="IN45" i="70"/>
  <c r="IO45" i="70"/>
  <c r="IP45" i="70"/>
  <c r="IQ45" i="70"/>
  <c r="IR45" i="70"/>
  <c r="IS45" i="70"/>
  <c r="IT45" i="70"/>
  <c r="IU45" i="70"/>
  <c r="S46" i="70"/>
  <c r="T46" i="70"/>
  <c r="U46" i="70"/>
  <c r="V46" i="70"/>
  <c r="W46" i="70"/>
  <c r="X46" i="70"/>
  <c r="Y46" i="70"/>
  <c r="Z46" i="70"/>
  <c r="AA46" i="70"/>
  <c r="AB46" i="70"/>
  <c r="AC46" i="70"/>
  <c r="AD46" i="70"/>
  <c r="AE46" i="70"/>
  <c r="AF46" i="70"/>
  <c r="AG46" i="70"/>
  <c r="AH46" i="70"/>
  <c r="AI46" i="70"/>
  <c r="AJ46" i="70"/>
  <c r="AK46" i="70"/>
  <c r="AL46" i="70"/>
  <c r="AM46" i="70"/>
  <c r="AN46" i="70"/>
  <c r="AO46" i="70"/>
  <c r="AQ46" i="70"/>
  <c r="AR46" i="70"/>
  <c r="AS46" i="70"/>
  <c r="AT46" i="70"/>
  <c r="AU46" i="70"/>
  <c r="AV46" i="70"/>
  <c r="AW46" i="70"/>
  <c r="AX46" i="70"/>
  <c r="AY46" i="70"/>
  <c r="AZ46" i="70"/>
  <c r="BA46" i="70"/>
  <c r="BB46" i="70"/>
  <c r="BC46" i="70"/>
  <c r="BD46" i="70"/>
  <c r="BE46" i="70"/>
  <c r="BF46" i="70"/>
  <c r="BG46" i="70"/>
  <c r="BH46" i="70"/>
  <c r="BI46" i="70"/>
  <c r="BJ46" i="70"/>
  <c r="BK46" i="70"/>
  <c r="BL46" i="70"/>
  <c r="BM46" i="70"/>
  <c r="BN46" i="70"/>
  <c r="BO46" i="70"/>
  <c r="BP46" i="70"/>
  <c r="BQ46" i="70"/>
  <c r="BR46" i="70"/>
  <c r="BS46" i="70"/>
  <c r="BT46" i="70"/>
  <c r="BU46" i="70"/>
  <c r="BV46" i="70"/>
  <c r="BW46" i="70"/>
  <c r="BX46" i="70"/>
  <c r="BY46" i="70"/>
  <c r="BZ46" i="70"/>
  <c r="CA46" i="70"/>
  <c r="CB46" i="70"/>
  <c r="CC46" i="70"/>
  <c r="CD46" i="70"/>
  <c r="CE46" i="70"/>
  <c r="CF46" i="70"/>
  <c r="CG46" i="70"/>
  <c r="CH46" i="70"/>
  <c r="CI46" i="70"/>
  <c r="CJ46" i="70"/>
  <c r="CK46" i="70"/>
  <c r="CL46" i="70"/>
  <c r="CM46" i="70"/>
  <c r="CN46" i="70"/>
  <c r="CO46" i="70"/>
  <c r="CP46" i="70"/>
  <c r="CQ46" i="70"/>
  <c r="CR46" i="70"/>
  <c r="CS46" i="70"/>
  <c r="CT46" i="70"/>
  <c r="CU46" i="70"/>
  <c r="CV46" i="70"/>
  <c r="CW46" i="70"/>
  <c r="CX46" i="70"/>
  <c r="CY46" i="70"/>
  <c r="CZ46" i="70"/>
  <c r="DA46" i="70"/>
  <c r="DB46" i="70"/>
  <c r="DC46" i="70"/>
  <c r="DD46" i="70"/>
  <c r="DE46" i="70"/>
  <c r="DF46" i="70"/>
  <c r="DG46" i="70"/>
  <c r="DH46" i="70"/>
  <c r="DI46" i="70"/>
  <c r="DJ46" i="70"/>
  <c r="DK46" i="70"/>
  <c r="DL46" i="70"/>
  <c r="DM46" i="70"/>
  <c r="DN46" i="70"/>
  <c r="DO46" i="70"/>
  <c r="DP46" i="70"/>
  <c r="DQ46" i="70"/>
  <c r="DR46" i="70"/>
  <c r="DS46" i="70"/>
  <c r="DT46" i="70"/>
  <c r="DU46" i="70"/>
  <c r="DV46" i="70"/>
  <c r="DW46" i="70"/>
  <c r="DX46" i="70"/>
  <c r="DY46" i="70"/>
  <c r="DZ46" i="70"/>
  <c r="EA46" i="70"/>
  <c r="EB46" i="70"/>
  <c r="EC46" i="70"/>
  <c r="ED46" i="70"/>
  <c r="EE46" i="70"/>
  <c r="EF46" i="70"/>
  <c r="EG46" i="70"/>
  <c r="EH46" i="70"/>
  <c r="EI46" i="70"/>
  <c r="EJ46" i="70"/>
  <c r="EK46" i="70"/>
  <c r="EL46" i="70"/>
  <c r="EM46" i="70"/>
  <c r="EN46" i="70"/>
  <c r="EO46" i="70"/>
  <c r="EP46" i="70"/>
  <c r="EQ46" i="70"/>
  <c r="ER46" i="70"/>
  <c r="ES46" i="70"/>
  <c r="ET46" i="70"/>
  <c r="EU46" i="70"/>
  <c r="EV46" i="70"/>
  <c r="EW46" i="70"/>
  <c r="EX46" i="70"/>
  <c r="EY46" i="70"/>
  <c r="EZ46" i="70"/>
  <c r="FA46" i="70"/>
  <c r="FB46" i="70"/>
  <c r="FC46" i="70"/>
  <c r="FD46" i="70"/>
  <c r="FE46" i="70"/>
  <c r="FF46" i="70"/>
  <c r="FG46" i="70"/>
  <c r="FH46" i="70"/>
  <c r="FI46" i="70"/>
  <c r="FJ46" i="70"/>
  <c r="FK46" i="70"/>
  <c r="FL46" i="70"/>
  <c r="FM46" i="70"/>
  <c r="FN46" i="70"/>
  <c r="FO46" i="70"/>
  <c r="FP46" i="70"/>
  <c r="FQ46" i="70"/>
  <c r="FR46" i="70"/>
  <c r="FS46" i="70"/>
  <c r="FT46" i="70"/>
  <c r="FU46" i="70"/>
  <c r="FV46" i="70"/>
  <c r="FW46" i="70"/>
  <c r="FX46" i="70"/>
  <c r="FY46" i="70"/>
  <c r="FZ46" i="70"/>
  <c r="GA46" i="70"/>
  <c r="GB46" i="70"/>
  <c r="GC46" i="70"/>
  <c r="GD46" i="70"/>
  <c r="GE46" i="70"/>
  <c r="GF46" i="70"/>
  <c r="GG46" i="70"/>
  <c r="GH46" i="70"/>
  <c r="GI46" i="70"/>
  <c r="GJ46" i="70"/>
  <c r="GK46" i="70"/>
  <c r="GL46" i="70"/>
  <c r="GM46" i="70"/>
  <c r="GN46" i="70"/>
  <c r="GO46" i="70"/>
  <c r="GP46" i="70"/>
  <c r="GQ46" i="70"/>
  <c r="GR46" i="70"/>
  <c r="GS46" i="70"/>
  <c r="GT46" i="70"/>
  <c r="GU46" i="70"/>
  <c r="GV46" i="70"/>
  <c r="GW46" i="70"/>
  <c r="GX46" i="70"/>
  <c r="GY46" i="70"/>
  <c r="GZ46" i="70"/>
  <c r="HA46" i="70"/>
  <c r="HB46" i="70"/>
  <c r="HC46" i="70"/>
  <c r="HD46" i="70"/>
  <c r="HE46" i="70"/>
  <c r="HF46" i="70"/>
  <c r="HG46" i="70"/>
  <c r="HH46" i="70"/>
  <c r="HI46" i="70"/>
  <c r="HJ46" i="70"/>
  <c r="HK46" i="70"/>
  <c r="HL46" i="70"/>
  <c r="HM46" i="70"/>
  <c r="HN46" i="70"/>
  <c r="HO46" i="70"/>
  <c r="HP46" i="70"/>
  <c r="HQ46" i="70"/>
  <c r="HR46" i="70"/>
  <c r="HS46" i="70"/>
  <c r="HT46" i="70"/>
  <c r="HU46" i="70"/>
  <c r="HV46" i="70"/>
  <c r="HW46" i="70"/>
  <c r="HX46" i="70"/>
  <c r="HY46" i="70"/>
  <c r="HZ46" i="70"/>
  <c r="IA46" i="70"/>
  <c r="IB46" i="70"/>
  <c r="IC46" i="70"/>
  <c r="ID46" i="70"/>
  <c r="IE46" i="70"/>
  <c r="IF46" i="70"/>
  <c r="IG46" i="70"/>
  <c r="IH46" i="70"/>
  <c r="II46" i="70"/>
  <c r="IJ46" i="70"/>
  <c r="IK46" i="70"/>
  <c r="IL46" i="70"/>
  <c r="IM46" i="70"/>
  <c r="IN46" i="70"/>
  <c r="IO46" i="70"/>
  <c r="IP46" i="70"/>
  <c r="IQ46" i="70"/>
  <c r="IR46" i="70"/>
  <c r="IS46" i="70"/>
  <c r="IT46" i="70"/>
  <c r="IU46" i="70"/>
  <c r="AE47" i="70"/>
  <c r="AH47" i="70"/>
  <c r="AK47" i="70"/>
  <c r="AL47" i="70"/>
  <c r="AO47" i="70"/>
  <c r="AR47" i="70"/>
  <c r="AS47" i="70"/>
  <c r="AT47" i="70"/>
  <c r="AU47" i="70"/>
  <c r="AV47" i="70"/>
  <c r="AW47" i="70"/>
  <c r="AX47" i="70"/>
  <c r="AY47" i="70"/>
  <c r="AZ47" i="70"/>
  <c r="BA47" i="70"/>
  <c r="BB47" i="70"/>
  <c r="BC47" i="70"/>
  <c r="BD47" i="70"/>
  <c r="BE47" i="70"/>
  <c r="BF47" i="70"/>
  <c r="BG47" i="70"/>
  <c r="BH47" i="70"/>
  <c r="BI47" i="70"/>
  <c r="BJ47" i="70"/>
  <c r="BK47" i="70"/>
  <c r="BL47" i="70"/>
  <c r="BM47" i="70"/>
  <c r="BN47" i="70"/>
  <c r="BO47" i="70"/>
  <c r="BP47" i="70"/>
  <c r="BQ47" i="70"/>
  <c r="BR47" i="70"/>
  <c r="BS47" i="70"/>
  <c r="BT47" i="70"/>
  <c r="BU47" i="70"/>
  <c r="BV47" i="70"/>
  <c r="BW47" i="70"/>
  <c r="BX47" i="70"/>
  <c r="BY47" i="70"/>
  <c r="BZ47" i="70"/>
  <c r="CA47" i="70"/>
  <c r="CB47" i="70"/>
  <c r="CC47" i="70"/>
  <c r="CD47" i="70"/>
  <c r="CE47" i="70"/>
  <c r="CF47" i="70"/>
  <c r="CG47" i="70"/>
  <c r="CH47" i="70"/>
  <c r="CI47" i="70"/>
  <c r="CJ47" i="70"/>
  <c r="CK47" i="70"/>
  <c r="CL47" i="70"/>
  <c r="CM47" i="70"/>
  <c r="CN47" i="70"/>
  <c r="CO47" i="70"/>
  <c r="CP47" i="70"/>
  <c r="CQ47" i="70"/>
  <c r="CR47" i="70"/>
  <c r="CS47" i="70"/>
  <c r="CT47" i="70"/>
  <c r="CU47" i="70"/>
  <c r="CV47" i="70"/>
  <c r="CW47" i="70"/>
  <c r="CX47" i="70"/>
  <c r="CY47" i="70"/>
  <c r="CZ47" i="70"/>
  <c r="DA47" i="70"/>
  <c r="DB47" i="70"/>
  <c r="DC47" i="70"/>
  <c r="DD47" i="70"/>
  <c r="DE47" i="70"/>
  <c r="DF47" i="70"/>
  <c r="DG47" i="70"/>
  <c r="DH47" i="70"/>
  <c r="DI47" i="70"/>
  <c r="DJ47" i="70"/>
  <c r="DK47" i="70"/>
  <c r="DL47" i="70"/>
  <c r="DM47" i="70"/>
  <c r="DN47" i="70"/>
  <c r="DO47" i="70"/>
  <c r="DP47" i="70"/>
  <c r="DQ47" i="70"/>
  <c r="DR47" i="70"/>
  <c r="DS47" i="70"/>
  <c r="DT47" i="70"/>
  <c r="DU47" i="70"/>
  <c r="DV47" i="70"/>
  <c r="DW47" i="70"/>
  <c r="DX47" i="70"/>
  <c r="DY47" i="70"/>
  <c r="DZ47" i="70"/>
  <c r="EA47" i="70"/>
  <c r="EB47" i="70"/>
  <c r="EC47" i="70"/>
  <c r="ED47" i="70"/>
  <c r="EE47" i="70"/>
  <c r="EF47" i="70"/>
  <c r="EG47" i="70"/>
  <c r="EH47" i="70"/>
  <c r="EI47" i="70"/>
  <c r="EJ47" i="70"/>
  <c r="EK47" i="70"/>
  <c r="EL47" i="70"/>
  <c r="EM47" i="70"/>
  <c r="EN47" i="70"/>
  <c r="EO47" i="70"/>
  <c r="EP47" i="70"/>
  <c r="EQ47" i="70"/>
  <c r="ER47" i="70"/>
  <c r="ES47" i="70"/>
  <c r="ET47" i="70"/>
  <c r="EU47" i="70"/>
  <c r="EV47" i="70"/>
  <c r="EW47" i="70"/>
  <c r="EX47" i="70"/>
  <c r="EY47" i="70"/>
  <c r="EZ47" i="70"/>
  <c r="FA47" i="70"/>
  <c r="FB47" i="70"/>
  <c r="FC47" i="70"/>
  <c r="FD47" i="70"/>
  <c r="FE47" i="70"/>
  <c r="FF47" i="70"/>
  <c r="FG47" i="70"/>
  <c r="FH47" i="70"/>
  <c r="FI47" i="70"/>
  <c r="FJ47" i="70"/>
  <c r="FK47" i="70"/>
  <c r="FL47" i="70"/>
  <c r="FM47" i="70"/>
  <c r="FN47" i="70"/>
  <c r="FO47" i="70"/>
  <c r="FP47" i="70"/>
  <c r="FQ47" i="70"/>
  <c r="FR47" i="70"/>
  <c r="FS47" i="70"/>
  <c r="FT47" i="70"/>
  <c r="FU47" i="70"/>
  <c r="FV47" i="70"/>
  <c r="FW47" i="70"/>
  <c r="FX47" i="70"/>
  <c r="FY47" i="70"/>
  <c r="FZ47" i="70"/>
  <c r="GA47" i="70"/>
  <c r="GB47" i="70"/>
  <c r="GC47" i="70"/>
  <c r="GD47" i="70"/>
  <c r="GE47" i="70"/>
  <c r="GF47" i="70"/>
  <c r="GG47" i="70"/>
  <c r="GH47" i="70"/>
  <c r="GI47" i="70"/>
  <c r="GJ47" i="70"/>
  <c r="GK47" i="70"/>
  <c r="GL47" i="70"/>
  <c r="GM47" i="70"/>
  <c r="GN47" i="70"/>
  <c r="GO47" i="70"/>
  <c r="GP47" i="70"/>
  <c r="GQ47" i="70"/>
  <c r="GR47" i="70"/>
  <c r="GS47" i="70"/>
  <c r="GT47" i="70"/>
  <c r="GU47" i="70"/>
  <c r="GV47" i="70"/>
  <c r="GW47" i="70"/>
  <c r="GX47" i="70"/>
  <c r="GY47" i="70"/>
  <c r="GZ47" i="70"/>
  <c r="HA47" i="70"/>
  <c r="HB47" i="70"/>
  <c r="HC47" i="70"/>
  <c r="HD47" i="70"/>
  <c r="HE47" i="70"/>
  <c r="HF47" i="70"/>
  <c r="HG47" i="70"/>
  <c r="HH47" i="70"/>
  <c r="HI47" i="70"/>
  <c r="HJ47" i="70"/>
  <c r="HK47" i="70"/>
  <c r="HL47" i="70"/>
  <c r="HM47" i="70"/>
  <c r="HN47" i="70"/>
  <c r="HO47" i="70"/>
  <c r="HP47" i="70"/>
  <c r="HQ47" i="70"/>
  <c r="HR47" i="70"/>
  <c r="HS47" i="70"/>
  <c r="HT47" i="70"/>
  <c r="HU47" i="70"/>
  <c r="HV47" i="70"/>
  <c r="HW47" i="70"/>
  <c r="HX47" i="70"/>
  <c r="HY47" i="70"/>
  <c r="HZ47" i="70"/>
  <c r="IA47" i="70"/>
  <c r="IB47" i="70"/>
  <c r="IC47" i="70"/>
  <c r="ID47" i="70"/>
  <c r="IE47" i="70"/>
  <c r="IF47" i="70"/>
  <c r="IG47" i="70"/>
  <c r="IH47" i="70"/>
  <c r="II47" i="70"/>
  <c r="IJ47" i="70"/>
  <c r="IK47" i="70"/>
  <c r="IL47" i="70"/>
  <c r="IM47" i="70"/>
  <c r="IN47" i="70"/>
  <c r="IO47" i="70"/>
  <c r="IP47" i="70"/>
  <c r="IQ47" i="70"/>
  <c r="IR47" i="70"/>
  <c r="IS47" i="70"/>
  <c r="IT47" i="70"/>
  <c r="IU47" i="70"/>
  <c r="AE48" i="70"/>
  <c r="AH48" i="70"/>
  <c r="AK48" i="70"/>
  <c r="AL48" i="70"/>
  <c r="AO48" i="70"/>
  <c r="AR48" i="70"/>
  <c r="AS48" i="70"/>
  <c r="AT48" i="70"/>
  <c r="AU48" i="70"/>
  <c r="AV48" i="70"/>
  <c r="AW48" i="70"/>
  <c r="AX48" i="70"/>
  <c r="AY48" i="70"/>
  <c r="AZ48" i="70"/>
  <c r="BA48" i="70"/>
  <c r="BB48" i="70"/>
  <c r="BC48" i="70"/>
  <c r="BD48" i="70"/>
  <c r="BE48" i="70"/>
  <c r="BF48" i="70"/>
  <c r="BG48" i="70"/>
  <c r="BH48" i="70"/>
  <c r="BI48" i="70"/>
  <c r="BJ48" i="70"/>
  <c r="BK48" i="70"/>
  <c r="BL48" i="70"/>
  <c r="BM48" i="70"/>
  <c r="BN48" i="70"/>
  <c r="BO48" i="70"/>
  <c r="BP48" i="70"/>
  <c r="BQ48" i="70"/>
  <c r="BR48" i="70"/>
  <c r="BS48" i="70"/>
  <c r="BT48" i="70"/>
  <c r="BU48" i="70"/>
  <c r="BV48" i="70"/>
  <c r="BW48" i="70"/>
  <c r="BX48" i="70"/>
  <c r="BY48" i="70"/>
  <c r="BZ48" i="70"/>
  <c r="CA48" i="70"/>
  <c r="CB48" i="70"/>
  <c r="CC48" i="70"/>
  <c r="CD48" i="70"/>
  <c r="CE48" i="70"/>
  <c r="CF48" i="70"/>
  <c r="CG48" i="70"/>
  <c r="CH48" i="70"/>
  <c r="CI48" i="70"/>
  <c r="CJ48" i="70"/>
  <c r="CK48" i="70"/>
  <c r="CL48" i="70"/>
  <c r="CM48" i="70"/>
  <c r="CN48" i="70"/>
  <c r="CO48" i="70"/>
  <c r="CP48" i="70"/>
  <c r="CQ48" i="70"/>
  <c r="CR48" i="70"/>
  <c r="CS48" i="70"/>
  <c r="CT48" i="70"/>
  <c r="CU48" i="70"/>
  <c r="CV48" i="70"/>
  <c r="CW48" i="70"/>
  <c r="CX48" i="70"/>
  <c r="CY48" i="70"/>
  <c r="CZ48" i="70"/>
  <c r="DA48" i="70"/>
  <c r="DB48" i="70"/>
  <c r="DC48" i="70"/>
  <c r="DD48" i="70"/>
  <c r="DE48" i="70"/>
  <c r="DF48" i="70"/>
  <c r="DG48" i="70"/>
  <c r="DH48" i="70"/>
  <c r="DI48" i="70"/>
  <c r="DJ48" i="70"/>
  <c r="DK48" i="70"/>
  <c r="DL48" i="70"/>
  <c r="DM48" i="70"/>
  <c r="DN48" i="70"/>
  <c r="DO48" i="70"/>
  <c r="DP48" i="70"/>
  <c r="DQ48" i="70"/>
  <c r="DR48" i="70"/>
  <c r="DS48" i="70"/>
  <c r="DT48" i="70"/>
  <c r="DU48" i="70"/>
  <c r="DV48" i="70"/>
  <c r="DW48" i="70"/>
  <c r="DX48" i="70"/>
  <c r="DY48" i="70"/>
  <c r="DZ48" i="70"/>
  <c r="EA48" i="70"/>
  <c r="EB48" i="70"/>
  <c r="EC48" i="70"/>
  <c r="ED48" i="70"/>
  <c r="EE48" i="70"/>
  <c r="EF48" i="70"/>
  <c r="EG48" i="70"/>
  <c r="EH48" i="70"/>
  <c r="EI48" i="70"/>
  <c r="EJ48" i="70"/>
  <c r="EK48" i="70"/>
  <c r="EL48" i="70"/>
  <c r="EM48" i="70"/>
  <c r="EN48" i="70"/>
  <c r="EO48" i="70"/>
  <c r="EP48" i="70"/>
  <c r="EQ48" i="70"/>
  <c r="ER48" i="70"/>
  <c r="ES48" i="70"/>
  <c r="ET48" i="70"/>
  <c r="EU48" i="70"/>
  <c r="EV48" i="70"/>
  <c r="EW48" i="70"/>
  <c r="EX48" i="70"/>
  <c r="EY48" i="70"/>
  <c r="EZ48" i="70"/>
  <c r="FA48" i="70"/>
  <c r="FB48" i="70"/>
  <c r="FC48" i="70"/>
  <c r="FD48" i="70"/>
  <c r="FE48" i="70"/>
  <c r="FF48" i="70"/>
  <c r="FG48" i="70"/>
  <c r="FH48" i="70"/>
  <c r="FI48" i="70"/>
  <c r="FJ48" i="70"/>
  <c r="FK48" i="70"/>
  <c r="FL48" i="70"/>
  <c r="FM48" i="70"/>
  <c r="FN48" i="70"/>
  <c r="FO48" i="70"/>
  <c r="FP48" i="70"/>
  <c r="FQ48" i="70"/>
  <c r="FR48" i="70"/>
  <c r="FS48" i="70"/>
  <c r="FT48" i="70"/>
  <c r="FU48" i="70"/>
  <c r="FV48" i="70"/>
  <c r="FW48" i="70"/>
  <c r="FX48" i="70"/>
  <c r="FY48" i="70"/>
  <c r="FZ48" i="70"/>
  <c r="GA48" i="70"/>
  <c r="GB48" i="70"/>
  <c r="GC48" i="70"/>
  <c r="GD48" i="70"/>
  <c r="GE48" i="70"/>
  <c r="GF48" i="70"/>
  <c r="GG48" i="70"/>
  <c r="GH48" i="70"/>
  <c r="GI48" i="70"/>
  <c r="GJ48" i="70"/>
  <c r="GK48" i="70"/>
  <c r="GL48" i="70"/>
  <c r="GM48" i="70"/>
  <c r="GN48" i="70"/>
  <c r="GO48" i="70"/>
  <c r="GP48" i="70"/>
  <c r="GQ48" i="70"/>
  <c r="GR48" i="70"/>
  <c r="GS48" i="70"/>
  <c r="GT48" i="70"/>
  <c r="GU48" i="70"/>
  <c r="GV48" i="70"/>
  <c r="GW48" i="70"/>
  <c r="GX48" i="70"/>
  <c r="GY48" i="70"/>
  <c r="GZ48" i="70"/>
  <c r="HA48" i="70"/>
  <c r="HB48" i="70"/>
  <c r="HC48" i="70"/>
  <c r="HD48" i="70"/>
  <c r="HE48" i="70"/>
  <c r="HF48" i="70"/>
  <c r="HG48" i="70"/>
  <c r="HH48" i="70"/>
  <c r="HI48" i="70"/>
  <c r="HJ48" i="70"/>
  <c r="HK48" i="70"/>
  <c r="HL48" i="70"/>
  <c r="HM48" i="70"/>
  <c r="HN48" i="70"/>
  <c r="HO48" i="70"/>
  <c r="HP48" i="70"/>
  <c r="HQ48" i="70"/>
  <c r="HR48" i="70"/>
  <c r="HS48" i="70"/>
  <c r="HT48" i="70"/>
  <c r="HU48" i="70"/>
  <c r="HV48" i="70"/>
  <c r="HW48" i="70"/>
  <c r="HX48" i="70"/>
  <c r="HY48" i="70"/>
  <c r="HZ48" i="70"/>
  <c r="IA48" i="70"/>
  <c r="IB48" i="70"/>
  <c r="IC48" i="70"/>
  <c r="ID48" i="70"/>
  <c r="IE48" i="70"/>
  <c r="IF48" i="70"/>
  <c r="IG48" i="70"/>
  <c r="IH48" i="70"/>
  <c r="II48" i="70"/>
  <c r="IJ48" i="70"/>
  <c r="IK48" i="70"/>
  <c r="IL48" i="70"/>
  <c r="IM48" i="70"/>
  <c r="IN48" i="70"/>
  <c r="IO48" i="70"/>
  <c r="IP48" i="70"/>
  <c r="IQ48" i="70"/>
  <c r="IR48" i="70"/>
  <c r="IS48" i="70"/>
  <c r="IT48" i="70"/>
  <c r="IU48" i="70"/>
  <c r="AE49" i="70"/>
  <c r="AH49" i="70"/>
  <c r="AK49" i="70"/>
  <c r="AL49" i="70"/>
  <c r="AO49" i="70"/>
  <c r="AR49" i="70"/>
  <c r="AS49" i="70"/>
  <c r="AT49" i="70"/>
  <c r="AU49" i="70"/>
  <c r="AV49" i="70"/>
  <c r="AW49" i="70"/>
  <c r="AX49" i="70"/>
  <c r="AY49" i="70"/>
  <c r="AZ49" i="70"/>
  <c r="BA49" i="70"/>
  <c r="BB49" i="70"/>
  <c r="BC49" i="70"/>
  <c r="BD49" i="70"/>
  <c r="BE49" i="70"/>
  <c r="BF49" i="70"/>
  <c r="BG49" i="70"/>
  <c r="BH49" i="70"/>
  <c r="BI49" i="70"/>
  <c r="BJ49" i="70"/>
  <c r="BK49" i="70"/>
  <c r="BL49" i="70"/>
  <c r="BM49" i="70"/>
  <c r="BN49" i="70"/>
  <c r="BO49" i="70"/>
  <c r="BP49" i="70"/>
  <c r="BQ49" i="70"/>
  <c r="BR49" i="70"/>
  <c r="BS49" i="70"/>
  <c r="BT49" i="70"/>
  <c r="BU49" i="70"/>
  <c r="BV49" i="70"/>
  <c r="BW49" i="70"/>
  <c r="BX49" i="70"/>
  <c r="BY49" i="70"/>
  <c r="BZ49" i="70"/>
  <c r="CA49" i="70"/>
  <c r="CB49" i="70"/>
  <c r="CC49" i="70"/>
  <c r="CD49" i="70"/>
  <c r="CE49" i="70"/>
  <c r="CF49" i="70"/>
  <c r="CG49" i="70"/>
  <c r="CH49" i="70"/>
  <c r="CI49" i="70"/>
  <c r="CJ49" i="70"/>
  <c r="CK49" i="70"/>
  <c r="CL49" i="70"/>
  <c r="CM49" i="70"/>
  <c r="CN49" i="70"/>
  <c r="CO49" i="70"/>
  <c r="CP49" i="70"/>
  <c r="CQ49" i="70"/>
  <c r="CR49" i="70"/>
  <c r="CS49" i="70"/>
  <c r="CT49" i="70"/>
  <c r="CU49" i="70"/>
  <c r="CV49" i="70"/>
  <c r="CW49" i="70"/>
  <c r="CX49" i="70"/>
  <c r="CY49" i="70"/>
  <c r="CZ49" i="70"/>
  <c r="DA49" i="70"/>
  <c r="DB49" i="70"/>
  <c r="DC49" i="70"/>
  <c r="DD49" i="70"/>
  <c r="DE49" i="70"/>
  <c r="DF49" i="70"/>
  <c r="DG49" i="70"/>
  <c r="DH49" i="70"/>
  <c r="DI49" i="70"/>
  <c r="DJ49" i="70"/>
  <c r="DK49" i="70"/>
  <c r="DL49" i="70"/>
  <c r="DM49" i="70"/>
  <c r="DN49" i="70"/>
  <c r="DO49" i="70"/>
  <c r="DP49" i="70"/>
  <c r="DQ49" i="70"/>
  <c r="DR49" i="70"/>
  <c r="DS49" i="70"/>
  <c r="DT49" i="70"/>
  <c r="DU49" i="70"/>
  <c r="DV49" i="70"/>
  <c r="DW49" i="70"/>
  <c r="DX49" i="70"/>
  <c r="DY49" i="70"/>
  <c r="DZ49" i="70"/>
  <c r="EA49" i="70"/>
  <c r="EB49" i="70"/>
  <c r="EC49" i="70"/>
  <c r="ED49" i="70"/>
  <c r="EE49" i="70"/>
  <c r="EF49" i="70"/>
  <c r="EG49" i="70"/>
  <c r="EH49" i="70"/>
  <c r="EI49" i="70"/>
  <c r="EJ49" i="70"/>
  <c r="EK49" i="70"/>
  <c r="EL49" i="70"/>
  <c r="EM49" i="70"/>
  <c r="EN49" i="70"/>
  <c r="EO49" i="70"/>
  <c r="EP49" i="70"/>
  <c r="EQ49" i="70"/>
  <c r="ER49" i="70"/>
  <c r="ES49" i="70"/>
  <c r="ET49" i="70"/>
  <c r="EU49" i="70"/>
  <c r="EV49" i="70"/>
  <c r="EW49" i="70"/>
  <c r="EX49" i="70"/>
  <c r="EY49" i="70"/>
  <c r="EZ49" i="70"/>
  <c r="FA49" i="70"/>
  <c r="FB49" i="70"/>
  <c r="FC49" i="70"/>
  <c r="FD49" i="70"/>
  <c r="FE49" i="70"/>
  <c r="FF49" i="70"/>
  <c r="FG49" i="70"/>
  <c r="FH49" i="70"/>
  <c r="FI49" i="70"/>
  <c r="FJ49" i="70"/>
  <c r="FK49" i="70"/>
  <c r="FL49" i="70"/>
  <c r="FM49" i="70"/>
  <c r="FN49" i="70"/>
  <c r="FO49" i="70"/>
  <c r="FP49" i="70"/>
  <c r="FQ49" i="70"/>
  <c r="FR49" i="70"/>
  <c r="FS49" i="70"/>
  <c r="FT49" i="70"/>
  <c r="FU49" i="70"/>
  <c r="FV49" i="70"/>
  <c r="FW49" i="70"/>
  <c r="FX49" i="70"/>
  <c r="FY49" i="70"/>
  <c r="FZ49" i="70"/>
  <c r="GA49" i="70"/>
  <c r="GB49" i="70"/>
  <c r="GC49" i="70"/>
  <c r="GD49" i="70"/>
  <c r="GE49" i="70"/>
  <c r="GF49" i="70"/>
  <c r="GG49" i="70"/>
  <c r="GH49" i="70"/>
  <c r="GI49" i="70"/>
  <c r="GJ49" i="70"/>
  <c r="GK49" i="70"/>
  <c r="GL49" i="70"/>
  <c r="GM49" i="70"/>
  <c r="GN49" i="70"/>
  <c r="GO49" i="70"/>
  <c r="GP49" i="70"/>
  <c r="GQ49" i="70"/>
  <c r="GR49" i="70"/>
  <c r="GS49" i="70"/>
  <c r="GT49" i="70"/>
  <c r="GU49" i="70"/>
  <c r="GV49" i="70"/>
  <c r="GW49" i="70"/>
  <c r="GX49" i="70"/>
  <c r="GY49" i="70"/>
  <c r="GZ49" i="70"/>
  <c r="HA49" i="70"/>
  <c r="HB49" i="70"/>
  <c r="HC49" i="70"/>
  <c r="HD49" i="70"/>
  <c r="HE49" i="70"/>
  <c r="HF49" i="70"/>
  <c r="HG49" i="70"/>
  <c r="HH49" i="70"/>
  <c r="HI49" i="70"/>
  <c r="HJ49" i="70"/>
  <c r="HK49" i="70"/>
  <c r="HL49" i="70"/>
  <c r="HM49" i="70"/>
  <c r="HN49" i="70"/>
  <c r="HO49" i="70"/>
  <c r="HP49" i="70"/>
  <c r="HQ49" i="70"/>
  <c r="HR49" i="70"/>
  <c r="HS49" i="70"/>
  <c r="HT49" i="70"/>
  <c r="HU49" i="70"/>
  <c r="HV49" i="70"/>
  <c r="HW49" i="70"/>
  <c r="HX49" i="70"/>
  <c r="HY49" i="70"/>
  <c r="HZ49" i="70"/>
  <c r="IA49" i="70"/>
  <c r="IB49" i="70"/>
  <c r="IC49" i="70"/>
  <c r="ID49" i="70"/>
  <c r="IE49" i="70"/>
  <c r="IF49" i="70"/>
  <c r="IG49" i="70"/>
  <c r="IH49" i="70"/>
  <c r="II49" i="70"/>
  <c r="IJ49" i="70"/>
  <c r="IK49" i="70"/>
  <c r="IL49" i="70"/>
  <c r="IM49" i="70"/>
  <c r="IN49" i="70"/>
  <c r="IO49" i="70"/>
  <c r="IP49" i="70"/>
  <c r="IQ49" i="70"/>
  <c r="IR49" i="70"/>
  <c r="IS49" i="70"/>
  <c r="IT49" i="70"/>
  <c r="IU49" i="70"/>
  <c r="AE50" i="70"/>
  <c r="AH50" i="70"/>
  <c r="AK50" i="70"/>
  <c r="AL50" i="70"/>
  <c r="AO50" i="70"/>
  <c r="AR50" i="70"/>
  <c r="AS50" i="70"/>
  <c r="AT50" i="70"/>
  <c r="AU50" i="70"/>
  <c r="AV50" i="70"/>
  <c r="AW50" i="70"/>
  <c r="AX50" i="70"/>
  <c r="AY50" i="70"/>
  <c r="AZ50" i="70"/>
  <c r="BA50" i="70"/>
  <c r="BB50" i="70"/>
  <c r="BC50" i="70"/>
  <c r="BD50" i="70"/>
  <c r="BE50" i="70"/>
  <c r="BF50" i="70"/>
  <c r="BG50" i="70"/>
  <c r="BH50" i="70"/>
  <c r="BI50" i="70"/>
  <c r="BJ50" i="70"/>
  <c r="BK50" i="70"/>
  <c r="BL50" i="70"/>
  <c r="BM50" i="70"/>
  <c r="BN50" i="70"/>
  <c r="BO50" i="70"/>
  <c r="BP50" i="70"/>
  <c r="BQ50" i="70"/>
  <c r="BR50" i="70"/>
  <c r="BS50" i="70"/>
  <c r="BT50" i="70"/>
  <c r="BU50" i="70"/>
  <c r="BV50" i="70"/>
  <c r="BW50" i="70"/>
  <c r="BX50" i="70"/>
  <c r="BY50" i="70"/>
  <c r="BZ50" i="70"/>
  <c r="CA50" i="70"/>
  <c r="CB50" i="70"/>
  <c r="CC50" i="70"/>
  <c r="CD50" i="70"/>
  <c r="CE50" i="70"/>
  <c r="CF50" i="70"/>
  <c r="CG50" i="70"/>
  <c r="CH50" i="70"/>
  <c r="CI50" i="70"/>
  <c r="CJ50" i="70"/>
  <c r="CK50" i="70"/>
  <c r="CL50" i="70"/>
  <c r="CM50" i="70"/>
  <c r="CN50" i="70"/>
  <c r="CO50" i="70"/>
  <c r="CP50" i="70"/>
  <c r="CQ50" i="70"/>
  <c r="CR50" i="70"/>
  <c r="CS50" i="70"/>
  <c r="CT50" i="70"/>
  <c r="CU50" i="70"/>
  <c r="CV50" i="70"/>
  <c r="CW50" i="70"/>
  <c r="CX50" i="70"/>
  <c r="CY50" i="70"/>
  <c r="CZ50" i="70"/>
  <c r="DA50" i="70"/>
  <c r="DB50" i="70"/>
  <c r="DC50" i="70"/>
  <c r="DD50" i="70"/>
  <c r="DE50" i="70"/>
  <c r="DF50" i="70"/>
  <c r="DG50" i="70"/>
  <c r="DH50" i="70"/>
  <c r="DI50" i="70"/>
  <c r="DJ50" i="70"/>
  <c r="DK50" i="70"/>
  <c r="DL50" i="70"/>
  <c r="DM50" i="70"/>
  <c r="DN50" i="70"/>
  <c r="DO50" i="70"/>
  <c r="DP50" i="70"/>
  <c r="DQ50" i="70"/>
  <c r="DR50" i="70"/>
  <c r="DS50" i="70"/>
  <c r="DT50" i="70"/>
  <c r="DU50" i="70"/>
  <c r="DV50" i="70"/>
  <c r="DW50" i="70"/>
  <c r="DX50" i="70"/>
  <c r="DY50" i="70"/>
  <c r="DZ50" i="70"/>
  <c r="EA50" i="70"/>
  <c r="EB50" i="70"/>
  <c r="EC50" i="70"/>
  <c r="ED50" i="70"/>
  <c r="EE50" i="70"/>
  <c r="EF50" i="70"/>
  <c r="EG50" i="70"/>
  <c r="EH50" i="70"/>
  <c r="EI50" i="70"/>
  <c r="EJ50" i="70"/>
  <c r="EK50" i="70"/>
  <c r="EL50" i="70"/>
  <c r="EM50" i="70"/>
  <c r="EN50" i="70"/>
  <c r="EO50" i="70"/>
  <c r="EP50" i="70"/>
  <c r="EQ50" i="70"/>
  <c r="ER50" i="70"/>
  <c r="ES50" i="70"/>
  <c r="ET50" i="70"/>
  <c r="EU50" i="70"/>
  <c r="EV50" i="70"/>
  <c r="EW50" i="70"/>
  <c r="EX50" i="70"/>
  <c r="EY50" i="70"/>
  <c r="EZ50" i="70"/>
  <c r="FA50" i="70"/>
  <c r="FB50" i="70"/>
  <c r="FC50" i="70"/>
  <c r="FD50" i="70"/>
  <c r="FE50" i="70"/>
  <c r="FF50" i="70"/>
  <c r="FG50" i="70"/>
  <c r="FH50" i="70"/>
  <c r="FI50" i="70"/>
  <c r="FJ50" i="70"/>
  <c r="FK50" i="70"/>
  <c r="FL50" i="70"/>
  <c r="FM50" i="70"/>
  <c r="FN50" i="70"/>
  <c r="FO50" i="70"/>
  <c r="FP50" i="70"/>
  <c r="FQ50" i="70"/>
  <c r="FR50" i="70"/>
  <c r="FS50" i="70"/>
  <c r="FT50" i="70"/>
  <c r="FU50" i="70"/>
  <c r="FV50" i="70"/>
  <c r="FW50" i="70"/>
  <c r="FX50" i="70"/>
  <c r="FY50" i="70"/>
  <c r="FZ50" i="70"/>
  <c r="GA50" i="70"/>
  <c r="GB50" i="70"/>
  <c r="GC50" i="70"/>
  <c r="GD50" i="70"/>
  <c r="GE50" i="70"/>
  <c r="GF50" i="70"/>
  <c r="GG50" i="70"/>
  <c r="GH50" i="70"/>
  <c r="GI50" i="70"/>
  <c r="GJ50" i="70"/>
  <c r="GK50" i="70"/>
  <c r="GL50" i="70"/>
  <c r="GM50" i="70"/>
  <c r="GN50" i="70"/>
  <c r="GO50" i="70"/>
  <c r="GP50" i="70"/>
  <c r="GQ50" i="70"/>
  <c r="GR50" i="70"/>
  <c r="GS50" i="70"/>
  <c r="GT50" i="70"/>
  <c r="GU50" i="70"/>
  <c r="GV50" i="70"/>
  <c r="GW50" i="70"/>
  <c r="GX50" i="70"/>
  <c r="GY50" i="70"/>
  <c r="GZ50" i="70"/>
  <c r="HA50" i="70"/>
  <c r="HB50" i="70"/>
  <c r="HC50" i="70"/>
  <c r="HD50" i="70"/>
  <c r="HE50" i="70"/>
  <c r="HF50" i="70"/>
  <c r="HG50" i="70"/>
  <c r="HH50" i="70"/>
  <c r="HI50" i="70"/>
  <c r="HJ50" i="70"/>
  <c r="HK50" i="70"/>
  <c r="HL50" i="70"/>
  <c r="HM50" i="70"/>
  <c r="HN50" i="70"/>
  <c r="HO50" i="70"/>
  <c r="HP50" i="70"/>
  <c r="HQ50" i="70"/>
  <c r="HR50" i="70"/>
  <c r="HS50" i="70"/>
  <c r="HT50" i="70"/>
  <c r="HU50" i="70"/>
  <c r="HV50" i="70"/>
  <c r="HW50" i="70"/>
  <c r="HX50" i="70"/>
  <c r="HY50" i="70"/>
  <c r="HZ50" i="70"/>
  <c r="IA50" i="70"/>
  <c r="IB50" i="70"/>
  <c r="IC50" i="70"/>
  <c r="ID50" i="70"/>
  <c r="IE50" i="70"/>
  <c r="IF50" i="70"/>
  <c r="IG50" i="70"/>
  <c r="IH50" i="70"/>
  <c r="II50" i="70"/>
  <c r="IJ50" i="70"/>
  <c r="IK50" i="70"/>
  <c r="IL50" i="70"/>
  <c r="IM50" i="70"/>
  <c r="IN50" i="70"/>
  <c r="IO50" i="70"/>
  <c r="IP50" i="70"/>
  <c r="IQ50" i="70"/>
  <c r="IR50" i="70"/>
  <c r="IS50" i="70"/>
  <c r="IT50" i="70"/>
  <c r="IU50" i="70"/>
  <c r="AE51" i="70"/>
  <c r="AH51" i="70"/>
  <c r="AK51" i="70"/>
  <c r="AL51" i="70"/>
  <c r="AO51" i="70"/>
  <c r="AR51" i="70"/>
  <c r="AS51" i="70"/>
  <c r="AT51" i="70"/>
  <c r="AU51" i="70"/>
  <c r="AV51" i="70"/>
  <c r="AW51" i="70"/>
  <c r="AX51" i="70"/>
  <c r="AY51" i="70"/>
  <c r="AZ51" i="70"/>
  <c r="BA51" i="70"/>
  <c r="BB51" i="70"/>
  <c r="BC51" i="70"/>
  <c r="BD51" i="70"/>
  <c r="BE51" i="70"/>
  <c r="BF51" i="70"/>
  <c r="BG51" i="70"/>
  <c r="BH51" i="70"/>
  <c r="BI51" i="70"/>
  <c r="BJ51" i="70"/>
  <c r="BK51" i="70"/>
  <c r="BL51" i="70"/>
  <c r="BM51" i="70"/>
  <c r="BN51" i="70"/>
  <c r="BO51" i="70"/>
  <c r="BP51" i="70"/>
  <c r="BQ51" i="70"/>
  <c r="BR51" i="70"/>
  <c r="BS51" i="70"/>
  <c r="BT51" i="70"/>
  <c r="BU51" i="70"/>
  <c r="BV51" i="70"/>
  <c r="BW51" i="70"/>
  <c r="BX51" i="70"/>
  <c r="BY51" i="70"/>
  <c r="BZ51" i="70"/>
  <c r="CA51" i="70"/>
  <c r="CB51" i="70"/>
  <c r="CC51" i="70"/>
  <c r="CD51" i="70"/>
  <c r="CE51" i="70"/>
  <c r="CF51" i="70"/>
  <c r="CG51" i="70"/>
  <c r="CH51" i="70"/>
  <c r="CI51" i="70"/>
  <c r="CJ51" i="70"/>
  <c r="CK51" i="70"/>
  <c r="CL51" i="70"/>
  <c r="CM51" i="70"/>
  <c r="CN51" i="70"/>
  <c r="CO51" i="70"/>
  <c r="CP51" i="70"/>
  <c r="CQ51" i="70"/>
  <c r="CR51" i="70"/>
  <c r="CS51" i="70"/>
  <c r="CT51" i="70"/>
  <c r="CU51" i="70"/>
  <c r="CV51" i="70"/>
  <c r="CW51" i="70"/>
  <c r="CX51" i="70"/>
  <c r="CY51" i="70"/>
  <c r="CZ51" i="70"/>
  <c r="DA51" i="70"/>
  <c r="DB51" i="70"/>
  <c r="DC51" i="70"/>
  <c r="DD51" i="70"/>
  <c r="DE51" i="70"/>
  <c r="DF51" i="70"/>
  <c r="DG51" i="70"/>
  <c r="DH51" i="70"/>
  <c r="DI51" i="70"/>
  <c r="DJ51" i="70"/>
  <c r="DK51" i="70"/>
  <c r="DL51" i="70"/>
  <c r="DM51" i="70"/>
  <c r="DN51" i="70"/>
  <c r="DO51" i="70"/>
  <c r="DP51" i="70"/>
  <c r="DQ51" i="70"/>
  <c r="DR51" i="70"/>
  <c r="DS51" i="70"/>
  <c r="DT51" i="70"/>
  <c r="DU51" i="70"/>
  <c r="DV51" i="70"/>
  <c r="DW51" i="70"/>
  <c r="DX51" i="70"/>
  <c r="DY51" i="70"/>
  <c r="DZ51" i="70"/>
  <c r="EA51" i="70"/>
  <c r="EB51" i="70"/>
  <c r="EC51" i="70"/>
  <c r="ED51" i="70"/>
  <c r="EE51" i="70"/>
  <c r="EF51" i="70"/>
  <c r="EG51" i="70"/>
  <c r="EH51" i="70"/>
  <c r="EI51" i="70"/>
  <c r="EJ51" i="70"/>
  <c r="EK51" i="70"/>
  <c r="EL51" i="70"/>
  <c r="EM51" i="70"/>
  <c r="EN51" i="70"/>
  <c r="EO51" i="70"/>
  <c r="EP51" i="70"/>
  <c r="EQ51" i="70"/>
  <c r="ER51" i="70"/>
  <c r="ES51" i="70"/>
  <c r="ET51" i="70"/>
  <c r="EU51" i="70"/>
  <c r="EV51" i="70"/>
  <c r="EW51" i="70"/>
  <c r="EX51" i="70"/>
  <c r="EY51" i="70"/>
  <c r="EZ51" i="70"/>
  <c r="FA51" i="70"/>
  <c r="FB51" i="70"/>
  <c r="FC51" i="70"/>
  <c r="FD51" i="70"/>
  <c r="FE51" i="70"/>
  <c r="FF51" i="70"/>
  <c r="FG51" i="70"/>
  <c r="FH51" i="70"/>
  <c r="FI51" i="70"/>
  <c r="FJ51" i="70"/>
  <c r="FK51" i="70"/>
  <c r="FL51" i="70"/>
  <c r="FM51" i="70"/>
  <c r="FN51" i="70"/>
  <c r="FO51" i="70"/>
  <c r="FP51" i="70"/>
  <c r="FQ51" i="70"/>
  <c r="FR51" i="70"/>
  <c r="FS51" i="70"/>
  <c r="FT51" i="70"/>
  <c r="FU51" i="70"/>
  <c r="FV51" i="70"/>
  <c r="FW51" i="70"/>
  <c r="FX51" i="70"/>
  <c r="FY51" i="70"/>
  <c r="FZ51" i="70"/>
  <c r="GA51" i="70"/>
  <c r="GB51" i="70"/>
  <c r="GC51" i="70"/>
  <c r="GD51" i="70"/>
  <c r="GE51" i="70"/>
  <c r="GF51" i="70"/>
  <c r="GG51" i="70"/>
  <c r="GH51" i="70"/>
  <c r="GI51" i="70"/>
  <c r="GJ51" i="70"/>
  <c r="GK51" i="70"/>
  <c r="GL51" i="70"/>
  <c r="GM51" i="70"/>
  <c r="GN51" i="70"/>
  <c r="GO51" i="70"/>
  <c r="GP51" i="70"/>
  <c r="GQ51" i="70"/>
  <c r="GR51" i="70"/>
  <c r="GS51" i="70"/>
  <c r="GT51" i="70"/>
  <c r="GU51" i="70"/>
  <c r="GV51" i="70"/>
  <c r="GW51" i="70"/>
  <c r="GX51" i="70"/>
  <c r="GY51" i="70"/>
  <c r="GZ51" i="70"/>
  <c r="HA51" i="70"/>
  <c r="HB51" i="70"/>
  <c r="HC51" i="70"/>
  <c r="HD51" i="70"/>
  <c r="HE51" i="70"/>
  <c r="HF51" i="70"/>
  <c r="HG51" i="70"/>
  <c r="HH51" i="70"/>
  <c r="HI51" i="70"/>
  <c r="HJ51" i="70"/>
  <c r="HK51" i="70"/>
  <c r="HL51" i="70"/>
  <c r="HM51" i="70"/>
  <c r="HN51" i="70"/>
  <c r="HO51" i="70"/>
  <c r="HP51" i="70"/>
  <c r="HQ51" i="70"/>
  <c r="HR51" i="70"/>
  <c r="HS51" i="70"/>
  <c r="HT51" i="70"/>
  <c r="HU51" i="70"/>
  <c r="HV51" i="70"/>
  <c r="HW51" i="70"/>
  <c r="HX51" i="70"/>
  <c r="HY51" i="70"/>
  <c r="HZ51" i="70"/>
  <c r="IA51" i="70"/>
  <c r="IB51" i="70"/>
  <c r="IC51" i="70"/>
  <c r="ID51" i="70"/>
  <c r="IE51" i="70"/>
  <c r="IF51" i="70"/>
  <c r="IG51" i="70"/>
  <c r="IH51" i="70"/>
  <c r="II51" i="70"/>
  <c r="IJ51" i="70"/>
  <c r="IK51" i="70"/>
  <c r="IL51" i="70"/>
  <c r="IM51" i="70"/>
  <c r="IN51" i="70"/>
  <c r="IO51" i="70"/>
  <c r="IP51" i="70"/>
  <c r="IQ51" i="70"/>
  <c r="IR51" i="70"/>
  <c r="IS51" i="70"/>
  <c r="IT51" i="70"/>
  <c r="IU51" i="70"/>
  <c r="AE52" i="70"/>
  <c r="AH52" i="70"/>
  <c r="AK52" i="70"/>
  <c r="AL52" i="70"/>
  <c r="AO52" i="70"/>
  <c r="AR52" i="70"/>
  <c r="AS52" i="70"/>
  <c r="AT52" i="70"/>
  <c r="AU52" i="70"/>
  <c r="AV52" i="70"/>
  <c r="AW52" i="70"/>
  <c r="AX52" i="70"/>
  <c r="AY52" i="70"/>
  <c r="AZ52" i="70"/>
  <c r="BA52" i="70"/>
  <c r="BB52" i="70"/>
  <c r="BC52" i="70"/>
  <c r="BD52" i="70"/>
  <c r="BE52" i="70"/>
  <c r="BF52" i="70"/>
  <c r="BG52" i="70"/>
  <c r="BH52" i="70"/>
  <c r="BI52" i="70"/>
  <c r="BJ52" i="70"/>
  <c r="BK52" i="70"/>
  <c r="BL52" i="70"/>
  <c r="BM52" i="70"/>
  <c r="BN52" i="70"/>
  <c r="BO52" i="70"/>
  <c r="BP52" i="70"/>
  <c r="BQ52" i="70"/>
  <c r="BR52" i="70"/>
  <c r="BS52" i="70"/>
  <c r="BT52" i="70"/>
  <c r="BU52" i="70"/>
  <c r="BV52" i="70"/>
  <c r="BW52" i="70"/>
  <c r="BX52" i="70"/>
  <c r="BY52" i="70"/>
  <c r="BZ52" i="70"/>
  <c r="CA52" i="70"/>
  <c r="CB52" i="70"/>
  <c r="CC52" i="70"/>
  <c r="CD52" i="70"/>
  <c r="CE52" i="70"/>
  <c r="CF52" i="70"/>
  <c r="CG52" i="70"/>
  <c r="CH52" i="70"/>
  <c r="CI52" i="70"/>
  <c r="CJ52" i="70"/>
  <c r="CK52" i="70"/>
  <c r="CL52" i="70"/>
  <c r="CM52" i="70"/>
  <c r="CN52" i="70"/>
  <c r="CO52" i="70"/>
  <c r="CP52" i="70"/>
  <c r="CQ52" i="70"/>
  <c r="CR52" i="70"/>
  <c r="CS52" i="70"/>
  <c r="CT52" i="70"/>
  <c r="CU52" i="70"/>
  <c r="CV52" i="70"/>
  <c r="CW52" i="70"/>
  <c r="CX52" i="70"/>
  <c r="CY52" i="70"/>
  <c r="CZ52" i="70"/>
  <c r="DA52" i="70"/>
  <c r="DB52" i="70"/>
  <c r="DC52" i="70"/>
  <c r="DD52" i="70"/>
  <c r="DE52" i="70"/>
  <c r="DF52" i="70"/>
  <c r="DG52" i="70"/>
  <c r="DH52" i="70"/>
  <c r="DI52" i="70"/>
  <c r="DJ52" i="70"/>
  <c r="DK52" i="70"/>
  <c r="DL52" i="70"/>
  <c r="DM52" i="70"/>
  <c r="DN52" i="70"/>
  <c r="DO52" i="70"/>
  <c r="DP52" i="70"/>
  <c r="DQ52" i="70"/>
  <c r="DR52" i="70"/>
  <c r="DS52" i="70"/>
  <c r="DT52" i="70"/>
  <c r="DU52" i="70"/>
  <c r="DV52" i="70"/>
  <c r="DW52" i="70"/>
  <c r="DX52" i="70"/>
  <c r="DY52" i="70"/>
  <c r="DZ52" i="70"/>
  <c r="EA52" i="70"/>
  <c r="EB52" i="70"/>
  <c r="EC52" i="70"/>
  <c r="ED52" i="70"/>
  <c r="EE52" i="70"/>
  <c r="EF52" i="70"/>
  <c r="EG52" i="70"/>
  <c r="EH52" i="70"/>
  <c r="EI52" i="70"/>
  <c r="EJ52" i="70"/>
  <c r="EK52" i="70"/>
  <c r="EL52" i="70"/>
  <c r="EM52" i="70"/>
  <c r="EN52" i="70"/>
  <c r="EO52" i="70"/>
  <c r="EP52" i="70"/>
  <c r="EQ52" i="70"/>
  <c r="ER52" i="70"/>
  <c r="ES52" i="70"/>
  <c r="ET52" i="70"/>
  <c r="EU52" i="70"/>
  <c r="EV52" i="70"/>
  <c r="EW52" i="70"/>
  <c r="EX52" i="70"/>
  <c r="EY52" i="70"/>
  <c r="EZ52" i="70"/>
  <c r="FA52" i="70"/>
  <c r="FB52" i="70"/>
  <c r="FC52" i="70"/>
  <c r="FD52" i="70"/>
  <c r="FE52" i="70"/>
  <c r="FF52" i="70"/>
  <c r="FG52" i="70"/>
  <c r="FH52" i="70"/>
  <c r="FI52" i="70"/>
  <c r="FJ52" i="70"/>
  <c r="FK52" i="70"/>
  <c r="FL52" i="70"/>
  <c r="FM52" i="70"/>
  <c r="FN52" i="70"/>
  <c r="FO52" i="70"/>
  <c r="FP52" i="70"/>
  <c r="FQ52" i="70"/>
  <c r="FR52" i="70"/>
  <c r="FS52" i="70"/>
  <c r="FT52" i="70"/>
  <c r="FU52" i="70"/>
  <c r="FV52" i="70"/>
  <c r="FW52" i="70"/>
  <c r="FX52" i="70"/>
  <c r="FY52" i="70"/>
  <c r="FZ52" i="70"/>
  <c r="GA52" i="70"/>
  <c r="GB52" i="70"/>
  <c r="GC52" i="70"/>
  <c r="GD52" i="70"/>
  <c r="GE52" i="70"/>
  <c r="GF52" i="70"/>
  <c r="GG52" i="70"/>
  <c r="GH52" i="70"/>
  <c r="GI52" i="70"/>
  <c r="GJ52" i="70"/>
  <c r="GK52" i="70"/>
  <c r="GL52" i="70"/>
  <c r="GM52" i="70"/>
  <c r="GN52" i="70"/>
  <c r="GO52" i="70"/>
  <c r="GP52" i="70"/>
  <c r="GQ52" i="70"/>
  <c r="GR52" i="70"/>
  <c r="GS52" i="70"/>
  <c r="GT52" i="70"/>
  <c r="GU52" i="70"/>
  <c r="GV52" i="70"/>
  <c r="GW52" i="70"/>
  <c r="GX52" i="70"/>
  <c r="GY52" i="70"/>
  <c r="GZ52" i="70"/>
  <c r="HA52" i="70"/>
  <c r="HB52" i="70"/>
  <c r="HC52" i="70"/>
  <c r="HD52" i="70"/>
  <c r="HE52" i="70"/>
  <c r="HF52" i="70"/>
  <c r="HG52" i="70"/>
  <c r="HH52" i="70"/>
  <c r="HI52" i="70"/>
  <c r="HJ52" i="70"/>
  <c r="HK52" i="70"/>
  <c r="HL52" i="70"/>
  <c r="HM52" i="70"/>
  <c r="HN52" i="70"/>
  <c r="HO52" i="70"/>
  <c r="HP52" i="70"/>
  <c r="HQ52" i="70"/>
  <c r="HR52" i="70"/>
  <c r="HS52" i="70"/>
  <c r="HT52" i="70"/>
  <c r="HU52" i="70"/>
  <c r="HV52" i="70"/>
  <c r="HW52" i="70"/>
  <c r="HX52" i="70"/>
  <c r="HY52" i="70"/>
  <c r="HZ52" i="70"/>
  <c r="IA52" i="70"/>
  <c r="IB52" i="70"/>
  <c r="IC52" i="70"/>
  <c r="ID52" i="70"/>
  <c r="IE52" i="70"/>
  <c r="IF52" i="70"/>
  <c r="IG52" i="70"/>
  <c r="IH52" i="70"/>
  <c r="II52" i="70"/>
  <c r="IJ52" i="70"/>
  <c r="IK52" i="70"/>
  <c r="IL52" i="70"/>
  <c r="IM52" i="70"/>
  <c r="IN52" i="70"/>
  <c r="IO52" i="70"/>
  <c r="IP52" i="70"/>
  <c r="IQ52" i="70"/>
  <c r="IR52" i="70"/>
  <c r="IS52" i="70"/>
  <c r="IT52" i="70"/>
  <c r="IU52" i="70"/>
  <c r="AE53" i="70"/>
  <c r="AH53" i="70"/>
  <c r="AK53" i="70"/>
  <c r="AL53" i="70"/>
  <c r="AO53" i="70"/>
  <c r="AR53" i="70"/>
  <c r="AS53" i="70"/>
  <c r="AT53" i="70"/>
  <c r="AU53" i="70"/>
  <c r="AV53" i="70"/>
  <c r="AW53" i="70"/>
  <c r="AX53" i="70"/>
  <c r="AY53" i="70"/>
  <c r="AZ53" i="70"/>
  <c r="BA53" i="70"/>
  <c r="BB53" i="70"/>
  <c r="BC53" i="70"/>
  <c r="BD53" i="70"/>
  <c r="BE53" i="70"/>
  <c r="BF53" i="70"/>
  <c r="BG53" i="70"/>
  <c r="BH53" i="70"/>
  <c r="BI53" i="70"/>
  <c r="BJ53" i="70"/>
  <c r="BK53" i="70"/>
  <c r="BL53" i="70"/>
  <c r="BM53" i="70"/>
  <c r="BN53" i="70"/>
  <c r="BO53" i="70"/>
  <c r="BP53" i="70"/>
  <c r="BQ53" i="70"/>
  <c r="BR53" i="70"/>
  <c r="BS53" i="70"/>
  <c r="BT53" i="70"/>
  <c r="BU53" i="70"/>
  <c r="BV53" i="70"/>
  <c r="BW53" i="70"/>
  <c r="BX53" i="70"/>
  <c r="BY53" i="70"/>
  <c r="BZ53" i="70"/>
  <c r="CA53" i="70"/>
  <c r="CB53" i="70"/>
  <c r="CC53" i="70"/>
  <c r="CD53" i="70"/>
  <c r="CE53" i="70"/>
  <c r="CF53" i="70"/>
  <c r="CG53" i="70"/>
  <c r="CH53" i="70"/>
  <c r="CI53" i="70"/>
  <c r="CJ53" i="70"/>
  <c r="CK53" i="70"/>
  <c r="CL53" i="70"/>
  <c r="CM53" i="70"/>
  <c r="CN53" i="70"/>
  <c r="CO53" i="70"/>
  <c r="CP53" i="70"/>
  <c r="CQ53" i="70"/>
  <c r="CR53" i="70"/>
  <c r="CS53" i="70"/>
  <c r="CT53" i="70"/>
  <c r="CU53" i="70"/>
  <c r="CV53" i="70"/>
  <c r="CW53" i="70"/>
  <c r="CX53" i="70"/>
  <c r="CY53" i="70"/>
  <c r="CZ53" i="70"/>
  <c r="DA53" i="70"/>
  <c r="DB53" i="70"/>
  <c r="DC53" i="70"/>
  <c r="DD53" i="70"/>
  <c r="DE53" i="70"/>
  <c r="DF53" i="70"/>
  <c r="DG53" i="70"/>
  <c r="DH53" i="70"/>
  <c r="DI53" i="70"/>
  <c r="DJ53" i="70"/>
  <c r="DK53" i="70"/>
  <c r="DL53" i="70"/>
  <c r="DM53" i="70"/>
  <c r="DN53" i="70"/>
  <c r="DO53" i="70"/>
  <c r="DP53" i="70"/>
  <c r="DQ53" i="70"/>
  <c r="DR53" i="70"/>
  <c r="DS53" i="70"/>
  <c r="DT53" i="70"/>
  <c r="DU53" i="70"/>
  <c r="DV53" i="70"/>
  <c r="DW53" i="70"/>
  <c r="DX53" i="70"/>
  <c r="DY53" i="70"/>
  <c r="DZ53" i="70"/>
  <c r="EA53" i="70"/>
  <c r="EB53" i="70"/>
  <c r="EC53" i="70"/>
  <c r="ED53" i="70"/>
  <c r="EE53" i="70"/>
  <c r="EF53" i="70"/>
  <c r="EG53" i="70"/>
  <c r="EH53" i="70"/>
  <c r="EI53" i="70"/>
  <c r="EJ53" i="70"/>
  <c r="EK53" i="70"/>
  <c r="EL53" i="70"/>
  <c r="EM53" i="70"/>
  <c r="EN53" i="70"/>
  <c r="EO53" i="70"/>
  <c r="EP53" i="70"/>
  <c r="EQ53" i="70"/>
  <c r="ER53" i="70"/>
  <c r="ES53" i="70"/>
  <c r="ET53" i="70"/>
  <c r="EU53" i="70"/>
  <c r="EV53" i="70"/>
  <c r="EW53" i="70"/>
  <c r="EX53" i="70"/>
  <c r="EY53" i="70"/>
  <c r="EZ53" i="70"/>
  <c r="FA53" i="70"/>
  <c r="FB53" i="70"/>
  <c r="FC53" i="70"/>
  <c r="FD53" i="70"/>
  <c r="FE53" i="70"/>
  <c r="FF53" i="70"/>
  <c r="FG53" i="70"/>
  <c r="FH53" i="70"/>
  <c r="FI53" i="70"/>
  <c r="FJ53" i="70"/>
  <c r="FK53" i="70"/>
  <c r="FL53" i="70"/>
  <c r="FM53" i="70"/>
  <c r="FN53" i="70"/>
  <c r="FO53" i="70"/>
  <c r="FP53" i="70"/>
  <c r="FQ53" i="70"/>
  <c r="FR53" i="70"/>
  <c r="FS53" i="70"/>
  <c r="FT53" i="70"/>
  <c r="FU53" i="70"/>
  <c r="FV53" i="70"/>
  <c r="FW53" i="70"/>
  <c r="FX53" i="70"/>
  <c r="FY53" i="70"/>
  <c r="FZ53" i="70"/>
  <c r="GA53" i="70"/>
  <c r="GB53" i="70"/>
  <c r="GC53" i="70"/>
  <c r="GD53" i="70"/>
  <c r="GE53" i="70"/>
  <c r="GF53" i="70"/>
  <c r="GG53" i="70"/>
  <c r="GH53" i="70"/>
  <c r="GI53" i="70"/>
  <c r="GJ53" i="70"/>
  <c r="GK53" i="70"/>
  <c r="GL53" i="70"/>
  <c r="GM53" i="70"/>
  <c r="GN53" i="70"/>
  <c r="GO53" i="70"/>
  <c r="GP53" i="70"/>
  <c r="GQ53" i="70"/>
  <c r="GR53" i="70"/>
  <c r="GS53" i="70"/>
  <c r="GT53" i="70"/>
  <c r="GU53" i="70"/>
  <c r="GV53" i="70"/>
  <c r="GW53" i="70"/>
  <c r="GX53" i="70"/>
  <c r="GY53" i="70"/>
  <c r="GZ53" i="70"/>
  <c r="HA53" i="70"/>
  <c r="HB53" i="70"/>
  <c r="HC53" i="70"/>
  <c r="HD53" i="70"/>
  <c r="HE53" i="70"/>
  <c r="HF53" i="70"/>
  <c r="HG53" i="70"/>
  <c r="HH53" i="70"/>
  <c r="HI53" i="70"/>
  <c r="HJ53" i="70"/>
  <c r="HK53" i="70"/>
  <c r="HL53" i="70"/>
  <c r="HM53" i="70"/>
  <c r="HN53" i="70"/>
  <c r="HO53" i="70"/>
  <c r="HP53" i="70"/>
  <c r="HQ53" i="70"/>
  <c r="HR53" i="70"/>
  <c r="HS53" i="70"/>
  <c r="HT53" i="70"/>
  <c r="HU53" i="70"/>
  <c r="HV53" i="70"/>
  <c r="HW53" i="70"/>
  <c r="HX53" i="70"/>
  <c r="HY53" i="70"/>
  <c r="HZ53" i="70"/>
  <c r="IA53" i="70"/>
  <c r="IB53" i="70"/>
  <c r="IC53" i="70"/>
  <c r="ID53" i="70"/>
  <c r="IE53" i="70"/>
  <c r="IF53" i="70"/>
  <c r="IG53" i="70"/>
  <c r="IH53" i="70"/>
  <c r="II53" i="70"/>
  <c r="IJ53" i="70"/>
  <c r="IK53" i="70"/>
  <c r="IL53" i="70"/>
  <c r="IM53" i="70"/>
  <c r="IN53" i="70"/>
  <c r="IO53" i="70"/>
  <c r="IP53" i="70"/>
  <c r="IQ53" i="70"/>
  <c r="IR53" i="70"/>
  <c r="IS53" i="70"/>
  <c r="IT53" i="70"/>
  <c r="IU53" i="70"/>
  <c r="AE54" i="70"/>
  <c r="AH54" i="70"/>
  <c r="AK54" i="70"/>
  <c r="AL54" i="70"/>
  <c r="AO54" i="70"/>
  <c r="AR54" i="70"/>
  <c r="AS54" i="70"/>
  <c r="AT54" i="70"/>
  <c r="AU54" i="70"/>
  <c r="AV54" i="70"/>
  <c r="AW54" i="70"/>
  <c r="AX54" i="70"/>
  <c r="AY54" i="70"/>
  <c r="AZ54" i="70"/>
  <c r="BA54" i="70"/>
  <c r="BB54" i="70"/>
  <c r="BC54" i="70"/>
  <c r="BD54" i="70"/>
  <c r="BE54" i="70"/>
  <c r="BF54" i="70"/>
  <c r="BG54" i="70"/>
  <c r="BH54" i="70"/>
  <c r="BI54" i="70"/>
  <c r="BJ54" i="70"/>
  <c r="BK54" i="70"/>
  <c r="BL54" i="70"/>
  <c r="BM54" i="70"/>
  <c r="BN54" i="70"/>
  <c r="BO54" i="70"/>
  <c r="BP54" i="70"/>
  <c r="BQ54" i="70"/>
  <c r="BR54" i="70"/>
  <c r="BS54" i="70"/>
  <c r="BT54" i="70"/>
  <c r="BU54" i="70"/>
  <c r="BV54" i="70"/>
  <c r="BW54" i="70"/>
  <c r="BX54" i="70"/>
  <c r="BY54" i="70"/>
  <c r="BZ54" i="70"/>
  <c r="CA54" i="70"/>
  <c r="CB54" i="70"/>
  <c r="CC54" i="70"/>
  <c r="CD54" i="70"/>
  <c r="CE54" i="70"/>
  <c r="CF54" i="70"/>
  <c r="CG54" i="70"/>
  <c r="CH54" i="70"/>
  <c r="CI54" i="70"/>
  <c r="CJ54" i="70"/>
  <c r="CK54" i="70"/>
  <c r="CL54" i="70"/>
  <c r="CM54" i="70"/>
  <c r="CN54" i="70"/>
  <c r="CO54" i="70"/>
  <c r="CP54" i="70"/>
  <c r="CQ54" i="70"/>
  <c r="CR54" i="70"/>
  <c r="CS54" i="70"/>
  <c r="CT54" i="70"/>
  <c r="CU54" i="70"/>
  <c r="CV54" i="70"/>
  <c r="CW54" i="70"/>
  <c r="CX54" i="70"/>
  <c r="CY54" i="70"/>
  <c r="CZ54" i="70"/>
  <c r="DA54" i="70"/>
  <c r="DB54" i="70"/>
  <c r="DC54" i="70"/>
  <c r="DD54" i="70"/>
  <c r="DE54" i="70"/>
  <c r="DF54" i="70"/>
  <c r="DG54" i="70"/>
  <c r="DH54" i="70"/>
  <c r="DI54" i="70"/>
  <c r="DJ54" i="70"/>
  <c r="DK54" i="70"/>
  <c r="DL54" i="70"/>
  <c r="DM54" i="70"/>
  <c r="DN54" i="70"/>
  <c r="DO54" i="70"/>
  <c r="DP54" i="70"/>
  <c r="DQ54" i="70"/>
  <c r="DR54" i="70"/>
  <c r="DS54" i="70"/>
  <c r="DT54" i="70"/>
  <c r="DU54" i="70"/>
  <c r="DV54" i="70"/>
  <c r="DW54" i="70"/>
  <c r="DX54" i="70"/>
  <c r="DY54" i="70"/>
  <c r="DZ54" i="70"/>
  <c r="EA54" i="70"/>
  <c r="EB54" i="70"/>
  <c r="EC54" i="70"/>
  <c r="ED54" i="70"/>
  <c r="EE54" i="70"/>
  <c r="EF54" i="70"/>
  <c r="EG54" i="70"/>
  <c r="EH54" i="70"/>
  <c r="EI54" i="70"/>
  <c r="EJ54" i="70"/>
  <c r="EK54" i="70"/>
  <c r="EL54" i="70"/>
  <c r="EM54" i="70"/>
  <c r="EN54" i="70"/>
  <c r="EO54" i="70"/>
  <c r="EP54" i="70"/>
  <c r="EQ54" i="70"/>
  <c r="ER54" i="70"/>
  <c r="ES54" i="70"/>
  <c r="ET54" i="70"/>
  <c r="EU54" i="70"/>
  <c r="EV54" i="70"/>
  <c r="EW54" i="70"/>
  <c r="EX54" i="70"/>
  <c r="EY54" i="70"/>
  <c r="EZ54" i="70"/>
  <c r="FA54" i="70"/>
  <c r="FB54" i="70"/>
  <c r="FC54" i="70"/>
  <c r="FD54" i="70"/>
  <c r="FE54" i="70"/>
  <c r="FF54" i="70"/>
  <c r="FG54" i="70"/>
  <c r="FH54" i="70"/>
  <c r="FI54" i="70"/>
  <c r="FJ54" i="70"/>
  <c r="FK54" i="70"/>
  <c r="FL54" i="70"/>
  <c r="FM54" i="70"/>
  <c r="FN54" i="70"/>
  <c r="FO54" i="70"/>
  <c r="FP54" i="70"/>
  <c r="FQ54" i="70"/>
  <c r="FR54" i="70"/>
  <c r="FS54" i="70"/>
  <c r="FT54" i="70"/>
  <c r="FU54" i="70"/>
  <c r="FV54" i="70"/>
  <c r="FW54" i="70"/>
  <c r="FX54" i="70"/>
  <c r="FY54" i="70"/>
  <c r="FZ54" i="70"/>
  <c r="GA54" i="70"/>
  <c r="GB54" i="70"/>
  <c r="GC54" i="70"/>
  <c r="GD54" i="70"/>
  <c r="GE54" i="70"/>
  <c r="GF54" i="70"/>
  <c r="GG54" i="70"/>
  <c r="GH54" i="70"/>
  <c r="GI54" i="70"/>
  <c r="GJ54" i="70"/>
  <c r="GK54" i="70"/>
  <c r="GL54" i="70"/>
  <c r="GM54" i="70"/>
  <c r="GN54" i="70"/>
  <c r="GO54" i="70"/>
  <c r="GP54" i="70"/>
  <c r="GQ54" i="70"/>
  <c r="GR54" i="70"/>
  <c r="GS54" i="70"/>
  <c r="GT54" i="70"/>
  <c r="GU54" i="70"/>
  <c r="GV54" i="70"/>
  <c r="GW54" i="70"/>
  <c r="GX54" i="70"/>
  <c r="GY54" i="70"/>
  <c r="GZ54" i="70"/>
  <c r="HA54" i="70"/>
  <c r="HB54" i="70"/>
  <c r="HC54" i="70"/>
  <c r="HD54" i="70"/>
  <c r="HE54" i="70"/>
  <c r="HF54" i="70"/>
  <c r="HG54" i="70"/>
  <c r="HH54" i="70"/>
  <c r="HI54" i="70"/>
  <c r="HJ54" i="70"/>
  <c r="HK54" i="70"/>
  <c r="HL54" i="70"/>
  <c r="HM54" i="70"/>
  <c r="HN54" i="70"/>
  <c r="HO54" i="70"/>
  <c r="HP54" i="70"/>
  <c r="HQ54" i="70"/>
  <c r="HR54" i="70"/>
  <c r="HS54" i="70"/>
  <c r="HT54" i="70"/>
  <c r="HU54" i="70"/>
  <c r="HV54" i="70"/>
  <c r="HW54" i="70"/>
  <c r="HX54" i="70"/>
  <c r="HY54" i="70"/>
  <c r="HZ54" i="70"/>
  <c r="IA54" i="70"/>
  <c r="IB54" i="70"/>
  <c r="IC54" i="70"/>
  <c r="ID54" i="70"/>
  <c r="IE54" i="70"/>
  <c r="IF54" i="70"/>
  <c r="IG54" i="70"/>
  <c r="IH54" i="70"/>
  <c r="II54" i="70"/>
  <c r="IJ54" i="70"/>
  <c r="IK54" i="70"/>
  <c r="IL54" i="70"/>
  <c r="IM54" i="70"/>
  <c r="IN54" i="70"/>
  <c r="IO54" i="70"/>
  <c r="IP54" i="70"/>
  <c r="IQ54" i="70"/>
  <c r="IR54" i="70"/>
  <c r="IS54" i="70"/>
  <c r="IT54" i="70"/>
  <c r="IU54" i="70"/>
  <c r="AE55" i="70"/>
  <c r="AH55" i="70"/>
  <c r="AK55" i="70"/>
  <c r="AL55" i="70"/>
  <c r="AO55" i="70"/>
  <c r="AR55" i="70"/>
  <c r="AS55" i="70"/>
  <c r="AT55" i="70"/>
  <c r="AU55" i="70"/>
  <c r="AV55" i="70"/>
  <c r="AW55" i="70"/>
  <c r="AX55" i="70"/>
  <c r="AY55" i="70"/>
  <c r="AZ55" i="70"/>
  <c r="BA55" i="70"/>
  <c r="BB55" i="70"/>
  <c r="BC55" i="70"/>
  <c r="BD55" i="70"/>
  <c r="BE55" i="70"/>
  <c r="BF55" i="70"/>
  <c r="BG55" i="70"/>
  <c r="BH55" i="70"/>
  <c r="BI55" i="70"/>
  <c r="BJ55" i="70"/>
  <c r="BK55" i="70"/>
  <c r="BL55" i="70"/>
  <c r="BM55" i="70"/>
  <c r="BN55" i="70"/>
  <c r="BO55" i="70"/>
  <c r="BP55" i="70"/>
  <c r="BQ55" i="70"/>
  <c r="BR55" i="70"/>
  <c r="BS55" i="70"/>
  <c r="BT55" i="70"/>
  <c r="BU55" i="70"/>
  <c r="BV55" i="70"/>
  <c r="BW55" i="70"/>
  <c r="BX55" i="70"/>
  <c r="BY55" i="70"/>
  <c r="BZ55" i="70"/>
  <c r="CA55" i="70"/>
  <c r="CB55" i="70"/>
  <c r="CC55" i="70"/>
  <c r="CD55" i="70"/>
  <c r="CE55" i="70"/>
  <c r="CF55" i="70"/>
  <c r="CG55" i="70"/>
  <c r="CH55" i="70"/>
  <c r="CI55" i="70"/>
  <c r="CJ55" i="70"/>
  <c r="CK55" i="70"/>
  <c r="CL55" i="70"/>
  <c r="CM55" i="70"/>
  <c r="CN55" i="70"/>
  <c r="CO55" i="70"/>
  <c r="CP55" i="70"/>
  <c r="CQ55" i="70"/>
  <c r="CR55" i="70"/>
  <c r="CS55" i="70"/>
  <c r="CT55" i="70"/>
  <c r="CU55" i="70"/>
  <c r="CV55" i="70"/>
  <c r="CW55" i="70"/>
  <c r="CX55" i="70"/>
  <c r="CY55" i="70"/>
  <c r="CZ55" i="70"/>
  <c r="DA55" i="70"/>
  <c r="DB55" i="70"/>
  <c r="DC55" i="70"/>
  <c r="DD55" i="70"/>
  <c r="DE55" i="70"/>
  <c r="DF55" i="70"/>
  <c r="DG55" i="70"/>
  <c r="DH55" i="70"/>
  <c r="DI55" i="70"/>
  <c r="DJ55" i="70"/>
  <c r="DK55" i="70"/>
  <c r="DL55" i="70"/>
  <c r="DM55" i="70"/>
  <c r="DN55" i="70"/>
  <c r="DO55" i="70"/>
  <c r="DP55" i="70"/>
  <c r="DQ55" i="70"/>
  <c r="DR55" i="70"/>
  <c r="DS55" i="70"/>
  <c r="DT55" i="70"/>
  <c r="DU55" i="70"/>
  <c r="DV55" i="70"/>
  <c r="DW55" i="70"/>
  <c r="DX55" i="70"/>
  <c r="DY55" i="70"/>
  <c r="DZ55" i="70"/>
  <c r="EA55" i="70"/>
  <c r="EB55" i="70"/>
  <c r="EC55" i="70"/>
  <c r="ED55" i="70"/>
  <c r="EE55" i="70"/>
  <c r="EF55" i="70"/>
  <c r="EG55" i="70"/>
  <c r="EH55" i="70"/>
  <c r="EI55" i="70"/>
  <c r="EJ55" i="70"/>
  <c r="EK55" i="70"/>
  <c r="EL55" i="70"/>
  <c r="EM55" i="70"/>
  <c r="EN55" i="70"/>
  <c r="EO55" i="70"/>
  <c r="EP55" i="70"/>
  <c r="EQ55" i="70"/>
  <c r="ER55" i="70"/>
  <c r="ES55" i="70"/>
  <c r="ET55" i="70"/>
  <c r="EU55" i="70"/>
  <c r="EV55" i="70"/>
  <c r="EW55" i="70"/>
  <c r="EX55" i="70"/>
  <c r="EY55" i="70"/>
  <c r="EZ55" i="70"/>
  <c r="FA55" i="70"/>
  <c r="FB55" i="70"/>
  <c r="FC55" i="70"/>
  <c r="FD55" i="70"/>
  <c r="FE55" i="70"/>
  <c r="FF55" i="70"/>
  <c r="FG55" i="70"/>
  <c r="FH55" i="70"/>
  <c r="FI55" i="70"/>
  <c r="FJ55" i="70"/>
  <c r="FK55" i="70"/>
  <c r="FL55" i="70"/>
  <c r="FM55" i="70"/>
  <c r="FN55" i="70"/>
  <c r="FO55" i="70"/>
  <c r="FP55" i="70"/>
  <c r="FQ55" i="70"/>
  <c r="FR55" i="70"/>
  <c r="FS55" i="70"/>
  <c r="FT55" i="70"/>
  <c r="FU55" i="70"/>
  <c r="FV55" i="70"/>
  <c r="FW55" i="70"/>
  <c r="FX55" i="70"/>
  <c r="FY55" i="70"/>
  <c r="FZ55" i="70"/>
  <c r="GA55" i="70"/>
  <c r="GB55" i="70"/>
  <c r="GC55" i="70"/>
  <c r="GD55" i="70"/>
  <c r="GE55" i="70"/>
  <c r="GF55" i="70"/>
  <c r="GG55" i="70"/>
  <c r="GH55" i="70"/>
  <c r="GI55" i="70"/>
  <c r="GJ55" i="70"/>
  <c r="GK55" i="70"/>
  <c r="GL55" i="70"/>
  <c r="GM55" i="70"/>
  <c r="GN55" i="70"/>
  <c r="GO55" i="70"/>
  <c r="GP55" i="70"/>
  <c r="GQ55" i="70"/>
  <c r="GR55" i="70"/>
  <c r="GS55" i="70"/>
  <c r="GT55" i="70"/>
  <c r="GU55" i="70"/>
  <c r="GV55" i="70"/>
  <c r="GW55" i="70"/>
  <c r="GX55" i="70"/>
  <c r="GY55" i="70"/>
  <c r="GZ55" i="70"/>
  <c r="HA55" i="70"/>
  <c r="HB55" i="70"/>
  <c r="HC55" i="70"/>
  <c r="HD55" i="70"/>
  <c r="HE55" i="70"/>
  <c r="HF55" i="70"/>
  <c r="HG55" i="70"/>
  <c r="HH55" i="70"/>
  <c r="HI55" i="70"/>
  <c r="HJ55" i="70"/>
  <c r="HK55" i="70"/>
  <c r="HL55" i="70"/>
  <c r="HM55" i="70"/>
  <c r="HN55" i="70"/>
  <c r="HO55" i="70"/>
  <c r="HP55" i="70"/>
  <c r="HQ55" i="70"/>
  <c r="HR55" i="70"/>
  <c r="HS55" i="70"/>
  <c r="HT55" i="70"/>
  <c r="HU55" i="70"/>
  <c r="HV55" i="70"/>
  <c r="HW55" i="70"/>
  <c r="HX55" i="70"/>
  <c r="HY55" i="70"/>
  <c r="HZ55" i="70"/>
  <c r="IA55" i="70"/>
  <c r="IB55" i="70"/>
  <c r="IC55" i="70"/>
  <c r="ID55" i="70"/>
  <c r="IE55" i="70"/>
  <c r="IF55" i="70"/>
  <c r="IG55" i="70"/>
  <c r="IH55" i="70"/>
  <c r="II55" i="70"/>
  <c r="IJ55" i="70"/>
  <c r="IK55" i="70"/>
  <c r="IL55" i="70"/>
  <c r="IM55" i="70"/>
  <c r="IN55" i="70"/>
  <c r="IO55" i="70"/>
  <c r="IP55" i="70"/>
  <c r="IQ55" i="70"/>
  <c r="IR55" i="70"/>
  <c r="IS55" i="70"/>
  <c r="IT55" i="70"/>
  <c r="IU55" i="70"/>
  <c r="AE56" i="70"/>
  <c r="AH56" i="70"/>
  <c r="AK56" i="70"/>
  <c r="AL56" i="70"/>
  <c r="AO56" i="70"/>
  <c r="AR56" i="70"/>
  <c r="AS56" i="70"/>
  <c r="AT56" i="70"/>
  <c r="AU56" i="70"/>
  <c r="AV56" i="70"/>
  <c r="AW56" i="70"/>
  <c r="AX56" i="70"/>
  <c r="AY56" i="70"/>
  <c r="AZ56" i="70"/>
  <c r="BA56" i="70"/>
  <c r="BB56" i="70"/>
  <c r="BC56" i="70"/>
  <c r="BD56" i="70"/>
  <c r="BE56" i="70"/>
  <c r="BF56" i="70"/>
  <c r="BG56" i="70"/>
  <c r="BH56" i="70"/>
  <c r="BI56" i="70"/>
  <c r="BJ56" i="70"/>
  <c r="BK56" i="70"/>
  <c r="BL56" i="70"/>
  <c r="BM56" i="70"/>
  <c r="BN56" i="70"/>
  <c r="BO56" i="70"/>
  <c r="BP56" i="70"/>
  <c r="BQ56" i="70"/>
  <c r="BR56" i="70"/>
  <c r="BS56" i="70"/>
  <c r="BT56" i="70"/>
  <c r="BU56" i="70"/>
  <c r="BV56" i="70"/>
  <c r="BW56" i="70"/>
  <c r="BX56" i="70"/>
  <c r="BY56" i="70"/>
  <c r="BZ56" i="70"/>
  <c r="CA56" i="70"/>
  <c r="CB56" i="70"/>
  <c r="CC56" i="70"/>
  <c r="CD56" i="70"/>
  <c r="CE56" i="70"/>
  <c r="CF56" i="70"/>
  <c r="CG56" i="70"/>
  <c r="CH56" i="70"/>
  <c r="CI56" i="70"/>
  <c r="CJ56" i="70"/>
  <c r="CK56" i="70"/>
  <c r="CL56" i="70"/>
  <c r="CM56" i="70"/>
  <c r="CN56" i="70"/>
  <c r="CO56" i="70"/>
  <c r="CP56" i="70"/>
  <c r="CQ56" i="70"/>
  <c r="CR56" i="70"/>
  <c r="CS56" i="70"/>
  <c r="CT56" i="70"/>
  <c r="CU56" i="70"/>
  <c r="CV56" i="70"/>
  <c r="CW56" i="70"/>
  <c r="CX56" i="70"/>
  <c r="CY56" i="70"/>
  <c r="CZ56" i="70"/>
  <c r="DA56" i="70"/>
  <c r="DB56" i="70"/>
  <c r="DC56" i="70"/>
  <c r="DD56" i="70"/>
  <c r="DE56" i="70"/>
  <c r="DF56" i="70"/>
  <c r="DG56" i="70"/>
  <c r="DH56" i="70"/>
  <c r="DI56" i="70"/>
  <c r="DJ56" i="70"/>
  <c r="DK56" i="70"/>
  <c r="DL56" i="70"/>
  <c r="DM56" i="70"/>
  <c r="DN56" i="70"/>
  <c r="DO56" i="70"/>
  <c r="DP56" i="70"/>
  <c r="DQ56" i="70"/>
  <c r="DR56" i="70"/>
  <c r="DS56" i="70"/>
  <c r="DT56" i="70"/>
  <c r="DU56" i="70"/>
  <c r="DV56" i="70"/>
  <c r="DW56" i="70"/>
  <c r="DX56" i="70"/>
  <c r="DY56" i="70"/>
  <c r="DZ56" i="70"/>
  <c r="EA56" i="70"/>
  <c r="EB56" i="70"/>
  <c r="EC56" i="70"/>
  <c r="ED56" i="70"/>
  <c r="EE56" i="70"/>
  <c r="EF56" i="70"/>
  <c r="EG56" i="70"/>
  <c r="EH56" i="70"/>
  <c r="EI56" i="70"/>
  <c r="EJ56" i="70"/>
  <c r="EK56" i="70"/>
  <c r="EL56" i="70"/>
  <c r="EM56" i="70"/>
  <c r="EN56" i="70"/>
  <c r="EO56" i="70"/>
  <c r="EP56" i="70"/>
  <c r="EQ56" i="70"/>
  <c r="ER56" i="70"/>
  <c r="ES56" i="70"/>
  <c r="ET56" i="70"/>
  <c r="EU56" i="70"/>
  <c r="EV56" i="70"/>
  <c r="EW56" i="70"/>
  <c r="EX56" i="70"/>
  <c r="EY56" i="70"/>
  <c r="EZ56" i="70"/>
  <c r="FA56" i="70"/>
  <c r="FB56" i="70"/>
  <c r="FC56" i="70"/>
  <c r="FD56" i="70"/>
  <c r="FE56" i="70"/>
  <c r="FF56" i="70"/>
  <c r="FG56" i="70"/>
  <c r="FH56" i="70"/>
  <c r="FI56" i="70"/>
  <c r="FJ56" i="70"/>
  <c r="FK56" i="70"/>
  <c r="FL56" i="70"/>
  <c r="FM56" i="70"/>
  <c r="FN56" i="70"/>
  <c r="FO56" i="70"/>
  <c r="FP56" i="70"/>
  <c r="FQ56" i="70"/>
  <c r="FR56" i="70"/>
  <c r="FS56" i="70"/>
  <c r="FT56" i="70"/>
  <c r="FU56" i="70"/>
  <c r="FV56" i="70"/>
  <c r="FW56" i="70"/>
  <c r="FX56" i="70"/>
  <c r="FY56" i="70"/>
  <c r="FZ56" i="70"/>
  <c r="GA56" i="70"/>
  <c r="GB56" i="70"/>
  <c r="GC56" i="70"/>
  <c r="GD56" i="70"/>
  <c r="GE56" i="70"/>
  <c r="GF56" i="70"/>
  <c r="GG56" i="70"/>
  <c r="GH56" i="70"/>
  <c r="GI56" i="70"/>
  <c r="GJ56" i="70"/>
  <c r="GK56" i="70"/>
  <c r="GL56" i="70"/>
  <c r="GM56" i="70"/>
  <c r="GN56" i="70"/>
  <c r="GO56" i="70"/>
  <c r="GP56" i="70"/>
  <c r="GQ56" i="70"/>
  <c r="GR56" i="70"/>
  <c r="GS56" i="70"/>
  <c r="GT56" i="70"/>
  <c r="GU56" i="70"/>
  <c r="GV56" i="70"/>
  <c r="GW56" i="70"/>
  <c r="GX56" i="70"/>
  <c r="GY56" i="70"/>
  <c r="GZ56" i="70"/>
  <c r="HA56" i="70"/>
  <c r="HB56" i="70"/>
  <c r="HC56" i="70"/>
  <c r="HD56" i="70"/>
  <c r="HE56" i="70"/>
  <c r="HF56" i="70"/>
  <c r="HG56" i="70"/>
  <c r="HH56" i="70"/>
  <c r="HI56" i="70"/>
  <c r="HJ56" i="70"/>
  <c r="HK56" i="70"/>
  <c r="HL56" i="70"/>
  <c r="HM56" i="70"/>
  <c r="HN56" i="70"/>
  <c r="HO56" i="70"/>
  <c r="HP56" i="70"/>
  <c r="HQ56" i="70"/>
  <c r="HR56" i="70"/>
  <c r="HS56" i="70"/>
  <c r="HT56" i="70"/>
  <c r="HU56" i="70"/>
  <c r="HV56" i="70"/>
  <c r="HW56" i="70"/>
  <c r="HX56" i="70"/>
  <c r="HY56" i="70"/>
  <c r="HZ56" i="70"/>
  <c r="IA56" i="70"/>
  <c r="IB56" i="70"/>
  <c r="IC56" i="70"/>
  <c r="ID56" i="70"/>
  <c r="IE56" i="70"/>
  <c r="IF56" i="70"/>
  <c r="IG56" i="70"/>
  <c r="IH56" i="70"/>
  <c r="II56" i="70"/>
  <c r="IJ56" i="70"/>
  <c r="IK56" i="70"/>
  <c r="IL56" i="70"/>
  <c r="IM56" i="70"/>
  <c r="IN56" i="70"/>
  <c r="IO56" i="70"/>
  <c r="IP56" i="70"/>
  <c r="IQ56" i="70"/>
  <c r="IR56" i="70"/>
  <c r="IS56" i="70"/>
  <c r="IT56" i="70"/>
  <c r="IU56" i="70"/>
  <c r="AE57" i="70"/>
  <c r="AH57" i="70"/>
  <c r="AK57" i="70"/>
  <c r="AL57" i="70"/>
  <c r="AO57" i="70"/>
  <c r="AR57" i="70"/>
  <c r="AS57" i="70"/>
  <c r="AT57" i="70"/>
  <c r="AU57" i="70"/>
  <c r="AV57" i="70"/>
  <c r="AW57" i="70"/>
  <c r="AX57" i="70"/>
  <c r="AY57" i="70"/>
  <c r="AZ57" i="70"/>
  <c r="BA57" i="70"/>
  <c r="BB57" i="70"/>
  <c r="BC57" i="70"/>
  <c r="BD57" i="70"/>
  <c r="BE57" i="70"/>
  <c r="BF57" i="70"/>
  <c r="BG57" i="70"/>
  <c r="BH57" i="70"/>
  <c r="BI57" i="70"/>
  <c r="BJ57" i="70"/>
  <c r="BK57" i="70"/>
  <c r="BL57" i="70"/>
  <c r="BM57" i="70"/>
  <c r="BN57" i="70"/>
  <c r="BO57" i="70"/>
  <c r="BP57" i="70"/>
  <c r="BQ57" i="70"/>
  <c r="BR57" i="70"/>
  <c r="BS57" i="70"/>
  <c r="BT57" i="70"/>
  <c r="BU57" i="70"/>
  <c r="BV57" i="70"/>
  <c r="BW57" i="70"/>
  <c r="BX57" i="70"/>
  <c r="BY57" i="70"/>
  <c r="BZ57" i="70"/>
  <c r="CA57" i="70"/>
  <c r="CB57" i="70"/>
  <c r="CC57" i="70"/>
  <c r="CD57" i="70"/>
  <c r="CE57" i="70"/>
  <c r="CF57" i="70"/>
  <c r="CG57" i="70"/>
  <c r="CH57" i="70"/>
  <c r="CI57" i="70"/>
  <c r="CJ57" i="70"/>
  <c r="CK57" i="70"/>
  <c r="CL57" i="70"/>
  <c r="CM57" i="70"/>
  <c r="CN57" i="70"/>
  <c r="CO57" i="70"/>
  <c r="CP57" i="70"/>
  <c r="CQ57" i="70"/>
  <c r="CR57" i="70"/>
  <c r="CS57" i="70"/>
  <c r="CT57" i="70"/>
  <c r="CU57" i="70"/>
  <c r="CV57" i="70"/>
  <c r="CW57" i="70"/>
  <c r="CX57" i="70"/>
  <c r="CY57" i="70"/>
  <c r="CZ57" i="70"/>
  <c r="DA57" i="70"/>
  <c r="DB57" i="70"/>
  <c r="DC57" i="70"/>
  <c r="DD57" i="70"/>
  <c r="DE57" i="70"/>
  <c r="DF57" i="70"/>
  <c r="DG57" i="70"/>
  <c r="DH57" i="70"/>
  <c r="DI57" i="70"/>
  <c r="DJ57" i="70"/>
  <c r="DK57" i="70"/>
  <c r="DL57" i="70"/>
  <c r="DM57" i="70"/>
  <c r="DN57" i="70"/>
  <c r="DO57" i="70"/>
  <c r="DP57" i="70"/>
  <c r="DQ57" i="70"/>
  <c r="DR57" i="70"/>
  <c r="DS57" i="70"/>
  <c r="DT57" i="70"/>
  <c r="DU57" i="70"/>
  <c r="DV57" i="70"/>
  <c r="DW57" i="70"/>
  <c r="DX57" i="70"/>
  <c r="DY57" i="70"/>
  <c r="DZ57" i="70"/>
  <c r="EA57" i="70"/>
  <c r="EB57" i="70"/>
  <c r="EC57" i="70"/>
  <c r="ED57" i="70"/>
  <c r="EE57" i="70"/>
  <c r="EF57" i="70"/>
  <c r="EG57" i="70"/>
  <c r="EH57" i="70"/>
  <c r="EI57" i="70"/>
  <c r="EJ57" i="70"/>
  <c r="EK57" i="70"/>
  <c r="EL57" i="70"/>
  <c r="EM57" i="70"/>
  <c r="EN57" i="70"/>
  <c r="EO57" i="70"/>
  <c r="EP57" i="70"/>
  <c r="EQ57" i="70"/>
  <c r="ER57" i="70"/>
  <c r="ES57" i="70"/>
  <c r="ET57" i="70"/>
  <c r="EU57" i="70"/>
  <c r="EV57" i="70"/>
  <c r="EW57" i="70"/>
  <c r="EX57" i="70"/>
  <c r="EY57" i="70"/>
  <c r="EZ57" i="70"/>
  <c r="FA57" i="70"/>
  <c r="FB57" i="70"/>
  <c r="FC57" i="70"/>
  <c r="FD57" i="70"/>
  <c r="FE57" i="70"/>
  <c r="FF57" i="70"/>
  <c r="FG57" i="70"/>
  <c r="FH57" i="70"/>
  <c r="FI57" i="70"/>
  <c r="FJ57" i="70"/>
  <c r="FK57" i="70"/>
  <c r="FL57" i="70"/>
  <c r="FM57" i="70"/>
  <c r="FN57" i="70"/>
  <c r="FO57" i="70"/>
  <c r="FP57" i="70"/>
  <c r="FQ57" i="70"/>
  <c r="FR57" i="70"/>
  <c r="FS57" i="70"/>
  <c r="FT57" i="70"/>
  <c r="FU57" i="70"/>
  <c r="FV57" i="70"/>
  <c r="FW57" i="70"/>
  <c r="FX57" i="70"/>
  <c r="FY57" i="70"/>
  <c r="FZ57" i="70"/>
  <c r="GA57" i="70"/>
  <c r="GB57" i="70"/>
  <c r="GC57" i="70"/>
  <c r="GD57" i="70"/>
  <c r="GE57" i="70"/>
  <c r="GF57" i="70"/>
  <c r="GG57" i="70"/>
  <c r="GH57" i="70"/>
  <c r="GI57" i="70"/>
  <c r="GJ57" i="70"/>
  <c r="GK57" i="70"/>
  <c r="GL57" i="70"/>
  <c r="GM57" i="70"/>
  <c r="GN57" i="70"/>
  <c r="GO57" i="70"/>
  <c r="GP57" i="70"/>
  <c r="GQ57" i="70"/>
  <c r="GR57" i="70"/>
  <c r="GS57" i="70"/>
  <c r="GT57" i="70"/>
  <c r="GU57" i="70"/>
  <c r="GV57" i="70"/>
  <c r="GW57" i="70"/>
  <c r="GX57" i="70"/>
  <c r="GY57" i="70"/>
  <c r="GZ57" i="70"/>
  <c r="HA57" i="70"/>
  <c r="HB57" i="70"/>
  <c r="HC57" i="70"/>
  <c r="HD57" i="70"/>
  <c r="HE57" i="70"/>
  <c r="HF57" i="70"/>
  <c r="HG57" i="70"/>
  <c r="HH57" i="70"/>
  <c r="HI57" i="70"/>
  <c r="HJ57" i="70"/>
  <c r="HK57" i="70"/>
  <c r="HL57" i="70"/>
  <c r="HM57" i="70"/>
  <c r="HN57" i="70"/>
  <c r="HO57" i="70"/>
  <c r="HP57" i="70"/>
  <c r="HQ57" i="70"/>
  <c r="HR57" i="70"/>
  <c r="HS57" i="70"/>
  <c r="HT57" i="70"/>
  <c r="HU57" i="70"/>
  <c r="HV57" i="70"/>
  <c r="HW57" i="70"/>
  <c r="HX57" i="70"/>
  <c r="HY57" i="70"/>
  <c r="HZ57" i="70"/>
  <c r="IA57" i="70"/>
  <c r="IB57" i="70"/>
  <c r="IC57" i="70"/>
  <c r="ID57" i="70"/>
  <c r="IE57" i="70"/>
  <c r="IF57" i="70"/>
  <c r="IG57" i="70"/>
  <c r="IH57" i="70"/>
  <c r="II57" i="70"/>
  <c r="IJ57" i="70"/>
  <c r="IK57" i="70"/>
  <c r="IL57" i="70"/>
  <c r="IM57" i="70"/>
  <c r="IN57" i="70"/>
  <c r="IO57" i="70"/>
  <c r="IP57" i="70"/>
  <c r="IQ57" i="70"/>
  <c r="IR57" i="70"/>
  <c r="IS57" i="70"/>
  <c r="IT57" i="70"/>
  <c r="IU57" i="70"/>
  <c r="AE58" i="70"/>
  <c r="AH58" i="70"/>
  <c r="AK58" i="70"/>
  <c r="AL58" i="70"/>
  <c r="AO58" i="70"/>
  <c r="AR58" i="70"/>
  <c r="AS58" i="70"/>
  <c r="AT58" i="70"/>
  <c r="AU58" i="70"/>
  <c r="AV58" i="70"/>
  <c r="AW58" i="70"/>
  <c r="AX58" i="70"/>
  <c r="AY58" i="70"/>
  <c r="AZ58" i="70"/>
  <c r="BA58" i="70"/>
  <c r="BB58" i="70"/>
  <c r="BC58" i="70"/>
  <c r="BD58" i="70"/>
  <c r="BE58" i="70"/>
  <c r="BF58" i="70"/>
  <c r="BG58" i="70"/>
  <c r="BH58" i="70"/>
  <c r="BI58" i="70"/>
  <c r="BJ58" i="70"/>
  <c r="BK58" i="70"/>
  <c r="BL58" i="70"/>
  <c r="BM58" i="70"/>
  <c r="BN58" i="70"/>
  <c r="BO58" i="70"/>
  <c r="BP58" i="70"/>
  <c r="BQ58" i="70"/>
  <c r="BR58" i="70"/>
  <c r="BS58" i="70"/>
  <c r="BT58" i="70"/>
  <c r="BU58" i="70"/>
  <c r="BV58" i="70"/>
  <c r="BW58" i="70"/>
  <c r="BX58" i="70"/>
  <c r="BY58" i="70"/>
  <c r="BZ58" i="70"/>
  <c r="CA58" i="70"/>
  <c r="CB58" i="70"/>
  <c r="CC58" i="70"/>
  <c r="CD58" i="70"/>
  <c r="CE58" i="70"/>
  <c r="CF58" i="70"/>
  <c r="CG58" i="70"/>
  <c r="CH58" i="70"/>
  <c r="CI58" i="70"/>
  <c r="CJ58" i="70"/>
  <c r="CK58" i="70"/>
  <c r="CL58" i="70"/>
  <c r="CM58" i="70"/>
  <c r="CN58" i="70"/>
  <c r="CO58" i="70"/>
  <c r="CP58" i="70"/>
  <c r="CQ58" i="70"/>
  <c r="CR58" i="70"/>
  <c r="CS58" i="70"/>
  <c r="CT58" i="70"/>
  <c r="CU58" i="70"/>
  <c r="CV58" i="70"/>
  <c r="CW58" i="70"/>
  <c r="CX58" i="70"/>
  <c r="CY58" i="70"/>
  <c r="CZ58" i="70"/>
  <c r="DA58" i="70"/>
  <c r="DB58" i="70"/>
  <c r="DC58" i="70"/>
  <c r="DD58" i="70"/>
  <c r="DE58" i="70"/>
  <c r="DF58" i="70"/>
  <c r="DG58" i="70"/>
  <c r="DH58" i="70"/>
  <c r="DI58" i="70"/>
  <c r="DJ58" i="70"/>
  <c r="DK58" i="70"/>
  <c r="DL58" i="70"/>
  <c r="DM58" i="70"/>
  <c r="DN58" i="70"/>
  <c r="DO58" i="70"/>
  <c r="DP58" i="70"/>
  <c r="DQ58" i="70"/>
  <c r="DR58" i="70"/>
  <c r="DS58" i="70"/>
  <c r="DT58" i="70"/>
  <c r="DU58" i="70"/>
  <c r="DV58" i="70"/>
  <c r="DW58" i="70"/>
  <c r="DX58" i="70"/>
  <c r="DY58" i="70"/>
  <c r="DZ58" i="70"/>
  <c r="EA58" i="70"/>
  <c r="EB58" i="70"/>
  <c r="EC58" i="70"/>
  <c r="ED58" i="70"/>
  <c r="EE58" i="70"/>
  <c r="EF58" i="70"/>
  <c r="EG58" i="70"/>
  <c r="EH58" i="70"/>
  <c r="EI58" i="70"/>
  <c r="EJ58" i="70"/>
  <c r="EK58" i="70"/>
  <c r="EL58" i="70"/>
  <c r="EM58" i="70"/>
  <c r="EN58" i="70"/>
  <c r="EO58" i="70"/>
  <c r="EP58" i="70"/>
  <c r="EQ58" i="70"/>
  <c r="ER58" i="70"/>
  <c r="ES58" i="70"/>
  <c r="ET58" i="70"/>
  <c r="EU58" i="70"/>
  <c r="EV58" i="70"/>
  <c r="EW58" i="70"/>
  <c r="EX58" i="70"/>
  <c r="EY58" i="70"/>
  <c r="EZ58" i="70"/>
  <c r="FA58" i="70"/>
  <c r="FB58" i="70"/>
  <c r="FC58" i="70"/>
  <c r="FD58" i="70"/>
  <c r="FE58" i="70"/>
  <c r="FF58" i="70"/>
  <c r="FG58" i="70"/>
  <c r="FH58" i="70"/>
  <c r="FI58" i="70"/>
  <c r="FJ58" i="70"/>
  <c r="FK58" i="70"/>
  <c r="FL58" i="70"/>
  <c r="FM58" i="70"/>
  <c r="FN58" i="70"/>
  <c r="FO58" i="70"/>
  <c r="FP58" i="70"/>
  <c r="FQ58" i="70"/>
  <c r="FR58" i="70"/>
  <c r="FS58" i="70"/>
  <c r="FT58" i="70"/>
  <c r="FU58" i="70"/>
  <c r="FV58" i="70"/>
  <c r="FW58" i="70"/>
  <c r="FX58" i="70"/>
  <c r="FY58" i="70"/>
  <c r="FZ58" i="70"/>
  <c r="GA58" i="70"/>
  <c r="GB58" i="70"/>
  <c r="GC58" i="70"/>
  <c r="GD58" i="70"/>
  <c r="GE58" i="70"/>
  <c r="GF58" i="70"/>
  <c r="GG58" i="70"/>
  <c r="GH58" i="70"/>
  <c r="GI58" i="70"/>
  <c r="GJ58" i="70"/>
  <c r="GK58" i="70"/>
  <c r="GL58" i="70"/>
  <c r="GM58" i="70"/>
  <c r="GN58" i="70"/>
  <c r="GO58" i="70"/>
  <c r="GP58" i="70"/>
  <c r="GQ58" i="70"/>
  <c r="GR58" i="70"/>
  <c r="GS58" i="70"/>
  <c r="GT58" i="70"/>
  <c r="GU58" i="70"/>
  <c r="GV58" i="70"/>
  <c r="GW58" i="70"/>
  <c r="GX58" i="70"/>
  <c r="GY58" i="70"/>
  <c r="GZ58" i="70"/>
  <c r="HA58" i="70"/>
  <c r="HB58" i="70"/>
  <c r="HC58" i="70"/>
  <c r="HD58" i="70"/>
  <c r="HE58" i="70"/>
  <c r="HF58" i="70"/>
  <c r="HG58" i="70"/>
  <c r="HH58" i="70"/>
  <c r="HI58" i="70"/>
  <c r="HJ58" i="70"/>
  <c r="HK58" i="70"/>
  <c r="HL58" i="70"/>
  <c r="HM58" i="70"/>
  <c r="HN58" i="70"/>
  <c r="HO58" i="70"/>
  <c r="HP58" i="70"/>
  <c r="HQ58" i="70"/>
  <c r="HR58" i="70"/>
  <c r="HS58" i="70"/>
  <c r="HT58" i="70"/>
  <c r="HU58" i="70"/>
  <c r="HV58" i="70"/>
  <c r="HW58" i="70"/>
  <c r="HX58" i="70"/>
  <c r="HY58" i="70"/>
  <c r="HZ58" i="70"/>
  <c r="IA58" i="70"/>
  <c r="IB58" i="70"/>
  <c r="IC58" i="70"/>
  <c r="ID58" i="70"/>
  <c r="IE58" i="70"/>
  <c r="IF58" i="70"/>
  <c r="IG58" i="70"/>
  <c r="IH58" i="70"/>
  <c r="II58" i="70"/>
  <c r="IJ58" i="70"/>
  <c r="IK58" i="70"/>
  <c r="IL58" i="70"/>
  <c r="IM58" i="70"/>
  <c r="IN58" i="70"/>
  <c r="IO58" i="70"/>
  <c r="IP58" i="70"/>
  <c r="IQ58" i="70"/>
  <c r="IR58" i="70"/>
  <c r="IS58" i="70"/>
  <c r="IT58" i="70"/>
  <c r="IU58" i="70"/>
  <c r="AE59" i="70"/>
  <c r="AH59" i="70"/>
  <c r="AK59" i="70"/>
  <c r="AL59" i="70"/>
  <c r="AO59" i="70"/>
  <c r="AR59" i="70"/>
  <c r="AS59" i="70"/>
  <c r="AT59" i="70"/>
  <c r="AU59" i="70"/>
  <c r="AV59" i="70"/>
  <c r="AW59" i="70"/>
  <c r="AX59" i="70"/>
  <c r="AY59" i="70"/>
  <c r="AZ59" i="70"/>
  <c r="BA59" i="70"/>
  <c r="BB59" i="70"/>
  <c r="BC59" i="70"/>
  <c r="BD59" i="70"/>
  <c r="BE59" i="70"/>
  <c r="BF59" i="70"/>
  <c r="BG59" i="70"/>
  <c r="BH59" i="70"/>
  <c r="BI59" i="70"/>
  <c r="BJ59" i="70"/>
  <c r="BK59" i="70"/>
  <c r="BL59" i="70"/>
  <c r="BM59" i="70"/>
  <c r="BN59" i="70"/>
  <c r="BO59" i="70"/>
  <c r="BP59" i="70"/>
  <c r="BQ59" i="70"/>
  <c r="BR59" i="70"/>
  <c r="BS59" i="70"/>
  <c r="BT59" i="70"/>
  <c r="BU59" i="70"/>
  <c r="BV59" i="70"/>
  <c r="BW59" i="70"/>
  <c r="BX59" i="70"/>
  <c r="BY59" i="70"/>
  <c r="BZ59" i="70"/>
  <c r="CA59" i="70"/>
  <c r="CB59" i="70"/>
  <c r="CC59" i="70"/>
  <c r="CD59" i="70"/>
  <c r="CE59" i="70"/>
  <c r="CF59" i="70"/>
  <c r="CG59" i="70"/>
  <c r="CH59" i="70"/>
  <c r="CI59" i="70"/>
  <c r="CJ59" i="70"/>
  <c r="CK59" i="70"/>
  <c r="CL59" i="70"/>
  <c r="CM59" i="70"/>
  <c r="CN59" i="70"/>
  <c r="CO59" i="70"/>
  <c r="CP59" i="70"/>
  <c r="CQ59" i="70"/>
  <c r="CR59" i="70"/>
  <c r="CS59" i="70"/>
  <c r="CT59" i="70"/>
  <c r="CU59" i="70"/>
  <c r="CV59" i="70"/>
  <c r="CW59" i="70"/>
  <c r="CX59" i="70"/>
  <c r="CY59" i="70"/>
  <c r="CZ59" i="70"/>
  <c r="DA59" i="70"/>
  <c r="DB59" i="70"/>
  <c r="DC59" i="70"/>
  <c r="DD59" i="70"/>
  <c r="DE59" i="70"/>
  <c r="DF59" i="70"/>
  <c r="DG59" i="70"/>
  <c r="DH59" i="70"/>
  <c r="DI59" i="70"/>
  <c r="DJ59" i="70"/>
  <c r="DK59" i="70"/>
  <c r="DL59" i="70"/>
  <c r="DM59" i="70"/>
  <c r="DN59" i="70"/>
  <c r="DO59" i="70"/>
  <c r="DP59" i="70"/>
  <c r="DQ59" i="70"/>
  <c r="DR59" i="70"/>
  <c r="DS59" i="70"/>
  <c r="DT59" i="70"/>
  <c r="DU59" i="70"/>
  <c r="DV59" i="70"/>
  <c r="DW59" i="70"/>
  <c r="DX59" i="70"/>
  <c r="DY59" i="70"/>
  <c r="DZ59" i="70"/>
  <c r="EA59" i="70"/>
  <c r="EB59" i="70"/>
  <c r="EC59" i="70"/>
  <c r="ED59" i="70"/>
  <c r="EE59" i="70"/>
  <c r="EF59" i="70"/>
  <c r="EG59" i="70"/>
  <c r="EH59" i="70"/>
  <c r="EI59" i="70"/>
  <c r="EJ59" i="70"/>
  <c r="EK59" i="70"/>
  <c r="EL59" i="70"/>
  <c r="EM59" i="70"/>
  <c r="EN59" i="70"/>
  <c r="EO59" i="70"/>
  <c r="EP59" i="70"/>
  <c r="EQ59" i="70"/>
  <c r="ER59" i="70"/>
  <c r="ES59" i="70"/>
  <c r="ET59" i="70"/>
  <c r="EU59" i="70"/>
  <c r="EV59" i="70"/>
  <c r="EW59" i="70"/>
  <c r="EX59" i="70"/>
  <c r="EY59" i="70"/>
  <c r="EZ59" i="70"/>
  <c r="FA59" i="70"/>
  <c r="FB59" i="70"/>
  <c r="FC59" i="70"/>
  <c r="FD59" i="70"/>
  <c r="FE59" i="70"/>
  <c r="FF59" i="70"/>
  <c r="FG59" i="70"/>
  <c r="FH59" i="70"/>
  <c r="FI59" i="70"/>
  <c r="FJ59" i="70"/>
  <c r="FK59" i="70"/>
  <c r="FL59" i="70"/>
  <c r="FM59" i="70"/>
  <c r="FN59" i="70"/>
  <c r="FO59" i="70"/>
  <c r="FP59" i="70"/>
  <c r="FQ59" i="70"/>
  <c r="FR59" i="70"/>
  <c r="FS59" i="70"/>
  <c r="FT59" i="70"/>
  <c r="FU59" i="70"/>
  <c r="FV59" i="70"/>
  <c r="FW59" i="70"/>
  <c r="FX59" i="70"/>
  <c r="FY59" i="70"/>
  <c r="FZ59" i="70"/>
  <c r="GA59" i="70"/>
  <c r="GB59" i="70"/>
  <c r="GC59" i="70"/>
  <c r="GD59" i="70"/>
  <c r="GE59" i="70"/>
  <c r="GF59" i="70"/>
  <c r="GG59" i="70"/>
  <c r="GH59" i="70"/>
  <c r="GI59" i="70"/>
  <c r="GJ59" i="70"/>
  <c r="GK59" i="70"/>
  <c r="GL59" i="70"/>
  <c r="GM59" i="70"/>
  <c r="GN59" i="70"/>
  <c r="GO59" i="70"/>
  <c r="GP59" i="70"/>
  <c r="GQ59" i="70"/>
  <c r="GR59" i="70"/>
  <c r="GS59" i="70"/>
  <c r="GT59" i="70"/>
  <c r="GU59" i="70"/>
  <c r="GV59" i="70"/>
  <c r="GW59" i="70"/>
  <c r="GX59" i="70"/>
  <c r="GY59" i="70"/>
  <c r="GZ59" i="70"/>
  <c r="HA59" i="70"/>
  <c r="HB59" i="70"/>
  <c r="HC59" i="70"/>
  <c r="HD59" i="70"/>
  <c r="HE59" i="70"/>
  <c r="HF59" i="70"/>
  <c r="HG59" i="70"/>
  <c r="HH59" i="70"/>
  <c r="HI59" i="70"/>
  <c r="HJ59" i="70"/>
  <c r="HK59" i="70"/>
  <c r="HL59" i="70"/>
  <c r="HM59" i="70"/>
  <c r="HN59" i="70"/>
  <c r="HO59" i="70"/>
  <c r="HP59" i="70"/>
  <c r="HQ59" i="70"/>
  <c r="HR59" i="70"/>
  <c r="HS59" i="70"/>
  <c r="HT59" i="70"/>
  <c r="HU59" i="70"/>
  <c r="HV59" i="70"/>
  <c r="HW59" i="70"/>
  <c r="HX59" i="70"/>
  <c r="HY59" i="70"/>
  <c r="HZ59" i="70"/>
  <c r="IA59" i="70"/>
  <c r="IB59" i="70"/>
  <c r="IC59" i="70"/>
  <c r="ID59" i="70"/>
  <c r="IE59" i="70"/>
  <c r="IF59" i="70"/>
  <c r="IG59" i="70"/>
  <c r="IH59" i="70"/>
  <c r="II59" i="70"/>
  <c r="IJ59" i="70"/>
  <c r="IK59" i="70"/>
  <c r="IL59" i="70"/>
  <c r="IM59" i="70"/>
  <c r="IN59" i="70"/>
  <c r="IO59" i="70"/>
  <c r="IP59" i="70"/>
  <c r="IQ59" i="70"/>
  <c r="IR59" i="70"/>
  <c r="IS59" i="70"/>
  <c r="IT59" i="70"/>
  <c r="IU59" i="70"/>
  <c r="AE60" i="70"/>
  <c r="AH60" i="70"/>
  <c r="AK60" i="70"/>
  <c r="AL60" i="70"/>
  <c r="AO60" i="70"/>
  <c r="AR60" i="70"/>
  <c r="AS60" i="70"/>
  <c r="AT60" i="70"/>
  <c r="AU60" i="70"/>
  <c r="AV60" i="70"/>
  <c r="AW60" i="70"/>
  <c r="AX60" i="70"/>
  <c r="AY60" i="70"/>
  <c r="AZ60" i="70"/>
  <c r="BA60" i="70"/>
  <c r="BB60" i="70"/>
  <c r="BC60" i="70"/>
  <c r="BD60" i="70"/>
  <c r="BE60" i="70"/>
  <c r="BF60" i="70"/>
  <c r="BG60" i="70"/>
  <c r="BH60" i="70"/>
  <c r="BI60" i="70"/>
  <c r="BJ60" i="70"/>
  <c r="BK60" i="70"/>
  <c r="BL60" i="70"/>
  <c r="BM60" i="70"/>
  <c r="BN60" i="70"/>
  <c r="BO60" i="70"/>
  <c r="BP60" i="70"/>
  <c r="BQ60" i="70"/>
  <c r="BR60" i="70"/>
  <c r="BS60" i="70"/>
  <c r="BT60" i="70"/>
  <c r="BU60" i="70"/>
  <c r="BV60" i="70"/>
  <c r="BW60" i="70"/>
  <c r="BX60" i="70"/>
  <c r="BY60" i="70"/>
  <c r="BZ60" i="70"/>
  <c r="CA60" i="70"/>
  <c r="CB60" i="70"/>
  <c r="CC60" i="70"/>
  <c r="CD60" i="70"/>
  <c r="CE60" i="70"/>
  <c r="CF60" i="70"/>
  <c r="CG60" i="70"/>
  <c r="CH60" i="70"/>
  <c r="CI60" i="70"/>
  <c r="CJ60" i="70"/>
  <c r="CK60" i="70"/>
  <c r="CL60" i="70"/>
  <c r="CM60" i="70"/>
  <c r="CN60" i="70"/>
  <c r="CO60" i="70"/>
  <c r="CP60" i="70"/>
  <c r="CQ60" i="70"/>
  <c r="CR60" i="70"/>
  <c r="CS60" i="70"/>
  <c r="CT60" i="70"/>
  <c r="CU60" i="70"/>
  <c r="CV60" i="70"/>
  <c r="CW60" i="70"/>
  <c r="CX60" i="70"/>
  <c r="CY60" i="70"/>
  <c r="CZ60" i="70"/>
  <c r="DA60" i="70"/>
  <c r="DB60" i="70"/>
  <c r="DC60" i="70"/>
  <c r="DD60" i="70"/>
  <c r="DE60" i="70"/>
  <c r="DF60" i="70"/>
  <c r="DG60" i="70"/>
  <c r="DH60" i="70"/>
  <c r="DI60" i="70"/>
  <c r="DJ60" i="70"/>
  <c r="DK60" i="70"/>
  <c r="DL60" i="70"/>
  <c r="DM60" i="70"/>
  <c r="DN60" i="70"/>
  <c r="DO60" i="70"/>
  <c r="DP60" i="70"/>
  <c r="DQ60" i="70"/>
  <c r="DR60" i="70"/>
  <c r="DS60" i="70"/>
  <c r="DT60" i="70"/>
  <c r="DU60" i="70"/>
  <c r="DV60" i="70"/>
  <c r="DW60" i="70"/>
  <c r="DX60" i="70"/>
  <c r="DY60" i="70"/>
  <c r="DZ60" i="70"/>
  <c r="EA60" i="70"/>
  <c r="EB60" i="70"/>
  <c r="EC60" i="70"/>
  <c r="ED60" i="70"/>
  <c r="EE60" i="70"/>
  <c r="EF60" i="70"/>
  <c r="EG60" i="70"/>
  <c r="EH60" i="70"/>
  <c r="EI60" i="70"/>
  <c r="EJ60" i="70"/>
  <c r="EK60" i="70"/>
  <c r="EL60" i="70"/>
  <c r="EM60" i="70"/>
  <c r="EN60" i="70"/>
  <c r="EO60" i="70"/>
  <c r="EP60" i="70"/>
  <c r="EQ60" i="70"/>
  <c r="ER60" i="70"/>
  <c r="ES60" i="70"/>
  <c r="ET60" i="70"/>
  <c r="EU60" i="70"/>
  <c r="EV60" i="70"/>
  <c r="EW60" i="70"/>
  <c r="EX60" i="70"/>
  <c r="EY60" i="70"/>
  <c r="EZ60" i="70"/>
  <c r="FA60" i="70"/>
  <c r="FB60" i="70"/>
  <c r="FC60" i="70"/>
  <c r="FD60" i="70"/>
  <c r="FE60" i="70"/>
  <c r="FF60" i="70"/>
  <c r="FG60" i="70"/>
  <c r="FH60" i="70"/>
  <c r="FI60" i="70"/>
  <c r="FJ60" i="70"/>
  <c r="FK60" i="70"/>
  <c r="FL60" i="70"/>
  <c r="FM60" i="70"/>
  <c r="FN60" i="70"/>
  <c r="FO60" i="70"/>
  <c r="FP60" i="70"/>
  <c r="FQ60" i="70"/>
  <c r="FR60" i="70"/>
  <c r="FS60" i="70"/>
  <c r="FT60" i="70"/>
  <c r="FU60" i="70"/>
  <c r="FV60" i="70"/>
  <c r="FW60" i="70"/>
  <c r="FX60" i="70"/>
  <c r="FY60" i="70"/>
  <c r="FZ60" i="70"/>
  <c r="GA60" i="70"/>
  <c r="GB60" i="70"/>
  <c r="GC60" i="70"/>
  <c r="GD60" i="70"/>
  <c r="GE60" i="70"/>
  <c r="GF60" i="70"/>
  <c r="GG60" i="70"/>
  <c r="GH60" i="70"/>
  <c r="GI60" i="70"/>
  <c r="GJ60" i="70"/>
  <c r="GK60" i="70"/>
  <c r="GL60" i="70"/>
  <c r="GM60" i="70"/>
  <c r="GN60" i="70"/>
  <c r="GO60" i="70"/>
  <c r="GP60" i="70"/>
  <c r="GQ60" i="70"/>
  <c r="GR60" i="70"/>
  <c r="GS60" i="70"/>
  <c r="GT60" i="70"/>
  <c r="GU60" i="70"/>
  <c r="GV60" i="70"/>
  <c r="GW60" i="70"/>
  <c r="GX60" i="70"/>
  <c r="GY60" i="70"/>
  <c r="GZ60" i="70"/>
  <c r="HA60" i="70"/>
  <c r="HB60" i="70"/>
  <c r="HC60" i="70"/>
  <c r="HD60" i="70"/>
  <c r="HE60" i="70"/>
  <c r="HF60" i="70"/>
  <c r="HG60" i="70"/>
  <c r="HH60" i="70"/>
  <c r="HI60" i="70"/>
  <c r="HJ60" i="70"/>
  <c r="HK60" i="70"/>
  <c r="HL60" i="70"/>
  <c r="HM60" i="70"/>
  <c r="HN60" i="70"/>
  <c r="HO60" i="70"/>
  <c r="HP60" i="70"/>
  <c r="HQ60" i="70"/>
  <c r="HR60" i="70"/>
  <c r="HS60" i="70"/>
  <c r="HT60" i="70"/>
  <c r="HU60" i="70"/>
  <c r="HV60" i="70"/>
  <c r="HW60" i="70"/>
  <c r="HX60" i="70"/>
  <c r="HY60" i="70"/>
  <c r="HZ60" i="70"/>
  <c r="IA60" i="70"/>
  <c r="IB60" i="70"/>
  <c r="IC60" i="70"/>
  <c r="ID60" i="70"/>
  <c r="IE60" i="70"/>
  <c r="IF60" i="70"/>
  <c r="IG60" i="70"/>
  <c r="IH60" i="70"/>
  <c r="II60" i="70"/>
  <c r="IJ60" i="70"/>
  <c r="IK60" i="70"/>
  <c r="IL60" i="70"/>
  <c r="IM60" i="70"/>
  <c r="IN60" i="70"/>
  <c r="IO60" i="70"/>
  <c r="IP60" i="70"/>
  <c r="IQ60" i="70"/>
  <c r="IR60" i="70"/>
  <c r="IS60" i="70"/>
  <c r="IT60" i="70"/>
  <c r="IU60" i="70"/>
  <c r="S61" i="70"/>
  <c r="T61" i="70"/>
  <c r="U61" i="70"/>
  <c r="V61" i="70"/>
  <c r="W61" i="70"/>
  <c r="X61" i="70"/>
  <c r="Y61" i="70"/>
  <c r="Z61" i="70"/>
  <c r="AA61" i="70"/>
  <c r="AB61" i="70"/>
  <c r="AC61" i="70"/>
  <c r="AD61" i="70"/>
  <c r="AE61" i="70"/>
  <c r="AF61" i="70"/>
  <c r="AG61" i="70"/>
  <c r="AH61" i="70"/>
  <c r="AI61" i="70"/>
  <c r="AJ61" i="70"/>
  <c r="AK61" i="70"/>
  <c r="AL61" i="70"/>
  <c r="AM61" i="70"/>
  <c r="AN61" i="70"/>
  <c r="AO61" i="70"/>
  <c r="AQ61" i="70"/>
  <c r="AR61" i="70"/>
  <c r="AS61" i="70"/>
  <c r="AT61" i="70"/>
  <c r="AU61" i="70"/>
  <c r="AV61" i="70"/>
  <c r="AW61" i="70"/>
  <c r="AX61" i="70"/>
  <c r="AY61" i="70"/>
  <c r="AZ61" i="70"/>
  <c r="BA61" i="70"/>
  <c r="BB61" i="70"/>
  <c r="BC61" i="70"/>
  <c r="BD61" i="70"/>
  <c r="BE61" i="70"/>
  <c r="BF61" i="70"/>
  <c r="BG61" i="70"/>
  <c r="BH61" i="70"/>
  <c r="BI61" i="70"/>
  <c r="BJ61" i="70"/>
  <c r="BK61" i="70"/>
  <c r="BL61" i="70"/>
  <c r="BM61" i="70"/>
  <c r="BN61" i="70"/>
  <c r="BO61" i="70"/>
  <c r="BP61" i="70"/>
  <c r="BQ61" i="70"/>
  <c r="BR61" i="70"/>
  <c r="BS61" i="70"/>
  <c r="BT61" i="70"/>
  <c r="BU61" i="70"/>
  <c r="BV61" i="70"/>
  <c r="BW61" i="70"/>
  <c r="BX61" i="70"/>
  <c r="BY61" i="70"/>
  <c r="BZ61" i="70"/>
  <c r="CA61" i="70"/>
  <c r="CB61" i="70"/>
  <c r="CC61" i="70"/>
  <c r="CD61" i="70"/>
  <c r="CE61" i="70"/>
  <c r="CF61" i="70"/>
  <c r="CG61" i="70"/>
  <c r="CH61" i="70"/>
  <c r="CI61" i="70"/>
  <c r="CJ61" i="70"/>
  <c r="CK61" i="70"/>
  <c r="CL61" i="70"/>
  <c r="CM61" i="70"/>
  <c r="CN61" i="70"/>
  <c r="CO61" i="70"/>
  <c r="CP61" i="70"/>
  <c r="CQ61" i="70"/>
  <c r="CR61" i="70"/>
  <c r="CS61" i="70"/>
  <c r="CT61" i="70"/>
  <c r="CU61" i="70"/>
  <c r="CV61" i="70"/>
  <c r="CW61" i="70"/>
  <c r="CX61" i="70"/>
  <c r="CY61" i="70"/>
  <c r="CZ61" i="70"/>
  <c r="DA61" i="70"/>
  <c r="DB61" i="70"/>
  <c r="DC61" i="70"/>
  <c r="DD61" i="70"/>
  <c r="DE61" i="70"/>
  <c r="DF61" i="70"/>
  <c r="DG61" i="70"/>
  <c r="DH61" i="70"/>
  <c r="DI61" i="70"/>
  <c r="DJ61" i="70"/>
  <c r="DK61" i="70"/>
  <c r="DL61" i="70"/>
  <c r="DM61" i="70"/>
  <c r="DN61" i="70"/>
  <c r="DO61" i="70"/>
  <c r="DP61" i="70"/>
  <c r="DQ61" i="70"/>
  <c r="DR61" i="70"/>
  <c r="DS61" i="70"/>
  <c r="DT61" i="70"/>
  <c r="DU61" i="70"/>
  <c r="DV61" i="70"/>
  <c r="DW61" i="70"/>
  <c r="DX61" i="70"/>
  <c r="DY61" i="70"/>
  <c r="DZ61" i="70"/>
  <c r="EA61" i="70"/>
  <c r="EB61" i="70"/>
  <c r="EC61" i="70"/>
  <c r="ED61" i="70"/>
  <c r="EE61" i="70"/>
  <c r="EF61" i="70"/>
  <c r="EG61" i="70"/>
  <c r="EH61" i="70"/>
  <c r="EI61" i="70"/>
  <c r="EJ61" i="70"/>
  <c r="EK61" i="70"/>
  <c r="EL61" i="70"/>
  <c r="EM61" i="70"/>
  <c r="EN61" i="70"/>
  <c r="EO61" i="70"/>
  <c r="EP61" i="70"/>
  <c r="EQ61" i="70"/>
  <c r="ER61" i="70"/>
  <c r="ES61" i="70"/>
  <c r="ET61" i="70"/>
  <c r="EU61" i="70"/>
  <c r="EV61" i="70"/>
  <c r="EW61" i="70"/>
  <c r="EX61" i="70"/>
  <c r="EY61" i="70"/>
  <c r="EZ61" i="70"/>
  <c r="FA61" i="70"/>
  <c r="FB61" i="70"/>
  <c r="FC61" i="70"/>
  <c r="FD61" i="70"/>
  <c r="FE61" i="70"/>
  <c r="FF61" i="70"/>
  <c r="FG61" i="70"/>
  <c r="FH61" i="70"/>
  <c r="FI61" i="70"/>
  <c r="FJ61" i="70"/>
  <c r="FK61" i="70"/>
  <c r="FL61" i="70"/>
  <c r="FM61" i="70"/>
  <c r="FN61" i="70"/>
  <c r="FO61" i="70"/>
  <c r="FP61" i="70"/>
  <c r="FQ61" i="70"/>
  <c r="FR61" i="70"/>
  <c r="FS61" i="70"/>
  <c r="FT61" i="70"/>
  <c r="FU61" i="70"/>
  <c r="FV61" i="70"/>
  <c r="FW61" i="70"/>
  <c r="FX61" i="70"/>
  <c r="FY61" i="70"/>
  <c r="FZ61" i="70"/>
  <c r="GA61" i="70"/>
  <c r="GB61" i="70"/>
  <c r="GC61" i="70"/>
  <c r="GD61" i="70"/>
  <c r="GE61" i="70"/>
  <c r="GF61" i="70"/>
  <c r="GG61" i="70"/>
  <c r="GH61" i="70"/>
  <c r="GI61" i="70"/>
  <c r="GJ61" i="70"/>
  <c r="GK61" i="70"/>
  <c r="GL61" i="70"/>
  <c r="GM61" i="70"/>
  <c r="GN61" i="70"/>
  <c r="GO61" i="70"/>
  <c r="GP61" i="70"/>
  <c r="GQ61" i="70"/>
  <c r="GR61" i="70"/>
  <c r="GS61" i="70"/>
  <c r="GT61" i="70"/>
  <c r="GU61" i="70"/>
  <c r="GV61" i="70"/>
  <c r="GW61" i="70"/>
  <c r="GX61" i="70"/>
  <c r="GY61" i="70"/>
  <c r="GZ61" i="70"/>
  <c r="HA61" i="70"/>
  <c r="HB61" i="70"/>
  <c r="HC61" i="70"/>
  <c r="HD61" i="70"/>
  <c r="HE61" i="70"/>
  <c r="HF61" i="70"/>
  <c r="HG61" i="70"/>
  <c r="HH61" i="70"/>
  <c r="HI61" i="70"/>
  <c r="HJ61" i="70"/>
  <c r="HK61" i="70"/>
  <c r="HL61" i="70"/>
  <c r="HM61" i="70"/>
  <c r="HN61" i="70"/>
  <c r="HO61" i="70"/>
  <c r="HP61" i="70"/>
  <c r="HQ61" i="70"/>
  <c r="HR61" i="70"/>
  <c r="HS61" i="70"/>
  <c r="HT61" i="70"/>
  <c r="HU61" i="70"/>
  <c r="HV61" i="70"/>
  <c r="HW61" i="70"/>
  <c r="HX61" i="70"/>
  <c r="HY61" i="70"/>
  <c r="HZ61" i="70"/>
  <c r="IA61" i="70"/>
  <c r="IB61" i="70"/>
  <c r="IC61" i="70"/>
  <c r="ID61" i="70"/>
  <c r="IE61" i="70"/>
  <c r="IF61" i="70"/>
  <c r="IG61" i="70"/>
  <c r="IH61" i="70"/>
  <c r="II61" i="70"/>
  <c r="IJ61" i="70"/>
  <c r="IK61" i="70"/>
  <c r="IL61" i="70"/>
  <c r="IM61" i="70"/>
  <c r="IN61" i="70"/>
  <c r="IO61" i="70"/>
  <c r="IP61" i="70"/>
  <c r="IQ61" i="70"/>
  <c r="IR61" i="70"/>
  <c r="IS61" i="70"/>
  <c r="IT61" i="70"/>
  <c r="IU61" i="70"/>
  <c r="AE62" i="70"/>
  <c r="AH62" i="70"/>
  <c r="AK62" i="70"/>
  <c r="AL62" i="70"/>
  <c r="AO62" i="70"/>
  <c r="AR62" i="70"/>
  <c r="AS62" i="70"/>
  <c r="AT62" i="70"/>
  <c r="AU62" i="70"/>
  <c r="AV62" i="70"/>
  <c r="AW62" i="70"/>
  <c r="AX62" i="70"/>
  <c r="AY62" i="70"/>
  <c r="AZ62" i="70"/>
  <c r="BA62" i="70"/>
  <c r="BB62" i="70"/>
  <c r="BC62" i="70"/>
  <c r="BD62" i="70"/>
  <c r="BE62" i="70"/>
  <c r="BF62" i="70"/>
  <c r="BG62" i="70"/>
  <c r="BH62" i="70"/>
  <c r="BI62" i="70"/>
  <c r="BJ62" i="70"/>
  <c r="BK62" i="70"/>
  <c r="BL62" i="70"/>
  <c r="BM62" i="70"/>
  <c r="BN62" i="70"/>
  <c r="BO62" i="70"/>
  <c r="BP62" i="70"/>
  <c r="BQ62" i="70"/>
  <c r="BR62" i="70"/>
  <c r="BS62" i="70"/>
  <c r="BT62" i="70"/>
  <c r="BU62" i="70"/>
  <c r="BV62" i="70"/>
  <c r="BW62" i="70"/>
  <c r="BX62" i="70"/>
  <c r="BY62" i="70"/>
  <c r="BZ62" i="70"/>
  <c r="CA62" i="70"/>
  <c r="CB62" i="70"/>
  <c r="CC62" i="70"/>
  <c r="CD62" i="70"/>
  <c r="CE62" i="70"/>
  <c r="CF62" i="70"/>
  <c r="CG62" i="70"/>
  <c r="CH62" i="70"/>
  <c r="CI62" i="70"/>
  <c r="CJ62" i="70"/>
  <c r="CK62" i="70"/>
  <c r="CL62" i="70"/>
  <c r="CM62" i="70"/>
  <c r="CN62" i="70"/>
  <c r="CO62" i="70"/>
  <c r="CP62" i="70"/>
  <c r="CQ62" i="70"/>
  <c r="CR62" i="70"/>
  <c r="CS62" i="70"/>
  <c r="CT62" i="70"/>
  <c r="CU62" i="70"/>
  <c r="CV62" i="70"/>
  <c r="CW62" i="70"/>
  <c r="CX62" i="70"/>
  <c r="CY62" i="70"/>
  <c r="CZ62" i="70"/>
  <c r="DA62" i="70"/>
  <c r="DB62" i="70"/>
  <c r="DC62" i="70"/>
  <c r="DD62" i="70"/>
  <c r="DE62" i="70"/>
  <c r="DF62" i="70"/>
  <c r="DG62" i="70"/>
  <c r="DH62" i="70"/>
  <c r="DI62" i="70"/>
  <c r="DJ62" i="70"/>
  <c r="DK62" i="70"/>
  <c r="DL62" i="70"/>
  <c r="DM62" i="70"/>
  <c r="DN62" i="70"/>
  <c r="DO62" i="70"/>
  <c r="DP62" i="70"/>
  <c r="DQ62" i="70"/>
  <c r="DR62" i="70"/>
  <c r="DS62" i="70"/>
  <c r="DT62" i="70"/>
  <c r="DU62" i="70"/>
  <c r="DV62" i="70"/>
  <c r="DW62" i="70"/>
  <c r="DX62" i="70"/>
  <c r="DY62" i="70"/>
  <c r="DZ62" i="70"/>
  <c r="EA62" i="70"/>
  <c r="EB62" i="70"/>
  <c r="EC62" i="70"/>
  <c r="ED62" i="70"/>
  <c r="EE62" i="70"/>
  <c r="EF62" i="70"/>
  <c r="EG62" i="70"/>
  <c r="EH62" i="70"/>
  <c r="EI62" i="70"/>
  <c r="EJ62" i="70"/>
  <c r="EK62" i="70"/>
  <c r="EL62" i="70"/>
  <c r="EM62" i="70"/>
  <c r="EN62" i="70"/>
  <c r="EO62" i="70"/>
  <c r="EP62" i="70"/>
  <c r="EQ62" i="70"/>
  <c r="ER62" i="70"/>
  <c r="ES62" i="70"/>
  <c r="ET62" i="70"/>
  <c r="EU62" i="70"/>
  <c r="EV62" i="70"/>
  <c r="EW62" i="70"/>
  <c r="EX62" i="70"/>
  <c r="EY62" i="70"/>
  <c r="EZ62" i="70"/>
  <c r="FA62" i="70"/>
  <c r="FB62" i="70"/>
  <c r="FC62" i="70"/>
  <c r="FD62" i="70"/>
  <c r="FE62" i="70"/>
  <c r="FF62" i="70"/>
  <c r="FG62" i="70"/>
  <c r="FH62" i="70"/>
  <c r="FI62" i="70"/>
  <c r="FJ62" i="70"/>
  <c r="FK62" i="70"/>
  <c r="FL62" i="70"/>
  <c r="FM62" i="70"/>
  <c r="FN62" i="70"/>
  <c r="FO62" i="70"/>
  <c r="FP62" i="70"/>
  <c r="FQ62" i="70"/>
  <c r="FR62" i="70"/>
  <c r="FS62" i="70"/>
  <c r="FT62" i="70"/>
  <c r="FU62" i="70"/>
  <c r="FV62" i="70"/>
  <c r="FW62" i="70"/>
  <c r="FX62" i="70"/>
  <c r="FY62" i="70"/>
  <c r="FZ62" i="70"/>
  <c r="GA62" i="70"/>
  <c r="GB62" i="70"/>
  <c r="GC62" i="70"/>
  <c r="GD62" i="70"/>
  <c r="GE62" i="70"/>
  <c r="GF62" i="70"/>
  <c r="GG62" i="70"/>
  <c r="GH62" i="70"/>
  <c r="GI62" i="70"/>
  <c r="GJ62" i="70"/>
  <c r="GK62" i="70"/>
  <c r="GL62" i="70"/>
  <c r="GM62" i="70"/>
  <c r="GN62" i="70"/>
  <c r="GO62" i="70"/>
  <c r="GP62" i="70"/>
  <c r="GQ62" i="70"/>
  <c r="GR62" i="70"/>
  <c r="GS62" i="70"/>
  <c r="GT62" i="70"/>
  <c r="GU62" i="70"/>
  <c r="GV62" i="70"/>
  <c r="GW62" i="70"/>
  <c r="GX62" i="70"/>
  <c r="GY62" i="70"/>
  <c r="GZ62" i="70"/>
  <c r="HA62" i="70"/>
  <c r="HB62" i="70"/>
  <c r="HC62" i="70"/>
  <c r="HD62" i="70"/>
  <c r="HE62" i="70"/>
  <c r="HF62" i="70"/>
  <c r="HG62" i="70"/>
  <c r="HH62" i="70"/>
  <c r="HI62" i="70"/>
  <c r="HJ62" i="70"/>
  <c r="HK62" i="70"/>
  <c r="HL62" i="70"/>
  <c r="HM62" i="70"/>
  <c r="HN62" i="70"/>
  <c r="HO62" i="70"/>
  <c r="HP62" i="70"/>
  <c r="HQ62" i="70"/>
  <c r="HR62" i="70"/>
  <c r="HS62" i="70"/>
  <c r="HT62" i="70"/>
  <c r="HU62" i="70"/>
  <c r="HV62" i="70"/>
  <c r="HW62" i="70"/>
  <c r="HX62" i="70"/>
  <c r="HY62" i="70"/>
  <c r="HZ62" i="70"/>
  <c r="IA62" i="70"/>
  <c r="IB62" i="70"/>
  <c r="IC62" i="70"/>
  <c r="ID62" i="70"/>
  <c r="IE62" i="70"/>
  <c r="IF62" i="70"/>
  <c r="IG62" i="70"/>
  <c r="IH62" i="70"/>
  <c r="II62" i="70"/>
  <c r="IJ62" i="70"/>
  <c r="IK62" i="70"/>
  <c r="IL62" i="70"/>
  <c r="IM62" i="70"/>
  <c r="IN62" i="70"/>
  <c r="IO62" i="70"/>
  <c r="IP62" i="70"/>
  <c r="IQ62" i="70"/>
  <c r="IR62" i="70"/>
  <c r="IS62" i="70"/>
  <c r="IT62" i="70"/>
  <c r="IU62" i="70"/>
  <c r="AE63" i="70"/>
  <c r="AH63" i="70"/>
  <c r="AK63" i="70"/>
  <c r="AL63" i="70"/>
  <c r="AO63" i="70"/>
  <c r="AR63" i="70"/>
  <c r="AS63" i="70"/>
  <c r="AT63" i="70"/>
  <c r="AU63" i="70"/>
  <c r="AV63" i="70"/>
  <c r="AW63" i="70"/>
  <c r="AX63" i="70"/>
  <c r="AY63" i="70"/>
  <c r="AZ63" i="70"/>
  <c r="BA63" i="70"/>
  <c r="BB63" i="70"/>
  <c r="BC63" i="70"/>
  <c r="BD63" i="70"/>
  <c r="BE63" i="70"/>
  <c r="BF63" i="70"/>
  <c r="BG63" i="70"/>
  <c r="BH63" i="70"/>
  <c r="BI63" i="70"/>
  <c r="BJ63" i="70"/>
  <c r="BK63" i="70"/>
  <c r="BL63" i="70"/>
  <c r="BM63" i="70"/>
  <c r="BN63" i="70"/>
  <c r="BO63" i="70"/>
  <c r="BP63" i="70"/>
  <c r="BQ63" i="70"/>
  <c r="BR63" i="70"/>
  <c r="BS63" i="70"/>
  <c r="BT63" i="70"/>
  <c r="BU63" i="70"/>
  <c r="BV63" i="70"/>
  <c r="BW63" i="70"/>
  <c r="BX63" i="70"/>
  <c r="BY63" i="70"/>
  <c r="BZ63" i="70"/>
  <c r="CA63" i="70"/>
  <c r="CB63" i="70"/>
  <c r="CC63" i="70"/>
  <c r="CD63" i="70"/>
  <c r="CE63" i="70"/>
  <c r="CF63" i="70"/>
  <c r="CG63" i="70"/>
  <c r="CH63" i="70"/>
  <c r="CI63" i="70"/>
  <c r="CJ63" i="70"/>
  <c r="CK63" i="70"/>
  <c r="CL63" i="70"/>
  <c r="CM63" i="70"/>
  <c r="CN63" i="70"/>
  <c r="CO63" i="70"/>
  <c r="CP63" i="70"/>
  <c r="CQ63" i="70"/>
  <c r="CR63" i="70"/>
  <c r="CS63" i="70"/>
  <c r="CT63" i="70"/>
  <c r="CU63" i="70"/>
  <c r="CV63" i="70"/>
  <c r="CW63" i="70"/>
  <c r="CX63" i="70"/>
  <c r="CY63" i="70"/>
  <c r="CZ63" i="70"/>
  <c r="DA63" i="70"/>
  <c r="DB63" i="70"/>
  <c r="DC63" i="70"/>
  <c r="DD63" i="70"/>
  <c r="DE63" i="70"/>
  <c r="DF63" i="70"/>
  <c r="DG63" i="70"/>
  <c r="DH63" i="70"/>
  <c r="DI63" i="70"/>
  <c r="DJ63" i="70"/>
  <c r="DK63" i="70"/>
  <c r="DL63" i="70"/>
  <c r="DM63" i="70"/>
  <c r="DN63" i="70"/>
  <c r="DO63" i="70"/>
  <c r="DP63" i="70"/>
  <c r="DQ63" i="70"/>
  <c r="DR63" i="70"/>
  <c r="DS63" i="70"/>
  <c r="DT63" i="70"/>
  <c r="DU63" i="70"/>
  <c r="DV63" i="70"/>
  <c r="DW63" i="70"/>
  <c r="DX63" i="70"/>
  <c r="DY63" i="70"/>
  <c r="DZ63" i="70"/>
  <c r="EA63" i="70"/>
  <c r="EB63" i="70"/>
  <c r="EC63" i="70"/>
  <c r="ED63" i="70"/>
  <c r="EE63" i="70"/>
  <c r="EF63" i="70"/>
  <c r="EG63" i="70"/>
  <c r="EH63" i="70"/>
  <c r="EI63" i="70"/>
  <c r="EJ63" i="70"/>
  <c r="EK63" i="70"/>
  <c r="EL63" i="70"/>
  <c r="EM63" i="70"/>
  <c r="EN63" i="70"/>
  <c r="EO63" i="70"/>
  <c r="EP63" i="70"/>
  <c r="EQ63" i="70"/>
  <c r="ER63" i="70"/>
  <c r="ES63" i="70"/>
  <c r="ET63" i="70"/>
  <c r="EU63" i="70"/>
  <c r="EV63" i="70"/>
  <c r="EW63" i="70"/>
  <c r="EX63" i="70"/>
  <c r="EY63" i="70"/>
  <c r="EZ63" i="70"/>
  <c r="FA63" i="70"/>
  <c r="FB63" i="70"/>
  <c r="FC63" i="70"/>
  <c r="FD63" i="70"/>
  <c r="FE63" i="70"/>
  <c r="FF63" i="70"/>
  <c r="FG63" i="70"/>
  <c r="FH63" i="70"/>
  <c r="FI63" i="70"/>
  <c r="FJ63" i="70"/>
  <c r="FK63" i="70"/>
  <c r="FL63" i="70"/>
  <c r="FM63" i="70"/>
  <c r="FN63" i="70"/>
  <c r="FO63" i="70"/>
  <c r="FP63" i="70"/>
  <c r="FQ63" i="70"/>
  <c r="FR63" i="70"/>
  <c r="FS63" i="70"/>
  <c r="FT63" i="70"/>
  <c r="FU63" i="70"/>
  <c r="FV63" i="70"/>
  <c r="FW63" i="70"/>
  <c r="FX63" i="70"/>
  <c r="FY63" i="70"/>
  <c r="FZ63" i="70"/>
  <c r="GA63" i="70"/>
  <c r="GB63" i="70"/>
  <c r="GC63" i="70"/>
  <c r="GD63" i="70"/>
  <c r="GE63" i="70"/>
  <c r="GF63" i="70"/>
  <c r="GG63" i="70"/>
  <c r="GH63" i="70"/>
  <c r="GI63" i="70"/>
  <c r="GJ63" i="70"/>
  <c r="GK63" i="70"/>
  <c r="GL63" i="70"/>
  <c r="GM63" i="70"/>
  <c r="GN63" i="70"/>
  <c r="GO63" i="70"/>
  <c r="GP63" i="70"/>
  <c r="GQ63" i="70"/>
  <c r="GR63" i="70"/>
  <c r="GS63" i="70"/>
  <c r="GT63" i="70"/>
  <c r="GU63" i="70"/>
  <c r="GV63" i="70"/>
  <c r="GW63" i="70"/>
  <c r="GX63" i="70"/>
  <c r="GY63" i="70"/>
  <c r="GZ63" i="70"/>
  <c r="HA63" i="70"/>
  <c r="HB63" i="70"/>
  <c r="HC63" i="70"/>
  <c r="HD63" i="70"/>
  <c r="HE63" i="70"/>
  <c r="HF63" i="70"/>
  <c r="HG63" i="70"/>
  <c r="HH63" i="70"/>
  <c r="HI63" i="70"/>
  <c r="HJ63" i="70"/>
  <c r="HK63" i="70"/>
  <c r="HL63" i="70"/>
  <c r="HM63" i="70"/>
  <c r="HN63" i="70"/>
  <c r="HO63" i="70"/>
  <c r="HP63" i="70"/>
  <c r="HQ63" i="70"/>
  <c r="HR63" i="70"/>
  <c r="HS63" i="70"/>
  <c r="HT63" i="70"/>
  <c r="HU63" i="70"/>
  <c r="HV63" i="70"/>
  <c r="HW63" i="70"/>
  <c r="HX63" i="70"/>
  <c r="HY63" i="70"/>
  <c r="HZ63" i="70"/>
  <c r="IA63" i="70"/>
  <c r="IB63" i="70"/>
  <c r="IC63" i="70"/>
  <c r="ID63" i="70"/>
  <c r="IE63" i="70"/>
  <c r="IF63" i="70"/>
  <c r="IG63" i="70"/>
  <c r="IH63" i="70"/>
  <c r="II63" i="70"/>
  <c r="IJ63" i="70"/>
  <c r="IK63" i="70"/>
  <c r="IL63" i="70"/>
  <c r="IM63" i="70"/>
  <c r="IN63" i="70"/>
  <c r="IO63" i="70"/>
  <c r="IP63" i="70"/>
  <c r="IQ63" i="70"/>
  <c r="IR63" i="70"/>
  <c r="IS63" i="70"/>
  <c r="IT63" i="70"/>
  <c r="IU63" i="70"/>
  <c r="AE64" i="70"/>
  <c r="AH64" i="70"/>
  <c r="AK64" i="70"/>
  <c r="AL64" i="70"/>
  <c r="AO64" i="70"/>
  <c r="AR64" i="70"/>
  <c r="AS64" i="70"/>
  <c r="AT64" i="70"/>
  <c r="AU64" i="70"/>
  <c r="AV64" i="70"/>
  <c r="AW64" i="70"/>
  <c r="AX64" i="70"/>
  <c r="AY64" i="70"/>
  <c r="AZ64" i="70"/>
  <c r="BA64" i="70"/>
  <c r="BB64" i="70"/>
  <c r="BC64" i="70"/>
  <c r="BD64" i="70"/>
  <c r="BE64" i="70"/>
  <c r="BF64" i="70"/>
  <c r="BG64" i="70"/>
  <c r="BH64" i="70"/>
  <c r="BI64" i="70"/>
  <c r="BJ64" i="70"/>
  <c r="BK64" i="70"/>
  <c r="BL64" i="70"/>
  <c r="BM64" i="70"/>
  <c r="BN64" i="70"/>
  <c r="BO64" i="70"/>
  <c r="BP64" i="70"/>
  <c r="BQ64" i="70"/>
  <c r="BR64" i="70"/>
  <c r="BS64" i="70"/>
  <c r="BT64" i="70"/>
  <c r="BU64" i="70"/>
  <c r="BV64" i="70"/>
  <c r="BW64" i="70"/>
  <c r="BX64" i="70"/>
  <c r="BY64" i="70"/>
  <c r="BZ64" i="70"/>
  <c r="CA64" i="70"/>
  <c r="CB64" i="70"/>
  <c r="CC64" i="70"/>
  <c r="CD64" i="70"/>
  <c r="CE64" i="70"/>
  <c r="CF64" i="70"/>
  <c r="CG64" i="70"/>
  <c r="CH64" i="70"/>
  <c r="CI64" i="70"/>
  <c r="CJ64" i="70"/>
  <c r="CK64" i="70"/>
  <c r="CL64" i="70"/>
  <c r="CM64" i="70"/>
  <c r="CN64" i="70"/>
  <c r="CO64" i="70"/>
  <c r="CP64" i="70"/>
  <c r="CQ64" i="70"/>
  <c r="CR64" i="70"/>
  <c r="CS64" i="70"/>
  <c r="CT64" i="70"/>
  <c r="CU64" i="70"/>
  <c r="CV64" i="70"/>
  <c r="CW64" i="70"/>
  <c r="CX64" i="70"/>
  <c r="CY64" i="70"/>
  <c r="CZ64" i="70"/>
  <c r="DA64" i="70"/>
  <c r="DB64" i="70"/>
  <c r="DC64" i="70"/>
  <c r="DD64" i="70"/>
  <c r="DE64" i="70"/>
  <c r="DF64" i="70"/>
  <c r="DG64" i="70"/>
  <c r="DH64" i="70"/>
  <c r="DI64" i="70"/>
  <c r="DJ64" i="70"/>
  <c r="DK64" i="70"/>
  <c r="DL64" i="70"/>
  <c r="DM64" i="70"/>
  <c r="DN64" i="70"/>
  <c r="DO64" i="70"/>
  <c r="DP64" i="70"/>
  <c r="DQ64" i="70"/>
  <c r="DR64" i="70"/>
  <c r="DS64" i="70"/>
  <c r="DT64" i="70"/>
  <c r="DU64" i="70"/>
  <c r="DV64" i="70"/>
  <c r="DW64" i="70"/>
  <c r="DX64" i="70"/>
  <c r="DY64" i="70"/>
  <c r="DZ64" i="70"/>
  <c r="EA64" i="70"/>
  <c r="EB64" i="70"/>
  <c r="EC64" i="70"/>
  <c r="ED64" i="70"/>
  <c r="EE64" i="70"/>
  <c r="EF64" i="70"/>
  <c r="EG64" i="70"/>
  <c r="EH64" i="70"/>
  <c r="EI64" i="70"/>
  <c r="EJ64" i="70"/>
  <c r="EK64" i="70"/>
  <c r="EL64" i="70"/>
  <c r="EM64" i="70"/>
  <c r="EN64" i="70"/>
  <c r="EO64" i="70"/>
  <c r="EP64" i="70"/>
  <c r="EQ64" i="70"/>
  <c r="ER64" i="70"/>
  <c r="ES64" i="70"/>
  <c r="ET64" i="70"/>
  <c r="EU64" i="70"/>
  <c r="EV64" i="70"/>
  <c r="EW64" i="70"/>
  <c r="EX64" i="70"/>
  <c r="EY64" i="70"/>
  <c r="EZ64" i="70"/>
  <c r="FA64" i="70"/>
  <c r="FB64" i="70"/>
  <c r="FC64" i="70"/>
  <c r="FD64" i="70"/>
  <c r="FE64" i="70"/>
  <c r="FF64" i="70"/>
  <c r="FG64" i="70"/>
  <c r="FH64" i="70"/>
  <c r="FI64" i="70"/>
  <c r="FJ64" i="70"/>
  <c r="FK64" i="70"/>
  <c r="FL64" i="70"/>
  <c r="FM64" i="70"/>
  <c r="FN64" i="70"/>
  <c r="FO64" i="70"/>
  <c r="FP64" i="70"/>
  <c r="FQ64" i="70"/>
  <c r="FR64" i="70"/>
  <c r="FS64" i="70"/>
  <c r="FT64" i="70"/>
  <c r="FU64" i="70"/>
  <c r="FV64" i="70"/>
  <c r="FW64" i="70"/>
  <c r="FX64" i="70"/>
  <c r="FY64" i="70"/>
  <c r="FZ64" i="70"/>
  <c r="GA64" i="70"/>
  <c r="GB64" i="70"/>
  <c r="GC64" i="70"/>
  <c r="GD64" i="70"/>
  <c r="GE64" i="70"/>
  <c r="GF64" i="70"/>
  <c r="GG64" i="70"/>
  <c r="GH64" i="70"/>
  <c r="GI64" i="70"/>
  <c r="GJ64" i="70"/>
  <c r="GK64" i="70"/>
  <c r="GL64" i="70"/>
  <c r="GM64" i="70"/>
  <c r="GN64" i="70"/>
  <c r="GO64" i="70"/>
  <c r="GP64" i="70"/>
  <c r="GQ64" i="70"/>
  <c r="GR64" i="70"/>
  <c r="GS64" i="70"/>
  <c r="GT64" i="70"/>
  <c r="GU64" i="70"/>
  <c r="GV64" i="70"/>
  <c r="GW64" i="70"/>
  <c r="GX64" i="70"/>
  <c r="GY64" i="70"/>
  <c r="GZ64" i="70"/>
  <c r="HA64" i="70"/>
  <c r="HB64" i="70"/>
  <c r="HC64" i="70"/>
  <c r="HD64" i="70"/>
  <c r="HE64" i="70"/>
  <c r="HF64" i="70"/>
  <c r="HG64" i="70"/>
  <c r="HH64" i="70"/>
  <c r="HI64" i="70"/>
  <c r="HJ64" i="70"/>
  <c r="HK64" i="70"/>
  <c r="HL64" i="70"/>
  <c r="HM64" i="70"/>
  <c r="HN64" i="70"/>
  <c r="HO64" i="70"/>
  <c r="HP64" i="70"/>
  <c r="HQ64" i="70"/>
  <c r="HR64" i="70"/>
  <c r="HS64" i="70"/>
  <c r="HT64" i="70"/>
  <c r="HU64" i="70"/>
  <c r="HV64" i="70"/>
  <c r="HW64" i="70"/>
  <c r="HX64" i="70"/>
  <c r="HY64" i="70"/>
  <c r="HZ64" i="70"/>
  <c r="IA64" i="70"/>
  <c r="IB64" i="70"/>
  <c r="IC64" i="70"/>
  <c r="ID64" i="70"/>
  <c r="IE64" i="70"/>
  <c r="IF64" i="70"/>
  <c r="IG64" i="70"/>
  <c r="IH64" i="70"/>
  <c r="II64" i="70"/>
  <c r="IJ64" i="70"/>
  <c r="IK64" i="70"/>
  <c r="IL64" i="70"/>
  <c r="IM64" i="70"/>
  <c r="IN64" i="70"/>
  <c r="IO64" i="70"/>
  <c r="IP64" i="70"/>
  <c r="IQ64" i="70"/>
  <c r="IR64" i="70"/>
  <c r="IS64" i="70"/>
  <c r="IT64" i="70"/>
  <c r="IU64" i="70"/>
  <c r="AE65" i="70"/>
  <c r="AH65" i="70"/>
  <c r="AK65" i="70"/>
  <c r="AL65" i="70"/>
  <c r="AO65" i="70"/>
  <c r="AR65" i="70"/>
  <c r="AS65" i="70"/>
  <c r="AT65" i="70"/>
  <c r="AU65" i="70"/>
  <c r="AV65" i="70"/>
  <c r="AW65" i="70"/>
  <c r="AX65" i="70"/>
  <c r="AY65" i="70"/>
  <c r="AZ65" i="70"/>
  <c r="BA65" i="70"/>
  <c r="BB65" i="70"/>
  <c r="BC65" i="70"/>
  <c r="BD65" i="70"/>
  <c r="BE65" i="70"/>
  <c r="BF65" i="70"/>
  <c r="BG65" i="70"/>
  <c r="BH65" i="70"/>
  <c r="BI65" i="70"/>
  <c r="BJ65" i="70"/>
  <c r="BK65" i="70"/>
  <c r="BL65" i="70"/>
  <c r="BM65" i="70"/>
  <c r="BN65" i="70"/>
  <c r="BO65" i="70"/>
  <c r="BP65" i="70"/>
  <c r="BQ65" i="70"/>
  <c r="BR65" i="70"/>
  <c r="BS65" i="70"/>
  <c r="BT65" i="70"/>
  <c r="BU65" i="70"/>
  <c r="BV65" i="70"/>
  <c r="BW65" i="70"/>
  <c r="BX65" i="70"/>
  <c r="BY65" i="70"/>
  <c r="BZ65" i="70"/>
  <c r="CA65" i="70"/>
  <c r="CB65" i="70"/>
  <c r="CC65" i="70"/>
  <c r="CD65" i="70"/>
  <c r="CE65" i="70"/>
  <c r="CF65" i="70"/>
  <c r="CG65" i="70"/>
  <c r="CH65" i="70"/>
  <c r="CI65" i="70"/>
  <c r="CJ65" i="70"/>
  <c r="CK65" i="70"/>
  <c r="CL65" i="70"/>
  <c r="CM65" i="70"/>
  <c r="CN65" i="70"/>
  <c r="CO65" i="70"/>
  <c r="CP65" i="70"/>
  <c r="CQ65" i="70"/>
  <c r="CR65" i="70"/>
  <c r="CS65" i="70"/>
  <c r="CT65" i="70"/>
  <c r="CU65" i="70"/>
  <c r="CV65" i="70"/>
  <c r="CW65" i="70"/>
  <c r="CX65" i="70"/>
  <c r="CY65" i="70"/>
  <c r="CZ65" i="70"/>
  <c r="DA65" i="70"/>
  <c r="DB65" i="70"/>
  <c r="DC65" i="70"/>
  <c r="DD65" i="70"/>
  <c r="DE65" i="70"/>
  <c r="DF65" i="70"/>
  <c r="DG65" i="70"/>
  <c r="DH65" i="70"/>
  <c r="DI65" i="70"/>
  <c r="DJ65" i="70"/>
  <c r="DK65" i="70"/>
  <c r="DL65" i="70"/>
  <c r="DM65" i="70"/>
  <c r="DN65" i="70"/>
  <c r="DO65" i="70"/>
  <c r="DP65" i="70"/>
  <c r="DQ65" i="70"/>
  <c r="DR65" i="70"/>
  <c r="DS65" i="70"/>
  <c r="DT65" i="70"/>
  <c r="DU65" i="70"/>
  <c r="DV65" i="70"/>
  <c r="DW65" i="70"/>
  <c r="DX65" i="70"/>
  <c r="DY65" i="70"/>
  <c r="DZ65" i="70"/>
  <c r="EA65" i="70"/>
  <c r="EB65" i="70"/>
  <c r="EC65" i="70"/>
  <c r="ED65" i="70"/>
  <c r="EE65" i="70"/>
  <c r="EF65" i="70"/>
  <c r="EG65" i="70"/>
  <c r="EH65" i="70"/>
  <c r="EI65" i="70"/>
  <c r="EJ65" i="70"/>
  <c r="EK65" i="70"/>
  <c r="EL65" i="70"/>
  <c r="EM65" i="70"/>
  <c r="EN65" i="70"/>
  <c r="EO65" i="70"/>
  <c r="EP65" i="70"/>
  <c r="EQ65" i="70"/>
  <c r="ER65" i="70"/>
  <c r="ES65" i="70"/>
  <c r="ET65" i="70"/>
  <c r="EU65" i="70"/>
  <c r="EV65" i="70"/>
  <c r="EW65" i="70"/>
  <c r="EX65" i="70"/>
  <c r="EY65" i="70"/>
  <c r="EZ65" i="70"/>
  <c r="FA65" i="70"/>
  <c r="FB65" i="70"/>
  <c r="FC65" i="70"/>
  <c r="FD65" i="70"/>
  <c r="FE65" i="70"/>
  <c r="FF65" i="70"/>
  <c r="FG65" i="70"/>
  <c r="FH65" i="70"/>
  <c r="FI65" i="70"/>
  <c r="FJ65" i="70"/>
  <c r="FK65" i="70"/>
  <c r="FL65" i="70"/>
  <c r="FM65" i="70"/>
  <c r="FN65" i="70"/>
  <c r="FO65" i="70"/>
  <c r="FP65" i="70"/>
  <c r="FQ65" i="70"/>
  <c r="FR65" i="70"/>
  <c r="FS65" i="70"/>
  <c r="FT65" i="70"/>
  <c r="FU65" i="70"/>
  <c r="FV65" i="70"/>
  <c r="FW65" i="70"/>
  <c r="FX65" i="70"/>
  <c r="FY65" i="70"/>
  <c r="FZ65" i="70"/>
  <c r="GA65" i="70"/>
  <c r="GB65" i="70"/>
  <c r="GC65" i="70"/>
  <c r="GD65" i="70"/>
  <c r="GE65" i="70"/>
  <c r="GF65" i="70"/>
  <c r="GG65" i="70"/>
  <c r="GH65" i="70"/>
  <c r="GI65" i="70"/>
  <c r="GJ65" i="70"/>
  <c r="GK65" i="70"/>
  <c r="GL65" i="70"/>
  <c r="GM65" i="70"/>
  <c r="GN65" i="70"/>
  <c r="GO65" i="70"/>
  <c r="GP65" i="70"/>
  <c r="GQ65" i="70"/>
  <c r="GR65" i="70"/>
  <c r="GS65" i="70"/>
  <c r="GT65" i="70"/>
  <c r="GU65" i="70"/>
  <c r="GV65" i="70"/>
  <c r="GW65" i="70"/>
  <c r="GX65" i="70"/>
  <c r="GY65" i="70"/>
  <c r="GZ65" i="70"/>
  <c r="HA65" i="70"/>
  <c r="HB65" i="70"/>
  <c r="HC65" i="70"/>
  <c r="HD65" i="70"/>
  <c r="HE65" i="70"/>
  <c r="HF65" i="70"/>
  <c r="HG65" i="70"/>
  <c r="HH65" i="70"/>
  <c r="HI65" i="70"/>
  <c r="HJ65" i="70"/>
  <c r="HK65" i="70"/>
  <c r="HL65" i="70"/>
  <c r="HM65" i="70"/>
  <c r="HN65" i="70"/>
  <c r="HO65" i="70"/>
  <c r="HP65" i="70"/>
  <c r="HQ65" i="70"/>
  <c r="HR65" i="70"/>
  <c r="HS65" i="70"/>
  <c r="HT65" i="70"/>
  <c r="HU65" i="70"/>
  <c r="HV65" i="70"/>
  <c r="HW65" i="70"/>
  <c r="HX65" i="70"/>
  <c r="HY65" i="70"/>
  <c r="HZ65" i="70"/>
  <c r="IA65" i="70"/>
  <c r="IB65" i="70"/>
  <c r="IC65" i="70"/>
  <c r="ID65" i="70"/>
  <c r="IE65" i="70"/>
  <c r="IF65" i="70"/>
  <c r="IG65" i="70"/>
  <c r="IH65" i="70"/>
  <c r="II65" i="70"/>
  <c r="IJ65" i="70"/>
  <c r="IK65" i="70"/>
  <c r="IL65" i="70"/>
  <c r="IM65" i="70"/>
  <c r="IN65" i="70"/>
  <c r="IO65" i="70"/>
  <c r="IP65" i="70"/>
  <c r="IQ65" i="70"/>
  <c r="IR65" i="70"/>
  <c r="IS65" i="70"/>
  <c r="IT65" i="70"/>
  <c r="IU65" i="70"/>
  <c r="AE66" i="70"/>
  <c r="AH66" i="70"/>
  <c r="AK66" i="70"/>
  <c r="AL66" i="70"/>
  <c r="AO66" i="70"/>
  <c r="AR66" i="70"/>
  <c r="AS66" i="70"/>
  <c r="AT66" i="70"/>
  <c r="AU66" i="70"/>
  <c r="AV66" i="70"/>
  <c r="AW66" i="70"/>
  <c r="AX66" i="70"/>
  <c r="AY66" i="70"/>
  <c r="AZ66" i="70"/>
  <c r="BA66" i="70"/>
  <c r="BB66" i="70"/>
  <c r="BC66" i="70"/>
  <c r="BD66" i="70"/>
  <c r="BE66" i="70"/>
  <c r="BF66" i="70"/>
  <c r="BG66" i="70"/>
  <c r="BH66" i="70"/>
  <c r="BI66" i="70"/>
  <c r="BJ66" i="70"/>
  <c r="BK66" i="70"/>
  <c r="BL66" i="70"/>
  <c r="BM66" i="70"/>
  <c r="BN66" i="70"/>
  <c r="BO66" i="70"/>
  <c r="BP66" i="70"/>
  <c r="BQ66" i="70"/>
  <c r="BR66" i="70"/>
  <c r="BS66" i="70"/>
  <c r="BT66" i="70"/>
  <c r="BU66" i="70"/>
  <c r="BV66" i="70"/>
  <c r="BW66" i="70"/>
  <c r="BX66" i="70"/>
  <c r="BY66" i="70"/>
  <c r="BZ66" i="70"/>
  <c r="CA66" i="70"/>
  <c r="CB66" i="70"/>
  <c r="CC66" i="70"/>
  <c r="CD66" i="70"/>
  <c r="CE66" i="70"/>
  <c r="CF66" i="70"/>
  <c r="CG66" i="70"/>
  <c r="CH66" i="70"/>
  <c r="CI66" i="70"/>
  <c r="CJ66" i="70"/>
  <c r="CK66" i="70"/>
  <c r="CL66" i="70"/>
  <c r="CM66" i="70"/>
  <c r="CN66" i="70"/>
  <c r="CO66" i="70"/>
  <c r="CP66" i="70"/>
  <c r="CQ66" i="70"/>
  <c r="CR66" i="70"/>
  <c r="CS66" i="70"/>
  <c r="CT66" i="70"/>
  <c r="CU66" i="70"/>
  <c r="CV66" i="70"/>
  <c r="CW66" i="70"/>
  <c r="CX66" i="70"/>
  <c r="CY66" i="70"/>
  <c r="CZ66" i="70"/>
  <c r="DA66" i="70"/>
  <c r="DB66" i="70"/>
  <c r="DC66" i="70"/>
  <c r="DD66" i="70"/>
  <c r="DE66" i="70"/>
  <c r="DF66" i="70"/>
  <c r="DG66" i="70"/>
  <c r="DH66" i="70"/>
  <c r="DI66" i="70"/>
  <c r="DJ66" i="70"/>
  <c r="DK66" i="70"/>
  <c r="DL66" i="70"/>
  <c r="DM66" i="70"/>
  <c r="DN66" i="70"/>
  <c r="DO66" i="70"/>
  <c r="DP66" i="70"/>
  <c r="DQ66" i="70"/>
  <c r="DR66" i="70"/>
  <c r="DS66" i="70"/>
  <c r="DT66" i="70"/>
  <c r="DU66" i="70"/>
  <c r="DV66" i="70"/>
  <c r="DW66" i="70"/>
  <c r="DX66" i="70"/>
  <c r="DY66" i="70"/>
  <c r="DZ66" i="70"/>
  <c r="EA66" i="70"/>
  <c r="EB66" i="70"/>
  <c r="EC66" i="70"/>
  <c r="ED66" i="70"/>
  <c r="EE66" i="70"/>
  <c r="EF66" i="70"/>
  <c r="EG66" i="70"/>
  <c r="EH66" i="70"/>
  <c r="EI66" i="70"/>
  <c r="EJ66" i="70"/>
  <c r="EK66" i="70"/>
  <c r="EL66" i="70"/>
  <c r="EM66" i="70"/>
  <c r="EN66" i="70"/>
  <c r="EO66" i="70"/>
  <c r="EP66" i="70"/>
  <c r="EQ66" i="70"/>
  <c r="ER66" i="70"/>
  <c r="ES66" i="70"/>
  <c r="ET66" i="70"/>
  <c r="EU66" i="70"/>
  <c r="EV66" i="70"/>
  <c r="EW66" i="70"/>
  <c r="EX66" i="70"/>
  <c r="EY66" i="70"/>
  <c r="EZ66" i="70"/>
  <c r="FA66" i="70"/>
  <c r="FB66" i="70"/>
  <c r="FC66" i="70"/>
  <c r="FD66" i="70"/>
  <c r="FE66" i="70"/>
  <c r="FF66" i="70"/>
  <c r="FG66" i="70"/>
  <c r="FH66" i="70"/>
  <c r="FI66" i="70"/>
  <c r="FJ66" i="70"/>
  <c r="FK66" i="70"/>
  <c r="FL66" i="70"/>
  <c r="FM66" i="70"/>
  <c r="FN66" i="70"/>
  <c r="FO66" i="70"/>
  <c r="FP66" i="70"/>
  <c r="FQ66" i="70"/>
  <c r="FR66" i="70"/>
  <c r="FS66" i="70"/>
  <c r="FT66" i="70"/>
  <c r="FU66" i="70"/>
  <c r="FV66" i="70"/>
  <c r="FW66" i="70"/>
  <c r="FX66" i="70"/>
  <c r="FY66" i="70"/>
  <c r="FZ66" i="70"/>
  <c r="GA66" i="70"/>
  <c r="GB66" i="70"/>
  <c r="GC66" i="70"/>
  <c r="GD66" i="70"/>
  <c r="GE66" i="70"/>
  <c r="GF66" i="70"/>
  <c r="GG66" i="70"/>
  <c r="GH66" i="70"/>
  <c r="GI66" i="70"/>
  <c r="GJ66" i="70"/>
  <c r="GK66" i="70"/>
  <c r="GL66" i="70"/>
  <c r="GM66" i="70"/>
  <c r="GN66" i="70"/>
  <c r="GO66" i="70"/>
  <c r="GP66" i="70"/>
  <c r="GQ66" i="70"/>
  <c r="GR66" i="70"/>
  <c r="GS66" i="70"/>
  <c r="GT66" i="70"/>
  <c r="GU66" i="70"/>
  <c r="GV66" i="70"/>
  <c r="GW66" i="70"/>
  <c r="GX66" i="70"/>
  <c r="GY66" i="70"/>
  <c r="GZ66" i="70"/>
  <c r="HA66" i="70"/>
  <c r="HB66" i="70"/>
  <c r="HC66" i="70"/>
  <c r="HD66" i="70"/>
  <c r="HE66" i="70"/>
  <c r="HF66" i="70"/>
  <c r="HG66" i="70"/>
  <c r="HH66" i="70"/>
  <c r="HI66" i="70"/>
  <c r="HJ66" i="70"/>
  <c r="HK66" i="70"/>
  <c r="HL66" i="70"/>
  <c r="HM66" i="70"/>
  <c r="HN66" i="70"/>
  <c r="HO66" i="70"/>
  <c r="HP66" i="70"/>
  <c r="HQ66" i="70"/>
  <c r="HR66" i="70"/>
  <c r="HS66" i="70"/>
  <c r="HT66" i="70"/>
  <c r="HU66" i="70"/>
  <c r="HV66" i="70"/>
  <c r="HW66" i="70"/>
  <c r="HX66" i="70"/>
  <c r="HY66" i="70"/>
  <c r="HZ66" i="70"/>
  <c r="IA66" i="70"/>
  <c r="IB66" i="70"/>
  <c r="IC66" i="70"/>
  <c r="ID66" i="70"/>
  <c r="IE66" i="70"/>
  <c r="IF66" i="70"/>
  <c r="IG66" i="70"/>
  <c r="IH66" i="70"/>
  <c r="II66" i="70"/>
  <c r="IJ66" i="70"/>
  <c r="IK66" i="70"/>
  <c r="IL66" i="70"/>
  <c r="IM66" i="70"/>
  <c r="IN66" i="70"/>
  <c r="IO66" i="70"/>
  <c r="IP66" i="70"/>
  <c r="IQ66" i="70"/>
  <c r="IR66" i="70"/>
  <c r="IS66" i="70"/>
  <c r="IT66" i="70"/>
  <c r="IU66" i="70"/>
  <c r="AE67" i="70"/>
  <c r="AH67" i="70"/>
  <c r="AK67" i="70"/>
  <c r="AL67" i="70"/>
  <c r="AO67" i="70"/>
  <c r="AR67" i="70"/>
  <c r="AS67" i="70"/>
  <c r="AT67" i="70"/>
  <c r="AU67" i="70"/>
  <c r="AV67" i="70"/>
  <c r="AW67" i="70"/>
  <c r="AX67" i="70"/>
  <c r="AY67" i="70"/>
  <c r="AZ67" i="70"/>
  <c r="BA67" i="70"/>
  <c r="BB67" i="70"/>
  <c r="BC67" i="70"/>
  <c r="BD67" i="70"/>
  <c r="BE67" i="70"/>
  <c r="BF67" i="70"/>
  <c r="BG67" i="70"/>
  <c r="BH67" i="70"/>
  <c r="BI67" i="70"/>
  <c r="BJ67" i="70"/>
  <c r="BK67" i="70"/>
  <c r="BL67" i="70"/>
  <c r="BM67" i="70"/>
  <c r="BN67" i="70"/>
  <c r="BO67" i="70"/>
  <c r="BP67" i="70"/>
  <c r="BQ67" i="70"/>
  <c r="BR67" i="70"/>
  <c r="BS67" i="70"/>
  <c r="BT67" i="70"/>
  <c r="BU67" i="70"/>
  <c r="BV67" i="70"/>
  <c r="BW67" i="70"/>
  <c r="BX67" i="70"/>
  <c r="BY67" i="70"/>
  <c r="BZ67" i="70"/>
  <c r="CA67" i="70"/>
  <c r="CB67" i="70"/>
  <c r="CC67" i="70"/>
  <c r="CD67" i="70"/>
  <c r="CE67" i="70"/>
  <c r="CF67" i="70"/>
  <c r="CG67" i="70"/>
  <c r="CH67" i="70"/>
  <c r="CI67" i="70"/>
  <c r="CJ67" i="70"/>
  <c r="CK67" i="70"/>
  <c r="CL67" i="70"/>
  <c r="CM67" i="70"/>
  <c r="CN67" i="70"/>
  <c r="CO67" i="70"/>
  <c r="CP67" i="70"/>
  <c r="CQ67" i="70"/>
  <c r="CR67" i="70"/>
  <c r="CS67" i="70"/>
  <c r="CT67" i="70"/>
  <c r="CU67" i="70"/>
  <c r="CV67" i="70"/>
  <c r="CW67" i="70"/>
  <c r="CX67" i="70"/>
  <c r="CY67" i="70"/>
  <c r="CZ67" i="70"/>
  <c r="DA67" i="70"/>
  <c r="DB67" i="70"/>
  <c r="DC67" i="70"/>
  <c r="DD67" i="70"/>
  <c r="DE67" i="70"/>
  <c r="DF67" i="70"/>
  <c r="DG67" i="70"/>
  <c r="DH67" i="70"/>
  <c r="DI67" i="70"/>
  <c r="DJ67" i="70"/>
  <c r="DK67" i="70"/>
  <c r="DL67" i="70"/>
  <c r="DM67" i="70"/>
  <c r="DN67" i="70"/>
  <c r="DO67" i="70"/>
  <c r="DP67" i="70"/>
  <c r="DQ67" i="70"/>
  <c r="DR67" i="70"/>
  <c r="DS67" i="70"/>
  <c r="DT67" i="70"/>
  <c r="DU67" i="70"/>
  <c r="DV67" i="70"/>
  <c r="DW67" i="70"/>
  <c r="DX67" i="70"/>
  <c r="DY67" i="70"/>
  <c r="DZ67" i="70"/>
  <c r="EA67" i="70"/>
  <c r="EB67" i="70"/>
  <c r="EC67" i="70"/>
  <c r="ED67" i="70"/>
  <c r="EE67" i="70"/>
  <c r="EF67" i="70"/>
  <c r="EG67" i="70"/>
  <c r="EH67" i="70"/>
  <c r="EI67" i="70"/>
  <c r="EJ67" i="70"/>
  <c r="EK67" i="70"/>
  <c r="EL67" i="70"/>
  <c r="EM67" i="70"/>
  <c r="EN67" i="70"/>
  <c r="EO67" i="70"/>
  <c r="EP67" i="70"/>
  <c r="EQ67" i="70"/>
  <c r="ER67" i="70"/>
  <c r="ES67" i="70"/>
  <c r="ET67" i="70"/>
  <c r="EU67" i="70"/>
  <c r="EV67" i="70"/>
  <c r="EW67" i="70"/>
  <c r="EX67" i="70"/>
  <c r="EY67" i="70"/>
  <c r="EZ67" i="70"/>
  <c r="FA67" i="70"/>
  <c r="FB67" i="70"/>
  <c r="FC67" i="70"/>
  <c r="FD67" i="70"/>
  <c r="FE67" i="70"/>
  <c r="FF67" i="70"/>
  <c r="FG67" i="70"/>
  <c r="FH67" i="70"/>
  <c r="FI67" i="70"/>
  <c r="FJ67" i="70"/>
  <c r="FK67" i="70"/>
  <c r="FL67" i="70"/>
  <c r="FM67" i="70"/>
  <c r="FN67" i="70"/>
  <c r="FO67" i="70"/>
  <c r="FP67" i="70"/>
  <c r="FQ67" i="70"/>
  <c r="FR67" i="70"/>
  <c r="FS67" i="70"/>
  <c r="FT67" i="70"/>
  <c r="FU67" i="70"/>
  <c r="FV67" i="70"/>
  <c r="FW67" i="70"/>
  <c r="FX67" i="70"/>
  <c r="FY67" i="70"/>
  <c r="FZ67" i="70"/>
  <c r="GA67" i="70"/>
  <c r="GB67" i="70"/>
  <c r="GC67" i="70"/>
  <c r="GD67" i="70"/>
  <c r="GE67" i="70"/>
  <c r="GF67" i="70"/>
  <c r="GG67" i="70"/>
  <c r="GH67" i="70"/>
  <c r="GI67" i="70"/>
  <c r="GJ67" i="70"/>
  <c r="GK67" i="70"/>
  <c r="GL67" i="70"/>
  <c r="GM67" i="70"/>
  <c r="GN67" i="70"/>
  <c r="GO67" i="70"/>
  <c r="GP67" i="70"/>
  <c r="GQ67" i="70"/>
  <c r="GR67" i="70"/>
  <c r="GS67" i="70"/>
  <c r="GT67" i="70"/>
  <c r="GU67" i="70"/>
  <c r="GV67" i="70"/>
  <c r="GW67" i="70"/>
  <c r="GX67" i="70"/>
  <c r="GY67" i="70"/>
  <c r="GZ67" i="70"/>
  <c r="HA67" i="70"/>
  <c r="HB67" i="70"/>
  <c r="HC67" i="70"/>
  <c r="HD67" i="70"/>
  <c r="HE67" i="70"/>
  <c r="HF67" i="70"/>
  <c r="HG67" i="70"/>
  <c r="HH67" i="70"/>
  <c r="HI67" i="70"/>
  <c r="HJ67" i="70"/>
  <c r="HK67" i="70"/>
  <c r="HL67" i="70"/>
  <c r="HM67" i="70"/>
  <c r="HN67" i="70"/>
  <c r="HO67" i="70"/>
  <c r="HP67" i="70"/>
  <c r="HQ67" i="70"/>
  <c r="HR67" i="70"/>
  <c r="HS67" i="70"/>
  <c r="HT67" i="70"/>
  <c r="HU67" i="70"/>
  <c r="HV67" i="70"/>
  <c r="HW67" i="70"/>
  <c r="HX67" i="70"/>
  <c r="HY67" i="70"/>
  <c r="HZ67" i="70"/>
  <c r="IA67" i="70"/>
  <c r="IB67" i="70"/>
  <c r="IC67" i="70"/>
  <c r="ID67" i="70"/>
  <c r="IE67" i="70"/>
  <c r="IF67" i="70"/>
  <c r="IG67" i="70"/>
  <c r="IH67" i="70"/>
  <c r="II67" i="70"/>
  <c r="IJ67" i="70"/>
  <c r="IK67" i="70"/>
  <c r="IL67" i="70"/>
  <c r="IM67" i="70"/>
  <c r="IN67" i="70"/>
  <c r="IO67" i="70"/>
  <c r="IP67" i="70"/>
  <c r="IQ67" i="70"/>
  <c r="IR67" i="70"/>
  <c r="IS67" i="70"/>
  <c r="IT67" i="70"/>
  <c r="IU67" i="70"/>
  <c r="AE68" i="70"/>
  <c r="AH68" i="70"/>
  <c r="AK68" i="70"/>
  <c r="AL68" i="70"/>
  <c r="AO68" i="70"/>
  <c r="AR68" i="70"/>
  <c r="AS68" i="70"/>
  <c r="AT68" i="70"/>
  <c r="AU68" i="70"/>
  <c r="AV68" i="70"/>
  <c r="AW68" i="70"/>
  <c r="AX68" i="70"/>
  <c r="AY68" i="70"/>
  <c r="AZ68" i="70"/>
  <c r="BA68" i="70"/>
  <c r="BB68" i="70"/>
  <c r="BC68" i="70"/>
  <c r="BD68" i="70"/>
  <c r="BE68" i="70"/>
  <c r="BF68" i="70"/>
  <c r="BG68" i="70"/>
  <c r="BH68" i="70"/>
  <c r="BI68" i="70"/>
  <c r="BJ68" i="70"/>
  <c r="BK68" i="70"/>
  <c r="BL68" i="70"/>
  <c r="BM68" i="70"/>
  <c r="BN68" i="70"/>
  <c r="BO68" i="70"/>
  <c r="BP68" i="70"/>
  <c r="BQ68" i="70"/>
  <c r="BR68" i="70"/>
  <c r="BS68" i="70"/>
  <c r="BT68" i="70"/>
  <c r="BU68" i="70"/>
  <c r="BV68" i="70"/>
  <c r="BW68" i="70"/>
  <c r="BX68" i="70"/>
  <c r="BY68" i="70"/>
  <c r="BZ68" i="70"/>
  <c r="CA68" i="70"/>
  <c r="CB68" i="70"/>
  <c r="CC68" i="70"/>
  <c r="CD68" i="70"/>
  <c r="CE68" i="70"/>
  <c r="CF68" i="70"/>
  <c r="CG68" i="70"/>
  <c r="CH68" i="70"/>
  <c r="CI68" i="70"/>
  <c r="CJ68" i="70"/>
  <c r="CK68" i="70"/>
  <c r="CL68" i="70"/>
  <c r="CM68" i="70"/>
  <c r="CN68" i="70"/>
  <c r="CO68" i="70"/>
  <c r="CP68" i="70"/>
  <c r="CQ68" i="70"/>
  <c r="CR68" i="70"/>
  <c r="CS68" i="70"/>
  <c r="CT68" i="70"/>
  <c r="CU68" i="70"/>
  <c r="CV68" i="70"/>
  <c r="CW68" i="70"/>
  <c r="CX68" i="70"/>
  <c r="CY68" i="70"/>
  <c r="CZ68" i="70"/>
  <c r="DA68" i="70"/>
  <c r="DB68" i="70"/>
  <c r="DC68" i="70"/>
  <c r="DD68" i="70"/>
  <c r="DE68" i="70"/>
  <c r="DF68" i="70"/>
  <c r="DG68" i="70"/>
  <c r="DH68" i="70"/>
  <c r="DI68" i="70"/>
  <c r="DJ68" i="70"/>
  <c r="DK68" i="70"/>
  <c r="DL68" i="70"/>
  <c r="DM68" i="70"/>
  <c r="DN68" i="70"/>
  <c r="DO68" i="70"/>
  <c r="DP68" i="70"/>
  <c r="DQ68" i="70"/>
  <c r="DR68" i="70"/>
  <c r="DS68" i="70"/>
  <c r="DT68" i="70"/>
  <c r="DU68" i="70"/>
  <c r="DV68" i="70"/>
  <c r="DW68" i="70"/>
  <c r="DX68" i="70"/>
  <c r="DY68" i="70"/>
  <c r="DZ68" i="70"/>
  <c r="EA68" i="70"/>
  <c r="EB68" i="70"/>
  <c r="EC68" i="70"/>
  <c r="ED68" i="70"/>
  <c r="EE68" i="70"/>
  <c r="EF68" i="70"/>
  <c r="EG68" i="70"/>
  <c r="EH68" i="70"/>
  <c r="EI68" i="70"/>
  <c r="EJ68" i="70"/>
  <c r="EK68" i="70"/>
  <c r="EL68" i="70"/>
  <c r="EM68" i="70"/>
  <c r="EN68" i="70"/>
  <c r="EO68" i="70"/>
  <c r="EP68" i="70"/>
  <c r="EQ68" i="70"/>
  <c r="ER68" i="70"/>
  <c r="ES68" i="70"/>
  <c r="ET68" i="70"/>
  <c r="EU68" i="70"/>
  <c r="EV68" i="70"/>
  <c r="EW68" i="70"/>
  <c r="EX68" i="70"/>
  <c r="EY68" i="70"/>
  <c r="EZ68" i="70"/>
  <c r="FA68" i="70"/>
  <c r="FB68" i="70"/>
  <c r="FC68" i="70"/>
  <c r="FD68" i="70"/>
  <c r="FE68" i="70"/>
  <c r="FF68" i="70"/>
  <c r="FG68" i="70"/>
  <c r="FH68" i="70"/>
  <c r="FI68" i="70"/>
  <c r="FJ68" i="70"/>
  <c r="FK68" i="70"/>
  <c r="FL68" i="70"/>
  <c r="FM68" i="70"/>
  <c r="FN68" i="70"/>
  <c r="FO68" i="70"/>
  <c r="FP68" i="70"/>
  <c r="FQ68" i="70"/>
  <c r="FR68" i="70"/>
  <c r="FS68" i="70"/>
  <c r="FT68" i="70"/>
  <c r="FU68" i="70"/>
  <c r="FV68" i="70"/>
  <c r="FW68" i="70"/>
  <c r="FX68" i="70"/>
  <c r="FY68" i="70"/>
  <c r="FZ68" i="70"/>
  <c r="GA68" i="70"/>
  <c r="GB68" i="70"/>
  <c r="GC68" i="70"/>
  <c r="GD68" i="70"/>
  <c r="GE68" i="70"/>
  <c r="GF68" i="70"/>
  <c r="GG68" i="70"/>
  <c r="GH68" i="70"/>
  <c r="GI68" i="70"/>
  <c r="GJ68" i="70"/>
  <c r="GK68" i="70"/>
  <c r="GL68" i="70"/>
  <c r="GM68" i="70"/>
  <c r="GN68" i="70"/>
  <c r="GO68" i="70"/>
  <c r="GP68" i="70"/>
  <c r="GQ68" i="70"/>
  <c r="GR68" i="70"/>
  <c r="GS68" i="70"/>
  <c r="GT68" i="70"/>
  <c r="GU68" i="70"/>
  <c r="GV68" i="70"/>
  <c r="GW68" i="70"/>
  <c r="GX68" i="70"/>
  <c r="GY68" i="70"/>
  <c r="GZ68" i="70"/>
  <c r="HA68" i="70"/>
  <c r="HB68" i="70"/>
  <c r="HC68" i="70"/>
  <c r="HD68" i="70"/>
  <c r="HE68" i="70"/>
  <c r="HF68" i="70"/>
  <c r="HG68" i="70"/>
  <c r="HH68" i="70"/>
  <c r="HI68" i="70"/>
  <c r="HJ68" i="70"/>
  <c r="HK68" i="70"/>
  <c r="HL68" i="70"/>
  <c r="HM68" i="70"/>
  <c r="HN68" i="70"/>
  <c r="HO68" i="70"/>
  <c r="HP68" i="70"/>
  <c r="HQ68" i="70"/>
  <c r="HR68" i="70"/>
  <c r="HS68" i="70"/>
  <c r="HT68" i="70"/>
  <c r="HU68" i="70"/>
  <c r="HV68" i="70"/>
  <c r="HW68" i="70"/>
  <c r="HX68" i="70"/>
  <c r="HY68" i="70"/>
  <c r="HZ68" i="70"/>
  <c r="IA68" i="70"/>
  <c r="IB68" i="70"/>
  <c r="IC68" i="70"/>
  <c r="ID68" i="70"/>
  <c r="IE68" i="70"/>
  <c r="IF68" i="70"/>
  <c r="IG68" i="70"/>
  <c r="IH68" i="70"/>
  <c r="II68" i="70"/>
  <c r="IJ68" i="70"/>
  <c r="IK68" i="70"/>
  <c r="IL68" i="70"/>
  <c r="IM68" i="70"/>
  <c r="IN68" i="70"/>
  <c r="IO68" i="70"/>
  <c r="IP68" i="70"/>
  <c r="IQ68" i="70"/>
  <c r="IR68" i="70"/>
  <c r="IS68" i="70"/>
  <c r="IT68" i="70"/>
  <c r="IU68" i="70"/>
  <c r="AE69" i="70"/>
  <c r="AH69" i="70"/>
  <c r="AK69" i="70"/>
  <c r="AL69" i="70"/>
  <c r="AO69" i="70"/>
  <c r="AR69" i="70"/>
  <c r="AS69" i="70"/>
  <c r="AT69" i="70"/>
  <c r="AU69" i="70"/>
  <c r="AV69" i="70"/>
  <c r="AW69" i="70"/>
  <c r="AX69" i="70"/>
  <c r="AY69" i="70"/>
  <c r="AZ69" i="70"/>
  <c r="BA69" i="70"/>
  <c r="BB69" i="70"/>
  <c r="BC69" i="70"/>
  <c r="BD69" i="70"/>
  <c r="BE69" i="70"/>
  <c r="BF69" i="70"/>
  <c r="BG69" i="70"/>
  <c r="BH69" i="70"/>
  <c r="BI69" i="70"/>
  <c r="BJ69" i="70"/>
  <c r="BK69" i="70"/>
  <c r="BL69" i="70"/>
  <c r="BM69" i="70"/>
  <c r="BN69" i="70"/>
  <c r="BO69" i="70"/>
  <c r="BP69" i="70"/>
  <c r="BQ69" i="70"/>
  <c r="BR69" i="70"/>
  <c r="BS69" i="70"/>
  <c r="BT69" i="70"/>
  <c r="BU69" i="70"/>
  <c r="BV69" i="70"/>
  <c r="BW69" i="70"/>
  <c r="BX69" i="70"/>
  <c r="BY69" i="70"/>
  <c r="BZ69" i="70"/>
  <c r="CA69" i="70"/>
  <c r="CB69" i="70"/>
  <c r="CC69" i="70"/>
  <c r="CD69" i="70"/>
  <c r="CE69" i="70"/>
  <c r="CF69" i="70"/>
  <c r="CG69" i="70"/>
  <c r="CH69" i="70"/>
  <c r="CI69" i="70"/>
  <c r="CJ69" i="70"/>
  <c r="CK69" i="70"/>
  <c r="CL69" i="70"/>
  <c r="CM69" i="70"/>
  <c r="CN69" i="70"/>
  <c r="CO69" i="70"/>
  <c r="CP69" i="70"/>
  <c r="CQ69" i="70"/>
  <c r="CR69" i="70"/>
  <c r="CS69" i="70"/>
  <c r="CT69" i="70"/>
  <c r="CU69" i="70"/>
  <c r="CV69" i="70"/>
  <c r="CW69" i="70"/>
  <c r="CX69" i="70"/>
  <c r="CY69" i="70"/>
  <c r="CZ69" i="70"/>
  <c r="DA69" i="70"/>
  <c r="DB69" i="70"/>
  <c r="DC69" i="70"/>
  <c r="DD69" i="70"/>
  <c r="DE69" i="70"/>
  <c r="DF69" i="70"/>
  <c r="DG69" i="70"/>
  <c r="DH69" i="70"/>
  <c r="DI69" i="70"/>
  <c r="DJ69" i="70"/>
  <c r="DK69" i="70"/>
  <c r="DL69" i="70"/>
  <c r="DM69" i="70"/>
  <c r="DN69" i="70"/>
  <c r="DO69" i="70"/>
  <c r="DP69" i="70"/>
  <c r="DQ69" i="70"/>
  <c r="DR69" i="70"/>
  <c r="DS69" i="70"/>
  <c r="DT69" i="70"/>
  <c r="DU69" i="70"/>
  <c r="DV69" i="70"/>
  <c r="DW69" i="70"/>
  <c r="DX69" i="70"/>
  <c r="DY69" i="70"/>
  <c r="DZ69" i="70"/>
  <c r="EA69" i="70"/>
  <c r="EB69" i="70"/>
  <c r="EC69" i="70"/>
  <c r="ED69" i="70"/>
  <c r="EE69" i="70"/>
  <c r="EF69" i="70"/>
  <c r="EG69" i="70"/>
  <c r="EH69" i="70"/>
  <c r="EI69" i="70"/>
  <c r="EJ69" i="70"/>
  <c r="EK69" i="70"/>
  <c r="EL69" i="70"/>
  <c r="EM69" i="70"/>
  <c r="EN69" i="70"/>
  <c r="EO69" i="70"/>
  <c r="EP69" i="70"/>
  <c r="EQ69" i="70"/>
  <c r="ER69" i="70"/>
  <c r="ES69" i="70"/>
  <c r="ET69" i="70"/>
  <c r="EU69" i="70"/>
  <c r="EV69" i="70"/>
  <c r="EW69" i="70"/>
  <c r="EX69" i="70"/>
  <c r="EY69" i="70"/>
  <c r="EZ69" i="70"/>
  <c r="FA69" i="70"/>
  <c r="FB69" i="70"/>
  <c r="FC69" i="70"/>
  <c r="FD69" i="70"/>
  <c r="FE69" i="70"/>
  <c r="FF69" i="70"/>
  <c r="FG69" i="70"/>
  <c r="FH69" i="70"/>
  <c r="FI69" i="70"/>
  <c r="FJ69" i="70"/>
  <c r="FK69" i="70"/>
  <c r="FL69" i="70"/>
  <c r="FM69" i="70"/>
  <c r="FN69" i="70"/>
  <c r="FO69" i="70"/>
  <c r="FP69" i="70"/>
  <c r="FQ69" i="70"/>
  <c r="FR69" i="70"/>
  <c r="FS69" i="70"/>
  <c r="FT69" i="70"/>
  <c r="FU69" i="70"/>
  <c r="FV69" i="70"/>
  <c r="FW69" i="70"/>
  <c r="FX69" i="70"/>
  <c r="FY69" i="70"/>
  <c r="FZ69" i="70"/>
  <c r="GA69" i="70"/>
  <c r="GB69" i="70"/>
  <c r="GC69" i="70"/>
  <c r="GD69" i="70"/>
  <c r="GE69" i="70"/>
  <c r="GF69" i="70"/>
  <c r="GG69" i="70"/>
  <c r="GH69" i="70"/>
  <c r="GI69" i="70"/>
  <c r="GJ69" i="70"/>
  <c r="GK69" i="70"/>
  <c r="GL69" i="70"/>
  <c r="GM69" i="70"/>
  <c r="GN69" i="70"/>
  <c r="GO69" i="70"/>
  <c r="GP69" i="70"/>
  <c r="GQ69" i="70"/>
  <c r="GR69" i="70"/>
  <c r="GS69" i="70"/>
  <c r="GT69" i="70"/>
  <c r="GU69" i="70"/>
  <c r="GV69" i="70"/>
  <c r="GW69" i="70"/>
  <c r="GX69" i="70"/>
  <c r="GY69" i="70"/>
  <c r="GZ69" i="70"/>
  <c r="HA69" i="70"/>
  <c r="HB69" i="70"/>
  <c r="HC69" i="70"/>
  <c r="HD69" i="70"/>
  <c r="HE69" i="70"/>
  <c r="HF69" i="70"/>
  <c r="HG69" i="70"/>
  <c r="HH69" i="70"/>
  <c r="HI69" i="70"/>
  <c r="HJ69" i="70"/>
  <c r="HK69" i="70"/>
  <c r="HL69" i="70"/>
  <c r="HM69" i="70"/>
  <c r="HN69" i="70"/>
  <c r="HO69" i="70"/>
  <c r="HP69" i="70"/>
  <c r="HQ69" i="70"/>
  <c r="HR69" i="70"/>
  <c r="HS69" i="70"/>
  <c r="HT69" i="70"/>
  <c r="HU69" i="70"/>
  <c r="HV69" i="70"/>
  <c r="HW69" i="70"/>
  <c r="HX69" i="70"/>
  <c r="HY69" i="70"/>
  <c r="HZ69" i="70"/>
  <c r="IA69" i="70"/>
  <c r="IB69" i="70"/>
  <c r="IC69" i="70"/>
  <c r="ID69" i="70"/>
  <c r="IE69" i="70"/>
  <c r="IF69" i="70"/>
  <c r="IG69" i="70"/>
  <c r="IH69" i="70"/>
  <c r="II69" i="70"/>
  <c r="IJ69" i="70"/>
  <c r="IK69" i="70"/>
  <c r="IL69" i="70"/>
  <c r="IM69" i="70"/>
  <c r="IN69" i="70"/>
  <c r="IO69" i="70"/>
  <c r="IP69" i="70"/>
  <c r="IQ69" i="70"/>
  <c r="IR69" i="70"/>
  <c r="IS69" i="70"/>
  <c r="IT69" i="70"/>
  <c r="IU69" i="70"/>
  <c r="AE70" i="70"/>
  <c r="AH70" i="70"/>
  <c r="AK70" i="70"/>
  <c r="AL70" i="70"/>
  <c r="AO70" i="70"/>
  <c r="AR70" i="70"/>
  <c r="AS70" i="70"/>
  <c r="AT70" i="70"/>
  <c r="AU70" i="70"/>
  <c r="AV70" i="70"/>
  <c r="AW70" i="70"/>
  <c r="AX70" i="70"/>
  <c r="AY70" i="70"/>
  <c r="AZ70" i="70"/>
  <c r="BA70" i="70"/>
  <c r="BB70" i="70"/>
  <c r="BC70" i="70"/>
  <c r="BD70" i="70"/>
  <c r="BE70" i="70"/>
  <c r="BF70" i="70"/>
  <c r="BG70" i="70"/>
  <c r="BH70" i="70"/>
  <c r="BI70" i="70"/>
  <c r="BJ70" i="70"/>
  <c r="BK70" i="70"/>
  <c r="BL70" i="70"/>
  <c r="BM70" i="70"/>
  <c r="BN70" i="70"/>
  <c r="BO70" i="70"/>
  <c r="BP70" i="70"/>
  <c r="BQ70" i="70"/>
  <c r="BR70" i="70"/>
  <c r="BS70" i="70"/>
  <c r="BT70" i="70"/>
  <c r="BU70" i="70"/>
  <c r="BV70" i="70"/>
  <c r="BW70" i="70"/>
  <c r="BX70" i="70"/>
  <c r="BY70" i="70"/>
  <c r="BZ70" i="70"/>
  <c r="CA70" i="70"/>
  <c r="CB70" i="70"/>
  <c r="CC70" i="70"/>
  <c r="CD70" i="70"/>
  <c r="CE70" i="70"/>
  <c r="CF70" i="70"/>
  <c r="CG70" i="70"/>
  <c r="CH70" i="70"/>
  <c r="CI70" i="70"/>
  <c r="CJ70" i="70"/>
  <c r="CK70" i="70"/>
  <c r="CL70" i="70"/>
  <c r="CM70" i="70"/>
  <c r="CN70" i="70"/>
  <c r="CO70" i="70"/>
  <c r="CP70" i="70"/>
  <c r="CQ70" i="70"/>
  <c r="CR70" i="70"/>
  <c r="CS70" i="70"/>
  <c r="CT70" i="70"/>
  <c r="CU70" i="70"/>
  <c r="CV70" i="70"/>
  <c r="CW70" i="70"/>
  <c r="CX70" i="70"/>
  <c r="CY70" i="70"/>
  <c r="CZ70" i="70"/>
  <c r="DA70" i="70"/>
  <c r="DB70" i="70"/>
  <c r="DC70" i="70"/>
  <c r="DD70" i="70"/>
  <c r="DE70" i="70"/>
  <c r="DF70" i="70"/>
  <c r="DG70" i="70"/>
  <c r="DH70" i="70"/>
  <c r="DI70" i="70"/>
  <c r="DJ70" i="70"/>
  <c r="DK70" i="70"/>
  <c r="DL70" i="70"/>
  <c r="DM70" i="70"/>
  <c r="DN70" i="70"/>
  <c r="DO70" i="70"/>
  <c r="DP70" i="70"/>
  <c r="DQ70" i="70"/>
  <c r="DR70" i="70"/>
  <c r="DS70" i="70"/>
  <c r="DT70" i="70"/>
  <c r="DU70" i="70"/>
  <c r="DV70" i="70"/>
  <c r="DW70" i="70"/>
  <c r="DX70" i="70"/>
  <c r="DY70" i="70"/>
  <c r="DZ70" i="70"/>
  <c r="EA70" i="70"/>
  <c r="EB70" i="70"/>
  <c r="EC70" i="70"/>
  <c r="ED70" i="70"/>
  <c r="EE70" i="70"/>
  <c r="EF70" i="70"/>
  <c r="EG70" i="70"/>
  <c r="EH70" i="70"/>
  <c r="EI70" i="70"/>
  <c r="EJ70" i="70"/>
  <c r="EK70" i="70"/>
  <c r="EL70" i="70"/>
  <c r="EM70" i="70"/>
  <c r="EN70" i="70"/>
  <c r="EO70" i="70"/>
  <c r="EP70" i="70"/>
  <c r="EQ70" i="70"/>
  <c r="ER70" i="70"/>
  <c r="ES70" i="70"/>
  <c r="ET70" i="70"/>
  <c r="EU70" i="70"/>
  <c r="EV70" i="70"/>
  <c r="EW70" i="70"/>
  <c r="EX70" i="70"/>
  <c r="EY70" i="70"/>
  <c r="EZ70" i="70"/>
  <c r="FA70" i="70"/>
  <c r="FB70" i="70"/>
  <c r="FC70" i="70"/>
  <c r="FD70" i="70"/>
  <c r="FE70" i="70"/>
  <c r="FF70" i="70"/>
  <c r="FG70" i="70"/>
  <c r="FH70" i="70"/>
  <c r="FI70" i="70"/>
  <c r="FJ70" i="70"/>
  <c r="FK70" i="70"/>
  <c r="FL70" i="70"/>
  <c r="FM70" i="70"/>
  <c r="FN70" i="70"/>
  <c r="FO70" i="70"/>
  <c r="FP70" i="70"/>
  <c r="FQ70" i="70"/>
  <c r="FR70" i="70"/>
  <c r="FS70" i="70"/>
  <c r="FT70" i="70"/>
  <c r="FU70" i="70"/>
  <c r="FV70" i="70"/>
  <c r="FW70" i="70"/>
  <c r="FX70" i="70"/>
  <c r="FY70" i="70"/>
  <c r="FZ70" i="70"/>
  <c r="GA70" i="70"/>
  <c r="GB70" i="70"/>
  <c r="GC70" i="70"/>
  <c r="GD70" i="70"/>
  <c r="GE70" i="70"/>
  <c r="GF70" i="70"/>
  <c r="GG70" i="70"/>
  <c r="GH70" i="70"/>
  <c r="GI70" i="70"/>
  <c r="GJ70" i="70"/>
  <c r="GK70" i="70"/>
  <c r="GL70" i="70"/>
  <c r="GM70" i="70"/>
  <c r="GN70" i="70"/>
  <c r="GO70" i="70"/>
  <c r="GP70" i="70"/>
  <c r="GQ70" i="70"/>
  <c r="GR70" i="70"/>
  <c r="GS70" i="70"/>
  <c r="GT70" i="70"/>
  <c r="GU70" i="70"/>
  <c r="GV70" i="70"/>
  <c r="GW70" i="70"/>
  <c r="GX70" i="70"/>
  <c r="GY70" i="70"/>
  <c r="GZ70" i="70"/>
  <c r="HA70" i="70"/>
  <c r="HB70" i="70"/>
  <c r="HC70" i="70"/>
  <c r="HD70" i="70"/>
  <c r="HE70" i="70"/>
  <c r="HF70" i="70"/>
  <c r="HG70" i="70"/>
  <c r="HH70" i="70"/>
  <c r="HI70" i="70"/>
  <c r="HJ70" i="70"/>
  <c r="HK70" i="70"/>
  <c r="HL70" i="70"/>
  <c r="HM70" i="70"/>
  <c r="HN70" i="70"/>
  <c r="HO70" i="70"/>
  <c r="HP70" i="70"/>
  <c r="HQ70" i="70"/>
  <c r="HR70" i="70"/>
  <c r="HS70" i="70"/>
  <c r="HT70" i="70"/>
  <c r="HU70" i="70"/>
  <c r="HV70" i="70"/>
  <c r="HW70" i="70"/>
  <c r="HX70" i="70"/>
  <c r="HY70" i="70"/>
  <c r="HZ70" i="70"/>
  <c r="IA70" i="70"/>
  <c r="IB70" i="70"/>
  <c r="IC70" i="70"/>
  <c r="ID70" i="70"/>
  <c r="IE70" i="70"/>
  <c r="IF70" i="70"/>
  <c r="IG70" i="70"/>
  <c r="IH70" i="70"/>
  <c r="II70" i="70"/>
  <c r="IJ70" i="70"/>
  <c r="IK70" i="70"/>
  <c r="IL70" i="70"/>
  <c r="IM70" i="70"/>
  <c r="IN70" i="70"/>
  <c r="IO70" i="70"/>
  <c r="IP70" i="70"/>
  <c r="IQ70" i="70"/>
  <c r="IR70" i="70"/>
  <c r="IS70" i="70"/>
  <c r="IT70" i="70"/>
  <c r="IU70" i="70"/>
  <c r="AE71" i="70"/>
  <c r="AH71" i="70"/>
  <c r="AK71" i="70"/>
  <c r="AL71" i="70"/>
  <c r="AO71" i="70"/>
  <c r="AR71" i="70"/>
  <c r="AS71" i="70"/>
  <c r="AT71" i="70"/>
  <c r="AU71" i="70"/>
  <c r="AV71" i="70"/>
  <c r="AW71" i="70"/>
  <c r="AX71" i="70"/>
  <c r="AY71" i="70"/>
  <c r="AZ71" i="70"/>
  <c r="BA71" i="70"/>
  <c r="BB71" i="70"/>
  <c r="BC71" i="70"/>
  <c r="BD71" i="70"/>
  <c r="BE71" i="70"/>
  <c r="BF71" i="70"/>
  <c r="BG71" i="70"/>
  <c r="BH71" i="70"/>
  <c r="BI71" i="70"/>
  <c r="BJ71" i="70"/>
  <c r="BK71" i="70"/>
  <c r="BL71" i="70"/>
  <c r="BM71" i="70"/>
  <c r="BN71" i="70"/>
  <c r="BO71" i="70"/>
  <c r="BP71" i="70"/>
  <c r="BQ71" i="70"/>
  <c r="BR71" i="70"/>
  <c r="BS71" i="70"/>
  <c r="BT71" i="70"/>
  <c r="BU71" i="70"/>
  <c r="BV71" i="70"/>
  <c r="BW71" i="70"/>
  <c r="BX71" i="70"/>
  <c r="BY71" i="70"/>
  <c r="BZ71" i="70"/>
  <c r="CA71" i="70"/>
  <c r="CB71" i="70"/>
  <c r="CC71" i="70"/>
  <c r="CD71" i="70"/>
  <c r="CE71" i="70"/>
  <c r="CF71" i="70"/>
  <c r="CG71" i="70"/>
  <c r="CH71" i="70"/>
  <c r="CI71" i="70"/>
  <c r="CJ71" i="70"/>
  <c r="CK71" i="70"/>
  <c r="CL71" i="70"/>
  <c r="CM71" i="70"/>
  <c r="CN71" i="70"/>
  <c r="CO71" i="70"/>
  <c r="CP71" i="70"/>
  <c r="CQ71" i="70"/>
  <c r="CR71" i="70"/>
  <c r="CS71" i="70"/>
  <c r="CT71" i="70"/>
  <c r="CU71" i="70"/>
  <c r="CV71" i="70"/>
  <c r="CW71" i="70"/>
  <c r="CX71" i="70"/>
  <c r="CY71" i="70"/>
  <c r="CZ71" i="70"/>
  <c r="DA71" i="70"/>
  <c r="DB71" i="70"/>
  <c r="DC71" i="70"/>
  <c r="DD71" i="70"/>
  <c r="DE71" i="70"/>
  <c r="DF71" i="70"/>
  <c r="DG71" i="70"/>
  <c r="DH71" i="70"/>
  <c r="DI71" i="70"/>
  <c r="DJ71" i="70"/>
  <c r="DK71" i="70"/>
  <c r="DL71" i="70"/>
  <c r="DM71" i="70"/>
  <c r="DN71" i="70"/>
  <c r="DO71" i="70"/>
  <c r="DP71" i="70"/>
  <c r="DQ71" i="70"/>
  <c r="DR71" i="70"/>
  <c r="DS71" i="70"/>
  <c r="DT71" i="70"/>
  <c r="DU71" i="70"/>
  <c r="DV71" i="70"/>
  <c r="DW71" i="70"/>
  <c r="DX71" i="70"/>
  <c r="DY71" i="70"/>
  <c r="DZ71" i="70"/>
  <c r="EA71" i="70"/>
  <c r="EB71" i="70"/>
  <c r="EC71" i="70"/>
  <c r="ED71" i="70"/>
  <c r="EE71" i="70"/>
  <c r="EF71" i="70"/>
  <c r="EG71" i="70"/>
  <c r="EH71" i="70"/>
  <c r="EI71" i="70"/>
  <c r="EJ71" i="70"/>
  <c r="EK71" i="70"/>
  <c r="EL71" i="70"/>
  <c r="EM71" i="70"/>
  <c r="EN71" i="70"/>
  <c r="EO71" i="70"/>
  <c r="EP71" i="70"/>
  <c r="EQ71" i="70"/>
  <c r="ER71" i="70"/>
  <c r="ES71" i="70"/>
  <c r="ET71" i="70"/>
  <c r="EU71" i="70"/>
  <c r="EV71" i="70"/>
  <c r="EW71" i="70"/>
  <c r="EX71" i="70"/>
  <c r="EY71" i="70"/>
  <c r="EZ71" i="70"/>
  <c r="FA71" i="70"/>
  <c r="FB71" i="70"/>
  <c r="FC71" i="70"/>
  <c r="FD71" i="70"/>
  <c r="FE71" i="70"/>
  <c r="FF71" i="70"/>
  <c r="FG71" i="70"/>
  <c r="FH71" i="70"/>
  <c r="FI71" i="70"/>
  <c r="FJ71" i="70"/>
  <c r="FK71" i="70"/>
  <c r="FL71" i="70"/>
  <c r="FM71" i="70"/>
  <c r="FN71" i="70"/>
  <c r="FO71" i="70"/>
  <c r="FP71" i="70"/>
  <c r="FQ71" i="70"/>
  <c r="FR71" i="70"/>
  <c r="FS71" i="70"/>
  <c r="FT71" i="70"/>
  <c r="FU71" i="70"/>
  <c r="FV71" i="70"/>
  <c r="FW71" i="70"/>
  <c r="FX71" i="70"/>
  <c r="FY71" i="70"/>
  <c r="FZ71" i="70"/>
  <c r="GA71" i="70"/>
  <c r="GB71" i="70"/>
  <c r="GC71" i="70"/>
  <c r="GD71" i="70"/>
  <c r="GE71" i="70"/>
  <c r="GF71" i="70"/>
  <c r="GG71" i="70"/>
  <c r="GH71" i="70"/>
  <c r="GI71" i="70"/>
  <c r="GJ71" i="70"/>
  <c r="GK71" i="70"/>
  <c r="GL71" i="70"/>
  <c r="GM71" i="70"/>
  <c r="GN71" i="70"/>
  <c r="GO71" i="70"/>
  <c r="GP71" i="70"/>
  <c r="GQ71" i="70"/>
  <c r="GR71" i="70"/>
  <c r="GS71" i="70"/>
  <c r="GT71" i="70"/>
  <c r="GU71" i="70"/>
  <c r="GV71" i="70"/>
  <c r="GW71" i="70"/>
  <c r="GX71" i="70"/>
  <c r="GY71" i="70"/>
  <c r="GZ71" i="70"/>
  <c r="HA71" i="70"/>
  <c r="HB71" i="70"/>
  <c r="HC71" i="70"/>
  <c r="HD71" i="70"/>
  <c r="HE71" i="70"/>
  <c r="HF71" i="70"/>
  <c r="HG71" i="70"/>
  <c r="HH71" i="70"/>
  <c r="HI71" i="70"/>
  <c r="HJ71" i="70"/>
  <c r="HK71" i="70"/>
  <c r="HL71" i="70"/>
  <c r="HM71" i="70"/>
  <c r="HN71" i="70"/>
  <c r="HO71" i="70"/>
  <c r="HP71" i="70"/>
  <c r="HQ71" i="70"/>
  <c r="HR71" i="70"/>
  <c r="HS71" i="70"/>
  <c r="HT71" i="70"/>
  <c r="HU71" i="70"/>
  <c r="HV71" i="70"/>
  <c r="HW71" i="70"/>
  <c r="HX71" i="70"/>
  <c r="HY71" i="70"/>
  <c r="HZ71" i="70"/>
  <c r="IA71" i="70"/>
  <c r="IB71" i="70"/>
  <c r="IC71" i="70"/>
  <c r="ID71" i="70"/>
  <c r="IE71" i="70"/>
  <c r="IF71" i="70"/>
  <c r="IG71" i="70"/>
  <c r="IH71" i="70"/>
  <c r="II71" i="70"/>
  <c r="IJ71" i="70"/>
  <c r="IK71" i="70"/>
  <c r="IL71" i="70"/>
  <c r="IM71" i="70"/>
  <c r="IN71" i="70"/>
  <c r="IO71" i="70"/>
  <c r="IP71" i="70"/>
  <c r="IQ71" i="70"/>
  <c r="IR71" i="70"/>
  <c r="IS71" i="70"/>
  <c r="IT71" i="70"/>
  <c r="IU71" i="70"/>
  <c r="AE72" i="70"/>
  <c r="AH72" i="70"/>
  <c r="AK72" i="70"/>
  <c r="AL72" i="70"/>
  <c r="AO72" i="70"/>
  <c r="AR72" i="70"/>
  <c r="AS72" i="70"/>
  <c r="AT72" i="70"/>
  <c r="AU72" i="70"/>
  <c r="AV72" i="70"/>
  <c r="AW72" i="70"/>
  <c r="AX72" i="70"/>
  <c r="AY72" i="70"/>
  <c r="AZ72" i="70"/>
  <c r="BA72" i="70"/>
  <c r="BB72" i="70"/>
  <c r="BC72" i="70"/>
  <c r="BD72" i="70"/>
  <c r="BE72" i="70"/>
  <c r="BF72" i="70"/>
  <c r="BG72" i="70"/>
  <c r="BH72" i="70"/>
  <c r="BI72" i="70"/>
  <c r="BJ72" i="70"/>
  <c r="BK72" i="70"/>
  <c r="BL72" i="70"/>
  <c r="BM72" i="70"/>
  <c r="BN72" i="70"/>
  <c r="BO72" i="70"/>
  <c r="BP72" i="70"/>
  <c r="BQ72" i="70"/>
  <c r="BR72" i="70"/>
  <c r="BS72" i="70"/>
  <c r="BT72" i="70"/>
  <c r="BU72" i="70"/>
  <c r="BV72" i="70"/>
  <c r="BW72" i="70"/>
  <c r="BX72" i="70"/>
  <c r="BY72" i="70"/>
  <c r="BZ72" i="70"/>
  <c r="CA72" i="70"/>
  <c r="CB72" i="70"/>
  <c r="CC72" i="70"/>
  <c r="CD72" i="70"/>
  <c r="CE72" i="70"/>
  <c r="CF72" i="70"/>
  <c r="CG72" i="70"/>
  <c r="CH72" i="70"/>
  <c r="CI72" i="70"/>
  <c r="CJ72" i="70"/>
  <c r="CK72" i="70"/>
  <c r="CL72" i="70"/>
  <c r="CM72" i="70"/>
  <c r="CN72" i="70"/>
  <c r="CO72" i="70"/>
  <c r="CP72" i="70"/>
  <c r="CQ72" i="70"/>
  <c r="CR72" i="70"/>
  <c r="CS72" i="70"/>
  <c r="CT72" i="70"/>
  <c r="CU72" i="70"/>
  <c r="CV72" i="70"/>
  <c r="CW72" i="70"/>
  <c r="CX72" i="70"/>
  <c r="CY72" i="70"/>
  <c r="CZ72" i="70"/>
  <c r="DA72" i="70"/>
  <c r="DB72" i="70"/>
  <c r="DC72" i="70"/>
  <c r="DD72" i="70"/>
  <c r="DE72" i="70"/>
  <c r="DF72" i="70"/>
  <c r="DG72" i="70"/>
  <c r="DH72" i="70"/>
  <c r="DI72" i="70"/>
  <c r="DJ72" i="70"/>
  <c r="DK72" i="70"/>
  <c r="DL72" i="70"/>
  <c r="DM72" i="70"/>
  <c r="DN72" i="70"/>
  <c r="DO72" i="70"/>
  <c r="DP72" i="70"/>
  <c r="DQ72" i="70"/>
  <c r="DR72" i="70"/>
  <c r="DS72" i="70"/>
  <c r="DT72" i="70"/>
  <c r="DU72" i="70"/>
  <c r="DV72" i="70"/>
  <c r="DW72" i="70"/>
  <c r="DX72" i="70"/>
  <c r="DY72" i="70"/>
  <c r="DZ72" i="70"/>
  <c r="EA72" i="70"/>
  <c r="EB72" i="70"/>
  <c r="EC72" i="70"/>
  <c r="ED72" i="70"/>
  <c r="EE72" i="70"/>
  <c r="EF72" i="70"/>
  <c r="EG72" i="70"/>
  <c r="EH72" i="70"/>
  <c r="EI72" i="70"/>
  <c r="EJ72" i="70"/>
  <c r="EK72" i="70"/>
  <c r="EL72" i="70"/>
  <c r="EM72" i="70"/>
  <c r="EN72" i="70"/>
  <c r="EO72" i="70"/>
  <c r="EP72" i="70"/>
  <c r="EQ72" i="70"/>
  <c r="ER72" i="70"/>
  <c r="ES72" i="70"/>
  <c r="ET72" i="70"/>
  <c r="EU72" i="70"/>
  <c r="EV72" i="70"/>
  <c r="EW72" i="70"/>
  <c r="EX72" i="70"/>
  <c r="EY72" i="70"/>
  <c r="EZ72" i="70"/>
  <c r="FA72" i="70"/>
  <c r="FB72" i="70"/>
  <c r="FC72" i="70"/>
  <c r="FD72" i="70"/>
  <c r="FE72" i="70"/>
  <c r="FF72" i="70"/>
  <c r="FG72" i="70"/>
  <c r="FH72" i="70"/>
  <c r="FI72" i="70"/>
  <c r="FJ72" i="70"/>
  <c r="FK72" i="70"/>
  <c r="FL72" i="70"/>
  <c r="FM72" i="70"/>
  <c r="FN72" i="70"/>
  <c r="FO72" i="70"/>
  <c r="FP72" i="70"/>
  <c r="FQ72" i="70"/>
  <c r="FR72" i="70"/>
  <c r="FS72" i="70"/>
  <c r="FT72" i="70"/>
  <c r="FU72" i="70"/>
  <c r="FV72" i="70"/>
  <c r="FW72" i="70"/>
  <c r="FX72" i="70"/>
  <c r="FY72" i="70"/>
  <c r="FZ72" i="70"/>
  <c r="GA72" i="70"/>
  <c r="GB72" i="70"/>
  <c r="GC72" i="70"/>
  <c r="GD72" i="70"/>
  <c r="GE72" i="70"/>
  <c r="GF72" i="70"/>
  <c r="GG72" i="70"/>
  <c r="GH72" i="70"/>
  <c r="GI72" i="70"/>
  <c r="GJ72" i="70"/>
  <c r="GK72" i="70"/>
  <c r="GL72" i="70"/>
  <c r="GM72" i="70"/>
  <c r="GN72" i="70"/>
  <c r="GO72" i="70"/>
  <c r="GP72" i="70"/>
  <c r="GQ72" i="70"/>
  <c r="GR72" i="70"/>
  <c r="GS72" i="70"/>
  <c r="GT72" i="70"/>
  <c r="GU72" i="70"/>
  <c r="GV72" i="70"/>
  <c r="GW72" i="70"/>
  <c r="GX72" i="70"/>
  <c r="GY72" i="70"/>
  <c r="GZ72" i="70"/>
  <c r="HA72" i="70"/>
  <c r="HB72" i="70"/>
  <c r="HC72" i="70"/>
  <c r="HD72" i="70"/>
  <c r="HE72" i="70"/>
  <c r="HF72" i="70"/>
  <c r="HG72" i="70"/>
  <c r="HH72" i="70"/>
  <c r="HI72" i="70"/>
  <c r="HJ72" i="70"/>
  <c r="HK72" i="70"/>
  <c r="HL72" i="70"/>
  <c r="HM72" i="70"/>
  <c r="HN72" i="70"/>
  <c r="HO72" i="70"/>
  <c r="HP72" i="70"/>
  <c r="HQ72" i="70"/>
  <c r="HR72" i="70"/>
  <c r="HS72" i="70"/>
  <c r="HT72" i="70"/>
  <c r="HU72" i="70"/>
  <c r="HV72" i="70"/>
  <c r="HW72" i="70"/>
  <c r="HX72" i="70"/>
  <c r="HY72" i="70"/>
  <c r="HZ72" i="70"/>
  <c r="IA72" i="70"/>
  <c r="IB72" i="70"/>
  <c r="IC72" i="70"/>
  <c r="ID72" i="70"/>
  <c r="IE72" i="70"/>
  <c r="IF72" i="70"/>
  <c r="IG72" i="70"/>
  <c r="IH72" i="70"/>
  <c r="II72" i="70"/>
  <c r="IJ72" i="70"/>
  <c r="IK72" i="70"/>
  <c r="IL72" i="70"/>
  <c r="IM72" i="70"/>
  <c r="IN72" i="70"/>
  <c r="IO72" i="70"/>
  <c r="IP72" i="70"/>
  <c r="IQ72" i="70"/>
  <c r="IR72" i="70"/>
  <c r="IS72" i="70"/>
  <c r="IT72" i="70"/>
  <c r="IU72" i="70"/>
  <c r="AE73" i="70"/>
  <c r="AH73" i="70"/>
  <c r="AK73" i="70"/>
  <c r="AL73" i="70"/>
  <c r="AO73" i="70"/>
  <c r="AR73" i="70"/>
  <c r="AS73" i="70"/>
  <c r="AT73" i="70"/>
  <c r="AU73" i="70"/>
  <c r="AV73" i="70"/>
  <c r="AW73" i="70"/>
  <c r="AX73" i="70"/>
  <c r="AY73" i="70"/>
  <c r="AZ73" i="70"/>
  <c r="BA73" i="70"/>
  <c r="BB73" i="70"/>
  <c r="BC73" i="70"/>
  <c r="BD73" i="70"/>
  <c r="BE73" i="70"/>
  <c r="BF73" i="70"/>
  <c r="BG73" i="70"/>
  <c r="BH73" i="70"/>
  <c r="BI73" i="70"/>
  <c r="BJ73" i="70"/>
  <c r="BK73" i="70"/>
  <c r="BL73" i="70"/>
  <c r="BM73" i="70"/>
  <c r="BN73" i="70"/>
  <c r="BO73" i="70"/>
  <c r="BP73" i="70"/>
  <c r="BQ73" i="70"/>
  <c r="BR73" i="70"/>
  <c r="BS73" i="70"/>
  <c r="BT73" i="70"/>
  <c r="BU73" i="70"/>
  <c r="BV73" i="70"/>
  <c r="BW73" i="70"/>
  <c r="BX73" i="70"/>
  <c r="BY73" i="70"/>
  <c r="BZ73" i="70"/>
  <c r="CA73" i="70"/>
  <c r="CB73" i="70"/>
  <c r="CC73" i="70"/>
  <c r="CD73" i="70"/>
  <c r="CE73" i="70"/>
  <c r="CF73" i="70"/>
  <c r="CG73" i="70"/>
  <c r="CH73" i="70"/>
  <c r="CI73" i="70"/>
  <c r="CJ73" i="70"/>
  <c r="CK73" i="70"/>
  <c r="CL73" i="70"/>
  <c r="CM73" i="70"/>
  <c r="CN73" i="70"/>
  <c r="CO73" i="70"/>
  <c r="CP73" i="70"/>
  <c r="CQ73" i="70"/>
  <c r="CR73" i="70"/>
  <c r="CS73" i="70"/>
  <c r="CT73" i="70"/>
  <c r="CU73" i="70"/>
  <c r="CV73" i="70"/>
  <c r="CW73" i="70"/>
  <c r="CX73" i="70"/>
  <c r="CY73" i="70"/>
  <c r="CZ73" i="70"/>
  <c r="DA73" i="70"/>
  <c r="DB73" i="70"/>
  <c r="DC73" i="70"/>
  <c r="DD73" i="70"/>
  <c r="DE73" i="70"/>
  <c r="DF73" i="70"/>
  <c r="DG73" i="70"/>
  <c r="DH73" i="70"/>
  <c r="DI73" i="70"/>
  <c r="DJ73" i="70"/>
  <c r="DK73" i="70"/>
  <c r="DL73" i="70"/>
  <c r="DM73" i="70"/>
  <c r="DN73" i="70"/>
  <c r="DO73" i="70"/>
  <c r="DP73" i="70"/>
  <c r="DQ73" i="70"/>
  <c r="DR73" i="70"/>
  <c r="DS73" i="70"/>
  <c r="DT73" i="70"/>
  <c r="DU73" i="70"/>
  <c r="DV73" i="70"/>
  <c r="DW73" i="70"/>
  <c r="DX73" i="70"/>
  <c r="DY73" i="70"/>
  <c r="DZ73" i="70"/>
  <c r="EA73" i="70"/>
  <c r="EB73" i="70"/>
  <c r="EC73" i="70"/>
  <c r="ED73" i="70"/>
  <c r="EE73" i="70"/>
  <c r="EF73" i="70"/>
  <c r="EG73" i="70"/>
  <c r="EH73" i="70"/>
  <c r="EI73" i="70"/>
  <c r="EJ73" i="70"/>
  <c r="EK73" i="70"/>
  <c r="EL73" i="70"/>
  <c r="EM73" i="70"/>
  <c r="EN73" i="70"/>
  <c r="EO73" i="70"/>
  <c r="EP73" i="70"/>
  <c r="EQ73" i="70"/>
  <c r="ER73" i="70"/>
  <c r="ES73" i="70"/>
  <c r="ET73" i="70"/>
  <c r="EU73" i="70"/>
  <c r="EV73" i="70"/>
  <c r="EW73" i="70"/>
  <c r="EX73" i="70"/>
  <c r="EY73" i="70"/>
  <c r="EZ73" i="70"/>
  <c r="FA73" i="70"/>
  <c r="FB73" i="70"/>
  <c r="FC73" i="70"/>
  <c r="FD73" i="70"/>
  <c r="FE73" i="70"/>
  <c r="FF73" i="70"/>
  <c r="FG73" i="70"/>
  <c r="FH73" i="70"/>
  <c r="FI73" i="70"/>
  <c r="FJ73" i="70"/>
  <c r="FK73" i="70"/>
  <c r="FL73" i="70"/>
  <c r="FM73" i="70"/>
  <c r="FN73" i="70"/>
  <c r="FO73" i="70"/>
  <c r="FP73" i="70"/>
  <c r="FQ73" i="70"/>
  <c r="FR73" i="70"/>
  <c r="FS73" i="70"/>
  <c r="FT73" i="70"/>
  <c r="FU73" i="70"/>
  <c r="FV73" i="70"/>
  <c r="FW73" i="70"/>
  <c r="FX73" i="70"/>
  <c r="FY73" i="70"/>
  <c r="FZ73" i="70"/>
  <c r="GA73" i="70"/>
  <c r="GB73" i="70"/>
  <c r="GC73" i="70"/>
  <c r="GD73" i="70"/>
  <c r="GE73" i="70"/>
  <c r="GF73" i="70"/>
  <c r="GG73" i="70"/>
  <c r="GH73" i="70"/>
  <c r="GI73" i="70"/>
  <c r="GJ73" i="70"/>
  <c r="GK73" i="70"/>
  <c r="GL73" i="70"/>
  <c r="GM73" i="70"/>
  <c r="GN73" i="70"/>
  <c r="GO73" i="70"/>
  <c r="GP73" i="70"/>
  <c r="GQ73" i="70"/>
  <c r="GR73" i="70"/>
  <c r="GS73" i="70"/>
  <c r="GT73" i="70"/>
  <c r="GU73" i="70"/>
  <c r="GV73" i="70"/>
  <c r="GW73" i="70"/>
  <c r="GX73" i="70"/>
  <c r="GY73" i="70"/>
  <c r="GZ73" i="70"/>
  <c r="HA73" i="70"/>
  <c r="HB73" i="70"/>
  <c r="HC73" i="70"/>
  <c r="HD73" i="70"/>
  <c r="HE73" i="70"/>
  <c r="HF73" i="70"/>
  <c r="HG73" i="70"/>
  <c r="HH73" i="70"/>
  <c r="HI73" i="70"/>
  <c r="HJ73" i="70"/>
  <c r="HK73" i="70"/>
  <c r="HL73" i="70"/>
  <c r="HM73" i="70"/>
  <c r="HN73" i="70"/>
  <c r="HO73" i="70"/>
  <c r="HP73" i="70"/>
  <c r="HQ73" i="70"/>
  <c r="HR73" i="70"/>
  <c r="HS73" i="70"/>
  <c r="HT73" i="70"/>
  <c r="HU73" i="70"/>
  <c r="HV73" i="70"/>
  <c r="HW73" i="70"/>
  <c r="HX73" i="70"/>
  <c r="HY73" i="70"/>
  <c r="HZ73" i="70"/>
  <c r="IA73" i="70"/>
  <c r="IB73" i="70"/>
  <c r="IC73" i="70"/>
  <c r="ID73" i="70"/>
  <c r="IE73" i="70"/>
  <c r="IF73" i="70"/>
  <c r="IG73" i="70"/>
  <c r="IH73" i="70"/>
  <c r="II73" i="70"/>
  <c r="IJ73" i="70"/>
  <c r="IK73" i="70"/>
  <c r="IL73" i="70"/>
  <c r="IM73" i="70"/>
  <c r="IN73" i="70"/>
  <c r="IO73" i="70"/>
  <c r="IP73" i="70"/>
  <c r="IQ73" i="70"/>
  <c r="IR73" i="70"/>
  <c r="IS73" i="70"/>
  <c r="IT73" i="70"/>
  <c r="IU73" i="70"/>
  <c r="AE74" i="70"/>
  <c r="AH74" i="70"/>
  <c r="AK74" i="70"/>
  <c r="AL74" i="70"/>
  <c r="AO74" i="70"/>
  <c r="AR74" i="70"/>
  <c r="AS74" i="70"/>
  <c r="AT74" i="70"/>
  <c r="AU74" i="70"/>
  <c r="AV74" i="70"/>
  <c r="AW74" i="70"/>
  <c r="AX74" i="70"/>
  <c r="AY74" i="70"/>
  <c r="AZ74" i="70"/>
  <c r="BA74" i="70"/>
  <c r="BB74" i="70"/>
  <c r="BC74" i="70"/>
  <c r="BD74" i="70"/>
  <c r="BE74" i="70"/>
  <c r="BF74" i="70"/>
  <c r="BG74" i="70"/>
  <c r="BH74" i="70"/>
  <c r="BI74" i="70"/>
  <c r="BJ74" i="70"/>
  <c r="BK74" i="70"/>
  <c r="BL74" i="70"/>
  <c r="BM74" i="70"/>
  <c r="BN74" i="70"/>
  <c r="BO74" i="70"/>
  <c r="BP74" i="70"/>
  <c r="BQ74" i="70"/>
  <c r="BR74" i="70"/>
  <c r="BS74" i="70"/>
  <c r="BT74" i="70"/>
  <c r="BU74" i="70"/>
  <c r="BV74" i="70"/>
  <c r="BW74" i="70"/>
  <c r="BX74" i="70"/>
  <c r="BY74" i="70"/>
  <c r="BZ74" i="70"/>
  <c r="CA74" i="70"/>
  <c r="CB74" i="70"/>
  <c r="CC74" i="70"/>
  <c r="CD74" i="70"/>
  <c r="CE74" i="70"/>
  <c r="CF74" i="70"/>
  <c r="CG74" i="70"/>
  <c r="CH74" i="70"/>
  <c r="CI74" i="70"/>
  <c r="CJ74" i="70"/>
  <c r="CK74" i="70"/>
  <c r="CL74" i="70"/>
  <c r="CM74" i="70"/>
  <c r="CN74" i="70"/>
  <c r="CO74" i="70"/>
  <c r="CP74" i="70"/>
  <c r="CQ74" i="70"/>
  <c r="CR74" i="70"/>
  <c r="CS74" i="70"/>
  <c r="CT74" i="70"/>
  <c r="CU74" i="70"/>
  <c r="CV74" i="70"/>
  <c r="CW74" i="70"/>
  <c r="CX74" i="70"/>
  <c r="CY74" i="70"/>
  <c r="CZ74" i="70"/>
  <c r="DA74" i="70"/>
  <c r="DB74" i="70"/>
  <c r="DC74" i="70"/>
  <c r="DD74" i="70"/>
  <c r="DE74" i="70"/>
  <c r="DF74" i="70"/>
  <c r="DG74" i="70"/>
  <c r="DH74" i="70"/>
  <c r="DI74" i="70"/>
  <c r="DJ74" i="70"/>
  <c r="DK74" i="70"/>
  <c r="DL74" i="70"/>
  <c r="DM74" i="70"/>
  <c r="DN74" i="70"/>
  <c r="DO74" i="70"/>
  <c r="DP74" i="70"/>
  <c r="DQ74" i="70"/>
  <c r="DR74" i="70"/>
  <c r="DS74" i="70"/>
  <c r="DT74" i="70"/>
  <c r="DU74" i="70"/>
  <c r="DV74" i="70"/>
  <c r="DW74" i="70"/>
  <c r="DX74" i="70"/>
  <c r="DY74" i="70"/>
  <c r="DZ74" i="70"/>
  <c r="EA74" i="70"/>
  <c r="EB74" i="70"/>
  <c r="EC74" i="70"/>
  <c r="ED74" i="70"/>
  <c r="EE74" i="70"/>
  <c r="EF74" i="70"/>
  <c r="EG74" i="70"/>
  <c r="EH74" i="70"/>
  <c r="EI74" i="70"/>
  <c r="EJ74" i="70"/>
  <c r="EK74" i="70"/>
  <c r="EL74" i="70"/>
  <c r="EM74" i="70"/>
  <c r="EN74" i="70"/>
  <c r="EO74" i="70"/>
  <c r="EP74" i="70"/>
  <c r="EQ74" i="70"/>
  <c r="ER74" i="70"/>
  <c r="ES74" i="70"/>
  <c r="ET74" i="70"/>
  <c r="EU74" i="70"/>
  <c r="EV74" i="70"/>
  <c r="EW74" i="70"/>
  <c r="EX74" i="70"/>
  <c r="EY74" i="70"/>
  <c r="EZ74" i="70"/>
  <c r="FA74" i="70"/>
  <c r="FB74" i="70"/>
  <c r="FC74" i="70"/>
  <c r="FD74" i="70"/>
  <c r="FE74" i="70"/>
  <c r="FF74" i="70"/>
  <c r="FG74" i="70"/>
  <c r="FH74" i="70"/>
  <c r="FI74" i="70"/>
  <c r="FJ74" i="70"/>
  <c r="FK74" i="70"/>
  <c r="FL74" i="70"/>
  <c r="FM74" i="70"/>
  <c r="FN74" i="70"/>
  <c r="FO74" i="70"/>
  <c r="FP74" i="70"/>
  <c r="FQ74" i="70"/>
  <c r="FR74" i="70"/>
  <c r="FS74" i="70"/>
  <c r="FT74" i="70"/>
  <c r="FU74" i="70"/>
  <c r="FV74" i="70"/>
  <c r="FW74" i="70"/>
  <c r="FX74" i="70"/>
  <c r="FY74" i="70"/>
  <c r="FZ74" i="70"/>
  <c r="GA74" i="70"/>
  <c r="GB74" i="70"/>
  <c r="GC74" i="70"/>
  <c r="GD74" i="70"/>
  <c r="GE74" i="70"/>
  <c r="GF74" i="70"/>
  <c r="GG74" i="70"/>
  <c r="GH74" i="70"/>
  <c r="GI74" i="70"/>
  <c r="GJ74" i="70"/>
  <c r="GK74" i="70"/>
  <c r="GL74" i="70"/>
  <c r="GM74" i="70"/>
  <c r="GN74" i="70"/>
  <c r="GO74" i="70"/>
  <c r="GP74" i="70"/>
  <c r="GQ74" i="70"/>
  <c r="GR74" i="70"/>
  <c r="GS74" i="70"/>
  <c r="GT74" i="70"/>
  <c r="GU74" i="70"/>
  <c r="GV74" i="70"/>
  <c r="GW74" i="70"/>
  <c r="GX74" i="70"/>
  <c r="GY74" i="70"/>
  <c r="GZ74" i="70"/>
  <c r="HA74" i="70"/>
  <c r="HB74" i="70"/>
  <c r="HC74" i="70"/>
  <c r="HD74" i="70"/>
  <c r="HE74" i="70"/>
  <c r="HF74" i="70"/>
  <c r="HG74" i="70"/>
  <c r="HH74" i="70"/>
  <c r="HI74" i="70"/>
  <c r="HJ74" i="70"/>
  <c r="HK74" i="70"/>
  <c r="HL74" i="70"/>
  <c r="HM74" i="70"/>
  <c r="HN74" i="70"/>
  <c r="HO74" i="70"/>
  <c r="HP74" i="70"/>
  <c r="HQ74" i="70"/>
  <c r="HR74" i="70"/>
  <c r="HS74" i="70"/>
  <c r="HT74" i="70"/>
  <c r="HU74" i="70"/>
  <c r="HV74" i="70"/>
  <c r="HW74" i="70"/>
  <c r="HX74" i="70"/>
  <c r="HY74" i="70"/>
  <c r="HZ74" i="70"/>
  <c r="IA74" i="70"/>
  <c r="IB74" i="70"/>
  <c r="IC74" i="70"/>
  <c r="ID74" i="70"/>
  <c r="IE74" i="70"/>
  <c r="IF74" i="70"/>
  <c r="IG74" i="70"/>
  <c r="IH74" i="70"/>
  <c r="II74" i="70"/>
  <c r="IJ74" i="70"/>
  <c r="IK74" i="70"/>
  <c r="IL74" i="70"/>
  <c r="IM74" i="70"/>
  <c r="IN74" i="70"/>
  <c r="IO74" i="70"/>
  <c r="IP74" i="70"/>
  <c r="IQ74" i="70"/>
  <c r="IR74" i="70"/>
  <c r="IS74" i="70"/>
  <c r="IT74" i="70"/>
  <c r="IU74" i="70"/>
  <c r="AE75" i="70"/>
  <c r="AH75" i="70"/>
  <c r="AK75" i="70"/>
  <c r="AL75" i="70"/>
  <c r="AO75" i="70"/>
  <c r="AR75" i="70"/>
  <c r="AS75" i="70"/>
  <c r="AT75" i="70"/>
  <c r="AU75" i="70"/>
  <c r="AV75" i="70"/>
  <c r="AW75" i="70"/>
  <c r="AX75" i="70"/>
  <c r="AY75" i="70"/>
  <c r="AZ75" i="70"/>
  <c r="BA75" i="70"/>
  <c r="BB75" i="70"/>
  <c r="BC75" i="70"/>
  <c r="BD75" i="70"/>
  <c r="BE75" i="70"/>
  <c r="BF75" i="70"/>
  <c r="BG75" i="70"/>
  <c r="BH75" i="70"/>
  <c r="BI75" i="70"/>
  <c r="BJ75" i="70"/>
  <c r="BK75" i="70"/>
  <c r="BL75" i="70"/>
  <c r="BM75" i="70"/>
  <c r="BN75" i="70"/>
  <c r="BO75" i="70"/>
  <c r="BP75" i="70"/>
  <c r="BQ75" i="70"/>
  <c r="BR75" i="70"/>
  <c r="BS75" i="70"/>
  <c r="BT75" i="70"/>
  <c r="BU75" i="70"/>
  <c r="BV75" i="70"/>
  <c r="BW75" i="70"/>
  <c r="BX75" i="70"/>
  <c r="BY75" i="70"/>
  <c r="BZ75" i="70"/>
  <c r="CA75" i="70"/>
  <c r="CB75" i="70"/>
  <c r="CC75" i="70"/>
  <c r="CD75" i="70"/>
  <c r="CE75" i="70"/>
  <c r="CF75" i="70"/>
  <c r="CG75" i="70"/>
  <c r="CH75" i="70"/>
  <c r="CI75" i="70"/>
  <c r="CJ75" i="70"/>
  <c r="CK75" i="70"/>
  <c r="CL75" i="70"/>
  <c r="CM75" i="70"/>
  <c r="CN75" i="70"/>
  <c r="CO75" i="70"/>
  <c r="CP75" i="70"/>
  <c r="CQ75" i="70"/>
  <c r="CR75" i="70"/>
  <c r="CS75" i="70"/>
  <c r="CT75" i="70"/>
  <c r="CU75" i="70"/>
  <c r="CV75" i="70"/>
  <c r="CW75" i="70"/>
  <c r="CX75" i="70"/>
  <c r="CY75" i="70"/>
  <c r="CZ75" i="70"/>
  <c r="DA75" i="70"/>
  <c r="DB75" i="70"/>
  <c r="DC75" i="70"/>
  <c r="DD75" i="70"/>
  <c r="DE75" i="70"/>
  <c r="DF75" i="70"/>
  <c r="DG75" i="70"/>
  <c r="DH75" i="70"/>
  <c r="DI75" i="70"/>
  <c r="DJ75" i="70"/>
  <c r="DK75" i="70"/>
  <c r="DL75" i="70"/>
  <c r="DM75" i="70"/>
  <c r="DN75" i="70"/>
  <c r="DO75" i="70"/>
  <c r="DP75" i="70"/>
  <c r="DQ75" i="70"/>
  <c r="DR75" i="70"/>
  <c r="DS75" i="70"/>
  <c r="DT75" i="70"/>
  <c r="DU75" i="70"/>
  <c r="DV75" i="70"/>
  <c r="DW75" i="70"/>
  <c r="DX75" i="70"/>
  <c r="DY75" i="70"/>
  <c r="DZ75" i="70"/>
  <c r="EA75" i="70"/>
  <c r="EB75" i="70"/>
  <c r="EC75" i="70"/>
  <c r="ED75" i="70"/>
  <c r="EE75" i="70"/>
  <c r="EF75" i="70"/>
  <c r="EG75" i="70"/>
  <c r="EH75" i="70"/>
  <c r="EI75" i="70"/>
  <c r="EJ75" i="70"/>
  <c r="EK75" i="70"/>
  <c r="EL75" i="70"/>
  <c r="EM75" i="70"/>
  <c r="EN75" i="70"/>
  <c r="EO75" i="70"/>
  <c r="EP75" i="70"/>
  <c r="EQ75" i="70"/>
  <c r="ER75" i="70"/>
  <c r="ES75" i="70"/>
  <c r="ET75" i="70"/>
  <c r="EU75" i="70"/>
  <c r="EV75" i="70"/>
  <c r="EW75" i="70"/>
  <c r="EX75" i="70"/>
  <c r="EY75" i="70"/>
  <c r="EZ75" i="70"/>
  <c r="FA75" i="70"/>
  <c r="FB75" i="70"/>
  <c r="FC75" i="70"/>
  <c r="FD75" i="70"/>
  <c r="FE75" i="70"/>
  <c r="FF75" i="70"/>
  <c r="FG75" i="70"/>
  <c r="FH75" i="70"/>
  <c r="FI75" i="70"/>
  <c r="FJ75" i="70"/>
  <c r="FK75" i="70"/>
  <c r="FL75" i="70"/>
  <c r="FM75" i="70"/>
  <c r="FN75" i="70"/>
  <c r="FO75" i="70"/>
  <c r="FP75" i="70"/>
  <c r="FQ75" i="70"/>
  <c r="FR75" i="70"/>
  <c r="FS75" i="70"/>
  <c r="FT75" i="70"/>
  <c r="FU75" i="70"/>
  <c r="FV75" i="70"/>
  <c r="FW75" i="70"/>
  <c r="FX75" i="70"/>
  <c r="FY75" i="70"/>
  <c r="FZ75" i="70"/>
  <c r="GA75" i="70"/>
  <c r="GB75" i="70"/>
  <c r="GC75" i="70"/>
  <c r="GD75" i="70"/>
  <c r="GE75" i="70"/>
  <c r="GF75" i="70"/>
  <c r="GG75" i="70"/>
  <c r="GH75" i="70"/>
  <c r="GI75" i="70"/>
  <c r="GJ75" i="70"/>
  <c r="GK75" i="70"/>
  <c r="GL75" i="70"/>
  <c r="GM75" i="70"/>
  <c r="GN75" i="70"/>
  <c r="GO75" i="70"/>
  <c r="GP75" i="70"/>
  <c r="GQ75" i="70"/>
  <c r="GR75" i="70"/>
  <c r="GS75" i="70"/>
  <c r="GT75" i="70"/>
  <c r="GU75" i="70"/>
  <c r="GV75" i="70"/>
  <c r="GW75" i="70"/>
  <c r="GX75" i="70"/>
  <c r="GY75" i="70"/>
  <c r="GZ75" i="70"/>
  <c r="HA75" i="70"/>
  <c r="HB75" i="70"/>
  <c r="HC75" i="70"/>
  <c r="HD75" i="70"/>
  <c r="HE75" i="70"/>
  <c r="HF75" i="70"/>
  <c r="HG75" i="70"/>
  <c r="HH75" i="70"/>
  <c r="HI75" i="70"/>
  <c r="HJ75" i="70"/>
  <c r="HK75" i="70"/>
  <c r="HL75" i="70"/>
  <c r="HM75" i="70"/>
  <c r="HN75" i="70"/>
  <c r="HO75" i="70"/>
  <c r="HP75" i="70"/>
  <c r="HQ75" i="70"/>
  <c r="HR75" i="70"/>
  <c r="HS75" i="70"/>
  <c r="HT75" i="70"/>
  <c r="HU75" i="70"/>
  <c r="HV75" i="70"/>
  <c r="HW75" i="70"/>
  <c r="HX75" i="70"/>
  <c r="HY75" i="70"/>
  <c r="HZ75" i="70"/>
  <c r="IA75" i="70"/>
  <c r="IB75" i="70"/>
  <c r="IC75" i="70"/>
  <c r="ID75" i="70"/>
  <c r="IE75" i="70"/>
  <c r="IF75" i="70"/>
  <c r="IG75" i="70"/>
  <c r="IH75" i="70"/>
  <c r="II75" i="70"/>
  <c r="IJ75" i="70"/>
  <c r="IK75" i="70"/>
  <c r="IL75" i="70"/>
  <c r="IM75" i="70"/>
  <c r="IN75" i="70"/>
  <c r="IO75" i="70"/>
  <c r="IP75" i="70"/>
  <c r="IQ75" i="70"/>
  <c r="IR75" i="70"/>
  <c r="IS75" i="70"/>
  <c r="IT75" i="70"/>
  <c r="IU75" i="70"/>
  <c r="AE76" i="70"/>
  <c r="AH76" i="70"/>
  <c r="AK76" i="70"/>
  <c r="AL76" i="70"/>
  <c r="AO76" i="70"/>
  <c r="AR76" i="70"/>
  <c r="AS76" i="70"/>
  <c r="AT76" i="70"/>
  <c r="AU76" i="70"/>
  <c r="AV76" i="70"/>
  <c r="AW76" i="70"/>
  <c r="AX76" i="70"/>
  <c r="AY76" i="70"/>
  <c r="AZ76" i="70"/>
  <c r="BA76" i="70"/>
  <c r="BB76" i="70"/>
  <c r="BC76" i="70"/>
  <c r="BD76" i="70"/>
  <c r="BE76" i="70"/>
  <c r="BF76" i="70"/>
  <c r="BG76" i="70"/>
  <c r="BH76" i="70"/>
  <c r="BI76" i="70"/>
  <c r="BJ76" i="70"/>
  <c r="BK76" i="70"/>
  <c r="BL76" i="70"/>
  <c r="BM76" i="70"/>
  <c r="BN76" i="70"/>
  <c r="BO76" i="70"/>
  <c r="BP76" i="70"/>
  <c r="BQ76" i="70"/>
  <c r="BR76" i="70"/>
  <c r="BS76" i="70"/>
  <c r="BT76" i="70"/>
  <c r="BU76" i="70"/>
  <c r="BV76" i="70"/>
  <c r="BW76" i="70"/>
  <c r="BX76" i="70"/>
  <c r="BY76" i="70"/>
  <c r="BZ76" i="70"/>
  <c r="CA76" i="70"/>
  <c r="CB76" i="70"/>
  <c r="CC76" i="70"/>
  <c r="CD76" i="70"/>
  <c r="CE76" i="70"/>
  <c r="CF76" i="70"/>
  <c r="CG76" i="70"/>
  <c r="CH76" i="70"/>
  <c r="CI76" i="70"/>
  <c r="CJ76" i="70"/>
  <c r="CK76" i="70"/>
  <c r="CL76" i="70"/>
  <c r="CM76" i="70"/>
  <c r="CN76" i="70"/>
  <c r="CO76" i="70"/>
  <c r="CP76" i="70"/>
  <c r="CQ76" i="70"/>
  <c r="CR76" i="70"/>
  <c r="CS76" i="70"/>
  <c r="CT76" i="70"/>
  <c r="CU76" i="70"/>
  <c r="CV76" i="70"/>
  <c r="CW76" i="70"/>
  <c r="CX76" i="70"/>
  <c r="CY76" i="70"/>
  <c r="CZ76" i="70"/>
  <c r="DA76" i="70"/>
  <c r="DB76" i="70"/>
  <c r="DC76" i="70"/>
  <c r="DD76" i="70"/>
  <c r="DE76" i="70"/>
  <c r="DF76" i="70"/>
  <c r="DG76" i="70"/>
  <c r="DH76" i="70"/>
  <c r="DI76" i="70"/>
  <c r="DJ76" i="70"/>
  <c r="DK76" i="70"/>
  <c r="DL76" i="70"/>
  <c r="DM76" i="70"/>
  <c r="DN76" i="70"/>
  <c r="DO76" i="70"/>
  <c r="DP76" i="70"/>
  <c r="DQ76" i="70"/>
  <c r="DR76" i="70"/>
  <c r="DS76" i="70"/>
  <c r="DT76" i="70"/>
  <c r="DU76" i="70"/>
  <c r="DV76" i="70"/>
  <c r="DW76" i="70"/>
  <c r="DX76" i="70"/>
  <c r="DY76" i="70"/>
  <c r="DZ76" i="70"/>
  <c r="EA76" i="70"/>
  <c r="EB76" i="70"/>
  <c r="EC76" i="70"/>
  <c r="ED76" i="70"/>
  <c r="EE76" i="70"/>
  <c r="EF76" i="70"/>
  <c r="EG76" i="70"/>
  <c r="EH76" i="70"/>
  <c r="EI76" i="70"/>
  <c r="EJ76" i="70"/>
  <c r="EK76" i="70"/>
  <c r="EL76" i="70"/>
  <c r="EM76" i="70"/>
  <c r="EN76" i="70"/>
  <c r="EO76" i="70"/>
  <c r="EP76" i="70"/>
  <c r="EQ76" i="70"/>
  <c r="ER76" i="70"/>
  <c r="ES76" i="70"/>
  <c r="ET76" i="70"/>
  <c r="EU76" i="70"/>
  <c r="EV76" i="70"/>
  <c r="EW76" i="70"/>
  <c r="EX76" i="70"/>
  <c r="EY76" i="70"/>
  <c r="EZ76" i="70"/>
  <c r="FA76" i="70"/>
  <c r="FB76" i="70"/>
  <c r="FC76" i="70"/>
  <c r="FD76" i="70"/>
  <c r="FE76" i="70"/>
  <c r="FF76" i="70"/>
  <c r="FG76" i="70"/>
  <c r="FH76" i="70"/>
  <c r="FI76" i="70"/>
  <c r="FJ76" i="70"/>
  <c r="FK76" i="70"/>
  <c r="FL76" i="70"/>
  <c r="FM76" i="70"/>
  <c r="FN76" i="70"/>
  <c r="FO76" i="70"/>
  <c r="FP76" i="70"/>
  <c r="FQ76" i="70"/>
  <c r="FR76" i="70"/>
  <c r="FS76" i="70"/>
  <c r="FT76" i="70"/>
  <c r="FU76" i="70"/>
  <c r="FV76" i="70"/>
  <c r="FW76" i="70"/>
  <c r="FX76" i="70"/>
  <c r="FY76" i="70"/>
  <c r="FZ76" i="70"/>
  <c r="GA76" i="70"/>
  <c r="GB76" i="70"/>
  <c r="GC76" i="70"/>
  <c r="GD76" i="70"/>
  <c r="GE76" i="70"/>
  <c r="GF76" i="70"/>
  <c r="GG76" i="70"/>
  <c r="GH76" i="70"/>
  <c r="GI76" i="70"/>
  <c r="GJ76" i="70"/>
  <c r="GK76" i="70"/>
  <c r="GL76" i="70"/>
  <c r="GM76" i="70"/>
  <c r="GN76" i="70"/>
  <c r="GO76" i="70"/>
  <c r="GP76" i="70"/>
  <c r="GQ76" i="70"/>
  <c r="GR76" i="70"/>
  <c r="GS76" i="70"/>
  <c r="GT76" i="70"/>
  <c r="GU76" i="70"/>
  <c r="GV76" i="70"/>
  <c r="GW76" i="70"/>
  <c r="GX76" i="70"/>
  <c r="GY76" i="70"/>
  <c r="GZ76" i="70"/>
  <c r="HA76" i="70"/>
  <c r="HB76" i="70"/>
  <c r="HC76" i="70"/>
  <c r="HD76" i="70"/>
  <c r="HE76" i="70"/>
  <c r="HF76" i="70"/>
  <c r="HG76" i="70"/>
  <c r="HH76" i="70"/>
  <c r="HI76" i="70"/>
  <c r="HJ76" i="70"/>
  <c r="HK76" i="70"/>
  <c r="HL76" i="70"/>
  <c r="HM76" i="70"/>
  <c r="HN76" i="70"/>
  <c r="HO76" i="70"/>
  <c r="HP76" i="70"/>
  <c r="HQ76" i="70"/>
  <c r="HR76" i="70"/>
  <c r="HS76" i="70"/>
  <c r="HT76" i="70"/>
  <c r="HU76" i="70"/>
  <c r="HV76" i="70"/>
  <c r="HW76" i="70"/>
  <c r="HX76" i="70"/>
  <c r="HY76" i="70"/>
  <c r="HZ76" i="70"/>
  <c r="IA76" i="70"/>
  <c r="IB76" i="70"/>
  <c r="IC76" i="70"/>
  <c r="ID76" i="70"/>
  <c r="IE76" i="70"/>
  <c r="IF76" i="70"/>
  <c r="IG76" i="70"/>
  <c r="IH76" i="70"/>
  <c r="II76" i="70"/>
  <c r="IJ76" i="70"/>
  <c r="IK76" i="70"/>
  <c r="IL76" i="70"/>
  <c r="IM76" i="70"/>
  <c r="IN76" i="70"/>
  <c r="IO76" i="70"/>
  <c r="IP76" i="70"/>
  <c r="IQ76" i="70"/>
  <c r="IR76" i="70"/>
  <c r="IS76" i="70"/>
  <c r="IT76" i="70"/>
  <c r="IU76" i="70"/>
  <c r="AE77" i="70"/>
  <c r="AH77" i="70"/>
  <c r="AK77" i="70"/>
  <c r="AL77" i="70"/>
  <c r="AO77" i="70"/>
  <c r="AR77" i="70"/>
  <c r="AS77" i="70"/>
  <c r="AT77" i="70"/>
  <c r="AU77" i="70"/>
  <c r="AV77" i="70"/>
  <c r="AW77" i="70"/>
  <c r="AX77" i="70"/>
  <c r="AY77" i="70"/>
  <c r="AZ77" i="70"/>
  <c r="BA77" i="70"/>
  <c r="BB77" i="70"/>
  <c r="BC77" i="70"/>
  <c r="BD77" i="70"/>
  <c r="BE77" i="70"/>
  <c r="BF77" i="70"/>
  <c r="BG77" i="70"/>
  <c r="BH77" i="70"/>
  <c r="BI77" i="70"/>
  <c r="BJ77" i="70"/>
  <c r="BK77" i="70"/>
  <c r="BL77" i="70"/>
  <c r="BM77" i="70"/>
  <c r="BN77" i="70"/>
  <c r="BO77" i="70"/>
  <c r="BP77" i="70"/>
  <c r="BQ77" i="70"/>
  <c r="BR77" i="70"/>
  <c r="BS77" i="70"/>
  <c r="BT77" i="70"/>
  <c r="BU77" i="70"/>
  <c r="BV77" i="70"/>
  <c r="BW77" i="70"/>
  <c r="BX77" i="70"/>
  <c r="BY77" i="70"/>
  <c r="BZ77" i="70"/>
  <c r="CA77" i="70"/>
  <c r="CB77" i="70"/>
  <c r="CC77" i="70"/>
  <c r="CD77" i="70"/>
  <c r="CE77" i="70"/>
  <c r="CF77" i="70"/>
  <c r="CG77" i="70"/>
  <c r="CH77" i="70"/>
  <c r="CI77" i="70"/>
  <c r="CJ77" i="70"/>
  <c r="CK77" i="70"/>
  <c r="CL77" i="70"/>
  <c r="CM77" i="70"/>
  <c r="CN77" i="70"/>
  <c r="CO77" i="70"/>
  <c r="CP77" i="70"/>
  <c r="CQ77" i="70"/>
  <c r="CR77" i="70"/>
  <c r="CS77" i="70"/>
  <c r="CT77" i="70"/>
  <c r="CU77" i="70"/>
  <c r="CV77" i="70"/>
  <c r="CW77" i="70"/>
  <c r="CX77" i="70"/>
  <c r="CY77" i="70"/>
  <c r="CZ77" i="70"/>
  <c r="DA77" i="70"/>
  <c r="DB77" i="70"/>
  <c r="DC77" i="70"/>
  <c r="DD77" i="70"/>
  <c r="DE77" i="70"/>
  <c r="DF77" i="70"/>
  <c r="DG77" i="70"/>
  <c r="DH77" i="70"/>
  <c r="DI77" i="70"/>
  <c r="DJ77" i="70"/>
  <c r="DK77" i="70"/>
  <c r="DL77" i="70"/>
  <c r="DM77" i="70"/>
  <c r="DN77" i="70"/>
  <c r="DO77" i="70"/>
  <c r="DP77" i="70"/>
  <c r="DQ77" i="70"/>
  <c r="DR77" i="70"/>
  <c r="DS77" i="70"/>
  <c r="DT77" i="70"/>
  <c r="DU77" i="70"/>
  <c r="DV77" i="70"/>
  <c r="DW77" i="70"/>
  <c r="DX77" i="70"/>
  <c r="DY77" i="70"/>
  <c r="DZ77" i="70"/>
  <c r="EA77" i="70"/>
  <c r="EB77" i="70"/>
  <c r="EC77" i="70"/>
  <c r="ED77" i="70"/>
  <c r="EE77" i="70"/>
  <c r="EF77" i="70"/>
  <c r="EG77" i="70"/>
  <c r="EH77" i="70"/>
  <c r="EI77" i="70"/>
  <c r="EJ77" i="70"/>
  <c r="EK77" i="70"/>
  <c r="EL77" i="70"/>
  <c r="EM77" i="70"/>
  <c r="EN77" i="70"/>
  <c r="EO77" i="70"/>
  <c r="EP77" i="70"/>
  <c r="EQ77" i="70"/>
  <c r="ER77" i="70"/>
  <c r="ES77" i="70"/>
  <c r="ET77" i="70"/>
  <c r="EU77" i="70"/>
  <c r="EV77" i="70"/>
  <c r="EW77" i="70"/>
  <c r="EX77" i="70"/>
  <c r="EY77" i="70"/>
  <c r="EZ77" i="70"/>
  <c r="FA77" i="70"/>
  <c r="FB77" i="70"/>
  <c r="FC77" i="70"/>
  <c r="FD77" i="70"/>
  <c r="FE77" i="70"/>
  <c r="FF77" i="70"/>
  <c r="FG77" i="70"/>
  <c r="FH77" i="70"/>
  <c r="FI77" i="70"/>
  <c r="FJ77" i="70"/>
  <c r="FK77" i="70"/>
  <c r="FL77" i="70"/>
  <c r="FM77" i="70"/>
  <c r="FN77" i="70"/>
  <c r="FO77" i="70"/>
  <c r="FP77" i="70"/>
  <c r="FQ77" i="70"/>
  <c r="FR77" i="70"/>
  <c r="FS77" i="70"/>
  <c r="FT77" i="70"/>
  <c r="FU77" i="70"/>
  <c r="FV77" i="70"/>
  <c r="FW77" i="70"/>
  <c r="FX77" i="70"/>
  <c r="FY77" i="70"/>
  <c r="FZ77" i="70"/>
  <c r="GA77" i="70"/>
  <c r="GB77" i="70"/>
  <c r="GC77" i="70"/>
  <c r="GD77" i="70"/>
  <c r="GE77" i="70"/>
  <c r="GF77" i="70"/>
  <c r="GG77" i="70"/>
  <c r="GH77" i="70"/>
  <c r="GI77" i="70"/>
  <c r="GJ77" i="70"/>
  <c r="GK77" i="70"/>
  <c r="GL77" i="70"/>
  <c r="GM77" i="70"/>
  <c r="GN77" i="70"/>
  <c r="GO77" i="70"/>
  <c r="GP77" i="70"/>
  <c r="GQ77" i="70"/>
  <c r="GR77" i="70"/>
  <c r="GS77" i="70"/>
  <c r="GT77" i="70"/>
  <c r="GU77" i="70"/>
  <c r="GV77" i="70"/>
  <c r="GW77" i="70"/>
  <c r="GX77" i="70"/>
  <c r="GY77" i="70"/>
  <c r="GZ77" i="70"/>
  <c r="HA77" i="70"/>
  <c r="HB77" i="70"/>
  <c r="HC77" i="70"/>
  <c r="HD77" i="70"/>
  <c r="HE77" i="70"/>
  <c r="HF77" i="70"/>
  <c r="HG77" i="70"/>
  <c r="HH77" i="70"/>
  <c r="HI77" i="70"/>
  <c r="HJ77" i="70"/>
  <c r="HK77" i="70"/>
  <c r="HL77" i="70"/>
  <c r="HM77" i="70"/>
  <c r="HN77" i="70"/>
  <c r="HO77" i="70"/>
  <c r="HP77" i="70"/>
  <c r="HQ77" i="70"/>
  <c r="HR77" i="70"/>
  <c r="HS77" i="70"/>
  <c r="HT77" i="70"/>
  <c r="HU77" i="70"/>
  <c r="HV77" i="70"/>
  <c r="HW77" i="70"/>
  <c r="HX77" i="70"/>
  <c r="HY77" i="70"/>
  <c r="HZ77" i="70"/>
  <c r="IA77" i="70"/>
  <c r="IB77" i="70"/>
  <c r="IC77" i="70"/>
  <c r="ID77" i="70"/>
  <c r="IE77" i="70"/>
  <c r="IF77" i="70"/>
  <c r="IG77" i="70"/>
  <c r="IH77" i="70"/>
  <c r="II77" i="70"/>
  <c r="IJ77" i="70"/>
  <c r="IK77" i="70"/>
  <c r="IL77" i="70"/>
  <c r="IM77" i="70"/>
  <c r="IN77" i="70"/>
  <c r="IO77" i="70"/>
  <c r="IP77" i="70"/>
  <c r="IQ77" i="70"/>
  <c r="IR77" i="70"/>
  <c r="IS77" i="70"/>
  <c r="IT77" i="70"/>
  <c r="IU77" i="70"/>
  <c r="AE78" i="70"/>
  <c r="AH78" i="70"/>
  <c r="AK78" i="70"/>
  <c r="AL78" i="70"/>
  <c r="AO78" i="70"/>
  <c r="AR78" i="70"/>
  <c r="AS78" i="70"/>
  <c r="AT78" i="70"/>
  <c r="AU78" i="70"/>
  <c r="AV78" i="70"/>
  <c r="AW78" i="70"/>
  <c r="AX78" i="70"/>
  <c r="AY78" i="70"/>
  <c r="AZ78" i="70"/>
  <c r="BA78" i="70"/>
  <c r="BB78" i="70"/>
  <c r="BC78" i="70"/>
  <c r="BD78" i="70"/>
  <c r="BE78" i="70"/>
  <c r="BF78" i="70"/>
  <c r="BG78" i="70"/>
  <c r="BH78" i="70"/>
  <c r="BI78" i="70"/>
  <c r="BJ78" i="70"/>
  <c r="BK78" i="70"/>
  <c r="BL78" i="70"/>
  <c r="BM78" i="70"/>
  <c r="BN78" i="70"/>
  <c r="BO78" i="70"/>
  <c r="BP78" i="70"/>
  <c r="BQ78" i="70"/>
  <c r="BR78" i="70"/>
  <c r="BS78" i="70"/>
  <c r="BT78" i="70"/>
  <c r="BU78" i="70"/>
  <c r="BV78" i="70"/>
  <c r="BW78" i="70"/>
  <c r="BX78" i="70"/>
  <c r="BY78" i="70"/>
  <c r="BZ78" i="70"/>
  <c r="CA78" i="70"/>
  <c r="CB78" i="70"/>
  <c r="CC78" i="70"/>
  <c r="CD78" i="70"/>
  <c r="CE78" i="70"/>
  <c r="CF78" i="70"/>
  <c r="CG78" i="70"/>
  <c r="CH78" i="70"/>
  <c r="CI78" i="70"/>
  <c r="CJ78" i="70"/>
  <c r="CK78" i="70"/>
  <c r="CL78" i="70"/>
  <c r="CM78" i="70"/>
  <c r="CN78" i="70"/>
  <c r="CO78" i="70"/>
  <c r="CP78" i="70"/>
  <c r="CQ78" i="70"/>
  <c r="CR78" i="70"/>
  <c r="CS78" i="70"/>
  <c r="CT78" i="70"/>
  <c r="CU78" i="70"/>
  <c r="CV78" i="70"/>
  <c r="CW78" i="70"/>
  <c r="CX78" i="70"/>
  <c r="CY78" i="70"/>
  <c r="CZ78" i="70"/>
  <c r="DA78" i="70"/>
  <c r="DB78" i="70"/>
  <c r="DC78" i="70"/>
  <c r="DD78" i="70"/>
  <c r="DE78" i="70"/>
  <c r="DF78" i="70"/>
  <c r="DG78" i="70"/>
  <c r="DH78" i="70"/>
  <c r="DI78" i="70"/>
  <c r="DJ78" i="70"/>
  <c r="DK78" i="70"/>
  <c r="DL78" i="70"/>
  <c r="DM78" i="70"/>
  <c r="DN78" i="70"/>
  <c r="DO78" i="70"/>
  <c r="DP78" i="70"/>
  <c r="DQ78" i="70"/>
  <c r="DR78" i="70"/>
  <c r="DS78" i="70"/>
  <c r="DT78" i="70"/>
  <c r="DU78" i="70"/>
  <c r="DV78" i="70"/>
  <c r="DW78" i="70"/>
  <c r="DX78" i="70"/>
  <c r="DY78" i="70"/>
  <c r="DZ78" i="70"/>
  <c r="EA78" i="70"/>
  <c r="EB78" i="70"/>
  <c r="EC78" i="70"/>
  <c r="ED78" i="70"/>
  <c r="EE78" i="70"/>
  <c r="EF78" i="70"/>
  <c r="EG78" i="70"/>
  <c r="EH78" i="70"/>
  <c r="EI78" i="70"/>
  <c r="EJ78" i="70"/>
  <c r="EK78" i="70"/>
  <c r="EL78" i="70"/>
  <c r="EM78" i="70"/>
  <c r="EN78" i="70"/>
  <c r="EO78" i="70"/>
  <c r="EP78" i="70"/>
  <c r="EQ78" i="70"/>
  <c r="ER78" i="70"/>
  <c r="ES78" i="70"/>
  <c r="ET78" i="70"/>
  <c r="EU78" i="70"/>
  <c r="EV78" i="70"/>
  <c r="EW78" i="70"/>
  <c r="EX78" i="70"/>
  <c r="EY78" i="70"/>
  <c r="EZ78" i="70"/>
  <c r="FA78" i="70"/>
  <c r="FB78" i="70"/>
  <c r="FC78" i="70"/>
  <c r="FD78" i="70"/>
  <c r="FE78" i="70"/>
  <c r="FF78" i="70"/>
  <c r="FG78" i="70"/>
  <c r="FH78" i="70"/>
  <c r="FI78" i="70"/>
  <c r="FJ78" i="70"/>
  <c r="FK78" i="70"/>
  <c r="FL78" i="70"/>
  <c r="FM78" i="70"/>
  <c r="FN78" i="70"/>
  <c r="FO78" i="70"/>
  <c r="FP78" i="70"/>
  <c r="FQ78" i="70"/>
  <c r="FR78" i="70"/>
  <c r="FS78" i="70"/>
  <c r="FT78" i="70"/>
  <c r="FU78" i="70"/>
  <c r="FV78" i="70"/>
  <c r="FW78" i="70"/>
  <c r="FX78" i="70"/>
  <c r="FY78" i="70"/>
  <c r="FZ78" i="70"/>
  <c r="GA78" i="70"/>
  <c r="GB78" i="70"/>
  <c r="GC78" i="70"/>
  <c r="GD78" i="70"/>
  <c r="GE78" i="70"/>
  <c r="GF78" i="70"/>
  <c r="GG78" i="70"/>
  <c r="GH78" i="70"/>
  <c r="GI78" i="70"/>
  <c r="GJ78" i="70"/>
  <c r="GK78" i="70"/>
  <c r="GL78" i="70"/>
  <c r="GM78" i="70"/>
  <c r="GN78" i="70"/>
  <c r="GO78" i="70"/>
  <c r="GP78" i="70"/>
  <c r="GQ78" i="70"/>
  <c r="GR78" i="70"/>
  <c r="GS78" i="70"/>
  <c r="GT78" i="70"/>
  <c r="GU78" i="70"/>
  <c r="GV78" i="70"/>
  <c r="GW78" i="70"/>
  <c r="GX78" i="70"/>
  <c r="GY78" i="70"/>
  <c r="GZ78" i="70"/>
  <c r="HA78" i="70"/>
  <c r="HB78" i="70"/>
  <c r="HC78" i="70"/>
  <c r="HD78" i="70"/>
  <c r="HE78" i="70"/>
  <c r="HF78" i="70"/>
  <c r="HG78" i="70"/>
  <c r="HH78" i="70"/>
  <c r="HI78" i="70"/>
  <c r="HJ78" i="70"/>
  <c r="HK78" i="70"/>
  <c r="HL78" i="70"/>
  <c r="HM78" i="70"/>
  <c r="HN78" i="70"/>
  <c r="HO78" i="70"/>
  <c r="HP78" i="70"/>
  <c r="HQ78" i="70"/>
  <c r="HR78" i="70"/>
  <c r="HS78" i="70"/>
  <c r="HT78" i="70"/>
  <c r="HU78" i="70"/>
  <c r="HV78" i="70"/>
  <c r="HW78" i="70"/>
  <c r="HX78" i="70"/>
  <c r="HY78" i="70"/>
  <c r="HZ78" i="70"/>
  <c r="IA78" i="70"/>
  <c r="IB78" i="70"/>
  <c r="IC78" i="70"/>
  <c r="ID78" i="70"/>
  <c r="IE78" i="70"/>
  <c r="IF78" i="70"/>
  <c r="IG78" i="70"/>
  <c r="IH78" i="70"/>
  <c r="II78" i="70"/>
  <c r="IJ78" i="70"/>
  <c r="IK78" i="70"/>
  <c r="IL78" i="70"/>
  <c r="IM78" i="70"/>
  <c r="IN78" i="70"/>
  <c r="IO78" i="70"/>
  <c r="IP78" i="70"/>
  <c r="IQ78" i="70"/>
  <c r="IR78" i="70"/>
  <c r="IS78" i="70"/>
  <c r="IT78" i="70"/>
  <c r="IU78" i="70"/>
  <c r="AE79" i="70"/>
  <c r="AH79" i="70"/>
  <c r="AK79" i="70"/>
  <c r="AL79" i="70"/>
  <c r="AO79" i="70"/>
  <c r="AR79" i="70"/>
  <c r="AS79" i="70"/>
  <c r="AT79" i="70"/>
  <c r="AU79" i="70"/>
  <c r="AV79" i="70"/>
  <c r="AW79" i="70"/>
  <c r="AX79" i="70"/>
  <c r="AY79" i="70"/>
  <c r="AZ79" i="70"/>
  <c r="BA79" i="70"/>
  <c r="BB79" i="70"/>
  <c r="BC79" i="70"/>
  <c r="BD79" i="70"/>
  <c r="BE79" i="70"/>
  <c r="BF79" i="70"/>
  <c r="BG79" i="70"/>
  <c r="BH79" i="70"/>
  <c r="BI79" i="70"/>
  <c r="BJ79" i="70"/>
  <c r="BK79" i="70"/>
  <c r="BL79" i="70"/>
  <c r="BM79" i="70"/>
  <c r="BN79" i="70"/>
  <c r="BO79" i="70"/>
  <c r="BP79" i="70"/>
  <c r="BQ79" i="70"/>
  <c r="BR79" i="70"/>
  <c r="BS79" i="70"/>
  <c r="BT79" i="70"/>
  <c r="BU79" i="70"/>
  <c r="BV79" i="70"/>
  <c r="BW79" i="70"/>
  <c r="BX79" i="70"/>
  <c r="BY79" i="70"/>
  <c r="BZ79" i="70"/>
  <c r="CA79" i="70"/>
  <c r="CB79" i="70"/>
  <c r="CC79" i="70"/>
  <c r="CD79" i="70"/>
  <c r="CE79" i="70"/>
  <c r="CF79" i="70"/>
  <c r="CG79" i="70"/>
  <c r="CH79" i="70"/>
  <c r="CI79" i="70"/>
  <c r="CJ79" i="70"/>
  <c r="CK79" i="70"/>
  <c r="CL79" i="70"/>
  <c r="CM79" i="70"/>
  <c r="CN79" i="70"/>
  <c r="CO79" i="70"/>
  <c r="CP79" i="70"/>
  <c r="CQ79" i="70"/>
  <c r="CR79" i="70"/>
  <c r="CS79" i="70"/>
  <c r="CT79" i="70"/>
  <c r="CU79" i="70"/>
  <c r="CV79" i="70"/>
  <c r="CW79" i="70"/>
  <c r="CX79" i="70"/>
  <c r="CY79" i="70"/>
  <c r="CZ79" i="70"/>
  <c r="DA79" i="70"/>
  <c r="DB79" i="70"/>
  <c r="DC79" i="70"/>
  <c r="DD79" i="70"/>
  <c r="DE79" i="70"/>
  <c r="DF79" i="70"/>
  <c r="DG79" i="70"/>
  <c r="DH79" i="70"/>
  <c r="DI79" i="70"/>
  <c r="DJ79" i="70"/>
  <c r="DK79" i="70"/>
  <c r="DL79" i="70"/>
  <c r="DM79" i="70"/>
  <c r="DN79" i="70"/>
  <c r="DO79" i="70"/>
  <c r="DP79" i="70"/>
  <c r="DQ79" i="70"/>
  <c r="DR79" i="70"/>
  <c r="DS79" i="70"/>
  <c r="DT79" i="70"/>
  <c r="DU79" i="70"/>
  <c r="DV79" i="70"/>
  <c r="DW79" i="70"/>
  <c r="DX79" i="70"/>
  <c r="DY79" i="70"/>
  <c r="DZ79" i="70"/>
  <c r="EA79" i="70"/>
  <c r="EB79" i="70"/>
  <c r="EC79" i="70"/>
  <c r="ED79" i="70"/>
  <c r="EE79" i="70"/>
  <c r="EF79" i="70"/>
  <c r="EG79" i="70"/>
  <c r="EH79" i="70"/>
  <c r="EI79" i="70"/>
  <c r="EJ79" i="70"/>
  <c r="EK79" i="70"/>
  <c r="EL79" i="70"/>
  <c r="EM79" i="70"/>
  <c r="EN79" i="70"/>
  <c r="EO79" i="70"/>
  <c r="EP79" i="70"/>
  <c r="EQ79" i="70"/>
  <c r="ER79" i="70"/>
  <c r="ES79" i="70"/>
  <c r="ET79" i="70"/>
  <c r="EU79" i="70"/>
  <c r="EV79" i="70"/>
  <c r="EW79" i="70"/>
  <c r="EX79" i="70"/>
  <c r="EY79" i="70"/>
  <c r="EZ79" i="70"/>
  <c r="FA79" i="70"/>
  <c r="FB79" i="70"/>
  <c r="FC79" i="70"/>
  <c r="FD79" i="70"/>
  <c r="FE79" i="70"/>
  <c r="FF79" i="70"/>
  <c r="FG79" i="70"/>
  <c r="FH79" i="70"/>
  <c r="FI79" i="70"/>
  <c r="FJ79" i="70"/>
  <c r="FK79" i="70"/>
  <c r="FL79" i="70"/>
  <c r="FM79" i="70"/>
  <c r="FN79" i="70"/>
  <c r="FO79" i="70"/>
  <c r="FP79" i="70"/>
  <c r="FQ79" i="70"/>
  <c r="FR79" i="70"/>
  <c r="FS79" i="70"/>
  <c r="FT79" i="70"/>
  <c r="FU79" i="70"/>
  <c r="FV79" i="70"/>
  <c r="FW79" i="70"/>
  <c r="FX79" i="70"/>
  <c r="FY79" i="70"/>
  <c r="FZ79" i="70"/>
  <c r="GA79" i="70"/>
  <c r="GB79" i="70"/>
  <c r="GC79" i="70"/>
  <c r="GD79" i="70"/>
  <c r="GE79" i="70"/>
  <c r="GF79" i="70"/>
  <c r="GG79" i="70"/>
  <c r="GH79" i="70"/>
  <c r="GI79" i="70"/>
  <c r="GJ79" i="70"/>
  <c r="GK79" i="70"/>
  <c r="GL79" i="70"/>
  <c r="GM79" i="70"/>
  <c r="GN79" i="70"/>
  <c r="GO79" i="70"/>
  <c r="GP79" i="70"/>
  <c r="GQ79" i="70"/>
  <c r="GR79" i="70"/>
  <c r="GS79" i="70"/>
  <c r="GT79" i="70"/>
  <c r="GU79" i="70"/>
  <c r="GV79" i="70"/>
  <c r="GW79" i="70"/>
  <c r="GX79" i="70"/>
  <c r="GY79" i="70"/>
  <c r="GZ79" i="70"/>
  <c r="HA79" i="70"/>
  <c r="HB79" i="70"/>
  <c r="HC79" i="70"/>
  <c r="HD79" i="70"/>
  <c r="HE79" i="70"/>
  <c r="HF79" i="70"/>
  <c r="HG79" i="70"/>
  <c r="HH79" i="70"/>
  <c r="HI79" i="70"/>
  <c r="HJ79" i="70"/>
  <c r="HK79" i="70"/>
  <c r="HL79" i="70"/>
  <c r="HM79" i="70"/>
  <c r="HN79" i="70"/>
  <c r="HO79" i="70"/>
  <c r="HP79" i="70"/>
  <c r="HQ79" i="70"/>
  <c r="HR79" i="70"/>
  <c r="HS79" i="70"/>
  <c r="HT79" i="70"/>
  <c r="HU79" i="70"/>
  <c r="HV79" i="70"/>
  <c r="HW79" i="70"/>
  <c r="HX79" i="70"/>
  <c r="HY79" i="70"/>
  <c r="HZ79" i="70"/>
  <c r="IA79" i="70"/>
  <c r="IB79" i="70"/>
  <c r="IC79" i="70"/>
  <c r="ID79" i="70"/>
  <c r="IE79" i="70"/>
  <c r="IF79" i="70"/>
  <c r="IG79" i="70"/>
  <c r="IH79" i="70"/>
  <c r="II79" i="70"/>
  <c r="IJ79" i="70"/>
  <c r="IK79" i="70"/>
  <c r="IL79" i="70"/>
  <c r="IM79" i="70"/>
  <c r="IN79" i="70"/>
  <c r="IO79" i="70"/>
  <c r="IP79" i="70"/>
  <c r="IQ79" i="70"/>
  <c r="IR79" i="70"/>
  <c r="IS79" i="70"/>
  <c r="IT79" i="70"/>
  <c r="IU79" i="70"/>
  <c r="AE80" i="70"/>
  <c r="AH80" i="70"/>
  <c r="AK80" i="70"/>
  <c r="AL80" i="70"/>
  <c r="AO80" i="70"/>
  <c r="AR80" i="70"/>
  <c r="AS80" i="70"/>
  <c r="AT80" i="70"/>
  <c r="AU80" i="70"/>
  <c r="AV80" i="70"/>
  <c r="AW80" i="70"/>
  <c r="AX80" i="70"/>
  <c r="AY80" i="70"/>
  <c r="AZ80" i="70"/>
  <c r="BA80" i="70"/>
  <c r="BB80" i="70"/>
  <c r="BC80" i="70"/>
  <c r="BD80" i="70"/>
  <c r="BE80" i="70"/>
  <c r="BF80" i="70"/>
  <c r="BG80" i="70"/>
  <c r="BH80" i="70"/>
  <c r="BI80" i="70"/>
  <c r="BJ80" i="70"/>
  <c r="BK80" i="70"/>
  <c r="BL80" i="70"/>
  <c r="BM80" i="70"/>
  <c r="BN80" i="70"/>
  <c r="BO80" i="70"/>
  <c r="BP80" i="70"/>
  <c r="BQ80" i="70"/>
  <c r="BR80" i="70"/>
  <c r="BS80" i="70"/>
  <c r="BT80" i="70"/>
  <c r="BU80" i="70"/>
  <c r="BV80" i="70"/>
  <c r="BW80" i="70"/>
  <c r="BX80" i="70"/>
  <c r="BY80" i="70"/>
  <c r="BZ80" i="70"/>
  <c r="CA80" i="70"/>
  <c r="CB80" i="70"/>
  <c r="CC80" i="70"/>
  <c r="CD80" i="70"/>
  <c r="CE80" i="70"/>
  <c r="CF80" i="70"/>
  <c r="CG80" i="70"/>
  <c r="CH80" i="70"/>
  <c r="CI80" i="70"/>
  <c r="CJ80" i="70"/>
  <c r="CK80" i="70"/>
  <c r="CL80" i="70"/>
  <c r="CM80" i="70"/>
  <c r="CN80" i="70"/>
  <c r="CO80" i="70"/>
  <c r="CP80" i="70"/>
  <c r="CQ80" i="70"/>
  <c r="CR80" i="70"/>
  <c r="CS80" i="70"/>
  <c r="CT80" i="70"/>
  <c r="CU80" i="70"/>
  <c r="CV80" i="70"/>
  <c r="CW80" i="70"/>
  <c r="CX80" i="70"/>
  <c r="CY80" i="70"/>
  <c r="CZ80" i="70"/>
  <c r="DA80" i="70"/>
  <c r="DB80" i="70"/>
  <c r="DC80" i="70"/>
  <c r="DD80" i="70"/>
  <c r="DE80" i="70"/>
  <c r="DF80" i="70"/>
  <c r="DG80" i="70"/>
  <c r="DH80" i="70"/>
  <c r="DI80" i="70"/>
  <c r="DJ80" i="70"/>
  <c r="DK80" i="70"/>
  <c r="DL80" i="70"/>
  <c r="DM80" i="70"/>
  <c r="DN80" i="70"/>
  <c r="DO80" i="70"/>
  <c r="DP80" i="70"/>
  <c r="DQ80" i="70"/>
  <c r="DR80" i="70"/>
  <c r="DS80" i="70"/>
  <c r="DT80" i="70"/>
  <c r="DU80" i="70"/>
  <c r="DV80" i="70"/>
  <c r="DW80" i="70"/>
  <c r="DX80" i="70"/>
  <c r="DY80" i="70"/>
  <c r="DZ80" i="70"/>
  <c r="EA80" i="70"/>
  <c r="EB80" i="70"/>
  <c r="EC80" i="70"/>
  <c r="ED80" i="70"/>
  <c r="EE80" i="70"/>
  <c r="EF80" i="70"/>
  <c r="EG80" i="70"/>
  <c r="EH80" i="70"/>
  <c r="EI80" i="70"/>
  <c r="EJ80" i="70"/>
  <c r="EK80" i="70"/>
  <c r="EL80" i="70"/>
  <c r="EM80" i="70"/>
  <c r="EN80" i="70"/>
  <c r="EO80" i="70"/>
  <c r="EP80" i="70"/>
  <c r="EQ80" i="70"/>
  <c r="ER80" i="70"/>
  <c r="ES80" i="70"/>
  <c r="ET80" i="70"/>
  <c r="EU80" i="70"/>
  <c r="EV80" i="70"/>
  <c r="EW80" i="70"/>
  <c r="EX80" i="70"/>
  <c r="EY80" i="70"/>
  <c r="EZ80" i="70"/>
  <c r="FA80" i="70"/>
  <c r="FB80" i="70"/>
  <c r="FC80" i="70"/>
  <c r="FD80" i="70"/>
  <c r="FE80" i="70"/>
  <c r="FF80" i="70"/>
  <c r="FG80" i="70"/>
  <c r="FH80" i="70"/>
  <c r="FI80" i="70"/>
  <c r="FJ80" i="70"/>
  <c r="FK80" i="70"/>
  <c r="FL80" i="70"/>
  <c r="FM80" i="70"/>
  <c r="FN80" i="70"/>
  <c r="FO80" i="70"/>
  <c r="FP80" i="70"/>
  <c r="FQ80" i="70"/>
  <c r="FR80" i="70"/>
  <c r="FS80" i="70"/>
  <c r="FT80" i="70"/>
  <c r="FU80" i="70"/>
  <c r="FV80" i="70"/>
  <c r="FW80" i="70"/>
  <c r="FX80" i="70"/>
  <c r="FY80" i="70"/>
  <c r="FZ80" i="70"/>
  <c r="GA80" i="70"/>
  <c r="GB80" i="70"/>
  <c r="GC80" i="70"/>
  <c r="GD80" i="70"/>
  <c r="GE80" i="70"/>
  <c r="GF80" i="70"/>
  <c r="GG80" i="70"/>
  <c r="GH80" i="70"/>
  <c r="GI80" i="70"/>
  <c r="GJ80" i="70"/>
  <c r="GK80" i="70"/>
  <c r="GL80" i="70"/>
  <c r="GM80" i="70"/>
  <c r="GN80" i="70"/>
  <c r="GO80" i="70"/>
  <c r="GP80" i="70"/>
  <c r="GQ80" i="70"/>
  <c r="GR80" i="70"/>
  <c r="GS80" i="70"/>
  <c r="GT80" i="70"/>
  <c r="GU80" i="70"/>
  <c r="GV80" i="70"/>
  <c r="GW80" i="70"/>
  <c r="GX80" i="70"/>
  <c r="GY80" i="70"/>
  <c r="GZ80" i="70"/>
  <c r="HA80" i="70"/>
  <c r="HB80" i="70"/>
  <c r="HC80" i="70"/>
  <c r="HD80" i="70"/>
  <c r="HE80" i="70"/>
  <c r="HF80" i="70"/>
  <c r="HG80" i="70"/>
  <c r="HH80" i="70"/>
  <c r="HI80" i="70"/>
  <c r="HJ80" i="70"/>
  <c r="HK80" i="70"/>
  <c r="HL80" i="70"/>
  <c r="HM80" i="70"/>
  <c r="HN80" i="70"/>
  <c r="HO80" i="70"/>
  <c r="HP80" i="70"/>
  <c r="HQ80" i="70"/>
  <c r="HR80" i="70"/>
  <c r="HS80" i="70"/>
  <c r="HT80" i="70"/>
  <c r="HU80" i="70"/>
  <c r="HV80" i="70"/>
  <c r="HW80" i="70"/>
  <c r="HX80" i="70"/>
  <c r="HY80" i="70"/>
  <c r="HZ80" i="70"/>
  <c r="IA80" i="70"/>
  <c r="IB80" i="70"/>
  <c r="IC80" i="70"/>
  <c r="ID80" i="70"/>
  <c r="IE80" i="70"/>
  <c r="IF80" i="70"/>
  <c r="IG80" i="70"/>
  <c r="IH80" i="70"/>
  <c r="II80" i="70"/>
  <c r="IJ80" i="70"/>
  <c r="IK80" i="70"/>
  <c r="IL80" i="70"/>
  <c r="IM80" i="70"/>
  <c r="IN80" i="70"/>
  <c r="IO80" i="70"/>
  <c r="IP80" i="70"/>
  <c r="IQ80" i="70"/>
  <c r="IR80" i="70"/>
  <c r="IS80" i="70"/>
  <c r="IT80" i="70"/>
  <c r="IU80" i="70"/>
  <c r="AE81" i="70"/>
  <c r="AH81" i="70"/>
  <c r="AK81" i="70"/>
  <c r="AL81" i="70"/>
  <c r="AO81" i="70"/>
  <c r="AR81" i="70"/>
  <c r="AS81" i="70"/>
  <c r="AT81" i="70"/>
  <c r="AU81" i="70"/>
  <c r="AV81" i="70"/>
  <c r="AW81" i="70"/>
  <c r="AX81" i="70"/>
  <c r="AY81" i="70"/>
  <c r="AZ81" i="70"/>
  <c r="BA81" i="70"/>
  <c r="BB81" i="70"/>
  <c r="BC81" i="70"/>
  <c r="BD81" i="70"/>
  <c r="BE81" i="70"/>
  <c r="BF81" i="70"/>
  <c r="BG81" i="70"/>
  <c r="BH81" i="70"/>
  <c r="BI81" i="70"/>
  <c r="BJ81" i="70"/>
  <c r="BK81" i="70"/>
  <c r="BL81" i="70"/>
  <c r="BM81" i="70"/>
  <c r="BN81" i="70"/>
  <c r="BO81" i="70"/>
  <c r="BP81" i="70"/>
  <c r="BQ81" i="70"/>
  <c r="BR81" i="70"/>
  <c r="BS81" i="70"/>
  <c r="BT81" i="70"/>
  <c r="BU81" i="70"/>
  <c r="BV81" i="70"/>
  <c r="BW81" i="70"/>
  <c r="BX81" i="70"/>
  <c r="BY81" i="70"/>
  <c r="BZ81" i="70"/>
  <c r="CA81" i="70"/>
  <c r="CB81" i="70"/>
  <c r="CC81" i="70"/>
  <c r="CD81" i="70"/>
  <c r="CE81" i="70"/>
  <c r="CF81" i="70"/>
  <c r="CG81" i="70"/>
  <c r="CH81" i="70"/>
  <c r="CI81" i="70"/>
  <c r="CJ81" i="70"/>
  <c r="CK81" i="70"/>
  <c r="CL81" i="70"/>
  <c r="CM81" i="70"/>
  <c r="CN81" i="70"/>
  <c r="CO81" i="70"/>
  <c r="CP81" i="70"/>
  <c r="CQ81" i="70"/>
  <c r="CR81" i="70"/>
  <c r="CS81" i="70"/>
  <c r="CT81" i="70"/>
  <c r="CU81" i="70"/>
  <c r="CV81" i="70"/>
  <c r="CW81" i="70"/>
  <c r="CX81" i="70"/>
  <c r="CY81" i="70"/>
  <c r="CZ81" i="70"/>
  <c r="DA81" i="70"/>
  <c r="DB81" i="70"/>
  <c r="DC81" i="70"/>
  <c r="DD81" i="70"/>
  <c r="DE81" i="70"/>
  <c r="DF81" i="70"/>
  <c r="DG81" i="70"/>
  <c r="DH81" i="70"/>
  <c r="DI81" i="70"/>
  <c r="DJ81" i="70"/>
  <c r="DK81" i="70"/>
  <c r="DL81" i="70"/>
  <c r="DM81" i="70"/>
  <c r="DN81" i="70"/>
  <c r="DO81" i="70"/>
  <c r="DP81" i="70"/>
  <c r="DQ81" i="70"/>
  <c r="DR81" i="70"/>
  <c r="DS81" i="70"/>
  <c r="DT81" i="70"/>
  <c r="DU81" i="70"/>
  <c r="DV81" i="70"/>
  <c r="DW81" i="70"/>
  <c r="DX81" i="70"/>
  <c r="DY81" i="70"/>
  <c r="DZ81" i="70"/>
  <c r="EA81" i="70"/>
  <c r="EB81" i="70"/>
  <c r="EC81" i="70"/>
  <c r="ED81" i="70"/>
  <c r="EE81" i="70"/>
  <c r="EF81" i="70"/>
  <c r="EG81" i="70"/>
  <c r="EH81" i="70"/>
  <c r="EI81" i="70"/>
  <c r="EJ81" i="70"/>
  <c r="EK81" i="70"/>
  <c r="EL81" i="70"/>
  <c r="EM81" i="70"/>
  <c r="EN81" i="70"/>
  <c r="EO81" i="70"/>
  <c r="EP81" i="70"/>
  <c r="EQ81" i="70"/>
  <c r="ER81" i="70"/>
  <c r="ES81" i="70"/>
  <c r="ET81" i="70"/>
  <c r="EU81" i="70"/>
  <c r="EV81" i="70"/>
  <c r="EW81" i="70"/>
  <c r="EX81" i="70"/>
  <c r="EY81" i="70"/>
  <c r="EZ81" i="70"/>
  <c r="FA81" i="70"/>
  <c r="FB81" i="70"/>
  <c r="FC81" i="70"/>
  <c r="FD81" i="70"/>
  <c r="FE81" i="70"/>
  <c r="FF81" i="70"/>
  <c r="FG81" i="70"/>
  <c r="FH81" i="70"/>
  <c r="FI81" i="70"/>
  <c r="FJ81" i="70"/>
  <c r="FK81" i="70"/>
  <c r="FL81" i="70"/>
  <c r="FM81" i="70"/>
  <c r="FN81" i="70"/>
  <c r="FO81" i="70"/>
  <c r="FP81" i="70"/>
  <c r="FQ81" i="70"/>
  <c r="FR81" i="70"/>
  <c r="FS81" i="70"/>
  <c r="FT81" i="70"/>
  <c r="FU81" i="70"/>
  <c r="FV81" i="70"/>
  <c r="FW81" i="70"/>
  <c r="FX81" i="70"/>
  <c r="FY81" i="70"/>
  <c r="FZ81" i="70"/>
  <c r="GA81" i="70"/>
  <c r="GB81" i="70"/>
  <c r="GC81" i="70"/>
  <c r="GD81" i="70"/>
  <c r="GE81" i="70"/>
  <c r="GF81" i="70"/>
  <c r="GG81" i="70"/>
  <c r="GH81" i="70"/>
  <c r="GI81" i="70"/>
  <c r="GJ81" i="70"/>
  <c r="GK81" i="70"/>
  <c r="GL81" i="70"/>
  <c r="GM81" i="70"/>
  <c r="GN81" i="70"/>
  <c r="GO81" i="70"/>
  <c r="GP81" i="70"/>
  <c r="GQ81" i="70"/>
  <c r="GR81" i="70"/>
  <c r="GS81" i="70"/>
  <c r="GT81" i="70"/>
  <c r="GU81" i="70"/>
  <c r="GV81" i="70"/>
  <c r="GW81" i="70"/>
  <c r="GX81" i="70"/>
  <c r="GY81" i="70"/>
  <c r="GZ81" i="70"/>
  <c r="HA81" i="70"/>
  <c r="HB81" i="70"/>
  <c r="HC81" i="70"/>
  <c r="HD81" i="70"/>
  <c r="HE81" i="70"/>
  <c r="HF81" i="70"/>
  <c r="HG81" i="70"/>
  <c r="HH81" i="70"/>
  <c r="HI81" i="70"/>
  <c r="HJ81" i="70"/>
  <c r="HK81" i="70"/>
  <c r="HL81" i="70"/>
  <c r="HM81" i="70"/>
  <c r="HN81" i="70"/>
  <c r="HO81" i="70"/>
  <c r="HP81" i="70"/>
  <c r="HQ81" i="70"/>
  <c r="HR81" i="70"/>
  <c r="HS81" i="70"/>
  <c r="HT81" i="70"/>
  <c r="HU81" i="70"/>
  <c r="HV81" i="70"/>
  <c r="HW81" i="70"/>
  <c r="HX81" i="70"/>
  <c r="HY81" i="70"/>
  <c r="HZ81" i="70"/>
  <c r="IA81" i="70"/>
  <c r="IB81" i="70"/>
  <c r="IC81" i="70"/>
  <c r="ID81" i="70"/>
  <c r="IE81" i="70"/>
  <c r="IF81" i="70"/>
  <c r="IG81" i="70"/>
  <c r="IH81" i="70"/>
  <c r="II81" i="70"/>
  <c r="IJ81" i="70"/>
  <c r="IK81" i="70"/>
  <c r="IL81" i="70"/>
  <c r="IM81" i="70"/>
  <c r="IN81" i="70"/>
  <c r="IO81" i="70"/>
  <c r="IP81" i="70"/>
  <c r="IQ81" i="70"/>
  <c r="IR81" i="70"/>
  <c r="IS81" i="70"/>
  <c r="IT81" i="70"/>
  <c r="IU81" i="70"/>
  <c r="AE82" i="70"/>
  <c r="AH82" i="70"/>
  <c r="AK82" i="70"/>
  <c r="AL82" i="70"/>
  <c r="AO82" i="70"/>
  <c r="AR82" i="70"/>
  <c r="AS82" i="70"/>
  <c r="AT82" i="70"/>
  <c r="AU82" i="70"/>
  <c r="AV82" i="70"/>
  <c r="AW82" i="70"/>
  <c r="AX82" i="70"/>
  <c r="AY82" i="70"/>
  <c r="AZ82" i="70"/>
  <c r="BA82" i="70"/>
  <c r="BB82" i="70"/>
  <c r="BC82" i="70"/>
  <c r="BD82" i="70"/>
  <c r="BE82" i="70"/>
  <c r="BF82" i="70"/>
  <c r="BG82" i="70"/>
  <c r="BH82" i="70"/>
  <c r="BI82" i="70"/>
  <c r="BJ82" i="70"/>
  <c r="BK82" i="70"/>
  <c r="BL82" i="70"/>
  <c r="BM82" i="70"/>
  <c r="BN82" i="70"/>
  <c r="BO82" i="70"/>
  <c r="BP82" i="70"/>
  <c r="BQ82" i="70"/>
  <c r="BR82" i="70"/>
  <c r="BS82" i="70"/>
  <c r="BT82" i="70"/>
  <c r="BU82" i="70"/>
  <c r="BV82" i="70"/>
  <c r="BW82" i="70"/>
  <c r="BX82" i="70"/>
  <c r="BY82" i="70"/>
  <c r="BZ82" i="70"/>
  <c r="CA82" i="70"/>
  <c r="CB82" i="70"/>
  <c r="CC82" i="70"/>
  <c r="CD82" i="70"/>
  <c r="CE82" i="70"/>
  <c r="CF82" i="70"/>
  <c r="CG82" i="70"/>
  <c r="CH82" i="70"/>
  <c r="CI82" i="70"/>
  <c r="CJ82" i="70"/>
  <c r="CK82" i="70"/>
  <c r="CL82" i="70"/>
  <c r="CM82" i="70"/>
  <c r="CN82" i="70"/>
  <c r="CO82" i="70"/>
  <c r="CP82" i="70"/>
  <c r="CQ82" i="70"/>
  <c r="CR82" i="70"/>
  <c r="CS82" i="70"/>
  <c r="CT82" i="70"/>
  <c r="CU82" i="70"/>
  <c r="CV82" i="70"/>
  <c r="CW82" i="70"/>
  <c r="CX82" i="70"/>
  <c r="CY82" i="70"/>
  <c r="CZ82" i="70"/>
  <c r="DA82" i="70"/>
  <c r="DB82" i="70"/>
  <c r="DC82" i="70"/>
  <c r="DD82" i="70"/>
  <c r="DE82" i="70"/>
  <c r="DF82" i="70"/>
  <c r="DG82" i="70"/>
  <c r="DH82" i="70"/>
  <c r="DI82" i="70"/>
  <c r="DJ82" i="70"/>
  <c r="DK82" i="70"/>
  <c r="DL82" i="70"/>
  <c r="DM82" i="70"/>
  <c r="DN82" i="70"/>
  <c r="DO82" i="70"/>
  <c r="DP82" i="70"/>
  <c r="DQ82" i="70"/>
  <c r="DR82" i="70"/>
  <c r="DS82" i="70"/>
  <c r="DT82" i="70"/>
  <c r="DU82" i="70"/>
  <c r="DV82" i="70"/>
  <c r="DW82" i="70"/>
  <c r="DX82" i="70"/>
  <c r="DY82" i="70"/>
  <c r="DZ82" i="70"/>
  <c r="EA82" i="70"/>
  <c r="EB82" i="70"/>
  <c r="EC82" i="70"/>
  <c r="ED82" i="70"/>
  <c r="EE82" i="70"/>
  <c r="EF82" i="70"/>
  <c r="EG82" i="70"/>
  <c r="EH82" i="70"/>
  <c r="EI82" i="70"/>
  <c r="EJ82" i="70"/>
  <c r="EK82" i="70"/>
  <c r="EL82" i="70"/>
  <c r="EM82" i="70"/>
  <c r="EN82" i="70"/>
  <c r="EO82" i="70"/>
  <c r="EP82" i="70"/>
  <c r="EQ82" i="70"/>
  <c r="ER82" i="70"/>
  <c r="ES82" i="70"/>
  <c r="ET82" i="70"/>
  <c r="EU82" i="70"/>
  <c r="EV82" i="70"/>
  <c r="EW82" i="70"/>
  <c r="EX82" i="70"/>
  <c r="EY82" i="70"/>
  <c r="EZ82" i="70"/>
  <c r="FA82" i="70"/>
  <c r="FB82" i="70"/>
  <c r="FC82" i="70"/>
  <c r="FD82" i="70"/>
  <c r="FE82" i="70"/>
  <c r="FF82" i="70"/>
  <c r="FG82" i="70"/>
  <c r="FH82" i="70"/>
  <c r="FI82" i="70"/>
  <c r="FJ82" i="70"/>
  <c r="FK82" i="70"/>
  <c r="FL82" i="70"/>
  <c r="FM82" i="70"/>
  <c r="FN82" i="70"/>
  <c r="FO82" i="70"/>
  <c r="FP82" i="70"/>
  <c r="FQ82" i="70"/>
  <c r="FR82" i="70"/>
  <c r="FS82" i="70"/>
  <c r="FT82" i="70"/>
  <c r="FU82" i="70"/>
  <c r="FV82" i="70"/>
  <c r="FW82" i="70"/>
  <c r="FX82" i="70"/>
  <c r="FY82" i="70"/>
  <c r="FZ82" i="70"/>
  <c r="GA82" i="70"/>
  <c r="GB82" i="70"/>
  <c r="GC82" i="70"/>
  <c r="GD82" i="70"/>
  <c r="GE82" i="70"/>
  <c r="GF82" i="70"/>
  <c r="GG82" i="70"/>
  <c r="GH82" i="70"/>
  <c r="GI82" i="70"/>
  <c r="GJ82" i="70"/>
  <c r="GK82" i="70"/>
  <c r="GL82" i="70"/>
  <c r="GM82" i="70"/>
  <c r="GN82" i="70"/>
  <c r="GO82" i="70"/>
  <c r="GP82" i="70"/>
  <c r="GQ82" i="70"/>
  <c r="GR82" i="70"/>
  <c r="GS82" i="70"/>
  <c r="GT82" i="70"/>
  <c r="GU82" i="70"/>
  <c r="GV82" i="70"/>
  <c r="GW82" i="70"/>
  <c r="GX82" i="70"/>
  <c r="GY82" i="70"/>
  <c r="GZ82" i="70"/>
  <c r="HA82" i="70"/>
  <c r="HB82" i="70"/>
  <c r="HC82" i="70"/>
  <c r="HD82" i="70"/>
  <c r="HE82" i="70"/>
  <c r="HF82" i="70"/>
  <c r="HG82" i="70"/>
  <c r="HH82" i="70"/>
  <c r="HI82" i="70"/>
  <c r="HJ82" i="70"/>
  <c r="HK82" i="70"/>
  <c r="HL82" i="70"/>
  <c r="HM82" i="70"/>
  <c r="HN82" i="70"/>
  <c r="HO82" i="70"/>
  <c r="HP82" i="70"/>
  <c r="HQ82" i="70"/>
  <c r="HR82" i="70"/>
  <c r="HS82" i="70"/>
  <c r="HT82" i="70"/>
  <c r="HU82" i="70"/>
  <c r="HV82" i="70"/>
  <c r="HW82" i="70"/>
  <c r="HX82" i="70"/>
  <c r="HY82" i="70"/>
  <c r="HZ82" i="70"/>
  <c r="IA82" i="70"/>
  <c r="IB82" i="70"/>
  <c r="IC82" i="70"/>
  <c r="ID82" i="70"/>
  <c r="IE82" i="70"/>
  <c r="IF82" i="70"/>
  <c r="IG82" i="70"/>
  <c r="IH82" i="70"/>
  <c r="II82" i="70"/>
  <c r="IJ82" i="70"/>
  <c r="IK82" i="70"/>
  <c r="IL82" i="70"/>
  <c r="IM82" i="70"/>
  <c r="IN82" i="70"/>
  <c r="IO82" i="70"/>
  <c r="IP82" i="70"/>
  <c r="IQ82" i="70"/>
  <c r="IR82" i="70"/>
  <c r="IS82" i="70"/>
  <c r="IT82" i="70"/>
  <c r="IU82" i="70"/>
  <c r="AE83" i="70"/>
  <c r="AH83" i="70"/>
  <c r="AK83" i="70"/>
  <c r="AL83" i="70"/>
  <c r="AO83" i="70"/>
  <c r="AR83" i="70"/>
  <c r="AS83" i="70"/>
  <c r="AT83" i="70"/>
  <c r="AU83" i="70"/>
  <c r="AV83" i="70"/>
  <c r="AW83" i="70"/>
  <c r="AX83" i="70"/>
  <c r="AY83" i="70"/>
  <c r="AZ83" i="70"/>
  <c r="BA83" i="70"/>
  <c r="BB83" i="70"/>
  <c r="BC83" i="70"/>
  <c r="BD83" i="70"/>
  <c r="BE83" i="70"/>
  <c r="BF83" i="70"/>
  <c r="BG83" i="70"/>
  <c r="BH83" i="70"/>
  <c r="BI83" i="70"/>
  <c r="BJ83" i="70"/>
  <c r="BK83" i="70"/>
  <c r="BL83" i="70"/>
  <c r="BM83" i="70"/>
  <c r="BN83" i="70"/>
  <c r="BO83" i="70"/>
  <c r="BP83" i="70"/>
  <c r="BQ83" i="70"/>
  <c r="BR83" i="70"/>
  <c r="BS83" i="70"/>
  <c r="BT83" i="70"/>
  <c r="BU83" i="70"/>
  <c r="BV83" i="70"/>
  <c r="BW83" i="70"/>
  <c r="BX83" i="70"/>
  <c r="BY83" i="70"/>
  <c r="BZ83" i="70"/>
  <c r="CA83" i="70"/>
  <c r="CB83" i="70"/>
  <c r="CC83" i="70"/>
  <c r="CD83" i="70"/>
  <c r="CE83" i="70"/>
  <c r="CF83" i="70"/>
  <c r="CG83" i="70"/>
  <c r="CH83" i="70"/>
  <c r="CI83" i="70"/>
  <c r="CJ83" i="70"/>
  <c r="CK83" i="70"/>
  <c r="CL83" i="70"/>
  <c r="CM83" i="70"/>
  <c r="CN83" i="70"/>
  <c r="CO83" i="70"/>
  <c r="CP83" i="70"/>
  <c r="CQ83" i="70"/>
  <c r="CR83" i="70"/>
  <c r="CS83" i="70"/>
  <c r="CT83" i="70"/>
  <c r="CU83" i="70"/>
  <c r="CV83" i="70"/>
  <c r="CW83" i="70"/>
  <c r="CX83" i="70"/>
  <c r="CY83" i="70"/>
  <c r="CZ83" i="70"/>
  <c r="DA83" i="70"/>
  <c r="DB83" i="70"/>
  <c r="DC83" i="70"/>
  <c r="DD83" i="70"/>
  <c r="DE83" i="70"/>
  <c r="DF83" i="70"/>
  <c r="DG83" i="70"/>
  <c r="DH83" i="70"/>
  <c r="DI83" i="70"/>
  <c r="DJ83" i="70"/>
  <c r="DK83" i="70"/>
  <c r="DL83" i="70"/>
  <c r="DM83" i="70"/>
  <c r="DN83" i="70"/>
  <c r="DO83" i="70"/>
  <c r="DP83" i="70"/>
  <c r="DQ83" i="70"/>
  <c r="DR83" i="70"/>
  <c r="DS83" i="70"/>
  <c r="DT83" i="70"/>
  <c r="DU83" i="70"/>
  <c r="DV83" i="70"/>
  <c r="DW83" i="70"/>
  <c r="DX83" i="70"/>
  <c r="DY83" i="70"/>
  <c r="DZ83" i="70"/>
  <c r="EA83" i="70"/>
  <c r="EB83" i="70"/>
  <c r="EC83" i="70"/>
  <c r="ED83" i="70"/>
  <c r="EE83" i="70"/>
  <c r="EF83" i="70"/>
  <c r="EG83" i="70"/>
  <c r="EH83" i="70"/>
  <c r="EI83" i="70"/>
  <c r="EJ83" i="70"/>
  <c r="EK83" i="70"/>
  <c r="EL83" i="70"/>
  <c r="EM83" i="70"/>
  <c r="EN83" i="70"/>
  <c r="EO83" i="70"/>
  <c r="EP83" i="70"/>
  <c r="EQ83" i="70"/>
  <c r="ER83" i="70"/>
  <c r="ES83" i="70"/>
  <c r="ET83" i="70"/>
  <c r="EU83" i="70"/>
  <c r="EV83" i="70"/>
  <c r="EW83" i="70"/>
  <c r="EX83" i="70"/>
  <c r="EY83" i="70"/>
  <c r="EZ83" i="70"/>
  <c r="FA83" i="70"/>
  <c r="FB83" i="70"/>
  <c r="FC83" i="70"/>
  <c r="FD83" i="70"/>
  <c r="FE83" i="70"/>
  <c r="FF83" i="70"/>
  <c r="FG83" i="70"/>
  <c r="FH83" i="70"/>
  <c r="FI83" i="70"/>
  <c r="FJ83" i="70"/>
  <c r="FK83" i="70"/>
  <c r="FL83" i="70"/>
  <c r="FM83" i="70"/>
  <c r="FN83" i="70"/>
  <c r="FO83" i="70"/>
  <c r="FP83" i="70"/>
  <c r="FQ83" i="70"/>
  <c r="FR83" i="70"/>
  <c r="FS83" i="70"/>
  <c r="FT83" i="70"/>
  <c r="FU83" i="70"/>
  <c r="FV83" i="70"/>
  <c r="FW83" i="70"/>
  <c r="FX83" i="70"/>
  <c r="FY83" i="70"/>
  <c r="FZ83" i="70"/>
  <c r="GA83" i="70"/>
  <c r="GB83" i="70"/>
  <c r="GC83" i="70"/>
  <c r="GD83" i="70"/>
  <c r="GE83" i="70"/>
  <c r="GF83" i="70"/>
  <c r="GG83" i="70"/>
  <c r="GH83" i="70"/>
  <c r="GI83" i="70"/>
  <c r="GJ83" i="70"/>
  <c r="GK83" i="70"/>
  <c r="GL83" i="70"/>
  <c r="GM83" i="70"/>
  <c r="GN83" i="70"/>
  <c r="GO83" i="70"/>
  <c r="GP83" i="70"/>
  <c r="GQ83" i="70"/>
  <c r="GR83" i="70"/>
  <c r="GS83" i="70"/>
  <c r="GT83" i="70"/>
  <c r="GU83" i="70"/>
  <c r="GV83" i="70"/>
  <c r="GW83" i="70"/>
  <c r="GX83" i="70"/>
  <c r="GY83" i="70"/>
  <c r="GZ83" i="70"/>
  <c r="HA83" i="70"/>
  <c r="HB83" i="70"/>
  <c r="HC83" i="70"/>
  <c r="HD83" i="70"/>
  <c r="HE83" i="70"/>
  <c r="HF83" i="70"/>
  <c r="HG83" i="70"/>
  <c r="HH83" i="70"/>
  <c r="HI83" i="70"/>
  <c r="HJ83" i="70"/>
  <c r="HK83" i="70"/>
  <c r="HL83" i="70"/>
  <c r="HM83" i="70"/>
  <c r="HN83" i="70"/>
  <c r="HO83" i="70"/>
  <c r="HP83" i="70"/>
  <c r="HQ83" i="70"/>
  <c r="HR83" i="70"/>
  <c r="HS83" i="70"/>
  <c r="HT83" i="70"/>
  <c r="HU83" i="70"/>
  <c r="HV83" i="70"/>
  <c r="HW83" i="70"/>
  <c r="HX83" i="70"/>
  <c r="HY83" i="70"/>
  <c r="HZ83" i="70"/>
  <c r="IA83" i="70"/>
  <c r="IB83" i="70"/>
  <c r="IC83" i="70"/>
  <c r="ID83" i="70"/>
  <c r="IE83" i="70"/>
  <c r="IF83" i="70"/>
  <c r="IG83" i="70"/>
  <c r="IH83" i="70"/>
  <c r="II83" i="70"/>
  <c r="IJ83" i="70"/>
  <c r="IK83" i="70"/>
  <c r="IL83" i="70"/>
  <c r="IM83" i="70"/>
  <c r="IN83" i="70"/>
  <c r="IO83" i="70"/>
  <c r="IP83" i="70"/>
  <c r="IQ83" i="70"/>
  <c r="IR83" i="70"/>
  <c r="IS83" i="70"/>
  <c r="IT83" i="70"/>
  <c r="IU83" i="70"/>
  <c r="AE84" i="70"/>
  <c r="AH84" i="70"/>
  <c r="AK84" i="70"/>
  <c r="AL84" i="70"/>
  <c r="AO84" i="70"/>
  <c r="AR84" i="70"/>
  <c r="AS84" i="70"/>
  <c r="AT84" i="70"/>
  <c r="AU84" i="70"/>
  <c r="AV84" i="70"/>
  <c r="AW84" i="70"/>
  <c r="AX84" i="70"/>
  <c r="AY84" i="70"/>
  <c r="AZ84" i="70"/>
  <c r="BA84" i="70"/>
  <c r="BB84" i="70"/>
  <c r="BC84" i="70"/>
  <c r="BD84" i="70"/>
  <c r="BE84" i="70"/>
  <c r="BF84" i="70"/>
  <c r="BG84" i="70"/>
  <c r="BH84" i="70"/>
  <c r="BI84" i="70"/>
  <c r="BJ84" i="70"/>
  <c r="BK84" i="70"/>
  <c r="BL84" i="70"/>
  <c r="BM84" i="70"/>
  <c r="BN84" i="70"/>
  <c r="BO84" i="70"/>
  <c r="BP84" i="70"/>
  <c r="BQ84" i="70"/>
  <c r="BR84" i="70"/>
  <c r="BS84" i="70"/>
  <c r="BT84" i="70"/>
  <c r="BU84" i="70"/>
  <c r="BV84" i="70"/>
  <c r="BW84" i="70"/>
  <c r="BX84" i="70"/>
  <c r="BY84" i="70"/>
  <c r="BZ84" i="70"/>
  <c r="CA84" i="70"/>
  <c r="CB84" i="70"/>
  <c r="CC84" i="70"/>
  <c r="CD84" i="70"/>
  <c r="CE84" i="70"/>
  <c r="CF84" i="70"/>
  <c r="CG84" i="70"/>
  <c r="CH84" i="70"/>
  <c r="CI84" i="70"/>
  <c r="CJ84" i="70"/>
  <c r="CK84" i="70"/>
  <c r="CL84" i="70"/>
  <c r="CM84" i="70"/>
  <c r="CN84" i="70"/>
  <c r="CO84" i="70"/>
  <c r="CP84" i="70"/>
  <c r="CQ84" i="70"/>
  <c r="CR84" i="70"/>
  <c r="CS84" i="70"/>
  <c r="CT84" i="70"/>
  <c r="CU84" i="70"/>
  <c r="CV84" i="70"/>
  <c r="CW84" i="70"/>
  <c r="CX84" i="70"/>
  <c r="CY84" i="70"/>
  <c r="CZ84" i="70"/>
  <c r="DA84" i="70"/>
  <c r="DB84" i="70"/>
  <c r="DC84" i="70"/>
  <c r="DD84" i="70"/>
  <c r="DE84" i="70"/>
  <c r="DF84" i="70"/>
  <c r="DG84" i="70"/>
  <c r="DH84" i="70"/>
  <c r="DI84" i="70"/>
  <c r="DJ84" i="70"/>
  <c r="DK84" i="70"/>
  <c r="DL84" i="70"/>
  <c r="DM84" i="70"/>
  <c r="DN84" i="70"/>
  <c r="DO84" i="70"/>
  <c r="DP84" i="70"/>
  <c r="DQ84" i="70"/>
  <c r="DR84" i="70"/>
  <c r="DS84" i="70"/>
  <c r="DT84" i="70"/>
  <c r="DU84" i="70"/>
  <c r="DV84" i="70"/>
  <c r="DW84" i="70"/>
  <c r="DX84" i="70"/>
  <c r="DY84" i="70"/>
  <c r="DZ84" i="70"/>
  <c r="EA84" i="70"/>
  <c r="EB84" i="70"/>
  <c r="EC84" i="70"/>
  <c r="ED84" i="70"/>
  <c r="EE84" i="70"/>
  <c r="EF84" i="70"/>
  <c r="EG84" i="70"/>
  <c r="EH84" i="70"/>
  <c r="EI84" i="70"/>
  <c r="EJ84" i="70"/>
  <c r="EK84" i="70"/>
  <c r="EL84" i="70"/>
  <c r="EM84" i="70"/>
  <c r="EN84" i="70"/>
  <c r="EO84" i="70"/>
  <c r="EP84" i="70"/>
  <c r="EQ84" i="70"/>
  <c r="ER84" i="70"/>
  <c r="ES84" i="70"/>
  <c r="ET84" i="70"/>
  <c r="EU84" i="70"/>
  <c r="EV84" i="70"/>
  <c r="EW84" i="70"/>
  <c r="EX84" i="70"/>
  <c r="EY84" i="70"/>
  <c r="EZ84" i="70"/>
  <c r="FA84" i="70"/>
  <c r="FB84" i="70"/>
  <c r="FC84" i="70"/>
  <c r="FD84" i="70"/>
  <c r="FE84" i="70"/>
  <c r="FF84" i="70"/>
  <c r="FG84" i="70"/>
  <c r="FH84" i="70"/>
  <c r="FI84" i="70"/>
  <c r="FJ84" i="70"/>
  <c r="FK84" i="70"/>
  <c r="FL84" i="70"/>
  <c r="FM84" i="70"/>
  <c r="FN84" i="70"/>
  <c r="FO84" i="70"/>
  <c r="FP84" i="70"/>
  <c r="FQ84" i="70"/>
  <c r="FR84" i="70"/>
  <c r="FS84" i="70"/>
  <c r="FT84" i="70"/>
  <c r="FU84" i="70"/>
  <c r="FV84" i="70"/>
  <c r="FW84" i="70"/>
  <c r="FX84" i="70"/>
  <c r="FY84" i="70"/>
  <c r="FZ84" i="70"/>
  <c r="GA84" i="70"/>
  <c r="GB84" i="70"/>
  <c r="GC84" i="70"/>
  <c r="GD84" i="70"/>
  <c r="GE84" i="70"/>
  <c r="GF84" i="70"/>
  <c r="GG84" i="70"/>
  <c r="GH84" i="70"/>
  <c r="GI84" i="70"/>
  <c r="GJ84" i="70"/>
  <c r="GK84" i="70"/>
  <c r="GL84" i="70"/>
  <c r="GM84" i="70"/>
  <c r="GN84" i="70"/>
  <c r="GO84" i="70"/>
  <c r="GP84" i="70"/>
  <c r="GQ84" i="70"/>
  <c r="GR84" i="70"/>
  <c r="GS84" i="70"/>
  <c r="GT84" i="70"/>
  <c r="GU84" i="70"/>
  <c r="GV84" i="70"/>
  <c r="GW84" i="70"/>
  <c r="GX84" i="70"/>
  <c r="GY84" i="70"/>
  <c r="GZ84" i="70"/>
  <c r="HA84" i="70"/>
  <c r="HB84" i="70"/>
  <c r="HC84" i="70"/>
  <c r="HD84" i="70"/>
  <c r="HE84" i="70"/>
  <c r="HF84" i="70"/>
  <c r="HG84" i="70"/>
  <c r="HH84" i="70"/>
  <c r="HI84" i="70"/>
  <c r="HJ84" i="70"/>
  <c r="HK84" i="70"/>
  <c r="HL84" i="70"/>
  <c r="HM84" i="70"/>
  <c r="HN84" i="70"/>
  <c r="HO84" i="70"/>
  <c r="HP84" i="70"/>
  <c r="HQ84" i="70"/>
  <c r="HR84" i="70"/>
  <c r="HS84" i="70"/>
  <c r="HT84" i="70"/>
  <c r="HU84" i="70"/>
  <c r="HV84" i="70"/>
  <c r="HW84" i="70"/>
  <c r="HX84" i="70"/>
  <c r="HY84" i="70"/>
  <c r="HZ84" i="70"/>
  <c r="IA84" i="70"/>
  <c r="IB84" i="70"/>
  <c r="IC84" i="70"/>
  <c r="ID84" i="70"/>
  <c r="IE84" i="70"/>
  <c r="IF84" i="70"/>
  <c r="IG84" i="70"/>
  <c r="IH84" i="70"/>
  <c r="II84" i="70"/>
  <c r="IJ84" i="70"/>
  <c r="IK84" i="70"/>
  <c r="IL84" i="70"/>
  <c r="IM84" i="70"/>
  <c r="IN84" i="70"/>
  <c r="IO84" i="70"/>
  <c r="IP84" i="70"/>
  <c r="IQ84" i="70"/>
  <c r="IR84" i="70"/>
  <c r="IS84" i="70"/>
  <c r="IT84" i="70"/>
  <c r="IU84" i="70"/>
  <c r="AE85" i="70"/>
  <c r="AH85" i="70"/>
  <c r="AK85" i="70"/>
  <c r="AL85" i="70"/>
  <c r="AM85" i="70"/>
  <c r="AN85" i="70"/>
  <c r="AO85" i="70"/>
  <c r="AR85" i="70"/>
  <c r="AS85" i="70"/>
  <c r="AT85" i="70"/>
  <c r="AU85" i="70"/>
  <c r="AV85" i="70"/>
  <c r="AW85" i="70"/>
  <c r="AX85" i="70"/>
  <c r="AY85" i="70"/>
  <c r="AZ85" i="70"/>
  <c r="BA85" i="70"/>
  <c r="BB85" i="70"/>
  <c r="BC85" i="70"/>
  <c r="BD85" i="70"/>
  <c r="BE85" i="70"/>
  <c r="BF85" i="70"/>
  <c r="BG85" i="70"/>
  <c r="BH85" i="70"/>
  <c r="BI85" i="70"/>
  <c r="BJ85" i="70"/>
  <c r="BK85" i="70"/>
  <c r="BL85" i="70"/>
  <c r="BM85" i="70"/>
  <c r="BN85" i="70"/>
  <c r="BO85" i="70"/>
  <c r="BP85" i="70"/>
  <c r="BQ85" i="70"/>
  <c r="BR85" i="70"/>
  <c r="BS85" i="70"/>
  <c r="BT85" i="70"/>
  <c r="BU85" i="70"/>
  <c r="BV85" i="70"/>
  <c r="BW85" i="70"/>
  <c r="BX85" i="70"/>
  <c r="BY85" i="70"/>
  <c r="BZ85" i="70"/>
  <c r="CA85" i="70"/>
  <c r="CB85" i="70"/>
  <c r="CC85" i="70"/>
  <c r="CD85" i="70"/>
  <c r="CE85" i="70"/>
  <c r="CF85" i="70"/>
  <c r="CG85" i="70"/>
  <c r="CH85" i="70"/>
  <c r="CI85" i="70"/>
  <c r="CJ85" i="70"/>
  <c r="CK85" i="70"/>
  <c r="CL85" i="70"/>
  <c r="CM85" i="70"/>
  <c r="CN85" i="70"/>
  <c r="CO85" i="70"/>
  <c r="CP85" i="70"/>
  <c r="CQ85" i="70"/>
  <c r="CR85" i="70"/>
  <c r="CS85" i="70"/>
  <c r="CT85" i="70"/>
  <c r="CU85" i="70"/>
  <c r="CV85" i="70"/>
  <c r="CW85" i="70"/>
  <c r="CX85" i="70"/>
  <c r="CY85" i="70"/>
  <c r="CZ85" i="70"/>
  <c r="DA85" i="70"/>
  <c r="DB85" i="70"/>
  <c r="DC85" i="70"/>
  <c r="DD85" i="70"/>
  <c r="DE85" i="70"/>
  <c r="DF85" i="70"/>
  <c r="DG85" i="70"/>
  <c r="DH85" i="70"/>
  <c r="DI85" i="70"/>
  <c r="DJ85" i="70"/>
  <c r="DK85" i="70"/>
  <c r="DL85" i="70"/>
  <c r="DM85" i="70"/>
  <c r="DN85" i="70"/>
  <c r="DO85" i="70"/>
  <c r="DP85" i="70"/>
  <c r="DQ85" i="70"/>
  <c r="DR85" i="70"/>
  <c r="DS85" i="70"/>
  <c r="DT85" i="70"/>
  <c r="DU85" i="70"/>
  <c r="DV85" i="70"/>
  <c r="DW85" i="70"/>
  <c r="DX85" i="70"/>
  <c r="DY85" i="70"/>
  <c r="DZ85" i="70"/>
  <c r="EA85" i="70"/>
  <c r="EB85" i="70"/>
  <c r="EC85" i="70"/>
  <c r="ED85" i="70"/>
  <c r="EE85" i="70"/>
  <c r="EF85" i="70"/>
  <c r="EG85" i="70"/>
  <c r="EH85" i="70"/>
  <c r="EI85" i="70"/>
  <c r="EJ85" i="70"/>
  <c r="EK85" i="70"/>
  <c r="EL85" i="70"/>
  <c r="EM85" i="70"/>
  <c r="EN85" i="70"/>
  <c r="EO85" i="70"/>
  <c r="EP85" i="70"/>
  <c r="EQ85" i="70"/>
  <c r="ER85" i="70"/>
  <c r="ES85" i="70"/>
  <c r="ET85" i="70"/>
  <c r="EU85" i="70"/>
  <c r="EV85" i="70"/>
  <c r="EW85" i="70"/>
  <c r="EX85" i="70"/>
  <c r="EY85" i="70"/>
  <c r="EZ85" i="70"/>
  <c r="FA85" i="70"/>
  <c r="FB85" i="70"/>
  <c r="FC85" i="70"/>
  <c r="FD85" i="70"/>
  <c r="FE85" i="70"/>
  <c r="FF85" i="70"/>
  <c r="FG85" i="70"/>
  <c r="FH85" i="70"/>
  <c r="FI85" i="70"/>
  <c r="FJ85" i="70"/>
  <c r="FK85" i="70"/>
  <c r="FL85" i="70"/>
  <c r="FM85" i="70"/>
  <c r="FN85" i="70"/>
  <c r="FO85" i="70"/>
  <c r="FP85" i="70"/>
  <c r="FQ85" i="70"/>
  <c r="FR85" i="70"/>
  <c r="FS85" i="70"/>
  <c r="FT85" i="70"/>
  <c r="FU85" i="70"/>
  <c r="FV85" i="70"/>
  <c r="FW85" i="70"/>
  <c r="FX85" i="70"/>
  <c r="FY85" i="70"/>
  <c r="FZ85" i="70"/>
  <c r="GA85" i="70"/>
  <c r="GB85" i="70"/>
  <c r="GC85" i="70"/>
  <c r="GD85" i="70"/>
  <c r="GE85" i="70"/>
  <c r="GF85" i="70"/>
  <c r="GG85" i="70"/>
  <c r="GH85" i="70"/>
  <c r="GI85" i="70"/>
  <c r="GJ85" i="70"/>
  <c r="GK85" i="70"/>
  <c r="GL85" i="70"/>
  <c r="GM85" i="70"/>
  <c r="GN85" i="70"/>
  <c r="GO85" i="70"/>
  <c r="GP85" i="70"/>
  <c r="GQ85" i="70"/>
  <c r="GR85" i="70"/>
  <c r="GS85" i="70"/>
  <c r="GT85" i="70"/>
  <c r="GU85" i="70"/>
  <c r="GV85" i="70"/>
  <c r="GW85" i="70"/>
  <c r="GX85" i="70"/>
  <c r="GY85" i="70"/>
  <c r="GZ85" i="70"/>
  <c r="HA85" i="70"/>
  <c r="HB85" i="70"/>
  <c r="HC85" i="70"/>
  <c r="HD85" i="70"/>
  <c r="HE85" i="70"/>
  <c r="HF85" i="70"/>
  <c r="HG85" i="70"/>
  <c r="HH85" i="70"/>
  <c r="HI85" i="70"/>
  <c r="HJ85" i="70"/>
  <c r="HK85" i="70"/>
  <c r="HL85" i="70"/>
  <c r="HM85" i="70"/>
  <c r="HN85" i="70"/>
  <c r="HO85" i="70"/>
  <c r="HP85" i="70"/>
  <c r="HQ85" i="70"/>
  <c r="HR85" i="70"/>
  <c r="HS85" i="70"/>
  <c r="HT85" i="70"/>
  <c r="HU85" i="70"/>
  <c r="HV85" i="70"/>
  <c r="HW85" i="70"/>
  <c r="HX85" i="70"/>
  <c r="HY85" i="70"/>
  <c r="HZ85" i="70"/>
  <c r="IA85" i="70"/>
  <c r="IB85" i="70"/>
  <c r="IC85" i="70"/>
  <c r="ID85" i="70"/>
  <c r="IE85" i="70"/>
  <c r="IF85" i="70"/>
  <c r="IG85" i="70"/>
  <c r="IH85" i="70"/>
  <c r="II85" i="70"/>
  <c r="IJ85" i="70"/>
  <c r="IK85" i="70"/>
  <c r="IL85" i="70"/>
  <c r="IM85" i="70"/>
  <c r="IN85" i="70"/>
  <c r="IO85" i="70"/>
  <c r="IP85" i="70"/>
  <c r="IQ85" i="70"/>
  <c r="IR85" i="70"/>
  <c r="IS85" i="70"/>
  <c r="IT85" i="70"/>
  <c r="IU85" i="70"/>
  <c r="AE86" i="70"/>
  <c r="AH86" i="70"/>
  <c r="AK86" i="70"/>
  <c r="AL86" i="70"/>
  <c r="AM86" i="70"/>
  <c r="AN86" i="70"/>
  <c r="AO86" i="70"/>
  <c r="AR86" i="70"/>
  <c r="AS86" i="70"/>
  <c r="AT86" i="70"/>
  <c r="AU86" i="70"/>
  <c r="AV86" i="70"/>
  <c r="AW86" i="70"/>
  <c r="AX86" i="70"/>
  <c r="AY86" i="70"/>
  <c r="AZ86" i="70"/>
  <c r="BA86" i="70"/>
  <c r="BB86" i="70"/>
  <c r="BC86" i="70"/>
  <c r="BD86" i="70"/>
  <c r="BE86" i="70"/>
  <c r="BF86" i="70"/>
  <c r="BG86" i="70"/>
  <c r="BH86" i="70"/>
  <c r="BI86" i="70"/>
  <c r="BJ86" i="70"/>
  <c r="BK86" i="70"/>
  <c r="BL86" i="70"/>
  <c r="BM86" i="70"/>
  <c r="BN86" i="70"/>
  <c r="BO86" i="70"/>
  <c r="BP86" i="70"/>
  <c r="BQ86" i="70"/>
  <c r="BR86" i="70"/>
  <c r="BS86" i="70"/>
  <c r="BT86" i="70"/>
  <c r="BU86" i="70"/>
  <c r="BV86" i="70"/>
  <c r="BW86" i="70"/>
  <c r="BX86" i="70"/>
  <c r="BY86" i="70"/>
  <c r="BZ86" i="70"/>
  <c r="CA86" i="70"/>
  <c r="CB86" i="70"/>
  <c r="CC86" i="70"/>
  <c r="CD86" i="70"/>
  <c r="CE86" i="70"/>
  <c r="CF86" i="70"/>
  <c r="CG86" i="70"/>
  <c r="CH86" i="70"/>
  <c r="CI86" i="70"/>
  <c r="CJ86" i="70"/>
  <c r="CK86" i="70"/>
  <c r="CL86" i="70"/>
  <c r="CM86" i="70"/>
  <c r="CN86" i="70"/>
  <c r="CO86" i="70"/>
  <c r="CP86" i="70"/>
  <c r="CQ86" i="70"/>
  <c r="CR86" i="70"/>
  <c r="CS86" i="70"/>
  <c r="CT86" i="70"/>
  <c r="CU86" i="70"/>
  <c r="CV86" i="70"/>
  <c r="CW86" i="70"/>
  <c r="CX86" i="70"/>
  <c r="CY86" i="70"/>
  <c r="CZ86" i="70"/>
  <c r="DA86" i="70"/>
  <c r="DB86" i="70"/>
  <c r="DC86" i="70"/>
  <c r="DD86" i="70"/>
  <c r="DE86" i="70"/>
  <c r="DF86" i="70"/>
  <c r="DG86" i="70"/>
  <c r="DH86" i="70"/>
  <c r="DI86" i="70"/>
  <c r="DJ86" i="70"/>
  <c r="DK86" i="70"/>
  <c r="DL86" i="70"/>
  <c r="DM86" i="70"/>
  <c r="DN86" i="70"/>
  <c r="DO86" i="70"/>
  <c r="DP86" i="70"/>
  <c r="DQ86" i="70"/>
  <c r="DR86" i="70"/>
  <c r="DS86" i="70"/>
  <c r="DT86" i="70"/>
  <c r="DU86" i="70"/>
  <c r="DV86" i="70"/>
  <c r="DW86" i="70"/>
  <c r="DX86" i="70"/>
  <c r="DY86" i="70"/>
  <c r="DZ86" i="70"/>
  <c r="EA86" i="70"/>
  <c r="EB86" i="70"/>
  <c r="EC86" i="70"/>
  <c r="ED86" i="70"/>
  <c r="EE86" i="70"/>
  <c r="EF86" i="70"/>
  <c r="EG86" i="70"/>
  <c r="EH86" i="70"/>
  <c r="EI86" i="70"/>
  <c r="EJ86" i="70"/>
  <c r="EK86" i="70"/>
  <c r="EL86" i="70"/>
  <c r="EM86" i="70"/>
  <c r="EN86" i="70"/>
  <c r="EO86" i="70"/>
  <c r="EP86" i="70"/>
  <c r="EQ86" i="70"/>
  <c r="ER86" i="70"/>
  <c r="ES86" i="70"/>
  <c r="ET86" i="70"/>
  <c r="EU86" i="70"/>
  <c r="EV86" i="70"/>
  <c r="EW86" i="70"/>
  <c r="EX86" i="70"/>
  <c r="EY86" i="70"/>
  <c r="EZ86" i="70"/>
  <c r="FA86" i="70"/>
  <c r="FB86" i="70"/>
  <c r="FC86" i="70"/>
  <c r="FD86" i="70"/>
  <c r="FE86" i="70"/>
  <c r="FF86" i="70"/>
  <c r="FG86" i="70"/>
  <c r="FH86" i="70"/>
  <c r="FI86" i="70"/>
  <c r="FJ86" i="70"/>
  <c r="FK86" i="70"/>
  <c r="FL86" i="70"/>
  <c r="FM86" i="70"/>
  <c r="FN86" i="70"/>
  <c r="FO86" i="70"/>
  <c r="FP86" i="70"/>
  <c r="FQ86" i="70"/>
  <c r="FR86" i="70"/>
  <c r="FS86" i="70"/>
  <c r="FT86" i="70"/>
  <c r="FU86" i="70"/>
  <c r="FV86" i="70"/>
  <c r="FW86" i="70"/>
  <c r="FX86" i="70"/>
  <c r="FY86" i="70"/>
  <c r="FZ86" i="70"/>
  <c r="GA86" i="70"/>
  <c r="GB86" i="70"/>
  <c r="GC86" i="70"/>
  <c r="GD86" i="70"/>
  <c r="GE86" i="70"/>
  <c r="GF86" i="70"/>
  <c r="GG86" i="70"/>
  <c r="GH86" i="70"/>
  <c r="GI86" i="70"/>
  <c r="GJ86" i="70"/>
  <c r="GK86" i="70"/>
  <c r="GL86" i="70"/>
  <c r="GM86" i="70"/>
  <c r="GN86" i="70"/>
  <c r="GO86" i="70"/>
  <c r="GP86" i="70"/>
  <c r="GQ86" i="70"/>
  <c r="GR86" i="70"/>
  <c r="GS86" i="70"/>
  <c r="GT86" i="70"/>
  <c r="GU86" i="70"/>
  <c r="GV86" i="70"/>
  <c r="GW86" i="70"/>
  <c r="GX86" i="70"/>
  <c r="GY86" i="70"/>
  <c r="GZ86" i="70"/>
  <c r="HA86" i="70"/>
  <c r="HB86" i="70"/>
  <c r="HC86" i="70"/>
  <c r="HD86" i="70"/>
  <c r="HE86" i="70"/>
  <c r="HF86" i="70"/>
  <c r="HG86" i="70"/>
  <c r="HH86" i="70"/>
  <c r="HI86" i="70"/>
  <c r="HJ86" i="70"/>
  <c r="HK86" i="70"/>
  <c r="HL86" i="70"/>
  <c r="HM86" i="70"/>
  <c r="HN86" i="70"/>
  <c r="HO86" i="70"/>
  <c r="HP86" i="70"/>
  <c r="HQ86" i="70"/>
  <c r="HR86" i="70"/>
  <c r="HS86" i="70"/>
  <c r="HT86" i="70"/>
  <c r="HU86" i="70"/>
  <c r="HV86" i="70"/>
  <c r="HW86" i="70"/>
  <c r="HX86" i="70"/>
  <c r="HY86" i="70"/>
  <c r="HZ86" i="70"/>
  <c r="IA86" i="70"/>
  <c r="IB86" i="70"/>
  <c r="IC86" i="70"/>
  <c r="ID86" i="70"/>
  <c r="IE86" i="70"/>
  <c r="IF86" i="70"/>
  <c r="IG86" i="70"/>
  <c r="IH86" i="70"/>
  <c r="II86" i="70"/>
  <c r="IJ86" i="70"/>
  <c r="IK86" i="70"/>
  <c r="IL86" i="70"/>
  <c r="IM86" i="70"/>
  <c r="IN86" i="70"/>
  <c r="IO86" i="70"/>
  <c r="IP86" i="70"/>
  <c r="IQ86" i="70"/>
  <c r="IR86" i="70"/>
  <c r="IS86" i="70"/>
  <c r="IT86" i="70"/>
  <c r="IU86" i="70"/>
  <c r="AE87" i="70"/>
  <c r="AH87" i="70"/>
  <c r="AK87" i="70"/>
  <c r="AL87" i="70"/>
  <c r="AO87" i="70"/>
  <c r="AR87" i="70"/>
  <c r="AS87" i="70"/>
  <c r="AT87" i="70"/>
  <c r="AU87" i="70"/>
  <c r="AV87" i="70"/>
  <c r="AW87" i="70"/>
  <c r="AX87" i="70"/>
  <c r="AY87" i="70"/>
  <c r="AZ87" i="70"/>
  <c r="BA87" i="70"/>
  <c r="BB87" i="70"/>
  <c r="BC87" i="70"/>
  <c r="BD87" i="70"/>
  <c r="BE87" i="70"/>
  <c r="BF87" i="70"/>
  <c r="BG87" i="70"/>
  <c r="BH87" i="70"/>
  <c r="BI87" i="70"/>
  <c r="BJ87" i="70"/>
  <c r="BK87" i="70"/>
  <c r="BL87" i="70"/>
  <c r="BM87" i="70"/>
  <c r="BN87" i="70"/>
  <c r="BO87" i="70"/>
  <c r="BP87" i="70"/>
  <c r="BQ87" i="70"/>
  <c r="BR87" i="70"/>
  <c r="BS87" i="70"/>
  <c r="BT87" i="70"/>
  <c r="BU87" i="70"/>
  <c r="BV87" i="70"/>
  <c r="BW87" i="70"/>
  <c r="BX87" i="70"/>
  <c r="BY87" i="70"/>
  <c r="BZ87" i="70"/>
  <c r="CA87" i="70"/>
  <c r="CB87" i="70"/>
  <c r="CC87" i="70"/>
  <c r="CD87" i="70"/>
  <c r="CE87" i="70"/>
  <c r="CF87" i="70"/>
  <c r="CG87" i="70"/>
  <c r="CH87" i="70"/>
  <c r="CI87" i="70"/>
  <c r="CJ87" i="70"/>
  <c r="CK87" i="70"/>
  <c r="CL87" i="70"/>
  <c r="CM87" i="70"/>
  <c r="CN87" i="70"/>
  <c r="CO87" i="70"/>
  <c r="CP87" i="70"/>
  <c r="CQ87" i="70"/>
  <c r="CR87" i="70"/>
  <c r="CS87" i="70"/>
  <c r="CT87" i="70"/>
  <c r="CU87" i="70"/>
  <c r="CV87" i="70"/>
  <c r="CW87" i="70"/>
  <c r="CX87" i="70"/>
  <c r="CY87" i="70"/>
  <c r="CZ87" i="70"/>
  <c r="DA87" i="70"/>
  <c r="DB87" i="70"/>
  <c r="DC87" i="70"/>
  <c r="DD87" i="70"/>
  <c r="DE87" i="70"/>
  <c r="DF87" i="70"/>
  <c r="DG87" i="70"/>
  <c r="DH87" i="70"/>
  <c r="DI87" i="70"/>
  <c r="DJ87" i="70"/>
  <c r="DK87" i="70"/>
  <c r="DL87" i="70"/>
  <c r="DM87" i="70"/>
  <c r="DN87" i="70"/>
  <c r="DO87" i="70"/>
  <c r="DP87" i="70"/>
  <c r="DQ87" i="70"/>
  <c r="DR87" i="70"/>
  <c r="DS87" i="70"/>
  <c r="DT87" i="70"/>
  <c r="DU87" i="70"/>
  <c r="DV87" i="70"/>
  <c r="DW87" i="70"/>
  <c r="DX87" i="70"/>
  <c r="DY87" i="70"/>
  <c r="DZ87" i="70"/>
  <c r="EA87" i="70"/>
  <c r="EB87" i="70"/>
  <c r="EC87" i="70"/>
  <c r="ED87" i="70"/>
  <c r="EE87" i="70"/>
  <c r="EF87" i="70"/>
  <c r="EG87" i="70"/>
  <c r="EH87" i="70"/>
  <c r="EI87" i="70"/>
  <c r="EJ87" i="70"/>
  <c r="EK87" i="70"/>
  <c r="EL87" i="70"/>
  <c r="EM87" i="70"/>
  <c r="EN87" i="70"/>
  <c r="EO87" i="70"/>
  <c r="EP87" i="70"/>
  <c r="EQ87" i="70"/>
  <c r="ER87" i="70"/>
  <c r="ES87" i="70"/>
  <c r="ET87" i="70"/>
  <c r="EU87" i="70"/>
  <c r="EV87" i="70"/>
  <c r="EW87" i="70"/>
  <c r="EX87" i="70"/>
  <c r="EY87" i="70"/>
  <c r="EZ87" i="70"/>
  <c r="FA87" i="70"/>
  <c r="FB87" i="70"/>
  <c r="FC87" i="70"/>
  <c r="FD87" i="70"/>
  <c r="FE87" i="70"/>
  <c r="FF87" i="70"/>
  <c r="FG87" i="70"/>
  <c r="FH87" i="70"/>
  <c r="FI87" i="70"/>
  <c r="FJ87" i="70"/>
  <c r="FK87" i="70"/>
  <c r="FL87" i="70"/>
  <c r="FM87" i="70"/>
  <c r="FN87" i="70"/>
  <c r="FO87" i="70"/>
  <c r="FP87" i="70"/>
  <c r="FQ87" i="70"/>
  <c r="FR87" i="70"/>
  <c r="FS87" i="70"/>
  <c r="FT87" i="70"/>
  <c r="FU87" i="70"/>
  <c r="FV87" i="70"/>
  <c r="FW87" i="70"/>
  <c r="FX87" i="70"/>
  <c r="FY87" i="70"/>
  <c r="FZ87" i="70"/>
  <c r="GA87" i="70"/>
  <c r="GB87" i="70"/>
  <c r="GC87" i="70"/>
  <c r="GD87" i="70"/>
  <c r="GE87" i="70"/>
  <c r="GF87" i="70"/>
  <c r="GG87" i="70"/>
  <c r="GH87" i="70"/>
  <c r="GI87" i="70"/>
  <c r="GJ87" i="70"/>
  <c r="GK87" i="70"/>
  <c r="GL87" i="70"/>
  <c r="GM87" i="70"/>
  <c r="GN87" i="70"/>
  <c r="GO87" i="70"/>
  <c r="GP87" i="70"/>
  <c r="GQ87" i="70"/>
  <c r="GR87" i="70"/>
  <c r="GS87" i="70"/>
  <c r="GT87" i="70"/>
  <c r="GU87" i="70"/>
  <c r="GV87" i="70"/>
  <c r="GW87" i="70"/>
  <c r="GX87" i="70"/>
  <c r="GY87" i="70"/>
  <c r="GZ87" i="70"/>
  <c r="HA87" i="70"/>
  <c r="HB87" i="70"/>
  <c r="HC87" i="70"/>
  <c r="HD87" i="70"/>
  <c r="HE87" i="70"/>
  <c r="HF87" i="70"/>
  <c r="HG87" i="70"/>
  <c r="HH87" i="70"/>
  <c r="HI87" i="70"/>
  <c r="HJ87" i="70"/>
  <c r="HK87" i="70"/>
  <c r="HL87" i="70"/>
  <c r="HM87" i="70"/>
  <c r="HN87" i="70"/>
  <c r="HO87" i="70"/>
  <c r="HP87" i="70"/>
  <c r="HQ87" i="70"/>
  <c r="HR87" i="70"/>
  <c r="HS87" i="70"/>
  <c r="HT87" i="70"/>
  <c r="HU87" i="70"/>
  <c r="HV87" i="70"/>
  <c r="HW87" i="70"/>
  <c r="HX87" i="70"/>
  <c r="HY87" i="70"/>
  <c r="HZ87" i="70"/>
  <c r="IA87" i="70"/>
  <c r="IB87" i="70"/>
  <c r="IC87" i="70"/>
  <c r="ID87" i="70"/>
  <c r="IE87" i="70"/>
  <c r="IF87" i="70"/>
  <c r="IG87" i="70"/>
  <c r="IH87" i="70"/>
  <c r="II87" i="70"/>
  <c r="IJ87" i="70"/>
  <c r="IK87" i="70"/>
  <c r="IL87" i="70"/>
  <c r="IM87" i="70"/>
  <c r="IN87" i="70"/>
  <c r="IO87" i="70"/>
  <c r="IP87" i="70"/>
  <c r="IQ87" i="70"/>
  <c r="IR87" i="70"/>
  <c r="IS87" i="70"/>
  <c r="IT87" i="70"/>
  <c r="IU87" i="70"/>
  <c r="AE88" i="70"/>
  <c r="AH88" i="70"/>
  <c r="AK88" i="70"/>
  <c r="AL88" i="70"/>
  <c r="AO88" i="70"/>
  <c r="AR88" i="70"/>
  <c r="AS88" i="70"/>
  <c r="AT88" i="70"/>
  <c r="AU88" i="70"/>
  <c r="AV88" i="70"/>
  <c r="AW88" i="70"/>
  <c r="AX88" i="70"/>
  <c r="AY88" i="70"/>
  <c r="AZ88" i="70"/>
  <c r="BA88" i="70"/>
  <c r="BB88" i="70"/>
  <c r="BC88" i="70"/>
  <c r="BD88" i="70"/>
  <c r="BE88" i="70"/>
  <c r="BF88" i="70"/>
  <c r="BG88" i="70"/>
  <c r="BH88" i="70"/>
  <c r="BI88" i="70"/>
  <c r="BJ88" i="70"/>
  <c r="BK88" i="70"/>
  <c r="BL88" i="70"/>
  <c r="BM88" i="70"/>
  <c r="BN88" i="70"/>
  <c r="BO88" i="70"/>
  <c r="BP88" i="70"/>
  <c r="BQ88" i="70"/>
  <c r="BR88" i="70"/>
  <c r="BS88" i="70"/>
  <c r="BT88" i="70"/>
  <c r="BU88" i="70"/>
  <c r="BV88" i="70"/>
  <c r="BW88" i="70"/>
  <c r="BX88" i="70"/>
  <c r="BY88" i="70"/>
  <c r="BZ88" i="70"/>
  <c r="CA88" i="70"/>
  <c r="CB88" i="70"/>
  <c r="CC88" i="70"/>
  <c r="CD88" i="70"/>
  <c r="CE88" i="70"/>
  <c r="CF88" i="70"/>
  <c r="CG88" i="70"/>
  <c r="CH88" i="70"/>
  <c r="CI88" i="70"/>
  <c r="CJ88" i="70"/>
  <c r="CK88" i="70"/>
  <c r="CL88" i="70"/>
  <c r="CM88" i="70"/>
  <c r="CN88" i="70"/>
  <c r="CO88" i="70"/>
  <c r="CP88" i="70"/>
  <c r="CQ88" i="70"/>
  <c r="CR88" i="70"/>
  <c r="CS88" i="70"/>
  <c r="CT88" i="70"/>
  <c r="CU88" i="70"/>
  <c r="CV88" i="70"/>
  <c r="CW88" i="70"/>
  <c r="CX88" i="70"/>
  <c r="CY88" i="70"/>
  <c r="CZ88" i="70"/>
  <c r="DA88" i="70"/>
  <c r="DB88" i="70"/>
  <c r="DC88" i="70"/>
  <c r="DD88" i="70"/>
  <c r="DE88" i="70"/>
  <c r="DF88" i="70"/>
  <c r="DG88" i="70"/>
  <c r="DH88" i="70"/>
  <c r="DI88" i="70"/>
  <c r="DJ88" i="70"/>
  <c r="DK88" i="70"/>
  <c r="DL88" i="70"/>
  <c r="DM88" i="70"/>
  <c r="DN88" i="70"/>
  <c r="DO88" i="70"/>
  <c r="DP88" i="70"/>
  <c r="DQ88" i="70"/>
  <c r="DR88" i="70"/>
  <c r="DS88" i="70"/>
  <c r="DT88" i="70"/>
  <c r="DU88" i="70"/>
  <c r="DV88" i="70"/>
  <c r="DW88" i="70"/>
  <c r="DX88" i="70"/>
  <c r="DY88" i="70"/>
  <c r="DZ88" i="70"/>
  <c r="EA88" i="70"/>
  <c r="EB88" i="70"/>
  <c r="EC88" i="70"/>
  <c r="ED88" i="70"/>
  <c r="EE88" i="70"/>
  <c r="EF88" i="70"/>
  <c r="EG88" i="70"/>
  <c r="EH88" i="70"/>
  <c r="EI88" i="70"/>
  <c r="EJ88" i="70"/>
  <c r="EK88" i="70"/>
  <c r="EL88" i="70"/>
  <c r="EM88" i="70"/>
  <c r="EN88" i="70"/>
  <c r="EO88" i="70"/>
  <c r="EP88" i="70"/>
  <c r="EQ88" i="70"/>
  <c r="ER88" i="70"/>
  <c r="ES88" i="70"/>
  <c r="ET88" i="70"/>
  <c r="EU88" i="70"/>
  <c r="EV88" i="70"/>
  <c r="EW88" i="70"/>
  <c r="EX88" i="70"/>
  <c r="EY88" i="70"/>
  <c r="EZ88" i="70"/>
  <c r="FA88" i="70"/>
  <c r="FB88" i="70"/>
  <c r="FC88" i="70"/>
  <c r="FD88" i="70"/>
  <c r="FE88" i="70"/>
  <c r="FF88" i="70"/>
  <c r="FG88" i="70"/>
  <c r="FH88" i="70"/>
  <c r="FI88" i="70"/>
  <c r="FJ88" i="70"/>
  <c r="FK88" i="70"/>
  <c r="FL88" i="70"/>
  <c r="FM88" i="70"/>
  <c r="FN88" i="70"/>
  <c r="FO88" i="70"/>
  <c r="FP88" i="70"/>
  <c r="FQ88" i="70"/>
  <c r="FR88" i="70"/>
  <c r="FS88" i="70"/>
  <c r="FT88" i="70"/>
  <c r="FU88" i="70"/>
  <c r="FV88" i="70"/>
  <c r="FW88" i="70"/>
  <c r="FX88" i="70"/>
  <c r="FY88" i="70"/>
  <c r="FZ88" i="70"/>
  <c r="GA88" i="70"/>
  <c r="GB88" i="70"/>
  <c r="GC88" i="70"/>
  <c r="GD88" i="70"/>
  <c r="GE88" i="70"/>
  <c r="GF88" i="70"/>
  <c r="GG88" i="70"/>
  <c r="GH88" i="70"/>
  <c r="GI88" i="70"/>
  <c r="GJ88" i="70"/>
  <c r="GK88" i="70"/>
  <c r="GL88" i="70"/>
  <c r="GM88" i="70"/>
  <c r="GN88" i="70"/>
  <c r="GO88" i="70"/>
  <c r="GP88" i="70"/>
  <c r="GQ88" i="70"/>
  <c r="GR88" i="70"/>
  <c r="GS88" i="70"/>
  <c r="GT88" i="70"/>
  <c r="GU88" i="70"/>
  <c r="GV88" i="70"/>
  <c r="GW88" i="70"/>
  <c r="GX88" i="70"/>
  <c r="GY88" i="70"/>
  <c r="GZ88" i="70"/>
  <c r="HA88" i="70"/>
  <c r="HB88" i="70"/>
  <c r="HC88" i="70"/>
  <c r="HD88" i="70"/>
  <c r="HE88" i="70"/>
  <c r="HF88" i="70"/>
  <c r="HG88" i="70"/>
  <c r="HH88" i="70"/>
  <c r="HI88" i="70"/>
  <c r="HJ88" i="70"/>
  <c r="HK88" i="70"/>
  <c r="HL88" i="70"/>
  <c r="HM88" i="70"/>
  <c r="HN88" i="70"/>
  <c r="HO88" i="70"/>
  <c r="HP88" i="70"/>
  <c r="HQ88" i="70"/>
  <c r="HR88" i="70"/>
  <c r="HS88" i="70"/>
  <c r="HT88" i="70"/>
  <c r="HU88" i="70"/>
  <c r="HV88" i="70"/>
  <c r="HW88" i="70"/>
  <c r="HX88" i="70"/>
  <c r="HY88" i="70"/>
  <c r="HZ88" i="70"/>
  <c r="IA88" i="70"/>
  <c r="IB88" i="70"/>
  <c r="IC88" i="70"/>
  <c r="ID88" i="70"/>
  <c r="IE88" i="70"/>
  <c r="IF88" i="70"/>
  <c r="IG88" i="70"/>
  <c r="IH88" i="70"/>
  <c r="II88" i="70"/>
  <c r="IJ88" i="70"/>
  <c r="IK88" i="70"/>
  <c r="IL88" i="70"/>
  <c r="IM88" i="70"/>
  <c r="IN88" i="70"/>
  <c r="IO88" i="70"/>
  <c r="IP88" i="70"/>
  <c r="IQ88" i="70"/>
  <c r="IR88" i="70"/>
  <c r="IS88" i="70"/>
  <c r="IT88" i="70"/>
  <c r="IU88" i="70"/>
  <c r="AE89" i="70"/>
  <c r="AH89" i="70"/>
  <c r="AK89" i="70"/>
  <c r="AL89" i="70"/>
  <c r="AO89" i="70"/>
  <c r="AR89" i="70"/>
  <c r="AS89" i="70"/>
  <c r="AT89" i="70"/>
  <c r="AU89" i="70"/>
  <c r="AV89" i="70"/>
  <c r="AW89" i="70"/>
  <c r="AX89" i="70"/>
  <c r="AY89" i="70"/>
  <c r="AZ89" i="70"/>
  <c r="BA89" i="70"/>
  <c r="BB89" i="70"/>
  <c r="BC89" i="70"/>
  <c r="BD89" i="70"/>
  <c r="BE89" i="70"/>
  <c r="BF89" i="70"/>
  <c r="BG89" i="70"/>
  <c r="BH89" i="70"/>
  <c r="BI89" i="70"/>
  <c r="BJ89" i="70"/>
  <c r="BK89" i="70"/>
  <c r="BL89" i="70"/>
  <c r="BM89" i="70"/>
  <c r="BN89" i="70"/>
  <c r="BO89" i="70"/>
  <c r="BP89" i="70"/>
  <c r="BQ89" i="70"/>
  <c r="BR89" i="70"/>
  <c r="BS89" i="70"/>
  <c r="BT89" i="70"/>
  <c r="BU89" i="70"/>
  <c r="BV89" i="70"/>
  <c r="BW89" i="70"/>
  <c r="BX89" i="70"/>
  <c r="BY89" i="70"/>
  <c r="BZ89" i="70"/>
  <c r="CA89" i="70"/>
  <c r="CB89" i="70"/>
  <c r="CC89" i="70"/>
  <c r="CD89" i="70"/>
  <c r="CE89" i="70"/>
  <c r="CF89" i="70"/>
  <c r="CG89" i="70"/>
  <c r="CH89" i="70"/>
  <c r="CI89" i="70"/>
  <c r="CJ89" i="70"/>
  <c r="CK89" i="70"/>
  <c r="CL89" i="70"/>
  <c r="CM89" i="70"/>
  <c r="CN89" i="70"/>
  <c r="CO89" i="70"/>
  <c r="CP89" i="70"/>
  <c r="CQ89" i="70"/>
  <c r="CR89" i="70"/>
  <c r="CS89" i="70"/>
  <c r="CT89" i="70"/>
  <c r="CU89" i="70"/>
  <c r="CV89" i="70"/>
  <c r="CW89" i="70"/>
  <c r="CX89" i="70"/>
  <c r="CY89" i="70"/>
  <c r="CZ89" i="70"/>
  <c r="DA89" i="70"/>
  <c r="DB89" i="70"/>
  <c r="DC89" i="70"/>
  <c r="DD89" i="70"/>
  <c r="DE89" i="70"/>
  <c r="DF89" i="70"/>
  <c r="DG89" i="70"/>
  <c r="DH89" i="70"/>
  <c r="DI89" i="70"/>
  <c r="DJ89" i="70"/>
  <c r="DK89" i="70"/>
  <c r="DL89" i="70"/>
  <c r="DM89" i="70"/>
  <c r="DN89" i="70"/>
  <c r="DO89" i="70"/>
  <c r="DP89" i="70"/>
  <c r="DQ89" i="70"/>
  <c r="DR89" i="70"/>
  <c r="DS89" i="70"/>
  <c r="DT89" i="70"/>
  <c r="DU89" i="70"/>
  <c r="DV89" i="70"/>
  <c r="DW89" i="70"/>
  <c r="DX89" i="70"/>
  <c r="DY89" i="70"/>
  <c r="DZ89" i="70"/>
  <c r="EA89" i="70"/>
  <c r="EB89" i="70"/>
  <c r="EC89" i="70"/>
  <c r="ED89" i="70"/>
  <c r="EE89" i="70"/>
  <c r="EF89" i="70"/>
  <c r="EG89" i="70"/>
  <c r="EH89" i="70"/>
  <c r="EI89" i="70"/>
  <c r="EJ89" i="70"/>
  <c r="EK89" i="70"/>
  <c r="EL89" i="70"/>
  <c r="EM89" i="70"/>
  <c r="EN89" i="70"/>
  <c r="EO89" i="70"/>
  <c r="EP89" i="70"/>
  <c r="EQ89" i="70"/>
  <c r="ER89" i="70"/>
  <c r="ES89" i="70"/>
  <c r="ET89" i="70"/>
  <c r="EU89" i="70"/>
  <c r="EV89" i="70"/>
  <c r="EW89" i="70"/>
  <c r="EX89" i="70"/>
  <c r="EY89" i="70"/>
  <c r="EZ89" i="70"/>
  <c r="FA89" i="70"/>
  <c r="FB89" i="70"/>
  <c r="FC89" i="70"/>
  <c r="FD89" i="70"/>
  <c r="FE89" i="70"/>
  <c r="FF89" i="70"/>
  <c r="FG89" i="70"/>
  <c r="FH89" i="70"/>
  <c r="FI89" i="70"/>
  <c r="FJ89" i="70"/>
  <c r="FK89" i="70"/>
  <c r="FL89" i="70"/>
  <c r="FM89" i="70"/>
  <c r="FN89" i="70"/>
  <c r="FO89" i="70"/>
  <c r="FP89" i="70"/>
  <c r="FQ89" i="70"/>
  <c r="FR89" i="70"/>
  <c r="FS89" i="70"/>
  <c r="FT89" i="70"/>
  <c r="FU89" i="70"/>
  <c r="FV89" i="70"/>
  <c r="FW89" i="70"/>
  <c r="FX89" i="70"/>
  <c r="FY89" i="70"/>
  <c r="FZ89" i="70"/>
  <c r="GA89" i="70"/>
  <c r="GB89" i="70"/>
  <c r="GC89" i="70"/>
  <c r="GD89" i="70"/>
  <c r="GE89" i="70"/>
  <c r="GF89" i="70"/>
  <c r="GG89" i="70"/>
  <c r="GH89" i="70"/>
  <c r="GI89" i="70"/>
  <c r="GJ89" i="70"/>
  <c r="GK89" i="70"/>
  <c r="GL89" i="70"/>
  <c r="GM89" i="70"/>
  <c r="GN89" i="70"/>
  <c r="GO89" i="70"/>
  <c r="GP89" i="70"/>
  <c r="GQ89" i="70"/>
  <c r="GR89" i="70"/>
  <c r="GS89" i="70"/>
  <c r="GT89" i="70"/>
  <c r="GU89" i="70"/>
  <c r="GV89" i="70"/>
  <c r="GW89" i="70"/>
  <c r="GX89" i="70"/>
  <c r="GY89" i="70"/>
  <c r="GZ89" i="70"/>
  <c r="HA89" i="70"/>
  <c r="HB89" i="70"/>
  <c r="HC89" i="70"/>
  <c r="HD89" i="70"/>
  <c r="HE89" i="70"/>
  <c r="HF89" i="70"/>
  <c r="HG89" i="70"/>
  <c r="HH89" i="70"/>
  <c r="HI89" i="70"/>
  <c r="HJ89" i="70"/>
  <c r="HK89" i="70"/>
  <c r="HL89" i="70"/>
  <c r="HM89" i="70"/>
  <c r="HN89" i="70"/>
  <c r="HO89" i="70"/>
  <c r="HP89" i="70"/>
  <c r="HQ89" i="70"/>
  <c r="HR89" i="70"/>
  <c r="HS89" i="70"/>
  <c r="HT89" i="70"/>
  <c r="HU89" i="70"/>
  <c r="HV89" i="70"/>
  <c r="HW89" i="70"/>
  <c r="HX89" i="70"/>
  <c r="HY89" i="70"/>
  <c r="HZ89" i="70"/>
  <c r="IA89" i="70"/>
  <c r="IB89" i="70"/>
  <c r="IC89" i="70"/>
  <c r="ID89" i="70"/>
  <c r="IE89" i="70"/>
  <c r="IF89" i="70"/>
  <c r="IG89" i="70"/>
  <c r="IH89" i="70"/>
  <c r="II89" i="70"/>
  <c r="IJ89" i="70"/>
  <c r="IK89" i="70"/>
  <c r="IL89" i="70"/>
  <c r="IM89" i="70"/>
  <c r="IN89" i="70"/>
  <c r="IO89" i="70"/>
  <c r="IP89" i="70"/>
  <c r="IQ89" i="70"/>
  <c r="IR89" i="70"/>
  <c r="IS89" i="70"/>
  <c r="IT89" i="70"/>
  <c r="IU89" i="70"/>
  <c r="AE90" i="70"/>
  <c r="AH90" i="70"/>
  <c r="AK90" i="70"/>
  <c r="AL90" i="70"/>
  <c r="AM90" i="70"/>
  <c r="AN90" i="70"/>
  <c r="AO90" i="70"/>
  <c r="AR90" i="70"/>
  <c r="AS90" i="70"/>
  <c r="AT90" i="70"/>
  <c r="AU90" i="70"/>
  <c r="AV90" i="70"/>
  <c r="AW90" i="70"/>
  <c r="AX90" i="70"/>
  <c r="AY90" i="70"/>
  <c r="AZ90" i="70"/>
  <c r="BA90" i="70"/>
  <c r="BB90" i="70"/>
  <c r="BC90" i="70"/>
  <c r="BD90" i="70"/>
  <c r="BE90" i="70"/>
  <c r="BF90" i="70"/>
  <c r="BG90" i="70"/>
  <c r="BH90" i="70"/>
  <c r="BI90" i="70"/>
  <c r="BJ90" i="70"/>
  <c r="BK90" i="70"/>
  <c r="BL90" i="70"/>
  <c r="BM90" i="70"/>
  <c r="BN90" i="70"/>
  <c r="BO90" i="70"/>
  <c r="BP90" i="70"/>
  <c r="BQ90" i="70"/>
  <c r="BR90" i="70"/>
  <c r="BS90" i="70"/>
  <c r="BT90" i="70"/>
  <c r="BU90" i="70"/>
  <c r="BV90" i="70"/>
  <c r="BW90" i="70"/>
  <c r="BX90" i="70"/>
  <c r="BY90" i="70"/>
  <c r="BZ90" i="70"/>
  <c r="CA90" i="70"/>
  <c r="CB90" i="70"/>
  <c r="CC90" i="70"/>
  <c r="CD90" i="70"/>
  <c r="CE90" i="70"/>
  <c r="CF90" i="70"/>
  <c r="CG90" i="70"/>
  <c r="CH90" i="70"/>
  <c r="CI90" i="70"/>
  <c r="CJ90" i="70"/>
  <c r="CK90" i="70"/>
  <c r="CL90" i="70"/>
  <c r="CM90" i="70"/>
  <c r="CN90" i="70"/>
  <c r="CO90" i="70"/>
  <c r="CP90" i="70"/>
  <c r="CQ90" i="70"/>
  <c r="CR90" i="70"/>
  <c r="CS90" i="70"/>
  <c r="CT90" i="70"/>
  <c r="CU90" i="70"/>
  <c r="CV90" i="70"/>
  <c r="CW90" i="70"/>
  <c r="CX90" i="70"/>
  <c r="CY90" i="70"/>
  <c r="CZ90" i="70"/>
  <c r="DA90" i="70"/>
  <c r="DB90" i="70"/>
  <c r="DC90" i="70"/>
  <c r="DD90" i="70"/>
  <c r="DE90" i="70"/>
  <c r="DF90" i="70"/>
  <c r="DG90" i="70"/>
  <c r="DH90" i="70"/>
  <c r="DI90" i="70"/>
  <c r="DJ90" i="70"/>
  <c r="DK90" i="70"/>
  <c r="DL90" i="70"/>
  <c r="DM90" i="70"/>
  <c r="DN90" i="70"/>
  <c r="DO90" i="70"/>
  <c r="DP90" i="70"/>
  <c r="DQ90" i="70"/>
  <c r="DR90" i="70"/>
  <c r="DS90" i="70"/>
  <c r="DT90" i="70"/>
  <c r="DU90" i="70"/>
  <c r="DV90" i="70"/>
  <c r="DW90" i="70"/>
  <c r="DX90" i="70"/>
  <c r="DY90" i="70"/>
  <c r="DZ90" i="70"/>
  <c r="EA90" i="70"/>
  <c r="EB90" i="70"/>
  <c r="EC90" i="70"/>
  <c r="ED90" i="70"/>
  <c r="EE90" i="70"/>
  <c r="EF90" i="70"/>
  <c r="EG90" i="70"/>
  <c r="EH90" i="70"/>
  <c r="EI90" i="70"/>
  <c r="EJ90" i="70"/>
  <c r="EK90" i="70"/>
  <c r="EL90" i="70"/>
  <c r="EM90" i="70"/>
  <c r="EN90" i="70"/>
  <c r="EO90" i="70"/>
  <c r="EP90" i="70"/>
  <c r="EQ90" i="70"/>
  <c r="ER90" i="70"/>
  <c r="ES90" i="70"/>
  <c r="ET90" i="70"/>
  <c r="EU90" i="70"/>
  <c r="EV90" i="70"/>
  <c r="EW90" i="70"/>
  <c r="EX90" i="70"/>
  <c r="EY90" i="70"/>
  <c r="EZ90" i="70"/>
  <c r="FA90" i="70"/>
  <c r="FB90" i="70"/>
  <c r="FC90" i="70"/>
  <c r="FD90" i="70"/>
  <c r="FE90" i="70"/>
  <c r="FF90" i="70"/>
  <c r="FG90" i="70"/>
  <c r="FH90" i="70"/>
  <c r="FI90" i="70"/>
  <c r="FJ90" i="70"/>
  <c r="FK90" i="70"/>
  <c r="FL90" i="70"/>
  <c r="FM90" i="70"/>
  <c r="FN90" i="70"/>
  <c r="FO90" i="70"/>
  <c r="FP90" i="70"/>
  <c r="FQ90" i="70"/>
  <c r="FR90" i="70"/>
  <c r="FS90" i="70"/>
  <c r="FT90" i="70"/>
  <c r="FU90" i="70"/>
  <c r="FV90" i="70"/>
  <c r="FW90" i="70"/>
  <c r="FX90" i="70"/>
  <c r="FY90" i="70"/>
  <c r="FZ90" i="70"/>
  <c r="GA90" i="70"/>
  <c r="GB90" i="70"/>
  <c r="GC90" i="70"/>
  <c r="GD90" i="70"/>
  <c r="GE90" i="70"/>
  <c r="GF90" i="70"/>
  <c r="GG90" i="70"/>
  <c r="GH90" i="70"/>
  <c r="GI90" i="70"/>
  <c r="GJ90" i="70"/>
  <c r="GK90" i="70"/>
  <c r="GL90" i="70"/>
  <c r="GM90" i="70"/>
  <c r="GN90" i="70"/>
  <c r="GO90" i="70"/>
  <c r="GP90" i="70"/>
  <c r="GQ90" i="70"/>
  <c r="GR90" i="70"/>
  <c r="GS90" i="70"/>
  <c r="GT90" i="70"/>
  <c r="GU90" i="70"/>
  <c r="GV90" i="70"/>
  <c r="GW90" i="70"/>
  <c r="GX90" i="70"/>
  <c r="GY90" i="70"/>
  <c r="GZ90" i="70"/>
  <c r="HA90" i="70"/>
  <c r="HB90" i="70"/>
  <c r="HC90" i="70"/>
  <c r="HD90" i="70"/>
  <c r="HE90" i="70"/>
  <c r="HF90" i="70"/>
  <c r="HG90" i="70"/>
  <c r="HH90" i="70"/>
  <c r="HI90" i="70"/>
  <c r="HJ90" i="70"/>
  <c r="HK90" i="70"/>
  <c r="HL90" i="70"/>
  <c r="HM90" i="70"/>
  <c r="HN90" i="70"/>
  <c r="HO90" i="70"/>
  <c r="HP90" i="70"/>
  <c r="HQ90" i="70"/>
  <c r="HR90" i="70"/>
  <c r="HS90" i="70"/>
  <c r="HT90" i="70"/>
  <c r="HU90" i="70"/>
  <c r="HV90" i="70"/>
  <c r="HW90" i="70"/>
  <c r="HX90" i="70"/>
  <c r="HY90" i="70"/>
  <c r="HZ90" i="70"/>
  <c r="IA90" i="70"/>
  <c r="IB90" i="70"/>
  <c r="IC90" i="70"/>
  <c r="ID90" i="70"/>
  <c r="IE90" i="70"/>
  <c r="IF90" i="70"/>
  <c r="IG90" i="70"/>
  <c r="IH90" i="70"/>
  <c r="II90" i="70"/>
  <c r="IJ90" i="70"/>
  <c r="IK90" i="70"/>
  <c r="IL90" i="70"/>
  <c r="IM90" i="70"/>
  <c r="IN90" i="70"/>
  <c r="IO90" i="70"/>
  <c r="IP90" i="70"/>
  <c r="IQ90" i="70"/>
  <c r="IR90" i="70"/>
  <c r="IS90" i="70"/>
  <c r="IT90" i="70"/>
  <c r="IU90" i="70"/>
  <c r="AE91" i="70"/>
  <c r="AH91" i="70"/>
  <c r="AK91" i="70"/>
  <c r="AL91" i="70"/>
  <c r="AO91" i="70"/>
  <c r="AR91" i="70"/>
  <c r="AS91" i="70"/>
  <c r="AT91" i="70"/>
  <c r="AU91" i="70"/>
  <c r="AV91" i="70"/>
  <c r="AW91" i="70"/>
  <c r="AX91" i="70"/>
  <c r="AY91" i="70"/>
  <c r="AZ91" i="70"/>
  <c r="BA91" i="70"/>
  <c r="BB91" i="70"/>
  <c r="BC91" i="70"/>
  <c r="BD91" i="70"/>
  <c r="BE91" i="70"/>
  <c r="BF91" i="70"/>
  <c r="BG91" i="70"/>
  <c r="BH91" i="70"/>
  <c r="BI91" i="70"/>
  <c r="BJ91" i="70"/>
  <c r="BK91" i="70"/>
  <c r="BL91" i="70"/>
  <c r="BM91" i="70"/>
  <c r="BN91" i="70"/>
  <c r="BO91" i="70"/>
  <c r="BP91" i="70"/>
  <c r="BQ91" i="70"/>
  <c r="BR91" i="70"/>
  <c r="BS91" i="70"/>
  <c r="BT91" i="70"/>
  <c r="BU91" i="70"/>
  <c r="BV91" i="70"/>
  <c r="BW91" i="70"/>
  <c r="BX91" i="70"/>
  <c r="BY91" i="70"/>
  <c r="BZ91" i="70"/>
  <c r="CA91" i="70"/>
  <c r="CB91" i="70"/>
  <c r="CC91" i="70"/>
  <c r="CD91" i="70"/>
  <c r="CE91" i="70"/>
  <c r="CF91" i="70"/>
  <c r="CG91" i="70"/>
  <c r="CH91" i="70"/>
  <c r="CI91" i="70"/>
  <c r="CJ91" i="70"/>
  <c r="CK91" i="70"/>
  <c r="CL91" i="70"/>
  <c r="CM91" i="70"/>
  <c r="CN91" i="70"/>
  <c r="CO91" i="70"/>
  <c r="CP91" i="70"/>
  <c r="CQ91" i="70"/>
  <c r="CR91" i="70"/>
  <c r="CS91" i="70"/>
  <c r="CT91" i="70"/>
  <c r="CU91" i="70"/>
  <c r="CV91" i="70"/>
  <c r="CW91" i="70"/>
  <c r="CX91" i="70"/>
  <c r="CY91" i="70"/>
  <c r="CZ91" i="70"/>
  <c r="DA91" i="70"/>
  <c r="DB91" i="70"/>
  <c r="DC91" i="70"/>
  <c r="DD91" i="70"/>
  <c r="DE91" i="70"/>
  <c r="DF91" i="70"/>
  <c r="DG91" i="70"/>
  <c r="DH91" i="70"/>
  <c r="DI91" i="70"/>
  <c r="DJ91" i="70"/>
  <c r="DK91" i="70"/>
  <c r="DL91" i="70"/>
  <c r="DM91" i="70"/>
  <c r="DN91" i="70"/>
  <c r="DO91" i="70"/>
  <c r="DP91" i="70"/>
  <c r="DQ91" i="70"/>
  <c r="DR91" i="70"/>
  <c r="DS91" i="70"/>
  <c r="DT91" i="70"/>
  <c r="DU91" i="70"/>
  <c r="DV91" i="70"/>
  <c r="DW91" i="70"/>
  <c r="DX91" i="70"/>
  <c r="DY91" i="70"/>
  <c r="DZ91" i="70"/>
  <c r="EA91" i="70"/>
  <c r="EB91" i="70"/>
  <c r="EC91" i="70"/>
  <c r="ED91" i="70"/>
  <c r="EE91" i="70"/>
  <c r="EF91" i="70"/>
  <c r="EG91" i="70"/>
  <c r="EH91" i="70"/>
  <c r="EI91" i="70"/>
  <c r="EJ91" i="70"/>
  <c r="EK91" i="70"/>
  <c r="EL91" i="70"/>
  <c r="EM91" i="70"/>
  <c r="EN91" i="70"/>
  <c r="EO91" i="70"/>
  <c r="EP91" i="70"/>
  <c r="EQ91" i="70"/>
  <c r="ER91" i="70"/>
  <c r="ES91" i="70"/>
  <c r="ET91" i="70"/>
  <c r="EU91" i="70"/>
  <c r="EV91" i="70"/>
  <c r="EW91" i="70"/>
  <c r="EX91" i="70"/>
  <c r="EY91" i="70"/>
  <c r="EZ91" i="70"/>
  <c r="FA91" i="70"/>
  <c r="FB91" i="70"/>
  <c r="FC91" i="70"/>
  <c r="FD91" i="70"/>
  <c r="FE91" i="70"/>
  <c r="FF91" i="70"/>
  <c r="FG91" i="70"/>
  <c r="FH91" i="70"/>
  <c r="FI91" i="70"/>
  <c r="FJ91" i="70"/>
  <c r="FK91" i="70"/>
  <c r="FL91" i="70"/>
  <c r="FM91" i="70"/>
  <c r="FN91" i="70"/>
  <c r="FO91" i="70"/>
  <c r="FP91" i="70"/>
  <c r="FQ91" i="70"/>
  <c r="FR91" i="70"/>
  <c r="FS91" i="70"/>
  <c r="FT91" i="70"/>
  <c r="FU91" i="70"/>
  <c r="FV91" i="70"/>
  <c r="FW91" i="70"/>
  <c r="FX91" i="70"/>
  <c r="FY91" i="70"/>
  <c r="FZ91" i="70"/>
  <c r="GA91" i="70"/>
  <c r="GB91" i="70"/>
  <c r="GC91" i="70"/>
  <c r="GD91" i="70"/>
  <c r="GE91" i="70"/>
  <c r="GF91" i="70"/>
  <c r="GG91" i="70"/>
  <c r="GH91" i="70"/>
  <c r="GI91" i="70"/>
  <c r="GJ91" i="70"/>
  <c r="GK91" i="70"/>
  <c r="GL91" i="70"/>
  <c r="GM91" i="70"/>
  <c r="GN91" i="70"/>
  <c r="GO91" i="70"/>
  <c r="GP91" i="70"/>
  <c r="GQ91" i="70"/>
  <c r="GR91" i="70"/>
  <c r="GS91" i="70"/>
  <c r="GT91" i="70"/>
  <c r="GU91" i="70"/>
  <c r="GV91" i="70"/>
  <c r="GW91" i="70"/>
  <c r="GX91" i="70"/>
  <c r="GY91" i="70"/>
  <c r="GZ91" i="70"/>
  <c r="HA91" i="70"/>
  <c r="HB91" i="70"/>
  <c r="HC91" i="70"/>
  <c r="HD91" i="70"/>
  <c r="HE91" i="70"/>
  <c r="HF91" i="70"/>
  <c r="HG91" i="70"/>
  <c r="HH91" i="70"/>
  <c r="HI91" i="70"/>
  <c r="HJ91" i="70"/>
  <c r="HK91" i="70"/>
  <c r="HL91" i="70"/>
  <c r="HM91" i="70"/>
  <c r="HN91" i="70"/>
  <c r="HO91" i="70"/>
  <c r="HP91" i="70"/>
  <c r="HQ91" i="70"/>
  <c r="HR91" i="70"/>
  <c r="HS91" i="70"/>
  <c r="HT91" i="70"/>
  <c r="HU91" i="70"/>
  <c r="HV91" i="70"/>
  <c r="HW91" i="70"/>
  <c r="HX91" i="70"/>
  <c r="HY91" i="70"/>
  <c r="HZ91" i="70"/>
  <c r="IA91" i="70"/>
  <c r="IB91" i="70"/>
  <c r="IC91" i="70"/>
  <c r="ID91" i="70"/>
  <c r="IE91" i="70"/>
  <c r="IF91" i="70"/>
  <c r="IG91" i="70"/>
  <c r="IH91" i="70"/>
  <c r="II91" i="70"/>
  <c r="IJ91" i="70"/>
  <c r="IK91" i="70"/>
  <c r="IL91" i="70"/>
  <c r="IM91" i="70"/>
  <c r="IN91" i="70"/>
  <c r="IO91" i="70"/>
  <c r="IP91" i="70"/>
  <c r="IQ91" i="70"/>
  <c r="IR91" i="70"/>
  <c r="IS91" i="70"/>
  <c r="IT91" i="70"/>
  <c r="IU91" i="70"/>
  <c r="AE92" i="70"/>
  <c r="AH92" i="70"/>
  <c r="AK92" i="70"/>
  <c r="AL92" i="70"/>
  <c r="AO92" i="70"/>
  <c r="AR92" i="70"/>
  <c r="AS92" i="70"/>
  <c r="AT92" i="70"/>
  <c r="AU92" i="70"/>
  <c r="AV92" i="70"/>
  <c r="AW92" i="70"/>
  <c r="AX92" i="70"/>
  <c r="AY92" i="70"/>
  <c r="AZ92" i="70"/>
  <c r="BA92" i="70"/>
  <c r="BB92" i="70"/>
  <c r="BC92" i="70"/>
  <c r="BD92" i="70"/>
  <c r="BE92" i="70"/>
  <c r="BF92" i="70"/>
  <c r="BG92" i="70"/>
  <c r="BH92" i="70"/>
  <c r="BI92" i="70"/>
  <c r="BJ92" i="70"/>
  <c r="BK92" i="70"/>
  <c r="BL92" i="70"/>
  <c r="BM92" i="70"/>
  <c r="BN92" i="70"/>
  <c r="BO92" i="70"/>
  <c r="BP92" i="70"/>
  <c r="BQ92" i="70"/>
  <c r="BR92" i="70"/>
  <c r="BS92" i="70"/>
  <c r="BT92" i="70"/>
  <c r="BU92" i="70"/>
  <c r="BV92" i="70"/>
  <c r="BW92" i="70"/>
  <c r="BX92" i="70"/>
  <c r="BY92" i="70"/>
  <c r="BZ92" i="70"/>
  <c r="CA92" i="70"/>
  <c r="CB92" i="70"/>
  <c r="CC92" i="70"/>
  <c r="CD92" i="70"/>
  <c r="CE92" i="70"/>
  <c r="CF92" i="70"/>
  <c r="CG92" i="70"/>
  <c r="CH92" i="70"/>
  <c r="CI92" i="70"/>
  <c r="CJ92" i="70"/>
  <c r="CK92" i="70"/>
  <c r="CL92" i="70"/>
  <c r="CM92" i="70"/>
  <c r="CN92" i="70"/>
  <c r="CO92" i="70"/>
  <c r="CP92" i="70"/>
  <c r="CQ92" i="70"/>
  <c r="CR92" i="70"/>
  <c r="CS92" i="70"/>
  <c r="CT92" i="70"/>
  <c r="CU92" i="70"/>
  <c r="CV92" i="70"/>
  <c r="CW92" i="70"/>
  <c r="CX92" i="70"/>
  <c r="CY92" i="70"/>
  <c r="CZ92" i="70"/>
  <c r="DA92" i="70"/>
  <c r="DB92" i="70"/>
  <c r="DC92" i="70"/>
  <c r="DD92" i="70"/>
  <c r="DE92" i="70"/>
  <c r="DF92" i="70"/>
  <c r="DG92" i="70"/>
  <c r="DH92" i="70"/>
  <c r="DI92" i="70"/>
  <c r="DJ92" i="70"/>
  <c r="DK92" i="70"/>
  <c r="DL92" i="70"/>
  <c r="DM92" i="70"/>
  <c r="DN92" i="70"/>
  <c r="DO92" i="70"/>
  <c r="DP92" i="70"/>
  <c r="DQ92" i="70"/>
  <c r="DR92" i="70"/>
  <c r="DS92" i="70"/>
  <c r="DT92" i="70"/>
  <c r="DU92" i="70"/>
  <c r="DV92" i="70"/>
  <c r="DW92" i="70"/>
  <c r="DX92" i="70"/>
  <c r="DY92" i="70"/>
  <c r="DZ92" i="70"/>
  <c r="EA92" i="70"/>
  <c r="EB92" i="70"/>
  <c r="EC92" i="70"/>
  <c r="ED92" i="70"/>
  <c r="EE92" i="70"/>
  <c r="EF92" i="70"/>
  <c r="EG92" i="70"/>
  <c r="EH92" i="70"/>
  <c r="EI92" i="70"/>
  <c r="EJ92" i="70"/>
  <c r="EK92" i="70"/>
  <c r="EL92" i="70"/>
  <c r="EM92" i="70"/>
  <c r="EN92" i="70"/>
  <c r="EO92" i="70"/>
  <c r="EP92" i="70"/>
  <c r="EQ92" i="70"/>
  <c r="ER92" i="70"/>
  <c r="ES92" i="70"/>
  <c r="ET92" i="70"/>
  <c r="EU92" i="70"/>
  <c r="EV92" i="70"/>
  <c r="EW92" i="70"/>
  <c r="EX92" i="70"/>
  <c r="EY92" i="70"/>
  <c r="EZ92" i="70"/>
  <c r="FA92" i="70"/>
  <c r="FB92" i="70"/>
  <c r="FC92" i="70"/>
  <c r="FD92" i="70"/>
  <c r="FE92" i="70"/>
  <c r="FF92" i="70"/>
  <c r="FG92" i="70"/>
  <c r="FH92" i="70"/>
  <c r="FI92" i="70"/>
  <c r="FJ92" i="70"/>
  <c r="FK92" i="70"/>
  <c r="FL92" i="70"/>
  <c r="FM92" i="70"/>
  <c r="FN92" i="70"/>
  <c r="FO92" i="70"/>
  <c r="FP92" i="70"/>
  <c r="FQ92" i="70"/>
  <c r="FR92" i="70"/>
  <c r="FS92" i="70"/>
  <c r="FT92" i="70"/>
  <c r="FU92" i="70"/>
  <c r="FV92" i="70"/>
  <c r="FW92" i="70"/>
  <c r="FX92" i="70"/>
  <c r="FY92" i="70"/>
  <c r="FZ92" i="70"/>
  <c r="GA92" i="70"/>
  <c r="GB92" i="70"/>
  <c r="GC92" i="70"/>
  <c r="GD92" i="70"/>
  <c r="GE92" i="70"/>
  <c r="GF92" i="70"/>
  <c r="GG92" i="70"/>
  <c r="GH92" i="70"/>
  <c r="GI92" i="70"/>
  <c r="GJ92" i="70"/>
  <c r="GK92" i="70"/>
  <c r="GL92" i="70"/>
  <c r="GM92" i="70"/>
  <c r="GN92" i="70"/>
  <c r="GO92" i="70"/>
  <c r="GP92" i="70"/>
  <c r="GQ92" i="70"/>
  <c r="GR92" i="70"/>
  <c r="GS92" i="70"/>
  <c r="GT92" i="70"/>
  <c r="GU92" i="70"/>
  <c r="GV92" i="70"/>
  <c r="GW92" i="70"/>
  <c r="GX92" i="70"/>
  <c r="GY92" i="70"/>
  <c r="GZ92" i="70"/>
  <c r="HA92" i="70"/>
  <c r="HB92" i="70"/>
  <c r="HC92" i="70"/>
  <c r="HD92" i="70"/>
  <c r="HE92" i="70"/>
  <c r="HF92" i="70"/>
  <c r="HG92" i="70"/>
  <c r="HH92" i="70"/>
  <c r="HI92" i="70"/>
  <c r="HJ92" i="70"/>
  <c r="HK92" i="70"/>
  <c r="HL92" i="70"/>
  <c r="HM92" i="70"/>
  <c r="HN92" i="70"/>
  <c r="HO92" i="70"/>
  <c r="HP92" i="70"/>
  <c r="HQ92" i="70"/>
  <c r="HR92" i="70"/>
  <c r="HS92" i="70"/>
  <c r="HT92" i="70"/>
  <c r="HU92" i="70"/>
  <c r="HV92" i="70"/>
  <c r="HW92" i="70"/>
  <c r="HX92" i="70"/>
  <c r="HY92" i="70"/>
  <c r="HZ92" i="70"/>
  <c r="IA92" i="70"/>
  <c r="IB92" i="70"/>
  <c r="IC92" i="70"/>
  <c r="ID92" i="70"/>
  <c r="IE92" i="70"/>
  <c r="IF92" i="70"/>
  <c r="IG92" i="70"/>
  <c r="IH92" i="70"/>
  <c r="II92" i="70"/>
  <c r="IJ92" i="70"/>
  <c r="IK92" i="70"/>
  <c r="IL92" i="70"/>
  <c r="IM92" i="70"/>
  <c r="IN92" i="70"/>
  <c r="IO92" i="70"/>
  <c r="IP92" i="70"/>
  <c r="IQ92" i="70"/>
  <c r="IR92" i="70"/>
  <c r="IS92" i="70"/>
  <c r="IT92" i="70"/>
  <c r="IU92" i="70"/>
  <c r="AE93" i="70"/>
  <c r="AH93" i="70"/>
  <c r="AK93" i="70"/>
  <c r="AL93" i="70"/>
  <c r="AO93" i="70"/>
  <c r="AR93" i="70"/>
  <c r="AS93" i="70"/>
  <c r="AT93" i="70"/>
  <c r="AU93" i="70"/>
  <c r="AV93" i="70"/>
  <c r="AW93" i="70"/>
  <c r="AX93" i="70"/>
  <c r="AY93" i="70"/>
  <c r="AZ93" i="70"/>
  <c r="BA93" i="70"/>
  <c r="BB93" i="70"/>
  <c r="BC93" i="70"/>
  <c r="BD93" i="70"/>
  <c r="BE93" i="70"/>
  <c r="BF93" i="70"/>
  <c r="BG93" i="70"/>
  <c r="BH93" i="70"/>
  <c r="BI93" i="70"/>
  <c r="BJ93" i="70"/>
  <c r="BK93" i="70"/>
  <c r="BL93" i="70"/>
  <c r="BM93" i="70"/>
  <c r="BN93" i="70"/>
  <c r="BO93" i="70"/>
  <c r="BP93" i="70"/>
  <c r="BQ93" i="70"/>
  <c r="BR93" i="70"/>
  <c r="BS93" i="70"/>
  <c r="BT93" i="70"/>
  <c r="BU93" i="70"/>
  <c r="BV93" i="70"/>
  <c r="BW93" i="70"/>
  <c r="BX93" i="70"/>
  <c r="BY93" i="70"/>
  <c r="BZ93" i="70"/>
  <c r="CA93" i="70"/>
  <c r="CB93" i="70"/>
  <c r="CC93" i="70"/>
  <c r="CD93" i="70"/>
  <c r="CE93" i="70"/>
  <c r="CF93" i="70"/>
  <c r="CG93" i="70"/>
  <c r="CH93" i="70"/>
  <c r="CI93" i="70"/>
  <c r="CJ93" i="70"/>
  <c r="CK93" i="70"/>
  <c r="CL93" i="70"/>
  <c r="CM93" i="70"/>
  <c r="CN93" i="70"/>
  <c r="CO93" i="70"/>
  <c r="CP93" i="70"/>
  <c r="CQ93" i="70"/>
  <c r="CR93" i="70"/>
  <c r="CS93" i="70"/>
  <c r="CT93" i="70"/>
  <c r="CU93" i="70"/>
  <c r="CV93" i="70"/>
  <c r="CW93" i="70"/>
  <c r="CX93" i="70"/>
  <c r="CY93" i="70"/>
  <c r="CZ93" i="70"/>
  <c r="DA93" i="70"/>
  <c r="DB93" i="70"/>
  <c r="DC93" i="70"/>
  <c r="DD93" i="70"/>
  <c r="DE93" i="70"/>
  <c r="DF93" i="70"/>
  <c r="DG93" i="70"/>
  <c r="DH93" i="70"/>
  <c r="DI93" i="70"/>
  <c r="DJ93" i="70"/>
  <c r="DK93" i="70"/>
  <c r="DL93" i="70"/>
  <c r="DM93" i="70"/>
  <c r="DN93" i="70"/>
  <c r="DO93" i="70"/>
  <c r="DP93" i="70"/>
  <c r="DQ93" i="70"/>
  <c r="DR93" i="70"/>
  <c r="DS93" i="70"/>
  <c r="DT93" i="70"/>
  <c r="DU93" i="70"/>
  <c r="DV93" i="70"/>
  <c r="DW93" i="70"/>
  <c r="DX93" i="70"/>
  <c r="DY93" i="70"/>
  <c r="DZ93" i="70"/>
  <c r="EA93" i="70"/>
  <c r="EB93" i="70"/>
  <c r="EC93" i="70"/>
  <c r="ED93" i="70"/>
  <c r="EE93" i="70"/>
  <c r="EF93" i="70"/>
  <c r="EG93" i="70"/>
  <c r="EH93" i="70"/>
  <c r="EI93" i="70"/>
  <c r="EJ93" i="70"/>
  <c r="EK93" i="70"/>
  <c r="EL93" i="70"/>
  <c r="EM93" i="70"/>
  <c r="EN93" i="70"/>
  <c r="EO93" i="70"/>
  <c r="EP93" i="70"/>
  <c r="EQ93" i="70"/>
  <c r="ER93" i="70"/>
  <c r="ES93" i="70"/>
  <c r="ET93" i="70"/>
  <c r="EU93" i="70"/>
  <c r="EV93" i="70"/>
  <c r="EW93" i="70"/>
  <c r="EX93" i="70"/>
  <c r="EY93" i="70"/>
  <c r="EZ93" i="70"/>
  <c r="FA93" i="70"/>
  <c r="FB93" i="70"/>
  <c r="FC93" i="70"/>
  <c r="FD93" i="70"/>
  <c r="FE93" i="70"/>
  <c r="FF93" i="70"/>
  <c r="FG93" i="70"/>
  <c r="FH93" i="70"/>
  <c r="FI93" i="70"/>
  <c r="FJ93" i="70"/>
  <c r="FK93" i="70"/>
  <c r="FL93" i="70"/>
  <c r="FM93" i="70"/>
  <c r="FN93" i="70"/>
  <c r="FO93" i="70"/>
  <c r="FP93" i="70"/>
  <c r="FQ93" i="70"/>
  <c r="FR93" i="70"/>
  <c r="FS93" i="70"/>
  <c r="FT93" i="70"/>
  <c r="FU93" i="70"/>
  <c r="FV93" i="70"/>
  <c r="FW93" i="70"/>
  <c r="FX93" i="70"/>
  <c r="FY93" i="70"/>
  <c r="FZ93" i="70"/>
  <c r="GA93" i="70"/>
  <c r="GB93" i="70"/>
  <c r="GC93" i="70"/>
  <c r="GD93" i="70"/>
  <c r="GE93" i="70"/>
  <c r="GF93" i="70"/>
  <c r="GG93" i="70"/>
  <c r="GH93" i="70"/>
  <c r="GI93" i="70"/>
  <c r="GJ93" i="70"/>
  <c r="GK93" i="70"/>
  <c r="GL93" i="70"/>
  <c r="GM93" i="70"/>
  <c r="GN93" i="70"/>
  <c r="GO93" i="70"/>
  <c r="GP93" i="70"/>
  <c r="GQ93" i="70"/>
  <c r="GR93" i="70"/>
  <c r="GS93" i="70"/>
  <c r="GT93" i="70"/>
  <c r="GU93" i="70"/>
  <c r="GV93" i="70"/>
  <c r="GW93" i="70"/>
  <c r="GX93" i="70"/>
  <c r="GY93" i="70"/>
  <c r="GZ93" i="70"/>
  <c r="HA93" i="70"/>
  <c r="HB93" i="70"/>
  <c r="HC93" i="70"/>
  <c r="HD93" i="70"/>
  <c r="HE93" i="70"/>
  <c r="HF93" i="70"/>
  <c r="HG93" i="70"/>
  <c r="HH93" i="70"/>
  <c r="HI93" i="70"/>
  <c r="HJ93" i="70"/>
  <c r="HK93" i="70"/>
  <c r="HL93" i="70"/>
  <c r="HM93" i="70"/>
  <c r="HN93" i="70"/>
  <c r="HO93" i="70"/>
  <c r="HP93" i="70"/>
  <c r="HQ93" i="70"/>
  <c r="HR93" i="70"/>
  <c r="HS93" i="70"/>
  <c r="HT93" i="70"/>
  <c r="HU93" i="70"/>
  <c r="HV93" i="70"/>
  <c r="HW93" i="70"/>
  <c r="HX93" i="70"/>
  <c r="HY93" i="70"/>
  <c r="HZ93" i="70"/>
  <c r="IA93" i="70"/>
  <c r="IB93" i="70"/>
  <c r="IC93" i="70"/>
  <c r="ID93" i="70"/>
  <c r="IE93" i="70"/>
  <c r="IF93" i="70"/>
  <c r="IG93" i="70"/>
  <c r="IH93" i="70"/>
  <c r="II93" i="70"/>
  <c r="IJ93" i="70"/>
  <c r="IK93" i="70"/>
  <c r="IL93" i="70"/>
  <c r="IM93" i="70"/>
  <c r="IN93" i="70"/>
  <c r="IO93" i="70"/>
  <c r="IP93" i="70"/>
  <c r="IQ93" i="70"/>
  <c r="IR93" i="70"/>
  <c r="IS93" i="70"/>
  <c r="IT93" i="70"/>
  <c r="IU93" i="70"/>
  <c r="AE94" i="70"/>
  <c r="AH94" i="70"/>
  <c r="AK94" i="70"/>
  <c r="AL94" i="70"/>
  <c r="AO94" i="70"/>
  <c r="AR94" i="70"/>
  <c r="AS94" i="70"/>
  <c r="AT94" i="70"/>
  <c r="AU94" i="70"/>
  <c r="AV94" i="70"/>
  <c r="AW94" i="70"/>
  <c r="AX94" i="70"/>
  <c r="AY94" i="70"/>
  <c r="AZ94" i="70"/>
  <c r="BA94" i="70"/>
  <c r="BB94" i="70"/>
  <c r="BC94" i="70"/>
  <c r="BD94" i="70"/>
  <c r="BE94" i="70"/>
  <c r="BF94" i="70"/>
  <c r="BG94" i="70"/>
  <c r="BH94" i="70"/>
  <c r="BI94" i="70"/>
  <c r="BJ94" i="70"/>
  <c r="BK94" i="70"/>
  <c r="BL94" i="70"/>
  <c r="BM94" i="70"/>
  <c r="BN94" i="70"/>
  <c r="BO94" i="70"/>
  <c r="BP94" i="70"/>
  <c r="BQ94" i="70"/>
  <c r="BR94" i="70"/>
  <c r="BS94" i="70"/>
  <c r="BT94" i="70"/>
  <c r="BU94" i="70"/>
  <c r="BV94" i="70"/>
  <c r="BW94" i="70"/>
  <c r="BX94" i="70"/>
  <c r="BY94" i="70"/>
  <c r="BZ94" i="70"/>
  <c r="CA94" i="70"/>
  <c r="CB94" i="70"/>
  <c r="CC94" i="70"/>
  <c r="CD94" i="70"/>
  <c r="CE94" i="70"/>
  <c r="CF94" i="70"/>
  <c r="CG94" i="70"/>
  <c r="CH94" i="70"/>
  <c r="CI94" i="70"/>
  <c r="CJ94" i="70"/>
  <c r="CK94" i="70"/>
  <c r="CL94" i="70"/>
  <c r="CM94" i="70"/>
  <c r="CN94" i="70"/>
  <c r="CO94" i="70"/>
  <c r="CP94" i="70"/>
  <c r="CQ94" i="70"/>
  <c r="CR94" i="70"/>
  <c r="CS94" i="70"/>
  <c r="CT94" i="70"/>
  <c r="CU94" i="70"/>
  <c r="CV94" i="70"/>
  <c r="CW94" i="70"/>
  <c r="CX94" i="70"/>
  <c r="CY94" i="70"/>
  <c r="CZ94" i="70"/>
  <c r="DA94" i="70"/>
  <c r="DB94" i="70"/>
  <c r="DC94" i="70"/>
  <c r="DD94" i="70"/>
  <c r="DE94" i="70"/>
  <c r="DF94" i="70"/>
  <c r="DG94" i="70"/>
  <c r="DH94" i="70"/>
  <c r="DI94" i="70"/>
  <c r="DJ94" i="70"/>
  <c r="DK94" i="70"/>
  <c r="DL94" i="70"/>
  <c r="DM94" i="70"/>
  <c r="DN94" i="70"/>
  <c r="DO94" i="70"/>
  <c r="DP94" i="70"/>
  <c r="DQ94" i="70"/>
  <c r="DR94" i="70"/>
  <c r="DS94" i="70"/>
  <c r="DT94" i="70"/>
  <c r="DU94" i="70"/>
  <c r="DV94" i="70"/>
  <c r="DW94" i="70"/>
  <c r="DX94" i="70"/>
  <c r="DY94" i="70"/>
  <c r="DZ94" i="70"/>
  <c r="EA94" i="70"/>
  <c r="EB94" i="70"/>
  <c r="EC94" i="70"/>
  <c r="ED94" i="70"/>
  <c r="EE94" i="70"/>
  <c r="EF94" i="70"/>
  <c r="EG94" i="70"/>
  <c r="EH94" i="70"/>
  <c r="EI94" i="70"/>
  <c r="EJ94" i="70"/>
  <c r="EK94" i="70"/>
  <c r="EL94" i="70"/>
  <c r="EM94" i="70"/>
  <c r="EN94" i="70"/>
  <c r="EO94" i="70"/>
  <c r="EP94" i="70"/>
  <c r="EQ94" i="70"/>
  <c r="ER94" i="70"/>
  <c r="ES94" i="70"/>
  <c r="ET94" i="70"/>
  <c r="EU94" i="70"/>
  <c r="EV94" i="70"/>
  <c r="EW94" i="70"/>
  <c r="EX94" i="70"/>
  <c r="EY94" i="70"/>
  <c r="EZ94" i="70"/>
  <c r="FA94" i="70"/>
  <c r="FB94" i="70"/>
  <c r="FC94" i="70"/>
  <c r="FD94" i="70"/>
  <c r="FE94" i="70"/>
  <c r="FF94" i="70"/>
  <c r="FG94" i="70"/>
  <c r="FH94" i="70"/>
  <c r="FI94" i="70"/>
  <c r="FJ94" i="70"/>
  <c r="FK94" i="70"/>
  <c r="FL94" i="70"/>
  <c r="FM94" i="70"/>
  <c r="FN94" i="70"/>
  <c r="FO94" i="70"/>
  <c r="FP94" i="70"/>
  <c r="FQ94" i="70"/>
  <c r="FR94" i="70"/>
  <c r="FS94" i="70"/>
  <c r="FT94" i="70"/>
  <c r="FU94" i="70"/>
  <c r="FV94" i="70"/>
  <c r="FW94" i="70"/>
  <c r="FX94" i="70"/>
  <c r="FY94" i="70"/>
  <c r="FZ94" i="70"/>
  <c r="GA94" i="70"/>
  <c r="GB94" i="70"/>
  <c r="GC94" i="70"/>
  <c r="GD94" i="70"/>
  <c r="GE94" i="70"/>
  <c r="GF94" i="70"/>
  <c r="GG94" i="70"/>
  <c r="GH94" i="70"/>
  <c r="GI94" i="70"/>
  <c r="GJ94" i="70"/>
  <c r="GK94" i="70"/>
  <c r="GL94" i="70"/>
  <c r="GM94" i="70"/>
  <c r="GN94" i="70"/>
  <c r="GO94" i="70"/>
  <c r="GP94" i="70"/>
  <c r="GQ94" i="70"/>
  <c r="GR94" i="70"/>
  <c r="GS94" i="70"/>
  <c r="GT94" i="70"/>
  <c r="GU94" i="70"/>
  <c r="GV94" i="70"/>
  <c r="GW94" i="70"/>
  <c r="GX94" i="70"/>
  <c r="GY94" i="70"/>
  <c r="GZ94" i="70"/>
  <c r="HA94" i="70"/>
  <c r="HB94" i="70"/>
  <c r="HC94" i="70"/>
  <c r="HD94" i="70"/>
  <c r="HE94" i="70"/>
  <c r="HF94" i="70"/>
  <c r="HG94" i="70"/>
  <c r="HH94" i="70"/>
  <c r="HI94" i="70"/>
  <c r="HJ94" i="70"/>
  <c r="HK94" i="70"/>
  <c r="HL94" i="70"/>
  <c r="HM94" i="70"/>
  <c r="HN94" i="70"/>
  <c r="HO94" i="70"/>
  <c r="HP94" i="70"/>
  <c r="HQ94" i="70"/>
  <c r="HR94" i="70"/>
  <c r="HS94" i="70"/>
  <c r="HT94" i="70"/>
  <c r="HU94" i="70"/>
  <c r="HV94" i="70"/>
  <c r="HW94" i="70"/>
  <c r="HX94" i="70"/>
  <c r="HY94" i="70"/>
  <c r="HZ94" i="70"/>
  <c r="IA94" i="70"/>
  <c r="IB94" i="70"/>
  <c r="IC94" i="70"/>
  <c r="ID94" i="70"/>
  <c r="IE94" i="70"/>
  <c r="IF94" i="70"/>
  <c r="IG94" i="70"/>
  <c r="IH94" i="70"/>
  <c r="II94" i="70"/>
  <c r="IJ94" i="70"/>
  <c r="IK94" i="70"/>
  <c r="IL94" i="70"/>
  <c r="IM94" i="70"/>
  <c r="IN94" i="70"/>
  <c r="IO94" i="70"/>
  <c r="IP94" i="70"/>
  <c r="IQ94" i="70"/>
  <c r="IR94" i="70"/>
  <c r="IS94" i="70"/>
  <c r="IT94" i="70"/>
  <c r="IU94" i="70"/>
  <c r="AE95" i="70"/>
  <c r="AH95" i="70"/>
  <c r="AK95" i="70"/>
  <c r="AL95" i="70"/>
  <c r="AO95" i="70"/>
  <c r="AR95" i="70"/>
  <c r="AS95" i="70"/>
  <c r="AT95" i="70"/>
  <c r="AU95" i="70"/>
  <c r="AV95" i="70"/>
  <c r="AW95" i="70"/>
  <c r="AX95" i="70"/>
  <c r="AY95" i="70"/>
  <c r="AZ95" i="70"/>
  <c r="BA95" i="70"/>
  <c r="BB95" i="70"/>
  <c r="BC95" i="70"/>
  <c r="BD95" i="70"/>
  <c r="BE95" i="70"/>
  <c r="BF95" i="70"/>
  <c r="BG95" i="70"/>
  <c r="BH95" i="70"/>
  <c r="BI95" i="70"/>
  <c r="BJ95" i="70"/>
  <c r="BK95" i="70"/>
  <c r="BL95" i="70"/>
  <c r="BM95" i="70"/>
  <c r="BN95" i="70"/>
  <c r="BO95" i="70"/>
  <c r="BP95" i="70"/>
  <c r="BQ95" i="70"/>
  <c r="BR95" i="70"/>
  <c r="BS95" i="70"/>
  <c r="BT95" i="70"/>
  <c r="BU95" i="70"/>
  <c r="BV95" i="70"/>
  <c r="BW95" i="70"/>
  <c r="BX95" i="70"/>
  <c r="BY95" i="70"/>
  <c r="BZ95" i="70"/>
  <c r="CA95" i="70"/>
  <c r="CB95" i="70"/>
  <c r="CC95" i="70"/>
  <c r="CD95" i="70"/>
  <c r="CE95" i="70"/>
  <c r="CF95" i="70"/>
  <c r="CG95" i="70"/>
  <c r="CH95" i="70"/>
  <c r="CI95" i="70"/>
  <c r="CJ95" i="70"/>
  <c r="CK95" i="70"/>
  <c r="CL95" i="70"/>
  <c r="CM95" i="70"/>
  <c r="CN95" i="70"/>
  <c r="CO95" i="70"/>
  <c r="CP95" i="70"/>
  <c r="CQ95" i="70"/>
  <c r="CR95" i="70"/>
  <c r="CS95" i="70"/>
  <c r="CT95" i="70"/>
  <c r="CU95" i="70"/>
  <c r="CV95" i="70"/>
  <c r="CW95" i="70"/>
  <c r="CX95" i="70"/>
  <c r="CY95" i="70"/>
  <c r="CZ95" i="70"/>
  <c r="DA95" i="70"/>
  <c r="DB95" i="70"/>
  <c r="DC95" i="70"/>
  <c r="DD95" i="70"/>
  <c r="DE95" i="70"/>
  <c r="DF95" i="70"/>
  <c r="DG95" i="70"/>
  <c r="DH95" i="70"/>
  <c r="DI95" i="70"/>
  <c r="DJ95" i="70"/>
  <c r="DK95" i="70"/>
  <c r="DL95" i="70"/>
  <c r="DM95" i="70"/>
  <c r="DN95" i="70"/>
  <c r="DO95" i="70"/>
  <c r="DP95" i="70"/>
  <c r="DQ95" i="70"/>
  <c r="DR95" i="70"/>
  <c r="DS95" i="70"/>
  <c r="DT95" i="70"/>
  <c r="DU95" i="70"/>
  <c r="DV95" i="70"/>
  <c r="DW95" i="70"/>
  <c r="DX95" i="70"/>
  <c r="DY95" i="70"/>
  <c r="DZ95" i="70"/>
  <c r="EA95" i="70"/>
  <c r="EB95" i="70"/>
  <c r="EC95" i="70"/>
  <c r="ED95" i="70"/>
  <c r="EE95" i="70"/>
  <c r="EF95" i="70"/>
  <c r="EG95" i="70"/>
  <c r="EH95" i="70"/>
  <c r="EI95" i="70"/>
  <c r="EJ95" i="70"/>
  <c r="EK95" i="70"/>
  <c r="EL95" i="70"/>
  <c r="EM95" i="70"/>
  <c r="EN95" i="70"/>
  <c r="EO95" i="70"/>
  <c r="EP95" i="70"/>
  <c r="EQ95" i="70"/>
  <c r="ER95" i="70"/>
  <c r="ES95" i="70"/>
  <c r="ET95" i="70"/>
  <c r="EU95" i="70"/>
  <c r="EV95" i="70"/>
  <c r="EW95" i="70"/>
  <c r="EX95" i="70"/>
  <c r="EY95" i="70"/>
  <c r="EZ95" i="70"/>
  <c r="FA95" i="70"/>
  <c r="FB95" i="70"/>
  <c r="FC95" i="70"/>
  <c r="FD95" i="70"/>
  <c r="FE95" i="70"/>
  <c r="FF95" i="70"/>
  <c r="FG95" i="70"/>
  <c r="FH95" i="70"/>
  <c r="FI95" i="70"/>
  <c r="FJ95" i="70"/>
  <c r="FK95" i="70"/>
  <c r="FL95" i="70"/>
  <c r="FM95" i="70"/>
  <c r="FN95" i="70"/>
  <c r="FO95" i="70"/>
  <c r="FP95" i="70"/>
  <c r="FQ95" i="70"/>
  <c r="FR95" i="70"/>
  <c r="FS95" i="70"/>
  <c r="FT95" i="70"/>
  <c r="FU95" i="70"/>
  <c r="FV95" i="70"/>
  <c r="FW95" i="70"/>
  <c r="FX95" i="70"/>
  <c r="FY95" i="70"/>
  <c r="FZ95" i="70"/>
  <c r="GA95" i="70"/>
  <c r="GB95" i="70"/>
  <c r="GC95" i="70"/>
  <c r="GD95" i="70"/>
  <c r="GE95" i="70"/>
  <c r="GF95" i="70"/>
  <c r="GG95" i="70"/>
  <c r="GH95" i="70"/>
  <c r="GI95" i="70"/>
  <c r="GJ95" i="70"/>
  <c r="GK95" i="70"/>
  <c r="GL95" i="70"/>
  <c r="GM95" i="70"/>
  <c r="GN95" i="70"/>
  <c r="GO95" i="70"/>
  <c r="GP95" i="70"/>
  <c r="GQ95" i="70"/>
  <c r="GR95" i="70"/>
  <c r="GS95" i="70"/>
  <c r="GT95" i="70"/>
  <c r="GU95" i="70"/>
  <c r="GV95" i="70"/>
  <c r="GW95" i="70"/>
  <c r="GX95" i="70"/>
  <c r="GY95" i="70"/>
  <c r="GZ95" i="70"/>
  <c r="HA95" i="70"/>
  <c r="HB95" i="70"/>
  <c r="HC95" i="70"/>
  <c r="HD95" i="70"/>
  <c r="HE95" i="70"/>
  <c r="HF95" i="70"/>
  <c r="HG95" i="70"/>
  <c r="HH95" i="70"/>
  <c r="HI95" i="70"/>
  <c r="HJ95" i="70"/>
  <c r="HK95" i="70"/>
  <c r="HL95" i="70"/>
  <c r="HM95" i="70"/>
  <c r="HN95" i="70"/>
  <c r="HO95" i="70"/>
  <c r="HP95" i="70"/>
  <c r="HQ95" i="70"/>
  <c r="HR95" i="70"/>
  <c r="HS95" i="70"/>
  <c r="HT95" i="70"/>
  <c r="HU95" i="70"/>
  <c r="HV95" i="70"/>
  <c r="HW95" i="70"/>
  <c r="HX95" i="70"/>
  <c r="HY95" i="70"/>
  <c r="HZ95" i="70"/>
  <c r="IA95" i="70"/>
  <c r="IB95" i="70"/>
  <c r="IC95" i="70"/>
  <c r="ID95" i="70"/>
  <c r="IE95" i="70"/>
  <c r="IF95" i="70"/>
  <c r="IG95" i="70"/>
  <c r="IH95" i="70"/>
  <c r="II95" i="70"/>
  <c r="IJ95" i="70"/>
  <c r="IK95" i="70"/>
  <c r="IL95" i="70"/>
  <c r="IM95" i="70"/>
  <c r="IN95" i="70"/>
  <c r="IO95" i="70"/>
  <c r="IP95" i="70"/>
  <c r="IQ95" i="70"/>
  <c r="IR95" i="70"/>
  <c r="IS95" i="70"/>
  <c r="IT95" i="70"/>
  <c r="IU95" i="70"/>
  <c r="A1379" i="70"/>
  <c r="B1379" i="70"/>
  <c r="C1379" i="70"/>
  <c r="D1379" i="70"/>
  <c r="F1379" i="70"/>
  <c r="M1379" i="70"/>
  <c r="I1379" i="70"/>
  <c r="J1379" i="70"/>
  <c r="K1379" i="70"/>
  <c r="Q1379" i="70"/>
  <c r="R1379" i="70"/>
  <c r="A1380" i="70"/>
  <c r="B1380" i="70"/>
  <c r="C1380" i="70"/>
  <c r="N1380" i="70"/>
  <c r="D1380" i="70"/>
  <c r="F1380" i="70"/>
  <c r="M1380" i="70"/>
  <c r="I1380" i="70"/>
  <c r="J1380" i="70"/>
  <c r="K1380" i="70"/>
  <c r="Q1380" i="70"/>
  <c r="R1380" i="70"/>
  <c r="A1381" i="70"/>
  <c r="B1381" i="70"/>
  <c r="C1381" i="70"/>
  <c r="E1381" i="70"/>
  <c r="D1381" i="70"/>
  <c r="F1381" i="70"/>
  <c r="M1381" i="70"/>
  <c r="I1381" i="70"/>
  <c r="J1381" i="70"/>
  <c r="K1381" i="70"/>
  <c r="Q1381" i="70"/>
  <c r="R1381" i="70"/>
  <c r="A1382" i="70"/>
  <c r="B1382" i="70"/>
  <c r="C1382" i="70"/>
  <c r="E1382" i="70"/>
  <c r="D1382" i="70"/>
  <c r="F1382" i="70"/>
  <c r="M1382" i="70"/>
  <c r="I1382" i="70"/>
  <c r="J1382" i="70"/>
  <c r="K1382" i="70"/>
  <c r="Q1382" i="70"/>
  <c r="R1382" i="70"/>
  <c r="A1383" i="70"/>
  <c r="B1383" i="70"/>
  <c r="C1383" i="70"/>
  <c r="E1383" i="70"/>
  <c r="D1383" i="70"/>
  <c r="F1383" i="70"/>
  <c r="M1383" i="70"/>
  <c r="I1383" i="70"/>
  <c r="J1383" i="70"/>
  <c r="K1383" i="70"/>
  <c r="Q1383" i="70"/>
  <c r="R1383" i="70"/>
  <c r="A1384" i="70"/>
  <c r="B1384" i="70"/>
  <c r="C1384" i="70"/>
  <c r="D1384" i="70"/>
  <c r="F1384" i="70"/>
  <c r="M1384" i="70"/>
  <c r="I1384" i="70"/>
  <c r="J1384" i="70"/>
  <c r="K1384" i="70"/>
  <c r="Q1384" i="70"/>
  <c r="R1384" i="70"/>
  <c r="A1385" i="70"/>
  <c r="B1385" i="70"/>
  <c r="C1385" i="70"/>
  <c r="E1385" i="70"/>
  <c r="D1385" i="70"/>
  <c r="F1385" i="70"/>
  <c r="M1385" i="70"/>
  <c r="I1385" i="70"/>
  <c r="J1385" i="70"/>
  <c r="K1385" i="70"/>
  <c r="Q1385" i="70"/>
  <c r="R1385" i="70"/>
  <c r="A1386" i="70"/>
  <c r="B1386" i="70"/>
  <c r="C1386" i="70"/>
  <c r="E1386" i="70"/>
  <c r="D1386" i="70"/>
  <c r="F1386" i="70"/>
  <c r="M1386" i="70"/>
  <c r="I1386" i="70"/>
  <c r="J1386" i="70"/>
  <c r="K1386" i="70"/>
  <c r="Q1386" i="70"/>
  <c r="R1386" i="70"/>
  <c r="A1387" i="70"/>
  <c r="B1387" i="70"/>
  <c r="C1387" i="70"/>
  <c r="E1387" i="70"/>
  <c r="D1387" i="70"/>
  <c r="F1387" i="70"/>
  <c r="M1387" i="70"/>
  <c r="I1387" i="70"/>
  <c r="J1387" i="70"/>
  <c r="K1387" i="70"/>
  <c r="N1387" i="70"/>
  <c r="Q1387" i="70"/>
  <c r="R1387" i="70"/>
  <c r="A1388" i="70"/>
  <c r="B1388" i="70"/>
  <c r="C1388" i="70"/>
  <c r="D1388" i="70"/>
  <c r="F1388" i="70"/>
  <c r="M1388" i="70"/>
  <c r="I1388" i="70"/>
  <c r="J1388" i="70"/>
  <c r="K1388" i="70"/>
  <c r="Q1388" i="70"/>
  <c r="R1388" i="70"/>
  <c r="A1389" i="70"/>
  <c r="B1389" i="70"/>
  <c r="C1389" i="70"/>
  <c r="E1389" i="70"/>
  <c r="D1389" i="70"/>
  <c r="F1389" i="70"/>
  <c r="M1389" i="70"/>
  <c r="I1389" i="70"/>
  <c r="J1389" i="70"/>
  <c r="K1389" i="70"/>
  <c r="Q1389" i="70"/>
  <c r="R1389" i="70"/>
  <c r="A1390" i="70"/>
  <c r="B1390" i="70"/>
  <c r="C1390" i="70"/>
  <c r="E1390" i="70"/>
  <c r="D1390" i="70"/>
  <c r="F1390" i="70"/>
  <c r="M1390" i="70"/>
  <c r="I1390" i="70"/>
  <c r="J1390" i="70"/>
  <c r="K1390" i="70"/>
  <c r="Q1390" i="70"/>
  <c r="R1390" i="70"/>
  <c r="A1391" i="70"/>
  <c r="B1391" i="70"/>
  <c r="C1391" i="70"/>
  <c r="E1391" i="70"/>
  <c r="D1391" i="70"/>
  <c r="F1391" i="70"/>
  <c r="M1391" i="70"/>
  <c r="I1391" i="70"/>
  <c r="J1391" i="70"/>
  <c r="K1391" i="70"/>
  <c r="Q1391" i="70"/>
  <c r="R1391" i="70"/>
  <c r="A1392" i="70"/>
  <c r="B1392" i="70"/>
  <c r="C1392" i="70"/>
  <c r="D1392" i="70"/>
  <c r="F1392" i="70"/>
  <c r="M1392" i="70"/>
  <c r="I1392" i="70"/>
  <c r="J1392" i="70"/>
  <c r="K1392" i="70"/>
  <c r="Q1392" i="70"/>
  <c r="R1392" i="70"/>
  <c r="A1393" i="70"/>
  <c r="B1393" i="70"/>
  <c r="C1393" i="70"/>
  <c r="E1393" i="70"/>
  <c r="D1393" i="70"/>
  <c r="F1393" i="70"/>
  <c r="M1393" i="70"/>
  <c r="I1393" i="70"/>
  <c r="J1393" i="70"/>
  <c r="K1393" i="70"/>
  <c r="Q1393" i="70"/>
  <c r="R1393" i="70"/>
  <c r="A1394" i="70"/>
  <c r="B1394" i="70"/>
  <c r="C1394" i="70"/>
  <c r="E1394" i="70"/>
  <c r="D1394" i="70"/>
  <c r="F1394" i="70"/>
  <c r="M1394" i="70"/>
  <c r="I1394" i="70"/>
  <c r="J1394" i="70"/>
  <c r="K1394" i="70"/>
  <c r="Q1394" i="70"/>
  <c r="R1394" i="70"/>
  <c r="A1395" i="70"/>
  <c r="B1395" i="70"/>
  <c r="C1395" i="70"/>
  <c r="E1395" i="70"/>
  <c r="D1395" i="70"/>
  <c r="F1395" i="70"/>
  <c r="M1395" i="70"/>
  <c r="I1395" i="70"/>
  <c r="J1395" i="70"/>
  <c r="K1395" i="70"/>
  <c r="Q1395" i="70"/>
  <c r="R1395" i="70"/>
  <c r="A1396" i="70"/>
  <c r="B1396" i="70"/>
  <c r="C1396" i="70"/>
  <c r="D1396" i="70"/>
  <c r="F1396" i="70"/>
  <c r="M1396" i="70"/>
  <c r="I1396" i="70"/>
  <c r="J1396" i="70"/>
  <c r="K1396" i="70"/>
  <c r="Q1396" i="70"/>
  <c r="R1396" i="70"/>
  <c r="A1397" i="70"/>
  <c r="B1397" i="70"/>
  <c r="C1397" i="70"/>
  <c r="E1397" i="70"/>
  <c r="D1397" i="70"/>
  <c r="F1397" i="70"/>
  <c r="M1397" i="70"/>
  <c r="I1397" i="70"/>
  <c r="J1397" i="70"/>
  <c r="K1397" i="70"/>
  <c r="Q1397" i="70"/>
  <c r="R1397" i="70"/>
  <c r="A1398" i="70"/>
  <c r="B1398" i="70"/>
  <c r="C1398" i="70"/>
  <c r="E1398" i="70"/>
  <c r="D1398" i="70"/>
  <c r="F1398" i="70"/>
  <c r="M1398" i="70"/>
  <c r="I1398" i="70"/>
  <c r="J1398" i="70"/>
  <c r="K1398" i="70"/>
  <c r="Q1398" i="70"/>
  <c r="R1398" i="70"/>
  <c r="A1399" i="70"/>
  <c r="B1399" i="70"/>
  <c r="C1399" i="70"/>
  <c r="D1399" i="70"/>
  <c r="F1399" i="70"/>
  <c r="M1399" i="70"/>
  <c r="I1399" i="70"/>
  <c r="J1399" i="70"/>
  <c r="K1399" i="70"/>
  <c r="Q1399" i="70"/>
  <c r="R1399" i="70"/>
  <c r="A1400" i="70"/>
  <c r="B1400" i="70"/>
  <c r="C1400" i="70"/>
  <c r="D1400" i="70"/>
  <c r="F1400" i="70"/>
  <c r="M1400" i="70"/>
  <c r="I1400" i="70"/>
  <c r="J1400" i="70"/>
  <c r="K1400" i="70"/>
  <c r="Q1400" i="70"/>
  <c r="R1400" i="70"/>
  <c r="A1401" i="70"/>
  <c r="B1401" i="70"/>
  <c r="C1401" i="70"/>
  <c r="E1401" i="70"/>
  <c r="D1401" i="70"/>
  <c r="F1401" i="70"/>
  <c r="M1401" i="70"/>
  <c r="I1401" i="70"/>
  <c r="J1401" i="70"/>
  <c r="K1401" i="70"/>
  <c r="Q1401" i="70"/>
  <c r="R1401" i="70"/>
  <c r="A1402" i="70"/>
  <c r="B1402" i="70"/>
  <c r="C1402" i="70"/>
  <c r="D1402" i="70"/>
  <c r="F1402" i="70"/>
  <c r="M1402" i="70"/>
  <c r="I1402" i="70"/>
  <c r="J1402" i="70"/>
  <c r="K1402" i="70"/>
  <c r="Q1402" i="70"/>
  <c r="R1402" i="70"/>
  <c r="A1403" i="70"/>
  <c r="B1403" i="70"/>
  <c r="C1403" i="70"/>
  <c r="D1403" i="70"/>
  <c r="F1403" i="70"/>
  <c r="M1403" i="70"/>
  <c r="I1403" i="70"/>
  <c r="J1403" i="70"/>
  <c r="K1403" i="70"/>
  <c r="Q1403" i="70"/>
  <c r="R1403" i="70"/>
  <c r="A1404" i="70"/>
  <c r="B1404" i="70"/>
  <c r="C1404" i="70"/>
  <c r="D1404" i="70"/>
  <c r="F1404" i="70"/>
  <c r="M1404" i="70"/>
  <c r="I1404" i="70"/>
  <c r="J1404" i="70"/>
  <c r="K1404" i="70"/>
  <c r="Q1404" i="70"/>
  <c r="R1404" i="70"/>
  <c r="A1405" i="70"/>
  <c r="B1405" i="70"/>
  <c r="C1405" i="70"/>
  <c r="D1405" i="70"/>
  <c r="F1405" i="70"/>
  <c r="M1405" i="70"/>
  <c r="I1405" i="70"/>
  <c r="J1405" i="70"/>
  <c r="K1405" i="70"/>
  <c r="Q1405" i="70"/>
  <c r="R1405" i="70"/>
  <c r="A1406" i="70"/>
  <c r="B1406" i="70"/>
  <c r="C1406" i="70"/>
  <c r="E1406" i="70"/>
  <c r="D1406" i="70"/>
  <c r="F1406" i="70"/>
  <c r="M1406" i="70"/>
  <c r="I1406" i="70"/>
  <c r="J1406" i="70"/>
  <c r="K1406" i="70"/>
  <c r="Q1406" i="70"/>
  <c r="R1406" i="70"/>
  <c r="A1407" i="70"/>
  <c r="B1407" i="70"/>
  <c r="C1407" i="70"/>
  <c r="E1407" i="70"/>
  <c r="D1407" i="70"/>
  <c r="F1407" i="70"/>
  <c r="M1407" i="70"/>
  <c r="I1407" i="70"/>
  <c r="J1407" i="70"/>
  <c r="K1407" i="70"/>
  <c r="Q1407" i="70"/>
  <c r="R1407" i="70"/>
  <c r="A1408" i="70"/>
  <c r="B1408" i="70"/>
  <c r="C1408" i="70"/>
  <c r="D1408" i="70"/>
  <c r="F1408" i="70"/>
  <c r="M1408" i="70"/>
  <c r="I1408" i="70"/>
  <c r="J1408" i="70"/>
  <c r="K1408" i="70"/>
  <c r="Q1408" i="70"/>
  <c r="R1408" i="70"/>
  <c r="A1409" i="70"/>
  <c r="B1409" i="70"/>
  <c r="C1409" i="70"/>
  <c r="E1409" i="70"/>
  <c r="D1409" i="70"/>
  <c r="F1409" i="70"/>
  <c r="M1409" i="70"/>
  <c r="I1409" i="70"/>
  <c r="J1409" i="70"/>
  <c r="K1409" i="70"/>
  <c r="Q1409" i="70"/>
  <c r="R1409" i="70"/>
  <c r="A1410" i="70"/>
  <c r="B1410" i="70"/>
  <c r="C1410" i="70"/>
  <c r="D1410" i="70"/>
  <c r="F1410" i="70"/>
  <c r="M1410" i="70"/>
  <c r="I1410" i="70"/>
  <c r="J1410" i="70"/>
  <c r="K1410" i="70"/>
  <c r="Q1410" i="70"/>
  <c r="R1410" i="70"/>
  <c r="A1411" i="70"/>
  <c r="B1411" i="70"/>
  <c r="C1411" i="70"/>
  <c r="E1411" i="70"/>
  <c r="D1411" i="70"/>
  <c r="F1411" i="70"/>
  <c r="M1411" i="70"/>
  <c r="I1411" i="70"/>
  <c r="J1411" i="70"/>
  <c r="K1411" i="70"/>
  <c r="Q1411" i="70"/>
  <c r="R1411" i="70"/>
  <c r="A1412" i="70"/>
  <c r="B1412" i="70"/>
  <c r="C1412" i="70"/>
  <c r="D1412" i="70"/>
  <c r="F1412" i="70"/>
  <c r="M1412" i="70"/>
  <c r="I1412" i="70"/>
  <c r="J1412" i="70"/>
  <c r="K1412" i="70"/>
  <c r="Q1412" i="70"/>
  <c r="R1412" i="70"/>
  <c r="A1413" i="70"/>
  <c r="B1413" i="70"/>
  <c r="C1413" i="70"/>
  <c r="E1413" i="70"/>
  <c r="D1413" i="70"/>
  <c r="F1413" i="70"/>
  <c r="M1413" i="70"/>
  <c r="I1413" i="70"/>
  <c r="J1413" i="70"/>
  <c r="K1413" i="70"/>
  <c r="Q1413" i="70"/>
  <c r="R1413" i="70"/>
  <c r="A1414" i="70"/>
  <c r="B1414" i="70"/>
  <c r="C1414" i="70"/>
  <c r="E1414" i="70"/>
  <c r="D1414" i="70"/>
  <c r="F1414" i="70"/>
  <c r="M1414" i="70"/>
  <c r="I1414" i="70"/>
  <c r="J1414" i="70"/>
  <c r="K1414" i="70"/>
  <c r="Q1414" i="70"/>
  <c r="R1414" i="70"/>
  <c r="A1415" i="70"/>
  <c r="B1415" i="70"/>
  <c r="C1415" i="70"/>
  <c r="E1415" i="70"/>
  <c r="D1415" i="70"/>
  <c r="F1415" i="70"/>
  <c r="M1415" i="70"/>
  <c r="I1415" i="70"/>
  <c r="J1415" i="70"/>
  <c r="K1415" i="70"/>
  <c r="Q1415" i="70"/>
  <c r="R1415" i="70"/>
  <c r="A1416" i="70"/>
  <c r="B1416" i="70"/>
  <c r="C1416" i="70"/>
  <c r="D1416" i="70"/>
  <c r="F1416" i="70"/>
  <c r="M1416" i="70"/>
  <c r="I1416" i="70"/>
  <c r="J1416" i="70"/>
  <c r="K1416" i="70"/>
  <c r="Q1416" i="70"/>
  <c r="R1416" i="70"/>
  <c r="A1417" i="70"/>
  <c r="B1417" i="70"/>
  <c r="C1417" i="70"/>
  <c r="E1417" i="70"/>
  <c r="D1417" i="70"/>
  <c r="F1417" i="70"/>
  <c r="M1417" i="70"/>
  <c r="I1417" i="70"/>
  <c r="J1417" i="70"/>
  <c r="K1417" i="70"/>
  <c r="Q1417" i="70"/>
  <c r="R1417" i="70"/>
  <c r="A1418" i="70"/>
  <c r="B1418" i="70"/>
  <c r="C1418" i="70"/>
  <c r="D1418" i="70"/>
  <c r="F1418" i="70"/>
  <c r="M1418" i="70"/>
  <c r="I1418" i="70"/>
  <c r="J1418" i="70"/>
  <c r="K1418" i="70"/>
  <c r="Q1418" i="70"/>
  <c r="R1418" i="70"/>
  <c r="A1419" i="70"/>
  <c r="B1419" i="70"/>
  <c r="C1419" i="70"/>
  <c r="E1419" i="70"/>
  <c r="D1419" i="70"/>
  <c r="F1419" i="70"/>
  <c r="M1419" i="70"/>
  <c r="I1419" i="70"/>
  <c r="J1419" i="70"/>
  <c r="K1419" i="70"/>
  <c r="Q1419" i="70"/>
  <c r="R1419" i="70"/>
  <c r="A1420" i="70"/>
  <c r="B1420" i="70"/>
  <c r="C1420" i="70"/>
  <c r="D1420" i="70"/>
  <c r="F1420" i="70"/>
  <c r="M1420" i="70"/>
  <c r="I1420" i="70"/>
  <c r="J1420" i="70"/>
  <c r="K1420" i="70"/>
  <c r="Q1420" i="70"/>
  <c r="R1420" i="70"/>
  <c r="A1421" i="70"/>
  <c r="B1421" i="70"/>
  <c r="C1421" i="70"/>
  <c r="D1421" i="70"/>
  <c r="F1421" i="70"/>
  <c r="M1421" i="70"/>
  <c r="I1421" i="70"/>
  <c r="J1421" i="70"/>
  <c r="K1421" i="70"/>
  <c r="Q1421" i="70"/>
  <c r="R1421" i="70"/>
  <c r="A1422" i="70"/>
  <c r="B1422" i="70"/>
  <c r="C1422" i="70"/>
  <c r="E1422" i="70"/>
  <c r="D1422" i="70"/>
  <c r="F1422" i="70"/>
  <c r="M1422" i="70"/>
  <c r="I1422" i="70"/>
  <c r="J1422" i="70"/>
  <c r="K1422" i="70"/>
  <c r="Q1422" i="70"/>
  <c r="R1422" i="70"/>
  <c r="A1423" i="70"/>
  <c r="B1423" i="70"/>
  <c r="C1423" i="70"/>
  <c r="E1423" i="70"/>
  <c r="D1423" i="70"/>
  <c r="F1423" i="70"/>
  <c r="M1423" i="70"/>
  <c r="I1423" i="70"/>
  <c r="J1423" i="70"/>
  <c r="K1423" i="70"/>
  <c r="Q1423" i="70"/>
  <c r="R1423" i="70"/>
  <c r="A1424" i="70"/>
  <c r="B1424" i="70"/>
  <c r="C1424" i="70"/>
  <c r="D1424" i="70"/>
  <c r="F1424" i="70"/>
  <c r="M1424" i="70"/>
  <c r="I1424" i="70"/>
  <c r="J1424" i="70"/>
  <c r="K1424" i="70"/>
  <c r="Q1424" i="70"/>
  <c r="R1424" i="70"/>
  <c r="A1425" i="70"/>
  <c r="B1425" i="70"/>
  <c r="C1425" i="70"/>
  <c r="D1425" i="70"/>
  <c r="F1425" i="70"/>
  <c r="M1425" i="70"/>
  <c r="I1425" i="70"/>
  <c r="J1425" i="70"/>
  <c r="K1425" i="70"/>
  <c r="Q1425" i="70"/>
  <c r="R1425" i="70"/>
  <c r="A1426" i="70"/>
  <c r="B1426" i="70"/>
  <c r="C1426" i="70"/>
  <c r="E1426" i="70"/>
  <c r="D1426" i="70"/>
  <c r="F1426" i="70"/>
  <c r="M1426" i="70"/>
  <c r="I1426" i="70"/>
  <c r="J1426" i="70"/>
  <c r="K1426" i="70"/>
  <c r="N1426" i="70"/>
  <c r="Q1426" i="70"/>
  <c r="R1426" i="70"/>
  <c r="A1427" i="70"/>
  <c r="B1427" i="70"/>
  <c r="C1427" i="70"/>
  <c r="E1427" i="70"/>
  <c r="D1427" i="70"/>
  <c r="F1427" i="70"/>
  <c r="M1427" i="70"/>
  <c r="I1427" i="70"/>
  <c r="J1427" i="70"/>
  <c r="K1427" i="70"/>
  <c r="Q1427" i="70"/>
  <c r="R1427" i="70"/>
  <c r="A1428" i="70"/>
  <c r="B1428" i="70"/>
  <c r="C1428" i="70"/>
  <c r="D1428" i="70"/>
  <c r="F1428" i="70"/>
  <c r="M1428" i="70"/>
  <c r="I1428" i="70"/>
  <c r="J1428" i="70"/>
  <c r="K1428" i="70"/>
  <c r="Q1428" i="70"/>
  <c r="R1428" i="70"/>
  <c r="A1429" i="70"/>
  <c r="B1429" i="70"/>
  <c r="C1429" i="70"/>
  <c r="E1429" i="70"/>
  <c r="D1429" i="70"/>
  <c r="F1429" i="70"/>
  <c r="M1429" i="70"/>
  <c r="I1429" i="70"/>
  <c r="J1429" i="70"/>
  <c r="K1429" i="70"/>
  <c r="N1429" i="70"/>
  <c r="Q1429" i="70"/>
  <c r="R1429" i="70"/>
  <c r="A1430" i="70"/>
  <c r="B1430" i="70"/>
  <c r="C1430" i="70"/>
  <c r="E1430" i="70"/>
  <c r="D1430" i="70"/>
  <c r="F1430" i="70"/>
  <c r="M1430" i="70"/>
  <c r="I1430" i="70"/>
  <c r="J1430" i="70"/>
  <c r="K1430" i="70"/>
  <c r="Q1430" i="70"/>
  <c r="R1430" i="70"/>
  <c r="A1431" i="70"/>
  <c r="B1431" i="70"/>
  <c r="C1431" i="70"/>
  <c r="E1431" i="70"/>
  <c r="D1431" i="70"/>
  <c r="F1431" i="70"/>
  <c r="M1431" i="70"/>
  <c r="I1431" i="70"/>
  <c r="J1431" i="70"/>
  <c r="K1431" i="70"/>
  <c r="Q1431" i="70"/>
  <c r="R1431" i="70"/>
  <c r="A1432" i="70"/>
  <c r="B1432" i="70"/>
  <c r="C1432" i="70"/>
  <c r="E1432" i="70"/>
  <c r="D1432" i="70"/>
  <c r="F1432" i="70"/>
  <c r="M1432" i="70"/>
  <c r="I1432" i="70"/>
  <c r="J1432" i="70"/>
  <c r="K1432" i="70"/>
  <c r="Q1432" i="70"/>
  <c r="R1432" i="70"/>
  <c r="A1433" i="70"/>
  <c r="B1433" i="70"/>
  <c r="C1433" i="70"/>
  <c r="E1433" i="70"/>
  <c r="D1433" i="70"/>
  <c r="F1433" i="70"/>
  <c r="M1433" i="70"/>
  <c r="I1433" i="70"/>
  <c r="J1433" i="70"/>
  <c r="K1433" i="70"/>
  <c r="Q1433" i="70"/>
  <c r="R1433" i="70"/>
  <c r="A1434" i="70"/>
  <c r="B1434" i="70"/>
  <c r="C1434" i="70"/>
  <c r="E1434" i="70"/>
  <c r="D1434" i="70"/>
  <c r="F1434" i="70"/>
  <c r="M1434" i="70"/>
  <c r="I1434" i="70"/>
  <c r="J1434" i="70"/>
  <c r="K1434" i="70"/>
  <c r="N1434" i="70"/>
  <c r="Q1434" i="70"/>
  <c r="R1434" i="70"/>
  <c r="A1435" i="70"/>
  <c r="B1435" i="70"/>
  <c r="C1435" i="70"/>
  <c r="E1435" i="70"/>
  <c r="D1435" i="70"/>
  <c r="F1435" i="70"/>
  <c r="M1435" i="70"/>
  <c r="I1435" i="70"/>
  <c r="J1435" i="70"/>
  <c r="K1435" i="70"/>
  <c r="Q1435" i="70"/>
  <c r="R1435" i="70"/>
  <c r="A1436" i="70"/>
  <c r="B1436" i="70"/>
  <c r="C1436" i="70"/>
  <c r="D1436" i="70"/>
  <c r="F1436" i="70"/>
  <c r="M1436" i="70"/>
  <c r="I1436" i="70"/>
  <c r="J1436" i="70"/>
  <c r="K1436" i="70"/>
  <c r="Q1436" i="70"/>
  <c r="R1436" i="70"/>
  <c r="A1437" i="70"/>
  <c r="B1437" i="70"/>
  <c r="C1437" i="70"/>
  <c r="E1437" i="70"/>
  <c r="D1437" i="70"/>
  <c r="F1437" i="70"/>
  <c r="M1437" i="70"/>
  <c r="I1437" i="70"/>
  <c r="J1437" i="70"/>
  <c r="K1437" i="70"/>
  <c r="Q1437" i="70"/>
  <c r="R1437" i="70"/>
  <c r="A1438" i="70"/>
  <c r="B1438" i="70"/>
  <c r="C1438" i="70"/>
  <c r="E1438" i="70"/>
  <c r="D1438" i="70"/>
  <c r="F1438" i="70"/>
  <c r="M1438" i="70"/>
  <c r="I1438" i="70"/>
  <c r="J1438" i="70"/>
  <c r="K1438" i="70"/>
  <c r="Q1438" i="70"/>
  <c r="R1438" i="70"/>
  <c r="A1439" i="70"/>
  <c r="B1439" i="70"/>
  <c r="C1439" i="70"/>
  <c r="E1439" i="70"/>
  <c r="D1439" i="70"/>
  <c r="F1439" i="70"/>
  <c r="M1439" i="70"/>
  <c r="I1439" i="70"/>
  <c r="J1439" i="70"/>
  <c r="K1439" i="70"/>
  <c r="Q1439" i="70"/>
  <c r="R1439" i="70"/>
  <c r="A1440" i="70"/>
  <c r="B1440" i="70"/>
  <c r="C1440" i="70"/>
  <c r="D1440" i="70"/>
  <c r="F1440" i="70"/>
  <c r="M1440" i="70"/>
  <c r="I1440" i="70"/>
  <c r="J1440" i="70"/>
  <c r="K1440" i="70"/>
  <c r="Q1440" i="70"/>
  <c r="R1440" i="70"/>
  <c r="A1441" i="70"/>
  <c r="B1441" i="70"/>
  <c r="C1441" i="70"/>
  <c r="E1441" i="70"/>
  <c r="D1441" i="70"/>
  <c r="F1441" i="70"/>
  <c r="M1441" i="70"/>
  <c r="I1441" i="70"/>
  <c r="J1441" i="70"/>
  <c r="K1441" i="70"/>
  <c r="Q1441" i="70"/>
  <c r="R1441" i="70"/>
  <c r="A1442" i="70"/>
  <c r="B1442" i="70"/>
  <c r="C1442" i="70"/>
  <c r="E1442" i="70"/>
  <c r="D1442" i="70"/>
  <c r="F1442" i="70"/>
  <c r="M1442" i="70"/>
  <c r="I1442" i="70"/>
  <c r="J1442" i="70"/>
  <c r="K1442" i="70"/>
  <c r="N1442" i="70"/>
  <c r="Q1442" i="70"/>
  <c r="R1442" i="70"/>
  <c r="A1443" i="70"/>
  <c r="B1443" i="70"/>
  <c r="C1443" i="70"/>
  <c r="E1443" i="70"/>
  <c r="D1443" i="70"/>
  <c r="F1443" i="70"/>
  <c r="M1443" i="70"/>
  <c r="I1443" i="70"/>
  <c r="J1443" i="70"/>
  <c r="K1443" i="70"/>
  <c r="Q1443" i="70"/>
  <c r="R1443" i="70"/>
  <c r="A1444" i="70"/>
  <c r="B1444" i="70"/>
  <c r="C1444" i="70"/>
  <c r="D1444" i="70"/>
  <c r="F1444" i="70"/>
  <c r="M1444" i="70"/>
  <c r="I1444" i="70"/>
  <c r="J1444" i="70"/>
  <c r="K1444" i="70"/>
  <c r="Q1444" i="70"/>
  <c r="R1444" i="70"/>
  <c r="A1445" i="70"/>
  <c r="B1445" i="70"/>
  <c r="C1445" i="70"/>
  <c r="D1445" i="70"/>
  <c r="F1445" i="70"/>
  <c r="M1445" i="70"/>
  <c r="I1445" i="70"/>
  <c r="J1445" i="70"/>
  <c r="K1445" i="70"/>
  <c r="Q1445" i="70"/>
  <c r="R1445" i="70"/>
  <c r="A1446" i="70"/>
  <c r="B1446" i="70"/>
  <c r="C1446" i="70"/>
  <c r="E1446" i="70"/>
  <c r="D1446" i="70"/>
  <c r="F1446" i="70"/>
  <c r="M1446" i="70"/>
  <c r="I1446" i="70"/>
  <c r="J1446" i="70"/>
  <c r="K1446" i="70"/>
  <c r="Q1446" i="70"/>
  <c r="R1446" i="70"/>
  <c r="A1447" i="70"/>
  <c r="B1447" i="70"/>
  <c r="C1447" i="70"/>
  <c r="E1447" i="70"/>
  <c r="D1447" i="70"/>
  <c r="F1447" i="70"/>
  <c r="M1447" i="70"/>
  <c r="I1447" i="70"/>
  <c r="J1447" i="70"/>
  <c r="K1447" i="70"/>
  <c r="Q1447" i="70"/>
  <c r="R1447" i="70"/>
  <c r="A1448" i="70"/>
  <c r="B1448" i="70"/>
  <c r="C1448" i="70"/>
  <c r="D1448" i="70"/>
  <c r="F1448" i="70"/>
  <c r="M1448" i="70"/>
  <c r="I1448" i="70"/>
  <c r="J1448" i="70"/>
  <c r="K1448" i="70"/>
  <c r="Q1448" i="70"/>
  <c r="R1448" i="70"/>
  <c r="A1449" i="70"/>
  <c r="B1449" i="70"/>
  <c r="C1449" i="70"/>
  <c r="E1449" i="70"/>
  <c r="D1449" i="70"/>
  <c r="F1449" i="70"/>
  <c r="M1449" i="70"/>
  <c r="I1449" i="70"/>
  <c r="J1449" i="70"/>
  <c r="K1449" i="70"/>
  <c r="Q1449" i="70"/>
  <c r="R1449" i="70"/>
  <c r="A1450" i="70"/>
  <c r="B1450" i="70"/>
  <c r="C1450" i="70"/>
  <c r="E1450" i="70"/>
  <c r="D1450" i="70"/>
  <c r="F1450" i="70"/>
  <c r="M1450" i="70"/>
  <c r="I1450" i="70"/>
  <c r="J1450" i="70"/>
  <c r="K1450" i="70"/>
  <c r="N1450" i="70"/>
  <c r="Q1450" i="70"/>
  <c r="R1450" i="70"/>
  <c r="A1451" i="70"/>
  <c r="B1451" i="70"/>
  <c r="C1451" i="70"/>
  <c r="E1451" i="70"/>
  <c r="D1451" i="70"/>
  <c r="F1451" i="70"/>
  <c r="M1451" i="70"/>
  <c r="I1451" i="70"/>
  <c r="J1451" i="70"/>
  <c r="K1451" i="70"/>
  <c r="Q1451" i="70"/>
  <c r="R1451" i="70"/>
  <c r="A1452" i="70"/>
  <c r="B1452" i="70"/>
  <c r="C1452" i="70"/>
  <c r="D1452" i="70"/>
  <c r="F1452" i="70"/>
  <c r="M1452" i="70"/>
  <c r="I1452" i="70"/>
  <c r="J1452" i="70"/>
  <c r="K1452" i="70"/>
  <c r="Q1452" i="70"/>
  <c r="R1452" i="70"/>
  <c r="A1453" i="70"/>
  <c r="B1453" i="70"/>
  <c r="C1453" i="70"/>
  <c r="E1453" i="70"/>
  <c r="D1453" i="70"/>
  <c r="F1453" i="70"/>
  <c r="M1453" i="70"/>
  <c r="I1453" i="70"/>
  <c r="J1453" i="70"/>
  <c r="K1453" i="70"/>
  <c r="N1453" i="70"/>
  <c r="Q1453" i="70"/>
  <c r="R1453" i="70"/>
  <c r="A1454" i="70"/>
  <c r="B1454" i="70"/>
  <c r="C1454" i="70"/>
  <c r="E1454" i="70"/>
  <c r="D1454" i="70"/>
  <c r="F1454" i="70"/>
  <c r="M1454" i="70"/>
  <c r="I1454" i="70"/>
  <c r="J1454" i="70"/>
  <c r="K1454" i="70"/>
  <c r="Q1454" i="70"/>
  <c r="R1454" i="70"/>
  <c r="A1455" i="70"/>
  <c r="B1455" i="70"/>
  <c r="C1455" i="70"/>
  <c r="E1455" i="70"/>
  <c r="D1455" i="70"/>
  <c r="F1455" i="70"/>
  <c r="M1455" i="70"/>
  <c r="I1455" i="70"/>
  <c r="J1455" i="70"/>
  <c r="K1455" i="70"/>
  <c r="Q1455" i="70"/>
  <c r="R1455" i="70"/>
  <c r="A1456" i="70"/>
  <c r="B1456" i="70"/>
  <c r="C1456" i="70"/>
  <c r="D1456" i="70"/>
  <c r="F1456" i="70"/>
  <c r="M1456" i="70"/>
  <c r="I1456" i="70"/>
  <c r="J1456" i="70"/>
  <c r="K1456" i="70"/>
  <c r="Q1456" i="70"/>
  <c r="R1456" i="70"/>
  <c r="A1457" i="70"/>
  <c r="B1457" i="70"/>
  <c r="C1457" i="70"/>
  <c r="E1457" i="70"/>
  <c r="D1457" i="70"/>
  <c r="F1457" i="70"/>
  <c r="M1457" i="70"/>
  <c r="I1457" i="70"/>
  <c r="J1457" i="70"/>
  <c r="K1457" i="70"/>
  <c r="Q1457" i="70"/>
  <c r="R1457" i="70"/>
  <c r="A1458" i="70"/>
  <c r="B1458" i="70"/>
  <c r="C1458" i="70"/>
  <c r="E1458" i="70"/>
  <c r="D1458" i="70"/>
  <c r="F1458" i="70"/>
  <c r="M1458" i="70"/>
  <c r="I1458" i="70"/>
  <c r="J1458" i="70"/>
  <c r="K1458" i="70"/>
  <c r="Q1458" i="70"/>
  <c r="R1458" i="70"/>
  <c r="A1459" i="70"/>
  <c r="B1459" i="70"/>
  <c r="C1459" i="70"/>
  <c r="E1459" i="70"/>
  <c r="D1459" i="70"/>
  <c r="F1459" i="70"/>
  <c r="M1459" i="70"/>
  <c r="I1459" i="70"/>
  <c r="J1459" i="70"/>
  <c r="K1459" i="70"/>
  <c r="Q1459" i="70"/>
  <c r="R1459" i="70"/>
  <c r="A1460" i="70"/>
  <c r="B1460" i="70"/>
  <c r="C1460" i="70"/>
  <c r="D1460" i="70"/>
  <c r="F1460" i="70"/>
  <c r="M1460" i="70"/>
  <c r="I1460" i="70"/>
  <c r="J1460" i="70"/>
  <c r="K1460" i="70"/>
  <c r="Q1460" i="70"/>
  <c r="R1460" i="70"/>
  <c r="A1461" i="70"/>
  <c r="B1461" i="70"/>
  <c r="C1461" i="70"/>
  <c r="E1461" i="70"/>
  <c r="D1461" i="70"/>
  <c r="F1461" i="70"/>
  <c r="M1461" i="70"/>
  <c r="I1461" i="70"/>
  <c r="J1461" i="70"/>
  <c r="K1461" i="70"/>
  <c r="Q1461" i="70"/>
  <c r="R1461" i="70"/>
  <c r="A1462" i="70"/>
  <c r="B1462" i="70"/>
  <c r="C1462" i="70"/>
  <c r="E1462" i="70"/>
  <c r="D1462" i="70"/>
  <c r="F1462" i="70"/>
  <c r="M1462" i="70"/>
  <c r="I1462" i="70"/>
  <c r="J1462" i="70"/>
  <c r="K1462" i="70"/>
  <c r="Q1462" i="70"/>
  <c r="R1462" i="70"/>
  <c r="A1463" i="70"/>
  <c r="B1463" i="70"/>
  <c r="C1463" i="70"/>
  <c r="E1463" i="70"/>
  <c r="D1463" i="70"/>
  <c r="F1463" i="70"/>
  <c r="M1463" i="70"/>
  <c r="I1463" i="70"/>
  <c r="J1463" i="70"/>
  <c r="K1463" i="70"/>
  <c r="Q1463" i="70"/>
  <c r="R1463" i="70"/>
  <c r="A1464" i="70"/>
  <c r="B1464" i="70"/>
  <c r="C1464" i="70"/>
  <c r="D1464" i="70"/>
  <c r="F1464" i="70"/>
  <c r="M1464" i="70"/>
  <c r="I1464" i="70"/>
  <c r="J1464" i="70"/>
  <c r="K1464" i="70"/>
  <c r="Q1464" i="70"/>
  <c r="R1464" i="70"/>
  <c r="A1465" i="70"/>
  <c r="B1465" i="70"/>
  <c r="C1465" i="70"/>
  <c r="E1465" i="70"/>
  <c r="D1465" i="70"/>
  <c r="F1465" i="70"/>
  <c r="M1465" i="70"/>
  <c r="I1465" i="70"/>
  <c r="J1465" i="70"/>
  <c r="K1465" i="70"/>
  <c r="Q1465" i="70"/>
  <c r="R1465" i="70"/>
  <c r="A1466" i="70"/>
  <c r="B1466" i="70"/>
  <c r="C1466" i="70"/>
  <c r="E1466" i="70"/>
  <c r="D1466" i="70"/>
  <c r="F1466" i="70"/>
  <c r="M1466" i="70"/>
  <c r="I1466" i="70"/>
  <c r="J1466" i="70"/>
  <c r="K1466" i="70"/>
  <c r="Q1466" i="70"/>
  <c r="R1466" i="70"/>
  <c r="A1467" i="70"/>
  <c r="B1467" i="70"/>
  <c r="C1467" i="70"/>
  <c r="E1467" i="70"/>
  <c r="D1467" i="70"/>
  <c r="F1467" i="70"/>
  <c r="M1467" i="70"/>
  <c r="I1467" i="70"/>
  <c r="J1467" i="70"/>
  <c r="K1467" i="70"/>
  <c r="Q1467" i="70"/>
  <c r="R1467" i="70"/>
  <c r="A1468" i="70"/>
  <c r="B1468" i="70"/>
  <c r="C1468" i="70"/>
  <c r="D1468" i="70"/>
  <c r="F1468" i="70"/>
  <c r="M1468" i="70"/>
  <c r="I1468" i="70"/>
  <c r="J1468" i="70"/>
  <c r="K1468" i="70"/>
  <c r="Q1468" i="70"/>
  <c r="R1468" i="70"/>
  <c r="A1469" i="70"/>
  <c r="B1469" i="70"/>
  <c r="C1469" i="70"/>
  <c r="E1469" i="70"/>
  <c r="D1469" i="70"/>
  <c r="F1469" i="70"/>
  <c r="M1469" i="70"/>
  <c r="I1469" i="70"/>
  <c r="J1469" i="70"/>
  <c r="K1469" i="70"/>
  <c r="Q1469" i="70"/>
  <c r="R1469" i="70"/>
  <c r="A1470" i="70"/>
  <c r="B1470" i="70"/>
  <c r="C1470" i="70"/>
  <c r="E1470" i="70"/>
  <c r="D1470" i="70"/>
  <c r="F1470" i="70"/>
  <c r="M1470" i="70"/>
  <c r="I1470" i="70"/>
  <c r="J1470" i="70"/>
  <c r="K1470" i="70"/>
  <c r="Q1470" i="70"/>
  <c r="R1470" i="70"/>
  <c r="A1471" i="70"/>
  <c r="B1471" i="70"/>
  <c r="C1471" i="70"/>
  <c r="E1471" i="70"/>
  <c r="D1471" i="70"/>
  <c r="F1471" i="70"/>
  <c r="M1471" i="70"/>
  <c r="I1471" i="70"/>
  <c r="J1471" i="70"/>
  <c r="K1471" i="70"/>
  <c r="Q1471" i="70"/>
  <c r="R1471" i="70"/>
  <c r="A1472" i="70"/>
  <c r="B1472" i="70"/>
  <c r="C1472" i="70"/>
  <c r="D1472" i="70"/>
  <c r="F1472" i="70"/>
  <c r="M1472" i="70"/>
  <c r="I1472" i="70"/>
  <c r="J1472" i="70"/>
  <c r="K1472" i="70"/>
  <c r="Q1472" i="70"/>
  <c r="R1472" i="70"/>
  <c r="A1473" i="70"/>
  <c r="B1473" i="70"/>
  <c r="C1473" i="70"/>
  <c r="E1473" i="70"/>
  <c r="D1473" i="70"/>
  <c r="F1473" i="70"/>
  <c r="M1473" i="70"/>
  <c r="I1473" i="70"/>
  <c r="J1473" i="70"/>
  <c r="K1473" i="70"/>
  <c r="Q1473" i="70"/>
  <c r="R1473" i="70"/>
  <c r="A1474" i="70"/>
  <c r="B1474" i="70"/>
  <c r="C1474" i="70"/>
  <c r="D1474" i="70"/>
  <c r="F1474" i="70"/>
  <c r="M1474" i="70"/>
  <c r="I1474" i="70"/>
  <c r="J1474" i="70"/>
  <c r="K1474" i="70"/>
  <c r="Q1474" i="70"/>
  <c r="R1474" i="70"/>
  <c r="A1475" i="70"/>
  <c r="B1475" i="70"/>
  <c r="C1475" i="70"/>
  <c r="E1475" i="70"/>
  <c r="D1475" i="70"/>
  <c r="F1475" i="70"/>
  <c r="M1475" i="70"/>
  <c r="I1475" i="70"/>
  <c r="J1475" i="70"/>
  <c r="K1475" i="70"/>
  <c r="Q1475" i="70"/>
  <c r="R1475" i="70"/>
  <c r="A1476" i="70"/>
  <c r="B1476" i="70"/>
  <c r="C1476" i="70"/>
  <c r="D1476" i="70"/>
  <c r="F1476" i="70"/>
  <c r="M1476" i="70"/>
  <c r="I1476" i="70"/>
  <c r="J1476" i="70"/>
  <c r="K1476" i="70"/>
  <c r="Q1476" i="70"/>
  <c r="R1476" i="70"/>
  <c r="A1477" i="70"/>
  <c r="B1477" i="70"/>
  <c r="C1477" i="70"/>
  <c r="E1477" i="70"/>
  <c r="D1477" i="70"/>
  <c r="F1477" i="70"/>
  <c r="M1477" i="70"/>
  <c r="I1477" i="70"/>
  <c r="J1477" i="70"/>
  <c r="K1477" i="70"/>
  <c r="Q1477" i="70"/>
  <c r="R1477" i="70"/>
  <c r="A1478" i="70"/>
  <c r="B1478" i="70"/>
  <c r="C1478" i="70"/>
  <c r="E1478" i="70"/>
  <c r="D1478" i="70"/>
  <c r="F1478" i="70"/>
  <c r="M1478" i="70"/>
  <c r="I1478" i="70"/>
  <c r="J1478" i="70"/>
  <c r="K1478" i="70"/>
  <c r="Q1478" i="70"/>
  <c r="R1478" i="70"/>
  <c r="A1479" i="70"/>
  <c r="B1479" i="70"/>
  <c r="C1479" i="70"/>
  <c r="E1479" i="70"/>
  <c r="D1479" i="70"/>
  <c r="F1479" i="70"/>
  <c r="M1479" i="70"/>
  <c r="I1479" i="70"/>
  <c r="J1479" i="70"/>
  <c r="K1479" i="70"/>
  <c r="Q1479" i="70"/>
  <c r="R1479" i="70"/>
  <c r="A1480" i="70"/>
  <c r="B1480" i="70"/>
  <c r="C1480" i="70"/>
  <c r="D1480" i="70"/>
  <c r="F1480" i="70"/>
  <c r="M1480" i="70"/>
  <c r="I1480" i="70"/>
  <c r="J1480" i="70"/>
  <c r="K1480" i="70"/>
  <c r="Q1480" i="70"/>
  <c r="R1480" i="70"/>
  <c r="A1481" i="70"/>
  <c r="B1481" i="70"/>
  <c r="C1481" i="70"/>
  <c r="E1481" i="70"/>
  <c r="D1481" i="70"/>
  <c r="F1481" i="70"/>
  <c r="M1481" i="70"/>
  <c r="I1481" i="70"/>
  <c r="J1481" i="70"/>
  <c r="K1481" i="70"/>
  <c r="Q1481" i="70"/>
  <c r="R1481" i="70"/>
  <c r="A1482" i="70"/>
  <c r="B1482" i="70"/>
  <c r="C1482" i="70"/>
  <c r="E1482" i="70"/>
  <c r="D1482" i="70"/>
  <c r="F1482" i="70"/>
  <c r="M1482" i="70"/>
  <c r="I1482" i="70"/>
  <c r="J1482" i="70"/>
  <c r="K1482" i="70"/>
  <c r="Q1482" i="70"/>
  <c r="R1482" i="70"/>
  <c r="A1483" i="70"/>
  <c r="B1483" i="70"/>
  <c r="C1483" i="70"/>
  <c r="E1483" i="70"/>
  <c r="D1483" i="70"/>
  <c r="F1483" i="70"/>
  <c r="M1483" i="70"/>
  <c r="I1483" i="70"/>
  <c r="J1483" i="70"/>
  <c r="K1483" i="70"/>
  <c r="Q1483" i="70"/>
  <c r="R1483" i="70"/>
  <c r="A1484" i="70"/>
  <c r="B1484" i="70"/>
  <c r="C1484" i="70"/>
  <c r="D1484" i="70"/>
  <c r="F1484" i="70"/>
  <c r="M1484" i="70"/>
  <c r="I1484" i="70"/>
  <c r="J1484" i="70"/>
  <c r="K1484" i="70"/>
  <c r="Q1484" i="70"/>
  <c r="R1484" i="70"/>
  <c r="A1485" i="70"/>
  <c r="B1485" i="70"/>
  <c r="C1485" i="70"/>
  <c r="E1485" i="70"/>
  <c r="D1485" i="70"/>
  <c r="F1485" i="70"/>
  <c r="M1485" i="70"/>
  <c r="I1485" i="70"/>
  <c r="J1485" i="70"/>
  <c r="K1485" i="70"/>
  <c r="Q1485" i="70"/>
  <c r="R1485" i="70"/>
  <c r="A1486" i="70"/>
  <c r="B1486" i="70"/>
  <c r="C1486" i="70"/>
  <c r="E1486" i="70"/>
  <c r="D1486" i="70"/>
  <c r="F1486" i="70"/>
  <c r="M1486" i="70"/>
  <c r="I1486" i="70"/>
  <c r="J1486" i="70"/>
  <c r="K1486" i="70"/>
  <c r="Q1486" i="70"/>
  <c r="R1486" i="70"/>
  <c r="A1487" i="70"/>
  <c r="B1487" i="70"/>
  <c r="C1487" i="70"/>
  <c r="E1487" i="70"/>
  <c r="D1487" i="70"/>
  <c r="F1487" i="70"/>
  <c r="M1487" i="70"/>
  <c r="I1487" i="70"/>
  <c r="J1487" i="70"/>
  <c r="K1487" i="70"/>
  <c r="Q1487" i="70"/>
  <c r="R1487" i="70"/>
  <c r="A1488" i="70"/>
  <c r="B1488" i="70"/>
  <c r="C1488" i="70"/>
  <c r="D1488" i="70"/>
  <c r="F1488" i="70"/>
  <c r="M1488" i="70"/>
  <c r="I1488" i="70"/>
  <c r="J1488" i="70"/>
  <c r="K1488" i="70"/>
  <c r="Q1488" i="70"/>
  <c r="R1488" i="70"/>
  <c r="A1489" i="70"/>
  <c r="B1489" i="70"/>
  <c r="C1489" i="70"/>
  <c r="E1489" i="70"/>
  <c r="D1489" i="70"/>
  <c r="F1489" i="70"/>
  <c r="M1489" i="70"/>
  <c r="I1489" i="70"/>
  <c r="J1489" i="70"/>
  <c r="K1489" i="70"/>
  <c r="Q1489" i="70"/>
  <c r="R1489" i="70"/>
  <c r="A1490" i="70"/>
  <c r="B1490" i="70"/>
  <c r="C1490" i="70"/>
  <c r="D1490" i="70"/>
  <c r="F1490" i="70"/>
  <c r="M1490" i="70"/>
  <c r="I1490" i="70"/>
  <c r="J1490" i="70"/>
  <c r="K1490" i="70"/>
  <c r="Q1490" i="70"/>
  <c r="R1490" i="70"/>
  <c r="A1491" i="70"/>
  <c r="B1491" i="70"/>
  <c r="C1491" i="70"/>
  <c r="E1491" i="70"/>
  <c r="D1491" i="70"/>
  <c r="F1491" i="70"/>
  <c r="M1491" i="70"/>
  <c r="I1491" i="70"/>
  <c r="J1491" i="70"/>
  <c r="K1491" i="70"/>
  <c r="Q1491" i="70"/>
  <c r="R1491" i="70"/>
  <c r="A1492" i="70"/>
  <c r="B1492" i="70"/>
  <c r="C1492" i="70"/>
  <c r="D1492" i="70"/>
  <c r="F1492" i="70"/>
  <c r="M1492" i="70"/>
  <c r="I1492" i="70"/>
  <c r="J1492" i="70"/>
  <c r="K1492" i="70"/>
  <c r="Q1492" i="70"/>
  <c r="R1492" i="70"/>
  <c r="A1493" i="70"/>
  <c r="B1493" i="70"/>
  <c r="C1493" i="70"/>
  <c r="D1493" i="70"/>
  <c r="F1493" i="70"/>
  <c r="M1493" i="70"/>
  <c r="I1493" i="70"/>
  <c r="J1493" i="70"/>
  <c r="K1493" i="70"/>
  <c r="Q1493" i="70"/>
  <c r="R1493" i="70"/>
  <c r="A1494" i="70"/>
  <c r="B1494" i="70"/>
  <c r="C1494" i="70"/>
  <c r="E1494" i="70"/>
  <c r="D1494" i="70"/>
  <c r="F1494" i="70"/>
  <c r="M1494" i="70"/>
  <c r="I1494" i="70"/>
  <c r="J1494" i="70"/>
  <c r="K1494" i="70"/>
  <c r="Q1494" i="70"/>
  <c r="R1494" i="70"/>
  <c r="A1495" i="70"/>
  <c r="B1495" i="70"/>
  <c r="C1495" i="70"/>
  <c r="E1495" i="70"/>
  <c r="D1495" i="70"/>
  <c r="F1495" i="70"/>
  <c r="M1495" i="70"/>
  <c r="I1495" i="70"/>
  <c r="J1495" i="70"/>
  <c r="K1495" i="70"/>
  <c r="Q1495" i="70"/>
  <c r="R1495" i="70"/>
  <c r="A1496" i="70"/>
  <c r="B1496" i="70"/>
  <c r="C1496" i="70"/>
  <c r="D1496" i="70"/>
  <c r="F1496" i="70"/>
  <c r="M1496" i="70"/>
  <c r="I1496" i="70"/>
  <c r="J1496" i="70"/>
  <c r="K1496" i="70"/>
  <c r="Q1496" i="70"/>
  <c r="R1496" i="70"/>
  <c r="A1497" i="70"/>
  <c r="B1497" i="70"/>
  <c r="C1497" i="70"/>
  <c r="E1497" i="70"/>
  <c r="D1497" i="70"/>
  <c r="F1497" i="70"/>
  <c r="M1497" i="70"/>
  <c r="I1497" i="70"/>
  <c r="J1497" i="70"/>
  <c r="K1497" i="70"/>
  <c r="Q1497" i="70"/>
  <c r="R1497" i="70"/>
  <c r="A1498" i="70"/>
  <c r="B1498" i="70"/>
  <c r="C1498" i="70"/>
  <c r="D1498" i="70"/>
  <c r="F1498" i="70"/>
  <c r="M1498" i="70"/>
  <c r="I1498" i="70"/>
  <c r="J1498" i="70"/>
  <c r="K1498" i="70"/>
  <c r="Q1498" i="70"/>
  <c r="R1498" i="70"/>
  <c r="A1499" i="70"/>
  <c r="B1499" i="70"/>
  <c r="C1499" i="70"/>
  <c r="E1499" i="70"/>
  <c r="D1499" i="70"/>
  <c r="F1499" i="70"/>
  <c r="M1499" i="70"/>
  <c r="I1499" i="70"/>
  <c r="J1499" i="70"/>
  <c r="K1499" i="70"/>
  <c r="Q1499" i="70"/>
  <c r="R1499" i="70"/>
  <c r="A1500" i="70"/>
  <c r="B1500" i="70"/>
  <c r="C1500" i="70"/>
  <c r="D1500" i="70"/>
  <c r="F1500" i="70"/>
  <c r="M1500" i="70"/>
  <c r="I1500" i="70"/>
  <c r="J1500" i="70"/>
  <c r="K1500" i="70"/>
  <c r="Q1500" i="70"/>
  <c r="R1500" i="70"/>
  <c r="A1501" i="70"/>
  <c r="B1501" i="70"/>
  <c r="C1501" i="70"/>
  <c r="E1501" i="70"/>
  <c r="D1501" i="70"/>
  <c r="F1501" i="70"/>
  <c r="M1501" i="70"/>
  <c r="I1501" i="70"/>
  <c r="J1501" i="70"/>
  <c r="K1501" i="70"/>
  <c r="Q1501" i="70"/>
  <c r="R1501" i="70"/>
  <c r="A1502" i="70"/>
  <c r="B1502" i="70"/>
  <c r="C1502" i="70"/>
  <c r="D1502" i="70"/>
  <c r="F1502" i="70"/>
  <c r="M1502" i="70"/>
  <c r="I1502" i="70"/>
  <c r="J1502" i="70"/>
  <c r="K1502" i="70"/>
  <c r="Q1502" i="70"/>
  <c r="R1502" i="70"/>
  <c r="A1503" i="70"/>
  <c r="B1503" i="70"/>
  <c r="C1503" i="70"/>
  <c r="E1503" i="70"/>
  <c r="D1503" i="70"/>
  <c r="F1503" i="70"/>
  <c r="M1503" i="70"/>
  <c r="I1503" i="70"/>
  <c r="J1503" i="70"/>
  <c r="K1503" i="70"/>
  <c r="Q1503" i="70"/>
  <c r="R1503" i="70"/>
  <c r="A1504" i="70"/>
  <c r="B1504" i="70"/>
  <c r="C1504" i="70"/>
  <c r="D1504" i="70"/>
  <c r="F1504" i="70"/>
  <c r="M1504" i="70"/>
  <c r="I1504" i="70"/>
  <c r="J1504" i="70"/>
  <c r="K1504" i="70"/>
  <c r="Q1504" i="70"/>
  <c r="R1504" i="70"/>
  <c r="A1505" i="70"/>
  <c r="B1505" i="70"/>
  <c r="C1505" i="70"/>
  <c r="E1505" i="70"/>
  <c r="D1505" i="70"/>
  <c r="F1505" i="70"/>
  <c r="M1505" i="70"/>
  <c r="I1505" i="70"/>
  <c r="J1505" i="70"/>
  <c r="K1505" i="70"/>
  <c r="Q1505" i="70"/>
  <c r="R1505" i="70"/>
  <c r="A1506" i="70"/>
  <c r="B1506" i="70"/>
  <c r="C1506" i="70"/>
  <c r="D1506" i="70"/>
  <c r="F1506" i="70"/>
  <c r="M1506" i="70"/>
  <c r="I1506" i="70"/>
  <c r="J1506" i="70"/>
  <c r="K1506" i="70"/>
  <c r="Q1506" i="70"/>
  <c r="R1506" i="70"/>
  <c r="A1507" i="70"/>
  <c r="B1507" i="70"/>
  <c r="C1507" i="70"/>
  <c r="D1507" i="70"/>
  <c r="F1507" i="70"/>
  <c r="M1507" i="70"/>
  <c r="I1507" i="70"/>
  <c r="J1507" i="70"/>
  <c r="K1507" i="70"/>
  <c r="Q1507" i="70"/>
  <c r="R1507" i="70"/>
  <c r="A1508" i="70"/>
  <c r="B1508" i="70"/>
  <c r="C1508" i="70"/>
  <c r="D1508" i="70"/>
  <c r="F1508" i="70"/>
  <c r="M1508" i="70"/>
  <c r="I1508" i="70"/>
  <c r="J1508" i="70"/>
  <c r="K1508" i="70"/>
  <c r="Q1508" i="70"/>
  <c r="R1508" i="70"/>
  <c r="A1509" i="70"/>
  <c r="B1509" i="70"/>
  <c r="C1509" i="70"/>
  <c r="E1509" i="70"/>
  <c r="D1509" i="70"/>
  <c r="F1509" i="70"/>
  <c r="M1509" i="70"/>
  <c r="I1509" i="70"/>
  <c r="J1509" i="70"/>
  <c r="K1509" i="70"/>
  <c r="Q1509" i="70"/>
  <c r="R1509" i="70"/>
  <c r="A1510" i="70"/>
  <c r="B1510" i="70"/>
  <c r="C1510" i="70"/>
  <c r="D1510" i="70"/>
  <c r="F1510" i="70"/>
  <c r="M1510" i="70"/>
  <c r="I1510" i="70"/>
  <c r="J1510" i="70"/>
  <c r="K1510" i="70"/>
  <c r="Q1510" i="70"/>
  <c r="R1510" i="70"/>
  <c r="A1511" i="70"/>
  <c r="B1511" i="70"/>
  <c r="C1511" i="70"/>
  <c r="D1511" i="70"/>
  <c r="F1511" i="70"/>
  <c r="M1511" i="70"/>
  <c r="I1511" i="70"/>
  <c r="J1511" i="70"/>
  <c r="K1511" i="70"/>
  <c r="Q1511" i="70"/>
  <c r="R1511" i="70"/>
  <c r="A1512" i="70"/>
  <c r="B1512" i="70"/>
  <c r="C1512" i="70"/>
  <c r="D1512" i="70"/>
  <c r="F1512" i="70"/>
  <c r="M1512" i="70"/>
  <c r="I1512" i="70"/>
  <c r="J1512" i="70"/>
  <c r="K1512" i="70"/>
  <c r="Q1512" i="70"/>
  <c r="R1512" i="70"/>
  <c r="A1513" i="70"/>
  <c r="B1513" i="70"/>
  <c r="C1513" i="70"/>
  <c r="E1513" i="70"/>
  <c r="D1513" i="70"/>
  <c r="F1513" i="70"/>
  <c r="M1513" i="70"/>
  <c r="I1513" i="70"/>
  <c r="J1513" i="70"/>
  <c r="K1513" i="70"/>
  <c r="Q1513" i="70"/>
  <c r="R1513" i="70"/>
  <c r="A1514" i="70"/>
  <c r="B1514" i="70"/>
  <c r="C1514" i="70"/>
  <c r="N1514" i="70"/>
  <c r="D1514" i="70"/>
  <c r="F1514" i="70"/>
  <c r="M1514" i="70"/>
  <c r="I1514" i="70"/>
  <c r="J1514" i="70"/>
  <c r="K1514" i="70"/>
  <c r="Q1514" i="70"/>
  <c r="R1514" i="70"/>
  <c r="A1515" i="70"/>
  <c r="B1515" i="70"/>
  <c r="C1515" i="70"/>
  <c r="D1515" i="70"/>
  <c r="F1515" i="70"/>
  <c r="M1515" i="70"/>
  <c r="I1515" i="70"/>
  <c r="J1515" i="70"/>
  <c r="K1515" i="70"/>
  <c r="Q1515" i="70"/>
  <c r="R1515" i="70"/>
  <c r="A1516" i="70"/>
  <c r="B1516" i="70"/>
  <c r="C1516" i="70"/>
  <c r="D1516" i="70"/>
  <c r="F1516" i="70"/>
  <c r="M1516" i="70"/>
  <c r="I1516" i="70"/>
  <c r="J1516" i="70"/>
  <c r="K1516" i="70"/>
  <c r="Q1516" i="70"/>
  <c r="R1516" i="70"/>
  <c r="A1517" i="70"/>
  <c r="B1517" i="70"/>
  <c r="C1517" i="70"/>
  <c r="E1517" i="70"/>
  <c r="D1517" i="70"/>
  <c r="F1517" i="70"/>
  <c r="M1517" i="70"/>
  <c r="I1517" i="70"/>
  <c r="J1517" i="70"/>
  <c r="K1517" i="70"/>
  <c r="Q1517" i="70"/>
  <c r="R1517" i="70"/>
  <c r="A1518" i="70"/>
  <c r="B1518" i="70"/>
  <c r="C1518" i="70"/>
  <c r="E1518" i="70"/>
  <c r="D1518" i="70"/>
  <c r="F1518" i="70"/>
  <c r="M1518" i="70"/>
  <c r="I1518" i="70"/>
  <c r="J1518" i="70"/>
  <c r="K1518" i="70"/>
  <c r="Q1518" i="70"/>
  <c r="R1518" i="70"/>
  <c r="A1519" i="70"/>
  <c r="B1519" i="70"/>
  <c r="C1519" i="70"/>
  <c r="E1519" i="70"/>
  <c r="D1519" i="70"/>
  <c r="F1519" i="70"/>
  <c r="M1519" i="70"/>
  <c r="I1519" i="70"/>
  <c r="J1519" i="70"/>
  <c r="K1519" i="70"/>
  <c r="Q1519" i="70"/>
  <c r="R1519" i="70"/>
  <c r="A1520" i="70"/>
  <c r="B1520" i="70"/>
  <c r="C1520" i="70"/>
  <c r="D1520" i="70"/>
  <c r="F1520" i="70"/>
  <c r="M1520" i="70"/>
  <c r="I1520" i="70"/>
  <c r="J1520" i="70"/>
  <c r="K1520" i="70"/>
  <c r="Q1520" i="70"/>
  <c r="R1520" i="70"/>
  <c r="A1521" i="70"/>
  <c r="B1521" i="70"/>
  <c r="C1521" i="70"/>
  <c r="E1521" i="70"/>
  <c r="D1521" i="70"/>
  <c r="F1521" i="70"/>
  <c r="M1521" i="70"/>
  <c r="I1521" i="70"/>
  <c r="J1521" i="70"/>
  <c r="K1521" i="70"/>
  <c r="Q1521" i="70"/>
  <c r="R1521" i="70"/>
  <c r="A1522" i="70"/>
  <c r="B1522" i="70"/>
  <c r="C1522" i="70"/>
  <c r="E1522" i="70"/>
  <c r="D1522" i="70"/>
  <c r="F1522" i="70"/>
  <c r="M1522" i="70"/>
  <c r="I1522" i="70"/>
  <c r="J1522" i="70"/>
  <c r="K1522" i="70"/>
  <c r="N1522" i="70"/>
  <c r="Q1522" i="70"/>
  <c r="R1522" i="70"/>
  <c r="A1523" i="70"/>
  <c r="B1523" i="70"/>
  <c r="C1523" i="70"/>
  <c r="D1523" i="70"/>
  <c r="F1523" i="70"/>
  <c r="M1523" i="70"/>
  <c r="I1523" i="70"/>
  <c r="J1523" i="70"/>
  <c r="K1523" i="70"/>
  <c r="Q1523" i="70"/>
  <c r="R1523" i="70"/>
  <c r="A1524" i="70"/>
  <c r="B1524" i="70"/>
  <c r="C1524" i="70"/>
  <c r="D1524" i="70"/>
  <c r="F1524" i="70"/>
  <c r="M1524" i="70"/>
  <c r="I1524" i="70"/>
  <c r="J1524" i="70"/>
  <c r="K1524" i="70"/>
  <c r="Q1524" i="70"/>
  <c r="R1524" i="70"/>
  <c r="A1525" i="70"/>
  <c r="B1525" i="70"/>
  <c r="C1525" i="70"/>
  <c r="E1525" i="70"/>
  <c r="D1525" i="70"/>
  <c r="F1525" i="70"/>
  <c r="M1525" i="70"/>
  <c r="I1525" i="70"/>
  <c r="J1525" i="70"/>
  <c r="K1525" i="70"/>
  <c r="Q1525" i="70"/>
  <c r="R1525" i="70"/>
  <c r="A1526" i="70"/>
  <c r="B1526" i="70"/>
  <c r="C1526" i="70"/>
  <c r="E1526" i="70"/>
  <c r="D1526" i="70"/>
  <c r="F1526" i="70"/>
  <c r="M1526" i="70"/>
  <c r="I1526" i="70"/>
  <c r="J1526" i="70"/>
  <c r="K1526" i="70"/>
  <c r="Q1526" i="70"/>
  <c r="R1526" i="70"/>
  <c r="A1527" i="70"/>
  <c r="B1527" i="70"/>
  <c r="C1527" i="70"/>
  <c r="D1527" i="70"/>
  <c r="F1527" i="70"/>
  <c r="M1527" i="70"/>
  <c r="I1527" i="70"/>
  <c r="J1527" i="70"/>
  <c r="K1527" i="70"/>
  <c r="Q1527" i="70"/>
  <c r="R1527" i="70"/>
  <c r="A1528" i="70"/>
  <c r="B1528" i="70"/>
  <c r="C1528" i="70"/>
  <c r="D1528" i="70"/>
  <c r="F1528" i="70"/>
  <c r="M1528" i="70"/>
  <c r="I1528" i="70"/>
  <c r="J1528" i="70"/>
  <c r="K1528" i="70"/>
  <c r="Q1528" i="70"/>
  <c r="R1528" i="70"/>
  <c r="A1529" i="70"/>
  <c r="B1529" i="70"/>
  <c r="C1529" i="70"/>
  <c r="E1529" i="70"/>
  <c r="D1529" i="70"/>
  <c r="F1529" i="70"/>
  <c r="M1529" i="70"/>
  <c r="I1529" i="70"/>
  <c r="J1529" i="70"/>
  <c r="K1529" i="70"/>
  <c r="Q1529" i="70"/>
  <c r="R1529" i="70"/>
  <c r="A1530" i="70"/>
  <c r="B1530" i="70"/>
  <c r="C1530" i="70"/>
  <c r="E1530" i="70"/>
  <c r="D1530" i="70"/>
  <c r="F1530" i="70"/>
  <c r="M1530" i="70"/>
  <c r="I1530" i="70"/>
  <c r="J1530" i="70"/>
  <c r="K1530" i="70"/>
  <c r="Q1530" i="70"/>
  <c r="R1530" i="70"/>
  <c r="A1531" i="70"/>
  <c r="B1531" i="70"/>
  <c r="C1531" i="70"/>
  <c r="D1531" i="70"/>
  <c r="F1531" i="70"/>
  <c r="M1531" i="70"/>
  <c r="I1531" i="70"/>
  <c r="J1531" i="70"/>
  <c r="K1531" i="70"/>
  <c r="Q1531" i="70"/>
  <c r="R1531" i="70"/>
  <c r="A1532" i="70"/>
  <c r="B1532" i="70"/>
  <c r="C1532" i="70"/>
  <c r="D1532" i="70"/>
  <c r="F1532" i="70"/>
  <c r="M1532" i="70"/>
  <c r="I1532" i="70"/>
  <c r="J1532" i="70"/>
  <c r="K1532" i="70"/>
  <c r="Q1532" i="70"/>
  <c r="R1532" i="70"/>
  <c r="A1533" i="70"/>
  <c r="B1533" i="70"/>
  <c r="C1533" i="70"/>
  <c r="E1533" i="70"/>
  <c r="D1533" i="70"/>
  <c r="F1533" i="70"/>
  <c r="M1533" i="70"/>
  <c r="I1533" i="70"/>
  <c r="J1533" i="70"/>
  <c r="K1533" i="70"/>
  <c r="Q1533" i="70"/>
  <c r="R1533" i="70"/>
  <c r="A1534" i="70"/>
  <c r="B1534" i="70"/>
  <c r="C1534" i="70"/>
  <c r="E1534" i="70"/>
  <c r="D1534" i="70"/>
  <c r="F1534" i="70"/>
  <c r="M1534" i="70"/>
  <c r="I1534" i="70"/>
  <c r="J1534" i="70"/>
  <c r="K1534" i="70"/>
  <c r="Q1534" i="70"/>
  <c r="R1534" i="70"/>
  <c r="A1535" i="70"/>
  <c r="B1535" i="70"/>
  <c r="C1535" i="70"/>
  <c r="E1535" i="70"/>
  <c r="D1535" i="70"/>
  <c r="F1535" i="70"/>
  <c r="M1535" i="70"/>
  <c r="I1535" i="70"/>
  <c r="J1535" i="70"/>
  <c r="K1535" i="70"/>
  <c r="Q1535" i="70"/>
  <c r="R1535" i="70"/>
  <c r="A1536" i="70"/>
  <c r="B1536" i="70"/>
  <c r="C1536" i="70"/>
  <c r="D1536" i="70"/>
  <c r="F1536" i="70"/>
  <c r="M1536" i="70"/>
  <c r="I1536" i="70"/>
  <c r="J1536" i="70"/>
  <c r="K1536" i="70"/>
  <c r="Q1536" i="70"/>
  <c r="R1536" i="70"/>
  <c r="A1537" i="70"/>
  <c r="B1537" i="70"/>
  <c r="C1537" i="70"/>
  <c r="E1537" i="70"/>
  <c r="D1537" i="70"/>
  <c r="F1537" i="70"/>
  <c r="M1537" i="70"/>
  <c r="I1537" i="70"/>
  <c r="J1537" i="70"/>
  <c r="K1537" i="70"/>
  <c r="Q1537" i="70"/>
  <c r="R1537" i="70"/>
  <c r="A1538" i="70"/>
  <c r="B1538" i="70"/>
  <c r="C1538" i="70"/>
  <c r="E1538" i="70"/>
  <c r="D1538" i="70"/>
  <c r="F1538" i="70"/>
  <c r="M1538" i="70"/>
  <c r="I1538" i="70"/>
  <c r="J1538" i="70"/>
  <c r="K1538" i="70"/>
  <c r="Q1538" i="70"/>
  <c r="R1538" i="70"/>
  <c r="A1539" i="70"/>
  <c r="B1539" i="70"/>
  <c r="C1539" i="70"/>
  <c r="D1539" i="70"/>
  <c r="F1539" i="70"/>
  <c r="M1539" i="70"/>
  <c r="I1539" i="70"/>
  <c r="J1539" i="70"/>
  <c r="K1539" i="70"/>
  <c r="Q1539" i="70"/>
  <c r="R1539" i="70"/>
  <c r="A1540" i="70"/>
  <c r="B1540" i="70"/>
  <c r="C1540" i="70"/>
  <c r="D1540" i="70"/>
  <c r="F1540" i="70"/>
  <c r="M1540" i="70"/>
  <c r="I1540" i="70"/>
  <c r="J1540" i="70"/>
  <c r="K1540" i="70"/>
  <c r="Q1540" i="70"/>
  <c r="R1540" i="70"/>
  <c r="A1541" i="70"/>
  <c r="B1541" i="70"/>
  <c r="C1541" i="70"/>
  <c r="E1541" i="70"/>
  <c r="D1541" i="70"/>
  <c r="F1541" i="70"/>
  <c r="M1541" i="70"/>
  <c r="I1541" i="70"/>
  <c r="J1541" i="70"/>
  <c r="K1541" i="70"/>
  <c r="Q1541" i="70"/>
  <c r="R1541" i="70"/>
  <c r="A1542" i="70"/>
  <c r="B1542" i="70"/>
  <c r="C1542" i="70"/>
  <c r="E1542" i="70"/>
  <c r="D1542" i="70"/>
  <c r="F1542" i="70"/>
  <c r="M1542" i="70"/>
  <c r="I1542" i="70"/>
  <c r="J1542" i="70"/>
  <c r="K1542" i="70"/>
  <c r="Q1542" i="70"/>
  <c r="R1542" i="70"/>
  <c r="A1543" i="70"/>
  <c r="B1543" i="70"/>
  <c r="C1543" i="70"/>
  <c r="E1543" i="70"/>
  <c r="D1543" i="70"/>
  <c r="F1543" i="70"/>
  <c r="M1543" i="70"/>
  <c r="I1543" i="70"/>
  <c r="J1543" i="70"/>
  <c r="K1543" i="70"/>
  <c r="N1543" i="70"/>
  <c r="Q1543" i="70"/>
  <c r="R1543" i="70"/>
  <c r="A1544" i="70"/>
  <c r="B1544" i="70"/>
  <c r="C1544" i="70"/>
  <c r="D1544" i="70"/>
  <c r="F1544" i="70"/>
  <c r="M1544" i="70"/>
  <c r="I1544" i="70"/>
  <c r="J1544" i="70"/>
  <c r="K1544" i="70"/>
  <c r="Q1544" i="70"/>
  <c r="R1544" i="70"/>
  <c r="A1545" i="70"/>
  <c r="B1545" i="70"/>
  <c r="C1545" i="70"/>
  <c r="D1545" i="70"/>
  <c r="F1545" i="70"/>
  <c r="M1545" i="70"/>
  <c r="I1545" i="70"/>
  <c r="J1545" i="70"/>
  <c r="K1545" i="70"/>
  <c r="Q1545" i="70"/>
  <c r="R1545" i="70"/>
  <c r="A1546" i="70"/>
  <c r="B1546" i="70"/>
  <c r="C1546" i="70"/>
  <c r="E1546" i="70"/>
  <c r="D1546" i="70"/>
  <c r="F1546" i="70"/>
  <c r="M1546" i="70"/>
  <c r="I1546" i="70"/>
  <c r="J1546" i="70"/>
  <c r="K1546" i="70"/>
  <c r="N1546" i="70"/>
  <c r="Q1546" i="70"/>
  <c r="R1546" i="70"/>
  <c r="A1547" i="70"/>
  <c r="B1547" i="70"/>
  <c r="C1547" i="70"/>
  <c r="D1547" i="70"/>
  <c r="F1547" i="70"/>
  <c r="M1547" i="70"/>
  <c r="I1547" i="70"/>
  <c r="J1547" i="70"/>
  <c r="K1547" i="70"/>
  <c r="Q1547" i="70"/>
  <c r="R1547" i="70"/>
  <c r="A1548" i="70"/>
  <c r="B1548" i="70"/>
  <c r="C1548" i="70"/>
  <c r="D1548" i="70"/>
  <c r="F1548" i="70"/>
  <c r="M1548" i="70"/>
  <c r="I1548" i="70"/>
  <c r="J1548" i="70"/>
  <c r="K1548" i="70"/>
  <c r="Q1548" i="70"/>
  <c r="R1548" i="70"/>
  <c r="A1549" i="70"/>
  <c r="B1549" i="70"/>
  <c r="C1549" i="70"/>
  <c r="D1549" i="70"/>
  <c r="F1549" i="70"/>
  <c r="M1549" i="70"/>
  <c r="I1549" i="70"/>
  <c r="J1549" i="70"/>
  <c r="K1549" i="70"/>
  <c r="Q1549" i="70"/>
  <c r="R1549" i="70"/>
  <c r="A1550" i="70"/>
  <c r="B1550" i="70"/>
  <c r="C1550" i="70"/>
  <c r="E1550" i="70"/>
  <c r="D1550" i="70"/>
  <c r="F1550" i="70"/>
  <c r="M1550" i="70"/>
  <c r="I1550" i="70"/>
  <c r="J1550" i="70"/>
  <c r="K1550" i="70"/>
  <c r="Q1550" i="70"/>
  <c r="R1550" i="70"/>
  <c r="A1551" i="70"/>
  <c r="B1551" i="70"/>
  <c r="C1551" i="70"/>
  <c r="D1551" i="70"/>
  <c r="F1551" i="70"/>
  <c r="M1551" i="70"/>
  <c r="I1551" i="70"/>
  <c r="J1551" i="70"/>
  <c r="K1551" i="70"/>
  <c r="Q1551" i="70"/>
  <c r="R1551" i="70"/>
  <c r="A1552" i="70"/>
  <c r="B1552" i="70"/>
  <c r="C1552" i="70"/>
  <c r="E1552" i="70"/>
  <c r="D1552" i="70"/>
  <c r="F1552" i="70"/>
  <c r="M1552" i="70"/>
  <c r="I1552" i="70"/>
  <c r="J1552" i="70"/>
  <c r="K1552" i="70"/>
  <c r="Q1552" i="70"/>
  <c r="R1552" i="70"/>
  <c r="A1553" i="70"/>
  <c r="B1553" i="70"/>
  <c r="C1553" i="70"/>
  <c r="D1553" i="70"/>
  <c r="F1553" i="70"/>
  <c r="M1553" i="70"/>
  <c r="I1553" i="70"/>
  <c r="J1553" i="70"/>
  <c r="K1553" i="70"/>
  <c r="Q1553" i="70"/>
  <c r="R1553" i="70"/>
  <c r="A1554" i="70"/>
  <c r="B1554" i="70"/>
  <c r="C1554" i="70"/>
  <c r="E1554" i="70"/>
  <c r="D1554" i="70"/>
  <c r="F1554" i="70"/>
  <c r="M1554" i="70"/>
  <c r="I1554" i="70"/>
  <c r="J1554" i="70"/>
  <c r="K1554" i="70"/>
  <c r="Q1554" i="70"/>
  <c r="R1554" i="70"/>
  <c r="A1555" i="70"/>
  <c r="B1555" i="70"/>
  <c r="C1555" i="70"/>
  <c r="D1555" i="70"/>
  <c r="F1555" i="70"/>
  <c r="M1555" i="70"/>
  <c r="I1555" i="70"/>
  <c r="J1555" i="70"/>
  <c r="K1555" i="70"/>
  <c r="Q1555" i="70"/>
  <c r="R1555" i="70"/>
  <c r="A1556" i="70"/>
  <c r="B1556" i="70"/>
  <c r="C1556" i="70"/>
  <c r="E1556" i="70"/>
  <c r="D1556" i="70"/>
  <c r="F1556" i="70"/>
  <c r="M1556" i="70"/>
  <c r="I1556" i="70"/>
  <c r="J1556" i="70"/>
  <c r="K1556" i="70"/>
  <c r="Q1556" i="70"/>
  <c r="R1556" i="70"/>
  <c r="A1557" i="70"/>
  <c r="B1557" i="70"/>
  <c r="C1557" i="70"/>
  <c r="D1557" i="70"/>
  <c r="F1557" i="70"/>
  <c r="M1557" i="70"/>
  <c r="I1557" i="70"/>
  <c r="J1557" i="70"/>
  <c r="K1557" i="70"/>
  <c r="Q1557" i="70"/>
  <c r="R1557" i="70"/>
  <c r="A1558" i="70"/>
  <c r="B1558" i="70"/>
  <c r="C1558" i="70"/>
  <c r="D1558" i="70"/>
  <c r="F1558" i="70"/>
  <c r="M1558" i="70"/>
  <c r="I1558" i="70"/>
  <c r="J1558" i="70"/>
  <c r="K1558" i="70"/>
  <c r="Q1558" i="70"/>
  <c r="R1558" i="70"/>
  <c r="A1559" i="70"/>
  <c r="B1559" i="70"/>
  <c r="C1559" i="70"/>
  <c r="E1559" i="70"/>
  <c r="D1559" i="70"/>
  <c r="F1559" i="70"/>
  <c r="M1559" i="70"/>
  <c r="I1559" i="70"/>
  <c r="J1559" i="70"/>
  <c r="K1559" i="70"/>
  <c r="Q1559" i="70"/>
  <c r="R1559" i="70"/>
  <c r="A1560" i="70"/>
  <c r="B1560" i="70"/>
  <c r="C1560" i="70"/>
  <c r="E1560" i="70"/>
  <c r="D1560" i="70"/>
  <c r="F1560" i="70"/>
  <c r="M1560" i="70"/>
  <c r="I1560" i="70"/>
  <c r="J1560" i="70"/>
  <c r="K1560" i="70"/>
  <c r="Q1560" i="70"/>
  <c r="R1560" i="70"/>
  <c r="A1561" i="70"/>
  <c r="B1561" i="70"/>
  <c r="C1561" i="70"/>
  <c r="D1561" i="70"/>
  <c r="F1561" i="70"/>
  <c r="M1561" i="70"/>
  <c r="I1561" i="70"/>
  <c r="J1561" i="70"/>
  <c r="K1561" i="70"/>
  <c r="Q1561" i="70"/>
  <c r="R1561" i="70"/>
  <c r="A1562" i="70"/>
  <c r="B1562" i="70"/>
  <c r="C1562" i="70"/>
  <c r="E1562" i="70"/>
  <c r="D1562" i="70"/>
  <c r="F1562" i="70"/>
  <c r="M1562" i="70"/>
  <c r="I1562" i="70"/>
  <c r="J1562" i="70"/>
  <c r="K1562" i="70"/>
  <c r="Q1562" i="70"/>
  <c r="R1562" i="70"/>
  <c r="A1563" i="70"/>
  <c r="B1563" i="70"/>
  <c r="C1563" i="70"/>
  <c r="D1563" i="70"/>
  <c r="F1563" i="70"/>
  <c r="M1563" i="70"/>
  <c r="I1563" i="70"/>
  <c r="J1563" i="70"/>
  <c r="K1563" i="70"/>
  <c r="Q1563" i="70"/>
  <c r="R1563" i="70"/>
  <c r="A1564" i="70"/>
  <c r="B1564" i="70"/>
  <c r="C1564" i="70"/>
  <c r="E1564" i="70"/>
  <c r="D1564" i="70"/>
  <c r="F1564" i="70"/>
  <c r="M1564" i="70"/>
  <c r="I1564" i="70"/>
  <c r="J1564" i="70"/>
  <c r="K1564" i="70"/>
  <c r="Q1564" i="70"/>
  <c r="R1564" i="70"/>
  <c r="A1565" i="70"/>
  <c r="B1565" i="70"/>
  <c r="C1565" i="70"/>
  <c r="D1565" i="70"/>
  <c r="F1565" i="70"/>
  <c r="M1565" i="70"/>
  <c r="I1565" i="70"/>
  <c r="J1565" i="70"/>
  <c r="K1565" i="70"/>
  <c r="Q1565" i="70"/>
  <c r="R1565" i="70"/>
  <c r="A1566" i="70"/>
  <c r="B1566" i="70"/>
  <c r="C1566" i="70"/>
  <c r="D1566" i="70"/>
  <c r="F1566" i="70"/>
  <c r="M1566" i="70"/>
  <c r="I1566" i="70"/>
  <c r="J1566" i="70"/>
  <c r="K1566" i="70"/>
  <c r="Q1566" i="70"/>
  <c r="R1566" i="70"/>
  <c r="A1567" i="70"/>
  <c r="B1567" i="70"/>
  <c r="C1567" i="70"/>
  <c r="D1567" i="70"/>
  <c r="F1567" i="70"/>
  <c r="M1567" i="70"/>
  <c r="I1567" i="70"/>
  <c r="J1567" i="70"/>
  <c r="K1567" i="70"/>
  <c r="Q1567" i="70"/>
  <c r="R1567" i="70"/>
  <c r="A1568" i="70"/>
  <c r="B1568" i="70"/>
  <c r="C1568" i="70"/>
  <c r="E1568" i="70"/>
  <c r="D1568" i="70"/>
  <c r="F1568" i="70"/>
  <c r="M1568" i="70"/>
  <c r="I1568" i="70"/>
  <c r="J1568" i="70"/>
  <c r="K1568" i="70"/>
  <c r="Q1568" i="70"/>
  <c r="R1568" i="70"/>
  <c r="A1569" i="70"/>
  <c r="B1569" i="70"/>
  <c r="C1569" i="70"/>
  <c r="E1569" i="70"/>
  <c r="D1569" i="70"/>
  <c r="F1569" i="70"/>
  <c r="M1569" i="70"/>
  <c r="I1569" i="70"/>
  <c r="J1569" i="70"/>
  <c r="K1569" i="70"/>
  <c r="Q1569" i="70"/>
  <c r="R1569" i="70"/>
  <c r="A1570" i="70"/>
  <c r="B1570" i="70"/>
  <c r="C1570" i="70"/>
  <c r="E1570" i="70"/>
  <c r="D1570" i="70"/>
  <c r="F1570" i="70"/>
  <c r="M1570" i="70"/>
  <c r="I1570" i="70"/>
  <c r="J1570" i="70"/>
  <c r="K1570" i="70"/>
  <c r="Q1570" i="70"/>
  <c r="R1570" i="70"/>
  <c r="A1571" i="70"/>
  <c r="B1571" i="70"/>
  <c r="C1571" i="70"/>
  <c r="D1571" i="70"/>
  <c r="F1571" i="70"/>
  <c r="M1571" i="70"/>
  <c r="I1571" i="70"/>
  <c r="J1571" i="70"/>
  <c r="K1571" i="70"/>
  <c r="Q1571" i="70"/>
  <c r="R1571" i="70"/>
  <c r="A1572" i="70"/>
  <c r="B1572" i="70"/>
  <c r="C1572" i="70"/>
  <c r="E1572" i="70"/>
  <c r="D1572" i="70"/>
  <c r="F1572" i="70"/>
  <c r="M1572" i="70"/>
  <c r="I1572" i="70"/>
  <c r="J1572" i="70"/>
  <c r="K1572" i="70"/>
  <c r="Q1572" i="70"/>
  <c r="R1572" i="70"/>
  <c r="A1573" i="70"/>
  <c r="B1573" i="70"/>
  <c r="C1573" i="70"/>
  <c r="E1573" i="70"/>
  <c r="D1573" i="70"/>
  <c r="F1573" i="70"/>
  <c r="M1573" i="70"/>
  <c r="I1573" i="70"/>
  <c r="J1573" i="70"/>
  <c r="K1573" i="70"/>
  <c r="Q1573" i="70"/>
  <c r="R1573" i="70"/>
  <c r="A1574" i="70"/>
  <c r="B1574" i="70"/>
  <c r="C1574" i="70"/>
  <c r="D1574" i="70"/>
  <c r="F1574" i="70"/>
  <c r="M1574" i="70"/>
  <c r="I1574" i="70"/>
  <c r="J1574" i="70"/>
  <c r="K1574" i="70"/>
  <c r="Q1574" i="70"/>
  <c r="R1574" i="70"/>
  <c r="A1575" i="70"/>
  <c r="B1575" i="70"/>
  <c r="C1575" i="70"/>
  <c r="E1575" i="70"/>
  <c r="D1575" i="70"/>
  <c r="F1575" i="70"/>
  <c r="M1575" i="70"/>
  <c r="I1575" i="70"/>
  <c r="J1575" i="70"/>
  <c r="K1575" i="70"/>
  <c r="Q1575" i="70"/>
  <c r="R1575" i="70"/>
  <c r="A1576" i="70"/>
  <c r="B1576" i="70"/>
  <c r="C1576" i="70"/>
  <c r="E1576" i="70"/>
  <c r="D1576" i="70"/>
  <c r="F1576" i="70"/>
  <c r="M1576" i="70"/>
  <c r="I1576" i="70"/>
  <c r="J1576" i="70"/>
  <c r="K1576" i="70"/>
  <c r="Q1576" i="70"/>
  <c r="R1576" i="70"/>
  <c r="A1577" i="70"/>
  <c r="B1577" i="70"/>
  <c r="C1577" i="70"/>
  <c r="E1577" i="70"/>
  <c r="D1577" i="70"/>
  <c r="F1577" i="70"/>
  <c r="M1577" i="70"/>
  <c r="I1577" i="70"/>
  <c r="J1577" i="70"/>
  <c r="K1577" i="70"/>
  <c r="Q1577" i="70"/>
  <c r="R1577" i="70"/>
  <c r="A1578" i="70"/>
  <c r="B1578" i="70"/>
  <c r="C1578" i="70"/>
  <c r="E1578" i="70"/>
  <c r="D1578" i="70"/>
  <c r="F1578" i="70"/>
  <c r="M1578" i="70"/>
  <c r="I1578" i="70"/>
  <c r="J1578" i="70"/>
  <c r="K1578" i="70"/>
  <c r="Q1578" i="70"/>
  <c r="R1578" i="70"/>
  <c r="A1579" i="70"/>
  <c r="B1579" i="70"/>
  <c r="C1579" i="70"/>
  <c r="E1579" i="70"/>
  <c r="D1579" i="70"/>
  <c r="F1579" i="70"/>
  <c r="M1579" i="70"/>
  <c r="I1579" i="70"/>
  <c r="J1579" i="70"/>
  <c r="K1579" i="70"/>
  <c r="Q1579" i="70"/>
  <c r="R1579" i="70"/>
  <c r="A1580" i="70"/>
  <c r="B1580" i="70"/>
  <c r="C1580" i="70"/>
  <c r="E1580" i="70"/>
  <c r="D1580" i="70"/>
  <c r="F1580" i="70"/>
  <c r="M1580" i="70"/>
  <c r="I1580" i="70"/>
  <c r="J1580" i="70"/>
  <c r="K1580" i="70"/>
  <c r="Q1580" i="70"/>
  <c r="R1580" i="70"/>
  <c r="A1581" i="70"/>
  <c r="B1581" i="70"/>
  <c r="C1581" i="70"/>
  <c r="E1581" i="70"/>
  <c r="D1581" i="70"/>
  <c r="F1581" i="70"/>
  <c r="M1581" i="70"/>
  <c r="I1581" i="70"/>
  <c r="J1581" i="70"/>
  <c r="K1581" i="70"/>
  <c r="Q1581" i="70"/>
  <c r="R1581" i="70"/>
  <c r="A1582" i="70"/>
  <c r="B1582" i="70"/>
  <c r="C1582" i="70"/>
  <c r="E1582" i="70"/>
  <c r="D1582" i="70"/>
  <c r="F1582" i="70"/>
  <c r="M1582" i="70"/>
  <c r="I1582" i="70"/>
  <c r="J1582" i="70"/>
  <c r="K1582" i="70"/>
  <c r="Q1582" i="70"/>
  <c r="R1582" i="70"/>
  <c r="A1583" i="70"/>
  <c r="B1583" i="70"/>
  <c r="C1583" i="70"/>
  <c r="E1583" i="70"/>
  <c r="D1583" i="70"/>
  <c r="F1583" i="70"/>
  <c r="M1583" i="70"/>
  <c r="I1583" i="70"/>
  <c r="J1583" i="70"/>
  <c r="K1583" i="70"/>
  <c r="Q1583" i="70"/>
  <c r="R1583" i="70"/>
  <c r="A1584" i="70"/>
  <c r="B1584" i="70"/>
  <c r="C1584" i="70"/>
  <c r="E1584" i="70"/>
  <c r="D1584" i="70"/>
  <c r="F1584" i="70"/>
  <c r="M1584" i="70"/>
  <c r="I1584" i="70"/>
  <c r="J1584" i="70"/>
  <c r="K1584" i="70"/>
  <c r="Q1584" i="70"/>
  <c r="R1584" i="70"/>
  <c r="A1585" i="70"/>
  <c r="B1585" i="70"/>
  <c r="C1585" i="70"/>
  <c r="E1585" i="70"/>
  <c r="D1585" i="70"/>
  <c r="F1585" i="70"/>
  <c r="M1585" i="70"/>
  <c r="I1585" i="70"/>
  <c r="J1585" i="70"/>
  <c r="K1585" i="70"/>
  <c r="Q1585" i="70"/>
  <c r="R1585" i="70"/>
  <c r="A1586" i="70"/>
  <c r="B1586" i="70"/>
  <c r="C1586" i="70"/>
  <c r="E1586" i="70"/>
  <c r="D1586" i="70"/>
  <c r="F1586" i="70"/>
  <c r="M1586" i="70"/>
  <c r="I1586" i="70"/>
  <c r="J1586" i="70"/>
  <c r="K1586" i="70"/>
  <c r="Q1586" i="70"/>
  <c r="R1586" i="70"/>
  <c r="A1587" i="70"/>
  <c r="B1587" i="70"/>
  <c r="C1587" i="70"/>
  <c r="N1587" i="70"/>
  <c r="E1587" i="70"/>
  <c r="D1587" i="70"/>
  <c r="F1587" i="70"/>
  <c r="M1587" i="70"/>
  <c r="I1587" i="70"/>
  <c r="J1587" i="70"/>
  <c r="K1587" i="70"/>
  <c r="Q1587" i="70"/>
  <c r="R1587" i="70"/>
  <c r="A1588" i="70"/>
  <c r="B1588" i="70"/>
  <c r="C1588" i="70"/>
  <c r="E1588" i="70"/>
  <c r="D1588" i="70"/>
  <c r="F1588" i="70"/>
  <c r="M1588" i="70"/>
  <c r="I1588" i="70"/>
  <c r="J1588" i="70"/>
  <c r="K1588" i="70"/>
  <c r="Q1588" i="70"/>
  <c r="R1588" i="70"/>
  <c r="A1589" i="70"/>
  <c r="B1589" i="70"/>
  <c r="C1589" i="70"/>
  <c r="E1589" i="70"/>
  <c r="D1589" i="70"/>
  <c r="F1589" i="70"/>
  <c r="M1589" i="70"/>
  <c r="I1589" i="70"/>
  <c r="J1589" i="70"/>
  <c r="K1589" i="70"/>
  <c r="Q1589" i="70"/>
  <c r="R1589" i="70"/>
  <c r="A1590" i="70"/>
  <c r="B1590" i="70"/>
  <c r="C1590" i="70"/>
  <c r="D1590" i="70"/>
  <c r="F1590" i="70"/>
  <c r="M1590" i="70"/>
  <c r="I1590" i="70"/>
  <c r="J1590" i="70"/>
  <c r="K1590" i="70"/>
  <c r="Q1590" i="70"/>
  <c r="R1590" i="70"/>
  <c r="A1591" i="70"/>
  <c r="B1591" i="70"/>
  <c r="C1591" i="70"/>
  <c r="E1591" i="70"/>
  <c r="D1591" i="70"/>
  <c r="F1591" i="70"/>
  <c r="M1591" i="70"/>
  <c r="I1591" i="70"/>
  <c r="J1591" i="70"/>
  <c r="K1591" i="70"/>
  <c r="Q1591" i="70"/>
  <c r="R1591" i="70"/>
  <c r="A1592" i="70"/>
  <c r="B1592" i="70"/>
  <c r="C1592" i="70"/>
  <c r="E1592" i="70"/>
  <c r="D1592" i="70"/>
  <c r="F1592" i="70"/>
  <c r="M1592" i="70"/>
  <c r="I1592" i="70"/>
  <c r="J1592" i="70"/>
  <c r="K1592" i="70"/>
  <c r="Q1592" i="70"/>
  <c r="R1592" i="70"/>
  <c r="A1593" i="70"/>
  <c r="B1593" i="70"/>
  <c r="C1593" i="70"/>
  <c r="E1593" i="70"/>
  <c r="D1593" i="70"/>
  <c r="F1593" i="70"/>
  <c r="M1593" i="70"/>
  <c r="I1593" i="70"/>
  <c r="J1593" i="70"/>
  <c r="K1593" i="70"/>
  <c r="Q1593" i="70"/>
  <c r="R1593" i="70"/>
  <c r="A1594" i="70"/>
  <c r="B1594" i="70"/>
  <c r="C1594" i="70"/>
  <c r="E1594" i="70"/>
  <c r="D1594" i="70"/>
  <c r="F1594" i="70"/>
  <c r="M1594" i="70"/>
  <c r="I1594" i="70"/>
  <c r="J1594" i="70"/>
  <c r="K1594" i="70"/>
  <c r="Q1594" i="70"/>
  <c r="R1594" i="70"/>
  <c r="A1595" i="70"/>
  <c r="B1595" i="70"/>
  <c r="C1595" i="70"/>
  <c r="D1595" i="70"/>
  <c r="F1595" i="70"/>
  <c r="M1595" i="70"/>
  <c r="I1595" i="70"/>
  <c r="J1595" i="70"/>
  <c r="K1595" i="70"/>
  <c r="Q1595" i="70"/>
  <c r="R1595" i="70"/>
  <c r="A1596" i="70"/>
  <c r="B1596" i="70"/>
  <c r="C1596" i="70"/>
  <c r="E1596" i="70"/>
  <c r="D1596" i="70"/>
  <c r="F1596" i="70"/>
  <c r="M1596" i="70"/>
  <c r="I1596" i="70"/>
  <c r="J1596" i="70"/>
  <c r="K1596" i="70"/>
  <c r="Q1596" i="70"/>
  <c r="R1596" i="70"/>
  <c r="A1597" i="70"/>
  <c r="B1597" i="70"/>
  <c r="C1597" i="70"/>
  <c r="E1597" i="70"/>
  <c r="D1597" i="70"/>
  <c r="F1597" i="70"/>
  <c r="M1597" i="70"/>
  <c r="I1597" i="70"/>
  <c r="J1597" i="70"/>
  <c r="K1597" i="70"/>
  <c r="Q1597" i="70"/>
  <c r="R1597" i="70"/>
  <c r="A1598" i="70"/>
  <c r="B1598" i="70"/>
  <c r="C1598" i="70"/>
  <c r="E1598" i="70"/>
  <c r="D1598" i="70"/>
  <c r="F1598" i="70"/>
  <c r="M1598" i="70"/>
  <c r="I1598" i="70"/>
  <c r="J1598" i="70"/>
  <c r="K1598" i="70"/>
  <c r="Q1598" i="70"/>
  <c r="R1598" i="70"/>
  <c r="A1599" i="70"/>
  <c r="B1599" i="70"/>
  <c r="C1599" i="70"/>
  <c r="E1599" i="70"/>
  <c r="D1599" i="70"/>
  <c r="F1599" i="70"/>
  <c r="M1599" i="70"/>
  <c r="I1599" i="70"/>
  <c r="J1599" i="70"/>
  <c r="K1599" i="70"/>
  <c r="Q1599" i="70"/>
  <c r="R1599" i="70"/>
  <c r="A1600" i="70"/>
  <c r="B1600" i="70"/>
  <c r="C1600" i="70"/>
  <c r="E1600" i="70"/>
  <c r="D1600" i="70"/>
  <c r="F1600" i="70"/>
  <c r="M1600" i="70"/>
  <c r="I1600" i="70"/>
  <c r="J1600" i="70"/>
  <c r="K1600" i="70"/>
  <c r="Q1600" i="70"/>
  <c r="R1600" i="70"/>
  <c r="A1601" i="70"/>
  <c r="B1601" i="70"/>
  <c r="C1601" i="70"/>
  <c r="E1601" i="70"/>
  <c r="D1601" i="70"/>
  <c r="F1601" i="70"/>
  <c r="M1601" i="70"/>
  <c r="I1601" i="70"/>
  <c r="J1601" i="70"/>
  <c r="K1601" i="70"/>
  <c r="Q1601" i="70"/>
  <c r="R1601" i="70"/>
  <c r="A1602" i="70"/>
  <c r="B1602" i="70"/>
  <c r="C1602" i="70"/>
  <c r="N1602" i="70"/>
  <c r="E1602" i="70"/>
  <c r="D1602" i="70"/>
  <c r="F1602" i="70"/>
  <c r="M1602" i="70"/>
  <c r="I1602" i="70"/>
  <c r="J1602" i="70"/>
  <c r="K1602" i="70"/>
  <c r="Q1602" i="70"/>
  <c r="R1602" i="70"/>
  <c r="A1603" i="70"/>
  <c r="B1603" i="70"/>
  <c r="C1603" i="70"/>
  <c r="E1603" i="70"/>
  <c r="D1603" i="70"/>
  <c r="F1603" i="70"/>
  <c r="M1603" i="70"/>
  <c r="I1603" i="70"/>
  <c r="J1603" i="70"/>
  <c r="K1603" i="70"/>
  <c r="Q1603" i="70"/>
  <c r="R1603" i="70"/>
  <c r="A1604" i="70"/>
  <c r="B1604" i="70"/>
  <c r="C1604" i="70"/>
  <c r="E1604" i="70"/>
  <c r="D1604" i="70"/>
  <c r="F1604" i="70"/>
  <c r="M1604" i="70"/>
  <c r="I1604" i="70"/>
  <c r="J1604" i="70"/>
  <c r="K1604" i="70"/>
  <c r="Q1604" i="70"/>
  <c r="R1604" i="70"/>
  <c r="A1605" i="70"/>
  <c r="B1605" i="70"/>
  <c r="C1605" i="70"/>
  <c r="E1605" i="70"/>
  <c r="D1605" i="70"/>
  <c r="F1605" i="70"/>
  <c r="M1605" i="70"/>
  <c r="I1605" i="70"/>
  <c r="J1605" i="70"/>
  <c r="K1605" i="70"/>
  <c r="Q1605" i="70"/>
  <c r="R1605" i="70"/>
  <c r="A1606" i="70"/>
  <c r="B1606" i="70"/>
  <c r="C1606" i="70"/>
  <c r="E1606" i="70"/>
  <c r="D1606" i="70"/>
  <c r="F1606" i="70"/>
  <c r="M1606" i="70"/>
  <c r="I1606" i="70"/>
  <c r="J1606" i="70"/>
  <c r="K1606" i="70"/>
  <c r="Q1606" i="70"/>
  <c r="R1606" i="70"/>
  <c r="A1607" i="70"/>
  <c r="B1607" i="70"/>
  <c r="C1607" i="70"/>
  <c r="D1607" i="70"/>
  <c r="F1607" i="70"/>
  <c r="M1607" i="70"/>
  <c r="I1607" i="70"/>
  <c r="J1607" i="70"/>
  <c r="K1607" i="70"/>
  <c r="Q1607" i="70"/>
  <c r="R1607" i="70"/>
  <c r="A1608" i="70"/>
  <c r="B1608" i="70"/>
  <c r="C1608" i="70"/>
  <c r="E1608" i="70"/>
  <c r="D1608" i="70"/>
  <c r="F1608" i="70"/>
  <c r="M1608" i="70"/>
  <c r="I1608" i="70"/>
  <c r="J1608" i="70"/>
  <c r="K1608" i="70"/>
  <c r="Q1608" i="70"/>
  <c r="R1608" i="70"/>
  <c r="A1609" i="70"/>
  <c r="B1609" i="70"/>
  <c r="C1609" i="70"/>
  <c r="E1609" i="70"/>
  <c r="D1609" i="70"/>
  <c r="F1609" i="70"/>
  <c r="M1609" i="70"/>
  <c r="I1609" i="70"/>
  <c r="J1609" i="70"/>
  <c r="K1609" i="70"/>
  <c r="Q1609" i="70"/>
  <c r="R1609" i="70"/>
  <c r="A1610" i="70"/>
  <c r="B1610" i="70"/>
  <c r="C1610" i="70"/>
  <c r="D1610" i="70"/>
  <c r="F1610" i="70"/>
  <c r="M1610" i="70"/>
  <c r="I1610" i="70"/>
  <c r="J1610" i="70"/>
  <c r="K1610" i="70"/>
  <c r="Q1610" i="70"/>
  <c r="R1610" i="70"/>
  <c r="A1611" i="70"/>
  <c r="B1611" i="70"/>
  <c r="C1611" i="70"/>
  <c r="E1611" i="70"/>
  <c r="D1611" i="70"/>
  <c r="F1611" i="70"/>
  <c r="M1611" i="70"/>
  <c r="I1611" i="70"/>
  <c r="J1611" i="70"/>
  <c r="K1611" i="70"/>
  <c r="Q1611" i="70"/>
  <c r="R1611" i="70"/>
  <c r="A1612" i="70"/>
  <c r="B1612" i="70"/>
  <c r="C1612" i="70"/>
  <c r="E1612" i="70"/>
  <c r="D1612" i="70"/>
  <c r="F1612" i="70"/>
  <c r="M1612" i="70"/>
  <c r="I1612" i="70"/>
  <c r="J1612" i="70"/>
  <c r="K1612" i="70"/>
  <c r="Q1612" i="70"/>
  <c r="R1612" i="70"/>
  <c r="A1613" i="70"/>
  <c r="B1613" i="70"/>
  <c r="C1613" i="70"/>
  <c r="E1613" i="70"/>
  <c r="D1613" i="70"/>
  <c r="F1613" i="70"/>
  <c r="M1613" i="70"/>
  <c r="I1613" i="70"/>
  <c r="J1613" i="70"/>
  <c r="K1613" i="70"/>
  <c r="Q1613" i="70"/>
  <c r="R1613" i="70"/>
  <c r="A1614" i="70"/>
  <c r="B1614" i="70"/>
  <c r="C1614" i="70"/>
  <c r="E1614" i="70"/>
  <c r="D1614" i="70"/>
  <c r="F1614" i="70"/>
  <c r="M1614" i="70"/>
  <c r="I1614" i="70"/>
  <c r="J1614" i="70"/>
  <c r="K1614" i="70"/>
  <c r="Q1614" i="70"/>
  <c r="R1614" i="70"/>
  <c r="A1615" i="70"/>
  <c r="B1615" i="70"/>
  <c r="C1615" i="70"/>
  <c r="D1615" i="70"/>
  <c r="F1615" i="70"/>
  <c r="M1615" i="70"/>
  <c r="I1615" i="70"/>
  <c r="J1615" i="70"/>
  <c r="K1615" i="70"/>
  <c r="Q1615" i="70"/>
  <c r="R1615" i="70"/>
  <c r="A1616" i="70"/>
  <c r="B1616" i="70"/>
  <c r="C1616" i="70"/>
  <c r="E1616" i="70"/>
  <c r="D1616" i="70"/>
  <c r="F1616" i="70"/>
  <c r="M1616" i="70"/>
  <c r="I1616" i="70"/>
  <c r="J1616" i="70"/>
  <c r="K1616" i="70"/>
  <c r="Q1616" i="70"/>
  <c r="R1616" i="70"/>
  <c r="A1617" i="70"/>
  <c r="B1617" i="70"/>
  <c r="C1617" i="70"/>
  <c r="E1617" i="70"/>
  <c r="D1617" i="70"/>
  <c r="F1617" i="70"/>
  <c r="M1617" i="70"/>
  <c r="I1617" i="70"/>
  <c r="J1617" i="70"/>
  <c r="K1617" i="70"/>
  <c r="Q1617" i="70"/>
  <c r="R1617" i="70"/>
  <c r="A1618" i="70"/>
  <c r="B1618" i="70"/>
  <c r="C1618" i="70"/>
  <c r="D1618" i="70"/>
  <c r="F1618" i="70"/>
  <c r="M1618" i="70"/>
  <c r="I1618" i="70"/>
  <c r="J1618" i="70"/>
  <c r="K1618" i="70"/>
  <c r="Q1618" i="70"/>
  <c r="R1618" i="70"/>
  <c r="A1619" i="70"/>
  <c r="B1619" i="70"/>
  <c r="C1619" i="70"/>
  <c r="E1619" i="70"/>
  <c r="D1619" i="70"/>
  <c r="F1619" i="70"/>
  <c r="M1619" i="70"/>
  <c r="I1619" i="70"/>
  <c r="J1619" i="70"/>
  <c r="K1619" i="70"/>
  <c r="Q1619" i="70"/>
  <c r="R1619" i="70"/>
  <c r="A1620" i="70"/>
  <c r="B1620" i="70"/>
  <c r="C1620" i="70"/>
  <c r="E1620" i="70"/>
  <c r="D1620" i="70"/>
  <c r="F1620" i="70"/>
  <c r="M1620" i="70"/>
  <c r="I1620" i="70"/>
  <c r="J1620" i="70"/>
  <c r="K1620" i="70"/>
  <c r="Q1620" i="70"/>
  <c r="R1620" i="70"/>
  <c r="A1621" i="70"/>
  <c r="B1621" i="70"/>
  <c r="C1621" i="70"/>
  <c r="E1621" i="70"/>
  <c r="D1621" i="70"/>
  <c r="F1621" i="70"/>
  <c r="M1621" i="70"/>
  <c r="I1621" i="70"/>
  <c r="J1621" i="70"/>
  <c r="K1621" i="70"/>
  <c r="Q1621" i="70"/>
  <c r="R1621" i="70"/>
  <c r="A1622" i="70"/>
  <c r="B1622" i="70"/>
  <c r="C1622" i="70"/>
  <c r="E1622" i="70"/>
  <c r="D1622" i="70"/>
  <c r="F1622" i="70"/>
  <c r="M1622" i="70"/>
  <c r="I1622" i="70"/>
  <c r="J1622" i="70"/>
  <c r="K1622" i="70"/>
  <c r="Q1622" i="70"/>
  <c r="R1622" i="70"/>
  <c r="A1623" i="70"/>
  <c r="B1623" i="70"/>
  <c r="C1623" i="70"/>
  <c r="D1623" i="70"/>
  <c r="F1623" i="70"/>
  <c r="M1623" i="70"/>
  <c r="I1623" i="70"/>
  <c r="J1623" i="70"/>
  <c r="K1623" i="70"/>
  <c r="Q1623" i="70"/>
  <c r="R1623" i="70"/>
  <c r="A1624" i="70"/>
  <c r="B1624" i="70"/>
  <c r="C1624" i="70"/>
  <c r="E1624" i="70"/>
  <c r="D1624" i="70"/>
  <c r="F1624" i="70"/>
  <c r="M1624" i="70"/>
  <c r="I1624" i="70"/>
  <c r="J1624" i="70"/>
  <c r="K1624" i="70"/>
  <c r="Q1624" i="70"/>
  <c r="R1624" i="70"/>
  <c r="A1625" i="70"/>
  <c r="B1625" i="70"/>
  <c r="C1625" i="70"/>
  <c r="E1625" i="70"/>
  <c r="D1625" i="70"/>
  <c r="F1625" i="70"/>
  <c r="M1625" i="70"/>
  <c r="I1625" i="70"/>
  <c r="J1625" i="70"/>
  <c r="K1625" i="70"/>
  <c r="Q1625" i="70"/>
  <c r="R1625" i="70"/>
  <c r="A1626" i="70"/>
  <c r="B1626" i="70"/>
  <c r="C1626" i="70"/>
  <c r="D1626" i="70"/>
  <c r="F1626" i="70"/>
  <c r="M1626" i="70"/>
  <c r="I1626" i="70"/>
  <c r="J1626" i="70"/>
  <c r="K1626" i="70"/>
  <c r="Q1626" i="70"/>
  <c r="R1626" i="70"/>
  <c r="A1627" i="70"/>
  <c r="B1627" i="70"/>
  <c r="C1627" i="70"/>
  <c r="E1627" i="70"/>
  <c r="D1627" i="70"/>
  <c r="F1627" i="70"/>
  <c r="M1627" i="70"/>
  <c r="I1627" i="70"/>
  <c r="J1627" i="70"/>
  <c r="K1627" i="70"/>
  <c r="Q1627" i="70"/>
  <c r="R1627" i="70"/>
  <c r="A1628" i="70"/>
  <c r="B1628" i="70"/>
  <c r="C1628" i="70"/>
  <c r="E1628" i="70"/>
  <c r="D1628" i="70"/>
  <c r="F1628" i="70"/>
  <c r="M1628" i="70"/>
  <c r="I1628" i="70"/>
  <c r="J1628" i="70"/>
  <c r="K1628" i="70"/>
  <c r="Q1628" i="70"/>
  <c r="R1628" i="70"/>
  <c r="A1629" i="70"/>
  <c r="B1629" i="70"/>
  <c r="C1629" i="70"/>
  <c r="E1629" i="70"/>
  <c r="D1629" i="70"/>
  <c r="F1629" i="70"/>
  <c r="M1629" i="70"/>
  <c r="I1629" i="70"/>
  <c r="J1629" i="70"/>
  <c r="K1629" i="70"/>
  <c r="Q1629" i="70"/>
  <c r="R1629" i="70"/>
  <c r="A1630" i="70"/>
  <c r="B1630" i="70"/>
  <c r="C1630" i="70"/>
  <c r="D1630" i="70"/>
  <c r="F1630" i="70"/>
  <c r="M1630" i="70"/>
  <c r="I1630" i="70"/>
  <c r="J1630" i="70"/>
  <c r="K1630" i="70"/>
  <c r="Q1630" i="70"/>
  <c r="R1630" i="70"/>
  <c r="A1631" i="70"/>
  <c r="B1631" i="70"/>
  <c r="C1631" i="70"/>
  <c r="E1631" i="70"/>
  <c r="D1631" i="70"/>
  <c r="F1631" i="70"/>
  <c r="M1631" i="70"/>
  <c r="I1631" i="70"/>
  <c r="J1631" i="70"/>
  <c r="K1631" i="70"/>
  <c r="N1631" i="70"/>
  <c r="Q1631" i="70"/>
  <c r="R1631" i="70"/>
  <c r="A1632" i="70"/>
  <c r="B1632" i="70"/>
  <c r="C1632" i="70"/>
  <c r="E1632" i="70"/>
  <c r="D1632" i="70"/>
  <c r="F1632" i="70"/>
  <c r="M1632" i="70"/>
  <c r="I1632" i="70"/>
  <c r="J1632" i="70"/>
  <c r="K1632" i="70"/>
  <c r="Q1632" i="70"/>
  <c r="R1632" i="70"/>
  <c r="A1633" i="70"/>
  <c r="B1633" i="70"/>
  <c r="C1633" i="70"/>
  <c r="E1633" i="70"/>
  <c r="D1633" i="70"/>
  <c r="F1633" i="70"/>
  <c r="M1633" i="70"/>
  <c r="I1633" i="70"/>
  <c r="J1633" i="70"/>
  <c r="K1633" i="70"/>
  <c r="Q1633" i="70"/>
  <c r="R1633" i="70"/>
  <c r="A1634" i="70"/>
  <c r="B1634" i="70"/>
  <c r="C1634" i="70"/>
  <c r="E1634" i="70"/>
  <c r="D1634" i="70"/>
  <c r="F1634" i="70"/>
  <c r="M1634" i="70"/>
  <c r="I1634" i="70"/>
  <c r="J1634" i="70"/>
  <c r="K1634" i="70"/>
  <c r="Q1634" i="70"/>
  <c r="R1634" i="70"/>
  <c r="A1635" i="70"/>
  <c r="B1635" i="70"/>
  <c r="C1635" i="70"/>
  <c r="E1635" i="70"/>
  <c r="D1635" i="70"/>
  <c r="F1635" i="70"/>
  <c r="M1635" i="70"/>
  <c r="I1635" i="70"/>
  <c r="J1635" i="70"/>
  <c r="K1635" i="70"/>
  <c r="Q1635" i="70"/>
  <c r="R1635" i="70"/>
  <c r="A1636" i="70"/>
  <c r="B1636" i="70"/>
  <c r="C1636" i="70"/>
  <c r="E1636" i="70"/>
  <c r="D1636" i="70"/>
  <c r="F1636" i="70"/>
  <c r="M1636" i="70"/>
  <c r="I1636" i="70"/>
  <c r="J1636" i="70"/>
  <c r="K1636" i="70"/>
  <c r="Q1636" i="70"/>
  <c r="R1636" i="70"/>
  <c r="A1637" i="70"/>
  <c r="B1637" i="70"/>
  <c r="C1637" i="70"/>
  <c r="E1637" i="70"/>
  <c r="D1637" i="70"/>
  <c r="F1637" i="70"/>
  <c r="M1637" i="70"/>
  <c r="I1637" i="70"/>
  <c r="J1637" i="70"/>
  <c r="K1637" i="70"/>
  <c r="Q1637" i="70"/>
  <c r="R1637" i="70"/>
  <c r="A1638" i="70"/>
  <c r="B1638" i="70"/>
  <c r="C1638" i="70"/>
  <c r="E1638" i="70"/>
  <c r="D1638" i="70"/>
  <c r="F1638" i="70"/>
  <c r="M1638" i="70"/>
  <c r="I1638" i="70"/>
  <c r="J1638" i="70"/>
  <c r="K1638" i="70"/>
  <c r="Q1638" i="70"/>
  <c r="R1638" i="70"/>
  <c r="A1639" i="70"/>
  <c r="B1639" i="70"/>
  <c r="C1639" i="70"/>
  <c r="D1639" i="70"/>
  <c r="F1639" i="70"/>
  <c r="M1639" i="70"/>
  <c r="I1639" i="70"/>
  <c r="J1639" i="70"/>
  <c r="K1639" i="70"/>
  <c r="Q1639" i="70"/>
  <c r="R1639" i="70"/>
  <c r="A1640" i="70"/>
  <c r="B1640" i="70"/>
  <c r="C1640" i="70"/>
  <c r="E1640" i="70"/>
  <c r="D1640" i="70"/>
  <c r="F1640" i="70"/>
  <c r="M1640" i="70"/>
  <c r="I1640" i="70"/>
  <c r="J1640" i="70"/>
  <c r="K1640" i="70"/>
  <c r="Q1640" i="70"/>
  <c r="R1640" i="70"/>
  <c r="A1641" i="70"/>
  <c r="B1641" i="70"/>
  <c r="C1641" i="70"/>
  <c r="E1641" i="70"/>
  <c r="D1641" i="70"/>
  <c r="F1641" i="70"/>
  <c r="M1641" i="70"/>
  <c r="I1641" i="70"/>
  <c r="J1641" i="70"/>
  <c r="K1641" i="70"/>
  <c r="Q1641" i="70"/>
  <c r="R1641" i="70"/>
  <c r="A1642" i="70"/>
  <c r="B1642" i="70"/>
  <c r="C1642" i="70"/>
  <c r="D1642" i="70"/>
  <c r="F1642" i="70"/>
  <c r="M1642" i="70"/>
  <c r="I1642" i="70"/>
  <c r="J1642" i="70"/>
  <c r="K1642" i="70"/>
  <c r="Q1642" i="70"/>
  <c r="R1642" i="70"/>
  <c r="A1643" i="70"/>
  <c r="B1643" i="70"/>
  <c r="C1643" i="70"/>
  <c r="E1643" i="70"/>
  <c r="D1643" i="70"/>
  <c r="F1643" i="70"/>
  <c r="M1643" i="70"/>
  <c r="I1643" i="70"/>
  <c r="J1643" i="70"/>
  <c r="K1643" i="70"/>
  <c r="Q1643" i="70"/>
  <c r="R1643" i="70"/>
  <c r="A1644" i="70"/>
  <c r="B1644" i="70"/>
  <c r="C1644" i="70"/>
  <c r="E1644" i="70"/>
  <c r="D1644" i="70"/>
  <c r="F1644" i="70"/>
  <c r="M1644" i="70"/>
  <c r="I1644" i="70"/>
  <c r="J1644" i="70"/>
  <c r="K1644" i="70"/>
  <c r="Q1644" i="70"/>
  <c r="R1644" i="70"/>
  <c r="A1645" i="70"/>
  <c r="B1645" i="70"/>
  <c r="C1645" i="70"/>
  <c r="E1645" i="70"/>
  <c r="D1645" i="70"/>
  <c r="F1645" i="70"/>
  <c r="M1645" i="70"/>
  <c r="I1645" i="70"/>
  <c r="J1645" i="70"/>
  <c r="K1645" i="70"/>
  <c r="Q1645" i="70"/>
  <c r="R1645" i="70"/>
  <c r="A1646" i="70"/>
  <c r="B1646" i="70"/>
  <c r="C1646" i="70"/>
  <c r="E1646" i="70"/>
  <c r="D1646" i="70"/>
  <c r="F1646" i="70"/>
  <c r="M1646" i="70"/>
  <c r="I1646" i="70"/>
  <c r="J1646" i="70"/>
  <c r="K1646" i="70"/>
  <c r="Q1646" i="70"/>
  <c r="R1646" i="70"/>
  <c r="A1647" i="70"/>
  <c r="B1647" i="70"/>
  <c r="C1647" i="70"/>
  <c r="E1647" i="70"/>
  <c r="D1647" i="70"/>
  <c r="F1647" i="70"/>
  <c r="M1647" i="70"/>
  <c r="I1647" i="70"/>
  <c r="J1647" i="70"/>
  <c r="K1647" i="70"/>
  <c r="N1647" i="70"/>
  <c r="Q1647" i="70"/>
  <c r="R1647" i="70"/>
  <c r="A1648" i="70"/>
  <c r="B1648" i="70"/>
  <c r="C1648" i="70"/>
  <c r="E1648" i="70"/>
  <c r="D1648" i="70"/>
  <c r="F1648" i="70"/>
  <c r="M1648" i="70"/>
  <c r="I1648" i="70"/>
  <c r="J1648" i="70"/>
  <c r="K1648" i="70"/>
  <c r="Q1648" i="70"/>
  <c r="R1648" i="70"/>
  <c r="A1649" i="70"/>
  <c r="B1649" i="70"/>
  <c r="C1649" i="70"/>
  <c r="E1649" i="70"/>
  <c r="D1649" i="70"/>
  <c r="F1649" i="70"/>
  <c r="M1649" i="70"/>
  <c r="I1649" i="70"/>
  <c r="J1649" i="70"/>
  <c r="K1649" i="70"/>
  <c r="Q1649" i="70"/>
  <c r="R1649" i="70"/>
  <c r="A1650" i="70"/>
  <c r="B1650" i="70"/>
  <c r="C1650" i="70"/>
  <c r="D1650" i="70"/>
  <c r="F1650" i="70"/>
  <c r="M1650" i="70"/>
  <c r="I1650" i="70"/>
  <c r="J1650" i="70"/>
  <c r="K1650" i="70"/>
  <c r="Q1650" i="70"/>
  <c r="R1650" i="70"/>
  <c r="A1651" i="70"/>
  <c r="B1651" i="70"/>
  <c r="C1651" i="70"/>
  <c r="E1651" i="70"/>
  <c r="D1651" i="70"/>
  <c r="F1651" i="70"/>
  <c r="M1651" i="70"/>
  <c r="I1651" i="70"/>
  <c r="J1651" i="70"/>
  <c r="K1651" i="70"/>
  <c r="Q1651" i="70"/>
  <c r="R1651" i="70"/>
  <c r="A1652" i="70"/>
  <c r="B1652" i="70"/>
  <c r="C1652" i="70"/>
  <c r="E1652" i="70"/>
  <c r="D1652" i="70"/>
  <c r="F1652" i="70"/>
  <c r="M1652" i="70"/>
  <c r="I1652" i="70"/>
  <c r="J1652" i="70"/>
  <c r="K1652" i="70"/>
  <c r="Q1652" i="70"/>
  <c r="R1652" i="70"/>
  <c r="A1653" i="70"/>
  <c r="B1653" i="70"/>
  <c r="C1653" i="70"/>
  <c r="E1653" i="70"/>
  <c r="D1653" i="70"/>
  <c r="F1653" i="70"/>
  <c r="M1653" i="70"/>
  <c r="I1653" i="70"/>
  <c r="J1653" i="70"/>
  <c r="K1653" i="70"/>
  <c r="Q1653" i="70"/>
  <c r="R1653" i="70"/>
  <c r="A1654" i="70"/>
  <c r="B1654" i="70"/>
  <c r="C1654" i="70"/>
  <c r="E1654" i="70"/>
  <c r="D1654" i="70"/>
  <c r="F1654" i="70"/>
  <c r="M1654" i="70"/>
  <c r="I1654" i="70"/>
  <c r="J1654" i="70"/>
  <c r="K1654" i="70"/>
  <c r="Q1654" i="70"/>
  <c r="R1654" i="70"/>
  <c r="A1655" i="70"/>
  <c r="B1655" i="70"/>
  <c r="C1655" i="70"/>
  <c r="E1655" i="70"/>
  <c r="D1655" i="70"/>
  <c r="F1655" i="70"/>
  <c r="M1655" i="70"/>
  <c r="I1655" i="70"/>
  <c r="J1655" i="70"/>
  <c r="K1655" i="70"/>
  <c r="Q1655" i="70"/>
  <c r="R1655" i="70"/>
  <c r="A1656" i="70"/>
  <c r="B1656" i="70"/>
  <c r="C1656" i="70"/>
  <c r="E1656" i="70"/>
  <c r="D1656" i="70"/>
  <c r="F1656" i="70"/>
  <c r="M1656" i="70"/>
  <c r="I1656" i="70"/>
  <c r="J1656" i="70"/>
  <c r="K1656" i="70"/>
  <c r="Q1656" i="70"/>
  <c r="R1656" i="70"/>
  <c r="A1657" i="70"/>
  <c r="B1657" i="70"/>
  <c r="C1657" i="70"/>
  <c r="E1657" i="70"/>
  <c r="D1657" i="70"/>
  <c r="F1657" i="70"/>
  <c r="M1657" i="70"/>
  <c r="I1657" i="70"/>
  <c r="J1657" i="70"/>
  <c r="K1657" i="70"/>
  <c r="Q1657" i="70"/>
  <c r="R1657" i="70"/>
  <c r="A1658" i="70"/>
  <c r="B1658" i="70"/>
  <c r="C1658" i="70"/>
  <c r="D1658" i="70"/>
  <c r="F1658" i="70"/>
  <c r="M1658" i="70"/>
  <c r="I1658" i="70"/>
  <c r="J1658" i="70"/>
  <c r="K1658" i="70"/>
  <c r="Q1658" i="70"/>
  <c r="R1658" i="70"/>
  <c r="A1659" i="70"/>
  <c r="B1659" i="70"/>
  <c r="C1659" i="70"/>
  <c r="E1659" i="70"/>
  <c r="D1659" i="70"/>
  <c r="F1659" i="70"/>
  <c r="M1659" i="70"/>
  <c r="I1659" i="70"/>
  <c r="J1659" i="70"/>
  <c r="K1659" i="70"/>
  <c r="Q1659" i="70"/>
  <c r="R1659" i="70"/>
  <c r="A1660" i="70"/>
  <c r="B1660" i="70"/>
  <c r="C1660" i="70"/>
  <c r="E1660" i="70"/>
  <c r="D1660" i="70"/>
  <c r="F1660" i="70"/>
  <c r="M1660" i="70"/>
  <c r="I1660" i="70"/>
  <c r="J1660" i="70"/>
  <c r="K1660" i="70"/>
  <c r="Q1660" i="70"/>
  <c r="R1660" i="70"/>
  <c r="A1661" i="70"/>
  <c r="B1661" i="70"/>
  <c r="C1661" i="70"/>
  <c r="E1661" i="70"/>
  <c r="D1661" i="70"/>
  <c r="F1661" i="70"/>
  <c r="M1661" i="70"/>
  <c r="I1661" i="70"/>
  <c r="J1661" i="70"/>
  <c r="K1661" i="70"/>
  <c r="Q1661" i="70"/>
  <c r="R1661" i="70"/>
  <c r="A1662" i="70"/>
  <c r="B1662" i="70"/>
  <c r="C1662" i="70"/>
  <c r="E1662" i="70"/>
  <c r="D1662" i="70"/>
  <c r="F1662" i="70"/>
  <c r="M1662" i="70"/>
  <c r="I1662" i="70"/>
  <c r="J1662" i="70"/>
  <c r="K1662" i="70"/>
  <c r="Q1662" i="70"/>
  <c r="R1662" i="70"/>
  <c r="A1663" i="70"/>
  <c r="B1663" i="70"/>
  <c r="C1663" i="70"/>
  <c r="E1663" i="70"/>
  <c r="D1663" i="70"/>
  <c r="F1663" i="70"/>
  <c r="M1663" i="70"/>
  <c r="I1663" i="70"/>
  <c r="J1663" i="70"/>
  <c r="K1663" i="70"/>
  <c r="N1663" i="70"/>
  <c r="Q1663" i="70"/>
  <c r="R1663" i="70"/>
  <c r="A1664" i="70"/>
  <c r="B1664" i="70"/>
  <c r="C1664" i="70"/>
  <c r="E1664" i="70"/>
  <c r="D1664" i="70"/>
  <c r="F1664" i="70"/>
  <c r="M1664" i="70"/>
  <c r="I1664" i="70"/>
  <c r="J1664" i="70"/>
  <c r="K1664" i="70"/>
  <c r="Q1664" i="70"/>
  <c r="R1664" i="70"/>
  <c r="A1665" i="70"/>
  <c r="B1665" i="70"/>
  <c r="C1665" i="70"/>
  <c r="E1665" i="70"/>
  <c r="D1665" i="70"/>
  <c r="F1665" i="70"/>
  <c r="M1665" i="70"/>
  <c r="I1665" i="70"/>
  <c r="J1665" i="70"/>
  <c r="K1665" i="70"/>
  <c r="Q1665" i="70"/>
  <c r="R1665" i="70"/>
  <c r="A1666" i="70"/>
  <c r="B1666" i="70"/>
  <c r="C1666" i="70"/>
  <c r="E1666" i="70"/>
  <c r="D1666" i="70"/>
  <c r="F1666" i="70"/>
  <c r="M1666" i="70"/>
  <c r="I1666" i="70"/>
  <c r="J1666" i="70"/>
  <c r="K1666" i="70"/>
  <c r="Q1666" i="70"/>
  <c r="R1666" i="70"/>
  <c r="A1667" i="70"/>
  <c r="B1667" i="70"/>
  <c r="C1667" i="70"/>
  <c r="E1667" i="70"/>
  <c r="D1667" i="70"/>
  <c r="F1667" i="70"/>
  <c r="M1667" i="70"/>
  <c r="I1667" i="70"/>
  <c r="J1667" i="70"/>
  <c r="K1667" i="70"/>
  <c r="Q1667" i="70"/>
  <c r="R1667" i="70"/>
  <c r="A1668" i="70"/>
  <c r="B1668" i="70"/>
  <c r="C1668" i="70"/>
  <c r="E1668" i="70"/>
  <c r="D1668" i="70"/>
  <c r="F1668" i="70"/>
  <c r="M1668" i="70"/>
  <c r="I1668" i="70"/>
  <c r="J1668" i="70"/>
  <c r="K1668" i="70"/>
  <c r="Q1668" i="70"/>
  <c r="R1668" i="70"/>
  <c r="A1669" i="70"/>
  <c r="B1669" i="70"/>
  <c r="C1669" i="70"/>
  <c r="E1669" i="70"/>
  <c r="D1669" i="70"/>
  <c r="F1669" i="70"/>
  <c r="M1669" i="70"/>
  <c r="I1669" i="70"/>
  <c r="J1669" i="70"/>
  <c r="K1669" i="70"/>
  <c r="Q1669" i="70"/>
  <c r="R1669" i="70"/>
  <c r="A1670" i="70"/>
  <c r="B1670" i="70"/>
  <c r="C1670" i="70"/>
  <c r="E1670" i="70"/>
  <c r="D1670" i="70"/>
  <c r="F1670" i="70"/>
  <c r="M1670" i="70"/>
  <c r="I1670" i="70"/>
  <c r="J1670" i="70"/>
  <c r="K1670" i="70"/>
  <c r="Q1670" i="70"/>
  <c r="R1670" i="70"/>
  <c r="A1671" i="70"/>
  <c r="B1671" i="70"/>
  <c r="C1671" i="70"/>
  <c r="E1671" i="70"/>
  <c r="N1671" i="70"/>
  <c r="D1671" i="70"/>
  <c r="F1671" i="70"/>
  <c r="M1671" i="70"/>
  <c r="I1671" i="70"/>
  <c r="J1671" i="70"/>
  <c r="K1671" i="70"/>
  <c r="Q1671" i="70"/>
  <c r="R1671" i="70"/>
  <c r="A1672" i="70"/>
  <c r="B1672" i="70"/>
  <c r="C1672" i="70"/>
  <c r="E1672" i="70"/>
  <c r="D1672" i="70"/>
  <c r="F1672" i="70"/>
  <c r="M1672" i="70"/>
  <c r="I1672" i="70"/>
  <c r="J1672" i="70"/>
  <c r="K1672" i="70"/>
  <c r="Q1672" i="70"/>
  <c r="R1672" i="70"/>
  <c r="A1673" i="70"/>
  <c r="B1673" i="70"/>
  <c r="C1673" i="70"/>
  <c r="E1673" i="70"/>
  <c r="D1673" i="70"/>
  <c r="F1673" i="70"/>
  <c r="M1673" i="70"/>
  <c r="I1673" i="70"/>
  <c r="J1673" i="70"/>
  <c r="K1673" i="70"/>
  <c r="Q1673" i="70"/>
  <c r="R1673" i="70"/>
  <c r="A1674" i="70"/>
  <c r="B1674" i="70"/>
  <c r="C1674" i="70"/>
  <c r="D1674" i="70"/>
  <c r="F1674" i="70"/>
  <c r="M1674" i="70"/>
  <c r="I1674" i="70"/>
  <c r="J1674" i="70"/>
  <c r="K1674" i="70"/>
  <c r="Q1674" i="70"/>
  <c r="R1674" i="70"/>
  <c r="A1675" i="70"/>
  <c r="B1675" i="70"/>
  <c r="C1675" i="70"/>
  <c r="E1675" i="70"/>
  <c r="D1675" i="70"/>
  <c r="F1675" i="70"/>
  <c r="M1675" i="70"/>
  <c r="I1675" i="70"/>
  <c r="J1675" i="70"/>
  <c r="K1675" i="70"/>
  <c r="Q1675" i="70"/>
  <c r="R1675" i="70"/>
  <c r="A1676" i="70"/>
  <c r="B1676" i="70"/>
  <c r="C1676" i="70"/>
  <c r="E1676" i="70"/>
  <c r="D1676" i="70"/>
  <c r="F1676" i="70"/>
  <c r="M1676" i="70"/>
  <c r="I1676" i="70"/>
  <c r="J1676" i="70"/>
  <c r="K1676" i="70"/>
  <c r="Q1676" i="70"/>
  <c r="R1676" i="70"/>
  <c r="A1677" i="70"/>
  <c r="B1677" i="70"/>
  <c r="C1677" i="70"/>
  <c r="E1677" i="70"/>
  <c r="D1677" i="70"/>
  <c r="F1677" i="70"/>
  <c r="M1677" i="70"/>
  <c r="I1677" i="70"/>
  <c r="J1677" i="70"/>
  <c r="K1677" i="70"/>
  <c r="Q1677" i="70"/>
  <c r="R1677" i="70"/>
  <c r="A1678" i="70"/>
  <c r="B1678" i="70"/>
  <c r="C1678" i="70"/>
  <c r="E1678" i="70"/>
  <c r="D1678" i="70"/>
  <c r="F1678" i="70"/>
  <c r="M1678" i="70"/>
  <c r="I1678" i="70"/>
  <c r="J1678" i="70"/>
  <c r="K1678" i="70"/>
  <c r="Q1678" i="70"/>
  <c r="R1678" i="70"/>
  <c r="A1679" i="70"/>
  <c r="B1679" i="70"/>
  <c r="C1679" i="70"/>
  <c r="D1679" i="70"/>
  <c r="F1679" i="70"/>
  <c r="M1679" i="70"/>
  <c r="I1679" i="70"/>
  <c r="J1679" i="70"/>
  <c r="K1679" i="70"/>
  <c r="Q1679" i="70"/>
  <c r="R1679" i="70"/>
  <c r="A1680" i="70"/>
  <c r="B1680" i="70"/>
  <c r="C1680" i="70"/>
  <c r="E1680" i="70"/>
  <c r="D1680" i="70"/>
  <c r="F1680" i="70"/>
  <c r="M1680" i="70"/>
  <c r="I1680" i="70"/>
  <c r="J1680" i="70"/>
  <c r="K1680" i="70"/>
  <c r="Q1680" i="70"/>
  <c r="R1680" i="70"/>
  <c r="A1681" i="70"/>
  <c r="B1681" i="70"/>
  <c r="C1681" i="70"/>
  <c r="E1681" i="70"/>
  <c r="D1681" i="70"/>
  <c r="F1681" i="70"/>
  <c r="M1681" i="70"/>
  <c r="I1681" i="70"/>
  <c r="J1681" i="70"/>
  <c r="K1681" i="70"/>
  <c r="Q1681" i="70"/>
  <c r="R1681" i="70"/>
  <c r="A1682" i="70"/>
  <c r="B1682" i="70"/>
  <c r="C1682" i="70"/>
  <c r="D1682" i="70"/>
  <c r="F1682" i="70"/>
  <c r="M1682" i="70"/>
  <c r="I1682" i="70"/>
  <c r="J1682" i="70"/>
  <c r="K1682" i="70"/>
  <c r="Q1682" i="70"/>
  <c r="R1682" i="70"/>
  <c r="A1683" i="70"/>
  <c r="B1683" i="70"/>
  <c r="C1683" i="70"/>
  <c r="E1683" i="70"/>
  <c r="D1683" i="70"/>
  <c r="F1683" i="70"/>
  <c r="M1683" i="70"/>
  <c r="I1683" i="70"/>
  <c r="J1683" i="70"/>
  <c r="K1683" i="70"/>
  <c r="Q1683" i="70"/>
  <c r="R1683" i="70"/>
  <c r="A1684" i="70"/>
  <c r="B1684" i="70"/>
  <c r="C1684" i="70"/>
  <c r="E1684" i="70"/>
  <c r="D1684" i="70"/>
  <c r="F1684" i="70"/>
  <c r="M1684" i="70"/>
  <c r="I1684" i="70"/>
  <c r="J1684" i="70"/>
  <c r="K1684" i="70"/>
  <c r="Q1684" i="70"/>
  <c r="R1684" i="70"/>
  <c r="A1685" i="70"/>
  <c r="B1685" i="70"/>
  <c r="C1685" i="70"/>
  <c r="E1685" i="70"/>
  <c r="D1685" i="70"/>
  <c r="F1685" i="70"/>
  <c r="M1685" i="70"/>
  <c r="I1685" i="70"/>
  <c r="J1685" i="70"/>
  <c r="K1685" i="70"/>
  <c r="Q1685" i="70"/>
  <c r="R1685" i="70"/>
  <c r="A1686" i="70"/>
  <c r="B1686" i="70"/>
  <c r="C1686" i="70"/>
  <c r="E1686" i="70"/>
  <c r="D1686" i="70"/>
  <c r="F1686" i="70"/>
  <c r="M1686" i="70"/>
  <c r="I1686" i="70"/>
  <c r="J1686" i="70"/>
  <c r="K1686" i="70"/>
  <c r="Q1686" i="70"/>
  <c r="R1686" i="70"/>
  <c r="A1687" i="70"/>
  <c r="B1687" i="70"/>
  <c r="C1687" i="70"/>
  <c r="D1687" i="70"/>
  <c r="F1687" i="70"/>
  <c r="M1687" i="70"/>
  <c r="I1687" i="70"/>
  <c r="J1687" i="70"/>
  <c r="K1687" i="70"/>
  <c r="Q1687" i="70"/>
  <c r="R1687" i="70"/>
  <c r="A1688" i="70"/>
  <c r="B1688" i="70"/>
  <c r="C1688" i="70"/>
  <c r="E1688" i="70"/>
  <c r="D1688" i="70"/>
  <c r="F1688" i="70"/>
  <c r="M1688" i="70"/>
  <c r="I1688" i="70"/>
  <c r="J1688" i="70"/>
  <c r="K1688" i="70"/>
  <c r="Q1688" i="70"/>
  <c r="R1688" i="70"/>
  <c r="A1689" i="70"/>
  <c r="B1689" i="70"/>
  <c r="C1689" i="70"/>
  <c r="E1689" i="70"/>
  <c r="D1689" i="70"/>
  <c r="F1689" i="70"/>
  <c r="M1689" i="70"/>
  <c r="I1689" i="70"/>
  <c r="J1689" i="70"/>
  <c r="K1689" i="70"/>
  <c r="Q1689" i="70"/>
  <c r="R1689" i="70"/>
  <c r="A1690" i="70"/>
  <c r="B1690" i="70"/>
  <c r="C1690" i="70"/>
  <c r="D1690" i="70"/>
  <c r="F1690" i="70"/>
  <c r="M1690" i="70"/>
  <c r="I1690" i="70"/>
  <c r="J1690" i="70"/>
  <c r="K1690" i="70"/>
  <c r="Q1690" i="70"/>
  <c r="R1690" i="70"/>
  <c r="A1691" i="70"/>
  <c r="B1691" i="70"/>
  <c r="C1691" i="70"/>
  <c r="D1691" i="70"/>
  <c r="F1691" i="70"/>
  <c r="M1691" i="70"/>
  <c r="I1691" i="70"/>
  <c r="J1691" i="70"/>
  <c r="K1691" i="70"/>
  <c r="Q1691" i="70"/>
  <c r="R1691" i="70"/>
  <c r="A1692" i="70"/>
  <c r="B1692" i="70"/>
  <c r="C1692" i="70"/>
  <c r="E1692" i="70"/>
  <c r="D1692" i="70"/>
  <c r="F1692" i="70"/>
  <c r="M1692" i="70"/>
  <c r="I1692" i="70"/>
  <c r="J1692" i="70"/>
  <c r="K1692" i="70"/>
  <c r="Q1692" i="70"/>
  <c r="R1692" i="70"/>
  <c r="A1693" i="70"/>
  <c r="B1693" i="70"/>
  <c r="C1693" i="70"/>
  <c r="E1693" i="70"/>
  <c r="D1693" i="70"/>
  <c r="F1693" i="70"/>
  <c r="M1693" i="70"/>
  <c r="I1693" i="70"/>
  <c r="J1693" i="70"/>
  <c r="K1693" i="70"/>
  <c r="Q1693" i="70"/>
  <c r="R1693" i="70"/>
  <c r="A1694" i="70"/>
  <c r="B1694" i="70"/>
  <c r="C1694" i="70"/>
  <c r="E1694" i="70"/>
  <c r="D1694" i="70"/>
  <c r="F1694" i="70"/>
  <c r="M1694" i="70"/>
  <c r="I1694" i="70"/>
  <c r="J1694" i="70"/>
  <c r="K1694" i="70"/>
  <c r="Q1694" i="70"/>
  <c r="R1694" i="70"/>
  <c r="A1695" i="70"/>
  <c r="B1695" i="70"/>
  <c r="C1695" i="70"/>
  <c r="E1695" i="70"/>
  <c r="D1695" i="70"/>
  <c r="F1695" i="70"/>
  <c r="M1695" i="70"/>
  <c r="I1695" i="70"/>
  <c r="J1695" i="70"/>
  <c r="K1695" i="70"/>
  <c r="Q1695" i="70"/>
  <c r="R1695" i="70"/>
  <c r="A1696" i="70"/>
  <c r="B1696" i="70"/>
  <c r="C1696" i="70"/>
  <c r="E1696" i="70"/>
  <c r="D1696" i="70"/>
  <c r="F1696" i="70"/>
  <c r="M1696" i="70"/>
  <c r="I1696" i="70"/>
  <c r="J1696" i="70"/>
  <c r="K1696" i="70"/>
  <c r="Q1696" i="70"/>
  <c r="R1696" i="70"/>
  <c r="A1697" i="70"/>
  <c r="B1697" i="70"/>
  <c r="C1697" i="70"/>
  <c r="E1697" i="70"/>
  <c r="D1697" i="70"/>
  <c r="F1697" i="70"/>
  <c r="M1697" i="70"/>
  <c r="I1697" i="70"/>
  <c r="J1697" i="70"/>
  <c r="K1697" i="70"/>
  <c r="Q1697" i="70"/>
  <c r="R1697" i="70"/>
  <c r="A1698" i="70"/>
  <c r="B1698" i="70"/>
  <c r="C1698" i="70"/>
  <c r="E1698" i="70"/>
  <c r="D1698" i="70"/>
  <c r="F1698" i="70"/>
  <c r="M1698" i="70"/>
  <c r="I1698" i="70"/>
  <c r="J1698" i="70"/>
  <c r="K1698" i="70"/>
  <c r="Q1698" i="70"/>
  <c r="R1698" i="70"/>
  <c r="A1699" i="70"/>
  <c r="B1699" i="70"/>
  <c r="C1699" i="70"/>
  <c r="D1699" i="70"/>
  <c r="F1699" i="70"/>
  <c r="M1699" i="70"/>
  <c r="I1699" i="70"/>
  <c r="J1699" i="70"/>
  <c r="K1699" i="70"/>
  <c r="Q1699" i="70"/>
  <c r="R1699" i="70"/>
  <c r="A1700" i="70"/>
  <c r="B1700" i="70"/>
  <c r="C1700" i="70"/>
  <c r="E1700" i="70"/>
  <c r="D1700" i="70"/>
  <c r="F1700" i="70"/>
  <c r="M1700" i="70"/>
  <c r="I1700" i="70"/>
  <c r="J1700" i="70"/>
  <c r="K1700" i="70"/>
  <c r="Q1700" i="70"/>
  <c r="R1700" i="70"/>
  <c r="A1701" i="70"/>
  <c r="B1701" i="70"/>
  <c r="C1701" i="70"/>
  <c r="E1701" i="70"/>
  <c r="D1701" i="70"/>
  <c r="F1701" i="70"/>
  <c r="M1701" i="70"/>
  <c r="I1701" i="70"/>
  <c r="J1701" i="70"/>
  <c r="K1701" i="70"/>
  <c r="Q1701" i="70"/>
  <c r="R1701" i="70"/>
  <c r="A1702" i="70"/>
  <c r="B1702" i="70"/>
  <c r="C1702" i="70"/>
  <c r="E1702" i="70"/>
  <c r="D1702" i="70"/>
  <c r="F1702" i="70"/>
  <c r="M1702" i="70"/>
  <c r="I1702" i="70"/>
  <c r="J1702" i="70"/>
  <c r="K1702" i="70"/>
  <c r="Q1702" i="70"/>
  <c r="R1702" i="70"/>
  <c r="A1703" i="70"/>
  <c r="B1703" i="70"/>
  <c r="C1703" i="70"/>
  <c r="E1703" i="70"/>
  <c r="D1703" i="70"/>
  <c r="F1703" i="70"/>
  <c r="M1703" i="70"/>
  <c r="I1703" i="70"/>
  <c r="J1703" i="70"/>
  <c r="K1703" i="70"/>
  <c r="Q1703" i="70"/>
  <c r="R1703" i="70"/>
  <c r="A1704" i="70"/>
  <c r="B1704" i="70"/>
  <c r="C1704" i="70"/>
  <c r="E1704" i="70"/>
  <c r="D1704" i="70"/>
  <c r="F1704" i="70"/>
  <c r="M1704" i="70"/>
  <c r="I1704" i="70"/>
  <c r="J1704" i="70"/>
  <c r="K1704" i="70"/>
  <c r="Q1704" i="70"/>
  <c r="R1704" i="70"/>
  <c r="A1705" i="70"/>
  <c r="B1705" i="70"/>
  <c r="C1705" i="70"/>
  <c r="E1705" i="70"/>
  <c r="D1705" i="70"/>
  <c r="F1705" i="70"/>
  <c r="M1705" i="70"/>
  <c r="I1705" i="70"/>
  <c r="J1705" i="70"/>
  <c r="K1705" i="70"/>
  <c r="Q1705" i="70"/>
  <c r="R1705" i="70"/>
  <c r="A1706" i="70"/>
  <c r="B1706" i="70"/>
  <c r="C1706" i="70"/>
  <c r="E1706" i="70"/>
  <c r="D1706" i="70"/>
  <c r="F1706" i="70"/>
  <c r="M1706" i="70"/>
  <c r="I1706" i="70"/>
  <c r="J1706" i="70"/>
  <c r="K1706" i="70"/>
  <c r="Q1706" i="70"/>
  <c r="R1706" i="70"/>
  <c r="A1707" i="70"/>
  <c r="B1707" i="70"/>
  <c r="C1707" i="70"/>
  <c r="D1707" i="70"/>
  <c r="F1707" i="70"/>
  <c r="M1707" i="70"/>
  <c r="I1707" i="70"/>
  <c r="J1707" i="70"/>
  <c r="K1707" i="70"/>
  <c r="Q1707" i="70"/>
  <c r="R1707" i="70"/>
  <c r="A1708" i="70"/>
  <c r="B1708" i="70"/>
  <c r="C1708" i="70"/>
  <c r="E1708" i="70"/>
  <c r="D1708" i="70"/>
  <c r="F1708" i="70"/>
  <c r="M1708" i="70"/>
  <c r="I1708" i="70"/>
  <c r="J1708" i="70"/>
  <c r="K1708" i="70"/>
  <c r="Q1708" i="70"/>
  <c r="R1708" i="70"/>
  <c r="A1709" i="70"/>
  <c r="B1709" i="70"/>
  <c r="C1709" i="70"/>
  <c r="E1709" i="70"/>
  <c r="D1709" i="70"/>
  <c r="F1709" i="70"/>
  <c r="M1709" i="70"/>
  <c r="I1709" i="70"/>
  <c r="J1709" i="70"/>
  <c r="K1709" i="70"/>
  <c r="Q1709" i="70"/>
  <c r="R1709" i="70"/>
  <c r="A1710" i="70"/>
  <c r="B1710" i="70"/>
  <c r="C1710" i="70"/>
  <c r="E1710" i="70"/>
  <c r="D1710" i="70"/>
  <c r="F1710" i="70"/>
  <c r="M1710" i="70"/>
  <c r="I1710" i="70"/>
  <c r="J1710" i="70"/>
  <c r="K1710" i="70"/>
  <c r="Q1710" i="70"/>
  <c r="R1710" i="70"/>
  <c r="A1711" i="70"/>
  <c r="B1711" i="70"/>
  <c r="C1711" i="70"/>
  <c r="E1711" i="70"/>
  <c r="D1711" i="70"/>
  <c r="F1711" i="70"/>
  <c r="M1711" i="70"/>
  <c r="I1711" i="70"/>
  <c r="J1711" i="70"/>
  <c r="K1711" i="70"/>
  <c r="Q1711" i="70"/>
  <c r="R1711" i="70"/>
  <c r="A1712" i="70"/>
  <c r="B1712" i="70"/>
  <c r="C1712" i="70"/>
  <c r="E1712" i="70"/>
  <c r="D1712" i="70"/>
  <c r="F1712" i="70"/>
  <c r="M1712" i="70"/>
  <c r="I1712" i="70"/>
  <c r="J1712" i="70"/>
  <c r="K1712" i="70"/>
  <c r="Q1712" i="70"/>
  <c r="R1712" i="70"/>
  <c r="A1713" i="70"/>
  <c r="B1713" i="70"/>
  <c r="C1713" i="70"/>
  <c r="E1713" i="70"/>
  <c r="D1713" i="70"/>
  <c r="F1713" i="70"/>
  <c r="M1713" i="70"/>
  <c r="I1713" i="70"/>
  <c r="J1713" i="70"/>
  <c r="K1713" i="70"/>
  <c r="Q1713" i="70"/>
  <c r="R1713" i="70"/>
  <c r="A1714" i="70"/>
  <c r="B1714" i="70"/>
  <c r="C1714" i="70"/>
  <c r="D1714" i="70"/>
  <c r="F1714" i="70"/>
  <c r="M1714" i="70"/>
  <c r="I1714" i="70"/>
  <c r="J1714" i="70"/>
  <c r="K1714" i="70"/>
  <c r="Q1714" i="70"/>
  <c r="R1714" i="70"/>
  <c r="A1715" i="70"/>
  <c r="B1715" i="70"/>
  <c r="C1715" i="70"/>
  <c r="D1715" i="70"/>
  <c r="F1715" i="70"/>
  <c r="M1715" i="70"/>
  <c r="I1715" i="70"/>
  <c r="J1715" i="70"/>
  <c r="K1715" i="70"/>
  <c r="Q1715" i="70"/>
  <c r="R1715" i="70"/>
  <c r="A1716" i="70"/>
  <c r="B1716" i="70"/>
  <c r="C1716" i="70"/>
  <c r="E1716" i="70"/>
  <c r="D1716" i="70"/>
  <c r="F1716" i="70"/>
  <c r="M1716" i="70"/>
  <c r="I1716" i="70"/>
  <c r="J1716" i="70"/>
  <c r="K1716" i="70"/>
  <c r="Q1716" i="70"/>
  <c r="R1716" i="70"/>
  <c r="A1717" i="70"/>
  <c r="B1717" i="70"/>
  <c r="C1717" i="70"/>
  <c r="E1717" i="70"/>
  <c r="D1717" i="70"/>
  <c r="F1717" i="70"/>
  <c r="M1717" i="70"/>
  <c r="I1717" i="70"/>
  <c r="J1717" i="70"/>
  <c r="K1717" i="70"/>
  <c r="Q1717" i="70"/>
  <c r="R1717" i="70"/>
  <c r="A1718" i="70"/>
  <c r="B1718" i="70"/>
  <c r="C1718" i="70"/>
  <c r="E1718" i="70"/>
  <c r="D1718" i="70"/>
  <c r="F1718" i="70"/>
  <c r="M1718" i="70"/>
  <c r="I1718" i="70"/>
  <c r="J1718" i="70"/>
  <c r="K1718" i="70"/>
  <c r="Q1718" i="70"/>
  <c r="R1718" i="70"/>
  <c r="A1719" i="70"/>
  <c r="B1719" i="70"/>
  <c r="C1719" i="70"/>
  <c r="E1719" i="70"/>
  <c r="D1719" i="70"/>
  <c r="F1719" i="70"/>
  <c r="M1719" i="70"/>
  <c r="I1719" i="70"/>
  <c r="J1719" i="70"/>
  <c r="K1719" i="70"/>
  <c r="Q1719" i="70"/>
  <c r="R1719" i="70"/>
  <c r="A1720" i="70"/>
  <c r="B1720" i="70"/>
  <c r="C1720" i="70"/>
  <c r="E1720" i="70"/>
  <c r="D1720" i="70"/>
  <c r="F1720" i="70"/>
  <c r="M1720" i="70"/>
  <c r="I1720" i="70"/>
  <c r="J1720" i="70"/>
  <c r="K1720" i="70"/>
  <c r="Q1720" i="70"/>
  <c r="R1720" i="70"/>
  <c r="A1721" i="70"/>
  <c r="B1721" i="70"/>
  <c r="C1721" i="70"/>
  <c r="E1721" i="70"/>
  <c r="D1721" i="70"/>
  <c r="F1721" i="70"/>
  <c r="M1721" i="70"/>
  <c r="I1721" i="70"/>
  <c r="J1721" i="70"/>
  <c r="K1721" i="70"/>
  <c r="Q1721" i="70"/>
  <c r="R1721" i="70"/>
  <c r="A1722" i="70"/>
  <c r="B1722" i="70"/>
  <c r="C1722" i="70"/>
  <c r="D1722" i="70"/>
  <c r="F1722" i="70"/>
  <c r="M1722" i="70"/>
  <c r="I1722" i="70"/>
  <c r="J1722" i="70"/>
  <c r="K1722" i="70"/>
  <c r="Q1722" i="70"/>
  <c r="R1722" i="70"/>
  <c r="A1723" i="70"/>
  <c r="B1723" i="70"/>
  <c r="C1723" i="70"/>
  <c r="D1723" i="70"/>
  <c r="F1723" i="70"/>
  <c r="M1723" i="70"/>
  <c r="I1723" i="70"/>
  <c r="J1723" i="70"/>
  <c r="K1723" i="70"/>
  <c r="Q1723" i="70"/>
  <c r="R1723" i="70"/>
  <c r="A1724" i="70"/>
  <c r="B1724" i="70"/>
  <c r="C1724" i="70"/>
  <c r="E1724" i="70"/>
  <c r="D1724" i="70"/>
  <c r="F1724" i="70"/>
  <c r="M1724" i="70"/>
  <c r="I1724" i="70"/>
  <c r="J1724" i="70"/>
  <c r="K1724" i="70"/>
  <c r="Q1724" i="70"/>
  <c r="R1724" i="70"/>
  <c r="A1725" i="70"/>
  <c r="B1725" i="70"/>
  <c r="C1725" i="70"/>
  <c r="E1725" i="70"/>
  <c r="D1725" i="70"/>
  <c r="F1725" i="70"/>
  <c r="M1725" i="70"/>
  <c r="I1725" i="70"/>
  <c r="J1725" i="70"/>
  <c r="K1725" i="70"/>
  <c r="Q1725" i="70"/>
  <c r="R1725" i="70"/>
  <c r="A1726" i="70"/>
  <c r="B1726" i="70"/>
  <c r="C1726" i="70"/>
  <c r="D1726" i="70"/>
  <c r="F1726" i="70"/>
  <c r="M1726" i="70"/>
  <c r="I1726" i="70"/>
  <c r="J1726" i="70"/>
  <c r="K1726" i="70"/>
  <c r="Q1726" i="70"/>
  <c r="R1726" i="70"/>
  <c r="A1727" i="70"/>
  <c r="B1727" i="70"/>
  <c r="C1727" i="70"/>
  <c r="E1727" i="70"/>
  <c r="D1727" i="70"/>
  <c r="F1727" i="70"/>
  <c r="M1727" i="70"/>
  <c r="I1727" i="70"/>
  <c r="J1727" i="70"/>
  <c r="K1727" i="70"/>
  <c r="Q1727" i="70"/>
  <c r="R1727" i="70"/>
  <c r="A1728" i="70"/>
  <c r="B1728" i="70"/>
  <c r="C1728" i="70"/>
  <c r="E1728" i="70"/>
  <c r="D1728" i="70"/>
  <c r="F1728" i="70"/>
  <c r="M1728" i="70"/>
  <c r="I1728" i="70"/>
  <c r="J1728" i="70"/>
  <c r="K1728" i="70"/>
  <c r="Q1728" i="70"/>
  <c r="R1728" i="70"/>
  <c r="A1729" i="70"/>
  <c r="B1729" i="70"/>
  <c r="C1729" i="70"/>
  <c r="E1729" i="70"/>
  <c r="D1729" i="70"/>
  <c r="F1729" i="70"/>
  <c r="M1729" i="70"/>
  <c r="I1729" i="70"/>
  <c r="J1729" i="70"/>
  <c r="K1729" i="70"/>
  <c r="Q1729" i="70"/>
  <c r="R1729" i="70"/>
  <c r="A1730" i="70"/>
  <c r="B1730" i="70"/>
  <c r="C1730" i="70"/>
  <c r="E1730" i="70"/>
  <c r="D1730" i="70"/>
  <c r="F1730" i="70"/>
  <c r="M1730" i="70"/>
  <c r="I1730" i="70"/>
  <c r="J1730" i="70"/>
  <c r="K1730" i="70"/>
  <c r="Q1730" i="70"/>
  <c r="R1730" i="70"/>
  <c r="A1731" i="70"/>
  <c r="B1731" i="70"/>
  <c r="C1731" i="70"/>
  <c r="D1731" i="70"/>
  <c r="F1731" i="70"/>
  <c r="M1731" i="70"/>
  <c r="I1731" i="70"/>
  <c r="J1731" i="70"/>
  <c r="K1731" i="70"/>
  <c r="Q1731" i="70"/>
  <c r="R1731" i="70"/>
  <c r="A1732" i="70"/>
  <c r="B1732" i="70"/>
  <c r="C1732" i="70"/>
  <c r="E1732" i="70"/>
  <c r="D1732" i="70"/>
  <c r="F1732" i="70"/>
  <c r="M1732" i="70"/>
  <c r="I1732" i="70"/>
  <c r="J1732" i="70"/>
  <c r="K1732" i="70"/>
  <c r="Q1732" i="70"/>
  <c r="R1732" i="70"/>
  <c r="A1733" i="70"/>
  <c r="B1733" i="70"/>
  <c r="C1733" i="70"/>
  <c r="E1733" i="70"/>
  <c r="D1733" i="70"/>
  <c r="F1733" i="70"/>
  <c r="M1733" i="70"/>
  <c r="I1733" i="70"/>
  <c r="J1733" i="70"/>
  <c r="K1733" i="70"/>
  <c r="Q1733" i="70"/>
  <c r="R1733" i="70"/>
  <c r="A1734" i="70"/>
  <c r="B1734" i="70"/>
  <c r="C1734" i="70"/>
  <c r="D1734" i="70"/>
  <c r="F1734" i="70"/>
  <c r="M1734" i="70"/>
  <c r="I1734" i="70"/>
  <c r="J1734" i="70"/>
  <c r="K1734" i="70"/>
  <c r="Q1734" i="70"/>
  <c r="R1734" i="70"/>
  <c r="A1735" i="70"/>
  <c r="B1735" i="70"/>
  <c r="C1735" i="70"/>
  <c r="E1735" i="70"/>
  <c r="D1735" i="70"/>
  <c r="F1735" i="70"/>
  <c r="M1735" i="70"/>
  <c r="I1735" i="70"/>
  <c r="J1735" i="70"/>
  <c r="K1735" i="70"/>
  <c r="Q1735" i="70"/>
  <c r="R1735" i="70"/>
  <c r="A1736" i="70"/>
  <c r="B1736" i="70"/>
  <c r="C1736" i="70"/>
  <c r="E1736" i="70"/>
  <c r="D1736" i="70"/>
  <c r="F1736" i="70"/>
  <c r="M1736" i="70"/>
  <c r="I1736" i="70"/>
  <c r="J1736" i="70"/>
  <c r="K1736" i="70"/>
  <c r="Q1736" i="70"/>
  <c r="R1736" i="70"/>
  <c r="A1737" i="70"/>
  <c r="B1737" i="70"/>
  <c r="C1737" i="70"/>
  <c r="E1737" i="70"/>
  <c r="D1737" i="70"/>
  <c r="F1737" i="70"/>
  <c r="M1737" i="70"/>
  <c r="I1737" i="70"/>
  <c r="J1737" i="70"/>
  <c r="K1737" i="70"/>
  <c r="Q1737" i="70"/>
  <c r="R1737" i="70"/>
  <c r="A1738" i="70"/>
  <c r="B1738" i="70"/>
  <c r="C1738" i="70"/>
  <c r="E1738" i="70"/>
  <c r="D1738" i="70"/>
  <c r="F1738" i="70"/>
  <c r="M1738" i="70"/>
  <c r="I1738" i="70"/>
  <c r="J1738" i="70"/>
  <c r="K1738" i="70"/>
  <c r="Q1738" i="70"/>
  <c r="R1738" i="70"/>
  <c r="A1739" i="70"/>
  <c r="B1739" i="70"/>
  <c r="C1739" i="70"/>
  <c r="D1739" i="70"/>
  <c r="F1739" i="70"/>
  <c r="M1739" i="70"/>
  <c r="I1739" i="70"/>
  <c r="J1739" i="70"/>
  <c r="K1739" i="70"/>
  <c r="Q1739" i="70"/>
  <c r="R1739" i="70"/>
  <c r="A1740" i="70"/>
  <c r="B1740" i="70"/>
  <c r="C1740" i="70"/>
  <c r="E1740" i="70"/>
  <c r="D1740" i="70"/>
  <c r="F1740" i="70"/>
  <c r="M1740" i="70"/>
  <c r="I1740" i="70"/>
  <c r="J1740" i="70"/>
  <c r="K1740" i="70"/>
  <c r="Q1740" i="70"/>
  <c r="R1740" i="70"/>
  <c r="A1741" i="70"/>
  <c r="B1741" i="70"/>
  <c r="C1741" i="70"/>
  <c r="E1741" i="70"/>
  <c r="D1741" i="70"/>
  <c r="F1741" i="70"/>
  <c r="M1741" i="70"/>
  <c r="I1741" i="70"/>
  <c r="J1741" i="70"/>
  <c r="K1741" i="70"/>
  <c r="Q1741" i="70"/>
  <c r="R1741" i="70"/>
  <c r="A1742" i="70"/>
  <c r="B1742" i="70"/>
  <c r="C1742" i="70"/>
  <c r="D1742" i="70"/>
  <c r="F1742" i="70"/>
  <c r="M1742" i="70"/>
  <c r="I1742" i="70"/>
  <c r="J1742" i="70"/>
  <c r="K1742" i="70"/>
  <c r="Q1742" i="70"/>
  <c r="R1742" i="70"/>
  <c r="A1743" i="70"/>
  <c r="B1743" i="70"/>
  <c r="C1743" i="70"/>
  <c r="E1743" i="70"/>
  <c r="D1743" i="70"/>
  <c r="F1743" i="70"/>
  <c r="M1743" i="70"/>
  <c r="I1743" i="70"/>
  <c r="J1743" i="70"/>
  <c r="K1743" i="70"/>
  <c r="Q1743" i="70"/>
  <c r="R1743" i="70"/>
  <c r="A1744" i="70"/>
  <c r="B1744" i="70"/>
  <c r="C1744" i="70"/>
  <c r="E1744" i="70"/>
  <c r="D1744" i="70"/>
  <c r="F1744" i="70"/>
  <c r="M1744" i="70"/>
  <c r="I1744" i="70"/>
  <c r="J1744" i="70"/>
  <c r="K1744" i="70"/>
  <c r="Q1744" i="70"/>
  <c r="R1744" i="70"/>
  <c r="A1745" i="70"/>
  <c r="B1745" i="70"/>
  <c r="C1745" i="70"/>
  <c r="E1745" i="70"/>
  <c r="D1745" i="70"/>
  <c r="F1745" i="70"/>
  <c r="M1745" i="70"/>
  <c r="I1745" i="70"/>
  <c r="J1745" i="70"/>
  <c r="K1745" i="70"/>
  <c r="Q1745" i="70"/>
  <c r="R1745" i="70"/>
  <c r="A1746" i="70"/>
  <c r="B1746" i="70"/>
  <c r="C1746" i="70"/>
  <c r="E1746" i="70"/>
  <c r="D1746" i="70"/>
  <c r="F1746" i="70"/>
  <c r="M1746" i="70"/>
  <c r="I1746" i="70"/>
  <c r="J1746" i="70"/>
  <c r="K1746" i="70"/>
  <c r="Q1746" i="70"/>
  <c r="R1746" i="70"/>
  <c r="A1747" i="70"/>
  <c r="B1747" i="70"/>
  <c r="C1747" i="70"/>
  <c r="E1747" i="70"/>
  <c r="D1747" i="70"/>
  <c r="F1747" i="70"/>
  <c r="M1747" i="70"/>
  <c r="I1747" i="70"/>
  <c r="J1747" i="70"/>
  <c r="K1747" i="70"/>
  <c r="N1747" i="70"/>
  <c r="Q1747" i="70"/>
  <c r="R1747" i="70"/>
  <c r="A1748" i="70"/>
  <c r="B1748" i="70"/>
  <c r="C1748" i="70"/>
  <c r="E1748" i="70"/>
  <c r="F1748" i="70"/>
  <c r="M1748" i="70"/>
  <c r="I1748" i="70"/>
  <c r="K1748" i="70"/>
  <c r="Q1748" i="70"/>
  <c r="R1748" i="70"/>
  <c r="A1749" i="70"/>
  <c r="B1749" i="70"/>
  <c r="C1749" i="70"/>
  <c r="F1749" i="70"/>
  <c r="M1749" i="70"/>
  <c r="I1749" i="70"/>
  <c r="K1749" i="70"/>
  <c r="Q1749" i="70"/>
  <c r="R1749" i="70"/>
  <c r="A1750" i="70"/>
  <c r="B1750" i="70"/>
  <c r="C1750" i="70"/>
  <c r="N1750" i="70"/>
  <c r="F1750" i="70"/>
  <c r="M1750" i="70"/>
  <c r="I1750" i="70"/>
  <c r="Q1750" i="70"/>
  <c r="R1750" i="70"/>
  <c r="A1751" i="70"/>
  <c r="B1751" i="70"/>
  <c r="C1751" i="70"/>
  <c r="F1751" i="70"/>
  <c r="M1751" i="70"/>
  <c r="I1751" i="70"/>
  <c r="Q1751" i="70"/>
  <c r="R1751" i="70"/>
  <c r="A1752" i="70"/>
  <c r="B1752" i="70"/>
  <c r="C1752" i="70"/>
  <c r="E1752" i="70"/>
  <c r="F1752" i="70"/>
  <c r="M1752" i="70"/>
  <c r="I1752" i="70"/>
  <c r="Q1752" i="70"/>
  <c r="R1752" i="70"/>
  <c r="A1753" i="70"/>
  <c r="B1753" i="70"/>
  <c r="C1753" i="70"/>
  <c r="N1753" i="70"/>
  <c r="F1753" i="70"/>
  <c r="M1753" i="70"/>
  <c r="I1753" i="70"/>
  <c r="Q1753" i="70"/>
  <c r="R1753" i="70"/>
  <c r="A1754" i="70"/>
  <c r="B1754" i="70"/>
  <c r="C1754" i="70"/>
  <c r="N1754" i="70"/>
  <c r="F1754" i="70"/>
  <c r="M1754" i="70"/>
  <c r="I1754" i="70"/>
  <c r="Q1754" i="70"/>
  <c r="R1754" i="70"/>
  <c r="A1755" i="70"/>
  <c r="B1755" i="70"/>
  <c r="C1755" i="70"/>
  <c r="F1755" i="70"/>
  <c r="M1755" i="70"/>
  <c r="I1755" i="70"/>
  <c r="Q1755" i="70"/>
  <c r="R1755" i="70"/>
  <c r="A1756" i="70"/>
  <c r="B1756" i="70"/>
  <c r="C1756" i="70"/>
  <c r="E1756" i="70"/>
  <c r="F1756" i="70"/>
  <c r="M1756" i="70"/>
  <c r="I1756" i="70"/>
  <c r="Q1756" i="70"/>
  <c r="R1756" i="70"/>
  <c r="A1757" i="70"/>
  <c r="B1757" i="70"/>
  <c r="C1757" i="70"/>
  <c r="E1757" i="70"/>
  <c r="F1757" i="70"/>
  <c r="M1757" i="70"/>
  <c r="I1757" i="70"/>
  <c r="Q1757" i="70"/>
  <c r="R1757" i="70"/>
  <c r="A1758" i="70"/>
  <c r="B1758" i="70"/>
  <c r="C1758" i="70"/>
  <c r="N1758" i="70"/>
  <c r="F1758" i="70"/>
  <c r="M1758" i="70"/>
  <c r="I1758" i="70"/>
  <c r="Q1758" i="70"/>
  <c r="R1758" i="70"/>
  <c r="A1759" i="70"/>
  <c r="B1759" i="70"/>
  <c r="C1759" i="70"/>
  <c r="F1759" i="70"/>
  <c r="M1759" i="70"/>
  <c r="I1759" i="70"/>
  <c r="Q1759" i="70"/>
  <c r="R1759" i="70"/>
  <c r="A1760" i="70"/>
  <c r="B1760" i="70"/>
  <c r="C1760" i="70"/>
  <c r="E1760" i="70"/>
  <c r="F1760" i="70"/>
  <c r="M1760" i="70"/>
  <c r="I1760" i="70"/>
  <c r="Q1760" i="70"/>
  <c r="R1760" i="70"/>
  <c r="A1761" i="70"/>
  <c r="B1761" i="70"/>
  <c r="C1761" i="70"/>
  <c r="N1761" i="70"/>
  <c r="F1761" i="70"/>
  <c r="M1761" i="70"/>
  <c r="I1761" i="70"/>
  <c r="Q1761" i="70"/>
  <c r="R1761" i="70"/>
  <c r="A1762" i="70"/>
  <c r="B1762" i="70"/>
  <c r="C1762" i="70"/>
  <c r="N1762" i="70"/>
  <c r="F1762" i="70"/>
  <c r="M1762" i="70"/>
  <c r="I1762" i="70"/>
  <c r="Q1762" i="70"/>
  <c r="R1762" i="70"/>
  <c r="A1763" i="70"/>
  <c r="B1763" i="70"/>
  <c r="C1763" i="70"/>
  <c r="F1763" i="70"/>
  <c r="M1763" i="70"/>
  <c r="I1763" i="70"/>
  <c r="Q1763" i="70"/>
  <c r="R1763" i="70"/>
  <c r="A1764" i="70"/>
  <c r="B1764" i="70"/>
  <c r="C1764" i="70"/>
  <c r="E1764" i="70"/>
  <c r="F1764" i="70"/>
  <c r="M1764" i="70"/>
  <c r="I1764" i="70"/>
  <c r="Q1764" i="70"/>
  <c r="R1764" i="70"/>
  <c r="A1765" i="70"/>
  <c r="B1765" i="70"/>
  <c r="C1765" i="70"/>
  <c r="E1765" i="70"/>
  <c r="F1765" i="70"/>
  <c r="M1765" i="70"/>
  <c r="I1765" i="70"/>
  <c r="N1765" i="70"/>
  <c r="Q1765" i="70"/>
  <c r="R1765" i="70"/>
  <c r="A1766" i="70"/>
  <c r="B1766" i="70"/>
  <c r="C1766" i="70"/>
  <c r="N1766" i="70"/>
  <c r="F1766" i="70"/>
  <c r="M1766" i="70"/>
  <c r="I1766" i="70"/>
  <c r="Q1766" i="70"/>
  <c r="R1766" i="70"/>
  <c r="A1767" i="70"/>
  <c r="B1767" i="70"/>
  <c r="C1767" i="70"/>
  <c r="E1767" i="70"/>
  <c r="F1767" i="70"/>
  <c r="M1767" i="70"/>
  <c r="I1767" i="70"/>
  <c r="Q1767" i="70"/>
  <c r="R1767" i="70"/>
  <c r="A1768" i="70"/>
  <c r="B1768" i="70"/>
  <c r="C1768" i="70"/>
  <c r="E1768" i="70"/>
  <c r="F1768" i="70"/>
  <c r="M1768" i="70"/>
  <c r="I1768" i="70"/>
  <c r="Q1768" i="70"/>
  <c r="R1768" i="70"/>
  <c r="A1769" i="70"/>
  <c r="B1769" i="70"/>
  <c r="C1769" i="70"/>
  <c r="N1769" i="70"/>
  <c r="F1769" i="70"/>
  <c r="M1769" i="70"/>
  <c r="I1769" i="70"/>
  <c r="Q1769" i="70"/>
  <c r="R1769" i="70"/>
  <c r="A1770" i="70"/>
  <c r="B1770" i="70"/>
  <c r="C1770" i="70"/>
  <c r="N1770" i="70"/>
  <c r="F1770" i="70"/>
  <c r="M1770" i="70"/>
  <c r="I1770" i="70"/>
  <c r="Q1770" i="70"/>
  <c r="R1770" i="70"/>
  <c r="A1771" i="70"/>
  <c r="B1771" i="70"/>
  <c r="C1771" i="70"/>
  <c r="E1771" i="70"/>
  <c r="F1771" i="70"/>
  <c r="M1771" i="70"/>
  <c r="I1771" i="70"/>
  <c r="Q1771" i="70"/>
  <c r="R1771" i="70"/>
  <c r="A1772" i="70"/>
  <c r="B1772" i="70"/>
  <c r="C1772" i="70"/>
  <c r="E1772" i="70"/>
  <c r="F1772" i="70"/>
  <c r="M1772" i="70"/>
  <c r="I1772" i="70"/>
  <c r="N1772" i="70"/>
  <c r="Q1772" i="70"/>
  <c r="R1772" i="70"/>
  <c r="A1773" i="70"/>
  <c r="B1773" i="70"/>
  <c r="C1773" i="70"/>
  <c r="E1773" i="70"/>
  <c r="F1773" i="70"/>
  <c r="M1773" i="70"/>
  <c r="I1773" i="70"/>
  <c r="Q1773" i="70"/>
  <c r="R1773" i="70"/>
  <c r="A1774" i="70"/>
  <c r="B1774" i="70"/>
  <c r="C1774" i="70"/>
  <c r="N1774" i="70"/>
  <c r="F1774" i="70"/>
  <c r="M1774" i="70"/>
  <c r="I1774" i="70"/>
  <c r="Q1774" i="70"/>
  <c r="R1774" i="70"/>
  <c r="A1775" i="70"/>
  <c r="B1775" i="70"/>
  <c r="C1775" i="70"/>
  <c r="E1775" i="70"/>
  <c r="F1775" i="70"/>
  <c r="M1775" i="70"/>
  <c r="I1775" i="70"/>
  <c r="Q1775" i="70"/>
  <c r="R1775" i="70"/>
  <c r="A1776" i="70"/>
  <c r="B1776" i="70"/>
  <c r="C1776" i="70"/>
  <c r="E1776" i="70"/>
  <c r="F1776" i="70"/>
  <c r="M1776" i="70"/>
  <c r="I1776" i="70"/>
  <c r="Q1776" i="70"/>
  <c r="R1776" i="70"/>
  <c r="A1777" i="70"/>
  <c r="B1777" i="70"/>
  <c r="C1777" i="70"/>
  <c r="N1777" i="70"/>
  <c r="F1777" i="70"/>
  <c r="M1777" i="70"/>
  <c r="I1777" i="70"/>
  <c r="Q1777" i="70"/>
  <c r="R1777" i="70"/>
  <c r="A1778" i="70"/>
  <c r="B1778" i="70"/>
  <c r="C1778" i="70"/>
  <c r="N1778" i="70"/>
  <c r="F1778" i="70"/>
  <c r="M1778" i="70"/>
  <c r="I1778" i="70"/>
  <c r="Q1778" i="70"/>
  <c r="R1778" i="70"/>
  <c r="A1779" i="70"/>
  <c r="B1779" i="70"/>
  <c r="C1779" i="70"/>
  <c r="E1779" i="70"/>
  <c r="F1779" i="70"/>
  <c r="M1779" i="70"/>
  <c r="I1779" i="70"/>
  <c r="Q1779" i="70"/>
  <c r="R1779" i="70"/>
  <c r="A1780" i="70"/>
  <c r="B1780" i="70"/>
  <c r="C1780" i="70"/>
  <c r="E1780" i="70"/>
  <c r="F1780" i="70"/>
  <c r="M1780" i="70"/>
  <c r="I1780" i="70"/>
  <c r="Q1780" i="70"/>
  <c r="R1780" i="70"/>
  <c r="A1781" i="70"/>
  <c r="B1781" i="70"/>
  <c r="C1781" i="70"/>
  <c r="E1781" i="70"/>
  <c r="F1781" i="70"/>
  <c r="M1781" i="70"/>
  <c r="I1781" i="70"/>
  <c r="N1781" i="70"/>
  <c r="Q1781" i="70"/>
  <c r="R1781" i="70"/>
  <c r="A1782" i="70"/>
  <c r="B1782" i="70"/>
  <c r="C1782" i="70"/>
  <c r="N1782" i="70"/>
  <c r="F1782" i="70"/>
  <c r="M1782" i="70"/>
  <c r="I1782" i="70"/>
  <c r="Q1782" i="70"/>
  <c r="R1782" i="70"/>
  <c r="A1783" i="70"/>
  <c r="B1783" i="70"/>
  <c r="C1783" i="70"/>
  <c r="E1783" i="70"/>
  <c r="F1783" i="70"/>
  <c r="M1783" i="70"/>
  <c r="I1783" i="70"/>
  <c r="Q1783" i="70"/>
  <c r="R1783" i="70"/>
  <c r="A1784" i="70"/>
  <c r="B1784" i="70"/>
  <c r="C1784" i="70"/>
  <c r="E1784" i="70"/>
  <c r="F1784" i="70"/>
  <c r="M1784" i="70"/>
  <c r="I1784" i="70"/>
  <c r="Q1784" i="70"/>
  <c r="R1784" i="70"/>
  <c r="A1785" i="70"/>
  <c r="B1785" i="70"/>
  <c r="C1785" i="70"/>
  <c r="N1785" i="70"/>
  <c r="F1785" i="70"/>
  <c r="M1785" i="70"/>
  <c r="I1785" i="70"/>
  <c r="Q1785" i="70"/>
  <c r="R1785" i="70"/>
  <c r="A1786" i="70"/>
  <c r="B1786" i="70"/>
  <c r="C1786" i="70"/>
  <c r="N1786" i="70"/>
  <c r="F1786" i="70"/>
  <c r="M1786" i="70"/>
  <c r="I1786" i="70"/>
  <c r="Q1786" i="70"/>
  <c r="R1786" i="70"/>
  <c r="A1787" i="70"/>
  <c r="B1787" i="70"/>
  <c r="C1787" i="70"/>
  <c r="E1787" i="70"/>
  <c r="F1787" i="70"/>
  <c r="M1787" i="70"/>
  <c r="I1787" i="70"/>
  <c r="Q1787" i="70"/>
  <c r="R1787" i="70"/>
  <c r="A1788" i="70"/>
  <c r="B1788" i="70"/>
  <c r="C1788" i="70"/>
  <c r="E1788" i="70"/>
  <c r="F1788" i="70"/>
  <c r="M1788" i="70"/>
  <c r="I1788" i="70"/>
  <c r="Q1788" i="70"/>
  <c r="R1788" i="70"/>
  <c r="A1789" i="70"/>
  <c r="B1789" i="70"/>
  <c r="C1789" i="70"/>
  <c r="E1789" i="70"/>
  <c r="F1789" i="70"/>
  <c r="M1789" i="70"/>
  <c r="I1789" i="70"/>
  <c r="Q1789" i="70"/>
  <c r="R1789" i="70"/>
  <c r="A1790" i="70"/>
  <c r="B1790" i="70"/>
  <c r="C1790" i="70"/>
  <c r="N1790" i="70"/>
  <c r="F1790" i="70"/>
  <c r="M1790" i="70"/>
  <c r="I1790" i="70"/>
  <c r="Q1790" i="70"/>
  <c r="R1790" i="70"/>
  <c r="A1791" i="70"/>
  <c r="B1791" i="70"/>
  <c r="C1791" i="70"/>
  <c r="F1791" i="70"/>
  <c r="M1791" i="70"/>
  <c r="I1791" i="70"/>
  <c r="Q1791" i="70"/>
  <c r="R1791" i="70"/>
  <c r="A1792" i="70"/>
  <c r="B1792" i="70"/>
  <c r="C1792" i="70"/>
  <c r="E1792" i="70"/>
  <c r="F1792" i="70"/>
  <c r="M1792" i="70"/>
  <c r="I1792" i="70"/>
  <c r="Q1792" i="70"/>
  <c r="R1792" i="70"/>
  <c r="A1793" i="70"/>
  <c r="B1793" i="70"/>
  <c r="C1793" i="70"/>
  <c r="N1793" i="70"/>
  <c r="F1793" i="70"/>
  <c r="M1793" i="70"/>
  <c r="I1793" i="70"/>
  <c r="Q1793" i="70"/>
  <c r="R1793" i="70"/>
  <c r="A1794" i="70"/>
  <c r="B1794" i="70"/>
  <c r="C1794" i="70"/>
  <c r="N1794" i="70"/>
  <c r="F1794" i="70"/>
  <c r="M1794" i="70"/>
  <c r="I1794" i="70"/>
  <c r="Q1794" i="70"/>
  <c r="R1794" i="70"/>
  <c r="A1795" i="70"/>
  <c r="B1795" i="70"/>
  <c r="C1795" i="70"/>
  <c r="E1795" i="70"/>
  <c r="F1795" i="70"/>
  <c r="M1795" i="70"/>
  <c r="I1795" i="70"/>
  <c r="Q1795" i="70"/>
  <c r="R1795" i="70"/>
  <c r="A1796" i="70"/>
  <c r="B1796" i="70"/>
  <c r="C1796" i="70"/>
  <c r="E1796" i="70"/>
  <c r="F1796" i="70"/>
  <c r="M1796" i="70"/>
  <c r="I1796" i="70"/>
  <c r="Q1796" i="70"/>
  <c r="R1796" i="70"/>
  <c r="A1797" i="70"/>
  <c r="B1797" i="70"/>
  <c r="C1797" i="70"/>
  <c r="E1797" i="70"/>
  <c r="F1797" i="70"/>
  <c r="M1797" i="70"/>
  <c r="I1797" i="70"/>
  <c r="Q1797" i="70"/>
  <c r="R1797" i="70"/>
  <c r="A1798" i="70"/>
  <c r="B1798" i="70"/>
  <c r="C1798" i="70"/>
  <c r="N1798" i="70"/>
  <c r="F1798" i="70"/>
  <c r="M1798" i="70"/>
  <c r="I1798" i="70"/>
  <c r="Q1798" i="70"/>
  <c r="R1798" i="70"/>
  <c r="A1799" i="70"/>
  <c r="B1799" i="70"/>
  <c r="C1799" i="70"/>
  <c r="E1799" i="70"/>
  <c r="F1799" i="70"/>
  <c r="M1799" i="70"/>
  <c r="I1799" i="70"/>
  <c r="Q1799" i="70"/>
  <c r="R1799" i="70"/>
  <c r="A1800" i="70"/>
  <c r="B1800" i="70"/>
  <c r="C1800" i="70"/>
  <c r="E1800" i="70"/>
  <c r="F1800" i="70"/>
  <c r="M1800" i="70"/>
  <c r="I1800" i="70"/>
  <c r="Q1800" i="70"/>
  <c r="R1800" i="70"/>
  <c r="A1801" i="70"/>
  <c r="B1801" i="70"/>
  <c r="C1801" i="70"/>
  <c r="N1801" i="70"/>
  <c r="F1801" i="70"/>
  <c r="M1801" i="70"/>
  <c r="I1801" i="70"/>
  <c r="Q1801" i="70"/>
  <c r="R1801" i="70"/>
  <c r="A1802" i="70"/>
  <c r="B1802" i="70"/>
  <c r="C1802" i="70"/>
  <c r="N1802" i="70"/>
  <c r="F1802" i="70"/>
  <c r="M1802" i="70"/>
  <c r="I1802" i="70"/>
  <c r="Q1802" i="70"/>
  <c r="R1802" i="70"/>
  <c r="A1803" i="70"/>
  <c r="B1803" i="70"/>
  <c r="C1803" i="70"/>
  <c r="E1803" i="70"/>
  <c r="F1803" i="70"/>
  <c r="M1803" i="70"/>
  <c r="I1803" i="70"/>
  <c r="N1803" i="70"/>
  <c r="Q1803" i="70"/>
  <c r="R1803" i="70"/>
  <c r="A1804" i="70"/>
  <c r="B1804" i="70"/>
  <c r="C1804" i="70"/>
  <c r="F1804" i="70"/>
  <c r="M1804" i="70"/>
  <c r="I1804" i="70"/>
  <c r="Q1804" i="70"/>
  <c r="R1804" i="70"/>
  <c r="A1805" i="70"/>
  <c r="B1805" i="70"/>
  <c r="C1805" i="70"/>
  <c r="E1805" i="70"/>
  <c r="F1805" i="70"/>
  <c r="M1805" i="70"/>
  <c r="I1805" i="70"/>
  <c r="N1805" i="70"/>
  <c r="Q1805" i="70"/>
  <c r="R1805" i="70"/>
  <c r="A1806" i="70"/>
  <c r="B1806" i="70"/>
  <c r="C1806" i="70"/>
  <c r="N1806" i="70"/>
  <c r="F1806" i="70"/>
  <c r="M1806" i="70"/>
  <c r="I1806" i="70"/>
  <c r="Q1806" i="70"/>
  <c r="R1806" i="70"/>
  <c r="A1807" i="70"/>
  <c r="B1807" i="70"/>
  <c r="C1807" i="70"/>
  <c r="F1807" i="70"/>
  <c r="M1807" i="70"/>
  <c r="I1807" i="70"/>
  <c r="Q1807" i="70"/>
  <c r="R1807" i="70"/>
  <c r="A1808" i="70"/>
  <c r="B1808" i="70"/>
  <c r="C1808" i="70"/>
  <c r="E1808" i="70"/>
  <c r="F1808" i="70"/>
  <c r="M1808" i="70"/>
  <c r="I1808" i="70"/>
  <c r="Q1808" i="70"/>
  <c r="R1808" i="70"/>
  <c r="A1809" i="70"/>
  <c r="B1809" i="70"/>
  <c r="C1809" i="70"/>
  <c r="N1809" i="70"/>
  <c r="F1809" i="70"/>
  <c r="M1809" i="70"/>
  <c r="I1809" i="70"/>
  <c r="Q1809" i="70"/>
  <c r="R1809" i="70"/>
  <c r="A1810" i="70"/>
  <c r="B1810" i="70"/>
  <c r="C1810" i="70"/>
  <c r="N1810" i="70"/>
  <c r="F1810" i="70"/>
  <c r="M1810" i="70"/>
  <c r="I1810" i="70"/>
  <c r="Q1810" i="70"/>
  <c r="R1810" i="70"/>
  <c r="A1811" i="70"/>
  <c r="B1811" i="70"/>
  <c r="C1811" i="70"/>
  <c r="F1811" i="70"/>
  <c r="M1811" i="70"/>
  <c r="I1811" i="70"/>
  <c r="Q1811" i="70"/>
  <c r="R1811" i="70"/>
  <c r="A1812" i="70"/>
  <c r="B1812" i="70"/>
  <c r="C1812" i="70"/>
  <c r="F1812" i="70"/>
  <c r="M1812" i="70"/>
  <c r="I1812" i="70"/>
  <c r="Q1812" i="70"/>
  <c r="R1812" i="70"/>
  <c r="A1813" i="70"/>
  <c r="B1813" i="70"/>
  <c r="C1813" i="70"/>
  <c r="E1813" i="70"/>
  <c r="F1813" i="70"/>
  <c r="M1813" i="70"/>
  <c r="I1813" i="70"/>
  <c r="Q1813" i="70"/>
  <c r="R1813" i="70"/>
  <c r="A1814" i="70"/>
  <c r="B1814" i="70"/>
  <c r="C1814" i="70"/>
  <c r="N1814" i="70"/>
  <c r="F1814" i="70"/>
  <c r="M1814" i="70"/>
  <c r="I1814" i="70"/>
  <c r="Q1814" i="70"/>
  <c r="R1814" i="70"/>
  <c r="A1815" i="70"/>
  <c r="B1815" i="70"/>
  <c r="C1815" i="70"/>
  <c r="E1815" i="70"/>
  <c r="F1815" i="70"/>
  <c r="M1815" i="70"/>
  <c r="I1815" i="70"/>
  <c r="Q1815" i="70"/>
  <c r="R1815" i="70"/>
  <c r="A1816" i="70"/>
  <c r="B1816" i="70"/>
  <c r="C1816" i="70"/>
  <c r="E1816" i="70"/>
  <c r="F1816" i="70"/>
  <c r="M1816" i="70"/>
  <c r="I1816" i="70"/>
  <c r="Q1816" i="70"/>
  <c r="R1816" i="70"/>
  <c r="A1817" i="70"/>
  <c r="B1817" i="70"/>
  <c r="C1817" i="70"/>
  <c r="N1817" i="70"/>
  <c r="F1817" i="70"/>
  <c r="M1817" i="70"/>
  <c r="I1817" i="70"/>
  <c r="Q1817" i="70"/>
  <c r="R1817" i="70"/>
  <c r="A1818" i="70"/>
  <c r="B1818" i="70"/>
  <c r="C1818" i="70"/>
  <c r="N1818" i="70"/>
  <c r="F1818" i="70"/>
  <c r="M1818" i="70"/>
  <c r="I1818" i="70"/>
  <c r="Q1818" i="70"/>
  <c r="R1818" i="70"/>
  <c r="A1819" i="70"/>
  <c r="B1819" i="70"/>
  <c r="C1819" i="70"/>
  <c r="F1819" i="70"/>
  <c r="M1819" i="70"/>
  <c r="I1819" i="70"/>
  <c r="Q1819" i="70"/>
  <c r="R1819" i="70"/>
  <c r="A1820" i="70"/>
  <c r="B1820" i="70"/>
  <c r="C1820" i="70"/>
  <c r="F1820" i="70"/>
  <c r="M1820" i="70"/>
  <c r="I1820" i="70"/>
  <c r="Q1820" i="70"/>
  <c r="R1820" i="70"/>
  <c r="A1821" i="70"/>
  <c r="B1821" i="70"/>
  <c r="C1821" i="70"/>
  <c r="E1821" i="70"/>
  <c r="F1821" i="70"/>
  <c r="M1821" i="70"/>
  <c r="I1821" i="70"/>
  <c r="Q1821" i="70"/>
  <c r="R1821" i="70"/>
  <c r="A1822" i="70"/>
  <c r="B1822" i="70"/>
  <c r="C1822" i="70"/>
  <c r="N1822" i="70"/>
  <c r="F1822" i="70"/>
  <c r="M1822" i="70"/>
  <c r="I1822" i="70"/>
  <c r="Q1822" i="70"/>
  <c r="R1822" i="70"/>
  <c r="A1823" i="70"/>
  <c r="B1823" i="70"/>
  <c r="C1823" i="70"/>
  <c r="E1823" i="70"/>
  <c r="F1823" i="70"/>
  <c r="M1823" i="70"/>
  <c r="I1823" i="70"/>
  <c r="Q1823" i="70"/>
  <c r="R1823" i="70"/>
  <c r="A1824" i="70"/>
  <c r="B1824" i="70"/>
  <c r="C1824" i="70"/>
  <c r="E1824" i="70"/>
  <c r="F1824" i="70"/>
  <c r="M1824" i="70"/>
  <c r="I1824" i="70"/>
  <c r="Q1824" i="70"/>
  <c r="R1824" i="70"/>
  <c r="A1825" i="70"/>
  <c r="B1825" i="70"/>
  <c r="C1825" i="70"/>
  <c r="N1825" i="70"/>
  <c r="F1825" i="70"/>
  <c r="M1825" i="70"/>
  <c r="I1825" i="70"/>
  <c r="Q1825" i="70"/>
  <c r="R1825" i="70"/>
  <c r="A1826" i="70"/>
  <c r="B1826" i="70"/>
  <c r="C1826" i="70"/>
  <c r="N1826" i="70"/>
  <c r="F1826" i="70"/>
  <c r="M1826" i="70"/>
  <c r="I1826" i="70"/>
  <c r="Q1826" i="70"/>
  <c r="R1826" i="70"/>
  <c r="A1827" i="70"/>
  <c r="B1827" i="70"/>
  <c r="C1827" i="70"/>
  <c r="E1827" i="70"/>
  <c r="F1827" i="70"/>
  <c r="M1827" i="70"/>
  <c r="I1827" i="70"/>
  <c r="N1827" i="70"/>
  <c r="Q1827" i="70"/>
  <c r="R1827" i="70"/>
  <c r="A1828" i="70"/>
  <c r="B1828" i="70"/>
  <c r="C1828" i="70"/>
  <c r="F1828" i="70"/>
  <c r="M1828" i="70"/>
  <c r="I1828" i="70"/>
  <c r="Q1828" i="70"/>
  <c r="R1828" i="70"/>
  <c r="A1829" i="70"/>
  <c r="B1829" i="70"/>
  <c r="C1829" i="70"/>
  <c r="E1829" i="70"/>
  <c r="F1829" i="70"/>
  <c r="M1829" i="70"/>
  <c r="I1829" i="70"/>
  <c r="Q1829" i="70"/>
  <c r="R1829" i="70"/>
  <c r="A1830" i="70"/>
  <c r="B1830" i="70"/>
  <c r="C1830" i="70"/>
  <c r="N1830" i="70"/>
  <c r="F1830" i="70"/>
  <c r="M1830" i="70"/>
  <c r="I1830" i="70"/>
  <c r="Q1830" i="70"/>
  <c r="R1830" i="70"/>
  <c r="A1831" i="70"/>
  <c r="B1831" i="70"/>
  <c r="C1831" i="70"/>
  <c r="E1831" i="70"/>
  <c r="F1831" i="70"/>
  <c r="M1831" i="70"/>
  <c r="I1831" i="70"/>
  <c r="Q1831" i="70"/>
  <c r="R1831" i="70"/>
  <c r="A1832" i="70"/>
  <c r="B1832" i="70"/>
  <c r="C1832" i="70"/>
  <c r="E1832" i="70"/>
  <c r="F1832" i="70"/>
  <c r="M1832" i="70"/>
  <c r="I1832" i="70"/>
  <c r="Q1832" i="70"/>
  <c r="R1832" i="70"/>
  <c r="A1833" i="70"/>
  <c r="B1833" i="70"/>
  <c r="C1833" i="70"/>
  <c r="N1833" i="70"/>
  <c r="F1833" i="70"/>
  <c r="M1833" i="70"/>
  <c r="I1833" i="70"/>
  <c r="Q1833" i="70"/>
  <c r="R1833" i="70"/>
  <c r="A1834" i="70"/>
  <c r="B1834" i="70"/>
  <c r="C1834" i="70"/>
  <c r="N1834" i="70"/>
  <c r="F1834" i="70"/>
  <c r="M1834" i="70"/>
  <c r="I1834" i="70"/>
  <c r="Q1834" i="70"/>
  <c r="R1834" i="70"/>
  <c r="A1835" i="70"/>
  <c r="B1835" i="70"/>
  <c r="C1835" i="70"/>
  <c r="E1835" i="70"/>
  <c r="F1835" i="70"/>
  <c r="M1835" i="70"/>
  <c r="I1835" i="70"/>
  <c r="N1835" i="70"/>
  <c r="Q1835" i="70"/>
  <c r="R1835" i="70"/>
  <c r="A1836" i="70"/>
  <c r="B1836" i="70"/>
  <c r="C1836" i="70"/>
  <c r="F1836" i="70"/>
  <c r="M1836" i="70"/>
  <c r="I1836" i="70"/>
  <c r="Q1836" i="70"/>
  <c r="R1836" i="70"/>
  <c r="A1837" i="70"/>
  <c r="B1837" i="70"/>
  <c r="C1837" i="70"/>
  <c r="E1837" i="70"/>
  <c r="F1837" i="70"/>
  <c r="M1837" i="70"/>
  <c r="I1837" i="70"/>
  <c r="N1837" i="70"/>
  <c r="Q1837" i="70"/>
  <c r="R1837" i="70"/>
  <c r="A1838" i="70"/>
  <c r="B1838" i="70"/>
  <c r="C1838" i="70"/>
  <c r="N1838" i="70"/>
  <c r="F1838" i="70"/>
  <c r="M1838" i="70"/>
  <c r="I1838" i="70"/>
  <c r="Q1838" i="70"/>
  <c r="R1838" i="70"/>
  <c r="A1839" i="70"/>
  <c r="B1839" i="70"/>
  <c r="C1839" i="70"/>
  <c r="E1839" i="70"/>
  <c r="F1839" i="70"/>
  <c r="M1839" i="70"/>
  <c r="I1839" i="70"/>
  <c r="Q1839" i="70"/>
  <c r="R1839" i="70"/>
  <c r="A1840" i="70"/>
  <c r="B1840" i="70"/>
  <c r="C1840" i="70"/>
  <c r="E1840" i="70"/>
  <c r="F1840" i="70"/>
  <c r="M1840" i="70"/>
  <c r="I1840" i="70"/>
  <c r="Q1840" i="70"/>
  <c r="R1840" i="70"/>
  <c r="A1841" i="70"/>
  <c r="B1841" i="70"/>
  <c r="C1841" i="70"/>
  <c r="N1841" i="70"/>
  <c r="F1841" i="70"/>
  <c r="M1841" i="70"/>
  <c r="I1841" i="70"/>
  <c r="Q1841" i="70"/>
  <c r="R1841" i="70"/>
  <c r="A1842" i="70"/>
  <c r="B1842" i="70"/>
  <c r="C1842" i="70"/>
  <c r="N1842" i="70"/>
  <c r="F1842" i="70"/>
  <c r="M1842" i="70"/>
  <c r="I1842" i="70"/>
  <c r="Q1842" i="70"/>
  <c r="R1842" i="70"/>
  <c r="A1843" i="70"/>
  <c r="B1843" i="70"/>
  <c r="C1843" i="70"/>
  <c r="E1843" i="70"/>
  <c r="F1843" i="70"/>
  <c r="M1843" i="70"/>
  <c r="I1843" i="70"/>
  <c r="Q1843" i="70"/>
  <c r="R1843" i="70"/>
  <c r="A1844" i="70"/>
  <c r="B1844" i="70"/>
  <c r="C1844" i="70"/>
  <c r="F1844" i="70"/>
  <c r="M1844" i="70"/>
  <c r="I1844" i="70"/>
  <c r="Q1844" i="70"/>
  <c r="R1844" i="70"/>
  <c r="A1845" i="70"/>
  <c r="B1845" i="70"/>
  <c r="C1845" i="70"/>
  <c r="F1845" i="70"/>
  <c r="M1845" i="70"/>
  <c r="I1845" i="70"/>
  <c r="Q1845" i="70"/>
  <c r="R1845" i="70"/>
  <c r="A1846" i="70"/>
  <c r="B1846" i="70"/>
  <c r="C1846" i="70"/>
  <c r="N1846" i="70"/>
  <c r="F1846" i="70"/>
  <c r="M1846" i="70"/>
  <c r="I1846" i="70"/>
  <c r="Q1846" i="70"/>
  <c r="R1846" i="70"/>
  <c r="A1847" i="70"/>
  <c r="B1847" i="70"/>
  <c r="C1847" i="70"/>
  <c r="E1847" i="70"/>
  <c r="F1847" i="70"/>
  <c r="M1847" i="70"/>
  <c r="I1847" i="70"/>
  <c r="Q1847" i="70"/>
  <c r="R1847" i="70"/>
  <c r="A1848" i="70"/>
  <c r="B1848" i="70"/>
  <c r="C1848" i="70"/>
  <c r="E1848" i="70"/>
  <c r="F1848" i="70"/>
  <c r="M1848" i="70"/>
  <c r="I1848" i="70"/>
  <c r="Q1848" i="70"/>
  <c r="R1848" i="70"/>
  <c r="A1849" i="70"/>
  <c r="B1849" i="70"/>
  <c r="C1849" i="70"/>
  <c r="F1849" i="70"/>
  <c r="M1849" i="70"/>
  <c r="I1849" i="70"/>
  <c r="Q1849" i="70"/>
  <c r="R1849" i="70"/>
  <c r="A1850" i="70"/>
  <c r="B1850" i="70"/>
  <c r="C1850" i="70"/>
  <c r="N1850" i="70"/>
  <c r="F1850" i="70"/>
  <c r="M1850" i="70"/>
  <c r="I1850" i="70"/>
  <c r="Q1850" i="70"/>
  <c r="R1850" i="70"/>
  <c r="A1851" i="70"/>
  <c r="B1851" i="70"/>
  <c r="C1851" i="70"/>
  <c r="E1851" i="70"/>
  <c r="F1851" i="70"/>
  <c r="M1851" i="70"/>
  <c r="I1851" i="70"/>
  <c r="Q1851" i="70"/>
  <c r="R1851" i="70"/>
  <c r="A1852" i="70"/>
  <c r="B1852" i="70"/>
  <c r="C1852" i="70"/>
  <c r="F1852" i="70"/>
  <c r="M1852" i="70"/>
  <c r="I1852" i="70"/>
  <c r="Q1852" i="70"/>
  <c r="R1852" i="70"/>
  <c r="A1853" i="70"/>
  <c r="B1853" i="70"/>
  <c r="C1853" i="70"/>
  <c r="E1853" i="70"/>
  <c r="F1853" i="70"/>
  <c r="M1853" i="70"/>
  <c r="I1853" i="70"/>
  <c r="Q1853" i="70"/>
  <c r="R1853" i="70"/>
  <c r="A1854" i="70"/>
  <c r="B1854" i="70"/>
  <c r="C1854" i="70"/>
  <c r="N1854" i="70"/>
  <c r="F1854" i="70"/>
  <c r="M1854" i="70"/>
  <c r="I1854" i="70"/>
  <c r="Q1854" i="70"/>
  <c r="R1854" i="70"/>
  <c r="A1855" i="70"/>
  <c r="B1855" i="70"/>
  <c r="C1855" i="70"/>
  <c r="E1855" i="70"/>
  <c r="F1855" i="70"/>
  <c r="M1855" i="70"/>
  <c r="I1855" i="70"/>
  <c r="Q1855" i="70"/>
  <c r="R1855" i="70"/>
  <c r="A1856" i="70"/>
  <c r="B1856" i="70"/>
  <c r="C1856" i="70"/>
  <c r="E1856" i="70"/>
  <c r="F1856" i="70"/>
  <c r="M1856" i="70"/>
  <c r="I1856" i="70"/>
  <c r="Q1856" i="70"/>
  <c r="R1856" i="70"/>
  <c r="A1857" i="70"/>
  <c r="B1857" i="70"/>
  <c r="C1857" i="70"/>
  <c r="N1857" i="70"/>
  <c r="F1857" i="70"/>
  <c r="M1857" i="70"/>
  <c r="I1857" i="70"/>
  <c r="Q1857" i="70"/>
  <c r="R1857" i="70"/>
  <c r="A1858" i="70"/>
  <c r="B1858" i="70"/>
  <c r="C1858" i="70"/>
  <c r="F1858" i="70"/>
  <c r="M1858" i="70"/>
  <c r="I1858" i="70"/>
  <c r="Q1858" i="70"/>
  <c r="R1858" i="70"/>
  <c r="A1859" i="70"/>
  <c r="B1859" i="70"/>
  <c r="C1859" i="70"/>
  <c r="F1859" i="70"/>
  <c r="M1859" i="70"/>
  <c r="I1859" i="70"/>
  <c r="Q1859" i="70"/>
  <c r="R1859" i="70"/>
  <c r="A1860" i="70"/>
  <c r="B1860" i="70"/>
  <c r="C1860" i="70"/>
  <c r="E1860" i="70"/>
  <c r="F1860" i="70"/>
  <c r="M1860" i="70"/>
  <c r="I1860" i="70"/>
  <c r="N1860" i="70"/>
  <c r="Q1860" i="70"/>
  <c r="R1860" i="70"/>
  <c r="A1861" i="70"/>
  <c r="B1861" i="70"/>
  <c r="C1861" i="70"/>
  <c r="F1861" i="70"/>
  <c r="M1861" i="70"/>
  <c r="I1861" i="70"/>
  <c r="Q1861" i="70"/>
  <c r="R1861" i="70"/>
  <c r="A1862" i="70"/>
  <c r="B1862" i="70"/>
  <c r="C1862" i="70"/>
  <c r="F1862" i="70"/>
  <c r="M1862" i="70"/>
  <c r="I1862" i="70"/>
  <c r="Q1862" i="70"/>
  <c r="R1862" i="70"/>
  <c r="A1863" i="70"/>
  <c r="B1863" i="70"/>
  <c r="C1863" i="70"/>
  <c r="E1863" i="70"/>
  <c r="F1863" i="70"/>
  <c r="M1863" i="70"/>
  <c r="I1863" i="70"/>
  <c r="N1863" i="70"/>
  <c r="Q1863" i="70"/>
  <c r="R1863" i="70"/>
  <c r="A1864" i="70"/>
  <c r="B1864" i="70"/>
  <c r="C1864" i="70"/>
  <c r="E1864" i="70"/>
  <c r="F1864" i="70"/>
  <c r="M1864" i="70"/>
  <c r="I1864" i="70"/>
  <c r="Q1864" i="70"/>
  <c r="R1864" i="70"/>
  <c r="A1865" i="70"/>
  <c r="B1865" i="70"/>
  <c r="C1865" i="70"/>
  <c r="N1865" i="70"/>
  <c r="F1865" i="70"/>
  <c r="M1865" i="70"/>
  <c r="I1865" i="70"/>
  <c r="Q1865" i="70"/>
  <c r="R1865" i="70"/>
  <c r="A1866" i="70"/>
  <c r="B1866" i="70"/>
  <c r="C1866" i="70"/>
  <c r="F1866" i="70"/>
  <c r="M1866" i="70"/>
  <c r="I1866" i="70"/>
  <c r="Q1866" i="70"/>
  <c r="R1866" i="70"/>
  <c r="A1867" i="70"/>
  <c r="B1867" i="70"/>
  <c r="C1867" i="70"/>
  <c r="E1867" i="70"/>
  <c r="F1867" i="70"/>
  <c r="M1867" i="70"/>
  <c r="I1867" i="70"/>
  <c r="Q1867" i="70"/>
  <c r="R1867" i="70"/>
  <c r="A1868" i="70"/>
  <c r="B1868" i="70"/>
  <c r="C1868" i="70"/>
  <c r="E1868" i="70"/>
  <c r="F1868" i="70"/>
  <c r="M1868" i="70"/>
  <c r="I1868" i="70"/>
  <c r="Q1868" i="70"/>
  <c r="R1868" i="70"/>
  <c r="A1869" i="70"/>
  <c r="B1869" i="70"/>
  <c r="C1869" i="70"/>
  <c r="E1869" i="70"/>
  <c r="F1869" i="70"/>
  <c r="M1869" i="70"/>
  <c r="I1869" i="70"/>
  <c r="Q1869" i="70"/>
  <c r="R1869" i="70"/>
  <c r="A1870" i="70"/>
  <c r="B1870" i="70"/>
  <c r="C1870" i="70"/>
  <c r="F1870" i="70"/>
  <c r="M1870" i="70"/>
  <c r="I1870" i="70"/>
  <c r="Q1870" i="70"/>
  <c r="R1870" i="70"/>
  <c r="A1871" i="70"/>
  <c r="B1871" i="70"/>
  <c r="C1871" i="70"/>
  <c r="E1871" i="70"/>
  <c r="F1871" i="70"/>
  <c r="M1871" i="70"/>
  <c r="I1871" i="70"/>
  <c r="Q1871" i="70"/>
  <c r="R1871" i="70"/>
  <c r="A1872" i="70"/>
  <c r="B1872" i="70"/>
  <c r="C1872" i="70"/>
  <c r="E1872" i="70"/>
  <c r="F1872" i="70"/>
  <c r="M1872" i="70"/>
  <c r="I1872" i="70"/>
  <c r="Q1872" i="70"/>
  <c r="R1872" i="70"/>
  <c r="A1873" i="70"/>
  <c r="B1873" i="70"/>
  <c r="C1873" i="70"/>
  <c r="F1873" i="70"/>
  <c r="M1873" i="70"/>
  <c r="I1873" i="70"/>
  <c r="Q1873" i="70"/>
  <c r="R1873" i="70"/>
  <c r="A1874" i="70"/>
  <c r="B1874" i="70"/>
  <c r="C1874" i="70"/>
  <c r="F1874" i="70"/>
  <c r="M1874" i="70"/>
  <c r="I1874" i="70"/>
  <c r="Q1874" i="70"/>
  <c r="R1874" i="70"/>
  <c r="A1875" i="70"/>
  <c r="B1875" i="70"/>
  <c r="C1875" i="70"/>
  <c r="E1875" i="70"/>
  <c r="F1875" i="70"/>
  <c r="M1875" i="70"/>
  <c r="I1875" i="70"/>
  <c r="Q1875" i="70"/>
  <c r="R1875" i="70"/>
  <c r="A1876" i="70"/>
  <c r="B1876" i="70"/>
  <c r="C1876" i="70"/>
  <c r="E1876" i="70"/>
  <c r="F1876" i="70"/>
  <c r="M1876" i="70"/>
  <c r="I1876" i="70"/>
  <c r="Q1876" i="70"/>
  <c r="R1876" i="70"/>
  <c r="A1877" i="70"/>
  <c r="B1877" i="70"/>
  <c r="C1877" i="70"/>
  <c r="F1877" i="70"/>
  <c r="M1877" i="70"/>
  <c r="I1877" i="70"/>
  <c r="Q1877" i="70"/>
  <c r="R1877" i="70"/>
  <c r="A1878" i="70"/>
  <c r="B1878" i="70"/>
  <c r="C1878" i="70"/>
  <c r="F1878" i="70"/>
  <c r="M1878" i="70"/>
  <c r="I1878" i="70"/>
  <c r="Q1878" i="70"/>
  <c r="R1878" i="70"/>
  <c r="A1879" i="70"/>
  <c r="B1879" i="70"/>
  <c r="C1879" i="70"/>
  <c r="E1879" i="70"/>
  <c r="F1879" i="70"/>
  <c r="M1879" i="70"/>
  <c r="I1879" i="70"/>
  <c r="Q1879" i="70"/>
  <c r="R1879" i="70"/>
  <c r="A1880" i="70"/>
  <c r="B1880" i="70"/>
  <c r="C1880" i="70"/>
  <c r="E1880" i="70"/>
  <c r="F1880" i="70"/>
  <c r="M1880" i="70"/>
  <c r="I1880" i="70"/>
  <c r="Q1880" i="70"/>
  <c r="R1880" i="70"/>
  <c r="A1881" i="70"/>
  <c r="B1881" i="70"/>
  <c r="C1881" i="70"/>
  <c r="F1881" i="70"/>
  <c r="M1881" i="70"/>
  <c r="I1881" i="70"/>
  <c r="Q1881" i="70"/>
  <c r="R1881" i="70"/>
  <c r="A1882" i="70"/>
  <c r="B1882" i="70"/>
  <c r="C1882" i="70"/>
  <c r="F1882" i="70"/>
  <c r="M1882" i="70"/>
  <c r="I1882" i="70"/>
  <c r="Q1882" i="70"/>
  <c r="R1882" i="70"/>
  <c r="A1883" i="70"/>
  <c r="B1883" i="70"/>
  <c r="C1883" i="70"/>
  <c r="E1883" i="70"/>
  <c r="F1883" i="70"/>
  <c r="M1883" i="70"/>
  <c r="I1883" i="70"/>
  <c r="Q1883" i="70"/>
  <c r="R1883" i="70"/>
  <c r="A1884" i="70"/>
  <c r="B1884" i="70"/>
  <c r="C1884" i="70"/>
  <c r="E1884" i="70"/>
  <c r="F1884" i="70"/>
  <c r="M1884" i="70"/>
  <c r="I1884" i="70"/>
  <c r="Q1884" i="70"/>
  <c r="R1884" i="70"/>
  <c r="A1885" i="70"/>
  <c r="B1885" i="70"/>
  <c r="C1885" i="70"/>
  <c r="F1885" i="70"/>
  <c r="M1885" i="70"/>
  <c r="I1885" i="70"/>
  <c r="Q1885" i="70"/>
  <c r="R1885" i="70"/>
  <c r="A1886" i="70"/>
  <c r="B1886" i="70"/>
  <c r="C1886" i="70"/>
  <c r="F1886" i="70"/>
  <c r="M1886" i="70"/>
  <c r="I1886" i="70"/>
  <c r="Q1886" i="70"/>
  <c r="R1886" i="70"/>
  <c r="A1887" i="70"/>
  <c r="B1887" i="70"/>
  <c r="C1887" i="70"/>
  <c r="E1887" i="70"/>
  <c r="F1887" i="70"/>
  <c r="M1887" i="70"/>
  <c r="I1887" i="70"/>
  <c r="Q1887" i="70"/>
  <c r="R1887" i="70"/>
  <c r="A1888" i="70"/>
  <c r="B1888" i="70"/>
  <c r="C1888" i="70"/>
  <c r="N1888" i="70"/>
  <c r="F1888" i="70"/>
  <c r="M1888" i="70"/>
  <c r="I1888" i="70"/>
  <c r="Q1888" i="70"/>
  <c r="R1888" i="70"/>
  <c r="A1889" i="70"/>
  <c r="B1889" i="70"/>
  <c r="C1889" i="70"/>
  <c r="E1889" i="70"/>
  <c r="F1889" i="70"/>
  <c r="M1889" i="70"/>
  <c r="I1889" i="70"/>
  <c r="Q1889" i="70"/>
  <c r="R1889" i="70"/>
  <c r="A1890" i="70"/>
  <c r="B1890" i="70"/>
  <c r="C1890" i="70"/>
  <c r="F1890" i="70"/>
  <c r="M1890" i="70"/>
  <c r="I1890" i="70"/>
  <c r="Q1890" i="70"/>
  <c r="R1890" i="70"/>
  <c r="A1891" i="70"/>
  <c r="B1891" i="70"/>
  <c r="C1891" i="70"/>
  <c r="N1891" i="70"/>
  <c r="F1891" i="70"/>
  <c r="M1891" i="70"/>
  <c r="I1891" i="70"/>
  <c r="Q1891" i="70"/>
  <c r="R1891" i="70"/>
  <c r="A1892" i="70"/>
  <c r="B1892" i="70"/>
  <c r="C1892" i="70"/>
  <c r="F1892" i="70"/>
  <c r="M1892" i="70"/>
  <c r="I1892" i="70"/>
  <c r="Q1892" i="70"/>
  <c r="R1892" i="70"/>
  <c r="A1893" i="70"/>
  <c r="B1893" i="70"/>
  <c r="C1893" i="70"/>
  <c r="F1893" i="70"/>
  <c r="M1893" i="70"/>
  <c r="I1893" i="70"/>
  <c r="Q1893" i="70"/>
  <c r="R1893" i="70"/>
  <c r="A1894" i="70"/>
  <c r="B1894" i="70"/>
  <c r="C1894" i="70"/>
  <c r="E1894" i="70"/>
  <c r="F1894" i="70"/>
  <c r="M1894" i="70"/>
  <c r="I1894" i="70"/>
  <c r="Q1894" i="70"/>
  <c r="R1894" i="70"/>
  <c r="A1895" i="70"/>
  <c r="B1895" i="70"/>
  <c r="C1895" i="70"/>
  <c r="N1895" i="70"/>
  <c r="F1895" i="70"/>
  <c r="M1895" i="70"/>
  <c r="I1895" i="70"/>
  <c r="Q1895" i="70"/>
  <c r="R1895" i="70"/>
  <c r="A1896" i="70"/>
  <c r="B1896" i="70"/>
  <c r="C1896" i="70"/>
  <c r="F1896" i="70"/>
  <c r="M1896" i="70"/>
  <c r="I1896" i="70"/>
  <c r="Q1896" i="70"/>
  <c r="R1896" i="70"/>
  <c r="A1897" i="70"/>
  <c r="B1897" i="70"/>
  <c r="C1897" i="70"/>
  <c r="F1897" i="70"/>
  <c r="M1897" i="70"/>
  <c r="I1897" i="70"/>
  <c r="Q1897" i="70"/>
  <c r="R1897" i="70"/>
  <c r="A1898" i="70"/>
  <c r="B1898" i="70"/>
  <c r="C1898" i="70"/>
  <c r="E1898" i="70"/>
  <c r="F1898" i="70"/>
  <c r="M1898" i="70"/>
  <c r="I1898" i="70"/>
  <c r="Q1898" i="70"/>
  <c r="R1898" i="70"/>
  <c r="A1899" i="70"/>
  <c r="B1899" i="70"/>
  <c r="C1899" i="70"/>
  <c r="N1899" i="70"/>
  <c r="F1899" i="70"/>
  <c r="M1899" i="70"/>
  <c r="I1899" i="70"/>
  <c r="Q1899" i="70"/>
  <c r="R1899" i="70"/>
  <c r="A1900" i="70"/>
  <c r="B1900" i="70"/>
  <c r="C1900" i="70"/>
  <c r="E1900" i="70"/>
  <c r="F1900" i="70"/>
  <c r="M1900" i="70"/>
  <c r="I1900" i="70"/>
  <c r="Q1900" i="70"/>
  <c r="R1900" i="70"/>
  <c r="A1901" i="70"/>
  <c r="B1901" i="70"/>
  <c r="C1901" i="70"/>
  <c r="E1901" i="70"/>
  <c r="F1901" i="70"/>
  <c r="M1901" i="70"/>
  <c r="I1901" i="70"/>
  <c r="Q1901" i="70"/>
  <c r="R1901" i="70"/>
  <c r="A1902" i="70"/>
  <c r="B1902" i="70"/>
  <c r="C1902" i="70"/>
  <c r="E1902" i="70"/>
  <c r="F1902" i="70"/>
  <c r="M1902" i="70"/>
  <c r="I1902" i="70"/>
  <c r="Q1902" i="70"/>
  <c r="R1902" i="70"/>
  <c r="A1903" i="70"/>
  <c r="B1903" i="70"/>
  <c r="C1903" i="70"/>
  <c r="N1903" i="70"/>
  <c r="F1903" i="70"/>
  <c r="M1903" i="70"/>
  <c r="I1903" i="70"/>
  <c r="Q1903" i="70"/>
  <c r="R1903" i="70"/>
  <c r="A1904" i="70"/>
  <c r="B1904" i="70"/>
  <c r="C1904" i="70"/>
  <c r="E1904" i="70"/>
  <c r="F1904" i="70"/>
  <c r="M1904" i="70"/>
  <c r="I1904" i="70"/>
  <c r="Q1904" i="70"/>
  <c r="R1904" i="70"/>
  <c r="A1905" i="70"/>
  <c r="B1905" i="70"/>
  <c r="C1905" i="70"/>
  <c r="F1905" i="70"/>
  <c r="M1905" i="70"/>
  <c r="I1905" i="70"/>
  <c r="Q1905" i="70"/>
  <c r="R1905" i="70"/>
  <c r="A1906" i="70"/>
  <c r="B1906" i="70"/>
  <c r="C1906" i="70"/>
  <c r="F1906" i="70"/>
  <c r="M1906" i="70"/>
  <c r="I1906" i="70"/>
  <c r="Q1906" i="70"/>
  <c r="R1906" i="70"/>
  <c r="A1907" i="70"/>
  <c r="B1907" i="70"/>
  <c r="C1907" i="70"/>
  <c r="N1907" i="70"/>
  <c r="F1907" i="70"/>
  <c r="M1907" i="70"/>
  <c r="I1907" i="70"/>
  <c r="Q1907" i="70"/>
  <c r="R1907" i="70"/>
  <c r="A1908" i="70"/>
  <c r="B1908" i="70"/>
  <c r="C1908" i="70"/>
  <c r="F1908" i="70"/>
  <c r="M1908" i="70"/>
  <c r="I1908" i="70"/>
  <c r="Q1908" i="70"/>
  <c r="R1908" i="70"/>
  <c r="A1909" i="70"/>
  <c r="B1909" i="70"/>
  <c r="C1909" i="70"/>
  <c r="E1909" i="70"/>
  <c r="F1909" i="70"/>
  <c r="M1909" i="70"/>
  <c r="I1909" i="70"/>
  <c r="Q1909" i="70"/>
  <c r="R1909" i="70"/>
  <c r="A1910" i="70"/>
  <c r="B1910" i="70"/>
  <c r="C1910" i="70"/>
  <c r="E1910" i="70"/>
  <c r="F1910" i="70"/>
  <c r="M1910" i="70"/>
  <c r="I1910" i="70"/>
  <c r="Q1910" i="70"/>
  <c r="R1910" i="70"/>
  <c r="A1911" i="70"/>
  <c r="B1911" i="70"/>
  <c r="C1911" i="70"/>
  <c r="N1911" i="70"/>
  <c r="F1911" i="70"/>
  <c r="M1911" i="70"/>
  <c r="I1911" i="70"/>
  <c r="Q1911" i="70"/>
  <c r="R1911" i="70"/>
  <c r="A1912" i="70"/>
  <c r="B1912" i="70"/>
  <c r="C1912" i="70"/>
  <c r="F1912" i="70"/>
  <c r="M1912" i="70"/>
  <c r="I1912" i="70"/>
  <c r="Q1912" i="70"/>
  <c r="R1912" i="70"/>
  <c r="A1913" i="70"/>
  <c r="B1913" i="70"/>
  <c r="C1913" i="70"/>
  <c r="E1913" i="70"/>
  <c r="F1913" i="70"/>
  <c r="M1913" i="70"/>
  <c r="I1913" i="70"/>
  <c r="Q1913" i="70"/>
  <c r="R1913" i="70"/>
  <c r="A1914" i="70"/>
  <c r="B1914" i="70"/>
  <c r="C1914" i="70"/>
  <c r="E1914" i="70"/>
  <c r="F1914" i="70"/>
  <c r="M1914" i="70"/>
  <c r="I1914" i="70"/>
  <c r="Q1914" i="70"/>
  <c r="R1914" i="70"/>
  <c r="A1915" i="70"/>
  <c r="B1915" i="70"/>
  <c r="C1915" i="70"/>
  <c r="N1915" i="70"/>
  <c r="F1915" i="70"/>
  <c r="M1915" i="70"/>
  <c r="I1915" i="70"/>
  <c r="Q1915" i="70"/>
  <c r="R1915" i="70"/>
  <c r="A1916" i="70"/>
  <c r="B1916" i="70"/>
  <c r="C1916" i="70"/>
  <c r="E1916" i="70"/>
  <c r="F1916" i="70"/>
  <c r="M1916" i="70"/>
  <c r="I1916" i="70"/>
  <c r="Q1916" i="70"/>
  <c r="R1916" i="70"/>
  <c r="A1917" i="70"/>
  <c r="B1917" i="70"/>
  <c r="C1917" i="70"/>
  <c r="E1917" i="70"/>
  <c r="F1917" i="70"/>
  <c r="M1917" i="70"/>
  <c r="I1917" i="70"/>
  <c r="Q1917" i="70"/>
  <c r="R1917" i="70"/>
  <c r="A1918" i="70"/>
  <c r="B1918" i="70"/>
  <c r="C1918" i="70"/>
  <c r="E1918" i="70"/>
  <c r="F1918" i="70"/>
  <c r="M1918" i="70"/>
  <c r="I1918" i="70"/>
  <c r="Q1918" i="70"/>
  <c r="R1918" i="70"/>
  <c r="A1919" i="70"/>
  <c r="B1919" i="70"/>
  <c r="C1919" i="70"/>
  <c r="N1919" i="70"/>
  <c r="F1919" i="70"/>
  <c r="M1919" i="70"/>
  <c r="I1919" i="70"/>
  <c r="Q1919" i="70"/>
  <c r="R1919" i="70"/>
  <c r="A1920" i="70"/>
  <c r="B1920" i="70"/>
  <c r="C1920" i="70"/>
  <c r="N1920" i="70"/>
  <c r="F1920" i="70"/>
  <c r="M1920" i="70"/>
  <c r="I1920" i="70"/>
  <c r="Q1920" i="70"/>
  <c r="R1920" i="70"/>
  <c r="A1921" i="70"/>
  <c r="B1921" i="70"/>
  <c r="C1921" i="70"/>
  <c r="N1921" i="70"/>
  <c r="F1921" i="70"/>
  <c r="M1921" i="70"/>
  <c r="I1921" i="70"/>
  <c r="Q1921" i="70"/>
  <c r="R1921" i="70"/>
  <c r="A1922" i="70"/>
  <c r="B1922" i="70"/>
  <c r="C1922" i="70"/>
  <c r="E1922" i="70"/>
  <c r="F1922" i="70"/>
  <c r="M1922" i="70"/>
  <c r="I1922" i="70"/>
  <c r="Q1922" i="70"/>
  <c r="R1922" i="70"/>
  <c r="A1923" i="70"/>
  <c r="B1923" i="70"/>
  <c r="C1923" i="70"/>
  <c r="N1923" i="70"/>
  <c r="F1923" i="70"/>
  <c r="M1923" i="70"/>
  <c r="I1923" i="70"/>
  <c r="Q1923" i="70"/>
  <c r="R1923" i="70"/>
  <c r="A1924" i="70"/>
  <c r="B1924" i="70"/>
  <c r="C1924" i="70"/>
  <c r="E1924" i="70"/>
  <c r="F1924" i="70"/>
  <c r="M1924" i="70"/>
  <c r="I1924" i="70"/>
  <c r="Q1924" i="70"/>
  <c r="R1924" i="70"/>
  <c r="A1925" i="70"/>
  <c r="B1925" i="70"/>
  <c r="C1925" i="70"/>
  <c r="F1925" i="70"/>
  <c r="M1925" i="70"/>
  <c r="I1925" i="70"/>
  <c r="Q1925" i="70"/>
  <c r="R1925" i="70"/>
  <c r="A1926" i="70"/>
  <c r="B1926" i="70"/>
  <c r="C1926" i="70"/>
  <c r="E1926" i="70"/>
  <c r="F1926" i="70"/>
  <c r="M1926" i="70"/>
  <c r="I1926" i="70"/>
  <c r="Q1926" i="70"/>
  <c r="R1926" i="70"/>
  <c r="A1927" i="70"/>
  <c r="B1927" i="70"/>
  <c r="C1927" i="70"/>
  <c r="N1927" i="70"/>
  <c r="F1927" i="70"/>
  <c r="M1927" i="70"/>
  <c r="I1927" i="70"/>
  <c r="Q1927" i="70"/>
  <c r="R1927" i="70"/>
  <c r="A1928" i="70"/>
  <c r="B1928" i="70"/>
  <c r="C1928" i="70"/>
  <c r="F1928" i="70"/>
  <c r="M1928" i="70"/>
  <c r="I1928" i="70"/>
  <c r="Q1928" i="70"/>
  <c r="R1928" i="70"/>
  <c r="A1929" i="70"/>
  <c r="B1929" i="70"/>
  <c r="C1929" i="70"/>
  <c r="E1929" i="70"/>
  <c r="F1929" i="70"/>
  <c r="M1929" i="70"/>
  <c r="I1929" i="70"/>
  <c r="N1929" i="70"/>
  <c r="Q1929" i="70"/>
  <c r="R1929" i="70"/>
  <c r="A1930" i="70"/>
  <c r="B1930" i="70"/>
  <c r="C1930" i="70"/>
  <c r="E1930" i="70"/>
  <c r="F1930" i="70"/>
  <c r="M1930" i="70"/>
  <c r="I1930" i="70"/>
  <c r="N1930" i="70"/>
  <c r="Q1930" i="70"/>
  <c r="R1930" i="70"/>
  <c r="A1931" i="70"/>
  <c r="B1931" i="70"/>
  <c r="C1931" i="70"/>
  <c r="N1931" i="70"/>
  <c r="F1931" i="70"/>
  <c r="M1931" i="70"/>
  <c r="I1931" i="70"/>
  <c r="Q1931" i="70"/>
  <c r="R1931" i="70"/>
  <c r="A1932" i="70"/>
  <c r="B1932" i="70"/>
  <c r="C1932" i="70"/>
  <c r="E1932" i="70"/>
  <c r="F1932" i="70"/>
  <c r="M1932" i="70"/>
  <c r="I1932" i="70"/>
  <c r="Q1932" i="70"/>
  <c r="R1932" i="70"/>
  <c r="A1933" i="70"/>
  <c r="B1933" i="70"/>
  <c r="C1933" i="70"/>
  <c r="E1933" i="70"/>
  <c r="F1933" i="70"/>
  <c r="M1933" i="70"/>
  <c r="I1933" i="70"/>
  <c r="Q1933" i="70"/>
  <c r="R1933" i="70"/>
  <c r="A1934" i="70"/>
  <c r="B1934" i="70"/>
  <c r="C1934" i="70"/>
  <c r="F1934" i="70"/>
  <c r="M1934" i="70"/>
  <c r="I1934" i="70"/>
  <c r="Q1934" i="70"/>
  <c r="R1934" i="70"/>
  <c r="A1935" i="70"/>
  <c r="B1935" i="70"/>
  <c r="C1935" i="70"/>
  <c r="N1935" i="70"/>
  <c r="F1935" i="70"/>
  <c r="M1935" i="70"/>
  <c r="I1935" i="70"/>
  <c r="Q1935" i="70"/>
  <c r="R1935" i="70"/>
  <c r="A1936" i="70"/>
  <c r="B1936" i="70"/>
  <c r="C1936" i="70"/>
  <c r="F1936" i="70"/>
  <c r="M1936" i="70"/>
  <c r="I1936" i="70"/>
  <c r="Q1936" i="70"/>
  <c r="R1936" i="70"/>
  <c r="A1937" i="70"/>
  <c r="B1937" i="70"/>
  <c r="C1937" i="70"/>
  <c r="F1937" i="70"/>
  <c r="M1937" i="70"/>
  <c r="I1937" i="70"/>
  <c r="Q1937" i="70"/>
  <c r="R1937" i="70"/>
  <c r="A1938" i="70"/>
  <c r="B1938" i="70"/>
  <c r="C1938" i="70"/>
  <c r="F1938" i="70"/>
  <c r="M1938" i="70"/>
  <c r="I1938" i="70"/>
  <c r="Q1938" i="70"/>
  <c r="R1938" i="70"/>
  <c r="A1939" i="70"/>
  <c r="B1939" i="70"/>
  <c r="C1939" i="70"/>
  <c r="N1939" i="70"/>
  <c r="F1939" i="70"/>
  <c r="M1939" i="70"/>
  <c r="I1939" i="70"/>
  <c r="Q1939" i="70"/>
  <c r="R1939" i="70"/>
  <c r="A1940" i="70"/>
  <c r="B1940" i="70"/>
  <c r="C1940" i="70"/>
  <c r="F1940" i="70"/>
  <c r="M1940" i="70"/>
  <c r="I1940" i="70"/>
  <c r="Q1940" i="70"/>
  <c r="R1940" i="70"/>
  <c r="A1941" i="70"/>
  <c r="B1941" i="70"/>
  <c r="C1941" i="70"/>
  <c r="E1941" i="70"/>
  <c r="F1941" i="70"/>
  <c r="M1941" i="70"/>
  <c r="I1941" i="70"/>
  <c r="Q1941" i="70"/>
  <c r="R1941" i="70"/>
  <c r="A1942" i="70"/>
  <c r="B1942" i="70"/>
  <c r="C1942" i="70"/>
  <c r="E1942" i="70"/>
  <c r="F1942" i="70"/>
  <c r="M1942" i="70"/>
  <c r="I1942" i="70"/>
  <c r="Q1942" i="70"/>
  <c r="R1942" i="70"/>
  <c r="A1943" i="70"/>
  <c r="B1943" i="70"/>
  <c r="C1943" i="70"/>
  <c r="N1943" i="70"/>
  <c r="F1943" i="70"/>
  <c r="M1943" i="70"/>
  <c r="I1943" i="70"/>
  <c r="Q1943" i="70"/>
  <c r="R1943" i="70"/>
  <c r="A1944" i="70"/>
  <c r="B1944" i="70"/>
  <c r="C1944" i="70"/>
  <c r="F1944" i="70"/>
  <c r="M1944" i="70"/>
  <c r="I1944" i="70"/>
  <c r="Q1944" i="70"/>
  <c r="R1944" i="70"/>
  <c r="A1945" i="70"/>
  <c r="B1945" i="70"/>
  <c r="C1945" i="70"/>
  <c r="E1945" i="70"/>
  <c r="F1945" i="70"/>
  <c r="M1945" i="70"/>
  <c r="I1945" i="70"/>
  <c r="Q1945" i="70"/>
  <c r="R1945" i="70"/>
  <c r="A1946" i="70"/>
  <c r="B1946" i="70"/>
  <c r="C1946" i="70"/>
  <c r="E1946" i="70"/>
  <c r="F1946" i="70"/>
  <c r="M1946" i="70"/>
  <c r="I1946" i="70"/>
  <c r="Q1946" i="70"/>
  <c r="R1946" i="70"/>
  <c r="A1947" i="70"/>
  <c r="B1947" i="70"/>
  <c r="C1947" i="70"/>
  <c r="F1947" i="70"/>
  <c r="M1947" i="70"/>
  <c r="I1947" i="70"/>
  <c r="Q1947" i="70"/>
  <c r="R1947" i="70"/>
  <c r="A1948" i="70"/>
  <c r="B1948" i="70"/>
  <c r="C1948" i="70"/>
  <c r="E1948" i="70"/>
  <c r="F1948" i="70"/>
  <c r="M1948" i="70"/>
  <c r="I1948" i="70"/>
  <c r="Q1948" i="70"/>
  <c r="R1948" i="70"/>
  <c r="A1949" i="70"/>
  <c r="B1949" i="70"/>
  <c r="C1949" i="70"/>
  <c r="E1949" i="70"/>
  <c r="F1949" i="70"/>
  <c r="M1949" i="70"/>
  <c r="I1949" i="70"/>
  <c r="Q1949" i="70"/>
  <c r="R1949" i="70"/>
  <c r="A1950" i="70"/>
  <c r="B1950" i="70"/>
  <c r="C1950" i="70"/>
  <c r="E1950" i="70"/>
  <c r="F1950" i="70"/>
  <c r="M1950" i="70"/>
  <c r="I1950" i="70"/>
  <c r="Q1950" i="70"/>
  <c r="R1950" i="70"/>
  <c r="A1951" i="70"/>
  <c r="B1951" i="70"/>
  <c r="C1951" i="70"/>
  <c r="N1951" i="70"/>
  <c r="F1951" i="70"/>
  <c r="M1951" i="70"/>
  <c r="I1951" i="70"/>
  <c r="Q1951" i="70"/>
  <c r="R1951" i="70"/>
  <c r="A1952" i="70"/>
  <c r="B1952" i="70"/>
  <c r="C1952" i="70"/>
  <c r="F1952" i="70"/>
  <c r="M1952" i="70"/>
  <c r="I1952" i="70"/>
  <c r="Q1952" i="70"/>
  <c r="R1952" i="70"/>
  <c r="A1953" i="70"/>
  <c r="B1953" i="70"/>
  <c r="C1953" i="70"/>
  <c r="F1953" i="70"/>
  <c r="M1953" i="70"/>
  <c r="I1953" i="70"/>
  <c r="Q1953" i="70"/>
  <c r="R1953" i="70"/>
  <c r="A1954" i="70"/>
  <c r="B1954" i="70"/>
  <c r="C1954" i="70"/>
  <c r="F1954" i="70"/>
  <c r="M1954" i="70"/>
  <c r="I1954" i="70"/>
  <c r="Q1954" i="70"/>
  <c r="R1954" i="70"/>
  <c r="A1955" i="70"/>
  <c r="B1955" i="70"/>
  <c r="C1955" i="70"/>
  <c r="N1955" i="70"/>
  <c r="F1955" i="70"/>
  <c r="M1955" i="70"/>
  <c r="I1955" i="70"/>
  <c r="Q1955" i="70"/>
  <c r="R1955" i="70"/>
  <c r="A1956" i="70"/>
  <c r="B1956" i="70"/>
  <c r="C1956" i="70"/>
  <c r="F1956" i="70"/>
  <c r="M1956" i="70"/>
  <c r="I1956" i="70"/>
  <c r="Q1956" i="70"/>
  <c r="R1956" i="70"/>
  <c r="A1957" i="70"/>
  <c r="B1957" i="70"/>
  <c r="C1957" i="70"/>
  <c r="E1957" i="70"/>
  <c r="F1957" i="70"/>
  <c r="M1957" i="70"/>
  <c r="I1957" i="70"/>
  <c r="Q1957" i="70"/>
  <c r="R1957" i="70"/>
  <c r="A1958" i="70"/>
  <c r="B1958" i="70"/>
  <c r="C1958" i="70"/>
  <c r="E1958" i="70"/>
  <c r="F1958" i="70"/>
  <c r="M1958" i="70"/>
  <c r="I1958" i="70"/>
  <c r="Q1958" i="70"/>
  <c r="R1958" i="70"/>
  <c r="A1959" i="70"/>
  <c r="B1959" i="70"/>
  <c r="C1959" i="70"/>
  <c r="N1959" i="70"/>
  <c r="F1959" i="70"/>
  <c r="M1959" i="70"/>
  <c r="I1959" i="70"/>
  <c r="Q1959" i="70"/>
  <c r="R1959" i="70"/>
  <c r="A1960" i="70"/>
  <c r="B1960" i="70"/>
  <c r="C1960" i="70"/>
  <c r="F1960" i="70"/>
  <c r="M1960" i="70"/>
  <c r="I1960" i="70"/>
  <c r="Q1960" i="70"/>
  <c r="R1960" i="70"/>
  <c r="A1961" i="70"/>
  <c r="B1961" i="70"/>
  <c r="C1961" i="70"/>
  <c r="F1961" i="70"/>
  <c r="M1961" i="70"/>
  <c r="I1961" i="70"/>
  <c r="Q1961" i="70"/>
  <c r="R1961" i="70"/>
  <c r="A1962" i="70"/>
  <c r="B1962" i="70"/>
  <c r="C1962" i="70"/>
  <c r="E1962" i="70"/>
  <c r="F1962" i="70"/>
  <c r="M1962" i="70"/>
  <c r="I1962" i="70"/>
  <c r="N1962" i="70"/>
  <c r="Q1962" i="70"/>
  <c r="R1962" i="70"/>
  <c r="A1963" i="70"/>
  <c r="B1963" i="70"/>
  <c r="C1963" i="70"/>
  <c r="N1963" i="70"/>
  <c r="F1963" i="70"/>
  <c r="M1963" i="70"/>
  <c r="I1963" i="70"/>
  <c r="Q1963" i="70"/>
  <c r="R1963" i="70"/>
  <c r="A1964" i="70"/>
  <c r="B1964" i="70"/>
  <c r="C1964" i="70"/>
  <c r="F1964" i="70"/>
  <c r="M1964" i="70"/>
  <c r="I1964" i="70"/>
  <c r="Q1964" i="70"/>
  <c r="R1964" i="70"/>
  <c r="A1965" i="70"/>
  <c r="B1965" i="70"/>
  <c r="C1965" i="70"/>
  <c r="E1965" i="70"/>
  <c r="F1965" i="70"/>
  <c r="M1965" i="70"/>
  <c r="I1965" i="70"/>
  <c r="Q1965" i="70"/>
  <c r="R1965" i="70"/>
  <c r="A1966" i="70"/>
  <c r="B1966" i="70"/>
  <c r="C1966" i="70"/>
  <c r="E1966" i="70"/>
  <c r="F1966" i="70"/>
  <c r="M1966" i="70"/>
  <c r="I1966" i="70"/>
  <c r="Q1966" i="70"/>
  <c r="R1966" i="70"/>
  <c r="A1967" i="70"/>
  <c r="B1967" i="70"/>
  <c r="C1967" i="70"/>
  <c r="N1967" i="70"/>
  <c r="F1967" i="70"/>
  <c r="M1967" i="70"/>
  <c r="I1967" i="70"/>
  <c r="Q1967" i="70"/>
  <c r="R1967" i="70"/>
  <c r="A1968" i="70"/>
  <c r="B1968" i="70"/>
  <c r="C1968" i="70"/>
  <c r="F1968" i="70"/>
  <c r="M1968" i="70"/>
  <c r="I1968" i="70"/>
  <c r="Q1968" i="70"/>
  <c r="R1968" i="70"/>
  <c r="A1969" i="70"/>
  <c r="B1969" i="70"/>
  <c r="C1969" i="70"/>
  <c r="F1969" i="70"/>
  <c r="M1969" i="70"/>
  <c r="I1969" i="70"/>
  <c r="Q1969" i="70"/>
  <c r="R1969" i="70"/>
  <c r="A1970" i="70"/>
  <c r="B1970" i="70"/>
  <c r="C1970" i="70"/>
  <c r="F1970" i="70"/>
  <c r="M1970" i="70"/>
  <c r="I1970" i="70"/>
  <c r="Q1970" i="70"/>
  <c r="R1970" i="70"/>
  <c r="A1971" i="70"/>
  <c r="B1971" i="70"/>
  <c r="C1971" i="70"/>
  <c r="N1971" i="70"/>
  <c r="F1971" i="70"/>
  <c r="M1971" i="70"/>
  <c r="I1971" i="70"/>
  <c r="Q1971" i="70"/>
  <c r="R1971" i="70"/>
  <c r="A1972" i="70"/>
  <c r="B1972" i="70"/>
  <c r="C1972" i="70"/>
  <c r="F1972" i="70"/>
  <c r="M1972" i="70"/>
  <c r="I1972" i="70"/>
  <c r="Q1972" i="70"/>
  <c r="R1972" i="70"/>
  <c r="A1973" i="70"/>
  <c r="B1973" i="70"/>
  <c r="C1973" i="70"/>
  <c r="E1973" i="70"/>
  <c r="F1973" i="70"/>
  <c r="M1973" i="70"/>
  <c r="I1973" i="70"/>
  <c r="Q1973" i="70"/>
  <c r="R1973" i="70"/>
  <c r="A1974" i="70"/>
  <c r="B1974" i="70"/>
  <c r="C1974" i="70"/>
  <c r="E1974" i="70"/>
  <c r="F1974" i="70"/>
  <c r="M1974" i="70"/>
  <c r="I1974" i="70"/>
  <c r="Q1974" i="70"/>
  <c r="R1974" i="70"/>
  <c r="A1975" i="70"/>
  <c r="B1975" i="70"/>
  <c r="C1975" i="70"/>
  <c r="F1975" i="70"/>
  <c r="M1975" i="70"/>
  <c r="I1975" i="70"/>
  <c r="Q1975" i="70"/>
  <c r="R1975" i="70"/>
  <c r="A1976" i="70"/>
  <c r="B1976" i="70"/>
  <c r="C1976" i="70"/>
  <c r="F1976" i="70"/>
  <c r="M1976" i="70"/>
  <c r="I1976" i="70"/>
  <c r="Q1976" i="70"/>
  <c r="R1976" i="70"/>
  <c r="A1977" i="70"/>
  <c r="B1977" i="70"/>
  <c r="C1977" i="70"/>
  <c r="E1977" i="70"/>
  <c r="F1977" i="70"/>
  <c r="M1977" i="70"/>
  <c r="I1977" i="70"/>
  <c r="Q1977" i="70"/>
  <c r="R1977" i="70"/>
  <c r="A1978" i="70"/>
  <c r="B1978" i="70"/>
  <c r="C1978" i="70"/>
  <c r="E1978" i="70"/>
  <c r="F1978" i="70"/>
  <c r="M1978" i="70"/>
  <c r="I1978" i="70"/>
  <c r="Q1978" i="70"/>
  <c r="R1978" i="70"/>
  <c r="A1979" i="70"/>
  <c r="B1979" i="70"/>
  <c r="C1979" i="70"/>
  <c r="N1979" i="70"/>
  <c r="F1979" i="70"/>
  <c r="M1979" i="70"/>
  <c r="I1979" i="70"/>
  <c r="Q1979" i="70"/>
  <c r="R1979" i="70"/>
  <c r="A1980" i="70"/>
  <c r="B1980" i="70"/>
  <c r="C1980" i="70"/>
  <c r="E1980" i="70"/>
  <c r="F1980" i="70"/>
  <c r="M1980" i="70"/>
  <c r="I1980" i="70"/>
  <c r="Q1980" i="70"/>
  <c r="R1980" i="70"/>
  <c r="A1981" i="70"/>
  <c r="B1981" i="70"/>
  <c r="C1981" i="70"/>
  <c r="E1981" i="70"/>
  <c r="F1981" i="70"/>
  <c r="M1981" i="70"/>
  <c r="I1981" i="70"/>
  <c r="Q1981" i="70"/>
  <c r="R1981" i="70"/>
  <c r="A1982" i="70"/>
  <c r="B1982" i="70"/>
  <c r="C1982" i="70"/>
  <c r="E1982" i="70"/>
  <c r="F1982" i="70"/>
  <c r="M1982" i="70"/>
  <c r="I1982" i="70"/>
  <c r="Q1982" i="70"/>
  <c r="R1982" i="70"/>
  <c r="A1983" i="70"/>
  <c r="B1983" i="70"/>
  <c r="C1983" i="70"/>
  <c r="N1983" i="70"/>
  <c r="F1983" i="70"/>
  <c r="M1983" i="70"/>
  <c r="I1983" i="70"/>
  <c r="Q1983" i="70"/>
  <c r="R1983" i="70"/>
  <c r="A1984" i="70"/>
  <c r="B1984" i="70"/>
  <c r="C1984" i="70"/>
  <c r="F1984" i="70"/>
  <c r="M1984" i="70"/>
  <c r="I1984" i="70"/>
  <c r="Q1984" i="70"/>
  <c r="R1984" i="70"/>
  <c r="A1985" i="70"/>
  <c r="B1985" i="70"/>
  <c r="C1985" i="70"/>
  <c r="F1985" i="70"/>
  <c r="M1985" i="70"/>
  <c r="I1985" i="70"/>
  <c r="Q1985" i="70"/>
  <c r="R1985" i="70"/>
  <c r="A1986" i="70"/>
  <c r="B1986" i="70"/>
  <c r="C1986" i="70"/>
  <c r="E1986" i="70"/>
  <c r="F1986" i="70"/>
  <c r="M1986" i="70"/>
  <c r="I1986" i="70"/>
  <c r="Q1986" i="70"/>
  <c r="R1986" i="70"/>
  <c r="A1987" i="70"/>
  <c r="B1987" i="70"/>
  <c r="C1987" i="70"/>
  <c r="N1987" i="70"/>
  <c r="F1987" i="70"/>
  <c r="M1987" i="70"/>
  <c r="I1987" i="70"/>
  <c r="Q1987" i="70"/>
  <c r="R1987" i="70"/>
  <c r="A1988" i="70"/>
  <c r="B1988" i="70"/>
  <c r="C1988" i="70"/>
  <c r="E1988" i="70"/>
  <c r="F1988" i="70"/>
  <c r="M1988" i="70"/>
  <c r="I1988" i="70"/>
  <c r="Q1988" i="70"/>
  <c r="R1988" i="70"/>
  <c r="A1989" i="70"/>
  <c r="B1989" i="70"/>
  <c r="C1989" i="70"/>
  <c r="F1989" i="70"/>
  <c r="M1989" i="70"/>
  <c r="I1989" i="70"/>
  <c r="Q1989" i="70"/>
  <c r="R1989" i="70"/>
  <c r="A1990" i="70"/>
  <c r="B1990" i="70"/>
  <c r="C1990" i="70"/>
  <c r="E1990" i="70"/>
  <c r="F1990" i="70"/>
  <c r="M1990" i="70"/>
  <c r="I1990" i="70"/>
  <c r="Q1990" i="70"/>
  <c r="R1990" i="70"/>
  <c r="A1991" i="70"/>
  <c r="B1991" i="70"/>
  <c r="C1991" i="70"/>
  <c r="N1991" i="70"/>
  <c r="F1991" i="70"/>
  <c r="M1991" i="70"/>
  <c r="I1991" i="70"/>
  <c r="Q1991" i="70"/>
  <c r="R1991" i="70"/>
  <c r="A1992" i="70"/>
  <c r="B1992" i="70"/>
  <c r="C1992" i="70"/>
  <c r="E1992" i="70"/>
  <c r="F1992" i="70"/>
  <c r="M1992" i="70"/>
  <c r="I1992" i="70"/>
  <c r="Q1992" i="70"/>
  <c r="R1992" i="70"/>
  <c r="A1993" i="70"/>
  <c r="B1993" i="70"/>
  <c r="C1993" i="70"/>
  <c r="E1993" i="70"/>
  <c r="F1993" i="70"/>
  <c r="M1993" i="70"/>
  <c r="I1993" i="70"/>
  <c r="Q1993" i="70"/>
  <c r="R1993" i="70"/>
  <c r="A1994" i="70"/>
  <c r="B1994" i="70"/>
  <c r="C1994" i="70"/>
  <c r="F1994" i="70"/>
  <c r="M1994" i="70"/>
  <c r="I1994" i="70"/>
  <c r="Q1994" i="70"/>
  <c r="R1994" i="70"/>
  <c r="A1995" i="70"/>
  <c r="B1995" i="70"/>
  <c r="C1995" i="70"/>
  <c r="N1995" i="70"/>
  <c r="F1995" i="70"/>
  <c r="M1995" i="70"/>
  <c r="I1995" i="70"/>
  <c r="Q1995" i="70"/>
  <c r="R1995" i="70"/>
  <c r="A1996" i="70"/>
  <c r="B1996" i="70"/>
  <c r="C1996" i="70"/>
  <c r="F1996" i="70"/>
  <c r="M1996" i="70"/>
  <c r="I1996" i="70"/>
  <c r="Q1996" i="70"/>
  <c r="R1996" i="70"/>
  <c r="A1997" i="70"/>
  <c r="B1997" i="70"/>
  <c r="C1997" i="70"/>
  <c r="E1997" i="70"/>
  <c r="F1997" i="70"/>
  <c r="M1997" i="70"/>
  <c r="I1997" i="70"/>
  <c r="Q1997" i="70"/>
  <c r="R1997" i="70"/>
  <c r="A1998" i="70"/>
  <c r="B1998" i="70"/>
  <c r="C1998" i="70"/>
  <c r="E1998" i="70"/>
  <c r="F1998" i="70"/>
  <c r="M1998" i="70"/>
  <c r="I1998" i="70"/>
  <c r="Q1998" i="70"/>
  <c r="R1998" i="70"/>
  <c r="A1999" i="70"/>
  <c r="B1999" i="70"/>
  <c r="C1999" i="70"/>
  <c r="N1999" i="70"/>
  <c r="F1999" i="70"/>
  <c r="M1999" i="70"/>
  <c r="I1999" i="70"/>
  <c r="Q1999" i="70"/>
  <c r="R1999" i="70"/>
  <c r="A2000" i="70"/>
  <c r="B2000" i="70"/>
  <c r="C2000" i="70"/>
  <c r="F2000" i="70"/>
  <c r="M2000" i="70"/>
  <c r="I2000" i="70"/>
  <c r="Q2000" i="70"/>
  <c r="R2000" i="70"/>
  <c r="A2001" i="70"/>
  <c r="B2001" i="70"/>
  <c r="C2001" i="70"/>
  <c r="F2001" i="70"/>
  <c r="M2001" i="70"/>
  <c r="I2001" i="70"/>
  <c r="Q2001" i="70"/>
  <c r="R2001" i="70"/>
  <c r="A2002" i="70"/>
  <c r="B2002" i="70"/>
  <c r="C2002" i="70"/>
  <c r="F2002" i="70"/>
  <c r="M2002" i="70"/>
  <c r="I2002" i="70"/>
  <c r="Q2002" i="70"/>
  <c r="R2002" i="70"/>
  <c r="A2003" i="70"/>
  <c r="B2003" i="70"/>
  <c r="C2003" i="70"/>
  <c r="N2003" i="70"/>
  <c r="F2003" i="70"/>
  <c r="M2003" i="70"/>
  <c r="I2003" i="70"/>
  <c r="Q2003" i="70"/>
  <c r="R2003" i="70"/>
  <c r="A2004" i="70"/>
  <c r="B2004" i="70"/>
  <c r="C2004" i="70"/>
  <c r="E2004" i="70"/>
  <c r="F2004" i="70"/>
  <c r="M2004" i="70"/>
  <c r="I2004" i="70"/>
  <c r="Q2004" i="70"/>
  <c r="R2004" i="70"/>
  <c r="A2005" i="70"/>
  <c r="B2005" i="70"/>
  <c r="C2005" i="70"/>
  <c r="F2005" i="70"/>
  <c r="M2005" i="70"/>
  <c r="I2005" i="70"/>
  <c r="Q2005" i="70"/>
  <c r="R2005" i="70"/>
  <c r="A2006" i="70"/>
  <c r="B2006" i="70"/>
  <c r="C2006" i="70"/>
  <c r="E2006" i="70"/>
  <c r="F2006" i="70"/>
  <c r="M2006" i="70"/>
  <c r="I2006" i="70"/>
  <c r="Q2006" i="70"/>
  <c r="R2006" i="70"/>
  <c r="A2007" i="70"/>
  <c r="B2007" i="70"/>
  <c r="C2007" i="70"/>
  <c r="N2007" i="70"/>
  <c r="F2007" i="70"/>
  <c r="M2007" i="70"/>
  <c r="I2007" i="70"/>
  <c r="Q2007" i="70"/>
  <c r="R2007" i="70"/>
  <c r="A2008" i="70"/>
  <c r="B2008" i="70"/>
  <c r="C2008" i="70"/>
  <c r="E2008" i="70"/>
  <c r="F2008" i="70"/>
  <c r="M2008" i="70"/>
  <c r="I2008" i="70"/>
  <c r="Q2008" i="70"/>
  <c r="R2008" i="70"/>
  <c r="A2009" i="70"/>
  <c r="B2009" i="70"/>
  <c r="C2009" i="70"/>
  <c r="F2009" i="70"/>
  <c r="M2009" i="70"/>
  <c r="I2009" i="70"/>
  <c r="Q2009" i="70"/>
  <c r="R2009" i="70"/>
  <c r="A2010" i="70"/>
  <c r="B2010" i="70"/>
  <c r="C2010" i="70"/>
  <c r="F2010" i="70"/>
  <c r="M2010" i="70"/>
  <c r="I2010" i="70"/>
  <c r="Q2010" i="70"/>
  <c r="R2010" i="70"/>
  <c r="A2011" i="70"/>
  <c r="B2011" i="70"/>
  <c r="C2011" i="70"/>
  <c r="N2011" i="70"/>
  <c r="F2011" i="70"/>
  <c r="M2011" i="70"/>
  <c r="I2011" i="70"/>
  <c r="Q2011" i="70"/>
  <c r="R2011" i="70"/>
  <c r="A2012" i="70"/>
  <c r="B2012" i="70"/>
  <c r="C2012" i="70"/>
  <c r="F2012" i="70"/>
  <c r="M2012" i="70"/>
  <c r="I2012" i="70"/>
  <c r="Q2012" i="70"/>
  <c r="R2012" i="70"/>
  <c r="A2013" i="70"/>
  <c r="B2013" i="70"/>
  <c r="C2013" i="70"/>
  <c r="E2013" i="70"/>
  <c r="F2013" i="70"/>
  <c r="M2013" i="70"/>
  <c r="I2013" i="70"/>
  <c r="Q2013" i="70"/>
  <c r="R2013" i="70"/>
  <c r="A2014" i="70"/>
  <c r="B2014" i="70"/>
  <c r="C2014" i="70"/>
  <c r="E2014" i="70"/>
  <c r="F2014" i="70"/>
  <c r="M2014" i="70"/>
  <c r="I2014" i="70"/>
  <c r="Q2014" i="70"/>
  <c r="R2014" i="70"/>
  <c r="A2015" i="70"/>
  <c r="B2015" i="70"/>
  <c r="C2015" i="70"/>
  <c r="N2015" i="70"/>
  <c r="F2015" i="70"/>
  <c r="M2015" i="70"/>
  <c r="I2015" i="70"/>
  <c r="Q2015" i="70"/>
  <c r="R2015" i="70"/>
  <c r="A2016" i="70"/>
  <c r="B2016" i="70"/>
  <c r="C2016" i="70"/>
  <c r="F2016" i="70"/>
  <c r="M2016" i="70"/>
  <c r="I2016" i="70"/>
  <c r="Q2016" i="70"/>
  <c r="R2016" i="70"/>
  <c r="A2017" i="70"/>
  <c r="B2017" i="70"/>
  <c r="C2017" i="70"/>
  <c r="F2017" i="70"/>
  <c r="M2017" i="70"/>
  <c r="I2017" i="70"/>
  <c r="Q2017" i="70"/>
  <c r="R2017" i="70"/>
  <c r="A2018" i="70"/>
  <c r="B2018" i="70"/>
  <c r="C2018" i="70"/>
  <c r="E2018" i="70"/>
  <c r="F2018" i="70"/>
  <c r="M2018" i="70"/>
  <c r="I2018" i="70"/>
  <c r="Q2018" i="70"/>
  <c r="R2018" i="70"/>
  <c r="A2019" i="70"/>
  <c r="B2019" i="70"/>
  <c r="C2019" i="70"/>
  <c r="N2019" i="70"/>
  <c r="F2019" i="70"/>
  <c r="M2019" i="70"/>
  <c r="I2019" i="70"/>
  <c r="Q2019" i="70"/>
  <c r="R2019" i="70"/>
  <c r="A2020" i="70"/>
  <c r="B2020" i="70"/>
  <c r="C2020" i="70"/>
  <c r="F2020" i="70"/>
  <c r="M2020" i="70"/>
  <c r="I2020" i="70"/>
  <c r="Q2020" i="70"/>
  <c r="R2020" i="70"/>
  <c r="A2021" i="70"/>
  <c r="B2021" i="70"/>
  <c r="C2021" i="70"/>
  <c r="F2021" i="70"/>
  <c r="M2021" i="70"/>
  <c r="I2021" i="70"/>
  <c r="Q2021" i="70"/>
  <c r="R2021" i="70"/>
  <c r="A2022" i="70"/>
  <c r="B2022" i="70"/>
  <c r="C2022" i="70"/>
  <c r="E2022" i="70"/>
  <c r="F2022" i="70"/>
  <c r="M2022" i="70"/>
  <c r="I2022" i="70"/>
  <c r="Q2022" i="70"/>
  <c r="R2022" i="70"/>
  <c r="A2023" i="70"/>
  <c r="B2023" i="70"/>
  <c r="C2023" i="70"/>
  <c r="N2023" i="70"/>
  <c r="F2023" i="70"/>
  <c r="M2023" i="70"/>
  <c r="I2023" i="70"/>
  <c r="Q2023" i="70"/>
  <c r="R2023" i="70"/>
  <c r="A2024" i="70"/>
  <c r="B2024" i="70"/>
  <c r="C2024" i="70"/>
  <c r="E2024" i="70"/>
  <c r="F2024" i="70"/>
  <c r="M2024" i="70"/>
  <c r="I2024" i="70"/>
  <c r="Q2024" i="70"/>
  <c r="R2024" i="70"/>
  <c r="A2025" i="70"/>
  <c r="B2025" i="70"/>
  <c r="C2025" i="70"/>
  <c r="F2025" i="70"/>
  <c r="M2025" i="70"/>
  <c r="I2025" i="70"/>
  <c r="Q2025" i="70"/>
  <c r="R2025" i="70"/>
  <c r="A2026" i="70"/>
  <c r="B2026" i="70"/>
  <c r="C2026" i="70"/>
  <c r="F2026" i="70"/>
  <c r="M2026" i="70"/>
  <c r="I2026" i="70"/>
  <c r="Q2026" i="70"/>
  <c r="R2026" i="70"/>
  <c r="A2027" i="70"/>
  <c r="B2027" i="70"/>
  <c r="C2027" i="70"/>
  <c r="N2027" i="70"/>
  <c r="F2027" i="70"/>
  <c r="M2027" i="70"/>
  <c r="I2027" i="70"/>
  <c r="Q2027" i="70"/>
  <c r="R2027" i="70"/>
  <c r="A2028" i="70"/>
  <c r="B2028" i="70"/>
  <c r="C2028" i="70"/>
  <c r="F2028" i="70"/>
  <c r="M2028" i="70"/>
  <c r="I2028" i="70"/>
  <c r="Q2028" i="70"/>
  <c r="R2028" i="70"/>
  <c r="A2029" i="70"/>
  <c r="B2029" i="70"/>
  <c r="C2029" i="70"/>
  <c r="E2029" i="70"/>
  <c r="F2029" i="70"/>
  <c r="M2029" i="70"/>
  <c r="I2029" i="70"/>
  <c r="Q2029" i="70"/>
  <c r="R2029" i="70"/>
  <c r="A2030" i="70"/>
  <c r="B2030" i="70"/>
  <c r="C2030" i="70"/>
  <c r="E2030" i="70"/>
  <c r="F2030" i="70"/>
  <c r="M2030" i="70"/>
  <c r="I2030" i="70"/>
  <c r="Q2030" i="70"/>
  <c r="R2030" i="70"/>
  <c r="A2031" i="70"/>
  <c r="B2031" i="70"/>
  <c r="C2031" i="70"/>
  <c r="N2031" i="70"/>
  <c r="F2031" i="70"/>
  <c r="M2031" i="70"/>
  <c r="I2031" i="70"/>
  <c r="Q2031" i="70"/>
  <c r="R2031" i="70"/>
  <c r="A2032" i="70"/>
  <c r="B2032" i="70"/>
  <c r="C2032" i="70"/>
  <c r="F2032" i="70"/>
  <c r="M2032" i="70"/>
  <c r="I2032" i="70"/>
  <c r="Q2032" i="70"/>
  <c r="R2032" i="70"/>
  <c r="A2033" i="70"/>
  <c r="B2033" i="70"/>
  <c r="C2033" i="70"/>
  <c r="F2033" i="70"/>
  <c r="M2033" i="70"/>
  <c r="I2033" i="70"/>
  <c r="Q2033" i="70"/>
  <c r="R2033" i="70"/>
  <c r="A2034" i="70"/>
  <c r="B2034" i="70"/>
  <c r="C2034" i="70"/>
  <c r="E2034" i="70"/>
  <c r="F2034" i="70"/>
  <c r="M2034" i="70"/>
  <c r="I2034" i="70"/>
  <c r="Q2034" i="70"/>
  <c r="R2034" i="70"/>
  <c r="A2035" i="70"/>
  <c r="B2035" i="70"/>
  <c r="C2035" i="70"/>
  <c r="N2035" i="70"/>
  <c r="F2035" i="70"/>
  <c r="M2035" i="70"/>
  <c r="I2035" i="70"/>
  <c r="Q2035" i="70"/>
  <c r="R2035" i="70"/>
  <c r="A2036" i="70"/>
  <c r="B2036" i="70"/>
  <c r="C2036" i="70"/>
  <c r="E2036" i="70"/>
  <c r="F2036" i="70"/>
  <c r="M2036" i="70"/>
  <c r="I2036" i="70"/>
  <c r="Q2036" i="70"/>
  <c r="R2036" i="70"/>
  <c r="A2037" i="70"/>
  <c r="B2037" i="70"/>
  <c r="C2037" i="70"/>
  <c r="F2037" i="70"/>
  <c r="M2037" i="70"/>
  <c r="I2037" i="70"/>
  <c r="Q2037" i="70"/>
  <c r="R2037" i="70"/>
  <c r="A2038" i="70"/>
  <c r="B2038" i="70"/>
  <c r="C2038" i="70"/>
  <c r="E2038" i="70"/>
  <c r="F2038" i="70"/>
  <c r="M2038" i="70"/>
  <c r="I2038" i="70"/>
  <c r="Q2038" i="70"/>
  <c r="R2038" i="70"/>
  <c r="A2039" i="70"/>
  <c r="B2039" i="70"/>
  <c r="C2039" i="70"/>
  <c r="N2039" i="70"/>
  <c r="F2039" i="70"/>
  <c r="M2039" i="70"/>
  <c r="I2039" i="70"/>
  <c r="Q2039" i="70"/>
  <c r="R2039" i="70"/>
  <c r="A2040" i="70"/>
  <c r="B2040" i="70"/>
  <c r="C2040" i="70"/>
  <c r="E2040" i="70"/>
  <c r="F2040" i="70"/>
  <c r="M2040" i="70"/>
  <c r="I2040" i="70"/>
  <c r="Q2040" i="70"/>
  <c r="R2040" i="70"/>
  <c r="A2041" i="70"/>
  <c r="B2041" i="70"/>
  <c r="C2041" i="70"/>
  <c r="F2041" i="70"/>
  <c r="M2041" i="70"/>
  <c r="I2041" i="70"/>
  <c r="Q2041" i="70"/>
  <c r="R2041" i="70"/>
  <c r="A2042" i="70"/>
  <c r="B2042" i="70"/>
  <c r="C2042" i="70"/>
  <c r="F2042" i="70"/>
  <c r="M2042" i="70"/>
  <c r="I2042" i="70"/>
  <c r="Q2042" i="70"/>
  <c r="R2042" i="70"/>
  <c r="A2043" i="70"/>
  <c r="B2043" i="70"/>
  <c r="C2043" i="70"/>
  <c r="N2043" i="70"/>
  <c r="F2043" i="70"/>
  <c r="M2043" i="70"/>
  <c r="I2043" i="70"/>
  <c r="Q2043" i="70"/>
  <c r="R2043" i="70"/>
  <c r="A2044" i="70"/>
  <c r="B2044" i="70"/>
  <c r="C2044" i="70"/>
  <c r="N2044" i="70"/>
  <c r="F2044" i="70"/>
  <c r="M2044" i="70"/>
  <c r="I2044" i="70"/>
  <c r="Q2044" i="70"/>
  <c r="R2044" i="70"/>
  <c r="A2045" i="70"/>
  <c r="B2045" i="70"/>
  <c r="C2045" i="70"/>
  <c r="E2045" i="70"/>
  <c r="F2045" i="70"/>
  <c r="M2045" i="70"/>
  <c r="I2045" i="70"/>
  <c r="Q2045" i="70"/>
  <c r="R2045" i="70"/>
  <c r="A2046" i="70"/>
  <c r="B2046" i="70"/>
  <c r="C2046" i="70"/>
  <c r="E2046" i="70"/>
  <c r="F2046" i="70"/>
  <c r="M2046" i="70"/>
  <c r="I2046" i="70"/>
  <c r="Q2046" i="70"/>
  <c r="R2046" i="70"/>
  <c r="A2047" i="70"/>
  <c r="B2047" i="70"/>
  <c r="C2047" i="70"/>
  <c r="N2047" i="70"/>
  <c r="F2047" i="70"/>
  <c r="M2047" i="70"/>
  <c r="I2047" i="70"/>
  <c r="Q2047" i="70"/>
  <c r="R2047" i="70"/>
  <c r="A2048" i="70"/>
  <c r="B2048" i="70"/>
  <c r="C2048" i="70"/>
  <c r="F2048" i="70"/>
  <c r="M2048" i="70"/>
  <c r="I2048" i="70"/>
  <c r="Q2048" i="70"/>
  <c r="R2048" i="70"/>
  <c r="A2049" i="70"/>
  <c r="B2049" i="70"/>
  <c r="C2049" i="70"/>
  <c r="F2049" i="70"/>
  <c r="M2049" i="70"/>
  <c r="I2049" i="70"/>
  <c r="Q2049" i="70"/>
  <c r="R2049" i="70"/>
  <c r="A2050" i="70"/>
  <c r="B2050" i="70"/>
  <c r="C2050" i="70"/>
  <c r="E2050" i="70"/>
  <c r="F2050" i="70"/>
  <c r="M2050" i="70"/>
  <c r="I2050" i="70"/>
  <c r="Q2050" i="70"/>
  <c r="R2050" i="70"/>
  <c r="A2051" i="70"/>
  <c r="B2051" i="70"/>
  <c r="C2051" i="70"/>
  <c r="N2051" i="70"/>
  <c r="F2051" i="70"/>
  <c r="M2051" i="70"/>
  <c r="I2051" i="70"/>
  <c r="Q2051" i="70"/>
  <c r="R2051" i="70"/>
  <c r="A2052" i="70"/>
  <c r="B2052" i="70"/>
  <c r="C2052" i="70"/>
  <c r="E2052" i="70"/>
  <c r="F2052" i="70"/>
  <c r="M2052" i="70"/>
  <c r="I2052" i="70"/>
  <c r="Q2052" i="70"/>
  <c r="R2052" i="70"/>
  <c r="A2053" i="70"/>
  <c r="B2053" i="70"/>
  <c r="C2053" i="70"/>
  <c r="F2053" i="70"/>
  <c r="M2053" i="70"/>
  <c r="I2053" i="70"/>
  <c r="Q2053" i="70"/>
  <c r="R2053" i="70"/>
  <c r="A2054" i="70"/>
  <c r="B2054" i="70"/>
  <c r="C2054" i="70"/>
  <c r="E2054" i="70"/>
  <c r="F2054" i="70"/>
  <c r="M2054" i="70"/>
  <c r="I2054" i="70"/>
  <c r="Q2054" i="70"/>
  <c r="R2054" i="70"/>
  <c r="A2055" i="70"/>
  <c r="B2055" i="70"/>
  <c r="C2055" i="70"/>
  <c r="N2055" i="70"/>
  <c r="F2055" i="70"/>
  <c r="M2055" i="70"/>
  <c r="I2055" i="70"/>
  <c r="Q2055" i="70"/>
  <c r="R2055" i="70"/>
  <c r="A2056" i="70"/>
  <c r="B2056" i="70"/>
  <c r="C2056" i="70"/>
  <c r="E2056" i="70"/>
  <c r="F2056" i="70"/>
  <c r="M2056" i="70"/>
  <c r="I2056" i="70"/>
  <c r="Q2056" i="70"/>
  <c r="R2056" i="70"/>
  <c r="A2057" i="70"/>
  <c r="B2057" i="70"/>
  <c r="C2057" i="70"/>
  <c r="E2057" i="70"/>
  <c r="F2057" i="70"/>
  <c r="M2057" i="70"/>
  <c r="I2057" i="70"/>
  <c r="Q2057" i="70"/>
  <c r="R2057" i="70"/>
  <c r="A2058" i="70"/>
  <c r="B2058" i="70"/>
  <c r="C2058" i="70"/>
  <c r="E2058" i="70"/>
  <c r="F2058" i="70"/>
  <c r="M2058" i="70"/>
  <c r="I2058" i="70"/>
  <c r="Q2058" i="70"/>
  <c r="R2058" i="70"/>
  <c r="A2059" i="70"/>
  <c r="B2059" i="70"/>
  <c r="C2059" i="70"/>
  <c r="N2059" i="70"/>
  <c r="F2059" i="70"/>
  <c r="M2059" i="70"/>
  <c r="I2059" i="70"/>
  <c r="Q2059" i="70"/>
  <c r="R2059" i="70"/>
  <c r="A2060" i="70"/>
  <c r="B2060" i="70"/>
  <c r="C2060" i="70"/>
  <c r="E2060" i="70"/>
  <c r="F2060" i="70"/>
  <c r="M2060" i="70"/>
  <c r="I2060" i="70"/>
  <c r="Q2060" i="70"/>
  <c r="R2060" i="70"/>
  <c r="A2061" i="70"/>
  <c r="B2061" i="70"/>
  <c r="C2061" i="70"/>
  <c r="E2061" i="70"/>
  <c r="F2061" i="70"/>
  <c r="M2061" i="70"/>
  <c r="I2061" i="70"/>
  <c r="Q2061" i="70"/>
  <c r="R2061" i="70"/>
  <c r="A2062" i="70"/>
  <c r="B2062" i="70"/>
  <c r="C2062" i="70"/>
  <c r="E2062" i="70"/>
  <c r="F2062" i="70"/>
  <c r="M2062" i="70"/>
  <c r="I2062" i="70"/>
  <c r="Q2062" i="70"/>
  <c r="R2062" i="70"/>
  <c r="A2063" i="70"/>
  <c r="B2063" i="70"/>
  <c r="C2063" i="70"/>
  <c r="N2063" i="70"/>
  <c r="F2063" i="70"/>
  <c r="M2063" i="70"/>
  <c r="I2063" i="70"/>
  <c r="Q2063" i="70"/>
  <c r="R2063" i="70"/>
  <c r="A2064" i="70"/>
  <c r="B2064" i="70"/>
  <c r="C2064" i="70"/>
  <c r="E2064" i="70"/>
  <c r="F2064" i="70"/>
  <c r="M2064" i="70"/>
  <c r="I2064" i="70"/>
  <c r="Q2064" i="70"/>
  <c r="R2064" i="70"/>
  <c r="A2065" i="70"/>
  <c r="B2065" i="70"/>
  <c r="C2065" i="70"/>
  <c r="F2065" i="70"/>
  <c r="M2065" i="70"/>
  <c r="I2065" i="70"/>
  <c r="Q2065" i="70"/>
  <c r="R2065" i="70"/>
  <c r="A2066" i="70"/>
  <c r="B2066" i="70"/>
  <c r="C2066" i="70"/>
  <c r="F2066" i="70"/>
  <c r="M2066" i="70"/>
  <c r="I2066" i="70"/>
  <c r="Q2066" i="70"/>
  <c r="R2066" i="70"/>
  <c r="A2067" i="70"/>
  <c r="B2067" i="70"/>
  <c r="C2067" i="70"/>
  <c r="N2067" i="70"/>
  <c r="F2067" i="70"/>
  <c r="M2067" i="70"/>
  <c r="I2067" i="70"/>
  <c r="Q2067" i="70"/>
  <c r="R2067" i="70"/>
  <c r="A2068" i="70"/>
  <c r="B2068" i="70"/>
  <c r="C2068" i="70"/>
  <c r="F2068" i="70"/>
  <c r="M2068" i="70"/>
  <c r="I2068" i="70"/>
  <c r="Q2068" i="70"/>
  <c r="R2068" i="70"/>
  <c r="A2069" i="70"/>
  <c r="B2069" i="70"/>
  <c r="C2069" i="70"/>
  <c r="E2069" i="70"/>
  <c r="F2069" i="70"/>
  <c r="M2069" i="70"/>
  <c r="I2069" i="70"/>
  <c r="Q2069" i="70"/>
  <c r="R2069" i="70"/>
  <c r="A2070" i="70"/>
  <c r="B2070" i="70"/>
  <c r="C2070" i="70"/>
  <c r="F2070" i="70"/>
  <c r="M2070" i="70"/>
  <c r="I2070" i="70"/>
  <c r="Q2070" i="70"/>
  <c r="R2070" i="70"/>
  <c r="A2071" i="70"/>
  <c r="B2071" i="70"/>
  <c r="C2071" i="70"/>
  <c r="N2071" i="70"/>
  <c r="F2071" i="70"/>
  <c r="M2071" i="70"/>
  <c r="I2071" i="70"/>
  <c r="Q2071" i="70"/>
  <c r="R2071" i="70"/>
  <c r="A2072" i="70"/>
  <c r="B2072" i="70"/>
  <c r="C2072" i="70"/>
  <c r="F2072" i="70"/>
  <c r="M2072" i="70"/>
  <c r="I2072" i="70"/>
  <c r="Q2072" i="70"/>
  <c r="R2072" i="70"/>
  <c r="A2073" i="70"/>
  <c r="B2073" i="70"/>
  <c r="C2073" i="70"/>
  <c r="E2073" i="70"/>
  <c r="F2073" i="70"/>
  <c r="M2073" i="70"/>
  <c r="I2073" i="70"/>
  <c r="Q2073" i="70"/>
  <c r="R2073" i="70"/>
  <c r="A2074" i="70"/>
  <c r="B2074" i="70"/>
  <c r="C2074" i="70"/>
  <c r="E2074" i="70"/>
  <c r="F2074" i="70"/>
  <c r="M2074" i="70"/>
  <c r="I2074" i="70"/>
  <c r="N2074" i="70"/>
  <c r="Q2074" i="70"/>
  <c r="R2074" i="70"/>
  <c r="A2075" i="70"/>
  <c r="B2075" i="70"/>
  <c r="C2075" i="70"/>
  <c r="N2075" i="70"/>
  <c r="F2075" i="70"/>
  <c r="M2075" i="70"/>
  <c r="I2075" i="70"/>
  <c r="Q2075" i="70"/>
  <c r="R2075" i="70"/>
  <c r="A2076" i="70"/>
  <c r="B2076" i="70"/>
  <c r="C2076" i="70"/>
  <c r="E2076" i="70"/>
  <c r="F2076" i="70"/>
  <c r="M2076" i="70"/>
  <c r="I2076" i="70"/>
  <c r="Q2076" i="70"/>
  <c r="R2076" i="70"/>
  <c r="A2077" i="70"/>
  <c r="B2077" i="70"/>
  <c r="C2077" i="70"/>
  <c r="E2077" i="70"/>
  <c r="F2077" i="70"/>
  <c r="M2077" i="70"/>
  <c r="I2077" i="70"/>
  <c r="Q2077" i="70"/>
  <c r="R2077" i="70"/>
  <c r="A2078" i="70"/>
  <c r="B2078" i="70"/>
  <c r="C2078" i="70"/>
  <c r="E2078" i="70"/>
  <c r="F2078" i="70"/>
  <c r="M2078" i="70"/>
  <c r="I2078" i="70"/>
  <c r="Q2078" i="70"/>
  <c r="R2078" i="70"/>
  <c r="A2079" i="70"/>
  <c r="B2079" i="70"/>
  <c r="C2079" i="70"/>
  <c r="N2079" i="70"/>
  <c r="F2079" i="70"/>
  <c r="M2079" i="70"/>
  <c r="I2079" i="70"/>
  <c r="Q2079" i="70"/>
  <c r="R2079" i="70"/>
  <c r="A2080" i="70"/>
  <c r="B2080" i="70"/>
  <c r="C2080" i="70"/>
  <c r="E2080" i="70"/>
  <c r="F2080" i="70"/>
  <c r="M2080" i="70"/>
  <c r="I2080" i="70"/>
  <c r="Q2080" i="70"/>
  <c r="R2080" i="70"/>
  <c r="A2081" i="70"/>
  <c r="B2081" i="70"/>
  <c r="C2081" i="70"/>
  <c r="E2081" i="70"/>
  <c r="F2081" i="70"/>
  <c r="M2081" i="70"/>
  <c r="I2081" i="70"/>
  <c r="N2081" i="70"/>
  <c r="Q2081" i="70"/>
  <c r="R2081" i="70"/>
  <c r="A2082" i="70"/>
  <c r="B2082" i="70"/>
  <c r="C2082" i="70"/>
  <c r="E2082" i="70"/>
  <c r="F2082" i="70"/>
  <c r="M2082" i="70"/>
  <c r="I2082" i="70"/>
  <c r="Q2082" i="70"/>
  <c r="R2082" i="70"/>
  <c r="A2083" i="70"/>
  <c r="B2083" i="70"/>
  <c r="C2083" i="70"/>
  <c r="N2083" i="70"/>
  <c r="F2083" i="70"/>
  <c r="M2083" i="70"/>
  <c r="I2083" i="70"/>
  <c r="Q2083" i="70"/>
  <c r="R2083" i="70"/>
  <c r="A2084" i="70"/>
  <c r="B2084" i="70"/>
  <c r="C2084" i="70"/>
  <c r="E2084" i="70"/>
  <c r="F2084" i="70"/>
  <c r="M2084" i="70"/>
  <c r="I2084" i="70"/>
  <c r="Q2084" i="70"/>
  <c r="R2084" i="70"/>
  <c r="A2085" i="70"/>
  <c r="B2085" i="70"/>
  <c r="C2085" i="70"/>
  <c r="F2085" i="70"/>
  <c r="M2085" i="70"/>
  <c r="I2085" i="70"/>
  <c r="Q2085" i="70"/>
  <c r="R2085" i="70"/>
  <c r="A2086" i="70"/>
  <c r="B2086" i="70"/>
  <c r="C2086" i="70"/>
  <c r="E2086" i="70"/>
  <c r="F2086" i="70"/>
  <c r="M2086" i="70"/>
  <c r="I2086" i="70"/>
  <c r="Q2086" i="70"/>
  <c r="R2086" i="70"/>
  <c r="A2087" i="70"/>
  <c r="B2087" i="70"/>
  <c r="C2087" i="70"/>
  <c r="N2087" i="70"/>
  <c r="F2087" i="70"/>
  <c r="M2087" i="70"/>
  <c r="I2087" i="70"/>
  <c r="Q2087" i="70"/>
  <c r="R2087" i="70"/>
  <c r="A2088" i="70"/>
  <c r="B2088" i="70"/>
  <c r="C2088" i="70"/>
  <c r="E2088" i="70"/>
  <c r="F2088" i="70"/>
  <c r="M2088" i="70"/>
  <c r="I2088" i="70"/>
  <c r="Q2088" i="70"/>
  <c r="R2088" i="70"/>
  <c r="A2089" i="70"/>
  <c r="B2089" i="70"/>
  <c r="C2089" i="70"/>
  <c r="F2089" i="70"/>
  <c r="M2089" i="70"/>
  <c r="I2089" i="70"/>
  <c r="Q2089" i="70"/>
  <c r="R2089" i="70"/>
  <c r="A2090" i="70"/>
  <c r="B2090" i="70"/>
  <c r="C2090" i="70"/>
  <c r="F2090" i="70"/>
  <c r="M2090" i="70"/>
  <c r="I2090" i="70"/>
  <c r="Q2090" i="70"/>
  <c r="R2090" i="70"/>
  <c r="A2091" i="70"/>
  <c r="B2091" i="70"/>
  <c r="C2091" i="70"/>
  <c r="N2091" i="70"/>
  <c r="F2091" i="70"/>
  <c r="M2091" i="70"/>
  <c r="I2091" i="70"/>
  <c r="Q2091" i="70"/>
  <c r="R2091" i="70"/>
  <c r="A2092" i="70"/>
  <c r="B2092" i="70"/>
  <c r="C2092" i="70"/>
  <c r="F2092" i="70"/>
  <c r="M2092" i="70"/>
  <c r="I2092" i="70"/>
  <c r="Q2092" i="70"/>
  <c r="R2092" i="70"/>
  <c r="A2093" i="70"/>
  <c r="B2093" i="70"/>
  <c r="C2093" i="70"/>
  <c r="F2093" i="70"/>
  <c r="M2093" i="70"/>
  <c r="I2093" i="70"/>
  <c r="Q2093" i="70"/>
  <c r="R2093" i="70"/>
  <c r="A2094" i="70"/>
  <c r="B2094" i="70"/>
  <c r="C2094" i="70"/>
  <c r="E2094" i="70"/>
  <c r="F2094" i="70"/>
  <c r="M2094" i="70"/>
  <c r="I2094" i="70"/>
  <c r="Q2094" i="70"/>
  <c r="R2094" i="70"/>
  <c r="A2095" i="70"/>
  <c r="B2095" i="70"/>
  <c r="C2095" i="70"/>
  <c r="N2095" i="70"/>
  <c r="F2095" i="70"/>
  <c r="M2095" i="70"/>
  <c r="I2095" i="70"/>
  <c r="Q2095" i="70"/>
  <c r="R2095" i="70"/>
  <c r="A2096" i="70"/>
  <c r="B2096" i="70"/>
  <c r="C2096" i="70"/>
  <c r="E2096" i="70"/>
  <c r="F2096" i="70"/>
  <c r="M2096" i="70"/>
  <c r="I2096" i="70"/>
  <c r="Q2096" i="70"/>
  <c r="R2096" i="70"/>
  <c r="A2097" i="70"/>
  <c r="B2097" i="70"/>
  <c r="C2097" i="70"/>
  <c r="E2097" i="70"/>
  <c r="F2097" i="70"/>
  <c r="M2097" i="70"/>
  <c r="I2097" i="70"/>
  <c r="N2097" i="70"/>
  <c r="Q2097" i="70"/>
  <c r="R2097" i="70"/>
  <c r="A2098" i="70"/>
  <c r="B2098" i="70"/>
  <c r="C2098" i="70"/>
  <c r="E2098" i="70"/>
  <c r="F2098" i="70"/>
  <c r="M2098" i="70"/>
  <c r="I2098" i="70"/>
  <c r="Q2098" i="70"/>
  <c r="R2098" i="70"/>
  <c r="A2099" i="70"/>
  <c r="B2099" i="70"/>
  <c r="C2099" i="70"/>
  <c r="N2099" i="70"/>
  <c r="F2099" i="70"/>
  <c r="M2099" i="70"/>
  <c r="I2099" i="70"/>
  <c r="Q2099" i="70"/>
  <c r="R2099" i="70"/>
  <c r="A2100" i="70"/>
  <c r="B2100" i="70"/>
  <c r="C2100" i="70"/>
  <c r="E2100" i="70"/>
  <c r="F2100" i="70"/>
  <c r="M2100" i="70"/>
  <c r="I2100" i="70"/>
  <c r="Q2100" i="70"/>
  <c r="R2100" i="70"/>
  <c r="A2101" i="70"/>
  <c r="B2101" i="70"/>
  <c r="C2101" i="70"/>
  <c r="F2101" i="70"/>
  <c r="M2101" i="70"/>
  <c r="I2101" i="70"/>
  <c r="Q2101" i="70"/>
  <c r="R2101" i="70"/>
  <c r="A2102" i="70"/>
  <c r="B2102" i="70"/>
  <c r="C2102" i="70"/>
  <c r="E2102" i="70"/>
  <c r="F2102" i="70"/>
  <c r="M2102" i="70"/>
  <c r="I2102" i="70"/>
  <c r="Q2102" i="70"/>
  <c r="R2102" i="70"/>
  <c r="A2103" i="70"/>
  <c r="B2103" i="70"/>
  <c r="C2103" i="70"/>
  <c r="N2103" i="70"/>
  <c r="F2103" i="70"/>
  <c r="M2103" i="70"/>
  <c r="I2103" i="70"/>
  <c r="Q2103" i="70"/>
  <c r="R2103" i="70"/>
  <c r="A2104" i="70"/>
  <c r="B2104" i="70"/>
  <c r="C2104" i="70"/>
  <c r="F2104" i="70"/>
  <c r="M2104" i="70"/>
  <c r="I2104" i="70"/>
  <c r="Q2104" i="70"/>
  <c r="R2104" i="70"/>
  <c r="A2105" i="70"/>
  <c r="B2105" i="70"/>
  <c r="C2105" i="70"/>
  <c r="E2105" i="70"/>
  <c r="F2105" i="70"/>
  <c r="M2105" i="70"/>
  <c r="I2105" i="70"/>
  <c r="Q2105" i="70"/>
  <c r="R2105" i="70"/>
  <c r="A2106" i="70"/>
  <c r="B2106" i="70"/>
  <c r="C2106" i="70"/>
  <c r="E2106" i="70"/>
  <c r="F2106" i="70"/>
  <c r="M2106" i="70"/>
  <c r="I2106" i="70"/>
  <c r="Q2106" i="70"/>
  <c r="R2106" i="70"/>
  <c r="A2107" i="70"/>
  <c r="B2107" i="70"/>
  <c r="C2107" i="70"/>
  <c r="N2107" i="70"/>
  <c r="F2107" i="70"/>
  <c r="M2107" i="70"/>
  <c r="I2107" i="70"/>
  <c r="Q2107" i="70"/>
  <c r="R2107" i="70"/>
  <c r="A2108" i="70"/>
  <c r="B2108" i="70"/>
  <c r="C2108" i="70"/>
  <c r="E2108" i="70"/>
  <c r="F2108" i="70"/>
  <c r="M2108" i="70"/>
  <c r="I2108" i="70"/>
  <c r="Q2108" i="70"/>
  <c r="R2108" i="70"/>
  <c r="A2109" i="70"/>
  <c r="B2109" i="70"/>
  <c r="C2109" i="70"/>
  <c r="F2109" i="70"/>
  <c r="M2109" i="70"/>
  <c r="I2109" i="70"/>
  <c r="Q2109" i="70"/>
  <c r="R2109" i="70"/>
  <c r="A2110" i="70"/>
  <c r="B2110" i="70"/>
  <c r="C2110" i="70"/>
  <c r="E2110" i="70"/>
  <c r="F2110" i="70"/>
  <c r="M2110" i="70"/>
  <c r="I2110" i="70"/>
  <c r="Q2110" i="70"/>
  <c r="R2110" i="70"/>
  <c r="A2111" i="70"/>
  <c r="B2111" i="70"/>
  <c r="C2111" i="70"/>
  <c r="N2111" i="70"/>
  <c r="F2111" i="70"/>
  <c r="M2111" i="70"/>
  <c r="I2111" i="70"/>
  <c r="Q2111" i="70"/>
  <c r="R2111" i="70"/>
  <c r="A2112" i="70"/>
  <c r="B2112" i="70"/>
  <c r="C2112" i="70"/>
  <c r="F2112" i="70"/>
  <c r="M2112" i="70"/>
  <c r="I2112" i="70"/>
  <c r="Q2112" i="70"/>
  <c r="R2112" i="70"/>
  <c r="A2113" i="70"/>
  <c r="B2113" i="70"/>
  <c r="C2113" i="70"/>
  <c r="E2113" i="70"/>
  <c r="F2113" i="70"/>
  <c r="M2113" i="70"/>
  <c r="I2113" i="70"/>
  <c r="Q2113" i="70"/>
  <c r="R2113" i="70"/>
  <c r="A2114" i="70"/>
  <c r="B2114" i="70"/>
  <c r="C2114" i="70"/>
  <c r="E2114" i="70"/>
  <c r="F2114" i="70"/>
  <c r="M2114" i="70"/>
  <c r="I2114" i="70"/>
  <c r="Q2114" i="70"/>
  <c r="R2114" i="70"/>
  <c r="A2115" i="70"/>
  <c r="B2115" i="70"/>
  <c r="C2115" i="70"/>
  <c r="N2115" i="70"/>
  <c r="F2115" i="70"/>
  <c r="M2115" i="70"/>
  <c r="I2115" i="70"/>
  <c r="Q2115" i="70"/>
  <c r="R2115" i="70"/>
  <c r="A2116" i="70"/>
  <c r="B2116" i="70"/>
  <c r="C2116" i="70"/>
  <c r="E2116" i="70"/>
  <c r="F2116" i="70"/>
  <c r="M2116" i="70"/>
  <c r="I2116" i="70"/>
  <c r="Q2116" i="70"/>
  <c r="R2116" i="70"/>
  <c r="A2117" i="70"/>
  <c r="B2117" i="70"/>
  <c r="C2117" i="70"/>
  <c r="F2117" i="70"/>
  <c r="M2117" i="70"/>
  <c r="I2117" i="70"/>
  <c r="Q2117" i="70"/>
  <c r="R2117" i="70"/>
  <c r="A2118" i="70"/>
  <c r="B2118" i="70"/>
  <c r="C2118" i="70"/>
  <c r="E2118" i="70"/>
  <c r="F2118" i="70"/>
  <c r="M2118" i="70"/>
  <c r="I2118" i="70"/>
  <c r="Q2118" i="70"/>
  <c r="R2118" i="70"/>
  <c r="A2119" i="70"/>
  <c r="B2119" i="70"/>
  <c r="C2119" i="70"/>
  <c r="N2119" i="70"/>
  <c r="F2119" i="70"/>
  <c r="M2119" i="70"/>
  <c r="I2119" i="70"/>
  <c r="Q2119" i="70"/>
  <c r="R2119" i="70"/>
  <c r="A2120" i="70"/>
  <c r="B2120" i="70"/>
  <c r="C2120" i="70"/>
  <c r="F2120" i="70"/>
  <c r="M2120" i="70"/>
  <c r="I2120" i="70"/>
  <c r="Q2120" i="70"/>
  <c r="R2120" i="70"/>
  <c r="A2121" i="70"/>
  <c r="B2121" i="70"/>
  <c r="C2121" i="70"/>
  <c r="F2121" i="70"/>
  <c r="M2121" i="70"/>
  <c r="I2121" i="70"/>
  <c r="Q2121" i="70"/>
  <c r="R2121" i="70"/>
  <c r="A2122" i="70"/>
  <c r="B2122" i="70"/>
  <c r="C2122" i="70"/>
  <c r="E2122" i="70"/>
  <c r="F2122" i="70"/>
  <c r="M2122" i="70"/>
  <c r="I2122" i="70"/>
  <c r="Q2122" i="70"/>
  <c r="R2122" i="70"/>
  <c r="A2123" i="70"/>
  <c r="B2123" i="70"/>
  <c r="C2123" i="70"/>
  <c r="N2123" i="70"/>
  <c r="F2123" i="70"/>
  <c r="M2123" i="70"/>
  <c r="I2123" i="70"/>
  <c r="Q2123" i="70"/>
  <c r="R2123" i="70"/>
  <c r="A2124" i="70"/>
  <c r="B2124" i="70"/>
  <c r="C2124" i="70"/>
  <c r="F2124" i="70"/>
  <c r="M2124" i="70"/>
  <c r="I2124" i="70"/>
  <c r="Q2124" i="70"/>
  <c r="R2124" i="70"/>
  <c r="A2125" i="70"/>
  <c r="B2125" i="70"/>
  <c r="C2125" i="70"/>
  <c r="F2125" i="70"/>
  <c r="M2125" i="70"/>
  <c r="I2125" i="70"/>
  <c r="Q2125" i="70"/>
  <c r="R2125" i="70"/>
  <c r="A2126" i="70"/>
  <c r="B2126" i="70"/>
  <c r="C2126" i="70"/>
  <c r="E2126" i="70"/>
  <c r="F2126" i="70"/>
  <c r="M2126" i="70"/>
  <c r="I2126" i="70"/>
  <c r="Q2126" i="70"/>
  <c r="R2126" i="70"/>
  <c r="A2127" i="70"/>
  <c r="B2127" i="70"/>
  <c r="C2127" i="70"/>
  <c r="N2127" i="70"/>
  <c r="F2127" i="70"/>
  <c r="M2127" i="70"/>
  <c r="I2127" i="70"/>
  <c r="Q2127" i="70"/>
  <c r="R2127" i="70"/>
  <c r="A2128" i="70"/>
  <c r="B2128" i="70"/>
  <c r="C2128" i="70"/>
  <c r="E2128" i="70"/>
  <c r="F2128" i="70"/>
  <c r="M2128" i="70"/>
  <c r="I2128" i="70"/>
  <c r="Q2128" i="70"/>
  <c r="R2128" i="70"/>
  <c r="A2129" i="70"/>
  <c r="B2129" i="70"/>
  <c r="C2129" i="70"/>
  <c r="E2129" i="70"/>
  <c r="F2129" i="70"/>
  <c r="M2129" i="70"/>
  <c r="I2129" i="70"/>
  <c r="Q2129" i="70"/>
  <c r="R2129" i="70"/>
  <c r="A2130" i="70"/>
  <c r="B2130" i="70"/>
  <c r="C2130" i="70"/>
  <c r="E2130" i="70"/>
  <c r="F2130" i="70"/>
  <c r="M2130" i="70"/>
  <c r="I2130" i="70"/>
  <c r="Q2130" i="70"/>
  <c r="R2130" i="70"/>
  <c r="A2131" i="70"/>
  <c r="B2131" i="70"/>
  <c r="C2131" i="70"/>
  <c r="N2131" i="70"/>
  <c r="F2131" i="70"/>
  <c r="M2131" i="70"/>
  <c r="I2131" i="70"/>
  <c r="Q2131" i="70"/>
  <c r="R2131" i="70"/>
  <c r="A2132" i="70"/>
  <c r="B2132" i="70"/>
  <c r="C2132" i="70"/>
  <c r="E2132" i="70"/>
  <c r="F2132" i="70"/>
  <c r="M2132" i="70"/>
  <c r="I2132" i="70"/>
  <c r="Q2132" i="70"/>
  <c r="R2132" i="70"/>
  <c r="A2133" i="70"/>
  <c r="B2133" i="70"/>
  <c r="C2133" i="70"/>
  <c r="N2133" i="70"/>
  <c r="F2133" i="70"/>
  <c r="M2133" i="70"/>
  <c r="I2133" i="70"/>
  <c r="Q2133" i="70"/>
  <c r="R2133" i="70"/>
  <c r="A2134" i="70"/>
  <c r="B2134" i="70"/>
  <c r="C2134" i="70"/>
  <c r="E2134" i="70"/>
  <c r="F2134" i="70"/>
  <c r="M2134" i="70"/>
  <c r="I2134" i="70"/>
  <c r="Q2134" i="70"/>
  <c r="R2134" i="70"/>
  <c r="A2135" i="70"/>
  <c r="B2135" i="70"/>
  <c r="C2135" i="70"/>
  <c r="N2135" i="70"/>
  <c r="F2135" i="70"/>
  <c r="M2135" i="70"/>
  <c r="I2135" i="70"/>
  <c r="Q2135" i="70"/>
  <c r="R2135" i="70"/>
  <c r="A2136" i="70"/>
  <c r="B2136" i="70"/>
  <c r="C2136" i="70"/>
  <c r="F2136" i="70"/>
  <c r="M2136" i="70"/>
  <c r="I2136" i="70"/>
  <c r="Q2136" i="70"/>
  <c r="R2136" i="70"/>
  <c r="A2137" i="70"/>
  <c r="B2137" i="70"/>
  <c r="C2137" i="70"/>
  <c r="F2137" i="70"/>
  <c r="M2137" i="70"/>
  <c r="I2137" i="70"/>
  <c r="Q2137" i="70"/>
  <c r="R2137" i="70"/>
  <c r="A2138" i="70"/>
  <c r="B2138" i="70"/>
  <c r="C2138" i="70"/>
  <c r="E2138" i="70"/>
  <c r="F2138" i="70"/>
  <c r="M2138" i="70"/>
  <c r="I2138" i="70"/>
  <c r="Q2138" i="70"/>
  <c r="R2138" i="70"/>
  <c r="A2139" i="70"/>
  <c r="B2139" i="70"/>
  <c r="C2139" i="70"/>
  <c r="N2139" i="70"/>
  <c r="F2139" i="70"/>
  <c r="M2139" i="70"/>
  <c r="I2139" i="70"/>
  <c r="Q2139" i="70"/>
  <c r="R2139" i="70"/>
  <c r="A2140" i="70"/>
  <c r="B2140" i="70"/>
  <c r="C2140" i="70"/>
  <c r="E2140" i="70"/>
  <c r="F2140" i="70"/>
  <c r="M2140" i="70"/>
  <c r="I2140" i="70"/>
  <c r="Q2140" i="70"/>
  <c r="R2140" i="70"/>
  <c r="A2141" i="70"/>
  <c r="B2141" i="70"/>
  <c r="C2141" i="70"/>
  <c r="F2141" i="70"/>
  <c r="M2141" i="70"/>
  <c r="I2141" i="70"/>
  <c r="Q2141" i="70"/>
  <c r="R2141" i="70"/>
  <c r="A2142" i="70"/>
  <c r="B2142" i="70"/>
  <c r="C2142" i="70"/>
  <c r="E2142" i="70"/>
  <c r="F2142" i="70"/>
  <c r="M2142" i="70"/>
  <c r="I2142" i="70"/>
  <c r="Q2142" i="70"/>
  <c r="R2142" i="70"/>
  <c r="A2143" i="70"/>
  <c r="B2143" i="70"/>
  <c r="C2143" i="70"/>
  <c r="N2143" i="70"/>
  <c r="F2143" i="70"/>
  <c r="M2143" i="70"/>
  <c r="I2143" i="70"/>
  <c r="Q2143" i="70"/>
  <c r="R2143" i="70"/>
  <c r="A2144" i="70"/>
  <c r="B2144" i="70"/>
  <c r="C2144" i="70"/>
  <c r="E2144" i="70"/>
  <c r="F2144" i="70"/>
  <c r="M2144" i="70"/>
  <c r="I2144" i="70"/>
  <c r="Q2144" i="70"/>
  <c r="R2144" i="70"/>
  <c r="A2145" i="70"/>
  <c r="B2145" i="70"/>
  <c r="C2145" i="70"/>
  <c r="F2145" i="70"/>
  <c r="M2145" i="70"/>
  <c r="I2145" i="70"/>
  <c r="Q2145" i="70"/>
  <c r="R2145" i="70"/>
  <c r="A2146" i="70"/>
  <c r="B2146" i="70"/>
  <c r="C2146" i="70"/>
  <c r="E2146" i="70"/>
  <c r="F2146" i="70"/>
  <c r="M2146" i="70"/>
  <c r="I2146" i="70"/>
  <c r="Q2146" i="70"/>
  <c r="R2146" i="70"/>
  <c r="A2147" i="70"/>
  <c r="B2147" i="70"/>
  <c r="C2147" i="70"/>
  <c r="N2147" i="70"/>
  <c r="F2147" i="70"/>
  <c r="M2147" i="70"/>
  <c r="I2147" i="70"/>
  <c r="Q2147" i="70"/>
  <c r="R2147" i="70"/>
  <c r="A2148" i="70"/>
  <c r="B2148" i="70"/>
  <c r="C2148" i="70"/>
  <c r="F2148" i="70"/>
  <c r="M2148" i="70"/>
  <c r="I2148" i="70"/>
  <c r="Q2148" i="70"/>
  <c r="R2148" i="70"/>
  <c r="A2149" i="70"/>
  <c r="B2149" i="70"/>
  <c r="C2149" i="70"/>
  <c r="E2149" i="70"/>
  <c r="F2149" i="70"/>
  <c r="M2149" i="70"/>
  <c r="I2149" i="70"/>
  <c r="Q2149" i="70"/>
  <c r="R2149" i="70"/>
  <c r="A2150" i="70"/>
  <c r="B2150" i="70"/>
  <c r="C2150" i="70"/>
  <c r="E2150" i="70"/>
  <c r="F2150" i="70"/>
  <c r="M2150" i="70"/>
  <c r="I2150" i="70"/>
  <c r="Q2150" i="70"/>
  <c r="R2150" i="70"/>
  <c r="A2151" i="70"/>
  <c r="B2151" i="70"/>
  <c r="C2151" i="70"/>
  <c r="N2151" i="70"/>
  <c r="F2151" i="70"/>
  <c r="M2151" i="70"/>
  <c r="I2151" i="70"/>
  <c r="Q2151" i="70"/>
  <c r="R2151" i="70"/>
  <c r="A2152" i="70"/>
  <c r="B2152" i="70"/>
  <c r="C2152" i="70"/>
  <c r="F2152" i="70"/>
  <c r="M2152" i="70"/>
  <c r="I2152" i="70"/>
  <c r="Q2152" i="70"/>
  <c r="R2152" i="70"/>
  <c r="A2153" i="70"/>
  <c r="B2153" i="70"/>
  <c r="C2153" i="70"/>
  <c r="E2153" i="70"/>
  <c r="F2153" i="70"/>
  <c r="M2153" i="70"/>
  <c r="I2153" i="70"/>
  <c r="Q2153" i="70"/>
  <c r="R2153" i="70"/>
  <c r="A2154" i="70"/>
  <c r="B2154" i="70"/>
  <c r="C2154" i="70"/>
  <c r="E2154" i="70"/>
  <c r="F2154" i="70"/>
  <c r="M2154" i="70"/>
  <c r="I2154" i="70"/>
  <c r="Q2154" i="70"/>
  <c r="R2154" i="70"/>
  <c r="A2155" i="70"/>
  <c r="B2155" i="70"/>
  <c r="C2155" i="70"/>
  <c r="N2155" i="70"/>
  <c r="F2155" i="70"/>
  <c r="M2155" i="70"/>
  <c r="I2155" i="70"/>
  <c r="Q2155" i="70"/>
  <c r="R2155" i="70"/>
  <c r="A2156" i="70"/>
  <c r="B2156" i="70"/>
  <c r="C2156" i="70"/>
  <c r="E2156" i="70"/>
  <c r="F2156" i="70"/>
  <c r="M2156" i="70"/>
  <c r="I2156" i="70"/>
  <c r="Q2156" i="70"/>
  <c r="R2156" i="70"/>
  <c r="A2157" i="70"/>
  <c r="B2157" i="70"/>
  <c r="C2157" i="70"/>
  <c r="F2157" i="70"/>
  <c r="M2157" i="70"/>
  <c r="I2157" i="70"/>
  <c r="Q2157" i="70"/>
  <c r="R2157" i="70"/>
  <c r="A2158" i="70"/>
  <c r="B2158" i="70"/>
  <c r="C2158" i="70"/>
  <c r="E2158" i="70"/>
  <c r="F2158" i="70"/>
  <c r="M2158" i="70"/>
  <c r="I2158" i="70"/>
  <c r="Q2158" i="70"/>
  <c r="R2158" i="70"/>
  <c r="A2159" i="70"/>
  <c r="B2159" i="70"/>
  <c r="C2159" i="70"/>
  <c r="N2159" i="70"/>
  <c r="F2159" i="70"/>
  <c r="M2159" i="70"/>
  <c r="I2159" i="70"/>
  <c r="Q2159" i="70"/>
  <c r="R2159" i="70"/>
  <c r="A2160" i="70"/>
  <c r="B2160" i="70"/>
  <c r="C2160" i="70"/>
  <c r="F2160" i="70"/>
  <c r="M2160" i="70"/>
  <c r="I2160" i="70"/>
  <c r="Q2160" i="70"/>
  <c r="R2160" i="70"/>
  <c r="A2161" i="70"/>
  <c r="B2161" i="70"/>
  <c r="C2161" i="70"/>
  <c r="F2161" i="70"/>
  <c r="M2161" i="70"/>
  <c r="I2161" i="70"/>
  <c r="Q2161" i="70"/>
  <c r="R2161" i="70"/>
  <c r="A2162" i="70"/>
  <c r="B2162" i="70"/>
  <c r="C2162" i="70"/>
  <c r="E2162" i="70"/>
  <c r="F2162" i="70"/>
  <c r="M2162" i="70"/>
  <c r="I2162" i="70"/>
  <c r="Q2162" i="70"/>
  <c r="R2162" i="70"/>
  <c r="A2163" i="70"/>
  <c r="B2163" i="70"/>
  <c r="C2163" i="70"/>
  <c r="N2163" i="70"/>
  <c r="F2163" i="70"/>
  <c r="M2163" i="70"/>
  <c r="I2163" i="70"/>
  <c r="Q2163" i="70"/>
  <c r="R2163" i="70"/>
  <c r="A2164" i="70"/>
  <c r="B2164" i="70"/>
  <c r="C2164" i="70"/>
  <c r="E2164" i="70"/>
  <c r="F2164" i="70"/>
  <c r="M2164" i="70"/>
  <c r="I2164" i="70"/>
  <c r="Q2164" i="70"/>
  <c r="R2164" i="70"/>
  <c r="A2165" i="70"/>
  <c r="B2165" i="70"/>
  <c r="C2165" i="70"/>
  <c r="F2165" i="70"/>
  <c r="M2165" i="70"/>
  <c r="I2165" i="70"/>
  <c r="Q2165" i="70"/>
  <c r="R2165" i="70"/>
  <c r="A2166" i="70"/>
  <c r="B2166" i="70"/>
  <c r="C2166" i="70"/>
  <c r="E2166" i="70"/>
  <c r="F2166" i="70"/>
  <c r="M2166" i="70"/>
  <c r="I2166" i="70"/>
  <c r="Q2166" i="70"/>
  <c r="R2166" i="70"/>
  <c r="A2167" i="70"/>
  <c r="B2167" i="70"/>
  <c r="C2167" i="70"/>
  <c r="N2167" i="70"/>
  <c r="F2167" i="70"/>
  <c r="M2167" i="70"/>
  <c r="I2167" i="70"/>
  <c r="Q2167" i="70"/>
  <c r="R2167" i="70"/>
  <c r="A2168" i="70"/>
  <c r="B2168" i="70"/>
  <c r="C2168" i="70"/>
  <c r="F2168" i="70"/>
  <c r="M2168" i="70"/>
  <c r="I2168" i="70"/>
  <c r="Q2168" i="70"/>
  <c r="R2168" i="70"/>
  <c r="A2169" i="70"/>
  <c r="B2169" i="70"/>
  <c r="C2169" i="70"/>
  <c r="E2169" i="70"/>
  <c r="F2169" i="70"/>
  <c r="M2169" i="70"/>
  <c r="I2169" i="70"/>
  <c r="Q2169" i="70"/>
  <c r="R2169" i="70"/>
  <c r="A2170" i="70"/>
  <c r="B2170" i="70"/>
  <c r="C2170" i="70"/>
  <c r="E2170" i="70"/>
  <c r="F2170" i="70"/>
  <c r="M2170" i="70"/>
  <c r="I2170" i="70"/>
  <c r="Q2170" i="70"/>
  <c r="R2170" i="70"/>
  <c r="A2171" i="70"/>
  <c r="B2171" i="70"/>
  <c r="C2171" i="70"/>
  <c r="F2171" i="70"/>
  <c r="M2171" i="70"/>
  <c r="I2171" i="70"/>
  <c r="Q2171" i="70"/>
  <c r="R2171" i="70"/>
  <c r="A2172" i="70"/>
  <c r="B2172" i="70"/>
  <c r="C2172" i="70"/>
  <c r="E2172" i="70"/>
  <c r="F2172" i="70"/>
  <c r="M2172" i="70"/>
  <c r="I2172" i="70"/>
  <c r="Q2172" i="70"/>
  <c r="R2172" i="70"/>
  <c r="A2173" i="70"/>
  <c r="B2173" i="70"/>
  <c r="C2173" i="70"/>
  <c r="F2173" i="70"/>
  <c r="M2173" i="70"/>
  <c r="I2173" i="70"/>
  <c r="Q2173" i="70"/>
  <c r="R2173" i="70"/>
  <c r="A2174" i="70"/>
  <c r="B2174" i="70"/>
  <c r="C2174" i="70"/>
  <c r="E2174" i="70"/>
  <c r="F2174" i="70"/>
  <c r="M2174" i="70"/>
  <c r="I2174" i="70"/>
  <c r="Q2174" i="70"/>
  <c r="R2174" i="70"/>
  <c r="A2175" i="70"/>
  <c r="B2175" i="70"/>
  <c r="C2175" i="70"/>
  <c r="N2175" i="70"/>
  <c r="F2175" i="70"/>
  <c r="M2175" i="70"/>
  <c r="I2175" i="70"/>
  <c r="Q2175" i="70"/>
  <c r="R2175" i="70"/>
  <c r="A2176" i="70"/>
  <c r="B2176" i="70"/>
  <c r="C2176" i="70"/>
  <c r="E2176" i="70"/>
  <c r="F2176" i="70"/>
  <c r="M2176" i="70"/>
  <c r="I2176" i="70"/>
  <c r="Q2176" i="70"/>
  <c r="R2176" i="70"/>
  <c r="A2177" i="70"/>
  <c r="B2177" i="70"/>
  <c r="C2177" i="70"/>
  <c r="F2177" i="70"/>
  <c r="M2177" i="70"/>
  <c r="I2177" i="70"/>
  <c r="Q2177" i="70"/>
  <c r="R2177" i="70"/>
  <c r="A2178" i="70"/>
  <c r="B2178" i="70"/>
  <c r="C2178" i="70"/>
  <c r="E2178" i="70"/>
  <c r="F2178" i="70"/>
  <c r="M2178" i="70"/>
  <c r="I2178" i="70"/>
  <c r="Q2178" i="70"/>
  <c r="R2178" i="70"/>
  <c r="A2179" i="70"/>
  <c r="B2179" i="70"/>
  <c r="C2179" i="70"/>
  <c r="N2179" i="70"/>
  <c r="F2179" i="70"/>
  <c r="M2179" i="70"/>
  <c r="I2179" i="70"/>
  <c r="Q2179" i="70"/>
  <c r="R2179" i="70"/>
  <c r="A2180" i="70"/>
  <c r="B2180" i="70"/>
  <c r="C2180" i="70"/>
  <c r="E2180" i="70"/>
  <c r="F2180" i="70"/>
  <c r="M2180" i="70"/>
  <c r="I2180" i="70"/>
  <c r="Q2180" i="70"/>
  <c r="R2180" i="70"/>
  <c r="A2181" i="70"/>
  <c r="B2181" i="70"/>
  <c r="C2181" i="70"/>
  <c r="F2181" i="70"/>
  <c r="M2181" i="70"/>
  <c r="I2181" i="70"/>
  <c r="Q2181" i="70"/>
  <c r="R2181" i="70"/>
  <c r="A2182" i="70"/>
  <c r="B2182" i="70"/>
  <c r="C2182" i="70"/>
  <c r="E2182" i="70"/>
  <c r="F2182" i="70"/>
  <c r="M2182" i="70"/>
  <c r="I2182" i="70"/>
  <c r="Q2182" i="70"/>
  <c r="R2182" i="70"/>
  <c r="A2183" i="70"/>
  <c r="B2183" i="70"/>
  <c r="C2183" i="70"/>
  <c r="N2183" i="70"/>
  <c r="F2183" i="70"/>
  <c r="M2183" i="70"/>
  <c r="I2183" i="70"/>
  <c r="Q2183" i="70"/>
  <c r="R2183" i="70"/>
  <c r="A2184" i="70"/>
  <c r="B2184" i="70"/>
  <c r="C2184" i="70"/>
  <c r="F2184" i="70"/>
  <c r="M2184" i="70"/>
  <c r="I2184" i="70"/>
  <c r="Q2184" i="70"/>
  <c r="R2184" i="70"/>
  <c r="A2185" i="70"/>
  <c r="B2185" i="70"/>
  <c r="C2185" i="70"/>
  <c r="E2185" i="70"/>
  <c r="F2185" i="70"/>
  <c r="M2185" i="70"/>
  <c r="I2185" i="70"/>
  <c r="Q2185" i="70"/>
  <c r="R2185" i="70"/>
  <c r="A2186" i="70"/>
  <c r="B2186" i="70"/>
  <c r="C2186" i="70"/>
  <c r="E2186" i="70"/>
  <c r="F2186" i="70"/>
  <c r="M2186" i="70"/>
  <c r="I2186" i="70"/>
  <c r="Q2186" i="70"/>
  <c r="R2186" i="70"/>
  <c r="A2187" i="70"/>
  <c r="B2187" i="70"/>
  <c r="C2187" i="70"/>
  <c r="N2187" i="70"/>
  <c r="F2187" i="70"/>
  <c r="M2187" i="70"/>
  <c r="I2187" i="70"/>
  <c r="Q2187" i="70"/>
  <c r="R2187" i="70"/>
  <c r="A2188" i="70"/>
  <c r="B2188" i="70"/>
  <c r="C2188" i="70"/>
  <c r="E2188" i="70"/>
  <c r="F2188" i="70"/>
  <c r="M2188" i="70"/>
  <c r="I2188" i="70"/>
  <c r="Q2188" i="70"/>
  <c r="R2188" i="70"/>
  <c r="A2189" i="70"/>
  <c r="B2189" i="70"/>
  <c r="C2189" i="70"/>
  <c r="F2189" i="70"/>
  <c r="M2189" i="70"/>
  <c r="I2189" i="70"/>
  <c r="Q2189" i="70"/>
  <c r="R2189" i="70"/>
  <c r="A2190" i="70"/>
  <c r="B2190" i="70"/>
  <c r="C2190" i="70"/>
  <c r="E2190" i="70"/>
  <c r="F2190" i="70"/>
  <c r="M2190" i="70"/>
  <c r="I2190" i="70"/>
  <c r="Q2190" i="70"/>
  <c r="R2190" i="70"/>
  <c r="A2191" i="70"/>
  <c r="B2191" i="70"/>
  <c r="C2191" i="70"/>
  <c r="N2191" i="70"/>
  <c r="F2191" i="70"/>
  <c r="M2191" i="70"/>
  <c r="I2191" i="70"/>
  <c r="Q2191" i="70"/>
  <c r="R2191" i="70"/>
  <c r="A2192" i="70"/>
  <c r="B2192" i="70"/>
  <c r="C2192" i="70"/>
  <c r="F2192" i="70"/>
  <c r="M2192" i="70"/>
  <c r="I2192" i="70"/>
  <c r="Q2192" i="70"/>
  <c r="R2192" i="70"/>
  <c r="A2193" i="70"/>
  <c r="B2193" i="70"/>
  <c r="C2193" i="70"/>
  <c r="E2193" i="70"/>
  <c r="F2193" i="70"/>
  <c r="M2193" i="70"/>
  <c r="I2193" i="70"/>
  <c r="N2193" i="70"/>
  <c r="Q2193" i="70"/>
  <c r="R2193" i="70"/>
  <c r="A2194" i="70"/>
  <c r="B2194" i="70"/>
  <c r="C2194" i="70"/>
  <c r="E2194" i="70"/>
  <c r="F2194" i="70"/>
  <c r="M2194" i="70"/>
  <c r="I2194" i="70"/>
  <c r="Q2194" i="70"/>
  <c r="R2194" i="70"/>
  <c r="A2195" i="70"/>
  <c r="B2195" i="70"/>
  <c r="C2195" i="70"/>
  <c r="N2195" i="70"/>
  <c r="F2195" i="70"/>
  <c r="M2195" i="70"/>
  <c r="I2195" i="70"/>
  <c r="Q2195" i="70"/>
  <c r="R2195" i="70"/>
  <c r="A2196" i="70"/>
  <c r="B2196" i="70"/>
  <c r="C2196" i="70"/>
  <c r="E2196" i="70"/>
  <c r="F2196" i="70"/>
  <c r="M2196" i="70"/>
  <c r="I2196" i="70"/>
  <c r="Q2196" i="70"/>
  <c r="R2196" i="70"/>
  <c r="A2197" i="70"/>
  <c r="B2197" i="70"/>
  <c r="C2197" i="70"/>
  <c r="E2197" i="70"/>
  <c r="F2197" i="70"/>
  <c r="M2197" i="70"/>
  <c r="I2197" i="70"/>
  <c r="Q2197" i="70"/>
  <c r="R2197" i="70"/>
  <c r="A2198" i="70"/>
  <c r="B2198" i="70"/>
  <c r="C2198" i="70"/>
  <c r="E2198" i="70"/>
  <c r="F2198" i="70"/>
  <c r="M2198" i="70"/>
  <c r="I2198" i="70"/>
  <c r="Q2198" i="70"/>
  <c r="R2198" i="70"/>
  <c r="A2199" i="70"/>
  <c r="B2199" i="70"/>
  <c r="C2199" i="70"/>
  <c r="N2199" i="70"/>
  <c r="F2199" i="70"/>
  <c r="M2199" i="70"/>
  <c r="I2199" i="70"/>
  <c r="Q2199" i="70"/>
  <c r="R2199" i="70"/>
  <c r="A2200" i="70"/>
  <c r="B2200" i="70"/>
  <c r="C2200" i="70"/>
  <c r="F2200" i="70"/>
  <c r="M2200" i="70"/>
  <c r="I2200" i="70"/>
  <c r="Q2200" i="70"/>
  <c r="R2200" i="70"/>
  <c r="A2201" i="70"/>
  <c r="B2201" i="70"/>
  <c r="C2201" i="70"/>
  <c r="E2201" i="70"/>
  <c r="F2201" i="70"/>
  <c r="M2201" i="70"/>
  <c r="I2201" i="70"/>
  <c r="Q2201" i="70"/>
  <c r="R2201" i="70"/>
  <c r="A2202" i="70"/>
  <c r="B2202" i="70"/>
  <c r="C2202" i="70"/>
  <c r="E2202" i="70"/>
  <c r="F2202" i="70"/>
  <c r="M2202" i="70"/>
  <c r="I2202" i="70"/>
  <c r="Q2202" i="70"/>
  <c r="R2202" i="70"/>
  <c r="A2203" i="70"/>
  <c r="B2203" i="70"/>
  <c r="C2203" i="70"/>
  <c r="N2203" i="70"/>
  <c r="F2203" i="70"/>
  <c r="M2203" i="70"/>
  <c r="I2203" i="70"/>
  <c r="Q2203" i="70"/>
  <c r="R2203" i="70"/>
  <c r="A2204" i="70"/>
  <c r="B2204" i="70"/>
  <c r="C2204" i="70"/>
  <c r="E2204" i="70"/>
  <c r="F2204" i="70"/>
  <c r="M2204" i="70"/>
  <c r="I2204" i="70"/>
  <c r="Q2204" i="70"/>
  <c r="R2204" i="70"/>
  <c r="A2205" i="70"/>
  <c r="B2205" i="70"/>
  <c r="C2205" i="70"/>
  <c r="F2205" i="70"/>
  <c r="M2205" i="70"/>
  <c r="I2205" i="70"/>
  <c r="Q2205" i="70"/>
  <c r="R2205" i="70"/>
  <c r="A2206" i="70"/>
  <c r="B2206" i="70"/>
  <c r="C2206" i="70"/>
  <c r="E2206" i="70"/>
  <c r="F2206" i="70"/>
  <c r="M2206" i="70"/>
  <c r="I2206" i="70"/>
  <c r="Q2206" i="70"/>
  <c r="R2206" i="70"/>
  <c r="A2207" i="70"/>
  <c r="B2207" i="70"/>
  <c r="C2207" i="70"/>
  <c r="N2207" i="70"/>
  <c r="F2207" i="70"/>
  <c r="M2207" i="70"/>
  <c r="I2207" i="70"/>
  <c r="Q2207" i="70"/>
  <c r="R2207" i="70"/>
  <c r="A2208" i="70"/>
  <c r="B2208" i="70"/>
  <c r="C2208" i="70"/>
  <c r="F2208" i="70"/>
  <c r="M2208" i="70"/>
  <c r="I2208" i="70"/>
  <c r="Q2208" i="70"/>
  <c r="R2208" i="70"/>
  <c r="A2209" i="70"/>
  <c r="B2209" i="70"/>
  <c r="C2209" i="70"/>
  <c r="E2209" i="70"/>
  <c r="F2209" i="70"/>
  <c r="M2209" i="70"/>
  <c r="I2209" i="70"/>
  <c r="Q2209" i="70"/>
  <c r="R2209" i="70"/>
  <c r="A2210" i="70"/>
  <c r="B2210" i="70"/>
  <c r="C2210" i="70"/>
  <c r="E2210" i="70"/>
  <c r="F2210" i="70"/>
  <c r="M2210" i="70"/>
  <c r="I2210" i="70"/>
  <c r="Q2210" i="70"/>
  <c r="R2210" i="70"/>
  <c r="A2211" i="70"/>
  <c r="B2211" i="70"/>
  <c r="C2211" i="70"/>
  <c r="N2211" i="70"/>
  <c r="F2211" i="70"/>
  <c r="M2211" i="70"/>
  <c r="I2211" i="70"/>
  <c r="Q2211" i="70"/>
  <c r="R2211" i="70"/>
  <c r="A2212" i="70"/>
  <c r="B2212" i="70"/>
  <c r="C2212" i="70"/>
  <c r="E2212" i="70"/>
  <c r="F2212" i="70"/>
  <c r="M2212" i="70"/>
  <c r="I2212" i="70"/>
  <c r="Q2212" i="70"/>
  <c r="R2212" i="70"/>
  <c r="A2213" i="70"/>
  <c r="B2213" i="70"/>
  <c r="C2213" i="70"/>
  <c r="F2213" i="70"/>
  <c r="M2213" i="70"/>
  <c r="I2213" i="70"/>
  <c r="Q2213" i="70"/>
  <c r="R2213" i="70"/>
  <c r="A2214" i="70"/>
  <c r="B2214" i="70"/>
  <c r="C2214" i="70"/>
  <c r="E2214" i="70"/>
  <c r="F2214" i="70"/>
  <c r="M2214" i="70"/>
  <c r="I2214" i="70"/>
  <c r="Q2214" i="70"/>
  <c r="R2214" i="70"/>
  <c r="A2215" i="70"/>
  <c r="B2215" i="70"/>
  <c r="C2215" i="70"/>
  <c r="N2215" i="70"/>
  <c r="F2215" i="70"/>
  <c r="M2215" i="70"/>
  <c r="I2215" i="70"/>
  <c r="Q2215" i="70"/>
  <c r="R2215" i="70"/>
  <c r="A2216" i="70"/>
  <c r="B2216" i="70"/>
  <c r="C2216" i="70"/>
  <c r="F2216" i="70"/>
  <c r="M2216" i="70"/>
  <c r="I2216" i="70"/>
  <c r="Q2216" i="70"/>
  <c r="R2216" i="70"/>
  <c r="A2217" i="70"/>
  <c r="B2217" i="70"/>
  <c r="C2217" i="70"/>
  <c r="F2217" i="70"/>
  <c r="M2217" i="70"/>
  <c r="I2217" i="70"/>
  <c r="Q2217" i="70"/>
  <c r="R2217" i="70"/>
  <c r="A2218" i="70"/>
  <c r="B2218" i="70"/>
  <c r="C2218" i="70"/>
  <c r="E2218" i="70"/>
  <c r="F2218" i="70"/>
  <c r="M2218" i="70"/>
  <c r="I2218" i="70"/>
  <c r="Q2218" i="70"/>
  <c r="R2218" i="70"/>
  <c r="A2219" i="70"/>
  <c r="B2219" i="70"/>
  <c r="C2219" i="70"/>
  <c r="N2219" i="70"/>
  <c r="F2219" i="70"/>
  <c r="M2219" i="70"/>
  <c r="I2219" i="70"/>
  <c r="Q2219" i="70"/>
  <c r="R2219" i="70"/>
  <c r="A2220" i="70"/>
  <c r="B2220" i="70"/>
  <c r="C2220" i="70"/>
  <c r="E2220" i="70"/>
  <c r="F2220" i="70"/>
  <c r="M2220" i="70"/>
  <c r="I2220" i="70"/>
  <c r="Q2220" i="70"/>
  <c r="R2220" i="70"/>
  <c r="A2221" i="70"/>
  <c r="B2221" i="70"/>
  <c r="C2221" i="70"/>
  <c r="F2221" i="70"/>
  <c r="M2221" i="70"/>
  <c r="I2221" i="70"/>
  <c r="Q2221" i="70"/>
  <c r="R2221" i="70"/>
  <c r="A2222" i="70"/>
  <c r="B2222" i="70"/>
  <c r="C2222" i="70"/>
  <c r="E2222" i="70"/>
  <c r="F2222" i="70"/>
  <c r="M2222" i="70"/>
  <c r="I2222" i="70"/>
  <c r="Q2222" i="70"/>
  <c r="R2222" i="70"/>
  <c r="A2223" i="70"/>
  <c r="B2223" i="70"/>
  <c r="C2223" i="70"/>
  <c r="N2223" i="70"/>
  <c r="F2223" i="70"/>
  <c r="M2223" i="70"/>
  <c r="I2223" i="70"/>
  <c r="Q2223" i="70"/>
  <c r="R2223" i="70"/>
  <c r="A2224" i="70"/>
  <c r="B2224" i="70"/>
  <c r="C2224" i="70"/>
  <c r="F2224" i="70"/>
  <c r="M2224" i="70"/>
  <c r="I2224" i="70"/>
  <c r="Q2224" i="70"/>
  <c r="R2224" i="70"/>
  <c r="A2225" i="70"/>
  <c r="B2225" i="70"/>
  <c r="C2225" i="70"/>
  <c r="E2225" i="70"/>
  <c r="F2225" i="70"/>
  <c r="M2225" i="70"/>
  <c r="I2225" i="70"/>
  <c r="Q2225" i="70"/>
  <c r="R2225" i="70"/>
  <c r="A2226" i="70"/>
  <c r="B2226" i="70"/>
  <c r="C2226" i="70"/>
  <c r="F2226" i="70"/>
  <c r="M2226" i="70"/>
  <c r="I2226" i="70"/>
  <c r="Q2226" i="70"/>
  <c r="R2226" i="70"/>
  <c r="A2227" i="70"/>
  <c r="B2227" i="70"/>
  <c r="C2227" i="70"/>
  <c r="N2227" i="70"/>
  <c r="F2227" i="70"/>
  <c r="M2227" i="70"/>
  <c r="I2227" i="70"/>
  <c r="Q2227" i="70"/>
  <c r="R2227" i="70"/>
  <c r="A2228" i="70"/>
  <c r="B2228" i="70"/>
  <c r="C2228" i="70"/>
  <c r="F2228" i="70"/>
  <c r="M2228" i="70"/>
  <c r="I2228" i="70"/>
  <c r="Q2228" i="70"/>
  <c r="R2228" i="70"/>
  <c r="A2229" i="70"/>
  <c r="B2229" i="70"/>
  <c r="C2229" i="70"/>
  <c r="F2229" i="70"/>
  <c r="M2229" i="70"/>
  <c r="I2229" i="70"/>
  <c r="Q2229" i="70"/>
  <c r="R2229" i="70"/>
  <c r="A2230" i="70"/>
  <c r="B2230" i="70"/>
  <c r="C2230" i="70"/>
  <c r="E2230" i="70"/>
  <c r="F2230" i="70"/>
  <c r="M2230" i="70"/>
  <c r="I2230" i="70"/>
  <c r="Q2230" i="70"/>
  <c r="R2230" i="70"/>
  <c r="A2231" i="70"/>
  <c r="B2231" i="70"/>
  <c r="C2231" i="70"/>
  <c r="N2231" i="70"/>
  <c r="F2231" i="70"/>
  <c r="M2231" i="70"/>
  <c r="I2231" i="70"/>
  <c r="Q2231" i="70"/>
  <c r="R2231" i="70"/>
  <c r="A2232" i="70"/>
  <c r="B2232" i="70"/>
  <c r="C2232" i="70"/>
  <c r="E2232" i="70"/>
  <c r="F2232" i="70"/>
  <c r="M2232" i="70"/>
  <c r="I2232" i="70"/>
  <c r="Q2232" i="70"/>
  <c r="R2232" i="70"/>
  <c r="A2233" i="70"/>
  <c r="B2233" i="70"/>
  <c r="C2233" i="70"/>
  <c r="E2233" i="70"/>
  <c r="F2233" i="70"/>
  <c r="M2233" i="70"/>
  <c r="I2233" i="70"/>
  <c r="N2233" i="70"/>
  <c r="Q2233" i="70"/>
  <c r="R2233" i="70"/>
  <c r="A2234" i="70"/>
  <c r="B2234" i="70"/>
  <c r="C2234" i="70"/>
  <c r="E2234" i="70"/>
  <c r="F2234" i="70"/>
  <c r="M2234" i="70"/>
  <c r="I2234" i="70"/>
  <c r="Q2234" i="70"/>
  <c r="R2234" i="70"/>
  <c r="A2235" i="70"/>
  <c r="B2235" i="70"/>
  <c r="C2235" i="70"/>
  <c r="N2235" i="70"/>
  <c r="F2235" i="70"/>
  <c r="M2235" i="70"/>
  <c r="I2235" i="70"/>
  <c r="Q2235" i="70"/>
  <c r="R2235" i="70"/>
  <c r="A2236" i="70"/>
  <c r="B2236" i="70"/>
  <c r="C2236" i="70"/>
  <c r="F2236" i="70"/>
  <c r="M2236" i="70"/>
  <c r="I2236" i="70"/>
  <c r="Q2236" i="70"/>
  <c r="R2236" i="70"/>
  <c r="A2237" i="70"/>
  <c r="B2237" i="70"/>
  <c r="C2237" i="70"/>
  <c r="E2237" i="70"/>
  <c r="F2237" i="70"/>
  <c r="M2237" i="70"/>
  <c r="I2237" i="70"/>
  <c r="Q2237" i="70"/>
  <c r="R2237" i="70"/>
  <c r="A2238" i="70"/>
  <c r="B2238" i="70"/>
  <c r="C2238" i="70"/>
  <c r="E2238" i="70"/>
  <c r="F2238" i="70"/>
  <c r="M2238" i="70"/>
  <c r="I2238" i="70"/>
  <c r="Q2238" i="70"/>
  <c r="R2238" i="70"/>
  <c r="A2239" i="70"/>
  <c r="B2239" i="70"/>
  <c r="C2239" i="70"/>
  <c r="N2239" i="70"/>
  <c r="F2239" i="70"/>
  <c r="M2239" i="70"/>
  <c r="I2239" i="70"/>
  <c r="Q2239" i="70"/>
  <c r="R2239" i="70"/>
  <c r="A2240" i="70"/>
  <c r="B2240" i="70"/>
  <c r="C2240" i="70"/>
  <c r="F2240" i="70"/>
  <c r="M2240" i="70"/>
  <c r="I2240" i="70"/>
  <c r="Q2240" i="70"/>
  <c r="R2240" i="70"/>
  <c r="A2241" i="70"/>
  <c r="B2241" i="70"/>
  <c r="C2241" i="70"/>
  <c r="E2241" i="70"/>
  <c r="F2241" i="70"/>
  <c r="M2241" i="70"/>
  <c r="I2241" i="70"/>
  <c r="Q2241" i="70"/>
  <c r="R2241" i="70"/>
  <c r="A2242" i="70"/>
  <c r="B2242" i="70"/>
  <c r="C2242" i="70"/>
  <c r="E2242" i="70"/>
  <c r="F2242" i="70"/>
  <c r="M2242" i="70"/>
  <c r="I2242" i="70"/>
  <c r="Q2242" i="70"/>
  <c r="R2242" i="70"/>
  <c r="A2243" i="70"/>
  <c r="B2243" i="70"/>
  <c r="C2243" i="70"/>
  <c r="N2243" i="70"/>
  <c r="F2243" i="70"/>
  <c r="M2243" i="70"/>
  <c r="I2243" i="70"/>
  <c r="Q2243" i="70"/>
  <c r="R2243" i="70"/>
  <c r="A2244" i="70"/>
  <c r="B2244" i="70"/>
  <c r="C2244" i="70"/>
  <c r="F2244" i="70"/>
  <c r="M2244" i="70"/>
  <c r="I2244" i="70"/>
  <c r="Q2244" i="70"/>
  <c r="R2244" i="70"/>
  <c r="A2245" i="70"/>
  <c r="B2245" i="70"/>
  <c r="C2245" i="70"/>
  <c r="E2245" i="70"/>
  <c r="F2245" i="70"/>
  <c r="M2245" i="70"/>
  <c r="I2245" i="70"/>
  <c r="Q2245" i="70"/>
  <c r="R2245" i="70"/>
  <c r="A2246" i="70"/>
  <c r="B2246" i="70"/>
  <c r="C2246" i="70"/>
  <c r="E2246" i="70"/>
  <c r="F2246" i="70"/>
  <c r="M2246" i="70"/>
  <c r="I2246" i="70"/>
  <c r="Q2246" i="70"/>
  <c r="R2246" i="70"/>
  <c r="A2247" i="70"/>
  <c r="B2247" i="70"/>
  <c r="C2247" i="70"/>
  <c r="N2247" i="70"/>
  <c r="F2247" i="70"/>
  <c r="M2247" i="70"/>
  <c r="I2247" i="70"/>
  <c r="Q2247" i="70"/>
  <c r="R2247" i="70"/>
  <c r="A2248" i="70"/>
  <c r="B2248" i="70"/>
  <c r="C2248" i="70"/>
  <c r="E2248" i="70"/>
  <c r="F2248" i="70"/>
  <c r="M2248" i="70"/>
  <c r="I2248" i="70"/>
  <c r="Q2248" i="70"/>
  <c r="R2248" i="70"/>
  <c r="A2249" i="70"/>
  <c r="B2249" i="70"/>
  <c r="C2249" i="70"/>
  <c r="E2249" i="70"/>
  <c r="F2249" i="70"/>
  <c r="M2249" i="70"/>
  <c r="I2249" i="70"/>
  <c r="Q2249" i="70"/>
  <c r="R2249" i="70"/>
  <c r="A2250" i="70"/>
  <c r="B2250" i="70"/>
  <c r="C2250" i="70"/>
  <c r="E2250" i="70"/>
  <c r="F2250" i="70"/>
  <c r="M2250" i="70"/>
  <c r="I2250" i="70"/>
  <c r="Q2250" i="70"/>
  <c r="R2250" i="70"/>
  <c r="A2251" i="70"/>
  <c r="B2251" i="70"/>
  <c r="C2251" i="70"/>
  <c r="N2251" i="70"/>
  <c r="F2251" i="70"/>
  <c r="M2251" i="70"/>
  <c r="I2251" i="70"/>
  <c r="Q2251" i="70"/>
  <c r="R2251" i="70"/>
  <c r="A2252" i="70"/>
  <c r="B2252" i="70"/>
  <c r="C2252" i="70"/>
  <c r="F2252" i="70"/>
  <c r="M2252" i="70"/>
  <c r="I2252" i="70"/>
  <c r="Q2252" i="70"/>
  <c r="R2252" i="70"/>
  <c r="A2253" i="70"/>
  <c r="B2253" i="70"/>
  <c r="C2253" i="70"/>
  <c r="E2253" i="70"/>
  <c r="F2253" i="70"/>
  <c r="M2253" i="70"/>
  <c r="I2253" i="70"/>
  <c r="Q2253" i="70"/>
  <c r="R2253" i="70"/>
  <c r="A2254" i="70"/>
  <c r="B2254" i="70"/>
  <c r="C2254" i="70"/>
  <c r="E2254" i="70"/>
  <c r="F2254" i="70"/>
  <c r="M2254" i="70"/>
  <c r="I2254" i="70"/>
  <c r="Q2254" i="70"/>
  <c r="R2254" i="70"/>
  <c r="A2255" i="70"/>
  <c r="B2255" i="70"/>
  <c r="C2255" i="70"/>
  <c r="F2255" i="70"/>
  <c r="M2255" i="70"/>
  <c r="I2255" i="70"/>
  <c r="Q2255" i="70"/>
  <c r="R2255" i="70"/>
  <c r="A2256" i="70"/>
  <c r="B2256" i="70"/>
  <c r="C2256" i="70"/>
  <c r="E2256" i="70"/>
  <c r="F2256" i="70"/>
  <c r="M2256" i="70"/>
  <c r="I2256" i="70"/>
  <c r="Q2256" i="70"/>
  <c r="R2256" i="70"/>
  <c r="A2257" i="70"/>
  <c r="B2257" i="70"/>
  <c r="C2257" i="70"/>
  <c r="E2257" i="70"/>
  <c r="F2257" i="70"/>
  <c r="M2257" i="70"/>
  <c r="I2257" i="70"/>
  <c r="Q2257" i="70"/>
  <c r="R2257" i="70"/>
  <c r="A2258" i="70"/>
  <c r="B2258" i="70"/>
  <c r="C2258" i="70"/>
  <c r="E2258" i="70"/>
  <c r="F2258" i="70"/>
  <c r="M2258" i="70"/>
  <c r="I2258" i="70"/>
  <c r="Q2258" i="70"/>
  <c r="R2258" i="70"/>
  <c r="A2259" i="70"/>
  <c r="B2259" i="70"/>
  <c r="C2259" i="70"/>
  <c r="F2259" i="70"/>
  <c r="M2259" i="70"/>
  <c r="I2259" i="70"/>
  <c r="Q2259" i="70"/>
  <c r="R2259" i="70"/>
  <c r="A2260" i="70"/>
  <c r="B2260" i="70"/>
  <c r="C2260" i="70"/>
  <c r="E2260" i="70"/>
  <c r="F2260" i="70"/>
  <c r="M2260" i="70"/>
  <c r="I2260" i="70"/>
  <c r="Q2260" i="70"/>
  <c r="R2260" i="70"/>
  <c r="A2261" i="70"/>
  <c r="B2261" i="70"/>
  <c r="C2261" i="70"/>
  <c r="E2261" i="70"/>
  <c r="F2261" i="70"/>
  <c r="M2261" i="70"/>
  <c r="I2261" i="70"/>
  <c r="Q2261" i="70"/>
  <c r="R2261" i="70"/>
  <c r="A2262" i="70"/>
  <c r="B2262" i="70"/>
  <c r="C2262" i="70"/>
  <c r="E2262" i="70"/>
  <c r="F2262" i="70"/>
  <c r="M2262" i="70"/>
  <c r="I2262" i="70"/>
  <c r="Q2262" i="70"/>
  <c r="R2262" i="70"/>
  <c r="A2263" i="70"/>
  <c r="B2263" i="70"/>
  <c r="C2263" i="70"/>
  <c r="F2263" i="70"/>
  <c r="M2263" i="70"/>
  <c r="I2263" i="70"/>
  <c r="Q2263" i="70"/>
  <c r="R2263" i="70"/>
  <c r="A2264" i="70"/>
  <c r="B2264" i="70"/>
  <c r="C2264" i="70"/>
  <c r="E2264" i="70"/>
  <c r="F2264" i="70"/>
  <c r="M2264" i="70"/>
  <c r="I2264" i="70"/>
  <c r="Q2264" i="70"/>
  <c r="R2264" i="70"/>
  <c r="A2265" i="70"/>
  <c r="B2265" i="70"/>
  <c r="C2265" i="70"/>
  <c r="E2265" i="70"/>
  <c r="F2265" i="70"/>
  <c r="M2265" i="70"/>
  <c r="I2265" i="70"/>
  <c r="Q2265" i="70"/>
  <c r="R2265" i="70"/>
  <c r="A2266" i="70"/>
  <c r="B2266" i="70"/>
  <c r="C2266" i="70"/>
  <c r="E2266" i="70"/>
  <c r="F2266" i="70"/>
  <c r="M2266" i="70"/>
  <c r="I2266" i="70"/>
  <c r="Q2266" i="70"/>
  <c r="R2266" i="70"/>
  <c r="A2267" i="70"/>
  <c r="B2267" i="70"/>
  <c r="C2267" i="70"/>
  <c r="N2267" i="70"/>
  <c r="F2267" i="70"/>
  <c r="M2267" i="70"/>
  <c r="I2267" i="70"/>
  <c r="Q2267" i="70"/>
  <c r="R2267" i="70"/>
  <c r="A2268" i="70"/>
  <c r="B2268" i="70"/>
  <c r="C2268" i="70"/>
  <c r="E2268" i="70"/>
  <c r="F2268" i="70"/>
  <c r="M2268" i="70"/>
  <c r="I2268" i="70"/>
  <c r="Q2268" i="70"/>
  <c r="R2268" i="70"/>
  <c r="A2269" i="70"/>
  <c r="B2269" i="70"/>
  <c r="C2269" i="70"/>
  <c r="E2269" i="70"/>
  <c r="F2269" i="70"/>
  <c r="M2269" i="70"/>
  <c r="I2269" i="70"/>
  <c r="Q2269" i="70"/>
  <c r="R2269" i="70"/>
  <c r="A2270" i="70"/>
  <c r="B2270" i="70"/>
  <c r="C2270" i="70"/>
  <c r="E2270" i="70"/>
  <c r="F2270" i="70"/>
  <c r="M2270" i="70"/>
  <c r="I2270" i="70"/>
  <c r="Q2270" i="70"/>
  <c r="R2270" i="70"/>
  <c r="A2271" i="70"/>
  <c r="B2271" i="70"/>
  <c r="C2271" i="70"/>
  <c r="N2271" i="70"/>
  <c r="F2271" i="70"/>
  <c r="M2271" i="70"/>
  <c r="I2271" i="70"/>
  <c r="Q2271" i="70"/>
  <c r="R2271" i="70"/>
  <c r="A2272" i="70"/>
  <c r="B2272" i="70"/>
  <c r="C2272" i="70"/>
  <c r="E2272" i="70"/>
  <c r="F2272" i="70"/>
  <c r="M2272" i="70"/>
  <c r="I2272" i="70"/>
  <c r="Q2272" i="70"/>
  <c r="R2272" i="70"/>
  <c r="A2273" i="70"/>
  <c r="B2273" i="70"/>
  <c r="C2273" i="70"/>
  <c r="E2273" i="70"/>
  <c r="F2273" i="70"/>
  <c r="M2273" i="70"/>
  <c r="I2273" i="70"/>
  <c r="Q2273" i="70"/>
  <c r="R2273" i="70"/>
  <c r="A2274" i="70"/>
  <c r="B2274" i="70"/>
  <c r="C2274" i="70"/>
  <c r="E2274" i="70"/>
  <c r="F2274" i="70"/>
  <c r="M2274" i="70"/>
  <c r="I2274" i="70"/>
  <c r="Q2274" i="70"/>
  <c r="R2274" i="70"/>
  <c r="A2275" i="70"/>
  <c r="B2275" i="70"/>
  <c r="C2275" i="70"/>
  <c r="N2275" i="70"/>
  <c r="F2275" i="70"/>
  <c r="M2275" i="70"/>
  <c r="I2275" i="70"/>
  <c r="Q2275" i="70"/>
  <c r="R2275" i="70"/>
  <c r="A2276" i="70"/>
  <c r="B2276" i="70"/>
  <c r="C2276" i="70"/>
  <c r="E2276" i="70"/>
  <c r="F2276" i="70"/>
  <c r="M2276" i="70"/>
  <c r="I2276" i="70"/>
  <c r="Q2276" i="70"/>
  <c r="R2276" i="70"/>
  <c r="A2277" i="70"/>
  <c r="B2277" i="70"/>
  <c r="C2277" i="70"/>
  <c r="E2277" i="70"/>
  <c r="F2277" i="70"/>
  <c r="M2277" i="70"/>
  <c r="I2277" i="70"/>
  <c r="Q2277" i="70"/>
  <c r="R2277" i="70"/>
  <c r="A2278" i="70"/>
  <c r="B2278" i="70"/>
  <c r="C2278" i="70"/>
  <c r="E2278" i="70"/>
  <c r="F2278" i="70"/>
  <c r="M2278" i="70"/>
  <c r="I2278" i="70"/>
  <c r="Q2278" i="70"/>
  <c r="R2278" i="70"/>
  <c r="A2279" i="70"/>
  <c r="B2279" i="70"/>
  <c r="C2279" i="70"/>
  <c r="N2279" i="70"/>
  <c r="F2279" i="70"/>
  <c r="M2279" i="70"/>
  <c r="I2279" i="70"/>
  <c r="Q2279" i="70"/>
  <c r="R2279" i="70"/>
  <c r="A2280" i="70"/>
  <c r="B2280" i="70"/>
  <c r="C2280" i="70"/>
  <c r="E2280" i="70"/>
  <c r="F2280" i="70"/>
  <c r="M2280" i="70"/>
  <c r="I2280" i="70"/>
  <c r="Q2280" i="70"/>
  <c r="R2280" i="70"/>
  <c r="A2281" i="70"/>
  <c r="B2281" i="70"/>
  <c r="C2281" i="70"/>
  <c r="E2281" i="70"/>
  <c r="F2281" i="70"/>
  <c r="M2281" i="70"/>
  <c r="I2281" i="70"/>
  <c r="Q2281" i="70"/>
  <c r="R2281" i="70"/>
  <c r="A2282" i="70"/>
  <c r="B2282" i="70"/>
  <c r="C2282" i="70"/>
  <c r="E2282" i="70"/>
  <c r="F2282" i="70"/>
  <c r="M2282" i="70"/>
  <c r="I2282" i="70"/>
  <c r="Q2282" i="70"/>
  <c r="R2282" i="70"/>
  <c r="A2283" i="70"/>
  <c r="B2283" i="70"/>
  <c r="C2283" i="70"/>
  <c r="N2283" i="70"/>
  <c r="F2283" i="70"/>
  <c r="M2283" i="70"/>
  <c r="I2283" i="70"/>
  <c r="Q2283" i="70"/>
  <c r="R2283" i="70"/>
  <c r="A2284" i="70"/>
  <c r="B2284" i="70"/>
  <c r="C2284" i="70"/>
  <c r="E2284" i="70"/>
  <c r="F2284" i="70"/>
  <c r="M2284" i="70"/>
  <c r="I2284" i="70"/>
  <c r="Q2284" i="70"/>
  <c r="R2284" i="70"/>
  <c r="A2285" i="70"/>
  <c r="B2285" i="70"/>
  <c r="C2285" i="70"/>
  <c r="E2285" i="70"/>
  <c r="F2285" i="70"/>
  <c r="M2285" i="70"/>
  <c r="I2285" i="70"/>
  <c r="Q2285" i="70"/>
  <c r="R2285" i="70"/>
  <c r="A2286" i="70"/>
  <c r="B2286" i="70"/>
  <c r="C2286" i="70"/>
  <c r="E2286" i="70"/>
  <c r="F2286" i="70"/>
  <c r="M2286" i="70"/>
  <c r="I2286" i="70"/>
  <c r="Q2286" i="70"/>
  <c r="R2286" i="70"/>
  <c r="A2287" i="70"/>
  <c r="B2287" i="70"/>
  <c r="C2287" i="70"/>
  <c r="N2287" i="70"/>
  <c r="F2287" i="70"/>
  <c r="M2287" i="70"/>
  <c r="I2287" i="70"/>
  <c r="Q2287" i="70"/>
  <c r="R2287" i="70"/>
  <c r="A2288" i="70"/>
  <c r="B2288" i="70"/>
  <c r="C2288" i="70"/>
  <c r="E2288" i="70"/>
  <c r="F2288" i="70"/>
  <c r="M2288" i="70"/>
  <c r="I2288" i="70"/>
  <c r="Q2288" i="70"/>
  <c r="R2288" i="70"/>
  <c r="A2289" i="70"/>
  <c r="B2289" i="70"/>
  <c r="C2289" i="70"/>
  <c r="E2289" i="70"/>
  <c r="F2289" i="70"/>
  <c r="M2289" i="70"/>
  <c r="I2289" i="70"/>
  <c r="Q2289" i="70"/>
  <c r="R2289" i="70"/>
  <c r="A2290" i="70"/>
  <c r="B2290" i="70"/>
  <c r="C2290" i="70"/>
  <c r="E2290" i="70"/>
  <c r="F2290" i="70"/>
  <c r="M2290" i="70"/>
  <c r="I2290" i="70"/>
  <c r="Q2290" i="70"/>
  <c r="R2290" i="70"/>
  <c r="A2291" i="70"/>
  <c r="B2291" i="70"/>
  <c r="C2291" i="70"/>
  <c r="E2291" i="70"/>
  <c r="F2291" i="70"/>
  <c r="M2291" i="70"/>
  <c r="I2291" i="70"/>
  <c r="Q2291" i="70"/>
  <c r="R2291" i="70"/>
  <c r="A2292" i="70"/>
  <c r="B2292" i="70"/>
  <c r="C2292" i="70"/>
  <c r="E2292" i="70"/>
  <c r="F2292" i="70"/>
  <c r="M2292" i="70"/>
  <c r="I2292" i="70"/>
  <c r="Q2292" i="70"/>
  <c r="R2292" i="70"/>
  <c r="A2293" i="70"/>
  <c r="B2293" i="70"/>
  <c r="C2293" i="70"/>
  <c r="E2293" i="70"/>
  <c r="F2293" i="70"/>
  <c r="M2293" i="70"/>
  <c r="I2293" i="70"/>
  <c r="Q2293" i="70"/>
  <c r="R2293" i="70"/>
  <c r="A2294" i="70"/>
  <c r="B2294" i="70"/>
  <c r="C2294" i="70"/>
  <c r="E2294" i="70"/>
  <c r="F2294" i="70"/>
  <c r="M2294" i="70"/>
  <c r="I2294" i="70"/>
  <c r="Q2294" i="70"/>
  <c r="R2294" i="70"/>
  <c r="A2295" i="70"/>
  <c r="B2295" i="70"/>
  <c r="C2295" i="70"/>
  <c r="E2295" i="70"/>
  <c r="F2295" i="70"/>
  <c r="M2295" i="70"/>
  <c r="I2295" i="70"/>
  <c r="Q2295" i="70"/>
  <c r="R2295" i="70"/>
  <c r="A2296" i="70"/>
  <c r="B2296" i="70"/>
  <c r="C2296" i="70"/>
  <c r="E2296" i="70"/>
  <c r="F2296" i="70"/>
  <c r="M2296" i="70"/>
  <c r="I2296" i="70"/>
  <c r="Q2296" i="70"/>
  <c r="R2296" i="70"/>
  <c r="A2297" i="70"/>
  <c r="B2297" i="70"/>
  <c r="C2297" i="70"/>
  <c r="E2297" i="70"/>
  <c r="F2297" i="70"/>
  <c r="M2297" i="70"/>
  <c r="I2297" i="70"/>
  <c r="Q2297" i="70"/>
  <c r="R2297" i="70"/>
  <c r="A2298" i="70"/>
  <c r="B2298" i="70"/>
  <c r="C2298" i="70"/>
  <c r="E2298" i="70"/>
  <c r="F2298" i="70"/>
  <c r="M2298" i="70"/>
  <c r="I2298" i="70"/>
  <c r="Q2298" i="70"/>
  <c r="R2298" i="70"/>
  <c r="A2299" i="70"/>
  <c r="B2299" i="70"/>
  <c r="C2299" i="70"/>
  <c r="E2299" i="70"/>
  <c r="F2299" i="70"/>
  <c r="M2299" i="70"/>
  <c r="I2299" i="70"/>
  <c r="Q2299" i="70"/>
  <c r="R2299" i="70"/>
  <c r="A2300" i="70"/>
  <c r="B2300" i="70"/>
  <c r="C2300" i="70"/>
  <c r="E2300" i="70"/>
  <c r="F2300" i="70"/>
  <c r="M2300" i="70"/>
  <c r="I2300" i="70"/>
  <c r="Q2300" i="70"/>
  <c r="R2300" i="70"/>
  <c r="A2301" i="70"/>
  <c r="B2301" i="70"/>
  <c r="C2301" i="70"/>
  <c r="E2301" i="70"/>
  <c r="F2301" i="70"/>
  <c r="M2301" i="70"/>
  <c r="I2301" i="70"/>
  <c r="Q2301" i="70"/>
  <c r="R2301" i="70"/>
  <c r="A2302" i="70"/>
  <c r="B2302" i="70"/>
  <c r="C2302" i="70"/>
  <c r="E2302" i="70"/>
  <c r="F2302" i="70"/>
  <c r="M2302" i="70"/>
  <c r="I2302" i="70"/>
  <c r="Q2302" i="70"/>
  <c r="R2302" i="70"/>
  <c r="A2303" i="70"/>
  <c r="B2303" i="70"/>
  <c r="C2303" i="70"/>
  <c r="E2303" i="70"/>
  <c r="F2303" i="70"/>
  <c r="M2303" i="70"/>
  <c r="I2303" i="70"/>
  <c r="Q2303" i="70"/>
  <c r="R2303" i="70"/>
  <c r="A2304" i="70"/>
  <c r="B2304" i="70"/>
  <c r="C2304" i="70"/>
  <c r="E2304" i="70"/>
  <c r="F2304" i="70"/>
  <c r="M2304" i="70"/>
  <c r="I2304" i="70"/>
  <c r="Q2304" i="70"/>
  <c r="R2304" i="70"/>
  <c r="A2305" i="70"/>
  <c r="B2305" i="70"/>
  <c r="C2305" i="70"/>
  <c r="E2305" i="70"/>
  <c r="F2305" i="70"/>
  <c r="M2305" i="70"/>
  <c r="I2305" i="70"/>
  <c r="Q2305" i="70"/>
  <c r="R2305" i="70"/>
  <c r="A2306" i="70"/>
  <c r="B2306" i="70"/>
  <c r="C2306" i="70"/>
  <c r="E2306" i="70"/>
  <c r="F2306" i="70"/>
  <c r="M2306" i="70"/>
  <c r="I2306" i="70"/>
  <c r="Q2306" i="70"/>
  <c r="R2306" i="70"/>
  <c r="A2307" i="70"/>
  <c r="B2307" i="70"/>
  <c r="C2307" i="70"/>
  <c r="E2307" i="70"/>
  <c r="F2307" i="70"/>
  <c r="M2307" i="70"/>
  <c r="I2307" i="70"/>
  <c r="Q2307" i="70"/>
  <c r="R2307" i="70"/>
  <c r="A2308" i="70"/>
  <c r="B2308" i="70"/>
  <c r="C2308" i="70"/>
  <c r="E2308" i="70"/>
  <c r="F2308" i="70"/>
  <c r="M2308" i="70"/>
  <c r="I2308" i="70"/>
  <c r="Q2308" i="70"/>
  <c r="R2308" i="70"/>
  <c r="A2309" i="70"/>
  <c r="B2309" i="70"/>
  <c r="C2309" i="70"/>
  <c r="E2309" i="70"/>
  <c r="F2309" i="70"/>
  <c r="M2309" i="70"/>
  <c r="I2309" i="70"/>
  <c r="Q2309" i="70"/>
  <c r="R2309" i="70"/>
  <c r="A2310" i="70"/>
  <c r="B2310" i="70"/>
  <c r="C2310" i="70"/>
  <c r="N2310" i="70"/>
  <c r="F2310" i="70"/>
  <c r="M2310" i="70"/>
  <c r="I2310" i="70"/>
  <c r="Q2310" i="70"/>
  <c r="R2310" i="70"/>
  <c r="A2311" i="70"/>
  <c r="B2311" i="70"/>
  <c r="C2311" i="70"/>
  <c r="N2311" i="70"/>
  <c r="F2311" i="70"/>
  <c r="M2311" i="70"/>
  <c r="I2311" i="70"/>
  <c r="Q2311" i="70"/>
  <c r="R2311" i="70"/>
  <c r="A2312" i="70"/>
  <c r="C2312" i="70"/>
  <c r="N2312" i="70"/>
  <c r="F2312" i="70"/>
  <c r="I2312" i="70"/>
  <c r="Q2312" i="70"/>
  <c r="R2312" i="70"/>
  <c r="A2313" i="70"/>
  <c r="C2313" i="70"/>
  <c r="N2313" i="70"/>
  <c r="F2313" i="70"/>
  <c r="I2313" i="70"/>
  <c r="Q2313" i="70"/>
  <c r="R2313" i="70"/>
  <c r="A2314" i="70"/>
  <c r="C2314" i="70"/>
  <c r="Q2314" i="70"/>
  <c r="R2314" i="70"/>
  <c r="A2315" i="70"/>
  <c r="C2315" i="70"/>
  <c r="Q2315" i="70"/>
  <c r="R2315" i="70"/>
  <c r="A2316" i="70"/>
  <c r="C2316" i="70"/>
  <c r="R2316" i="70"/>
  <c r="A2317" i="70"/>
  <c r="C2317" i="70"/>
  <c r="A1" i="2"/>
  <c r="B1" i="2"/>
  <c r="C1" i="2"/>
  <c r="A2" i="2"/>
  <c r="B2" i="2"/>
  <c r="C2" i="2"/>
  <c r="N2" i="2"/>
  <c r="O2" i="2"/>
  <c r="P2" i="2"/>
  <c r="Q2" i="2"/>
  <c r="R2" i="2"/>
  <c r="S2" i="2"/>
  <c r="T2" i="2"/>
  <c r="U2" i="2"/>
  <c r="V2" i="2"/>
  <c r="W2" i="2"/>
  <c r="X2" i="2"/>
  <c r="Y2" i="2"/>
  <c r="AB2" i="2"/>
  <c r="AC2" i="2"/>
  <c r="L2" i="70"/>
  <c r="AE2" i="2"/>
  <c r="O2" i="70"/>
  <c r="AF2" i="2"/>
  <c r="AI2" i="2"/>
  <c r="AJ2" i="2"/>
  <c r="AJ2" i="70"/>
  <c r="AJ3" i="70"/>
  <c r="A29" i="52"/>
  <c r="B29" i="52"/>
  <c r="C29" i="52"/>
  <c r="S47" i="70"/>
  <c r="X47" i="70"/>
  <c r="Y47" i="70"/>
  <c r="AC47" i="70"/>
  <c r="AD47" i="70"/>
  <c r="AF47" i="70"/>
  <c r="AJ47" i="70"/>
  <c r="AM47" i="70"/>
  <c r="AQ47" i="70"/>
  <c r="A30" i="52"/>
  <c r="B30" i="52"/>
  <c r="C30" i="52"/>
  <c r="S48" i="70"/>
  <c r="X48" i="70"/>
  <c r="Y48" i="70"/>
  <c r="AC48" i="70"/>
  <c r="AD48" i="70"/>
  <c r="AF48" i="70"/>
  <c r="AJ48" i="70"/>
  <c r="AM48" i="70"/>
  <c r="AQ48" i="70"/>
  <c r="A31" i="52"/>
  <c r="B31" i="52"/>
  <c r="C31" i="52"/>
  <c r="S49" i="70"/>
  <c r="X49" i="70"/>
  <c r="Y49" i="70"/>
  <c r="AC49" i="70"/>
  <c r="AD49" i="70"/>
  <c r="AF49" i="70"/>
  <c r="AJ49" i="70"/>
  <c r="AM49" i="70"/>
  <c r="AQ49" i="70"/>
  <c r="A32" i="52"/>
  <c r="B32" i="52"/>
  <c r="C32" i="52"/>
  <c r="S50" i="70"/>
  <c r="X50" i="70"/>
  <c r="Y50" i="70"/>
  <c r="AC50" i="70"/>
  <c r="AD50" i="70"/>
  <c r="AF50" i="70"/>
  <c r="AJ50" i="70"/>
  <c r="AM50" i="70"/>
  <c r="AQ50" i="70"/>
  <c r="A33" i="52"/>
  <c r="B33" i="52"/>
  <c r="C33" i="52"/>
  <c r="S51" i="70"/>
  <c r="X51" i="70"/>
  <c r="Y51" i="70"/>
  <c r="AC51" i="70"/>
  <c r="AD51" i="70"/>
  <c r="AF51" i="70"/>
  <c r="AJ51" i="70"/>
  <c r="AM51" i="70"/>
  <c r="AQ51" i="70"/>
  <c r="A34" i="52"/>
  <c r="B34" i="52"/>
  <c r="C34" i="52"/>
  <c r="S52" i="70"/>
  <c r="X52" i="70"/>
  <c r="Y52" i="70"/>
  <c r="AC52" i="70"/>
  <c r="AD52" i="70"/>
  <c r="AF52" i="70"/>
  <c r="AJ52" i="70"/>
  <c r="AM52" i="70"/>
  <c r="AQ52" i="70"/>
  <c r="A35" i="52"/>
  <c r="B35" i="52"/>
  <c r="C35" i="52"/>
  <c r="S53" i="70"/>
  <c r="X53" i="70"/>
  <c r="Y53" i="70"/>
  <c r="AC53" i="70"/>
  <c r="AD53" i="70"/>
  <c r="AF53" i="70"/>
  <c r="AJ53" i="70"/>
  <c r="AM53" i="70"/>
  <c r="AQ53" i="70"/>
  <c r="A36" i="52"/>
  <c r="B36" i="52"/>
  <c r="C36" i="52"/>
  <c r="S54" i="70"/>
  <c r="X54" i="70"/>
  <c r="Y54" i="70"/>
  <c r="AC54" i="70"/>
  <c r="AD54" i="70"/>
  <c r="AF54" i="70"/>
  <c r="AJ54" i="70"/>
  <c r="AM54" i="70"/>
  <c r="AQ54" i="70"/>
  <c r="A37" i="52"/>
  <c r="B37" i="52"/>
  <c r="C37" i="52"/>
  <c r="S55" i="70"/>
  <c r="X55" i="70"/>
  <c r="Y55" i="70"/>
  <c r="AC55" i="70"/>
  <c r="AD55" i="70"/>
  <c r="AF55" i="70"/>
  <c r="AJ55" i="70"/>
  <c r="AM55" i="70"/>
  <c r="AQ55" i="70"/>
  <c r="A38" i="52"/>
  <c r="B38" i="52"/>
  <c r="C38" i="52"/>
  <c r="S56" i="70"/>
  <c r="X56" i="70"/>
  <c r="Y56" i="70"/>
  <c r="AC56" i="70"/>
  <c r="AD56" i="70"/>
  <c r="AF56" i="70"/>
  <c r="AJ56" i="70"/>
  <c r="AM56" i="70"/>
  <c r="AQ56" i="70"/>
  <c r="A39" i="52"/>
  <c r="B39" i="52"/>
  <c r="C39" i="52"/>
  <c r="S57" i="70"/>
  <c r="X57" i="70"/>
  <c r="Y57" i="70"/>
  <c r="AC57" i="70"/>
  <c r="AD57" i="70"/>
  <c r="AF57" i="70"/>
  <c r="AJ57" i="70"/>
  <c r="AM57" i="70"/>
  <c r="AQ57" i="70"/>
  <c r="A40" i="52"/>
  <c r="B40" i="52"/>
  <c r="C40" i="52"/>
  <c r="S58" i="70"/>
  <c r="X58" i="70"/>
  <c r="Y58" i="70"/>
  <c r="AC58" i="70"/>
  <c r="AD58" i="70"/>
  <c r="AF58" i="70"/>
  <c r="AJ58" i="70"/>
  <c r="AM58" i="70"/>
  <c r="AQ58" i="70"/>
  <c r="A41" i="52"/>
  <c r="B41" i="52"/>
  <c r="C41" i="52"/>
  <c r="S59" i="70"/>
  <c r="X59" i="70"/>
  <c r="Y59" i="70"/>
  <c r="AC59" i="70"/>
  <c r="AD59" i="70"/>
  <c r="AF59" i="70"/>
  <c r="AJ59" i="70"/>
  <c r="AM59" i="70"/>
  <c r="AQ59" i="70"/>
  <c r="A42" i="52"/>
  <c r="B42" i="52"/>
  <c r="C42" i="52"/>
  <c r="S60" i="70"/>
  <c r="X60" i="70"/>
  <c r="Y60" i="70"/>
  <c r="AC60" i="70"/>
  <c r="AD60" i="70"/>
  <c r="AF60" i="70"/>
  <c r="AJ60" i="70"/>
  <c r="AM60" i="70"/>
  <c r="AQ60" i="70"/>
  <c r="A44" i="52"/>
  <c r="B44" i="52"/>
  <c r="C44" i="52"/>
  <c r="S62" i="70"/>
  <c r="X62" i="70"/>
  <c r="Y62" i="70"/>
  <c r="AC62" i="70"/>
  <c r="AD62" i="70"/>
  <c r="AF62" i="70"/>
  <c r="AJ62" i="70"/>
  <c r="AM62" i="70"/>
  <c r="AQ62" i="70"/>
  <c r="A45" i="52"/>
  <c r="B45" i="52"/>
  <c r="C45" i="52"/>
  <c r="S63" i="70"/>
  <c r="X63" i="70"/>
  <c r="Y63" i="70"/>
  <c r="AC63" i="70"/>
  <c r="AD63" i="70"/>
  <c r="AF63" i="70"/>
  <c r="AJ63" i="70"/>
  <c r="AM63" i="70"/>
  <c r="AQ63" i="70"/>
  <c r="A46" i="52"/>
  <c r="B46" i="52"/>
  <c r="C46" i="52"/>
  <c r="S64" i="70"/>
  <c r="X64" i="70"/>
  <c r="Y64" i="70"/>
  <c r="AC64" i="70"/>
  <c r="AD64" i="70"/>
  <c r="AF64" i="70"/>
  <c r="AJ64" i="70"/>
  <c r="AM64" i="70"/>
  <c r="AQ64" i="70"/>
  <c r="A47" i="52"/>
  <c r="B47" i="52"/>
  <c r="C47" i="52"/>
  <c r="S65" i="70"/>
  <c r="X65" i="70"/>
  <c r="Y65" i="70"/>
  <c r="AC65" i="70"/>
  <c r="AD65" i="70"/>
  <c r="AF65" i="70"/>
  <c r="AJ65" i="70"/>
  <c r="AM65" i="70"/>
  <c r="AQ65" i="70"/>
  <c r="A48" i="52"/>
  <c r="B48" i="52"/>
  <c r="C48" i="52"/>
  <c r="S66" i="70"/>
  <c r="X66" i="70"/>
  <c r="Y66" i="70"/>
  <c r="AC66" i="70"/>
  <c r="AD66" i="70"/>
  <c r="AF66" i="70"/>
  <c r="AJ66" i="70"/>
  <c r="AM66" i="70"/>
  <c r="AQ66" i="70"/>
  <c r="A49" i="52"/>
  <c r="B49" i="52"/>
  <c r="C49" i="52"/>
  <c r="S67" i="70"/>
  <c r="X67" i="70"/>
  <c r="Y67" i="70"/>
  <c r="AC67" i="70"/>
  <c r="AD67" i="70"/>
  <c r="AF67" i="70"/>
  <c r="AJ67" i="70"/>
  <c r="AN67" i="70"/>
  <c r="AM67" i="70"/>
  <c r="AQ67" i="70"/>
  <c r="A50" i="52"/>
  <c r="B50" i="52"/>
  <c r="C50" i="52"/>
  <c r="S68" i="70"/>
  <c r="X68" i="70"/>
  <c r="Y68" i="70"/>
  <c r="AC68" i="70"/>
  <c r="AD68" i="70"/>
  <c r="AF68" i="70"/>
  <c r="AJ68" i="70"/>
  <c r="AM68" i="70"/>
  <c r="AQ68" i="70"/>
  <c r="A51" i="52"/>
  <c r="B51" i="52"/>
  <c r="C51" i="52"/>
  <c r="S69" i="70"/>
  <c r="X69" i="70"/>
  <c r="Y69" i="70"/>
  <c r="AC69" i="70"/>
  <c r="AD69" i="70"/>
  <c r="AF69" i="70"/>
  <c r="AJ69" i="70"/>
  <c r="AN69" i="70"/>
  <c r="AM69" i="70"/>
  <c r="AQ69" i="70"/>
  <c r="A52" i="52"/>
  <c r="B52" i="52"/>
  <c r="C52" i="52"/>
  <c r="S70" i="70"/>
  <c r="X70" i="70"/>
  <c r="Y70" i="70"/>
  <c r="AC70" i="70"/>
  <c r="AD70" i="70"/>
  <c r="AF70" i="70"/>
  <c r="AJ70" i="70"/>
  <c r="AM70" i="70"/>
  <c r="AQ70" i="70"/>
  <c r="A53" i="52"/>
  <c r="B53" i="52"/>
  <c r="C53" i="52"/>
  <c r="S71" i="70"/>
  <c r="X71" i="70"/>
  <c r="Y71" i="70"/>
  <c r="AC71" i="70"/>
  <c r="AD71" i="70"/>
  <c r="AF71" i="70"/>
  <c r="AJ71" i="70"/>
  <c r="AM71" i="70"/>
  <c r="AQ71" i="70"/>
  <c r="A54" i="52"/>
  <c r="B54" i="52"/>
  <c r="C54" i="52"/>
  <c r="S72" i="70"/>
  <c r="X72" i="70"/>
  <c r="Y72" i="70"/>
  <c r="AC72" i="70"/>
  <c r="AD72" i="70"/>
  <c r="AF72" i="70"/>
  <c r="AJ72" i="70"/>
  <c r="AM72" i="70"/>
  <c r="AQ72" i="70"/>
  <c r="A55" i="52"/>
  <c r="B55" i="52"/>
  <c r="C55" i="52"/>
  <c r="S73" i="70"/>
  <c r="X73" i="70"/>
  <c r="Y73" i="70"/>
  <c r="AC73" i="70"/>
  <c r="AD73" i="70"/>
  <c r="AF73" i="70"/>
  <c r="AJ73" i="70"/>
  <c r="AM73" i="70"/>
  <c r="AQ73" i="70"/>
  <c r="A56" i="52"/>
  <c r="B56" i="52"/>
  <c r="C56" i="52"/>
  <c r="S74" i="70"/>
  <c r="X74" i="70"/>
  <c r="Y74" i="70"/>
  <c r="AC74" i="70"/>
  <c r="AD74" i="70"/>
  <c r="AF74" i="70"/>
  <c r="AJ74" i="70"/>
  <c r="AM74" i="70"/>
  <c r="AQ74" i="70"/>
  <c r="S75" i="70"/>
  <c r="T75" i="70"/>
  <c r="U75" i="70"/>
  <c r="V75" i="70"/>
  <c r="W75" i="70"/>
  <c r="X75" i="70"/>
  <c r="Y75" i="70"/>
  <c r="Z75" i="70"/>
  <c r="AA75" i="70"/>
  <c r="AB75" i="70"/>
  <c r="AC75" i="70"/>
  <c r="AD75" i="70"/>
  <c r="AF75" i="70"/>
  <c r="AJ75" i="70"/>
  <c r="AN75" i="70"/>
  <c r="AM75" i="70"/>
  <c r="AQ75" i="70"/>
  <c r="A57" i="52"/>
  <c r="B57" i="52"/>
  <c r="C57" i="52"/>
  <c r="S76" i="70"/>
  <c r="X76" i="70"/>
  <c r="Y76" i="70"/>
  <c r="AC76" i="70"/>
  <c r="AD76" i="70"/>
  <c r="AF76" i="70"/>
  <c r="AJ76" i="70"/>
  <c r="AM76" i="70"/>
  <c r="AQ76" i="70"/>
  <c r="S77" i="70"/>
  <c r="T77" i="70"/>
  <c r="U77" i="70"/>
  <c r="V77" i="70"/>
  <c r="W77" i="70"/>
  <c r="X77" i="70"/>
  <c r="Y77" i="70"/>
  <c r="Z77" i="70"/>
  <c r="AA77" i="70"/>
  <c r="AB77" i="70"/>
  <c r="AC77" i="70"/>
  <c r="AD77" i="70"/>
  <c r="AF77" i="70"/>
  <c r="AJ77" i="70"/>
  <c r="AN77" i="70"/>
  <c r="AM77" i="70"/>
  <c r="AQ77" i="70"/>
  <c r="A58" i="52"/>
  <c r="B58" i="52"/>
  <c r="C58" i="52"/>
  <c r="S78" i="70"/>
  <c r="X78" i="70"/>
  <c r="Y78" i="70"/>
  <c r="AC78" i="70"/>
  <c r="AD78" i="70"/>
  <c r="AF78" i="70"/>
  <c r="AJ78" i="70"/>
  <c r="AM78" i="70"/>
  <c r="AQ78" i="70"/>
  <c r="S79" i="70"/>
  <c r="T79" i="70"/>
  <c r="U79" i="70"/>
  <c r="V79" i="70"/>
  <c r="W79" i="70"/>
  <c r="X79" i="70"/>
  <c r="Y79" i="70"/>
  <c r="Z79" i="70"/>
  <c r="AA79" i="70"/>
  <c r="AB79" i="70"/>
  <c r="AC79" i="70"/>
  <c r="AD79" i="70"/>
  <c r="AF79" i="70"/>
  <c r="AJ79" i="70"/>
  <c r="AM79" i="70"/>
  <c r="AQ79" i="70"/>
  <c r="S80" i="70"/>
  <c r="T80" i="70"/>
  <c r="U80" i="70"/>
  <c r="V80" i="70"/>
  <c r="W80" i="70"/>
  <c r="X80" i="70"/>
  <c r="Y80" i="70"/>
  <c r="Z80" i="70"/>
  <c r="AA80" i="70"/>
  <c r="AB80" i="70"/>
  <c r="AC80" i="70"/>
  <c r="AD80" i="70"/>
  <c r="AF80" i="70"/>
  <c r="AJ80" i="70"/>
  <c r="AM80" i="70"/>
  <c r="AQ80" i="70"/>
  <c r="S81" i="70"/>
  <c r="T81" i="70"/>
  <c r="U81" i="70"/>
  <c r="V81" i="70"/>
  <c r="W81" i="70"/>
  <c r="X81" i="70"/>
  <c r="Y81" i="70"/>
  <c r="Z81" i="70"/>
  <c r="AA81" i="70"/>
  <c r="AB81" i="70"/>
  <c r="AC81" i="70"/>
  <c r="AD81" i="70"/>
  <c r="AF81" i="70"/>
  <c r="AJ81" i="70"/>
  <c r="AQ81" i="70"/>
  <c r="S82" i="70"/>
  <c r="T82" i="70"/>
  <c r="U82" i="70"/>
  <c r="V82" i="70"/>
  <c r="W82" i="70"/>
  <c r="X82" i="70"/>
  <c r="Y82" i="70"/>
  <c r="Z82" i="70"/>
  <c r="AA82" i="70"/>
  <c r="AB82" i="70"/>
  <c r="AC82" i="70"/>
  <c r="AD82" i="70"/>
  <c r="AF82" i="70"/>
  <c r="AJ82" i="70"/>
  <c r="AM82" i="70"/>
  <c r="AQ82" i="70"/>
  <c r="S83" i="70"/>
  <c r="T83" i="70"/>
  <c r="U83" i="70"/>
  <c r="V83" i="70"/>
  <c r="W83" i="70"/>
  <c r="X83" i="70"/>
  <c r="Y83" i="70"/>
  <c r="Z83" i="70"/>
  <c r="AA83" i="70"/>
  <c r="AB83" i="70"/>
  <c r="AC83" i="70"/>
  <c r="AD83" i="70"/>
  <c r="AF83" i="70"/>
  <c r="AJ83" i="70"/>
  <c r="AM83" i="70"/>
  <c r="AQ83" i="70"/>
  <c r="A59" i="52"/>
  <c r="B59" i="52"/>
  <c r="C59" i="52"/>
  <c r="S84" i="70"/>
  <c r="X84" i="70"/>
  <c r="Y84" i="70"/>
  <c r="AC84" i="70"/>
  <c r="AD84" i="70"/>
  <c r="AF84" i="70"/>
  <c r="AJ84" i="70"/>
  <c r="AM84" i="70"/>
  <c r="AQ84" i="70"/>
  <c r="A60" i="52"/>
  <c r="B60" i="52"/>
  <c r="C60" i="52"/>
  <c r="S85" i="70"/>
  <c r="X85" i="70"/>
  <c r="Y85" i="70"/>
  <c r="AC85" i="70"/>
  <c r="AD85" i="70"/>
  <c r="AF85" i="70"/>
  <c r="AJ85" i="70"/>
  <c r="AQ85" i="70"/>
  <c r="A61" i="52"/>
  <c r="B61" i="52"/>
  <c r="C61" i="52"/>
  <c r="S86" i="70"/>
  <c r="X86" i="70"/>
  <c r="Y86" i="70"/>
  <c r="AC86" i="70"/>
  <c r="AD86" i="70"/>
  <c r="AF86" i="70"/>
  <c r="AJ86" i="70"/>
  <c r="AQ86" i="70"/>
  <c r="A62" i="52"/>
  <c r="B62" i="52"/>
  <c r="C62" i="52"/>
  <c r="S87" i="70"/>
  <c r="X87" i="70"/>
  <c r="Y87" i="70"/>
  <c r="AC87" i="70"/>
  <c r="AD87" i="70"/>
  <c r="AF87" i="70"/>
  <c r="AJ87" i="70"/>
  <c r="AM87" i="70"/>
  <c r="AQ87" i="70"/>
  <c r="A63" i="52"/>
  <c r="B63" i="52"/>
  <c r="C63" i="52"/>
  <c r="S88" i="70"/>
  <c r="X88" i="70"/>
  <c r="Y88" i="70"/>
  <c r="AC88" i="70"/>
  <c r="AD88" i="70"/>
  <c r="AF88" i="70"/>
  <c r="AJ88" i="70"/>
  <c r="AM88" i="70"/>
  <c r="AQ88" i="70"/>
  <c r="A64" i="52"/>
  <c r="B64" i="52"/>
  <c r="C64" i="52"/>
  <c r="S89" i="70"/>
  <c r="X89" i="70"/>
  <c r="Y89" i="70"/>
  <c r="AC89" i="70"/>
  <c r="AD89" i="70"/>
  <c r="AF89" i="70"/>
  <c r="AJ89" i="70"/>
  <c r="AM89" i="70"/>
  <c r="AQ89" i="70"/>
  <c r="A65" i="52"/>
  <c r="B65" i="52"/>
  <c r="C65" i="52"/>
  <c r="S90" i="70"/>
  <c r="X90" i="70"/>
  <c r="Y90" i="70"/>
  <c r="AC90" i="70"/>
  <c r="AD90" i="70"/>
  <c r="AF90" i="70"/>
  <c r="AJ90" i="70"/>
  <c r="AQ90" i="70"/>
  <c r="A66" i="52"/>
  <c r="B66" i="52"/>
  <c r="C66" i="52"/>
  <c r="S91" i="70"/>
  <c r="X91" i="70"/>
  <c r="Y91" i="70"/>
  <c r="AC91" i="70"/>
  <c r="AD91" i="70"/>
  <c r="AF91" i="70"/>
  <c r="AJ91" i="70"/>
  <c r="AM91" i="70"/>
  <c r="AQ91" i="70"/>
  <c r="A67" i="52"/>
  <c r="B67" i="52"/>
  <c r="C67" i="52"/>
  <c r="S92" i="70"/>
  <c r="X92" i="70"/>
  <c r="Y92" i="70"/>
  <c r="AC92" i="70"/>
  <c r="AD92" i="70"/>
  <c r="AF92" i="70"/>
  <c r="AJ92" i="70"/>
  <c r="AM92" i="70"/>
  <c r="AQ92" i="70"/>
  <c r="A68" i="52"/>
  <c r="B68" i="52"/>
  <c r="C68" i="52"/>
  <c r="S93" i="70"/>
  <c r="X93" i="70"/>
  <c r="Y93" i="70"/>
  <c r="AC93" i="70"/>
  <c r="AD93" i="70"/>
  <c r="AF93" i="70"/>
  <c r="AJ93" i="70"/>
  <c r="AM93" i="70"/>
  <c r="AQ93" i="70"/>
  <c r="A69" i="52"/>
  <c r="B69" i="52"/>
  <c r="C69" i="52"/>
  <c r="S94" i="70"/>
  <c r="X94" i="70"/>
  <c r="Y94" i="70"/>
  <c r="AC94" i="70"/>
  <c r="AD94" i="70"/>
  <c r="AF94" i="70"/>
  <c r="AJ94" i="70"/>
  <c r="AM94" i="70"/>
  <c r="AQ94" i="70"/>
  <c r="A70" i="52"/>
  <c r="B70" i="52"/>
  <c r="C70" i="52"/>
  <c r="S95" i="70"/>
  <c r="X95" i="70"/>
  <c r="Y95" i="70"/>
  <c r="AC95" i="70"/>
  <c r="AD95" i="70"/>
  <c r="AF95" i="70"/>
  <c r="AJ95" i="70"/>
  <c r="AM95" i="70"/>
  <c r="AQ95" i="70"/>
  <c r="A71" i="52"/>
  <c r="B71" i="52"/>
  <c r="C71" i="52"/>
  <c r="J71" i="52"/>
  <c r="K71" i="52"/>
  <c r="L71" i="52"/>
  <c r="M71" i="52"/>
  <c r="N71" i="52"/>
  <c r="O71" i="52"/>
  <c r="P71" i="52"/>
  <c r="A72" i="52"/>
  <c r="B72" i="52"/>
  <c r="C72" i="52"/>
  <c r="J72" i="52"/>
  <c r="K72" i="52"/>
  <c r="L72" i="52"/>
  <c r="M72" i="52"/>
  <c r="N72" i="52"/>
  <c r="O72" i="52"/>
  <c r="P72" i="52"/>
  <c r="A73" i="52"/>
  <c r="B73" i="52"/>
  <c r="C73" i="52"/>
  <c r="J73" i="52"/>
  <c r="K73" i="52"/>
  <c r="L73" i="52"/>
  <c r="M73" i="52"/>
  <c r="N73" i="52"/>
  <c r="O73" i="52"/>
  <c r="P73" i="52"/>
  <c r="A74" i="52"/>
  <c r="B74" i="52"/>
  <c r="C74" i="52"/>
  <c r="J74" i="52"/>
  <c r="K74" i="52"/>
  <c r="L74" i="52"/>
  <c r="M74" i="52"/>
  <c r="N74" i="52"/>
  <c r="O74" i="52"/>
  <c r="P74" i="52"/>
  <c r="A75" i="52"/>
  <c r="B75" i="52"/>
  <c r="C75" i="52"/>
  <c r="J75" i="52"/>
  <c r="K75" i="52"/>
  <c r="L75" i="52"/>
  <c r="M75" i="52"/>
  <c r="N75" i="52"/>
  <c r="O75" i="52"/>
  <c r="P75" i="52"/>
  <c r="A76" i="52"/>
  <c r="B76" i="52"/>
  <c r="C76" i="52"/>
  <c r="J76" i="52"/>
  <c r="K76" i="52"/>
  <c r="L76" i="52"/>
  <c r="M76" i="52"/>
  <c r="N76" i="52"/>
  <c r="O76" i="52"/>
  <c r="P76" i="52"/>
  <c r="A77" i="52"/>
  <c r="B77" i="52"/>
  <c r="C77" i="52"/>
  <c r="J77" i="52"/>
  <c r="K77" i="52"/>
  <c r="L77" i="52"/>
  <c r="M77" i="52"/>
  <c r="N77" i="52"/>
  <c r="O77" i="52"/>
  <c r="P77" i="52"/>
  <c r="A78" i="52"/>
  <c r="B78" i="52"/>
  <c r="C78" i="52"/>
  <c r="J78" i="52"/>
  <c r="K78" i="52"/>
  <c r="L78" i="52"/>
  <c r="M78" i="52"/>
  <c r="N78" i="52"/>
  <c r="O78" i="52"/>
  <c r="P78" i="52"/>
  <c r="A79" i="52"/>
  <c r="B79" i="52"/>
  <c r="C79" i="52"/>
  <c r="J79" i="52"/>
  <c r="K79" i="52"/>
  <c r="L79" i="52"/>
  <c r="M79" i="52"/>
  <c r="N79" i="52"/>
  <c r="O79" i="52"/>
  <c r="P79" i="52"/>
  <c r="A80" i="52"/>
  <c r="B80" i="52"/>
  <c r="C80" i="52"/>
  <c r="J80" i="52"/>
  <c r="K80" i="52"/>
  <c r="L80" i="52"/>
  <c r="M80" i="52"/>
  <c r="N80" i="52"/>
  <c r="O80" i="52"/>
  <c r="P80" i="52"/>
  <c r="A81" i="52"/>
  <c r="B81" i="52"/>
  <c r="C81" i="52"/>
  <c r="J81" i="52"/>
  <c r="K81" i="52"/>
  <c r="L81" i="52"/>
  <c r="M81" i="52"/>
  <c r="N81" i="52"/>
  <c r="O81" i="52"/>
  <c r="P81" i="52"/>
  <c r="A82" i="52"/>
  <c r="B82" i="52"/>
  <c r="C82" i="52"/>
  <c r="J82" i="52"/>
  <c r="K82" i="52"/>
  <c r="L82" i="52"/>
  <c r="M82" i="52"/>
  <c r="N82" i="52"/>
  <c r="O82" i="52"/>
  <c r="P82" i="52"/>
  <c r="A83" i="52"/>
  <c r="B83" i="52"/>
  <c r="C83" i="52"/>
  <c r="J83" i="52"/>
  <c r="K83" i="52"/>
  <c r="L83" i="52"/>
  <c r="M83" i="52"/>
  <c r="N83" i="52"/>
  <c r="O83" i="52"/>
  <c r="P83" i="52"/>
  <c r="A84" i="52"/>
  <c r="B84" i="52"/>
  <c r="C84" i="52"/>
  <c r="J84" i="52"/>
  <c r="K84" i="52"/>
  <c r="L84" i="52"/>
  <c r="M84" i="52"/>
  <c r="N84" i="52"/>
  <c r="O84" i="52"/>
  <c r="P84" i="52"/>
  <c r="A85" i="52"/>
  <c r="B85" i="52"/>
  <c r="C85" i="52"/>
  <c r="J85" i="52"/>
  <c r="K85" i="52"/>
  <c r="L85" i="52"/>
  <c r="M85" i="52"/>
  <c r="N85" i="52"/>
  <c r="O85" i="52"/>
  <c r="P85" i="52"/>
  <c r="A87" i="52"/>
  <c r="B87" i="52"/>
  <c r="C87" i="52"/>
  <c r="J87" i="52"/>
  <c r="K87" i="52"/>
  <c r="L87" i="52"/>
  <c r="M87" i="52"/>
  <c r="N87" i="52"/>
  <c r="O87" i="52"/>
  <c r="P87" i="52"/>
  <c r="A86" i="52"/>
  <c r="B86" i="52"/>
  <c r="C86" i="52"/>
  <c r="J86" i="52"/>
  <c r="K86" i="52"/>
  <c r="L86" i="52"/>
  <c r="M86" i="52"/>
  <c r="N86" i="52"/>
  <c r="O86" i="52"/>
  <c r="P86" i="52"/>
  <c r="A88" i="52"/>
  <c r="B88" i="52"/>
  <c r="C88" i="52"/>
  <c r="J88" i="52"/>
  <c r="K88" i="52"/>
  <c r="L88" i="52"/>
  <c r="M88" i="52"/>
  <c r="N88" i="52"/>
  <c r="O88" i="52"/>
  <c r="P88" i="52"/>
  <c r="A89" i="52"/>
  <c r="B89" i="52"/>
  <c r="C89" i="52"/>
  <c r="J89" i="52"/>
  <c r="K89" i="52"/>
  <c r="L89" i="52"/>
  <c r="M89" i="52"/>
  <c r="N89" i="52"/>
  <c r="O89" i="52"/>
  <c r="P89" i="52"/>
  <c r="A90" i="52"/>
  <c r="B90" i="52"/>
  <c r="C90" i="52"/>
  <c r="J90" i="52"/>
  <c r="K90" i="52"/>
  <c r="L90" i="52"/>
  <c r="M90" i="52"/>
  <c r="N90" i="52"/>
  <c r="O90" i="52"/>
  <c r="P90" i="52"/>
  <c r="A91" i="52"/>
  <c r="B91" i="52"/>
  <c r="C91" i="52"/>
  <c r="J91" i="52"/>
  <c r="K91" i="52"/>
  <c r="L91" i="52"/>
  <c r="M91" i="52"/>
  <c r="N91" i="52"/>
  <c r="O91" i="52"/>
  <c r="P91" i="52"/>
  <c r="A92" i="52"/>
  <c r="B92" i="52"/>
  <c r="C92" i="52"/>
  <c r="J92" i="52"/>
  <c r="K92" i="52"/>
  <c r="L92" i="52"/>
  <c r="M92" i="52"/>
  <c r="N92" i="52"/>
  <c r="O92" i="52"/>
  <c r="P92" i="52"/>
  <c r="A93" i="52"/>
  <c r="B93" i="52"/>
  <c r="C93" i="52"/>
  <c r="J93" i="52"/>
  <c r="K93" i="52"/>
  <c r="L93" i="52"/>
  <c r="M93" i="52"/>
  <c r="N93" i="52"/>
  <c r="O93" i="52"/>
  <c r="P93" i="52"/>
  <c r="A94" i="52"/>
  <c r="B94" i="52"/>
  <c r="C94" i="52"/>
  <c r="J94" i="52"/>
  <c r="K94" i="52"/>
  <c r="L94" i="52"/>
  <c r="M94" i="52"/>
  <c r="N94" i="52"/>
  <c r="O94" i="52"/>
  <c r="P94" i="52"/>
  <c r="A95" i="52"/>
  <c r="B95" i="52"/>
  <c r="C95" i="52"/>
  <c r="J95" i="52"/>
  <c r="K95" i="52"/>
  <c r="L95" i="52"/>
  <c r="M95" i="52"/>
  <c r="N95" i="52"/>
  <c r="O95" i="52"/>
  <c r="P95" i="52"/>
  <c r="A96" i="52"/>
  <c r="B96" i="52"/>
  <c r="C96" i="52"/>
  <c r="J96" i="52"/>
  <c r="K96" i="52"/>
  <c r="L96" i="52"/>
  <c r="M96" i="52"/>
  <c r="N96" i="52"/>
  <c r="O96" i="52"/>
  <c r="P96" i="52"/>
  <c r="A97" i="52"/>
  <c r="B97" i="52"/>
  <c r="C97" i="52"/>
  <c r="J97" i="52"/>
  <c r="K97" i="52"/>
  <c r="L97" i="52"/>
  <c r="M97" i="52"/>
  <c r="N97" i="52"/>
  <c r="O97" i="52"/>
  <c r="P97" i="52"/>
  <c r="A98" i="52"/>
  <c r="B98" i="52"/>
  <c r="C98" i="52"/>
  <c r="J98" i="52"/>
  <c r="K98" i="52"/>
  <c r="L98" i="52"/>
  <c r="M98" i="52"/>
  <c r="N98" i="52"/>
  <c r="O98" i="52"/>
  <c r="P98" i="52"/>
  <c r="A99" i="52"/>
  <c r="B99" i="52"/>
  <c r="C99" i="52"/>
  <c r="J99" i="52"/>
  <c r="K99" i="52"/>
  <c r="L99" i="52"/>
  <c r="M99" i="52"/>
  <c r="N99" i="52"/>
  <c r="O99" i="52"/>
  <c r="P99" i="52"/>
  <c r="A100" i="52"/>
  <c r="B100" i="52"/>
  <c r="C100" i="52"/>
  <c r="J100" i="52"/>
  <c r="K100" i="52"/>
  <c r="L100" i="52"/>
  <c r="M100" i="52"/>
  <c r="N100" i="52"/>
  <c r="O100" i="52"/>
  <c r="P100" i="52"/>
  <c r="A101" i="52"/>
  <c r="B101" i="52"/>
  <c r="C101" i="52"/>
  <c r="J101" i="52"/>
  <c r="K101" i="52"/>
  <c r="L101" i="52"/>
  <c r="M101" i="52"/>
  <c r="N101" i="52"/>
  <c r="O101" i="52"/>
  <c r="P101" i="52"/>
  <c r="A102" i="52"/>
  <c r="B102" i="52"/>
  <c r="C102" i="52"/>
  <c r="J102" i="52"/>
  <c r="K102" i="52"/>
  <c r="L102" i="52"/>
  <c r="M102" i="52"/>
  <c r="N102" i="52"/>
  <c r="O102" i="52"/>
  <c r="P102" i="52"/>
  <c r="A103" i="52"/>
  <c r="B103" i="52"/>
  <c r="C103" i="52"/>
  <c r="J103" i="52"/>
  <c r="K103" i="52"/>
  <c r="L103" i="52"/>
  <c r="M103" i="52"/>
  <c r="N103" i="52"/>
  <c r="O103" i="52"/>
  <c r="P103" i="52"/>
  <c r="A104" i="52"/>
  <c r="B104" i="52"/>
  <c r="C104" i="52"/>
  <c r="J104" i="52"/>
  <c r="K104" i="52"/>
  <c r="L104" i="52"/>
  <c r="M104" i="52"/>
  <c r="N104" i="52"/>
  <c r="O104" i="52"/>
  <c r="P104" i="52"/>
  <c r="A105" i="52"/>
  <c r="B105" i="52"/>
  <c r="C105" i="52"/>
  <c r="J105" i="52"/>
  <c r="K105" i="52"/>
  <c r="L105" i="52"/>
  <c r="M105" i="52"/>
  <c r="N105" i="52"/>
  <c r="O105" i="52"/>
  <c r="P105" i="52"/>
  <c r="A106" i="52"/>
  <c r="B106" i="52"/>
  <c r="C106" i="52"/>
  <c r="J106" i="52"/>
  <c r="K106" i="52"/>
  <c r="L106" i="52"/>
  <c r="M106" i="52"/>
  <c r="N106" i="52"/>
  <c r="O106" i="52"/>
  <c r="P106" i="52"/>
  <c r="A107" i="52"/>
  <c r="B107" i="52"/>
  <c r="C107" i="52"/>
  <c r="J107" i="52"/>
  <c r="K107" i="52"/>
  <c r="L107" i="52"/>
  <c r="M107" i="52"/>
  <c r="N107" i="52"/>
  <c r="O107" i="52"/>
  <c r="P107" i="52"/>
  <c r="A108" i="52"/>
  <c r="B108" i="52"/>
  <c r="C108" i="52"/>
  <c r="J108" i="52"/>
  <c r="K108" i="52"/>
  <c r="L108" i="52"/>
  <c r="M108" i="52"/>
  <c r="N108" i="52"/>
  <c r="O108" i="52"/>
  <c r="P108" i="52"/>
  <c r="A109" i="52"/>
  <c r="B109" i="52"/>
  <c r="C109" i="52"/>
  <c r="J109" i="52"/>
  <c r="K109" i="52"/>
  <c r="L109" i="52"/>
  <c r="M109" i="52"/>
  <c r="N109" i="52"/>
  <c r="O109" i="52"/>
  <c r="P109" i="52"/>
  <c r="A111" i="52"/>
  <c r="B111" i="52"/>
  <c r="C111" i="52"/>
  <c r="J111" i="52"/>
  <c r="K111" i="52"/>
  <c r="L111" i="52"/>
  <c r="M111" i="52"/>
  <c r="N111" i="52"/>
  <c r="O111" i="52"/>
  <c r="P111" i="52"/>
  <c r="A112" i="52"/>
  <c r="B112" i="52"/>
  <c r="C112" i="52"/>
  <c r="J112" i="52"/>
  <c r="K112" i="52"/>
  <c r="L112" i="52"/>
  <c r="M112" i="52"/>
  <c r="N112" i="52"/>
  <c r="O112" i="52"/>
  <c r="P112" i="52"/>
  <c r="A113" i="52"/>
  <c r="B113" i="52"/>
  <c r="C113" i="52"/>
  <c r="J113" i="52"/>
  <c r="K113" i="52"/>
  <c r="L113" i="52"/>
  <c r="M113" i="52"/>
  <c r="N113" i="52"/>
  <c r="O113" i="52"/>
  <c r="P113" i="52"/>
  <c r="A114" i="52"/>
  <c r="B114" i="52"/>
  <c r="C114" i="52"/>
  <c r="J114" i="52"/>
  <c r="K114" i="52"/>
  <c r="L114" i="52"/>
  <c r="M114" i="52"/>
  <c r="N114" i="52"/>
  <c r="O114" i="52"/>
  <c r="P114" i="52"/>
  <c r="A115" i="52"/>
  <c r="B115" i="52"/>
  <c r="C115" i="52"/>
  <c r="J115" i="52"/>
  <c r="K115" i="52"/>
  <c r="L115" i="52"/>
  <c r="M115" i="52"/>
  <c r="N115" i="52"/>
  <c r="O115" i="52"/>
  <c r="P115" i="52"/>
  <c r="A116" i="52"/>
  <c r="B116" i="52"/>
  <c r="C116" i="52"/>
  <c r="J116" i="52"/>
  <c r="K116" i="52"/>
  <c r="L116" i="52"/>
  <c r="M116" i="52"/>
  <c r="N116" i="52"/>
  <c r="O116" i="52"/>
  <c r="P116" i="52"/>
  <c r="A118" i="52"/>
  <c r="B118" i="52"/>
  <c r="C118" i="52"/>
  <c r="J118" i="52"/>
  <c r="K118" i="52"/>
  <c r="L118" i="52"/>
  <c r="M118" i="52"/>
  <c r="N118" i="52"/>
  <c r="O118" i="52"/>
  <c r="P118" i="52"/>
  <c r="A119" i="52"/>
  <c r="B119" i="52"/>
  <c r="C119" i="52"/>
  <c r="J119" i="52"/>
  <c r="K119" i="52"/>
  <c r="L119" i="52"/>
  <c r="M119" i="52"/>
  <c r="N119" i="52"/>
  <c r="O119" i="52"/>
  <c r="P119" i="52"/>
  <c r="A120" i="52"/>
  <c r="B120" i="52"/>
  <c r="C120" i="52"/>
  <c r="J120" i="52"/>
  <c r="K120" i="52"/>
  <c r="L120" i="52"/>
  <c r="M120" i="52"/>
  <c r="N120" i="52"/>
  <c r="O120" i="52"/>
  <c r="P120" i="52"/>
  <c r="A121" i="52"/>
  <c r="B121" i="52"/>
  <c r="C121" i="52"/>
  <c r="J121" i="52"/>
  <c r="K121" i="52"/>
  <c r="L121" i="52"/>
  <c r="M121" i="52"/>
  <c r="N121" i="52"/>
  <c r="O121" i="52"/>
  <c r="P121" i="52"/>
  <c r="A122" i="52"/>
  <c r="B122" i="52"/>
  <c r="C122" i="52"/>
  <c r="J122" i="52"/>
  <c r="K122" i="52"/>
  <c r="L122" i="52"/>
  <c r="M122" i="52"/>
  <c r="N122" i="52"/>
  <c r="O122" i="52"/>
  <c r="P122" i="52"/>
  <c r="A123" i="52"/>
  <c r="B123" i="52"/>
  <c r="C123" i="52"/>
  <c r="J123" i="52"/>
  <c r="K123" i="52"/>
  <c r="L123" i="52"/>
  <c r="M123" i="52"/>
  <c r="N123" i="52"/>
  <c r="O123" i="52"/>
  <c r="P123" i="52"/>
  <c r="A124" i="52"/>
  <c r="B124" i="52"/>
  <c r="C124" i="52"/>
  <c r="J124" i="52"/>
  <c r="K124" i="52"/>
  <c r="L124" i="52"/>
  <c r="M124" i="52"/>
  <c r="N124" i="52"/>
  <c r="O124" i="52"/>
  <c r="P124" i="52"/>
  <c r="A125" i="52"/>
  <c r="B125" i="52"/>
  <c r="C125" i="52"/>
  <c r="J125" i="52"/>
  <c r="K125" i="52"/>
  <c r="L125" i="52"/>
  <c r="M125" i="52"/>
  <c r="N125" i="52"/>
  <c r="O125" i="52"/>
  <c r="P125" i="52"/>
  <c r="A126" i="52"/>
  <c r="B126" i="52"/>
  <c r="C126" i="52"/>
  <c r="J126" i="52"/>
  <c r="K126" i="52"/>
  <c r="L126" i="52"/>
  <c r="M126" i="52"/>
  <c r="N126" i="52"/>
  <c r="O126" i="52"/>
  <c r="P126" i="52"/>
  <c r="A127" i="52"/>
  <c r="B127" i="52"/>
  <c r="C127" i="52"/>
  <c r="J127" i="52"/>
  <c r="K127" i="52"/>
  <c r="L127" i="52"/>
  <c r="M127" i="52"/>
  <c r="N127" i="52"/>
  <c r="O127" i="52"/>
  <c r="P127" i="52"/>
  <c r="A128" i="52"/>
  <c r="B128" i="52"/>
  <c r="C128" i="52"/>
  <c r="J128" i="52"/>
  <c r="K128" i="52"/>
  <c r="L128" i="52"/>
  <c r="M128" i="52"/>
  <c r="N128" i="52"/>
  <c r="O128" i="52"/>
  <c r="P128" i="52"/>
  <c r="A129" i="52"/>
  <c r="B129" i="52"/>
  <c r="C129" i="52"/>
  <c r="J129" i="52"/>
  <c r="K129" i="52"/>
  <c r="L129" i="52"/>
  <c r="M129" i="52"/>
  <c r="N129" i="52"/>
  <c r="O129" i="52"/>
  <c r="P129" i="52"/>
  <c r="A130" i="52"/>
  <c r="B130" i="52"/>
  <c r="C130" i="52"/>
  <c r="J130" i="52"/>
  <c r="K130" i="52"/>
  <c r="L130" i="52"/>
  <c r="M130" i="52"/>
  <c r="N130" i="52"/>
  <c r="O130" i="52"/>
  <c r="P130" i="52"/>
  <c r="A131" i="52"/>
  <c r="B131" i="52"/>
  <c r="C131" i="52"/>
  <c r="J131" i="52"/>
  <c r="K131" i="52"/>
  <c r="L131" i="52"/>
  <c r="M131" i="52"/>
  <c r="N131" i="52"/>
  <c r="O131" i="52"/>
  <c r="P131" i="52"/>
  <c r="A133" i="52"/>
  <c r="B133" i="52"/>
  <c r="C133" i="52"/>
  <c r="J133" i="52"/>
  <c r="K133" i="52"/>
  <c r="L133" i="52"/>
  <c r="M133" i="52"/>
  <c r="N133" i="52"/>
  <c r="O133" i="52"/>
  <c r="P133" i="52"/>
  <c r="A134" i="52"/>
  <c r="B134" i="52"/>
  <c r="C134" i="52"/>
  <c r="J134" i="52"/>
  <c r="K134" i="52"/>
  <c r="L134" i="52"/>
  <c r="M134" i="52"/>
  <c r="N134" i="52"/>
  <c r="O134" i="52"/>
  <c r="P134" i="52"/>
  <c r="A135" i="52"/>
  <c r="B135" i="52"/>
  <c r="C135" i="52"/>
  <c r="J135" i="52"/>
  <c r="K135" i="52"/>
  <c r="L135" i="52"/>
  <c r="M135" i="52"/>
  <c r="N135" i="52"/>
  <c r="O135" i="52"/>
  <c r="P135" i="52"/>
  <c r="A136" i="52"/>
  <c r="B136" i="52"/>
  <c r="C136" i="52"/>
  <c r="J136" i="52"/>
  <c r="K136" i="52"/>
  <c r="L136" i="52"/>
  <c r="M136" i="52"/>
  <c r="N136" i="52"/>
  <c r="O136" i="52"/>
  <c r="P136" i="52"/>
  <c r="A138" i="52"/>
  <c r="B138" i="52"/>
  <c r="C138" i="52"/>
  <c r="J138" i="52"/>
  <c r="K138" i="52"/>
  <c r="L138" i="52"/>
  <c r="M138" i="52"/>
  <c r="N138" i="52"/>
  <c r="O138" i="52"/>
  <c r="P138" i="52"/>
  <c r="A139" i="52"/>
  <c r="B139" i="52"/>
  <c r="C139" i="52"/>
  <c r="J139" i="52"/>
  <c r="K139" i="52"/>
  <c r="L139" i="52"/>
  <c r="M139" i="52"/>
  <c r="N139" i="52"/>
  <c r="O139" i="52"/>
  <c r="P139" i="52"/>
  <c r="A140" i="52"/>
  <c r="B140" i="52"/>
  <c r="C140" i="52"/>
  <c r="J140" i="52"/>
  <c r="K140" i="52"/>
  <c r="L140" i="52"/>
  <c r="M140" i="52"/>
  <c r="N140" i="52"/>
  <c r="O140" i="52"/>
  <c r="P140" i="52"/>
  <c r="A143" i="52"/>
  <c r="B143" i="52"/>
  <c r="C143" i="52"/>
  <c r="J143" i="52"/>
  <c r="K143" i="52"/>
  <c r="L143" i="52"/>
  <c r="M143" i="52"/>
  <c r="N143" i="52"/>
  <c r="O143" i="52"/>
  <c r="P143" i="52"/>
  <c r="A144" i="52"/>
  <c r="B144" i="52"/>
  <c r="C144" i="52"/>
  <c r="J144" i="52"/>
  <c r="K144" i="52"/>
  <c r="L144" i="52"/>
  <c r="M144" i="52"/>
  <c r="N144" i="52"/>
  <c r="O144" i="52"/>
  <c r="P144" i="52"/>
  <c r="A145" i="52"/>
  <c r="B145" i="52"/>
  <c r="C145" i="52"/>
  <c r="J145" i="52"/>
  <c r="K145" i="52"/>
  <c r="L145" i="52"/>
  <c r="M145" i="52"/>
  <c r="N145" i="52"/>
  <c r="O145" i="52"/>
  <c r="P145" i="52"/>
  <c r="A146" i="52"/>
  <c r="B146" i="52"/>
  <c r="C146" i="52"/>
  <c r="J146" i="52"/>
  <c r="K146" i="52"/>
  <c r="L146" i="52"/>
  <c r="M146" i="52"/>
  <c r="N146" i="52"/>
  <c r="O146" i="52"/>
  <c r="P146" i="52"/>
  <c r="A148" i="52"/>
  <c r="B148" i="52"/>
  <c r="C148" i="52"/>
  <c r="J148" i="52"/>
  <c r="K148" i="52"/>
  <c r="L148" i="52"/>
  <c r="M148" i="52"/>
  <c r="N148" i="52"/>
  <c r="O148" i="52"/>
  <c r="P148" i="52"/>
  <c r="A149" i="52"/>
  <c r="B149" i="52"/>
  <c r="C149" i="52"/>
  <c r="J149" i="52"/>
  <c r="K149" i="52"/>
  <c r="L149" i="52"/>
  <c r="M149" i="52"/>
  <c r="N149" i="52"/>
  <c r="O149" i="52"/>
  <c r="P149" i="52"/>
  <c r="A150" i="52"/>
  <c r="B150" i="52"/>
  <c r="C150" i="52"/>
  <c r="J150" i="52"/>
  <c r="K150" i="52"/>
  <c r="L150" i="52"/>
  <c r="M150" i="52"/>
  <c r="N150" i="52"/>
  <c r="O150" i="52"/>
  <c r="P150" i="52"/>
  <c r="A151" i="52"/>
  <c r="B151" i="52"/>
  <c r="C151" i="52"/>
  <c r="J151" i="52"/>
  <c r="K151" i="52"/>
  <c r="L151" i="52"/>
  <c r="M151" i="52"/>
  <c r="N151" i="52"/>
  <c r="O151" i="52"/>
  <c r="P151" i="52"/>
  <c r="A152" i="52"/>
  <c r="B152" i="52"/>
  <c r="C152" i="52"/>
  <c r="J152" i="52"/>
  <c r="K152" i="52"/>
  <c r="L152" i="52"/>
  <c r="M152" i="52"/>
  <c r="N152" i="52"/>
  <c r="O152" i="52"/>
  <c r="P152" i="52"/>
  <c r="A153" i="52"/>
  <c r="B153" i="52"/>
  <c r="C153" i="52"/>
  <c r="J153" i="52"/>
  <c r="K153" i="52"/>
  <c r="L153" i="52"/>
  <c r="M153" i="52"/>
  <c r="N153" i="52"/>
  <c r="O153" i="52"/>
  <c r="P153" i="52"/>
  <c r="A154" i="52"/>
  <c r="B154" i="52"/>
  <c r="C154" i="52"/>
  <c r="J154" i="52"/>
  <c r="K154" i="52"/>
  <c r="L154" i="52"/>
  <c r="M154" i="52"/>
  <c r="N154" i="52"/>
  <c r="O154" i="52"/>
  <c r="P154" i="52"/>
  <c r="A155" i="52"/>
  <c r="B155" i="52"/>
  <c r="C155" i="52"/>
  <c r="J155" i="52"/>
  <c r="K155" i="52"/>
  <c r="L155" i="52"/>
  <c r="M155" i="52"/>
  <c r="N155" i="52"/>
  <c r="O155" i="52"/>
  <c r="P155" i="52"/>
  <c r="A156" i="52"/>
  <c r="B156" i="52"/>
  <c r="C156" i="52"/>
  <c r="J156" i="52"/>
  <c r="K156" i="52"/>
  <c r="L156" i="52"/>
  <c r="M156" i="52"/>
  <c r="N156" i="52"/>
  <c r="O156" i="52"/>
  <c r="P156" i="52"/>
  <c r="A157" i="52"/>
  <c r="B157" i="52"/>
  <c r="C157" i="52"/>
  <c r="J157" i="52"/>
  <c r="K157" i="52"/>
  <c r="L157" i="52"/>
  <c r="M157" i="52"/>
  <c r="N157" i="52"/>
  <c r="O157" i="52"/>
  <c r="P157" i="52"/>
  <c r="A158" i="52"/>
  <c r="B158" i="52"/>
  <c r="C158" i="52"/>
  <c r="J158" i="52"/>
  <c r="K158" i="52"/>
  <c r="L158" i="52"/>
  <c r="M158" i="52"/>
  <c r="N158" i="52"/>
  <c r="O158" i="52"/>
  <c r="P158" i="52"/>
  <c r="A159" i="52"/>
  <c r="B159" i="52"/>
  <c r="C159" i="52"/>
  <c r="J159" i="52"/>
  <c r="K159" i="52"/>
  <c r="L159" i="52"/>
  <c r="M159" i="52"/>
  <c r="N159" i="52"/>
  <c r="O159" i="52"/>
  <c r="P159" i="52"/>
  <c r="A160" i="52"/>
  <c r="B160" i="52"/>
  <c r="C160" i="52"/>
  <c r="J160" i="52"/>
  <c r="K160" i="52"/>
  <c r="L160" i="52"/>
  <c r="M160" i="52"/>
  <c r="N160" i="52"/>
  <c r="O160" i="52"/>
  <c r="P160" i="52"/>
  <c r="A161" i="52"/>
  <c r="B161" i="52"/>
  <c r="C161" i="52"/>
  <c r="J161" i="52"/>
  <c r="K161" i="52"/>
  <c r="L161" i="52"/>
  <c r="M161" i="52"/>
  <c r="N161" i="52"/>
  <c r="O161" i="52"/>
  <c r="P161" i="52"/>
  <c r="A162" i="52"/>
  <c r="B162" i="52"/>
  <c r="C162" i="52"/>
  <c r="J162" i="52"/>
  <c r="K162" i="52"/>
  <c r="L162" i="52"/>
  <c r="M162" i="52"/>
  <c r="N162" i="52"/>
  <c r="O162" i="52"/>
  <c r="P162" i="52"/>
  <c r="A163" i="52"/>
  <c r="B163" i="52"/>
  <c r="C163" i="52"/>
  <c r="J163" i="52"/>
  <c r="K163" i="52"/>
  <c r="L163" i="52"/>
  <c r="M163" i="52"/>
  <c r="N163" i="52"/>
  <c r="O163" i="52"/>
  <c r="P163" i="52"/>
  <c r="A164" i="52"/>
  <c r="B164" i="52"/>
  <c r="C164" i="52"/>
  <c r="J164" i="52"/>
  <c r="K164" i="52"/>
  <c r="L164" i="52"/>
  <c r="M164" i="52"/>
  <c r="N164" i="52"/>
  <c r="O164" i="52"/>
  <c r="P164" i="52"/>
  <c r="A165" i="52"/>
  <c r="B165" i="52"/>
  <c r="C165" i="52"/>
  <c r="J165" i="52"/>
  <c r="K165" i="52"/>
  <c r="L165" i="52"/>
  <c r="M165" i="52"/>
  <c r="N165" i="52"/>
  <c r="O165" i="52"/>
  <c r="P165" i="52"/>
  <c r="A168" i="52"/>
  <c r="B168" i="52"/>
  <c r="C168" i="52"/>
  <c r="J168" i="52"/>
  <c r="K168" i="52"/>
  <c r="L168" i="52"/>
  <c r="M168" i="52"/>
  <c r="N168" i="52"/>
  <c r="O168" i="52"/>
  <c r="P168" i="52"/>
  <c r="A170" i="52"/>
  <c r="B170" i="52"/>
  <c r="C170" i="52"/>
  <c r="J170" i="52"/>
  <c r="K170" i="52"/>
  <c r="L170" i="52"/>
  <c r="M170" i="52"/>
  <c r="N170" i="52"/>
  <c r="O170" i="52"/>
  <c r="P170" i="52"/>
  <c r="A171" i="52"/>
  <c r="B171" i="52"/>
  <c r="C171" i="52"/>
  <c r="J171" i="52"/>
  <c r="K171" i="52"/>
  <c r="L171" i="52"/>
  <c r="M171" i="52"/>
  <c r="N171" i="52"/>
  <c r="O171" i="52"/>
  <c r="P171" i="52"/>
  <c r="A172" i="52"/>
  <c r="B172" i="52"/>
  <c r="C172" i="52"/>
  <c r="J172" i="52"/>
  <c r="K172" i="52"/>
  <c r="L172" i="52"/>
  <c r="M172" i="52"/>
  <c r="N172" i="52"/>
  <c r="O172" i="52"/>
  <c r="P172" i="52"/>
  <c r="A173" i="52"/>
  <c r="B173" i="52"/>
  <c r="C173" i="52"/>
  <c r="J173" i="52"/>
  <c r="K173" i="52"/>
  <c r="L173" i="52"/>
  <c r="M173" i="52"/>
  <c r="N173" i="52"/>
  <c r="O173" i="52"/>
  <c r="P173" i="52"/>
  <c r="A175" i="52"/>
  <c r="B175" i="52"/>
  <c r="C175" i="52"/>
  <c r="J175" i="52"/>
  <c r="K175" i="52"/>
  <c r="L175" i="52"/>
  <c r="M175" i="52"/>
  <c r="N175" i="52"/>
  <c r="O175" i="52"/>
  <c r="P175" i="52"/>
  <c r="A176" i="52"/>
  <c r="B176" i="52"/>
  <c r="C176" i="52"/>
  <c r="J176" i="52"/>
  <c r="K176" i="52"/>
  <c r="L176" i="52"/>
  <c r="M176" i="52"/>
  <c r="N176" i="52"/>
  <c r="O176" i="52"/>
  <c r="P176" i="52"/>
  <c r="A177" i="52"/>
  <c r="B177" i="52"/>
  <c r="C177" i="52"/>
  <c r="J177" i="52"/>
  <c r="K177" i="52"/>
  <c r="L177" i="52"/>
  <c r="M177" i="52"/>
  <c r="N177" i="52"/>
  <c r="O177" i="52"/>
  <c r="P177" i="52"/>
  <c r="A179" i="52"/>
  <c r="B179" i="52"/>
  <c r="C179" i="52"/>
  <c r="J179" i="52"/>
  <c r="K179" i="52"/>
  <c r="L179" i="52"/>
  <c r="M179" i="52"/>
  <c r="N179" i="52"/>
  <c r="O179" i="52"/>
  <c r="P179" i="52"/>
  <c r="A182" i="52"/>
  <c r="B182" i="52"/>
  <c r="C182" i="52"/>
  <c r="J182" i="52"/>
  <c r="K182" i="52"/>
  <c r="L182" i="52"/>
  <c r="M182" i="52"/>
  <c r="N182" i="52"/>
  <c r="O182" i="52"/>
  <c r="P182" i="52"/>
  <c r="A183" i="52"/>
  <c r="B183" i="52"/>
  <c r="C183" i="52"/>
  <c r="J183" i="52"/>
  <c r="K183" i="52"/>
  <c r="L183" i="52"/>
  <c r="M183" i="52"/>
  <c r="N183" i="52"/>
  <c r="O183" i="52"/>
  <c r="P183" i="52"/>
  <c r="A184" i="52"/>
  <c r="B184" i="52"/>
  <c r="C184" i="52"/>
  <c r="J184" i="52"/>
  <c r="K184" i="52"/>
  <c r="L184" i="52"/>
  <c r="M184" i="52"/>
  <c r="N184" i="52"/>
  <c r="O184" i="52"/>
  <c r="P184" i="52"/>
  <c r="A185" i="52"/>
  <c r="B185" i="52"/>
  <c r="C185" i="52"/>
  <c r="J185" i="52"/>
  <c r="K185" i="52"/>
  <c r="L185" i="52"/>
  <c r="M185" i="52"/>
  <c r="N185" i="52"/>
  <c r="O185" i="52"/>
  <c r="P185" i="52"/>
  <c r="A186" i="52"/>
  <c r="B186" i="52"/>
  <c r="C186" i="52"/>
  <c r="J186" i="52"/>
  <c r="K186" i="52"/>
  <c r="L186" i="52"/>
  <c r="M186" i="52"/>
  <c r="N186" i="52"/>
  <c r="O186" i="52"/>
  <c r="P186" i="52"/>
  <c r="A188" i="52"/>
  <c r="B188" i="52"/>
  <c r="C188" i="52"/>
  <c r="J188" i="52"/>
  <c r="K188" i="52"/>
  <c r="L188" i="52"/>
  <c r="M188" i="52"/>
  <c r="N188" i="52"/>
  <c r="O188" i="52"/>
  <c r="P188" i="52"/>
  <c r="A189" i="52"/>
  <c r="B189" i="52"/>
  <c r="C189" i="52"/>
  <c r="J189" i="52"/>
  <c r="K189" i="52"/>
  <c r="L189" i="52"/>
  <c r="M189" i="52"/>
  <c r="N189" i="52"/>
  <c r="O189" i="52"/>
  <c r="P189" i="52"/>
  <c r="A190" i="52"/>
  <c r="B190" i="52"/>
  <c r="C190" i="52"/>
  <c r="J190" i="52"/>
  <c r="K190" i="52"/>
  <c r="L190" i="52"/>
  <c r="M190" i="52"/>
  <c r="N190" i="52"/>
  <c r="O190" i="52"/>
  <c r="P190" i="52"/>
  <c r="A191" i="52"/>
  <c r="B191" i="52"/>
  <c r="C191" i="52"/>
  <c r="J191" i="52"/>
  <c r="K191" i="52"/>
  <c r="L191" i="52"/>
  <c r="M191" i="52"/>
  <c r="N191" i="52"/>
  <c r="O191" i="52"/>
  <c r="P191" i="52"/>
  <c r="A192" i="52"/>
  <c r="B192" i="52"/>
  <c r="C192" i="52"/>
  <c r="J192" i="52"/>
  <c r="K192" i="52"/>
  <c r="L192" i="52"/>
  <c r="M192" i="52"/>
  <c r="N192" i="52"/>
  <c r="O192" i="52"/>
  <c r="P192" i="52"/>
  <c r="A193" i="52"/>
  <c r="B193" i="52"/>
  <c r="C193" i="52"/>
  <c r="J193" i="52"/>
  <c r="K193" i="52"/>
  <c r="L193" i="52"/>
  <c r="M193" i="52"/>
  <c r="N193" i="52"/>
  <c r="O193" i="52"/>
  <c r="P193" i="52"/>
  <c r="A194" i="52"/>
  <c r="B194" i="52"/>
  <c r="C194" i="52"/>
  <c r="J194" i="52"/>
  <c r="K194" i="52"/>
  <c r="L194" i="52"/>
  <c r="M194" i="52"/>
  <c r="N194" i="52"/>
  <c r="O194" i="52"/>
  <c r="P194" i="52"/>
  <c r="A195" i="52"/>
  <c r="B195" i="52"/>
  <c r="C195" i="52"/>
  <c r="J195" i="52"/>
  <c r="K195" i="52"/>
  <c r="L195" i="52"/>
  <c r="M195" i="52"/>
  <c r="N195" i="52"/>
  <c r="O195" i="52"/>
  <c r="P195" i="52"/>
  <c r="A196" i="52"/>
  <c r="B196" i="52"/>
  <c r="C196" i="52"/>
  <c r="J196" i="52"/>
  <c r="K196" i="52"/>
  <c r="L196" i="52"/>
  <c r="M196" i="52"/>
  <c r="N196" i="52"/>
  <c r="O196" i="52"/>
  <c r="P196" i="52"/>
  <c r="A197" i="52"/>
  <c r="B197" i="52"/>
  <c r="C197" i="52"/>
  <c r="J197" i="52"/>
  <c r="K197" i="52"/>
  <c r="L197" i="52"/>
  <c r="M197" i="52"/>
  <c r="N197" i="52"/>
  <c r="O197" i="52"/>
  <c r="P197" i="52"/>
  <c r="A198" i="52"/>
  <c r="B198" i="52"/>
  <c r="C198" i="52"/>
  <c r="J198" i="52"/>
  <c r="K198" i="52"/>
  <c r="L198" i="52"/>
  <c r="M198" i="52"/>
  <c r="N198" i="52"/>
  <c r="O198" i="52"/>
  <c r="P198" i="52"/>
  <c r="A199" i="52"/>
  <c r="B199" i="52"/>
  <c r="C199" i="52"/>
  <c r="J199" i="52"/>
  <c r="K199" i="52"/>
  <c r="L199" i="52"/>
  <c r="M199" i="52"/>
  <c r="N199" i="52"/>
  <c r="O199" i="52"/>
  <c r="P199" i="52"/>
  <c r="A236" i="52"/>
  <c r="B236" i="52"/>
  <c r="C236" i="52"/>
  <c r="J236" i="52"/>
  <c r="K236" i="52"/>
  <c r="L236" i="52"/>
  <c r="M236" i="52"/>
  <c r="N236" i="52"/>
  <c r="O236" i="52"/>
  <c r="P236" i="52"/>
  <c r="A237" i="52"/>
  <c r="B237" i="52"/>
  <c r="C237" i="52"/>
  <c r="J237" i="52"/>
  <c r="K237" i="52"/>
  <c r="L237" i="52"/>
  <c r="M237" i="52"/>
  <c r="N237" i="52"/>
  <c r="O237" i="52"/>
  <c r="P237" i="52"/>
  <c r="A238" i="52"/>
  <c r="B238" i="52"/>
  <c r="C238" i="52"/>
  <c r="J238" i="52"/>
  <c r="K238" i="52"/>
  <c r="L238" i="52"/>
  <c r="M238" i="52"/>
  <c r="N238" i="52"/>
  <c r="O238" i="52"/>
  <c r="P238" i="52"/>
  <c r="A239" i="52"/>
  <c r="B239" i="52"/>
  <c r="C239" i="52"/>
  <c r="J239" i="52"/>
  <c r="K239" i="52"/>
  <c r="L239" i="52"/>
  <c r="M239" i="52"/>
  <c r="N239" i="52"/>
  <c r="O239" i="52"/>
  <c r="P239" i="52"/>
  <c r="A240" i="52"/>
  <c r="B240" i="52"/>
  <c r="C240" i="52"/>
  <c r="J240" i="52"/>
  <c r="K240" i="52"/>
  <c r="L240" i="52"/>
  <c r="M240" i="52"/>
  <c r="N240" i="52"/>
  <c r="O240" i="52"/>
  <c r="P240" i="52"/>
  <c r="A241" i="52"/>
  <c r="B241" i="52"/>
  <c r="C241" i="52"/>
  <c r="J241" i="52"/>
  <c r="K241" i="52"/>
  <c r="L241" i="52"/>
  <c r="M241" i="52"/>
  <c r="N241" i="52"/>
  <c r="O241" i="52"/>
  <c r="P241" i="52"/>
  <c r="A242" i="52"/>
  <c r="B242" i="52"/>
  <c r="C242" i="52"/>
  <c r="J242" i="52"/>
  <c r="K242" i="52"/>
  <c r="L242" i="52"/>
  <c r="M242" i="52"/>
  <c r="N242" i="52"/>
  <c r="O242" i="52"/>
  <c r="P242" i="52"/>
  <c r="A243" i="52"/>
  <c r="B243" i="52"/>
  <c r="C243" i="52"/>
  <c r="J243" i="52"/>
  <c r="K243" i="52"/>
  <c r="L243" i="52"/>
  <c r="M243" i="52"/>
  <c r="N243" i="52"/>
  <c r="O243" i="52"/>
  <c r="P243" i="52"/>
  <c r="A244" i="52"/>
  <c r="B244" i="52"/>
  <c r="C244" i="52"/>
  <c r="J244" i="52"/>
  <c r="K244" i="52"/>
  <c r="L244" i="52"/>
  <c r="M244" i="52"/>
  <c r="N244" i="52"/>
  <c r="O244" i="52"/>
  <c r="P244" i="52"/>
  <c r="A245" i="52"/>
  <c r="B245" i="52"/>
  <c r="C245" i="52"/>
  <c r="J245" i="52"/>
  <c r="K245" i="52"/>
  <c r="L245" i="52"/>
  <c r="M245" i="52"/>
  <c r="N245" i="52"/>
  <c r="O245" i="52"/>
  <c r="P245" i="52"/>
  <c r="A246" i="52"/>
  <c r="B246" i="52"/>
  <c r="C246" i="52"/>
  <c r="J246" i="52"/>
  <c r="K246" i="52"/>
  <c r="L246" i="52"/>
  <c r="M246" i="52"/>
  <c r="N246" i="52"/>
  <c r="O246" i="52"/>
  <c r="P246" i="52"/>
  <c r="A247" i="52"/>
  <c r="B247" i="52"/>
  <c r="C247" i="52"/>
  <c r="J247" i="52"/>
  <c r="K247" i="52"/>
  <c r="L247" i="52"/>
  <c r="M247" i="52"/>
  <c r="N247" i="52"/>
  <c r="O247" i="52"/>
  <c r="P247" i="52"/>
  <c r="A249" i="52"/>
  <c r="B249" i="52"/>
  <c r="C249" i="52"/>
  <c r="J249" i="52"/>
  <c r="K249" i="52"/>
  <c r="L249" i="52"/>
  <c r="M249" i="52"/>
  <c r="N249" i="52"/>
  <c r="O249" i="52"/>
  <c r="P249" i="52"/>
  <c r="A250" i="52"/>
  <c r="B250" i="52"/>
  <c r="C250" i="52"/>
  <c r="J250" i="52"/>
  <c r="K250" i="52"/>
  <c r="L250" i="52"/>
  <c r="M250" i="52"/>
  <c r="N250" i="52"/>
  <c r="O250" i="52"/>
  <c r="P250" i="52"/>
  <c r="A251" i="52"/>
  <c r="B251" i="52"/>
  <c r="C251" i="52"/>
  <c r="J251" i="52"/>
  <c r="K251" i="52"/>
  <c r="L251" i="52"/>
  <c r="M251" i="52"/>
  <c r="N251" i="52"/>
  <c r="O251" i="52"/>
  <c r="P251" i="52"/>
  <c r="A252" i="52"/>
  <c r="B252" i="52"/>
  <c r="C252" i="52"/>
  <c r="J252" i="52"/>
  <c r="K252" i="52"/>
  <c r="L252" i="52"/>
  <c r="M252" i="52"/>
  <c r="N252" i="52"/>
  <c r="O252" i="52"/>
  <c r="P252" i="52"/>
  <c r="A253" i="52"/>
  <c r="B253" i="52"/>
  <c r="C253" i="52"/>
  <c r="J253" i="52"/>
  <c r="K253" i="52"/>
  <c r="L253" i="52"/>
  <c r="M253" i="52"/>
  <c r="N253" i="52"/>
  <c r="O253" i="52"/>
  <c r="P253" i="52"/>
  <c r="A254" i="52"/>
  <c r="B254" i="52"/>
  <c r="C254" i="52"/>
  <c r="J254" i="52"/>
  <c r="K254" i="52"/>
  <c r="L254" i="52"/>
  <c r="M254" i="52"/>
  <c r="N254" i="52"/>
  <c r="O254" i="52"/>
  <c r="P254" i="52"/>
  <c r="A255" i="52"/>
  <c r="B255" i="52"/>
  <c r="C255" i="52"/>
  <c r="J255" i="52"/>
  <c r="K255" i="52"/>
  <c r="L255" i="52"/>
  <c r="M255" i="52"/>
  <c r="N255" i="52"/>
  <c r="O255" i="52"/>
  <c r="P255" i="52"/>
  <c r="A256" i="52"/>
  <c r="B256" i="52"/>
  <c r="C256" i="52"/>
  <c r="J256" i="52"/>
  <c r="K256" i="52"/>
  <c r="L256" i="52"/>
  <c r="M256" i="52"/>
  <c r="N256" i="52"/>
  <c r="O256" i="52"/>
  <c r="P256" i="52"/>
  <c r="A257" i="52"/>
  <c r="B257" i="52"/>
  <c r="C257" i="52"/>
  <c r="J257" i="52"/>
  <c r="K257" i="52"/>
  <c r="L257" i="52"/>
  <c r="M257" i="52"/>
  <c r="N257" i="52"/>
  <c r="O257" i="52"/>
  <c r="P257" i="52"/>
  <c r="A258" i="52"/>
  <c r="B258" i="52"/>
  <c r="C258" i="52"/>
  <c r="J258" i="52"/>
  <c r="K258" i="52"/>
  <c r="L258" i="52"/>
  <c r="M258" i="52"/>
  <c r="N258" i="52"/>
  <c r="O258" i="52"/>
  <c r="P258" i="52"/>
  <c r="A259" i="52"/>
  <c r="B259" i="52"/>
  <c r="C259" i="52"/>
  <c r="J259" i="52"/>
  <c r="K259" i="52"/>
  <c r="L259" i="52"/>
  <c r="M259" i="52"/>
  <c r="N259" i="52"/>
  <c r="O259" i="52"/>
  <c r="P259" i="52"/>
  <c r="A263" i="52"/>
  <c r="B263" i="52"/>
  <c r="C263" i="52"/>
  <c r="J263" i="52"/>
  <c r="K263" i="52"/>
  <c r="L263" i="52"/>
  <c r="M263" i="52"/>
  <c r="N263" i="52"/>
  <c r="O263" i="52"/>
  <c r="P263" i="52"/>
  <c r="A260" i="52"/>
  <c r="B260" i="52"/>
  <c r="C260" i="52"/>
  <c r="J260" i="52"/>
  <c r="K260" i="52"/>
  <c r="L260" i="52"/>
  <c r="M260" i="52"/>
  <c r="N260" i="52"/>
  <c r="O260" i="52"/>
  <c r="P260" i="52"/>
  <c r="A264" i="52"/>
  <c r="B264" i="52"/>
  <c r="C264" i="52"/>
  <c r="J264" i="52"/>
  <c r="K264" i="52"/>
  <c r="L264" i="52"/>
  <c r="M264" i="52"/>
  <c r="N264" i="52"/>
  <c r="O264" i="52"/>
  <c r="P264" i="52"/>
  <c r="A265" i="52"/>
  <c r="B265" i="52"/>
  <c r="C265" i="52"/>
  <c r="J265" i="52"/>
  <c r="K265" i="52"/>
  <c r="L265" i="52"/>
  <c r="M265" i="52"/>
  <c r="N265" i="52"/>
  <c r="O265" i="52"/>
  <c r="P265" i="52"/>
  <c r="A267" i="52"/>
  <c r="B267" i="52"/>
  <c r="C267" i="52"/>
  <c r="J267" i="52"/>
  <c r="K267" i="52"/>
  <c r="L267" i="52"/>
  <c r="M267" i="52"/>
  <c r="N267" i="52"/>
  <c r="O267" i="52"/>
  <c r="P267" i="52"/>
  <c r="A268" i="52"/>
  <c r="B268" i="52"/>
  <c r="C268" i="52"/>
  <c r="J268" i="52"/>
  <c r="K268" i="52"/>
  <c r="L268" i="52"/>
  <c r="M268" i="52"/>
  <c r="N268" i="52"/>
  <c r="O268" i="52"/>
  <c r="P268" i="52"/>
  <c r="A269" i="52"/>
  <c r="B269" i="52"/>
  <c r="C269" i="52"/>
  <c r="J269" i="52"/>
  <c r="K269" i="52"/>
  <c r="L269" i="52"/>
  <c r="M269" i="52"/>
  <c r="N269" i="52"/>
  <c r="O269" i="52"/>
  <c r="P269" i="52"/>
  <c r="A270" i="52"/>
  <c r="B270" i="52"/>
  <c r="C270" i="52"/>
  <c r="J270" i="52"/>
  <c r="K270" i="52"/>
  <c r="L270" i="52"/>
  <c r="M270" i="52"/>
  <c r="N270" i="52"/>
  <c r="O270" i="52"/>
  <c r="P270" i="52"/>
  <c r="A271" i="52"/>
  <c r="B271" i="52"/>
  <c r="C271" i="52"/>
  <c r="J271" i="52"/>
  <c r="K271" i="52"/>
  <c r="L271" i="52"/>
  <c r="M271" i="52"/>
  <c r="N271" i="52"/>
  <c r="O271" i="52"/>
  <c r="P271" i="52"/>
  <c r="A272" i="52"/>
  <c r="B272" i="52"/>
  <c r="C272" i="52"/>
  <c r="J272" i="52"/>
  <c r="K272" i="52"/>
  <c r="L272" i="52"/>
  <c r="M272" i="52"/>
  <c r="N272" i="52"/>
  <c r="O272" i="52"/>
  <c r="P272" i="52"/>
  <c r="A273" i="52"/>
  <c r="B273" i="52"/>
  <c r="C273" i="52"/>
  <c r="J273" i="52"/>
  <c r="K273" i="52"/>
  <c r="L273" i="52"/>
  <c r="M273" i="52"/>
  <c r="N273" i="52"/>
  <c r="O273" i="52"/>
  <c r="P273" i="52"/>
  <c r="A274" i="52"/>
  <c r="B274" i="52"/>
  <c r="C274" i="52"/>
  <c r="J274" i="52"/>
  <c r="K274" i="52"/>
  <c r="L274" i="52"/>
  <c r="M274" i="52"/>
  <c r="N274" i="52"/>
  <c r="O274" i="52"/>
  <c r="P274" i="52"/>
  <c r="A275" i="52"/>
  <c r="B275" i="52"/>
  <c r="C275" i="52"/>
  <c r="J275" i="52"/>
  <c r="K275" i="52"/>
  <c r="L275" i="52"/>
  <c r="M275" i="52"/>
  <c r="N275" i="52"/>
  <c r="O275" i="52"/>
  <c r="P275" i="52"/>
  <c r="A276" i="52"/>
  <c r="B276" i="52"/>
  <c r="C276" i="52"/>
  <c r="J276" i="52"/>
  <c r="K276" i="52"/>
  <c r="L276" i="52"/>
  <c r="M276" i="52"/>
  <c r="N276" i="52"/>
  <c r="O276" i="52"/>
  <c r="P276" i="52"/>
  <c r="A277" i="52"/>
  <c r="B277" i="52"/>
  <c r="C277" i="52"/>
  <c r="J277" i="52"/>
  <c r="K277" i="52"/>
  <c r="L277" i="52"/>
  <c r="M277" i="52"/>
  <c r="N277" i="52"/>
  <c r="O277" i="52"/>
  <c r="P277" i="52"/>
  <c r="A278" i="52"/>
  <c r="B278" i="52"/>
  <c r="C278" i="52"/>
  <c r="J278" i="52"/>
  <c r="K278" i="52"/>
  <c r="L278" i="52"/>
  <c r="M278" i="52"/>
  <c r="N278" i="52"/>
  <c r="O278" i="52"/>
  <c r="P278" i="52"/>
  <c r="A279" i="52"/>
  <c r="B279" i="52"/>
  <c r="C279" i="52"/>
  <c r="J279" i="52"/>
  <c r="K279" i="52"/>
  <c r="L279" i="52"/>
  <c r="M279" i="52"/>
  <c r="N279" i="52"/>
  <c r="O279" i="52"/>
  <c r="P279" i="52"/>
  <c r="A280" i="52"/>
  <c r="B280" i="52"/>
  <c r="C280" i="52"/>
  <c r="J280" i="52"/>
  <c r="K280" i="52"/>
  <c r="L280" i="52"/>
  <c r="M280" i="52"/>
  <c r="N280" i="52"/>
  <c r="O280" i="52"/>
  <c r="P280" i="52"/>
  <c r="A281" i="52"/>
  <c r="B281" i="52"/>
  <c r="C281" i="52"/>
  <c r="J281" i="52"/>
  <c r="K281" i="52"/>
  <c r="L281" i="52"/>
  <c r="M281" i="52"/>
  <c r="N281" i="52"/>
  <c r="O281" i="52"/>
  <c r="P281" i="52"/>
  <c r="A282" i="52"/>
  <c r="B282" i="52"/>
  <c r="C282" i="52"/>
  <c r="J282" i="52"/>
  <c r="K282" i="52"/>
  <c r="L282" i="52"/>
  <c r="M282" i="52"/>
  <c r="N282" i="52"/>
  <c r="O282" i="52"/>
  <c r="P282" i="52"/>
  <c r="A283" i="52"/>
  <c r="B283" i="52"/>
  <c r="C283" i="52"/>
  <c r="J283" i="52"/>
  <c r="K283" i="52"/>
  <c r="L283" i="52"/>
  <c r="M283" i="52"/>
  <c r="N283" i="52"/>
  <c r="O283" i="52"/>
  <c r="P283" i="52"/>
  <c r="A284" i="52"/>
  <c r="B284" i="52"/>
  <c r="C284" i="52"/>
  <c r="J284" i="52"/>
  <c r="K284" i="52"/>
  <c r="L284" i="52"/>
  <c r="M284" i="52"/>
  <c r="N284" i="52"/>
  <c r="O284" i="52"/>
  <c r="P284" i="52"/>
  <c r="A285" i="52"/>
  <c r="B285" i="52"/>
  <c r="C285" i="52"/>
  <c r="J285" i="52"/>
  <c r="K285" i="52"/>
  <c r="L285" i="52"/>
  <c r="M285" i="52"/>
  <c r="N285" i="52"/>
  <c r="O285" i="52"/>
  <c r="P285" i="52"/>
  <c r="A286" i="52"/>
  <c r="B286" i="52"/>
  <c r="C286" i="52"/>
  <c r="J286" i="52"/>
  <c r="K286" i="52"/>
  <c r="L286" i="52"/>
  <c r="M286" i="52"/>
  <c r="N286" i="52"/>
  <c r="O286" i="52"/>
  <c r="P286" i="52"/>
  <c r="A287" i="52"/>
  <c r="B287" i="52"/>
  <c r="C287" i="52"/>
  <c r="J287" i="52"/>
  <c r="K287" i="52"/>
  <c r="L287" i="52"/>
  <c r="M287" i="52"/>
  <c r="N287" i="52"/>
  <c r="O287" i="52"/>
  <c r="P287" i="52"/>
  <c r="A288" i="52"/>
  <c r="B288" i="52"/>
  <c r="C288" i="52"/>
  <c r="J288" i="52"/>
  <c r="K288" i="52"/>
  <c r="L288" i="52"/>
  <c r="M288" i="52"/>
  <c r="N288" i="52"/>
  <c r="O288" i="52"/>
  <c r="P288" i="52"/>
  <c r="A289" i="52"/>
  <c r="B289" i="52"/>
  <c r="C289" i="52"/>
  <c r="J289" i="52"/>
  <c r="K289" i="52"/>
  <c r="L289" i="52"/>
  <c r="M289" i="52"/>
  <c r="N289" i="52"/>
  <c r="O289" i="52"/>
  <c r="P289" i="52"/>
  <c r="A290" i="52"/>
  <c r="B290" i="52"/>
  <c r="C290" i="52"/>
  <c r="J290" i="52"/>
  <c r="K290" i="52"/>
  <c r="L290" i="52"/>
  <c r="M290" i="52"/>
  <c r="N290" i="52"/>
  <c r="O290" i="52"/>
  <c r="P290" i="52"/>
  <c r="A291" i="52"/>
  <c r="B291" i="52"/>
  <c r="C291" i="52"/>
  <c r="J291" i="52"/>
  <c r="K291" i="52"/>
  <c r="L291" i="52"/>
  <c r="M291" i="52"/>
  <c r="N291" i="52"/>
  <c r="O291" i="52"/>
  <c r="P291" i="52"/>
  <c r="A292" i="52"/>
  <c r="B292" i="52"/>
  <c r="C292" i="52"/>
  <c r="J292" i="52"/>
  <c r="K292" i="52"/>
  <c r="L292" i="52"/>
  <c r="M292" i="52"/>
  <c r="N292" i="52"/>
  <c r="O292" i="52"/>
  <c r="P292" i="52"/>
  <c r="A293" i="52"/>
  <c r="B293" i="52"/>
  <c r="C293" i="52"/>
  <c r="J293" i="52"/>
  <c r="K293" i="52"/>
  <c r="L293" i="52"/>
  <c r="M293" i="52"/>
  <c r="N293" i="52"/>
  <c r="O293" i="52"/>
  <c r="P293" i="52"/>
  <c r="A294" i="52"/>
  <c r="B294" i="52"/>
  <c r="C294" i="52"/>
  <c r="J294" i="52"/>
  <c r="K294" i="52"/>
  <c r="L294" i="52"/>
  <c r="M294" i="52"/>
  <c r="N294" i="52"/>
  <c r="O294" i="52"/>
  <c r="P294" i="52"/>
  <c r="A295" i="52"/>
  <c r="B295" i="52"/>
  <c r="C295" i="52"/>
  <c r="J295" i="52"/>
  <c r="K295" i="52"/>
  <c r="L295" i="52"/>
  <c r="M295" i="52"/>
  <c r="N295" i="52"/>
  <c r="O295" i="52"/>
  <c r="P295" i="52"/>
  <c r="A296" i="52"/>
  <c r="B296" i="52"/>
  <c r="C296" i="52"/>
  <c r="J296" i="52"/>
  <c r="K296" i="52"/>
  <c r="L296" i="52"/>
  <c r="M296" i="52"/>
  <c r="N296" i="52"/>
  <c r="O296" i="52"/>
  <c r="P296" i="52"/>
  <c r="A297" i="52"/>
  <c r="B297" i="52"/>
  <c r="C297" i="52"/>
  <c r="J297" i="52"/>
  <c r="K297" i="52"/>
  <c r="L297" i="52"/>
  <c r="M297" i="52"/>
  <c r="N297" i="52"/>
  <c r="O297" i="52"/>
  <c r="P297" i="52"/>
  <c r="A298" i="52"/>
  <c r="B298" i="52"/>
  <c r="C298" i="52"/>
  <c r="J298" i="52"/>
  <c r="K298" i="52"/>
  <c r="L298" i="52"/>
  <c r="M298" i="52"/>
  <c r="N298" i="52"/>
  <c r="O298" i="52"/>
  <c r="P298" i="52"/>
  <c r="A299" i="52"/>
  <c r="B299" i="52"/>
  <c r="C299" i="52"/>
  <c r="J299" i="52"/>
  <c r="K299" i="52"/>
  <c r="L299" i="52"/>
  <c r="M299" i="52"/>
  <c r="N299" i="52"/>
  <c r="O299" i="52"/>
  <c r="P299" i="52"/>
  <c r="A300" i="52"/>
  <c r="B300" i="52"/>
  <c r="C300" i="52"/>
  <c r="J300" i="52"/>
  <c r="K300" i="52"/>
  <c r="L300" i="52"/>
  <c r="M300" i="52"/>
  <c r="N300" i="52"/>
  <c r="O300" i="52"/>
  <c r="P300" i="52"/>
  <c r="A301" i="52"/>
  <c r="B301" i="52"/>
  <c r="C301" i="52"/>
  <c r="J301" i="52"/>
  <c r="K301" i="52"/>
  <c r="L301" i="52"/>
  <c r="M301" i="52"/>
  <c r="N301" i="52"/>
  <c r="O301" i="52"/>
  <c r="P301" i="52"/>
  <c r="A302" i="52"/>
  <c r="B302" i="52"/>
  <c r="C302" i="52"/>
  <c r="J302" i="52"/>
  <c r="K302" i="52"/>
  <c r="L302" i="52"/>
  <c r="M302" i="52"/>
  <c r="N302" i="52"/>
  <c r="O302" i="52"/>
  <c r="P302" i="52"/>
  <c r="A303" i="52"/>
  <c r="B303" i="52"/>
  <c r="C303" i="52"/>
  <c r="J303" i="52"/>
  <c r="K303" i="52"/>
  <c r="L303" i="52"/>
  <c r="M303" i="52"/>
  <c r="N303" i="52"/>
  <c r="O303" i="52"/>
  <c r="P303" i="52"/>
  <c r="A304" i="52"/>
  <c r="B304" i="52"/>
  <c r="C304" i="52"/>
  <c r="J304" i="52"/>
  <c r="K304" i="52"/>
  <c r="L304" i="52"/>
  <c r="M304" i="52"/>
  <c r="N304" i="52"/>
  <c r="O304" i="52"/>
  <c r="P304" i="52"/>
  <c r="A305" i="52"/>
  <c r="B305" i="52"/>
  <c r="C305" i="52"/>
  <c r="J305" i="52"/>
  <c r="K305" i="52"/>
  <c r="L305" i="52"/>
  <c r="M305" i="52"/>
  <c r="N305" i="52"/>
  <c r="O305" i="52"/>
  <c r="P305" i="52"/>
  <c r="A306" i="52"/>
  <c r="B306" i="52"/>
  <c r="C306" i="52"/>
  <c r="J306" i="52"/>
  <c r="K306" i="52"/>
  <c r="L306" i="52"/>
  <c r="M306" i="52"/>
  <c r="N306" i="52"/>
  <c r="O306" i="52"/>
  <c r="P306" i="52"/>
  <c r="A307" i="52"/>
  <c r="B307" i="52"/>
  <c r="C307" i="52"/>
  <c r="J307" i="52"/>
  <c r="K307" i="52"/>
  <c r="L307" i="52"/>
  <c r="M307" i="52"/>
  <c r="N307" i="52"/>
  <c r="O307" i="52"/>
  <c r="P307" i="52"/>
  <c r="A309" i="52"/>
  <c r="B309" i="52"/>
  <c r="C309" i="52"/>
  <c r="J309" i="52"/>
  <c r="K309" i="52"/>
  <c r="L309" i="52"/>
  <c r="M309" i="52"/>
  <c r="N309" i="52"/>
  <c r="O309" i="52"/>
  <c r="P309" i="52"/>
  <c r="A310" i="52"/>
  <c r="B310" i="52"/>
  <c r="C310" i="52"/>
  <c r="J310" i="52"/>
  <c r="K310" i="52"/>
  <c r="L310" i="52"/>
  <c r="M310" i="52"/>
  <c r="N310" i="52"/>
  <c r="O310" i="52"/>
  <c r="P310" i="52"/>
  <c r="A311" i="52"/>
  <c r="B311" i="52"/>
  <c r="C311" i="52"/>
  <c r="J311" i="52"/>
  <c r="K311" i="52"/>
  <c r="L311" i="52"/>
  <c r="M311" i="52"/>
  <c r="N311" i="52"/>
  <c r="O311" i="52"/>
  <c r="P311" i="52"/>
  <c r="A312" i="52"/>
  <c r="B312" i="52"/>
  <c r="C312" i="52"/>
  <c r="J312" i="52"/>
  <c r="K312" i="52"/>
  <c r="L312" i="52"/>
  <c r="M312" i="52"/>
  <c r="N312" i="52"/>
  <c r="O312" i="52"/>
  <c r="P312" i="52"/>
  <c r="A313" i="52"/>
  <c r="B313" i="52"/>
  <c r="C313" i="52"/>
  <c r="J313" i="52"/>
  <c r="K313" i="52"/>
  <c r="L313" i="52"/>
  <c r="M313" i="52"/>
  <c r="N313" i="52"/>
  <c r="O313" i="52"/>
  <c r="P313" i="52"/>
  <c r="A314" i="52"/>
  <c r="B314" i="52"/>
  <c r="C314" i="52"/>
  <c r="J314" i="52"/>
  <c r="K314" i="52"/>
  <c r="L314" i="52"/>
  <c r="M314" i="52"/>
  <c r="N314" i="52"/>
  <c r="O314" i="52"/>
  <c r="P314" i="52"/>
  <c r="A315" i="52"/>
  <c r="B315" i="52"/>
  <c r="C315" i="52"/>
  <c r="J315" i="52"/>
  <c r="K315" i="52"/>
  <c r="L315" i="52"/>
  <c r="M315" i="52"/>
  <c r="N315" i="52"/>
  <c r="O315" i="52"/>
  <c r="P315" i="52"/>
  <c r="A316" i="52"/>
  <c r="B316" i="52"/>
  <c r="C316" i="52"/>
  <c r="J316" i="52"/>
  <c r="K316" i="52"/>
  <c r="L316" i="52"/>
  <c r="M316" i="52"/>
  <c r="N316" i="52"/>
  <c r="O316" i="52"/>
  <c r="P316" i="52"/>
  <c r="A317" i="52"/>
  <c r="B317" i="52"/>
  <c r="C317" i="52"/>
  <c r="J317" i="52"/>
  <c r="K317" i="52"/>
  <c r="L317" i="52"/>
  <c r="M317" i="52"/>
  <c r="N317" i="52"/>
  <c r="O317" i="52"/>
  <c r="P317" i="52"/>
  <c r="A318" i="52"/>
  <c r="B318" i="52"/>
  <c r="C318" i="52"/>
  <c r="J318" i="52"/>
  <c r="K318" i="52"/>
  <c r="L318" i="52"/>
  <c r="M318" i="52"/>
  <c r="N318" i="52"/>
  <c r="O318" i="52"/>
  <c r="P318" i="52"/>
  <c r="A319" i="52"/>
  <c r="B319" i="52"/>
  <c r="C319" i="52"/>
  <c r="J319" i="52"/>
  <c r="K319" i="52"/>
  <c r="L319" i="52"/>
  <c r="M319" i="52"/>
  <c r="N319" i="52"/>
  <c r="O319" i="52"/>
  <c r="P319" i="52"/>
  <c r="A320" i="52"/>
  <c r="B320" i="52"/>
  <c r="C320" i="52"/>
  <c r="J320" i="52"/>
  <c r="K320" i="52"/>
  <c r="L320" i="52"/>
  <c r="M320" i="52"/>
  <c r="N320" i="52"/>
  <c r="O320" i="52"/>
  <c r="P320" i="52"/>
  <c r="A321" i="52"/>
  <c r="B321" i="52"/>
  <c r="C321" i="52"/>
  <c r="J321" i="52"/>
  <c r="K321" i="52"/>
  <c r="L321" i="52"/>
  <c r="M321" i="52"/>
  <c r="N321" i="52"/>
  <c r="O321" i="52"/>
  <c r="P321" i="52"/>
  <c r="A322" i="52"/>
  <c r="B322" i="52"/>
  <c r="C322" i="52"/>
  <c r="J322" i="52"/>
  <c r="K322" i="52"/>
  <c r="L322" i="52"/>
  <c r="M322" i="52"/>
  <c r="N322" i="52"/>
  <c r="O322" i="52"/>
  <c r="P322" i="52"/>
  <c r="A323" i="52"/>
  <c r="B323" i="52"/>
  <c r="C323" i="52"/>
  <c r="J323" i="52"/>
  <c r="K323" i="52"/>
  <c r="L323" i="52"/>
  <c r="M323" i="52"/>
  <c r="N323" i="52"/>
  <c r="O323" i="52"/>
  <c r="P323" i="52"/>
  <c r="A324" i="52"/>
  <c r="B324" i="52"/>
  <c r="C324" i="52"/>
  <c r="J324" i="52"/>
  <c r="K324" i="52"/>
  <c r="L324" i="52"/>
  <c r="M324" i="52"/>
  <c r="N324" i="52"/>
  <c r="O324" i="52"/>
  <c r="P324" i="52"/>
  <c r="A325" i="52"/>
  <c r="B325" i="52"/>
  <c r="C325" i="52"/>
  <c r="J325" i="52"/>
  <c r="K325" i="52"/>
  <c r="L325" i="52"/>
  <c r="M325" i="52"/>
  <c r="N325" i="52"/>
  <c r="O325" i="52"/>
  <c r="P325" i="52"/>
  <c r="A326" i="52"/>
  <c r="B326" i="52"/>
  <c r="C326" i="52"/>
  <c r="J326" i="52"/>
  <c r="K326" i="52"/>
  <c r="L326" i="52"/>
  <c r="M326" i="52"/>
  <c r="N326" i="52"/>
  <c r="O326" i="52"/>
  <c r="P326" i="52"/>
  <c r="A327" i="52"/>
  <c r="B327" i="52"/>
  <c r="C327" i="52"/>
  <c r="J327" i="52"/>
  <c r="K327" i="52"/>
  <c r="L327" i="52"/>
  <c r="M327" i="52"/>
  <c r="N327" i="52"/>
  <c r="O327" i="52"/>
  <c r="P327" i="52"/>
  <c r="A329" i="52"/>
  <c r="B329" i="52"/>
  <c r="C329" i="52"/>
  <c r="J329" i="52"/>
  <c r="K329" i="52"/>
  <c r="L329" i="52"/>
  <c r="M329" i="52"/>
  <c r="N329" i="52"/>
  <c r="O329" i="52"/>
  <c r="P329" i="52"/>
  <c r="A330" i="52"/>
  <c r="B330" i="52"/>
  <c r="C330" i="52"/>
  <c r="J330" i="52"/>
  <c r="K330" i="52"/>
  <c r="L330" i="52"/>
  <c r="M330" i="52"/>
  <c r="N330" i="52"/>
  <c r="O330" i="52"/>
  <c r="P330" i="52"/>
  <c r="A331" i="52"/>
  <c r="B331" i="52"/>
  <c r="C331" i="52"/>
  <c r="J331" i="52"/>
  <c r="K331" i="52"/>
  <c r="L331" i="52"/>
  <c r="M331" i="52"/>
  <c r="N331" i="52"/>
  <c r="O331" i="52"/>
  <c r="P331" i="52"/>
  <c r="A332" i="52"/>
  <c r="B332" i="52"/>
  <c r="C332" i="52"/>
  <c r="J332" i="52"/>
  <c r="K332" i="52"/>
  <c r="L332" i="52"/>
  <c r="M332" i="52"/>
  <c r="N332" i="52"/>
  <c r="O332" i="52"/>
  <c r="P332" i="52"/>
  <c r="A333" i="52"/>
  <c r="B333" i="52"/>
  <c r="C333" i="52"/>
  <c r="J333" i="52"/>
  <c r="K333" i="52"/>
  <c r="L333" i="52"/>
  <c r="M333" i="52"/>
  <c r="N333" i="52"/>
  <c r="O333" i="52"/>
  <c r="P333" i="52"/>
  <c r="A334" i="52"/>
  <c r="B334" i="52"/>
  <c r="C334" i="52"/>
  <c r="J334" i="52"/>
  <c r="K334" i="52"/>
  <c r="L334" i="52"/>
  <c r="M334" i="52"/>
  <c r="N334" i="52"/>
  <c r="O334" i="52"/>
  <c r="P334" i="52"/>
  <c r="A335" i="52"/>
  <c r="B335" i="52"/>
  <c r="C335" i="52"/>
  <c r="J335" i="52"/>
  <c r="K335" i="52"/>
  <c r="L335" i="52"/>
  <c r="M335" i="52"/>
  <c r="N335" i="52"/>
  <c r="O335" i="52"/>
  <c r="P335" i="52"/>
  <c r="A336" i="52"/>
  <c r="B336" i="52"/>
  <c r="C336" i="52"/>
  <c r="J336" i="52"/>
  <c r="K336" i="52"/>
  <c r="L336" i="52"/>
  <c r="M336" i="52"/>
  <c r="N336" i="52"/>
  <c r="O336" i="52"/>
  <c r="P336" i="52"/>
  <c r="A337" i="52"/>
  <c r="B337" i="52"/>
  <c r="C337" i="52"/>
  <c r="J337" i="52"/>
  <c r="K337" i="52"/>
  <c r="L337" i="52"/>
  <c r="M337" i="52"/>
  <c r="N337" i="52"/>
  <c r="O337" i="52"/>
  <c r="P337" i="52"/>
  <c r="A338" i="52"/>
  <c r="B338" i="52"/>
  <c r="C338" i="52"/>
  <c r="J338" i="52"/>
  <c r="K338" i="52"/>
  <c r="L338" i="52"/>
  <c r="M338" i="52"/>
  <c r="N338" i="52"/>
  <c r="O338" i="52"/>
  <c r="P338" i="52"/>
  <c r="A339" i="52"/>
  <c r="B339" i="52"/>
  <c r="C339" i="52"/>
  <c r="J339" i="52"/>
  <c r="K339" i="52"/>
  <c r="L339" i="52"/>
  <c r="M339" i="52"/>
  <c r="N339" i="52"/>
  <c r="O339" i="52"/>
  <c r="P339" i="52"/>
  <c r="A343" i="52"/>
  <c r="B343" i="52"/>
  <c r="C343" i="52"/>
  <c r="J343" i="52"/>
  <c r="K343" i="52"/>
  <c r="L343" i="52"/>
  <c r="M343" i="52"/>
  <c r="N343" i="52"/>
  <c r="O343" i="52"/>
  <c r="P343" i="52"/>
  <c r="A344" i="52"/>
  <c r="B344" i="52"/>
  <c r="C344" i="52"/>
  <c r="J344" i="52"/>
  <c r="K344" i="52"/>
  <c r="L344" i="52"/>
  <c r="M344" i="52"/>
  <c r="N344" i="52"/>
  <c r="O344" i="52"/>
  <c r="P344" i="52"/>
  <c r="A345" i="52"/>
  <c r="B345" i="52"/>
  <c r="C345" i="52"/>
  <c r="J345" i="52"/>
  <c r="K345" i="52"/>
  <c r="L345" i="52"/>
  <c r="M345" i="52"/>
  <c r="N345" i="52"/>
  <c r="O345" i="52"/>
  <c r="P345" i="52"/>
  <c r="A346" i="52"/>
  <c r="B346" i="52"/>
  <c r="C346" i="52"/>
  <c r="J346" i="52"/>
  <c r="K346" i="52"/>
  <c r="L346" i="52"/>
  <c r="M346" i="52"/>
  <c r="N346" i="52"/>
  <c r="O346" i="52"/>
  <c r="P346" i="52"/>
  <c r="A347" i="52"/>
  <c r="B347" i="52"/>
  <c r="C347" i="52"/>
  <c r="J347" i="52"/>
  <c r="K347" i="52"/>
  <c r="L347" i="52"/>
  <c r="M347" i="52"/>
  <c r="N347" i="52"/>
  <c r="O347" i="52"/>
  <c r="P347" i="52"/>
  <c r="A348" i="52"/>
  <c r="B348" i="52"/>
  <c r="C348" i="52"/>
  <c r="J348" i="52"/>
  <c r="K348" i="52"/>
  <c r="L348" i="52"/>
  <c r="M348" i="52"/>
  <c r="N348" i="52"/>
  <c r="O348" i="52"/>
  <c r="P348" i="52"/>
  <c r="A349" i="52"/>
  <c r="B349" i="52"/>
  <c r="C349" i="52"/>
  <c r="J349" i="52"/>
  <c r="K349" i="52"/>
  <c r="L349" i="52"/>
  <c r="M349" i="52"/>
  <c r="N349" i="52"/>
  <c r="O349" i="52"/>
  <c r="P349" i="52"/>
  <c r="A350" i="52"/>
  <c r="B350" i="52"/>
  <c r="C350" i="52"/>
  <c r="J350" i="52"/>
  <c r="K350" i="52"/>
  <c r="L350" i="52"/>
  <c r="M350" i="52"/>
  <c r="N350" i="52"/>
  <c r="O350" i="52"/>
  <c r="P350" i="52"/>
  <c r="A351" i="52"/>
  <c r="B351" i="52"/>
  <c r="C351" i="52"/>
  <c r="J351" i="52"/>
  <c r="K351" i="52"/>
  <c r="L351" i="52"/>
  <c r="M351" i="52"/>
  <c r="N351" i="52"/>
  <c r="O351" i="52"/>
  <c r="P351" i="52"/>
  <c r="A352" i="52"/>
  <c r="B352" i="52"/>
  <c r="C352" i="52"/>
  <c r="J352" i="52"/>
  <c r="K352" i="52"/>
  <c r="L352" i="52"/>
  <c r="M352" i="52"/>
  <c r="N352" i="52"/>
  <c r="O352" i="52"/>
  <c r="P352" i="52"/>
  <c r="A354" i="52"/>
  <c r="B354" i="52"/>
  <c r="C354" i="52"/>
  <c r="J354" i="52"/>
  <c r="K354" i="52"/>
  <c r="L354" i="52"/>
  <c r="M354" i="52"/>
  <c r="N354" i="52"/>
  <c r="O354" i="52"/>
  <c r="P354" i="52"/>
  <c r="A355" i="52"/>
  <c r="B355" i="52"/>
  <c r="C355" i="52"/>
  <c r="J355" i="52"/>
  <c r="K355" i="52"/>
  <c r="L355" i="52"/>
  <c r="M355" i="52"/>
  <c r="N355" i="52"/>
  <c r="O355" i="52"/>
  <c r="P355" i="52"/>
  <c r="A356" i="52"/>
  <c r="B356" i="52"/>
  <c r="C356" i="52"/>
  <c r="J356" i="52"/>
  <c r="K356" i="52"/>
  <c r="L356" i="52"/>
  <c r="M356" i="52"/>
  <c r="N356" i="52"/>
  <c r="O356" i="52"/>
  <c r="P356" i="52"/>
  <c r="A357" i="52"/>
  <c r="B357" i="52"/>
  <c r="C357" i="52"/>
  <c r="J357" i="52"/>
  <c r="K357" i="52"/>
  <c r="L357" i="52"/>
  <c r="M357" i="52"/>
  <c r="N357" i="52"/>
  <c r="O357" i="52"/>
  <c r="P357" i="52"/>
  <c r="A358" i="52"/>
  <c r="B358" i="52"/>
  <c r="C358" i="52"/>
  <c r="J358" i="52"/>
  <c r="K358" i="52"/>
  <c r="L358" i="52"/>
  <c r="M358" i="52"/>
  <c r="N358" i="52"/>
  <c r="O358" i="52"/>
  <c r="P358" i="52"/>
  <c r="A359" i="52"/>
  <c r="B359" i="52"/>
  <c r="C359" i="52"/>
  <c r="J359" i="52"/>
  <c r="K359" i="52"/>
  <c r="L359" i="52"/>
  <c r="M359" i="52"/>
  <c r="N359" i="52"/>
  <c r="O359" i="52"/>
  <c r="P359" i="52"/>
  <c r="A360" i="52"/>
  <c r="B360" i="52"/>
  <c r="C360" i="52"/>
  <c r="J360" i="52"/>
  <c r="K360" i="52"/>
  <c r="L360" i="52"/>
  <c r="M360" i="52"/>
  <c r="N360" i="52"/>
  <c r="O360" i="52"/>
  <c r="P360" i="52"/>
  <c r="A362" i="52"/>
  <c r="B362" i="52"/>
  <c r="C362" i="52"/>
  <c r="J362" i="52"/>
  <c r="K362" i="52"/>
  <c r="L362" i="52"/>
  <c r="M362" i="52"/>
  <c r="N362" i="52"/>
  <c r="O362" i="52"/>
  <c r="P362" i="52"/>
  <c r="A363" i="52"/>
  <c r="B363" i="52"/>
  <c r="C363" i="52"/>
  <c r="J363" i="52"/>
  <c r="K363" i="52"/>
  <c r="L363" i="52"/>
  <c r="M363" i="52"/>
  <c r="N363" i="52"/>
  <c r="O363" i="52"/>
  <c r="P363" i="52"/>
  <c r="A364" i="52"/>
  <c r="B364" i="52"/>
  <c r="C364" i="52"/>
  <c r="J364" i="52"/>
  <c r="K364" i="52"/>
  <c r="L364" i="52"/>
  <c r="M364" i="52"/>
  <c r="N364" i="52"/>
  <c r="O364" i="52"/>
  <c r="P364" i="52"/>
  <c r="A365" i="52"/>
  <c r="B365" i="52"/>
  <c r="C365" i="52"/>
  <c r="J365" i="52"/>
  <c r="K365" i="52"/>
  <c r="L365" i="52"/>
  <c r="M365" i="52"/>
  <c r="N365" i="52"/>
  <c r="O365" i="52"/>
  <c r="P365" i="52"/>
  <c r="A366" i="52"/>
  <c r="B366" i="52"/>
  <c r="C366" i="52"/>
  <c r="J366" i="52"/>
  <c r="K366" i="52"/>
  <c r="L366" i="52"/>
  <c r="M366" i="52"/>
  <c r="N366" i="52"/>
  <c r="O366" i="52"/>
  <c r="P366" i="52"/>
  <c r="A367" i="52"/>
  <c r="B367" i="52"/>
  <c r="C367" i="52"/>
  <c r="J367" i="52"/>
  <c r="K367" i="52"/>
  <c r="L367" i="52"/>
  <c r="M367" i="52"/>
  <c r="N367" i="52"/>
  <c r="O367" i="52"/>
  <c r="P367" i="52"/>
  <c r="A369" i="52"/>
  <c r="B369" i="52"/>
  <c r="C369" i="52"/>
  <c r="J369" i="52"/>
  <c r="K369" i="52"/>
  <c r="L369" i="52"/>
  <c r="M369" i="52"/>
  <c r="N369" i="52"/>
  <c r="O369" i="52"/>
  <c r="P369" i="52"/>
  <c r="A370" i="52"/>
  <c r="B370" i="52"/>
  <c r="C370" i="52"/>
  <c r="J370" i="52"/>
  <c r="K370" i="52"/>
  <c r="L370" i="52"/>
  <c r="M370" i="52"/>
  <c r="N370" i="52"/>
  <c r="O370" i="52"/>
  <c r="P370" i="52"/>
  <c r="A371" i="52"/>
  <c r="B371" i="52"/>
  <c r="C371" i="52"/>
  <c r="J371" i="52"/>
  <c r="K371" i="52"/>
  <c r="L371" i="52"/>
  <c r="M371" i="52"/>
  <c r="N371" i="52"/>
  <c r="O371" i="52"/>
  <c r="P371" i="52"/>
  <c r="A372" i="52"/>
  <c r="B372" i="52"/>
  <c r="C372" i="52"/>
  <c r="J372" i="52"/>
  <c r="K372" i="52"/>
  <c r="L372" i="52"/>
  <c r="M372" i="52"/>
  <c r="N372" i="52"/>
  <c r="O372" i="52"/>
  <c r="P372" i="52"/>
  <c r="A373" i="52"/>
  <c r="B373" i="52"/>
  <c r="C373" i="52"/>
  <c r="J373" i="52"/>
  <c r="K373" i="52"/>
  <c r="L373" i="52"/>
  <c r="M373" i="52"/>
  <c r="N373" i="52"/>
  <c r="O373" i="52"/>
  <c r="P373" i="52"/>
  <c r="A374" i="52"/>
  <c r="B374" i="52"/>
  <c r="C374" i="52"/>
  <c r="J374" i="52"/>
  <c r="K374" i="52"/>
  <c r="L374" i="52"/>
  <c r="M374" i="52"/>
  <c r="N374" i="52"/>
  <c r="O374" i="52"/>
  <c r="P374" i="52"/>
  <c r="A375" i="52"/>
  <c r="B375" i="52"/>
  <c r="C375" i="52"/>
  <c r="J375" i="52"/>
  <c r="K375" i="52"/>
  <c r="L375" i="52"/>
  <c r="M375" i="52"/>
  <c r="N375" i="52"/>
  <c r="O375" i="52"/>
  <c r="P375" i="52"/>
  <c r="A376" i="52"/>
  <c r="B376" i="52"/>
  <c r="C376" i="52"/>
  <c r="J376" i="52"/>
  <c r="K376" i="52"/>
  <c r="L376" i="52"/>
  <c r="M376" i="52"/>
  <c r="N376" i="52"/>
  <c r="O376" i="52"/>
  <c r="P376" i="52"/>
  <c r="A377" i="52"/>
  <c r="B377" i="52"/>
  <c r="C377" i="52"/>
  <c r="J377" i="52"/>
  <c r="K377" i="52"/>
  <c r="L377" i="52"/>
  <c r="M377" i="52"/>
  <c r="N377" i="52"/>
  <c r="O377" i="52"/>
  <c r="P377" i="52"/>
  <c r="A378" i="52"/>
  <c r="B378" i="52"/>
  <c r="C378" i="52"/>
  <c r="J378" i="52"/>
  <c r="K378" i="52"/>
  <c r="L378" i="52"/>
  <c r="M378" i="52"/>
  <c r="N378" i="52"/>
  <c r="O378" i="52"/>
  <c r="P378" i="52"/>
  <c r="A379" i="52"/>
  <c r="B379" i="52"/>
  <c r="C379" i="52"/>
  <c r="J379" i="52"/>
  <c r="K379" i="52"/>
  <c r="L379" i="52"/>
  <c r="M379" i="52"/>
  <c r="N379" i="52"/>
  <c r="O379" i="52"/>
  <c r="P379" i="52"/>
  <c r="A380" i="52"/>
  <c r="B380" i="52"/>
  <c r="C380" i="52"/>
  <c r="J380" i="52"/>
  <c r="K380" i="52"/>
  <c r="L380" i="52"/>
  <c r="M380" i="52"/>
  <c r="N380" i="52"/>
  <c r="O380" i="52"/>
  <c r="P380" i="52"/>
  <c r="A381" i="52"/>
  <c r="B381" i="52"/>
  <c r="C381" i="52"/>
  <c r="J381" i="52"/>
  <c r="K381" i="52"/>
  <c r="L381" i="52"/>
  <c r="M381" i="52"/>
  <c r="N381" i="52"/>
  <c r="O381" i="52"/>
  <c r="P381" i="52"/>
  <c r="A382" i="52"/>
  <c r="B382" i="52"/>
  <c r="C382" i="52"/>
  <c r="J382" i="52"/>
  <c r="K382" i="52"/>
  <c r="L382" i="52"/>
  <c r="M382" i="52"/>
  <c r="N382" i="52"/>
  <c r="O382" i="52"/>
  <c r="P382" i="52"/>
  <c r="A383" i="52"/>
  <c r="B383" i="52"/>
  <c r="C383" i="52"/>
  <c r="J383" i="52"/>
  <c r="K383" i="52"/>
  <c r="L383" i="52"/>
  <c r="M383" i="52"/>
  <c r="N383" i="52"/>
  <c r="O383" i="52"/>
  <c r="P383" i="52"/>
  <c r="A384" i="52"/>
  <c r="B384" i="52"/>
  <c r="C384" i="52"/>
  <c r="J384" i="52"/>
  <c r="K384" i="52"/>
  <c r="L384" i="52"/>
  <c r="M384" i="52"/>
  <c r="N384" i="52"/>
  <c r="O384" i="52"/>
  <c r="P384" i="52"/>
  <c r="A385" i="52"/>
  <c r="B385" i="52"/>
  <c r="C385" i="52"/>
  <c r="J385" i="52"/>
  <c r="K385" i="52"/>
  <c r="L385" i="52"/>
  <c r="M385" i="52"/>
  <c r="N385" i="52"/>
  <c r="O385" i="52"/>
  <c r="P385" i="52"/>
  <c r="A386" i="52"/>
  <c r="B386" i="52"/>
  <c r="C386" i="52"/>
  <c r="J386" i="52"/>
  <c r="K386" i="52"/>
  <c r="L386" i="52"/>
  <c r="M386" i="52"/>
  <c r="N386" i="52"/>
  <c r="O386" i="52"/>
  <c r="P386" i="52"/>
  <c r="A387" i="52"/>
  <c r="B387" i="52"/>
  <c r="C387" i="52"/>
  <c r="J387" i="52"/>
  <c r="K387" i="52"/>
  <c r="L387" i="52"/>
  <c r="M387" i="52"/>
  <c r="N387" i="52"/>
  <c r="O387" i="52"/>
  <c r="P387" i="52"/>
  <c r="A388" i="52"/>
  <c r="B388" i="52"/>
  <c r="C388" i="52"/>
  <c r="J388" i="52"/>
  <c r="K388" i="52"/>
  <c r="L388" i="52"/>
  <c r="M388" i="52"/>
  <c r="N388" i="52"/>
  <c r="O388" i="52"/>
  <c r="P388" i="52"/>
  <c r="A389" i="52"/>
  <c r="B389" i="52"/>
  <c r="C389" i="52"/>
  <c r="J389" i="52"/>
  <c r="K389" i="52"/>
  <c r="L389" i="52"/>
  <c r="M389" i="52"/>
  <c r="N389" i="52"/>
  <c r="O389" i="52"/>
  <c r="P389" i="52"/>
  <c r="A392" i="52"/>
  <c r="B392" i="52"/>
  <c r="C392" i="52"/>
  <c r="J392" i="52"/>
  <c r="K392" i="52"/>
  <c r="L392" i="52"/>
  <c r="M392" i="52"/>
  <c r="N392" i="52"/>
  <c r="O392" i="52"/>
  <c r="P392" i="52"/>
  <c r="A393" i="52"/>
  <c r="B393" i="52"/>
  <c r="C393" i="52"/>
  <c r="J393" i="52"/>
  <c r="K393" i="52"/>
  <c r="L393" i="52"/>
  <c r="M393" i="52"/>
  <c r="N393" i="52"/>
  <c r="O393" i="52"/>
  <c r="P393" i="52"/>
  <c r="A394" i="52"/>
  <c r="B394" i="52"/>
  <c r="C394" i="52"/>
  <c r="J394" i="52"/>
  <c r="K394" i="52"/>
  <c r="L394" i="52"/>
  <c r="M394" i="52"/>
  <c r="N394" i="52"/>
  <c r="O394" i="52"/>
  <c r="P394" i="52"/>
  <c r="A395" i="52"/>
  <c r="B395" i="52"/>
  <c r="C395" i="52"/>
  <c r="J395" i="52"/>
  <c r="K395" i="52"/>
  <c r="L395" i="52"/>
  <c r="M395" i="52"/>
  <c r="N395" i="52"/>
  <c r="O395" i="52"/>
  <c r="P395" i="52"/>
  <c r="A396" i="52"/>
  <c r="B396" i="52"/>
  <c r="C396" i="52"/>
  <c r="J396" i="52"/>
  <c r="K396" i="52"/>
  <c r="L396" i="52"/>
  <c r="M396" i="52"/>
  <c r="N396" i="52"/>
  <c r="O396" i="52"/>
  <c r="P396" i="52"/>
  <c r="A397" i="52"/>
  <c r="B397" i="52"/>
  <c r="C397" i="52"/>
  <c r="J397" i="52"/>
  <c r="K397" i="52"/>
  <c r="L397" i="52"/>
  <c r="M397" i="52"/>
  <c r="N397" i="52"/>
  <c r="O397" i="52"/>
  <c r="P397" i="52"/>
  <c r="A398" i="52"/>
  <c r="B398" i="52"/>
  <c r="C398" i="52"/>
  <c r="J398" i="52"/>
  <c r="K398" i="52"/>
  <c r="L398" i="52"/>
  <c r="M398" i="52"/>
  <c r="N398" i="52"/>
  <c r="O398" i="52"/>
  <c r="P398" i="52"/>
  <c r="A399" i="52"/>
  <c r="B399" i="52"/>
  <c r="C399" i="52"/>
  <c r="J399" i="52"/>
  <c r="K399" i="52"/>
  <c r="L399" i="52"/>
  <c r="M399" i="52"/>
  <c r="N399" i="52"/>
  <c r="O399" i="52"/>
  <c r="P399" i="52"/>
  <c r="A400" i="52"/>
  <c r="B400" i="52"/>
  <c r="C400" i="52"/>
  <c r="J400" i="52"/>
  <c r="K400" i="52"/>
  <c r="L400" i="52"/>
  <c r="M400" i="52"/>
  <c r="N400" i="52"/>
  <c r="O400" i="52"/>
  <c r="P400" i="52"/>
  <c r="A401" i="52"/>
  <c r="B401" i="52"/>
  <c r="C401" i="52"/>
  <c r="J401" i="52"/>
  <c r="K401" i="52"/>
  <c r="L401" i="52"/>
  <c r="M401" i="52"/>
  <c r="N401" i="52"/>
  <c r="O401" i="52"/>
  <c r="P401" i="52"/>
  <c r="A402" i="52"/>
  <c r="B402" i="52"/>
  <c r="C402" i="52"/>
  <c r="J402" i="52"/>
  <c r="K402" i="52"/>
  <c r="L402" i="52"/>
  <c r="M402" i="52"/>
  <c r="N402" i="52"/>
  <c r="O402" i="52"/>
  <c r="P402" i="52"/>
  <c r="A403" i="52"/>
  <c r="B403" i="52"/>
  <c r="C403" i="52"/>
  <c r="J403" i="52"/>
  <c r="K403" i="52"/>
  <c r="L403" i="52"/>
  <c r="M403" i="52"/>
  <c r="N403" i="52"/>
  <c r="O403" i="52"/>
  <c r="P403" i="52"/>
  <c r="A404" i="52"/>
  <c r="B404" i="52"/>
  <c r="C404" i="52"/>
  <c r="J404" i="52"/>
  <c r="K404" i="52"/>
  <c r="L404" i="52"/>
  <c r="M404" i="52"/>
  <c r="N404" i="52"/>
  <c r="O404" i="52"/>
  <c r="P404" i="52"/>
  <c r="A405" i="52"/>
  <c r="B405" i="52"/>
  <c r="C405" i="52"/>
  <c r="J405" i="52"/>
  <c r="K405" i="52"/>
  <c r="L405" i="52"/>
  <c r="M405" i="52"/>
  <c r="N405" i="52"/>
  <c r="O405" i="52"/>
  <c r="P405" i="52"/>
  <c r="A406" i="52"/>
  <c r="B406" i="52"/>
  <c r="C406" i="52"/>
  <c r="J406" i="52"/>
  <c r="K406" i="52"/>
  <c r="L406" i="52"/>
  <c r="M406" i="52"/>
  <c r="N406" i="52"/>
  <c r="O406" i="52"/>
  <c r="P406" i="52"/>
  <c r="A407" i="52"/>
  <c r="B407" i="52"/>
  <c r="C407" i="52"/>
  <c r="J407" i="52"/>
  <c r="K407" i="52"/>
  <c r="L407" i="52"/>
  <c r="M407" i="52"/>
  <c r="N407" i="52"/>
  <c r="O407" i="52"/>
  <c r="P407" i="52"/>
  <c r="A408" i="52"/>
  <c r="B408" i="52"/>
  <c r="C408" i="52"/>
  <c r="J408" i="52"/>
  <c r="K408" i="52"/>
  <c r="L408" i="52"/>
  <c r="M408" i="52"/>
  <c r="N408" i="52"/>
  <c r="O408" i="52"/>
  <c r="P408" i="52"/>
  <c r="A409" i="52"/>
  <c r="B409" i="52"/>
  <c r="C409" i="52"/>
  <c r="J409" i="52"/>
  <c r="K409" i="52"/>
  <c r="L409" i="52"/>
  <c r="M409" i="52"/>
  <c r="N409" i="52"/>
  <c r="O409" i="52"/>
  <c r="P409" i="52"/>
  <c r="A410" i="52"/>
  <c r="B410" i="52"/>
  <c r="C410" i="52"/>
  <c r="J410" i="52"/>
  <c r="K410" i="52"/>
  <c r="L410" i="52"/>
  <c r="M410" i="52"/>
  <c r="N410" i="52"/>
  <c r="O410" i="52"/>
  <c r="P410" i="52"/>
  <c r="A411" i="52"/>
  <c r="B411" i="52"/>
  <c r="C411" i="52"/>
  <c r="J411" i="52"/>
  <c r="K411" i="52"/>
  <c r="L411" i="52"/>
  <c r="M411" i="52"/>
  <c r="N411" i="52"/>
  <c r="O411" i="52"/>
  <c r="P411" i="52"/>
  <c r="A412" i="52"/>
  <c r="B412" i="52"/>
  <c r="C412" i="52"/>
  <c r="J412" i="52"/>
  <c r="K412" i="52"/>
  <c r="L412" i="52"/>
  <c r="M412" i="52"/>
  <c r="N412" i="52"/>
  <c r="O412" i="52"/>
  <c r="P412" i="52"/>
  <c r="A413" i="52"/>
  <c r="B413" i="52"/>
  <c r="C413" i="52"/>
  <c r="J413" i="52"/>
  <c r="K413" i="52"/>
  <c r="L413" i="52"/>
  <c r="M413" i="52"/>
  <c r="N413" i="52"/>
  <c r="O413" i="52"/>
  <c r="P413" i="52"/>
  <c r="A414" i="52"/>
  <c r="B414" i="52"/>
  <c r="C414" i="52"/>
  <c r="J414" i="52"/>
  <c r="K414" i="52"/>
  <c r="L414" i="52"/>
  <c r="M414" i="52"/>
  <c r="N414" i="52"/>
  <c r="O414" i="52"/>
  <c r="P414" i="52"/>
  <c r="A415" i="52"/>
  <c r="B415" i="52"/>
  <c r="C415" i="52"/>
  <c r="J415" i="52"/>
  <c r="K415" i="52"/>
  <c r="L415" i="52"/>
  <c r="M415" i="52"/>
  <c r="N415" i="52"/>
  <c r="O415" i="52"/>
  <c r="P415" i="52"/>
  <c r="A416" i="52"/>
  <c r="B416" i="52"/>
  <c r="C416" i="52"/>
  <c r="J416" i="52"/>
  <c r="K416" i="52"/>
  <c r="L416" i="52"/>
  <c r="M416" i="52"/>
  <c r="N416" i="52"/>
  <c r="O416" i="52"/>
  <c r="P416" i="52"/>
  <c r="A417" i="52"/>
  <c r="B417" i="52"/>
  <c r="C417" i="52"/>
  <c r="J417" i="52"/>
  <c r="K417" i="52"/>
  <c r="L417" i="52"/>
  <c r="M417" i="52"/>
  <c r="N417" i="52"/>
  <c r="O417" i="52"/>
  <c r="P417" i="52"/>
  <c r="A418" i="52"/>
  <c r="B418" i="52"/>
  <c r="C418" i="52"/>
  <c r="J418" i="52"/>
  <c r="K418" i="52"/>
  <c r="L418" i="52"/>
  <c r="M418" i="52"/>
  <c r="N418" i="52"/>
  <c r="O418" i="52"/>
  <c r="P418" i="52"/>
  <c r="A419" i="52"/>
  <c r="B419" i="52"/>
  <c r="C419" i="52"/>
  <c r="J419" i="52"/>
  <c r="K419" i="52"/>
  <c r="L419" i="52"/>
  <c r="M419" i="52"/>
  <c r="N419" i="52"/>
  <c r="O419" i="52"/>
  <c r="P419" i="52"/>
  <c r="A420" i="52"/>
  <c r="B420" i="52"/>
  <c r="C420" i="52"/>
  <c r="J420" i="52"/>
  <c r="K420" i="52"/>
  <c r="L420" i="52"/>
  <c r="M420" i="52"/>
  <c r="N420" i="52"/>
  <c r="O420" i="52"/>
  <c r="P420" i="52"/>
  <c r="A421" i="52"/>
  <c r="B421" i="52"/>
  <c r="C421" i="52"/>
  <c r="J421" i="52"/>
  <c r="K421" i="52"/>
  <c r="L421" i="52"/>
  <c r="M421" i="52"/>
  <c r="N421" i="52"/>
  <c r="O421" i="52"/>
  <c r="P421" i="52"/>
  <c r="A422" i="52"/>
  <c r="B422" i="52"/>
  <c r="C422" i="52"/>
  <c r="J422" i="52"/>
  <c r="K422" i="52"/>
  <c r="L422" i="52"/>
  <c r="M422" i="52"/>
  <c r="N422" i="52"/>
  <c r="O422" i="52"/>
  <c r="P422" i="52"/>
  <c r="A423" i="52"/>
  <c r="B423" i="52"/>
  <c r="C423" i="52"/>
  <c r="J423" i="52"/>
  <c r="K423" i="52"/>
  <c r="L423" i="52"/>
  <c r="M423" i="52"/>
  <c r="N423" i="52"/>
  <c r="O423" i="52"/>
  <c r="P423" i="52"/>
  <c r="A424" i="52"/>
  <c r="B424" i="52"/>
  <c r="C424" i="52"/>
  <c r="J424" i="52"/>
  <c r="K424" i="52"/>
  <c r="L424" i="52"/>
  <c r="M424" i="52"/>
  <c r="N424" i="52"/>
  <c r="O424" i="52"/>
  <c r="P424" i="52"/>
  <c r="A425" i="52"/>
  <c r="B425" i="52"/>
  <c r="C425" i="52"/>
  <c r="J425" i="52"/>
  <c r="K425" i="52"/>
  <c r="L425" i="52"/>
  <c r="M425" i="52"/>
  <c r="N425" i="52"/>
  <c r="O425" i="52"/>
  <c r="P425" i="52"/>
  <c r="A426" i="52"/>
  <c r="B426" i="52"/>
  <c r="C426" i="52"/>
  <c r="J426" i="52"/>
  <c r="K426" i="52"/>
  <c r="L426" i="52"/>
  <c r="M426" i="52"/>
  <c r="N426" i="52"/>
  <c r="O426" i="52"/>
  <c r="P426" i="52"/>
  <c r="A427" i="52"/>
  <c r="B427" i="52"/>
  <c r="C427" i="52"/>
  <c r="J427" i="52"/>
  <c r="K427" i="52"/>
  <c r="L427" i="52"/>
  <c r="M427" i="52"/>
  <c r="N427" i="52"/>
  <c r="O427" i="52"/>
  <c r="P427" i="52"/>
  <c r="A428" i="52"/>
  <c r="B428" i="52"/>
  <c r="C428" i="52"/>
  <c r="J428" i="52"/>
  <c r="K428" i="52"/>
  <c r="L428" i="52"/>
  <c r="M428" i="52"/>
  <c r="N428" i="52"/>
  <c r="O428" i="52"/>
  <c r="P428" i="52"/>
  <c r="A430" i="52"/>
  <c r="B430" i="52"/>
  <c r="C430" i="52"/>
  <c r="J430" i="52"/>
  <c r="K430" i="52"/>
  <c r="L430" i="52"/>
  <c r="M430" i="52"/>
  <c r="N430" i="52"/>
  <c r="O430" i="52"/>
  <c r="P430" i="52"/>
  <c r="A431" i="52"/>
  <c r="B431" i="52"/>
  <c r="C431" i="52"/>
  <c r="J431" i="52"/>
  <c r="K431" i="52"/>
  <c r="L431" i="52"/>
  <c r="M431" i="52"/>
  <c r="N431" i="52"/>
  <c r="O431" i="52"/>
  <c r="P431" i="52"/>
  <c r="A432" i="52"/>
  <c r="B432" i="52"/>
  <c r="C432" i="52"/>
  <c r="J432" i="52"/>
  <c r="K432" i="52"/>
  <c r="L432" i="52"/>
  <c r="M432" i="52"/>
  <c r="N432" i="52"/>
  <c r="O432" i="52"/>
  <c r="P432" i="52"/>
  <c r="A433" i="52"/>
  <c r="B433" i="52"/>
  <c r="C433" i="52"/>
  <c r="J433" i="52"/>
  <c r="K433" i="52"/>
  <c r="L433" i="52"/>
  <c r="M433" i="52"/>
  <c r="N433" i="52"/>
  <c r="O433" i="52"/>
  <c r="P433" i="52"/>
  <c r="A436" i="52"/>
  <c r="B436" i="52"/>
  <c r="C436" i="52"/>
  <c r="J436" i="52"/>
  <c r="K436" i="52"/>
  <c r="L436" i="52"/>
  <c r="M436" i="52"/>
  <c r="N436" i="52"/>
  <c r="O436" i="52"/>
  <c r="P436" i="52"/>
  <c r="A437" i="52"/>
  <c r="B437" i="52"/>
  <c r="C437" i="52"/>
  <c r="J437" i="52"/>
  <c r="K437" i="52"/>
  <c r="L437" i="52"/>
  <c r="M437" i="52"/>
  <c r="N437" i="52"/>
  <c r="O437" i="52"/>
  <c r="P437" i="52"/>
  <c r="A438" i="52"/>
  <c r="B438" i="52"/>
  <c r="C438" i="52"/>
  <c r="J438" i="52"/>
  <c r="K438" i="52"/>
  <c r="L438" i="52"/>
  <c r="M438" i="52"/>
  <c r="N438" i="52"/>
  <c r="O438" i="52"/>
  <c r="P438" i="52"/>
  <c r="A439" i="52"/>
  <c r="B439" i="52"/>
  <c r="C439" i="52"/>
  <c r="J439" i="52"/>
  <c r="K439" i="52"/>
  <c r="L439" i="52"/>
  <c r="M439" i="52"/>
  <c r="N439" i="52"/>
  <c r="O439" i="52"/>
  <c r="P439" i="52"/>
  <c r="A440" i="52"/>
  <c r="B440" i="52"/>
  <c r="C440" i="52"/>
  <c r="J440" i="52"/>
  <c r="K440" i="52"/>
  <c r="L440" i="52"/>
  <c r="M440" i="52"/>
  <c r="N440" i="52"/>
  <c r="O440" i="52"/>
  <c r="P440" i="52"/>
  <c r="A441" i="52"/>
  <c r="B441" i="52"/>
  <c r="C441" i="52"/>
  <c r="J441" i="52"/>
  <c r="K441" i="52"/>
  <c r="L441" i="52"/>
  <c r="M441" i="52"/>
  <c r="N441" i="52"/>
  <c r="O441" i="52"/>
  <c r="P441" i="52"/>
  <c r="A442" i="52"/>
  <c r="B442" i="52"/>
  <c r="C442" i="52"/>
  <c r="J442" i="52"/>
  <c r="K442" i="52"/>
  <c r="L442" i="52"/>
  <c r="M442" i="52"/>
  <c r="N442" i="52"/>
  <c r="O442" i="52"/>
  <c r="P442" i="52"/>
  <c r="A443" i="52"/>
  <c r="B443" i="52"/>
  <c r="C443" i="52"/>
  <c r="J443" i="52"/>
  <c r="K443" i="52"/>
  <c r="L443" i="52"/>
  <c r="M443" i="52"/>
  <c r="N443" i="52"/>
  <c r="O443" i="52"/>
  <c r="P443" i="52"/>
  <c r="A444" i="52"/>
  <c r="B444" i="52"/>
  <c r="C444" i="52"/>
  <c r="J444" i="52"/>
  <c r="K444" i="52"/>
  <c r="L444" i="52"/>
  <c r="M444" i="52"/>
  <c r="N444" i="52"/>
  <c r="O444" i="52"/>
  <c r="P444" i="52"/>
  <c r="A445" i="52"/>
  <c r="B445" i="52"/>
  <c r="C445" i="52"/>
  <c r="J445" i="52"/>
  <c r="K445" i="52"/>
  <c r="L445" i="52"/>
  <c r="M445" i="52"/>
  <c r="N445" i="52"/>
  <c r="O445" i="52"/>
  <c r="P445" i="52"/>
  <c r="A446" i="52"/>
  <c r="B446" i="52"/>
  <c r="C446" i="52"/>
  <c r="J446" i="52"/>
  <c r="K446" i="52"/>
  <c r="L446" i="52"/>
  <c r="M446" i="52"/>
  <c r="N446" i="52"/>
  <c r="O446" i="52"/>
  <c r="P446" i="52"/>
  <c r="A447" i="52"/>
  <c r="B447" i="52"/>
  <c r="C447" i="52"/>
  <c r="J447" i="52"/>
  <c r="K447" i="52"/>
  <c r="L447" i="52"/>
  <c r="M447" i="52"/>
  <c r="N447" i="52"/>
  <c r="O447" i="52"/>
  <c r="P447" i="52"/>
  <c r="A448" i="52"/>
  <c r="B448" i="52"/>
  <c r="C448" i="52"/>
  <c r="J448" i="52"/>
  <c r="K448" i="52"/>
  <c r="L448" i="52"/>
  <c r="M448" i="52"/>
  <c r="N448" i="52"/>
  <c r="O448" i="52"/>
  <c r="P448" i="52"/>
  <c r="A449" i="52"/>
  <c r="B449" i="52"/>
  <c r="C449" i="52"/>
  <c r="J449" i="52"/>
  <c r="K449" i="52"/>
  <c r="L449" i="52"/>
  <c r="M449" i="52"/>
  <c r="N449" i="52"/>
  <c r="O449" i="52"/>
  <c r="P449" i="52"/>
  <c r="A450" i="52"/>
  <c r="B450" i="52"/>
  <c r="C450" i="52"/>
  <c r="J450" i="52"/>
  <c r="K450" i="52"/>
  <c r="L450" i="52"/>
  <c r="M450" i="52"/>
  <c r="N450" i="52"/>
  <c r="O450" i="52"/>
  <c r="P450" i="52"/>
  <c r="A451" i="52"/>
  <c r="B451" i="52"/>
  <c r="C451" i="52"/>
  <c r="J451" i="52"/>
  <c r="K451" i="52"/>
  <c r="L451" i="52"/>
  <c r="M451" i="52"/>
  <c r="N451" i="52"/>
  <c r="O451" i="52"/>
  <c r="P451" i="52"/>
  <c r="A452" i="52"/>
  <c r="B452" i="52"/>
  <c r="C452" i="52"/>
  <c r="J452" i="52"/>
  <c r="K452" i="52"/>
  <c r="L452" i="52"/>
  <c r="M452" i="52"/>
  <c r="N452" i="52"/>
  <c r="O452" i="52"/>
  <c r="P452" i="52"/>
  <c r="A453" i="52"/>
  <c r="B453" i="52"/>
  <c r="C453" i="52"/>
  <c r="J453" i="52"/>
  <c r="K453" i="52"/>
  <c r="L453" i="52"/>
  <c r="M453" i="52"/>
  <c r="N453" i="52"/>
  <c r="O453" i="52"/>
  <c r="P453" i="52"/>
  <c r="A454" i="52"/>
  <c r="B454" i="52"/>
  <c r="C454" i="52"/>
  <c r="J454" i="52"/>
  <c r="K454" i="52"/>
  <c r="L454" i="52"/>
  <c r="M454" i="52"/>
  <c r="N454" i="52"/>
  <c r="O454" i="52"/>
  <c r="P454" i="52"/>
  <c r="A455" i="52"/>
  <c r="B455" i="52"/>
  <c r="C455" i="52"/>
  <c r="J455" i="52"/>
  <c r="K455" i="52"/>
  <c r="L455" i="52"/>
  <c r="M455" i="52"/>
  <c r="N455" i="52"/>
  <c r="O455" i="52"/>
  <c r="P455" i="52"/>
  <c r="A456" i="52"/>
  <c r="B456" i="52"/>
  <c r="C456" i="52"/>
  <c r="J456" i="52"/>
  <c r="K456" i="52"/>
  <c r="L456" i="52"/>
  <c r="M456" i="52"/>
  <c r="N456" i="52"/>
  <c r="O456" i="52"/>
  <c r="P456" i="52"/>
  <c r="A457" i="52"/>
  <c r="B457" i="52"/>
  <c r="C457" i="52"/>
  <c r="J457" i="52"/>
  <c r="K457" i="52"/>
  <c r="L457" i="52"/>
  <c r="M457" i="52"/>
  <c r="N457" i="52"/>
  <c r="O457" i="52"/>
  <c r="P457" i="52"/>
  <c r="A458" i="52"/>
  <c r="B458" i="52"/>
  <c r="C458" i="52"/>
  <c r="J458" i="52"/>
  <c r="K458" i="52"/>
  <c r="L458" i="52"/>
  <c r="M458" i="52"/>
  <c r="N458" i="52"/>
  <c r="O458" i="52"/>
  <c r="P458" i="52"/>
  <c r="A459" i="52"/>
  <c r="B459" i="52"/>
  <c r="C459" i="52"/>
  <c r="J459" i="52"/>
  <c r="K459" i="52"/>
  <c r="L459" i="52"/>
  <c r="M459" i="52"/>
  <c r="N459" i="52"/>
  <c r="O459" i="52"/>
  <c r="P459" i="52"/>
  <c r="A460" i="52"/>
  <c r="B460" i="52"/>
  <c r="C460" i="52"/>
  <c r="J460" i="52"/>
  <c r="K460" i="52"/>
  <c r="L460" i="52"/>
  <c r="M460" i="52"/>
  <c r="N460" i="52"/>
  <c r="O460" i="52"/>
  <c r="P460" i="52"/>
  <c r="A462" i="52"/>
  <c r="B462" i="52"/>
  <c r="C462" i="52"/>
  <c r="J462" i="52"/>
  <c r="K462" i="52"/>
  <c r="L462" i="52"/>
  <c r="M462" i="52"/>
  <c r="N462" i="52"/>
  <c r="O462" i="52"/>
  <c r="P462" i="52"/>
  <c r="A463" i="52"/>
  <c r="B463" i="52"/>
  <c r="C463" i="52"/>
  <c r="J463" i="52"/>
  <c r="K463" i="52"/>
  <c r="L463" i="52"/>
  <c r="M463" i="52"/>
  <c r="N463" i="52"/>
  <c r="O463" i="52"/>
  <c r="P463" i="52"/>
  <c r="A464" i="52"/>
  <c r="B464" i="52"/>
  <c r="C464" i="52"/>
  <c r="J464" i="52"/>
  <c r="K464" i="52"/>
  <c r="L464" i="52"/>
  <c r="M464" i="52"/>
  <c r="N464" i="52"/>
  <c r="O464" i="52"/>
  <c r="P464" i="52"/>
  <c r="A465" i="52"/>
  <c r="B465" i="52"/>
  <c r="C465" i="52"/>
  <c r="J465" i="52"/>
  <c r="K465" i="52"/>
  <c r="L465" i="52"/>
  <c r="M465" i="52"/>
  <c r="N465" i="52"/>
  <c r="O465" i="52"/>
  <c r="P465" i="52"/>
  <c r="A466" i="52"/>
  <c r="B466" i="52"/>
  <c r="C466" i="52"/>
  <c r="J466" i="52"/>
  <c r="K466" i="52"/>
  <c r="L466" i="52"/>
  <c r="M466" i="52"/>
  <c r="N466" i="52"/>
  <c r="O466" i="52"/>
  <c r="P466" i="52"/>
  <c r="A467" i="52"/>
  <c r="B467" i="52"/>
  <c r="C467" i="52"/>
  <c r="J467" i="52"/>
  <c r="K467" i="52"/>
  <c r="L467" i="52"/>
  <c r="M467" i="52"/>
  <c r="N467" i="52"/>
  <c r="O467" i="52"/>
  <c r="P467" i="52"/>
  <c r="A468" i="52"/>
  <c r="B468" i="52"/>
  <c r="C468" i="52"/>
  <c r="J468" i="52"/>
  <c r="K468" i="52"/>
  <c r="L468" i="52"/>
  <c r="M468" i="52"/>
  <c r="N468" i="52"/>
  <c r="O468" i="52"/>
  <c r="P468" i="52"/>
  <c r="A469" i="52"/>
  <c r="B469" i="52"/>
  <c r="C469" i="52"/>
  <c r="J469" i="52"/>
  <c r="K469" i="52"/>
  <c r="L469" i="52"/>
  <c r="M469" i="52"/>
  <c r="N469" i="52"/>
  <c r="O469" i="52"/>
  <c r="P469" i="52"/>
  <c r="A470" i="52"/>
  <c r="B470" i="52"/>
  <c r="C470" i="52"/>
  <c r="J470" i="52"/>
  <c r="K470" i="52"/>
  <c r="L470" i="52"/>
  <c r="M470" i="52"/>
  <c r="N470" i="52"/>
  <c r="O470" i="52"/>
  <c r="P470" i="52"/>
  <c r="A471" i="52"/>
  <c r="B471" i="52"/>
  <c r="C471" i="52"/>
  <c r="J471" i="52"/>
  <c r="K471" i="52"/>
  <c r="L471" i="52"/>
  <c r="M471" i="52"/>
  <c r="N471" i="52"/>
  <c r="O471" i="52"/>
  <c r="P471" i="52"/>
  <c r="A472" i="52"/>
  <c r="B472" i="52"/>
  <c r="C472" i="52"/>
  <c r="J472" i="52"/>
  <c r="K472" i="52"/>
  <c r="L472" i="52"/>
  <c r="M472" i="52"/>
  <c r="N472" i="52"/>
  <c r="O472" i="52"/>
  <c r="P472" i="52"/>
  <c r="A473" i="52"/>
  <c r="B473" i="52"/>
  <c r="C473" i="52"/>
  <c r="J473" i="52"/>
  <c r="K473" i="52"/>
  <c r="L473" i="52"/>
  <c r="M473" i="52"/>
  <c r="N473" i="52"/>
  <c r="O473" i="52"/>
  <c r="P473" i="52"/>
  <c r="A474" i="52"/>
  <c r="B474" i="52"/>
  <c r="C474" i="52"/>
  <c r="J474" i="52"/>
  <c r="K474" i="52"/>
  <c r="L474" i="52"/>
  <c r="M474" i="52"/>
  <c r="N474" i="52"/>
  <c r="O474" i="52"/>
  <c r="P474" i="52"/>
  <c r="A475" i="52"/>
  <c r="B475" i="52"/>
  <c r="C475" i="52"/>
  <c r="J475" i="52"/>
  <c r="K475" i="52"/>
  <c r="L475" i="52"/>
  <c r="M475" i="52"/>
  <c r="N475" i="52"/>
  <c r="O475" i="52"/>
  <c r="P475" i="52"/>
  <c r="A476" i="52"/>
  <c r="B476" i="52"/>
  <c r="C476" i="52"/>
  <c r="J476" i="52"/>
  <c r="K476" i="52"/>
  <c r="L476" i="52"/>
  <c r="M476" i="52"/>
  <c r="N476" i="52"/>
  <c r="O476" i="52"/>
  <c r="P476" i="52"/>
  <c r="A477" i="52"/>
  <c r="B477" i="52"/>
  <c r="C477" i="52"/>
  <c r="J477" i="52"/>
  <c r="K477" i="52"/>
  <c r="L477" i="52"/>
  <c r="M477" i="52"/>
  <c r="N477" i="52"/>
  <c r="O477" i="52"/>
  <c r="P477" i="52"/>
  <c r="A478" i="52"/>
  <c r="B478" i="52"/>
  <c r="C478" i="52"/>
  <c r="J478" i="52"/>
  <c r="K478" i="52"/>
  <c r="L478" i="52"/>
  <c r="M478" i="52"/>
  <c r="N478" i="52"/>
  <c r="O478" i="52"/>
  <c r="P478" i="52"/>
  <c r="A479" i="52"/>
  <c r="B479" i="52"/>
  <c r="C479" i="52"/>
  <c r="J479" i="52"/>
  <c r="K479" i="52"/>
  <c r="L479" i="52"/>
  <c r="M479" i="52"/>
  <c r="N479" i="52"/>
  <c r="O479" i="52"/>
  <c r="P479" i="52"/>
  <c r="A480" i="52"/>
  <c r="B480" i="52"/>
  <c r="C480" i="52"/>
  <c r="J480" i="52"/>
  <c r="K480" i="52"/>
  <c r="L480" i="52"/>
  <c r="M480" i="52"/>
  <c r="N480" i="52"/>
  <c r="O480" i="52"/>
  <c r="P480" i="52"/>
  <c r="A481" i="52"/>
  <c r="B481" i="52"/>
  <c r="C481" i="52"/>
  <c r="J481" i="52"/>
  <c r="K481" i="52"/>
  <c r="L481" i="52"/>
  <c r="M481" i="52"/>
  <c r="N481" i="52"/>
  <c r="O481" i="52"/>
  <c r="P481" i="52"/>
  <c r="A482" i="52"/>
  <c r="B482" i="52"/>
  <c r="C482" i="52"/>
  <c r="J482" i="52"/>
  <c r="K482" i="52"/>
  <c r="L482" i="52"/>
  <c r="M482" i="52"/>
  <c r="N482" i="52"/>
  <c r="O482" i="52"/>
  <c r="P482" i="52"/>
  <c r="A484" i="52"/>
  <c r="B484" i="52"/>
  <c r="C484" i="52"/>
  <c r="J484" i="52"/>
  <c r="K484" i="52"/>
  <c r="L484" i="52"/>
  <c r="M484" i="52"/>
  <c r="N484" i="52"/>
  <c r="O484" i="52"/>
  <c r="P484" i="52"/>
  <c r="A485" i="52"/>
  <c r="B485" i="52"/>
  <c r="C485" i="52"/>
  <c r="J485" i="52"/>
  <c r="K485" i="52"/>
  <c r="L485" i="52"/>
  <c r="M485" i="52"/>
  <c r="N485" i="52"/>
  <c r="O485" i="52"/>
  <c r="P485" i="52"/>
  <c r="A486" i="52"/>
  <c r="B486" i="52"/>
  <c r="C486" i="52"/>
  <c r="J486" i="52"/>
  <c r="K486" i="52"/>
  <c r="L486" i="52"/>
  <c r="M486" i="52"/>
  <c r="N486" i="52"/>
  <c r="O486" i="52"/>
  <c r="P486" i="52"/>
  <c r="A534" i="52"/>
  <c r="B534" i="52"/>
  <c r="C534" i="52"/>
  <c r="J534" i="52"/>
  <c r="K534" i="52"/>
  <c r="L534" i="52"/>
  <c r="M534" i="52"/>
  <c r="N534" i="52"/>
  <c r="O534" i="52"/>
  <c r="P534" i="52"/>
  <c r="A535" i="52"/>
  <c r="B535" i="52"/>
  <c r="C535" i="52"/>
  <c r="J535" i="52"/>
  <c r="K535" i="52"/>
  <c r="L535" i="52"/>
  <c r="M535" i="52"/>
  <c r="N535" i="52"/>
  <c r="O535" i="52"/>
  <c r="P535" i="52"/>
  <c r="A536" i="52"/>
  <c r="B536" i="52"/>
  <c r="C536" i="52"/>
  <c r="J536" i="52"/>
  <c r="K536" i="52"/>
  <c r="L536" i="52"/>
  <c r="M536" i="52"/>
  <c r="N536" i="52"/>
  <c r="O536" i="52"/>
  <c r="P536" i="52"/>
  <c r="A537" i="52"/>
  <c r="B537" i="52"/>
  <c r="C537" i="52"/>
  <c r="J537" i="52"/>
  <c r="K537" i="52"/>
  <c r="L537" i="52"/>
  <c r="M537" i="52"/>
  <c r="N537" i="52"/>
  <c r="O537" i="52"/>
  <c r="P537" i="52"/>
  <c r="A539" i="52"/>
  <c r="B539" i="52"/>
  <c r="C539" i="52"/>
  <c r="J539" i="52"/>
  <c r="K539" i="52"/>
  <c r="L539" i="52"/>
  <c r="M539" i="52"/>
  <c r="N539" i="52"/>
  <c r="O539" i="52"/>
  <c r="P539" i="52"/>
  <c r="A540" i="52"/>
  <c r="B540" i="52"/>
  <c r="C540" i="52"/>
  <c r="J540" i="52"/>
  <c r="K540" i="52"/>
  <c r="L540" i="52"/>
  <c r="M540" i="52"/>
  <c r="N540" i="52"/>
  <c r="O540" i="52"/>
  <c r="P540" i="52"/>
  <c r="A541" i="52"/>
  <c r="B541" i="52"/>
  <c r="C541" i="52"/>
  <c r="J541" i="52"/>
  <c r="K541" i="52"/>
  <c r="L541" i="52"/>
  <c r="M541" i="52"/>
  <c r="N541" i="52"/>
  <c r="O541" i="52"/>
  <c r="P541" i="52"/>
  <c r="A542" i="52"/>
  <c r="B542" i="52"/>
  <c r="C542" i="52"/>
  <c r="J542" i="52"/>
  <c r="K542" i="52"/>
  <c r="L542" i="52"/>
  <c r="M542" i="52"/>
  <c r="N542" i="52"/>
  <c r="O542" i="52"/>
  <c r="P542" i="52"/>
  <c r="A543" i="52"/>
  <c r="B543" i="52"/>
  <c r="C543" i="52"/>
  <c r="J543" i="52"/>
  <c r="K543" i="52"/>
  <c r="L543" i="52"/>
  <c r="M543" i="52"/>
  <c r="N543" i="52"/>
  <c r="O543" i="52"/>
  <c r="P543" i="52"/>
  <c r="A544" i="52"/>
  <c r="B544" i="52"/>
  <c r="C544" i="52"/>
  <c r="J544" i="52"/>
  <c r="K544" i="52"/>
  <c r="L544" i="52"/>
  <c r="M544" i="52"/>
  <c r="N544" i="52"/>
  <c r="O544" i="52"/>
  <c r="P544" i="52"/>
  <c r="A545" i="52"/>
  <c r="B545" i="52"/>
  <c r="C545" i="52"/>
  <c r="J545" i="52"/>
  <c r="K545" i="52"/>
  <c r="L545" i="52"/>
  <c r="M545" i="52"/>
  <c r="N545" i="52"/>
  <c r="O545" i="52"/>
  <c r="P545" i="52"/>
  <c r="A547" i="52"/>
  <c r="B547" i="52"/>
  <c r="C547" i="52"/>
  <c r="J547" i="52"/>
  <c r="K547" i="52"/>
  <c r="L547" i="52"/>
  <c r="M547" i="52"/>
  <c r="N547" i="52"/>
  <c r="O547" i="52"/>
  <c r="P547" i="52"/>
  <c r="A549" i="52"/>
  <c r="B549" i="52"/>
  <c r="C549" i="52"/>
  <c r="J549" i="52"/>
  <c r="K549" i="52"/>
  <c r="L549" i="52"/>
  <c r="M549" i="52"/>
  <c r="N549" i="52"/>
  <c r="O549" i="52"/>
  <c r="P549" i="52"/>
  <c r="A550" i="52"/>
  <c r="B550" i="52"/>
  <c r="C550" i="52"/>
  <c r="J550" i="52"/>
  <c r="K550" i="52"/>
  <c r="L550" i="52"/>
  <c r="M550" i="52"/>
  <c r="N550" i="52"/>
  <c r="O550" i="52"/>
  <c r="P550" i="52"/>
  <c r="A551" i="52"/>
  <c r="B551" i="52"/>
  <c r="C551" i="52"/>
  <c r="J551" i="52"/>
  <c r="K551" i="52"/>
  <c r="L551" i="52"/>
  <c r="M551" i="52"/>
  <c r="N551" i="52"/>
  <c r="O551" i="52"/>
  <c r="P551" i="52"/>
  <c r="A553" i="52"/>
  <c r="B553" i="52"/>
  <c r="C553" i="52"/>
  <c r="J553" i="52"/>
  <c r="K553" i="52"/>
  <c r="L553" i="52"/>
  <c r="M553" i="52"/>
  <c r="N553" i="52"/>
  <c r="O553" i="52"/>
  <c r="P553" i="52"/>
  <c r="A554" i="52"/>
  <c r="B554" i="52"/>
  <c r="C554" i="52"/>
  <c r="J554" i="52"/>
  <c r="K554" i="52"/>
  <c r="L554" i="52"/>
  <c r="M554" i="52"/>
  <c r="N554" i="52"/>
  <c r="O554" i="52"/>
  <c r="P554" i="52"/>
  <c r="A555" i="52"/>
  <c r="B555" i="52"/>
  <c r="C555" i="52"/>
  <c r="J555" i="52"/>
  <c r="K555" i="52"/>
  <c r="L555" i="52"/>
  <c r="M555" i="52"/>
  <c r="N555" i="52"/>
  <c r="O555" i="52"/>
  <c r="P555" i="52"/>
  <c r="A556" i="52"/>
  <c r="B556" i="52"/>
  <c r="C556" i="52"/>
  <c r="J556" i="52"/>
  <c r="K556" i="52"/>
  <c r="L556" i="52"/>
  <c r="M556" i="52"/>
  <c r="N556" i="52"/>
  <c r="O556" i="52"/>
  <c r="P556" i="52"/>
  <c r="A557" i="52"/>
  <c r="B557" i="52"/>
  <c r="C557" i="52"/>
  <c r="J557" i="52"/>
  <c r="K557" i="52"/>
  <c r="L557" i="52"/>
  <c r="M557" i="52"/>
  <c r="N557" i="52"/>
  <c r="O557" i="52"/>
  <c r="P557" i="52"/>
  <c r="A559" i="52"/>
  <c r="B559" i="52"/>
  <c r="C559" i="52"/>
  <c r="J559" i="52"/>
  <c r="K559" i="52"/>
  <c r="L559" i="52"/>
  <c r="M559" i="52"/>
  <c r="N559" i="52"/>
  <c r="O559" i="52"/>
  <c r="P559" i="52"/>
  <c r="A560" i="52"/>
  <c r="B560" i="52"/>
  <c r="C560" i="52"/>
  <c r="J560" i="52"/>
  <c r="K560" i="52"/>
  <c r="L560" i="52"/>
  <c r="M560" i="52"/>
  <c r="N560" i="52"/>
  <c r="O560" i="52"/>
  <c r="P560" i="52"/>
  <c r="A561" i="52"/>
  <c r="B561" i="52"/>
  <c r="C561" i="52"/>
  <c r="J561" i="52"/>
  <c r="K561" i="52"/>
  <c r="L561" i="52"/>
  <c r="M561" i="52"/>
  <c r="N561" i="52"/>
  <c r="O561" i="52"/>
  <c r="P561" i="52"/>
  <c r="A563" i="52"/>
  <c r="B563" i="52"/>
  <c r="C563" i="52"/>
  <c r="J563" i="52"/>
  <c r="K563" i="52"/>
  <c r="L563" i="52"/>
  <c r="M563" i="52"/>
  <c r="N563" i="52"/>
  <c r="O563" i="52"/>
  <c r="P563" i="52"/>
  <c r="A564" i="52"/>
  <c r="B564" i="52"/>
  <c r="C564" i="52"/>
  <c r="J564" i="52"/>
  <c r="K564" i="52"/>
  <c r="L564" i="52"/>
  <c r="M564" i="52"/>
  <c r="N564" i="52"/>
  <c r="O564" i="52"/>
  <c r="P564" i="52"/>
  <c r="A565" i="52"/>
  <c r="B565" i="52"/>
  <c r="C565" i="52"/>
  <c r="J565" i="52"/>
  <c r="K565" i="52"/>
  <c r="L565" i="52"/>
  <c r="M565" i="52"/>
  <c r="N565" i="52"/>
  <c r="O565" i="52"/>
  <c r="P565" i="52"/>
  <c r="A566" i="52"/>
  <c r="B566" i="52"/>
  <c r="C566" i="52"/>
  <c r="J566" i="52"/>
  <c r="K566" i="52"/>
  <c r="L566" i="52"/>
  <c r="M566" i="52"/>
  <c r="N566" i="52"/>
  <c r="O566" i="52"/>
  <c r="P566" i="52"/>
  <c r="A567" i="52"/>
  <c r="B567" i="52"/>
  <c r="C567" i="52"/>
  <c r="J567" i="52"/>
  <c r="K567" i="52"/>
  <c r="L567" i="52"/>
  <c r="M567" i="52"/>
  <c r="N567" i="52"/>
  <c r="O567" i="52"/>
  <c r="P567" i="52"/>
  <c r="A568" i="52"/>
  <c r="B568" i="52"/>
  <c r="C568" i="52"/>
  <c r="J568" i="52"/>
  <c r="K568" i="52"/>
  <c r="L568" i="52"/>
  <c r="M568" i="52"/>
  <c r="N568" i="52"/>
  <c r="O568" i="52"/>
  <c r="P568" i="52"/>
  <c r="A569" i="52"/>
  <c r="B569" i="52"/>
  <c r="C569" i="52"/>
  <c r="J569" i="52"/>
  <c r="K569" i="52"/>
  <c r="L569" i="52"/>
  <c r="M569" i="52"/>
  <c r="N569" i="52"/>
  <c r="O569" i="52"/>
  <c r="P569" i="52"/>
  <c r="A570" i="52"/>
  <c r="B570" i="52"/>
  <c r="C570" i="52"/>
  <c r="J570" i="52"/>
  <c r="K570" i="52"/>
  <c r="L570" i="52"/>
  <c r="M570" i="52"/>
  <c r="N570" i="52"/>
  <c r="O570" i="52"/>
  <c r="P570" i="52"/>
  <c r="A571" i="52"/>
  <c r="B571" i="52"/>
  <c r="C571" i="52"/>
  <c r="J571" i="52"/>
  <c r="K571" i="52"/>
  <c r="L571" i="52"/>
  <c r="M571" i="52"/>
  <c r="N571" i="52"/>
  <c r="O571" i="52"/>
  <c r="P571" i="52"/>
  <c r="A572" i="52"/>
  <c r="B572" i="52"/>
  <c r="C572" i="52"/>
  <c r="J572" i="52"/>
  <c r="K572" i="52"/>
  <c r="L572" i="52"/>
  <c r="M572" i="52"/>
  <c r="N572" i="52"/>
  <c r="O572" i="52"/>
  <c r="P572" i="52"/>
  <c r="A573" i="52"/>
  <c r="B573" i="52"/>
  <c r="C573" i="52"/>
  <c r="J573" i="52"/>
  <c r="K573" i="52"/>
  <c r="L573" i="52"/>
  <c r="M573" i="52"/>
  <c r="N573" i="52"/>
  <c r="O573" i="52"/>
  <c r="P573" i="52"/>
  <c r="A574" i="52"/>
  <c r="B574" i="52"/>
  <c r="C574" i="52"/>
  <c r="J574" i="52"/>
  <c r="K574" i="52"/>
  <c r="L574" i="52"/>
  <c r="M574" i="52"/>
  <c r="N574" i="52"/>
  <c r="O574" i="52"/>
  <c r="P574" i="52"/>
  <c r="A575" i="52"/>
  <c r="B575" i="52"/>
  <c r="C575" i="52"/>
  <c r="J575" i="52"/>
  <c r="K575" i="52"/>
  <c r="L575" i="52"/>
  <c r="M575" i="52"/>
  <c r="N575" i="52"/>
  <c r="O575" i="52"/>
  <c r="P575" i="52"/>
  <c r="A576" i="52"/>
  <c r="B576" i="52"/>
  <c r="C576" i="52"/>
  <c r="J576" i="52"/>
  <c r="K576" i="52"/>
  <c r="L576" i="52"/>
  <c r="M576" i="52"/>
  <c r="N576" i="52"/>
  <c r="O576" i="52"/>
  <c r="P576" i="52"/>
  <c r="A577" i="52"/>
  <c r="B577" i="52"/>
  <c r="C577" i="52"/>
  <c r="J577" i="52"/>
  <c r="K577" i="52"/>
  <c r="L577" i="52"/>
  <c r="M577" i="52"/>
  <c r="N577" i="52"/>
  <c r="O577" i="52"/>
  <c r="P577" i="52"/>
  <c r="A578" i="52"/>
  <c r="B578" i="52"/>
  <c r="C578" i="52"/>
  <c r="J578" i="52"/>
  <c r="K578" i="52"/>
  <c r="L578" i="52"/>
  <c r="M578" i="52"/>
  <c r="N578" i="52"/>
  <c r="O578" i="52"/>
  <c r="P578" i="52"/>
  <c r="A579" i="52"/>
  <c r="B579" i="52"/>
  <c r="C579" i="52"/>
  <c r="J579" i="52"/>
  <c r="K579" i="52"/>
  <c r="L579" i="52"/>
  <c r="M579" i="52"/>
  <c r="N579" i="52"/>
  <c r="O579" i="52"/>
  <c r="P579" i="52"/>
  <c r="A580" i="52"/>
  <c r="B580" i="52"/>
  <c r="C580" i="52"/>
  <c r="J580" i="52"/>
  <c r="K580" i="52"/>
  <c r="L580" i="52"/>
  <c r="M580" i="52"/>
  <c r="N580" i="52"/>
  <c r="O580" i="52"/>
  <c r="P580" i="52"/>
  <c r="A581" i="52"/>
  <c r="B581" i="52"/>
  <c r="C581" i="52"/>
  <c r="J581" i="52"/>
  <c r="K581" i="52"/>
  <c r="L581" i="52"/>
  <c r="M581" i="52"/>
  <c r="N581" i="52"/>
  <c r="O581" i="52"/>
  <c r="P581" i="52"/>
  <c r="A582" i="52"/>
  <c r="B582" i="52"/>
  <c r="C582" i="52"/>
  <c r="J582" i="52"/>
  <c r="K582" i="52"/>
  <c r="L582" i="52"/>
  <c r="M582" i="52"/>
  <c r="N582" i="52"/>
  <c r="O582" i="52"/>
  <c r="P582" i="52"/>
  <c r="A583" i="52"/>
  <c r="B583" i="52"/>
  <c r="C583" i="52"/>
  <c r="J583" i="52"/>
  <c r="K583" i="52"/>
  <c r="L583" i="52"/>
  <c r="M583" i="52"/>
  <c r="N583" i="52"/>
  <c r="O583" i="52"/>
  <c r="P583" i="52"/>
  <c r="A584" i="52"/>
  <c r="B584" i="52"/>
  <c r="C584" i="52"/>
  <c r="J584" i="52"/>
  <c r="K584" i="52"/>
  <c r="L584" i="52"/>
  <c r="M584" i="52"/>
  <c r="N584" i="52"/>
  <c r="O584" i="52"/>
  <c r="P584" i="52"/>
  <c r="A585" i="52"/>
  <c r="B585" i="52"/>
  <c r="C585" i="52"/>
  <c r="J585" i="52"/>
  <c r="K585" i="52"/>
  <c r="L585" i="52"/>
  <c r="M585" i="52"/>
  <c r="N585" i="52"/>
  <c r="O585" i="52"/>
  <c r="P585" i="52"/>
  <c r="A586" i="52"/>
  <c r="B586" i="52"/>
  <c r="C586" i="52"/>
  <c r="J586" i="52"/>
  <c r="K586" i="52"/>
  <c r="L586" i="52"/>
  <c r="M586" i="52"/>
  <c r="N586" i="52"/>
  <c r="O586" i="52"/>
  <c r="P586" i="52"/>
  <c r="A587" i="52"/>
  <c r="B587" i="52"/>
  <c r="C587" i="52"/>
  <c r="J587" i="52"/>
  <c r="K587" i="52"/>
  <c r="L587" i="52"/>
  <c r="M587" i="52"/>
  <c r="N587" i="52"/>
  <c r="O587" i="52"/>
  <c r="P587" i="52"/>
  <c r="A588" i="52"/>
  <c r="B588" i="52"/>
  <c r="C588" i="52"/>
  <c r="J588" i="52"/>
  <c r="K588" i="52"/>
  <c r="L588" i="52"/>
  <c r="M588" i="52"/>
  <c r="N588" i="52"/>
  <c r="O588" i="52"/>
  <c r="P588" i="52"/>
  <c r="A589" i="52"/>
  <c r="B589" i="52"/>
  <c r="C589" i="52"/>
  <c r="J589" i="52"/>
  <c r="K589" i="52"/>
  <c r="L589" i="52"/>
  <c r="M589" i="52"/>
  <c r="N589" i="52"/>
  <c r="O589" i="52"/>
  <c r="P589" i="52"/>
  <c r="A590" i="52"/>
  <c r="B590" i="52"/>
  <c r="C590" i="52"/>
  <c r="J590" i="52"/>
  <c r="K590" i="52"/>
  <c r="L590" i="52"/>
  <c r="M590" i="52"/>
  <c r="N590" i="52"/>
  <c r="O590" i="52"/>
  <c r="P590" i="52"/>
  <c r="A591" i="52"/>
  <c r="B591" i="52"/>
  <c r="C591" i="52"/>
  <c r="J591" i="52"/>
  <c r="K591" i="52"/>
  <c r="L591" i="52"/>
  <c r="M591" i="52"/>
  <c r="N591" i="52"/>
  <c r="O591" i="52"/>
  <c r="P591" i="52"/>
  <c r="A592" i="52"/>
  <c r="B592" i="52"/>
  <c r="C592" i="52"/>
  <c r="J592" i="52"/>
  <c r="K592" i="52"/>
  <c r="L592" i="52"/>
  <c r="M592" i="52"/>
  <c r="N592" i="52"/>
  <c r="O592" i="52"/>
  <c r="P592" i="52"/>
  <c r="A593" i="52"/>
  <c r="B593" i="52"/>
  <c r="C593" i="52"/>
  <c r="J593" i="52"/>
  <c r="K593" i="52"/>
  <c r="L593" i="52"/>
  <c r="M593" i="52"/>
  <c r="N593" i="52"/>
  <c r="O593" i="52"/>
  <c r="P593" i="52"/>
  <c r="A594" i="52"/>
  <c r="B594" i="52"/>
  <c r="C594" i="52"/>
  <c r="J594" i="52"/>
  <c r="K594" i="52"/>
  <c r="L594" i="52"/>
  <c r="M594" i="52"/>
  <c r="N594" i="52"/>
  <c r="O594" i="52"/>
  <c r="P594" i="52"/>
  <c r="A595" i="52"/>
  <c r="B595" i="52"/>
  <c r="C595" i="52"/>
  <c r="J595" i="52"/>
  <c r="K595" i="52"/>
  <c r="L595" i="52"/>
  <c r="M595" i="52"/>
  <c r="N595" i="52"/>
  <c r="O595" i="52"/>
  <c r="P595" i="52"/>
  <c r="A598" i="52"/>
  <c r="B598" i="52"/>
  <c r="C598" i="52"/>
  <c r="J598" i="52"/>
  <c r="K598" i="52"/>
  <c r="L598" i="52"/>
  <c r="M598" i="52"/>
  <c r="N598" i="52"/>
  <c r="O598" i="52"/>
  <c r="P598" i="52"/>
  <c r="A599" i="52"/>
  <c r="B599" i="52"/>
  <c r="C599" i="52"/>
  <c r="J599" i="52"/>
  <c r="K599" i="52"/>
  <c r="L599" i="52"/>
  <c r="M599" i="52"/>
  <c r="N599" i="52"/>
  <c r="O599" i="52"/>
  <c r="P599" i="52"/>
  <c r="A601" i="52"/>
  <c r="B601" i="52"/>
  <c r="C601" i="52"/>
  <c r="J601" i="52"/>
  <c r="K601" i="52"/>
  <c r="L601" i="52"/>
  <c r="M601" i="52"/>
  <c r="N601" i="52"/>
  <c r="O601" i="52"/>
  <c r="P601" i="52"/>
  <c r="A602" i="52"/>
  <c r="B602" i="52"/>
  <c r="C602" i="52"/>
  <c r="J602" i="52"/>
  <c r="K602" i="52"/>
  <c r="L602" i="52"/>
  <c r="M602" i="52"/>
  <c r="N602" i="52"/>
  <c r="O602" i="52"/>
  <c r="P602" i="52"/>
  <c r="A603" i="52"/>
  <c r="B603" i="52"/>
  <c r="C603" i="52"/>
  <c r="J603" i="52"/>
  <c r="K603" i="52"/>
  <c r="L603" i="52"/>
  <c r="M603" i="52"/>
  <c r="N603" i="52"/>
  <c r="O603" i="52"/>
  <c r="P603" i="52"/>
  <c r="A607" i="52"/>
  <c r="B607" i="52"/>
  <c r="C607" i="52"/>
  <c r="J607" i="52"/>
  <c r="K607" i="52"/>
  <c r="L607" i="52"/>
  <c r="M607" i="52"/>
  <c r="N607" i="52"/>
  <c r="O607" i="52"/>
  <c r="P607" i="52"/>
  <c r="A608" i="52"/>
  <c r="B608" i="52"/>
  <c r="C608" i="52"/>
  <c r="J608" i="52"/>
  <c r="K608" i="52"/>
  <c r="L608" i="52"/>
  <c r="M608" i="52"/>
  <c r="N608" i="52"/>
  <c r="O608" i="52"/>
  <c r="P608" i="52"/>
  <c r="A612" i="52"/>
  <c r="B612" i="52"/>
  <c r="C612" i="52"/>
  <c r="J612" i="52"/>
  <c r="K612" i="52"/>
  <c r="L612" i="52"/>
  <c r="M612" i="52"/>
  <c r="N612" i="52"/>
  <c r="O612" i="52"/>
  <c r="P612" i="52"/>
  <c r="A613" i="52"/>
  <c r="B613" i="52"/>
  <c r="C613" i="52"/>
  <c r="J613" i="52"/>
  <c r="K613" i="52"/>
  <c r="L613" i="52"/>
  <c r="M613" i="52"/>
  <c r="N613" i="52"/>
  <c r="O613" i="52"/>
  <c r="P613" i="52"/>
  <c r="A615" i="52"/>
  <c r="B615" i="52"/>
  <c r="C615" i="52"/>
  <c r="J615" i="52"/>
  <c r="K615" i="52"/>
  <c r="L615" i="52"/>
  <c r="M615" i="52"/>
  <c r="N615" i="52"/>
  <c r="O615" i="52"/>
  <c r="P615" i="52"/>
  <c r="A616" i="52"/>
  <c r="B616" i="52"/>
  <c r="C616" i="52"/>
  <c r="J616" i="52"/>
  <c r="K616" i="52"/>
  <c r="L616" i="52"/>
  <c r="M616" i="52"/>
  <c r="N616" i="52"/>
  <c r="O616" i="52"/>
  <c r="P616" i="52"/>
  <c r="A617" i="52"/>
  <c r="B617" i="52"/>
  <c r="C617" i="52"/>
  <c r="J617" i="52"/>
  <c r="K617" i="52"/>
  <c r="L617" i="52"/>
  <c r="M617" i="52"/>
  <c r="N617" i="52"/>
  <c r="O617" i="52"/>
  <c r="P617" i="52"/>
  <c r="A618" i="52"/>
  <c r="B618" i="52"/>
  <c r="C618" i="52"/>
  <c r="J618" i="52"/>
  <c r="K618" i="52"/>
  <c r="L618" i="52"/>
  <c r="M618" i="52"/>
  <c r="N618" i="52"/>
  <c r="O618" i="52"/>
  <c r="P618" i="52"/>
  <c r="A619" i="52"/>
  <c r="B619" i="52"/>
  <c r="C619" i="52"/>
  <c r="J619" i="52"/>
  <c r="K619" i="52"/>
  <c r="L619" i="52"/>
  <c r="M619" i="52"/>
  <c r="N619" i="52"/>
  <c r="O619" i="52"/>
  <c r="P619" i="52"/>
  <c r="A621" i="52"/>
  <c r="B621" i="52"/>
  <c r="C621" i="52"/>
  <c r="J621" i="52"/>
  <c r="K621" i="52"/>
  <c r="L621" i="52"/>
  <c r="M621" i="52"/>
  <c r="N621" i="52"/>
  <c r="O621" i="52"/>
  <c r="P621" i="52"/>
  <c r="A622" i="52"/>
  <c r="B622" i="52"/>
  <c r="C622" i="52"/>
  <c r="J622" i="52"/>
  <c r="K622" i="52"/>
  <c r="L622" i="52"/>
  <c r="M622" i="52"/>
  <c r="N622" i="52"/>
  <c r="O622" i="52"/>
  <c r="P622" i="52"/>
  <c r="A626" i="52"/>
  <c r="B626" i="52"/>
  <c r="C626" i="52"/>
  <c r="J626" i="52"/>
  <c r="K626" i="52"/>
  <c r="L626" i="52"/>
  <c r="M626" i="52"/>
  <c r="N626" i="52"/>
  <c r="O626" i="52"/>
  <c r="P626" i="52"/>
  <c r="A629" i="52"/>
  <c r="B629" i="52"/>
  <c r="C629" i="52"/>
  <c r="J629" i="52"/>
  <c r="K629" i="52"/>
  <c r="L629" i="52"/>
  <c r="M629" i="52"/>
  <c r="N629" i="52"/>
  <c r="O629" i="52"/>
  <c r="P629" i="52"/>
  <c r="A630" i="52"/>
  <c r="B630" i="52"/>
  <c r="C630" i="52"/>
  <c r="J630" i="52"/>
  <c r="K630" i="52"/>
  <c r="L630" i="52"/>
  <c r="M630" i="52"/>
  <c r="N630" i="52"/>
  <c r="O630" i="52"/>
  <c r="P630" i="52"/>
  <c r="A631" i="52"/>
  <c r="B631" i="52"/>
  <c r="C631" i="52"/>
  <c r="J631" i="52"/>
  <c r="K631" i="52"/>
  <c r="L631" i="52"/>
  <c r="M631" i="52"/>
  <c r="N631" i="52"/>
  <c r="O631" i="52"/>
  <c r="P631" i="52"/>
  <c r="A633" i="52"/>
  <c r="B633" i="52"/>
  <c r="C633" i="52"/>
  <c r="J633" i="52"/>
  <c r="K633" i="52"/>
  <c r="L633" i="52"/>
  <c r="M633" i="52"/>
  <c r="N633" i="52"/>
  <c r="O633" i="52"/>
  <c r="P633" i="52"/>
  <c r="A634" i="52"/>
  <c r="B634" i="52"/>
  <c r="C634" i="52"/>
  <c r="J634" i="52"/>
  <c r="K634" i="52"/>
  <c r="L634" i="52"/>
  <c r="M634" i="52"/>
  <c r="N634" i="52"/>
  <c r="O634" i="52"/>
  <c r="P634" i="52"/>
  <c r="A635" i="52"/>
  <c r="B635" i="52"/>
  <c r="C635" i="52"/>
  <c r="J635" i="52"/>
  <c r="K635" i="52"/>
  <c r="L635" i="52"/>
  <c r="M635" i="52"/>
  <c r="N635" i="52"/>
  <c r="O635" i="52"/>
  <c r="P635" i="52"/>
  <c r="A636" i="52"/>
  <c r="B636" i="52"/>
  <c r="C636" i="52"/>
  <c r="J636" i="52"/>
  <c r="K636" i="52"/>
  <c r="L636" i="52"/>
  <c r="M636" i="52"/>
  <c r="N636" i="52"/>
  <c r="O636" i="52"/>
  <c r="P636" i="52"/>
  <c r="A638" i="52"/>
  <c r="B638" i="52"/>
  <c r="C638" i="52"/>
  <c r="J638" i="52"/>
  <c r="K638" i="52"/>
  <c r="L638" i="52"/>
  <c r="M638" i="52"/>
  <c r="N638" i="52"/>
  <c r="O638" i="52"/>
  <c r="P638" i="52"/>
  <c r="A639" i="52"/>
  <c r="B639" i="52"/>
  <c r="C639" i="52"/>
  <c r="J639" i="52"/>
  <c r="K639" i="52"/>
  <c r="L639" i="52"/>
  <c r="M639" i="52"/>
  <c r="N639" i="52"/>
  <c r="O639" i="52"/>
  <c r="P639" i="52"/>
  <c r="A640" i="52"/>
  <c r="B640" i="52"/>
  <c r="C640" i="52"/>
  <c r="J640" i="52"/>
  <c r="K640" i="52"/>
  <c r="L640" i="52"/>
  <c r="M640" i="52"/>
  <c r="N640" i="52"/>
  <c r="O640" i="52"/>
  <c r="P640" i="52"/>
  <c r="A641" i="52"/>
  <c r="B641" i="52"/>
  <c r="C641" i="52"/>
  <c r="J641" i="52"/>
  <c r="K641" i="52"/>
  <c r="L641" i="52"/>
  <c r="M641" i="52"/>
  <c r="N641" i="52"/>
  <c r="O641" i="52"/>
  <c r="P641" i="52"/>
  <c r="A643" i="52"/>
  <c r="B643" i="52"/>
  <c r="C643" i="52"/>
  <c r="J643" i="52"/>
  <c r="K643" i="52"/>
  <c r="L643" i="52"/>
  <c r="M643" i="52"/>
  <c r="N643" i="52"/>
  <c r="O643" i="52"/>
  <c r="P643" i="52"/>
  <c r="A644" i="52"/>
  <c r="B644" i="52"/>
  <c r="C644" i="52"/>
  <c r="J644" i="52"/>
  <c r="K644" i="52"/>
  <c r="L644" i="52"/>
  <c r="M644" i="52"/>
  <c r="N644" i="52"/>
  <c r="O644" i="52"/>
  <c r="P644" i="52"/>
  <c r="A645" i="52"/>
  <c r="B645" i="52"/>
  <c r="C645" i="52"/>
  <c r="J645" i="52"/>
  <c r="K645" i="52"/>
  <c r="L645" i="52"/>
  <c r="M645" i="52"/>
  <c r="N645" i="52"/>
  <c r="O645" i="52"/>
  <c r="P645" i="52"/>
  <c r="A646" i="52"/>
  <c r="B646" i="52"/>
  <c r="C646" i="52"/>
  <c r="J646" i="52"/>
  <c r="K646" i="52"/>
  <c r="L646" i="52"/>
  <c r="M646" i="52"/>
  <c r="N646" i="52"/>
  <c r="O646" i="52"/>
  <c r="P646" i="52"/>
  <c r="A650" i="52"/>
  <c r="B650" i="52"/>
  <c r="C650" i="52"/>
  <c r="J650" i="52"/>
  <c r="K650" i="52"/>
  <c r="L650" i="52"/>
  <c r="M650" i="52"/>
  <c r="N650" i="52"/>
  <c r="O650" i="52"/>
  <c r="P650" i="52"/>
  <c r="A649" i="52"/>
  <c r="B649" i="52"/>
  <c r="C649" i="52"/>
  <c r="J649" i="52"/>
  <c r="K649" i="52"/>
  <c r="L649" i="52"/>
  <c r="M649" i="52"/>
  <c r="N649" i="52"/>
  <c r="O649" i="52"/>
  <c r="P649" i="52"/>
  <c r="A651" i="52"/>
  <c r="B651" i="52"/>
  <c r="C651" i="52"/>
  <c r="J651" i="52"/>
  <c r="K651" i="52"/>
  <c r="L651" i="52"/>
  <c r="M651" i="52"/>
  <c r="N651" i="52"/>
  <c r="O651" i="52"/>
  <c r="P651" i="52"/>
  <c r="A653" i="52"/>
  <c r="B653" i="52"/>
  <c r="C653" i="52"/>
  <c r="J653" i="52"/>
  <c r="K653" i="52"/>
  <c r="L653" i="52"/>
  <c r="M653" i="52"/>
  <c r="N653" i="52"/>
  <c r="O653" i="52"/>
  <c r="P653" i="52"/>
  <c r="A654" i="52"/>
  <c r="B654" i="52"/>
  <c r="C654" i="52"/>
  <c r="J654" i="52"/>
  <c r="K654" i="52"/>
  <c r="L654" i="52"/>
  <c r="M654" i="52"/>
  <c r="N654" i="52"/>
  <c r="O654" i="52"/>
  <c r="P654" i="52"/>
  <c r="A656" i="52"/>
  <c r="B656" i="52"/>
  <c r="C656" i="52"/>
  <c r="J656" i="52"/>
  <c r="K656" i="52"/>
  <c r="L656" i="52"/>
  <c r="M656" i="52"/>
  <c r="N656" i="52"/>
  <c r="O656" i="52"/>
  <c r="P656" i="52"/>
  <c r="A657" i="52"/>
  <c r="B657" i="52"/>
  <c r="C657" i="52"/>
  <c r="J657" i="52"/>
  <c r="K657" i="52"/>
  <c r="L657" i="52"/>
  <c r="M657" i="52"/>
  <c r="N657" i="52"/>
  <c r="O657" i="52"/>
  <c r="P657" i="52"/>
  <c r="A658" i="52"/>
  <c r="B658" i="52"/>
  <c r="C658" i="52"/>
  <c r="J658" i="52"/>
  <c r="K658" i="52"/>
  <c r="L658" i="52"/>
  <c r="M658" i="52"/>
  <c r="N658" i="52"/>
  <c r="O658" i="52"/>
  <c r="P658" i="52"/>
  <c r="A661" i="52"/>
  <c r="B661" i="52"/>
  <c r="C661" i="52"/>
  <c r="J661" i="52"/>
  <c r="K661" i="52"/>
  <c r="L661" i="52"/>
  <c r="M661" i="52"/>
  <c r="N661" i="52"/>
  <c r="O661" i="52"/>
  <c r="P661" i="52"/>
  <c r="A662" i="52"/>
  <c r="B662" i="52"/>
  <c r="C662" i="52"/>
  <c r="J662" i="52"/>
  <c r="K662" i="52"/>
  <c r="L662" i="52"/>
  <c r="M662" i="52"/>
  <c r="N662" i="52"/>
  <c r="O662" i="52"/>
  <c r="P662" i="52"/>
  <c r="A663" i="52"/>
  <c r="B663" i="52"/>
  <c r="C663" i="52"/>
  <c r="J663" i="52"/>
  <c r="K663" i="52"/>
  <c r="L663" i="52"/>
  <c r="M663" i="52"/>
  <c r="N663" i="52"/>
  <c r="O663" i="52"/>
  <c r="P663" i="52"/>
  <c r="A665" i="52"/>
  <c r="B665" i="52"/>
  <c r="C665" i="52"/>
  <c r="J665" i="52"/>
  <c r="K665" i="52"/>
  <c r="L665" i="52"/>
  <c r="M665" i="52"/>
  <c r="N665" i="52"/>
  <c r="O665" i="52"/>
  <c r="P665" i="52"/>
  <c r="A666" i="52"/>
  <c r="B666" i="52"/>
  <c r="C666" i="52"/>
  <c r="J666" i="52"/>
  <c r="K666" i="52"/>
  <c r="L666" i="52"/>
  <c r="M666" i="52"/>
  <c r="N666" i="52"/>
  <c r="O666" i="52"/>
  <c r="P666" i="52"/>
  <c r="A667" i="52"/>
  <c r="B667" i="52"/>
  <c r="C667" i="52"/>
  <c r="J667" i="52"/>
  <c r="K667" i="52"/>
  <c r="L667" i="52"/>
  <c r="M667" i="52"/>
  <c r="N667" i="52"/>
  <c r="O667" i="52"/>
  <c r="P667" i="52"/>
  <c r="A668" i="52"/>
  <c r="B668" i="52"/>
  <c r="C668" i="52"/>
  <c r="J668" i="52"/>
  <c r="K668" i="52"/>
  <c r="L668" i="52"/>
  <c r="M668" i="52"/>
  <c r="N668" i="52"/>
  <c r="O668" i="52"/>
  <c r="P668" i="52"/>
  <c r="A669" i="52"/>
  <c r="B669" i="52"/>
  <c r="C669" i="52"/>
  <c r="J669" i="52"/>
  <c r="K669" i="52"/>
  <c r="L669" i="52"/>
  <c r="M669" i="52"/>
  <c r="N669" i="52"/>
  <c r="O669" i="52"/>
  <c r="P669" i="52"/>
  <c r="A670" i="52"/>
  <c r="B670" i="52"/>
  <c r="C670" i="52"/>
  <c r="J670" i="52"/>
  <c r="K670" i="52"/>
  <c r="L670" i="52"/>
  <c r="M670" i="52"/>
  <c r="N670" i="52"/>
  <c r="O670" i="52"/>
  <c r="P670" i="52"/>
  <c r="A671" i="52"/>
  <c r="B671" i="52"/>
  <c r="C671" i="52"/>
  <c r="J671" i="52"/>
  <c r="K671" i="52"/>
  <c r="L671" i="52"/>
  <c r="M671" i="52"/>
  <c r="N671" i="52"/>
  <c r="O671" i="52"/>
  <c r="P671" i="52"/>
  <c r="A672" i="52"/>
  <c r="B672" i="52"/>
  <c r="C672" i="52"/>
  <c r="J672" i="52"/>
  <c r="K672" i="52"/>
  <c r="L672" i="52"/>
  <c r="M672" i="52"/>
  <c r="N672" i="52"/>
  <c r="O672" i="52"/>
  <c r="P672" i="52"/>
  <c r="A674" i="52"/>
  <c r="B674" i="52"/>
  <c r="C674" i="52"/>
  <c r="J674" i="52"/>
  <c r="K674" i="52"/>
  <c r="L674" i="52"/>
  <c r="M674" i="52"/>
  <c r="N674" i="52"/>
  <c r="O674" i="52"/>
  <c r="P674" i="52"/>
  <c r="A675" i="52"/>
  <c r="B675" i="52"/>
  <c r="C675" i="52"/>
  <c r="J675" i="52"/>
  <c r="K675" i="52"/>
  <c r="L675" i="52"/>
  <c r="M675" i="52"/>
  <c r="N675" i="52"/>
  <c r="O675" i="52"/>
  <c r="P675" i="52"/>
  <c r="A676" i="52"/>
  <c r="B676" i="52"/>
  <c r="C676" i="52"/>
  <c r="J676" i="52"/>
  <c r="K676" i="52"/>
  <c r="L676" i="52"/>
  <c r="M676" i="52"/>
  <c r="N676" i="52"/>
  <c r="O676" i="52"/>
  <c r="P676" i="52"/>
  <c r="A677" i="52"/>
  <c r="B677" i="52"/>
  <c r="C677" i="52"/>
  <c r="J677" i="52"/>
  <c r="K677" i="52"/>
  <c r="L677" i="52"/>
  <c r="M677" i="52"/>
  <c r="N677" i="52"/>
  <c r="O677" i="52"/>
  <c r="P677" i="52"/>
  <c r="A679" i="52"/>
  <c r="B679" i="52"/>
  <c r="C679" i="52"/>
  <c r="J679" i="52"/>
  <c r="K679" i="52"/>
  <c r="L679" i="52"/>
  <c r="M679" i="52"/>
  <c r="N679" i="52"/>
  <c r="O679" i="52"/>
  <c r="P679" i="52"/>
  <c r="A680" i="52"/>
  <c r="B680" i="52"/>
  <c r="C680" i="52"/>
  <c r="J680" i="52"/>
  <c r="K680" i="52"/>
  <c r="L680" i="52"/>
  <c r="M680" i="52"/>
  <c r="N680" i="52"/>
  <c r="O680" i="52"/>
  <c r="P680" i="52"/>
  <c r="A681" i="52"/>
  <c r="B681" i="52"/>
  <c r="C681" i="52"/>
  <c r="J681" i="52"/>
  <c r="K681" i="52"/>
  <c r="L681" i="52"/>
  <c r="M681" i="52"/>
  <c r="N681" i="52"/>
  <c r="O681" i="52"/>
  <c r="P681" i="52"/>
  <c r="A684" i="52"/>
  <c r="B684" i="52"/>
  <c r="C684" i="52"/>
  <c r="J684" i="52"/>
  <c r="K684" i="52"/>
  <c r="L684" i="52"/>
  <c r="M684" i="52"/>
  <c r="N684" i="52"/>
  <c r="O684" i="52"/>
  <c r="P684" i="52"/>
  <c r="A685" i="52"/>
  <c r="B685" i="52"/>
  <c r="C685" i="52"/>
  <c r="J685" i="52"/>
  <c r="K685" i="52"/>
  <c r="L685" i="52"/>
  <c r="M685" i="52"/>
  <c r="N685" i="52"/>
  <c r="O685" i="52"/>
  <c r="P685" i="52"/>
  <c r="A686" i="52"/>
  <c r="B686" i="52"/>
  <c r="C686" i="52"/>
  <c r="J686" i="52"/>
  <c r="K686" i="52"/>
  <c r="L686" i="52"/>
  <c r="M686" i="52"/>
  <c r="N686" i="52"/>
  <c r="O686" i="52"/>
  <c r="P686" i="52"/>
  <c r="A688" i="52"/>
  <c r="B688" i="52"/>
  <c r="C688" i="52"/>
  <c r="J688" i="52"/>
  <c r="K688" i="52"/>
  <c r="L688" i="52"/>
  <c r="M688" i="52"/>
  <c r="N688" i="52"/>
  <c r="O688" i="52"/>
  <c r="P688" i="52"/>
  <c r="A689" i="52"/>
  <c r="B689" i="52"/>
  <c r="C689" i="52"/>
  <c r="J689" i="52"/>
  <c r="K689" i="52"/>
  <c r="L689" i="52"/>
  <c r="M689" i="52"/>
  <c r="N689" i="52"/>
  <c r="O689" i="52"/>
  <c r="P689" i="52"/>
  <c r="A690" i="52"/>
  <c r="B690" i="52"/>
  <c r="C690" i="52"/>
  <c r="J690" i="52"/>
  <c r="K690" i="52"/>
  <c r="L690" i="52"/>
  <c r="M690" i="52"/>
  <c r="N690" i="52"/>
  <c r="O690" i="52"/>
  <c r="P690" i="52"/>
  <c r="A691" i="52"/>
  <c r="B691" i="52"/>
  <c r="C691" i="52"/>
  <c r="J691" i="52"/>
  <c r="K691" i="52"/>
  <c r="L691" i="52"/>
  <c r="M691" i="52"/>
  <c r="N691" i="52"/>
  <c r="O691" i="52"/>
  <c r="P691" i="52"/>
  <c r="A692" i="52"/>
  <c r="B692" i="52"/>
  <c r="C692" i="52"/>
  <c r="J692" i="52"/>
  <c r="K692" i="52"/>
  <c r="L692" i="52"/>
  <c r="M692" i="52"/>
  <c r="N692" i="52"/>
  <c r="O692" i="52"/>
  <c r="P692" i="52"/>
  <c r="A693" i="52"/>
  <c r="B693" i="52"/>
  <c r="C693" i="52"/>
  <c r="J693" i="52"/>
  <c r="K693" i="52"/>
  <c r="L693" i="52"/>
  <c r="M693" i="52"/>
  <c r="N693" i="52"/>
  <c r="O693" i="52"/>
  <c r="P693" i="52"/>
  <c r="A695" i="52"/>
  <c r="B695" i="52"/>
  <c r="C695" i="52"/>
  <c r="J695" i="52"/>
  <c r="K695" i="52"/>
  <c r="L695" i="52"/>
  <c r="M695" i="52"/>
  <c r="N695" i="52"/>
  <c r="O695" i="52"/>
  <c r="P695" i="52"/>
  <c r="A696" i="52"/>
  <c r="B696" i="52"/>
  <c r="C696" i="52"/>
  <c r="J696" i="52"/>
  <c r="K696" i="52"/>
  <c r="L696" i="52"/>
  <c r="M696" i="52"/>
  <c r="N696" i="52"/>
  <c r="O696" i="52"/>
  <c r="P696" i="52"/>
  <c r="A697" i="52"/>
  <c r="B697" i="52"/>
  <c r="C697" i="52"/>
  <c r="J697" i="52"/>
  <c r="K697" i="52"/>
  <c r="L697" i="52"/>
  <c r="M697" i="52"/>
  <c r="N697" i="52"/>
  <c r="O697" i="52"/>
  <c r="P697" i="52"/>
  <c r="A698" i="52"/>
  <c r="B698" i="52"/>
  <c r="C698" i="52"/>
  <c r="J698" i="52"/>
  <c r="K698" i="52"/>
  <c r="L698" i="52"/>
  <c r="M698" i="52"/>
  <c r="N698" i="52"/>
  <c r="O698" i="52"/>
  <c r="P698" i="52"/>
  <c r="A699" i="52"/>
  <c r="B699" i="52"/>
  <c r="C699" i="52"/>
  <c r="J699" i="52"/>
  <c r="K699" i="52"/>
  <c r="L699" i="52"/>
  <c r="M699" i="52"/>
  <c r="N699" i="52"/>
  <c r="O699" i="52"/>
  <c r="P699" i="52"/>
  <c r="A700" i="52"/>
  <c r="B700" i="52"/>
  <c r="C700" i="52"/>
  <c r="J700" i="52"/>
  <c r="K700" i="52"/>
  <c r="L700" i="52"/>
  <c r="M700" i="52"/>
  <c r="N700" i="52"/>
  <c r="O700" i="52"/>
  <c r="P700" i="52"/>
  <c r="A701" i="52"/>
  <c r="B701" i="52"/>
  <c r="C701" i="52"/>
  <c r="J701" i="52"/>
  <c r="K701" i="52"/>
  <c r="L701" i="52"/>
  <c r="M701" i="52"/>
  <c r="N701" i="52"/>
  <c r="O701" i="52"/>
  <c r="P701" i="52"/>
  <c r="A702" i="52"/>
  <c r="B702" i="52"/>
  <c r="C702" i="52"/>
  <c r="J702" i="52"/>
  <c r="K702" i="52"/>
  <c r="L702" i="52"/>
  <c r="M702" i="52"/>
  <c r="N702" i="52"/>
  <c r="O702" i="52"/>
  <c r="P702" i="52"/>
  <c r="A703" i="52"/>
  <c r="B703" i="52"/>
  <c r="C703" i="52"/>
  <c r="J703" i="52"/>
  <c r="K703" i="52"/>
  <c r="L703" i="52"/>
  <c r="M703" i="52"/>
  <c r="N703" i="52"/>
  <c r="O703" i="52"/>
  <c r="P703" i="52"/>
  <c r="A704" i="52"/>
  <c r="B704" i="52"/>
  <c r="C704" i="52"/>
  <c r="J704" i="52"/>
  <c r="K704" i="52"/>
  <c r="L704" i="52"/>
  <c r="M704" i="52"/>
  <c r="N704" i="52"/>
  <c r="O704" i="52"/>
  <c r="P704" i="52"/>
  <c r="A705" i="52"/>
  <c r="B705" i="52"/>
  <c r="C705" i="52"/>
  <c r="J705" i="52"/>
  <c r="K705" i="52"/>
  <c r="L705" i="52"/>
  <c r="M705" i="52"/>
  <c r="N705" i="52"/>
  <c r="O705" i="52"/>
  <c r="P705" i="52"/>
  <c r="A706" i="52"/>
  <c r="B706" i="52"/>
  <c r="C706" i="52"/>
  <c r="J706" i="52"/>
  <c r="K706" i="52"/>
  <c r="L706" i="52"/>
  <c r="M706" i="52"/>
  <c r="N706" i="52"/>
  <c r="O706" i="52"/>
  <c r="P706" i="52"/>
  <c r="A707" i="52"/>
  <c r="B707" i="52"/>
  <c r="C707" i="52"/>
  <c r="J707" i="52"/>
  <c r="K707" i="52"/>
  <c r="L707" i="52"/>
  <c r="M707" i="52"/>
  <c r="N707" i="52"/>
  <c r="O707" i="52"/>
  <c r="P707" i="52"/>
  <c r="A708" i="52"/>
  <c r="B708" i="52"/>
  <c r="C708" i="52"/>
  <c r="J708" i="52"/>
  <c r="K708" i="52"/>
  <c r="L708" i="52"/>
  <c r="M708" i="52"/>
  <c r="N708" i="52"/>
  <c r="O708" i="52"/>
  <c r="P708" i="52"/>
  <c r="A709" i="52"/>
  <c r="B709" i="52"/>
  <c r="C709" i="52"/>
  <c r="J709" i="52"/>
  <c r="K709" i="52"/>
  <c r="L709" i="52"/>
  <c r="M709" i="52"/>
  <c r="N709" i="52"/>
  <c r="O709" i="52"/>
  <c r="P709" i="52"/>
  <c r="A710" i="52"/>
  <c r="B710" i="52"/>
  <c r="C710" i="52"/>
  <c r="J710" i="52"/>
  <c r="K710" i="52"/>
  <c r="L710" i="52"/>
  <c r="M710" i="52"/>
  <c r="N710" i="52"/>
  <c r="O710" i="52"/>
  <c r="P710" i="52"/>
  <c r="A711" i="52"/>
  <c r="B711" i="52"/>
  <c r="C711" i="52"/>
  <c r="J711" i="52"/>
  <c r="K711" i="52"/>
  <c r="L711" i="52"/>
  <c r="M711" i="52"/>
  <c r="N711" i="52"/>
  <c r="O711" i="52"/>
  <c r="P711" i="52"/>
  <c r="A712" i="52"/>
  <c r="B712" i="52"/>
  <c r="C712" i="52"/>
  <c r="J712" i="52"/>
  <c r="K712" i="52"/>
  <c r="L712" i="52"/>
  <c r="M712" i="52"/>
  <c r="N712" i="52"/>
  <c r="O712" i="52"/>
  <c r="P712" i="52"/>
  <c r="A713" i="52"/>
  <c r="B713" i="52"/>
  <c r="C713" i="52"/>
  <c r="J713" i="52"/>
  <c r="K713" i="52"/>
  <c r="L713" i="52"/>
  <c r="M713" i="52"/>
  <c r="N713" i="52"/>
  <c r="O713" i="52"/>
  <c r="P713" i="52"/>
  <c r="A714" i="52"/>
  <c r="B714" i="52"/>
  <c r="C714" i="52"/>
  <c r="J714" i="52"/>
  <c r="K714" i="52"/>
  <c r="L714" i="52"/>
  <c r="M714" i="52"/>
  <c r="N714" i="52"/>
  <c r="O714" i="52"/>
  <c r="P714" i="52"/>
  <c r="A715" i="52"/>
  <c r="B715" i="52"/>
  <c r="C715" i="52"/>
  <c r="J715" i="52"/>
  <c r="K715" i="52"/>
  <c r="L715" i="52"/>
  <c r="M715" i="52"/>
  <c r="N715" i="52"/>
  <c r="O715" i="52"/>
  <c r="P715" i="52"/>
  <c r="A717" i="52"/>
  <c r="B717" i="52"/>
  <c r="C717" i="52"/>
  <c r="J717" i="52"/>
  <c r="K717" i="52"/>
  <c r="L717" i="52"/>
  <c r="M717" i="52"/>
  <c r="N717" i="52"/>
  <c r="O717" i="52"/>
  <c r="P717" i="52"/>
  <c r="A718" i="52"/>
  <c r="B718" i="52"/>
  <c r="C718" i="52"/>
  <c r="J718" i="52"/>
  <c r="K718" i="52"/>
  <c r="L718" i="52"/>
  <c r="M718" i="52"/>
  <c r="N718" i="52"/>
  <c r="O718" i="52"/>
  <c r="P718" i="52"/>
  <c r="A719" i="52"/>
  <c r="B719" i="52"/>
  <c r="C719" i="52"/>
  <c r="J719" i="52"/>
  <c r="K719" i="52"/>
  <c r="L719" i="52"/>
  <c r="M719" i="52"/>
  <c r="N719" i="52"/>
  <c r="O719" i="52"/>
  <c r="P719" i="52"/>
  <c r="A721" i="52"/>
  <c r="B721" i="52"/>
  <c r="C721" i="52"/>
  <c r="J721" i="52"/>
  <c r="K721" i="52"/>
  <c r="L721" i="52"/>
  <c r="M721" i="52"/>
  <c r="N721" i="52"/>
  <c r="O721" i="52"/>
  <c r="P721" i="52"/>
  <c r="A722" i="52"/>
  <c r="B722" i="52"/>
  <c r="C722" i="52"/>
  <c r="J722" i="52"/>
  <c r="K722" i="52"/>
  <c r="L722" i="52"/>
  <c r="M722" i="52"/>
  <c r="N722" i="52"/>
  <c r="O722" i="52"/>
  <c r="P722" i="52"/>
  <c r="A723" i="52"/>
  <c r="B723" i="52"/>
  <c r="C723" i="52"/>
  <c r="J723" i="52"/>
  <c r="K723" i="52"/>
  <c r="L723" i="52"/>
  <c r="M723" i="52"/>
  <c r="N723" i="52"/>
  <c r="O723" i="52"/>
  <c r="P723" i="52"/>
  <c r="A724" i="52"/>
  <c r="B724" i="52"/>
  <c r="C724" i="52"/>
  <c r="J724" i="52"/>
  <c r="K724" i="52"/>
  <c r="L724" i="52"/>
  <c r="M724" i="52"/>
  <c r="N724" i="52"/>
  <c r="O724" i="52"/>
  <c r="P724" i="52"/>
  <c r="A726" i="52"/>
  <c r="B726" i="52"/>
  <c r="C726" i="52"/>
  <c r="J726" i="52"/>
  <c r="K726" i="52"/>
  <c r="L726" i="52"/>
  <c r="M726" i="52"/>
  <c r="N726" i="52"/>
  <c r="O726" i="52"/>
  <c r="P726" i="52"/>
  <c r="A727" i="52"/>
  <c r="B727" i="52"/>
  <c r="C727" i="52"/>
  <c r="J727" i="52"/>
  <c r="K727" i="52"/>
  <c r="L727" i="52"/>
  <c r="M727" i="52"/>
  <c r="N727" i="52"/>
  <c r="O727" i="52"/>
  <c r="P727" i="52"/>
  <c r="A728" i="52"/>
  <c r="B728" i="52"/>
  <c r="C728" i="52"/>
  <c r="J728" i="52"/>
  <c r="K728" i="52"/>
  <c r="L728" i="52"/>
  <c r="M728" i="52"/>
  <c r="N728" i="52"/>
  <c r="O728" i="52"/>
  <c r="P728" i="52"/>
  <c r="A730" i="52"/>
  <c r="B730" i="52"/>
  <c r="C730" i="52"/>
  <c r="J730" i="52"/>
  <c r="K730" i="52"/>
  <c r="L730" i="52"/>
  <c r="M730" i="52"/>
  <c r="N730" i="52"/>
  <c r="O730" i="52"/>
  <c r="P730" i="52"/>
  <c r="A731" i="52"/>
  <c r="B731" i="52"/>
  <c r="C731" i="52"/>
  <c r="J731" i="52"/>
  <c r="K731" i="52"/>
  <c r="L731" i="52"/>
  <c r="M731" i="52"/>
  <c r="N731" i="52"/>
  <c r="O731" i="52"/>
  <c r="P731" i="52"/>
  <c r="A732" i="52"/>
  <c r="B732" i="52"/>
  <c r="C732" i="52"/>
  <c r="J732" i="52"/>
  <c r="K732" i="52"/>
  <c r="L732" i="52"/>
  <c r="M732" i="52"/>
  <c r="N732" i="52"/>
  <c r="O732" i="52"/>
  <c r="P732" i="52"/>
  <c r="A733" i="52"/>
  <c r="B733" i="52"/>
  <c r="C733" i="52"/>
  <c r="J733" i="52"/>
  <c r="K733" i="52"/>
  <c r="L733" i="52"/>
  <c r="M733" i="52"/>
  <c r="N733" i="52"/>
  <c r="O733" i="52"/>
  <c r="P733" i="52"/>
  <c r="A735" i="52"/>
  <c r="B735" i="52"/>
  <c r="C735" i="52"/>
  <c r="J735" i="52"/>
  <c r="K735" i="52"/>
  <c r="L735" i="52"/>
  <c r="M735" i="52"/>
  <c r="N735" i="52"/>
  <c r="O735" i="52"/>
  <c r="P735" i="52"/>
  <c r="A736" i="52"/>
  <c r="B736" i="52"/>
  <c r="C736" i="52"/>
  <c r="J736" i="52"/>
  <c r="K736" i="52"/>
  <c r="L736" i="52"/>
  <c r="M736" i="52"/>
  <c r="N736" i="52"/>
  <c r="O736" i="52"/>
  <c r="P736" i="52"/>
  <c r="A737" i="52"/>
  <c r="B737" i="52"/>
  <c r="C737" i="52"/>
  <c r="J737" i="52"/>
  <c r="K737" i="52"/>
  <c r="L737" i="52"/>
  <c r="M737" i="52"/>
  <c r="N737" i="52"/>
  <c r="O737" i="52"/>
  <c r="P737" i="52"/>
  <c r="A739" i="52"/>
  <c r="B739" i="52"/>
  <c r="C739" i="52"/>
  <c r="J739" i="52"/>
  <c r="K739" i="52"/>
  <c r="L739" i="52"/>
  <c r="M739" i="52"/>
  <c r="N739" i="52"/>
  <c r="O739" i="52"/>
  <c r="P739" i="52"/>
  <c r="A740" i="52"/>
  <c r="B740" i="52"/>
  <c r="C740" i="52"/>
  <c r="J740" i="52"/>
  <c r="K740" i="52"/>
  <c r="L740" i="52"/>
  <c r="M740" i="52"/>
  <c r="N740" i="52"/>
  <c r="O740" i="52"/>
  <c r="P740" i="52"/>
  <c r="A741" i="52"/>
  <c r="B741" i="52"/>
  <c r="C741" i="52"/>
  <c r="J741" i="52"/>
  <c r="K741" i="52"/>
  <c r="L741" i="52"/>
  <c r="M741" i="52"/>
  <c r="N741" i="52"/>
  <c r="O741" i="52"/>
  <c r="P741" i="52"/>
  <c r="A742" i="52"/>
  <c r="B742" i="52"/>
  <c r="C742" i="52"/>
  <c r="J742" i="52"/>
  <c r="K742" i="52"/>
  <c r="L742" i="52"/>
  <c r="M742" i="52"/>
  <c r="N742" i="52"/>
  <c r="O742" i="52"/>
  <c r="P742" i="52"/>
  <c r="A744" i="52"/>
  <c r="B744" i="52"/>
  <c r="C744" i="52"/>
  <c r="J744" i="52"/>
  <c r="K744" i="52"/>
  <c r="L744" i="52"/>
  <c r="M744" i="52"/>
  <c r="N744" i="52"/>
  <c r="O744" i="52"/>
  <c r="P744" i="52"/>
  <c r="A745" i="52"/>
  <c r="B745" i="52"/>
  <c r="C745" i="52"/>
  <c r="J745" i="52"/>
  <c r="K745" i="52"/>
  <c r="L745" i="52"/>
  <c r="M745" i="52"/>
  <c r="N745" i="52"/>
  <c r="O745" i="52"/>
  <c r="P745" i="52"/>
  <c r="A746" i="52"/>
  <c r="B746" i="52"/>
  <c r="C746" i="52"/>
  <c r="J746" i="52"/>
  <c r="K746" i="52"/>
  <c r="L746" i="52"/>
  <c r="M746" i="52"/>
  <c r="N746" i="52"/>
  <c r="O746" i="52"/>
  <c r="P746" i="52"/>
  <c r="A748" i="52"/>
  <c r="B748" i="52"/>
  <c r="C748" i="52"/>
  <c r="J748" i="52"/>
  <c r="K748" i="52"/>
  <c r="L748" i="52"/>
  <c r="M748" i="52"/>
  <c r="N748" i="52"/>
  <c r="O748" i="52"/>
  <c r="P748" i="52"/>
  <c r="A749" i="52"/>
  <c r="B749" i="52"/>
  <c r="C749" i="52"/>
  <c r="J749" i="52"/>
  <c r="K749" i="52"/>
  <c r="L749" i="52"/>
  <c r="M749" i="52"/>
  <c r="N749" i="52"/>
  <c r="O749" i="52"/>
  <c r="P749" i="52"/>
  <c r="A750" i="52"/>
  <c r="B750" i="52"/>
  <c r="C750" i="52"/>
  <c r="J750" i="52"/>
  <c r="K750" i="52"/>
  <c r="L750" i="52"/>
  <c r="M750" i="52"/>
  <c r="N750" i="52"/>
  <c r="O750" i="52"/>
  <c r="P750" i="52"/>
  <c r="A752" i="52"/>
  <c r="B752" i="52"/>
  <c r="C752" i="52"/>
  <c r="J752" i="52"/>
  <c r="K752" i="52"/>
  <c r="L752" i="52"/>
  <c r="M752" i="52"/>
  <c r="N752" i="52"/>
  <c r="O752" i="52"/>
  <c r="P752" i="52"/>
  <c r="A753" i="52"/>
  <c r="B753" i="52"/>
  <c r="C753" i="52"/>
  <c r="J753" i="52"/>
  <c r="K753" i="52"/>
  <c r="L753" i="52"/>
  <c r="M753" i="52"/>
  <c r="N753" i="52"/>
  <c r="O753" i="52"/>
  <c r="P753" i="52"/>
  <c r="A754" i="52"/>
  <c r="B754" i="52"/>
  <c r="C754" i="52"/>
  <c r="J754" i="52"/>
  <c r="K754" i="52"/>
  <c r="L754" i="52"/>
  <c r="M754" i="52"/>
  <c r="N754" i="52"/>
  <c r="O754" i="52"/>
  <c r="P754" i="52"/>
  <c r="A755" i="52"/>
  <c r="B755" i="52"/>
  <c r="C755" i="52"/>
  <c r="J755" i="52"/>
  <c r="K755" i="52"/>
  <c r="L755" i="52"/>
  <c r="M755" i="52"/>
  <c r="N755" i="52"/>
  <c r="O755" i="52"/>
  <c r="P755" i="52"/>
  <c r="A757" i="52"/>
  <c r="B757" i="52"/>
  <c r="C757" i="52"/>
  <c r="J757" i="52"/>
  <c r="K757" i="52"/>
  <c r="L757" i="52"/>
  <c r="M757" i="52"/>
  <c r="N757" i="52"/>
  <c r="O757" i="52"/>
  <c r="P757" i="52"/>
  <c r="A758" i="52"/>
  <c r="B758" i="52"/>
  <c r="C758" i="52"/>
  <c r="J758" i="52"/>
  <c r="K758" i="52"/>
  <c r="L758" i="52"/>
  <c r="M758" i="52"/>
  <c r="N758" i="52"/>
  <c r="O758" i="52"/>
  <c r="P758" i="52"/>
  <c r="A759" i="52"/>
  <c r="B759" i="52"/>
  <c r="C759" i="52"/>
  <c r="J759" i="52"/>
  <c r="K759" i="52"/>
  <c r="L759" i="52"/>
  <c r="M759" i="52"/>
  <c r="N759" i="52"/>
  <c r="O759" i="52"/>
  <c r="P759" i="52"/>
  <c r="A761" i="52"/>
  <c r="B761" i="52"/>
  <c r="C761" i="52"/>
  <c r="J761" i="52"/>
  <c r="K761" i="52"/>
  <c r="L761" i="52"/>
  <c r="M761" i="52"/>
  <c r="N761" i="52"/>
  <c r="O761" i="52"/>
  <c r="P761" i="52"/>
  <c r="A762" i="52"/>
  <c r="B762" i="52"/>
  <c r="C762" i="52"/>
  <c r="J762" i="52"/>
  <c r="K762" i="52"/>
  <c r="L762" i="52"/>
  <c r="M762" i="52"/>
  <c r="N762" i="52"/>
  <c r="O762" i="52"/>
  <c r="P762" i="52"/>
  <c r="A763" i="52"/>
  <c r="B763" i="52"/>
  <c r="C763" i="52"/>
  <c r="J763" i="52"/>
  <c r="K763" i="52"/>
  <c r="L763" i="52"/>
  <c r="M763" i="52"/>
  <c r="N763" i="52"/>
  <c r="O763" i="52"/>
  <c r="P763" i="52"/>
  <c r="A765" i="52"/>
  <c r="B765" i="52"/>
  <c r="C765" i="52"/>
  <c r="J765" i="52"/>
  <c r="K765" i="52"/>
  <c r="L765" i="52"/>
  <c r="M765" i="52"/>
  <c r="N765" i="52"/>
  <c r="O765" i="52"/>
  <c r="P765" i="52"/>
  <c r="A767" i="52"/>
  <c r="B767" i="52"/>
  <c r="C767" i="52"/>
  <c r="J767" i="52"/>
  <c r="K767" i="52"/>
  <c r="L767" i="52"/>
  <c r="M767" i="52"/>
  <c r="N767" i="52"/>
  <c r="O767" i="52"/>
  <c r="P767" i="52"/>
  <c r="A768" i="52"/>
  <c r="B768" i="52"/>
  <c r="C768" i="52"/>
  <c r="J768" i="52"/>
  <c r="K768" i="52"/>
  <c r="L768" i="52"/>
  <c r="M768" i="52"/>
  <c r="N768" i="52"/>
  <c r="O768" i="52"/>
  <c r="P768" i="52"/>
  <c r="A770" i="52"/>
  <c r="B770" i="52"/>
  <c r="C770" i="52"/>
  <c r="J770" i="52"/>
  <c r="K770" i="52"/>
  <c r="L770" i="52"/>
  <c r="M770" i="52"/>
  <c r="N770" i="52"/>
  <c r="O770" i="52"/>
  <c r="P770" i="52"/>
  <c r="A771" i="52"/>
  <c r="B771" i="52"/>
  <c r="C771" i="52"/>
  <c r="J771" i="52"/>
  <c r="K771" i="52"/>
  <c r="L771" i="52"/>
  <c r="M771" i="52"/>
  <c r="N771" i="52"/>
  <c r="O771" i="52"/>
  <c r="P771" i="52"/>
  <c r="A772" i="52"/>
  <c r="B772" i="52"/>
  <c r="C772" i="52"/>
  <c r="J772" i="52"/>
  <c r="K772" i="52"/>
  <c r="L772" i="52"/>
  <c r="M772" i="52"/>
  <c r="N772" i="52"/>
  <c r="O772" i="52"/>
  <c r="P772" i="52"/>
  <c r="A773" i="52"/>
  <c r="B773" i="52"/>
  <c r="C773" i="52"/>
  <c r="J773" i="52"/>
  <c r="K773" i="52"/>
  <c r="L773" i="52"/>
  <c r="M773" i="52"/>
  <c r="N773" i="52"/>
  <c r="O773" i="52"/>
  <c r="P773" i="52"/>
  <c r="A774" i="52"/>
  <c r="B774" i="52"/>
  <c r="C774" i="52"/>
  <c r="J774" i="52"/>
  <c r="K774" i="52"/>
  <c r="L774" i="52"/>
  <c r="M774" i="52"/>
  <c r="N774" i="52"/>
  <c r="O774" i="52"/>
  <c r="P774" i="52"/>
  <c r="A775" i="52"/>
  <c r="B775" i="52"/>
  <c r="C775" i="52"/>
  <c r="J775" i="52"/>
  <c r="K775" i="52"/>
  <c r="L775" i="52"/>
  <c r="M775" i="52"/>
  <c r="N775" i="52"/>
  <c r="O775" i="52"/>
  <c r="P775" i="52"/>
  <c r="A776" i="52"/>
  <c r="B776" i="52"/>
  <c r="C776" i="52"/>
  <c r="J776" i="52"/>
  <c r="K776" i="52"/>
  <c r="L776" i="52"/>
  <c r="M776" i="52"/>
  <c r="N776" i="52"/>
  <c r="O776" i="52"/>
  <c r="P776" i="52"/>
  <c r="A777" i="52"/>
  <c r="B777" i="52"/>
  <c r="C777" i="52"/>
  <c r="J777" i="52"/>
  <c r="K777" i="52"/>
  <c r="L777" i="52"/>
  <c r="M777" i="52"/>
  <c r="N777" i="52"/>
  <c r="O777" i="52"/>
  <c r="P777" i="52"/>
  <c r="A780" i="52"/>
  <c r="B780" i="52"/>
  <c r="C780" i="52"/>
  <c r="J780" i="52"/>
  <c r="K780" i="52"/>
  <c r="L780" i="52"/>
  <c r="M780" i="52"/>
  <c r="N780" i="52"/>
  <c r="O780" i="52"/>
  <c r="P780" i="52"/>
  <c r="A781" i="52"/>
  <c r="B781" i="52"/>
  <c r="C781" i="52"/>
  <c r="J781" i="52"/>
  <c r="K781" i="52"/>
  <c r="L781" i="52"/>
  <c r="M781" i="52"/>
  <c r="N781" i="52"/>
  <c r="O781" i="52"/>
  <c r="P781" i="52"/>
  <c r="A782" i="52"/>
  <c r="B782" i="52"/>
  <c r="C782" i="52"/>
  <c r="J782" i="52"/>
  <c r="K782" i="52"/>
  <c r="L782" i="52"/>
  <c r="M782" i="52"/>
  <c r="N782" i="52"/>
  <c r="O782" i="52"/>
  <c r="P782" i="52"/>
  <c r="A784" i="52"/>
  <c r="B784" i="52"/>
  <c r="C784" i="52"/>
  <c r="J784" i="52"/>
  <c r="K784" i="52"/>
  <c r="L784" i="52"/>
  <c r="M784" i="52"/>
  <c r="N784" i="52"/>
  <c r="O784" i="52"/>
  <c r="P784" i="52"/>
  <c r="A785" i="52"/>
  <c r="B785" i="52"/>
  <c r="C785" i="52"/>
  <c r="J785" i="52"/>
  <c r="K785" i="52"/>
  <c r="L785" i="52"/>
  <c r="M785" i="52"/>
  <c r="N785" i="52"/>
  <c r="O785" i="52"/>
  <c r="P785" i="52"/>
  <c r="A786" i="52"/>
  <c r="B786" i="52"/>
  <c r="C786" i="52"/>
  <c r="J786" i="52"/>
  <c r="K786" i="52"/>
  <c r="L786" i="52"/>
  <c r="M786" i="52"/>
  <c r="N786" i="52"/>
  <c r="O786" i="52"/>
  <c r="P786" i="52"/>
  <c r="A788" i="52"/>
  <c r="B788" i="52"/>
  <c r="C788" i="52"/>
  <c r="J788" i="52"/>
  <c r="K788" i="52"/>
  <c r="L788" i="52"/>
  <c r="M788" i="52"/>
  <c r="N788" i="52"/>
  <c r="O788" i="52"/>
  <c r="P788" i="52"/>
  <c r="A789" i="52"/>
  <c r="B789" i="52"/>
  <c r="C789" i="52"/>
  <c r="J789" i="52"/>
  <c r="K789" i="52"/>
  <c r="L789" i="52"/>
  <c r="M789" i="52"/>
  <c r="N789" i="52"/>
  <c r="O789" i="52"/>
  <c r="P789" i="52"/>
  <c r="A790" i="52"/>
  <c r="B790" i="52"/>
  <c r="C790" i="52"/>
  <c r="J790" i="52"/>
  <c r="K790" i="52"/>
  <c r="L790" i="52"/>
  <c r="M790" i="52"/>
  <c r="N790" i="52"/>
  <c r="O790" i="52"/>
  <c r="P790" i="52"/>
  <c r="A791" i="52"/>
  <c r="B791" i="52"/>
  <c r="C791" i="52"/>
  <c r="J791" i="52"/>
  <c r="K791" i="52"/>
  <c r="L791" i="52"/>
  <c r="M791" i="52"/>
  <c r="N791" i="52"/>
  <c r="O791" i="52"/>
  <c r="P791" i="52"/>
  <c r="A792" i="52"/>
  <c r="B792" i="52"/>
  <c r="C792" i="52"/>
  <c r="J792" i="52"/>
  <c r="K792" i="52"/>
  <c r="L792" i="52"/>
  <c r="M792" i="52"/>
  <c r="N792" i="52"/>
  <c r="O792" i="52"/>
  <c r="P792" i="52"/>
  <c r="A793" i="52"/>
  <c r="B793" i="52"/>
  <c r="C793" i="52"/>
  <c r="J793" i="52"/>
  <c r="K793" i="52"/>
  <c r="L793" i="52"/>
  <c r="M793" i="52"/>
  <c r="N793" i="52"/>
  <c r="O793" i="52"/>
  <c r="P793" i="52"/>
  <c r="A794" i="52"/>
  <c r="B794" i="52"/>
  <c r="C794" i="52"/>
  <c r="J794" i="52"/>
  <c r="K794" i="52"/>
  <c r="L794" i="52"/>
  <c r="M794" i="52"/>
  <c r="N794" i="52"/>
  <c r="O794" i="52"/>
  <c r="P794" i="52"/>
  <c r="A795" i="52"/>
  <c r="B795" i="52"/>
  <c r="C795" i="52"/>
  <c r="J795" i="52"/>
  <c r="K795" i="52"/>
  <c r="L795" i="52"/>
  <c r="M795" i="52"/>
  <c r="N795" i="52"/>
  <c r="O795" i="52"/>
  <c r="P795" i="52"/>
  <c r="A796" i="52"/>
  <c r="B796" i="52"/>
  <c r="C796" i="52"/>
  <c r="J796" i="52"/>
  <c r="K796" i="52"/>
  <c r="L796" i="52"/>
  <c r="M796" i="52"/>
  <c r="N796" i="52"/>
  <c r="O796" i="52"/>
  <c r="P796" i="52"/>
  <c r="A797" i="52"/>
  <c r="B797" i="52"/>
  <c r="C797" i="52"/>
  <c r="J797" i="52"/>
  <c r="K797" i="52"/>
  <c r="L797" i="52"/>
  <c r="M797" i="52"/>
  <c r="N797" i="52"/>
  <c r="O797" i="52"/>
  <c r="P797" i="52"/>
  <c r="A798" i="52"/>
  <c r="B798" i="52"/>
  <c r="C798" i="52"/>
  <c r="J798" i="52"/>
  <c r="K798" i="52"/>
  <c r="L798" i="52"/>
  <c r="M798" i="52"/>
  <c r="N798" i="52"/>
  <c r="O798" i="52"/>
  <c r="P798" i="52"/>
  <c r="A799" i="52"/>
  <c r="B799" i="52"/>
  <c r="C799" i="52"/>
  <c r="J799" i="52"/>
  <c r="K799" i="52"/>
  <c r="L799" i="52"/>
  <c r="M799" i="52"/>
  <c r="N799" i="52"/>
  <c r="O799" i="52"/>
  <c r="P799" i="52"/>
  <c r="A800" i="52"/>
  <c r="B800" i="52"/>
  <c r="C800" i="52"/>
  <c r="J800" i="52"/>
  <c r="K800" i="52"/>
  <c r="L800" i="52"/>
  <c r="M800" i="52"/>
  <c r="N800" i="52"/>
  <c r="O800" i="52"/>
  <c r="P800" i="52"/>
  <c r="A802" i="52"/>
  <c r="B802" i="52"/>
  <c r="C802" i="52"/>
  <c r="J802" i="52"/>
  <c r="K802" i="52"/>
  <c r="L802" i="52"/>
  <c r="M802" i="52"/>
  <c r="N802" i="52"/>
  <c r="O802" i="52"/>
  <c r="P802" i="52"/>
  <c r="A803" i="52"/>
  <c r="B803" i="52"/>
  <c r="C803" i="52"/>
  <c r="J803" i="52"/>
  <c r="K803" i="52"/>
  <c r="L803" i="52"/>
  <c r="M803" i="52"/>
  <c r="N803" i="52"/>
  <c r="O803" i="52"/>
  <c r="P803" i="52"/>
  <c r="A804" i="52"/>
  <c r="B804" i="52"/>
  <c r="C804" i="52"/>
  <c r="J804" i="52"/>
  <c r="K804" i="52"/>
  <c r="L804" i="52"/>
  <c r="M804" i="52"/>
  <c r="N804" i="52"/>
  <c r="O804" i="52"/>
  <c r="P804" i="52"/>
  <c r="A805" i="52"/>
  <c r="B805" i="52"/>
  <c r="C805" i="52"/>
  <c r="J805" i="52"/>
  <c r="K805" i="52"/>
  <c r="L805" i="52"/>
  <c r="M805" i="52"/>
  <c r="N805" i="52"/>
  <c r="O805" i="52"/>
  <c r="P805" i="52"/>
  <c r="A806" i="52"/>
  <c r="B806" i="52"/>
  <c r="C806" i="52"/>
  <c r="J806" i="52"/>
  <c r="K806" i="52"/>
  <c r="L806" i="52"/>
  <c r="M806" i="52"/>
  <c r="N806" i="52"/>
  <c r="O806" i="52"/>
  <c r="P806" i="52"/>
  <c r="A807" i="52"/>
  <c r="B807" i="52"/>
  <c r="C807" i="52"/>
  <c r="J807" i="52"/>
  <c r="K807" i="52"/>
  <c r="L807" i="52"/>
  <c r="M807" i="52"/>
  <c r="N807" i="52"/>
  <c r="O807" i="52"/>
  <c r="P807" i="52"/>
  <c r="A808" i="52"/>
  <c r="B808" i="52"/>
  <c r="C808" i="52"/>
  <c r="J808" i="52"/>
  <c r="K808" i="52"/>
  <c r="L808" i="52"/>
  <c r="M808" i="52"/>
  <c r="N808" i="52"/>
  <c r="O808" i="52"/>
  <c r="P808" i="52"/>
  <c r="A809" i="52"/>
  <c r="B809" i="52"/>
  <c r="C809" i="52"/>
  <c r="J809" i="52"/>
  <c r="K809" i="52"/>
  <c r="L809" i="52"/>
  <c r="M809" i="52"/>
  <c r="N809" i="52"/>
  <c r="O809" i="52"/>
  <c r="P809" i="52"/>
  <c r="A810" i="52"/>
  <c r="B810" i="52"/>
  <c r="C810" i="52"/>
  <c r="J810" i="52"/>
  <c r="K810" i="52"/>
  <c r="L810" i="52"/>
  <c r="M810" i="52"/>
  <c r="N810" i="52"/>
  <c r="O810" i="52"/>
  <c r="P810" i="52"/>
  <c r="A811" i="52"/>
  <c r="B811" i="52"/>
  <c r="C811" i="52"/>
  <c r="J811" i="52"/>
  <c r="K811" i="52"/>
  <c r="L811" i="52"/>
  <c r="M811" i="52"/>
  <c r="N811" i="52"/>
  <c r="O811" i="52"/>
  <c r="P811" i="52"/>
  <c r="A812" i="52"/>
  <c r="B812" i="52"/>
  <c r="C812" i="52"/>
  <c r="J812" i="52"/>
  <c r="K812" i="52"/>
  <c r="L812" i="52"/>
  <c r="M812" i="52"/>
  <c r="N812" i="52"/>
  <c r="O812" i="52"/>
  <c r="P812" i="52"/>
  <c r="A813" i="52"/>
  <c r="B813" i="52"/>
  <c r="C813" i="52"/>
  <c r="J813" i="52"/>
  <c r="K813" i="52"/>
  <c r="L813" i="52"/>
  <c r="M813" i="52"/>
  <c r="N813" i="52"/>
  <c r="O813" i="52"/>
  <c r="P813" i="52"/>
  <c r="A814" i="52"/>
  <c r="B814" i="52"/>
  <c r="C814" i="52"/>
  <c r="J814" i="52"/>
  <c r="K814" i="52"/>
  <c r="L814" i="52"/>
  <c r="M814" i="52"/>
  <c r="N814" i="52"/>
  <c r="O814" i="52"/>
  <c r="P814" i="52"/>
  <c r="A815" i="52"/>
  <c r="B815" i="52"/>
  <c r="C815" i="52"/>
  <c r="J815" i="52"/>
  <c r="K815" i="52"/>
  <c r="L815" i="52"/>
  <c r="M815" i="52"/>
  <c r="N815" i="52"/>
  <c r="O815" i="52"/>
  <c r="P815" i="52"/>
  <c r="A816" i="52"/>
  <c r="B816" i="52"/>
  <c r="C816" i="52"/>
  <c r="J816" i="52"/>
  <c r="K816" i="52"/>
  <c r="L816" i="52"/>
  <c r="M816" i="52"/>
  <c r="N816" i="52"/>
  <c r="O816" i="52"/>
  <c r="P816" i="52"/>
  <c r="A817" i="52"/>
  <c r="B817" i="52"/>
  <c r="C817" i="52"/>
  <c r="J817" i="52"/>
  <c r="K817" i="52"/>
  <c r="L817" i="52"/>
  <c r="M817" i="52"/>
  <c r="N817" i="52"/>
  <c r="O817" i="52"/>
  <c r="P817" i="52"/>
  <c r="A818" i="52"/>
  <c r="B818" i="52"/>
  <c r="C818" i="52"/>
  <c r="J818" i="52"/>
  <c r="K818" i="52"/>
  <c r="L818" i="52"/>
  <c r="M818" i="52"/>
  <c r="N818" i="52"/>
  <c r="O818" i="52"/>
  <c r="P818" i="52"/>
  <c r="A819" i="52"/>
  <c r="B819" i="52"/>
  <c r="C819" i="52"/>
  <c r="J819" i="52"/>
  <c r="K819" i="52"/>
  <c r="L819" i="52"/>
  <c r="M819" i="52"/>
  <c r="N819" i="52"/>
  <c r="O819" i="52"/>
  <c r="P819" i="52"/>
  <c r="A820" i="52"/>
  <c r="B820" i="52"/>
  <c r="C820" i="52"/>
  <c r="J820" i="52"/>
  <c r="K820" i="52"/>
  <c r="L820" i="52"/>
  <c r="M820" i="52"/>
  <c r="N820" i="52"/>
  <c r="O820" i="52"/>
  <c r="P820" i="52"/>
  <c r="A821" i="52"/>
  <c r="B821" i="52"/>
  <c r="C821" i="52"/>
  <c r="J821" i="52"/>
  <c r="K821" i="52"/>
  <c r="L821" i="52"/>
  <c r="M821" i="52"/>
  <c r="N821" i="52"/>
  <c r="O821" i="52"/>
  <c r="P821" i="52"/>
  <c r="A823" i="52"/>
  <c r="B823" i="52"/>
  <c r="C823" i="52"/>
  <c r="J823" i="52"/>
  <c r="K823" i="52"/>
  <c r="L823" i="52"/>
  <c r="M823" i="52"/>
  <c r="N823" i="52"/>
  <c r="O823" i="52"/>
  <c r="P823" i="52"/>
  <c r="A824" i="52"/>
  <c r="B824" i="52"/>
  <c r="C824" i="52"/>
  <c r="J824" i="52"/>
  <c r="K824" i="52"/>
  <c r="L824" i="52"/>
  <c r="M824" i="52"/>
  <c r="N824" i="52"/>
  <c r="O824" i="52"/>
  <c r="P824" i="52"/>
  <c r="A825" i="52"/>
  <c r="B825" i="52"/>
  <c r="C825" i="52"/>
  <c r="J825" i="52"/>
  <c r="K825" i="52"/>
  <c r="L825" i="52"/>
  <c r="M825" i="52"/>
  <c r="N825" i="52"/>
  <c r="O825" i="52"/>
  <c r="P825" i="52"/>
  <c r="A826" i="52"/>
  <c r="B826" i="52"/>
  <c r="C826" i="52"/>
  <c r="J826" i="52"/>
  <c r="K826" i="52"/>
  <c r="L826" i="52"/>
  <c r="M826" i="52"/>
  <c r="N826" i="52"/>
  <c r="O826" i="52"/>
  <c r="P826" i="52"/>
  <c r="A829" i="52"/>
  <c r="B829" i="52"/>
  <c r="C829" i="52"/>
  <c r="J829" i="52"/>
  <c r="K829" i="52"/>
  <c r="L829" i="52"/>
  <c r="M829" i="52"/>
  <c r="N829" i="52"/>
  <c r="O829" i="52"/>
  <c r="P829" i="52"/>
  <c r="A830" i="52"/>
  <c r="B830" i="52"/>
  <c r="C830" i="52"/>
  <c r="J830" i="52"/>
  <c r="K830" i="52"/>
  <c r="L830" i="52"/>
  <c r="M830" i="52"/>
  <c r="N830" i="52"/>
  <c r="O830" i="52"/>
  <c r="P830" i="52"/>
  <c r="A831" i="52"/>
  <c r="B831" i="52"/>
  <c r="C831" i="52"/>
  <c r="J831" i="52"/>
  <c r="K831" i="52"/>
  <c r="L831" i="52"/>
  <c r="M831" i="52"/>
  <c r="N831" i="52"/>
  <c r="O831" i="52"/>
  <c r="P831" i="52"/>
  <c r="A833" i="52"/>
  <c r="B833" i="52"/>
  <c r="C833" i="52"/>
  <c r="J833" i="52"/>
  <c r="K833" i="52"/>
  <c r="L833" i="52"/>
  <c r="M833" i="52"/>
  <c r="N833" i="52"/>
  <c r="O833" i="52"/>
  <c r="P833" i="52"/>
  <c r="A834" i="52"/>
  <c r="B834" i="52"/>
  <c r="C834" i="52"/>
  <c r="J834" i="52"/>
  <c r="K834" i="52"/>
  <c r="L834" i="52"/>
  <c r="M834" i="52"/>
  <c r="N834" i="52"/>
  <c r="O834" i="52"/>
  <c r="P834" i="52"/>
  <c r="A835" i="52"/>
  <c r="B835" i="52"/>
  <c r="C835" i="52"/>
  <c r="J835" i="52"/>
  <c r="K835" i="52"/>
  <c r="L835" i="52"/>
  <c r="M835" i="52"/>
  <c r="N835" i="52"/>
  <c r="O835" i="52"/>
  <c r="P835" i="52"/>
  <c r="A838" i="52"/>
  <c r="B838" i="52"/>
  <c r="C838" i="52"/>
  <c r="J838" i="52"/>
  <c r="K838" i="52"/>
  <c r="L838" i="52"/>
  <c r="M838" i="52"/>
  <c r="N838" i="52"/>
  <c r="O838" i="52"/>
  <c r="P838" i="52"/>
  <c r="A839" i="52"/>
  <c r="B839" i="52"/>
  <c r="C839" i="52"/>
  <c r="J839" i="52"/>
  <c r="K839" i="52"/>
  <c r="L839" i="52"/>
  <c r="M839" i="52"/>
  <c r="N839" i="52"/>
  <c r="O839" i="52"/>
  <c r="P839" i="52"/>
  <c r="A840" i="52"/>
  <c r="B840" i="52"/>
  <c r="C840" i="52"/>
  <c r="J840" i="52"/>
  <c r="K840" i="52"/>
  <c r="L840" i="52"/>
  <c r="M840" i="52"/>
  <c r="N840" i="52"/>
  <c r="O840" i="52"/>
  <c r="P840" i="52"/>
  <c r="A841" i="52"/>
  <c r="B841" i="52"/>
  <c r="C841" i="52"/>
  <c r="J841" i="52"/>
  <c r="K841" i="52"/>
  <c r="L841" i="52"/>
  <c r="M841" i="52"/>
  <c r="N841" i="52"/>
  <c r="O841" i="52"/>
  <c r="P841" i="52"/>
  <c r="A843" i="52"/>
  <c r="B843" i="52"/>
  <c r="C843" i="52"/>
  <c r="J843" i="52"/>
  <c r="K843" i="52"/>
  <c r="L843" i="52"/>
  <c r="M843" i="52"/>
  <c r="N843" i="52"/>
  <c r="O843" i="52"/>
  <c r="P843" i="52"/>
  <c r="A844" i="52"/>
  <c r="B844" i="52"/>
  <c r="C844" i="52"/>
  <c r="J844" i="52"/>
  <c r="K844" i="52"/>
  <c r="L844" i="52"/>
  <c r="M844" i="52"/>
  <c r="N844" i="52"/>
  <c r="O844" i="52"/>
  <c r="P844" i="52"/>
  <c r="A845" i="52"/>
  <c r="B845" i="52"/>
  <c r="C845" i="52"/>
  <c r="J845" i="52"/>
  <c r="K845" i="52"/>
  <c r="L845" i="52"/>
  <c r="M845" i="52"/>
  <c r="N845" i="52"/>
  <c r="O845" i="52"/>
  <c r="P845" i="52"/>
  <c r="A846" i="52"/>
  <c r="B846" i="52"/>
  <c r="C846" i="52"/>
  <c r="J846" i="52"/>
  <c r="K846" i="52"/>
  <c r="L846" i="52"/>
  <c r="M846" i="52"/>
  <c r="N846" i="52"/>
  <c r="O846" i="52"/>
  <c r="P846" i="52"/>
  <c r="A848" i="52"/>
  <c r="B848" i="52"/>
  <c r="C848" i="52"/>
  <c r="J848" i="52"/>
  <c r="K848" i="52"/>
  <c r="L848" i="52"/>
  <c r="M848" i="52"/>
  <c r="N848" i="52"/>
  <c r="O848" i="52"/>
  <c r="P848" i="52"/>
  <c r="A849" i="52"/>
  <c r="B849" i="52"/>
  <c r="C849" i="52"/>
  <c r="J849" i="52"/>
  <c r="K849" i="52"/>
  <c r="L849" i="52"/>
  <c r="M849" i="52"/>
  <c r="N849" i="52"/>
  <c r="O849" i="52"/>
  <c r="P849" i="52"/>
  <c r="A850" i="52"/>
  <c r="B850" i="52"/>
  <c r="C850" i="52"/>
  <c r="J850" i="52"/>
  <c r="K850" i="52"/>
  <c r="L850" i="52"/>
  <c r="M850" i="52"/>
  <c r="N850" i="52"/>
  <c r="O850" i="52"/>
  <c r="P850" i="52"/>
  <c r="A851" i="52"/>
  <c r="B851" i="52"/>
  <c r="C851" i="52"/>
  <c r="J851" i="52"/>
  <c r="K851" i="52"/>
  <c r="L851" i="52"/>
  <c r="M851" i="52"/>
  <c r="N851" i="52"/>
  <c r="O851" i="52"/>
  <c r="P851" i="52"/>
  <c r="A852" i="52"/>
  <c r="B852" i="52"/>
  <c r="C852" i="52"/>
  <c r="J852" i="52"/>
  <c r="K852" i="52"/>
  <c r="L852" i="52"/>
  <c r="M852" i="52"/>
  <c r="N852" i="52"/>
  <c r="O852" i="52"/>
  <c r="P852" i="52"/>
  <c r="A853" i="52"/>
  <c r="B853" i="52"/>
  <c r="C853" i="52"/>
  <c r="J853" i="52"/>
  <c r="K853" i="52"/>
  <c r="L853" i="52"/>
  <c r="M853" i="52"/>
  <c r="N853" i="52"/>
  <c r="O853" i="52"/>
  <c r="P853" i="52"/>
  <c r="A854" i="52"/>
  <c r="B854" i="52"/>
  <c r="C854" i="52"/>
  <c r="J854" i="52"/>
  <c r="K854" i="52"/>
  <c r="L854" i="52"/>
  <c r="M854" i="52"/>
  <c r="N854" i="52"/>
  <c r="O854" i="52"/>
  <c r="P854" i="52"/>
  <c r="A855" i="52"/>
  <c r="B855" i="52"/>
  <c r="C855" i="52"/>
  <c r="J855" i="52"/>
  <c r="K855" i="52"/>
  <c r="L855" i="52"/>
  <c r="M855" i="52"/>
  <c r="N855" i="52"/>
  <c r="O855" i="52"/>
  <c r="P855" i="52"/>
  <c r="A858" i="52"/>
  <c r="B858" i="52"/>
  <c r="C858" i="52"/>
  <c r="J858" i="52"/>
  <c r="K858" i="52"/>
  <c r="L858" i="52"/>
  <c r="M858" i="52"/>
  <c r="N858" i="52"/>
  <c r="O858" i="52"/>
  <c r="P858" i="52"/>
  <c r="A859" i="52"/>
  <c r="B859" i="52"/>
  <c r="C859" i="52"/>
  <c r="J859" i="52"/>
  <c r="K859" i="52"/>
  <c r="L859" i="52"/>
  <c r="M859" i="52"/>
  <c r="N859" i="52"/>
  <c r="O859" i="52"/>
  <c r="P859" i="52"/>
  <c r="A860" i="52"/>
  <c r="B860" i="52"/>
  <c r="C860" i="52"/>
  <c r="J860" i="52"/>
  <c r="K860" i="52"/>
  <c r="L860" i="52"/>
  <c r="M860" i="52"/>
  <c r="N860" i="52"/>
  <c r="O860" i="52"/>
  <c r="P860" i="52"/>
  <c r="A861" i="52"/>
  <c r="B861" i="52"/>
  <c r="C861" i="52"/>
  <c r="J861" i="52"/>
  <c r="K861" i="52"/>
  <c r="L861" i="52"/>
  <c r="M861" i="52"/>
  <c r="N861" i="52"/>
  <c r="O861" i="52"/>
  <c r="P861" i="52"/>
  <c r="A862" i="52"/>
  <c r="B862" i="52"/>
  <c r="C862" i="52"/>
  <c r="J862" i="52"/>
  <c r="K862" i="52"/>
  <c r="L862" i="52"/>
  <c r="M862" i="52"/>
  <c r="N862" i="52"/>
  <c r="O862" i="52"/>
  <c r="P862" i="52"/>
  <c r="A863" i="52"/>
  <c r="B863" i="52"/>
  <c r="C863" i="52"/>
  <c r="J863" i="52"/>
  <c r="K863" i="52"/>
  <c r="L863" i="52"/>
  <c r="M863" i="52"/>
  <c r="N863" i="52"/>
  <c r="O863" i="52"/>
  <c r="P863" i="52"/>
  <c r="A864" i="52"/>
  <c r="B864" i="52"/>
  <c r="C864" i="52"/>
  <c r="J864" i="52"/>
  <c r="K864" i="52"/>
  <c r="L864" i="52"/>
  <c r="M864" i="52"/>
  <c r="N864" i="52"/>
  <c r="O864" i="52"/>
  <c r="P864" i="52"/>
  <c r="A865" i="52"/>
  <c r="B865" i="52"/>
  <c r="C865" i="52"/>
  <c r="J865" i="52"/>
  <c r="K865" i="52"/>
  <c r="L865" i="52"/>
  <c r="M865" i="52"/>
  <c r="N865" i="52"/>
  <c r="O865" i="52"/>
  <c r="P865" i="52"/>
  <c r="A866" i="52"/>
  <c r="B866" i="52"/>
  <c r="C866" i="52"/>
  <c r="J866" i="52"/>
  <c r="K866" i="52"/>
  <c r="L866" i="52"/>
  <c r="M866" i="52"/>
  <c r="N866" i="52"/>
  <c r="O866" i="52"/>
  <c r="P866" i="52"/>
  <c r="A868" i="52"/>
  <c r="B868" i="52"/>
  <c r="C868" i="52"/>
  <c r="J868" i="52"/>
  <c r="K868" i="52"/>
  <c r="L868" i="52"/>
  <c r="M868" i="52"/>
  <c r="N868" i="52"/>
  <c r="O868" i="52"/>
  <c r="P868" i="52"/>
  <c r="A869" i="52"/>
  <c r="B869" i="52"/>
  <c r="C869" i="52"/>
  <c r="J869" i="52"/>
  <c r="K869" i="52"/>
  <c r="L869" i="52"/>
  <c r="M869" i="52"/>
  <c r="N869" i="52"/>
  <c r="O869" i="52"/>
  <c r="P869" i="52"/>
  <c r="A870" i="52"/>
  <c r="B870" i="52"/>
  <c r="C870" i="52"/>
  <c r="J870" i="52"/>
  <c r="K870" i="52"/>
  <c r="L870" i="52"/>
  <c r="M870" i="52"/>
  <c r="N870" i="52"/>
  <c r="O870" i="52"/>
  <c r="P870" i="52"/>
  <c r="A871" i="52"/>
  <c r="B871" i="52"/>
  <c r="C871" i="52"/>
  <c r="J871" i="52"/>
  <c r="K871" i="52"/>
  <c r="L871" i="52"/>
  <c r="M871" i="52"/>
  <c r="N871" i="52"/>
  <c r="O871" i="52"/>
  <c r="P871" i="52"/>
  <c r="A873" i="52"/>
  <c r="B873" i="52"/>
  <c r="C873" i="52"/>
  <c r="J873" i="52"/>
  <c r="K873" i="52"/>
  <c r="L873" i="52"/>
  <c r="M873" i="52"/>
  <c r="N873" i="52"/>
  <c r="O873" i="52"/>
  <c r="P873" i="52"/>
  <c r="A874" i="52"/>
  <c r="B874" i="52"/>
  <c r="C874" i="52"/>
  <c r="J874" i="52"/>
  <c r="K874" i="52"/>
  <c r="L874" i="52"/>
  <c r="M874" i="52"/>
  <c r="N874" i="52"/>
  <c r="O874" i="52"/>
  <c r="P874" i="52"/>
  <c r="A875" i="52"/>
  <c r="B875" i="52"/>
  <c r="C875" i="52"/>
  <c r="J875" i="52"/>
  <c r="K875" i="52"/>
  <c r="L875" i="52"/>
  <c r="M875" i="52"/>
  <c r="N875" i="52"/>
  <c r="O875" i="52"/>
  <c r="P875" i="52"/>
  <c r="A876" i="52"/>
  <c r="B876" i="52"/>
  <c r="C876" i="52"/>
  <c r="J876" i="52"/>
  <c r="K876" i="52"/>
  <c r="L876" i="52"/>
  <c r="M876" i="52"/>
  <c r="N876" i="52"/>
  <c r="O876" i="52"/>
  <c r="P876" i="52"/>
  <c r="A877" i="52"/>
  <c r="B877" i="52"/>
  <c r="C877" i="52"/>
  <c r="J877" i="52"/>
  <c r="K877" i="52"/>
  <c r="L877" i="52"/>
  <c r="M877" i="52"/>
  <c r="N877" i="52"/>
  <c r="O877" i="52"/>
  <c r="P877" i="52"/>
  <c r="A878" i="52"/>
  <c r="B878" i="52"/>
  <c r="C878" i="52"/>
  <c r="J878" i="52"/>
  <c r="K878" i="52"/>
  <c r="L878" i="52"/>
  <c r="M878" i="52"/>
  <c r="N878" i="52"/>
  <c r="O878" i="52"/>
  <c r="P878" i="52"/>
  <c r="A879" i="52"/>
  <c r="B879" i="52"/>
  <c r="C879" i="52"/>
  <c r="J879" i="52"/>
  <c r="K879" i="52"/>
  <c r="L879" i="52"/>
  <c r="M879" i="52"/>
  <c r="N879" i="52"/>
  <c r="O879" i="52"/>
  <c r="P879" i="52"/>
  <c r="A880" i="52"/>
  <c r="B880" i="52"/>
  <c r="C880" i="52"/>
  <c r="J880" i="52"/>
  <c r="K880" i="52"/>
  <c r="L880" i="52"/>
  <c r="M880" i="52"/>
  <c r="N880" i="52"/>
  <c r="O880" i="52"/>
  <c r="P880" i="52"/>
  <c r="A883" i="52"/>
  <c r="B883" i="52"/>
  <c r="C883" i="52"/>
  <c r="J883" i="52"/>
  <c r="K883" i="52"/>
  <c r="L883" i="52"/>
  <c r="M883" i="52"/>
  <c r="N883" i="52"/>
  <c r="O883" i="52"/>
  <c r="P883" i="52"/>
  <c r="A884" i="52"/>
  <c r="B884" i="52"/>
  <c r="C884" i="52"/>
  <c r="J884" i="52"/>
  <c r="K884" i="52"/>
  <c r="L884" i="52"/>
  <c r="M884" i="52"/>
  <c r="N884" i="52"/>
  <c r="O884" i="52"/>
  <c r="P884" i="52"/>
  <c r="A885" i="52"/>
  <c r="B885" i="52"/>
  <c r="C885" i="52"/>
  <c r="J885" i="52"/>
  <c r="K885" i="52"/>
  <c r="L885" i="52"/>
  <c r="M885" i="52"/>
  <c r="N885" i="52"/>
  <c r="O885" i="52"/>
  <c r="P885" i="52"/>
  <c r="A886" i="52"/>
  <c r="B886" i="52"/>
  <c r="C886" i="52"/>
  <c r="J886" i="52"/>
  <c r="K886" i="52"/>
  <c r="L886" i="52"/>
  <c r="M886" i="52"/>
  <c r="N886" i="52"/>
  <c r="O886" i="52"/>
  <c r="P886" i="52"/>
  <c r="A888" i="52"/>
  <c r="B888" i="52"/>
  <c r="C888" i="52"/>
  <c r="J888" i="52"/>
  <c r="K888" i="52"/>
  <c r="L888" i="52"/>
  <c r="M888" i="52"/>
  <c r="N888" i="52"/>
  <c r="O888" i="52"/>
  <c r="P888" i="52"/>
  <c r="A890" i="52"/>
  <c r="B890" i="52"/>
  <c r="C890" i="52"/>
  <c r="J890" i="52"/>
  <c r="K890" i="52"/>
  <c r="L890" i="52"/>
  <c r="M890" i="52"/>
  <c r="N890" i="52"/>
  <c r="O890" i="52"/>
  <c r="P890" i="52"/>
  <c r="A891" i="52"/>
  <c r="B891" i="52"/>
  <c r="C891" i="52"/>
  <c r="J891" i="52"/>
  <c r="K891" i="52"/>
  <c r="L891" i="52"/>
  <c r="M891" i="52"/>
  <c r="N891" i="52"/>
  <c r="O891" i="52"/>
  <c r="P891" i="52"/>
  <c r="A893" i="52"/>
  <c r="B893" i="52"/>
  <c r="C893" i="52"/>
  <c r="J893" i="52"/>
  <c r="K893" i="52"/>
  <c r="L893" i="52"/>
  <c r="M893" i="52"/>
  <c r="N893" i="52"/>
  <c r="O893" i="52"/>
  <c r="P893" i="52"/>
  <c r="A894" i="52"/>
  <c r="B894" i="52"/>
  <c r="C894" i="52"/>
  <c r="J894" i="52"/>
  <c r="K894" i="52"/>
  <c r="L894" i="52"/>
  <c r="M894" i="52"/>
  <c r="N894" i="52"/>
  <c r="O894" i="52"/>
  <c r="P894" i="52"/>
  <c r="A895" i="52"/>
  <c r="B895" i="52"/>
  <c r="C895" i="52"/>
  <c r="J895" i="52"/>
  <c r="K895" i="52"/>
  <c r="L895" i="52"/>
  <c r="M895" i="52"/>
  <c r="N895" i="52"/>
  <c r="O895" i="52"/>
  <c r="P895" i="52"/>
  <c r="A896" i="52"/>
  <c r="B896" i="52"/>
  <c r="C896" i="52"/>
  <c r="J896" i="52"/>
  <c r="K896" i="52"/>
  <c r="L896" i="52"/>
  <c r="M896" i="52"/>
  <c r="N896" i="52"/>
  <c r="O896" i="52"/>
  <c r="P896" i="52"/>
  <c r="A897" i="52"/>
  <c r="B897" i="52"/>
  <c r="C897" i="52"/>
  <c r="J897" i="52"/>
  <c r="K897" i="52"/>
  <c r="L897" i="52"/>
  <c r="M897" i="52"/>
  <c r="N897" i="52"/>
  <c r="O897" i="52"/>
  <c r="P897" i="52"/>
  <c r="A898" i="52"/>
  <c r="B898" i="52"/>
  <c r="C898" i="52"/>
  <c r="J898" i="52"/>
  <c r="K898" i="52"/>
  <c r="L898" i="52"/>
  <c r="M898" i="52"/>
  <c r="N898" i="52"/>
  <c r="O898" i="52"/>
  <c r="P898" i="52"/>
  <c r="A899" i="52"/>
  <c r="B899" i="52"/>
  <c r="C899" i="52"/>
  <c r="J899" i="52"/>
  <c r="K899" i="52"/>
  <c r="L899" i="52"/>
  <c r="M899" i="52"/>
  <c r="N899" i="52"/>
  <c r="O899" i="52"/>
  <c r="P899" i="52"/>
  <c r="A900" i="52"/>
  <c r="B900" i="52"/>
  <c r="C900" i="52"/>
  <c r="J900" i="52"/>
  <c r="K900" i="52"/>
  <c r="L900" i="52"/>
  <c r="M900" i="52"/>
  <c r="N900" i="52"/>
  <c r="O900" i="52"/>
  <c r="P900" i="52"/>
  <c r="A902" i="52"/>
  <c r="B902" i="52"/>
  <c r="C902" i="52"/>
  <c r="J902" i="52"/>
  <c r="K902" i="52"/>
  <c r="L902" i="52"/>
  <c r="M902" i="52"/>
  <c r="N902" i="52"/>
  <c r="O902" i="52"/>
  <c r="P902" i="52"/>
  <c r="A903" i="52"/>
  <c r="B903" i="52"/>
  <c r="C903" i="52"/>
  <c r="J903" i="52"/>
  <c r="K903" i="52"/>
  <c r="L903" i="52"/>
  <c r="M903" i="52"/>
  <c r="N903" i="52"/>
  <c r="O903" i="52"/>
  <c r="P903" i="52"/>
  <c r="A904" i="52"/>
  <c r="B904" i="52"/>
  <c r="C904" i="52"/>
  <c r="J904" i="52"/>
  <c r="K904" i="52"/>
  <c r="L904" i="52"/>
  <c r="M904" i="52"/>
  <c r="N904" i="52"/>
  <c r="O904" i="52"/>
  <c r="P904" i="52"/>
  <c r="A905" i="52"/>
  <c r="B905" i="52"/>
  <c r="C905" i="52"/>
  <c r="J905" i="52"/>
  <c r="K905" i="52"/>
  <c r="L905" i="52"/>
  <c r="M905" i="52"/>
  <c r="N905" i="52"/>
  <c r="O905" i="52"/>
  <c r="P905" i="52"/>
  <c r="A906" i="52"/>
  <c r="B906" i="52"/>
  <c r="C906" i="52"/>
  <c r="J906" i="52"/>
  <c r="K906" i="52"/>
  <c r="L906" i="52"/>
  <c r="M906" i="52"/>
  <c r="N906" i="52"/>
  <c r="O906" i="52"/>
  <c r="P906" i="52"/>
  <c r="A907" i="52"/>
  <c r="B907" i="52"/>
  <c r="C907" i="52"/>
  <c r="J907" i="52"/>
  <c r="K907" i="52"/>
  <c r="L907" i="52"/>
  <c r="M907" i="52"/>
  <c r="N907" i="52"/>
  <c r="O907" i="52"/>
  <c r="P907" i="52"/>
  <c r="A908" i="52"/>
  <c r="B908" i="52"/>
  <c r="C908" i="52"/>
  <c r="J908" i="52"/>
  <c r="K908" i="52"/>
  <c r="L908" i="52"/>
  <c r="M908" i="52"/>
  <c r="N908" i="52"/>
  <c r="O908" i="52"/>
  <c r="P908" i="52"/>
  <c r="A909" i="52"/>
  <c r="B909" i="52"/>
  <c r="C909" i="52"/>
  <c r="J909" i="52"/>
  <c r="K909" i="52"/>
  <c r="L909" i="52"/>
  <c r="M909" i="52"/>
  <c r="N909" i="52"/>
  <c r="O909" i="52"/>
  <c r="P909" i="52"/>
  <c r="A910" i="52"/>
  <c r="B910" i="52"/>
  <c r="C910" i="52"/>
  <c r="J910" i="52"/>
  <c r="K910" i="52"/>
  <c r="L910" i="52"/>
  <c r="M910" i="52"/>
  <c r="N910" i="52"/>
  <c r="O910" i="52"/>
  <c r="P910" i="52"/>
  <c r="A911" i="52"/>
  <c r="B911" i="52"/>
  <c r="C911" i="52"/>
  <c r="J911" i="52"/>
  <c r="K911" i="52"/>
  <c r="L911" i="52"/>
  <c r="M911" i="52"/>
  <c r="N911" i="52"/>
  <c r="O911" i="52"/>
  <c r="P911" i="52"/>
  <c r="A912" i="52"/>
  <c r="B912" i="52"/>
  <c r="C912" i="52"/>
  <c r="J912" i="52"/>
  <c r="K912" i="52"/>
  <c r="L912" i="52"/>
  <c r="M912" i="52"/>
  <c r="N912" i="52"/>
  <c r="O912" i="52"/>
  <c r="P912" i="52"/>
  <c r="A913" i="52"/>
  <c r="B913" i="52"/>
  <c r="C913" i="52"/>
  <c r="J913" i="52"/>
  <c r="K913" i="52"/>
  <c r="L913" i="52"/>
  <c r="M913" i="52"/>
  <c r="N913" i="52"/>
  <c r="O913" i="52"/>
  <c r="P913" i="52"/>
  <c r="A914" i="52"/>
  <c r="B914" i="52"/>
  <c r="C914" i="52"/>
  <c r="J914" i="52"/>
  <c r="K914" i="52"/>
  <c r="L914" i="52"/>
  <c r="M914" i="52"/>
  <c r="N914" i="52"/>
  <c r="O914" i="52"/>
  <c r="P914" i="52"/>
  <c r="A915" i="52"/>
  <c r="B915" i="52"/>
  <c r="C915" i="52"/>
  <c r="J915" i="52"/>
  <c r="K915" i="52"/>
  <c r="L915" i="52"/>
  <c r="M915" i="52"/>
  <c r="N915" i="52"/>
  <c r="O915" i="52"/>
  <c r="P915" i="52"/>
  <c r="A916" i="52"/>
  <c r="B916" i="52"/>
  <c r="C916" i="52"/>
  <c r="J916" i="52"/>
  <c r="K916" i="52"/>
  <c r="L916" i="52"/>
  <c r="M916" i="52"/>
  <c r="N916" i="52"/>
  <c r="O916" i="52"/>
  <c r="P916" i="52"/>
  <c r="A917" i="52"/>
  <c r="B917" i="52"/>
  <c r="C917" i="52"/>
  <c r="J917" i="52"/>
  <c r="K917" i="52"/>
  <c r="L917" i="52"/>
  <c r="M917" i="52"/>
  <c r="N917" i="52"/>
  <c r="O917" i="52"/>
  <c r="P917" i="52"/>
  <c r="A918" i="52"/>
  <c r="B918" i="52"/>
  <c r="C918" i="52"/>
  <c r="J918" i="52"/>
  <c r="K918" i="52"/>
  <c r="L918" i="52"/>
  <c r="M918" i="52"/>
  <c r="N918" i="52"/>
  <c r="O918" i="52"/>
  <c r="P918" i="52"/>
  <c r="A919" i="52"/>
  <c r="B919" i="52"/>
  <c r="C919" i="52"/>
  <c r="J919" i="52"/>
  <c r="K919" i="52"/>
  <c r="L919" i="52"/>
  <c r="M919" i="52"/>
  <c r="N919" i="52"/>
  <c r="O919" i="52"/>
  <c r="P919" i="52"/>
  <c r="A920" i="52"/>
  <c r="B920" i="52"/>
  <c r="C920" i="52"/>
  <c r="J920" i="52"/>
  <c r="K920" i="52"/>
  <c r="L920" i="52"/>
  <c r="M920" i="52"/>
  <c r="N920" i="52"/>
  <c r="O920" i="52"/>
  <c r="P920" i="52"/>
  <c r="A921" i="52"/>
  <c r="B921" i="52"/>
  <c r="C921" i="52"/>
  <c r="J921" i="52"/>
  <c r="K921" i="52"/>
  <c r="L921" i="52"/>
  <c r="M921" i="52"/>
  <c r="N921" i="52"/>
  <c r="O921" i="52"/>
  <c r="P921" i="52"/>
  <c r="A922" i="52"/>
  <c r="B922" i="52"/>
  <c r="C922" i="52"/>
  <c r="J922" i="52"/>
  <c r="K922" i="52"/>
  <c r="L922" i="52"/>
  <c r="M922" i="52"/>
  <c r="N922" i="52"/>
  <c r="O922" i="52"/>
  <c r="P922" i="52"/>
  <c r="A923" i="52"/>
  <c r="B923" i="52"/>
  <c r="C923" i="52"/>
  <c r="J923" i="52"/>
  <c r="K923" i="52"/>
  <c r="L923" i="52"/>
  <c r="M923" i="52"/>
  <c r="N923" i="52"/>
  <c r="O923" i="52"/>
  <c r="P923" i="52"/>
  <c r="A924" i="52"/>
  <c r="B924" i="52"/>
  <c r="C924" i="52"/>
  <c r="J924" i="52"/>
  <c r="K924" i="52"/>
  <c r="L924" i="52"/>
  <c r="M924" i="52"/>
  <c r="N924" i="52"/>
  <c r="O924" i="52"/>
  <c r="P924" i="52"/>
  <c r="A925" i="52"/>
  <c r="B925" i="52"/>
  <c r="C925" i="52"/>
  <c r="J925" i="52"/>
  <c r="K925" i="52"/>
  <c r="L925" i="52"/>
  <c r="M925" i="52"/>
  <c r="N925" i="52"/>
  <c r="O925" i="52"/>
  <c r="P925" i="52"/>
  <c r="A926" i="52"/>
  <c r="B926" i="52"/>
  <c r="C926" i="52"/>
  <c r="J926" i="52"/>
  <c r="K926" i="52"/>
  <c r="L926" i="52"/>
  <c r="M926" i="52"/>
  <c r="N926" i="52"/>
  <c r="O926" i="52"/>
  <c r="P926" i="52"/>
  <c r="A927" i="52"/>
  <c r="B927" i="52"/>
  <c r="C927" i="52"/>
  <c r="J927" i="52"/>
  <c r="K927" i="52"/>
  <c r="L927" i="52"/>
  <c r="M927" i="52"/>
  <c r="N927" i="52"/>
  <c r="O927" i="52"/>
  <c r="P927" i="52"/>
  <c r="A928" i="52"/>
  <c r="B928" i="52"/>
  <c r="C928" i="52"/>
  <c r="J928" i="52"/>
  <c r="K928" i="52"/>
  <c r="L928" i="52"/>
  <c r="M928" i="52"/>
  <c r="N928" i="52"/>
  <c r="O928" i="52"/>
  <c r="P928" i="52"/>
  <c r="A942" i="52"/>
  <c r="B942" i="52"/>
  <c r="C942" i="52"/>
  <c r="J942" i="52"/>
  <c r="K942" i="52"/>
  <c r="L942" i="52"/>
  <c r="M942" i="52"/>
  <c r="N942" i="52"/>
  <c r="O942" i="52"/>
  <c r="P942" i="52"/>
  <c r="A943" i="52"/>
  <c r="B943" i="52"/>
  <c r="C943" i="52"/>
  <c r="J943" i="52"/>
  <c r="K943" i="52"/>
  <c r="L943" i="52"/>
  <c r="M943" i="52"/>
  <c r="N943" i="52"/>
  <c r="O943" i="52"/>
  <c r="P943" i="52"/>
  <c r="A944" i="52"/>
  <c r="B944" i="52"/>
  <c r="C944" i="52"/>
  <c r="J944" i="52"/>
  <c r="K944" i="52"/>
  <c r="L944" i="52"/>
  <c r="M944" i="52"/>
  <c r="N944" i="52"/>
  <c r="O944" i="52"/>
  <c r="P944" i="52"/>
  <c r="A945" i="52"/>
  <c r="B945" i="52"/>
  <c r="C945" i="52"/>
  <c r="J945" i="52"/>
  <c r="K945" i="52"/>
  <c r="L945" i="52"/>
  <c r="M945" i="52"/>
  <c r="N945" i="52"/>
  <c r="O945" i="52"/>
  <c r="P945" i="52"/>
  <c r="A946" i="52"/>
  <c r="B946" i="52"/>
  <c r="C946" i="52"/>
  <c r="J946" i="52"/>
  <c r="K946" i="52"/>
  <c r="L946" i="52"/>
  <c r="M946" i="52"/>
  <c r="N946" i="52"/>
  <c r="O946" i="52"/>
  <c r="P946" i="52"/>
  <c r="A947" i="52"/>
  <c r="B947" i="52"/>
  <c r="C947" i="52"/>
  <c r="J947" i="52"/>
  <c r="K947" i="52"/>
  <c r="L947" i="52"/>
  <c r="M947" i="52"/>
  <c r="N947" i="52"/>
  <c r="O947" i="52"/>
  <c r="P947" i="52"/>
  <c r="A948" i="52"/>
  <c r="B948" i="52"/>
  <c r="C948" i="52"/>
  <c r="J948" i="52"/>
  <c r="K948" i="52"/>
  <c r="L948" i="52"/>
  <c r="M948" i="52"/>
  <c r="N948" i="52"/>
  <c r="O948" i="52"/>
  <c r="P948" i="52"/>
  <c r="A949" i="52"/>
  <c r="B949" i="52"/>
  <c r="C949" i="52"/>
  <c r="J949" i="52"/>
  <c r="K949" i="52"/>
  <c r="L949" i="52"/>
  <c r="M949" i="52"/>
  <c r="N949" i="52"/>
  <c r="O949" i="52"/>
  <c r="P949" i="52"/>
  <c r="A950" i="52"/>
  <c r="B950" i="52"/>
  <c r="C950" i="52"/>
  <c r="J950" i="52"/>
  <c r="K950" i="52"/>
  <c r="L950" i="52"/>
  <c r="M950" i="52"/>
  <c r="N950" i="52"/>
  <c r="O950" i="52"/>
  <c r="P950" i="52"/>
  <c r="A951" i="52"/>
  <c r="B951" i="52"/>
  <c r="C951" i="52"/>
  <c r="J951" i="52"/>
  <c r="K951" i="52"/>
  <c r="L951" i="52"/>
  <c r="M951" i="52"/>
  <c r="N951" i="52"/>
  <c r="O951" i="52"/>
  <c r="P951" i="52"/>
  <c r="A952" i="52"/>
  <c r="B952" i="52"/>
  <c r="C952" i="52"/>
  <c r="J952" i="52"/>
  <c r="K952" i="52"/>
  <c r="L952" i="52"/>
  <c r="M952" i="52"/>
  <c r="N952" i="52"/>
  <c r="O952" i="52"/>
  <c r="P952" i="52"/>
  <c r="A953" i="52"/>
  <c r="B953" i="52"/>
  <c r="C953" i="52"/>
  <c r="J953" i="52"/>
  <c r="K953" i="52"/>
  <c r="L953" i="52"/>
  <c r="M953" i="52"/>
  <c r="N953" i="52"/>
  <c r="O953" i="52"/>
  <c r="P953" i="52"/>
  <c r="A971" i="52"/>
  <c r="B971" i="52"/>
  <c r="C971" i="52"/>
  <c r="J971" i="52"/>
  <c r="K971" i="52"/>
  <c r="L971" i="52"/>
  <c r="M971" i="52"/>
  <c r="N971" i="52"/>
  <c r="O971" i="52"/>
  <c r="P971" i="52"/>
  <c r="A975" i="52"/>
  <c r="B975" i="52"/>
  <c r="C975" i="52"/>
  <c r="J975" i="52"/>
  <c r="K975" i="52"/>
  <c r="L975" i="52"/>
  <c r="M975" i="52"/>
  <c r="N975" i="52"/>
  <c r="O975" i="52"/>
  <c r="P975" i="52"/>
  <c r="A976" i="52"/>
  <c r="B976" i="52"/>
  <c r="C976" i="52"/>
  <c r="J976" i="52"/>
  <c r="K976" i="52"/>
  <c r="L976" i="52"/>
  <c r="M976" i="52"/>
  <c r="N976" i="52"/>
  <c r="O976" i="52"/>
  <c r="P976" i="52"/>
  <c r="A979" i="52"/>
  <c r="B979" i="52"/>
  <c r="C979" i="52"/>
  <c r="J979" i="52"/>
  <c r="K979" i="52"/>
  <c r="L979" i="52"/>
  <c r="M979" i="52"/>
  <c r="N979" i="52"/>
  <c r="O979" i="52"/>
  <c r="P979" i="52"/>
  <c r="A980" i="52"/>
  <c r="B980" i="52"/>
  <c r="C980" i="52"/>
  <c r="J980" i="52"/>
  <c r="K980" i="52"/>
  <c r="L980" i="52"/>
  <c r="M980" i="52"/>
  <c r="N980" i="52"/>
  <c r="O980" i="52"/>
  <c r="P980" i="52"/>
  <c r="A983" i="52"/>
  <c r="B983" i="52"/>
  <c r="C983" i="52"/>
  <c r="J983" i="52"/>
  <c r="K983" i="52"/>
  <c r="L983" i="52"/>
  <c r="M983" i="52"/>
  <c r="N983" i="52"/>
  <c r="O983" i="52"/>
  <c r="P983" i="52"/>
  <c r="A986" i="52"/>
  <c r="B986" i="52"/>
  <c r="C986" i="52"/>
  <c r="J986" i="52"/>
  <c r="K986" i="52"/>
  <c r="L986" i="52"/>
  <c r="M986" i="52"/>
  <c r="N986" i="52"/>
  <c r="O986" i="52"/>
  <c r="P986" i="52"/>
  <c r="A990" i="52"/>
  <c r="B990" i="52"/>
  <c r="C990" i="52"/>
  <c r="J990" i="52"/>
  <c r="K990" i="52"/>
  <c r="L990" i="52"/>
  <c r="M990" i="52"/>
  <c r="N990" i="52"/>
  <c r="O990" i="52"/>
  <c r="P990" i="52"/>
  <c r="A994" i="52"/>
  <c r="B994" i="52"/>
  <c r="C994" i="52"/>
  <c r="J994" i="52"/>
  <c r="K994" i="52"/>
  <c r="L994" i="52"/>
  <c r="M994" i="52"/>
  <c r="N994" i="52"/>
  <c r="O994" i="52"/>
  <c r="P994" i="52"/>
  <c r="A998" i="52"/>
  <c r="B998" i="52"/>
  <c r="C998" i="52"/>
  <c r="J998" i="52"/>
  <c r="K998" i="52"/>
  <c r="L998" i="52"/>
  <c r="M998" i="52"/>
  <c r="N998" i="52"/>
  <c r="O998" i="52"/>
  <c r="P998" i="52"/>
  <c r="A1002" i="52"/>
  <c r="B1002" i="52"/>
  <c r="C1002" i="52"/>
  <c r="J1002" i="52"/>
  <c r="K1002" i="52"/>
  <c r="L1002" i="52"/>
  <c r="M1002" i="52"/>
  <c r="N1002" i="52"/>
  <c r="O1002" i="52"/>
  <c r="P1002" i="52"/>
  <c r="A1003" i="52"/>
  <c r="B1003" i="52"/>
  <c r="C1003" i="52"/>
  <c r="J1003" i="52"/>
  <c r="K1003" i="52"/>
  <c r="L1003" i="52"/>
  <c r="M1003" i="52"/>
  <c r="N1003" i="52"/>
  <c r="O1003" i="52"/>
  <c r="P1003" i="52"/>
  <c r="A1007" i="52"/>
  <c r="B1007" i="52"/>
  <c r="C1007" i="52"/>
  <c r="J1007" i="52"/>
  <c r="K1007" i="52"/>
  <c r="L1007" i="52"/>
  <c r="M1007" i="52"/>
  <c r="N1007" i="52"/>
  <c r="O1007" i="52"/>
  <c r="P1007" i="52"/>
  <c r="A1008" i="52"/>
  <c r="B1008" i="52"/>
  <c r="C1008" i="52"/>
  <c r="J1008" i="52"/>
  <c r="K1008" i="52"/>
  <c r="L1008" i="52"/>
  <c r="M1008" i="52"/>
  <c r="N1008" i="52"/>
  <c r="O1008" i="52"/>
  <c r="P1008" i="52"/>
  <c r="A1011" i="52"/>
  <c r="B1011" i="52"/>
  <c r="C1011" i="52"/>
  <c r="J1011" i="52"/>
  <c r="K1011" i="52"/>
  <c r="L1011" i="52"/>
  <c r="M1011" i="52"/>
  <c r="N1011" i="52"/>
  <c r="O1011" i="52"/>
  <c r="P1011" i="52"/>
  <c r="A1015" i="52"/>
  <c r="B1015" i="52"/>
  <c r="C1015" i="52"/>
  <c r="J1015" i="52"/>
  <c r="K1015" i="52"/>
  <c r="L1015" i="52"/>
  <c r="M1015" i="52"/>
  <c r="N1015" i="52"/>
  <c r="O1015" i="52"/>
  <c r="P1015" i="52"/>
  <c r="A1019" i="52"/>
  <c r="B1019" i="52"/>
  <c r="C1019" i="52"/>
  <c r="J1019" i="52"/>
  <c r="K1019" i="52"/>
  <c r="L1019" i="52"/>
  <c r="M1019" i="52"/>
  <c r="N1019" i="52"/>
  <c r="O1019" i="52"/>
  <c r="P1019" i="52"/>
  <c r="A1023" i="52"/>
  <c r="B1023" i="52"/>
  <c r="C1023" i="52"/>
  <c r="J1023" i="52"/>
  <c r="K1023" i="52"/>
  <c r="L1023" i="52"/>
  <c r="M1023" i="52"/>
  <c r="N1023" i="52"/>
  <c r="O1023" i="52"/>
  <c r="P1023" i="52"/>
  <c r="A1027" i="52"/>
  <c r="B1027" i="52"/>
  <c r="C1027" i="52"/>
  <c r="J1027" i="52"/>
  <c r="K1027" i="52"/>
  <c r="L1027" i="52"/>
  <c r="M1027" i="52"/>
  <c r="N1027" i="52"/>
  <c r="O1027" i="52"/>
  <c r="P1027" i="52"/>
  <c r="A1031" i="52"/>
  <c r="B1031" i="52"/>
  <c r="C1031" i="52"/>
  <c r="J1031" i="52"/>
  <c r="K1031" i="52"/>
  <c r="L1031" i="52"/>
  <c r="M1031" i="52"/>
  <c r="N1031" i="52"/>
  <c r="O1031" i="52"/>
  <c r="P1031" i="52"/>
  <c r="A1032" i="52"/>
  <c r="B1032" i="52"/>
  <c r="C1032" i="52"/>
  <c r="J1032" i="52"/>
  <c r="K1032" i="52"/>
  <c r="L1032" i="52"/>
  <c r="M1032" i="52"/>
  <c r="N1032" i="52"/>
  <c r="O1032" i="52"/>
  <c r="P1032" i="52"/>
  <c r="A1036" i="52"/>
  <c r="B1036" i="52"/>
  <c r="C1036" i="52"/>
  <c r="J1036" i="52"/>
  <c r="K1036" i="52"/>
  <c r="L1036" i="52"/>
  <c r="M1036" i="52"/>
  <c r="N1036" i="52"/>
  <c r="O1036" i="52"/>
  <c r="P1036" i="52"/>
  <c r="A1037" i="52"/>
  <c r="B1037" i="52"/>
  <c r="C1037" i="52"/>
  <c r="J1037" i="52"/>
  <c r="K1037" i="52"/>
  <c r="L1037" i="52"/>
  <c r="M1037" i="52"/>
  <c r="N1037" i="52"/>
  <c r="O1037" i="52"/>
  <c r="P1037" i="52"/>
  <c r="A1040" i="52"/>
  <c r="B1040" i="52"/>
  <c r="C1040" i="52"/>
  <c r="J1040" i="52"/>
  <c r="K1040" i="52"/>
  <c r="L1040" i="52"/>
  <c r="M1040" i="52"/>
  <c r="N1040" i="52"/>
  <c r="O1040" i="52"/>
  <c r="P1040" i="52"/>
  <c r="A1041" i="52"/>
  <c r="B1041" i="52"/>
  <c r="C1041" i="52"/>
  <c r="J1041" i="52"/>
  <c r="K1041" i="52"/>
  <c r="L1041" i="52"/>
  <c r="M1041" i="52"/>
  <c r="N1041" i="52"/>
  <c r="O1041" i="52"/>
  <c r="P1041" i="52"/>
  <c r="A1042" i="52"/>
  <c r="B1042" i="52"/>
  <c r="C1042" i="52"/>
  <c r="J1042" i="52"/>
  <c r="K1042" i="52"/>
  <c r="L1042" i="52"/>
  <c r="M1042" i="52"/>
  <c r="N1042" i="52"/>
  <c r="O1042" i="52"/>
  <c r="P1042" i="52"/>
  <c r="A1043" i="52"/>
  <c r="B1043" i="52"/>
  <c r="C1043" i="52"/>
  <c r="J1043" i="52"/>
  <c r="K1043" i="52"/>
  <c r="L1043" i="52"/>
  <c r="M1043" i="52"/>
  <c r="N1043" i="52"/>
  <c r="O1043" i="52"/>
  <c r="P1043" i="52"/>
  <c r="A1044" i="52"/>
  <c r="B1044" i="52"/>
  <c r="C1044" i="52"/>
  <c r="J1044" i="52"/>
  <c r="K1044" i="52"/>
  <c r="L1044" i="52"/>
  <c r="M1044" i="52"/>
  <c r="N1044" i="52"/>
  <c r="O1044" i="52"/>
  <c r="P1044" i="52"/>
  <c r="A1049" i="52"/>
  <c r="B1049" i="52"/>
  <c r="C1049" i="52"/>
  <c r="J1049" i="52"/>
  <c r="K1049" i="52"/>
  <c r="L1049" i="52"/>
  <c r="M1049" i="52"/>
  <c r="N1049" i="52"/>
  <c r="O1049" i="52"/>
  <c r="P1049" i="52"/>
  <c r="A1047" i="52"/>
  <c r="B1047" i="52"/>
  <c r="C1047" i="52"/>
  <c r="J1047" i="52"/>
  <c r="K1047" i="52"/>
  <c r="L1047" i="52"/>
  <c r="M1047" i="52"/>
  <c r="N1047" i="52"/>
  <c r="O1047" i="52"/>
  <c r="P1047" i="52"/>
  <c r="A1050" i="52"/>
  <c r="B1050" i="52"/>
  <c r="C1050" i="52"/>
  <c r="J1050" i="52"/>
  <c r="K1050" i="52"/>
  <c r="L1050" i="52"/>
  <c r="M1050" i="52"/>
  <c r="N1050" i="52"/>
  <c r="O1050" i="52"/>
  <c r="P1050" i="52"/>
  <c r="A1051" i="52"/>
  <c r="B1051" i="52"/>
  <c r="C1051" i="52"/>
  <c r="J1051" i="52"/>
  <c r="K1051" i="52"/>
  <c r="L1051" i="52"/>
  <c r="M1051" i="52"/>
  <c r="N1051" i="52"/>
  <c r="O1051" i="52"/>
  <c r="P1051" i="52"/>
  <c r="A1052" i="52"/>
  <c r="B1052" i="52"/>
  <c r="C1052" i="52"/>
  <c r="J1052" i="52"/>
  <c r="K1052" i="52"/>
  <c r="L1052" i="52"/>
  <c r="M1052" i="52"/>
  <c r="N1052" i="52"/>
  <c r="O1052" i="52"/>
  <c r="P1052" i="52"/>
  <c r="A1053" i="52"/>
  <c r="B1053" i="52"/>
  <c r="C1053" i="52"/>
  <c r="J1053" i="52"/>
  <c r="K1053" i="52"/>
  <c r="L1053" i="52"/>
  <c r="M1053" i="52"/>
  <c r="N1053" i="52"/>
  <c r="O1053" i="52"/>
  <c r="P1053" i="52"/>
  <c r="A1054" i="52"/>
  <c r="B1054" i="52"/>
  <c r="C1054" i="52"/>
  <c r="J1054" i="52"/>
  <c r="K1054" i="52"/>
  <c r="L1054" i="52"/>
  <c r="M1054" i="52"/>
  <c r="N1054" i="52"/>
  <c r="O1054" i="52"/>
  <c r="P1054" i="52"/>
  <c r="A1055" i="52"/>
  <c r="B1055" i="52"/>
  <c r="C1055" i="52"/>
  <c r="J1055" i="52"/>
  <c r="K1055" i="52"/>
  <c r="L1055" i="52"/>
  <c r="M1055" i="52"/>
  <c r="N1055" i="52"/>
  <c r="O1055" i="52"/>
  <c r="P1055" i="52"/>
  <c r="A1056" i="52"/>
  <c r="B1056" i="52"/>
  <c r="C1056" i="52"/>
  <c r="J1056" i="52"/>
  <c r="K1056" i="52"/>
  <c r="L1056" i="52"/>
  <c r="M1056" i="52"/>
  <c r="N1056" i="52"/>
  <c r="O1056" i="52"/>
  <c r="P1056" i="52"/>
  <c r="A1057" i="52"/>
  <c r="B1057" i="52"/>
  <c r="C1057" i="52"/>
  <c r="J1057" i="52"/>
  <c r="K1057" i="52"/>
  <c r="L1057" i="52"/>
  <c r="M1057" i="52"/>
  <c r="N1057" i="52"/>
  <c r="O1057" i="52"/>
  <c r="P1057" i="52"/>
  <c r="A1058" i="52"/>
  <c r="B1058" i="52"/>
  <c r="C1058" i="52"/>
  <c r="J1058" i="52"/>
  <c r="K1058" i="52"/>
  <c r="L1058" i="52"/>
  <c r="M1058" i="52"/>
  <c r="N1058" i="52"/>
  <c r="O1058" i="52"/>
  <c r="P1058" i="52"/>
  <c r="A1059" i="52"/>
  <c r="B1059" i="52"/>
  <c r="C1059" i="52"/>
  <c r="J1059" i="52"/>
  <c r="K1059" i="52"/>
  <c r="L1059" i="52"/>
  <c r="M1059" i="52"/>
  <c r="N1059" i="52"/>
  <c r="O1059" i="52"/>
  <c r="P1059" i="52"/>
  <c r="A1060" i="52"/>
  <c r="B1060" i="52"/>
  <c r="C1060" i="52"/>
  <c r="J1060" i="52"/>
  <c r="K1060" i="52"/>
  <c r="L1060" i="52"/>
  <c r="M1060" i="52"/>
  <c r="N1060" i="52"/>
  <c r="O1060" i="52"/>
  <c r="P1060" i="52"/>
  <c r="A1061" i="52"/>
  <c r="B1061" i="52"/>
  <c r="C1061" i="52"/>
  <c r="J1061" i="52"/>
  <c r="K1061" i="52"/>
  <c r="L1061" i="52"/>
  <c r="M1061" i="52"/>
  <c r="N1061" i="52"/>
  <c r="O1061" i="52"/>
  <c r="P1061" i="52"/>
  <c r="A1062" i="52"/>
  <c r="B1062" i="52"/>
  <c r="C1062" i="52"/>
  <c r="J1062" i="52"/>
  <c r="K1062" i="52"/>
  <c r="L1062" i="52"/>
  <c r="M1062" i="52"/>
  <c r="N1062" i="52"/>
  <c r="O1062" i="52"/>
  <c r="P1062" i="52"/>
  <c r="A1063" i="52"/>
  <c r="B1063" i="52"/>
  <c r="C1063" i="52"/>
  <c r="J1063" i="52"/>
  <c r="K1063" i="52"/>
  <c r="L1063" i="52"/>
  <c r="M1063" i="52"/>
  <c r="N1063" i="52"/>
  <c r="O1063" i="52"/>
  <c r="P1063" i="52"/>
  <c r="A1064" i="52"/>
  <c r="B1064" i="52"/>
  <c r="C1064" i="52"/>
  <c r="J1064" i="52"/>
  <c r="K1064" i="52"/>
  <c r="L1064" i="52"/>
  <c r="M1064" i="52"/>
  <c r="N1064" i="52"/>
  <c r="O1064" i="52"/>
  <c r="P1064" i="52"/>
  <c r="A1065" i="52"/>
  <c r="B1065" i="52"/>
  <c r="C1065" i="52"/>
  <c r="J1065" i="52"/>
  <c r="K1065" i="52"/>
  <c r="L1065" i="52"/>
  <c r="M1065" i="52"/>
  <c r="N1065" i="52"/>
  <c r="O1065" i="52"/>
  <c r="P1065" i="52"/>
  <c r="A1066" i="52"/>
  <c r="B1066" i="52"/>
  <c r="C1066" i="52"/>
  <c r="J1066" i="52"/>
  <c r="K1066" i="52"/>
  <c r="L1066" i="52"/>
  <c r="M1066" i="52"/>
  <c r="N1066" i="52"/>
  <c r="O1066" i="52"/>
  <c r="P1066" i="52"/>
  <c r="A1067" i="52"/>
  <c r="B1067" i="52"/>
  <c r="C1067" i="52"/>
  <c r="J1067" i="52"/>
  <c r="K1067" i="52"/>
  <c r="L1067" i="52"/>
  <c r="M1067" i="52"/>
  <c r="N1067" i="52"/>
  <c r="O1067" i="52"/>
  <c r="P1067" i="52"/>
  <c r="A1068" i="52"/>
  <c r="B1068" i="52"/>
  <c r="C1068" i="52"/>
  <c r="J1068" i="52"/>
  <c r="K1068" i="52"/>
  <c r="L1068" i="52"/>
  <c r="M1068" i="52"/>
  <c r="N1068" i="52"/>
  <c r="O1068" i="52"/>
  <c r="P1068" i="52"/>
  <c r="A1069" i="52"/>
  <c r="B1069" i="52"/>
  <c r="C1069" i="52"/>
  <c r="J1069" i="52"/>
  <c r="K1069" i="52"/>
  <c r="L1069" i="52"/>
  <c r="M1069" i="52"/>
  <c r="N1069" i="52"/>
  <c r="O1069" i="52"/>
  <c r="P1069" i="52"/>
  <c r="A1070" i="52"/>
  <c r="B1070" i="52"/>
  <c r="C1070" i="52"/>
  <c r="J1070" i="52"/>
  <c r="K1070" i="52"/>
  <c r="L1070" i="52"/>
  <c r="M1070" i="52"/>
  <c r="N1070" i="52"/>
  <c r="O1070" i="52"/>
  <c r="P1070" i="52"/>
  <c r="A1071" i="52"/>
  <c r="B1071" i="52"/>
  <c r="C1071" i="52"/>
  <c r="J1071" i="52"/>
  <c r="K1071" i="52"/>
  <c r="L1071" i="52"/>
  <c r="M1071" i="52"/>
  <c r="N1071" i="52"/>
  <c r="O1071" i="52"/>
  <c r="P1071" i="52"/>
  <c r="A1072" i="52"/>
  <c r="B1072" i="52"/>
  <c r="C1072" i="52"/>
  <c r="J1072" i="52"/>
  <c r="K1072" i="52"/>
  <c r="L1072" i="52"/>
  <c r="M1072" i="52"/>
  <c r="N1072" i="52"/>
  <c r="O1072" i="52"/>
  <c r="P1072" i="52"/>
  <c r="A1073" i="52"/>
  <c r="B1073" i="52"/>
  <c r="C1073" i="52"/>
  <c r="J1073" i="52"/>
  <c r="K1073" i="52"/>
  <c r="L1073" i="52"/>
  <c r="M1073" i="52"/>
  <c r="N1073" i="52"/>
  <c r="O1073" i="52"/>
  <c r="P1073" i="52"/>
  <c r="A1074" i="52"/>
  <c r="B1074" i="52"/>
  <c r="C1074" i="52"/>
  <c r="J1074" i="52"/>
  <c r="K1074" i="52"/>
  <c r="L1074" i="52"/>
  <c r="M1074" i="52"/>
  <c r="N1074" i="52"/>
  <c r="O1074" i="52"/>
  <c r="P1074" i="52"/>
  <c r="A1075" i="52"/>
  <c r="B1075" i="52"/>
  <c r="C1075" i="52"/>
  <c r="J1075" i="52"/>
  <c r="K1075" i="52"/>
  <c r="L1075" i="52"/>
  <c r="M1075" i="52"/>
  <c r="N1075" i="52"/>
  <c r="O1075" i="52"/>
  <c r="P1075" i="52"/>
  <c r="A1076" i="52"/>
  <c r="B1076" i="52"/>
  <c r="C1076" i="52"/>
  <c r="J1076" i="52"/>
  <c r="K1076" i="52"/>
  <c r="L1076" i="52"/>
  <c r="M1076" i="52"/>
  <c r="N1076" i="52"/>
  <c r="O1076" i="52"/>
  <c r="P1076" i="52"/>
  <c r="A1077" i="52"/>
  <c r="B1077" i="52"/>
  <c r="C1077" i="52"/>
  <c r="J1077" i="52"/>
  <c r="K1077" i="52"/>
  <c r="L1077" i="52"/>
  <c r="M1077" i="52"/>
  <c r="N1077" i="52"/>
  <c r="O1077" i="52"/>
  <c r="P1077" i="52"/>
  <c r="A1078" i="52"/>
  <c r="B1078" i="52"/>
  <c r="C1078" i="52"/>
  <c r="J1078" i="52"/>
  <c r="K1078" i="52"/>
  <c r="L1078" i="52"/>
  <c r="M1078" i="52"/>
  <c r="N1078" i="52"/>
  <c r="O1078" i="52"/>
  <c r="P1078" i="52"/>
  <c r="A1079" i="52"/>
  <c r="B1079" i="52"/>
  <c r="C1079" i="52"/>
  <c r="J1079" i="52"/>
  <c r="K1079" i="52"/>
  <c r="L1079" i="52"/>
  <c r="M1079" i="52"/>
  <c r="N1079" i="52"/>
  <c r="O1079" i="52"/>
  <c r="P1079" i="52"/>
  <c r="A1080" i="52"/>
  <c r="B1080" i="52"/>
  <c r="C1080" i="52"/>
  <c r="J1080" i="52"/>
  <c r="K1080" i="52"/>
  <c r="L1080" i="52"/>
  <c r="M1080" i="52"/>
  <c r="N1080" i="52"/>
  <c r="O1080" i="52"/>
  <c r="P1080" i="52"/>
  <c r="A1081" i="52"/>
  <c r="B1081" i="52"/>
  <c r="C1081" i="52"/>
  <c r="J1081" i="52"/>
  <c r="K1081" i="52"/>
  <c r="L1081" i="52"/>
  <c r="M1081" i="52"/>
  <c r="N1081" i="52"/>
  <c r="O1081" i="52"/>
  <c r="P1081" i="52"/>
  <c r="A1082" i="52"/>
  <c r="B1082" i="52"/>
  <c r="C1082" i="52"/>
  <c r="J1082" i="52"/>
  <c r="K1082" i="52"/>
  <c r="L1082" i="52"/>
  <c r="M1082" i="52"/>
  <c r="N1082" i="52"/>
  <c r="O1082" i="52"/>
  <c r="P1082" i="52"/>
  <c r="A1083" i="52"/>
  <c r="B1083" i="52"/>
  <c r="C1083" i="52"/>
  <c r="J1083" i="52"/>
  <c r="K1083" i="52"/>
  <c r="L1083" i="52"/>
  <c r="M1083" i="52"/>
  <c r="N1083" i="52"/>
  <c r="O1083" i="52"/>
  <c r="P1083" i="52"/>
  <c r="A1084" i="52"/>
  <c r="B1084" i="52"/>
  <c r="C1084" i="52"/>
  <c r="J1084" i="52"/>
  <c r="K1084" i="52"/>
  <c r="L1084" i="52"/>
  <c r="M1084" i="52"/>
  <c r="N1084" i="52"/>
  <c r="O1084" i="52"/>
  <c r="P1084" i="52"/>
  <c r="A1088" i="52"/>
  <c r="B1088" i="52"/>
  <c r="C1088" i="52"/>
  <c r="J1088" i="52"/>
  <c r="K1088" i="52"/>
  <c r="L1088" i="52"/>
  <c r="M1088" i="52"/>
  <c r="N1088" i="52"/>
  <c r="O1088" i="52"/>
  <c r="P1088" i="52"/>
  <c r="A1085" i="52"/>
  <c r="B1085" i="52"/>
  <c r="C1085" i="52"/>
  <c r="J1085" i="52"/>
  <c r="K1085" i="52"/>
  <c r="L1085" i="52"/>
  <c r="M1085" i="52"/>
  <c r="N1085" i="52"/>
  <c r="O1085" i="52"/>
  <c r="P1085" i="52"/>
  <c r="A1089" i="52"/>
  <c r="B1089" i="52"/>
  <c r="C1089" i="52"/>
  <c r="J1089" i="52"/>
  <c r="K1089" i="52"/>
  <c r="L1089" i="52"/>
  <c r="M1089" i="52"/>
  <c r="N1089" i="52"/>
  <c r="O1089" i="52"/>
  <c r="P1089" i="52"/>
  <c r="A1090" i="52"/>
  <c r="B1090" i="52"/>
  <c r="C1090" i="52"/>
  <c r="J1090" i="52"/>
  <c r="K1090" i="52"/>
  <c r="L1090" i="52"/>
  <c r="M1090" i="52"/>
  <c r="N1090" i="52"/>
  <c r="O1090" i="52"/>
  <c r="P1090" i="52"/>
  <c r="A1092" i="52"/>
  <c r="B1092" i="52"/>
  <c r="C1092" i="52"/>
  <c r="J1092" i="52"/>
  <c r="K1092" i="52"/>
  <c r="L1092" i="52"/>
  <c r="M1092" i="52"/>
  <c r="N1092" i="52"/>
  <c r="O1092" i="52"/>
  <c r="P1092" i="52"/>
  <c r="A1093" i="52"/>
  <c r="B1093" i="52"/>
  <c r="C1093" i="52"/>
  <c r="J1093" i="52"/>
  <c r="K1093" i="52"/>
  <c r="L1093" i="52"/>
  <c r="M1093" i="52"/>
  <c r="N1093" i="52"/>
  <c r="O1093" i="52"/>
  <c r="P1093" i="52"/>
  <c r="A1096" i="52"/>
  <c r="B1096" i="52"/>
  <c r="C1096" i="52"/>
  <c r="J1096" i="52"/>
  <c r="K1096" i="52"/>
  <c r="L1096" i="52"/>
  <c r="M1096" i="52"/>
  <c r="N1096" i="52"/>
  <c r="O1096" i="52"/>
  <c r="P1096" i="52"/>
  <c r="A1097" i="52"/>
  <c r="B1097" i="52"/>
  <c r="C1097" i="52"/>
  <c r="J1097" i="52"/>
  <c r="K1097" i="52"/>
  <c r="L1097" i="52"/>
  <c r="M1097" i="52"/>
  <c r="N1097" i="52"/>
  <c r="O1097" i="52"/>
  <c r="P1097" i="52"/>
  <c r="A1098" i="52"/>
  <c r="B1098" i="52"/>
  <c r="C1098" i="52"/>
  <c r="J1098" i="52"/>
  <c r="K1098" i="52"/>
  <c r="L1098" i="52"/>
  <c r="M1098" i="52"/>
  <c r="N1098" i="52"/>
  <c r="O1098" i="52"/>
  <c r="P1098" i="52"/>
  <c r="A1099" i="52"/>
  <c r="B1099" i="52"/>
  <c r="C1099" i="52"/>
  <c r="J1099" i="52"/>
  <c r="K1099" i="52"/>
  <c r="L1099" i="52"/>
  <c r="M1099" i="52"/>
  <c r="N1099" i="52"/>
  <c r="O1099" i="52"/>
  <c r="P1099" i="52"/>
  <c r="A1100" i="52"/>
  <c r="B1100" i="52"/>
  <c r="C1100" i="52"/>
  <c r="J1100" i="52"/>
  <c r="K1100" i="52"/>
  <c r="L1100" i="52"/>
  <c r="M1100" i="52"/>
  <c r="N1100" i="52"/>
  <c r="O1100" i="52"/>
  <c r="P1100" i="52"/>
  <c r="A1101" i="52"/>
  <c r="B1101" i="52"/>
  <c r="C1101" i="52"/>
  <c r="J1101" i="52"/>
  <c r="K1101" i="52"/>
  <c r="L1101" i="52"/>
  <c r="M1101" i="52"/>
  <c r="N1101" i="52"/>
  <c r="O1101" i="52"/>
  <c r="P1101" i="52"/>
  <c r="A1102" i="52"/>
  <c r="B1102" i="52"/>
  <c r="C1102" i="52"/>
  <c r="J1102" i="52"/>
  <c r="K1102" i="52"/>
  <c r="L1102" i="52"/>
  <c r="M1102" i="52"/>
  <c r="N1102" i="52"/>
  <c r="O1102" i="52"/>
  <c r="P1102" i="52"/>
  <c r="A1103" i="52"/>
  <c r="B1103" i="52"/>
  <c r="C1103" i="52"/>
  <c r="J1103" i="52"/>
  <c r="K1103" i="52"/>
  <c r="L1103" i="52"/>
  <c r="M1103" i="52"/>
  <c r="N1103" i="52"/>
  <c r="O1103" i="52"/>
  <c r="P1103" i="52"/>
  <c r="A1104" i="52"/>
  <c r="B1104" i="52"/>
  <c r="C1104" i="52"/>
  <c r="J1104" i="52"/>
  <c r="K1104" i="52"/>
  <c r="L1104" i="52"/>
  <c r="M1104" i="52"/>
  <c r="N1104" i="52"/>
  <c r="O1104" i="52"/>
  <c r="P1104" i="52"/>
  <c r="A1105" i="52"/>
  <c r="B1105" i="52"/>
  <c r="C1105" i="52"/>
  <c r="J1105" i="52"/>
  <c r="K1105" i="52"/>
  <c r="L1105" i="52"/>
  <c r="M1105" i="52"/>
  <c r="N1105" i="52"/>
  <c r="O1105" i="52"/>
  <c r="P1105" i="52"/>
  <c r="A1112" i="52"/>
  <c r="B1112" i="52"/>
  <c r="C1112" i="52"/>
  <c r="J1112" i="52"/>
  <c r="K1112" i="52"/>
  <c r="L1112" i="52"/>
  <c r="M1112" i="52"/>
  <c r="N1112" i="52"/>
  <c r="O1112" i="52"/>
  <c r="P1112" i="52"/>
  <c r="A1113" i="52"/>
  <c r="B1113" i="52"/>
  <c r="C1113" i="52"/>
  <c r="J1113" i="52"/>
  <c r="K1113" i="52"/>
  <c r="L1113" i="52"/>
  <c r="M1113" i="52"/>
  <c r="N1113" i="52"/>
  <c r="O1113" i="52"/>
  <c r="P1113" i="52"/>
  <c r="A1106" i="52"/>
  <c r="B1106" i="52"/>
  <c r="C1106" i="52"/>
  <c r="J1106" i="52"/>
  <c r="K1106" i="52"/>
  <c r="L1106" i="52"/>
  <c r="M1106" i="52"/>
  <c r="N1106" i="52"/>
  <c r="O1106" i="52"/>
  <c r="P1106" i="52"/>
  <c r="A1107" i="52"/>
  <c r="B1107" i="52"/>
  <c r="C1107" i="52"/>
  <c r="J1107" i="52"/>
  <c r="K1107" i="52"/>
  <c r="L1107" i="52"/>
  <c r="M1107" i="52"/>
  <c r="N1107" i="52"/>
  <c r="O1107" i="52"/>
  <c r="P1107" i="52"/>
  <c r="A1108" i="52"/>
  <c r="B1108" i="52"/>
  <c r="C1108" i="52"/>
  <c r="J1108" i="52"/>
  <c r="K1108" i="52"/>
  <c r="L1108" i="52"/>
  <c r="M1108" i="52"/>
  <c r="N1108" i="52"/>
  <c r="O1108" i="52"/>
  <c r="P1108" i="52"/>
  <c r="A1109" i="52"/>
  <c r="B1109" i="52"/>
  <c r="C1109" i="52"/>
  <c r="J1109" i="52"/>
  <c r="K1109" i="52"/>
  <c r="L1109" i="52"/>
  <c r="M1109" i="52"/>
  <c r="N1109" i="52"/>
  <c r="O1109" i="52"/>
  <c r="P1109" i="52"/>
  <c r="A1114" i="52"/>
  <c r="B1114" i="52"/>
  <c r="C1114" i="52"/>
  <c r="J1114" i="52"/>
  <c r="K1114" i="52"/>
  <c r="L1114" i="52"/>
  <c r="M1114" i="52"/>
  <c r="N1114" i="52"/>
  <c r="O1114" i="52"/>
  <c r="P1114" i="52"/>
  <c r="A1115" i="52"/>
  <c r="B1115" i="52"/>
  <c r="C1115" i="52"/>
  <c r="J1115" i="52"/>
  <c r="K1115" i="52"/>
  <c r="L1115" i="52"/>
  <c r="M1115" i="52"/>
  <c r="N1115" i="52"/>
  <c r="O1115" i="52"/>
  <c r="P1115" i="52"/>
  <c r="A1116" i="52"/>
  <c r="B1116" i="52"/>
  <c r="C1116" i="52"/>
  <c r="J1116" i="52"/>
  <c r="K1116" i="52"/>
  <c r="L1116" i="52"/>
  <c r="M1116" i="52"/>
  <c r="N1116" i="52"/>
  <c r="O1116" i="52"/>
  <c r="P1116" i="52"/>
  <c r="A1117" i="52"/>
  <c r="B1117" i="52"/>
  <c r="C1117" i="52"/>
  <c r="J1117" i="52"/>
  <c r="K1117" i="52"/>
  <c r="L1117" i="52"/>
  <c r="M1117" i="52"/>
  <c r="N1117" i="52"/>
  <c r="O1117" i="52"/>
  <c r="P1117" i="52"/>
  <c r="A1118" i="52"/>
  <c r="B1118" i="52"/>
  <c r="C1118" i="52"/>
  <c r="J1118" i="52"/>
  <c r="K1118" i="52"/>
  <c r="L1118" i="52"/>
  <c r="M1118" i="52"/>
  <c r="N1118" i="52"/>
  <c r="O1118" i="52"/>
  <c r="P1118" i="52"/>
  <c r="A1119" i="52"/>
  <c r="B1119" i="52"/>
  <c r="C1119" i="52"/>
  <c r="J1119" i="52"/>
  <c r="K1119" i="52"/>
  <c r="L1119" i="52"/>
  <c r="M1119" i="52"/>
  <c r="N1119" i="52"/>
  <c r="O1119" i="52"/>
  <c r="P1119" i="52"/>
  <c r="A1128" i="52"/>
  <c r="B1128" i="52"/>
  <c r="C1128" i="52"/>
  <c r="J1128" i="52"/>
  <c r="K1128" i="52"/>
  <c r="L1128" i="52"/>
  <c r="M1128" i="52"/>
  <c r="N1128" i="52"/>
  <c r="O1128" i="52"/>
  <c r="P1128" i="52"/>
  <c r="A1129" i="52"/>
  <c r="B1129" i="52"/>
  <c r="C1129" i="52"/>
  <c r="J1129" i="52"/>
  <c r="K1129" i="52"/>
  <c r="L1129" i="52"/>
  <c r="M1129" i="52"/>
  <c r="N1129" i="52"/>
  <c r="O1129" i="52"/>
  <c r="P1129" i="52"/>
  <c r="A1130" i="52"/>
  <c r="B1130" i="52"/>
  <c r="C1130" i="52"/>
  <c r="J1130" i="52"/>
  <c r="K1130" i="52"/>
  <c r="L1130" i="52"/>
  <c r="M1130" i="52"/>
  <c r="N1130" i="52"/>
  <c r="O1130" i="52"/>
  <c r="P1130" i="52"/>
  <c r="A1131" i="52"/>
  <c r="B1131" i="52"/>
  <c r="C1131" i="52"/>
  <c r="J1131" i="52"/>
  <c r="K1131" i="52"/>
  <c r="L1131" i="52"/>
  <c r="M1131" i="52"/>
  <c r="N1131" i="52"/>
  <c r="O1131" i="52"/>
  <c r="P1131" i="52"/>
  <c r="A1132" i="52"/>
  <c r="B1132" i="52"/>
  <c r="C1132" i="52"/>
  <c r="J1132" i="52"/>
  <c r="K1132" i="52"/>
  <c r="L1132" i="52"/>
  <c r="M1132" i="52"/>
  <c r="N1132" i="52"/>
  <c r="O1132" i="52"/>
  <c r="P1132" i="52"/>
  <c r="A1139" i="52"/>
  <c r="B1139" i="52"/>
  <c r="C1139" i="52"/>
  <c r="J1139" i="52"/>
  <c r="K1139" i="52"/>
  <c r="L1139" i="52"/>
  <c r="M1139" i="52"/>
  <c r="N1139" i="52"/>
  <c r="O1139" i="52"/>
  <c r="P1139" i="52"/>
  <c r="A1142" i="52"/>
  <c r="B1142" i="52"/>
  <c r="C1142" i="52"/>
  <c r="J1142" i="52"/>
  <c r="K1142" i="52"/>
  <c r="L1142" i="52"/>
  <c r="M1142" i="52"/>
  <c r="N1142" i="52"/>
  <c r="O1142" i="52"/>
  <c r="P1142" i="52"/>
  <c r="A1143" i="52"/>
  <c r="B1143" i="52"/>
  <c r="C1143" i="52"/>
  <c r="J1143" i="52"/>
  <c r="K1143" i="52"/>
  <c r="L1143" i="52"/>
  <c r="M1143" i="52"/>
  <c r="N1143" i="52"/>
  <c r="O1143" i="52"/>
  <c r="P1143" i="52"/>
  <c r="A1144" i="52"/>
  <c r="B1144" i="52"/>
  <c r="C1144" i="52"/>
  <c r="J1144" i="52"/>
  <c r="K1144" i="52"/>
  <c r="L1144" i="52"/>
  <c r="M1144" i="52"/>
  <c r="N1144" i="52"/>
  <c r="O1144" i="52"/>
  <c r="P1144" i="52"/>
  <c r="A1145" i="52"/>
  <c r="B1145" i="52"/>
  <c r="C1145" i="52"/>
  <c r="J1145" i="52"/>
  <c r="K1145" i="52"/>
  <c r="L1145" i="52"/>
  <c r="M1145" i="52"/>
  <c r="N1145" i="52"/>
  <c r="O1145" i="52"/>
  <c r="P1145" i="52"/>
  <c r="A1146" i="52"/>
  <c r="B1146" i="52"/>
  <c r="C1146" i="52"/>
  <c r="J1146" i="52"/>
  <c r="K1146" i="52"/>
  <c r="L1146" i="52"/>
  <c r="M1146" i="52"/>
  <c r="N1146" i="52"/>
  <c r="O1146" i="52"/>
  <c r="P1146" i="52"/>
  <c r="A1147" i="52"/>
  <c r="B1147" i="52"/>
  <c r="C1147" i="52"/>
  <c r="J1147" i="52"/>
  <c r="K1147" i="52"/>
  <c r="L1147" i="52"/>
  <c r="M1147" i="52"/>
  <c r="N1147" i="52"/>
  <c r="O1147" i="52"/>
  <c r="P1147" i="52"/>
  <c r="A1148" i="52"/>
  <c r="B1148" i="52"/>
  <c r="C1148" i="52"/>
  <c r="J1148" i="52"/>
  <c r="K1148" i="52"/>
  <c r="L1148" i="52"/>
  <c r="M1148" i="52"/>
  <c r="N1148" i="52"/>
  <c r="O1148" i="52"/>
  <c r="P1148" i="52"/>
  <c r="A1149" i="52"/>
  <c r="B1149" i="52"/>
  <c r="C1149" i="52"/>
  <c r="J1149" i="52"/>
  <c r="K1149" i="52"/>
  <c r="L1149" i="52"/>
  <c r="M1149" i="52"/>
  <c r="N1149" i="52"/>
  <c r="O1149" i="52"/>
  <c r="P1149" i="52"/>
  <c r="A1159" i="52"/>
  <c r="B1159" i="52"/>
  <c r="C1159" i="52"/>
  <c r="J1159" i="52"/>
  <c r="K1159" i="52"/>
  <c r="L1159" i="52"/>
  <c r="M1159" i="52"/>
  <c r="N1159" i="52"/>
  <c r="O1159" i="52"/>
  <c r="P1159" i="52"/>
  <c r="A1160" i="52"/>
  <c r="B1160" i="52"/>
  <c r="C1160" i="52"/>
  <c r="J1160" i="52"/>
  <c r="K1160" i="52"/>
  <c r="L1160" i="52"/>
  <c r="M1160" i="52"/>
  <c r="N1160" i="52"/>
  <c r="O1160" i="52"/>
  <c r="P1160" i="52"/>
  <c r="A1161" i="52"/>
  <c r="B1161" i="52"/>
  <c r="C1161" i="52"/>
  <c r="J1161" i="52"/>
  <c r="K1161" i="52"/>
  <c r="L1161" i="52"/>
  <c r="M1161" i="52"/>
  <c r="N1161" i="52"/>
  <c r="O1161" i="52"/>
  <c r="P1161" i="52"/>
  <c r="A1162" i="52"/>
  <c r="B1162" i="52"/>
  <c r="C1162" i="52"/>
  <c r="J1162" i="52"/>
  <c r="K1162" i="52"/>
  <c r="L1162" i="52"/>
  <c r="M1162" i="52"/>
  <c r="N1162" i="52"/>
  <c r="O1162" i="52"/>
  <c r="P1162" i="52"/>
  <c r="A1163" i="52"/>
  <c r="B1163" i="52"/>
  <c r="C1163" i="52"/>
  <c r="J1163" i="52"/>
  <c r="K1163" i="52"/>
  <c r="L1163" i="52"/>
  <c r="M1163" i="52"/>
  <c r="N1163" i="52"/>
  <c r="O1163" i="52"/>
  <c r="P1163" i="52"/>
  <c r="A1164" i="52"/>
  <c r="B1164" i="52"/>
  <c r="C1164" i="52"/>
  <c r="J1164" i="52"/>
  <c r="K1164" i="52"/>
  <c r="L1164" i="52"/>
  <c r="M1164" i="52"/>
  <c r="N1164" i="52"/>
  <c r="O1164" i="52"/>
  <c r="P1164" i="52"/>
  <c r="A1165" i="52"/>
  <c r="B1165" i="52"/>
  <c r="C1165" i="52"/>
  <c r="J1165" i="52"/>
  <c r="K1165" i="52"/>
  <c r="L1165" i="52"/>
  <c r="M1165" i="52"/>
  <c r="N1165" i="52"/>
  <c r="O1165" i="52"/>
  <c r="P1165" i="52"/>
  <c r="A1166" i="52"/>
  <c r="B1166" i="52"/>
  <c r="C1166" i="52"/>
  <c r="J1166" i="52"/>
  <c r="K1166" i="52"/>
  <c r="L1166" i="52"/>
  <c r="M1166" i="52"/>
  <c r="N1166" i="52"/>
  <c r="O1166" i="52"/>
  <c r="P1166" i="52"/>
  <c r="A1167" i="52"/>
  <c r="B1167" i="52"/>
  <c r="C1167" i="52"/>
  <c r="J1167" i="52"/>
  <c r="K1167" i="52"/>
  <c r="L1167" i="52"/>
  <c r="M1167" i="52"/>
  <c r="N1167" i="52"/>
  <c r="O1167" i="52"/>
  <c r="P1167" i="52"/>
  <c r="A1168" i="52"/>
  <c r="B1168" i="52"/>
  <c r="C1168" i="52"/>
  <c r="J1168" i="52"/>
  <c r="K1168" i="52"/>
  <c r="L1168" i="52"/>
  <c r="M1168" i="52"/>
  <c r="N1168" i="52"/>
  <c r="O1168" i="52"/>
  <c r="P1168" i="52"/>
  <c r="A1169" i="52"/>
  <c r="B1169" i="52"/>
  <c r="C1169" i="52"/>
  <c r="J1169" i="52"/>
  <c r="K1169" i="52"/>
  <c r="L1169" i="52"/>
  <c r="M1169" i="52"/>
  <c r="N1169" i="52"/>
  <c r="O1169" i="52"/>
  <c r="P1169" i="52"/>
  <c r="A1170" i="52"/>
  <c r="B1170" i="52"/>
  <c r="C1170" i="52"/>
  <c r="J1170" i="52"/>
  <c r="K1170" i="52"/>
  <c r="L1170" i="52"/>
  <c r="M1170" i="52"/>
  <c r="N1170" i="52"/>
  <c r="O1170" i="52"/>
  <c r="P1170" i="52"/>
  <c r="A1171" i="52"/>
  <c r="B1171" i="52"/>
  <c r="C1171" i="52"/>
  <c r="J1171" i="52"/>
  <c r="K1171" i="52"/>
  <c r="L1171" i="52"/>
  <c r="M1171" i="52"/>
  <c r="N1171" i="52"/>
  <c r="O1171" i="52"/>
  <c r="P1171" i="52"/>
  <c r="A1172" i="52"/>
  <c r="B1172" i="52"/>
  <c r="C1172" i="52"/>
  <c r="J1172" i="52"/>
  <c r="K1172" i="52"/>
  <c r="L1172" i="52"/>
  <c r="M1172" i="52"/>
  <c r="N1172" i="52"/>
  <c r="O1172" i="52"/>
  <c r="P1172" i="52"/>
  <c r="A1173" i="52"/>
  <c r="B1173" i="52"/>
  <c r="C1173" i="52"/>
  <c r="J1173" i="52"/>
  <c r="K1173" i="52"/>
  <c r="L1173" i="52"/>
  <c r="M1173" i="52"/>
  <c r="N1173" i="52"/>
  <c r="O1173" i="52"/>
  <c r="P1173" i="52"/>
  <c r="A1174" i="52"/>
  <c r="B1174" i="52"/>
  <c r="C1174" i="52"/>
  <c r="J1174" i="52"/>
  <c r="K1174" i="52"/>
  <c r="L1174" i="52"/>
  <c r="M1174" i="52"/>
  <c r="N1174" i="52"/>
  <c r="O1174" i="52"/>
  <c r="P1174" i="52"/>
  <c r="A1175" i="52"/>
  <c r="B1175" i="52"/>
  <c r="C1175" i="52"/>
  <c r="J1175" i="52"/>
  <c r="K1175" i="52"/>
  <c r="L1175" i="52"/>
  <c r="M1175" i="52"/>
  <c r="N1175" i="52"/>
  <c r="O1175" i="52"/>
  <c r="P1175" i="52"/>
  <c r="A1176" i="52"/>
  <c r="B1176" i="52"/>
  <c r="C1176" i="52"/>
  <c r="J1176" i="52"/>
  <c r="K1176" i="52"/>
  <c r="L1176" i="52"/>
  <c r="M1176" i="52"/>
  <c r="N1176" i="52"/>
  <c r="O1176" i="52"/>
  <c r="P1176" i="52"/>
  <c r="A1177" i="52"/>
  <c r="B1177" i="52"/>
  <c r="C1177" i="52"/>
  <c r="J1177" i="52"/>
  <c r="K1177" i="52"/>
  <c r="L1177" i="52"/>
  <c r="M1177" i="52"/>
  <c r="N1177" i="52"/>
  <c r="O1177" i="52"/>
  <c r="P1177" i="52"/>
  <c r="A1178" i="52"/>
  <c r="B1178" i="52"/>
  <c r="C1178" i="52"/>
  <c r="J1178" i="52"/>
  <c r="K1178" i="52"/>
  <c r="L1178" i="52"/>
  <c r="M1178" i="52"/>
  <c r="N1178" i="52"/>
  <c r="O1178" i="52"/>
  <c r="P1178" i="52"/>
  <c r="A1179" i="52"/>
  <c r="B1179" i="52"/>
  <c r="C1179" i="52"/>
  <c r="J1179" i="52"/>
  <c r="K1179" i="52"/>
  <c r="L1179" i="52"/>
  <c r="M1179" i="52"/>
  <c r="N1179" i="52"/>
  <c r="O1179" i="52"/>
  <c r="P1179" i="52"/>
  <c r="A1180" i="52"/>
  <c r="B1180" i="52"/>
  <c r="C1180" i="52"/>
  <c r="J1180" i="52"/>
  <c r="K1180" i="52"/>
  <c r="L1180" i="52"/>
  <c r="M1180" i="52"/>
  <c r="N1180" i="52"/>
  <c r="O1180" i="52"/>
  <c r="P1180" i="52"/>
  <c r="A1181" i="52"/>
  <c r="B1181" i="52"/>
  <c r="C1181" i="52"/>
  <c r="J1181" i="52"/>
  <c r="K1181" i="52"/>
  <c r="L1181" i="52"/>
  <c r="M1181" i="52"/>
  <c r="N1181" i="52"/>
  <c r="O1181" i="52"/>
  <c r="P1181" i="52"/>
  <c r="A1182" i="52"/>
  <c r="B1182" i="52"/>
  <c r="C1182" i="52"/>
  <c r="J1182" i="52"/>
  <c r="K1182" i="52"/>
  <c r="L1182" i="52"/>
  <c r="M1182" i="52"/>
  <c r="N1182" i="52"/>
  <c r="O1182" i="52"/>
  <c r="P1182" i="52"/>
  <c r="A1183" i="52"/>
  <c r="B1183" i="52"/>
  <c r="C1183" i="52"/>
  <c r="J1183" i="52"/>
  <c r="K1183" i="52"/>
  <c r="L1183" i="52"/>
  <c r="M1183" i="52"/>
  <c r="N1183" i="52"/>
  <c r="O1183" i="52"/>
  <c r="P1183" i="52"/>
  <c r="A1184" i="52"/>
  <c r="B1184" i="52"/>
  <c r="C1184" i="52"/>
  <c r="J1184" i="52"/>
  <c r="K1184" i="52"/>
  <c r="L1184" i="52"/>
  <c r="M1184" i="52"/>
  <c r="N1184" i="52"/>
  <c r="O1184" i="52"/>
  <c r="P1184" i="52"/>
  <c r="A1185" i="52"/>
  <c r="B1185" i="52"/>
  <c r="C1185" i="52"/>
  <c r="J1185" i="52"/>
  <c r="K1185" i="52"/>
  <c r="L1185" i="52"/>
  <c r="M1185" i="52"/>
  <c r="N1185" i="52"/>
  <c r="O1185" i="52"/>
  <c r="P1185" i="52"/>
  <c r="A1186" i="52"/>
  <c r="B1186" i="52"/>
  <c r="C1186" i="52"/>
  <c r="J1186" i="52"/>
  <c r="K1186" i="52"/>
  <c r="L1186" i="52"/>
  <c r="M1186" i="52"/>
  <c r="N1186" i="52"/>
  <c r="O1186" i="52"/>
  <c r="P1186" i="52"/>
  <c r="A1187" i="52"/>
  <c r="B1187" i="52"/>
  <c r="C1187" i="52"/>
  <c r="J1187" i="52"/>
  <c r="K1187" i="52"/>
  <c r="L1187" i="52"/>
  <c r="M1187" i="52"/>
  <c r="N1187" i="52"/>
  <c r="O1187" i="52"/>
  <c r="P1187" i="52"/>
  <c r="A1188" i="52"/>
  <c r="B1188" i="52"/>
  <c r="C1188" i="52"/>
  <c r="J1188" i="52"/>
  <c r="K1188" i="52"/>
  <c r="L1188" i="52"/>
  <c r="M1188" i="52"/>
  <c r="N1188" i="52"/>
  <c r="O1188" i="52"/>
  <c r="P1188" i="52"/>
  <c r="A1189" i="52"/>
  <c r="B1189" i="52"/>
  <c r="C1189" i="52"/>
  <c r="J1189" i="52"/>
  <c r="K1189" i="52"/>
  <c r="L1189" i="52"/>
  <c r="M1189" i="52"/>
  <c r="N1189" i="52"/>
  <c r="O1189" i="52"/>
  <c r="P1189" i="52"/>
  <c r="A1190" i="52"/>
  <c r="B1190" i="52"/>
  <c r="C1190" i="52"/>
  <c r="J1190" i="52"/>
  <c r="K1190" i="52"/>
  <c r="L1190" i="52"/>
  <c r="M1190" i="52"/>
  <c r="N1190" i="52"/>
  <c r="O1190" i="52"/>
  <c r="P1190" i="52"/>
  <c r="A1191" i="52"/>
  <c r="B1191" i="52"/>
  <c r="C1191" i="52"/>
  <c r="J1191" i="52"/>
  <c r="K1191" i="52"/>
  <c r="L1191" i="52"/>
  <c r="M1191" i="52"/>
  <c r="N1191" i="52"/>
  <c r="O1191" i="52"/>
  <c r="P1191" i="52"/>
  <c r="A1192" i="52"/>
  <c r="B1192" i="52"/>
  <c r="C1192" i="52"/>
  <c r="J1192" i="52"/>
  <c r="K1192" i="52"/>
  <c r="L1192" i="52"/>
  <c r="M1192" i="52"/>
  <c r="N1192" i="52"/>
  <c r="O1192" i="52"/>
  <c r="P1192" i="52"/>
  <c r="A1193" i="52"/>
  <c r="B1193" i="52"/>
  <c r="C1193" i="52"/>
  <c r="J1193" i="52"/>
  <c r="K1193" i="52"/>
  <c r="L1193" i="52"/>
  <c r="M1193" i="52"/>
  <c r="N1193" i="52"/>
  <c r="O1193" i="52"/>
  <c r="P1193" i="52"/>
  <c r="A1194" i="52"/>
  <c r="B1194" i="52"/>
  <c r="C1194" i="52"/>
  <c r="J1194" i="52"/>
  <c r="K1194" i="52"/>
  <c r="L1194" i="52"/>
  <c r="M1194" i="52"/>
  <c r="N1194" i="52"/>
  <c r="O1194" i="52"/>
  <c r="P1194" i="52"/>
  <c r="A1195" i="52"/>
  <c r="B1195" i="52"/>
  <c r="C1195" i="52"/>
  <c r="J1195" i="52"/>
  <c r="K1195" i="52"/>
  <c r="L1195" i="52"/>
  <c r="M1195" i="52"/>
  <c r="N1195" i="52"/>
  <c r="O1195" i="52"/>
  <c r="P1195" i="52"/>
  <c r="A1196" i="52"/>
  <c r="B1196" i="52"/>
  <c r="C1196" i="52"/>
  <c r="J1196" i="52"/>
  <c r="K1196" i="52"/>
  <c r="L1196" i="52"/>
  <c r="M1196" i="52"/>
  <c r="N1196" i="52"/>
  <c r="O1196" i="52"/>
  <c r="P1196" i="52"/>
  <c r="A1197" i="52"/>
  <c r="B1197" i="52"/>
  <c r="C1197" i="52"/>
  <c r="J1197" i="52"/>
  <c r="K1197" i="52"/>
  <c r="L1197" i="52"/>
  <c r="M1197" i="52"/>
  <c r="N1197" i="52"/>
  <c r="O1197" i="52"/>
  <c r="P1197" i="52"/>
  <c r="A1198" i="52"/>
  <c r="B1198" i="52"/>
  <c r="C1198" i="52"/>
  <c r="J1198" i="52"/>
  <c r="K1198" i="52"/>
  <c r="L1198" i="52"/>
  <c r="M1198" i="52"/>
  <c r="N1198" i="52"/>
  <c r="O1198" i="52"/>
  <c r="P1198" i="52"/>
  <c r="A1199" i="52"/>
  <c r="B1199" i="52"/>
  <c r="C1199" i="52"/>
  <c r="J1199" i="52"/>
  <c r="K1199" i="52"/>
  <c r="L1199" i="52"/>
  <c r="M1199" i="52"/>
  <c r="N1199" i="52"/>
  <c r="O1199" i="52"/>
  <c r="P1199" i="52"/>
  <c r="A1200" i="52"/>
  <c r="B1200" i="52"/>
  <c r="C1200" i="52"/>
  <c r="J1200" i="52"/>
  <c r="K1200" i="52"/>
  <c r="L1200" i="52"/>
  <c r="M1200" i="52"/>
  <c r="N1200" i="52"/>
  <c r="O1200" i="52"/>
  <c r="P1200" i="52"/>
  <c r="A1201" i="52"/>
  <c r="B1201" i="52"/>
  <c r="C1201" i="52"/>
  <c r="J1201" i="52"/>
  <c r="K1201" i="52"/>
  <c r="L1201" i="52"/>
  <c r="M1201" i="52"/>
  <c r="N1201" i="52"/>
  <c r="O1201" i="52"/>
  <c r="P1201" i="52"/>
  <c r="A1202" i="52"/>
  <c r="B1202" i="52"/>
  <c r="C1202" i="52"/>
  <c r="J1202" i="52"/>
  <c r="K1202" i="52"/>
  <c r="L1202" i="52"/>
  <c r="M1202" i="52"/>
  <c r="N1202" i="52"/>
  <c r="O1202" i="52"/>
  <c r="P1202" i="52"/>
  <c r="A1203" i="52"/>
  <c r="B1203" i="52"/>
  <c r="C1203" i="52"/>
  <c r="J1203" i="52"/>
  <c r="K1203" i="52"/>
  <c r="L1203" i="52"/>
  <c r="M1203" i="52"/>
  <c r="N1203" i="52"/>
  <c r="O1203" i="52"/>
  <c r="P1203" i="52"/>
  <c r="A1204" i="52"/>
  <c r="B1204" i="52"/>
  <c r="C1204" i="52"/>
  <c r="J1204" i="52"/>
  <c r="K1204" i="52"/>
  <c r="L1204" i="52"/>
  <c r="M1204" i="52"/>
  <c r="N1204" i="52"/>
  <c r="O1204" i="52"/>
  <c r="P1204" i="52"/>
  <c r="A1205" i="52"/>
  <c r="B1205" i="52"/>
  <c r="C1205" i="52"/>
  <c r="J1205" i="52"/>
  <c r="K1205" i="52"/>
  <c r="L1205" i="52"/>
  <c r="M1205" i="52"/>
  <c r="N1205" i="52"/>
  <c r="O1205" i="52"/>
  <c r="P1205" i="52"/>
  <c r="A1206" i="52"/>
  <c r="B1206" i="52"/>
  <c r="C1206" i="52"/>
  <c r="J1206" i="52"/>
  <c r="K1206" i="52"/>
  <c r="L1206" i="52"/>
  <c r="M1206" i="52"/>
  <c r="N1206" i="52"/>
  <c r="O1206" i="52"/>
  <c r="P1206" i="52"/>
  <c r="A1207" i="52"/>
  <c r="B1207" i="52"/>
  <c r="C1207" i="52"/>
  <c r="J1207" i="52"/>
  <c r="K1207" i="52"/>
  <c r="L1207" i="52"/>
  <c r="M1207" i="52"/>
  <c r="N1207" i="52"/>
  <c r="O1207" i="52"/>
  <c r="P1207" i="52"/>
  <c r="A1208" i="52"/>
  <c r="B1208" i="52"/>
  <c r="C1208" i="52"/>
  <c r="J1208" i="52"/>
  <c r="K1208" i="52"/>
  <c r="L1208" i="52"/>
  <c r="M1208" i="52"/>
  <c r="N1208" i="52"/>
  <c r="O1208" i="52"/>
  <c r="P1208" i="52"/>
  <c r="A1209" i="52"/>
  <c r="B1209" i="52"/>
  <c r="C1209" i="52"/>
  <c r="J1209" i="52"/>
  <c r="K1209" i="52"/>
  <c r="L1209" i="52"/>
  <c r="M1209" i="52"/>
  <c r="N1209" i="52"/>
  <c r="O1209" i="52"/>
  <c r="P1209" i="52"/>
  <c r="A1210" i="52"/>
  <c r="B1210" i="52"/>
  <c r="C1210" i="52"/>
  <c r="J1210" i="52"/>
  <c r="K1210" i="52"/>
  <c r="L1210" i="52"/>
  <c r="M1210" i="52"/>
  <c r="N1210" i="52"/>
  <c r="O1210" i="52"/>
  <c r="P1210" i="52"/>
  <c r="A1211" i="52"/>
  <c r="B1211" i="52"/>
  <c r="C1211" i="52"/>
  <c r="J1211" i="52"/>
  <c r="K1211" i="52"/>
  <c r="L1211" i="52"/>
  <c r="M1211" i="52"/>
  <c r="N1211" i="52"/>
  <c r="O1211" i="52"/>
  <c r="P1211" i="52"/>
  <c r="A1212" i="52"/>
  <c r="B1212" i="52"/>
  <c r="C1212" i="52"/>
  <c r="J1212" i="52"/>
  <c r="K1212" i="52"/>
  <c r="L1212" i="52"/>
  <c r="M1212" i="52"/>
  <c r="N1212" i="52"/>
  <c r="O1212" i="52"/>
  <c r="P1212" i="52"/>
  <c r="A1213" i="52"/>
  <c r="B1213" i="52"/>
  <c r="C1213" i="52"/>
  <c r="J1213" i="52"/>
  <c r="K1213" i="52"/>
  <c r="L1213" i="52"/>
  <c r="M1213" i="52"/>
  <c r="N1213" i="52"/>
  <c r="O1213" i="52"/>
  <c r="P1213" i="52"/>
  <c r="A1214" i="52"/>
  <c r="B1214" i="52"/>
  <c r="C1214" i="52"/>
  <c r="J1214" i="52"/>
  <c r="K1214" i="52"/>
  <c r="L1214" i="52"/>
  <c r="M1214" i="52"/>
  <c r="N1214" i="52"/>
  <c r="O1214" i="52"/>
  <c r="P1214" i="52"/>
  <c r="A1215" i="52"/>
  <c r="B1215" i="52"/>
  <c r="C1215" i="52"/>
  <c r="J1215" i="52"/>
  <c r="K1215" i="52"/>
  <c r="L1215" i="52"/>
  <c r="M1215" i="52"/>
  <c r="N1215" i="52"/>
  <c r="O1215" i="52"/>
  <c r="P1215" i="52"/>
  <c r="A1216" i="52"/>
  <c r="B1216" i="52"/>
  <c r="C1216" i="52"/>
  <c r="J1216" i="52"/>
  <c r="K1216" i="52"/>
  <c r="L1216" i="52"/>
  <c r="M1216" i="52"/>
  <c r="N1216" i="52"/>
  <c r="O1216" i="52"/>
  <c r="P1216" i="52"/>
  <c r="A1217" i="52"/>
  <c r="B1217" i="52"/>
  <c r="C1217" i="52"/>
  <c r="J1217" i="52"/>
  <c r="K1217" i="52"/>
  <c r="L1217" i="52"/>
  <c r="M1217" i="52"/>
  <c r="N1217" i="52"/>
  <c r="O1217" i="52"/>
  <c r="P1217" i="52"/>
  <c r="A1218" i="52"/>
  <c r="B1218" i="52"/>
  <c r="C1218" i="52"/>
  <c r="J1218" i="52"/>
  <c r="K1218" i="52"/>
  <c r="L1218" i="52"/>
  <c r="M1218" i="52"/>
  <c r="N1218" i="52"/>
  <c r="O1218" i="52"/>
  <c r="P1218" i="52"/>
  <c r="A1219" i="52"/>
  <c r="B1219" i="52"/>
  <c r="C1219" i="52"/>
  <c r="J1219" i="52"/>
  <c r="K1219" i="52"/>
  <c r="L1219" i="52"/>
  <c r="M1219" i="52"/>
  <c r="N1219" i="52"/>
  <c r="O1219" i="52"/>
  <c r="P1219" i="52"/>
  <c r="A1220" i="52"/>
  <c r="B1220" i="52"/>
  <c r="C1220" i="52"/>
  <c r="J1220" i="52"/>
  <c r="K1220" i="52"/>
  <c r="L1220" i="52"/>
  <c r="M1220" i="52"/>
  <c r="N1220" i="52"/>
  <c r="O1220" i="52"/>
  <c r="P1220" i="52"/>
  <c r="A1221" i="52"/>
  <c r="B1221" i="52"/>
  <c r="C1221" i="52"/>
  <c r="J1221" i="52"/>
  <c r="K1221" i="52"/>
  <c r="L1221" i="52"/>
  <c r="M1221" i="52"/>
  <c r="N1221" i="52"/>
  <c r="O1221" i="52"/>
  <c r="P1221" i="52"/>
  <c r="A1222" i="52"/>
  <c r="B1222" i="52"/>
  <c r="C1222" i="52"/>
  <c r="J1222" i="52"/>
  <c r="K1222" i="52"/>
  <c r="L1222" i="52"/>
  <c r="M1222" i="52"/>
  <c r="N1222" i="52"/>
  <c r="O1222" i="52"/>
  <c r="P1222" i="52"/>
  <c r="A1223" i="52"/>
  <c r="B1223" i="52"/>
  <c r="C1223" i="52"/>
  <c r="J1223" i="52"/>
  <c r="K1223" i="52"/>
  <c r="L1223" i="52"/>
  <c r="M1223" i="52"/>
  <c r="N1223" i="52"/>
  <c r="O1223" i="52"/>
  <c r="P1223" i="52"/>
  <c r="A1224" i="52"/>
  <c r="B1224" i="52"/>
  <c r="C1224" i="52"/>
  <c r="J1224" i="52"/>
  <c r="K1224" i="52"/>
  <c r="L1224" i="52"/>
  <c r="M1224" i="52"/>
  <c r="N1224" i="52"/>
  <c r="O1224" i="52"/>
  <c r="P1224" i="52"/>
  <c r="A1225" i="52"/>
  <c r="B1225" i="52"/>
  <c r="C1225" i="52"/>
  <c r="J1225" i="52"/>
  <c r="K1225" i="52"/>
  <c r="L1225" i="52"/>
  <c r="M1225" i="52"/>
  <c r="N1225" i="52"/>
  <c r="O1225" i="52"/>
  <c r="P1225" i="52"/>
  <c r="A1226" i="52"/>
  <c r="B1226" i="52"/>
  <c r="C1226" i="52"/>
  <c r="J1226" i="52"/>
  <c r="K1226" i="52"/>
  <c r="L1226" i="52"/>
  <c r="M1226" i="52"/>
  <c r="N1226" i="52"/>
  <c r="O1226" i="52"/>
  <c r="P1226" i="52"/>
  <c r="A1227" i="52"/>
  <c r="B1227" i="52"/>
  <c r="C1227" i="52"/>
  <c r="J1227" i="52"/>
  <c r="K1227" i="52"/>
  <c r="L1227" i="52"/>
  <c r="M1227" i="52"/>
  <c r="N1227" i="52"/>
  <c r="O1227" i="52"/>
  <c r="P1227" i="52"/>
  <c r="A1228" i="52"/>
  <c r="B1228" i="52"/>
  <c r="C1228" i="52"/>
  <c r="J1228" i="52"/>
  <c r="K1228" i="52"/>
  <c r="L1228" i="52"/>
  <c r="M1228" i="52"/>
  <c r="N1228" i="52"/>
  <c r="O1228" i="52"/>
  <c r="P1228" i="52"/>
  <c r="A1229" i="52"/>
  <c r="B1229" i="52"/>
  <c r="C1229" i="52"/>
  <c r="J1229" i="52"/>
  <c r="K1229" i="52"/>
  <c r="L1229" i="52"/>
  <c r="M1229" i="52"/>
  <c r="N1229" i="52"/>
  <c r="O1229" i="52"/>
  <c r="P1229" i="52"/>
  <c r="A1230" i="52"/>
  <c r="B1230" i="52"/>
  <c r="C1230" i="52"/>
  <c r="J1230" i="52"/>
  <c r="K1230" i="52"/>
  <c r="L1230" i="52"/>
  <c r="M1230" i="52"/>
  <c r="N1230" i="52"/>
  <c r="O1230" i="52"/>
  <c r="P1230" i="52"/>
  <c r="A1231" i="52"/>
  <c r="B1231" i="52"/>
  <c r="C1231" i="52"/>
  <c r="J1231" i="52"/>
  <c r="K1231" i="52"/>
  <c r="L1231" i="52"/>
  <c r="M1231" i="52"/>
  <c r="N1231" i="52"/>
  <c r="O1231" i="52"/>
  <c r="P1231" i="52"/>
  <c r="A1232" i="52"/>
  <c r="B1232" i="52"/>
  <c r="C1232" i="52"/>
  <c r="J1232" i="52"/>
  <c r="K1232" i="52"/>
  <c r="L1232" i="52"/>
  <c r="M1232" i="52"/>
  <c r="N1232" i="52"/>
  <c r="O1232" i="52"/>
  <c r="P1232" i="52"/>
  <c r="A1233" i="52"/>
  <c r="B1233" i="52"/>
  <c r="C1233" i="52"/>
  <c r="J1233" i="52"/>
  <c r="K1233" i="52"/>
  <c r="L1233" i="52"/>
  <c r="M1233" i="52"/>
  <c r="N1233" i="52"/>
  <c r="O1233" i="52"/>
  <c r="P1233" i="52"/>
  <c r="A1234" i="52"/>
  <c r="B1234" i="52"/>
  <c r="C1234" i="52"/>
  <c r="J1234" i="52"/>
  <c r="K1234" i="52"/>
  <c r="L1234" i="52"/>
  <c r="M1234" i="52"/>
  <c r="N1234" i="52"/>
  <c r="O1234" i="52"/>
  <c r="P1234" i="52"/>
  <c r="A1235" i="52"/>
  <c r="B1235" i="52"/>
  <c r="C1235" i="52"/>
  <c r="J1235" i="52"/>
  <c r="K1235" i="52"/>
  <c r="L1235" i="52"/>
  <c r="M1235" i="52"/>
  <c r="N1235" i="52"/>
  <c r="O1235" i="52"/>
  <c r="P1235" i="52"/>
  <c r="A1236" i="52"/>
  <c r="B1236" i="52"/>
  <c r="C1236" i="52"/>
  <c r="J1236" i="52"/>
  <c r="K1236" i="52"/>
  <c r="L1236" i="52"/>
  <c r="M1236" i="52"/>
  <c r="N1236" i="52"/>
  <c r="O1236" i="52"/>
  <c r="P1236" i="52"/>
  <c r="A1237" i="52"/>
  <c r="B1237" i="52"/>
  <c r="C1237" i="52"/>
  <c r="J1237" i="52"/>
  <c r="K1237" i="52"/>
  <c r="L1237" i="52"/>
  <c r="M1237" i="52"/>
  <c r="N1237" i="52"/>
  <c r="O1237" i="52"/>
  <c r="P1237" i="52"/>
  <c r="A1238" i="52"/>
  <c r="B1238" i="52"/>
  <c r="C1238" i="52"/>
  <c r="J1238" i="52"/>
  <c r="K1238" i="52"/>
  <c r="L1238" i="52"/>
  <c r="M1238" i="52"/>
  <c r="N1238" i="52"/>
  <c r="O1238" i="52"/>
  <c r="P1238" i="52"/>
  <c r="A1239" i="52"/>
  <c r="B1239" i="52"/>
  <c r="C1239" i="52"/>
  <c r="J1239" i="52"/>
  <c r="K1239" i="52"/>
  <c r="L1239" i="52"/>
  <c r="M1239" i="52"/>
  <c r="N1239" i="52"/>
  <c r="O1239" i="52"/>
  <c r="P1239" i="52"/>
  <c r="A1240" i="52"/>
  <c r="B1240" i="52"/>
  <c r="C1240" i="52"/>
  <c r="J1240" i="52"/>
  <c r="K1240" i="52"/>
  <c r="L1240" i="52"/>
  <c r="M1240" i="52"/>
  <c r="N1240" i="52"/>
  <c r="O1240" i="52"/>
  <c r="P1240" i="52"/>
  <c r="A1241" i="52"/>
  <c r="B1241" i="52"/>
  <c r="C1241" i="52"/>
  <c r="J1241" i="52"/>
  <c r="K1241" i="52"/>
  <c r="L1241" i="52"/>
  <c r="M1241" i="52"/>
  <c r="N1241" i="52"/>
  <c r="O1241" i="52"/>
  <c r="P1241" i="52"/>
  <c r="A1242" i="52"/>
  <c r="B1242" i="52"/>
  <c r="C1242" i="52"/>
  <c r="J1242" i="52"/>
  <c r="K1242" i="52"/>
  <c r="L1242" i="52"/>
  <c r="M1242" i="52"/>
  <c r="N1242" i="52"/>
  <c r="O1242" i="52"/>
  <c r="P1242" i="52"/>
  <c r="A1243" i="52"/>
  <c r="B1243" i="52"/>
  <c r="C1243" i="52"/>
  <c r="J1243" i="52"/>
  <c r="K1243" i="52"/>
  <c r="L1243" i="52"/>
  <c r="M1243" i="52"/>
  <c r="N1243" i="52"/>
  <c r="O1243" i="52"/>
  <c r="P1243" i="52"/>
  <c r="A1244" i="52"/>
  <c r="B1244" i="52"/>
  <c r="C1244" i="52"/>
  <c r="J1244" i="52"/>
  <c r="K1244" i="52"/>
  <c r="L1244" i="52"/>
  <c r="M1244" i="52"/>
  <c r="N1244" i="52"/>
  <c r="O1244" i="52"/>
  <c r="P1244" i="52"/>
  <c r="A1245" i="52"/>
  <c r="B1245" i="52"/>
  <c r="C1245" i="52"/>
  <c r="J1245" i="52"/>
  <c r="K1245" i="52"/>
  <c r="L1245" i="52"/>
  <c r="M1245" i="52"/>
  <c r="N1245" i="52"/>
  <c r="O1245" i="52"/>
  <c r="P1245" i="52"/>
  <c r="A1246" i="52"/>
  <c r="B1246" i="52"/>
  <c r="C1246" i="52"/>
  <c r="J1246" i="52"/>
  <c r="K1246" i="52"/>
  <c r="L1246" i="52"/>
  <c r="M1246" i="52"/>
  <c r="N1246" i="52"/>
  <c r="O1246" i="52"/>
  <c r="P1246" i="52"/>
  <c r="A1247" i="52"/>
  <c r="B1247" i="52"/>
  <c r="C1247" i="52"/>
  <c r="J1247" i="52"/>
  <c r="K1247" i="52"/>
  <c r="L1247" i="52"/>
  <c r="M1247" i="52"/>
  <c r="N1247" i="52"/>
  <c r="O1247" i="52"/>
  <c r="P1247" i="52"/>
  <c r="A1248" i="52"/>
  <c r="B1248" i="52"/>
  <c r="C1248" i="52"/>
  <c r="J1248" i="52"/>
  <c r="K1248" i="52"/>
  <c r="L1248" i="52"/>
  <c r="M1248" i="52"/>
  <c r="N1248" i="52"/>
  <c r="O1248" i="52"/>
  <c r="P1248" i="52"/>
  <c r="A1249" i="52"/>
  <c r="B1249" i="52"/>
  <c r="C1249" i="52"/>
  <c r="J1249" i="52"/>
  <c r="K1249" i="52"/>
  <c r="L1249" i="52"/>
  <c r="M1249" i="52"/>
  <c r="N1249" i="52"/>
  <c r="O1249" i="52"/>
  <c r="P1249" i="52"/>
  <c r="A1250" i="52"/>
  <c r="B1250" i="52"/>
  <c r="C1250" i="52"/>
  <c r="J1250" i="52"/>
  <c r="K1250" i="52"/>
  <c r="L1250" i="52"/>
  <c r="M1250" i="52"/>
  <c r="N1250" i="52"/>
  <c r="O1250" i="52"/>
  <c r="P1250" i="52"/>
  <c r="A1251" i="52"/>
  <c r="B1251" i="52"/>
  <c r="C1251" i="52"/>
  <c r="J1251" i="52"/>
  <c r="K1251" i="52"/>
  <c r="L1251" i="52"/>
  <c r="M1251" i="52"/>
  <c r="N1251" i="52"/>
  <c r="O1251" i="52"/>
  <c r="P1251" i="52"/>
  <c r="A1252" i="52"/>
  <c r="B1252" i="52"/>
  <c r="C1252" i="52"/>
  <c r="J1252" i="52"/>
  <c r="K1252" i="52"/>
  <c r="L1252" i="52"/>
  <c r="M1252" i="52"/>
  <c r="N1252" i="52"/>
  <c r="O1252" i="52"/>
  <c r="P1252" i="52"/>
  <c r="A1253" i="52"/>
  <c r="B1253" i="52"/>
  <c r="C1253" i="52"/>
  <c r="J1253" i="52"/>
  <c r="K1253" i="52"/>
  <c r="L1253" i="52"/>
  <c r="M1253" i="52"/>
  <c r="N1253" i="52"/>
  <c r="O1253" i="52"/>
  <c r="P1253" i="52"/>
  <c r="A1254" i="52"/>
  <c r="B1254" i="52"/>
  <c r="C1254" i="52"/>
  <c r="J1254" i="52"/>
  <c r="K1254" i="52"/>
  <c r="L1254" i="52"/>
  <c r="M1254" i="52"/>
  <c r="N1254" i="52"/>
  <c r="O1254" i="52"/>
  <c r="P1254" i="52"/>
  <c r="A1255" i="52"/>
  <c r="B1255" i="52"/>
  <c r="C1255" i="52"/>
  <c r="J1255" i="52"/>
  <c r="K1255" i="52"/>
  <c r="L1255" i="52"/>
  <c r="M1255" i="52"/>
  <c r="N1255" i="52"/>
  <c r="O1255" i="52"/>
  <c r="P1255" i="52"/>
  <c r="A1256" i="52"/>
  <c r="B1256" i="52"/>
  <c r="C1256" i="52"/>
  <c r="J1256" i="52"/>
  <c r="K1256" i="52"/>
  <c r="L1256" i="52"/>
  <c r="M1256" i="52"/>
  <c r="N1256" i="52"/>
  <c r="O1256" i="52"/>
  <c r="P1256" i="52"/>
  <c r="A1257" i="52"/>
  <c r="B1257" i="52"/>
  <c r="C1257" i="52"/>
  <c r="J1257" i="52"/>
  <c r="K1257" i="52"/>
  <c r="L1257" i="52"/>
  <c r="M1257" i="52"/>
  <c r="N1257" i="52"/>
  <c r="O1257" i="52"/>
  <c r="P1257" i="52"/>
  <c r="A1258" i="52"/>
  <c r="B1258" i="52"/>
  <c r="C1258" i="52"/>
  <c r="J1258" i="52"/>
  <c r="K1258" i="52"/>
  <c r="L1258" i="52"/>
  <c r="M1258" i="52"/>
  <c r="N1258" i="52"/>
  <c r="O1258" i="52"/>
  <c r="P1258" i="52"/>
  <c r="A1259" i="52"/>
  <c r="B1259" i="52"/>
  <c r="C1259" i="52"/>
  <c r="J1259" i="52"/>
  <c r="K1259" i="52"/>
  <c r="L1259" i="52"/>
  <c r="M1259" i="52"/>
  <c r="N1259" i="52"/>
  <c r="O1259" i="52"/>
  <c r="P1259" i="52"/>
  <c r="A1260" i="52"/>
  <c r="B1260" i="52"/>
  <c r="C1260" i="52"/>
  <c r="J1260" i="52"/>
  <c r="K1260" i="52"/>
  <c r="L1260" i="52"/>
  <c r="M1260" i="52"/>
  <c r="N1260" i="52"/>
  <c r="O1260" i="52"/>
  <c r="P1260" i="52"/>
  <c r="A1261" i="52"/>
  <c r="B1261" i="52"/>
  <c r="C1261" i="52"/>
  <c r="J1261" i="52"/>
  <c r="K1261" i="52"/>
  <c r="L1261" i="52"/>
  <c r="M1261" i="52"/>
  <c r="N1261" i="52"/>
  <c r="O1261" i="52"/>
  <c r="P1261" i="52"/>
  <c r="A1262" i="52"/>
  <c r="B1262" i="52"/>
  <c r="C1262" i="52"/>
  <c r="J1262" i="52"/>
  <c r="K1262" i="52"/>
  <c r="L1262" i="52"/>
  <c r="M1262" i="52"/>
  <c r="N1262" i="52"/>
  <c r="O1262" i="52"/>
  <c r="P1262" i="52"/>
  <c r="A1263" i="52"/>
  <c r="B1263" i="52"/>
  <c r="C1263" i="52"/>
  <c r="J1263" i="52"/>
  <c r="K1263" i="52"/>
  <c r="L1263" i="52"/>
  <c r="M1263" i="52"/>
  <c r="N1263" i="52"/>
  <c r="O1263" i="52"/>
  <c r="P1263" i="52"/>
  <c r="A1264" i="52"/>
  <c r="B1264" i="52"/>
  <c r="C1264" i="52"/>
  <c r="J1264" i="52"/>
  <c r="K1264" i="52"/>
  <c r="L1264" i="52"/>
  <c r="M1264" i="52"/>
  <c r="N1264" i="52"/>
  <c r="O1264" i="52"/>
  <c r="P1264" i="52"/>
  <c r="A1265" i="52"/>
  <c r="B1265" i="52"/>
  <c r="C1265" i="52"/>
  <c r="J1265" i="52"/>
  <c r="K1265" i="52"/>
  <c r="L1265" i="52"/>
  <c r="M1265" i="52"/>
  <c r="N1265" i="52"/>
  <c r="O1265" i="52"/>
  <c r="P1265" i="52"/>
  <c r="A1266" i="52"/>
  <c r="B1266" i="52"/>
  <c r="C1266" i="52"/>
  <c r="J1266" i="52"/>
  <c r="K1266" i="52"/>
  <c r="L1266" i="52"/>
  <c r="M1266" i="52"/>
  <c r="N1266" i="52"/>
  <c r="O1266" i="52"/>
  <c r="P1266" i="52"/>
  <c r="A1267" i="52"/>
  <c r="B1267" i="52"/>
  <c r="C1267" i="52"/>
  <c r="J1267" i="52"/>
  <c r="K1267" i="52"/>
  <c r="L1267" i="52"/>
  <c r="M1267" i="52"/>
  <c r="N1267" i="52"/>
  <c r="O1267" i="52"/>
  <c r="P1267" i="52"/>
  <c r="A1268" i="52"/>
  <c r="B1268" i="52"/>
  <c r="C1268" i="52"/>
  <c r="J1268" i="52"/>
  <c r="K1268" i="52"/>
  <c r="L1268" i="52"/>
  <c r="M1268" i="52"/>
  <c r="N1268" i="52"/>
  <c r="O1268" i="52"/>
  <c r="P1268" i="52"/>
  <c r="A1269" i="52"/>
  <c r="B1269" i="52"/>
  <c r="C1269" i="52"/>
  <c r="J1269" i="52"/>
  <c r="K1269" i="52"/>
  <c r="L1269" i="52"/>
  <c r="M1269" i="52"/>
  <c r="N1269" i="52"/>
  <c r="O1269" i="52"/>
  <c r="P1269" i="52"/>
  <c r="A1271" i="52"/>
  <c r="B1271" i="52"/>
  <c r="C1271" i="52"/>
  <c r="J1271" i="52"/>
  <c r="K1271" i="52"/>
  <c r="L1271" i="52"/>
  <c r="M1271" i="52"/>
  <c r="N1271" i="52"/>
  <c r="O1271" i="52"/>
  <c r="P1271" i="52"/>
  <c r="A1272" i="52"/>
  <c r="B1272" i="52"/>
  <c r="C1272" i="52"/>
  <c r="J1272" i="52"/>
  <c r="K1272" i="52"/>
  <c r="L1272" i="52"/>
  <c r="M1272" i="52"/>
  <c r="N1272" i="52"/>
  <c r="O1272" i="52"/>
  <c r="P1272" i="52"/>
  <c r="A1273" i="52"/>
  <c r="B1273" i="52"/>
  <c r="C1273" i="52"/>
  <c r="J1273" i="52"/>
  <c r="K1273" i="52"/>
  <c r="L1273" i="52"/>
  <c r="M1273" i="52"/>
  <c r="N1273" i="52"/>
  <c r="O1273" i="52"/>
  <c r="P1273" i="52"/>
  <c r="A1274" i="52"/>
  <c r="B1274" i="52"/>
  <c r="C1274" i="52"/>
  <c r="J1274" i="52"/>
  <c r="K1274" i="52"/>
  <c r="L1274" i="52"/>
  <c r="M1274" i="52"/>
  <c r="N1274" i="52"/>
  <c r="O1274" i="52"/>
  <c r="P1274" i="52"/>
  <c r="A1275" i="52"/>
  <c r="B1275" i="52"/>
  <c r="C1275" i="52"/>
  <c r="J1275" i="52"/>
  <c r="K1275" i="52"/>
  <c r="L1275" i="52"/>
  <c r="M1275" i="52"/>
  <c r="N1275" i="52"/>
  <c r="O1275" i="52"/>
  <c r="P1275" i="52"/>
  <c r="A1276" i="52"/>
  <c r="B1276" i="52"/>
  <c r="C1276" i="52"/>
  <c r="J1276" i="52"/>
  <c r="K1276" i="52"/>
  <c r="L1276" i="52"/>
  <c r="M1276" i="52"/>
  <c r="N1276" i="52"/>
  <c r="O1276" i="52"/>
  <c r="P1276" i="52"/>
  <c r="A1282" i="52"/>
  <c r="B1282" i="52"/>
  <c r="C1282" i="52"/>
  <c r="J1282" i="52"/>
  <c r="K1282" i="52"/>
  <c r="L1282" i="52"/>
  <c r="M1282" i="52"/>
  <c r="N1282" i="52"/>
  <c r="O1282" i="52"/>
  <c r="P1282" i="52"/>
  <c r="A1283" i="52"/>
  <c r="B1283" i="52"/>
  <c r="C1283" i="52"/>
  <c r="J1283" i="52"/>
  <c r="K1283" i="52"/>
  <c r="L1283" i="52"/>
  <c r="M1283" i="52"/>
  <c r="N1283" i="52"/>
  <c r="O1283" i="52"/>
  <c r="P1283" i="52"/>
  <c r="A1284" i="52"/>
  <c r="B1284" i="52"/>
  <c r="C1284" i="52"/>
  <c r="J1284" i="52"/>
  <c r="K1284" i="52"/>
  <c r="L1284" i="52"/>
  <c r="M1284" i="52"/>
  <c r="N1284" i="52"/>
  <c r="O1284" i="52"/>
  <c r="P1284" i="52"/>
  <c r="A1285" i="52"/>
  <c r="B1285" i="52"/>
  <c r="C1285" i="52"/>
  <c r="J1285" i="52"/>
  <c r="K1285" i="52"/>
  <c r="L1285" i="52"/>
  <c r="M1285" i="52"/>
  <c r="N1285" i="52"/>
  <c r="O1285" i="52"/>
  <c r="P1285" i="52"/>
  <c r="A1277" i="52"/>
  <c r="B1277" i="52"/>
  <c r="C1277" i="52"/>
  <c r="J1277" i="52"/>
  <c r="K1277" i="52"/>
  <c r="L1277" i="52"/>
  <c r="M1277" i="52"/>
  <c r="N1277" i="52"/>
  <c r="O1277" i="52"/>
  <c r="P1277" i="52"/>
  <c r="A1278" i="52"/>
  <c r="B1278" i="52"/>
  <c r="C1278" i="52"/>
  <c r="J1278" i="52"/>
  <c r="K1278" i="52"/>
  <c r="L1278" i="52"/>
  <c r="M1278" i="52"/>
  <c r="N1278" i="52"/>
  <c r="O1278" i="52"/>
  <c r="P1278" i="52"/>
  <c r="A1279" i="52"/>
  <c r="B1279" i="52"/>
  <c r="C1279" i="52"/>
  <c r="J1279" i="52"/>
  <c r="K1279" i="52"/>
  <c r="L1279" i="52"/>
  <c r="M1279" i="52"/>
  <c r="N1279" i="52"/>
  <c r="O1279" i="52"/>
  <c r="P1279" i="52"/>
  <c r="A1286" i="52"/>
  <c r="B1286" i="52"/>
  <c r="C1286" i="52"/>
  <c r="J1286" i="52"/>
  <c r="K1286" i="52"/>
  <c r="L1286" i="52"/>
  <c r="M1286" i="52"/>
  <c r="N1286" i="52"/>
  <c r="O1286" i="52"/>
  <c r="P1286" i="52"/>
  <c r="A1287" i="52"/>
  <c r="B1287" i="52"/>
  <c r="C1287" i="52"/>
  <c r="J1287" i="52"/>
  <c r="K1287" i="52"/>
  <c r="L1287" i="52"/>
  <c r="M1287" i="52"/>
  <c r="N1287" i="52"/>
  <c r="O1287" i="52"/>
  <c r="P1287" i="52"/>
  <c r="A1289" i="52"/>
  <c r="B1289" i="52"/>
  <c r="C1289" i="52"/>
  <c r="J1289" i="52"/>
  <c r="K1289" i="52"/>
  <c r="L1289" i="52"/>
  <c r="M1289" i="52"/>
  <c r="N1289" i="52"/>
  <c r="O1289" i="52"/>
  <c r="P1289" i="52"/>
  <c r="A1290" i="52"/>
  <c r="B1290" i="52"/>
  <c r="C1290" i="52"/>
  <c r="J1290" i="52"/>
  <c r="K1290" i="52"/>
  <c r="L1290" i="52"/>
  <c r="M1290" i="52"/>
  <c r="N1290" i="52"/>
  <c r="O1290" i="52"/>
  <c r="P1290" i="52"/>
  <c r="A1291" i="52"/>
  <c r="B1291" i="52"/>
  <c r="C1291" i="52"/>
  <c r="J1291" i="52"/>
  <c r="K1291" i="52"/>
  <c r="L1291" i="52"/>
  <c r="M1291" i="52"/>
  <c r="N1291" i="52"/>
  <c r="O1291" i="52"/>
  <c r="P1291" i="52"/>
  <c r="A1292" i="52"/>
  <c r="B1292" i="52"/>
  <c r="C1292" i="52"/>
  <c r="J1292" i="52"/>
  <c r="K1292" i="52"/>
  <c r="L1292" i="52"/>
  <c r="M1292" i="52"/>
  <c r="N1292" i="52"/>
  <c r="O1292" i="52"/>
  <c r="P1292" i="52"/>
  <c r="A1293" i="52"/>
  <c r="B1293" i="52"/>
  <c r="C1293" i="52"/>
  <c r="J1293" i="52"/>
  <c r="K1293" i="52"/>
  <c r="L1293" i="52"/>
  <c r="M1293" i="52"/>
  <c r="N1293" i="52"/>
  <c r="O1293" i="52"/>
  <c r="P1293" i="52"/>
  <c r="A1294" i="52"/>
  <c r="B1294" i="52"/>
  <c r="C1294" i="52"/>
  <c r="J1294" i="52"/>
  <c r="K1294" i="52"/>
  <c r="L1294" i="52"/>
  <c r="M1294" i="52"/>
  <c r="N1294" i="52"/>
  <c r="O1294" i="52"/>
  <c r="P1294" i="52"/>
  <c r="A1302" i="52"/>
  <c r="B1302" i="52"/>
  <c r="C1302" i="52"/>
  <c r="J1302" i="52"/>
  <c r="K1302" i="52"/>
  <c r="L1302" i="52"/>
  <c r="M1302" i="52"/>
  <c r="N1302" i="52"/>
  <c r="O1302" i="52"/>
  <c r="P1302" i="52"/>
  <c r="A1295" i="52"/>
  <c r="B1295" i="52"/>
  <c r="C1295" i="52"/>
  <c r="J1295" i="52"/>
  <c r="K1295" i="52"/>
  <c r="L1295" i="52"/>
  <c r="M1295" i="52"/>
  <c r="N1295" i="52"/>
  <c r="O1295" i="52"/>
  <c r="P1295" i="52"/>
  <c r="A1303" i="52"/>
  <c r="B1303" i="52"/>
  <c r="C1303" i="52"/>
  <c r="J1303" i="52"/>
  <c r="K1303" i="52"/>
  <c r="L1303" i="52"/>
  <c r="M1303" i="52"/>
  <c r="N1303" i="52"/>
  <c r="O1303" i="52"/>
  <c r="P1303" i="52"/>
  <c r="A1304" i="52"/>
  <c r="B1304" i="52"/>
  <c r="C1304" i="52"/>
  <c r="J1304" i="52"/>
  <c r="K1304" i="52"/>
  <c r="L1304" i="52"/>
  <c r="M1304" i="52"/>
  <c r="N1304" i="52"/>
  <c r="O1304" i="52"/>
  <c r="P1304" i="52"/>
  <c r="A1296" i="52"/>
  <c r="B1296" i="52"/>
  <c r="C1296" i="52"/>
  <c r="J1296" i="52"/>
  <c r="K1296" i="52"/>
  <c r="L1296" i="52"/>
  <c r="M1296" i="52"/>
  <c r="N1296" i="52"/>
  <c r="O1296" i="52"/>
  <c r="P1296" i="52"/>
  <c r="A1297" i="52"/>
  <c r="B1297" i="52"/>
  <c r="C1297" i="52"/>
  <c r="J1297" i="52"/>
  <c r="K1297" i="52"/>
  <c r="L1297" i="52"/>
  <c r="M1297" i="52"/>
  <c r="N1297" i="52"/>
  <c r="O1297" i="52"/>
  <c r="P1297" i="52"/>
  <c r="A1298" i="52"/>
  <c r="B1298" i="52"/>
  <c r="C1298" i="52"/>
  <c r="J1298" i="52"/>
  <c r="K1298" i="52"/>
  <c r="L1298" i="52"/>
  <c r="M1298" i="52"/>
  <c r="N1298" i="52"/>
  <c r="O1298" i="52"/>
  <c r="P1298" i="52"/>
  <c r="A1299" i="52"/>
  <c r="B1299" i="52"/>
  <c r="C1299" i="52"/>
  <c r="J1299" i="52"/>
  <c r="K1299" i="52"/>
  <c r="L1299" i="52"/>
  <c r="M1299" i="52"/>
  <c r="N1299" i="52"/>
  <c r="O1299" i="52"/>
  <c r="P1299" i="52"/>
  <c r="A1305" i="52"/>
  <c r="B1305" i="52"/>
  <c r="C1305" i="52"/>
  <c r="J1305" i="52"/>
  <c r="K1305" i="52"/>
  <c r="L1305" i="52"/>
  <c r="M1305" i="52"/>
  <c r="N1305" i="52"/>
  <c r="O1305" i="52"/>
  <c r="P1305" i="52"/>
  <c r="A1306" i="52"/>
  <c r="B1306" i="52"/>
  <c r="C1306" i="52"/>
  <c r="J1306" i="52"/>
  <c r="K1306" i="52"/>
  <c r="L1306" i="52"/>
  <c r="M1306" i="52"/>
  <c r="N1306" i="52"/>
  <c r="O1306" i="52"/>
  <c r="P1306" i="52"/>
  <c r="A1307" i="52"/>
  <c r="B1307" i="52"/>
  <c r="C1307" i="52"/>
  <c r="J1307" i="52"/>
  <c r="K1307" i="52"/>
  <c r="L1307" i="52"/>
  <c r="M1307" i="52"/>
  <c r="N1307" i="52"/>
  <c r="O1307" i="52"/>
  <c r="P1307" i="52"/>
  <c r="A1309" i="52"/>
  <c r="B1309" i="52"/>
  <c r="C1309" i="52"/>
  <c r="J1309" i="52"/>
  <c r="K1309" i="52"/>
  <c r="L1309" i="52"/>
  <c r="M1309" i="52"/>
  <c r="N1309" i="52"/>
  <c r="O1309" i="52"/>
  <c r="P1309" i="52"/>
  <c r="A1310" i="52"/>
  <c r="B1310" i="52"/>
  <c r="C1310" i="52"/>
  <c r="J1310" i="52"/>
  <c r="K1310" i="52"/>
  <c r="L1310" i="52"/>
  <c r="M1310" i="52"/>
  <c r="N1310" i="52"/>
  <c r="O1310" i="52"/>
  <c r="P1310" i="52"/>
  <c r="A1311" i="52"/>
  <c r="B1311" i="52"/>
  <c r="C1311" i="52"/>
  <c r="J1311" i="52"/>
  <c r="K1311" i="52"/>
  <c r="L1311" i="52"/>
  <c r="M1311" i="52"/>
  <c r="N1311" i="52"/>
  <c r="O1311" i="52"/>
  <c r="P1311" i="52"/>
  <c r="A1312" i="52"/>
  <c r="B1312" i="52"/>
  <c r="C1312" i="52"/>
  <c r="J1312" i="52"/>
  <c r="K1312" i="52"/>
  <c r="L1312" i="52"/>
  <c r="M1312" i="52"/>
  <c r="N1312" i="52"/>
  <c r="O1312" i="52"/>
  <c r="P1312" i="52"/>
  <c r="A1313" i="52"/>
  <c r="B1313" i="52"/>
  <c r="C1313" i="52"/>
  <c r="J1313" i="52"/>
  <c r="K1313" i="52"/>
  <c r="L1313" i="52"/>
  <c r="M1313" i="52"/>
  <c r="N1313" i="52"/>
  <c r="O1313" i="52"/>
  <c r="P1313" i="52"/>
  <c r="A1314" i="52"/>
  <c r="B1314" i="52"/>
  <c r="C1314" i="52"/>
  <c r="J1314" i="52"/>
  <c r="K1314" i="52"/>
  <c r="L1314" i="52"/>
  <c r="M1314" i="52"/>
  <c r="N1314" i="52"/>
  <c r="O1314" i="52"/>
  <c r="P1314" i="52"/>
  <c r="A1315" i="52"/>
  <c r="B1315" i="52"/>
  <c r="C1315" i="52"/>
  <c r="J1315" i="52"/>
  <c r="K1315" i="52"/>
  <c r="L1315" i="52"/>
  <c r="M1315" i="52"/>
  <c r="N1315" i="52"/>
  <c r="O1315" i="52"/>
  <c r="P1315" i="52"/>
  <c r="A1316" i="52"/>
  <c r="B1316" i="52"/>
  <c r="C1316" i="52"/>
  <c r="J1316" i="52"/>
  <c r="K1316" i="52"/>
  <c r="L1316" i="52"/>
  <c r="M1316" i="52"/>
  <c r="N1316" i="52"/>
  <c r="O1316" i="52"/>
  <c r="P1316" i="52"/>
  <c r="A1317" i="52"/>
  <c r="B1317" i="52"/>
  <c r="C1317" i="52"/>
  <c r="J1317" i="52"/>
  <c r="K1317" i="52"/>
  <c r="L1317" i="52"/>
  <c r="M1317" i="52"/>
  <c r="N1317" i="52"/>
  <c r="O1317" i="52"/>
  <c r="P1317" i="52"/>
  <c r="A1318" i="52"/>
  <c r="B1318" i="52"/>
  <c r="C1318" i="52"/>
  <c r="J1318" i="52"/>
  <c r="K1318" i="52"/>
  <c r="L1318" i="52"/>
  <c r="M1318" i="52"/>
  <c r="N1318" i="52"/>
  <c r="O1318" i="52"/>
  <c r="P1318" i="52"/>
  <c r="A1319" i="52"/>
  <c r="B1319" i="52"/>
  <c r="C1319" i="52"/>
  <c r="J1319" i="52"/>
  <c r="K1319" i="52"/>
  <c r="L1319" i="52"/>
  <c r="M1319" i="52"/>
  <c r="N1319" i="52"/>
  <c r="O1319" i="52"/>
  <c r="P1319" i="52"/>
  <c r="A1320" i="52"/>
  <c r="B1320" i="52"/>
  <c r="C1320" i="52"/>
  <c r="J1320" i="52"/>
  <c r="K1320" i="52"/>
  <c r="L1320" i="52"/>
  <c r="M1320" i="52"/>
  <c r="N1320" i="52"/>
  <c r="O1320" i="52"/>
  <c r="P1320" i="52"/>
  <c r="A1321" i="52"/>
  <c r="B1321" i="52"/>
  <c r="C1321" i="52"/>
  <c r="J1321" i="52"/>
  <c r="K1321" i="52"/>
  <c r="L1321" i="52"/>
  <c r="M1321" i="52"/>
  <c r="N1321" i="52"/>
  <c r="O1321" i="52"/>
  <c r="P1321" i="52"/>
  <c r="A1322" i="52"/>
  <c r="B1322" i="52"/>
  <c r="C1322" i="52"/>
  <c r="J1322" i="52"/>
  <c r="K1322" i="52"/>
  <c r="L1322" i="52"/>
  <c r="M1322" i="52"/>
  <c r="N1322" i="52"/>
  <c r="O1322" i="52"/>
  <c r="P1322" i="52"/>
  <c r="A1323" i="52"/>
  <c r="B1323" i="52"/>
  <c r="C1323" i="52"/>
  <c r="J1323" i="52"/>
  <c r="K1323" i="52"/>
  <c r="L1323" i="52"/>
  <c r="M1323" i="52"/>
  <c r="N1323" i="52"/>
  <c r="O1323" i="52"/>
  <c r="P1323" i="52"/>
  <c r="A1324" i="52"/>
  <c r="B1324" i="52"/>
  <c r="C1324" i="52"/>
  <c r="J1324" i="52"/>
  <c r="K1324" i="52"/>
  <c r="L1324" i="52"/>
  <c r="M1324" i="52"/>
  <c r="N1324" i="52"/>
  <c r="O1324" i="52"/>
  <c r="P1324" i="52"/>
  <c r="A1325" i="52"/>
  <c r="B1325" i="52"/>
  <c r="C1325" i="52"/>
  <c r="J1325" i="52"/>
  <c r="K1325" i="52"/>
  <c r="L1325" i="52"/>
  <c r="M1325" i="52"/>
  <c r="N1325" i="52"/>
  <c r="O1325" i="52"/>
  <c r="P1325" i="52"/>
  <c r="A1326" i="52"/>
  <c r="B1326" i="52"/>
  <c r="C1326" i="52"/>
  <c r="J1326" i="52"/>
  <c r="K1326" i="52"/>
  <c r="L1326" i="52"/>
  <c r="M1326" i="52"/>
  <c r="N1326" i="52"/>
  <c r="O1326" i="52"/>
  <c r="P1326" i="52"/>
  <c r="A1327" i="52"/>
  <c r="B1327" i="52"/>
  <c r="C1327" i="52"/>
  <c r="J1327" i="52"/>
  <c r="K1327" i="52"/>
  <c r="L1327" i="52"/>
  <c r="M1327" i="52"/>
  <c r="N1327" i="52"/>
  <c r="O1327" i="52"/>
  <c r="P1327" i="52"/>
  <c r="A1328" i="52"/>
  <c r="B1328" i="52"/>
  <c r="C1328" i="52"/>
  <c r="J1328" i="52"/>
  <c r="K1328" i="52"/>
  <c r="L1328" i="52"/>
  <c r="M1328" i="52"/>
  <c r="N1328" i="52"/>
  <c r="O1328" i="52"/>
  <c r="P1328" i="52"/>
  <c r="A1329" i="52"/>
  <c r="B1329" i="52"/>
  <c r="C1329" i="52"/>
  <c r="J1329" i="52"/>
  <c r="K1329" i="52"/>
  <c r="L1329" i="52"/>
  <c r="M1329" i="52"/>
  <c r="N1329" i="52"/>
  <c r="O1329" i="52"/>
  <c r="P1329" i="52"/>
  <c r="A1330" i="52"/>
  <c r="B1330" i="52"/>
  <c r="C1330" i="52"/>
  <c r="J1330" i="52"/>
  <c r="K1330" i="52"/>
  <c r="L1330" i="52"/>
  <c r="M1330" i="52"/>
  <c r="N1330" i="52"/>
  <c r="O1330" i="52"/>
  <c r="P1330" i="52"/>
  <c r="A1331" i="52"/>
  <c r="B1331" i="52"/>
  <c r="C1331" i="52"/>
  <c r="J1331" i="52"/>
  <c r="K1331" i="52"/>
  <c r="L1331" i="52"/>
  <c r="M1331" i="52"/>
  <c r="N1331" i="52"/>
  <c r="O1331" i="52"/>
  <c r="P1331" i="52"/>
  <c r="A1332" i="52"/>
  <c r="B1332" i="52"/>
  <c r="C1332" i="52"/>
  <c r="J1332" i="52"/>
  <c r="K1332" i="52"/>
  <c r="L1332" i="52"/>
  <c r="M1332" i="52"/>
  <c r="N1332" i="52"/>
  <c r="O1332" i="52"/>
  <c r="P1332" i="52"/>
  <c r="A1333" i="52"/>
  <c r="B1333" i="52"/>
  <c r="C1333" i="52"/>
  <c r="J1333" i="52"/>
  <c r="K1333" i="52"/>
  <c r="L1333" i="52"/>
  <c r="M1333" i="52"/>
  <c r="N1333" i="52"/>
  <c r="O1333" i="52"/>
  <c r="P1333" i="52"/>
  <c r="A1334" i="52"/>
  <c r="B1334" i="52"/>
  <c r="C1334" i="52"/>
  <c r="J1334" i="52"/>
  <c r="K1334" i="52"/>
  <c r="L1334" i="52"/>
  <c r="M1334" i="52"/>
  <c r="N1334" i="52"/>
  <c r="O1334" i="52"/>
  <c r="P1334" i="52"/>
  <c r="A1335" i="52"/>
  <c r="B1335" i="52"/>
  <c r="C1335" i="52"/>
  <c r="J1335" i="52"/>
  <c r="K1335" i="52"/>
  <c r="L1335" i="52"/>
  <c r="M1335" i="52"/>
  <c r="N1335" i="52"/>
  <c r="O1335" i="52"/>
  <c r="P1335" i="52"/>
  <c r="A1336" i="52"/>
  <c r="B1336" i="52"/>
  <c r="C1336" i="52"/>
  <c r="J1336" i="52"/>
  <c r="K1336" i="52"/>
  <c r="L1336" i="52"/>
  <c r="M1336" i="52"/>
  <c r="N1336" i="52"/>
  <c r="O1336" i="52"/>
  <c r="P1336" i="52"/>
  <c r="A1337" i="52"/>
  <c r="B1337" i="52"/>
  <c r="C1337" i="52"/>
  <c r="J1337" i="52"/>
  <c r="K1337" i="52"/>
  <c r="L1337" i="52"/>
  <c r="M1337" i="52"/>
  <c r="N1337" i="52"/>
  <c r="O1337" i="52"/>
  <c r="P1337" i="52"/>
  <c r="A1338" i="52"/>
  <c r="B1338" i="52"/>
  <c r="C1338" i="52"/>
  <c r="J1338" i="52"/>
  <c r="K1338" i="52"/>
  <c r="L1338" i="52"/>
  <c r="M1338" i="52"/>
  <c r="N1338" i="52"/>
  <c r="O1338" i="52"/>
  <c r="P1338" i="52"/>
  <c r="A1339" i="52"/>
  <c r="B1339" i="52"/>
  <c r="C1339" i="52"/>
  <c r="J1339" i="52"/>
  <c r="K1339" i="52"/>
  <c r="L1339" i="52"/>
  <c r="M1339" i="52"/>
  <c r="N1339" i="52"/>
  <c r="O1339" i="52"/>
  <c r="P1339" i="52"/>
  <c r="A1340" i="52"/>
  <c r="B1340" i="52"/>
  <c r="C1340" i="52"/>
  <c r="J1340" i="52"/>
  <c r="K1340" i="52"/>
  <c r="L1340" i="52"/>
  <c r="M1340" i="52"/>
  <c r="N1340" i="52"/>
  <c r="O1340" i="52"/>
  <c r="P1340" i="52"/>
  <c r="A1341" i="52"/>
  <c r="B1341" i="52"/>
  <c r="C1341" i="52"/>
  <c r="J1341" i="52"/>
  <c r="K1341" i="52"/>
  <c r="L1341" i="52"/>
  <c r="M1341" i="52"/>
  <c r="N1341" i="52"/>
  <c r="O1341" i="52"/>
  <c r="P1341" i="52"/>
  <c r="A1342" i="52"/>
  <c r="B1342" i="52"/>
  <c r="C1342" i="52"/>
  <c r="J1342" i="52"/>
  <c r="K1342" i="52"/>
  <c r="L1342" i="52"/>
  <c r="M1342" i="52"/>
  <c r="N1342" i="52"/>
  <c r="O1342" i="52"/>
  <c r="P1342" i="52"/>
  <c r="A1343" i="52"/>
  <c r="B1343" i="52"/>
  <c r="C1343" i="52"/>
  <c r="J1343" i="52"/>
  <c r="K1343" i="52"/>
  <c r="L1343" i="52"/>
  <c r="M1343" i="52"/>
  <c r="N1343" i="52"/>
  <c r="O1343" i="52"/>
  <c r="P1343" i="52"/>
  <c r="A1344" i="52"/>
  <c r="B1344" i="52"/>
  <c r="C1344" i="52"/>
  <c r="J1344" i="52"/>
  <c r="K1344" i="52"/>
  <c r="L1344" i="52"/>
  <c r="M1344" i="52"/>
  <c r="N1344" i="52"/>
  <c r="O1344" i="52"/>
  <c r="P1344" i="52"/>
  <c r="A1345" i="52"/>
  <c r="B1345" i="52"/>
  <c r="C1345" i="52"/>
  <c r="J1345" i="52"/>
  <c r="K1345" i="52"/>
  <c r="L1345" i="52"/>
  <c r="M1345" i="52"/>
  <c r="N1345" i="52"/>
  <c r="O1345" i="52"/>
  <c r="P1345" i="52"/>
  <c r="A1346" i="52"/>
  <c r="B1346" i="52"/>
  <c r="C1346" i="52"/>
  <c r="J1346" i="52"/>
  <c r="K1346" i="52"/>
  <c r="L1346" i="52"/>
  <c r="M1346" i="52"/>
  <c r="N1346" i="52"/>
  <c r="O1346" i="52"/>
  <c r="P1346" i="52"/>
  <c r="A1347" i="52"/>
  <c r="B1347" i="52"/>
  <c r="C1347" i="52"/>
  <c r="J1347" i="52"/>
  <c r="K1347" i="52"/>
  <c r="L1347" i="52"/>
  <c r="M1347" i="52"/>
  <c r="N1347" i="52"/>
  <c r="O1347" i="52"/>
  <c r="P1347" i="52"/>
  <c r="A1348" i="52"/>
  <c r="B1348" i="52"/>
  <c r="C1348" i="52"/>
  <c r="J1348" i="52"/>
  <c r="K1348" i="52"/>
  <c r="L1348" i="52"/>
  <c r="M1348" i="52"/>
  <c r="N1348" i="52"/>
  <c r="O1348" i="52"/>
  <c r="P1348" i="52"/>
  <c r="A1349" i="52"/>
  <c r="B1349" i="52"/>
  <c r="C1349" i="52"/>
  <c r="J1349" i="52"/>
  <c r="K1349" i="52"/>
  <c r="L1349" i="52"/>
  <c r="M1349" i="52"/>
  <c r="N1349" i="52"/>
  <c r="O1349" i="52"/>
  <c r="P1349" i="52"/>
  <c r="L1379" i="70"/>
  <c r="O1379" i="70"/>
  <c r="A1350" i="52"/>
  <c r="B1350" i="52"/>
  <c r="C1350" i="52"/>
  <c r="J1350" i="52"/>
  <c r="K1350" i="52"/>
  <c r="L1350" i="52"/>
  <c r="M1350" i="52"/>
  <c r="N1350" i="52"/>
  <c r="O1350" i="52"/>
  <c r="P1350" i="52"/>
  <c r="L1380" i="70"/>
  <c r="O1380" i="70"/>
  <c r="A1351" i="52"/>
  <c r="B1351" i="52"/>
  <c r="C1351" i="52"/>
  <c r="J1351" i="52"/>
  <c r="K1351" i="52"/>
  <c r="L1351" i="52"/>
  <c r="M1351" i="52"/>
  <c r="N1351" i="52"/>
  <c r="O1351" i="52"/>
  <c r="P1351" i="52"/>
  <c r="L1381" i="70"/>
  <c r="O1381" i="70"/>
  <c r="A1352" i="52"/>
  <c r="B1352" i="52"/>
  <c r="C1352" i="52"/>
  <c r="J1352" i="52"/>
  <c r="K1352" i="52"/>
  <c r="L1352" i="52"/>
  <c r="M1352" i="52"/>
  <c r="N1352" i="52"/>
  <c r="O1352" i="52"/>
  <c r="P1352" i="52"/>
  <c r="L1382" i="70"/>
  <c r="O1382" i="70"/>
  <c r="L1383" i="70"/>
  <c r="O1383" i="70"/>
  <c r="A1353" i="52"/>
  <c r="B1353" i="52"/>
  <c r="C1353" i="52"/>
  <c r="J1353" i="52"/>
  <c r="K1353" i="52"/>
  <c r="L1353" i="52"/>
  <c r="M1353" i="52"/>
  <c r="N1353" i="52"/>
  <c r="O1353" i="52"/>
  <c r="P1353" i="52"/>
  <c r="L1384" i="70"/>
  <c r="O1384" i="70"/>
  <c r="A1354" i="52"/>
  <c r="B1354" i="52"/>
  <c r="C1354" i="52"/>
  <c r="J1354" i="52"/>
  <c r="K1354" i="52"/>
  <c r="L1354" i="52"/>
  <c r="M1354" i="52"/>
  <c r="N1354" i="52"/>
  <c r="O1354" i="52"/>
  <c r="P1354" i="52"/>
  <c r="L1385" i="70"/>
  <c r="O1385" i="70"/>
  <c r="L1386" i="70"/>
  <c r="O1386" i="70"/>
  <c r="A1355" i="52"/>
  <c r="B1355" i="52"/>
  <c r="C1355" i="52"/>
  <c r="J1355" i="52"/>
  <c r="K1355" i="52"/>
  <c r="L1355" i="52"/>
  <c r="M1355" i="52"/>
  <c r="N1355" i="52"/>
  <c r="O1355" i="52"/>
  <c r="P1355" i="52"/>
  <c r="L1387" i="70"/>
  <c r="O1387" i="70"/>
  <c r="A1357" i="52"/>
  <c r="B1357" i="52"/>
  <c r="C1357" i="52"/>
  <c r="J1357" i="52"/>
  <c r="K1357" i="52"/>
  <c r="L1357" i="52"/>
  <c r="M1357" i="52"/>
  <c r="N1357" i="52"/>
  <c r="O1357" i="52"/>
  <c r="P1357" i="52"/>
  <c r="L1388" i="70"/>
  <c r="O1388" i="70"/>
  <c r="A1358" i="52"/>
  <c r="B1358" i="52"/>
  <c r="C1358" i="52"/>
  <c r="J1358" i="52"/>
  <c r="K1358" i="52"/>
  <c r="L1358" i="52"/>
  <c r="M1358" i="52"/>
  <c r="N1358" i="52"/>
  <c r="O1358" i="52"/>
  <c r="P1358" i="52"/>
  <c r="L1389" i="70"/>
  <c r="O1389" i="70"/>
  <c r="A1359" i="52"/>
  <c r="B1359" i="52"/>
  <c r="C1359" i="52"/>
  <c r="J1359" i="52"/>
  <c r="K1359" i="52"/>
  <c r="L1359" i="52"/>
  <c r="M1359" i="52"/>
  <c r="N1359" i="52"/>
  <c r="O1359" i="52"/>
  <c r="P1359" i="52"/>
  <c r="L1390" i="70"/>
  <c r="O1390" i="70"/>
  <c r="A1360" i="52"/>
  <c r="B1360" i="52"/>
  <c r="C1360" i="52"/>
  <c r="J1360" i="52"/>
  <c r="K1360" i="52"/>
  <c r="L1360" i="52"/>
  <c r="M1360" i="52"/>
  <c r="N1360" i="52"/>
  <c r="O1360" i="52"/>
  <c r="P1360" i="52"/>
  <c r="L1391" i="70"/>
  <c r="O1391" i="70"/>
  <c r="A1361" i="52"/>
  <c r="B1361" i="52"/>
  <c r="C1361" i="52"/>
  <c r="J1361" i="52"/>
  <c r="K1361" i="52"/>
  <c r="L1361" i="52"/>
  <c r="M1361" i="52"/>
  <c r="N1361" i="52"/>
  <c r="O1361" i="52"/>
  <c r="P1361" i="52"/>
  <c r="L1392" i="70"/>
  <c r="O1392" i="70"/>
  <c r="A1362" i="52"/>
  <c r="B1362" i="52"/>
  <c r="C1362" i="52"/>
  <c r="J1362" i="52"/>
  <c r="K1362" i="52"/>
  <c r="L1362" i="52"/>
  <c r="M1362" i="52"/>
  <c r="N1362" i="52"/>
  <c r="O1362" i="52"/>
  <c r="P1362" i="52"/>
  <c r="L1393" i="70"/>
  <c r="O1393" i="70"/>
  <c r="A1363" i="52"/>
  <c r="B1363" i="52"/>
  <c r="C1363" i="52"/>
  <c r="J1363" i="52"/>
  <c r="K1363" i="52"/>
  <c r="L1363" i="52"/>
  <c r="M1363" i="52"/>
  <c r="N1363" i="52"/>
  <c r="O1363" i="52"/>
  <c r="P1363" i="52"/>
  <c r="L1394" i="70"/>
  <c r="O1394" i="70"/>
  <c r="A1364" i="52"/>
  <c r="B1364" i="52"/>
  <c r="C1364" i="52"/>
  <c r="J1364" i="52"/>
  <c r="K1364" i="52"/>
  <c r="L1364" i="52"/>
  <c r="M1364" i="52"/>
  <c r="N1364" i="52"/>
  <c r="O1364" i="52"/>
  <c r="P1364" i="52"/>
  <c r="L1395" i="70"/>
  <c r="O1395" i="70"/>
  <c r="A1365" i="52"/>
  <c r="B1365" i="52"/>
  <c r="C1365" i="52"/>
  <c r="J1365" i="52"/>
  <c r="K1365" i="52"/>
  <c r="L1365" i="52"/>
  <c r="M1365" i="52"/>
  <c r="N1365" i="52"/>
  <c r="O1365" i="52"/>
  <c r="P1365" i="52"/>
  <c r="L1396" i="70"/>
  <c r="O1396" i="70"/>
  <c r="A1366" i="52"/>
  <c r="B1366" i="52"/>
  <c r="C1366" i="52"/>
  <c r="J1366" i="52"/>
  <c r="K1366" i="52"/>
  <c r="L1366" i="52"/>
  <c r="M1366" i="52"/>
  <c r="N1366" i="52"/>
  <c r="O1366" i="52"/>
  <c r="P1366" i="52"/>
  <c r="L1397" i="70"/>
  <c r="O1397" i="70"/>
  <c r="A1367" i="52"/>
  <c r="B1367" i="52"/>
  <c r="C1367" i="52"/>
  <c r="J1367" i="52"/>
  <c r="K1367" i="52"/>
  <c r="L1367" i="52"/>
  <c r="M1367" i="52"/>
  <c r="N1367" i="52"/>
  <c r="O1367" i="52"/>
  <c r="P1367" i="52"/>
  <c r="L1398" i="70"/>
  <c r="O1398" i="70"/>
  <c r="A1368" i="52"/>
  <c r="B1368" i="52"/>
  <c r="C1368" i="52"/>
  <c r="J1368" i="52"/>
  <c r="K1368" i="52"/>
  <c r="L1368" i="52"/>
  <c r="M1368" i="52"/>
  <c r="N1368" i="52"/>
  <c r="O1368" i="52"/>
  <c r="P1368" i="52"/>
  <c r="L1399" i="70"/>
  <c r="O1399" i="70"/>
  <c r="A1369" i="52"/>
  <c r="B1369" i="52"/>
  <c r="C1369" i="52"/>
  <c r="J1369" i="52"/>
  <c r="K1369" i="52"/>
  <c r="L1369" i="52"/>
  <c r="M1369" i="52"/>
  <c r="N1369" i="52"/>
  <c r="O1369" i="52"/>
  <c r="P1369" i="52"/>
  <c r="L1400" i="70"/>
  <c r="O1400" i="70"/>
  <c r="A1370" i="52"/>
  <c r="B1370" i="52"/>
  <c r="C1370" i="52"/>
  <c r="J1370" i="52"/>
  <c r="K1370" i="52"/>
  <c r="L1370" i="52"/>
  <c r="M1370" i="52"/>
  <c r="N1370" i="52"/>
  <c r="O1370" i="52"/>
  <c r="P1370" i="52"/>
  <c r="L1401" i="70"/>
  <c r="O1401" i="70"/>
  <c r="A1371" i="52"/>
  <c r="B1371" i="52"/>
  <c r="C1371" i="52"/>
  <c r="J1371" i="52"/>
  <c r="K1371" i="52"/>
  <c r="L1371" i="52"/>
  <c r="M1371" i="52"/>
  <c r="N1371" i="52"/>
  <c r="O1371" i="52"/>
  <c r="P1371" i="52"/>
  <c r="L1402" i="70"/>
  <c r="O1402" i="70"/>
  <c r="A1372" i="52"/>
  <c r="B1372" i="52"/>
  <c r="C1372" i="52"/>
  <c r="J1372" i="52"/>
  <c r="K1372" i="52"/>
  <c r="L1372" i="52"/>
  <c r="M1372" i="52"/>
  <c r="N1372" i="52"/>
  <c r="O1372" i="52"/>
  <c r="P1372" i="52"/>
  <c r="L1403" i="70"/>
  <c r="O1403" i="70"/>
  <c r="A1373" i="52"/>
  <c r="B1373" i="52"/>
  <c r="C1373" i="52"/>
  <c r="J1373" i="52"/>
  <c r="K1373" i="52"/>
  <c r="L1373" i="52"/>
  <c r="M1373" i="52"/>
  <c r="N1373" i="52"/>
  <c r="O1373" i="52"/>
  <c r="P1373" i="52"/>
  <c r="L1404" i="70"/>
  <c r="O1404" i="70"/>
  <c r="A1374" i="52"/>
  <c r="B1374" i="52"/>
  <c r="C1374" i="52"/>
  <c r="J1374" i="52"/>
  <c r="K1374" i="52"/>
  <c r="L1374" i="52"/>
  <c r="M1374" i="52"/>
  <c r="N1374" i="52"/>
  <c r="O1374" i="52"/>
  <c r="P1374" i="52"/>
  <c r="L1405" i="70"/>
  <c r="O1405" i="70"/>
  <c r="A1375" i="52"/>
  <c r="B1375" i="52"/>
  <c r="C1375" i="52"/>
  <c r="J1375" i="52"/>
  <c r="K1375" i="52"/>
  <c r="L1375" i="52"/>
  <c r="M1375" i="52"/>
  <c r="N1375" i="52"/>
  <c r="O1375" i="52"/>
  <c r="P1375" i="52"/>
  <c r="L1406" i="70"/>
  <c r="O1406" i="70"/>
  <c r="A1376" i="52"/>
  <c r="B1376" i="52"/>
  <c r="C1376" i="52"/>
  <c r="J1376" i="52"/>
  <c r="K1376" i="52"/>
  <c r="L1376" i="52"/>
  <c r="M1376" i="52"/>
  <c r="N1376" i="52"/>
  <c r="O1376" i="52"/>
  <c r="P1376" i="52"/>
  <c r="L1407" i="70"/>
  <c r="O1407" i="70"/>
  <c r="A1377" i="52"/>
  <c r="B1377" i="52"/>
  <c r="C1377" i="52"/>
  <c r="J1377" i="52"/>
  <c r="K1377" i="52"/>
  <c r="L1377" i="52"/>
  <c r="M1377" i="52"/>
  <c r="N1377" i="52"/>
  <c r="O1377" i="52"/>
  <c r="P1377" i="52"/>
  <c r="L1408" i="70"/>
  <c r="O1408" i="70"/>
  <c r="A1378" i="52"/>
  <c r="B1378" i="52"/>
  <c r="C1378" i="52"/>
  <c r="J1378" i="52"/>
  <c r="K1378" i="52"/>
  <c r="L1378" i="52"/>
  <c r="M1378" i="52"/>
  <c r="N1378" i="52"/>
  <c r="O1378" i="52"/>
  <c r="P1378" i="52"/>
  <c r="L1409" i="70"/>
  <c r="O1409" i="70"/>
  <c r="A1379" i="52"/>
  <c r="B1379" i="52"/>
  <c r="C1379" i="52"/>
  <c r="J1379" i="52"/>
  <c r="K1379" i="52"/>
  <c r="L1379" i="52"/>
  <c r="M1379" i="52"/>
  <c r="N1379" i="52"/>
  <c r="O1379" i="52"/>
  <c r="P1379" i="52"/>
  <c r="L1410" i="70"/>
  <c r="O1410" i="70"/>
  <c r="A1380" i="52"/>
  <c r="B1380" i="52"/>
  <c r="C1380" i="52"/>
  <c r="J1380" i="52"/>
  <c r="K1380" i="52"/>
  <c r="L1380" i="52"/>
  <c r="M1380" i="52"/>
  <c r="N1380" i="52"/>
  <c r="O1380" i="52"/>
  <c r="P1380" i="52"/>
  <c r="L1411" i="70"/>
  <c r="O1411" i="70"/>
  <c r="A1381" i="52"/>
  <c r="B1381" i="52"/>
  <c r="C1381" i="52"/>
  <c r="J1381" i="52"/>
  <c r="K1381" i="52"/>
  <c r="L1381" i="52"/>
  <c r="M1381" i="52"/>
  <c r="N1381" i="52"/>
  <c r="O1381" i="52"/>
  <c r="P1381" i="52"/>
  <c r="L1412" i="70"/>
  <c r="O1412" i="70"/>
  <c r="A1382" i="52"/>
  <c r="B1382" i="52"/>
  <c r="C1382" i="52"/>
  <c r="J1382" i="52"/>
  <c r="K1382" i="52"/>
  <c r="L1382" i="52"/>
  <c r="M1382" i="52"/>
  <c r="N1382" i="52"/>
  <c r="O1382" i="52"/>
  <c r="P1382" i="52"/>
  <c r="L1413" i="70"/>
  <c r="O1413" i="70"/>
  <c r="A1384" i="52"/>
  <c r="B1384" i="52"/>
  <c r="C1384" i="52"/>
  <c r="J1384" i="52"/>
  <c r="K1384" i="52"/>
  <c r="L1384" i="52"/>
  <c r="M1384" i="52"/>
  <c r="N1384" i="52"/>
  <c r="O1384" i="52"/>
  <c r="P1384" i="52"/>
  <c r="L1414" i="70"/>
  <c r="O1414" i="70"/>
  <c r="A1385" i="52"/>
  <c r="B1385" i="52"/>
  <c r="C1385" i="52"/>
  <c r="J1385" i="52"/>
  <c r="K1385" i="52"/>
  <c r="L1385" i="52"/>
  <c r="M1385" i="52"/>
  <c r="N1385" i="52"/>
  <c r="O1385" i="52"/>
  <c r="P1385" i="52"/>
  <c r="L1415" i="70"/>
  <c r="O1415" i="70"/>
  <c r="A1386" i="52"/>
  <c r="B1386" i="52"/>
  <c r="C1386" i="52"/>
  <c r="J1386" i="52"/>
  <c r="K1386" i="52"/>
  <c r="L1386" i="52"/>
  <c r="M1386" i="52"/>
  <c r="N1386" i="52"/>
  <c r="O1386" i="52"/>
  <c r="P1386" i="52"/>
  <c r="L1416" i="70"/>
  <c r="O1416" i="70"/>
  <c r="A1387" i="52"/>
  <c r="B1387" i="52"/>
  <c r="C1387" i="52"/>
  <c r="J1387" i="52"/>
  <c r="K1387" i="52"/>
  <c r="L1387" i="52"/>
  <c r="M1387" i="52"/>
  <c r="N1387" i="52"/>
  <c r="O1387" i="52"/>
  <c r="P1387" i="52"/>
  <c r="L1417" i="70"/>
  <c r="O1417" i="70"/>
  <c r="A1388" i="52"/>
  <c r="B1388" i="52"/>
  <c r="C1388" i="52"/>
  <c r="J1388" i="52"/>
  <c r="K1388" i="52"/>
  <c r="L1388" i="52"/>
  <c r="M1388" i="52"/>
  <c r="N1388" i="52"/>
  <c r="O1388" i="52"/>
  <c r="P1388" i="52"/>
  <c r="L1418" i="70"/>
  <c r="O1418" i="70"/>
  <c r="A1389" i="52"/>
  <c r="B1389" i="52"/>
  <c r="C1389" i="52"/>
  <c r="J1389" i="52"/>
  <c r="K1389" i="52"/>
  <c r="L1389" i="52"/>
  <c r="M1389" i="52"/>
  <c r="N1389" i="52"/>
  <c r="O1389" i="52"/>
  <c r="P1389" i="52"/>
  <c r="L1419" i="70"/>
  <c r="O1419" i="70"/>
  <c r="A1390" i="52"/>
  <c r="B1390" i="52"/>
  <c r="C1390" i="52"/>
  <c r="J1390" i="52"/>
  <c r="K1390" i="52"/>
  <c r="L1390" i="52"/>
  <c r="M1390" i="52"/>
  <c r="N1390" i="52"/>
  <c r="O1390" i="52"/>
  <c r="P1390" i="52"/>
  <c r="L1420" i="70"/>
  <c r="O1420" i="70"/>
  <c r="A1391" i="52"/>
  <c r="B1391" i="52"/>
  <c r="C1391" i="52"/>
  <c r="J1391" i="52"/>
  <c r="K1391" i="52"/>
  <c r="L1391" i="52"/>
  <c r="M1391" i="52"/>
  <c r="N1391" i="52"/>
  <c r="O1391" i="52"/>
  <c r="P1391" i="52"/>
  <c r="L1421" i="70"/>
  <c r="O1421" i="70"/>
  <c r="A1392" i="52"/>
  <c r="B1392" i="52"/>
  <c r="C1392" i="52"/>
  <c r="J1392" i="52"/>
  <c r="K1392" i="52"/>
  <c r="L1392" i="52"/>
  <c r="M1392" i="52"/>
  <c r="N1392" i="52"/>
  <c r="O1392" i="52"/>
  <c r="P1392" i="52"/>
  <c r="L1422" i="70"/>
  <c r="O1422" i="70"/>
  <c r="A1393" i="52"/>
  <c r="B1393" i="52"/>
  <c r="C1393" i="52"/>
  <c r="J1393" i="52"/>
  <c r="K1393" i="52"/>
  <c r="L1393" i="52"/>
  <c r="M1393" i="52"/>
  <c r="N1393" i="52"/>
  <c r="O1393" i="52"/>
  <c r="P1393" i="52"/>
  <c r="L1423" i="70"/>
  <c r="O1423" i="70"/>
  <c r="A1394" i="52"/>
  <c r="B1394" i="52"/>
  <c r="C1394" i="52"/>
  <c r="J1394" i="52"/>
  <c r="K1394" i="52"/>
  <c r="L1394" i="52"/>
  <c r="M1394" i="52"/>
  <c r="N1394" i="52"/>
  <c r="O1394" i="52"/>
  <c r="P1394" i="52"/>
  <c r="L1424" i="70"/>
  <c r="O1424" i="70"/>
  <c r="A1395" i="52"/>
  <c r="B1395" i="52"/>
  <c r="C1395" i="52"/>
  <c r="J1395" i="52"/>
  <c r="K1395" i="52"/>
  <c r="L1395" i="52"/>
  <c r="M1395" i="52"/>
  <c r="N1395" i="52"/>
  <c r="O1395" i="52"/>
  <c r="P1395" i="52"/>
  <c r="L1425" i="70"/>
  <c r="O1425" i="70"/>
  <c r="A1396" i="52"/>
  <c r="B1396" i="52"/>
  <c r="C1396" i="52"/>
  <c r="J1396" i="52"/>
  <c r="K1396" i="52"/>
  <c r="L1396" i="52"/>
  <c r="M1396" i="52"/>
  <c r="N1396" i="52"/>
  <c r="O1396" i="52"/>
  <c r="P1396" i="52"/>
  <c r="L1426" i="70"/>
  <c r="O1426" i="70"/>
  <c r="A1397" i="52"/>
  <c r="B1397" i="52"/>
  <c r="C1397" i="52"/>
  <c r="J1397" i="52"/>
  <c r="K1397" i="52"/>
  <c r="L1397" i="52"/>
  <c r="M1397" i="52"/>
  <c r="N1397" i="52"/>
  <c r="O1397" i="52"/>
  <c r="P1397" i="52"/>
  <c r="L1427" i="70"/>
  <c r="O1427" i="70"/>
  <c r="A1398" i="52"/>
  <c r="B1398" i="52"/>
  <c r="C1398" i="52"/>
  <c r="J1398" i="52"/>
  <c r="K1398" i="52"/>
  <c r="L1398" i="52"/>
  <c r="M1398" i="52"/>
  <c r="N1398" i="52"/>
  <c r="O1398" i="52"/>
  <c r="P1398" i="52"/>
  <c r="L1428" i="70"/>
  <c r="O1428" i="70"/>
  <c r="A1399" i="52"/>
  <c r="B1399" i="52"/>
  <c r="C1399" i="52"/>
  <c r="J1399" i="52"/>
  <c r="K1399" i="52"/>
  <c r="L1399" i="52"/>
  <c r="M1399" i="52"/>
  <c r="N1399" i="52"/>
  <c r="O1399" i="52"/>
  <c r="P1399" i="52"/>
  <c r="L1429" i="70"/>
  <c r="O1429" i="70"/>
  <c r="A1400" i="52"/>
  <c r="B1400" i="52"/>
  <c r="C1400" i="52"/>
  <c r="J1400" i="52"/>
  <c r="K1400" i="52"/>
  <c r="L1400" i="52"/>
  <c r="M1400" i="52"/>
  <c r="N1400" i="52"/>
  <c r="O1400" i="52"/>
  <c r="P1400" i="52"/>
  <c r="L1430" i="70"/>
  <c r="O1430" i="70"/>
  <c r="A1401" i="52"/>
  <c r="B1401" i="52"/>
  <c r="C1401" i="52"/>
  <c r="J1401" i="52"/>
  <c r="K1401" i="52"/>
  <c r="L1401" i="52"/>
  <c r="M1401" i="52"/>
  <c r="N1401" i="52"/>
  <c r="O1401" i="52"/>
  <c r="P1401" i="52"/>
  <c r="L1431" i="70"/>
  <c r="O1431" i="70"/>
  <c r="A1402" i="52"/>
  <c r="B1402" i="52"/>
  <c r="C1402" i="52"/>
  <c r="J1402" i="52"/>
  <c r="K1402" i="52"/>
  <c r="L1402" i="52"/>
  <c r="M1402" i="52"/>
  <c r="N1402" i="52"/>
  <c r="O1402" i="52"/>
  <c r="P1402" i="52"/>
  <c r="L1432" i="70"/>
  <c r="O1432" i="70"/>
  <c r="A1403" i="52"/>
  <c r="B1403" i="52"/>
  <c r="C1403" i="52"/>
  <c r="J1403" i="52"/>
  <c r="K1403" i="52"/>
  <c r="L1403" i="52"/>
  <c r="M1403" i="52"/>
  <c r="N1403" i="52"/>
  <c r="O1403" i="52"/>
  <c r="P1403" i="52"/>
  <c r="L1433" i="70"/>
  <c r="O1433" i="70"/>
  <c r="A1404" i="52"/>
  <c r="B1404" i="52"/>
  <c r="C1404" i="52"/>
  <c r="J1404" i="52"/>
  <c r="K1404" i="52"/>
  <c r="L1404" i="52"/>
  <c r="M1404" i="52"/>
  <c r="N1404" i="52"/>
  <c r="O1404" i="52"/>
  <c r="P1404" i="52"/>
  <c r="L1434" i="70"/>
  <c r="O1434" i="70"/>
  <c r="A1405" i="52"/>
  <c r="B1405" i="52"/>
  <c r="C1405" i="52"/>
  <c r="J1405" i="52"/>
  <c r="K1405" i="52"/>
  <c r="L1405" i="52"/>
  <c r="M1405" i="52"/>
  <c r="N1405" i="52"/>
  <c r="O1405" i="52"/>
  <c r="P1405" i="52"/>
  <c r="L1435" i="70"/>
  <c r="O1435" i="70"/>
  <c r="A1406" i="52"/>
  <c r="B1406" i="52"/>
  <c r="C1406" i="52"/>
  <c r="J1406" i="52"/>
  <c r="K1406" i="52"/>
  <c r="L1406" i="52"/>
  <c r="M1406" i="52"/>
  <c r="N1406" i="52"/>
  <c r="O1406" i="52"/>
  <c r="P1406" i="52"/>
  <c r="L1436" i="70"/>
  <c r="O1436" i="70"/>
  <c r="A1407" i="52"/>
  <c r="B1407" i="52"/>
  <c r="C1407" i="52"/>
  <c r="J1407" i="52"/>
  <c r="K1407" i="52"/>
  <c r="L1407" i="52"/>
  <c r="M1407" i="52"/>
  <c r="N1407" i="52"/>
  <c r="O1407" i="52"/>
  <c r="P1407" i="52"/>
  <c r="L1437" i="70"/>
  <c r="O1437" i="70"/>
  <c r="A1408" i="52"/>
  <c r="B1408" i="52"/>
  <c r="C1408" i="52"/>
  <c r="J1408" i="52"/>
  <c r="K1408" i="52"/>
  <c r="L1408" i="52"/>
  <c r="M1408" i="52"/>
  <c r="N1408" i="52"/>
  <c r="O1408" i="52"/>
  <c r="P1408" i="52"/>
  <c r="L1438" i="70"/>
  <c r="O1438" i="70"/>
  <c r="A1409" i="52"/>
  <c r="B1409" i="52"/>
  <c r="C1409" i="52"/>
  <c r="J1409" i="52"/>
  <c r="K1409" i="52"/>
  <c r="L1409" i="52"/>
  <c r="M1409" i="52"/>
  <c r="N1409" i="52"/>
  <c r="O1409" i="52"/>
  <c r="P1409" i="52"/>
  <c r="L1439" i="70"/>
  <c r="O1439" i="70"/>
  <c r="A1410" i="52"/>
  <c r="B1410" i="52"/>
  <c r="C1410" i="52"/>
  <c r="J1410" i="52"/>
  <c r="K1410" i="52"/>
  <c r="L1410" i="52"/>
  <c r="M1410" i="52"/>
  <c r="N1410" i="52"/>
  <c r="O1410" i="52"/>
  <c r="P1410" i="52"/>
  <c r="L1440" i="70"/>
  <c r="O1440" i="70"/>
  <c r="A1411" i="52"/>
  <c r="B1411" i="52"/>
  <c r="C1411" i="52"/>
  <c r="J1411" i="52"/>
  <c r="K1411" i="52"/>
  <c r="L1411" i="52"/>
  <c r="M1411" i="52"/>
  <c r="N1411" i="52"/>
  <c r="O1411" i="52"/>
  <c r="P1411" i="52"/>
  <c r="L1441" i="70"/>
  <c r="O1441" i="70"/>
  <c r="A1412" i="52"/>
  <c r="B1412" i="52"/>
  <c r="C1412" i="52"/>
  <c r="J1412" i="52"/>
  <c r="K1412" i="52"/>
  <c r="L1412" i="52"/>
  <c r="M1412" i="52"/>
  <c r="N1412" i="52"/>
  <c r="O1412" i="52"/>
  <c r="P1412" i="52"/>
  <c r="L1442" i="70"/>
  <c r="O1442" i="70"/>
  <c r="A1413" i="52"/>
  <c r="B1413" i="52"/>
  <c r="C1413" i="52"/>
  <c r="J1413" i="52"/>
  <c r="K1413" i="52"/>
  <c r="L1413" i="52"/>
  <c r="M1413" i="52"/>
  <c r="N1413" i="52"/>
  <c r="O1413" i="52"/>
  <c r="P1413" i="52"/>
  <c r="L1443" i="70"/>
  <c r="O1443" i="70"/>
  <c r="A1414" i="52"/>
  <c r="B1414" i="52"/>
  <c r="C1414" i="52"/>
  <c r="J1414" i="52"/>
  <c r="K1414" i="52"/>
  <c r="L1414" i="52"/>
  <c r="M1414" i="52"/>
  <c r="N1414" i="52"/>
  <c r="O1414" i="52"/>
  <c r="P1414" i="52"/>
  <c r="L1444" i="70"/>
  <c r="O1444" i="70"/>
  <c r="A1415" i="52"/>
  <c r="B1415" i="52"/>
  <c r="C1415" i="52"/>
  <c r="J1415" i="52"/>
  <c r="K1415" i="52"/>
  <c r="L1415" i="52"/>
  <c r="M1415" i="52"/>
  <c r="N1415" i="52"/>
  <c r="O1415" i="52"/>
  <c r="P1415" i="52"/>
  <c r="L1445" i="70"/>
  <c r="O1445" i="70"/>
  <c r="A1416" i="52"/>
  <c r="B1416" i="52"/>
  <c r="C1416" i="52"/>
  <c r="J1416" i="52"/>
  <c r="K1416" i="52"/>
  <c r="L1416" i="52"/>
  <c r="M1416" i="52"/>
  <c r="N1416" i="52"/>
  <c r="O1416" i="52"/>
  <c r="P1416" i="52"/>
  <c r="L1446" i="70"/>
  <c r="O1446" i="70"/>
  <c r="L1447" i="70"/>
  <c r="O1447" i="70"/>
  <c r="A1417" i="52"/>
  <c r="B1417" i="52"/>
  <c r="C1417" i="52"/>
  <c r="J1417" i="52"/>
  <c r="K1417" i="52"/>
  <c r="L1417" i="52"/>
  <c r="M1417" i="52"/>
  <c r="N1417" i="52"/>
  <c r="O1417" i="52"/>
  <c r="P1417" i="52"/>
  <c r="L1448" i="70"/>
  <c r="O1448" i="70"/>
  <c r="A1418" i="52"/>
  <c r="B1418" i="52"/>
  <c r="C1418" i="52"/>
  <c r="J1418" i="52"/>
  <c r="K1418" i="52"/>
  <c r="L1418" i="52"/>
  <c r="M1418" i="52"/>
  <c r="N1418" i="52"/>
  <c r="O1418" i="52"/>
  <c r="P1418" i="52"/>
  <c r="L1449" i="70"/>
  <c r="O1449" i="70"/>
  <c r="A1419" i="52"/>
  <c r="B1419" i="52"/>
  <c r="C1419" i="52"/>
  <c r="J1419" i="52"/>
  <c r="K1419" i="52"/>
  <c r="L1419" i="52"/>
  <c r="M1419" i="52"/>
  <c r="N1419" i="52"/>
  <c r="O1419" i="52"/>
  <c r="P1419" i="52"/>
  <c r="L1450" i="70"/>
  <c r="O1450" i="70"/>
  <c r="A1420" i="52"/>
  <c r="B1420" i="52"/>
  <c r="C1420" i="52"/>
  <c r="J1420" i="52"/>
  <c r="K1420" i="52"/>
  <c r="L1420" i="52"/>
  <c r="M1420" i="52"/>
  <c r="N1420" i="52"/>
  <c r="O1420" i="52"/>
  <c r="P1420" i="52"/>
  <c r="L1451" i="70"/>
  <c r="O1451" i="70"/>
  <c r="A1421" i="52"/>
  <c r="B1421" i="52"/>
  <c r="C1421" i="52"/>
  <c r="J1421" i="52"/>
  <c r="K1421" i="52"/>
  <c r="L1421" i="52"/>
  <c r="M1421" i="52"/>
  <c r="N1421" i="52"/>
  <c r="O1421" i="52"/>
  <c r="P1421" i="52"/>
  <c r="L1452" i="70"/>
  <c r="O1452" i="70"/>
  <c r="A1422" i="52"/>
  <c r="B1422" i="52"/>
  <c r="C1422" i="52"/>
  <c r="J1422" i="52"/>
  <c r="K1422" i="52"/>
  <c r="L1422" i="52"/>
  <c r="M1422" i="52"/>
  <c r="N1422" i="52"/>
  <c r="O1422" i="52"/>
  <c r="P1422" i="52"/>
  <c r="L1453" i="70"/>
  <c r="O1453" i="70"/>
  <c r="A1423" i="52"/>
  <c r="B1423" i="52"/>
  <c r="C1423" i="52"/>
  <c r="J1423" i="52"/>
  <c r="K1423" i="52"/>
  <c r="L1423" i="52"/>
  <c r="M1423" i="52"/>
  <c r="N1423" i="52"/>
  <c r="O1423" i="52"/>
  <c r="P1423" i="52"/>
  <c r="L1454" i="70"/>
  <c r="O1454" i="70"/>
  <c r="A1424" i="52"/>
  <c r="B1424" i="52"/>
  <c r="C1424" i="52"/>
  <c r="J1424" i="52"/>
  <c r="K1424" i="52"/>
  <c r="L1424" i="52"/>
  <c r="M1424" i="52"/>
  <c r="N1424" i="52"/>
  <c r="O1424" i="52"/>
  <c r="P1424" i="52"/>
  <c r="L1455" i="70"/>
  <c r="O1455" i="70"/>
  <c r="A1425" i="52"/>
  <c r="B1425" i="52"/>
  <c r="C1425" i="52"/>
  <c r="J1425" i="52"/>
  <c r="K1425" i="52"/>
  <c r="L1425" i="52"/>
  <c r="M1425" i="52"/>
  <c r="N1425" i="52"/>
  <c r="O1425" i="52"/>
  <c r="P1425" i="52"/>
  <c r="L1456" i="70"/>
  <c r="O1456" i="70"/>
  <c r="A1426" i="52"/>
  <c r="B1426" i="52"/>
  <c r="C1426" i="52"/>
  <c r="J1426" i="52"/>
  <c r="K1426" i="52"/>
  <c r="L1426" i="52"/>
  <c r="M1426" i="52"/>
  <c r="N1426" i="52"/>
  <c r="O1426" i="52"/>
  <c r="P1426" i="52"/>
  <c r="L1457" i="70"/>
  <c r="O1457" i="70"/>
  <c r="A1427" i="52"/>
  <c r="B1427" i="52"/>
  <c r="C1427" i="52"/>
  <c r="J1427" i="52"/>
  <c r="K1427" i="52"/>
  <c r="L1427" i="52"/>
  <c r="M1427" i="52"/>
  <c r="N1427" i="52"/>
  <c r="O1427" i="52"/>
  <c r="P1427" i="52"/>
  <c r="L1458" i="70"/>
  <c r="O1458" i="70"/>
  <c r="A1428" i="52"/>
  <c r="B1428" i="52"/>
  <c r="C1428" i="52"/>
  <c r="J1428" i="52"/>
  <c r="K1428" i="52"/>
  <c r="L1428" i="52"/>
  <c r="M1428" i="52"/>
  <c r="N1428" i="52"/>
  <c r="O1428" i="52"/>
  <c r="P1428" i="52"/>
  <c r="L1459" i="70"/>
  <c r="O1459" i="70"/>
  <c r="A1429" i="52"/>
  <c r="B1429" i="52"/>
  <c r="C1429" i="52"/>
  <c r="J1429" i="52"/>
  <c r="K1429" i="52"/>
  <c r="L1429" i="52"/>
  <c r="M1429" i="52"/>
  <c r="N1429" i="52"/>
  <c r="O1429" i="52"/>
  <c r="P1429" i="52"/>
  <c r="L1460" i="70"/>
  <c r="O1460" i="70"/>
  <c r="A1430" i="52"/>
  <c r="B1430" i="52"/>
  <c r="C1430" i="52"/>
  <c r="J1430" i="52"/>
  <c r="K1430" i="52"/>
  <c r="L1430" i="52"/>
  <c r="M1430" i="52"/>
  <c r="N1430" i="52"/>
  <c r="O1430" i="52"/>
  <c r="P1430" i="52"/>
  <c r="L1461" i="70"/>
  <c r="O1461" i="70"/>
  <c r="A1431" i="52"/>
  <c r="B1431" i="52"/>
  <c r="C1431" i="52"/>
  <c r="J1431" i="52"/>
  <c r="K1431" i="52"/>
  <c r="L1431" i="52"/>
  <c r="M1431" i="52"/>
  <c r="N1431" i="52"/>
  <c r="O1431" i="52"/>
  <c r="P1431" i="52"/>
  <c r="L1462" i="70"/>
  <c r="O1462" i="70"/>
  <c r="A1432" i="52"/>
  <c r="B1432" i="52"/>
  <c r="C1432" i="52"/>
  <c r="J1432" i="52"/>
  <c r="K1432" i="52"/>
  <c r="L1432" i="52"/>
  <c r="M1432" i="52"/>
  <c r="N1432" i="52"/>
  <c r="O1432" i="52"/>
  <c r="P1432" i="52"/>
  <c r="L1463" i="70"/>
  <c r="O1463" i="70"/>
  <c r="A1433" i="52"/>
  <c r="B1433" i="52"/>
  <c r="C1433" i="52"/>
  <c r="J1433" i="52"/>
  <c r="K1433" i="52"/>
  <c r="L1433" i="52"/>
  <c r="M1433" i="52"/>
  <c r="N1433" i="52"/>
  <c r="O1433" i="52"/>
  <c r="P1433" i="52"/>
  <c r="L1464" i="70"/>
  <c r="O1464" i="70"/>
  <c r="A1434" i="52"/>
  <c r="B1434" i="52"/>
  <c r="C1434" i="52"/>
  <c r="J1434" i="52"/>
  <c r="K1434" i="52"/>
  <c r="L1434" i="52"/>
  <c r="M1434" i="52"/>
  <c r="N1434" i="52"/>
  <c r="O1434" i="52"/>
  <c r="P1434" i="52"/>
  <c r="L1465" i="70"/>
  <c r="O1465" i="70"/>
  <c r="A1435" i="52"/>
  <c r="B1435" i="52"/>
  <c r="C1435" i="52"/>
  <c r="J1435" i="52"/>
  <c r="K1435" i="52"/>
  <c r="L1435" i="52"/>
  <c r="M1435" i="52"/>
  <c r="N1435" i="52"/>
  <c r="O1435" i="52"/>
  <c r="P1435" i="52"/>
  <c r="L1466" i="70"/>
  <c r="O1466" i="70"/>
  <c r="A1436" i="52"/>
  <c r="B1436" i="52"/>
  <c r="C1436" i="52"/>
  <c r="J1436" i="52"/>
  <c r="K1436" i="52"/>
  <c r="L1436" i="52"/>
  <c r="M1436" i="52"/>
  <c r="N1436" i="52"/>
  <c r="O1436" i="52"/>
  <c r="P1436" i="52"/>
  <c r="L1467" i="70"/>
  <c r="O1467" i="70"/>
  <c r="A1437" i="52"/>
  <c r="B1437" i="52"/>
  <c r="C1437" i="52"/>
  <c r="J1437" i="52"/>
  <c r="K1437" i="52"/>
  <c r="L1437" i="52"/>
  <c r="M1437" i="52"/>
  <c r="N1437" i="52"/>
  <c r="O1437" i="52"/>
  <c r="P1437" i="52"/>
  <c r="L1468" i="70"/>
  <c r="O1468" i="70"/>
  <c r="A1438" i="52"/>
  <c r="B1438" i="52"/>
  <c r="C1438" i="52"/>
  <c r="J1438" i="52"/>
  <c r="K1438" i="52"/>
  <c r="L1438" i="52"/>
  <c r="M1438" i="52"/>
  <c r="N1438" i="52"/>
  <c r="O1438" i="52"/>
  <c r="P1438" i="52"/>
  <c r="L1469" i="70"/>
  <c r="O1469" i="70"/>
  <c r="L1470" i="70"/>
  <c r="O1470" i="70"/>
  <c r="L1471" i="70"/>
  <c r="O1471" i="70"/>
  <c r="A1439" i="52"/>
  <c r="B1439" i="52"/>
  <c r="C1439" i="52"/>
  <c r="J1439" i="52"/>
  <c r="K1439" i="52"/>
  <c r="L1439" i="52"/>
  <c r="M1439" i="52"/>
  <c r="N1439" i="52"/>
  <c r="O1439" i="52"/>
  <c r="P1439" i="52"/>
  <c r="L1472" i="70"/>
  <c r="O1472" i="70"/>
  <c r="A1440" i="52"/>
  <c r="B1440" i="52"/>
  <c r="C1440" i="52"/>
  <c r="J1440" i="52"/>
  <c r="K1440" i="52"/>
  <c r="L1440" i="52"/>
  <c r="M1440" i="52"/>
  <c r="N1440" i="52"/>
  <c r="O1440" i="52"/>
  <c r="P1440" i="52"/>
  <c r="L1473" i="70"/>
  <c r="O1473" i="70"/>
  <c r="A1441" i="52"/>
  <c r="B1441" i="52"/>
  <c r="C1441" i="52"/>
  <c r="J1441" i="52"/>
  <c r="K1441" i="52"/>
  <c r="L1441" i="52"/>
  <c r="M1441" i="52"/>
  <c r="N1441" i="52"/>
  <c r="O1441" i="52"/>
  <c r="P1441" i="52"/>
  <c r="L1474" i="70"/>
  <c r="O1474" i="70"/>
  <c r="A1442" i="52"/>
  <c r="B1442" i="52"/>
  <c r="C1442" i="52"/>
  <c r="J1442" i="52"/>
  <c r="K1442" i="52"/>
  <c r="L1442" i="52"/>
  <c r="M1442" i="52"/>
  <c r="N1442" i="52"/>
  <c r="O1442" i="52"/>
  <c r="P1442" i="52"/>
  <c r="L1475" i="70"/>
  <c r="O1475" i="70"/>
  <c r="A1443" i="52"/>
  <c r="B1443" i="52"/>
  <c r="C1443" i="52"/>
  <c r="J1443" i="52"/>
  <c r="K1443" i="52"/>
  <c r="L1443" i="52"/>
  <c r="M1443" i="52"/>
  <c r="N1443" i="52"/>
  <c r="O1443" i="52"/>
  <c r="P1443" i="52"/>
  <c r="L1476" i="70"/>
  <c r="O1476" i="70"/>
  <c r="A1444" i="52"/>
  <c r="B1444" i="52"/>
  <c r="C1444" i="52"/>
  <c r="J1444" i="52"/>
  <c r="K1444" i="52"/>
  <c r="L1444" i="52"/>
  <c r="M1444" i="52"/>
  <c r="N1444" i="52"/>
  <c r="O1444" i="52"/>
  <c r="P1444" i="52"/>
  <c r="L1477" i="70"/>
  <c r="O1477" i="70"/>
  <c r="A1445" i="52"/>
  <c r="B1445" i="52"/>
  <c r="C1445" i="52"/>
  <c r="J1445" i="52"/>
  <c r="K1445" i="52"/>
  <c r="L1445" i="52"/>
  <c r="M1445" i="52"/>
  <c r="N1445" i="52"/>
  <c r="O1445" i="52"/>
  <c r="P1445" i="52"/>
  <c r="L1478" i="70"/>
  <c r="O1478" i="70"/>
  <c r="A1446" i="52"/>
  <c r="B1446" i="52"/>
  <c r="C1446" i="52"/>
  <c r="J1446" i="52"/>
  <c r="K1446" i="52"/>
  <c r="L1446" i="52"/>
  <c r="M1446" i="52"/>
  <c r="N1446" i="52"/>
  <c r="O1446" i="52"/>
  <c r="P1446" i="52"/>
  <c r="L1479" i="70"/>
  <c r="O1479" i="70"/>
  <c r="A1447" i="52"/>
  <c r="B1447" i="52"/>
  <c r="C1447" i="52"/>
  <c r="J1447" i="52"/>
  <c r="K1447" i="52"/>
  <c r="L1447" i="52"/>
  <c r="M1447" i="52"/>
  <c r="N1447" i="52"/>
  <c r="O1447" i="52"/>
  <c r="P1447" i="52"/>
  <c r="L1480" i="70"/>
  <c r="O1480" i="70"/>
  <c r="A1448" i="52"/>
  <c r="B1448" i="52"/>
  <c r="C1448" i="52"/>
  <c r="J1448" i="52"/>
  <c r="K1448" i="52"/>
  <c r="L1448" i="52"/>
  <c r="M1448" i="52"/>
  <c r="N1448" i="52"/>
  <c r="O1448" i="52"/>
  <c r="P1448" i="52"/>
  <c r="L1481" i="70"/>
  <c r="O1481" i="70"/>
  <c r="A1449" i="52"/>
  <c r="B1449" i="52"/>
  <c r="C1449" i="52"/>
  <c r="J1449" i="52"/>
  <c r="K1449" i="52"/>
  <c r="L1449" i="52"/>
  <c r="M1449" i="52"/>
  <c r="N1449" i="52"/>
  <c r="O1449" i="52"/>
  <c r="P1449" i="52"/>
  <c r="L1482" i="70"/>
  <c r="O1482" i="70"/>
  <c r="A1450" i="52"/>
  <c r="B1450" i="52"/>
  <c r="C1450" i="52"/>
  <c r="J1450" i="52"/>
  <c r="K1450" i="52"/>
  <c r="L1450" i="52"/>
  <c r="M1450" i="52"/>
  <c r="N1450" i="52"/>
  <c r="O1450" i="52"/>
  <c r="P1450" i="52"/>
  <c r="L1483" i="70"/>
  <c r="O1483" i="70"/>
  <c r="L1484" i="70"/>
  <c r="O1484" i="70"/>
  <c r="L1485" i="70"/>
  <c r="O1485" i="70"/>
  <c r="A1451" i="52"/>
  <c r="B1451" i="52"/>
  <c r="C1451" i="52"/>
  <c r="J1451" i="52"/>
  <c r="K1451" i="52"/>
  <c r="L1451" i="52"/>
  <c r="M1451" i="52"/>
  <c r="N1451" i="52"/>
  <c r="O1451" i="52"/>
  <c r="P1451" i="52"/>
  <c r="L1486" i="70"/>
  <c r="O1486" i="70"/>
  <c r="A1452" i="52"/>
  <c r="B1452" i="52"/>
  <c r="C1452" i="52"/>
  <c r="J1452" i="52"/>
  <c r="K1452" i="52"/>
  <c r="L1452" i="52"/>
  <c r="M1452" i="52"/>
  <c r="N1452" i="52"/>
  <c r="O1452" i="52"/>
  <c r="P1452" i="52"/>
  <c r="L1487" i="70"/>
  <c r="O1487" i="70"/>
  <c r="A1453" i="52"/>
  <c r="B1453" i="52"/>
  <c r="C1453" i="52"/>
  <c r="J1453" i="52"/>
  <c r="K1453" i="52"/>
  <c r="L1453" i="52"/>
  <c r="M1453" i="52"/>
  <c r="N1453" i="52"/>
  <c r="O1453" i="52"/>
  <c r="P1453" i="52"/>
  <c r="L1488" i="70"/>
  <c r="O1488" i="70"/>
  <c r="A1454" i="52"/>
  <c r="B1454" i="52"/>
  <c r="C1454" i="52"/>
  <c r="J1454" i="52"/>
  <c r="K1454" i="52"/>
  <c r="L1454" i="52"/>
  <c r="M1454" i="52"/>
  <c r="N1454" i="52"/>
  <c r="O1454" i="52"/>
  <c r="P1454" i="52"/>
  <c r="L1489" i="70"/>
  <c r="O1489" i="70"/>
  <c r="A1455" i="52"/>
  <c r="B1455" i="52"/>
  <c r="C1455" i="52"/>
  <c r="J1455" i="52"/>
  <c r="K1455" i="52"/>
  <c r="L1455" i="52"/>
  <c r="M1455" i="52"/>
  <c r="N1455" i="52"/>
  <c r="O1455" i="52"/>
  <c r="P1455" i="52"/>
  <c r="L1490" i="70"/>
  <c r="O1490" i="70"/>
  <c r="A1456" i="52"/>
  <c r="B1456" i="52"/>
  <c r="C1456" i="52"/>
  <c r="J1456" i="52"/>
  <c r="K1456" i="52"/>
  <c r="L1456" i="52"/>
  <c r="M1456" i="52"/>
  <c r="N1456" i="52"/>
  <c r="O1456" i="52"/>
  <c r="P1456" i="52"/>
  <c r="L1491" i="70"/>
  <c r="O1491" i="70"/>
  <c r="A1457" i="52"/>
  <c r="B1457" i="52"/>
  <c r="C1457" i="52"/>
  <c r="J1457" i="52"/>
  <c r="K1457" i="52"/>
  <c r="L1457" i="52"/>
  <c r="M1457" i="52"/>
  <c r="N1457" i="52"/>
  <c r="O1457" i="52"/>
  <c r="P1457" i="52"/>
  <c r="L1492" i="70"/>
  <c r="O1492" i="70"/>
  <c r="A1458" i="52"/>
  <c r="B1458" i="52"/>
  <c r="C1458" i="52"/>
  <c r="J1458" i="52"/>
  <c r="K1458" i="52"/>
  <c r="L1458" i="52"/>
  <c r="M1458" i="52"/>
  <c r="N1458" i="52"/>
  <c r="O1458" i="52"/>
  <c r="P1458" i="52"/>
  <c r="L1493" i="70"/>
  <c r="O1493" i="70"/>
  <c r="A1459" i="52"/>
  <c r="B1459" i="52"/>
  <c r="C1459" i="52"/>
  <c r="J1459" i="52"/>
  <c r="K1459" i="52"/>
  <c r="L1459" i="52"/>
  <c r="M1459" i="52"/>
  <c r="N1459" i="52"/>
  <c r="O1459" i="52"/>
  <c r="P1459" i="52"/>
  <c r="L1494" i="70"/>
  <c r="O1494" i="70"/>
  <c r="L1495" i="70"/>
  <c r="O1495" i="70"/>
  <c r="A1460" i="52"/>
  <c r="B1460" i="52"/>
  <c r="C1460" i="52"/>
  <c r="J1460" i="52"/>
  <c r="K1460" i="52"/>
  <c r="L1460" i="52"/>
  <c r="M1460" i="52"/>
  <c r="N1460" i="52"/>
  <c r="O1460" i="52"/>
  <c r="P1460" i="52"/>
  <c r="L1496" i="70"/>
  <c r="O1496" i="70"/>
  <c r="A1461" i="52"/>
  <c r="B1461" i="52"/>
  <c r="C1461" i="52"/>
  <c r="J1461" i="52"/>
  <c r="K1461" i="52"/>
  <c r="L1461" i="52"/>
  <c r="M1461" i="52"/>
  <c r="N1461" i="52"/>
  <c r="O1461" i="52"/>
  <c r="P1461" i="52"/>
  <c r="L1497" i="70"/>
  <c r="O1497" i="70"/>
  <c r="A1462" i="52"/>
  <c r="B1462" i="52"/>
  <c r="C1462" i="52"/>
  <c r="J1462" i="52"/>
  <c r="K1462" i="52"/>
  <c r="L1462" i="52"/>
  <c r="M1462" i="52"/>
  <c r="N1462" i="52"/>
  <c r="O1462" i="52"/>
  <c r="P1462" i="52"/>
  <c r="L1498" i="70"/>
  <c r="O1498" i="70"/>
  <c r="A1463" i="52"/>
  <c r="B1463" i="52"/>
  <c r="C1463" i="52"/>
  <c r="J1463" i="52"/>
  <c r="K1463" i="52"/>
  <c r="L1463" i="52"/>
  <c r="M1463" i="52"/>
  <c r="N1463" i="52"/>
  <c r="O1463" i="52"/>
  <c r="P1463" i="52"/>
  <c r="L1499" i="70"/>
  <c r="O1499" i="70"/>
  <c r="A1464" i="52"/>
  <c r="B1464" i="52"/>
  <c r="C1464" i="52"/>
  <c r="J1464" i="52"/>
  <c r="K1464" i="52"/>
  <c r="L1464" i="52"/>
  <c r="M1464" i="52"/>
  <c r="N1464" i="52"/>
  <c r="O1464" i="52"/>
  <c r="P1464" i="52"/>
  <c r="L1500" i="70"/>
  <c r="O1500" i="70"/>
  <c r="A1465" i="52"/>
  <c r="B1465" i="52"/>
  <c r="C1465" i="52"/>
  <c r="J1465" i="52"/>
  <c r="K1465" i="52"/>
  <c r="L1465" i="52"/>
  <c r="M1465" i="52"/>
  <c r="N1465" i="52"/>
  <c r="O1465" i="52"/>
  <c r="P1465" i="52"/>
  <c r="L1501" i="70"/>
  <c r="O1501" i="70"/>
  <c r="A1466" i="52"/>
  <c r="B1466" i="52"/>
  <c r="C1466" i="52"/>
  <c r="J1466" i="52"/>
  <c r="K1466" i="52"/>
  <c r="L1466" i="52"/>
  <c r="M1466" i="52"/>
  <c r="N1466" i="52"/>
  <c r="O1466" i="52"/>
  <c r="P1466" i="52"/>
  <c r="L1502" i="70"/>
  <c r="O1502" i="70"/>
  <c r="L1503" i="70"/>
  <c r="O1503" i="70"/>
  <c r="A1467" i="52"/>
  <c r="B1467" i="52"/>
  <c r="C1467" i="52"/>
  <c r="J1467" i="52"/>
  <c r="K1467" i="52"/>
  <c r="L1467" i="52"/>
  <c r="M1467" i="52"/>
  <c r="N1467" i="52"/>
  <c r="O1467" i="52"/>
  <c r="P1467" i="52"/>
  <c r="L1504" i="70"/>
  <c r="O1504" i="70"/>
  <c r="A1468" i="52"/>
  <c r="B1468" i="52"/>
  <c r="C1468" i="52"/>
  <c r="J1468" i="52"/>
  <c r="K1468" i="52"/>
  <c r="L1468" i="52"/>
  <c r="M1468" i="52"/>
  <c r="N1468" i="52"/>
  <c r="O1468" i="52"/>
  <c r="P1468" i="52"/>
  <c r="L1505" i="70"/>
  <c r="O1505" i="70"/>
  <c r="A1469" i="52"/>
  <c r="B1469" i="52"/>
  <c r="C1469" i="52"/>
  <c r="J1469" i="52"/>
  <c r="K1469" i="52"/>
  <c r="L1469" i="52"/>
  <c r="M1469" i="52"/>
  <c r="N1469" i="52"/>
  <c r="O1469" i="52"/>
  <c r="P1469" i="52"/>
  <c r="L1506" i="70"/>
  <c r="O1506" i="70"/>
  <c r="A1470" i="52"/>
  <c r="B1470" i="52"/>
  <c r="C1470" i="52"/>
  <c r="J1470" i="52"/>
  <c r="K1470" i="52"/>
  <c r="L1470" i="52"/>
  <c r="M1470" i="52"/>
  <c r="N1470" i="52"/>
  <c r="O1470" i="52"/>
  <c r="P1470" i="52"/>
  <c r="L1507" i="70"/>
  <c r="O1507" i="70"/>
  <c r="A1471" i="52"/>
  <c r="B1471" i="52"/>
  <c r="C1471" i="52"/>
  <c r="J1471" i="52"/>
  <c r="K1471" i="52"/>
  <c r="L1471" i="52"/>
  <c r="M1471" i="52"/>
  <c r="N1471" i="52"/>
  <c r="O1471" i="52"/>
  <c r="P1471" i="52"/>
  <c r="L1508" i="70"/>
  <c r="O1508" i="70"/>
  <c r="A1472" i="52"/>
  <c r="B1472" i="52"/>
  <c r="C1472" i="52"/>
  <c r="J1472" i="52"/>
  <c r="K1472" i="52"/>
  <c r="L1472" i="52"/>
  <c r="M1472" i="52"/>
  <c r="N1472" i="52"/>
  <c r="O1472" i="52"/>
  <c r="P1472" i="52"/>
  <c r="L1509" i="70"/>
  <c r="O1509" i="70"/>
  <c r="A1473" i="52"/>
  <c r="B1473" i="52"/>
  <c r="C1473" i="52"/>
  <c r="J1473" i="52"/>
  <c r="K1473" i="52"/>
  <c r="L1473" i="52"/>
  <c r="M1473" i="52"/>
  <c r="N1473" i="52"/>
  <c r="O1473" i="52"/>
  <c r="P1473" i="52"/>
  <c r="L1510" i="70"/>
  <c r="O1510" i="70"/>
  <c r="A1474" i="52"/>
  <c r="B1474" i="52"/>
  <c r="C1474" i="52"/>
  <c r="J1474" i="52"/>
  <c r="K1474" i="52"/>
  <c r="L1474" i="52"/>
  <c r="M1474" i="52"/>
  <c r="N1474" i="52"/>
  <c r="O1474" i="52"/>
  <c r="P1474" i="52"/>
  <c r="L1511" i="70"/>
  <c r="O1511" i="70"/>
  <c r="A1475" i="52"/>
  <c r="B1475" i="52"/>
  <c r="C1475" i="52"/>
  <c r="J1475" i="52"/>
  <c r="K1475" i="52"/>
  <c r="L1475" i="52"/>
  <c r="M1475" i="52"/>
  <c r="N1475" i="52"/>
  <c r="O1475" i="52"/>
  <c r="P1475" i="52"/>
  <c r="L1512" i="70"/>
  <c r="O1512" i="70"/>
  <c r="A1476" i="52"/>
  <c r="B1476" i="52"/>
  <c r="C1476" i="52"/>
  <c r="J1476" i="52"/>
  <c r="K1476" i="52"/>
  <c r="L1476" i="52"/>
  <c r="M1476" i="52"/>
  <c r="N1476" i="52"/>
  <c r="O1476" i="52"/>
  <c r="P1476" i="52"/>
  <c r="L1513" i="70"/>
  <c r="O1513" i="70"/>
  <c r="A1477" i="52"/>
  <c r="B1477" i="52"/>
  <c r="C1477" i="52"/>
  <c r="J1477" i="52"/>
  <c r="K1477" i="52"/>
  <c r="L1477" i="52"/>
  <c r="M1477" i="52"/>
  <c r="N1477" i="52"/>
  <c r="O1477" i="52"/>
  <c r="P1477" i="52"/>
  <c r="L1514" i="70"/>
  <c r="O1514" i="70"/>
  <c r="A1478" i="52"/>
  <c r="B1478" i="52"/>
  <c r="C1478" i="52"/>
  <c r="J1478" i="52"/>
  <c r="K1478" i="52"/>
  <c r="L1478" i="52"/>
  <c r="M1478" i="52"/>
  <c r="N1478" i="52"/>
  <c r="O1478" i="52"/>
  <c r="P1478" i="52"/>
  <c r="L1515" i="70"/>
  <c r="O1515" i="70"/>
  <c r="A1479" i="52"/>
  <c r="B1479" i="52"/>
  <c r="C1479" i="52"/>
  <c r="J1479" i="52"/>
  <c r="K1479" i="52"/>
  <c r="L1479" i="52"/>
  <c r="M1479" i="52"/>
  <c r="N1479" i="52"/>
  <c r="O1479" i="52"/>
  <c r="P1479" i="52"/>
  <c r="L1516" i="70"/>
  <c r="O1516" i="70"/>
  <c r="A1480" i="52"/>
  <c r="B1480" i="52"/>
  <c r="C1480" i="52"/>
  <c r="J1480" i="52"/>
  <c r="K1480" i="52"/>
  <c r="L1480" i="52"/>
  <c r="M1480" i="52"/>
  <c r="N1480" i="52"/>
  <c r="O1480" i="52"/>
  <c r="P1480" i="52"/>
  <c r="L1517" i="70"/>
  <c r="O1517" i="70"/>
  <c r="A1481" i="52"/>
  <c r="B1481" i="52"/>
  <c r="C1481" i="52"/>
  <c r="J1481" i="52"/>
  <c r="K1481" i="52"/>
  <c r="L1481" i="52"/>
  <c r="M1481" i="52"/>
  <c r="N1481" i="52"/>
  <c r="O1481" i="52"/>
  <c r="P1481" i="52"/>
  <c r="L1518" i="70"/>
  <c r="O1518" i="70"/>
  <c r="A1482" i="52"/>
  <c r="B1482" i="52"/>
  <c r="C1482" i="52"/>
  <c r="J1482" i="52"/>
  <c r="K1482" i="52"/>
  <c r="L1482" i="52"/>
  <c r="M1482" i="52"/>
  <c r="N1482" i="52"/>
  <c r="O1482" i="52"/>
  <c r="P1482" i="52"/>
  <c r="L1519" i="70"/>
  <c r="O1519" i="70"/>
  <c r="A1483" i="52"/>
  <c r="B1483" i="52"/>
  <c r="C1483" i="52"/>
  <c r="J1483" i="52"/>
  <c r="K1483" i="52"/>
  <c r="L1483" i="52"/>
  <c r="M1483" i="52"/>
  <c r="N1483" i="52"/>
  <c r="O1483" i="52"/>
  <c r="P1483" i="52"/>
  <c r="L1520" i="70"/>
  <c r="O1520" i="70"/>
  <c r="A1484" i="52"/>
  <c r="B1484" i="52"/>
  <c r="C1484" i="52"/>
  <c r="J1484" i="52"/>
  <c r="K1484" i="52"/>
  <c r="L1484" i="52"/>
  <c r="M1484" i="52"/>
  <c r="N1484" i="52"/>
  <c r="O1484" i="52"/>
  <c r="P1484" i="52"/>
  <c r="L1521" i="70"/>
  <c r="O1521" i="70"/>
  <c r="L1522" i="70"/>
  <c r="O1522" i="70"/>
  <c r="A1485" i="52"/>
  <c r="B1485" i="52"/>
  <c r="C1485" i="52"/>
  <c r="J1485" i="52"/>
  <c r="K1485" i="52"/>
  <c r="L1485" i="52"/>
  <c r="M1485" i="52"/>
  <c r="N1485" i="52"/>
  <c r="O1485" i="52"/>
  <c r="P1485" i="52"/>
  <c r="L1523" i="70"/>
  <c r="O1523" i="70"/>
  <c r="A1486" i="52"/>
  <c r="B1486" i="52"/>
  <c r="C1486" i="52"/>
  <c r="J1486" i="52"/>
  <c r="K1486" i="52"/>
  <c r="L1486" i="52"/>
  <c r="M1486" i="52"/>
  <c r="N1486" i="52"/>
  <c r="O1486" i="52"/>
  <c r="P1486" i="52"/>
  <c r="L1524" i="70"/>
  <c r="O1524" i="70"/>
  <c r="A1487" i="52"/>
  <c r="B1487" i="52"/>
  <c r="C1487" i="52"/>
  <c r="J1487" i="52"/>
  <c r="K1487" i="52"/>
  <c r="L1487" i="52"/>
  <c r="M1487" i="52"/>
  <c r="N1487" i="52"/>
  <c r="O1487" i="52"/>
  <c r="P1487" i="52"/>
  <c r="L1525" i="70"/>
  <c r="O1525" i="70"/>
  <c r="A1488" i="52"/>
  <c r="B1488" i="52"/>
  <c r="C1488" i="52"/>
  <c r="J1488" i="52"/>
  <c r="K1488" i="52"/>
  <c r="L1488" i="52"/>
  <c r="M1488" i="52"/>
  <c r="N1488" i="52"/>
  <c r="O1488" i="52"/>
  <c r="P1488" i="52"/>
  <c r="L1526" i="70"/>
  <c r="O1526" i="70"/>
  <c r="A1489" i="52"/>
  <c r="B1489" i="52"/>
  <c r="C1489" i="52"/>
  <c r="J1489" i="52"/>
  <c r="K1489" i="52"/>
  <c r="L1489" i="52"/>
  <c r="M1489" i="52"/>
  <c r="N1489" i="52"/>
  <c r="O1489" i="52"/>
  <c r="P1489" i="52"/>
  <c r="L1527" i="70"/>
  <c r="O1527" i="70"/>
  <c r="A1490" i="52"/>
  <c r="B1490" i="52"/>
  <c r="C1490" i="52"/>
  <c r="J1490" i="52"/>
  <c r="K1490" i="52"/>
  <c r="L1490" i="52"/>
  <c r="M1490" i="52"/>
  <c r="N1490" i="52"/>
  <c r="O1490" i="52"/>
  <c r="P1490" i="52"/>
  <c r="L1528" i="70"/>
  <c r="O1528" i="70"/>
  <c r="A1491" i="52"/>
  <c r="B1491" i="52"/>
  <c r="C1491" i="52"/>
  <c r="J1491" i="52"/>
  <c r="K1491" i="52"/>
  <c r="L1491" i="52"/>
  <c r="M1491" i="52"/>
  <c r="N1491" i="52"/>
  <c r="O1491" i="52"/>
  <c r="P1491" i="52"/>
  <c r="L1529" i="70"/>
  <c r="O1529" i="70"/>
  <c r="A1492" i="52"/>
  <c r="B1492" i="52"/>
  <c r="C1492" i="52"/>
  <c r="J1492" i="52"/>
  <c r="K1492" i="52"/>
  <c r="L1492" i="52"/>
  <c r="M1492" i="52"/>
  <c r="N1492" i="52"/>
  <c r="O1492" i="52"/>
  <c r="P1492" i="52"/>
  <c r="L1530" i="70"/>
  <c r="O1530" i="70"/>
  <c r="A1493" i="52"/>
  <c r="B1493" i="52"/>
  <c r="C1493" i="52"/>
  <c r="J1493" i="52"/>
  <c r="K1493" i="52"/>
  <c r="L1493" i="52"/>
  <c r="M1493" i="52"/>
  <c r="N1493" i="52"/>
  <c r="O1493" i="52"/>
  <c r="P1493" i="52"/>
  <c r="L1531" i="70"/>
  <c r="O1531" i="70"/>
  <c r="A1494" i="52"/>
  <c r="B1494" i="52"/>
  <c r="C1494" i="52"/>
  <c r="J1494" i="52"/>
  <c r="K1494" i="52"/>
  <c r="L1494" i="52"/>
  <c r="M1494" i="52"/>
  <c r="N1494" i="52"/>
  <c r="O1494" i="52"/>
  <c r="P1494" i="52"/>
  <c r="L1532" i="70"/>
  <c r="O1532" i="70"/>
  <c r="A1495" i="52"/>
  <c r="B1495" i="52"/>
  <c r="C1495" i="52"/>
  <c r="J1495" i="52"/>
  <c r="K1495" i="52"/>
  <c r="L1495" i="52"/>
  <c r="M1495" i="52"/>
  <c r="N1495" i="52"/>
  <c r="O1495" i="52"/>
  <c r="P1495" i="52"/>
  <c r="L1533" i="70"/>
  <c r="O1533" i="70"/>
  <c r="A1496" i="52"/>
  <c r="B1496" i="52"/>
  <c r="C1496" i="52"/>
  <c r="J1496" i="52"/>
  <c r="K1496" i="52"/>
  <c r="L1496" i="52"/>
  <c r="M1496" i="52"/>
  <c r="N1496" i="52"/>
  <c r="O1496" i="52"/>
  <c r="P1496" i="52"/>
  <c r="L1534" i="70"/>
  <c r="O1534" i="70"/>
  <c r="L1535" i="70"/>
  <c r="O1535" i="70"/>
  <c r="A1497" i="52"/>
  <c r="B1497" i="52"/>
  <c r="C1497" i="52"/>
  <c r="J1497" i="52"/>
  <c r="K1497" i="52"/>
  <c r="L1497" i="52"/>
  <c r="M1497" i="52"/>
  <c r="N1497" i="52"/>
  <c r="O1497" i="52"/>
  <c r="P1497" i="52"/>
  <c r="L1536" i="70"/>
  <c r="O1536" i="70"/>
  <c r="A1498" i="52"/>
  <c r="B1498" i="52"/>
  <c r="C1498" i="52"/>
  <c r="J1498" i="52"/>
  <c r="K1498" i="52"/>
  <c r="L1498" i="52"/>
  <c r="M1498" i="52"/>
  <c r="N1498" i="52"/>
  <c r="O1498" i="52"/>
  <c r="P1498" i="52"/>
  <c r="L1537" i="70"/>
  <c r="O1537" i="70"/>
  <c r="A1499" i="52"/>
  <c r="B1499" i="52"/>
  <c r="C1499" i="52"/>
  <c r="J1499" i="52"/>
  <c r="K1499" i="52"/>
  <c r="L1499" i="52"/>
  <c r="M1499" i="52"/>
  <c r="N1499" i="52"/>
  <c r="O1499" i="52"/>
  <c r="P1499" i="52"/>
  <c r="L1538" i="70"/>
  <c r="O1538" i="70"/>
  <c r="A1500" i="52"/>
  <c r="B1500" i="52"/>
  <c r="C1500" i="52"/>
  <c r="J1500" i="52"/>
  <c r="K1500" i="52"/>
  <c r="L1500" i="52"/>
  <c r="M1500" i="52"/>
  <c r="N1500" i="52"/>
  <c r="O1500" i="52"/>
  <c r="P1500" i="52"/>
  <c r="L1539" i="70"/>
  <c r="O1539" i="70"/>
  <c r="A1501" i="52"/>
  <c r="B1501" i="52"/>
  <c r="C1501" i="52"/>
  <c r="J1501" i="52"/>
  <c r="K1501" i="52"/>
  <c r="L1501" i="52"/>
  <c r="M1501" i="52"/>
  <c r="N1501" i="52"/>
  <c r="O1501" i="52"/>
  <c r="P1501" i="52"/>
  <c r="L1540" i="70"/>
  <c r="O1540" i="70"/>
  <c r="A1502" i="52"/>
  <c r="B1502" i="52"/>
  <c r="C1502" i="52"/>
  <c r="J1502" i="52"/>
  <c r="K1502" i="52"/>
  <c r="L1502" i="52"/>
  <c r="M1502" i="52"/>
  <c r="N1502" i="52"/>
  <c r="O1502" i="52"/>
  <c r="P1502" i="52"/>
  <c r="L1541" i="70"/>
  <c r="O1541" i="70"/>
  <c r="A1503" i="52"/>
  <c r="B1503" i="52"/>
  <c r="C1503" i="52"/>
  <c r="J1503" i="52"/>
  <c r="K1503" i="52"/>
  <c r="L1503" i="52"/>
  <c r="M1503" i="52"/>
  <c r="N1503" i="52"/>
  <c r="O1503" i="52"/>
  <c r="P1503" i="52"/>
  <c r="L1542" i="70"/>
  <c r="O1542" i="70"/>
  <c r="A1504" i="52"/>
  <c r="B1504" i="52"/>
  <c r="C1504" i="52"/>
  <c r="J1504" i="52"/>
  <c r="K1504" i="52"/>
  <c r="L1504" i="52"/>
  <c r="M1504" i="52"/>
  <c r="N1504" i="52"/>
  <c r="O1504" i="52"/>
  <c r="P1504" i="52"/>
  <c r="L1543" i="70"/>
  <c r="O1543" i="70"/>
  <c r="L1544" i="70"/>
  <c r="O1544" i="70"/>
  <c r="A1505" i="52"/>
  <c r="B1505" i="52"/>
  <c r="C1505" i="52"/>
  <c r="J1505" i="52"/>
  <c r="K1505" i="52"/>
  <c r="L1505" i="52"/>
  <c r="M1505" i="52"/>
  <c r="N1505" i="52"/>
  <c r="O1505" i="52"/>
  <c r="P1505" i="52"/>
  <c r="L1545" i="70"/>
  <c r="O1545" i="70"/>
  <c r="A1506" i="52"/>
  <c r="B1506" i="52"/>
  <c r="C1506" i="52"/>
  <c r="J1506" i="52"/>
  <c r="K1506" i="52"/>
  <c r="L1506" i="52"/>
  <c r="M1506" i="52"/>
  <c r="N1506" i="52"/>
  <c r="O1506" i="52"/>
  <c r="P1506" i="52"/>
  <c r="L1546" i="70"/>
  <c r="O1546" i="70"/>
  <c r="A1507" i="52"/>
  <c r="B1507" i="52"/>
  <c r="C1507" i="52"/>
  <c r="J1507" i="52"/>
  <c r="K1507" i="52"/>
  <c r="L1507" i="52"/>
  <c r="M1507" i="52"/>
  <c r="N1507" i="52"/>
  <c r="O1507" i="52"/>
  <c r="P1507" i="52"/>
  <c r="L1547" i="70"/>
  <c r="O1547" i="70"/>
  <c r="A1508" i="52"/>
  <c r="B1508" i="52"/>
  <c r="C1508" i="52"/>
  <c r="J1508" i="52"/>
  <c r="K1508" i="52"/>
  <c r="L1508" i="52"/>
  <c r="M1508" i="52"/>
  <c r="N1508" i="52"/>
  <c r="O1508" i="52"/>
  <c r="P1508" i="52"/>
  <c r="L1548" i="70"/>
  <c r="O1548" i="70"/>
  <c r="L1549" i="70"/>
  <c r="O1549" i="70"/>
  <c r="A1509" i="52"/>
  <c r="B1509" i="52"/>
  <c r="C1509" i="52"/>
  <c r="J1509" i="52"/>
  <c r="K1509" i="52"/>
  <c r="L1509" i="52"/>
  <c r="M1509" i="52"/>
  <c r="N1509" i="52"/>
  <c r="O1509" i="52"/>
  <c r="P1509" i="52"/>
  <c r="L1550" i="70"/>
  <c r="O1550" i="70"/>
  <c r="A1510" i="52"/>
  <c r="B1510" i="52"/>
  <c r="C1510" i="52"/>
  <c r="J1510" i="52"/>
  <c r="K1510" i="52"/>
  <c r="L1510" i="52"/>
  <c r="M1510" i="52"/>
  <c r="N1510" i="52"/>
  <c r="O1510" i="52"/>
  <c r="P1510" i="52"/>
  <c r="L1551" i="70"/>
  <c r="O1551" i="70"/>
  <c r="A1511" i="52"/>
  <c r="B1511" i="52"/>
  <c r="C1511" i="52"/>
  <c r="J1511" i="52"/>
  <c r="K1511" i="52"/>
  <c r="L1511" i="52"/>
  <c r="M1511" i="52"/>
  <c r="N1511" i="52"/>
  <c r="O1511" i="52"/>
  <c r="P1511" i="52"/>
  <c r="L1552" i="70"/>
  <c r="O1552" i="70"/>
  <c r="A1512" i="52"/>
  <c r="B1512" i="52"/>
  <c r="C1512" i="52"/>
  <c r="J1512" i="52"/>
  <c r="K1512" i="52"/>
  <c r="L1512" i="52"/>
  <c r="M1512" i="52"/>
  <c r="N1512" i="52"/>
  <c r="O1512" i="52"/>
  <c r="P1512" i="52"/>
  <c r="L1553" i="70"/>
  <c r="O1553" i="70"/>
  <c r="A1513" i="52"/>
  <c r="B1513" i="52"/>
  <c r="C1513" i="52"/>
  <c r="J1513" i="52"/>
  <c r="K1513" i="52"/>
  <c r="L1513" i="52"/>
  <c r="M1513" i="52"/>
  <c r="N1513" i="52"/>
  <c r="O1513" i="52"/>
  <c r="P1513" i="52"/>
  <c r="L1554" i="70"/>
  <c r="O1554" i="70"/>
  <c r="A1514" i="52"/>
  <c r="B1514" i="52"/>
  <c r="C1514" i="52"/>
  <c r="J1514" i="52"/>
  <c r="K1514" i="52"/>
  <c r="L1514" i="52"/>
  <c r="M1514" i="52"/>
  <c r="N1514" i="52"/>
  <c r="O1514" i="52"/>
  <c r="P1514" i="52"/>
  <c r="L1555" i="70"/>
  <c r="O1555" i="70"/>
  <c r="A1515" i="52"/>
  <c r="B1515" i="52"/>
  <c r="C1515" i="52"/>
  <c r="J1515" i="52"/>
  <c r="K1515" i="52"/>
  <c r="L1515" i="52"/>
  <c r="M1515" i="52"/>
  <c r="N1515" i="52"/>
  <c r="O1515" i="52"/>
  <c r="P1515" i="52"/>
  <c r="L1556" i="70"/>
  <c r="O1556" i="70"/>
  <c r="A1516" i="52"/>
  <c r="B1516" i="52"/>
  <c r="C1516" i="52"/>
  <c r="J1516" i="52"/>
  <c r="K1516" i="52"/>
  <c r="L1516" i="52"/>
  <c r="M1516" i="52"/>
  <c r="N1516" i="52"/>
  <c r="O1516" i="52"/>
  <c r="P1516" i="52"/>
  <c r="L1557" i="70"/>
  <c r="O1557" i="70"/>
  <c r="A1517" i="52"/>
  <c r="B1517" i="52"/>
  <c r="C1517" i="52"/>
  <c r="J1517" i="52"/>
  <c r="K1517" i="52"/>
  <c r="L1517" i="52"/>
  <c r="M1517" i="52"/>
  <c r="N1517" i="52"/>
  <c r="O1517" i="52"/>
  <c r="P1517" i="52"/>
  <c r="L1558" i="70"/>
  <c r="O1558" i="70"/>
  <c r="A1518" i="52"/>
  <c r="B1518" i="52"/>
  <c r="C1518" i="52"/>
  <c r="J1518" i="52"/>
  <c r="K1518" i="52"/>
  <c r="L1518" i="52"/>
  <c r="M1518" i="52"/>
  <c r="N1518" i="52"/>
  <c r="O1518" i="52"/>
  <c r="P1518" i="52"/>
  <c r="L1559" i="70"/>
  <c r="O1559" i="70"/>
  <c r="A1519" i="52"/>
  <c r="B1519" i="52"/>
  <c r="C1519" i="52"/>
  <c r="J1519" i="52"/>
  <c r="K1519" i="52"/>
  <c r="L1519" i="52"/>
  <c r="M1519" i="52"/>
  <c r="N1519" i="52"/>
  <c r="O1519" i="52"/>
  <c r="P1519" i="52"/>
  <c r="L1560" i="70"/>
  <c r="O1560" i="70"/>
  <c r="A1520" i="52"/>
  <c r="B1520" i="52"/>
  <c r="C1520" i="52"/>
  <c r="J1520" i="52"/>
  <c r="K1520" i="52"/>
  <c r="L1520" i="52"/>
  <c r="M1520" i="52"/>
  <c r="N1520" i="52"/>
  <c r="O1520" i="52"/>
  <c r="P1520" i="52"/>
  <c r="L1561" i="70"/>
  <c r="O1561" i="70"/>
  <c r="A1521" i="52"/>
  <c r="B1521" i="52"/>
  <c r="C1521" i="52"/>
  <c r="J1521" i="52"/>
  <c r="K1521" i="52"/>
  <c r="L1521" i="52"/>
  <c r="M1521" i="52"/>
  <c r="N1521" i="52"/>
  <c r="O1521" i="52"/>
  <c r="P1521" i="52"/>
  <c r="L1562" i="70"/>
  <c r="O1562" i="70"/>
  <c r="A1522" i="52"/>
  <c r="B1522" i="52"/>
  <c r="C1522" i="52"/>
  <c r="J1522" i="52"/>
  <c r="K1522" i="52"/>
  <c r="L1522" i="52"/>
  <c r="M1522" i="52"/>
  <c r="N1522" i="52"/>
  <c r="O1522" i="52"/>
  <c r="P1522" i="52"/>
  <c r="L1563" i="70"/>
  <c r="O1563" i="70"/>
  <c r="A1523" i="52"/>
  <c r="B1523" i="52"/>
  <c r="C1523" i="52"/>
  <c r="J1523" i="52"/>
  <c r="K1523" i="52"/>
  <c r="L1523" i="52"/>
  <c r="M1523" i="52"/>
  <c r="N1523" i="52"/>
  <c r="O1523" i="52"/>
  <c r="P1523" i="52"/>
  <c r="L1564" i="70"/>
  <c r="O1564" i="70"/>
  <c r="A1524" i="52"/>
  <c r="B1524" i="52"/>
  <c r="C1524" i="52"/>
  <c r="J1524" i="52"/>
  <c r="K1524" i="52"/>
  <c r="L1524" i="52"/>
  <c r="M1524" i="52"/>
  <c r="N1524" i="52"/>
  <c r="O1524" i="52"/>
  <c r="P1524" i="52"/>
  <c r="L1565" i="70"/>
  <c r="O1565" i="70"/>
  <c r="A1525" i="52"/>
  <c r="B1525" i="52"/>
  <c r="C1525" i="52"/>
  <c r="J1525" i="52"/>
  <c r="K1525" i="52"/>
  <c r="L1525" i="52"/>
  <c r="M1525" i="52"/>
  <c r="N1525" i="52"/>
  <c r="O1525" i="52"/>
  <c r="P1525" i="52"/>
  <c r="L1566" i="70"/>
  <c r="O1566" i="70"/>
  <c r="A1526" i="52"/>
  <c r="B1526" i="52"/>
  <c r="C1526" i="52"/>
  <c r="J1526" i="52"/>
  <c r="K1526" i="52"/>
  <c r="L1526" i="52"/>
  <c r="M1526" i="52"/>
  <c r="N1526" i="52"/>
  <c r="O1526" i="52"/>
  <c r="P1526" i="52"/>
  <c r="L1567" i="70"/>
  <c r="O1567" i="70"/>
  <c r="A1527" i="52"/>
  <c r="B1527" i="52"/>
  <c r="C1527" i="52"/>
  <c r="J1527" i="52"/>
  <c r="K1527" i="52"/>
  <c r="L1527" i="52"/>
  <c r="M1527" i="52"/>
  <c r="N1527" i="52"/>
  <c r="O1527" i="52"/>
  <c r="P1527" i="52"/>
  <c r="L1568" i="70"/>
  <c r="O1568" i="70"/>
  <c r="A1528" i="52"/>
  <c r="B1528" i="52"/>
  <c r="C1528" i="52"/>
  <c r="J1528" i="52"/>
  <c r="K1528" i="52"/>
  <c r="L1528" i="52"/>
  <c r="M1528" i="52"/>
  <c r="N1528" i="52"/>
  <c r="O1528" i="52"/>
  <c r="P1528" i="52"/>
  <c r="L1569" i="70"/>
  <c r="O1569" i="70"/>
  <c r="A1529" i="52"/>
  <c r="B1529" i="52"/>
  <c r="C1529" i="52"/>
  <c r="J1529" i="52"/>
  <c r="K1529" i="52"/>
  <c r="L1529" i="52"/>
  <c r="M1529" i="52"/>
  <c r="N1529" i="52"/>
  <c r="O1529" i="52"/>
  <c r="P1529" i="52"/>
  <c r="L1570" i="70"/>
  <c r="O1570" i="70"/>
  <c r="A1530" i="52"/>
  <c r="B1530" i="52"/>
  <c r="C1530" i="52"/>
  <c r="J1530" i="52"/>
  <c r="K1530" i="52"/>
  <c r="L1530" i="52"/>
  <c r="M1530" i="52"/>
  <c r="N1530" i="52"/>
  <c r="O1530" i="52"/>
  <c r="P1530" i="52"/>
  <c r="L1571" i="70"/>
  <c r="O1571" i="70"/>
  <c r="A1531" i="52"/>
  <c r="B1531" i="52"/>
  <c r="C1531" i="52"/>
  <c r="J1531" i="52"/>
  <c r="K1531" i="52"/>
  <c r="L1531" i="52"/>
  <c r="M1531" i="52"/>
  <c r="N1531" i="52"/>
  <c r="O1531" i="52"/>
  <c r="P1531" i="52"/>
  <c r="L1572" i="70"/>
  <c r="O1572" i="70"/>
  <c r="L1573" i="70"/>
  <c r="O1573" i="70"/>
  <c r="A1532" i="52"/>
  <c r="B1532" i="52"/>
  <c r="C1532" i="52"/>
  <c r="J1532" i="52"/>
  <c r="K1532" i="52"/>
  <c r="L1532" i="52"/>
  <c r="M1532" i="52"/>
  <c r="N1532" i="52"/>
  <c r="O1532" i="52"/>
  <c r="P1532" i="52"/>
  <c r="L1574" i="70"/>
  <c r="O1574" i="70"/>
  <c r="A1533" i="52"/>
  <c r="B1533" i="52"/>
  <c r="C1533" i="52"/>
  <c r="J1533" i="52"/>
  <c r="K1533" i="52"/>
  <c r="L1533" i="52"/>
  <c r="M1533" i="52"/>
  <c r="N1533" i="52"/>
  <c r="O1533" i="52"/>
  <c r="P1533" i="52"/>
  <c r="L1575" i="70"/>
  <c r="O1575" i="70"/>
  <c r="A1534" i="52"/>
  <c r="B1534" i="52"/>
  <c r="C1534" i="52"/>
  <c r="J1534" i="52"/>
  <c r="K1534" i="52"/>
  <c r="L1534" i="52"/>
  <c r="M1534" i="52"/>
  <c r="N1534" i="52"/>
  <c r="O1534" i="52"/>
  <c r="P1534" i="52"/>
  <c r="L1576" i="70"/>
  <c r="O1576" i="70"/>
  <c r="A1535" i="52"/>
  <c r="B1535" i="52"/>
  <c r="C1535" i="52"/>
  <c r="J1535" i="52"/>
  <c r="K1535" i="52"/>
  <c r="L1535" i="52"/>
  <c r="M1535" i="52"/>
  <c r="N1535" i="52"/>
  <c r="O1535" i="52"/>
  <c r="P1535" i="52"/>
  <c r="L1577" i="70"/>
  <c r="O1577" i="70"/>
  <c r="A1536" i="52"/>
  <c r="B1536" i="52"/>
  <c r="C1536" i="52"/>
  <c r="J1536" i="52"/>
  <c r="K1536" i="52"/>
  <c r="L1536" i="52"/>
  <c r="M1536" i="52"/>
  <c r="N1536" i="52"/>
  <c r="O1536" i="52"/>
  <c r="P1536" i="52"/>
  <c r="L1578" i="70"/>
  <c r="O1578" i="70"/>
  <c r="A1537" i="52"/>
  <c r="B1537" i="52"/>
  <c r="C1537" i="52"/>
  <c r="J1537" i="52"/>
  <c r="K1537" i="52"/>
  <c r="L1537" i="52"/>
  <c r="M1537" i="52"/>
  <c r="N1537" i="52"/>
  <c r="O1537" i="52"/>
  <c r="P1537" i="52"/>
  <c r="L1579" i="70"/>
  <c r="O1579" i="70"/>
  <c r="A1538" i="52"/>
  <c r="B1538" i="52"/>
  <c r="C1538" i="52"/>
  <c r="J1538" i="52"/>
  <c r="K1538" i="52"/>
  <c r="L1538" i="52"/>
  <c r="M1538" i="52"/>
  <c r="N1538" i="52"/>
  <c r="O1538" i="52"/>
  <c r="P1538" i="52"/>
  <c r="L1580" i="70"/>
  <c r="O1580" i="70"/>
  <c r="A1539" i="52"/>
  <c r="B1539" i="52"/>
  <c r="C1539" i="52"/>
  <c r="J1539" i="52"/>
  <c r="K1539" i="52"/>
  <c r="L1539" i="52"/>
  <c r="M1539" i="52"/>
  <c r="N1539" i="52"/>
  <c r="O1539" i="52"/>
  <c r="P1539" i="52"/>
  <c r="L1581" i="70"/>
  <c r="O1581" i="70"/>
  <c r="A1540" i="52"/>
  <c r="B1540" i="52"/>
  <c r="C1540" i="52"/>
  <c r="J1540" i="52"/>
  <c r="K1540" i="52"/>
  <c r="L1540" i="52"/>
  <c r="M1540" i="52"/>
  <c r="N1540" i="52"/>
  <c r="O1540" i="52"/>
  <c r="P1540" i="52"/>
  <c r="L1582" i="70"/>
  <c r="O1582" i="70"/>
  <c r="A1541" i="52"/>
  <c r="B1541" i="52"/>
  <c r="C1541" i="52"/>
  <c r="J1541" i="52"/>
  <c r="K1541" i="52"/>
  <c r="L1541" i="52"/>
  <c r="M1541" i="52"/>
  <c r="N1541" i="52"/>
  <c r="O1541" i="52"/>
  <c r="P1541" i="52"/>
  <c r="L1583" i="70"/>
  <c r="O1583" i="70"/>
  <c r="A1542" i="52"/>
  <c r="B1542" i="52"/>
  <c r="C1542" i="52"/>
  <c r="J1542" i="52"/>
  <c r="K1542" i="52"/>
  <c r="L1542" i="52"/>
  <c r="M1542" i="52"/>
  <c r="N1542" i="52"/>
  <c r="O1542" i="52"/>
  <c r="P1542" i="52"/>
  <c r="L1584" i="70"/>
  <c r="O1584" i="70"/>
  <c r="A1543" i="52"/>
  <c r="B1543" i="52"/>
  <c r="C1543" i="52"/>
  <c r="J1543" i="52"/>
  <c r="K1543" i="52"/>
  <c r="L1543" i="52"/>
  <c r="M1543" i="52"/>
  <c r="N1543" i="52"/>
  <c r="O1543" i="52"/>
  <c r="P1543" i="52"/>
  <c r="L1585" i="70"/>
  <c r="O1585" i="70"/>
  <c r="A1544" i="52"/>
  <c r="B1544" i="52"/>
  <c r="C1544" i="52"/>
  <c r="J1544" i="52"/>
  <c r="K1544" i="52"/>
  <c r="L1544" i="52"/>
  <c r="M1544" i="52"/>
  <c r="N1544" i="52"/>
  <c r="O1544" i="52"/>
  <c r="P1544" i="52"/>
  <c r="L1586" i="70"/>
  <c r="O1586" i="70"/>
  <c r="A1545" i="52"/>
  <c r="B1545" i="52"/>
  <c r="C1545" i="52"/>
  <c r="J1545" i="52"/>
  <c r="K1545" i="52"/>
  <c r="L1545" i="52"/>
  <c r="M1545" i="52"/>
  <c r="N1545" i="52"/>
  <c r="O1545" i="52"/>
  <c r="P1545" i="52"/>
  <c r="L1587" i="70"/>
  <c r="O1587" i="70"/>
  <c r="A1546" i="52"/>
  <c r="B1546" i="52"/>
  <c r="C1546" i="52"/>
  <c r="J1546" i="52"/>
  <c r="K1546" i="52"/>
  <c r="L1546" i="52"/>
  <c r="M1546" i="52"/>
  <c r="N1546" i="52"/>
  <c r="O1546" i="52"/>
  <c r="P1546" i="52"/>
  <c r="L1588" i="70"/>
  <c r="O1588" i="70"/>
  <c r="A1547" i="52"/>
  <c r="B1547" i="52"/>
  <c r="C1547" i="52"/>
  <c r="J1547" i="52"/>
  <c r="K1547" i="52"/>
  <c r="L1547" i="52"/>
  <c r="M1547" i="52"/>
  <c r="N1547" i="52"/>
  <c r="O1547" i="52"/>
  <c r="P1547" i="52"/>
  <c r="L1589" i="70"/>
  <c r="O1589" i="70"/>
  <c r="A1548" i="52"/>
  <c r="B1548" i="52"/>
  <c r="C1548" i="52"/>
  <c r="J1548" i="52"/>
  <c r="K1548" i="52"/>
  <c r="L1548" i="52"/>
  <c r="M1548" i="52"/>
  <c r="N1548" i="52"/>
  <c r="O1548" i="52"/>
  <c r="P1548" i="52"/>
  <c r="L1590" i="70"/>
  <c r="O1590" i="70"/>
  <c r="A1549" i="52"/>
  <c r="B1549" i="52"/>
  <c r="C1549" i="52"/>
  <c r="J1549" i="52"/>
  <c r="K1549" i="52"/>
  <c r="L1549" i="52"/>
  <c r="M1549" i="52"/>
  <c r="N1549" i="52"/>
  <c r="O1549" i="52"/>
  <c r="P1549" i="52"/>
  <c r="L1591" i="70"/>
  <c r="O1591" i="70"/>
  <c r="A1550" i="52"/>
  <c r="B1550" i="52"/>
  <c r="C1550" i="52"/>
  <c r="J1550" i="52"/>
  <c r="K1550" i="52"/>
  <c r="L1550" i="52"/>
  <c r="M1550" i="52"/>
  <c r="N1550" i="52"/>
  <c r="O1550" i="52"/>
  <c r="P1550" i="52"/>
  <c r="L1592" i="70"/>
  <c r="O1592" i="70"/>
  <c r="L1593" i="70"/>
  <c r="O1593" i="70"/>
  <c r="A1551" i="52"/>
  <c r="B1551" i="52"/>
  <c r="C1551" i="52"/>
  <c r="J1551" i="52"/>
  <c r="K1551" i="52"/>
  <c r="L1551" i="52"/>
  <c r="M1551" i="52"/>
  <c r="N1551" i="52"/>
  <c r="O1551" i="52"/>
  <c r="P1551" i="52"/>
  <c r="L1594" i="70"/>
  <c r="O1594" i="70"/>
  <c r="A1552" i="52"/>
  <c r="B1552" i="52"/>
  <c r="C1552" i="52"/>
  <c r="J1552" i="52"/>
  <c r="K1552" i="52"/>
  <c r="L1552" i="52"/>
  <c r="M1552" i="52"/>
  <c r="N1552" i="52"/>
  <c r="O1552" i="52"/>
  <c r="P1552" i="52"/>
  <c r="L1595" i="70"/>
  <c r="O1595" i="70"/>
  <c r="A1553" i="52"/>
  <c r="B1553" i="52"/>
  <c r="C1553" i="52"/>
  <c r="J1553" i="52"/>
  <c r="K1553" i="52"/>
  <c r="L1553" i="52"/>
  <c r="M1553" i="52"/>
  <c r="N1553" i="52"/>
  <c r="O1553" i="52"/>
  <c r="P1553" i="52"/>
  <c r="L1596" i="70"/>
  <c r="O1596" i="70"/>
  <c r="L1597" i="70"/>
  <c r="O1597" i="70"/>
  <c r="A1554" i="52"/>
  <c r="B1554" i="52"/>
  <c r="C1554" i="52"/>
  <c r="J1554" i="52"/>
  <c r="K1554" i="52"/>
  <c r="L1554" i="52"/>
  <c r="M1554" i="52"/>
  <c r="N1554" i="52"/>
  <c r="O1554" i="52"/>
  <c r="P1554" i="52"/>
  <c r="L1598" i="70"/>
  <c r="O1598" i="70"/>
  <c r="A1555" i="52"/>
  <c r="B1555" i="52"/>
  <c r="C1555" i="52"/>
  <c r="J1555" i="52"/>
  <c r="K1555" i="52"/>
  <c r="L1555" i="52"/>
  <c r="M1555" i="52"/>
  <c r="N1555" i="52"/>
  <c r="O1555" i="52"/>
  <c r="P1555" i="52"/>
  <c r="L1599" i="70"/>
  <c r="O1599" i="70"/>
  <c r="A1556" i="52"/>
  <c r="B1556" i="52"/>
  <c r="C1556" i="52"/>
  <c r="J1556" i="52"/>
  <c r="K1556" i="52"/>
  <c r="L1556" i="52"/>
  <c r="M1556" i="52"/>
  <c r="N1556" i="52"/>
  <c r="O1556" i="52"/>
  <c r="P1556" i="52"/>
  <c r="L1600" i="70"/>
  <c r="O1600" i="70"/>
  <c r="A1557" i="52"/>
  <c r="B1557" i="52"/>
  <c r="C1557" i="52"/>
  <c r="J1557" i="52"/>
  <c r="K1557" i="52"/>
  <c r="L1557" i="52"/>
  <c r="M1557" i="52"/>
  <c r="N1557" i="52"/>
  <c r="O1557" i="52"/>
  <c r="P1557" i="52"/>
  <c r="L1601" i="70"/>
  <c r="O1601" i="70"/>
  <c r="A1558" i="52"/>
  <c r="B1558" i="52"/>
  <c r="C1558" i="52"/>
  <c r="J1558" i="52"/>
  <c r="K1558" i="52"/>
  <c r="L1558" i="52"/>
  <c r="M1558" i="52"/>
  <c r="N1558" i="52"/>
  <c r="O1558" i="52"/>
  <c r="P1558" i="52"/>
  <c r="L1602" i="70"/>
  <c r="O1602" i="70"/>
  <c r="A1559" i="52"/>
  <c r="B1559" i="52"/>
  <c r="C1559" i="52"/>
  <c r="J1559" i="52"/>
  <c r="K1559" i="52"/>
  <c r="L1559" i="52"/>
  <c r="M1559" i="52"/>
  <c r="N1559" i="52"/>
  <c r="O1559" i="52"/>
  <c r="P1559" i="52"/>
  <c r="L1603" i="70"/>
  <c r="O1603" i="70"/>
  <c r="A1560" i="52"/>
  <c r="B1560" i="52"/>
  <c r="C1560" i="52"/>
  <c r="J1560" i="52"/>
  <c r="K1560" i="52"/>
  <c r="L1560" i="52"/>
  <c r="M1560" i="52"/>
  <c r="N1560" i="52"/>
  <c r="O1560" i="52"/>
  <c r="P1560" i="52"/>
  <c r="L1604" i="70"/>
  <c r="O1604" i="70"/>
  <c r="A1561" i="52"/>
  <c r="B1561" i="52"/>
  <c r="C1561" i="52"/>
  <c r="J1561" i="52"/>
  <c r="K1561" i="52"/>
  <c r="L1561" i="52"/>
  <c r="M1561" i="52"/>
  <c r="N1561" i="52"/>
  <c r="O1561" i="52"/>
  <c r="P1561" i="52"/>
  <c r="L1605" i="70"/>
  <c r="O1605" i="70"/>
  <c r="A1562" i="52"/>
  <c r="B1562" i="52"/>
  <c r="C1562" i="52"/>
  <c r="J1562" i="52"/>
  <c r="K1562" i="52"/>
  <c r="L1562" i="52"/>
  <c r="M1562" i="52"/>
  <c r="N1562" i="52"/>
  <c r="O1562" i="52"/>
  <c r="P1562" i="52"/>
  <c r="L1606" i="70"/>
  <c r="O1606" i="70"/>
  <c r="A1563" i="52"/>
  <c r="B1563" i="52"/>
  <c r="C1563" i="52"/>
  <c r="J1563" i="52"/>
  <c r="K1563" i="52"/>
  <c r="L1563" i="52"/>
  <c r="M1563" i="52"/>
  <c r="N1563" i="52"/>
  <c r="O1563" i="52"/>
  <c r="P1563" i="52"/>
  <c r="L1607" i="70"/>
  <c r="O1607" i="70"/>
  <c r="A1564" i="52"/>
  <c r="B1564" i="52"/>
  <c r="C1564" i="52"/>
  <c r="J1564" i="52"/>
  <c r="K1564" i="52"/>
  <c r="L1564" i="52"/>
  <c r="M1564" i="52"/>
  <c r="N1564" i="52"/>
  <c r="O1564" i="52"/>
  <c r="P1564" i="52"/>
  <c r="L1608" i="70"/>
  <c r="O1608" i="70"/>
  <c r="A1565" i="52"/>
  <c r="B1565" i="52"/>
  <c r="C1565" i="52"/>
  <c r="J1565" i="52"/>
  <c r="K1565" i="52"/>
  <c r="L1565" i="52"/>
  <c r="M1565" i="52"/>
  <c r="N1565" i="52"/>
  <c r="O1565" i="52"/>
  <c r="P1565" i="52"/>
  <c r="L1609" i="70"/>
  <c r="O1609" i="70"/>
  <c r="A1566" i="52"/>
  <c r="B1566" i="52"/>
  <c r="C1566" i="52"/>
  <c r="J1566" i="52"/>
  <c r="K1566" i="52"/>
  <c r="L1566" i="52"/>
  <c r="M1566" i="52"/>
  <c r="N1566" i="52"/>
  <c r="O1566" i="52"/>
  <c r="P1566" i="52"/>
  <c r="L1610" i="70"/>
  <c r="O1610" i="70"/>
  <c r="A1567" i="52"/>
  <c r="B1567" i="52"/>
  <c r="C1567" i="52"/>
  <c r="J1567" i="52"/>
  <c r="K1567" i="52"/>
  <c r="L1567" i="52"/>
  <c r="M1567" i="52"/>
  <c r="N1567" i="52"/>
  <c r="O1567" i="52"/>
  <c r="P1567" i="52"/>
  <c r="L1611" i="70"/>
  <c r="O1611" i="70"/>
  <c r="A1568" i="52"/>
  <c r="B1568" i="52"/>
  <c r="C1568" i="52"/>
  <c r="J1568" i="52"/>
  <c r="K1568" i="52"/>
  <c r="L1568" i="52"/>
  <c r="M1568" i="52"/>
  <c r="N1568" i="52"/>
  <c r="O1568" i="52"/>
  <c r="P1568" i="52"/>
  <c r="L1612" i="70"/>
  <c r="O1612" i="70"/>
  <c r="A1569" i="52"/>
  <c r="B1569" i="52"/>
  <c r="C1569" i="52"/>
  <c r="J1569" i="52"/>
  <c r="K1569" i="52"/>
  <c r="L1569" i="52"/>
  <c r="M1569" i="52"/>
  <c r="N1569" i="52"/>
  <c r="O1569" i="52"/>
  <c r="P1569" i="52"/>
  <c r="L1613" i="70"/>
  <c r="O1613" i="70"/>
  <c r="L1614" i="70"/>
  <c r="O1614" i="70"/>
  <c r="A1570" i="52"/>
  <c r="B1570" i="52"/>
  <c r="C1570" i="52"/>
  <c r="J1570" i="52"/>
  <c r="K1570" i="52"/>
  <c r="L1570" i="52"/>
  <c r="M1570" i="52"/>
  <c r="N1570" i="52"/>
  <c r="O1570" i="52"/>
  <c r="P1570" i="52"/>
  <c r="L1615" i="70"/>
  <c r="O1615" i="70"/>
  <c r="A1571" i="52"/>
  <c r="B1571" i="52"/>
  <c r="C1571" i="52"/>
  <c r="J1571" i="52"/>
  <c r="K1571" i="52"/>
  <c r="L1571" i="52"/>
  <c r="M1571" i="52"/>
  <c r="N1571" i="52"/>
  <c r="O1571" i="52"/>
  <c r="P1571" i="52"/>
  <c r="L1616" i="70"/>
  <c r="O1616" i="70"/>
  <c r="A1572" i="52"/>
  <c r="B1572" i="52"/>
  <c r="C1572" i="52"/>
  <c r="J1572" i="52"/>
  <c r="K1572" i="52"/>
  <c r="L1572" i="52"/>
  <c r="M1572" i="52"/>
  <c r="N1572" i="52"/>
  <c r="O1572" i="52"/>
  <c r="P1572" i="52"/>
  <c r="L1617" i="70"/>
  <c r="O1617" i="70"/>
  <c r="A1573" i="52"/>
  <c r="B1573" i="52"/>
  <c r="C1573" i="52"/>
  <c r="J1573" i="52"/>
  <c r="K1573" i="52"/>
  <c r="L1573" i="52"/>
  <c r="M1573" i="52"/>
  <c r="N1573" i="52"/>
  <c r="O1573" i="52"/>
  <c r="P1573" i="52"/>
  <c r="L1618" i="70"/>
  <c r="O1618" i="70"/>
  <c r="A1574" i="52"/>
  <c r="B1574" i="52"/>
  <c r="C1574" i="52"/>
  <c r="J1574" i="52"/>
  <c r="K1574" i="52"/>
  <c r="L1574" i="52"/>
  <c r="M1574" i="52"/>
  <c r="N1574" i="52"/>
  <c r="O1574" i="52"/>
  <c r="P1574" i="52"/>
  <c r="L1619" i="70"/>
  <c r="O1619" i="70"/>
  <c r="A1575" i="52"/>
  <c r="B1575" i="52"/>
  <c r="C1575" i="52"/>
  <c r="J1575" i="52"/>
  <c r="K1575" i="52"/>
  <c r="L1575" i="52"/>
  <c r="M1575" i="52"/>
  <c r="N1575" i="52"/>
  <c r="O1575" i="52"/>
  <c r="P1575" i="52"/>
  <c r="L1620" i="70"/>
  <c r="O1620" i="70"/>
  <c r="A1576" i="52"/>
  <c r="B1576" i="52"/>
  <c r="C1576" i="52"/>
  <c r="J1576" i="52"/>
  <c r="K1576" i="52"/>
  <c r="L1576" i="52"/>
  <c r="M1576" i="52"/>
  <c r="N1576" i="52"/>
  <c r="O1576" i="52"/>
  <c r="P1576" i="52"/>
  <c r="L1621" i="70"/>
  <c r="O1621" i="70"/>
  <c r="A1577" i="52"/>
  <c r="B1577" i="52"/>
  <c r="C1577" i="52"/>
  <c r="J1577" i="52"/>
  <c r="K1577" i="52"/>
  <c r="L1577" i="52"/>
  <c r="M1577" i="52"/>
  <c r="N1577" i="52"/>
  <c r="O1577" i="52"/>
  <c r="P1577" i="52"/>
  <c r="L1622" i="70"/>
  <c r="O1622" i="70"/>
  <c r="A1578" i="52"/>
  <c r="B1578" i="52"/>
  <c r="C1578" i="52"/>
  <c r="J1578" i="52"/>
  <c r="K1578" i="52"/>
  <c r="L1578" i="52"/>
  <c r="M1578" i="52"/>
  <c r="N1578" i="52"/>
  <c r="O1578" i="52"/>
  <c r="P1578" i="52"/>
  <c r="L1623" i="70"/>
  <c r="O1623" i="70"/>
  <c r="L1624" i="70"/>
  <c r="O1624" i="70"/>
  <c r="A1579" i="52"/>
  <c r="B1579" i="52"/>
  <c r="C1579" i="52"/>
  <c r="J1579" i="52"/>
  <c r="K1579" i="52"/>
  <c r="L1579" i="52"/>
  <c r="M1579" i="52"/>
  <c r="N1579" i="52"/>
  <c r="O1579" i="52"/>
  <c r="P1579" i="52"/>
  <c r="L1625" i="70"/>
  <c r="O1625" i="70"/>
  <c r="A1580" i="52"/>
  <c r="B1580" i="52"/>
  <c r="C1580" i="52"/>
  <c r="J1580" i="52"/>
  <c r="K1580" i="52"/>
  <c r="L1580" i="52"/>
  <c r="M1580" i="52"/>
  <c r="N1580" i="52"/>
  <c r="O1580" i="52"/>
  <c r="P1580" i="52"/>
  <c r="L1626" i="70"/>
  <c r="O1626" i="70"/>
  <c r="A1581" i="52"/>
  <c r="B1581" i="52"/>
  <c r="C1581" i="52"/>
  <c r="J1581" i="52"/>
  <c r="K1581" i="52"/>
  <c r="L1581" i="52"/>
  <c r="M1581" i="52"/>
  <c r="N1581" i="52"/>
  <c r="O1581" i="52"/>
  <c r="P1581" i="52"/>
  <c r="L1627" i="70"/>
  <c r="O1627" i="70"/>
  <c r="A1582" i="52"/>
  <c r="B1582" i="52"/>
  <c r="C1582" i="52"/>
  <c r="J1582" i="52"/>
  <c r="K1582" i="52"/>
  <c r="L1582" i="52"/>
  <c r="M1582" i="52"/>
  <c r="N1582" i="52"/>
  <c r="O1582" i="52"/>
  <c r="P1582" i="52"/>
  <c r="L1628" i="70"/>
  <c r="O1628" i="70"/>
  <c r="A1583" i="52"/>
  <c r="B1583" i="52"/>
  <c r="C1583" i="52"/>
  <c r="J1583" i="52"/>
  <c r="K1583" i="52"/>
  <c r="L1583" i="52"/>
  <c r="M1583" i="52"/>
  <c r="N1583" i="52"/>
  <c r="O1583" i="52"/>
  <c r="P1583" i="52"/>
  <c r="L1629" i="70"/>
  <c r="O1629" i="70"/>
  <c r="A1584" i="52"/>
  <c r="B1584" i="52"/>
  <c r="C1584" i="52"/>
  <c r="J1584" i="52"/>
  <c r="K1584" i="52"/>
  <c r="L1584" i="52"/>
  <c r="M1584" i="52"/>
  <c r="N1584" i="52"/>
  <c r="O1584" i="52"/>
  <c r="P1584" i="52"/>
  <c r="L1630" i="70"/>
  <c r="O1630" i="70"/>
  <c r="A1585" i="52"/>
  <c r="B1585" i="52"/>
  <c r="C1585" i="52"/>
  <c r="J1585" i="52"/>
  <c r="K1585" i="52"/>
  <c r="L1585" i="52"/>
  <c r="M1585" i="52"/>
  <c r="N1585" i="52"/>
  <c r="O1585" i="52"/>
  <c r="P1585" i="52"/>
  <c r="L1631" i="70"/>
  <c r="O1631" i="70"/>
  <c r="A1586" i="52"/>
  <c r="B1586" i="52"/>
  <c r="C1586" i="52"/>
  <c r="J1586" i="52"/>
  <c r="K1586" i="52"/>
  <c r="L1586" i="52"/>
  <c r="M1586" i="52"/>
  <c r="N1586" i="52"/>
  <c r="O1586" i="52"/>
  <c r="P1586" i="52"/>
  <c r="L1632" i="70"/>
  <c r="O1632" i="70"/>
  <c r="A1587" i="52"/>
  <c r="B1587" i="52"/>
  <c r="C1587" i="52"/>
  <c r="J1587" i="52"/>
  <c r="K1587" i="52"/>
  <c r="L1587" i="52"/>
  <c r="M1587" i="52"/>
  <c r="N1587" i="52"/>
  <c r="O1587" i="52"/>
  <c r="P1587" i="52"/>
  <c r="L1633" i="70"/>
  <c r="O1633" i="70"/>
  <c r="A1588" i="52"/>
  <c r="B1588" i="52"/>
  <c r="C1588" i="52"/>
  <c r="J1588" i="52"/>
  <c r="K1588" i="52"/>
  <c r="L1588" i="52"/>
  <c r="M1588" i="52"/>
  <c r="N1588" i="52"/>
  <c r="O1588" i="52"/>
  <c r="P1588" i="52"/>
  <c r="L1634" i="70"/>
  <c r="O1634" i="70"/>
  <c r="A1589" i="52"/>
  <c r="B1589" i="52"/>
  <c r="C1589" i="52"/>
  <c r="J1589" i="52"/>
  <c r="K1589" i="52"/>
  <c r="L1589" i="52"/>
  <c r="M1589" i="52"/>
  <c r="N1589" i="52"/>
  <c r="O1589" i="52"/>
  <c r="P1589" i="52"/>
  <c r="L1635" i="70"/>
  <c r="O1635" i="70"/>
  <c r="A1590" i="52"/>
  <c r="B1590" i="52"/>
  <c r="C1590" i="52"/>
  <c r="J1590" i="52"/>
  <c r="K1590" i="52"/>
  <c r="L1590" i="52"/>
  <c r="M1590" i="52"/>
  <c r="N1590" i="52"/>
  <c r="O1590" i="52"/>
  <c r="P1590" i="52"/>
  <c r="L1636" i="70"/>
  <c r="O1636" i="70"/>
  <c r="A1591" i="52"/>
  <c r="B1591" i="52"/>
  <c r="C1591" i="52"/>
  <c r="J1591" i="52"/>
  <c r="K1591" i="52"/>
  <c r="L1591" i="52"/>
  <c r="M1591" i="52"/>
  <c r="N1591" i="52"/>
  <c r="O1591" i="52"/>
  <c r="P1591" i="52"/>
  <c r="L1637" i="70"/>
  <c r="O1637" i="70"/>
  <c r="A1592" i="52"/>
  <c r="B1592" i="52"/>
  <c r="C1592" i="52"/>
  <c r="J1592" i="52"/>
  <c r="K1592" i="52"/>
  <c r="L1592" i="52"/>
  <c r="M1592" i="52"/>
  <c r="N1592" i="52"/>
  <c r="O1592" i="52"/>
  <c r="P1592" i="52"/>
  <c r="L1638" i="70"/>
  <c r="O1638" i="70"/>
  <c r="A1593" i="52"/>
  <c r="B1593" i="52"/>
  <c r="C1593" i="52"/>
  <c r="J1593" i="52"/>
  <c r="K1593" i="52"/>
  <c r="L1593" i="52"/>
  <c r="M1593" i="52"/>
  <c r="N1593" i="52"/>
  <c r="O1593" i="52"/>
  <c r="P1593" i="52"/>
  <c r="L1639" i="70"/>
  <c r="O1639" i="70"/>
  <c r="A1594" i="52"/>
  <c r="B1594" i="52"/>
  <c r="C1594" i="52"/>
  <c r="J1594" i="52"/>
  <c r="K1594" i="52"/>
  <c r="L1594" i="52"/>
  <c r="M1594" i="52"/>
  <c r="N1594" i="52"/>
  <c r="O1594" i="52"/>
  <c r="P1594" i="52"/>
  <c r="L1640" i="70"/>
  <c r="O1640" i="70"/>
  <c r="A1595" i="52"/>
  <c r="B1595" i="52"/>
  <c r="C1595" i="52"/>
  <c r="J1595" i="52"/>
  <c r="K1595" i="52"/>
  <c r="L1595" i="52"/>
  <c r="M1595" i="52"/>
  <c r="N1595" i="52"/>
  <c r="O1595" i="52"/>
  <c r="P1595" i="52"/>
  <c r="L1641" i="70"/>
  <c r="O1641" i="70"/>
  <c r="A1596" i="52"/>
  <c r="B1596" i="52"/>
  <c r="C1596" i="52"/>
  <c r="J1596" i="52"/>
  <c r="K1596" i="52"/>
  <c r="L1596" i="52"/>
  <c r="M1596" i="52"/>
  <c r="N1596" i="52"/>
  <c r="O1596" i="52"/>
  <c r="P1596" i="52"/>
  <c r="L1642" i="70"/>
  <c r="O1642" i="70"/>
  <c r="A1597" i="52"/>
  <c r="B1597" i="52"/>
  <c r="C1597" i="52"/>
  <c r="J1597" i="52"/>
  <c r="K1597" i="52"/>
  <c r="L1597" i="52"/>
  <c r="M1597" i="52"/>
  <c r="N1597" i="52"/>
  <c r="O1597" i="52"/>
  <c r="P1597" i="52"/>
  <c r="L1643" i="70"/>
  <c r="O1643" i="70"/>
  <c r="A1598" i="52"/>
  <c r="B1598" i="52"/>
  <c r="C1598" i="52"/>
  <c r="J1598" i="52"/>
  <c r="K1598" i="52"/>
  <c r="L1598" i="52"/>
  <c r="M1598" i="52"/>
  <c r="N1598" i="52"/>
  <c r="O1598" i="52"/>
  <c r="P1598" i="52"/>
  <c r="L1644" i="70"/>
  <c r="O1644" i="70"/>
  <c r="A1605" i="52"/>
  <c r="B1605" i="52"/>
  <c r="C1605" i="52"/>
  <c r="J1605" i="52"/>
  <c r="K1605" i="52"/>
  <c r="L1605" i="52"/>
  <c r="M1605" i="52"/>
  <c r="N1605" i="52"/>
  <c r="O1605" i="52"/>
  <c r="P1605" i="52"/>
  <c r="L1645" i="70"/>
  <c r="O1645" i="70"/>
  <c r="A1606" i="52"/>
  <c r="B1606" i="52"/>
  <c r="C1606" i="52"/>
  <c r="J1606" i="52"/>
  <c r="K1606" i="52"/>
  <c r="L1606" i="52"/>
  <c r="M1606" i="52"/>
  <c r="N1606" i="52"/>
  <c r="O1606" i="52"/>
  <c r="P1606" i="52"/>
  <c r="L1646" i="70"/>
  <c r="O1646" i="70"/>
  <c r="A1607" i="52"/>
  <c r="B1607" i="52"/>
  <c r="C1607" i="52"/>
  <c r="J1607" i="52"/>
  <c r="K1607" i="52"/>
  <c r="L1607" i="52"/>
  <c r="M1607" i="52"/>
  <c r="N1607" i="52"/>
  <c r="O1607" i="52"/>
  <c r="P1607" i="52"/>
  <c r="L1647" i="70"/>
  <c r="O1647" i="70"/>
  <c r="A1599" i="52"/>
  <c r="B1599" i="52"/>
  <c r="C1599" i="52"/>
  <c r="J1599" i="52"/>
  <c r="K1599" i="52"/>
  <c r="L1599" i="52"/>
  <c r="M1599" i="52"/>
  <c r="N1599" i="52"/>
  <c r="O1599" i="52"/>
  <c r="P1599" i="52"/>
  <c r="L1648" i="70"/>
  <c r="O1648" i="70"/>
  <c r="A1600" i="52"/>
  <c r="B1600" i="52"/>
  <c r="C1600" i="52"/>
  <c r="J1600" i="52"/>
  <c r="K1600" i="52"/>
  <c r="L1600" i="52"/>
  <c r="M1600" i="52"/>
  <c r="N1600" i="52"/>
  <c r="O1600" i="52"/>
  <c r="P1600" i="52"/>
  <c r="L1649" i="70"/>
  <c r="O1649" i="70"/>
  <c r="A1601" i="52"/>
  <c r="B1601" i="52"/>
  <c r="C1601" i="52"/>
  <c r="J1601" i="52"/>
  <c r="K1601" i="52"/>
  <c r="L1601" i="52"/>
  <c r="M1601" i="52"/>
  <c r="N1601" i="52"/>
  <c r="O1601" i="52"/>
  <c r="P1601" i="52"/>
  <c r="L1650" i="70"/>
  <c r="O1650" i="70"/>
  <c r="A1602" i="52"/>
  <c r="B1602" i="52"/>
  <c r="C1602" i="52"/>
  <c r="J1602" i="52"/>
  <c r="K1602" i="52"/>
  <c r="L1602" i="52"/>
  <c r="M1602" i="52"/>
  <c r="N1602" i="52"/>
  <c r="O1602" i="52"/>
  <c r="P1602" i="52"/>
  <c r="L1651" i="70"/>
  <c r="O1651" i="70"/>
  <c r="A1608" i="52"/>
  <c r="B1608" i="52"/>
  <c r="C1608" i="52"/>
  <c r="J1608" i="52"/>
  <c r="K1608" i="52"/>
  <c r="L1608" i="52"/>
  <c r="M1608" i="52"/>
  <c r="N1608" i="52"/>
  <c r="O1608" i="52"/>
  <c r="P1608" i="52"/>
  <c r="L1652" i="70"/>
  <c r="O1652" i="70"/>
  <c r="A1609" i="52"/>
  <c r="B1609" i="52"/>
  <c r="C1609" i="52"/>
  <c r="J1609" i="52"/>
  <c r="K1609" i="52"/>
  <c r="L1609" i="52"/>
  <c r="M1609" i="52"/>
  <c r="N1609" i="52"/>
  <c r="O1609" i="52"/>
  <c r="P1609" i="52"/>
  <c r="L1653" i="70"/>
  <c r="O1653" i="70"/>
  <c r="A1610" i="52"/>
  <c r="B1610" i="52"/>
  <c r="C1610" i="52"/>
  <c r="J1610" i="52"/>
  <c r="K1610" i="52"/>
  <c r="L1610" i="52"/>
  <c r="M1610" i="52"/>
  <c r="N1610" i="52"/>
  <c r="O1610" i="52"/>
  <c r="P1610" i="52"/>
  <c r="L1654" i="70"/>
  <c r="O1654" i="70"/>
  <c r="A1611" i="52"/>
  <c r="B1611" i="52"/>
  <c r="C1611" i="52"/>
  <c r="J1611" i="52"/>
  <c r="K1611" i="52"/>
  <c r="L1611" i="52"/>
  <c r="M1611" i="52"/>
  <c r="N1611" i="52"/>
  <c r="O1611" i="52"/>
  <c r="P1611" i="52"/>
  <c r="L1655" i="70"/>
  <c r="O1655" i="70"/>
  <c r="A1612" i="52"/>
  <c r="B1612" i="52"/>
  <c r="C1612" i="52"/>
  <c r="J1612" i="52"/>
  <c r="K1612" i="52"/>
  <c r="L1612" i="52"/>
  <c r="M1612" i="52"/>
  <c r="N1612" i="52"/>
  <c r="O1612" i="52"/>
  <c r="P1612" i="52"/>
  <c r="L1656" i="70"/>
  <c r="O1656" i="70"/>
  <c r="A1613" i="52"/>
  <c r="B1613" i="52"/>
  <c r="C1613" i="52"/>
  <c r="J1613" i="52"/>
  <c r="K1613" i="52"/>
  <c r="L1613" i="52"/>
  <c r="M1613" i="52"/>
  <c r="N1613" i="52"/>
  <c r="O1613" i="52"/>
  <c r="P1613" i="52"/>
  <c r="L1657" i="70"/>
  <c r="O1657" i="70"/>
  <c r="A1614" i="52"/>
  <c r="B1614" i="52"/>
  <c r="C1614" i="52"/>
  <c r="J1614" i="52"/>
  <c r="K1614" i="52"/>
  <c r="L1614" i="52"/>
  <c r="M1614" i="52"/>
  <c r="N1614" i="52"/>
  <c r="O1614" i="52"/>
  <c r="P1614" i="52"/>
  <c r="L1658" i="70"/>
  <c r="O1658" i="70"/>
  <c r="A1615" i="52"/>
  <c r="B1615" i="52"/>
  <c r="C1615" i="52"/>
  <c r="J1615" i="52"/>
  <c r="K1615" i="52"/>
  <c r="L1615" i="52"/>
  <c r="M1615" i="52"/>
  <c r="N1615" i="52"/>
  <c r="O1615" i="52"/>
  <c r="P1615" i="52"/>
  <c r="L1659" i="70"/>
  <c r="O1659" i="70"/>
  <c r="A1616" i="52"/>
  <c r="B1616" i="52"/>
  <c r="C1616" i="52"/>
  <c r="J1616" i="52"/>
  <c r="K1616" i="52"/>
  <c r="L1616" i="52"/>
  <c r="M1616" i="52"/>
  <c r="N1616" i="52"/>
  <c r="O1616" i="52"/>
  <c r="P1616" i="52"/>
  <c r="L1660" i="70"/>
  <c r="O1660" i="70"/>
  <c r="A1617" i="52"/>
  <c r="B1617" i="52"/>
  <c r="C1617" i="52"/>
  <c r="J1617" i="52"/>
  <c r="K1617" i="52"/>
  <c r="L1617" i="52"/>
  <c r="M1617" i="52"/>
  <c r="N1617" i="52"/>
  <c r="O1617" i="52"/>
  <c r="P1617" i="52"/>
  <c r="L1661" i="70"/>
  <c r="O1661" i="70"/>
  <c r="A1618" i="52"/>
  <c r="B1618" i="52"/>
  <c r="C1618" i="52"/>
  <c r="J1618" i="52"/>
  <c r="K1618" i="52"/>
  <c r="L1618" i="52"/>
  <c r="M1618" i="52"/>
  <c r="N1618" i="52"/>
  <c r="O1618" i="52"/>
  <c r="P1618" i="52"/>
  <c r="L1662" i="70"/>
  <c r="O1662" i="70"/>
  <c r="A1619" i="52"/>
  <c r="B1619" i="52"/>
  <c r="C1619" i="52"/>
  <c r="J1619" i="52"/>
  <c r="K1619" i="52"/>
  <c r="L1619" i="52"/>
  <c r="M1619" i="52"/>
  <c r="N1619" i="52"/>
  <c r="O1619" i="52"/>
  <c r="P1619" i="52"/>
  <c r="L1663" i="70"/>
  <c r="O1663" i="70"/>
  <c r="A1620" i="52"/>
  <c r="B1620" i="52"/>
  <c r="C1620" i="52"/>
  <c r="J1620" i="52"/>
  <c r="K1620" i="52"/>
  <c r="L1620" i="52"/>
  <c r="M1620" i="52"/>
  <c r="N1620" i="52"/>
  <c r="O1620" i="52"/>
  <c r="P1620" i="52"/>
  <c r="L1664" i="70"/>
  <c r="O1664" i="70"/>
  <c r="A1621" i="52"/>
  <c r="B1621" i="52"/>
  <c r="C1621" i="52"/>
  <c r="J1621" i="52"/>
  <c r="K1621" i="52"/>
  <c r="L1621" i="52"/>
  <c r="M1621" i="52"/>
  <c r="N1621" i="52"/>
  <c r="O1621" i="52"/>
  <c r="P1621" i="52"/>
  <c r="L1665" i="70"/>
  <c r="O1665" i="70"/>
  <c r="A1622" i="52"/>
  <c r="B1622" i="52"/>
  <c r="C1622" i="52"/>
  <c r="J1622" i="52"/>
  <c r="K1622" i="52"/>
  <c r="L1622" i="52"/>
  <c r="M1622" i="52"/>
  <c r="N1622" i="52"/>
  <c r="O1622" i="52"/>
  <c r="P1622" i="52"/>
  <c r="L1666" i="70"/>
  <c r="O1666" i="70"/>
  <c r="A1623" i="52"/>
  <c r="B1623" i="52"/>
  <c r="C1623" i="52"/>
  <c r="J1623" i="52"/>
  <c r="K1623" i="52"/>
  <c r="L1623" i="52"/>
  <c r="M1623" i="52"/>
  <c r="N1623" i="52"/>
  <c r="O1623" i="52"/>
  <c r="P1623" i="52"/>
  <c r="L1667" i="70"/>
  <c r="O1667" i="70"/>
  <c r="A1624" i="52"/>
  <c r="B1624" i="52"/>
  <c r="C1624" i="52"/>
  <c r="J1624" i="52"/>
  <c r="K1624" i="52"/>
  <c r="L1624" i="52"/>
  <c r="M1624" i="52"/>
  <c r="N1624" i="52"/>
  <c r="O1624" i="52"/>
  <c r="P1624" i="52"/>
  <c r="L1668" i="70"/>
  <c r="O1668" i="70"/>
  <c r="A1625" i="52"/>
  <c r="B1625" i="52"/>
  <c r="C1625" i="52"/>
  <c r="J1625" i="52"/>
  <c r="K1625" i="52"/>
  <c r="L1625" i="52"/>
  <c r="M1625" i="52"/>
  <c r="N1625" i="52"/>
  <c r="O1625" i="52"/>
  <c r="P1625" i="52"/>
  <c r="L1669" i="70"/>
  <c r="O1669" i="70"/>
  <c r="A1626" i="52"/>
  <c r="B1626" i="52"/>
  <c r="C1626" i="52"/>
  <c r="J1626" i="52"/>
  <c r="K1626" i="52"/>
  <c r="L1626" i="52"/>
  <c r="M1626" i="52"/>
  <c r="N1626" i="52"/>
  <c r="O1626" i="52"/>
  <c r="P1626" i="52"/>
  <c r="L1670" i="70"/>
  <c r="O1670" i="70"/>
  <c r="A1627" i="52"/>
  <c r="B1627" i="52"/>
  <c r="C1627" i="52"/>
  <c r="J1627" i="52"/>
  <c r="K1627" i="52"/>
  <c r="L1627" i="52"/>
  <c r="M1627" i="52"/>
  <c r="N1627" i="52"/>
  <c r="O1627" i="52"/>
  <c r="P1627" i="52"/>
  <c r="L1671" i="70"/>
  <c r="O1671" i="70"/>
  <c r="A1628" i="52"/>
  <c r="B1628" i="52"/>
  <c r="C1628" i="52"/>
  <c r="J1628" i="52"/>
  <c r="K1628" i="52"/>
  <c r="L1628" i="52"/>
  <c r="M1628" i="52"/>
  <c r="N1628" i="52"/>
  <c r="O1628" i="52"/>
  <c r="P1628" i="52"/>
  <c r="L1672" i="70"/>
  <c r="O1672" i="70"/>
  <c r="A1629" i="52"/>
  <c r="B1629" i="52"/>
  <c r="C1629" i="52"/>
  <c r="J1629" i="52"/>
  <c r="K1629" i="52"/>
  <c r="L1629" i="52"/>
  <c r="M1629" i="52"/>
  <c r="N1629" i="52"/>
  <c r="O1629" i="52"/>
  <c r="P1629" i="52"/>
  <c r="L1673" i="70"/>
  <c r="O1673" i="70"/>
  <c r="A1630" i="52"/>
  <c r="B1630" i="52"/>
  <c r="C1630" i="52"/>
  <c r="J1630" i="52"/>
  <c r="K1630" i="52"/>
  <c r="L1630" i="52"/>
  <c r="M1630" i="52"/>
  <c r="N1630" i="52"/>
  <c r="O1630" i="52"/>
  <c r="P1630" i="52"/>
  <c r="L1674" i="70"/>
  <c r="O1674" i="70"/>
  <c r="A1631" i="52"/>
  <c r="B1631" i="52"/>
  <c r="C1631" i="52"/>
  <c r="J1631" i="52"/>
  <c r="K1631" i="52"/>
  <c r="L1631" i="52"/>
  <c r="M1631" i="52"/>
  <c r="N1631" i="52"/>
  <c r="O1631" i="52"/>
  <c r="P1631" i="52"/>
  <c r="L1675" i="70"/>
  <c r="O1675" i="70"/>
  <c r="L1676" i="70"/>
  <c r="O1676" i="70"/>
  <c r="A1632" i="52"/>
  <c r="B1632" i="52"/>
  <c r="C1632" i="52"/>
  <c r="J1632" i="52"/>
  <c r="K1632" i="52"/>
  <c r="L1632" i="52"/>
  <c r="M1632" i="52"/>
  <c r="N1632" i="52"/>
  <c r="O1632" i="52"/>
  <c r="P1632" i="52"/>
  <c r="L1677" i="70"/>
  <c r="O1677" i="70"/>
  <c r="A1633" i="52"/>
  <c r="B1633" i="52"/>
  <c r="C1633" i="52"/>
  <c r="J1633" i="52"/>
  <c r="K1633" i="52"/>
  <c r="L1633" i="52"/>
  <c r="M1633" i="52"/>
  <c r="N1633" i="52"/>
  <c r="O1633" i="52"/>
  <c r="P1633" i="52"/>
  <c r="L1678" i="70"/>
  <c r="O1678" i="70"/>
  <c r="A1634" i="52"/>
  <c r="B1634" i="52"/>
  <c r="C1634" i="52"/>
  <c r="J1634" i="52"/>
  <c r="K1634" i="52"/>
  <c r="L1634" i="52"/>
  <c r="M1634" i="52"/>
  <c r="N1634" i="52"/>
  <c r="O1634" i="52"/>
  <c r="P1634" i="52"/>
  <c r="L1679" i="70"/>
  <c r="O1679" i="70"/>
  <c r="A1635" i="52"/>
  <c r="B1635" i="52"/>
  <c r="C1635" i="52"/>
  <c r="J1635" i="52"/>
  <c r="K1635" i="52"/>
  <c r="L1635" i="52"/>
  <c r="M1635" i="52"/>
  <c r="N1635" i="52"/>
  <c r="O1635" i="52"/>
  <c r="P1635" i="52"/>
  <c r="L1680" i="70"/>
  <c r="O1680" i="70"/>
  <c r="A1636" i="52"/>
  <c r="B1636" i="52"/>
  <c r="C1636" i="52"/>
  <c r="J1636" i="52"/>
  <c r="K1636" i="52"/>
  <c r="L1636" i="52"/>
  <c r="M1636" i="52"/>
  <c r="N1636" i="52"/>
  <c r="O1636" i="52"/>
  <c r="P1636" i="52"/>
  <c r="L1681" i="70"/>
  <c r="O1681" i="70"/>
  <c r="A1637" i="52"/>
  <c r="B1637" i="52"/>
  <c r="C1637" i="52"/>
  <c r="J1637" i="52"/>
  <c r="K1637" i="52"/>
  <c r="L1637" i="52"/>
  <c r="M1637" i="52"/>
  <c r="N1637" i="52"/>
  <c r="O1637" i="52"/>
  <c r="P1637" i="52"/>
  <c r="L1682" i="70"/>
  <c r="O1682" i="70"/>
  <c r="A1638" i="52"/>
  <c r="B1638" i="52"/>
  <c r="C1638" i="52"/>
  <c r="J1638" i="52"/>
  <c r="K1638" i="52"/>
  <c r="L1638" i="52"/>
  <c r="M1638" i="52"/>
  <c r="N1638" i="52"/>
  <c r="O1638" i="52"/>
  <c r="P1638" i="52"/>
  <c r="L1683" i="70"/>
  <c r="O1683" i="70"/>
  <c r="A1639" i="52"/>
  <c r="B1639" i="52"/>
  <c r="C1639" i="52"/>
  <c r="J1639" i="52"/>
  <c r="K1639" i="52"/>
  <c r="L1639" i="52"/>
  <c r="M1639" i="52"/>
  <c r="N1639" i="52"/>
  <c r="O1639" i="52"/>
  <c r="P1639" i="52"/>
  <c r="L1684" i="70"/>
  <c r="O1684" i="70"/>
  <c r="A1640" i="52"/>
  <c r="B1640" i="52"/>
  <c r="C1640" i="52"/>
  <c r="J1640" i="52"/>
  <c r="K1640" i="52"/>
  <c r="L1640" i="52"/>
  <c r="M1640" i="52"/>
  <c r="N1640" i="52"/>
  <c r="O1640" i="52"/>
  <c r="P1640" i="52"/>
  <c r="L1685" i="70"/>
  <c r="O1685" i="70"/>
  <c r="A1641" i="52"/>
  <c r="B1641" i="52"/>
  <c r="C1641" i="52"/>
  <c r="J1641" i="52"/>
  <c r="K1641" i="52"/>
  <c r="L1641" i="52"/>
  <c r="M1641" i="52"/>
  <c r="N1641" i="52"/>
  <c r="O1641" i="52"/>
  <c r="P1641" i="52"/>
  <c r="L1686" i="70"/>
  <c r="O1686" i="70"/>
  <c r="A1642" i="52"/>
  <c r="B1642" i="52"/>
  <c r="C1642" i="52"/>
  <c r="J1642" i="52"/>
  <c r="K1642" i="52"/>
  <c r="L1642" i="52"/>
  <c r="M1642" i="52"/>
  <c r="N1642" i="52"/>
  <c r="O1642" i="52"/>
  <c r="P1642" i="52"/>
  <c r="L1687" i="70"/>
  <c r="O1687" i="70"/>
  <c r="A1643" i="52"/>
  <c r="B1643" i="52"/>
  <c r="C1643" i="52"/>
  <c r="J1643" i="52"/>
  <c r="K1643" i="52"/>
  <c r="L1643" i="52"/>
  <c r="M1643" i="52"/>
  <c r="N1643" i="52"/>
  <c r="O1643" i="52"/>
  <c r="P1643" i="52"/>
  <c r="L1688" i="70"/>
  <c r="O1688" i="70"/>
  <c r="A1644" i="52"/>
  <c r="B1644" i="52"/>
  <c r="C1644" i="52"/>
  <c r="J1644" i="52"/>
  <c r="K1644" i="52"/>
  <c r="L1644" i="52"/>
  <c r="M1644" i="52"/>
  <c r="N1644" i="52"/>
  <c r="O1644" i="52"/>
  <c r="P1644" i="52"/>
  <c r="L1689" i="70"/>
  <c r="O1689" i="70"/>
  <c r="A1645" i="52"/>
  <c r="B1645" i="52"/>
  <c r="C1645" i="52"/>
  <c r="J1645" i="52"/>
  <c r="K1645" i="52"/>
  <c r="L1645" i="52"/>
  <c r="M1645" i="52"/>
  <c r="N1645" i="52"/>
  <c r="O1645" i="52"/>
  <c r="P1645" i="52"/>
  <c r="L1690" i="70"/>
  <c r="O1690" i="70"/>
  <c r="A1646" i="52"/>
  <c r="B1646" i="52"/>
  <c r="C1646" i="52"/>
  <c r="J1646" i="52"/>
  <c r="K1646" i="52"/>
  <c r="L1646" i="52"/>
  <c r="M1646" i="52"/>
  <c r="N1646" i="52"/>
  <c r="O1646" i="52"/>
  <c r="P1646" i="52"/>
  <c r="L1691" i="70"/>
  <c r="O1691" i="70"/>
  <c r="A1647" i="52"/>
  <c r="B1647" i="52"/>
  <c r="C1647" i="52"/>
  <c r="J1647" i="52"/>
  <c r="K1647" i="52"/>
  <c r="L1647" i="52"/>
  <c r="M1647" i="52"/>
  <c r="N1647" i="52"/>
  <c r="O1647" i="52"/>
  <c r="P1647" i="52"/>
  <c r="L1692" i="70"/>
  <c r="O1692" i="70"/>
  <c r="A1648" i="52"/>
  <c r="B1648" i="52"/>
  <c r="C1648" i="52"/>
  <c r="J1648" i="52"/>
  <c r="K1648" i="52"/>
  <c r="L1648" i="52"/>
  <c r="M1648" i="52"/>
  <c r="N1648" i="52"/>
  <c r="O1648" i="52"/>
  <c r="P1648" i="52"/>
  <c r="L1693" i="70"/>
  <c r="O1693" i="70"/>
  <c r="A1649" i="52"/>
  <c r="B1649" i="52"/>
  <c r="C1649" i="52"/>
  <c r="J1649" i="52"/>
  <c r="K1649" i="52"/>
  <c r="L1649" i="52"/>
  <c r="M1649" i="52"/>
  <c r="N1649" i="52"/>
  <c r="O1649" i="52"/>
  <c r="P1649" i="52"/>
  <c r="L1694" i="70"/>
  <c r="O1694" i="70"/>
  <c r="A1650" i="52"/>
  <c r="B1650" i="52"/>
  <c r="C1650" i="52"/>
  <c r="J1650" i="52"/>
  <c r="K1650" i="52"/>
  <c r="L1650" i="52"/>
  <c r="M1650" i="52"/>
  <c r="N1650" i="52"/>
  <c r="O1650" i="52"/>
  <c r="P1650" i="52"/>
  <c r="L1695" i="70"/>
  <c r="O1695" i="70"/>
  <c r="A1651" i="52"/>
  <c r="B1651" i="52"/>
  <c r="C1651" i="52"/>
  <c r="J1651" i="52"/>
  <c r="K1651" i="52"/>
  <c r="L1651" i="52"/>
  <c r="M1651" i="52"/>
  <c r="N1651" i="52"/>
  <c r="O1651" i="52"/>
  <c r="P1651" i="52"/>
  <c r="L1696" i="70"/>
  <c r="O1696" i="70"/>
  <c r="A1652" i="52"/>
  <c r="B1652" i="52"/>
  <c r="C1652" i="52"/>
  <c r="J1652" i="52"/>
  <c r="K1652" i="52"/>
  <c r="L1652" i="52"/>
  <c r="M1652" i="52"/>
  <c r="N1652" i="52"/>
  <c r="O1652" i="52"/>
  <c r="P1652" i="52"/>
  <c r="L1697" i="70"/>
  <c r="O1697" i="70"/>
  <c r="A1653" i="52"/>
  <c r="B1653" i="52"/>
  <c r="C1653" i="52"/>
  <c r="J1653" i="52"/>
  <c r="K1653" i="52"/>
  <c r="L1653" i="52"/>
  <c r="M1653" i="52"/>
  <c r="N1653" i="52"/>
  <c r="O1653" i="52"/>
  <c r="P1653" i="52"/>
  <c r="L1698" i="70"/>
  <c r="O1698" i="70"/>
  <c r="A1654" i="52"/>
  <c r="B1654" i="52"/>
  <c r="C1654" i="52"/>
  <c r="J1654" i="52"/>
  <c r="K1654" i="52"/>
  <c r="L1654" i="52"/>
  <c r="M1654" i="52"/>
  <c r="N1654" i="52"/>
  <c r="O1654" i="52"/>
  <c r="P1654" i="52"/>
  <c r="L1699" i="70"/>
  <c r="O1699" i="70"/>
  <c r="A1655" i="52"/>
  <c r="B1655" i="52"/>
  <c r="C1655" i="52"/>
  <c r="J1655" i="52"/>
  <c r="K1655" i="52"/>
  <c r="L1655" i="52"/>
  <c r="M1655" i="52"/>
  <c r="N1655" i="52"/>
  <c r="O1655" i="52"/>
  <c r="P1655" i="52"/>
  <c r="L1700" i="70"/>
  <c r="O1700" i="70"/>
  <c r="A1656" i="52"/>
  <c r="B1656" i="52"/>
  <c r="C1656" i="52"/>
  <c r="J1656" i="52"/>
  <c r="K1656" i="52"/>
  <c r="L1656" i="52"/>
  <c r="M1656" i="52"/>
  <c r="N1656" i="52"/>
  <c r="O1656" i="52"/>
  <c r="P1656" i="52"/>
  <c r="L1701" i="70"/>
  <c r="O1701" i="70"/>
  <c r="A1657" i="52"/>
  <c r="B1657" i="52"/>
  <c r="C1657" i="52"/>
  <c r="J1657" i="52"/>
  <c r="K1657" i="52"/>
  <c r="L1657" i="52"/>
  <c r="M1657" i="52"/>
  <c r="N1657" i="52"/>
  <c r="O1657" i="52"/>
  <c r="P1657" i="52"/>
  <c r="L1702" i="70"/>
  <c r="O1702" i="70"/>
  <c r="A1658" i="52"/>
  <c r="B1658" i="52"/>
  <c r="C1658" i="52"/>
  <c r="J1658" i="52"/>
  <c r="K1658" i="52"/>
  <c r="L1658" i="52"/>
  <c r="M1658" i="52"/>
  <c r="N1658" i="52"/>
  <c r="O1658" i="52"/>
  <c r="P1658" i="52"/>
  <c r="L1703" i="70"/>
  <c r="O1703" i="70"/>
  <c r="L1704" i="70"/>
  <c r="O1704" i="70"/>
  <c r="A1659" i="52"/>
  <c r="B1659" i="52"/>
  <c r="C1659" i="52"/>
  <c r="J1659" i="52"/>
  <c r="K1659" i="52"/>
  <c r="L1659" i="52"/>
  <c r="M1659" i="52"/>
  <c r="N1659" i="52"/>
  <c r="O1659" i="52"/>
  <c r="P1659" i="52"/>
  <c r="L1705" i="70"/>
  <c r="O1705" i="70"/>
  <c r="A1660" i="52"/>
  <c r="B1660" i="52"/>
  <c r="C1660" i="52"/>
  <c r="J1660" i="52"/>
  <c r="K1660" i="52"/>
  <c r="L1660" i="52"/>
  <c r="M1660" i="52"/>
  <c r="N1660" i="52"/>
  <c r="O1660" i="52"/>
  <c r="P1660" i="52"/>
  <c r="L1706" i="70"/>
  <c r="O1706" i="70"/>
  <c r="A1661" i="52"/>
  <c r="B1661" i="52"/>
  <c r="C1661" i="52"/>
  <c r="J1661" i="52"/>
  <c r="K1661" i="52"/>
  <c r="L1661" i="52"/>
  <c r="M1661" i="52"/>
  <c r="N1661" i="52"/>
  <c r="O1661" i="52"/>
  <c r="P1661" i="52"/>
  <c r="L1707" i="70"/>
  <c r="O1707" i="70"/>
  <c r="A1662" i="52"/>
  <c r="B1662" i="52"/>
  <c r="C1662" i="52"/>
  <c r="J1662" i="52"/>
  <c r="K1662" i="52"/>
  <c r="L1662" i="52"/>
  <c r="M1662" i="52"/>
  <c r="N1662" i="52"/>
  <c r="O1662" i="52"/>
  <c r="P1662" i="52"/>
  <c r="L1708" i="70"/>
  <c r="O1708" i="70"/>
  <c r="A1663" i="52"/>
  <c r="B1663" i="52"/>
  <c r="C1663" i="52"/>
  <c r="J1663" i="52"/>
  <c r="K1663" i="52"/>
  <c r="L1663" i="52"/>
  <c r="M1663" i="52"/>
  <c r="N1663" i="52"/>
  <c r="O1663" i="52"/>
  <c r="P1663" i="52"/>
  <c r="L1709" i="70"/>
  <c r="O1709" i="70"/>
  <c r="A1664" i="52"/>
  <c r="B1664" i="52"/>
  <c r="C1664" i="52"/>
  <c r="J1664" i="52"/>
  <c r="K1664" i="52"/>
  <c r="L1664" i="52"/>
  <c r="M1664" i="52"/>
  <c r="N1664" i="52"/>
  <c r="O1664" i="52"/>
  <c r="P1664" i="52"/>
  <c r="L1710" i="70"/>
  <c r="O1710" i="70"/>
  <c r="A1665" i="52"/>
  <c r="B1665" i="52"/>
  <c r="C1665" i="52"/>
  <c r="J1665" i="52"/>
  <c r="K1665" i="52"/>
  <c r="L1665" i="52"/>
  <c r="M1665" i="52"/>
  <c r="N1665" i="52"/>
  <c r="O1665" i="52"/>
  <c r="P1665" i="52"/>
  <c r="L1711" i="70"/>
  <c r="O1711" i="70"/>
  <c r="A1666" i="52"/>
  <c r="B1666" i="52"/>
  <c r="C1666" i="52"/>
  <c r="J1666" i="52"/>
  <c r="K1666" i="52"/>
  <c r="L1666" i="52"/>
  <c r="M1666" i="52"/>
  <c r="N1666" i="52"/>
  <c r="O1666" i="52"/>
  <c r="P1666" i="52"/>
  <c r="L1712" i="70"/>
  <c r="O1712" i="70"/>
  <c r="A1667" i="52"/>
  <c r="B1667" i="52"/>
  <c r="C1667" i="52"/>
  <c r="J1667" i="52"/>
  <c r="K1667" i="52"/>
  <c r="L1667" i="52"/>
  <c r="M1667" i="52"/>
  <c r="N1667" i="52"/>
  <c r="O1667" i="52"/>
  <c r="P1667" i="52"/>
  <c r="L1713" i="70"/>
  <c r="O1713" i="70"/>
  <c r="A1668" i="52"/>
  <c r="B1668" i="52"/>
  <c r="C1668" i="52"/>
  <c r="J1668" i="52"/>
  <c r="K1668" i="52"/>
  <c r="L1668" i="52"/>
  <c r="M1668" i="52"/>
  <c r="N1668" i="52"/>
  <c r="O1668" i="52"/>
  <c r="P1668" i="52"/>
  <c r="L1714" i="70"/>
  <c r="O1714" i="70"/>
  <c r="A1670" i="52"/>
  <c r="B1670" i="52"/>
  <c r="C1670" i="52"/>
  <c r="J1670" i="52"/>
  <c r="K1670" i="52"/>
  <c r="L1670" i="52"/>
  <c r="M1670" i="52"/>
  <c r="N1670" i="52"/>
  <c r="O1670" i="52"/>
  <c r="P1670" i="52"/>
  <c r="L1715" i="70"/>
  <c r="O1715" i="70"/>
  <c r="A1671" i="52"/>
  <c r="B1671" i="52"/>
  <c r="C1671" i="52"/>
  <c r="J1671" i="52"/>
  <c r="K1671" i="52"/>
  <c r="L1671" i="52"/>
  <c r="M1671" i="52"/>
  <c r="N1671" i="52"/>
  <c r="O1671" i="52"/>
  <c r="P1671" i="52"/>
  <c r="L1716" i="70"/>
  <c r="O1716" i="70"/>
  <c r="A1672" i="52"/>
  <c r="B1672" i="52"/>
  <c r="C1672" i="52"/>
  <c r="J1672" i="52"/>
  <c r="K1672" i="52"/>
  <c r="L1672" i="52"/>
  <c r="M1672" i="52"/>
  <c r="N1672" i="52"/>
  <c r="O1672" i="52"/>
  <c r="P1672" i="52"/>
  <c r="L1717" i="70"/>
  <c r="O1717" i="70"/>
  <c r="A1673" i="52"/>
  <c r="B1673" i="52"/>
  <c r="C1673" i="52"/>
  <c r="J1673" i="52"/>
  <c r="K1673" i="52"/>
  <c r="L1673" i="52"/>
  <c r="M1673" i="52"/>
  <c r="N1673" i="52"/>
  <c r="O1673" i="52"/>
  <c r="P1673" i="52"/>
  <c r="L1718" i="70"/>
  <c r="O1718" i="70"/>
  <c r="A1674" i="52"/>
  <c r="B1674" i="52"/>
  <c r="C1674" i="52"/>
  <c r="J1674" i="52"/>
  <c r="K1674" i="52"/>
  <c r="L1674" i="52"/>
  <c r="M1674" i="52"/>
  <c r="N1674" i="52"/>
  <c r="O1674" i="52"/>
  <c r="P1674" i="52"/>
  <c r="L1719" i="70"/>
  <c r="O1719" i="70"/>
  <c r="A1675" i="52"/>
  <c r="B1675" i="52"/>
  <c r="C1675" i="52"/>
  <c r="J1675" i="52"/>
  <c r="K1675" i="52"/>
  <c r="L1675" i="52"/>
  <c r="M1675" i="52"/>
  <c r="N1675" i="52"/>
  <c r="O1675" i="52"/>
  <c r="P1675" i="52"/>
  <c r="L1720" i="70"/>
  <c r="O1720" i="70"/>
  <c r="A1676" i="52"/>
  <c r="B1676" i="52"/>
  <c r="C1676" i="52"/>
  <c r="J1676" i="52"/>
  <c r="K1676" i="52"/>
  <c r="L1676" i="52"/>
  <c r="M1676" i="52"/>
  <c r="N1676" i="52"/>
  <c r="O1676" i="52"/>
  <c r="P1676" i="52"/>
  <c r="L1721" i="70"/>
  <c r="O1721" i="70"/>
  <c r="A1677" i="52"/>
  <c r="B1677" i="52"/>
  <c r="C1677" i="52"/>
  <c r="J1677" i="52"/>
  <c r="K1677" i="52"/>
  <c r="L1677" i="52"/>
  <c r="M1677" i="52"/>
  <c r="N1677" i="52"/>
  <c r="O1677" i="52"/>
  <c r="P1677" i="52"/>
  <c r="L1722" i="70"/>
  <c r="O1722" i="70"/>
  <c r="A1678" i="52"/>
  <c r="B1678" i="52"/>
  <c r="C1678" i="52"/>
  <c r="J1678" i="52"/>
  <c r="K1678" i="52"/>
  <c r="L1678" i="52"/>
  <c r="M1678" i="52"/>
  <c r="N1678" i="52"/>
  <c r="O1678" i="52"/>
  <c r="P1678" i="52"/>
  <c r="L1723" i="70"/>
  <c r="O1723" i="70"/>
  <c r="L1724" i="70"/>
  <c r="O1724" i="70"/>
  <c r="A1679" i="52"/>
  <c r="B1679" i="52"/>
  <c r="C1679" i="52"/>
  <c r="J1679" i="52"/>
  <c r="K1679" i="52"/>
  <c r="L1679" i="52"/>
  <c r="M1679" i="52"/>
  <c r="N1679" i="52"/>
  <c r="O1679" i="52"/>
  <c r="P1679" i="52"/>
  <c r="L1725" i="70"/>
  <c r="O1725" i="70"/>
  <c r="A1680" i="52"/>
  <c r="B1680" i="52"/>
  <c r="C1680" i="52"/>
  <c r="J1680" i="52"/>
  <c r="K1680" i="52"/>
  <c r="L1680" i="52"/>
  <c r="M1680" i="52"/>
  <c r="N1680" i="52"/>
  <c r="O1680" i="52"/>
  <c r="P1680" i="52"/>
  <c r="L1726" i="70"/>
  <c r="O1726" i="70"/>
  <c r="A1681" i="52"/>
  <c r="B1681" i="52"/>
  <c r="C1681" i="52"/>
  <c r="J1681" i="52"/>
  <c r="K1681" i="52"/>
  <c r="L1681" i="52"/>
  <c r="M1681" i="52"/>
  <c r="N1681" i="52"/>
  <c r="O1681" i="52"/>
  <c r="P1681" i="52"/>
  <c r="L1727" i="70"/>
  <c r="O1727" i="70"/>
  <c r="A1682" i="52"/>
  <c r="B1682" i="52"/>
  <c r="C1682" i="52"/>
  <c r="J1682" i="52"/>
  <c r="K1682" i="52"/>
  <c r="L1682" i="52"/>
  <c r="M1682" i="52"/>
  <c r="N1682" i="52"/>
  <c r="O1682" i="52"/>
  <c r="P1682" i="52"/>
  <c r="L1728" i="70"/>
  <c r="O1728" i="70"/>
  <c r="A1683" i="52"/>
  <c r="B1683" i="52"/>
  <c r="C1683" i="52"/>
  <c r="J1683" i="52"/>
  <c r="K1683" i="52"/>
  <c r="L1683" i="52"/>
  <c r="M1683" i="52"/>
  <c r="N1683" i="52"/>
  <c r="O1683" i="52"/>
  <c r="P1683" i="52"/>
  <c r="L1729" i="70"/>
  <c r="O1729" i="70"/>
  <c r="A1684" i="52"/>
  <c r="B1684" i="52"/>
  <c r="C1684" i="52"/>
  <c r="J1684" i="52"/>
  <c r="K1684" i="52"/>
  <c r="L1684" i="52"/>
  <c r="M1684" i="52"/>
  <c r="N1684" i="52"/>
  <c r="O1684" i="52"/>
  <c r="P1684" i="52"/>
  <c r="L1730" i="70"/>
  <c r="O1730" i="70"/>
  <c r="A1686" i="52"/>
  <c r="B1686" i="52"/>
  <c r="C1686" i="52"/>
  <c r="J1686" i="52"/>
  <c r="K1686" i="52"/>
  <c r="L1686" i="52"/>
  <c r="M1686" i="52"/>
  <c r="N1686" i="52"/>
  <c r="O1686" i="52"/>
  <c r="P1686" i="52"/>
  <c r="L1731" i="70"/>
  <c r="O1731" i="70"/>
  <c r="A1687" i="52"/>
  <c r="B1687" i="52"/>
  <c r="C1687" i="52"/>
  <c r="J1687" i="52"/>
  <c r="K1687" i="52"/>
  <c r="L1687" i="52"/>
  <c r="M1687" i="52"/>
  <c r="N1687" i="52"/>
  <c r="O1687" i="52"/>
  <c r="P1687" i="52"/>
  <c r="L1732" i="70"/>
  <c r="O1732" i="70"/>
  <c r="A1688" i="52"/>
  <c r="B1688" i="52"/>
  <c r="C1688" i="52"/>
  <c r="J1688" i="52"/>
  <c r="K1688" i="52"/>
  <c r="L1688" i="52"/>
  <c r="M1688" i="52"/>
  <c r="N1688" i="52"/>
  <c r="O1688" i="52"/>
  <c r="P1688" i="52"/>
  <c r="L1733" i="70"/>
  <c r="O1733" i="70"/>
  <c r="A1690" i="52"/>
  <c r="B1690" i="52"/>
  <c r="C1690" i="52"/>
  <c r="J1690" i="52"/>
  <c r="K1690" i="52"/>
  <c r="L1690" i="52"/>
  <c r="M1690" i="52"/>
  <c r="N1690" i="52"/>
  <c r="O1690" i="52"/>
  <c r="P1690" i="52"/>
  <c r="L1734" i="70"/>
  <c r="O1734" i="70"/>
  <c r="A1691" i="52"/>
  <c r="B1691" i="52"/>
  <c r="C1691" i="52"/>
  <c r="J1691" i="52"/>
  <c r="K1691" i="52"/>
  <c r="L1691" i="52"/>
  <c r="M1691" i="52"/>
  <c r="N1691" i="52"/>
  <c r="O1691" i="52"/>
  <c r="P1691" i="52"/>
  <c r="L1735" i="70"/>
  <c r="O1735" i="70"/>
  <c r="A1692" i="52"/>
  <c r="B1692" i="52"/>
  <c r="C1692" i="52"/>
  <c r="J1692" i="52"/>
  <c r="K1692" i="52"/>
  <c r="L1692" i="52"/>
  <c r="M1692" i="52"/>
  <c r="N1692" i="52"/>
  <c r="O1692" i="52"/>
  <c r="P1692" i="52"/>
  <c r="L1736" i="70"/>
  <c r="O1736" i="70"/>
  <c r="A1693" i="52"/>
  <c r="B1693" i="52"/>
  <c r="C1693" i="52"/>
  <c r="J1693" i="52"/>
  <c r="K1693" i="52"/>
  <c r="L1693" i="52"/>
  <c r="M1693" i="52"/>
  <c r="N1693" i="52"/>
  <c r="O1693" i="52"/>
  <c r="P1693" i="52"/>
  <c r="L1737" i="70"/>
  <c r="O1737" i="70"/>
  <c r="A1695" i="52"/>
  <c r="B1695" i="52"/>
  <c r="C1695" i="52"/>
  <c r="J1695" i="52"/>
  <c r="K1695" i="52"/>
  <c r="L1695" i="52"/>
  <c r="M1695" i="52"/>
  <c r="N1695" i="52"/>
  <c r="O1695" i="52"/>
  <c r="P1695" i="52"/>
  <c r="L1738" i="70"/>
  <c r="O1738" i="70"/>
  <c r="L1739" i="70"/>
  <c r="O1739" i="70"/>
  <c r="A1697" i="52"/>
  <c r="B1697" i="52"/>
  <c r="C1697" i="52"/>
  <c r="J1697" i="52"/>
  <c r="K1697" i="52"/>
  <c r="L1697" i="52"/>
  <c r="M1697" i="52"/>
  <c r="N1697" i="52"/>
  <c r="O1697" i="52"/>
  <c r="P1697" i="52"/>
  <c r="L1740" i="70"/>
  <c r="O1740" i="70"/>
  <c r="A1698" i="52"/>
  <c r="B1698" i="52"/>
  <c r="C1698" i="52"/>
  <c r="J1698" i="52"/>
  <c r="K1698" i="52"/>
  <c r="L1698" i="52"/>
  <c r="M1698" i="52"/>
  <c r="N1698" i="52"/>
  <c r="O1698" i="52"/>
  <c r="P1698" i="52"/>
  <c r="L1741" i="70"/>
  <c r="O1741" i="70"/>
  <c r="A1700" i="52"/>
  <c r="B1700" i="52"/>
  <c r="C1700" i="52"/>
  <c r="J1700" i="52"/>
  <c r="K1700" i="52"/>
  <c r="L1700" i="52"/>
  <c r="M1700" i="52"/>
  <c r="N1700" i="52"/>
  <c r="O1700" i="52"/>
  <c r="P1700" i="52"/>
  <c r="L1742" i="70"/>
  <c r="O1742" i="70"/>
  <c r="A1701" i="52"/>
  <c r="B1701" i="52"/>
  <c r="C1701" i="52"/>
  <c r="J1701" i="52"/>
  <c r="K1701" i="52"/>
  <c r="L1701" i="52"/>
  <c r="M1701" i="52"/>
  <c r="N1701" i="52"/>
  <c r="O1701" i="52"/>
  <c r="P1701" i="52"/>
  <c r="L1743" i="70"/>
  <c r="O1743" i="70"/>
  <c r="A1702" i="52"/>
  <c r="B1702" i="52"/>
  <c r="C1702" i="52"/>
  <c r="J1702" i="52"/>
  <c r="K1702" i="52"/>
  <c r="L1702" i="52"/>
  <c r="M1702" i="52"/>
  <c r="N1702" i="52"/>
  <c r="O1702" i="52"/>
  <c r="P1702" i="52"/>
  <c r="L1744" i="70"/>
  <c r="O1744" i="70"/>
  <c r="A1703" i="52"/>
  <c r="B1703" i="52"/>
  <c r="C1703" i="52"/>
  <c r="J1703" i="52"/>
  <c r="K1703" i="52"/>
  <c r="L1703" i="52"/>
  <c r="M1703" i="52"/>
  <c r="N1703" i="52"/>
  <c r="O1703" i="52"/>
  <c r="P1703" i="52"/>
  <c r="L1745" i="70"/>
  <c r="O1745" i="70"/>
  <c r="A1704" i="52"/>
  <c r="B1704" i="52"/>
  <c r="C1704" i="52"/>
  <c r="J1704" i="52"/>
  <c r="K1704" i="52"/>
  <c r="L1704" i="52"/>
  <c r="M1704" i="52"/>
  <c r="N1704" i="52"/>
  <c r="O1704" i="52"/>
  <c r="P1704" i="52"/>
  <c r="L1746" i="70"/>
  <c r="O1746" i="70"/>
  <c r="A1705" i="52"/>
  <c r="B1705" i="52"/>
  <c r="C1705" i="52"/>
  <c r="J1705" i="52"/>
  <c r="K1705" i="52"/>
  <c r="L1705" i="52"/>
  <c r="M1705" i="52"/>
  <c r="N1705" i="52"/>
  <c r="O1705" i="52"/>
  <c r="P1705" i="52"/>
  <c r="L1747" i="70"/>
  <c r="O1747" i="70"/>
  <c r="A1706" i="52"/>
  <c r="B1706" i="52"/>
  <c r="C1706" i="52"/>
  <c r="J1706" i="52"/>
  <c r="K1706" i="52"/>
  <c r="L1706" i="52"/>
  <c r="M1706" i="52"/>
  <c r="N1706" i="52"/>
  <c r="O1706" i="52"/>
  <c r="P1706" i="52"/>
  <c r="L1748" i="70"/>
  <c r="O1748" i="70"/>
  <c r="A1707" i="52"/>
  <c r="B1707" i="52"/>
  <c r="C1707" i="52"/>
  <c r="J1707" i="52"/>
  <c r="K1707" i="52"/>
  <c r="L1707" i="52"/>
  <c r="M1707" i="52"/>
  <c r="N1707" i="52"/>
  <c r="O1707" i="52"/>
  <c r="P1707" i="52"/>
  <c r="L1749" i="70"/>
  <c r="O1749" i="70"/>
  <c r="A1708" i="52"/>
  <c r="B1708" i="52"/>
  <c r="C1708" i="52"/>
  <c r="J1708" i="52"/>
  <c r="K1708" i="52"/>
  <c r="L1708" i="52"/>
  <c r="M1708" i="52"/>
  <c r="N1708" i="52"/>
  <c r="O1708" i="52"/>
  <c r="P1708" i="52"/>
  <c r="L1750" i="70"/>
  <c r="O1750" i="70"/>
  <c r="A1709" i="52"/>
  <c r="B1709" i="52"/>
  <c r="C1709" i="52"/>
  <c r="J1709" i="52"/>
  <c r="K1709" i="52"/>
  <c r="L1709" i="52"/>
  <c r="M1709" i="52"/>
  <c r="N1709" i="52"/>
  <c r="O1709" i="52"/>
  <c r="P1709" i="52"/>
  <c r="L1751" i="70"/>
  <c r="O1751" i="70"/>
  <c r="A1710" i="52"/>
  <c r="B1710" i="52"/>
  <c r="C1710" i="52"/>
  <c r="J1710" i="52"/>
  <c r="K1710" i="52"/>
  <c r="L1710" i="52"/>
  <c r="M1710" i="52"/>
  <c r="N1710" i="52"/>
  <c r="O1710" i="52"/>
  <c r="P1710" i="52"/>
  <c r="L1752" i="70"/>
  <c r="O1752" i="70"/>
  <c r="A1711" i="52"/>
  <c r="B1711" i="52"/>
  <c r="C1711" i="52"/>
  <c r="J1711" i="52"/>
  <c r="K1711" i="52"/>
  <c r="L1711" i="52"/>
  <c r="M1711" i="52"/>
  <c r="N1711" i="52"/>
  <c r="O1711" i="52"/>
  <c r="P1711" i="52"/>
  <c r="L1753" i="70"/>
  <c r="O1753" i="70"/>
  <c r="A1712" i="52"/>
  <c r="B1712" i="52"/>
  <c r="C1712" i="52"/>
  <c r="J1712" i="52"/>
  <c r="K1712" i="52"/>
  <c r="L1712" i="52"/>
  <c r="M1712" i="52"/>
  <c r="N1712" i="52"/>
  <c r="O1712" i="52"/>
  <c r="P1712" i="52"/>
  <c r="L1754" i="70"/>
  <c r="O1754" i="70"/>
  <c r="A1713" i="52"/>
  <c r="B1713" i="52"/>
  <c r="C1713" i="52"/>
  <c r="J1713" i="52"/>
  <c r="K1713" i="52"/>
  <c r="L1713" i="52"/>
  <c r="M1713" i="52"/>
  <c r="N1713" i="52"/>
  <c r="O1713" i="52"/>
  <c r="P1713" i="52"/>
  <c r="L1755" i="70"/>
  <c r="O1755" i="70"/>
  <c r="A1714" i="52"/>
  <c r="B1714" i="52"/>
  <c r="C1714" i="52"/>
  <c r="J1714" i="52"/>
  <c r="K1714" i="52"/>
  <c r="L1714" i="52"/>
  <c r="M1714" i="52"/>
  <c r="N1714" i="52"/>
  <c r="O1714" i="52"/>
  <c r="P1714" i="52"/>
  <c r="L1756" i="70"/>
  <c r="O1756" i="70"/>
  <c r="A1715" i="52"/>
  <c r="B1715" i="52"/>
  <c r="C1715" i="52"/>
  <c r="J1715" i="52"/>
  <c r="K1715" i="52"/>
  <c r="L1715" i="52"/>
  <c r="M1715" i="52"/>
  <c r="N1715" i="52"/>
  <c r="O1715" i="52"/>
  <c r="P1715" i="52"/>
  <c r="L1757" i="70"/>
  <c r="O1757" i="70"/>
  <c r="A1716" i="52"/>
  <c r="B1716" i="52"/>
  <c r="C1716" i="52"/>
  <c r="J1716" i="52"/>
  <c r="K1716" i="52"/>
  <c r="L1716" i="52"/>
  <c r="M1716" i="52"/>
  <c r="N1716" i="52"/>
  <c r="O1716" i="52"/>
  <c r="P1716" i="52"/>
  <c r="L1758" i="70"/>
  <c r="O1758" i="70"/>
  <c r="A1717" i="52"/>
  <c r="B1717" i="52"/>
  <c r="C1717" i="52"/>
  <c r="J1717" i="52"/>
  <c r="K1717" i="52"/>
  <c r="L1717" i="52"/>
  <c r="M1717" i="52"/>
  <c r="N1717" i="52"/>
  <c r="O1717" i="52"/>
  <c r="P1717" i="52"/>
  <c r="L1759" i="70"/>
  <c r="O1759" i="70"/>
  <c r="A1718" i="52"/>
  <c r="B1718" i="52"/>
  <c r="C1718" i="52"/>
  <c r="J1718" i="52"/>
  <c r="K1718" i="52"/>
  <c r="L1718" i="52"/>
  <c r="M1718" i="52"/>
  <c r="N1718" i="52"/>
  <c r="O1718" i="52"/>
  <c r="P1718" i="52"/>
  <c r="L1760" i="70"/>
  <c r="O1760" i="70"/>
  <c r="A1719" i="52"/>
  <c r="B1719" i="52"/>
  <c r="C1719" i="52"/>
  <c r="J1719" i="52"/>
  <c r="K1719" i="52"/>
  <c r="L1719" i="52"/>
  <c r="M1719" i="52"/>
  <c r="N1719" i="52"/>
  <c r="O1719" i="52"/>
  <c r="P1719" i="52"/>
  <c r="L1761" i="70"/>
  <c r="O1761" i="70"/>
  <c r="A1720" i="52"/>
  <c r="B1720" i="52"/>
  <c r="C1720" i="52"/>
  <c r="J1720" i="52"/>
  <c r="K1720" i="52"/>
  <c r="L1720" i="52"/>
  <c r="M1720" i="52"/>
  <c r="N1720" i="52"/>
  <c r="O1720" i="52"/>
  <c r="P1720" i="52"/>
  <c r="L1762" i="70"/>
  <c r="O1762" i="70"/>
  <c r="A1721" i="52"/>
  <c r="B1721" i="52"/>
  <c r="C1721" i="52"/>
  <c r="J1721" i="52"/>
  <c r="K1721" i="52"/>
  <c r="L1721" i="52"/>
  <c r="M1721" i="52"/>
  <c r="N1721" i="52"/>
  <c r="O1721" i="52"/>
  <c r="P1721" i="52"/>
  <c r="L1763" i="70"/>
  <c r="O1763" i="70"/>
  <c r="A1722" i="52"/>
  <c r="B1722" i="52"/>
  <c r="C1722" i="52"/>
  <c r="J1722" i="52"/>
  <c r="K1722" i="52"/>
  <c r="L1722" i="52"/>
  <c r="M1722" i="52"/>
  <c r="N1722" i="52"/>
  <c r="O1722" i="52"/>
  <c r="P1722" i="52"/>
  <c r="L1764" i="70"/>
  <c r="O1764" i="70"/>
  <c r="A1723" i="52"/>
  <c r="B1723" i="52"/>
  <c r="C1723" i="52"/>
  <c r="J1723" i="52"/>
  <c r="K1723" i="52"/>
  <c r="L1723" i="52"/>
  <c r="M1723" i="52"/>
  <c r="N1723" i="52"/>
  <c r="O1723" i="52"/>
  <c r="P1723" i="52"/>
  <c r="L1765" i="70"/>
  <c r="O1765" i="70"/>
  <c r="A1724" i="52"/>
  <c r="B1724" i="52"/>
  <c r="C1724" i="52"/>
  <c r="J1724" i="52"/>
  <c r="K1724" i="52"/>
  <c r="L1724" i="52"/>
  <c r="M1724" i="52"/>
  <c r="N1724" i="52"/>
  <c r="O1724" i="52"/>
  <c r="P1724" i="52"/>
  <c r="L1766" i="70"/>
  <c r="O1766" i="70"/>
  <c r="A1725" i="52"/>
  <c r="B1725" i="52"/>
  <c r="C1725" i="52"/>
  <c r="J1725" i="52"/>
  <c r="K1725" i="52"/>
  <c r="L1725" i="52"/>
  <c r="M1725" i="52"/>
  <c r="N1725" i="52"/>
  <c r="O1725" i="52"/>
  <c r="P1725" i="52"/>
  <c r="L1767" i="70"/>
  <c r="O1767" i="70"/>
  <c r="A1726" i="52"/>
  <c r="B1726" i="52"/>
  <c r="C1726" i="52"/>
  <c r="J1726" i="52"/>
  <c r="K1726" i="52"/>
  <c r="L1726" i="52"/>
  <c r="M1726" i="52"/>
  <c r="N1726" i="52"/>
  <c r="O1726" i="52"/>
  <c r="P1726" i="52"/>
  <c r="L1768" i="70"/>
  <c r="O1768" i="70"/>
  <c r="A1727" i="52"/>
  <c r="B1727" i="52"/>
  <c r="C1727" i="52"/>
  <c r="J1727" i="52"/>
  <c r="K1727" i="52"/>
  <c r="L1727" i="52"/>
  <c r="M1727" i="52"/>
  <c r="N1727" i="52"/>
  <c r="O1727" i="52"/>
  <c r="P1727" i="52"/>
  <c r="L1769" i="70"/>
  <c r="O1769" i="70"/>
  <c r="A1728" i="52"/>
  <c r="B1728" i="52"/>
  <c r="C1728" i="52"/>
  <c r="J1728" i="52"/>
  <c r="K1728" i="52"/>
  <c r="L1728" i="52"/>
  <c r="M1728" i="52"/>
  <c r="N1728" i="52"/>
  <c r="O1728" i="52"/>
  <c r="P1728" i="52"/>
  <c r="L1770" i="70"/>
  <c r="O1770" i="70"/>
  <c r="A1729" i="52"/>
  <c r="B1729" i="52"/>
  <c r="C1729" i="52"/>
  <c r="J1729" i="52"/>
  <c r="K1729" i="52"/>
  <c r="L1729" i="52"/>
  <c r="M1729" i="52"/>
  <c r="N1729" i="52"/>
  <c r="O1729" i="52"/>
  <c r="P1729" i="52"/>
  <c r="L1771" i="70"/>
  <c r="O1771" i="70"/>
  <c r="A1730" i="52"/>
  <c r="B1730" i="52"/>
  <c r="C1730" i="52"/>
  <c r="J1730" i="52"/>
  <c r="K1730" i="52"/>
  <c r="L1730" i="52"/>
  <c r="M1730" i="52"/>
  <c r="N1730" i="52"/>
  <c r="O1730" i="52"/>
  <c r="P1730" i="52"/>
  <c r="L1772" i="70"/>
  <c r="O1772" i="70"/>
  <c r="A1731" i="52"/>
  <c r="B1731" i="52"/>
  <c r="C1731" i="52"/>
  <c r="J1731" i="52"/>
  <c r="K1731" i="52"/>
  <c r="L1731" i="52"/>
  <c r="M1731" i="52"/>
  <c r="N1731" i="52"/>
  <c r="O1731" i="52"/>
  <c r="P1731" i="52"/>
  <c r="L1773" i="70"/>
  <c r="O1773" i="70"/>
  <c r="A1732" i="52"/>
  <c r="B1732" i="52"/>
  <c r="C1732" i="52"/>
  <c r="J1732" i="52"/>
  <c r="K1732" i="52"/>
  <c r="L1732" i="52"/>
  <c r="M1732" i="52"/>
  <c r="N1732" i="52"/>
  <c r="O1732" i="52"/>
  <c r="P1732" i="52"/>
  <c r="L1774" i="70"/>
  <c r="O1774" i="70"/>
  <c r="A1733" i="52"/>
  <c r="B1733" i="52"/>
  <c r="C1733" i="52"/>
  <c r="J1733" i="52"/>
  <c r="K1733" i="52"/>
  <c r="L1733" i="52"/>
  <c r="M1733" i="52"/>
  <c r="N1733" i="52"/>
  <c r="O1733" i="52"/>
  <c r="P1733" i="52"/>
  <c r="L1775" i="70"/>
  <c r="O1775" i="70"/>
  <c r="A1734" i="52"/>
  <c r="B1734" i="52"/>
  <c r="C1734" i="52"/>
  <c r="J1734" i="52"/>
  <c r="K1734" i="52"/>
  <c r="L1734" i="52"/>
  <c r="M1734" i="52"/>
  <c r="N1734" i="52"/>
  <c r="O1734" i="52"/>
  <c r="P1734" i="52"/>
  <c r="L1776" i="70"/>
  <c r="O1776" i="70"/>
  <c r="A1735" i="52"/>
  <c r="B1735" i="52"/>
  <c r="C1735" i="52"/>
  <c r="J1735" i="52"/>
  <c r="K1735" i="52"/>
  <c r="L1735" i="52"/>
  <c r="M1735" i="52"/>
  <c r="N1735" i="52"/>
  <c r="O1735" i="52"/>
  <c r="P1735" i="52"/>
  <c r="L1777" i="70"/>
  <c r="O1777" i="70"/>
  <c r="A1740" i="52"/>
  <c r="B1740" i="52"/>
  <c r="C1740" i="52"/>
  <c r="J1740" i="52"/>
  <c r="K1740" i="52"/>
  <c r="L1740" i="52"/>
  <c r="M1740" i="52"/>
  <c r="N1740" i="52"/>
  <c r="O1740" i="52"/>
  <c r="P1740" i="52"/>
  <c r="L1778" i="70"/>
  <c r="O1778" i="70"/>
  <c r="A1744" i="52"/>
  <c r="B1744" i="52"/>
  <c r="C1744" i="52"/>
  <c r="J1744" i="52"/>
  <c r="K1744" i="52"/>
  <c r="L1744" i="52"/>
  <c r="M1744" i="52"/>
  <c r="N1744" i="52"/>
  <c r="O1744" i="52"/>
  <c r="P1744" i="52"/>
  <c r="L1779" i="70"/>
  <c r="O1779" i="70"/>
  <c r="A1745" i="52"/>
  <c r="B1745" i="52"/>
  <c r="C1745" i="52"/>
  <c r="J1745" i="52"/>
  <c r="K1745" i="52"/>
  <c r="L1745" i="52"/>
  <c r="M1745" i="52"/>
  <c r="N1745" i="52"/>
  <c r="O1745" i="52"/>
  <c r="P1745" i="52"/>
  <c r="L1780" i="70"/>
  <c r="O1780" i="70"/>
  <c r="A1746" i="52"/>
  <c r="B1746" i="52"/>
  <c r="C1746" i="52"/>
  <c r="J1746" i="52"/>
  <c r="K1746" i="52"/>
  <c r="L1746" i="52"/>
  <c r="M1746" i="52"/>
  <c r="N1746" i="52"/>
  <c r="O1746" i="52"/>
  <c r="P1746" i="52"/>
  <c r="L1781" i="70"/>
  <c r="O1781" i="70"/>
  <c r="A1748" i="52"/>
  <c r="B1748" i="52"/>
  <c r="C1748" i="52"/>
  <c r="J1748" i="52"/>
  <c r="K1748" i="52"/>
  <c r="L1748" i="52"/>
  <c r="M1748" i="52"/>
  <c r="N1748" i="52"/>
  <c r="O1748" i="52"/>
  <c r="P1748" i="52"/>
  <c r="L1782" i="70"/>
  <c r="O1782" i="70"/>
  <c r="A1749" i="52"/>
  <c r="B1749" i="52"/>
  <c r="C1749" i="52"/>
  <c r="J1749" i="52"/>
  <c r="K1749" i="52"/>
  <c r="L1749" i="52"/>
  <c r="M1749" i="52"/>
  <c r="N1749" i="52"/>
  <c r="O1749" i="52"/>
  <c r="P1749" i="52"/>
  <c r="L1783" i="70"/>
  <c r="O1783" i="70"/>
  <c r="A1750" i="52"/>
  <c r="B1750" i="52"/>
  <c r="C1750" i="52"/>
  <c r="J1750" i="52"/>
  <c r="K1750" i="52"/>
  <c r="L1750" i="52"/>
  <c r="M1750" i="52"/>
  <c r="N1750" i="52"/>
  <c r="O1750" i="52"/>
  <c r="P1750" i="52"/>
  <c r="L1784" i="70"/>
  <c r="O1784" i="70"/>
  <c r="A1751" i="52"/>
  <c r="B1751" i="52"/>
  <c r="C1751" i="52"/>
  <c r="J1751" i="52"/>
  <c r="K1751" i="52"/>
  <c r="L1751" i="52"/>
  <c r="M1751" i="52"/>
  <c r="N1751" i="52"/>
  <c r="O1751" i="52"/>
  <c r="P1751" i="52"/>
  <c r="L1785" i="70"/>
  <c r="O1785" i="70"/>
  <c r="L1786" i="70"/>
  <c r="O1786" i="70"/>
  <c r="A1752" i="52"/>
  <c r="B1752" i="52"/>
  <c r="C1752" i="52"/>
  <c r="J1752" i="52"/>
  <c r="K1752" i="52"/>
  <c r="L1752" i="52"/>
  <c r="M1752" i="52"/>
  <c r="N1752" i="52"/>
  <c r="O1752" i="52"/>
  <c r="P1752" i="52"/>
  <c r="L1787" i="70"/>
  <c r="O1787" i="70"/>
  <c r="A1753" i="52"/>
  <c r="B1753" i="52"/>
  <c r="C1753" i="52"/>
  <c r="J1753" i="52"/>
  <c r="K1753" i="52"/>
  <c r="L1753" i="52"/>
  <c r="M1753" i="52"/>
  <c r="N1753" i="52"/>
  <c r="O1753" i="52"/>
  <c r="P1753" i="52"/>
  <c r="L1788" i="70"/>
  <c r="O1788" i="70"/>
  <c r="L1789" i="70"/>
  <c r="O1789" i="70"/>
  <c r="A1754" i="52"/>
  <c r="B1754" i="52"/>
  <c r="C1754" i="52"/>
  <c r="J1754" i="52"/>
  <c r="K1754" i="52"/>
  <c r="L1754" i="52"/>
  <c r="M1754" i="52"/>
  <c r="N1754" i="52"/>
  <c r="O1754" i="52"/>
  <c r="P1754" i="52"/>
  <c r="L1790" i="70"/>
  <c r="O1790" i="70"/>
  <c r="A1755" i="52"/>
  <c r="B1755" i="52"/>
  <c r="C1755" i="52"/>
  <c r="J1755" i="52"/>
  <c r="K1755" i="52"/>
  <c r="L1755" i="52"/>
  <c r="M1755" i="52"/>
  <c r="N1755" i="52"/>
  <c r="O1755" i="52"/>
  <c r="P1755" i="52"/>
  <c r="L1791" i="70"/>
  <c r="O1791" i="70"/>
  <c r="A1756" i="52"/>
  <c r="B1756" i="52"/>
  <c r="C1756" i="52"/>
  <c r="J1756" i="52"/>
  <c r="K1756" i="52"/>
  <c r="L1756" i="52"/>
  <c r="M1756" i="52"/>
  <c r="N1756" i="52"/>
  <c r="O1756" i="52"/>
  <c r="P1756" i="52"/>
  <c r="L1792" i="70"/>
  <c r="O1792" i="70"/>
  <c r="A1757" i="52"/>
  <c r="B1757" i="52"/>
  <c r="C1757" i="52"/>
  <c r="J1757" i="52"/>
  <c r="K1757" i="52"/>
  <c r="L1757" i="52"/>
  <c r="M1757" i="52"/>
  <c r="N1757" i="52"/>
  <c r="O1757" i="52"/>
  <c r="P1757" i="52"/>
  <c r="L1793" i="70"/>
  <c r="O1793" i="70"/>
  <c r="A1758" i="52"/>
  <c r="B1758" i="52"/>
  <c r="C1758" i="52"/>
  <c r="J1758" i="52"/>
  <c r="K1758" i="52"/>
  <c r="L1758" i="52"/>
  <c r="M1758" i="52"/>
  <c r="N1758" i="52"/>
  <c r="O1758" i="52"/>
  <c r="P1758" i="52"/>
  <c r="L1794" i="70"/>
  <c r="O1794" i="70"/>
  <c r="L1795" i="70"/>
  <c r="O1795" i="70"/>
  <c r="A1760" i="52"/>
  <c r="B1760" i="52"/>
  <c r="C1760" i="52"/>
  <c r="J1760" i="52"/>
  <c r="K1760" i="52"/>
  <c r="L1760" i="52"/>
  <c r="M1760" i="52"/>
  <c r="N1760" i="52"/>
  <c r="O1760" i="52"/>
  <c r="P1760" i="52"/>
  <c r="L1796" i="70"/>
  <c r="O1796" i="70"/>
  <c r="A1761" i="52"/>
  <c r="B1761" i="52"/>
  <c r="C1761" i="52"/>
  <c r="J1761" i="52"/>
  <c r="K1761" i="52"/>
  <c r="L1761" i="52"/>
  <c r="M1761" i="52"/>
  <c r="N1761" i="52"/>
  <c r="O1761" i="52"/>
  <c r="P1761" i="52"/>
  <c r="L1797" i="70"/>
  <c r="O1797" i="70"/>
  <c r="A1762" i="52"/>
  <c r="B1762" i="52"/>
  <c r="C1762" i="52"/>
  <c r="J1762" i="52"/>
  <c r="K1762" i="52"/>
  <c r="L1762" i="52"/>
  <c r="M1762" i="52"/>
  <c r="N1762" i="52"/>
  <c r="O1762" i="52"/>
  <c r="P1762" i="52"/>
  <c r="L1798" i="70"/>
  <c r="O1798" i="70"/>
  <c r="A1763" i="52"/>
  <c r="B1763" i="52"/>
  <c r="C1763" i="52"/>
  <c r="J1763" i="52"/>
  <c r="K1763" i="52"/>
  <c r="L1763" i="52"/>
  <c r="M1763" i="52"/>
  <c r="N1763" i="52"/>
  <c r="O1763" i="52"/>
  <c r="P1763" i="52"/>
  <c r="L1799" i="70"/>
  <c r="O1799" i="70"/>
  <c r="A1765" i="52"/>
  <c r="B1765" i="52"/>
  <c r="C1765" i="52"/>
  <c r="J1765" i="52"/>
  <c r="K1765" i="52"/>
  <c r="L1765" i="52"/>
  <c r="M1765" i="52"/>
  <c r="N1765" i="52"/>
  <c r="O1765" i="52"/>
  <c r="P1765" i="52"/>
  <c r="L1800" i="70"/>
  <c r="O1800" i="70"/>
  <c r="A1766" i="52"/>
  <c r="B1766" i="52"/>
  <c r="C1766" i="52"/>
  <c r="J1766" i="52"/>
  <c r="K1766" i="52"/>
  <c r="L1766" i="52"/>
  <c r="M1766" i="52"/>
  <c r="N1766" i="52"/>
  <c r="O1766" i="52"/>
  <c r="P1766" i="52"/>
  <c r="L1801" i="70"/>
  <c r="O1801" i="70"/>
  <c r="A1767" i="52"/>
  <c r="B1767" i="52"/>
  <c r="C1767" i="52"/>
  <c r="J1767" i="52"/>
  <c r="K1767" i="52"/>
  <c r="L1767" i="52"/>
  <c r="M1767" i="52"/>
  <c r="N1767" i="52"/>
  <c r="O1767" i="52"/>
  <c r="P1767" i="52"/>
  <c r="L1802" i="70"/>
  <c r="O1802" i="70"/>
  <c r="A1768" i="52"/>
  <c r="B1768" i="52"/>
  <c r="C1768" i="52"/>
  <c r="J1768" i="52"/>
  <c r="K1768" i="52"/>
  <c r="L1768" i="52"/>
  <c r="M1768" i="52"/>
  <c r="N1768" i="52"/>
  <c r="O1768" i="52"/>
  <c r="P1768" i="52"/>
  <c r="L1803" i="70"/>
  <c r="O1803" i="70"/>
  <c r="L1804" i="70"/>
  <c r="O1804" i="70"/>
  <c r="L1805" i="70"/>
  <c r="O1805" i="70"/>
  <c r="L1806" i="70"/>
  <c r="O1806" i="70"/>
  <c r="L1807" i="70"/>
  <c r="O1807" i="70"/>
  <c r="L1808" i="70"/>
  <c r="O1808" i="70"/>
  <c r="L1809" i="70"/>
  <c r="O1809" i="70"/>
  <c r="L1810" i="70"/>
  <c r="O1810" i="70"/>
  <c r="L1811" i="70"/>
  <c r="O1811" i="70"/>
  <c r="L1812" i="70"/>
  <c r="O1812" i="70"/>
  <c r="L1813" i="70"/>
  <c r="O1813" i="70"/>
  <c r="L1814" i="70"/>
  <c r="O1814" i="70"/>
  <c r="L1815" i="70"/>
  <c r="O1815" i="70"/>
  <c r="L1816" i="70"/>
  <c r="O1816" i="70"/>
  <c r="L1817" i="70"/>
  <c r="O1817" i="70"/>
  <c r="L1818" i="70"/>
  <c r="O1818" i="70"/>
  <c r="L1819" i="70"/>
  <c r="O1819" i="70"/>
  <c r="L1820" i="70"/>
  <c r="O1820" i="70"/>
  <c r="L1821" i="70"/>
  <c r="O1821" i="70"/>
  <c r="L1822" i="70"/>
  <c r="O1822" i="70"/>
  <c r="L1823" i="70"/>
  <c r="O1823" i="70"/>
  <c r="L1824" i="70"/>
  <c r="O1824" i="70"/>
  <c r="L1825" i="70"/>
  <c r="O1825" i="70"/>
  <c r="L1826" i="70"/>
  <c r="O1826" i="70"/>
  <c r="L1827" i="70"/>
  <c r="O1827" i="70"/>
  <c r="L1828" i="70"/>
  <c r="O1828" i="70"/>
  <c r="L1829" i="70"/>
  <c r="O1829" i="70"/>
  <c r="L1830" i="70"/>
  <c r="O1830" i="70"/>
  <c r="L1831" i="70"/>
  <c r="O1831" i="70"/>
  <c r="L1832" i="70"/>
  <c r="O1832" i="70"/>
  <c r="L1833" i="70"/>
  <c r="O1833" i="70"/>
  <c r="L1834" i="70"/>
  <c r="O1834" i="70"/>
  <c r="L1835" i="70"/>
  <c r="O1835" i="70"/>
  <c r="L1836" i="70"/>
  <c r="O1836" i="70"/>
  <c r="L1837" i="70"/>
  <c r="O1837" i="70"/>
  <c r="L1838" i="70"/>
  <c r="O1838" i="70"/>
  <c r="L1839" i="70"/>
  <c r="O1839" i="70"/>
  <c r="L1840" i="70"/>
  <c r="O1840" i="70"/>
  <c r="L1841" i="70"/>
  <c r="O1841" i="70"/>
  <c r="L1842" i="70"/>
  <c r="O1842" i="70"/>
  <c r="L1843" i="70"/>
  <c r="O1843" i="70"/>
  <c r="L1844" i="70"/>
  <c r="O1844" i="70"/>
  <c r="L1845" i="70"/>
  <c r="O1845" i="70"/>
  <c r="L1846" i="70"/>
  <c r="O1846" i="70"/>
  <c r="L1847" i="70"/>
  <c r="O1847" i="70"/>
  <c r="L1848" i="70"/>
  <c r="O1848" i="70"/>
  <c r="L1849" i="70"/>
  <c r="O1849" i="70"/>
  <c r="L1850" i="70"/>
  <c r="O1850" i="70"/>
  <c r="L1851" i="70"/>
  <c r="O1851" i="70"/>
  <c r="L1852" i="70"/>
  <c r="O1852" i="70"/>
  <c r="L1853" i="70"/>
  <c r="O1853" i="70"/>
  <c r="L1854" i="70"/>
  <c r="O1854" i="70"/>
  <c r="L1855" i="70"/>
  <c r="O1855" i="70"/>
  <c r="L1856" i="70"/>
  <c r="O1856" i="70"/>
  <c r="L1857" i="70"/>
  <c r="O1857" i="70"/>
  <c r="L1858" i="70"/>
  <c r="O1858" i="70"/>
  <c r="L1859" i="70"/>
  <c r="O1859" i="70"/>
  <c r="L1860" i="70"/>
  <c r="O1860" i="70"/>
  <c r="L1861" i="70"/>
  <c r="O1861" i="70"/>
  <c r="L1862" i="70"/>
  <c r="O1862" i="70"/>
  <c r="L1863" i="70"/>
  <c r="O1863" i="70"/>
  <c r="L1864" i="70"/>
  <c r="O1864" i="70"/>
  <c r="L1865" i="70"/>
  <c r="O1865" i="70"/>
  <c r="L1866" i="70"/>
  <c r="O1866" i="70"/>
  <c r="L1867" i="70"/>
  <c r="O1867" i="70"/>
  <c r="L1868" i="70"/>
  <c r="O1868" i="70"/>
  <c r="L1869" i="70"/>
  <c r="O1869" i="70"/>
  <c r="L1870" i="70"/>
  <c r="O1870" i="70"/>
  <c r="L1871" i="70"/>
  <c r="O1871" i="70"/>
  <c r="L1872" i="70"/>
  <c r="O1872" i="70"/>
  <c r="L1873" i="70"/>
  <c r="O1873" i="70"/>
  <c r="L1874" i="70"/>
  <c r="O1874" i="70"/>
  <c r="L1875" i="70"/>
  <c r="O1875" i="70"/>
  <c r="L1876" i="70"/>
  <c r="O1876" i="70"/>
  <c r="L1877" i="70"/>
  <c r="O1877" i="70"/>
  <c r="L1878" i="70"/>
  <c r="O1878" i="70"/>
  <c r="L1879" i="70"/>
  <c r="O1879" i="70"/>
  <c r="L1880" i="70"/>
  <c r="O1880" i="70"/>
  <c r="L1881" i="70"/>
  <c r="O1881" i="70"/>
  <c r="L1882" i="70"/>
  <c r="O1882" i="70"/>
  <c r="L1883" i="70"/>
  <c r="O1883" i="70"/>
  <c r="L1884" i="70"/>
  <c r="O1884" i="70"/>
  <c r="L1885" i="70"/>
  <c r="O1885" i="70"/>
  <c r="L1886" i="70"/>
  <c r="O1886" i="70"/>
  <c r="L1887" i="70"/>
  <c r="O1887" i="70"/>
  <c r="L1888" i="70"/>
  <c r="O1888" i="70"/>
  <c r="L1889" i="70"/>
  <c r="O1889" i="70"/>
  <c r="L1890" i="70"/>
  <c r="O1890" i="70"/>
  <c r="L1891" i="70"/>
  <c r="O1891" i="70"/>
  <c r="L1892" i="70"/>
  <c r="O1892" i="70"/>
  <c r="L1893" i="70"/>
  <c r="O1893" i="70"/>
  <c r="L1894" i="70"/>
  <c r="O1894" i="70"/>
  <c r="L1895" i="70"/>
  <c r="O1895" i="70"/>
  <c r="L1896" i="70"/>
  <c r="O1896" i="70"/>
  <c r="L1897" i="70"/>
  <c r="O1897" i="70"/>
  <c r="L1898" i="70"/>
  <c r="O1898" i="70"/>
  <c r="L1899" i="70"/>
  <c r="O1899" i="70"/>
  <c r="L1900" i="70"/>
  <c r="O1900" i="70"/>
  <c r="L1901" i="70"/>
  <c r="O1901" i="70"/>
  <c r="L1902" i="70"/>
  <c r="O1902" i="70"/>
  <c r="L1903" i="70"/>
  <c r="O1903" i="70"/>
  <c r="L1904" i="70"/>
  <c r="O1904" i="70"/>
  <c r="L1905" i="70"/>
  <c r="O1905" i="70"/>
  <c r="L1906" i="70"/>
  <c r="O1906" i="70"/>
  <c r="L1907" i="70"/>
  <c r="O1907" i="70"/>
  <c r="L1908" i="70"/>
  <c r="O1908" i="70"/>
  <c r="L1909" i="70"/>
  <c r="O1909" i="70"/>
  <c r="L1910" i="70"/>
  <c r="O1910" i="70"/>
  <c r="L1911" i="70"/>
  <c r="O1911" i="70"/>
  <c r="L1912" i="70"/>
  <c r="O1912" i="70"/>
  <c r="L1913" i="70"/>
  <c r="O1913" i="70"/>
  <c r="L1914" i="70"/>
  <c r="O1914" i="70"/>
  <c r="L1915" i="70"/>
  <c r="O1915" i="70"/>
  <c r="L1916" i="70"/>
  <c r="O1916" i="70"/>
  <c r="L1917" i="70"/>
  <c r="O1917" i="70"/>
  <c r="L1918" i="70"/>
  <c r="O1918" i="70"/>
  <c r="L1919" i="70"/>
  <c r="O1919" i="70"/>
  <c r="L1920" i="70"/>
  <c r="O1920" i="70"/>
  <c r="L1921" i="70"/>
  <c r="O1921" i="70"/>
  <c r="L1922" i="70"/>
  <c r="O1922" i="70"/>
  <c r="L1923" i="70"/>
  <c r="O1923" i="70"/>
  <c r="L1924" i="70"/>
  <c r="O1924" i="70"/>
  <c r="L1925" i="70"/>
  <c r="O1925" i="70"/>
  <c r="L1926" i="70"/>
  <c r="O1926" i="70"/>
  <c r="L1927" i="70"/>
  <c r="O1927" i="70"/>
  <c r="L1928" i="70"/>
  <c r="O1928" i="70"/>
  <c r="L1929" i="70"/>
  <c r="O1929" i="70"/>
  <c r="L1930" i="70"/>
  <c r="O1930" i="70"/>
  <c r="L1931" i="70"/>
  <c r="O1931" i="70"/>
  <c r="L1932" i="70"/>
  <c r="O1932" i="70"/>
  <c r="L1933" i="70"/>
  <c r="O1933" i="70"/>
  <c r="L1934" i="70"/>
  <c r="O1934" i="70"/>
  <c r="L1935" i="70"/>
  <c r="O1935" i="70"/>
  <c r="L1936" i="70"/>
  <c r="O1936" i="70"/>
  <c r="L1937" i="70"/>
  <c r="O1937" i="70"/>
  <c r="L1938" i="70"/>
  <c r="O1938" i="70"/>
  <c r="L1939" i="70"/>
  <c r="O1939" i="70"/>
  <c r="L1940" i="70"/>
  <c r="O1940" i="70"/>
  <c r="L1941" i="70"/>
  <c r="O1941" i="70"/>
  <c r="L1942" i="70"/>
  <c r="O1942" i="70"/>
  <c r="L1943" i="70"/>
  <c r="O1943" i="70"/>
  <c r="L1944" i="70"/>
  <c r="O1944" i="70"/>
  <c r="L1945" i="70"/>
  <c r="O1945" i="70"/>
  <c r="L1946" i="70"/>
  <c r="O1946" i="70"/>
  <c r="L1947" i="70"/>
  <c r="O1947" i="70"/>
  <c r="L1948" i="70"/>
  <c r="O1948" i="70"/>
  <c r="L1949" i="70"/>
  <c r="O1949" i="70"/>
  <c r="L1950" i="70"/>
  <c r="O1950" i="70"/>
  <c r="L1951" i="70"/>
  <c r="O1951" i="70"/>
  <c r="L1952" i="70"/>
  <c r="O1952" i="70"/>
  <c r="L1953" i="70"/>
  <c r="O1953" i="70"/>
  <c r="L1954" i="70"/>
  <c r="O1954" i="70"/>
  <c r="L1955" i="70"/>
  <c r="O1955" i="70"/>
  <c r="L1956" i="70"/>
  <c r="O1956" i="70"/>
  <c r="L1957" i="70"/>
  <c r="O1957" i="70"/>
  <c r="L1958" i="70"/>
  <c r="O1958" i="70"/>
  <c r="L1959" i="70"/>
  <c r="O1959" i="70"/>
  <c r="L1960" i="70"/>
  <c r="O1960" i="70"/>
  <c r="L1961" i="70"/>
  <c r="O1961" i="70"/>
  <c r="L1962" i="70"/>
  <c r="O1962" i="70"/>
  <c r="L1963" i="70"/>
  <c r="O1963" i="70"/>
  <c r="L1964" i="70"/>
  <c r="O1964" i="70"/>
  <c r="L1965" i="70"/>
  <c r="O1965" i="70"/>
  <c r="L1966" i="70"/>
  <c r="O1966" i="70"/>
  <c r="L1967" i="70"/>
  <c r="O1967" i="70"/>
  <c r="L1968" i="70"/>
  <c r="O1968" i="70"/>
  <c r="L1969" i="70"/>
  <c r="O1969" i="70"/>
  <c r="L1970" i="70"/>
  <c r="O1970" i="70"/>
  <c r="L1971" i="70"/>
  <c r="O1971" i="70"/>
  <c r="L1972" i="70"/>
  <c r="O1972" i="70"/>
  <c r="L1973" i="70"/>
  <c r="O1973" i="70"/>
  <c r="L1974" i="70"/>
  <c r="O1974" i="70"/>
  <c r="L1975" i="70"/>
  <c r="O1975" i="70"/>
  <c r="L1976" i="70"/>
  <c r="O1976" i="70"/>
  <c r="L1977" i="70"/>
  <c r="O1977" i="70"/>
  <c r="L1978" i="70"/>
  <c r="O1978" i="70"/>
  <c r="L1979" i="70"/>
  <c r="O1979" i="70"/>
  <c r="L1980" i="70"/>
  <c r="O1980" i="70"/>
  <c r="L1981" i="70"/>
  <c r="O1981" i="70"/>
  <c r="L1982" i="70"/>
  <c r="O1982" i="70"/>
  <c r="L1983" i="70"/>
  <c r="O1983" i="70"/>
  <c r="L1984" i="70"/>
  <c r="O1984" i="70"/>
  <c r="L1985" i="70"/>
  <c r="O1985" i="70"/>
  <c r="L1986" i="70"/>
  <c r="O1986" i="70"/>
  <c r="L1987" i="70"/>
  <c r="O1987" i="70"/>
  <c r="L1988" i="70"/>
  <c r="O1988" i="70"/>
  <c r="L1989" i="70"/>
  <c r="O1989" i="70"/>
  <c r="L1990" i="70"/>
  <c r="O1990" i="70"/>
  <c r="L1991" i="70"/>
  <c r="O1991" i="70"/>
  <c r="L1992" i="70"/>
  <c r="O1992" i="70"/>
  <c r="L1993" i="70"/>
  <c r="O1993" i="70"/>
  <c r="L1994" i="70"/>
  <c r="O1994" i="70"/>
  <c r="L1995" i="70"/>
  <c r="O1995" i="70"/>
  <c r="L1996" i="70"/>
  <c r="O1996" i="70"/>
  <c r="L1997" i="70"/>
  <c r="O1997" i="70"/>
  <c r="L1998" i="70"/>
  <c r="O1998" i="70"/>
  <c r="L1999" i="70"/>
  <c r="O1999" i="70"/>
  <c r="L2000" i="70"/>
  <c r="O2000" i="70"/>
  <c r="L2001" i="70"/>
  <c r="O2001" i="70"/>
  <c r="L2002" i="70"/>
  <c r="O2002" i="70"/>
  <c r="L2003" i="70"/>
  <c r="O2003" i="70"/>
  <c r="L2004" i="70"/>
  <c r="O2004" i="70"/>
  <c r="L2005" i="70"/>
  <c r="O2005" i="70"/>
  <c r="L2006" i="70"/>
  <c r="O2006" i="70"/>
  <c r="L2007" i="70"/>
  <c r="O2007" i="70"/>
  <c r="L2008" i="70"/>
  <c r="O2008" i="70"/>
  <c r="L2009" i="70"/>
  <c r="O2009" i="70"/>
  <c r="L2010" i="70"/>
  <c r="O2010" i="70"/>
  <c r="L2011" i="70"/>
  <c r="O2011" i="70"/>
  <c r="L2012" i="70"/>
  <c r="O2012" i="70"/>
  <c r="L2013" i="70"/>
  <c r="O2013" i="70"/>
  <c r="L2014" i="70"/>
  <c r="O2014" i="70"/>
  <c r="L2015" i="70"/>
  <c r="O2015" i="70"/>
  <c r="L2016" i="70"/>
  <c r="O2016" i="70"/>
  <c r="L2017" i="70"/>
  <c r="O2017" i="70"/>
  <c r="L2018" i="70"/>
  <c r="O2018" i="70"/>
  <c r="L2019" i="70"/>
  <c r="O2019" i="70"/>
  <c r="L2020" i="70"/>
  <c r="O2020" i="70"/>
  <c r="L2021" i="70"/>
  <c r="O2021" i="70"/>
  <c r="L2022" i="70"/>
  <c r="O2022" i="70"/>
  <c r="L2023" i="70"/>
  <c r="O2023" i="70"/>
  <c r="L2024" i="70"/>
  <c r="O2024" i="70"/>
  <c r="L2025" i="70"/>
  <c r="O2025" i="70"/>
  <c r="L2026" i="70"/>
  <c r="O2026" i="70"/>
  <c r="L2027" i="70"/>
  <c r="O2027" i="70"/>
  <c r="L2028" i="70"/>
  <c r="O2028" i="70"/>
  <c r="L2029" i="70"/>
  <c r="O2029" i="70"/>
  <c r="L2030" i="70"/>
  <c r="O2030" i="70"/>
  <c r="L2031" i="70"/>
  <c r="O2031" i="70"/>
  <c r="L2032" i="70"/>
  <c r="O2032" i="70"/>
  <c r="L2033" i="70"/>
  <c r="O2033" i="70"/>
  <c r="L2034" i="70"/>
  <c r="O2034" i="70"/>
  <c r="L2035" i="70"/>
  <c r="O2035" i="70"/>
  <c r="L2036" i="70"/>
  <c r="O2036" i="70"/>
  <c r="L2037" i="70"/>
  <c r="O2037" i="70"/>
  <c r="L2038" i="70"/>
  <c r="O2038" i="70"/>
  <c r="L2039" i="70"/>
  <c r="O2039" i="70"/>
  <c r="L2040" i="70"/>
  <c r="O2040" i="70"/>
  <c r="L2041" i="70"/>
  <c r="O2041" i="70"/>
  <c r="L2042" i="70"/>
  <c r="O2042" i="70"/>
  <c r="L2043" i="70"/>
  <c r="O2043" i="70"/>
  <c r="L2044" i="70"/>
  <c r="O2044" i="70"/>
  <c r="L2045" i="70"/>
  <c r="O2045" i="70"/>
  <c r="L2046" i="70"/>
  <c r="O2046" i="70"/>
  <c r="L2047" i="70"/>
  <c r="O2047" i="70"/>
  <c r="L2048" i="70"/>
  <c r="O2048" i="70"/>
  <c r="L2049" i="70"/>
  <c r="O2049" i="70"/>
  <c r="L2050" i="70"/>
  <c r="O2050" i="70"/>
  <c r="L2051" i="70"/>
  <c r="O2051" i="70"/>
  <c r="L2052" i="70"/>
  <c r="O2052" i="70"/>
  <c r="L2053" i="70"/>
  <c r="O2053" i="70"/>
  <c r="L2054" i="70"/>
  <c r="O2054" i="70"/>
  <c r="L2055" i="70"/>
  <c r="O2055" i="70"/>
  <c r="L2056" i="70"/>
  <c r="O2056" i="70"/>
  <c r="L2057" i="70"/>
  <c r="O2057" i="70"/>
  <c r="L2058" i="70"/>
  <c r="O2058" i="70"/>
  <c r="L2059" i="70"/>
  <c r="O2059" i="70"/>
  <c r="L2060" i="70"/>
  <c r="O2060" i="70"/>
  <c r="L2061" i="70"/>
  <c r="O2061" i="70"/>
  <c r="L2062" i="70"/>
  <c r="O2062" i="70"/>
  <c r="L2063" i="70"/>
  <c r="O2063" i="70"/>
  <c r="L2064" i="70"/>
  <c r="O2064" i="70"/>
  <c r="L2065" i="70"/>
  <c r="O2065" i="70"/>
  <c r="L2066" i="70"/>
  <c r="O2066" i="70"/>
  <c r="L2067" i="70"/>
  <c r="O2067" i="70"/>
  <c r="L2068" i="70"/>
  <c r="O2068" i="70"/>
  <c r="L2069" i="70"/>
  <c r="O2069" i="70"/>
  <c r="L2070" i="70"/>
  <c r="O2070" i="70"/>
  <c r="L2071" i="70"/>
  <c r="O2071" i="70"/>
  <c r="L2072" i="70"/>
  <c r="O2072" i="70"/>
  <c r="L2073" i="70"/>
  <c r="O2073" i="70"/>
  <c r="L2074" i="70"/>
  <c r="O2074" i="70"/>
  <c r="L2075" i="70"/>
  <c r="O2075" i="70"/>
  <c r="L2076" i="70"/>
  <c r="O2076" i="70"/>
  <c r="L2077" i="70"/>
  <c r="O2077" i="70"/>
  <c r="L2078" i="70"/>
  <c r="O2078" i="70"/>
  <c r="L2079" i="70"/>
  <c r="O2079" i="70"/>
  <c r="L2080" i="70"/>
  <c r="O2080" i="70"/>
  <c r="L2081" i="70"/>
  <c r="O2081" i="70"/>
  <c r="L2082" i="70"/>
  <c r="O2082" i="70"/>
  <c r="L2083" i="70"/>
  <c r="O2083" i="70"/>
  <c r="L2084" i="70"/>
  <c r="O2084" i="70"/>
  <c r="L2085" i="70"/>
  <c r="O2085" i="70"/>
  <c r="L2086" i="70"/>
  <c r="O2086" i="70"/>
  <c r="L2087" i="70"/>
  <c r="O2087" i="70"/>
  <c r="L2088" i="70"/>
  <c r="O2088" i="70"/>
  <c r="L2089" i="70"/>
  <c r="O2089" i="70"/>
  <c r="L2090" i="70"/>
  <c r="O2090" i="70"/>
  <c r="L2091" i="70"/>
  <c r="O2091" i="70"/>
  <c r="L2092" i="70"/>
  <c r="O2092" i="70"/>
  <c r="L2093" i="70"/>
  <c r="O2093" i="70"/>
  <c r="L2094" i="70"/>
  <c r="O2094" i="70"/>
  <c r="L2095" i="70"/>
  <c r="O2095" i="70"/>
  <c r="L2096" i="70"/>
  <c r="O2096" i="70"/>
  <c r="L2097" i="70"/>
  <c r="O2097" i="70"/>
  <c r="L2098" i="70"/>
  <c r="O2098" i="70"/>
  <c r="L2099" i="70"/>
  <c r="O2099" i="70"/>
  <c r="L2100" i="70"/>
  <c r="O2100" i="70"/>
  <c r="L2101" i="70"/>
  <c r="O2101" i="70"/>
  <c r="L2102" i="70"/>
  <c r="O2102" i="70"/>
  <c r="L2103" i="70"/>
  <c r="O2103" i="70"/>
  <c r="L2104" i="70"/>
  <c r="O2104" i="70"/>
  <c r="L2105" i="70"/>
  <c r="O2105" i="70"/>
  <c r="L2106" i="70"/>
  <c r="O2106" i="70"/>
  <c r="L2107" i="70"/>
  <c r="O2107" i="70"/>
  <c r="L2108" i="70"/>
  <c r="O2108" i="70"/>
  <c r="L2109" i="70"/>
  <c r="O2109" i="70"/>
  <c r="L2110" i="70"/>
  <c r="O2110" i="70"/>
  <c r="L2111" i="70"/>
  <c r="O2111" i="70"/>
  <c r="L2112" i="70"/>
  <c r="O2112" i="70"/>
  <c r="L2113" i="70"/>
  <c r="O2113" i="70"/>
  <c r="L2114" i="70"/>
  <c r="O2114" i="70"/>
  <c r="L2115" i="70"/>
  <c r="O2115" i="70"/>
  <c r="L2116" i="70"/>
  <c r="O2116" i="70"/>
  <c r="L2117" i="70"/>
  <c r="O2117" i="70"/>
  <c r="L2118" i="70"/>
  <c r="O2118" i="70"/>
  <c r="L2119" i="70"/>
  <c r="O2119" i="70"/>
  <c r="L2120" i="70"/>
  <c r="O2120" i="70"/>
  <c r="L2121" i="70"/>
  <c r="O2121" i="70"/>
  <c r="L2122" i="70"/>
  <c r="O2122" i="70"/>
  <c r="L2123" i="70"/>
  <c r="O2123" i="70"/>
  <c r="L2124" i="70"/>
  <c r="O2124" i="70"/>
  <c r="L2125" i="70"/>
  <c r="O2125" i="70"/>
  <c r="L2126" i="70"/>
  <c r="O2126" i="70"/>
  <c r="L2127" i="70"/>
  <c r="O2127" i="70"/>
  <c r="L2128" i="70"/>
  <c r="O2128" i="70"/>
  <c r="L2129" i="70"/>
  <c r="O2129" i="70"/>
  <c r="L2130" i="70"/>
  <c r="O2130" i="70"/>
  <c r="P2130" i="70"/>
  <c r="C74" i="67"/>
  <c r="AL2" i="2"/>
  <c r="AM2" i="2"/>
  <c r="AA2" i="2"/>
  <c r="P2131" i="70"/>
  <c r="P2132" i="70"/>
  <c r="P2133" i="70"/>
  <c r="P2134" i="70"/>
  <c r="P2135" i="70"/>
  <c r="C46" i="2"/>
  <c r="N46" i="2"/>
  <c r="O46" i="2"/>
  <c r="P46" i="2"/>
  <c r="Q46" i="2"/>
  <c r="R46" i="2"/>
  <c r="S46" i="2"/>
  <c r="T46" i="2"/>
  <c r="U46" i="2"/>
  <c r="V46" i="2"/>
  <c r="W46" i="2"/>
  <c r="X46" i="2"/>
  <c r="Y46" i="2"/>
  <c r="AB46" i="2"/>
  <c r="C47" i="2"/>
  <c r="N47" i="2"/>
  <c r="O47" i="2"/>
  <c r="P47" i="2"/>
  <c r="Q47" i="2"/>
  <c r="R47" i="2"/>
  <c r="S47" i="2"/>
  <c r="T47" i="2"/>
  <c r="U47" i="2"/>
  <c r="V47" i="2"/>
  <c r="W47" i="2"/>
  <c r="X47" i="2"/>
  <c r="Y47" i="2"/>
  <c r="AB47" i="2"/>
  <c r="C48" i="2"/>
  <c r="N48" i="2"/>
  <c r="O48" i="2"/>
  <c r="P48" i="2"/>
  <c r="Q48" i="2"/>
  <c r="R48" i="2"/>
  <c r="S48" i="2"/>
  <c r="T48" i="2"/>
  <c r="U48" i="2"/>
  <c r="V48" i="2"/>
  <c r="W48" i="2"/>
  <c r="X48" i="2"/>
  <c r="Y48" i="2"/>
  <c r="AB48" i="2"/>
  <c r="C49" i="2"/>
  <c r="N49" i="2"/>
  <c r="O49" i="2"/>
  <c r="P49" i="2"/>
  <c r="Q49" i="2"/>
  <c r="R49" i="2"/>
  <c r="S49" i="2"/>
  <c r="T49" i="2"/>
  <c r="U49" i="2"/>
  <c r="V49" i="2"/>
  <c r="W49" i="2"/>
  <c r="X49" i="2"/>
  <c r="Y49" i="2"/>
  <c r="AB49" i="2"/>
  <c r="C50" i="2"/>
  <c r="N50" i="2"/>
  <c r="O50" i="2"/>
  <c r="P50" i="2"/>
  <c r="Q50" i="2"/>
  <c r="R50" i="2"/>
  <c r="S50" i="2"/>
  <c r="T50" i="2"/>
  <c r="U50" i="2"/>
  <c r="V50" i="2"/>
  <c r="W50" i="2"/>
  <c r="X50" i="2"/>
  <c r="Y50" i="2"/>
  <c r="AB50" i="2"/>
  <c r="C51" i="2"/>
  <c r="N51" i="2"/>
  <c r="O51" i="2"/>
  <c r="P51" i="2"/>
  <c r="Q51" i="2"/>
  <c r="R51" i="2"/>
  <c r="S51" i="2"/>
  <c r="T51" i="2"/>
  <c r="U51" i="2"/>
  <c r="V51" i="2"/>
  <c r="W51" i="2"/>
  <c r="X51" i="2"/>
  <c r="Y51" i="2"/>
  <c r="AB51" i="2"/>
  <c r="C52" i="2"/>
  <c r="N52" i="2"/>
  <c r="O52" i="2"/>
  <c r="P52" i="2"/>
  <c r="Q52" i="2"/>
  <c r="R52" i="2"/>
  <c r="S52" i="2"/>
  <c r="T52" i="2"/>
  <c r="U52" i="2"/>
  <c r="V52" i="2"/>
  <c r="W52" i="2"/>
  <c r="X52" i="2"/>
  <c r="Y52" i="2"/>
  <c r="AB52" i="2"/>
  <c r="C53" i="2"/>
  <c r="N53" i="2"/>
  <c r="O53" i="2"/>
  <c r="P53" i="2"/>
  <c r="Q53" i="2"/>
  <c r="R53" i="2"/>
  <c r="S53" i="2"/>
  <c r="T53" i="2"/>
  <c r="U53" i="2"/>
  <c r="V53" i="2"/>
  <c r="W53" i="2"/>
  <c r="X53" i="2"/>
  <c r="Y53" i="2"/>
  <c r="AB53" i="2"/>
  <c r="C54" i="2"/>
  <c r="N54" i="2"/>
  <c r="O54" i="2"/>
  <c r="P54" i="2"/>
  <c r="Q54" i="2"/>
  <c r="R54" i="2"/>
  <c r="S54" i="2"/>
  <c r="T54" i="2"/>
  <c r="U54" i="2"/>
  <c r="V54" i="2"/>
  <c r="W54" i="2"/>
  <c r="X54" i="2"/>
  <c r="Y54" i="2"/>
  <c r="AB54" i="2"/>
  <c r="C55" i="2"/>
  <c r="N55" i="2"/>
  <c r="O55" i="2"/>
  <c r="P55" i="2"/>
  <c r="Q55" i="2"/>
  <c r="R55" i="2"/>
  <c r="S55" i="2"/>
  <c r="T55" i="2"/>
  <c r="U55" i="2"/>
  <c r="V55" i="2"/>
  <c r="W55" i="2"/>
  <c r="X55" i="2"/>
  <c r="Y55" i="2"/>
  <c r="AB55" i="2"/>
  <c r="C56" i="2"/>
  <c r="N56" i="2"/>
  <c r="O56" i="2"/>
  <c r="P56" i="2"/>
  <c r="Q56" i="2"/>
  <c r="R56" i="2"/>
  <c r="S56" i="2"/>
  <c r="T56" i="2"/>
  <c r="U56" i="2"/>
  <c r="V56" i="2"/>
  <c r="W56" i="2"/>
  <c r="X56" i="2"/>
  <c r="Y56" i="2"/>
  <c r="AB56" i="2"/>
  <c r="C57" i="2"/>
  <c r="N57" i="2"/>
  <c r="O57" i="2"/>
  <c r="P57" i="2"/>
  <c r="Q57" i="2"/>
  <c r="R57" i="2"/>
  <c r="S57" i="2"/>
  <c r="T57" i="2"/>
  <c r="U57" i="2"/>
  <c r="V57" i="2"/>
  <c r="W57" i="2"/>
  <c r="X57" i="2"/>
  <c r="Y57" i="2"/>
  <c r="AB57" i="2"/>
  <c r="C58" i="2"/>
  <c r="N58" i="2"/>
  <c r="O58" i="2"/>
  <c r="P58" i="2"/>
  <c r="Q58" i="2"/>
  <c r="R58" i="2"/>
  <c r="S58" i="2"/>
  <c r="T58" i="2"/>
  <c r="U58" i="2"/>
  <c r="V58" i="2"/>
  <c r="W58" i="2"/>
  <c r="X58" i="2"/>
  <c r="Y58" i="2"/>
  <c r="AB58" i="2"/>
  <c r="C59" i="2"/>
  <c r="N59" i="2"/>
  <c r="O59" i="2"/>
  <c r="P59" i="2"/>
  <c r="Q59" i="2"/>
  <c r="R59" i="2"/>
  <c r="S59" i="2"/>
  <c r="T59" i="2"/>
  <c r="U59" i="2"/>
  <c r="V59" i="2"/>
  <c r="W59" i="2"/>
  <c r="X59" i="2"/>
  <c r="Y59" i="2"/>
  <c r="AB59" i="2"/>
  <c r="C60" i="2"/>
  <c r="N60" i="2"/>
  <c r="O60" i="2"/>
  <c r="P60" i="2"/>
  <c r="Q60" i="2"/>
  <c r="R60" i="2"/>
  <c r="S60" i="2"/>
  <c r="T60" i="2"/>
  <c r="U60" i="2"/>
  <c r="V60" i="2"/>
  <c r="W60" i="2"/>
  <c r="X60" i="2"/>
  <c r="Y60" i="2"/>
  <c r="AB60" i="2"/>
  <c r="C61" i="2"/>
  <c r="N61" i="2"/>
  <c r="O61" i="2"/>
  <c r="P61" i="2"/>
  <c r="Q61" i="2"/>
  <c r="R61" i="2"/>
  <c r="S61" i="2"/>
  <c r="T61" i="2"/>
  <c r="U61" i="2"/>
  <c r="V61" i="2"/>
  <c r="W61" i="2"/>
  <c r="X61" i="2"/>
  <c r="Y61" i="2"/>
  <c r="AB61" i="2"/>
  <c r="C62" i="2"/>
  <c r="N62" i="2"/>
  <c r="O62" i="2"/>
  <c r="P62" i="2"/>
  <c r="Q62" i="2"/>
  <c r="R62" i="2"/>
  <c r="S62" i="2"/>
  <c r="T62" i="2"/>
  <c r="U62" i="2"/>
  <c r="V62" i="2"/>
  <c r="W62" i="2"/>
  <c r="X62" i="2"/>
  <c r="Y62" i="2"/>
  <c r="AB62" i="2"/>
  <c r="C63" i="2"/>
  <c r="N63" i="2"/>
  <c r="O63" i="2"/>
  <c r="P63" i="2"/>
  <c r="Q63" i="2"/>
  <c r="R63" i="2"/>
  <c r="S63" i="2"/>
  <c r="T63" i="2"/>
  <c r="U63" i="2"/>
  <c r="V63" i="2"/>
  <c r="W63" i="2"/>
  <c r="X63" i="2"/>
  <c r="Y63" i="2"/>
  <c r="AB63" i="2"/>
  <c r="C64" i="2"/>
  <c r="N64" i="2"/>
  <c r="O64" i="2"/>
  <c r="P64" i="2"/>
  <c r="Q64" i="2"/>
  <c r="R64" i="2"/>
  <c r="S64" i="2"/>
  <c r="T64" i="2"/>
  <c r="U64" i="2"/>
  <c r="V64" i="2"/>
  <c r="W64" i="2"/>
  <c r="X64" i="2"/>
  <c r="Y64" i="2"/>
  <c r="AB64" i="2"/>
  <c r="C65" i="2"/>
  <c r="N65" i="2"/>
  <c r="O65" i="2"/>
  <c r="P65" i="2"/>
  <c r="Q65" i="2"/>
  <c r="R65" i="2"/>
  <c r="S65" i="2"/>
  <c r="T65" i="2"/>
  <c r="U65" i="2"/>
  <c r="V65" i="2"/>
  <c r="W65" i="2"/>
  <c r="X65" i="2"/>
  <c r="Y65" i="2"/>
  <c r="AB65" i="2"/>
  <c r="C66" i="2"/>
  <c r="N66" i="2"/>
  <c r="O66" i="2"/>
  <c r="P66" i="2"/>
  <c r="Q66" i="2"/>
  <c r="R66" i="2"/>
  <c r="S66" i="2"/>
  <c r="T66" i="2"/>
  <c r="U66" i="2"/>
  <c r="V66" i="2"/>
  <c r="W66" i="2"/>
  <c r="X66" i="2"/>
  <c r="Y66" i="2"/>
  <c r="AB66" i="2"/>
  <c r="C67" i="2"/>
  <c r="N67" i="2"/>
  <c r="O67" i="2"/>
  <c r="P67" i="2"/>
  <c r="Q67" i="2"/>
  <c r="R67" i="2"/>
  <c r="S67" i="2"/>
  <c r="T67" i="2"/>
  <c r="U67" i="2"/>
  <c r="V67" i="2"/>
  <c r="W67" i="2"/>
  <c r="X67" i="2"/>
  <c r="Y67" i="2"/>
  <c r="AB67" i="2"/>
  <c r="C68" i="2"/>
  <c r="N68" i="2"/>
  <c r="O68" i="2"/>
  <c r="P68" i="2"/>
  <c r="Q68" i="2"/>
  <c r="R68" i="2"/>
  <c r="S68" i="2"/>
  <c r="T68" i="2"/>
  <c r="U68" i="2"/>
  <c r="V68" i="2"/>
  <c r="W68" i="2"/>
  <c r="X68" i="2"/>
  <c r="Y68" i="2"/>
  <c r="AB68" i="2"/>
  <c r="C69" i="2"/>
  <c r="N69" i="2"/>
  <c r="O69" i="2"/>
  <c r="P69" i="2"/>
  <c r="Q69" i="2"/>
  <c r="R69" i="2"/>
  <c r="S69" i="2"/>
  <c r="T69" i="2"/>
  <c r="U69" i="2"/>
  <c r="V69" i="2"/>
  <c r="W69" i="2"/>
  <c r="X69" i="2"/>
  <c r="Y69" i="2"/>
  <c r="AB69" i="2"/>
  <c r="C70" i="2"/>
  <c r="N70" i="2"/>
  <c r="O70" i="2"/>
  <c r="P70" i="2"/>
  <c r="Q70" i="2"/>
  <c r="R70" i="2"/>
  <c r="S70" i="2"/>
  <c r="T70" i="2"/>
  <c r="U70" i="2"/>
  <c r="V70" i="2"/>
  <c r="W70" i="2"/>
  <c r="X70" i="2"/>
  <c r="Y70" i="2"/>
  <c r="AB70" i="2"/>
  <c r="C71" i="2"/>
  <c r="N71" i="2"/>
  <c r="O71" i="2"/>
  <c r="P71" i="2"/>
  <c r="Q71" i="2"/>
  <c r="R71" i="2"/>
  <c r="S71" i="2"/>
  <c r="T71" i="2"/>
  <c r="U71" i="2"/>
  <c r="V71" i="2"/>
  <c r="W71" i="2"/>
  <c r="X71" i="2"/>
  <c r="Y71" i="2"/>
  <c r="AB71" i="2"/>
  <c r="C72" i="2"/>
  <c r="N72" i="2"/>
  <c r="O72" i="2"/>
  <c r="P72" i="2"/>
  <c r="Q72" i="2"/>
  <c r="R72" i="2"/>
  <c r="S72" i="2"/>
  <c r="T72" i="2"/>
  <c r="U72" i="2"/>
  <c r="V72" i="2"/>
  <c r="W72" i="2"/>
  <c r="X72" i="2"/>
  <c r="Y72" i="2"/>
  <c r="AB72" i="2"/>
  <c r="C73" i="2"/>
  <c r="N73" i="2"/>
  <c r="O73" i="2"/>
  <c r="P73" i="2"/>
  <c r="Q73" i="2"/>
  <c r="R73" i="2"/>
  <c r="S73" i="2"/>
  <c r="T73" i="2"/>
  <c r="U73" i="2"/>
  <c r="V73" i="2"/>
  <c r="W73" i="2"/>
  <c r="X73" i="2"/>
  <c r="Y73" i="2"/>
  <c r="AB73" i="2"/>
  <c r="C74" i="2"/>
  <c r="N74" i="2"/>
  <c r="O74" i="2"/>
  <c r="P74" i="2"/>
  <c r="Q74" i="2"/>
  <c r="R74" i="2"/>
  <c r="S74" i="2"/>
  <c r="T74" i="2"/>
  <c r="U74" i="2"/>
  <c r="V74" i="2"/>
  <c r="W74" i="2"/>
  <c r="X74" i="2"/>
  <c r="Y74" i="2"/>
  <c r="AB74" i="2"/>
  <c r="C75" i="2"/>
  <c r="N75" i="2"/>
  <c r="O75" i="2"/>
  <c r="P75" i="2"/>
  <c r="Q75" i="2"/>
  <c r="R75" i="2"/>
  <c r="S75" i="2"/>
  <c r="T75" i="2"/>
  <c r="U75" i="2"/>
  <c r="V75" i="2"/>
  <c r="W75" i="2"/>
  <c r="X75" i="2"/>
  <c r="Y75" i="2"/>
  <c r="AB75" i="2"/>
  <c r="C76" i="2"/>
  <c r="N76" i="2"/>
  <c r="O76" i="2"/>
  <c r="P76" i="2"/>
  <c r="Q76" i="2"/>
  <c r="R76" i="2"/>
  <c r="S76" i="2"/>
  <c r="T76" i="2"/>
  <c r="U76" i="2"/>
  <c r="V76" i="2"/>
  <c r="W76" i="2"/>
  <c r="X76" i="2"/>
  <c r="Y76" i="2"/>
  <c r="AB76" i="2"/>
  <c r="C77" i="2"/>
  <c r="N77" i="2"/>
  <c r="O77" i="2"/>
  <c r="P77" i="2"/>
  <c r="Q77" i="2"/>
  <c r="R77" i="2"/>
  <c r="S77" i="2"/>
  <c r="T77" i="2"/>
  <c r="U77" i="2"/>
  <c r="V77" i="2"/>
  <c r="W77" i="2"/>
  <c r="X77" i="2"/>
  <c r="Y77" i="2"/>
  <c r="AB77" i="2"/>
  <c r="C78" i="2"/>
  <c r="N78" i="2"/>
  <c r="O78" i="2"/>
  <c r="P78" i="2"/>
  <c r="Q78" i="2"/>
  <c r="R78" i="2"/>
  <c r="S78" i="2"/>
  <c r="T78" i="2"/>
  <c r="U78" i="2"/>
  <c r="V78" i="2"/>
  <c r="W78" i="2"/>
  <c r="X78" i="2"/>
  <c r="Y78" i="2"/>
  <c r="AB78" i="2"/>
  <c r="C79" i="2"/>
  <c r="N79" i="2"/>
  <c r="O79" i="2"/>
  <c r="P79" i="2"/>
  <c r="Q79" i="2"/>
  <c r="R79" i="2"/>
  <c r="S79" i="2"/>
  <c r="T79" i="2"/>
  <c r="U79" i="2"/>
  <c r="V79" i="2"/>
  <c r="W79" i="2"/>
  <c r="X79" i="2"/>
  <c r="Y79" i="2"/>
  <c r="AB79" i="2"/>
  <c r="C80" i="2"/>
  <c r="N80" i="2"/>
  <c r="O80" i="2"/>
  <c r="P80" i="2"/>
  <c r="Q80" i="2"/>
  <c r="R80" i="2"/>
  <c r="S80" i="2"/>
  <c r="T80" i="2"/>
  <c r="U80" i="2"/>
  <c r="V80" i="2"/>
  <c r="W80" i="2"/>
  <c r="X80" i="2"/>
  <c r="Y80" i="2"/>
  <c r="AB80" i="2"/>
  <c r="C81" i="2"/>
  <c r="N81" i="2"/>
  <c r="O81" i="2"/>
  <c r="P81" i="2"/>
  <c r="Q81" i="2"/>
  <c r="R81" i="2"/>
  <c r="S81" i="2"/>
  <c r="T81" i="2"/>
  <c r="U81" i="2"/>
  <c r="V81" i="2"/>
  <c r="W81" i="2"/>
  <c r="X81" i="2"/>
  <c r="Y81" i="2"/>
  <c r="AB81" i="2"/>
  <c r="C82" i="2"/>
  <c r="N82" i="2"/>
  <c r="O82" i="2"/>
  <c r="P82" i="2"/>
  <c r="Q82" i="2"/>
  <c r="R82" i="2"/>
  <c r="S82" i="2"/>
  <c r="T82" i="2"/>
  <c r="U82" i="2"/>
  <c r="V82" i="2"/>
  <c r="W82" i="2"/>
  <c r="X82" i="2"/>
  <c r="Y82" i="2"/>
  <c r="AB82" i="2"/>
  <c r="C83" i="2"/>
  <c r="N83" i="2"/>
  <c r="O83" i="2"/>
  <c r="P83" i="2"/>
  <c r="Q83" i="2"/>
  <c r="R83" i="2"/>
  <c r="S83" i="2"/>
  <c r="T83" i="2"/>
  <c r="U83" i="2"/>
  <c r="V83" i="2"/>
  <c r="W83" i="2"/>
  <c r="X83" i="2"/>
  <c r="Y83" i="2"/>
  <c r="AB83" i="2"/>
  <c r="C84" i="2"/>
  <c r="N84" i="2"/>
  <c r="O84" i="2"/>
  <c r="P84" i="2"/>
  <c r="Q84" i="2"/>
  <c r="R84" i="2"/>
  <c r="S84" i="2"/>
  <c r="T84" i="2"/>
  <c r="U84" i="2"/>
  <c r="V84" i="2"/>
  <c r="W84" i="2"/>
  <c r="X84" i="2"/>
  <c r="Y84" i="2"/>
  <c r="AB84" i="2"/>
  <c r="C85" i="2"/>
  <c r="N85" i="2"/>
  <c r="O85" i="2"/>
  <c r="P85" i="2"/>
  <c r="Q85" i="2"/>
  <c r="R85" i="2"/>
  <c r="S85" i="2"/>
  <c r="T85" i="2"/>
  <c r="U85" i="2"/>
  <c r="V85" i="2"/>
  <c r="W85" i="2"/>
  <c r="X85" i="2"/>
  <c r="Y85" i="2"/>
  <c r="AB85" i="2"/>
  <c r="C86" i="2"/>
  <c r="N86" i="2"/>
  <c r="O86" i="2"/>
  <c r="P86" i="2"/>
  <c r="Q86" i="2"/>
  <c r="R86" i="2"/>
  <c r="S86" i="2"/>
  <c r="T86" i="2"/>
  <c r="U86" i="2"/>
  <c r="V86" i="2"/>
  <c r="W86" i="2"/>
  <c r="X86" i="2"/>
  <c r="Y86" i="2"/>
  <c r="AB86" i="2"/>
  <c r="C87" i="2"/>
  <c r="N87" i="2"/>
  <c r="O87" i="2"/>
  <c r="P87" i="2"/>
  <c r="Q87" i="2"/>
  <c r="R87" i="2"/>
  <c r="S87" i="2"/>
  <c r="T87" i="2"/>
  <c r="U87" i="2"/>
  <c r="V87" i="2"/>
  <c r="W87" i="2"/>
  <c r="X87" i="2"/>
  <c r="Y87" i="2"/>
  <c r="AB87" i="2"/>
  <c r="C88" i="2"/>
  <c r="N88" i="2"/>
  <c r="O88" i="2"/>
  <c r="P88" i="2"/>
  <c r="Q88" i="2"/>
  <c r="R88" i="2"/>
  <c r="S88" i="2"/>
  <c r="T88" i="2"/>
  <c r="U88" i="2"/>
  <c r="V88" i="2"/>
  <c r="W88" i="2"/>
  <c r="X88" i="2"/>
  <c r="Y88" i="2"/>
  <c r="AB88" i="2"/>
  <c r="C89" i="2"/>
  <c r="N89" i="2"/>
  <c r="O89" i="2"/>
  <c r="P89" i="2"/>
  <c r="Q89" i="2"/>
  <c r="R89" i="2"/>
  <c r="S89" i="2"/>
  <c r="T89" i="2"/>
  <c r="U89" i="2"/>
  <c r="V89" i="2"/>
  <c r="W89" i="2"/>
  <c r="X89" i="2"/>
  <c r="Y89" i="2"/>
  <c r="AB89" i="2"/>
  <c r="C90" i="2"/>
  <c r="N90" i="2"/>
  <c r="O90" i="2"/>
  <c r="P90" i="2"/>
  <c r="Q90" i="2"/>
  <c r="R90" i="2"/>
  <c r="S90" i="2"/>
  <c r="T90" i="2"/>
  <c r="U90" i="2"/>
  <c r="V90" i="2"/>
  <c r="W90" i="2"/>
  <c r="X90" i="2"/>
  <c r="Y90" i="2"/>
  <c r="AB90" i="2"/>
  <c r="C91" i="2"/>
  <c r="N91" i="2"/>
  <c r="O91" i="2"/>
  <c r="P91" i="2"/>
  <c r="Q91" i="2"/>
  <c r="R91" i="2"/>
  <c r="S91" i="2"/>
  <c r="T91" i="2"/>
  <c r="U91" i="2"/>
  <c r="V91" i="2"/>
  <c r="W91" i="2"/>
  <c r="X91" i="2"/>
  <c r="Y91" i="2"/>
  <c r="AB91" i="2"/>
  <c r="C92" i="2"/>
  <c r="N92" i="2"/>
  <c r="O92" i="2"/>
  <c r="P92" i="2"/>
  <c r="Q92" i="2"/>
  <c r="R92" i="2"/>
  <c r="S92" i="2"/>
  <c r="T92" i="2"/>
  <c r="U92" i="2"/>
  <c r="V92" i="2"/>
  <c r="W92" i="2"/>
  <c r="X92" i="2"/>
  <c r="Y92" i="2"/>
  <c r="AB92" i="2"/>
  <c r="C93" i="2"/>
  <c r="N93" i="2"/>
  <c r="O93" i="2"/>
  <c r="P93" i="2"/>
  <c r="Q93" i="2"/>
  <c r="R93" i="2"/>
  <c r="S93" i="2"/>
  <c r="T93" i="2"/>
  <c r="U93" i="2"/>
  <c r="V93" i="2"/>
  <c r="W93" i="2"/>
  <c r="X93" i="2"/>
  <c r="Y93" i="2"/>
  <c r="AB93" i="2"/>
  <c r="C94" i="2"/>
  <c r="N94" i="2"/>
  <c r="O94" i="2"/>
  <c r="P94" i="2"/>
  <c r="Q94" i="2"/>
  <c r="R94" i="2"/>
  <c r="S94" i="2"/>
  <c r="T94" i="2"/>
  <c r="U94" i="2"/>
  <c r="V94" i="2"/>
  <c r="W94" i="2"/>
  <c r="X94" i="2"/>
  <c r="Y94" i="2"/>
  <c r="AB94" i="2"/>
  <c r="C95" i="2"/>
  <c r="N95" i="2"/>
  <c r="O95" i="2"/>
  <c r="P95" i="2"/>
  <c r="Q95" i="2"/>
  <c r="R95" i="2"/>
  <c r="S95" i="2"/>
  <c r="T95" i="2"/>
  <c r="U95" i="2"/>
  <c r="V95" i="2"/>
  <c r="W95" i="2"/>
  <c r="X95" i="2"/>
  <c r="Y95" i="2"/>
  <c r="AB95" i="2"/>
  <c r="C96" i="2"/>
  <c r="N96" i="2"/>
  <c r="O96" i="2"/>
  <c r="P96" i="2"/>
  <c r="Q96" i="2"/>
  <c r="R96" i="2"/>
  <c r="S96" i="2"/>
  <c r="T96" i="2"/>
  <c r="U96" i="2"/>
  <c r="V96" i="2"/>
  <c r="W96" i="2"/>
  <c r="X96" i="2"/>
  <c r="Y96" i="2"/>
  <c r="AB96" i="2"/>
  <c r="C97" i="2"/>
  <c r="N97" i="2"/>
  <c r="O97" i="2"/>
  <c r="P97" i="2"/>
  <c r="Q97" i="2"/>
  <c r="R97" i="2"/>
  <c r="S97" i="2"/>
  <c r="T97" i="2"/>
  <c r="U97" i="2"/>
  <c r="V97" i="2"/>
  <c r="W97" i="2"/>
  <c r="X97" i="2"/>
  <c r="Y97" i="2"/>
  <c r="AB97" i="2"/>
  <c r="C98" i="2"/>
  <c r="N98" i="2"/>
  <c r="O98" i="2"/>
  <c r="P98" i="2"/>
  <c r="Q98" i="2"/>
  <c r="R98" i="2"/>
  <c r="S98" i="2"/>
  <c r="T98" i="2"/>
  <c r="U98" i="2"/>
  <c r="V98" i="2"/>
  <c r="W98" i="2"/>
  <c r="X98" i="2"/>
  <c r="Y98" i="2"/>
  <c r="AB98" i="2"/>
  <c r="C99" i="2"/>
  <c r="N99" i="2"/>
  <c r="O99" i="2"/>
  <c r="P99" i="2"/>
  <c r="Q99" i="2"/>
  <c r="R99" i="2"/>
  <c r="S99" i="2"/>
  <c r="T99" i="2"/>
  <c r="U99" i="2"/>
  <c r="V99" i="2"/>
  <c r="W99" i="2"/>
  <c r="X99" i="2"/>
  <c r="Y99" i="2"/>
  <c r="AB99" i="2"/>
  <c r="C100" i="2"/>
  <c r="N100" i="2"/>
  <c r="O100" i="2"/>
  <c r="P100" i="2"/>
  <c r="Q100" i="2"/>
  <c r="R100" i="2"/>
  <c r="S100" i="2"/>
  <c r="T100" i="2"/>
  <c r="U100" i="2"/>
  <c r="V100" i="2"/>
  <c r="W100" i="2"/>
  <c r="X100" i="2"/>
  <c r="Y100" i="2"/>
  <c r="AB100" i="2"/>
  <c r="C101" i="2"/>
  <c r="N101" i="2"/>
  <c r="O101" i="2"/>
  <c r="P101" i="2"/>
  <c r="Q101" i="2"/>
  <c r="R101" i="2"/>
  <c r="S101" i="2"/>
  <c r="T101" i="2"/>
  <c r="U101" i="2"/>
  <c r="V101" i="2"/>
  <c r="W101" i="2"/>
  <c r="X101" i="2"/>
  <c r="Y101" i="2"/>
  <c r="AB101" i="2"/>
  <c r="C102" i="2"/>
  <c r="N102" i="2"/>
  <c r="O102" i="2"/>
  <c r="P102" i="2"/>
  <c r="Q102" i="2"/>
  <c r="R102" i="2"/>
  <c r="S102" i="2"/>
  <c r="T102" i="2"/>
  <c r="U102" i="2"/>
  <c r="V102" i="2"/>
  <c r="W102" i="2"/>
  <c r="X102" i="2"/>
  <c r="Y102" i="2"/>
  <c r="AB102" i="2"/>
  <c r="C103" i="2"/>
  <c r="N103" i="2"/>
  <c r="O103" i="2"/>
  <c r="P103" i="2"/>
  <c r="Q103" i="2"/>
  <c r="R103" i="2"/>
  <c r="S103" i="2"/>
  <c r="T103" i="2"/>
  <c r="U103" i="2"/>
  <c r="V103" i="2"/>
  <c r="W103" i="2"/>
  <c r="X103" i="2"/>
  <c r="Y103" i="2"/>
  <c r="AB103" i="2"/>
  <c r="C104" i="2"/>
  <c r="N104" i="2"/>
  <c r="O104" i="2"/>
  <c r="P104" i="2"/>
  <c r="Q104" i="2"/>
  <c r="R104" i="2"/>
  <c r="S104" i="2"/>
  <c r="T104" i="2"/>
  <c r="U104" i="2"/>
  <c r="V104" i="2"/>
  <c r="W104" i="2"/>
  <c r="X104" i="2"/>
  <c r="Y104" i="2"/>
  <c r="AB104" i="2"/>
  <c r="C105" i="2"/>
  <c r="N105" i="2"/>
  <c r="O105" i="2"/>
  <c r="P105" i="2"/>
  <c r="Q105" i="2"/>
  <c r="R105" i="2"/>
  <c r="S105" i="2"/>
  <c r="T105" i="2"/>
  <c r="U105" i="2"/>
  <c r="V105" i="2"/>
  <c r="W105" i="2"/>
  <c r="X105" i="2"/>
  <c r="Y105" i="2"/>
  <c r="AB105" i="2"/>
  <c r="C106" i="2"/>
  <c r="N106" i="2"/>
  <c r="O106" i="2"/>
  <c r="P106" i="2"/>
  <c r="Q106" i="2"/>
  <c r="R106" i="2"/>
  <c r="S106" i="2"/>
  <c r="T106" i="2"/>
  <c r="U106" i="2"/>
  <c r="V106" i="2"/>
  <c r="W106" i="2"/>
  <c r="X106" i="2"/>
  <c r="Y106" i="2"/>
  <c r="AB106" i="2"/>
  <c r="C107" i="2"/>
  <c r="N107" i="2"/>
  <c r="O107" i="2"/>
  <c r="P107" i="2"/>
  <c r="Q107" i="2"/>
  <c r="R107" i="2"/>
  <c r="S107" i="2"/>
  <c r="T107" i="2"/>
  <c r="U107" i="2"/>
  <c r="V107" i="2"/>
  <c r="W107" i="2"/>
  <c r="X107" i="2"/>
  <c r="Y107" i="2"/>
  <c r="AB107" i="2"/>
  <c r="C108" i="2"/>
  <c r="N108" i="2"/>
  <c r="O108" i="2"/>
  <c r="P108" i="2"/>
  <c r="Q108" i="2"/>
  <c r="R108" i="2"/>
  <c r="S108" i="2"/>
  <c r="T108" i="2"/>
  <c r="U108" i="2"/>
  <c r="V108" i="2"/>
  <c r="W108" i="2"/>
  <c r="X108" i="2"/>
  <c r="Y108" i="2"/>
  <c r="AB108" i="2"/>
  <c r="C109" i="2"/>
  <c r="N109" i="2"/>
  <c r="O109" i="2"/>
  <c r="P109" i="2"/>
  <c r="Q109" i="2"/>
  <c r="R109" i="2"/>
  <c r="S109" i="2"/>
  <c r="T109" i="2"/>
  <c r="U109" i="2"/>
  <c r="V109" i="2"/>
  <c r="W109" i="2"/>
  <c r="X109" i="2"/>
  <c r="Y109" i="2"/>
  <c r="AB109" i="2"/>
  <c r="C110" i="2"/>
  <c r="N110" i="2"/>
  <c r="O110" i="2"/>
  <c r="P110" i="2"/>
  <c r="Q110" i="2"/>
  <c r="R110" i="2"/>
  <c r="S110" i="2"/>
  <c r="T110" i="2"/>
  <c r="U110" i="2"/>
  <c r="V110" i="2"/>
  <c r="W110" i="2"/>
  <c r="X110" i="2"/>
  <c r="Y110" i="2"/>
  <c r="AB110" i="2"/>
  <c r="C111" i="2"/>
  <c r="N111" i="2"/>
  <c r="O111" i="2"/>
  <c r="P111" i="2"/>
  <c r="Q111" i="2"/>
  <c r="R111" i="2"/>
  <c r="S111" i="2"/>
  <c r="T111" i="2"/>
  <c r="U111" i="2"/>
  <c r="V111" i="2"/>
  <c r="W111" i="2"/>
  <c r="X111" i="2"/>
  <c r="Y111" i="2"/>
  <c r="AB111" i="2"/>
  <c r="C112" i="2"/>
  <c r="N112" i="2"/>
  <c r="O112" i="2"/>
  <c r="P112" i="2"/>
  <c r="Q112" i="2"/>
  <c r="R112" i="2"/>
  <c r="S112" i="2"/>
  <c r="T112" i="2"/>
  <c r="U112" i="2"/>
  <c r="V112" i="2"/>
  <c r="W112" i="2"/>
  <c r="X112" i="2"/>
  <c r="Y112" i="2"/>
  <c r="AB112" i="2"/>
  <c r="C113" i="2"/>
  <c r="N113" i="2"/>
  <c r="O113" i="2"/>
  <c r="P113" i="2"/>
  <c r="Q113" i="2"/>
  <c r="R113" i="2"/>
  <c r="S113" i="2"/>
  <c r="T113" i="2"/>
  <c r="U113" i="2"/>
  <c r="V113" i="2"/>
  <c r="W113" i="2"/>
  <c r="X113" i="2"/>
  <c r="Y113" i="2"/>
  <c r="L2285" i="70"/>
  <c r="AB113" i="2"/>
  <c r="C114" i="2"/>
  <c r="N114" i="2"/>
  <c r="O114" i="2"/>
  <c r="P114" i="2"/>
  <c r="Q114" i="2"/>
  <c r="R114" i="2"/>
  <c r="S114" i="2"/>
  <c r="T114" i="2"/>
  <c r="U114" i="2"/>
  <c r="V114" i="2"/>
  <c r="W114" i="2"/>
  <c r="X114" i="2"/>
  <c r="Y114" i="2"/>
  <c r="AB114" i="2"/>
  <c r="C115" i="2"/>
  <c r="N115" i="2"/>
  <c r="O115" i="2"/>
  <c r="P115" i="2"/>
  <c r="Q115" i="2"/>
  <c r="R115" i="2"/>
  <c r="S115" i="2"/>
  <c r="T115" i="2"/>
  <c r="U115" i="2"/>
  <c r="V115" i="2"/>
  <c r="W115" i="2"/>
  <c r="X115" i="2"/>
  <c r="Y115" i="2"/>
  <c r="AB115" i="2"/>
  <c r="C116" i="2"/>
  <c r="N116" i="2"/>
  <c r="O116" i="2"/>
  <c r="P116" i="2"/>
  <c r="Q116" i="2"/>
  <c r="R116" i="2"/>
  <c r="S116" i="2"/>
  <c r="T116" i="2"/>
  <c r="U116" i="2"/>
  <c r="V116" i="2"/>
  <c r="W116" i="2"/>
  <c r="X116" i="2"/>
  <c r="Y116" i="2"/>
  <c r="AB116" i="2"/>
  <c r="C117" i="2"/>
  <c r="N117" i="2"/>
  <c r="O117" i="2"/>
  <c r="P117" i="2"/>
  <c r="Q117" i="2"/>
  <c r="R117" i="2"/>
  <c r="S117" i="2"/>
  <c r="T117" i="2"/>
  <c r="U117" i="2"/>
  <c r="V117" i="2"/>
  <c r="W117" i="2"/>
  <c r="X117" i="2"/>
  <c r="Y117" i="2"/>
  <c r="AB117" i="2"/>
  <c r="C118" i="2"/>
  <c r="N118" i="2"/>
  <c r="O118" i="2"/>
  <c r="P118" i="2"/>
  <c r="Q118" i="2"/>
  <c r="R118" i="2"/>
  <c r="S118" i="2"/>
  <c r="T118" i="2"/>
  <c r="U118" i="2"/>
  <c r="V118" i="2"/>
  <c r="W118" i="2"/>
  <c r="X118" i="2"/>
  <c r="Y118" i="2"/>
  <c r="AB118" i="2"/>
  <c r="C119" i="2"/>
  <c r="N119" i="2"/>
  <c r="O119" i="2"/>
  <c r="P119" i="2"/>
  <c r="Q119" i="2"/>
  <c r="R119" i="2"/>
  <c r="S119" i="2"/>
  <c r="T119" i="2"/>
  <c r="U119" i="2"/>
  <c r="V119" i="2"/>
  <c r="W119" i="2"/>
  <c r="X119" i="2"/>
  <c r="Y119" i="2"/>
  <c r="AB119" i="2"/>
  <c r="C120" i="2"/>
  <c r="N120" i="2"/>
  <c r="O120" i="2"/>
  <c r="P120" i="2"/>
  <c r="Q120" i="2"/>
  <c r="R120" i="2"/>
  <c r="S120" i="2"/>
  <c r="T120" i="2"/>
  <c r="U120" i="2"/>
  <c r="V120" i="2"/>
  <c r="W120" i="2"/>
  <c r="X120" i="2"/>
  <c r="Y120" i="2"/>
  <c r="AB120" i="2"/>
  <c r="C121" i="2"/>
  <c r="N121" i="2"/>
  <c r="O121" i="2"/>
  <c r="P121" i="2"/>
  <c r="Q121" i="2"/>
  <c r="R121" i="2"/>
  <c r="S121" i="2"/>
  <c r="T121" i="2"/>
  <c r="U121" i="2"/>
  <c r="V121" i="2"/>
  <c r="W121" i="2"/>
  <c r="X121" i="2"/>
  <c r="Y121" i="2"/>
  <c r="AB121" i="2"/>
  <c r="C122" i="2"/>
  <c r="N122" i="2"/>
  <c r="O122" i="2"/>
  <c r="P122" i="2"/>
  <c r="Q122" i="2"/>
  <c r="R122" i="2"/>
  <c r="S122" i="2"/>
  <c r="T122" i="2"/>
  <c r="U122" i="2"/>
  <c r="V122" i="2"/>
  <c r="W122" i="2"/>
  <c r="X122" i="2"/>
  <c r="Y122" i="2"/>
  <c r="AB122" i="2"/>
  <c r="C123" i="2"/>
  <c r="N123" i="2"/>
  <c r="O123" i="2"/>
  <c r="P123" i="2"/>
  <c r="Q123" i="2"/>
  <c r="R123" i="2"/>
  <c r="S123" i="2"/>
  <c r="T123" i="2"/>
  <c r="U123" i="2"/>
  <c r="V123" i="2"/>
  <c r="W123" i="2"/>
  <c r="X123" i="2"/>
  <c r="Y123" i="2"/>
  <c r="AB123" i="2"/>
  <c r="C124" i="2"/>
  <c r="N124" i="2"/>
  <c r="O124" i="2"/>
  <c r="P124" i="2"/>
  <c r="Q124" i="2"/>
  <c r="R124" i="2"/>
  <c r="S124" i="2"/>
  <c r="T124" i="2"/>
  <c r="U124" i="2"/>
  <c r="V124" i="2"/>
  <c r="W124" i="2"/>
  <c r="X124" i="2"/>
  <c r="Y124" i="2"/>
  <c r="AB124" i="2"/>
  <c r="C125" i="2"/>
  <c r="N125" i="2"/>
  <c r="O125" i="2"/>
  <c r="P125" i="2"/>
  <c r="Q125" i="2"/>
  <c r="R125" i="2"/>
  <c r="S125" i="2"/>
  <c r="T125" i="2"/>
  <c r="U125" i="2"/>
  <c r="V125" i="2"/>
  <c r="W125" i="2"/>
  <c r="X125" i="2"/>
  <c r="Y125" i="2"/>
  <c r="AB125" i="2"/>
  <c r="C126" i="2"/>
  <c r="N126" i="2"/>
  <c r="O126" i="2"/>
  <c r="P126" i="2"/>
  <c r="Q126" i="2"/>
  <c r="R126" i="2"/>
  <c r="S126" i="2"/>
  <c r="T126" i="2"/>
  <c r="U126" i="2"/>
  <c r="V126" i="2"/>
  <c r="W126" i="2"/>
  <c r="X126" i="2"/>
  <c r="Y126" i="2"/>
  <c r="AB126" i="2"/>
  <c r="C127" i="2"/>
  <c r="N127" i="2"/>
  <c r="O127" i="2"/>
  <c r="P127" i="2"/>
  <c r="Q127" i="2"/>
  <c r="R127" i="2"/>
  <c r="S127" i="2"/>
  <c r="T127" i="2"/>
  <c r="U127" i="2"/>
  <c r="V127" i="2"/>
  <c r="W127" i="2"/>
  <c r="X127" i="2"/>
  <c r="Y127" i="2"/>
  <c r="AB127" i="2"/>
  <c r="C128" i="2"/>
  <c r="N128" i="2"/>
  <c r="O128" i="2"/>
  <c r="P128" i="2"/>
  <c r="Q128" i="2"/>
  <c r="R128" i="2"/>
  <c r="S128" i="2"/>
  <c r="T128" i="2"/>
  <c r="U128" i="2"/>
  <c r="V128" i="2"/>
  <c r="W128" i="2"/>
  <c r="X128" i="2"/>
  <c r="Y128" i="2"/>
  <c r="AB128" i="2"/>
  <c r="C129" i="2"/>
  <c r="N129" i="2"/>
  <c r="O129" i="2"/>
  <c r="P129" i="2"/>
  <c r="Q129" i="2"/>
  <c r="R129" i="2"/>
  <c r="S129" i="2"/>
  <c r="T129" i="2"/>
  <c r="U129" i="2"/>
  <c r="V129" i="2"/>
  <c r="W129" i="2"/>
  <c r="X129" i="2"/>
  <c r="Y129" i="2"/>
  <c r="AB129" i="2"/>
  <c r="C130" i="2"/>
  <c r="N130" i="2"/>
  <c r="O130" i="2"/>
  <c r="P130" i="2"/>
  <c r="Q130" i="2"/>
  <c r="R130" i="2"/>
  <c r="S130" i="2"/>
  <c r="T130" i="2"/>
  <c r="U130" i="2"/>
  <c r="V130" i="2"/>
  <c r="W130" i="2"/>
  <c r="X130" i="2"/>
  <c r="Y130" i="2"/>
  <c r="AB130" i="2"/>
  <c r="C131" i="2"/>
  <c r="N131" i="2"/>
  <c r="O131" i="2"/>
  <c r="P131" i="2"/>
  <c r="Q131" i="2"/>
  <c r="R131" i="2"/>
  <c r="S131" i="2"/>
  <c r="T131" i="2"/>
  <c r="U131" i="2"/>
  <c r="V131" i="2"/>
  <c r="W131" i="2"/>
  <c r="X131" i="2"/>
  <c r="Y131" i="2"/>
  <c r="AB131" i="2"/>
  <c r="C132" i="2"/>
  <c r="N132" i="2"/>
  <c r="O132" i="2"/>
  <c r="P132" i="2"/>
  <c r="Q132" i="2"/>
  <c r="R132" i="2"/>
  <c r="S132" i="2"/>
  <c r="T132" i="2"/>
  <c r="U132" i="2"/>
  <c r="V132" i="2"/>
  <c r="W132" i="2"/>
  <c r="X132" i="2"/>
  <c r="Y132" i="2"/>
  <c r="AB132" i="2"/>
  <c r="C133" i="2"/>
  <c r="N133" i="2"/>
  <c r="O133" i="2"/>
  <c r="P133" i="2"/>
  <c r="Q133" i="2"/>
  <c r="R133" i="2"/>
  <c r="S133" i="2"/>
  <c r="T133" i="2"/>
  <c r="U133" i="2"/>
  <c r="V133" i="2"/>
  <c r="W133" i="2"/>
  <c r="X133" i="2"/>
  <c r="Y133" i="2"/>
  <c r="AB133" i="2"/>
  <c r="C134" i="2"/>
  <c r="N134" i="2"/>
  <c r="O134" i="2"/>
  <c r="P134" i="2"/>
  <c r="Q134" i="2"/>
  <c r="R134" i="2"/>
  <c r="S134" i="2"/>
  <c r="T134" i="2"/>
  <c r="U134" i="2"/>
  <c r="V134" i="2"/>
  <c r="W134" i="2"/>
  <c r="X134" i="2"/>
  <c r="Y134" i="2"/>
  <c r="AB134" i="2"/>
  <c r="C135" i="2"/>
  <c r="N135" i="2"/>
  <c r="O135" i="2"/>
  <c r="P135" i="2"/>
  <c r="Q135" i="2"/>
  <c r="R135" i="2"/>
  <c r="S135" i="2"/>
  <c r="T135" i="2"/>
  <c r="U135" i="2"/>
  <c r="V135" i="2"/>
  <c r="W135" i="2"/>
  <c r="X135" i="2"/>
  <c r="Y135" i="2"/>
  <c r="AB135" i="2"/>
  <c r="C136" i="2"/>
  <c r="N136" i="2"/>
  <c r="O136" i="2"/>
  <c r="P136" i="2"/>
  <c r="Q136" i="2"/>
  <c r="R136" i="2"/>
  <c r="S136" i="2"/>
  <c r="T136" i="2"/>
  <c r="U136" i="2"/>
  <c r="V136" i="2"/>
  <c r="W136" i="2"/>
  <c r="X136" i="2"/>
  <c r="Y136" i="2"/>
  <c r="AB136" i="2"/>
  <c r="C137" i="2"/>
  <c r="N137" i="2"/>
  <c r="O137" i="2"/>
  <c r="P137" i="2"/>
  <c r="Q137" i="2"/>
  <c r="R137" i="2"/>
  <c r="S137" i="2"/>
  <c r="T137" i="2"/>
  <c r="U137" i="2"/>
  <c r="V137" i="2"/>
  <c r="W137" i="2"/>
  <c r="X137" i="2"/>
  <c r="Y137" i="2"/>
  <c r="AB137" i="2"/>
  <c r="C138" i="2"/>
  <c r="N138" i="2"/>
  <c r="O138" i="2"/>
  <c r="P138" i="2"/>
  <c r="Q138" i="2"/>
  <c r="R138" i="2"/>
  <c r="S138" i="2"/>
  <c r="T138" i="2"/>
  <c r="U138" i="2"/>
  <c r="V138" i="2"/>
  <c r="W138" i="2"/>
  <c r="X138" i="2"/>
  <c r="Y138" i="2"/>
  <c r="AB138" i="2"/>
  <c r="C139" i="2"/>
  <c r="N139" i="2"/>
  <c r="O139" i="2"/>
  <c r="P139" i="2"/>
  <c r="Q139" i="2"/>
  <c r="R139" i="2"/>
  <c r="S139" i="2"/>
  <c r="T139" i="2"/>
  <c r="U139" i="2"/>
  <c r="V139" i="2"/>
  <c r="W139" i="2"/>
  <c r="X139" i="2"/>
  <c r="Y139" i="2"/>
  <c r="AB139" i="2"/>
  <c r="C140" i="2"/>
  <c r="N140" i="2"/>
  <c r="O140" i="2"/>
  <c r="P140" i="2"/>
  <c r="Q140" i="2"/>
  <c r="R140" i="2"/>
  <c r="S140" i="2"/>
  <c r="T140" i="2"/>
  <c r="U140" i="2"/>
  <c r="V140" i="2"/>
  <c r="W140" i="2"/>
  <c r="X140" i="2"/>
  <c r="Y140" i="2"/>
  <c r="AB140" i="2"/>
  <c r="C141" i="2"/>
  <c r="N141" i="2"/>
  <c r="O141" i="2"/>
  <c r="P141" i="2"/>
  <c r="Q141" i="2"/>
  <c r="R141" i="2"/>
  <c r="S141" i="2"/>
  <c r="T141" i="2"/>
  <c r="U141" i="2"/>
  <c r="V141" i="2"/>
  <c r="W141" i="2"/>
  <c r="X141" i="2"/>
  <c r="Y141" i="2"/>
  <c r="AB141" i="2"/>
  <c r="C142" i="2"/>
  <c r="N142" i="2"/>
  <c r="O142" i="2"/>
  <c r="P142" i="2"/>
  <c r="Q142" i="2"/>
  <c r="R142" i="2"/>
  <c r="S142" i="2"/>
  <c r="T142" i="2"/>
  <c r="U142" i="2"/>
  <c r="V142" i="2"/>
  <c r="W142" i="2"/>
  <c r="X142" i="2"/>
  <c r="Y142" i="2"/>
  <c r="AB142" i="2"/>
  <c r="C143" i="2"/>
  <c r="N143" i="2"/>
  <c r="O143" i="2"/>
  <c r="P143" i="2"/>
  <c r="Q143" i="2"/>
  <c r="R143" i="2"/>
  <c r="S143" i="2"/>
  <c r="T143" i="2"/>
  <c r="U143" i="2"/>
  <c r="V143" i="2"/>
  <c r="W143" i="2"/>
  <c r="X143" i="2"/>
  <c r="Y143" i="2"/>
  <c r="AB143" i="2"/>
  <c r="C144" i="2"/>
  <c r="N144" i="2"/>
  <c r="O144" i="2"/>
  <c r="P144" i="2"/>
  <c r="Q144" i="2"/>
  <c r="R144" i="2"/>
  <c r="S144" i="2"/>
  <c r="T144" i="2"/>
  <c r="U144" i="2"/>
  <c r="V144" i="2"/>
  <c r="W144" i="2"/>
  <c r="X144" i="2"/>
  <c r="Y144" i="2"/>
  <c r="AB144" i="2"/>
  <c r="C145" i="2"/>
  <c r="N145" i="2"/>
  <c r="O145" i="2"/>
  <c r="P145" i="2"/>
  <c r="Q145" i="2"/>
  <c r="R145" i="2"/>
  <c r="S145" i="2"/>
  <c r="T145" i="2"/>
  <c r="U145" i="2"/>
  <c r="V145" i="2"/>
  <c r="W145" i="2"/>
  <c r="X145" i="2"/>
  <c r="Y145" i="2"/>
  <c r="AB145" i="2"/>
  <c r="C146" i="2"/>
  <c r="N146" i="2"/>
  <c r="O146" i="2"/>
  <c r="P146" i="2"/>
  <c r="Q146" i="2"/>
  <c r="R146" i="2"/>
  <c r="S146" i="2"/>
  <c r="T146" i="2"/>
  <c r="U146" i="2"/>
  <c r="V146" i="2"/>
  <c r="W146" i="2"/>
  <c r="X146" i="2"/>
  <c r="Y146" i="2"/>
  <c r="AB146" i="2"/>
  <c r="C147" i="2"/>
  <c r="N147" i="2"/>
  <c r="O147" i="2"/>
  <c r="P147" i="2"/>
  <c r="Q147" i="2"/>
  <c r="R147" i="2"/>
  <c r="S147" i="2"/>
  <c r="T147" i="2"/>
  <c r="U147" i="2"/>
  <c r="V147" i="2"/>
  <c r="W147" i="2"/>
  <c r="X147" i="2"/>
  <c r="Y147" i="2"/>
  <c r="AB147" i="2"/>
  <c r="C148" i="2"/>
  <c r="N148" i="2"/>
  <c r="O148" i="2"/>
  <c r="P148" i="2"/>
  <c r="Q148" i="2"/>
  <c r="R148" i="2"/>
  <c r="S148" i="2"/>
  <c r="T148" i="2"/>
  <c r="U148" i="2"/>
  <c r="V148" i="2"/>
  <c r="W148" i="2"/>
  <c r="X148" i="2"/>
  <c r="Y148" i="2"/>
  <c r="AB148" i="2"/>
  <c r="C149" i="2"/>
  <c r="N149" i="2"/>
  <c r="O149" i="2"/>
  <c r="P149" i="2"/>
  <c r="Q149" i="2"/>
  <c r="R149" i="2"/>
  <c r="S149" i="2"/>
  <c r="T149" i="2"/>
  <c r="U149" i="2"/>
  <c r="V149" i="2"/>
  <c r="W149" i="2"/>
  <c r="X149" i="2"/>
  <c r="Y149" i="2"/>
  <c r="AB149" i="2"/>
  <c r="C150" i="2"/>
  <c r="N150" i="2"/>
  <c r="O150" i="2"/>
  <c r="P150" i="2"/>
  <c r="Q150" i="2"/>
  <c r="R150" i="2"/>
  <c r="S150" i="2"/>
  <c r="T150" i="2"/>
  <c r="U150" i="2"/>
  <c r="V150" i="2"/>
  <c r="W150" i="2"/>
  <c r="X150" i="2"/>
  <c r="Y150" i="2"/>
  <c r="AB150" i="2"/>
  <c r="C151" i="2"/>
  <c r="N151" i="2"/>
  <c r="O151" i="2"/>
  <c r="P151" i="2"/>
  <c r="Q151" i="2"/>
  <c r="R151" i="2"/>
  <c r="S151" i="2"/>
  <c r="T151" i="2"/>
  <c r="U151" i="2"/>
  <c r="V151" i="2"/>
  <c r="W151" i="2"/>
  <c r="X151" i="2"/>
  <c r="Y151" i="2"/>
  <c r="AB151" i="2"/>
  <c r="C152" i="2"/>
  <c r="N152" i="2"/>
  <c r="O152" i="2"/>
  <c r="P152" i="2"/>
  <c r="Q152" i="2"/>
  <c r="R152" i="2"/>
  <c r="S152" i="2"/>
  <c r="T152" i="2"/>
  <c r="U152" i="2"/>
  <c r="V152" i="2"/>
  <c r="W152" i="2"/>
  <c r="X152" i="2"/>
  <c r="Y152" i="2"/>
  <c r="AB152" i="2"/>
  <c r="C153" i="2"/>
  <c r="N153" i="2"/>
  <c r="O153" i="2"/>
  <c r="P153" i="2"/>
  <c r="Q153" i="2"/>
  <c r="R153" i="2"/>
  <c r="S153" i="2"/>
  <c r="T153" i="2"/>
  <c r="U153" i="2"/>
  <c r="V153" i="2"/>
  <c r="W153" i="2"/>
  <c r="X153" i="2"/>
  <c r="Y153" i="2"/>
  <c r="AB153" i="2"/>
  <c r="C154" i="2"/>
  <c r="N154" i="2"/>
  <c r="O154" i="2"/>
  <c r="P154" i="2"/>
  <c r="Q154" i="2"/>
  <c r="R154" i="2"/>
  <c r="S154" i="2"/>
  <c r="T154" i="2"/>
  <c r="U154" i="2"/>
  <c r="V154" i="2"/>
  <c r="W154" i="2"/>
  <c r="X154" i="2"/>
  <c r="Y154" i="2"/>
  <c r="AB154" i="2"/>
  <c r="C155" i="2"/>
  <c r="N155" i="2"/>
  <c r="O155" i="2"/>
  <c r="P155" i="2"/>
  <c r="Q155" i="2"/>
  <c r="R155" i="2"/>
  <c r="S155" i="2"/>
  <c r="T155" i="2"/>
  <c r="U155" i="2"/>
  <c r="V155" i="2"/>
  <c r="W155" i="2"/>
  <c r="X155" i="2"/>
  <c r="Y155" i="2"/>
  <c r="AB155" i="2"/>
  <c r="C156" i="2"/>
  <c r="N156" i="2"/>
  <c r="O156" i="2"/>
  <c r="P156" i="2"/>
  <c r="Q156" i="2"/>
  <c r="R156" i="2"/>
  <c r="S156" i="2"/>
  <c r="T156" i="2"/>
  <c r="U156" i="2"/>
  <c r="V156" i="2"/>
  <c r="W156" i="2"/>
  <c r="X156" i="2"/>
  <c r="Y156" i="2"/>
  <c r="AB156" i="2"/>
  <c r="C157" i="2"/>
  <c r="N157" i="2"/>
  <c r="O157" i="2"/>
  <c r="P157" i="2"/>
  <c r="Q157" i="2"/>
  <c r="R157" i="2"/>
  <c r="S157" i="2"/>
  <c r="T157" i="2"/>
  <c r="U157" i="2"/>
  <c r="V157" i="2"/>
  <c r="W157" i="2"/>
  <c r="X157" i="2"/>
  <c r="Y157" i="2"/>
  <c r="AB157" i="2"/>
  <c r="C158" i="2"/>
  <c r="N158" i="2"/>
  <c r="O158" i="2"/>
  <c r="P158" i="2"/>
  <c r="Q158" i="2"/>
  <c r="R158" i="2"/>
  <c r="S158" i="2"/>
  <c r="T158" i="2"/>
  <c r="U158" i="2"/>
  <c r="V158" i="2"/>
  <c r="W158" i="2"/>
  <c r="X158" i="2"/>
  <c r="Y158" i="2"/>
  <c r="AB158" i="2"/>
  <c r="C159" i="2"/>
  <c r="N159" i="2"/>
  <c r="O159" i="2"/>
  <c r="P159" i="2"/>
  <c r="Q159" i="2"/>
  <c r="R159" i="2"/>
  <c r="S159" i="2"/>
  <c r="T159" i="2"/>
  <c r="U159" i="2"/>
  <c r="V159" i="2"/>
  <c r="W159" i="2"/>
  <c r="X159" i="2"/>
  <c r="Y159" i="2"/>
  <c r="AB159" i="2"/>
  <c r="C160" i="2"/>
  <c r="N160" i="2"/>
  <c r="O160" i="2"/>
  <c r="P160" i="2"/>
  <c r="Q160" i="2"/>
  <c r="R160" i="2"/>
  <c r="S160" i="2"/>
  <c r="T160" i="2"/>
  <c r="U160" i="2"/>
  <c r="V160" i="2"/>
  <c r="W160" i="2"/>
  <c r="X160" i="2"/>
  <c r="Y160" i="2"/>
  <c r="AB160" i="2"/>
  <c r="C161" i="2"/>
  <c r="N161" i="2"/>
  <c r="O161" i="2"/>
  <c r="P161" i="2"/>
  <c r="Q161" i="2"/>
  <c r="R161" i="2"/>
  <c r="S161" i="2"/>
  <c r="T161" i="2"/>
  <c r="U161" i="2"/>
  <c r="V161" i="2"/>
  <c r="W161" i="2"/>
  <c r="X161" i="2"/>
  <c r="Y161" i="2"/>
  <c r="AB161" i="2"/>
  <c r="C162" i="2"/>
  <c r="N162" i="2"/>
  <c r="O162" i="2"/>
  <c r="P162" i="2"/>
  <c r="Q162" i="2"/>
  <c r="R162" i="2"/>
  <c r="S162" i="2"/>
  <c r="T162" i="2"/>
  <c r="U162" i="2"/>
  <c r="V162" i="2"/>
  <c r="W162" i="2"/>
  <c r="X162" i="2"/>
  <c r="Y162" i="2"/>
  <c r="AB162" i="2"/>
  <c r="C163" i="2"/>
  <c r="N163" i="2"/>
  <c r="O163" i="2"/>
  <c r="P163" i="2"/>
  <c r="Q163" i="2"/>
  <c r="R163" i="2"/>
  <c r="S163" i="2"/>
  <c r="T163" i="2"/>
  <c r="U163" i="2"/>
  <c r="V163" i="2"/>
  <c r="W163" i="2"/>
  <c r="X163" i="2"/>
  <c r="Y163" i="2"/>
  <c r="AB163" i="2"/>
  <c r="C164" i="2"/>
  <c r="N164" i="2"/>
  <c r="O164" i="2"/>
  <c r="P164" i="2"/>
  <c r="Q164" i="2"/>
  <c r="R164" i="2"/>
  <c r="S164" i="2"/>
  <c r="T164" i="2"/>
  <c r="U164" i="2"/>
  <c r="V164" i="2"/>
  <c r="W164" i="2"/>
  <c r="X164" i="2"/>
  <c r="Y164" i="2"/>
  <c r="AB164" i="2"/>
  <c r="C165" i="2"/>
  <c r="N165" i="2"/>
  <c r="O165" i="2"/>
  <c r="P165" i="2"/>
  <c r="Q165" i="2"/>
  <c r="R165" i="2"/>
  <c r="S165" i="2"/>
  <c r="T165" i="2"/>
  <c r="U165" i="2"/>
  <c r="V165" i="2"/>
  <c r="W165" i="2"/>
  <c r="X165" i="2"/>
  <c r="Y165" i="2"/>
  <c r="AB165" i="2"/>
  <c r="C166" i="2"/>
  <c r="N166" i="2"/>
  <c r="O166" i="2"/>
  <c r="P166" i="2"/>
  <c r="Q166" i="2"/>
  <c r="R166" i="2"/>
  <c r="S166" i="2"/>
  <c r="T166" i="2"/>
  <c r="U166" i="2"/>
  <c r="V166" i="2"/>
  <c r="W166" i="2"/>
  <c r="X166" i="2"/>
  <c r="Y166" i="2"/>
  <c r="AB166" i="2"/>
  <c r="C167" i="2"/>
  <c r="N167" i="2"/>
  <c r="O167" i="2"/>
  <c r="P167" i="2"/>
  <c r="Q167" i="2"/>
  <c r="R167" i="2"/>
  <c r="S167" i="2"/>
  <c r="T167" i="2"/>
  <c r="U167" i="2"/>
  <c r="V167" i="2"/>
  <c r="W167" i="2"/>
  <c r="X167" i="2"/>
  <c r="Y167" i="2"/>
  <c r="AB167" i="2"/>
  <c r="C168" i="2"/>
  <c r="N168" i="2"/>
  <c r="O168" i="2"/>
  <c r="P168" i="2"/>
  <c r="Q168" i="2"/>
  <c r="R168" i="2"/>
  <c r="S168" i="2"/>
  <c r="T168" i="2"/>
  <c r="U168" i="2"/>
  <c r="V168" i="2"/>
  <c r="W168" i="2"/>
  <c r="X168" i="2"/>
  <c r="Y168" i="2"/>
  <c r="AB168" i="2"/>
  <c r="C169" i="2"/>
  <c r="N169" i="2"/>
  <c r="O169" i="2"/>
  <c r="P169" i="2"/>
  <c r="Q169" i="2"/>
  <c r="R169" i="2"/>
  <c r="S169" i="2"/>
  <c r="T169" i="2"/>
  <c r="U169" i="2"/>
  <c r="V169" i="2"/>
  <c r="W169" i="2"/>
  <c r="X169" i="2"/>
  <c r="Y169" i="2"/>
  <c r="AB169" i="2"/>
  <c r="C170" i="2"/>
  <c r="N170" i="2"/>
  <c r="O170" i="2"/>
  <c r="P170" i="2"/>
  <c r="Q170" i="2"/>
  <c r="R170" i="2"/>
  <c r="S170" i="2"/>
  <c r="T170" i="2"/>
  <c r="U170" i="2"/>
  <c r="V170" i="2"/>
  <c r="W170" i="2"/>
  <c r="X170" i="2"/>
  <c r="Y170" i="2"/>
  <c r="AB170" i="2"/>
  <c r="C171" i="2"/>
  <c r="N171" i="2"/>
  <c r="O171" i="2"/>
  <c r="P171" i="2"/>
  <c r="Q171" i="2"/>
  <c r="R171" i="2"/>
  <c r="S171" i="2"/>
  <c r="T171" i="2"/>
  <c r="U171" i="2"/>
  <c r="V171" i="2"/>
  <c r="W171" i="2"/>
  <c r="X171" i="2"/>
  <c r="Y171" i="2"/>
  <c r="AB171" i="2"/>
  <c r="C172" i="2"/>
  <c r="N172" i="2"/>
  <c r="O172" i="2"/>
  <c r="P172" i="2"/>
  <c r="Q172" i="2"/>
  <c r="R172" i="2"/>
  <c r="S172" i="2"/>
  <c r="T172" i="2"/>
  <c r="U172" i="2"/>
  <c r="V172" i="2"/>
  <c r="W172" i="2"/>
  <c r="X172" i="2"/>
  <c r="Y172" i="2"/>
  <c r="AB172" i="2"/>
  <c r="C173" i="2"/>
  <c r="N173" i="2"/>
  <c r="O173" i="2"/>
  <c r="P173" i="2"/>
  <c r="Q173" i="2"/>
  <c r="R173" i="2"/>
  <c r="S173" i="2"/>
  <c r="T173" i="2"/>
  <c r="U173" i="2"/>
  <c r="V173" i="2"/>
  <c r="W173" i="2"/>
  <c r="X173" i="2"/>
  <c r="Y173" i="2"/>
  <c r="AB173" i="2"/>
  <c r="C174" i="2"/>
  <c r="N174" i="2"/>
  <c r="O174" i="2"/>
  <c r="P174" i="2"/>
  <c r="Q174" i="2"/>
  <c r="R174" i="2"/>
  <c r="S174" i="2"/>
  <c r="T174" i="2"/>
  <c r="U174" i="2"/>
  <c r="V174" i="2"/>
  <c r="W174" i="2"/>
  <c r="X174" i="2"/>
  <c r="Y174" i="2"/>
  <c r="AB174" i="2"/>
  <c r="C175" i="2"/>
  <c r="N175" i="2"/>
  <c r="O175" i="2"/>
  <c r="P175" i="2"/>
  <c r="Q175" i="2"/>
  <c r="R175" i="2"/>
  <c r="S175" i="2"/>
  <c r="T175" i="2"/>
  <c r="U175" i="2"/>
  <c r="V175" i="2"/>
  <c r="W175" i="2"/>
  <c r="X175" i="2"/>
  <c r="Y175" i="2"/>
  <c r="AB175" i="2"/>
  <c r="C176" i="2"/>
  <c r="N176" i="2"/>
  <c r="O176" i="2"/>
  <c r="P176" i="2"/>
  <c r="Q176" i="2"/>
  <c r="R176" i="2"/>
  <c r="S176" i="2"/>
  <c r="T176" i="2"/>
  <c r="U176" i="2"/>
  <c r="V176" i="2"/>
  <c r="W176" i="2"/>
  <c r="X176" i="2"/>
  <c r="Y176" i="2"/>
  <c r="AB176" i="2"/>
  <c r="C177" i="2"/>
  <c r="N177" i="2"/>
  <c r="O177" i="2"/>
  <c r="P177" i="2"/>
  <c r="Q177" i="2"/>
  <c r="R177" i="2"/>
  <c r="S177" i="2"/>
  <c r="T177" i="2"/>
  <c r="U177" i="2"/>
  <c r="V177" i="2"/>
  <c r="W177" i="2"/>
  <c r="X177" i="2"/>
  <c r="Y177" i="2"/>
  <c r="AB177" i="2"/>
  <c r="C178" i="2"/>
  <c r="N178" i="2"/>
  <c r="O178" i="2"/>
  <c r="P178" i="2"/>
  <c r="Q178" i="2"/>
  <c r="R178" i="2"/>
  <c r="S178" i="2"/>
  <c r="T178" i="2"/>
  <c r="U178" i="2"/>
  <c r="V178" i="2"/>
  <c r="W178" i="2"/>
  <c r="X178" i="2"/>
  <c r="Y178" i="2"/>
  <c r="AB178" i="2"/>
  <c r="C179" i="2"/>
  <c r="N179" i="2"/>
  <c r="O179" i="2"/>
  <c r="P179" i="2"/>
  <c r="Q179" i="2"/>
  <c r="R179" i="2"/>
  <c r="S179" i="2"/>
  <c r="T179" i="2"/>
  <c r="U179" i="2"/>
  <c r="V179" i="2"/>
  <c r="W179" i="2"/>
  <c r="X179" i="2"/>
  <c r="Y179" i="2"/>
  <c r="AB179" i="2"/>
  <c r="C180" i="2"/>
  <c r="N180" i="2"/>
  <c r="O180" i="2"/>
  <c r="P180" i="2"/>
  <c r="Q180" i="2"/>
  <c r="R180" i="2"/>
  <c r="S180" i="2"/>
  <c r="T180" i="2"/>
  <c r="U180" i="2"/>
  <c r="V180" i="2"/>
  <c r="W180" i="2"/>
  <c r="X180" i="2"/>
  <c r="Y180" i="2"/>
  <c r="AB180" i="2"/>
  <c r="C181" i="2"/>
  <c r="N181" i="2"/>
  <c r="O181" i="2"/>
  <c r="P181" i="2"/>
  <c r="Q181" i="2"/>
  <c r="R181" i="2"/>
  <c r="S181" i="2"/>
  <c r="T181" i="2"/>
  <c r="U181" i="2"/>
  <c r="V181" i="2"/>
  <c r="W181" i="2"/>
  <c r="X181" i="2"/>
  <c r="Y181" i="2"/>
  <c r="AB181" i="2"/>
  <c r="C182" i="2"/>
  <c r="N182" i="2"/>
  <c r="O182" i="2"/>
  <c r="P182" i="2"/>
  <c r="Q182" i="2"/>
  <c r="R182" i="2"/>
  <c r="S182" i="2"/>
  <c r="T182" i="2"/>
  <c r="U182" i="2"/>
  <c r="V182" i="2"/>
  <c r="W182" i="2"/>
  <c r="X182" i="2"/>
  <c r="Y182" i="2"/>
  <c r="AB182" i="2"/>
  <c r="C183" i="2"/>
  <c r="N183" i="2"/>
  <c r="O183" i="2"/>
  <c r="P183" i="2"/>
  <c r="Q183" i="2"/>
  <c r="R183" i="2"/>
  <c r="S183" i="2"/>
  <c r="T183" i="2"/>
  <c r="U183" i="2"/>
  <c r="V183" i="2"/>
  <c r="W183" i="2"/>
  <c r="X183" i="2"/>
  <c r="Y183" i="2"/>
  <c r="AB183" i="2"/>
  <c r="C184" i="2"/>
  <c r="N184" i="2"/>
  <c r="O184" i="2"/>
  <c r="P184" i="2"/>
  <c r="Q184" i="2"/>
  <c r="R184" i="2"/>
  <c r="S184" i="2"/>
  <c r="T184" i="2"/>
  <c r="U184" i="2"/>
  <c r="V184" i="2"/>
  <c r="W184" i="2"/>
  <c r="X184" i="2"/>
  <c r="Y184" i="2"/>
  <c r="AB184" i="2"/>
  <c r="C185" i="2"/>
  <c r="N185" i="2"/>
  <c r="O185" i="2"/>
  <c r="P185" i="2"/>
  <c r="Q185" i="2"/>
  <c r="R185" i="2"/>
  <c r="S185" i="2"/>
  <c r="T185" i="2"/>
  <c r="U185" i="2"/>
  <c r="V185" i="2"/>
  <c r="W185" i="2"/>
  <c r="X185" i="2"/>
  <c r="Y185" i="2"/>
  <c r="AB185" i="2"/>
  <c r="C186" i="2"/>
  <c r="N186" i="2"/>
  <c r="O186" i="2"/>
  <c r="P186" i="2"/>
  <c r="Q186" i="2"/>
  <c r="R186" i="2"/>
  <c r="S186" i="2"/>
  <c r="T186" i="2"/>
  <c r="U186" i="2"/>
  <c r="V186" i="2"/>
  <c r="W186" i="2"/>
  <c r="X186" i="2"/>
  <c r="Y186" i="2"/>
  <c r="AB186" i="2"/>
  <c r="C187" i="2"/>
  <c r="N187" i="2"/>
  <c r="O187" i="2"/>
  <c r="P187" i="2"/>
  <c r="Q187" i="2"/>
  <c r="R187" i="2"/>
  <c r="S187" i="2"/>
  <c r="T187" i="2"/>
  <c r="U187" i="2"/>
  <c r="V187" i="2"/>
  <c r="W187" i="2"/>
  <c r="X187" i="2"/>
  <c r="Y187" i="2"/>
  <c r="AB187" i="2"/>
  <c r="C188" i="2"/>
  <c r="N188" i="2"/>
  <c r="O188" i="2"/>
  <c r="P188" i="2"/>
  <c r="Q188" i="2"/>
  <c r="R188" i="2"/>
  <c r="S188" i="2"/>
  <c r="T188" i="2"/>
  <c r="U188" i="2"/>
  <c r="V188" i="2"/>
  <c r="W188" i="2"/>
  <c r="X188" i="2"/>
  <c r="Y188" i="2"/>
  <c r="AB188" i="2"/>
  <c r="C189" i="2"/>
  <c r="N189" i="2"/>
  <c r="O189" i="2"/>
  <c r="P189" i="2"/>
  <c r="Q189" i="2"/>
  <c r="R189" i="2"/>
  <c r="S189" i="2"/>
  <c r="T189" i="2"/>
  <c r="U189" i="2"/>
  <c r="V189" i="2"/>
  <c r="W189" i="2"/>
  <c r="X189" i="2"/>
  <c r="Y189" i="2"/>
  <c r="AB189" i="2"/>
  <c r="C190" i="2"/>
  <c r="N190" i="2"/>
  <c r="O190" i="2"/>
  <c r="P190" i="2"/>
  <c r="Q190" i="2"/>
  <c r="R190" i="2"/>
  <c r="S190" i="2"/>
  <c r="T190" i="2"/>
  <c r="U190" i="2"/>
  <c r="V190" i="2"/>
  <c r="W190" i="2"/>
  <c r="X190" i="2"/>
  <c r="Y190" i="2"/>
  <c r="AB190" i="2"/>
  <c r="C191" i="2"/>
  <c r="N191" i="2"/>
  <c r="O191" i="2"/>
  <c r="P191" i="2"/>
  <c r="Q191" i="2"/>
  <c r="R191" i="2"/>
  <c r="S191" i="2"/>
  <c r="T191" i="2"/>
  <c r="U191" i="2"/>
  <c r="V191" i="2"/>
  <c r="W191" i="2"/>
  <c r="X191" i="2"/>
  <c r="Y191" i="2"/>
  <c r="AB191" i="2"/>
  <c r="C192" i="2"/>
  <c r="N192" i="2"/>
  <c r="O192" i="2"/>
  <c r="P192" i="2"/>
  <c r="Q192" i="2"/>
  <c r="R192" i="2"/>
  <c r="S192" i="2"/>
  <c r="T192" i="2"/>
  <c r="U192" i="2"/>
  <c r="V192" i="2"/>
  <c r="W192" i="2"/>
  <c r="X192" i="2"/>
  <c r="Y192" i="2"/>
  <c r="AB192" i="2"/>
  <c r="C193" i="2"/>
  <c r="N193" i="2"/>
  <c r="O193" i="2"/>
  <c r="P193" i="2"/>
  <c r="Q193" i="2"/>
  <c r="R193" i="2"/>
  <c r="S193" i="2"/>
  <c r="T193" i="2"/>
  <c r="U193" i="2"/>
  <c r="V193" i="2"/>
  <c r="W193" i="2"/>
  <c r="X193" i="2"/>
  <c r="Y193" i="2"/>
  <c r="AB193" i="2"/>
  <c r="C194" i="2"/>
  <c r="N194" i="2"/>
  <c r="O194" i="2"/>
  <c r="P194" i="2"/>
  <c r="Q194" i="2"/>
  <c r="R194" i="2"/>
  <c r="S194" i="2"/>
  <c r="T194" i="2"/>
  <c r="U194" i="2"/>
  <c r="V194" i="2"/>
  <c r="W194" i="2"/>
  <c r="X194" i="2"/>
  <c r="Y194" i="2"/>
  <c r="AB194" i="2"/>
  <c r="C195" i="2"/>
  <c r="N195" i="2"/>
  <c r="O195" i="2"/>
  <c r="P195" i="2"/>
  <c r="Q195" i="2"/>
  <c r="R195" i="2"/>
  <c r="S195" i="2"/>
  <c r="T195" i="2"/>
  <c r="U195" i="2"/>
  <c r="V195" i="2"/>
  <c r="W195" i="2"/>
  <c r="X195" i="2"/>
  <c r="Y195" i="2"/>
  <c r="AB195" i="2"/>
  <c r="C196" i="2"/>
  <c r="N196" i="2"/>
  <c r="O196" i="2"/>
  <c r="P196" i="2"/>
  <c r="Q196" i="2"/>
  <c r="R196" i="2"/>
  <c r="S196" i="2"/>
  <c r="T196" i="2"/>
  <c r="U196" i="2"/>
  <c r="V196" i="2"/>
  <c r="W196" i="2"/>
  <c r="X196" i="2"/>
  <c r="Y196" i="2"/>
  <c r="AB196" i="2"/>
  <c r="C197" i="2"/>
  <c r="N197" i="2"/>
  <c r="O197" i="2"/>
  <c r="P197" i="2"/>
  <c r="Q197" i="2"/>
  <c r="R197" i="2"/>
  <c r="S197" i="2"/>
  <c r="T197" i="2"/>
  <c r="U197" i="2"/>
  <c r="V197" i="2"/>
  <c r="W197" i="2"/>
  <c r="X197" i="2"/>
  <c r="Y197" i="2"/>
  <c r="AB197" i="2"/>
  <c r="C198" i="2"/>
  <c r="N198" i="2"/>
  <c r="O198" i="2"/>
  <c r="P198" i="2"/>
  <c r="Q198" i="2"/>
  <c r="R198" i="2"/>
  <c r="S198" i="2"/>
  <c r="T198" i="2"/>
  <c r="U198" i="2"/>
  <c r="V198" i="2"/>
  <c r="W198" i="2"/>
  <c r="X198" i="2"/>
  <c r="Y198" i="2"/>
  <c r="AB198" i="2"/>
  <c r="C199" i="2"/>
  <c r="N199" i="2"/>
  <c r="O199" i="2"/>
  <c r="P199" i="2"/>
  <c r="Q199" i="2"/>
  <c r="R199" i="2"/>
  <c r="S199" i="2"/>
  <c r="T199" i="2"/>
  <c r="U199" i="2"/>
  <c r="V199" i="2"/>
  <c r="W199" i="2"/>
  <c r="X199" i="2"/>
  <c r="Y199" i="2"/>
  <c r="AB199" i="2"/>
  <c r="C200" i="2"/>
  <c r="N200" i="2"/>
  <c r="O200" i="2"/>
  <c r="P200" i="2"/>
  <c r="Q200" i="2"/>
  <c r="R200" i="2"/>
  <c r="S200" i="2"/>
  <c r="T200" i="2"/>
  <c r="U200" i="2"/>
  <c r="V200" i="2"/>
  <c r="W200" i="2"/>
  <c r="X200" i="2"/>
  <c r="Y200" i="2"/>
  <c r="AB200" i="2"/>
  <c r="C201" i="2"/>
  <c r="N201" i="2"/>
  <c r="O201" i="2"/>
  <c r="P201" i="2"/>
  <c r="Q201" i="2"/>
  <c r="R201" i="2"/>
  <c r="S201" i="2"/>
  <c r="T201" i="2"/>
  <c r="U201" i="2"/>
  <c r="V201" i="2"/>
  <c r="W201" i="2"/>
  <c r="X201" i="2"/>
  <c r="Y201" i="2"/>
  <c r="AB201" i="2"/>
  <c r="C202" i="2"/>
  <c r="N202" i="2"/>
  <c r="O202" i="2"/>
  <c r="P202" i="2"/>
  <c r="Q202" i="2"/>
  <c r="R202" i="2"/>
  <c r="S202" i="2"/>
  <c r="T202" i="2"/>
  <c r="U202" i="2"/>
  <c r="V202" i="2"/>
  <c r="W202" i="2"/>
  <c r="X202" i="2"/>
  <c r="Y202" i="2"/>
  <c r="AB202" i="2"/>
  <c r="C203" i="2"/>
  <c r="N203" i="2"/>
  <c r="O203" i="2"/>
  <c r="P203" i="2"/>
  <c r="Q203" i="2"/>
  <c r="R203" i="2"/>
  <c r="S203" i="2"/>
  <c r="T203" i="2"/>
  <c r="U203" i="2"/>
  <c r="V203" i="2"/>
  <c r="W203" i="2"/>
  <c r="X203" i="2"/>
  <c r="Y203" i="2"/>
  <c r="AB203" i="2"/>
  <c r="C204" i="2"/>
  <c r="N204" i="2"/>
  <c r="O204" i="2"/>
  <c r="P204" i="2"/>
  <c r="Q204" i="2"/>
  <c r="R204" i="2"/>
  <c r="S204" i="2"/>
  <c r="T204" i="2"/>
  <c r="U204" i="2"/>
  <c r="V204" i="2"/>
  <c r="W204" i="2"/>
  <c r="X204" i="2"/>
  <c r="Y204" i="2"/>
  <c r="AB204" i="2"/>
  <c r="C205" i="2"/>
  <c r="N205" i="2"/>
  <c r="O205" i="2"/>
  <c r="P205" i="2"/>
  <c r="Q205" i="2"/>
  <c r="R205" i="2"/>
  <c r="S205" i="2"/>
  <c r="T205" i="2"/>
  <c r="U205" i="2"/>
  <c r="V205" i="2"/>
  <c r="W205" i="2"/>
  <c r="X205" i="2"/>
  <c r="Y205" i="2"/>
  <c r="AB205" i="2"/>
  <c r="C206" i="2"/>
  <c r="N206" i="2"/>
  <c r="O206" i="2"/>
  <c r="P206" i="2"/>
  <c r="Q206" i="2"/>
  <c r="R206" i="2"/>
  <c r="S206" i="2"/>
  <c r="T206" i="2"/>
  <c r="U206" i="2"/>
  <c r="V206" i="2"/>
  <c r="W206" i="2"/>
  <c r="X206" i="2"/>
  <c r="Y206" i="2"/>
  <c r="AB206" i="2"/>
  <c r="C207" i="2"/>
  <c r="N207" i="2"/>
  <c r="O207" i="2"/>
  <c r="P207" i="2"/>
  <c r="Q207" i="2"/>
  <c r="R207" i="2"/>
  <c r="S207" i="2"/>
  <c r="T207" i="2"/>
  <c r="U207" i="2"/>
  <c r="V207" i="2"/>
  <c r="W207" i="2"/>
  <c r="X207" i="2"/>
  <c r="Y207" i="2"/>
  <c r="AB207" i="2"/>
  <c r="C208" i="2"/>
  <c r="N208" i="2"/>
  <c r="O208" i="2"/>
  <c r="P208" i="2"/>
  <c r="Q208" i="2"/>
  <c r="R208" i="2"/>
  <c r="S208" i="2"/>
  <c r="T208" i="2"/>
  <c r="U208" i="2"/>
  <c r="V208" i="2"/>
  <c r="W208" i="2"/>
  <c r="X208" i="2"/>
  <c r="Y208" i="2"/>
  <c r="AB208" i="2"/>
  <c r="C209" i="2"/>
  <c r="N209" i="2"/>
  <c r="O209" i="2"/>
  <c r="P209" i="2"/>
  <c r="Q209" i="2"/>
  <c r="R209" i="2"/>
  <c r="S209" i="2"/>
  <c r="T209" i="2"/>
  <c r="U209" i="2"/>
  <c r="V209" i="2"/>
  <c r="W209" i="2"/>
  <c r="X209" i="2"/>
  <c r="Y209" i="2"/>
  <c r="AB209" i="2"/>
  <c r="C210" i="2"/>
  <c r="N210" i="2"/>
  <c r="O210" i="2"/>
  <c r="P210" i="2"/>
  <c r="Q210" i="2"/>
  <c r="R210" i="2"/>
  <c r="S210" i="2"/>
  <c r="T210" i="2"/>
  <c r="U210" i="2"/>
  <c r="V210" i="2"/>
  <c r="W210" i="2"/>
  <c r="X210" i="2"/>
  <c r="Y210" i="2"/>
  <c r="AB210" i="2"/>
  <c r="C211" i="2"/>
  <c r="N211" i="2"/>
  <c r="O211" i="2"/>
  <c r="P211" i="2"/>
  <c r="Q211" i="2"/>
  <c r="R211" i="2"/>
  <c r="S211" i="2"/>
  <c r="T211" i="2"/>
  <c r="U211" i="2"/>
  <c r="V211" i="2"/>
  <c r="W211" i="2"/>
  <c r="X211" i="2"/>
  <c r="Y211" i="2"/>
  <c r="AB211" i="2"/>
  <c r="C212" i="2"/>
  <c r="N212" i="2"/>
  <c r="O212" i="2"/>
  <c r="P212" i="2"/>
  <c r="Q212" i="2"/>
  <c r="R212" i="2"/>
  <c r="S212" i="2"/>
  <c r="T212" i="2"/>
  <c r="U212" i="2"/>
  <c r="V212" i="2"/>
  <c r="W212" i="2"/>
  <c r="X212" i="2"/>
  <c r="Y212" i="2"/>
  <c r="AB212" i="2"/>
  <c r="C213" i="2"/>
  <c r="N213" i="2"/>
  <c r="O213" i="2"/>
  <c r="P213" i="2"/>
  <c r="Q213" i="2"/>
  <c r="R213" i="2"/>
  <c r="S213" i="2"/>
  <c r="T213" i="2"/>
  <c r="U213" i="2"/>
  <c r="V213" i="2"/>
  <c r="W213" i="2"/>
  <c r="X213" i="2"/>
  <c r="Y213" i="2"/>
  <c r="AB213" i="2"/>
  <c r="C214" i="2"/>
  <c r="N214" i="2"/>
  <c r="O214" i="2"/>
  <c r="P214" i="2"/>
  <c r="Q214" i="2"/>
  <c r="R214" i="2"/>
  <c r="S214" i="2"/>
  <c r="T214" i="2"/>
  <c r="U214" i="2"/>
  <c r="V214" i="2"/>
  <c r="W214" i="2"/>
  <c r="X214" i="2"/>
  <c r="Y214" i="2"/>
  <c r="AB214" i="2"/>
  <c r="C215" i="2"/>
  <c r="N215" i="2"/>
  <c r="O215" i="2"/>
  <c r="P215" i="2"/>
  <c r="Q215" i="2"/>
  <c r="R215" i="2"/>
  <c r="S215" i="2"/>
  <c r="T215" i="2"/>
  <c r="U215" i="2"/>
  <c r="V215" i="2"/>
  <c r="W215" i="2"/>
  <c r="X215" i="2"/>
  <c r="Y215" i="2"/>
  <c r="AB215" i="2"/>
  <c r="C216" i="2"/>
  <c r="N216" i="2"/>
  <c r="O216" i="2"/>
  <c r="P216" i="2"/>
  <c r="Q216" i="2"/>
  <c r="R216" i="2"/>
  <c r="S216" i="2"/>
  <c r="T216" i="2"/>
  <c r="U216" i="2"/>
  <c r="V216" i="2"/>
  <c r="W216" i="2"/>
  <c r="X216" i="2"/>
  <c r="Y216" i="2"/>
  <c r="AB216" i="2"/>
  <c r="C217" i="2"/>
  <c r="N217" i="2"/>
  <c r="O217" i="2"/>
  <c r="P217" i="2"/>
  <c r="Q217" i="2"/>
  <c r="R217" i="2"/>
  <c r="S217" i="2"/>
  <c r="T217" i="2"/>
  <c r="U217" i="2"/>
  <c r="V217" i="2"/>
  <c r="W217" i="2"/>
  <c r="X217" i="2"/>
  <c r="Y217" i="2"/>
  <c r="AB217" i="2"/>
  <c r="C218" i="2"/>
  <c r="N218" i="2"/>
  <c r="O218" i="2"/>
  <c r="P218" i="2"/>
  <c r="Q218" i="2"/>
  <c r="R218" i="2"/>
  <c r="S218" i="2"/>
  <c r="T218" i="2"/>
  <c r="U218" i="2"/>
  <c r="V218" i="2"/>
  <c r="W218" i="2"/>
  <c r="X218" i="2"/>
  <c r="Y218" i="2"/>
  <c r="AB218" i="2"/>
  <c r="C219" i="2"/>
  <c r="N219" i="2"/>
  <c r="O219" i="2"/>
  <c r="P219" i="2"/>
  <c r="Q219" i="2"/>
  <c r="R219" i="2"/>
  <c r="S219" i="2"/>
  <c r="T219" i="2"/>
  <c r="U219" i="2"/>
  <c r="V219" i="2"/>
  <c r="W219" i="2"/>
  <c r="X219" i="2"/>
  <c r="Y219" i="2"/>
  <c r="AB219" i="2"/>
  <c r="C220" i="2"/>
  <c r="N220" i="2"/>
  <c r="O220" i="2"/>
  <c r="P220" i="2"/>
  <c r="Q220" i="2"/>
  <c r="R220" i="2"/>
  <c r="S220" i="2"/>
  <c r="T220" i="2"/>
  <c r="U220" i="2"/>
  <c r="V220" i="2"/>
  <c r="W220" i="2"/>
  <c r="X220" i="2"/>
  <c r="Y220" i="2"/>
  <c r="AB220" i="2"/>
  <c r="C221" i="2"/>
  <c r="N221" i="2"/>
  <c r="O221" i="2"/>
  <c r="P221" i="2"/>
  <c r="Q221" i="2"/>
  <c r="R221" i="2"/>
  <c r="S221" i="2"/>
  <c r="T221" i="2"/>
  <c r="U221" i="2"/>
  <c r="V221" i="2"/>
  <c r="W221" i="2"/>
  <c r="X221" i="2"/>
  <c r="Y221" i="2"/>
  <c r="AB221" i="2"/>
  <c r="C222" i="2"/>
  <c r="N222" i="2"/>
  <c r="O222" i="2"/>
  <c r="P222" i="2"/>
  <c r="Q222" i="2"/>
  <c r="R222" i="2"/>
  <c r="S222" i="2"/>
  <c r="T222" i="2"/>
  <c r="U222" i="2"/>
  <c r="V222" i="2"/>
  <c r="W222" i="2"/>
  <c r="X222" i="2"/>
  <c r="Y222" i="2"/>
  <c r="AB222" i="2"/>
  <c r="C223" i="2"/>
  <c r="N223" i="2"/>
  <c r="O223" i="2"/>
  <c r="P223" i="2"/>
  <c r="Q223" i="2"/>
  <c r="R223" i="2"/>
  <c r="S223" i="2"/>
  <c r="T223" i="2"/>
  <c r="U223" i="2"/>
  <c r="V223" i="2"/>
  <c r="W223" i="2"/>
  <c r="X223" i="2"/>
  <c r="Y223" i="2"/>
  <c r="AB223" i="2"/>
  <c r="C224" i="2"/>
  <c r="N224" i="2"/>
  <c r="O224" i="2"/>
  <c r="P224" i="2"/>
  <c r="Q224" i="2"/>
  <c r="R224" i="2"/>
  <c r="S224" i="2"/>
  <c r="T224" i="2"/>
  <c r="U224" i="2"/>
  <c r="V224" i="2"/>
  <c r="W224" i="2"/>
  <c r="X224" i="2"/>
  <c r="Y224" i="2"/>
  <c r="AB224" i="2"/>
  <c r="C225" i="2"/>
  <c r="N225" i="2"/>
  <c r="O225" i="2"/>
  <c r="P225" i="2"/>
  <c r="Q225" i="2"/>
  <c r="R225" i="2"/>
  <c r="S225" i="2"/>
  <c r="T225" i="2"/>
  <c r="U225" i="2"/>
  <c r="V225" i="2"/>
  <c r="W225" i="2"/>
  <c r="X225" i="2"/>
  <c r="Y225" i="2"/>
  <c r="AB225" i="2"/>
  <c r="C226" i="2"/>
  <c r="N226" i="2"/>
  <c r="O226" i="2"/>
  <c r="P226" i="2"/>
  <c r="Q226" i="2"/>
  <c r="R226" i="2"/>
  <c r="S226" i="2"/>
  <c r="T226" i="2"/>
  <c r="U226" i="2"/>
  <c r="V226" i="2"/>
  <c r="W226" i="2"/>
  <c r="X226" i="2"/>
  <c r="Y226" i="2"/>
  <c r="AB226" i="2"/>
  <c r="C227" i="2"/>
  <c r="N227" i="2"/>
  <c r="O227" i="2"/>
  <c r="P227" i="2"/>
  <c r="Q227" i="2"/>
  <c r="R227" i="2"/>
  <c r="S227" i="2"/>
  <c r="T227" i="2"/>
  <c r="U227" i="2"/>
  <c r="V227" i="2"/>
  <c r="W227" i="2"/>
  <c r="X227" i="2"/>
  <c r="Y227" i="2"/>
  <c r="AB227" i="2"/>
  <c r="C228" i="2"/>
  <c r="N228" i="2"/>
  <c r="O228" i="2"/>
  <c r="P228" i="2"/>
  <c r="Q228" i="2"/>
  <c r="R228" i="2"/>
  <c r="S228" i="2"/>
  <c r="T228" i="2"/>
  <c r="U228" i="2"/>
  <c r="V228" i="2"/>
  <c r="W228" i="2"/>
  <c r="X228" i="2"/>
  <c r="Y228" i="2"/>
  <c r="AB228" i="2"/>
  <c r="C229" i="2"/>
  <c r="N229" i="2"/>
  <c r="O229" i="2"/>
  <c r="P229" i="2"/>
  <c r="Q229" i="2"/>
  <c r="R229" i="2"/>
  <c r="S229" i="2"/>
  <c r="T229" i="2"/>
  <c r="U229" i="2"/>
  <c r="V229" i="2"/>
  <c r="W229" i="2"/>
  <c r="X229" i="2"/>
  <c r="Y229" i="2"/>
  <c r="AB229" i="2"/>
  <c r="C230" i="2"/>
  <c r="N230" i="2"/>
  <c r="O230" i="2"/>
  <c r="P230" i="2"/>
  <c r="Q230" i="2"/>
  <c r="R230" i="2"/>
  <c r="S230" i="2"/>
  <c r="T230" i="2"/>
  <c r="U230" i="2"/>
  <c r="V230" i="2"/>
  <c r="W230" i="2"/>
  <c r="X230" i="2"/>
  <c r="Y230" i="2"/>
  <c r="AB230" i="2"/>
  <c r="C231" i="2"/>
  <c r="N231" i="2"/>
  <c r="O231" i="2"/>
  <c r="P231" i="2"/>
  <c r="Q231" i="2"/>
  <c r="R231" i="2"/>
  <c r="S231" i="2"/>
  <c r="T231" i="2"/>
  <c r="U231" i="2"/>
  <c r="V231" i="2"/>
  <c r="W231" i="2"/>
  <c r="X231" i="2"/>
  <c r="Y231" i="2"/>
  <c r="AB231" i="2"/>
  <c r="C232" i="2"/>
  <c r="N232" i="2"/>
  <c r="O232" i="2"/>
  <c r="P232" i="2"/>
  <c r="Q232" i="2"/>
  <c r="R232" i="2"/>
  <c r="S232" i="2"/>
  <c r="T232" i="2"/>
  <c r="U232" i="2"/>
  <c r="V232" i="2"/>
  <c r="W232" i="2"/>
  <c r="X232" i="2"/>
  <c r="Y232" i="2"/>
  <c r="AB232" i="2"/>
  <c r="C233" i="2"/>
  <c r="N233" i="2"/>
  <c r="O233" i="2"/>
  <c r="P233" i="2"/>
  <c r="Q233" i="2"/>
  <c r="R233" i="2"/>
  <c r="S233" i="2"/>
  <c r="T233" i="2"/>
  <c r="U233" i="2"/>
  <c r="V233" i="2"/>
  <c r="W233" i="2"/>
  <c r="X233" i="2"/>
  <c r="Y233" i="2"/>
  <c r="AB233" i="2"/>
  <c r="C234" i="2"/>
  <c r="N234" i="2"/>
  <c r="O234" i="2"/>
  <c r="P234" i="2"/>
  <c r="Q234" i="2"/>
  <c r="R234" i="2"/>
  <c r="S234" i="2"/>
  <c r="T234" i="2"/>
  <c r="U234" i="2"/>
  <c r="V234" i="2"/>
  <c r="W234" i="2"/>
  <c r="X234" i="2"/>
  <c r="Y234" i="2"/>
  <c r="AB234" i="2"/>
  <c r="C235" i="2"/>
  <c r="N235" i="2"/>
  <c r="O235" i="2"/>
  <c r="P235" i="2"/>
  <c r="Q235" i="2"/>
  <c r="R235" i="2"/>
  <c r="S235" i="2"/>
  <c r="T235" i="2"/>
  <c r="U235" i="2"/>
  <c r="V235" i="2"/>
  <c r="W235" i="2"/>
  <c r="X235" i="2"/>
  <c r="Y235" i="2"/>
  <c r="AB235" i="2"/>
  <c r="C236" i="2"/>
  <c r="N236" i="2"/>
  <c r="O236" i="2"/>
  <c r="P236" i="2"/>
  <c r="Q236" i="2"/>
  <c r="R236" i="2"/>
  <c r="S236" i="2"/>
  <c r="T236" i="2"/>
  <c r="U236" i="2"/>
  <c r="V236" i="2"/>
  <c r="W236" i="2"/>
  <c r="X236" i="2"/>
  <c r="Y236" i="2"/>
  <c r="AB236" i="2"/>
  <c r="C237" i="2"/>
  <c r="N237" i="2"/>
  <c r="O237" i="2"/>
  <c r="P237" i="2"/>
  <c r="Q237" i="2"/>
  <c r="R237" i="2"/>
  <c r="S237" i="2"/>
  <c r="T237" i="2"/>
  <c r="U237" i="2"/>
  <c r="V237" i="2"/>
  <c r="W237" i="2"/>
  <c r="X237" i="2"/>
  <c r="Y237" i="2"/>
  <c r="AB237" i="2"/>
  <c r="C238" i="2"/>
  <c r="N238" i="2"/>
  <c r="O238" i="2"/>
  <c r="P238" i="2"/>
  <c r="Q238" i="2"/>
  <c r="R238" i="2"/>
  <c r="S238" i="2"/>
  <c r="T238" i="2"/>
  <c r="U238" i="2"/>
  <c r="V238" i="2"/>
  <c r="W238" i="2"/>
  <c r="X238" i="2"/>
  <c r="Y238" i="2"/>
  <c r="AB238" i="2"/>
  <c r="C239" i="2"/>
  <c r="N239" i="2"/>
  <c r="O239" i="2"/>
  <c r="P239" i="2"/>
  <c r="Q239" i="2"/>
  <c r="R239" i="2"/>
  <c r="S239" i="2"/>
  <c r="T239" i="2"/>
  <c r="U239" i="2"/>
  <c r="V239" i="2"/>
  <c r="W239" i="2"/>
  <c r="X239" i="2"/>
  <c r="Y239" i="2"/>
  <c r="AB239" i="2"/>
  <c r="C240" i="2"/>
  <c r="N240" i="2"/>
  <c r="O240" i="2"/>
  <c r="P240" i="2"/>
  <c r="Q240" i="2"/>
  <c r="R240" i="2"/>
  <c r="S240" i="2"/>
  <c r="T240" i="2"/>
  <c r="U240" i="2"/>
  <c r="V240" i="2"/>
  <c r="W240" i="2"/>
  <c r="X240" i="2"/>
  <c r="Y240" i="2"/>
  <c r="AB240" i="2"/>
  <c r="C241" i="2"/>
  <c r="N241" i="2"/>
  <c r="O241" i="2"/>
  <c r="P241" i="2"/>
  <c r="Q241" i="2"/>
  <c r="R241" i="2"/>
  <c r="S241" i="2"/>
  <c r="T241" i="2"/>
  <c r="U241" i="2"/>
  <c r="V241" i="2"/>
  <c r="W241" i="2"/>
  <c r="X241" i="2"/>
  <c r="Y241" i="2"/>
  <c r="AB241" i="2"/>
  <c r="C242" i="2"/>
  <c r="N242" i="2"/>
  <c r="O242" i="2"/>
  <c r="P242" i="2"/>
  <c r="Q242" i="2"/>
  <c r="R242" i="2"/>
  <c r="S242" i="2"/>
  <c r="T242" i="2"/>
  <c r="U242" i="2"/>
  <c r="V242" i="2"/>
  <c r="W242" i="2"/>
  <c r="X242" i="2"/>
  <c r="Y242" i="2"/>
  <c r="AB242" i="2"/>
  <c r="C243" i="2"/>
  <c r="N243" i="2"/>
  <c r="O243" i="2"/>
  <c r="P243" i="2"/>
  <c r="Q243" i="2"/>
  <c r="R243" i="2"/>
  <c r="S243" i="2"/>
  <c r="T243" i="2"/>
  <c r="U243" i="2"/>
  <c r="V243" i="2"/>
  <c r="W243" i="2"/>
  <c r="X243" i="2"/>
  <c r="Y243" i="2"/>
  <c r="AB243" i="2"/>
  <c r="C244" i="2"/>
  <c r="N244" i="2"/>
  <c r="O244" i="2"/>
  <c r="P244" i="2"/>
  <c r="Q244" i="2"/>
  <c r="R244" i="2"/>
  <c r="S244" i="2"/>
  <c r="T244" i="2"/>
  <c r="U244" i="2"/>
  <c r="V244" i="2"/>
  <c r="W244" i="2"/>
  <c r="X244" i="2"/>
  <c r="Y244" i="2"/>
  <c r="AB244" i="2"/>
  <c r="C245" i="2"/>
  <c r="N245" i="2"/>
  <c r="O245" i="2"/>
  <c r="P245" i="2"/>
  <c r="Q245" i="2"/>
  <c r="R245" i="2"/>
  <c r="S245" i="2"/>
  <c r="T245" i="2"/>
  <c r="U245" i="2"/>
  <c r="V245" i="2"/>
  <c r="W245" i="2"/>
  <c r="X245" i="2"/>
  <c r="Y245" i="2"/>
  <c r="AB245" i="2"/>
  <c r="C246" i="2"/>
  <c r="N246" i="2"/>
  <c r="O246" i="2"/>
  <c r="P246" i="2"/>
  <c r="Q246" i="2"/>
  <c r="R246" i="2"/>
  <c r="S246" i="2"/>
  <c r="T246" i="2"/>
  <c r="U246" i="2"/>
  <c r="V246" i="2"/>
  <c r="W246" i="2"/>
  <c r="X246" i="2"/>
  <c r="Y246" i="2"/>
  <c r="AB246" i="2"/>
  <c r="C247" i="2"/>
  <c r="N247" i="2"/>
  <c r="O247" i="2"/>
  <c r="P247" i="2"/>
  <c r="Q247" i="2"/>
  <c r="R247" i="2"/>
  <c r="S247" i="2"/>
  <c r="T247" i="2"/>
  <c r="U247" i="2"/>
  <c r="V247" i="2"/>
  <c r="W247" i="2"/>
  <c r="X247" i="2"/>
  <c r="Y247" i="2"/>
  <c r="AB247" i="2"/>
  <c r="C248" i="2"/>
  <c r="N248" i="2"/>
  <c r="O248" i="2"/>
  <c r="P248" i="2"/>
  <c r="Q248" i="2"/>
  <c r="R248" i="2"/>
  <c r="S248" i="2"/>
  <c r="T248" i="2"/>
  <c r="U248" i="2"/>
  <c r="V248" i="2"/>
  <c r="W248" i="2"/>
  <c r="X248" i="2"/>
  <c r="Y248" i="2"/>
  <c r="AB248" i="2"/>
  <c r="C249" i="2"/>
  <c r="N249" i="2"/>
  <c r="O249" i="2"/>
  <c r="P249" i="2"/>
  <c r="Q249" i="2"/>
  <c r="R249" i="2"/>
  <c r="S249" i="2"/>
  <c r="T249" i="2"/>
  <c r="U249" i="2"/>
  <c r="V249" i="2"/>
  <c r="W249" i="2"/>
  <c r="X249" i="2"/>
  <c r="Y249" i="2"/>
  <c r="AB249" i="2"/>
  <c r="C250" i="2"/>
  <c r="N250" i="2"/>
  <c r="O250" i="2"/>
  <c r="P250" i="2"/>
  <c r="Q250" i="2"/>
  <c r="R250" i="2"/>
  <c r="S250" i="2"/>
  <c r="T250" i="2"/>
  <c r="U250" i="2"/>
  <c r="V250" i="2"/>
  <c r="W250" i="2"/>
  <c r="X250" i="2"/>
  <c r="Y250" i="2"/>
  <c r="AB250" i="2"/>
  <c r="C251" i="2"/>
  <c r="N251" i="2"/>
  <c r="O251" i="2"/>
  <c r="P251" i="2"/>
  <c r="Q251" i="2"/>
  <c r="R251" i="2"/>
  <c r="S251" i="2"/>
  <c r="T251" i="2"/>
  <c r="U251" i="2"/>
  <c r="V251" i="2"/>
  <c r="W251" i="2"/>
  <c r="X251" i="2"/>
  <c r="Y251" i="2"/>
  <c r="AB251" i="2"/>
  <c r="C252" i="2"/>
  <c r="N252" i="2"/>
  <c r="O252" i="2"/>
  <c r="P252" i="2"/>
  <c r="Q252" i="2"/>
  <c r="R252" i="2"/>
  <c r="S252" i="2"/>
  <c r="T252" i="2"/>
  <c r="U252" i="2"/>
  <c r="V252" i="2"/>
  <c r="W252" i="2"/>
  <c r="X252" i="2"/>
  <c r="Y252" i="2"/>
  <c r="AB252" i="2"/>
  <c r="C253" i="2"/>
  <c r="N253" i="2"/>
  <c r="O253" i="2"/>
  <c r="P253" i="2"/>
  <c r="Q253" i="2"/>
  <c r="R253" i="2"/>
  <c r="S253" i="2"/>
  <c r="T253" i="2"/>
  <c r="U253" i="2"/>
  <c r="V253" i="2"/>
  <c r="W253" i="2"/>
  <c r="X253" i="2"/>
  <c r="Y253" i="2"/>
  <c r="AB253" i="2"/>
  <c r="C254" i="2"/>
  <c r="N254" i="2"/>
  <c r="O254" i="2"/>
  <c r="P254" i="2"/>
  <c r="Q254" i="2"/>
  <c r="R254" i="2"/>
  <c r="S254" i="2"/>
  <c r="T254" i="2"/>
  <c r="U254" i="2"/>
  <c r="V254" i="2"/>
  <c r="W254" i="2"/>
  <c r="X254" i="2"/>
  <c r="Y254" i="2"/>
  <c r="AB254" i="2"/>
  <c r="C255" i="2"/>
  <c r="N255" i="2"/>
  <c r="O255" i="2"/>
  <c r="P255" i="2"/>
  <c r="Q255" i="2"/>
  <c r="R255" i="2"/>
  <c r="S255" i="2"/>
  <c r="T255" i="2"/>
  <c r="U255" i="2"/>
  <c r="V255" i="2"/>
  <c r="W255" i="2"/>
  <c r="X255" i="2"/>
  <c r="Y255" i="2"/>
  <c r="AB255" i="2"/>
  <c r="C256" i="2"/>
  <c r="N256" i="2"/>
  <c r="O256" i="2"/>
  <c r="P256" i="2"/>
  <c r="Q256" i="2"/>
  <c r="R256" i="2"/>
  <c r="S256" i="2"/>
  <c r="T256" i="2"/>
  <c r="U256" i="2"/>
  <c r="V256" i="2"/>
  <c r="W256" i="2"/>
  <c r="X256" i="2"/>
  <c r="Y256" i="2"/>
  <c r="AB256" i="2"/>
  <c r="C257" i="2"/>
  <c r="N257" i="2"/>
  <c r="O257" i="2"/>
  <c r="P257" i="2"/>
  <c r="Q257" i="2"/>
  <c r="R257" i="2"/>
  <c r="S257" i="2"/>
  <c r="T257" i="2"/>
  <c r="U257" i="2"/>
  <c r="V257" i="2"/>
  <c r="W257" i="2"/>
  <c r="X257" i="2"/>
  <c r="Y257" i="2"/>
  <c r="AB257" i="2"/>
  <c r="C258" i="2"/>
  <c r="N258" i="2"/>
  <c r="O258" i="2"/>
  <c r="P258" i="2"/>
  <c r="Q258" i="2"/>
  <c r="R258" i="2"/>
  <c r="S258" i="2"/>
  <c r="T258" i="2"/>
  <c r="U258" i="2"/>
  <c r="V258" i="2"/>
  <c r="W258" i="2"/>
  <c r="X258" i="2"/>
  <c r="Y258" i="2"/>
  <c r="AB258" i="2"/>
  <c r="C259" i="2"/>
  <c r="N259" i="2"/>
  <c r="O259" i="2"/>
  <c r="P259" i="2"/>
  <c r="Q259" i="2"/>
  <c r="R259" i="2"/>
  <c r="S259" i="2"/>
  <c r="T259" i="2"/>
  <c r="U259" i="2"/>
  <c r="V259" i="2"/>
  <c r="W259" i="2"/>
  <c r="X259" i="2"/>
  <c r="Y259" i="2"/>
  <c r="AB259" i="2"/>
  <c r="C260" i="2"/>
  <c r="N260" i="2"/>
  <c r="O260" i="2"/>
  <c r="P260" i="2"/>
  <c r="Q260" i="2"/>
  <c r="R260" i="2"/>
  <c r="S260" i="2"/>
  <c r="T260" i="2"/>
  <c r="U260" i="2"/>
  <c r="V260" i="2"/>
  <c r="W260" i="2"/>
  <c r="X260" i="2"/>
  <c r="Y260" i="2"/>
  <c r="AB260" i="2"/>
  <c r="C261" i="2"/>
  <c r="N261" i="2"/>
  <c r="O261" i="2"/>
  <c r="P261" i="2"/>
  <c r="Q261" i="2"/>
  <c r="R261" i="2"/>
  <c r="S261" i="2"/>
  <c r="T261" i="2"/>
  <c r="U261" i="2"/>
  <c r="V261" i="2"/>
  <c r="W261" i="2"/>
  <c r="X261" i="2"/>
  <c r="Y261" i="2"/>
  <c r="AB261" i="2"/>
  <c r="C262" i="2"/>
  <c r="N262" i="2"/>
  <c r="O262" i="2"/>
  <c r="P262" i="2"/>
  <c r="Q262" i="2"/>
  <c r="R262" i="2"/>
  <c r="S262" i="2"/>
  <c r="T262" i="2"/>
  <c r="U262" i="2"/>
  <c r="V262" i="2"/>
  <c r="W262" i="2"/>
  <c r="X262" i="2"/>
  <c r="Y262" i="2"/>
  <c r="AB262" i="2"/>
  <c r="C263" i="2"/>
  <c r="N263" i="2"/>
  <c r="O263" i="2"/>
  <c r="P263" i="2"/>
  <c r="Q263" i="2"/>
  <c r="R263" i="2"/>
  <c r="S263" i="2"/>
  <c r="T263" i="2"/>
  <c r="U263" i="2"/>
  <c r="V263" i="2"/>
  <c r="W263" i="2"/>
  <c r="X263" i="2"/>
  <c r="Y263" i="2"/>
  <c r="AB263" i="2"/>
  <c r="C264" i="2"/>
  <c r="N264" i="2"/>
  <c r="O264" i="2"/>
  <c r="P264" i="2"/>
  <c r="Q264" i="2"/>
  <c r="R264" i="2"/>
  <c r="S264" i="2"/>
  <c r="T264" i="2"/>
  <c r="U264" i="2"/>
  <c r="V264" i="2"/>
  <c r="W264" i="2"/>
  <c r="X264" i="2"/>
  <c r="Y264" i="2"/>
  <c r="AB264" i="2"/>
  <c r="C265" i="2"/>
  <c r="N265" i="2"/>
  <c r="O265" i="2"/>
  <c r="P265" i="2"/>
  <c r="Q265" i="2"/>
  <c r="R265" i="2"/>
  <c r="S265" i="2"/>
  <c r="T265" i="2"/>
  <c r="U265" i="2"/>
  <c r="V265" i="2"/>
  <c r="W265" i="2"/>
  <c r="X265" i="2"/>
  <c r="Y265" i="2"/>
  <c r="AB265" i="2"/>
  <c r="C266" i="2"/>
  <c r="N266" i="2"/>
  <c r="O266" i="2"/>
  <c r="P266" i="2"/>
  <c r="Q266" i="2"/>
  <c r="R266" i="2"/>
  <c r="S266" i="2"/>
  <c r="T266" i="2"/>
  <c r="U266" i="2"/>
  <c r="V266" i="2"/>
  <c r="W266" i="2"/>
  <c r="X266" i="2"/>
  <c r="Y266" i="2"/>
  <c r="AB266" i="2"/>
  <c r="C267" i="2"/>
  <c r="N267" i="2"/>
  <c r="O267" i="2"/>
  <c r="P267" i="2"/>
  <c r="Q267" i="2"/>
  <c r="R267" i="2"/>
  <c r="S267" i="2"/>
  <c r="T267" i="2"/>
  <c r="U267" i="2"/>
  <c r="V267" i="2"/>
  <c r="W267" i="2"/>
  <c r="X267" i="2"/>
  <c r="Y267" i="2"/>
  <c r="AB267" i="2"/>
  <c r="C268" i="2"/>
  <c r="N268" i="2"/>
  <c r="O268" i="2"/>
  <c r="P268" i="2"/>
  <c r="Q268" i="2"/>
  <c r="R268" i="2"/>
  <c r="S268" i="2"/>
  <c r="T268" i="2"/>
  <c r="U268" i="2"/>
  <c r="V268" i="2"/>
  <c r="W268" i="2"/>
  <c r="X268" i="2"/>
  <c r="Y268" i="2"/>
  <c r="AB268" i="2"/>
  <c r="C269" i="2"/>
  <c r="N269" i="2"/>
  <c r="O269" i="2"/>
  <c r="P269" i="2"/>
  <c r="Q269" i="2"/>
  <c r="R269" i="2"/>
  <c r="S269" i="2"/>
  <c r="T269" i="2"/>
  <c r="U269" i="2"/>
  <c r="V269" i="2"/>
  <c r="W269" i="2"/>
  <c r="X269" i="2"/>
  <c r="Y269" i="2"/>
  <c r="AB269" i="2"/>
  <c r="C270" i="2"/>
  <c r="N270" i="2"/>
  <c r="O270" i="2"/>
  <c r="P270" i="2"/>
  <c r="Q270" i="2"/>
  <c r="R270" i="2"/>
  <c r="S270" i="2"/>
  <c r="T270" i="2"/>
  <c r="U270" i="2"/>
  <c r="V270" i="2"/>
  <c r="W270" i="2"/>
  <c r="X270" i="2"/>
  <c r="Y270" i="2"/>
  <c r="AB270" i="2"/>
  <c r="C271" i="2"/>
  <c r="N271" i="2"/>
  <c r="O271" i="2"/>
  <c r="P271" i="2"/>
  <c r="Q271" i="2"/>
  <c r="R271" i="2"/>
  <c r="S271" i="2"/>
  <c r="T271" i="2"/>
  <c r="U271" i="2"/>
  <c r="V271" i="2"/>
  <c r="W271" i="2"/>
  <c r="X271" i="2"/>
  <c r="Y271" i="2"/>
  <c r="AB271" i="2"/>
  <c r="C272" i="2"/>
  <c r="N272" i="2"/>
  <c r="O272" i="2"/>
  <c r="P272" i="2"/>
  <c r="Q272" i="2"/>
  <c r="R272" i="2"/>
  <c r="S272" i="2"/>
  <c r="T272" i="2"/>
  <c r="U272" i="2"/>
  <c r="V272" i="2"/>
  <c r="W272" i="2"/>
  <c r="X272" i="2"/>
  <c r="Y272" i="2"/>
  <c r="AB272" i="2"/>
  <c r="C273" i="2"/>
  <c r="N273" i="2"/>
  <c r="O273" i="2"/>
  <c r="P273" i="2"/>
  <c r="Q273" i="2"/>
  <c r="R273" i="2"/>
  <c r="S273" i="2"/>
  <c r="T273" i="2"/>
  <c r="U273" i="2"/>
  <c r="V273" i="2"/>
  <c r="W273" i="2"/>
  <c r="X273" i="2"/>
  <c r="Y273" i="2"/>
  <c r="AB273" i="2"/>
  <c r="C274" i="2"/>
  <c r="N274" i="2"/>
  <c r="O274" i="2"/>
  <c r="P274" i="2"/>
  <c r="Q274" i="2"/>
  <c r="R274" i="2"/>
  <c r="S274" i="2"/>
  <c r="T274" i="2"/>
  <c r="U274" i="2"/>
  <c r="V274" i="2"/>
  <c r="W274" i="2"/>
  <c r="X274" i="2"/>
  <c r="Y274" i="2"/>
  <c r="AB274" i="2"/>
  <c r="C275" i="2"/>
  <c r="N275" i="2"/>
  <c r="O275" i="2"/>
  <c r="P275" i="2"/>
  <c r="Q275" i="2"/>
  <c r="R275" i="2"/>
  <c r="S275" i="2"/>
  <c r="T275" i="2"/>
  <c r="U275" i="2"/>
  <c r="V275" i="2"/>
  <c r="W275" i="2"/>
  <c r="X275" i="2"/>
  <c r="Y275" i="2"/>
  <c r="AB275" i="2"/>
  <c r="C276" i="2"/>
  <c r="N276" i="2"/>
  <c r="O276" i="2"/>
  <c r="P276" i="2"/>
  <c r="Q276" i="2"/>
  <c r="R276" i="2"/>
  <c r="S276" i="2"/>
  <c r="T276" i="2"/>
  <c r="U276" i="2"/>
  <c r="V276" i="2"/>
  <c r="W276" i="2"/>
  <c r="X276" i="2"/>
  <c r="Y276" i="2"/>
  <c r="AB276" i="2"/>
  <c r="C277" i="2"/>
  <c r="N277" i="2"/>
  <c r="O277" i="2"/>
  <c r="P277" i="2"/>
  <c r="Q277" i="2"/>
  <c r="R277" i="2"/>
  <c r="S277" i="2"/>
  <c r="T277" i="2"/>
  <c r="U277" i="2"/>
  <c r="V277" i="2"/>
  <c r="W277" i="2"/>
  <c r="X277" i="2"/>
  <c r="Y277" i="2"/>
  <c r="AB277" i="2"/>
  <c r="C278" i="2"/>
  <c r="N278" i="2"/>
  <c r="O278" i="2"/>
  <c r="P278" i="2"/>
  <c r="Q278" i="2"/>
  <c r="R278" i="2"/>
  <c r="S278" i="2"/>
  <c r="T278" i="2"/>
  <c r="U278" i="2"/>
  <c r="V278" i="2"/>
  <c r="W278" i="2"/>
  <c r="X278" i="2"/>
  <c r="Y278" i="2"/>
  <c r="AB278" i="2"/>
  <c r="C279" i="2"/>
  <c r="N279" i="2"/>
  <c r="O279" i="2"/>
  <c r="P279" i="2"/>
  <c r="Q279" i="2"/>
  <c r="R279" i="2"/>
  <c r="S279" i="2"/>
  <c r="T279" i="2"/>
  <c r="U279" i="2"/>
  <c r="V279" i="2"/>
  <c r="W279" i="2"/>
  <c r="X279" i="2"/>
  <c r="Y279" i="2"/>
  <c r="AB279" i="2"/>
  <c r="C280" i="2"/>
  <c r="N280" i="2"/>
  <c r="O280" i="2"/>
  <c r="P280" i="2"/>
  <c r="Q280" i="2"/>
  <c r="R280" i="2"/>
  <c r="S280" i="2"/>
  <c r="T280" i="2"/>
  <c r="U280" i="2"/>
  <c r="V280" i="2"/>
  <c r="W280" i="2"/>
  <c r="X280" i="2"/>
  <c r="Y280" i="2"/>
  <c r="AB280" i="2"/>
  <c r="C281" i="2"/>
  <c r="N281" i="2"/>
  <c r="O281" i="2"/>
  <c r="P281" i="2"/>
  <c r="Q281" i="2"/>
  <c r="R281" i="2"/>
  <c r="S281" i="2"/>
  <c r="T281" i="2"/>
  <c r="U281" i="2"/>
  <c r="V281" i="2"/>
  <c r="W281" i="2"/>
  <c r="X281" i="2"/>
  <c r="Y281" i="2"/>
  <c r="AB281" i="2"/>
  <c r="C282" i="2"/>
  <c r="N282" i="2"/>
  <c r="O282" i="2"/>
  <c r="P282" i="2"/>
  <c r="Q282" i="2"/>
  <c r="R282" i="2"/>
  <c r="S282" i="2"/>
  <c r="T282" i="2"/>
  <c r="U282" i="2"/>
  <c r="V282" i="2"/>
  <c r="W282" i="2"/>
  <c r="X282" i="2"/>
  <c r="Y282" i="2"/>
  <c r="AB282" i="2"/>
  <c r="C283" i="2"/>
  <c r="N283" i="2"/>
  <c r="O283" i="2"/>
  <c r="P283" i="2"/>
  <c r="Q283" i="2"/>
  <c r="R283" i="2"/>
  <c r="S283" i="2"/>
  <c r="T283" i="2"/>
  <c r="U283" i="2"/>
  <c r="V283" i="2"/>
  <c r="W283" i="2"/>
  <c r="X283" i="2"/>
  <c r="Y283" i="2"/>
  <c r="AB283" i="2"/>
  <c r="C284" i="2"/>
  <c r="N284" i="2"/>
  <c r="O284" i="2"/>
  <c r="P284" i="2"/>
  <c r="Q284" i="2"/>
  <c r="R284" i="2"/>
  <c r="S284" i="2"/>
  <c r="T284" i="2"/>
  <c r="U284" i="2"/>
  <c r="V284" i="2"/>
  <c r="W284" i="2"/>
  <c r="X284" i="2"/>
  <c r="Y284" i="2"/>
  <c r="AB284" i="2"/>
  <c r="C285" i="2"/>
  <c r="N285" i="2"/>
  <c r="O285" i="2"/>
  <c r="P285" i="2"/>
  <c r="Q285" i="2"/>
  <c r="R285" i="2"/>
  <c r="S285" i="2"/>
  <c r="T285" i="2"/>
  <c r="U285" i="2"/>
  <c r="V285" i="2"/>
  <c r="W285" i="2"/>
  <c r="X285" i="2"/>
  <c r="Y285" i="2"/>
  <c r="AB285" i="2"/>
  <c r="C286" i="2"/>
  <c r="N286" i="2"/>
  <c r="O286" i="2"/>
  <c r="P286" i="2"/>
  <c r="Q286" i="2"/>
  <c r="R286" i="2"/>
  <c r="S286" i="2"/>
  <c r="T286" i="2"/>
  <c r="U286" i="2"/>
  <c r="V286" i="2"/>
  <c r="W286" i="2"/>
  <c r="X286" i="2"/>
  <c r="Y286" i="2"/>
  <c r="AB286" i="2"/>
  <c r="C287" i="2"/>
  <c r="N287" i="2"/>
  <c r="O287" i="2"/>
  <c r="P287" i="2"/>
  <c r="Q287" i="2"/>
  <c r="R287" i="2"/>
  <c r="S287" i="2"/>
  <c r="T287" i="2"/>
  <c r="U287" i="2"/>
  <c r="V287" i="2"/>
  <c r="W287" i="2"/>
  <c r="X287" i="2"/>
  <c r="Y287" i="2"/>
  <c r="AB287" i="2"/>
  <c r="C288" i="2"/>
  <c r="N288" i="2"/>
  <c r="O288" i="2"/>
  <c r="P288" i="2"/>
  <c r="Q288" i="2"/>
  <c r="R288" i="2"/>
  <c r="S288" i="2"/>
  <c r="T288" i="2"/>
  <c r="U288" i="2"/>
  <c r="V288" i="2"/>
  <c r="W288" i="2"/>
  <c r="X288" i="2"/>
  <c r="Y288" i="2"/>
  <c r="AB288" i="2"/>
  <c r="C289" i="2"/>
  <c r="N289" i="2"/>
  <c r="O289" i="2"/>
  <c r="P289" i="2"/>
  <c r="Q289" i="2"/>
  <c r="R289" i="2"/>
  <c r="S289" i="2"/>
  <c r="T289" i="2"/>
  <c r="U289" i="2"/>
  <c r="V289" i="2"/>
  <c r="W289" i="2"/>
  <c r="X289" i="2"/>
  <c r="Y289" i="2"/>
  <c r="AB289" i="2"/>
  <c r="C290" i="2"/>
  <c r="N290" i="2"/>
  <c r="O290" i="2"/>
  <c r="P290" i="2"/>
  <c r="Q290" i="2"/>
  <c r="R290" i="2"/>
  <c r="S290" i="2"/>
  <c r="T290" i="2"/>
  <c r="U290" i="2"/>
  <c r="V290" i="2"/>
  <c r="W290" i="2"/>
  <c r="X290" i="2"/>
  <c r="Y290" i="2"/>
  <c r="AB290" i="2"/>
  <c r="C291" i="2"/>
  <c r="N291" i="2"/>
  <c r="O291" i="2"/>
  <c r="P291" i="2"/>
  <c r="Q291" i="2"/>
  <c r="R291" i="2"/>
  <c r="S291" i="2"/>
  <c r="T291" i="2"/>
  <c r="U291" i="2"/>
  <c r="V291" i="2"/>
  <c r="W291" i="2"/>
  <c r="X291" i="2"/>
  <c r="Y291" i="2"/>
  <c r="AB291" i="2"/>
  <c r="C292" i="2"/>
  <c r="N292" i="2"/>
  <c r="O292" i="2"/>
  <c r="P292" i="2"/>
  <c r="Q292" i="2"/>
  <c r="R292" i="2"/>
  <c r="S292" i="2"/>
  <c r="T292" i="2"/>
  <c r="U292" i="2"/>
  <c r="V292" i="2"/>
  <c r="W292" i="2"/>
  <c r="X292" i="2"/>
  <c r="Y292" i="2"/>
  <c r="AB292" i="2"/>
  <c r="C293" i="2"/>
  <c r="N293" i="2"/>
  <c r="O293" i="2"/>
  <c r="P293" i="2"/>
  <c r="Q293" i="2"/>
  <c r="R293" i="2"/>
  <c r="S293" i="2"/>
  <c r="T293" i="2"/>
  <c r="U293" i="2"/>
  <c r="V293" i="2"/>
  <c r="W293" i="2"/>
  <c r="X293" i="2"/>
  <c r="Y293" i="2"/>
  <c r="AB293" i="2"/>
  <c r="C294" i="2"/>
  <c r="N294" i="2"/>
  <c r="O294" i="2"/>
  <c r="P294" i="2"/>
  <c r="Q294" i="2"/>
  <c r="R294" i="2"/>
  <c r="S294" i="2"/>
  <c r="T294" i="2"/>
  <c r="U294" i="2"/>
  <c r="V294" i="2"/>
  <c r="W294" i="2"/>
  <c r="X294" i="2"/>
  <c r="Y294" i="2"/>
  <c r="AB294" i="2"/>
  <c r="C295" i="2"/>
  <c r="N295" i="2"/>
  <c r="O295" i="2"/>
  <c r="P295" i="2"/>
  <c r="Q295" i="2"/>
  <c r="R295" i="2"/>
  <c r="S295" i="2"/>
  <c r="T295" i="2"/>
  <c r="U295" i="2"/>
  <c r="V295" i="2"/>
  <c r="W295" i="2"/>
  <c r="X295" i="2"/>
  <c r="Y295" i="2"/>
  <c r="AB295" i="2"/>
  <c r="C296" i="2"/>
  <c r="N296" i="2"/>
  <c r="O296" i="2"/>
  <c r="P296" i="2"/>
  <c r="Q296" i="2"/>
  <c r="R296" i="2"/>
  <c r="S296" i="2"/>
  <c r="T296" i="2"/>
  <c r="U296" i="2"/>
  <c r="V296" i="2"/>
  <c r="W296" i="2"/>
  <c r="X296" i="2"/>
  <c r="Y296" i="2"/>
  <c r="AB296" i="2"/>
  <c r="C297" i="2"/>
  <c r="N297" i="2"/>
  <c r="O297" i="2"/>
  <c r="P297" i="2"/>
  <c r="Q297" i="2"/>
  <c r="R297" i="2"/>
  <c r="S297" i="2"/>
  <c r="T297" i="2"/>
  <c r="U297" i="2"/>
  <c r="V297" i="2"/>
  <c r="W297" i="2"/>
  <c r="X297" i="2"/>
  <c r="Y297" i="2"/>
  <c r="AB297" i="2"/>
  <c r="C298" i="2"/>
  <c r="N298" i="2"/>
  <c r="O298" i="2"/>
  <c r="P298" i="2"/>
  <c r="Q298" i="2"/>
  <c r="R298" i="2"/>
  <c r="S298" i="2"/>
  <c r="T298" i="2"/>
  <c r="U298" i="2"/>
  <c r="V298" i="2"/>
  <c r="W298" i="2"/>
  <c r="X298" i="2"/>
  <c r="Y298" i="2"/>
  <c r="AB298" i="2"/>
  <c r="C299" i="2"/>
  <c r="N299" i="2"/>
  <c r="O299" i="2"/>
  <c r="P299" i="2"/>
  <c r="Q299" i="2"/>
  <c r="R299" i="2"/>
  <c r="S299" i="2"/>
  <c r="T299" i="2"/>
  <c r="U299" i="2"/>
  <c r="V299" i="2"/>
  <c r="W299" i="2"/>
  <c r="X299" i="2"/>
  <c r="Y299" i="2"/>
  <c r="AB299" i="2"/>
  <c r="C300" i="2"/>
  <c r="N300" i="2"/>
  <c r="O300" i="2"/>
  <c r="P300" i="2"/>
  <c r="Q300" i="2"/>
  <c r="R300" i="2"/>
  <c r="S300" i="2"/>
  <c r="T300" i="2"/>
  <c r="U300" i="2"/>
  <c r="V300" i="2"/>
  <c r="W300" i="2"/>
  <c r="X300" i="2"/>
  <c r="Y300" i="2"/>
  <c r="AB300" i="2"/>
  <c r="C301" i="2"/>
  <c r="N301" i="2"/>
  <c r="O301" i="2"/>
  <c r="P301" i="2"/>
  <c r="Q301" i="2"/>
  <c r="R301" i="2"/>
  <c r="S301" i="2"/>
  <c r="T301" i="2"/>
  <c r="U301" i="2"/>
  <c r="V301" i="2"/>
  <c r="W301" i="2"/>
  <c r="X301" i="2"/>
  <c r="Y301" i="2"/>
  <c r="AB301" i="2"/>
  <c r="C302" i="2"/>
  <c r="N302" i="2"/>
  <c r="O302" i="2"/>
  <c r="P302" i="2"/>
  <c r="Q302" i="2"/>
  <c r="R302" i="2"/>
  <c r="S302" i="2"/>
  <c r="T302" i="2"/>
  <c r="U302" i="2"/>
  <c r="V302" i="2"/>
  <c r="W302" i="2"/>
  <c r="X302" i="2"/>
  <c r="Y302" i="2"/>
  <c r="AB302" i="2"/>
  <c r="C303" i="2"/>
  <c r="N303" i="2"/>
  <c r="O303" i="2"/>
  <c r="P303" i="2"/>
  <c r="Q303" i="2"/>
  <c r="R303" i="2"/>
  <c r="S303" i="2"/>
  <c r="T303" i="2"/>
  <c r="U303" i="2"/>
  <c r="V303" i="2"/>
  <c r="W303" i="2"/>
  <c r="X303" i="2"/>
  <c r="Y303" i="2"/>
  <c r="AB303" i="2"/>
  <c r="C304" i="2"/>
  <c r="N304" i="2"/>
  <c r="O304" i="2"/>
  <c r="P304" i="2"/>
  <c r="Q304" i="2"/>
  <c r="R304" i="2"/>
  <c r="S304" i="2"/>
  <c r="T304" i="2"/>
  <c r="U304" i="2"/>
  <c r="V304" i="2"/>
  <c r="W304" i="2"/>
  <c r="X304" i="2"/>
  <c r="Y304" i="2"/>
  <c r="AB304" i="2"/>
  <c r="C305" i="2"/>
  <c r="N305" i="2"/>
  <c r="O305" i="2"/>
  <c r="P305" i="2"/>
  <c r="Q305" i="2"/>
  <c r="R305" i="2"/>
  <c r="S305" i="2"/>
  <c r="T305" i="2"/>
  <c r="U305" i="2"/>
  <c r="V305" i="2"/>
  <c r="W305" i="2"/>
  <c r="X305" i="2"/>
  <c r="Y305" i="2"/>
  <c r="AB305" i="2"/>
  <c r="C306" i="2"/>
  <c r="N306" i="2"/>
  <c r="O306" i="2"/>
  <c r="P306" i="2"/>
  <c r="Q306" i="2"/>
  <c r="R306" i="2"/>
  <c r="S306" i="2"/>
  <c r="T306" i="2"/>
  <c r="U306" i="2"/>
  <c r="V306" i="2"/>
  <c r="W306" i="2"/>
  <c r="X306" i="2"/>
  <c r="Y306" i="2"/>
  <c r="AB306" i="2"/>
  <c r="C307" i="2"/>
  <c r="N307" i="2"/>
  <c r="O307" i="2"/>
  <c r="P307" i="2"/>
  <c r="Q307" i="2"/>
  <c r="R307" i="2"/>
  <c r="S307" i="2"/>
  <c r="T307" i="2"/>
  <c r="U307" i="2"/>
  <c r="V307" i="2"/>
  <c r="W307" i="2"/>
  <c r="X307" i="2"/>
  <c r="Y307" i="2"/>
  <c r="AB307" i="2"/>
  <c r="C308" i="2"/>
  <c r="N308" i="2"/>
  <c r="O308" i="2"/>
  <c r="P308" i="2"/>
  <c r="Q308" i="2"/>
  <c r="R308" i="2"/>
  <c r="S308" i="2"/>
  <c r="T308" i="2"/>
  <c r="U308" i="2"/>
  <c r="V308" i="2"/>
  <c r="W308" i="2"/>
  <c r="X308" i="2"/>
  <c r="Y308" i="2"/>
  <c r="AB308" i="2"/>
  <c r="C309" i="2"/>
  <c r="N309" i="2"/>
  <c r="O309" i="2"/>
  <c r="P309" i="2"/>
  <c r="Q309" i="2"/>
  <c r="R309" i="2"/>
  <c r="S309" i="2"/>
  <c r="T309" i="2"/>
  <c r="U309" i="2"/>
  <c r="V309" i="2"/>
  <c r="W309" i="2"/>
  <c r="X309" i="2"/>
  <c r="Y309" i="2"/>
  <c r="AB309" i="2"/>
  <c r="C310" i="2"/>
  <c r="N310" i="2"/>
  <c r="O310" i="2"/>
  <c r="P310" i="2"/>
  <c r="Q310" i="2"/>
  <c r="R310" i="2"/>
  <c r="S310" i="2"/>
  <c r="T310" i="2"/>
  <c r="U310" i="2"/>
  <c r="V310" i="2"/>
  <c r="W310" i="2"/>
  <c r="X310" i="2"/>
  <c r="Y310" i="2"/>
  <c r="AB310" i="2"/>
  <c r="C311" i="2"/>
  <c r="N311" i="2"/>
  <c r="O311" i="2"/>
  <c r="P311" i="2"/>
  <c r="Q311" i="2"/>
  <c r="R311" i="2"/>
  <c r="S311" i="2"/>
  <c r="T311" i="2"/>
  <c r="U311" i="2"/>
  <c r="V311" i="2"/>
  <c r="W311" i="2"/>
  <c r="X311" i="2"/>
  <c r="Y311" i="2"/>
  <c r="AB311" i="2"/>
  <c r="C312" i="2"/>
  <c r="N312" i="2"/>
  <c r="O312" i="2"/>
  <c r="P312" i="2"/>
  <c r="Q312" i="2"/>
  <c r="R312" i="2"/>
  <c r="S312" i="2"/>
  <c r="T312" i="2"/>
  <c r="U312" i="2"/>
  <c r="V312" i="2"/>
  <c r="W312" i="2"/>
  <c r="X312" i="2"/>
  <c r="Y312" i="2"/>
  <c r="AB312" i="2"/>
  <c r="C313" i="2"/>
  <c r="N313" i="2"/>
  <c r="O313" i="2"/>
  <c r="P313" i="2"/>
  <c r="Q313" i="2"/>
  <c r="R313" i="2"/>
  <c r="S313" i="2"/>
  <c r="T313" i="2"/>
  <c r="U313" i="2"/>
  <c r="V313" i="2"/>
  <c r="W313" i="2"/>
  <c r="X313" i="2"/>
  <c r="Y313" i="2"/>
  <c r="AB313" i="2"/>
  <c r="C314" i="2"/>
  <c r="N314" i="2"/>
  <c r="O314" i="2"/>
  <c r="P314" i="2"/>
  <c r="Q314" i="2"/>
  <c r="R314" i="2"/>
  <c r="S314" i="2"/>
  <c r="T314" i="2"/>
  <c r="U314" i="2"/>
  <c r="V314" i="2"/>
  <c r="W314" i="2"/>
  <c r="X314" i="2"/>
  <c r="Y314" i="2"/>
  <c r="AB314" i="2"/>
  <c r="C315" i="2"/>
  <c r="N315" i="2"/>
  <c r="O315" i="2"/>
  <c r="P315" i="2"/>
  <c r="Q315" i="2"/>
  <c r="R315" i="2"/>
  <c r="S315" i="2"/>
  <c r="T315" i="2"/>
  <c r="U315" i="2"/>
  <c r="V315" i="2"/>
  <c r="W315" i="2"/>
  <c r="X315" i="2"/>
  <c r="Y315" i="2"/>
  <c r="AB315" i="2"/>
  <c r="C316" i="2"/>
  <c r="N316" i="2"/>
  <c r="O316" i="2"/>
  <c r="P316" i="2"/>
  <c r="Q316" i="2"/>
  <c r="R316" i="2"/>
  <c r="S316" i="2"/>
  <c r="T316" i="2"/>
  <c r="U316" i="2"/>
  <c r="V316" i="2"/>
  <c r="W316" i="2"/>
  <c r="X316" i="2"/>
  <c r="Y316" i="2"/>
  <c r="AB316" i="2"/>
  <c r="C317" i="2"/>
  <c r="N317" i="2"/>
  <c r="O317" i="2"/>
  <c r="P317" i="2"/>
  <c r="Q317" i="2"/>
  <c r="R317" i="2"/>
  <c r="S317" i="2"/>
  <c r="T317" i="2"/>
  <c r="U317" i="2"/>
  <c r="V317" i="2"/>
  <c r="W317" i="2"/>
  <c r="X317" i="2"/>
  <c r="Y317" i="2"/>
  <c r="AB317" i="2"/>
  <c r="C318" i="2"/>
  <c r="N318" i="2"/>
  <c r="O318" i="2"/>
  <c r="P318" i="2"/>
  <c r="Q318" i="2"/>
  <c r="R318" i="2"/>
  <c r="S318" i="2"/>
  <c r="T318" i="2"/>
  <c r="U318" i="2"/>
  <c r="V318" i="2"/>
  <c r="W318" i="2"/>
  <c r="X318" i="2"/>
  <c r="Y318" i="2"/>
  <c r="AB318" i="2"/>
  <c r="C319" i="2"/>
  <c r="N319" i="2"/>
  <c r="O319" i="2"/>
  <c r="P319" i="2"/>
  <c r="Q319" i="2"/>
  <c r="R319" i="2"/>
  <c r="S319" i="2"/>
  <c r="T319" i="2"/>
  <c r="U319" i="2"/>
  <c r="V319" i="2"/>
  <c r="W319" i="2"/>
  <c r="X319" i="2"/>
  <c r="Y319" i="2"/>
  <c r="AB319" i="2"/>
  <c r="C320" i="2"/>
  <c r="N320" i="2"/>
  <c r="O320" i="2"/>
  <c r="P320" i="2"/>
  <c r="Q320" i="2"/>
  <c r="R320" i="2"/>
  <c r="S320" i="2"/>
  <c r="T320" i="2"/>
  <c r="U320" i="2"/>
  <c r="V320" i="2"/>
  <c r="W320" i="2"/>
  <c r="X320" i="2"/>
  <c r="Y320" i="2"/>
  <c r="AB320" i="2"/>
  <c r="C321" i="2"/>
  <c r="N321" i="2"/>
  <c r="O321" i="2"/>
  <c r="P321" i="2"/>
  <c r="Q321" i="2"/>
  <c r="R321" i="2"/>
  <c r="S321" i="2"/>
  <c r="T321" i="2"/>
  <c r="U321" i="2"/>
  <c r="V321" i="2"/>
  <c r="W321" i="2"/>
  <c r="X321" i="2"/>
  <c r="Y321" i="2"/>
  <c r="AB321" i="2"/>
  <c r="C322" i="2"/>
  <c r="N322" i="2"/>
  <c r="O322" i="2"/>
  <c r="P322" i="2"/>
  <c r="Q322" i="2"/>
  <c r="R322" i="2"/>
  <c r="S322" i="2"/>
  <c r="T322" i="2"/>
  <c r="U322" i="2"/>
  <c r="V322" i="2"/>
  <c r="W322" i="2"/>
  <c r="X322" i="2"/>
  <c r="Y322" i="2"/>
  <c r="AB322" i="2"/>
  <c r="C323" i="2"/>
  <c r="N323" i="2"/>
  <c r="O323" i="2"/>
  <c r="P323" i="2"/>
  <c r="Q323" i="2"/>
  <c r="R323" i="2"/>
  <c r="S323" i="2"/>
  <c r="T323" i="2"/>
  <c r="U323" i="2"/>
  <c r="V323" i="2"/>
  <c r="W323" i="2"/>
  <c r="X323" i="2"/>
  <c r="Y323" i="2"/>
  <c r="AB323" i="2"/>
  <c r="C324" i="2"/>
  <c r="N324" i="2"/>
  <c r="O324" i="2"/>
  <c r="P324" i="2"/>
  <c r="Q324" i="2"/>
  <c r="R324" i="2"/>
  <c r="S324" i="2"/>
  <c r="T324" i="2"/>
  <c r="U324" i="2"/>
  <c r="V324" i="2"/>
  <c r="W324" i="2"/>
  <c r="X324" i="2"/>
  <c r="Y324" i="2"/>
  <c r="AB324" i="2"/>
  <c r="C325" i="2"/>
  <c r="N325" i="2"/>
  <c r="O325" i="2"/>
  <c r="P325" i="2"/>
  <c r="Q325" i="2"/>
  <c r="R325" i="2"/>
  <c r="S325" i="2"/>
  <c r="T325" i="2"/>
  <c r="U325" i="2"/>
  <c r="V325" i="2"/>
  <c r="W325" i="2"/>
  <c r="X325" i="2"/>
  <c r="Y325" i="2"/>
  <c r="AB325" i="2"/>
  <c r="C326" i="2"/>
  <c r="N326" i="2"/>
  <c r="O326" i="2"/>
  <c r="P326" i="2"/>
  <c r="Q326" i="2"/>
  <c r="R326" i="2"/>
  <c r="S326" i="2"/>
  <c r="T326" i="2"/>
  <c r="U326" i="2"/>
  <c r="V326" i="2"/>
  <c r="W326" i="2"/>
  <c r="X326" i="2"/>
  <c r="Y326" i="2"/>
  <c r="AB326" i="2"/>
  <c r="C327" i="2"/>
  <c r="N327" i="2"/>
  <c r="O327" i="2"/>
  <c r="P327" i="2"/>
  <c r="Q327" i="2"/>
  <c r="R327" i="2"/>
  <c r="S327" i="2"/>
  <c r="T327" i="2"/>
  <c r="U327" i="2"/>
  <c r="V327" i="2"/>
  <c r="W327" i="2"/>
  <c r="X327" i="2"/>
  <c r="Y327" i="2"/>
  <c r="AB327" i="2"/>
  <c r="C328" i="2"/>
  <c r="N328" i="2"/>
  <c r="O328" i="2"/>
  <c r="P328" i="2"/>
  <c r="Q328" i="2"/>
  <c r="R328" i="2"/>
  <c r="S328" i="2"/>
  <c r="T328" i="2"/>
  <c r="U328" i="2"/>
  <c r="V328" i="2"/>
  <c r="W328" i="2"/>
  <c r="X328" i="2"/>
  <c r="Y328" i="2"/>
  <c r="AB328" i="2"/>
  <c r="C329" i="2"/>
  <c r="N329" i="2"/>
  <c r="O329" i="2"/>
  <c r="P329" i="2"/>
  <c r="Q329" i="2"/>
  <c r="R329" i="2"/>
  <c r="S329" i="2"/>
  <c r="T329" i="2"/>
  <c r="U329" i="2"/>
  <c r="V329" i="2"/>
  <c r="W329" i="2"/>
  <c r="X329" i="2"/>
  <c r="Y329" i="2"/>
  <c r="AB329" i="2"/>
  <c r="C330" i="2"/>
  <c r="N330" i="2"/>
  <c r="O330" i="2"/>
  <c r="P330" i="2"/>
  <c r="Q330" i="2"/>
  <c r="R330" i="2"/>
  <c r="S330" i="2"/>
  <c r="T330" i="2"/>
  <c r="U330" i="2"/>
  <c r="V330" i="2"/>
  <c r="W330" i="2"/>
  <c r="X330" i="2"/>
  <c r="Y330" i="2"/>
  <c r="AB330" i="2"/>
  <c r="C331" i="2"/>
  <c r="N331" i="2"/>
  <c r="O331" i="2"/>
  <c r="P331" i="2"/>
  <c r="Q331" i="2"/>
  <c r="R331" i="2"/>
  <c r="S331" i="2"/>
  <c r="T331" i="2"/>
  <c r="U331" i="2"/>
  <c r="V331" i="2"/>
  <c r="W331" i="2"/>
  <c r="X331" i="2"/>
  <c r="Y331" i="2"/>
  <c r="AB331" i="2"/>
  <c r="C332" i="2"/>
  <c r="N332" i="2"/>
  <c r="O332" i="2"/>
  <c r="P332" i="2"/>
  <c r="Q332" i="2"/>
  <c r="R332" i="2"/>
  <c r="S332" i="2"/>
  <c r="T332" i="2"/>
  <c r="U332" i="2"/>
  <c r="V332" i="2"/>
  <c r="W332" i="2"/>
  <c r="X332" i="2"/>
  <c r="Y332" i="2"/>
  <c r="AB332" i="2"/>
  <c r="C333" i="2"/>
  <c r="N333" i="2"/>
  <c r="O333" i="2"/>
  <c r="P333" i="2"/>
  <c r="Q333" i="2"/>
  <c r="R333" i="2"/>
  <c r="S333" i="2"/>
  <c r="T333" i="2"/>
  <c r="U333" i="2"/>
  <c r="V333" i="2"/>
  <c r="W333" i="2"/>
  <c r="X333" i="2"/>
  <c r="Y333" i="2"/>
  <c r="AB333" i="2"/>
  <c r="C334" i="2"/>
  <c r="N334" i="2"/>
  <c r="O334" i="2"/>
  <c r="P334" i="2"/>
  <c r="Q334" i="2"/>
  <c r="R334" i="2"/>
  <c r="S334" i="2"/>
  <c r="T334" i="2"/>
  <c r="U334" i="2"/>
  <c r="V334" i="2"/>
  <c r="W334" i="2"/>
  <c r="X334" i="2"/>
  <c r="Y334" i="2"/>
  <c r="AB334" i="2"/>
  <c r="C335" i="2"/>
  <c r="N335" i="2"/>
  <c r="O335" i="2"/>
  <c r="P335" i="2"/>
  <c r="Q335" i="2"/>
  <c r="R335" i="2"/>
  <c r="S335" i="2"/>
  <c r="T335" i="2"/>
  <c r="U335" i="2"/>
  <c r="V335" i="2"/>
  <c r="W335" i="2"/>
  <c r="X335" i="2"/>
  <c r="Y335" i="2"/>
  <c r="AB335" i="2"/>
  <c r="C336" i="2"/>
  <c r="N336" i="2"/>
  <c r="O336" i="2"/>
  <c r="P336" i="2"/>
  <c r="Q336" i="2"/>
  <c r="R336" i="2"/>
  <c r="S336" i="2"/>
  <c r="T336" i="2"/>
  <c r="U336" i="2"/>
  <c r="V336" i="2"/>
  <c r="W336" i="2"/>
  <c r="X336" i="2"/>
  <c r="Y336" i="2"/>
  <c r="AB336" i="2"/>
  <c r="C337" i="2"/>
  <c r="N337" i="2"/>
  <c r="O337" i="2"/>
  <c r="P337" i="2"/>
  <c r="Q337" i="2"/>
  <c r="R337" i="2"/>
  <c r="S337" i="2"/>
  <c r="T337" i="2"/>
  <c r="U337" i="2"/>
  <c r="V337" i="2"/>
  <c r="W337" i="2"/>
  <c r="X337" i="2"/>
  <c r="Y337" i="2"/>
  <c r="AB337" i="2"/>
  <c r="C338" i="2"/>
  <c r="N338" i="2"/>
  <c r="O338" i="2"/>
  <c r="P338" i="2"/>
  <c r="Q338" i="2"/>
  <c r="R338" i="2"/>
  <c r="S338" i="2"/>
  <c r="T338" i="2"/>
  <c r="U338" i="2"/>
  <c r="V338" i="2"/>
  <c r="W338" i="2"/>
  <c r="X338" i="2"/>
  <c r="Y338" i="2"/>
  <c r="AB338" i="2"/>
  <c r="C339" i="2"/>
  <c r="N339" i="2"/>
  <c r="O339" i="2"/>
  <c r="P339" i="2"/>
  <c r="Q339" i="2"/>
  <c r="R339" i="2"/>
  <c r="S339" i="2"/>
  <c r="T339" i="2"/>
  <c r="U339" i="2"/>
  <c r="V339" i="2"/>
  <c r="W339" i="2"/>
  <c r="X339" i="2"/>
  <c r="Y339" i="2"/>
  <c r="AB339" i="2"/>
  <c r="C340" i="2"/>
  <c r="N340" i="2"/>
  <c r="O340" i="2"/>
  <c r="P340" i="2"/>
  <c r="Q340" i="2"/>
  <c r="R340" i="2"/>
  <c r="S340" i="2"/>
  <c r="T340" i="2"/>
  <c r="U340" i="2"/>
  <c r="V340" i="2"/>
  <c r="W340" i="2"/>
  <c r="X340" i="2"/>
  <c r="Y340" i="2"/>
  <c r="AB340" i="2"/>
  <c r="C341" i="2"/>
  <c r="N341" i="2"/>
  <c r="O341" i="2"/>
  <c r="P341" i="2"/>
  <c r="Q341" i="2"/>
  <c r="R341" i="2"/>
  <c r="S341" i="2"/>
  <c r="T341" i="2"/>
  <c r="U341" i="2"/>
  <c r="V341" i="2"/>
  <c r="W341" i="2"/>
  <c r="X341" i="2"/>
  <c r="Y341" i="2"/>
  <c r="AB341" i="2"/>
  <c r="C342" i="2"/>
  <c r="N342" i="2"/>
  <c r="O342" i="2"/>
  <c r="P342" i="2"/>
  <c r="Q342" i="2"/>
  <c r="R342" i="2"/>
  <c r="S342" i="2"/>
  <c r="T342" i="2"/>
  <c r="U342" i="2"/>
  <c r="V342" i="2"/>
  <c r="W342" i="2"/>
  <c r="X342" i="2"/>
  <c r="Y342" i="2"/>
  <c r="AB342" i="2"/>
  <c r="C343" i="2"/>
  <c r="N343" i="2"/>
  <c r="O343" i="2"/>
  <c r="P343" i="2"/>
  <c r="Q343" i="2"/>
  <c r="R343" i="2"/>
  <c r="S343" i="2"/>
  <c r="T343" i="2"/>
  <c r="U343" i="2"/>
  <c r="V343" i="2"/>
  <c r="W343" i="2"/>
  <c r="X343" i="2"/>
  <c r="Y343" i="2"/>
  <c r="AB343" i="2"/>
  <c r="C344" i="2"/>
  <c r="N344" i="2"/>
  <c r="O344" i="2"/>
  <c r="P344" i="2"/>
  <c r="Q344" i="2"/>
  <c r="R344" i="2"/>
  <c r="S344" i="2"/>
  <c r="T344" i="2"/>
  <c r="U344" i="2"/>
  <c r="V344" i="2"/>
  <c r="W344" i="2"/>
  <c r="X344" i="2"/>
  <c r="Y344" i="2"/>
  <c r="AB344" i="2"/>
  <c r="C345" i="2"/>
  <c r="N345" i="2"/>
  <c r="O345" i="2"/>
  <c r="P345" i="2"/>
  <c r="Q345" i="2"/>
  <c r="R345" i="2"/>
  <c r="S345" i="2"/>
  <c r="T345" i="2"/>
  <c r="U345" i="2"/>
  <c r="V345" i="2"/>
  <c r="W345" i="2"/>
  <c r="X345" i="2"/>
  <c r="Y345" i="2"/>
  <c r="AB345" i="2"/>
  <c r="C346" i="2"/>
  <c r="N346" i="2"/>
  <c r="O346" i="2"/>
  <c r="P346" i="2"/>
  <c r="Q346" i="2"/>
  <c r="R346" i="2"/>
  <c r="S346" i="2"/>
  <c r="T346" i="2"/>
  <c r="U346" i="2"/>
  <c r="V346" i="2"/>
  <c r="W346" i="2"/>
  <c r="X346" i="2"/>
  <c r="Y346" i="2"/>
  <c r="AB346" i="2"/>
  <c r="C347" i="2"/>
  <c r="N347" i="2"/>
  <c r="O347" i="2"/>
  <c r="P347" i="2"/>
  <c r="Q347" i="2"/>
  <c r="R347" i="2"/>
  <c r="S347" i="2"/>
  <c r="T347" i="2"/>
  <c r="U347" i="2"/>
  <c r="V347" i="2"/>
  <c r="W347" i="2"/>
  <c r="X347" i="2"/>
  <c r="Y347" i="2"/>
  <c r="AB347" i="2"/>
  <c r="C348" i="2"/>
  <c r="N348" i="2"/>
  <c r="O348" i="2"/>
  <c r="P348" i="2"/>
  <c r="Q348" i="2"/>
  <c r="R348" i="2"/>
  <c r="S348" i="2"/>
  <c r="T348" i="2"/>
  <c r="U348" i="2"/>
  <c r="V348" i="2"/>
  <c r="W348" i="2"/>
  <c r="X348" i="2"/>
  <c r="Y348" i="2"/>
  <c r="AB348" i="2"/>
  <c r="C349" i="2"/>
  <c r="N349" i="2"/>
  <c r="O349" i="2"/>
  <c r="P349" i="2"/>
  <c r="Q349" i="2"/>
  <c r="R349" i="2"/>
  <c r="S349" i="2"/>
  <c r="T349" i="2"/>
  <c r="U349" i="2"/>
  <c r="V349" i="2"/>
  <c r="W349" i="2"/>
  <c r="X349" i="2"/>
  <c r="Y349" i="2"/>
  <c r="AB349" i="2"/>
  <c r="C350" i="2"/>
  <c r="N350" i="2"/>
  <c r="O350" i="2"/>
  <c r="P350" i="2"/>
  <c r="Q350" i="2"/>
  <c r="R350" i="2"/>
  <c r="S350" i="2"/>
  <c r="T350" i="2"/>
  <c r="U350" i="2"/>
  <c r="V350" i="2"/>
  <c r="W350" i="2"/>
  <c r="X350" i="2"/>
  <c r="Y350" i="2"/>
  <c r="AB350" i="2"/>
  <c r="C351" i="2"/>
  <c r="N351" i="2"/>
  <c r="O351" i="2"/>
  <c r="P351" i="2"/>
  <c r="Q351" i="2"/>
  <c r="R351" i="2"/>
  <c r="S351" i="2"/>
  <c r="T351" i="2"/>
  <c r="U351" i="2"/>
  <c r="V351" i="2"/>
  <c r="W351" i="2"/>
  <c r="X351" i="2"/>
  <c r="Y351" i="2"/>
  <c r="AB351" i="2"/>
  <c r="C352" i="2"/>
  <c r="N352" i="2"/>
  <c r="O352" i="2"/>
  <c r="P352" i="2"/>
  <c r="Q352" i="2"/>
  <c r="R352" i="2"/>
  <c r="S352" i="2"/>
  <c r="T352" i="2"/>
  <c r="U352" i="2"/>
  <c r="V352" i="2"/>
  <c r="W352" i="2"/>
  <c r="X352" i="2"/>
  <c r="Y352" i="2"/>
  <c r="AB352" i="2"/>
  <c r="C353" i="2"/>
  <c r="N353" i="2"/>
  <c r="O353" i="2"/>
  <c r="P353" i="2"/>
  <c r="Q353" i="2"/>
  <c r="R353" i="2"/>
  <c r="S353" i="2"/>
  <c r="T353" i="2"/>
  <c r="U353" i="2"/>
  <c r="V353" i="2"/>
  <c r="W353" i="2"/>
  <c r="X353" i="2"/>
  <c r="Y353" i="2"/>
  <c r="AB353" i="2"/>
  <c r="C354" i="2"/>
  <c r="N354" i="2"/>
  <c r="O354" i="2"/>
  <c r="P354" i="2"/>
  <c r="Q354" i="2"/>
  <c r="R354" i="2"/>
  <c r="S354" i="2"/>
  <c r="T354" i="2"/>
  <c r="U354" i="2"/>
  <c r="V354" i="2"/>
  <c r="W354" i="2"/>
  <c r="X354" i="2"/>
  <c r="Y354" i="2"/>
  <c r="AB354" i="2"/>
  <c r="C355" i="2"/>
  <c r="N355" i="2"/>
  <c r="O355" i="2"/>
  <c r="P355" i="2"/>
  <c r="Q355" i="2"/>
  <c r="R355" i="2"/>
  <c r="S355" i="2"/>
  <c r="T355" i="2"/>
  <c r="U355" i="2"/>
  <c r="V355" i="2"/>
  <c r="W355" i="2"/>
  <c r="X355" i="2"/>
  <c r="Y355" i="2"/>
  <c r="AB355" i="2"/>
  <c r="C356" i="2"/>
  <c r="N356" i="2"/>
  <c r="O356" i="2"/>
  <c r="P356" i="2"/>
  <c r="Q356" i="2"/>
  <c r="R356" i="2"/>
  <c r="S356" i="2"/>
  <c r="T356" i="2"/>
  <c r="U356" i="2"/>
  <c r="V356" i="2"/>
  <c r="W356" i="2"/>
  <c r="X356" i="2"/>
  <c r="Y356" i="2"/>
  <c r="AB356" i="2"/>
  <c r="C357" i="2"/>
  <c r="N357" i="2"/>
  <c r="O357" i="2"/>
  <c r="P357" i="2"/>
  <c r="Q357" i="2"/>
  <c r="R357" i="2"/>
  <c r="S357" i="2"/>
  <c r="T357" i="2"/>
  <c r="U357" i="2"/>
  <c r="V357" i="2"/>
  <c r="W357" i="2"/>
  <c r="X357" i="2"/>
  <c r="Y357" i="2"/>
  <c r="AB357" i="2"/>
  <c r="C358" i="2"/>
  <c r="N358" i="2"/>
  <c r="O358" i="2"/>
  <c r="P358" i="2"/>
  <c r="Q358" i="2"/>
  <c r="R358" i="2"/>
  <c r="S358" i="2"/>
  <c r="T358" i="2"/>
  <c r="U358" i="2"/>
  <c r="V358" i="2"/>
  <c r="W358" i="2"/>
  <c r="X358" i="2"/>
  <c r="Y358" i="2"/>
  <c r="AB358" i="2"/>
  <c r="C359" i="2"/>
  <c r="N359" i="2"/>
  <c r="O359" i="2"/>
  <c r="P359" i="2"/>
  <c r="Q359" i="2"/>
  <c r="R359" i="2"/>
  <c r="S359" i="2"/>
  <c r="T359" i="2"/>
  <c r="U359" i="2"/>
  <c r="V359" i="2"/>
  <c r="W359" i="2"/>
  <c r="X359" i="2"/>
  <c r="Y359" i="2"/>
  <c r="AB359" i="2"/>
  <c r="C360" i="2"/>
  <c r="N360" i="2"/>
  <c r="O360" i="2"/>
  <c r="P360" i="2"/>
  <c r="Q360" i="2"/>
  <c r="R360" i="2"/>
  <c r="S360" i="2"/>
  <c r="T360" i="2"/>
  <c r="U360" i="2"/>
  <c r="V360" i="2"/>
  <c r="W360" i="2"/>
  <c r="X360" i="2"/>
  <c r="Y360" i="2"/>
  <c r="AB360" i="2"/>
  <c r="C361" i="2"/>
  <c r="N361" i="2"/>
  <c r="O361" i="2"/>
  <c r="P361" i="2"/>
  <c r="Q361" i="2"/>
  <c r="R361" i="2"/>
  <c r="S361" i="2"/>
  <c r="T361" i="2"/>
  <c r="U361" i="2"/>
  <c r="V361" i="2"/>
  <c r="W361" i="2"/>
  <c r="X361" i="2"/>
  <c r="Y361" i="2"/>
  <c r="AB361" i="2"/>
  <c r="C362" i="2"/>
  <c r="N362" i="2"/>
  <c r="O362" i="2"/>
  <c r="P362" i="2"/>
  <c r="Q362" i="2"/>
  <c r="R362" i="2"/>
  <c r="S362" i="2"/>
  <c r="T362" i="2"/>
  <c r="U362" i="2"/>
  <c r="V362" i="2"/>
  <c r="W362" i="2"/>
  <c r="X362" i="2"/>
  <c r="Y362" i="2"/>
  <c r="AB362" i="2"/>
  <c r="C363" i="2"/>
  <c r="N363" i="2"/>
  <c r="O363" i="2"/>
  <c r="P363" i="2"/>
  <c r="Q363" i="2"/>
  <c r="R363" i="2"/>
  <c r="S363" i="2"/>
  <c r="T363" i="2"/>
  <c r="U363" i="2"/>
  <c r="V363" i="2"/>
  <c r="W363" i="2"/>
  <c r="X363" i="2"/>
  <c r="Y363" i="2"/>
  <c r="AB363" i="2"/>
  <c r="C364" i="2"/>
  <c r="N364" i="2"/>
  <c r="O364" i="2"/>
  <c r="P364" i="2"/>
  <c r="Q364" i="2"/>
  <c r="R364" i="2"/>
  <c r="S364" i="2"/>
  <c r="T364" i="2"/>
  <c r="U364" i="2"/>
  <c r="V364" i="2"/>
  <c r="W364" i="2"/>
  <c r="X364" i="2"/>
  <c r="Y364" i="2"/>
  <c r="AB364" i="2"/>
  <c r="C365" i="2"/>
  <c r="N365" i="2"/>
  <c r="O365" i="2"/>
  <c r="P365" i="2"/>
  <c r="Q365" i="2"/>
  <c r="R365" i="2"/>
  <c r="S365" i="2"/>
  <c r="T365" i="2"/>
  <c r="U365" i="2"/>
  <c r="V365" i="2"/>
  <c r="W365" i="2"/>
  <c r="X365" i="2"/>
  <c r="Y365" i="2"/>
  <c r="AB365" i="2"/>
  <c r="C366" i="2"/>
  <c r="N366" i="2"/>
  <c r="O366" i="2"/>
  <c r="P366" i="2"/>
  <c r="Q366" i="2"/>
  <c r="R366" i="2"/>
  <c r="S366" i="2"/>
  <c r="T366" i="2"/>
  <c r="U366" i="2"/>
  <c r="V366" i="2"/>
  <c r="W366" i="2"/>
  <c r="X366" i="2"/>
  <c r="Y366" i="2"/>
  <c r="AB366" i="2"/>
  <c r="C367" i="2"/>
  <c r="N367" i="2"/>
  <c r="O367" i="2"/>
  <c r="P367" i="2"/>
  <c r="Q367" i="2"/>
  <c r="R367" i="2"/>
  <c r="S367" i="2"/>
  <c r="T367" i="2"/>
  <c r="U367" i="2"/>
  <c r="V367" i="2"/>
  <c r="W367" i="2"/>
  <c r="X367" i="2"/>
  <c r="Y367" i="2"/>
  <c r="AB367" i="2"/>
  <c r="C368" i="2"/>
  <c r="N368" i="2"/>
  <c r="O368" i="2"/>
  <c r="P368" i="2"/>
  <c r="Q368" i="2"/>
  <c r="R368" i="2"/>
  <c r="S368" i="2"/>
  <c r="T368" i="2"/>
  <c r="U368" i="2"/>
  <c r="V368" i="2"/>
  <c r="W368" i="2"/>
  <c r="X368" i="2"/>
  <c r="Y368" i="2"/>
  <c r="AB368" i="2"/>
  <c r="C369" i="2"/>
  <c r="N369" i="2"/>
  <c r="O369" i="2"/>
  <c r="P369" i="2"/>
  <c r="Q369" i="2"/>
  <c r="R369" i="2"/>
  <c r="S369" i="2"/>
  <c r="T369" i="2"/>
  <c r="U369" i="2"/>
  <c r="V369" i="2"/>
  <c r="W369" i="2"/>
  <c r="X369" i="2"/>
  <c r="Y369" i="2"/>
  <c r="AB369" i="2"/>
  <c r="C370" i="2"/>
  <c r="N370" i="2"/>
  <c r="O370" i="2"/>
  <c r="P370" i="2"/>
  <c r="Q370" i="2"/>
  <c r="R370" i="2"/>
  <c r="S370" i="2"/>
  <c r="T370" i="2"/>
  <c r="U370" i="2"/>
  <c r="V370" i="2"/>
  <c r="W370" i="2"/>
  <c r="X370" i="2"/>
  <c r="Y370" i="2"/>
  <c r="AB370" i="2"/>
  <c r="C371" i="2"/>
  <c r="N371" i="2"/>
  <c r="O371" i="2"/>
  <c r="P371" i="2"/>
  <c r="Q371" i="2"/>
  <c r="R371" i="2"/>
  <c r="S371" i="2"/>
  <c r="T371" i="2"/>
  <c r="U371" i="2"/>
  <c r="V371" i="2"/>
  <c r="W371" i="2"/>
  <c r="X371" i="2"/>
  <c r="Y371" i="2"/>
  <c r="AB371" i="2"/>
  <c r="C372" i="2"/>
  <c r="N372" i="2"/>
  <c r="O372" i="2"/>
  <c r="P372" i="2"/>
  <c r="Q372" i="2"/>
  <c r="R372" i="2"/>
  <c r="S372" i="2"/>
  <c r="T372" i="2"/>
  <c r="U372" i="2"/>
  <c r="V372" i="2"/>
  <c r="W372" i="2"/>
  <c r="X372" i="2"/>
  <c r="Y372" i="2"/>
  <c r="AB372" i="2"/>
  <c r="C373" i="2"/>
  <c r="N373" i="2"/>
  <c r="O373" i="2"/>
  <c r="P373" i="2"/>
  <c r="Q373" i="2"/>
  <c r="R373" i="2"/>
  <c r="S373" i="2"/>
  <c r="T373" i="2"/>
  <c r="U373" i="2"/>
  <c r="V373" i="2"/>
  <c r="W373" i="2"/>
  <c r="X373" i="2"/>
  <c r="Y373" i="2"/>
  <c r="AB373" i="2"/>
  <c r="C374" i="2"/>
  <c r="N374" i="2"/>
  <c r="O374" i="2"/>
  <c r="P374" i="2"/>
  <c r="Q374" i="2"/>
  <c r="R374" i="2"/>
  <c r="S374" i="2"/>
  <c r="T374" i="2"/>
  <c r="U374" i="2"/>
  <c r="V374" i="2"/>
  <c r="W374" i="2"/>
  <c r="X374" i="2"/>
  <c r="Y374" i="2"/>
  <c r="AB374" i="2"/>
  <c r="C375" i="2"/>
  <c r="N375" i="2"/>
  <c r="O375" i="2"/>
  <c r="P375" i="2"/>
  <c r="Q375" i="2"/>
  <c r="R375" i="2"/>
  <c r="S375" i="2"/>
  <c r="T375" i="2"/>
  <c r="U375" i="2"/>
  <c r="V375" i="2"/>
  <c r="W375" i="2"/>
  <c r="X375" i="2"/>
  <c r="Y375" i="2"/>
  <c r="AB375" i="2"/>
  <c r="C376" i="2"/>
  <c r="N376" i="2"/>
  <c r="O376" i="2"/>
  <c r="P376" i="2"/>
  <c r="Q376" i="2"/>
  <c r="R376" i="2"/>
  <c r="S376" i="2"/>
  <c r="T376" i="2"/>
  <c r="U376" i="2"/>
  <c r="V376" i="2"/>
  <c r="W376" i="2"/>
  <c r="X376" i="2"/>
  <c r="Y376" i="2"/>
  <c r="AB376" i="2"/>
  <c r="C377" i="2"/>
  <c r="N377" i="2"/>
  <c r="O377" i="2"/>
  <c r="P377" i="2"/>
  <c r="Q377" i="2"/>
  <c r="R377" i="2"/>
  <c r="S377" i="2"/>
  <c r="T377" i="2"/>
  <c r="U377" i="2"/>
  <c r="V377" i="2"/>
  <c r="W377" i="2"/>
  <c r="X377" i="2"/>
  <c r="Y377" i="2"/>
  <c r="AB377" i="2"/>
  <c r="C378" i="2"/>
  <c r="N378" i="2"/>
  <c r="O378" i="2"/>
  <c r="P378" i="2"/>
  <c r="Q378" i="2"/>
  <c r="R378" i="2"/>
  <c r="S378" i="2"/>
  <c r="T378" i="2"/>
  <c r="U378" i="2"/>
  <c r="V378" i="2"/>
  <c r="W378" i="2"/>
  <c r="X378" i="2"/>
  <c r="Y378" i="2"/>
  <c r="AB378" i="2"/>
  <c r="C379" i="2"/>
  <c r="N379" i="2"/>
  <c r="O379" i="2"/>
  <c r="P379" i="2"/>
  <c r="Q379" i="2"/>
  <c r="R379" i="2"/>
  <c r="S379" i="2"/>
  <c r="T379" i="2"/>
  <c r="U379" i="2"/>
  <c r="V379" i="2"/>
  <c r="W379" i="2"/>
  <c r="X379" i="2"/>
  <c r="Y379" i="2"/>
  <c r="AB379" i="2"/>
  <c r="C380" i="2"/>
  <c r="N380" i="2"/>
  <c r="O380" i="2"/>
  <c r="P380" i="2"/>
  <c r="Q380" i="2"/>
  <c r="R380" i="2"/>
  <c r="S380" i="2"/>
  <c r="T380" i="2"/>
  <c r="U380" i="2"/>
  <c r="V380" i="2"/>
  <c r="W380" i="2"/>
  <c r="X380" i="2"/>
  <c r="Y380" i="2"/>
  <c r="AB380" i="2"/>
  <c r="C381" i="2"/>
  <c r="N381" i="2"/>
  <c r="O381" i="2"/>
  <c r="P381" i="2"/>
  <c r="Q381" i="2"/>
  <c r="R381" i="2"/>
  <c r="S381" i="2"/>
  <c r="T381" i="2"/>
  <c r="U381" i="2"/>
  <c r="V381" i="2"/>
  <c r="W381" i="2"/>
  <c r="X381" i="2"/>
  <c r="Y381" i="2"/>
  <c r="AB381" i="2"/>
  <c r="C382" i="2"/>
  <c r="N382" i="2"/>
  <c r="O382" i="2"/>
  <c r="P382" i="2"/>
  <c r="Q382" i="2"/>
  <c r="R382" i="2"/>
  <c r="S382" i="2"/>
  <c r="T382" i="2"/>
  <c r="U382" i="2"/>
  <c r="V382" i="2"/>
  <c r="W382" i="2"/>
  <c r="X382" i="2"/>
  <c r="Y382" i="2"/>
  <c r="AB382" i="2"/>
  <c r="C383" i="2"/>
  <c r="N383" i="2"/>
  <c r="O383" i="2"/>
  <c r="P383" i="2"/>
  <c r="Q383" i="2"/>
  <c r="R383" i="2"/>
  <c r="S383" i="2"/>
  <c r="T383" i="2"/>
  <c r="U383" i="2"/>
  <c r="V383" i="2"/>
  <c r="W383" i="2"/>
  <c r="X383" i="2"/>
  <c r="Y383" i="2"/>
  <c r="AB383" i="2"/>
  <c r="C384" i="2"/>
  <c r="N384" i="2"/>
  <c r="O384" i="2"/>
  <c r="P384" i="2"/>
  <c r="Q384" i="2"/>
  <c r="R384" i="2"/>
  <c r="S384" i="2"/>
  <c r="T384" i="2"/>
  <c r="U384" i="2"/>
  <c r="V384" i="2"/>
  <c r="W384" i="2"/>
  <c r="X384" i="2"/>
  <c r="Y384" i="2"/>
  <c r="AB384" i="2"/>
  <c r="C385" i="2"/>
  <c r="N385" i="2"/>
  <c r="O385" i="2"/>
  <c r="P385" i="2"/>
  <c r="Q385" i="2"/>
  <c r="R385" i="2"/>
  <c r="S385" i="2"/>
  <c r="T385" i="2"/>
  <c r="U385" i="2"/>
  <c r="V385" i="2"/>
  <c r="W385" i="2"/>
  <c r="X385" i="2"/>
  <c r="Y385" i="2"/>
  <c r="AB385" i="2"/>
  <c r="C386" i="2"/>
  <c r="N386" i="2"/>
  <c r="O386" i="2"/>
  <c r="P386" i="2"/>
  <c r="Q386" i="2"/>
  <c r="R386" i="2"/>
  <c r="S386" i="2"/>
  <c r="T386" i="2"/>
  <c r="U386" i="2"/>
  <c r="V386" i="2"/>
  <c r="W386" i="2"/>
  <c r="X386" i="2"/>
  <c r="Y386" i="2"/>
  <c r="AB386" i="2"/>
  <c r="C387" i="2"/>
  <c r="N387" i="2"/>
  <c r="O387" i="2"/>
  <c r="P387" i="2"/>
  <c r="Q387" i="2"/>
  <c r="R387" i="2"/>
  <c r="S387" i="2"/>
  <c r="T387" i="2"/>
  <c r="U387" i="2"/>
  <c r="V387" i="2"/>
  <c r="W387" i="2"/>
  <c r="X387" i="2"/>
  <c r="Y387" i="2"/>
  <c r="AB387" i="2"/>
  <c r="C388" i="2"/>
  <c r="N388" i="2"/>
  <c r="O388" i="2"/>
  <c r="P388" i="2"/>
  <c r="Q388" i="2"/>
  <c r="R388" i="2"/>
  <c r="S388" i="2"/>
  <c r="T388" i="2"/>
  <c r="U388" i="2"/>
  <c r="V388" i="2"/>
  <c r="W388" i="2"/>
  <c r="X388" i="2"/>
  <c r="Y388" i="2"/>
  <c r="AB388" i="2"/>
  <c r="C389" i="2"/>
  <c r="N389" i="2"/>
  <c r="O389" i="2"/>
  <c r="P389" i="2"/>
  <c r="Q389" i="2"/>
  <c r="R389" i="2"/>
  <c r="S389" i="2"/>
  <c r="T389" i="2"/>
  <c r="U389" i="2"/>
  <c r="V389" i="2"/>
  <c r="W389" i="2"/>
  <c r="X389" i="2"/>
  <c r="Y389" i="2"/>
  <c r="AB389" i="2"/>
  <c r="C390" i="2"/>
  <c r="N390" i="2"/>
  <c r="O390" i="2"/>
  <c r="P390" i="2"/>
  <c r="Q390" i="2"/>
  <c r="R390" i="2"/>
  <c r="S390" i="2"/>
  <c r="T390" i="2"/>
  <c r="U390" i="2"/>
  <c r="V390" i="2"/>
  <c r="W390" i="2"/>
  <c r="X390" i="2"/>
  <c r="Y390" i="2"/>
  <c r="AB390" i="2"/>
  <c r="C391" i="2"/>
  <c r="N391" i="2"/>
  <c r="O391" i="2"/>
  <c r="P391" i="2"/>
  <c r="Q391" i="2"/>
  <c r="R391" i="2"/>
  <c r="S391" i="2"/>
  <c r="T391" i="2"/>
  <c r="U391" i="2"/>
  <c r="V391" i="2"/>
  <c r="W391" i="2"/>
  <c r="X391" i="2"/>
  <c r="Y391" i="2"/>
  <c r="AB391" i="2"/>
  <c r="C392" i="2"/>
  <c r="N392" i="2"/>
  <c r="O392" i="2"/>
  <c r="P392" i="2"/>
  <c r="Q392" i="2"/>
  <c r="R392" i="2"/>
  <c r="S392" i="2"/>
  <c r="T392" i="2"/>
  <c r="U392" i="2"/>
  <c r="V392" i="2"/>
  <c r="W392" i="2"/>
  <c r="X392" i="2"/>
  <c r="Y392" i="2"/>
  <c r="AB392" i="2"/>
  <c r="C393" i="2"/>
  <c r="N393" i="2"/>
  <c r="O393" i="2"/>
  <c r="P393" i="2"/>
  <c r="Q393" i="2"/>
  <c r="R393" i="2"/>
  <c r="S393" i="2"/>
  <c r="T393" i="2"/>
  <c r="U393" i="2"/>
  <c r="V393" i="2"/>
  <c r="W393" i="2"/>
  <c r="X393" i="2"/>
  <c r="Y393" i="2"/>
  <c r="AB393" i="2"/>
  <c r="C394" i="2"/>
  <c r="N394" i="2"/>
  <c r="O394" i="2"/>
  <c r="P394" i="2"/>
  <c r="Q394" i="2"/>
  <c r="R394" i="2"/>
  <c r="S394" i="2"/>
  <c r="T394" i="2"/>
  <c r="U394" i="2"/>
  <c r="V394" i="2"/>
  <c r="W394" i="2"/>
  <c r="X394" i="2"/>
  <c r="Y394" i="2"/>
  <c r="AB394" i="2"/>
  <c r="C395" i="2"/>
  <c r="N395" i="2"/>
  <c r="O395" i="2"/>
  <c r="P395" i="2"/>
  <c r="Q395" i="2"/>
  <c r="R395" i="2"/>
  <c r="S395" i="2"/>
  <c r="T395" i="2"/>
  <c r="U395" i="2"/>
  <c r="V395" i="2"/>
  <c r="W395" i="2"/>
  <c r="X395" i="2"/>
  <c r="Y395" i="2"/>
  <c r="AB395" i="2"/>
  <c r="C396" i="2"/>
  <c r="N396" i="2"/>
  <c r="O396" i="2"/>
  <c r="P396" i="2"/>
  <c r="Q396" i="2"/>
  <c r="R396" i="2"/>
  <c r="S396" i="2"/>
  <c r="T396" i="2"/>
  <c r="U396" i="2"/>
  <c r="V396" i="2"/>
  <c r="W396" i="2"/>
  <c r="X396" i="2"/>
  <c r="Y396" i="2"/>
  <c r="AB396" i="2"/>
  <c r="C397" i="2"/>
  <c r="N397" i="2"/>
  <c r="O397" i="2"/>
  <c r="P397" i="2"/>
  <c r="Q397" i="2"/>
  <c r="R397" i="2"/>
  <c r="S397" i="2"/>
  <c r="T397" i="2"/>
  <c r="U397" i="2"/>
  <c r="V397" i="2"/>
  <c r="W397" i="2"/>
  <c r="X397" i="2"/>
  <c r="Y397" i="2"/>
  <c r="AB397" i="2"/>
  <c r="C398" i="2"/>
  <c r="N398" i="2"/>
  <c r="O398" i="2"/>
  <c r="P398" i="2"/>
  <c r="Q398" i="2"/>
  <c r="R398" i="2"/>
  <c r="S398" i="2"/>
  <c r="T398" i="2"/>
  <c r="U398" i="2"/>
  <c r="V398" i="2"/>
  <c r="W398" i="2"/>
  <c r="X398" i="2"/>
  <c r="Y398" i="2"/>
  <c r="AB398" i="2"/>
  <c r="C399" i="2"/>
  <c r="N399" i="2"/>
  <c r="O399" i="2"/>
  <c r="P399" i="2"/>
  <c r="Q399" i="2"/>
  <c r="R399" i="2"/>
  <c r="S399" i="2"/>
  <c r="T399" i="2"/>
  <c r="U399" i="2"/>
  <c r="V399" i="2"/>
  <c r="W399" i="2"/>
  <c r="X399" i="2"/>
  <c r="Y399" i="2"/>
  <c r="AB399" i="2"/>
  <c r="C400" i="2"/>
  <c r="N400" i="2"/>
  <c r="O400" i="2"/>
  <c r="P400" i="2"/>
  <c r="Q400" i="2"/>
  <c r="R400" i="2"/>
  <c r="S400" i="2"/>
  <c r="T400" i="2"/>
  <c r="U400" i="2"/>
  <c r="V400" i="2"/>
  <c r="W400" i="2"/>
  <c r="X400" i="2"/>
  <c r="Y400" i="2"/>
  <c r="AB400" i="2"/>
  <c r="C401" i="2"/>
  <c r="N401" i="2"/>
  <c r="O401" i="2"/>
  <c r="P401" i="2"/>
  <c r="Q401" i="2"/>
  <c r="R401" i="2"/>
  <c r="S401" i="2"/>
  <c r="T401" i="2"/>
  <c r="U401" i="2"/>
  <c r="V401" i="2"/>
  <c r="W401" i="2"/>
  <c r="X401" i="2"/>
  <c r="Y401" i="2"/>
  <c r="AB401" i="2"/>
  <c r="C402" i="2"/>
  <c r="N402" i="2"/>
  <c r="O402" i="2"/>
  <c r="P402" i="2"/>
  <c r="Q402" i="2"/>
  <c r="R402" i="2"/>
  <c r="S402" i="2"/>
  <c r="T402" i="2"/>
  <c r="U402" i="2"/>
  <c r="V402" i="2"/>
  <c r="W402" i="2"/>
  <c r="X402" i="2"/>
  <c r="Y402" i="2"/>
  <c r="AB402" i="2"/>
  <c r="C403" i="2"/>
  <c r="N403" i="2"/>
  <c r="O403" i="2"/>
  <c r="P403" i="2"/>
  <c r="Q403" i="2"/>
  <c r="R403" i="2"/>
  <c r="S403" i="2"/>
  <c r="T403" i="2"/>
  <c r="U403" i="2"/>
  <c r="V403" i="2"/>
  <c r="W403" i="2"/>
  <c r="X403" i="2"/>
  <c r="Y403" i="2"/>
  <c r="AB403" i="2"/>
  <c r="C404" i="2"/>
  <c r="N404" i="2"/>
  <c r="O404" i="2"/>
  <c r="P404" i="2"/>
  <c r="Q404" i="2"/>
  <c r="R404" i="2"/>
  <c r="S404" i="2"/>
  <c r="T404" i="2"/>
  <c r="U404" i="2"/>
  <c r="V404" i="2"/>
  <c r="W404" i="2"/>
  <c r="X404" i="2"/>
  <c r="Y404" i="2"/>
  <c r="AB404" i="2"/>
  <c r="C405" i="2"/>
  <c r="N405" i="2"/>
  <c r="O405" i="2"/>
  <c r="P405" i="2"/>
  <c r="Q405" i="2"/>
  <c r="R405" i="2"/>
  <c r="S405" i="2"/>
  <c r="T405" i="2"/>
  <c r="U405" i="2"/>
  <c r="V405" i="2"/>
  <c r="W405" i="2"/>
  <c r="X405" i="2"/>
  <c r="Y405" i="2"/>
  <c r="AB405" i="2"/>
  <c r="C406" i="2"/>
  <c r="N406" i="2"/>
  <c r="O406" i="2"/>
  <c r="P406" i="2"/>
  <c r="Q406" i="2"/>
  <c r="R406" i="2"/>
  <c r="S406" i="2"/>
  <c r="T406" i="2"/>
  <c r="U406" i="2"/>
  <c r="V406" i="2"/>
  <c r="W406" i="2"/>
  <c r="X406" i="2"/>
  <c r="Y406" i="2"/>
  <c r="AB406" i="2"/>
  <c r="C407" i="2"/>
  <c r="N407" i="2"/>
  <c r="O407" i="2"/>
  <c r="P407" i="2"/>
  <c r="Q407" i="2"/>
  <c r="R407" i="2"/>
  <c r="S407" i="2"/>
  <c r="T407" i="2"/>
  <c r="U407" i="2"/>
  <c r="V407" i="2"/>
  <c r="W407" i="2"/>
  <c r="X407" i="2"/>
  <c r="Y407" i="2"/>
  <c r="AB407" i="2"/>
  <c r="C408" i="2"/>
  <c r="N408" i="2"/>
  <c r="O408" i="2"/>
  <c r="P408" i="2"/>
  <c r="Q408" i="2"/>
  <c r="R408" i="2"/>
  <c r="S408" i="2"/>
  <c r="T408" i="2"/>
  <c r="U408" i="2"/>
  <c r="V408" i="2"/>
  <c r="W408" i="2"/>
  <c r="X408" i="2"/>
  <c r="Y408" i="2"/>
  <c r="AB408" i="2"/>
  <c r="C409" i="2"/>
  <c r="N409" i="2"/>
  <c r="O409" i="2"/>
  <c r="P409" i="2"/>
  <c r="Q409" i="2"/>
  <c r="R409" i="2"/>
  <c r="S409" i="2"/>
  <c r="T409" i="2"/>
  <c r="U409" i="2"/>
  <c r="V409" i="2"/>
  <c r="W409" i="2"/>
  <c r="X409" i="2"/>
  <c r="Y409" i="2"/>
  <c r="AB409" i="2"/>
  <c r="C410" i="2"/>
  <c r="N410" i="2"/>
  <c r="O410" i="2"/>
  <c r="P410" i="2"/>
  <c r="Q410" i="2"/>
  <c r="R410" i="2"/>
  <c r="S410" i="2"/>
  <c r="T410" i="2"/>
  <c r="U410" i="2"/>
  <c r="V410" i="2"/>
  <c r="W410" i="2"/>
  <c r="X410" i="2"/>
  <c r="Y410" i="2"/>
  <c r="AB410" i="2"/>
  <c r="C411" i="2"/>
  <c r="N411" i="2"/>
  <c r="O411" i="2"/>
  <c r="P411" i="2"/>
  <c r="Q411" i="2"/>
  <c r="R411" i="2"/>
  <c r="S411" i="2"/>
  <c r="T411" i="2"/>
  <c r="U411" i="2"/>
  <c r="V411" i="2"/>
  <c r="W411" i="2"/>
  <c r="X411" i="2"/>
  <c r="Y411" i="2"/>
  <c r="AB411" i="2"/>
  <c r="C412" i="2"/>
  <c r="N412" i="2"/>
  <c r="O412" i="2"/>
  <c r="P412" i="2"/>
  <c r="Q412" i="2"/>
  <c r="R412" i="2"/>
  <c r="S412" i="2"/>
  <c r="T412" i="2"/>
  <c r="U412" i="2"/>
  <c r="V412" i="2"/>
  <c r="W412" i="2"/>
  <c r="X412" i="2"/>
  <c r="Y412" i="2"/>
  <c r="AB412" i="2"/>
  <c r="C413" i="2"/>
  <c r="N413" i="2"/>
  <c r="O413" i="2"/>
  <c r="P413" i="2"/>
  <c r="Q413" i="2"/>
  <c r="R413" i="2"/>
  <c r="S413" i="2"/>
  <c r="T413" i="2"/>
  <c r="U413" i="2"/>
  <c r="V413" i="2"/>
  <c r="W413" i="2"/>
  <c r="X413" i="2"/>
  <c r="Y413" i="2"/>
  <c r="AB413" i="2"/>
  <c r="C3" i="2"/>
  <c r="E3" i="2"/>
  <c r="N3" i="2"/>
  <c r="O3" i="2"/>
  <c r="T2" i="70"/>
  <c r="P3" i="2"/>
  <c r="Q3" i="2"/>
  <c r="R3" i="2"/>
  <c r="S3" i="2"/>
  <c r="X2" i="70"/>
  <c r="T3" i="2"/>
  <c r="U3" i="2"/>
  <c r="V3" i="2"/>
  <c r="W3" i="2"/>
  <c r="AB2" i="70"/>
  <c r="X3" i="2"/>
  <c r="Y3" i="2"/>
  <c r="AB3" i="2"/>
  <c r="C4" i="2"/>
  <c r="N4" i="2"/>
  <c r="O4" i="2"/>
  <c r="P4" i="2"/>
  <c r="Q4" i="2"/>
  <c r="R4" i="2"/>
  <c r="S4" i="2"/>
  <c r="T4" i="2"/>
  <c r="U4" i="2"/>
  <c r="Z3" i="70"/>
  <c r="V4" i="2"/>
  <c r="W4" i="2"/>
  <c r="X4" i="2"/>
  <c r="Y4" i="2"/>
  <c r="AD3" i="70"/>
  <c r="AB4" i="2"/>
  <c r="C5" i="2"/>
  <c r="C6" i="2"/>
  <c r="K1" i="52"/>
  <c r="C7" i="2"/>
  <c r="C8" i="2"/>
  <c r="L3" i="52"/>
  <c r="N3" i="52"/>
  <c r="C9" i="2"/>
  <c r="C10" i="2"/>
  <c r="C11" i="2"/>
  <c r="L6" i="52"/>
  <c r="C12" i="2"/>
  <c r="L7" i="52"/>
  <c r="N7" i="52"/>
  <c r="C13" i="2"/>
  <c r="K8" i="52"/>
  <c r="C14" i="2"/>
  <c r="C9" i="52"/>
  <c r="C15" i="2"/>
  <c r="K10" i="52"/>
  <c r="C16" i="2"/>
  <c r="C17" i="2"/>
  <c r="C18" i="2"/>
  <c r="O11" i="52"/>
  <c r="P11" i="52"/>
  <c r="C19" i="2"/>
  <c r="J12" i="52"/>
  <c r="C20" i="2"/>
  <c r="K13" i="52"/>
  <c r="C21" i="2"/>
  <c r="P14" i="52"/>
  <c r="C22" i="2"/>
  <c r="C15" i="52"/>
  <c r="C23" i="2"/>
  <c r="C24" i="2"/>
  <c r="L17" i="52"/>
  <c r="C25" i="2"/>
  <c r="C26" i="2"/>
  <c r="C27" i="2"/>
  <c r="J20" i="52"/>
  <c r="C28" i="2"/>
  <c r="C29" i="2"/>
  <c r="K22" i="52"/>
  <c r="C30" i="2"/>
  <c r="C31" i="2"/>
  <c r="K23" i="52"/>
  <c r="C32" i="2"/>
  <c r="M24" i="52"/>
  <c r="C33" i="2"/>
  <c r="C34" i="2"/>
  <c r="C35" i="2"/>
  <c r="C36" i="2"/>
  <c r="L25" i="52"/>
  <c r="C37" i="2"/>
  <c r="C26" i="52"/>
  <c r="C38" i="2"/>
  <c r="C39" i="2"/>
  <c r="C40" i="2"/>
  <c r="C41" i="2"/>
  <c r="C42" i="2"/>
  <c r="C43" i="2"/>
  <c r="C44" i="2"/>
  <c r="L28" i="52"/>
  <c r="N28" i="52"/>
  <c r="C45" i="2"/>
  <c r="N458" i="2"/>
  <c r="L2131" i="70"/>
  <c r="O2131" i="70"/>
  <c r="L2132" i="70"/>
  <c r="O2132" i="70"/>
  <c r="L2133" i="70"/>
  <c r="O2133" i="70"/>
  <c r="L2134" i="70"/>
  <c r="O2134" i="70"/>
  <c r="L2135" i="70"/>
  <c r="O2135" i="70"/>
  <c r="L2136" i="70"/>
  <c r="O2136" i="70"/>
  <c r="L2137" i="70"/>
  <c r="O2137" i="70"/>
  <c r="L2138" i="70"/>
  <c r="O2138" i="70"/>
  <c r="L2139" i="70"/>
  <c r="O2139" i="70"/>
  <c r="L2140" i="70"/>
  <c r="O2140" i="70"/>
  <c r="L2141" i="70"/>
  <c r="O2141" i="70"/>
  <c r="L2142" i="70"/>
  <c r="O2142" i="70"/>
  <c r="L2143" i="70"/>
  <c r="O2143" i="70"/>
  <c r="L2144" i="70"/>
  <c r="O2144" i="70"/>
  <c r="L2145" i="70"/>
  <c r="O2145" i="70"/>
  <c r="L2146" i="70"/>
  <c r="O2146" i="70"/>
  <c r="O2147" i="70"/>
  <c r="L2148" i="70"/>
  <c r="O2148" i="70"/>
  <c r="O2149" i="70"/>
  <c r="L2150" i="70"/>
  <c r="O2150" i="70"/>
  <c r="O2151" i="70"/>
  <c r="L2152" i="70"/>
  <c r="O2152" i="70"/>
  <c r="O2153" i="70"/>
  <c r="L2154" i="70"/>
  <c r="O2154" i="70"/>
  <c r="O2155" i="70"/>
  <c r="L2156" i="70"/>
  <c r="O2156" i="70"/>
  <c r="O2157" i="70"/>
  <c r="L2158" i="70"/>
  <c r="O2158" i="70"/>
  <c r="O2159" i="70"/>
  <c r="L2160" i="70"/>
  <c r="O2160" i="70"/>
  <c r="O2161" i="70"/>
  <c r="L2162" i="70"/>
  <c r="O2162" i="70"/>
  <c r="L2163" i="70"/>
  <c r="O2163" i="70"/>
  <c r="L2164" i="70"/>
  <c r="O2164" i="70"/>
  <c r="L2165" i="70"/>
  <c r="O2165" i="70"/>
  <c r="L2166" i="70"/>
  <c r="O2166" i="70"/>
  <c r="L2167" i="70"/>
  <c r="O2167" i="70"/>
  <c r="L2168" i="70"/>
  <c r="O2168" i="70"/>
  <c r="L2169" i="70"/>
  <c r="O2169" i="70"/>
  <c r="L2170" i="70"/>
  <c r="O2170" i="70"/>
  <c r="O2171" i="70"/>
  <c r="L2172" i="70"/>
  <c r="O2172" i="70"/>
  <c r="O2173" i="70"/>
  <c r="L2174" i="70"/>
  <c r="O2174" i="70"/>
  <c r="O2175" i="70"/>
  <c r="L2176" i="70"/>
  <c r="O2176" i="70"/>
  <c r="O2177" i="70"/>
  <c r="L2178" i="70"/>
  <c r="O2178" i="70"/>
  <c r="L2179" i="70"/>
  <c r="O2179" i="70"/>
  <c r="L2180" i="70"/>
  <c r="O2180" i="70"/>
  <c r="L2181" i="70"/>
  <c r="O2181" i="70"/>
  <c r="L2182" i="70"/>
  <c r="O2182" i="70"/>
  <c r="L2183" i="70"/>
  <c r="O2183" i="70"/>
  <c r="O2184" i="70"/>
  <c r="L2185" i="70"/>
  <c r="O2185" i="70"/>
  <c r="O2186" i="70"/>
  <c r="L2187" i="70"/>
  <c r="O2187" i="70"/>
  <c r="O2188" i="70"/>
  <c r="L2189" i="70"/>
  <c r="O2189" i="70"/>
  <c r="L2190" i="70"/>
  <c r="O2190" i="70"/>
  <c r="L2191" i="70"/>
  <c r="O2191" i="70"/>
  <c r="O2192" i="70"/>
  <c r="L2193" i="70"/>
  <c r="O2193" i="70"/>
  <c r="L2194" i="70"/>
  <c r="O2194" i="70"/>
  <c r="L2195" i="70"/>
  <c r="O2195" i="70"/>
  <c r="L2196" i="70"/>
  <c r="O2196" i="70"/>
  <c r="L2197" i="70"/>
  <c r="O2197" i="70"/>
  <c r="L2198" i="70"/>
  <c r="O2198" i="70"/>
  <c r="L2199" i="70"/>
  <c r="O2199" i="70"/>
  <c r="L2200" i="70"/>
  <c r="O2200" i="70"/>
  <c r="L2201" i="70"/>
  <c r="O2201" i="70"/>
  <c r="L2202" i="70"/>
  <c r="O2202" i="70"/>
  <c r="L2203" i="70"/>
  <c r="O2203" i="70"/>
  <c r="L2204" i="70"/>
  <c r="O2204" i="70"/>
  <c r="L2205" i="70"/>
  <c r="O2205" i="70"/>
  <c r="L2206" i="70"/>
  <c r="O2206" i="70"/>
  <c r="L2207" i="70"/>
  <c r="O2207" i="70"/>
  <c r="L2208" i="70"/>
  <c r="O2208" i="70"/>
  <c r="L2209" i="70"/>
  <c r="O2209" i="70"/>
  <c r="L2210" i="70"/>
  <c r="O2210" i="70"/>
  <c r="L2211" i="70"/>
  <c r="O2211" i="70"/>
  <c r="L2212" i="70"/>
  <c r="O2212" i="70"/>
  <c r="O2213" i="70"/>
  <c r="L2214" i="70"/>
  <c r="O2214" i="70"/>
  <c r="L2215" i="70"/>
  <c r="O2215" i="70"/>
  <c r="L2216" i="70"/>
  <c r="O2216" i="70"/>
  <c r="L2217" i="70"/>
  <c r="O2217" i="70"/>
  <c r="A46" i="2"/>
  <c r="B46" i="2"/>
  <c r="L2218" i="70"/>
  <c r="O2218" i="70"/>
  <c r="AI46" i="2"/>
  <c r="AJ46" i="2"/>
  <c r="A47" i="2"/>
  <c r="B47" i="2"/>
  <c r="L2219" i="70"/>
  <c r="O2219" i="70"/>
  <c r="AI47" i="2"/>
  <c r="AJ47" i="2"/>
  <c r="A48" i="2"/>
  <c r="B48" i="2"/>
  <c r="L2220" i="70"/>
  <c r="O2220" i="70"/>
  <c r="AI48" i="2"/>
  <c r="AJ48" i="2"/>
  <c r="A49" i="2"/>
  <c r="B49" i="2"/>
  <c r="L2221" i="70"/>
  <c r="O2221" i="70"/>
  <c r="AI49" i="2"/>
  <c r="AJ49" i="2"/>
  <c r="A50" i="2"/>
  <c r="B50" i="2"/>
  <c r="L2222" i="70"/>
  <c r="O2222" i="70"/>
  <c r="AI50" i="2"/>
  <c r="AJ50" i="2"/>
  <c r="A51" i="2"/>
  <c r="B51" i="2"/>
  <c r="L2223" i="70"/>
  <c r="O2223" i="70"/>
  <c r="AI51" i="2"/>
  <c r="AJ51" i="2"/>
  <c r="A52" i="2"/>
  <c r="B52" i="2"/>
  <c r="L2224" i="70"/>
  <c r="O2224" i="70"/>
  <c r="AI52" i="2"/>
  <c r="AJ52" i="2"/>
  <c r="A53" i="2"/>
  <c r="B53" i="2"/>
  <c r="L2225" i="70"/>
  <c r="O2225" i="70"/>
  <c r="AI53" i="2"/>
  <c r="AJ53" i="2"/>
  <c r="A54" i="2"/>
  <c r="B54" i="2"/>
  <c r="L2226" i="70"/>
  <c r="O2226" i="70"/>
  <c r="AI54" i="2"/>
  <c r="AJ54" i="2"/>
  <c r="A55" i="2"/>
  <c r="B55" i="2"/>
  <c r="L2227" i="70"/>
  <c r="O2227" i="70"/>
  <c r="AI55" i="2"/>
  <c r="AJ55" i="2"/>
  <c r="A56" i="2"/>
  <c r="B56" i="2"/>
  <c r="L2228" i="70"/>
  <c r="O2228" i="70"/>
  <c r="AI56" i="2"/>
  <c r="AJ56" i="2"/>
  <c r="A57" i="2"/>
  <c r="B57" i="2"/>
  <c r="L2229" i="70"/>
  <c r="O2229" i="70"/>
  <c r="AI57" i="2"/>
  <c r="AJ57" i="2"/>
  <c r="A58" i="2"/>
  <c r="B58" i="2"/>
  <c r="L2230" i="70"/>
  <c r="O2230" i="70"/>
  <c r="AI58" i="2"/>
  <c r="AJ58" i="2"/>
  <c r="A59" i="2"/>
  <c r="B59" i="2"/>
  <c r="L2231" i="70"/>
  <c r="O2231" i="70"/>
  <c r="AI59" i="2"/>
  <c r="AJ59" i="2"/>
  <c r="A60" i="2"/>
  <c r="B60" i="2"/>
  <c r="L2232" i="70"/>
  <c r="O2232" i="70"/>
  <c r="AI60" i="2"/>
  <c r="AJ60" i="2"/>
  <c r="A61" i="2"/>
  <c r="B61" i="2"/>
  <c r="L2233" i="70"/>
  <c r="O2233" i="70"/>
  <c r="AI61" i="2"/>
  <c r="AJ61" i="2"/>
  <c r="A62" i="2"/>
  <c r="B62" i="2"/>
  <c r="L2234" i="70"/>
  <c r="O2234" i="70"/>
  <c r="AI62" i="2"/>
  <c r="AJ62" i="2"/>
  <c r="A63" i="2"/>
  <c r="B63" i="2"/>
  <c r="L2235" i="70"/>
  <c r="O2235" i="70"/>
  <c r="AI63" i="2"/>
  <c r="AJ63" i="2"/>
  <c r="A64" i="2"/>
  <c r="B64" i="2"/>
  <c r="L2236" i="70"/>
  <c r="O2236" i="70"/>
  <c r="AI64" i="2"/>
  <c r="AJ64" i="2"/>
  <c r="A65" i="2"/>
  <c r="B65" i="2"/>
  <c r="L2237" i="70"/>
  <c r="O2237" i="70"/>
  <c r="AI65" i="2"/>
  <c r="AJ65" i="2"/>
  <c r="A66" i="2"/>
  <c r="B66" i="2"/>
  <c r="L2238" i="70"/>
  <c r="O2238" i="70"/>
  <c r="AI66" i="2"/>
  <c r="AJ66" i="2"/>
  <c r="A67" i="2"/>
  <c r="B67" i="2"/>
  <c r="L2239" i="70"/>
  <c r="O2239" i="70"/>
  <c r="AI67" i="2"/>
  <c r="AJ67" i="2"/>
  <c r="A68" i="2"/>
  <c r="B68" i="2"/>
  <c r="L2240" i="70"/>
  <c r="O2240" i="70"/>
  <c r="AI68" i="2"/>
  <c r="AJ68" i="2"/>
  <c r="A69" i="2"/>
  <c r="B69" i="2"/>
  <c r="L2241" i="70"/>
  <c r="O2241" i="70"/>
  <c r="AI69" i="2"/>
  <c r="AJ69" i="2"/>
  <c r="A70" i="2"/>
  <c r="B70" i="2"/>
  <c r="L2242" i="70"/>
  <c r="O2242" i="70"/>
  <c r="AI70" i="2"/>
  <c r="AJ70" i="2"/>
  <c r="A71" i="2"/>
  <c r="B71" i="2"/>
  <c r="L2243" i="70"/>
  <c r="O2243" i="70"/>
  <c r="AI71" i="2"/>
  <c r="AJ71" i="2"/>
  <c r="A72" i="2"/>
  <c r="B72" i="2"/>
  <c r="L2244" i="70"/>
  <c r="O2244" i="70"/>
  <c r="AI72" i="2"/>
  <c r="AJ72" i="2"/>
  <c r="A73" i="2"/>
  <c r="B73" i="2"/>
  <c r="L2245" i="70"/>
  <c r="O2245" i="70"/>
  <c r="AI73" i="2"/>
  <c r="AJ73" i="2"/>
  <c r="A74" i="2"/>
  <c r="B74" i="2"/>
  <c r="L2246" i="70"/>
  <c r="O2246" i="70"/>
  <c r="AI74" i="2"/>
  <c r="AJ74" i="2"/>
  <c r="A75" i="2"/>
  <c r="B75" i="2"/>
  <c r="L2247" i="70"/>
  <c r="O2247" i="70"/>
  <c r="AI75" i="2"/>
  <c r="AJ75" i="2"/>
  <c r="A76" i="2"/>
  <c r="B76" i="2"/>
  <c r="O2248" i="70"/>
  <c r="AI76" i="2"/>
  <c r="AJ76" i="2"/>
  <c r="A77" i="2"/>
  <c r="B77" i="2"/>
  <c r="L2249" i="70"/>
  <c r="O2249" i="70"/>
  <c r="AI77" i="2"/>
  <c r="AJ77" i="2"/>
  <c r="A78" i="2"/>
  <c r="B78" i="2"/>
  <c r="O2250" i="70"/>
  <c r="AI78" i="2"/>
  <c r="AJ78" i="2"/>
  <c r="A79" i="2"/>
  <c r="B79" i="2"/>
  <c r="L2251" i="70"/>
  <c r="O2251" i="70"/>
  <c r="AI79" i="2"/>
  <c r="AJ79" i="2"/>
  <c r="A80" i="2"/>
  <c r="B80" i="2"/>
  <c r="O2252" i="70"/>
  <c r="AI80" i="2"/>
  <c r="AJ80" i="2"/>
  <c r="A81" i="2"/>
  <c r="B81" i="2"/>
  <c r="L2253" i="70"/>
  <c r="O2253" i="70"/>
  <c r="AI81" i="2"/>
  <c r="AJ81" i="2"/>
  <c r="A82" i="2"/>
  <c r="B82" i="2"/>
  <c r="O2254" i="70"/>
  <c r="AI82" i="2"/>
  <c r="AJ82" i="2"/>
  <c r="A83" i="2"/>
  <c r="B83" i="2"/>
  <c r="L2255" i="70"/>
  <c r="O2255" i="70"/>
  <c r="AI83" i="2"/>
  <c r="AJ83" i="2"/>
  <c r="A84" i="2"/>
  <c r="B84" i="2"/>
  <c r="O2256" i="70"/>
  <c r="AI84" i="2"/>
  <c r="AJ84" i="2"/>
  <c r="A85" i="2"/>
  <c r="B85" i="2"/>
  <c r="L2257" i="70"/>
  <c r="O2257" i="70"/>
  <c r="AI85" i="2"/>
  <c r="AJ85" i="2"/>
  <c r="A86" i="2"/>
  <c r="B86" i="2"/>
  <c r="O2258" i="70"/>
  <c r="AI86" i="2"/>
  <c r="AJ86" i="2"/>
  <c r="A87" i="2"/>
  <c r="B87" i="2"/>
  <c r="L2259" i="70"/>
  <c r="O2259" i="70"/>
  <c r="AI87" i="2"/>
  <c r="AJ87" i="2"/>
  <c r="A88" i="2"/>
  <c r="B88" i="2"/>
  <c r="O2260" i="70"/>
  <c r="AI88" i="2"/>
  <c r="AJ88" i="2"/>
  <c r="A89" i="2"/>
  <c r="B89" i="2"/>
  <c r="L2261" i="70"/>
  <c r="O2261" i="70"/>
  <c r="AI89" i="2"/>
  <c r="AJ89" i="2"/>
  <c r="A90" i="2"/>
  <c r="B90" i="2"/>
  <c r="O2262" i="70"/>
  <c r="AI90" i="2"/>
  <c r="AJ90" i="2"/>
  <c r="A91" i="2"/>
  <c r="B91" i="2"/>
  <c r="L2263" i="70"/>
  <c r="O2263" i="70"/>
  <c r="AI91" i="2"/>
  <c r="AJ91" i="2"/>
  <c r="A92" i="2"/>
  <c r="B92" i="2"/>
  <c r="O2264" i="70"/>
  <c r="AI92" i="2"/>
  <c r="AJ92" i="2"/>
  <c r="A93" i="2"/>
  <c r="B93" i="2"/>
  <c r="L2265" i="70"/>
  <c r="O2265" i="70"/>
  <c r="AI93" i="2"/>
  <c r="AJ93" i="2"/>
  <c r="A94" i="2"/>
  <c r="B94" i="2"/>
  <c r="O2266" i="70"/>
  <c r="AI94" i="2"/>
  <c r="AJ94" i="2"/>
  <c r="A95" i="2"/>
  <c r="B95" i="2"/>
  <c r="L2267" i="70"/>
  <c r="O2267" i="70"/>
  <c r="AI95" i="2"/>
  <c r="AJ95" i="2"/>
  <c r="A96" i="2"/>
  <c r="B96" i="2"/>
  <c r="L2268" i="70"/>
  <c r="O2268" i="70"/>
  <c r="AI96" i="2"/>
  <c r="AJ96" i="2"/>
  <c r="A97" i="2"/>
  <c r="B97" i="2"/>
  <c r="L2269" i="70"/>
  <c r="O2269" i="70"/>
  <c r="AI97" i="2"/>
  <c r="AJ97" i="2"/>
  <c r="A98" i="2"/>
  <c r="B98" i="2"/>
  <c r="L2270" i="70"/>
  <c r="O2270" i="70"/>
  <c r="AI98" i="2"/>
  <c r="AJ98" i="2"/>
  <c r="A99" i="2"/>
  <c r="B99" i="2"/>
  <c r="L2271" i="70"/>
  <c r="O2271" i="70"/>
  <c r="AI99" i="2"/>
  <c r="AJ99" i="2"/>
  <c r="A100" i="2"/>
  <c r="B100" i="2"/>
  <c r="O2272" i="70"/>
  <c r="AI100" i="2"/>
  <c r="AJ100" i="2"/>
  <c r="A101" i="2"/>
  <c r="B101" i="2"/>
  <c r="L2273" i="70"/>
  <c r="O2273" i="70"/>
  <c r="AI101" i="2"/>
  <c r="AJ101" i="2"/>
  <c r="A102" i="2"/>
  <c r="B102" i="2"/>
  <c r="O2274" i="70"/>
  <c r="AI102" i="2"/>
  <c r="AJ102" i="2"/>
  <c r="A103" i="2"/>
  <c r="B103" i="2"/>
  <c r="L2275" i="70"/>
  <c r="O2275" i="70"/>
  <c r="AI103" i="2"/>
  <c r="AJ103" i="2"/>
  <c r="A104" i="2"/>
  <c r="B104" i="2"/>
  <c r="O2276" i="70"/>
  <c r="AI104" i="2"/>
  <c r="AJ104" i="2"/>
  <c r="A105" i="2"/>
  <c r="B105" i="2"/>
  <c r="L2277" i="70"/>
  <c r="O2277" i="70"/>
  <c r="AI105" i="2"/>
  <c r="AJ105" i="2"/>
  <c r="A106" i="2"/>
  <c r="B106" i="2"/>
  <c r="O2278" i="70"/>
  <c r="AI106" i="2"/>
  <c r="AJ106" i="2"/>
  <c r="A107" i="2"/>
  <c r="B107" i="2"/>
  <c r="L2279" i="70"/>
  <c r="O2279" i="70"/>
  <c r="AI107" i="2"/>
  <c r="AJ107" i="2"/>
  <c r="A108" i="2"/>
  <c r="B108" i="2"/>
  <c r="O2280" i="70"/>
  <c r="AI108" i="2"/>
  <c r="AJ108" i="2"/>
  <c r="A109" i="2"/>
  <c r="B109" i="2"/>
  <c r="L2281" i="70"/>
  <c r="O2281" i="70"/>
  <c r="AI109" i="2"/>
  <c r="AJ109" i="2"/>
  <c r="A110" i="2"/>
  <c r="B110" i="2"/>
  <c r="O2282" i="70"/>
  <c r="AI110" i="2"/>
  <c r="AJ110" i="2"/>
  <c r="A111" i="2"/>
  <c r="B111" i="2"/>
  <c r="L2283" i="70"/>
  <c r="O2283" i="70"/>
  <c r="AI111" i="2"/>
  <c r="AJ111" i="2"/>
  <c r="A112" i="2"/>
  <c r="B112" i="2"/>
  <c r="O2284" i="70"/>
  <c r="AI112" i="2"/>
  <c r="AJ112" i="2"/>
  <c r="A113" i="2"/>
  <c r="B113" i="2"/>
  <c r="O2285" i="70"/>
  <c r="AI113" i="2"/>
  <c r="AJ113" i="2"/>
  <c r="A114" i="2"/>
  <c r="B114" i="2"/>
  <c r="O2286" i="70"/>
  <c r="AI114" i="2"/>
  <c r="AJ114" i="2"/>
  <c r="A115" i="2"/>
  <c r="B115" i="2"/>
  <c r="L2287" i="70"/>
  <c r="O2287" i="70"/>
  <c r="AI115" i="2"/>
  <c r="AJ115" i="2"/>
  <c r="A116" i="2"/>
  <c r="B116" i="2"/>
  <c r="O2288" i="70"/>
  <c r="AI116" i="2"/>
  <c r="AJ116" i="2"/>
  <c r="A117" i="2"/>
  <c r="B117" i="2"/>
  <c r="L2289" i="70"/>
  <c r="O2289" i="70"/>
  <c r="AI117" i="2"/>
  <c r="AJ117" i="2"/>
  <c r="A118" i="2"/>
  <c r="B118" i="2"/>
  <c r="O2290" i="70"/>
  <c r="AI118" i="2"/>
  <c r="AJ118" i="2"/>
  <c r="A119" i="2"/>
  <c r="B119" i="2"/>
  <c r="O2291" i="70"/>
  <c r="AI119" i="2"/>
  <c r="AJ119" i="2"/>
  <c r="A120" i="2"/>
  <c r="B120" i="2"/>
  <c r="O2292" i="70"/>
  <c r="AI120" i="2"/>
  <c r="AJ120" i="2"/>
  <c r="A121" i="2"/>
  <c r="B121" i="2"/>
  <c r="O2293" i="70"/>
  <c r="AI121" i="2"/>
  <c r="AJ121" i="2"/>
  <c r="A122" i="2"/>
  <c r="B122" i="2"/>
  <c r="O2294" i="70"/>
  <c r="AI122" i="2"/>
  <c r="AJ122" i="2"/>
  <c r="A123" i="2"/>
  <c r="B123" i="2"/>
  <c r="O2295" i="70"/>
  <c r="AI123" i="2"/>
  <c r="AJ123" i="2"/>
  <c r="A124" i="2"/>
  <c r="B124" i="2"/>
  <c r="O2296" i="70"/>
  <c r="AI124" i="2"/>
  <c r="AJ124" i="2"/>
  <c r="A125" i="2"/>
  <c r="B125" i="2"/>
  <c r="O2297" i="70"/>
  <c r="AI125" i="2"/>
  <c r="AJ125" i="2"/>
  <c r="A126" i="2"/>
  <c r="B126" i="2"/>
  <c r="O2298" i="70"/>
  <c r="AI126" i="2"/>
  <c r="AJ126" i="2"/>
  <c r="A127" i="2"/>
  <c r="B127" i="2"/>
  <c r="O2299" i="70"/>
  <c r="AI127" i="2"/>
  <c r="AJ127" i="2"/>
  <c r="A128" i="2"/>
  <c r="B128" i="2"/>
  <c r="O2300" i="70"/>
  <c r="AI128" i="2"/>
  <c r="AJ128" i="2"/>
  <c r="A129" i="2"/>
  <c r="B129" i="2"/>
  <c r="O2301" i="70"/>
  <c r="AI129" i="2"/>
  <c r="AJ129" i="2"/>
  <c r="A130" i="2"/>
  <c r="B130" i="2"/>
  <c r="O2302" i="70"/>
  <c r="AI130" i="2"/>
  <c r="AJ130" i="2"/>
  <c r="A131" i="2"/>
  <c r="B131" i="2"/>
  <c r="O2303" i="70"/>
  <c r="AI131" i="2"/>
  <c r="AJ131" i="2"/>
  <c r="A132" i="2"/>
  <c r="B132" i="2"/>
  <c r="O2304" i="70"/>
  <c r="AI132" i="2"/>
  <c r="AJ132" i="2"/>
  <c r="A133" i="2"/>
  <c r="B133" i="2"/>
  <c r="O2305" i="70"/>
  <c r="AI133" i="2"/>
  <c r="AJ133" i="2"/>
  <c r="A134" i="2"/>
  <c r="B134" i="2"/>
  <c r="O2306" i="70"/>
  <c r="AI134" i="2"/>
  <c r="AJ134" i="2"/>
  <c r="A135" i="2"/>
  <c r="B135" i="2"/>
  <c r="O2307" i="70"/>
  <c r="AI135" i="2"/>
  <c r="AJ135" i="2"/>
  <c r="A136" i="2"/>
  <c r="B136" i="2"/>
  <c r="O2308" i="70"/>
  <c r="AI136" i="2"/>
  <c r="AJ136" i="2"/>
  <c r="A137" i="2"/>
  <c r="B137" i="2"/>
  <c r="O2309" i="70"/>
  <c r="AI137" i="2"/>
  <c r="AJ137" i="2"/>
  <c r="A138" i="2"/>
  <c r="B138" i="2"/>
  <c r="O2310" i="70"/>
  <c r="AI138" i="2"/>
  <c r="AJ138" i="2"/>
  <c r="A139" i="2"/>
  <c r="B139" i="2"/>
  <c r="O2311" i="70"/>
  <c r="AI139" i="2"/>
  <c r="AJ139" i="2"/>
  <c r="A140" i="2"/>
  <c r="B140" i="2"/>
  <c r="O2312" i="70"/>
  <c r="AI140" i="2"/>
  <c r="AJ140" i="2"/>
  <c r="A141" i="2"/>
  <c r="B141" i="2"/>
  <c r="O2313" i="70"/>
  <c r="AI141" i="2"/>
  <c r="AJ141" i="2"/>
  <c r="A142" i="2"/>
  <c r="B142" i="2"/>
  <c r="O2314" i="70"/>
  <c r="AI142" i="2"/>
  <c r="AJ142" i="2"/>
  <c r="A143" i="2"/>
  <c r="B143" i="2"/>
  <c r="O2315" i="70"/>
  <c r="AI143" i="2"/>
  <c r="AJ143" i="2"/>
  <c r="A144" i="2"/>
  <c r="B144" i="2"/>
  <c r="AI144" i="2"/>
  <c r="AJ144" i="2"/>
  <c r="A145" i="2"/>
  <c r="B145" i="2"/>
  <c r="AI145" i="2"/>
  <c r="AJ145" i="2"/>
  <c r="A146" i="2"/>
  <c r="B146" i="2"/>
  <c r="AI146" i="2"/>
  <c r="AJ146" i="2"/>
  <c r="A147" i="2"/>
  <c r="B147" i="2"/>
  <c r="AI147" i="2"/>
  <c r="AJ147" i="2"/>
  <c r="A148" i="2"/>
  <c r="B148" i="2"/>
  <c r="AI148" i="2"/>
  <c r="AJ148" i="2"/>
  <c r="A149" i="2"/>
  <c r="B149" i="2"/>
  <c r="AI149" i="2"/>
  <c r="AJ149" i="2"/>
  <c r="A150" i="2"/>
  <c r="B150" i="2"/>
  <c r="AI150" i="2"/>
  <c r="AJ150" i="2"/>
  <c r="A151" i="2"/>
  <c r="B151" i="2"/>
  <c r="AI151" i="2"/>
  <c r="AJ151" i="2"/>
  <c r="A152" i="2"/>
  <c r="B152" i="2"/>
  <c r="AI152" i="2"/>
  <c r="AJ152" i="2"/>
  <c r="A153" i="2"/>
  <c r="B153" i="2"/>
  <c r="AI153" i="2"/>
  <c r="AJ153" i="2"/>
  <c r="A154" i="2"/>
  <c r="B154" i="2"/>
  <c r="AI154" i="2"/>
  <c r="AJ154" i="2"/>
  <c r="A155" i="2"/>
  <c r="B155" i="2"/>
  <c r="A156" i="2"/>
  <c r="B156" i="2"/>
  <c r="A157" i="2"/>
  <c r="B157" i="2"/>
  <c r="A158" i="2"/>
  <c r="B158" i="2"/>
  <c r="A159" i="2"/>
  <c r="B159" i="2"/>
  <c r="A160" i="2"/>
  <c r="B160" i="2"/>
  <c r="A161" i="2"/>
  <c r="B161" i="2"/>
  <c r="A162" i="2"/>
  <c r="B162" i="2"/>
  <c r="A163" i="2"/>
  <c r="B163" i="2"/>
  <c r="A164" i="2"/>
  <c r="B164" i="2"/>
  <c r="A165" i="2"/>
  <c r="B165" i="2"/>
  <c r="A166" i="2"/>
  <c r="B166" i="2"/>
  <c r="A167" i="2"/>
  <c r="B167" i="2"/>
  <c r="A168" i="2"/>
  <c r="B168" i="2"/>
  <c r="A169" i="2"/>
  <c r="B169" i="2"/>
  <c r="A170" i="2"/>
  <c r="B170" i="2"/>
  <c r="A171" i="2"/>
  <c r="B171" i="2"/>
  <c r="A172" i="2"/>
  <c r="B172" i="2"/>
  <c r="A173" i="2"/>
  <c r="B173" i="2"/>
  <c r="A174" i="2"/>
  <c r="B174" i="2"/>
  <c r="A175" i="2"/>
  <c r="B175" i="2"/>
  <c r="A176" i="2"/>
  <c r="B176" i="2"/>
  <c r="A177" i="2"/>
  <c r="B177" i="2"/>
  <c r="A178" i="2"/>
  <c r="B178" i="2"/>
  <c r="A179" i="2"/>
  <c r="B179" i="2"/>
  <c r="A180" i="2"/>
  <c r="B180" i="2"/>
  <c r="A181" i="2"/>
  <c r="B181" i="2"/>
  <c r="A182" i="2"/>
  <c r="B182" i="2"/>
  <c r="A183" i="2"/>
  <c r="B183" i="2"/>
  <c r="A184" i="2"/>
  <c r="B184" i="2"/>
  <c r="A185" i="2"/>
  <c r="B185" i="2"/>
  <c r="A186" i="2"/>
  <c r="B186" i="2"/>
  <c r="A187" i="2"/>
  <c r="B187" i="2"/>
  <c r="A188" i="2"/>
  <c r="B188" i="2"/>
  <c r="A189" i="2"/>
  <c r="B189" i="2"/>
  <c r="A190" i="2"/>
  <c r="B190" i="2"/>
  <c r="A191" i="2"/>
  <c r="B191" i="2"/>
  <c r="A192" i="2"/>
  <c r="B192" i="2"/>
  <c r="A193" i="2"/>
  <c r="B193" i="2"/>
  <c r="A194" i="2"/>
  <c r="B194" i="2"/>
  <c r="A195" i="2"/>
  <c r="B195" i="2"/>
  <c r="A196" i="2"/>
  <c r="B196" i="2"/>
  <c r="A197" i="2"/>
  <c r="B197" i="2"/>
  <c r="A198" i="2"/>
  <c r="B198" i="2"/>
  <c r="A199" i="2"/>
  <c r="B199" i="2"/>
  <c r="A200" i="2"/>
  <c r="B200" i="2"/>
  <c r="A201" i="2"/>
  <c r="B201" i="2"/>
  <c r="A202" i="2"/>
  <c r="B202" i="2"/>
  <c r="A203" i="2"/>
  <c r="B203" i="2"/>
  <c r="A204" i="2"/>
  <c r="B204" i="2"/>
  <c r="A205" i="2"/>
  <c r="B205" i="2"/>
  <c r="A206" i="2"/>
  <c r="B206" i="2"/>
  <c r="A207" i="2"/>
  <c r="B207" i="2"/>
  <c r="A208" i="2"/>
  <c r="B208" i="2"/>
  <c r="A209" i="2"/>
  <c r="B209" i="2"/>
  <c r="A210" i="2"/>
  <c r="B210" i="2"/>
  <c r="A211" i="2"/>
  <c r="B211" i="2"/>
  <c r="A212" i="2"/>
  <c r="B212" i="2"/>
  <c r="A213" i="2"/>
  <c r="B213" i="2"/>
  <c r="A214" i="2"/>
  <c r="B214" i="2"/>
  <c r="A215" i="2"/>
  <c r="B215" i="2"/>
  <c r="A216" i="2"/>
  <c r="B216" i="2"/>
  <c r="A217" i="2"/>
  <c r="B217" i="2"/>
  <c r="A218" i="2"/>
  <c r="B218" i="2"/>
  <c r="A219" i="2"/>
  <c r="B219" i="2"/>
  <c r="A220" i="2"/>
  <c r="B220" i="2"/>
  <c r="A221" i="2"/>
  <c r="B221" i="2"/>
  <c r="A222" i="2"/>
  <c r="B222" i="2"/>
  <c r="A223" i="2"/>
  <c r="B223" i="2"/>
  <c r="A224" i="2"/>
  <c r="B224" i="2"/>
  <c r="A225" i="2"/>
  <c r="B225" i="2"/>
  <c r="A226" i="2"/>
  <c r="B226" i="2"/>
  <c r="A227" i="2"/>
  <c r="B227" i="2"/>
  <c r="A228" i="2"/>
  <c r="B228" i="2"/>
  <c r="A229" i="2"/>
  <c r="B229" i="2"/>
  <c r="A230" i="2"/>
  <c r="B230" i="2"/>
  <c r="A231" i="2"/>
  <c r="B231" i="2"/>
  <c r="A232" i="2"/>
  <c r="B232" i="2"/>
  <c r="A233" i="2"/>
  <c r="B233" i="2"/>
  <c r="A234" i="2"/>
  <c r="B234" i="2"/>
  <c r="A235" i="2"/>
  <c r="B235" i="2"/>
  <c r="A236" i="2"/>
  <c r="B236" i="2"/>
  <c r="A237" i="2"/>
  <c r="B237" i="2"/>
  <c r="A238" i="2"/>
  <c r="B238" i="2"/>
  <c r="A239" i="2"/>
  <c r="B239" i="2"/>
  <c r="A240" i="2"/>
  <c r="B240" i="2"/>
  <c r="A241" i="2"/>
  <c r="B241" i="2"/>
  <c r="A242" i="2"/>
  <c r="B242" i="2"/>
  <c r="A243" i="2"/>
  <c r="B243" i="2"/>
  <c r="A244" i="2"/>
  <c r="B244" i="2"/>
  <c r="A245" i="2"/>
  <c r="B245" i="2"/>
  <c r="A246" i="2"/>
  <c r="B246" i="2"/>
  <c r="A247" i="2"/>
  <c r="B247" i="2"/>
  <c r="A248" i="2"/>
  <c r="B248" i="2"/>
  <c r="A249" i="2"/>
  <c r="B249" i="2"/>
  <c r="A250" i="2"/>
  <c r="B250" i="2"/>
  <c r="A251" i="2"/>
  <c r="B251" i="2"/>
  <c r="A252" i="2"/>
  <c r="B252" i="2"/>
  <c r="A253" i="2"/>
  <c r="B253" i="2"/>
  <c r="A254" i="2"/>
  <c r="B254" i="2"/>
  <c r="A255" i="2"/>
  <c r="B255" i="2"/>
  <c r="A256" i="2"/>
  <c r="B256" i="2"/>
  <c r="A257" i="2"/>
  <c r="B257" i="2"/>
  <c r="A258" i="2"/>
  <c r="B258" i="2"/>
  <c r="A259" i="2"/>
  <c r="B259" i="2"/>
  <c r="A260" i="2"/>
  <c r="B260" i="2"/>
  <c r="A261" i="2"/>
  <c r="B261" i="2"/>
  <c r="A262" i="2"/>
  <c r="B262" i="2"/>
  <c r="A263" i="2"/>
  <c r="B263" i="2"/>
  <c r="A264" i="2"/>
  <c r="B264" i="2"/>
  <c r="A265" i="2"/>
  <c r="B265" i="2"/>
  <c r="A266" i="2"/>
  <c r="B266" i="2"/>
  <c r="A267" i="2"/>
  <c r="B267" i="2"/>
  <c r="A268" i="2"/>
  <c r="B268" i="2"/>
  <c r="AI268" i="2"/>
  <c r="AJ268" i="2"/>
  <c r="A269" i="2"/>
  <c r="B269" i="2"/>
  <c r="AI269" i="2"/>
  <c r="AJ269" i="2"/>
  <c r="A270" i="2"/>
  <c r="B270" i="2"/>
  <c r="AI270" i="2"/>
  <c r="AJ270" i="2"/>
  <c r="A271" i="2"/>
  <c r="B271" i="2"/>
  <c r="AI271" i="2"/>
  <c r="AJ271" i="2"/>
  <c r="A272" i="2"/>
  <c r="B272" i="2"/>
  <c r="AI272" i="2"/>
  <c r="AJ272" i="2"/>
  <c r="A273" i="2"/>
  <c r="B273" i="2"/>
  <c r="AI273" i="2"/>
  <c r="AJ273" i="2"/>
  <c r="A274" i="2"/>
  <c r="B274" i="2"/>
  <c r="AI274" i="2"/>
  <c r="AJ274" i="2"/>
  <c r="A275" i="2"/>
  <c r="B275" i="2"/>
  <c r="AI275" i="2"/>
  <c r="AJ275" i="2"/>
  <c r="A276" i="2"/>
  <c r="B276" i="2"/>
  <c r="AI276" i="2"/>
  <c r="AJ276" i="2"/>
  <c r="A277" i="2"/>
  <c r="B277" i="2"/>
  <c r="AI277" i="2"/>
  <c r="AJ277" i="2"/>
  <c r="A278" i="2"/>
  <c r="B278" i="2"/>
  <c r="AI278" i="2"/>
  <c r="AJ278" i="2"/>
  <c r="A279" i="2"/>
  <c r="B279" i="2"/>
  <c r="AI279" i="2"/>
  <c r="AJ279" i="2"/>
  <c r="A280" i="2"/>
  <c r="B280" i="2"/>
  <c r="AI280" i="2"/>
  <c r="AJ280" i="2"/>
  <c r="A281" i="2"/>
  <c r="B281" i="2"/>
  <c r="AI281" i="2"/>
  <c r="AJ281" i="2"/>
  <c r="A282" i="2"/>
  <c r="B282" i="2"/>
  <c r="AI282" i="2"/>
  <c r="AJ282" i="2"/>
  <c r="A283" i="2"/>
  <c r="B283" i="2"/>
  <c r="AI283" i="2"/>
  <c r="AJ283" i="2"/>
  <c r="A284" i="2"/>
  <c r="B284" i="2"/>
  <c r="AI284" i="2"/>
  <c r="AJ284" i="2"/>
  <c r="A285" i="2"/>
  <c r="B285" i="2"/>
  <c r="AI285" i="2"/>
  <c r="AJ285" i="2"/>
  <c r="A286" i="2"/>
  <c r="B286" i="2"/>
  <c r="AI286" i="2"/>
  <c r="AJ286" i="2"/>
  <c r="A287" i="2"/>
  <c r="B287" i="2"/>
  <c r="AI287" i="2"/>
  <c r="AJ287" i="2"/>
  <c r="A288" i="2"/>
  <c r="B288" i="2"/>
  <c r="AI288" i="2"/>
  <c r="AJ288" i="2"/>
  <c r="A289" i="2"/>
  <c r="B289" i="2"/>
  <c r="AI289" i="2"/>
  <c r="AJ289" i="2"/>
  <c r="A290" i="2"/>
  <c r="B290" i="2"/>
  <c r="AI290" i="2"/>
  <c r="AJ290" i="2"/>
  <c r="A291" i="2"/>
  <c r="B291" i="2"/>
  <c r="AI291" i="2"/>
  <c r="AJ291" i="2"/>
  <c r="A292" i="2"/>
  <c r="B292" i="2"/>
  <c r="AI292" i="2"/>
  <c r="AJ292" i="2"/>
  <c r="A293" i="2"/>
  <c r="B293" i="2"/>
  <c r="AI293" i="2"/>
  <c r="AJ293" i="2"/>
  <c r="A294" i="2"/>
  <c r="B294" i="2"/>
  <c r="AI294" i="2"/>
  <c r="AJ294" i="2"/>
  <c r="A295" i="2"/>
  <c r="B295" i="2"/>
  <c r="AI295" i="2"/>
  <c r="AJ295" i="2"/>
  <c r="A296" i="2"/>
  <c r="B296" i="2"/>
  <c r="AI296" i="2"/>
  <c r="AJ296" i="2"/>
  <c r="A297" i="2"/>
  <c r="B297" i="2"/>
  <c r="AI297" i="2"/>
  <c r="AJ297" i="2"/>
  <c r="A298" i="2"/>
  <c r="B298" i="2"/>
  <c r="AI298" i="2"/>
  <c r="AJ298" i="2"/>
  <c r="A299" i="2"/>
  <c r="B299" i="2"/>
  <c r="AI299" i="2"/>
  <c r="AJ299" i="2"/>
  <c r="A300" i="2"/>
  <c r="B300" i="2"/>
  <c r="AI300" i="2"/>
  <c r="AJ300" i="2"/>
  <c r="A301" i="2"/>
  <c r="B301" i="2"/>
  <c r="AI301" i="2"/>
  <c r="AJ301" i="2"/>
  <c r="A302" i="2"/>
  <c r="B302" i="2"/>
  <c r="AI302" i="2"/>
  <c r="AJ302" i="2"/>
  <c r="A303" i="2"/>
  <c r="B303" i="2"/>
  <c r="AI303" i="2"/>
  <c r="AJ303" i="2"/>
  <c r="A304" i="2"/>
  <c r="B304" i="2"/>
  <c r="AI304" i="2"/>
  <c r="AJ304" i="2"/>
  <c r="A305" i="2"/>
  <c r="B305" i="2"/>
  <c r="AI305" i="2"/>
  <c r="AJ305" i="2"/>
  <c r="A306" i="2"/>
  <c r="B306" i="2"/>
  <c r="AI306" i="2"/>
  <c r="AJ306" i="2"/>
  <c r="A307" i="2"/>
  <c r="B307" i="2"/>
  <c r="AI307" i="2"/>
  <c r="AJ307" i="2"/>
  <c r="A308" i="2"/>
  <c r="B308" i="2"/>
  <c r="AI308" i="2"/>
  <c r="AJ308" i="2"/>
  <c r="A309" i="2"/>
  <c r="B309" i="2"/>
  <c r="AI309" i="2"/>
  <c r="AJ309" i="2"/>
  <c r="A310" i="2"/>
  <c r="B310" i="2"/>
  <c r="AI310" i="2"/>
  <c r="AJ310" i="2"/>
  <c r="A311" i="2"/>
  <c r="B311" i="2"/>
  <c r="AI311" i="2"/>
  <c r="AJ311" i="2"/>
  <c r="A312" i="2"/>
  <c r="B312" i="2"/>
  <c r="AI312" i="2"/>
  <c r="AJ312" i="2"/>
  <c r="A313" i="2"/>
  <c r="B313" i="2"/>
  <c r="AI313" i="2"/>
  <c r="AJ313" i="2"/>
  <c r="A314" i="2"/>
  <c r="B314" i="2"/>
  <c r="AI314" i="2"/>
  <c r="AJ314" i="2"/>
  <c r="A315" i="2"/>
  <c r="B315" i="2"/>
  <c r="AI315" i="2"/>
  <c r="AJ315" i="2"/>
  <c r="A316" i="2"/>
  <c r="B316" i="2"/>
  <c r="AI316" i="2"/>
  <c r="AJ316" i="2"/>
  <c r="A317" i="2"/>
  <c r="B317" i="2"/>
  <c r="AI317" i="2"/>
  <c r="AJ317" i="2"/>
  <c r="A318" i="2"/>
  <c r="B318" i="2"/>
  <c r="AI318" i="2"/>
  <c r="AJ318" i="2"/>
  <c r="A319" i="2"/>
  <c r="B319" i="2"/>
  <c r="AI319" i="2"/>
  <c r="AJ319" i="2"/>
  <c r="A320" i="2"/>
  <c r="B320" i="2"/>
  <c r="AI320" i="2"/>
  <c r="AJ320" i="2"/>
  <c r="A321" i="2"/>
  <c r="B321" i="2"/>
  <c r="AI321" i="2"/>
  <c r="AJ321" i="2"/>
  <c r="A322" i="2"/>
  <c r="B322" i="2"/>
  <c r="AI322" i="2"/>
  <c r="AJ322" i="2"/>
  <c r="A323" i="2"/>
  <c r="B323" i="2"/>
  <c r="AI323" i="2"/>
  <c r="AJ323" i="2"/>
  <c r="A324" i="2"/>
  <c r="B324" i="2"/>
  <c r="AI324" i="2"/>
  <c r="AJ324" i="2"/>
  <c r="A325" i="2"/>
  <c r="B325" i="2"/>
  <c r="AI325" i="2"/>
  <c r="AJ325" i="2"/>
  <c r="A326" i="2"/>
  <c r="B326" i="2"/>
  <c r="AI326" i="2"/>
  <c r="AJ326" i="2"/>
  <c r="A327" i="2"/>
  <c r="B327" i="2"/>
  <c r="AI327" i="2"/>
  <c r="AJ327" i="2"/>
  <c r="A328" i="2"/>
  <c r="B328" i="2"/>
  <c r="AI328" i="2"/>
  <c r="AJ328" i="2"/>
  <c r="A329" i="2"/>
  <c r="B329" i="2"/>
  <c r="AI329" i="2"/>
  <c r="AJ329" i="2"/>
  <c r="A330" i="2"/>
  <c r="B330" i="2"/>
  <c r="AI330" i="2"/>
  <c r="AJ330" i="2"/>
  <c r="A331" i="2"/>
  <c r="B331" i="2"/>
  <c r="AI331" i="2"/>
  <c r="AJ331" i="2"/>
  <c r="A332" i="2"/>
  <c r="B332" i="2"/>
  <c r="AI332" i="2"/>
  <c r="AJ332" i="2"/>
  <c r="A333" i="2"/>
  <c r="B333" i="2"/>
  <c r="AI333" i="2"/>
  <c r="AJ333" i="2"/>
  <c r="A334" i="2"/>
  <c r="B334" i="2"/>
  <c r="AI334" i="2"/>
  <c r="AJ334" i="2"/>
  <c r="A335" i="2"/>
  <c r="B335" i="2"/>
  <c r="AI335" i="2"/>
  <c r="AJ335" i="2"/>
  <c r="A336" i="2"/>
  <c r="B336" i="2"/>
  <c r="AI336" i="2"/>
  <c r="AJ336" i="2"/>
  <c r="A337" i="2"/>
  <c r="B337" i="2"/>
  <c r="AI337" i="2"/>
  <c r="AJ337" i="2"/>
  <c r="A338" i="2"/>
  <c r="B338" i="2"/>
  <c r="AI338" i="2"/>
  <c r="AJ338" i="2"/>
  <c r="A339" i="2"/>
  <c r="B339" i="2"/>
  <c r="AI339" i="2"/>
  <c r="AJ339" i="2"/>
  <c r="A340" i="2"/>
  <c r="B340" i="2"/>
  <c r="AI340" i="2"/>
  <c r="AJ340" i="2"/>
  <c r="A341" i="2"/>
  <c r="B341" i="2"/>
  <c r="AI341" i="2"/>
  <c r="AJ341" i="2"/>
  <c r="A342" i="2"/>
  <c r="B342" i="2"/>
  <c r="AI342" i="2"/>
  <c r="AJ342" i="2"/>
  <c r="A343" i="2"/>
  <c r="B343" i="2"/>
  <c r="AI343" i="2"/>
  <c r="AJ343" i="2"/>
  <c r="A344" i="2"/>
  <c r="B344" i="2"/>
  <c r="AI344" i="2"/>
  <c r="AJ344" i="2"/>
  <c r="A345" i="2"/>
  <c r="B345" i="2"/>
  <c r="AI345" i="2"/>
  <c r="AJ345" i="2"/>
  <c r="A346" i="2"/>
  <c r="B346" i="2"/>
  <c r="AI346" i="2"/>
  <c r="AJ346" i="2"/>
  <c r="A347" i="2"/>
  <c r="B347" i="2"/>
  <c r="AI347" i="2"/>
  <c r="AJ347" i="2"/>
  <c r="A348" i="2"/>
  <c r="B348" i="2"/>
  <c r="AI348" i="2"/>
  <c r="AJ348" i="2"/>
  <c r="A349" i="2"/>
  <c r="B349" i="2"/>
  <c r="AI349" i="2"/>
  <c r="AJ349" i="2"/>
  <c r="A350" i="2"/>
  <c r="B350" i="2"/>
  <c r="AI350" i="2"/>
  <c r="AJ350" i="2"/>
  <c r="A351" i="2"/>
  <c r="B351" i="2"/>
  <c r="AI351" i="2"/>
  <c r="AJ351" i="2"/>
  <c r="A352" i="2"/>
  <c r="B352" i="2"/>
  <c r="AI352" i="2"/>
  <c r="AJ352" i="2"/>
  <c r="A353" i="2"/>
  <c r="B353" i="2"/>
  <c r="AI353" i="2"/>
  <c r="AJ353" i="2"/>
  <c r="A354" i="2"/>
  <c r="B354" i="2"/>
  <c r="AI354" i="2"/>
  <c r="AJ354" i="2"/>
  <c r="A355" i="2"/>
  <c r="B355" i="2"/>
  <c r="AI355" i="2"/>
  <c r="AJ355" i="2"/>
  <c r="A356" i="2"/>
  <c r="B356" i="2"/>
  <c r="AI356" i="2"/>
  <c r="AJ356" i="2"/>
  <c r="A357" i="2"/>
  <c r="B357" i="2"/>
  <c r="AI357" i="2"/>
  <c r="AJ357" i="2"/>
  <c r="A358" i="2"/>
  <c r="B358" i="2"/>
  <c r="AI358" i="2"/>
  <c r="AJ358" i="2"/>
  <c r="A359" i="2"/>
  <c r="B359" i="2"/>
  <c r="AI359" i="2"/>
  <c r="AJ359" i="2"/>
  <c r="A360" i="2"/>
  <c r="B360" i="2"/>
  <c r="AI360" i="2"/>
  <c r="AJ360" i="2"/>
  <c r="A361" i="2"/>
  <c r="B361" i="2"/>
  <c r="AI361" i="2"/>
  <c r="AJ361" i="2"/>
  <c r="A362" i="2"/>
  <c r="B362" i="2"/>
  <c r="AI362" i="2"/>
  <c r="AJ362" i="2"/>
  <c r="A363" i="2"/>
  <c r="B363" i="2"/>
  <c r="AI363" i="2"/>
  <c r="AJ363" i="2"/>
  <c r="A364" i="2"/>
  <c r="B364" i="2"/>
  <c r="AI364" i="2"/>
  <c r="AJ364" i="2"/>
  <c r="A365" i="2"/>
  <c r="B365" i="2"/>
  <c r="AI365" i="2"/>
  <c r="AJ365" i="2"/>
  <c r="A366" i="2"/>
  <c r="B366" i="2"/>
  <c r="AI366" i="2"/>
  <c r="AJ366" i="2"/>
  <c r="A367" i="2"/>
  <c r="B367" i="2"/>
  <c r="AI367" i="2"/>
  <c r="AJ367" i="2"/>
  <c r="A368" i="2"/>
  <c r="B368" i="2"/>
  <c r="AI368" i="2"/>
  <c r="AJ368" i="2"/>
  <c r="A369" i="2"/>
  <c r="B369" i="2"/>
  <c r="AI369" i="2"/>
  <c r="AJ369" i="2"/>
  <c r="A370" i="2"/>
  <c r="B370" i="2"/>
  <c r="AI370" i="2"/>
  <c r="AJ370" i="2"/>
  <c r="A371" i="2"/>
  <c r="B371" i="2"/>
  <c r="AI371" i="2"/>
  <c r="AJ371" i="2"/>
  <c r="A372" i="2"/>
  <c r="B372" i="2"/>
  <c r="AI372" i="2"/>
  <c r="AJ372" i="2"/>
  <c r="A373" i="2"/>
  <c r="B373" i="2"/>
  <c r="AI373" i="2"/>
  <c r="AJ373" i="2"/>
  <c r="A374" i="2"/>
  <c r="B374" i="2"/>
  <c r="AI374" i="2"/>
  <c r="AJ374" i="2"/>
  <c r="A375" i="2"/>
  <c r="B375" i="2"/>
  <c r="AI375" i="2"/>
  <c r="AJ375" i="2"/>
  <c r="A376" i="2"/>
  <c r="B376" i="2"/>
  <c r="AI376" i="2"/>
  <c r="AJ376" i="2"/>
  <c r="A377" i="2"/>
  <c r="B377" i="2"/>
  <c r="AI377" i="2"/>
  <c r="AJ377" i="2"/>
  <c r="A378" i="2"/>
  <c r="B378" i="2"/>
  <c r="AI378" i="2"/>
  <c r="AJ378" i="2"/>
  <c r="A379" i="2"/>
  <c r="B379" i="2"/>
  <c r="AI379" i="2"/>
  <c r="AJ379" i="2"/>
  <c r="A380" i="2"/>
  <c r="B380" i="2"/>
  <c r="AI380" i="2"/>
  <c r="AJ380" i="2"/>
  <c r="A381" i="2"/>
  <c r="B381" i="2"/>
  <c r="AI381" i="2"/>
  <c r="AJ381" i="2"/>
  <c r="A382" i="2"/>
  <c r="B382" i="2"/>
  <c r="AI382" i="2"/>
  <c r="AJ382" i="2"/>
  <c r="A383" i="2"/>
  <c r="B383" i="2"/>
  <c r="AI383" i="2"/>
  <c r="AJ383" i="2"/>
  <c r="A384" i="2"/>
  <c r="B384" i="2"/>
  <c r="AI384" i="2"/>
  <c r="AJ384" i="2"/>
  <c r="A385" i="2"/>
  <c r="B385" i="2"/>
  <c r="AI385" i="2"/>
  <c r="AJ385" i="2"/>
  <c r="A386" i="2"/>
  <c r="B386" i="2"/>
  <c r="AI386" i="2"/>
  <c r="AJ386" i="2"/>
  <c r="A387" i="2"/>
  <c r="B387" i="2"/>
  <c r="AI387" i="2"/>
  <c r="AJ387" i="2"/>
  <c r="A388" i="2"/>
  <c r="B388" i="2"/>
  <c r="AI388" i="2"/>
  <c r="AJ388" i="2"/>
  <c r="A389" i="2"/>
  <c r="B389" i="2"/>
  <c r="AI389" i="2"/>
  <c r="AJ389" i="2"/>
  <c r="A390" i="2"/>
  <c r="B390" i="2"/>
  <c r="AI390" i="2"/>
  <c r="AJ390" i="2"/>
  <c r="A391" i="2"/>
  <c r="B391" i="2"/>
  <c r="AI391" i="2"/>
  <c r="AJ391" i="2"/>
  <c r="A392" i="2"/>
  <c r="B392" i="2"/>
  <c r="AI392" i="2"/>
  <c r="AJ392" i="2"/>
  <c r="A393" i="2"/>
  <c r="B393" i="2"/>
  <c r="AI393" i="2"/>
  <c r="AJ393" i="2"/>
  <c r="A394" i="2"/>
  <c r="B394" i="2"/>
  <c r="AI394" i="2"/>
  <c r="AJ394" i="2"/>
  <c r="A395" i="2"/>
  <c r="B395" i="2"/>
  <c r="AI395" i="2"/>
  <c r="AJ395" i="2"/>
  <c r="A396" i="2"/>
  <c r="B396" i="2"/>
  <c r="AI396" i="2"/>
  <c r="AJ396" i="2"/>
  <c r="A397" i="2"/>
  <c r="B397" i="2"/>
  <c r="AI397" i="2"/>
  <c r="AJ397" i="2"/>
  <c r="A398" i="2"/>
  <c r="B398" i="2"/>
  <c r="AI398" i="2"/>
  <c r="AJ398" i="2"/>
  <c r="A399" i="2"/>
  <c r="B399" i="2"/>
  <c r="AI399" i="2"/>
  <c r="AJ399" i="2"/>
  <c r="A400" i="2"/>
  <c r="B400" i="2"/>
  <c r="AI400" i="2"/>
  <c r="AJ400" i="2"/>
  <c r="A401" i="2"/>
  <c r="B401" i="2"/>
  <c r="AI401" i="2"/>
  <c r="AJ401" i="2"/>
  <c r="A402" i="2"/>
  <c r="B402" i="2"/>
  <c r="AI402" i="2"/>
  <c r="AJ402" i="2"/>
  <c r="A403" i="2"/>
  <c r="B403" i="2"/>
  <c r="AI403" i="2"/>
  <c r="AJ403" i="2"/>
  <c r="A404" i="2"/>
  <c r="B404" i="2"/>
  <c r="AI404" i="2"/>
  <c r="AJ404" i="2"/>
  <c r="A405" i="2"/>
  <c r="B405" i="2"/>
  <c r="AI405" i="2"/>
  <c r="AJ405" i="2"/>
  <c r="A406" i="2"/>
  <c r="B406" i="2"/>
  <c r="AI406" i="2"/>
  <c r="AJ406" i="2"/>
  <c r="A407" i="2"/>
  <c r="B407" i="2"/>
  <c r="AI407" i="2"/>
  <c r="AJ407" i="2"/>
  <c r="A408" i="2"/>
  <c r="B408" i="2"/>
  <c r="AI408" i="2"/>
  <c r="AJ408" i="2"/>
  <c r="A409" i="2"/>
  <c r="B409" i="2"/>
  <c r="AI409" i="2"/>
  <c r="AJ409" i="2"/>
  <c r="A410" i="2"/>
  <c r="B410" i="2"/>
  <c r="AI410" i="2"/>
  <c r="AJ410" i="2"/>
  <c r="A411" i="2"/>
  <c r="B411" i="2"/>
  <c r="AI411" i="2"/>
  <c r="AJ411" i="2"/>
  <c r="A412" i="2"/>
  <c r="B412" i="2"/>
  <c r="AI412" i="2"/>
  <c r="AJ412" i="2"/>
  <c r="A413" i="2"/>
  <c r="B413" i="2"/>
  <c r="AI413" i="2"/>
  <c r="AJ413" i="2"/>
  <c r="A3" i="2"/>
  <c r="B3" i="2"/>
  <c r="D2" i="70"/>
  <c r="S2" i="70"/>
  <c r="U2" i="70"/>
  <c r="V2" i="70"/>
  <c r="W2" i="70"/>
  <c r="Y2" i="70"/>
  <c r="Z2" i="70"/>
  <c r="AA2" i="70"/>
  <c r="AC2" i="70"/>
  <c r="AD2" i="70"/>
  <c r="AF2" i="70"/>
  <c r="AG2" i="70"/>
  <c r="AI2" i="70"/>
  <c r="AI3" i="2"/>
  <c r="AM2" i="70"/>
  <c r="AN3" i="2"/>
  <c r="A4" i="2"/>
  <c r="B4" i="2"/>
  <c r="S3" i="70"/>
  <c r="T3" i="70"/>
  <c r="U3" i="70"/>
  <c r="V3" i="70"/>
  <c r="W3" i="70"/>
  <c r="Y3" i="70"/>
  <c r="AA3" i="70"/>
  <c r="AB3" i="70"/>
  <c r="AC3" i="70"/>
  <c r="AF3" i="70"/>
  <c r="AI3" i="70"/>
  <c r="AI4" i="2"/>
  <c r="AM3" i="70"/>
  <c r="AN4" i="2"/>
  <c r="A5" i="2"/>
  <c r="B5" i="2"/>
  <c r="AN5" i="2"/>
  <c r="A6" i="2"/>
  <c r="A1" i="52"/>
  <c r="B6" i="2"/>
  <c r="B1" i="52"/>
  <c r="C1" i="52"/>
  <c r="O1" i="52"/>
  <c r="AN6" i="2"/>
  <c r="A7" i="2"/>
  <c r="A2" i="52"/>
  <c r="B7" i="2"/>
  <c r="B2" i="52"/>
  <c r="C2" i="52"/>
  <c r="J2" i="52"/>
  <c r="K2" i="52"/>
  <c r="AN7" i="2"/>
  <c r="A8" i="2"/>
  <c r="A3" i="52"/>
  <c r="B8" i="2"/>
  <c r="B3" i="52"/>
  <c r="C3" i="52"/>
  <c r="K3" i="52"/>
  <c r="O3" i="52"/>
  <c r="AN8" i="2"/>
  <c r="A9" i="2"/>
  <c r="A4" i="52"/>
  <c r="B9" i="2"/>
  <c r="B4" i="52"/>
  <c r="C4" i="52"/>
  <c r="J4" i="52"/>
  <c r="K4" i="52"/>
  <c r="L4" i="52"/>
  <c r="M4" i="52"/>
  <c r="P4" i="52"/>
  <c r="AN9" i="2"/>
  <c r="A10" i="2"/>
  <c r="A5" i="52"/>
  <c r="B10" i="2"/>
  <c r="B5" i="52"/>
  <c r="C5" i="52"/>
  <c r="K5" i="52"/>
  <c r="L5" i="52"/>
  <c r="M5" i="52"/>
  <c r="N5" i="52"/>
  <c r="AN10" i="2"/>
  <c r="A11" i="2"/>
  <c r="A6" i="52"/>
  <c r="B11" i="2"/>
  <c r="B6" i="52"/>
  <c r="C6" i="52"/>
  <c r="M6" i="52"/>
  <c r="P6" i="52"/>
  <c r="AN11" i="2"/>
  <c r="A12" i="2"/>
  <c r="A7" i="52"/>
  <c r="B12" i="2"/>
  <c r="B7" i="52"/>
  <c r="C7" i="52"/>
  <c r="K7" i="52"/>
  <c r="O7" i="52"/>
  <c r="P7" i="52"/>
  <c r="AN12" i="2"/>
  <c r="A13" i="2"/>
  <c r="A8" i="52"/>
  <c r="B13" i="2"/>
  <c r="B8" i="52"/>
  <c r="C8" i="52"/>
  <c r="J8" i="52"/>
  <c r="M8" i="52"/>
  <c r="O8" i="52"/>
  <c r="AN13" i="2"/>
  <c r="A14" i="2"/>
  <c r="A9" i="52"/>
  <c r="B14" i="2"/>
  <c r="B9" i="52"/>
  <c r="J9" i="52"/>
  <c r="L9" i="52"/>
  <c r="N9" i="52"/>
  <c r="P9" i="52"/>
  <c r="AN14" i="2"/>
  <c r="A15" i="2"/>
  <c r="A10" i="52"/>
  <c r="B15" i="2"/>
  <c r="B10" i="52"/>
  <c r="C10" i="52"/>
  <c r="L10" i="52"/>
  <c r="M10" i="52"/>
  <c r="O10" i="52"/>
  <c r="AN15" i="2"/>
  <c r="A16" i="2"/>
  <c r="B16" i="2"/>
  <c r="AN16" i="2"/>
  <c r="A17" i="2"/>
  <c r="B17" i="2"/>
  <c r="AN17" i="2"/>
  <c r="A18" i="2"/>
  <c r="A11" i="52"/>
  <c r="B18" i="2"/>
  <c r="B11" i="52"/>
  <c r="C11" i="52"/>
  <c r="K11" i="52"/>
  <c r="AN18" i="2"/>
  <c r="A19" i="2"/>
  <c r="A12" i="52"/>
  <c r="B19" i="2"/>
  <c r="B12" i="52"/>
  <c r="C12" i="52"/>
  <c r="N12" i="52"/>
  <c r="P12" i="52"/>
  <c r="AN19" i="2"/>
  <c r="A20" i="2"/>
  <c r="A13" i="52"/>
  <c r="B20" i="2"/>
  <c r="B13" i="52"/>
  <c r="C13" i="52"/>
  <c r="M13" i="52"/>
  <c r="N13" i="52"/>
  <c r="O13" i="52"/>
  <c r="P13" i="52"/>
  <c r="AN20" i="2"/>
  <c r="A21" i="2"/>
  <c r="A14" i="52"/>
  <c r="B21" i="2"/>
  <c r="B14" i="52"/>
  <c r="C14" i="52"/>
  <c r="J14" i="52"/>
  <c r="K14" i="52"/>
  <c r="L14" i="52"/>
  <c r="AN21" i="2"/>
  <c r="A22" i="2"/>
  <c r="A15" i="52"/>
  <c r="B22" i="2"/>
  <c r="B15" i="52"/>
  <c r="J15" i="52"/>
  <c r="N15" i="52"/>
  <c r="P15" i="52"/>
  <c r="AN22" i="2"/>
  <c r="A23" i="2"/>
  <c r="A16" i="52"/>
  <c r="B23" i="2"/>
  <c r="B16" i="52"/>
  <c r="C16" i="52"/>
  <c r="K16" i="52"/>
  <c r="L16" i="52"/>
  <c r="M16" i="52"/>
  <c r="P16" i="52"/>
  <c r="AN23" i="2"/>
  <c r="A24" i="2"/>
  <c r="A17" i="52"/>
  <c r="B24" i="2"/>
  <c r="B17" i="52"/>
  <c r="C17" i="52"/>
  <c r="J17" i="52"/>
  <c r="M17" i="52"/>
  <c r="AN24" i="2"/>
  <c r="A25" i="2"/>
  <c r="A18" i="52"/>
  <c r="B25" i="2"/>
  <c r="B18" i="52"/>
  <c r="C18" i="52"/>
  <c r="K18" i="52"/>
  <c r="L18" i="52"/>
  <c r="N18" i="52"/>
  <c r="AN25" i="2"/>
  <c r="A26" i="2"/>
  <c r="A19" i="52"/>
  <c r="B26" i="2"/>
  <c r="B19" i="52"/>
  <c r="C19" i="52"/>
  <c r="J19" i="52"/>
  <c r="K19" i="52"/>
  <c r="O19" i="52"/>
  <c r="P19" i="52"/>
  <c r="AN26" i="2"/>
  <c r="A27" i="2"/>
  <c r="A20" i="52"/>
  <c r="B27" i="2"/>
  <c r="B20" i="52"/>
  <c r="C20" i="52"/>
  <c r="K20" i="52"/>
  <c r="L20" i="52"/>
  <c r="N20" i="52"/>
  <c r="P20" i="52"/>
  <c r="AN27" i="2"/>
  <c r="A28" i="2"/>
  <c r="A21" i="52"/>
  <c r="B28" i="2"/>
  <c r="B21" i="52"/>
  <c r="C21" i="52"/>
  <c r="P21" i="52"/>
  <c r="AN28" i="2"/>
  <c r="A29" i="2"/>
  <c r="A22" i="52"/>
  <c r="B29" i="2"/>
  <c r="B22" i="52"/>
  <c r="C22" i="52"/>
  <c r="O22" i="52"/>
  <c r="P22" i="52"/>
  <c r="AN29" i="2"/>
  <c r="A30" i="2"/>
  <c r="B30" i="2"/>
  <c r="AN30" i="2"/>
  <c r="A31" i="2"/>
  <c r="A23" i="52"/>
  <c r="B31" i="2"/>
  <c r="B23" i="52"/>
  <c r="C23" i="52"/>
  <c r="L23" i="52"/>
  <c r="O23" i="52"/>
  <c r="P23" i="52"/>
  <c r="AN31" i="2"/>
  <c r="A32" i="2"/>
  <c r="A24" i="52"/>
  <c r="B32" i="2"/>
  <c r="B24" i="52"/>
  <c r="C24" i="52"/>
  <c r="J24" i="52"/>
  <c r="N24" i="52"/>
  <c r="AN32" i="2"/>
  <c r="A33" i="2"/>
  <c r="B33" i="2"/>
  <c r="AN33" i="2"/>
  <c r="A34" i="2"/>
  <c r="B34" i="2"/>
  <c r="AN34" i="2"/>
  <c r="A35" i="2"/>
  <c r="B35" i="2"/>
  <c r="AN35" i="2"/>
  <c r="A36" i="2"/>
  <c r="A25" i="52"/>
  <c r="B36" i="2"/>
  <c r="B25" i="52"/>
  <c r="C25" i="52"/>
  <c r="J25" i="52"/>
  <c r="K25" i="52"/>
  <c r="N25" i="52"/>
  <c r="P25" i="52"/>
  <c r="AN36" i="2"/>
  <c r="A37" i="2"/>
  <c r="A26" i="52"/>
  <c r="B37" i="2"/>
  <c r="B26" i="52"/>
  <c r="N26" i="52"/>
  <c r="P26" i="52"/>
  <c r="AN37" i="2"/>
  <c r="A38" i="2"/>
  <c r="B38" i="2"/>
  <c r="AN38" i="2"/>
  <c r="A39" i="2"/>
  <c r="B39" i="2"/>
  <c r="AN39" i="2"/>
  <c r="A40" i="2"/>
  <c r="B40" i="2"/>
  <c r="AN40" i="2"/>
  <c r="A41" i="2"/>
  <c r="B41" i="2"/>
  <c r="AN41" i="2"/>
  <c r="A42" i="2"/>
  <c r="A27" i="52"/>
  <c r="B42" i="2"/>
  <c r="B27" i="52"/>
  <c r="C27" i="52"/>
  <c r="J27" i="52"/>
  <c r="N27" i="52"/>
  <c r="O27" i="52"/>
  <c r="P27" i="52"/>
  <c r="AN42" i="2"/>
  <c r="A43" i="2"/>
  <c r="B43" i="2"/>
  <c r="AN43" i="2"/>
  <c r="A44" i="2"/>
  <c r="A28" i="52"/>
  <c r="B44" i="2"/>
  <c r="B28" i="52"/>
  <c r="C28" i="52"/>
  <c r="P28" i="52"/>
  <c r="AN44" i="2"/>
  <c r="A45" i="2"/>
  <c r="B45" i="2"/>
  <c r="AN45" i="2"/>
  <c r="A457" i="2"/>
  <c r="B457" i="2"/>
  <c r="AF457" i="2"/>
  <c r="AM12" i="14"/>
  <c r="AM11" i="14"/>
  <c r="AL2" i="14"/>
  <c r="AM2" i="14"/>
  <c r="AN2" i="14"/>
  <c r="AO2" i="14"/>
  <c r="AP2" i="14"/>
  <c r="BB2" i="14"/>
  <c r="AL9" i="14"/>
  <c r="AM9" i="14"/>
  <c r="AN9" i="14"/>
  <c r="AO9" i="14"/>
  <c r="AP9" i="14"/>
  <c r="BB9" i="14"/>
  <c r="AM3" i="14"/>
  <c r="AL18" i="14"/>
  <c r="AM18" i="14"/>
  <c r="AG1732" i="52"/>
  <c r="AL14" i="14"/>
  <c r="AM14" i="14"/>
  <c r="AL15" i="14"/>
  <c r="AM15" i="14"/>
  <c r="AN65" i="70"/>
  <c r="N2290" i="70"/>
  <c r="N2289" i="70"/>
  <c r="N2280" i="70"/>
  <c r="E2224" i="70"/>
  <c r="N2224" i="70"/>
  <c r="AN93" i="70"/>
  <c r="AN73" i="70"/>
  <c r="AN54" i="70"/>
  <c r="AN52" i="70"/>
  <c r="E2236" i="70"/>
  <c r="N2236" i="70"/>
  <c r="N2169" i="70"/>
  <c r="E2252" i="70"/>
  <c r="N2252" i="70"/>
  <c r="AN83" i="70"/>
  <c r="N2276" i="70"/>
  <c r="N2274" i="70"/>
  <c r="N2273" i="70"/>
  <c r="N2264" i="70"/>
  <c r="N2201" i="70"/>
  <c r="N1868" i="70"/>
  <c r="N1855" i="70"/>
  <c r="N1847" i="70"/>
  <c r="N1799" i="70"/>
  <c r="N1783" i="70"/>
  <c r="N1775" i="70"/>
  <c r="N1767" i="70"/>
  <c r="N1743" i="70"/>
  <c r="N1735" i="70"/>
  <c r="N1727" i="70"/>
  <c r="N1719" i="70"/>
  <c r="N1711" i="70"/>
  <c r="N1703" i="70"/>
  <c r="N1695" i="70"/>
  <c r="N1583" i="70"/>
  <c r="N1575" i="70"/>
  <c r="E1566" i="70"/>
  <c r="N1566" i="70"/>
  <c r="E1555" i="70"/>
  <c r="N1555" i="70"/>
  <c r="E1539" i="70"/>
  <c r="N1539" i="70"/>
  <c r="E1523" i="70"/>
  <c r="N1523" i="70"/>
  <c r="N2128" i="70"/>
  <c r="N2106" i="70"/>
  <c r="N2105" i="70"/>
  <c r="N2096" i="70"/>
  <c r="N1997" i="70"/>
  <c r="N1986" i="70"/>
  <c r="N1933" i="70"/>
  <c r="N1788" i="70"/>
  <c r="N1787" i="70"/>
  <c r="N1780" i="70"/>
  <c r="N1730" i="70"/>
  <c r="N1666" i="70"/>
  <c r="N1594" i="70"/>
  <c r="N1586" i="70"/>
  <c r="N1578" i="70"/>
  <c r="N1570" i="70"/>
  <c r="E1502" i="70"/>
  <c r="N1502" i="70"/>
  <c r="N1988" i="70"/>
  <c r="N1973" i="70"/>
  <c r="N1941" i="70"/>
  <c r="N1909" i="70"/>
  <c r="N1901" i="70"/>
  <c r="N1900" i="70"/>
  <c r="N1898" i="70"/>
  <c r="N1884" i="70"/>
  <c r="N1883" i="70"/>
  <c r="N1879" i="70"/>
  <c r="N1683" i="70"/>
  <c r="N1675" i="70"/>
  <c r="N1667" i="70"/>
  <c r="N1659" i="70"/>
  <c r="N1651" i="70"/>
  <c r="N1643" i="70"/>
  <c r="N1635" i="70"/>
  <c r="N1627" i="70"/>
  <c r="N1619" i="70"/>
  <c r="N1611" i="70"/>
  <c r="N1603" i="70"/>
  <c r="E1558" i="70"/>
  <c r="N1558" i="70"/>
  <c r="E1547" i="70"/>
  <c r="N1547" i="70"/>
  <c r="E1531" i="70"/>
  <c r="N1531" i="70"/>
  <c r="E1507" i="70"/>
  <c r="N1507" i="70"/>
  <c r="N1981" i="70"/>
  <c r="N1980" i="70"/>
  <c r="N1978" i="70"/>
  <c r="N1948" i="70"/>
  <c r="N1946" i="70"/>
  <c r="N1945" i="70"/>
  <c r="N1917" i="70"/>
  <c r="N1916" i="70"/>
  <c r="N1914" i="70"/>
  <c r="N1913" i="70"/>
  <c r="N1904" i="70"/>
  <c r="N1876" i="70"/>
  <c r="N1875" i="70"/>
  <c r="N1871" i="70"/>
  <c r="E1865" i="70"/>
  <c r="N1718" i="70"/>
  <c r="N1710" i="70"/>
  <c r="N1702" i="70"/>
  <c r="N1694" i="70"/>
  <c r="N1686" i="70"/>
  <c r="N1678" i="70"/>
  <c r="N1670" i="70"/>
  <c r="N1646" i="70"/>
  <c r="N1638" i="70"/>
  <c r="N1622" i="70"/>
  <c r="N1614" i="70"/>
  <c r="N1606" i="70"/>
  <c r="N1598" i="70"/>
  <c r="E1563" i="70"/>
  <c r="N1563" i="70"/>
  <c r="E1515" i="70"/>
  <c r="N1515" i="70"/>
  <c r="N1494" i="70"/>
  <c r="N1486" i="70"/>
  <c r="N1478" i="70"/>
  <c r="N1470" i="70"/>
  <c r="N1462" i="70"/>
  <c r="N1454" i="70"/>
  <c r="N1446" i="70"/>
  <c r="N1438" i="70"/>
  <c r="N1430" i="70"/>
  <c r="N1422" i="70"/>
  <c r="N1414" i="70"/>
  <c r="N1406" i="70"/>
  <c r="N1398" i="70"/>
  <c r="N1390" i="70"/>
  <c r="N1382" i="70"/>
  <c r="N1550" i="70"/>
  <c r="N1542" i="70"/>
  <c r="N1534" i="70"/>
  <c r="N1526" i="70"/>
  <c r="N1497" i="70"/>
  <c r="N1489" i="70"/>
  <c r="N1481" i="70"/>
  <c r="N1473" i="70"/>
  <c r="N1465" i="70"/>
  <c r="N1457" i="70"/>
  <c r="N1449" i="70"/>
  <c r="N1441" i="70"/>
  <c r="N1433" i="70"/>
  <c r="N1417" i="70"/>
  <c r="N1409" i="70"/>
  <c r="N1391" i="70"/>
  <c r="AJ4" i="2"/>
  <c r="AN3" i="70"/>
  <c r="AN58" i="70"/>
  <c r="AN56" i="70"/>
  <c r="N2308" i="70"/>
  <c r="N2304" i="70"/>
  <c r="N2300" i="70"/>
  <c r="N2296" i="70"/>
  <c r="N2292" i="70"/>
  <c r="N2284" i="70"/>
  <c r="N2282" i="70"/>
  <c r="N2277" i="70"/>
  <c r="N2268" i="70"/>
  <c r="N2266" i="70"/>
  <c r="N2261" i="70"/>
  <c r="N2245" i="70"/>
  <c r="E2226" i="70"/>
  <c r="N2226" i="70"/>
  <c r="E2221" i="70"/>
  <c r="N2221" i="70"/>
  <c r="E2216" i="70"/>
  <c r="N2216" i="70"/>
  <c r="E2205" i="70"/>
  <c r="N2205" i="70"/>
  <c r="E2200" i="70"/>
  <c r="N2200" i="70"/>
  <c r="E2189" i="70"/>
  <c r="N2189" i="70"/>
  <c r="E2184" i="70"/>
  <c r="N2184" i="70"/>
  <c r="E2173" i="70"/>
  <c r="N2173" i="70"/>
  <c r="E2168" i="70"/>
  <c r="N2168" i="70"/>
  <c r="E2157" i="70"/>
  <c r="N2157" i="70"/>
  <c r="E2152" i="70"/>
  <c r="N2152" i="70"/>
  <c r="E2141" i="70"/>
  <c r="N2141" i="70"/>
  <c r="E2136" i="70"/>
  <c r="N2136" i="70"/>
  <c r="E2125" i="70"/>
  <c r="N2125" i="70"/>
  <c r="E2120" i="70"/>
  <c r="N2120" i="70"/>
  <c r="E2109" i="70"/>
  <c r="N2109" i="70"/>
  <c r="E2104" i="70"/>
  <c r="N2104" i="70"/>
  <c r="E2093" i="70"/>
  <c r="N2093" i="70"/>
  <c r="N2073" i="70"/>
  <c r="E2068" i="70"/>
  <c r="N2068" i="70"/>
  <c r="E2044" i="70"/>
  <c r="E2028" i="70"/>
  <c r="N2028" i="70"/>
  <c r="E2012" i="70"/>
  <c r="N2012" i="70"/>
  <c r="E1994" i="70"/>
  <c r="N1994" i="70"/>
  <c r="E1938" i="70"/>
  <c r="N1938" i="70"/>
  <c r="E1937" i="70"/>
  <c r="N1937" i="70"/>
  <c r="E1906" i="70"/>
  <c r="N1906" i="70"/>
  <c r="E1905" i="70"/>
  <c r="N1905" i="70"/>
  <c r="E1896" i="70"/>
  <c r="N1896" i="70"/>
  <c r="AN95" i="70"/>
  <c r="AN89" i="70"/>
  <c r="AN79" i="70"/>
  <c r="AN71" i="70"/>
  <c r="AN63" i="70"/>
  <c r="AN60" i="70"/>
  <c r="N2232" i="70"/>
  <c r="N2220" i="70"/>
  <c r="N2218" i="70"/>
  <c r="N2204" i="70"/>
  <c r="N2202" i="70"/>
  <c r="N2188" i="70"/>
  <c r="N2186" i="70"/>
  <c r="N2172" i="70"/>
  <c r="N2170" i="70"/>
  <c r="N2156" i="70"/>
  <c r="N2154" i="70"/>
  <c r="N2140" i="70"/>
  <c r="N2138" i="70"/>
  <c r="N2122" i="70"/>
  <c r="N2108" i="70"/>
  <c r="E1996" i="70"/>
  <c r="N1996" i="70"/>
  <c r="E1984" i="70"/>
  <c r="N1984" i="70"/>
  <c r="E1976" i="70"/>
  <c r="N1976" i="70"/>
  <c r="E1952" i="70"/>
  <c r="N1952" i="70"/>
  <c r="E1944" i="70"/>
  <c r="N1944" i="70"/>
  <c r="E1920" i="70"/>
  <c r="E1912" i="70"/>
  <c r="N1912" i="70"/>
  <c r="AN50" i="70"/>
  <c r="AN48" i="70"/>
  <c r="E2090" i="70"/>
  <c r="N2090" i="70"/>
  <c r="E2072" i="70"/>
  <c r="N2072" i="70"/>
  <c r="N2069" i="70"/>
  <c r="E2048" i="70"/>
  <c r="N2048" i="70"/>
  <c r="E2032" i="70"/>
  <c r="N2032" i="70"/>
  <c r="N2029" i="70"/>
  <c r="E2016" i="70"/>
  <c r="N2016" i="70"/>
  <c r="N2013" i="70"/>
  <c r="E1985" i="70"/>
  <c r="N1985" i="70"/>
  <c r="E1954" i="70"/>
  <c r="N1954" i="70"/>
  <c r="E1953" i="70"/>
  <c r="N1953" i="70"/>
  <c r="E1921" i="70"/>
  <c r="N2288" i="70"/>
  <c r="N2272" i="70"/>
  <c r="N2256" i="70"/>
  <c r="E2092" i="70"/>
  <c r="N2092" i="70"/>
  <c r="E2066" i="70"/>
  <c r="N2066" i="70"/>
  <c r="E2049" i="70"/>
  <c r="N2049" i="70"/>
  <c r="E2042" i="70"/>
  <c r="N2042" i="70"/>
  <c r="E2033" i="70"/>
  <c r="N2033" i="70"/>
  <c r="E2026" i="70"/>
  <c r="N2026" i="70"/>
  <c r="E2017" i="70"/>
  <c r="N2017" i="70"/>
  <c r="E2010" i="70"/>
  <c r="N2010" i="70"/>
  <c r="E1960" i="70"/>
  <c r="N1960" i="70"/>
  <c r="E1936" i="70"/>
  <c r="N1936" i="70"/>
  <c r="E1928" i="70"/>
  <c r="N1928" i="70"/>
  <c r="E1890" i="70"/>
  <c r="N1890" i="70"/>
  <c r="N1882" i="70"/>
  <c r="E1882" i="70"/>
  <c r="N1874" i="70"/>
  <c r="E1874" i="70"/>
  <c r="N1870" i="70"/>
  <c r="E1870" i="70"/>
  <c r="N2088" i="70"/>
  <c r="N2064" i="70"/>
  <c r="N2060" i="70"/>
  <c r="N2058" i="70"/>
  <c r="E1972" i="70"/>
  <c r="N1972" i="70"/>
  <c r="E1956" i="70"/>
  <c r="N1956" i="70"/>
  <c r="E1940" i="70"/>
  <c r="N1940" i="70"/>
  <c r="E1908" i="70"/>
  <c r="N1908" i="70"/>
  <c r="E1892" i="70"/>
  <c r="N1892" i="70"/>
  <c r="N1866" i="70"/>
  <c r="E1866" i="70"/>
  <c r="N1862" i="70"/>
  <c r="E1862" i="70"/>
  <c r="N2212" i="70"/>
  <c r="N2210" i="70"/>
  <c r="N2196" i="70"/>
  <c r="N2194" i="70"/>
  <c r="N2180" i="70"/>
  <c r="N2178" i="70"/>
  <c r="N2164" i="70"/>
  <c r="N2162" i="70"/>
  <c r="N2146" i="70"/>
  <c r="N2132" i="70"/>
  <c r="N2130" i="70"/>
  <c r="N2116" i="70"/>
  <c r="N2114" i="70"/>
  <c r="N2100" i="70"/>
  <c r="N2098" i="70"/>
  <c r="N2084" i="70"/>
  <c r="N2082" i="70"/>
  <c r="N2056" i="70"/>
  <c r="N2052" i="70"/>
  <c r="N2050" i="70"/>
  <c r="N2040" i="70"/>
  <c r="N2034" i="70"/>
  <c r="N2024" i="70"/>
  <c r="N2018" i="70"/>
  <c r="N2008" i="70"/>
  <c r="N2004" i="70"/>
  <c r="N1992" i="70"/>
  <c r="N1886" i="70"/>
  <c r="E1886" i="70"/>
  <c r="N1858" i="70"/>
  <c r="E1858" i="70"/>
  <c r="N1878" i="70"/>
  <c r="E1878" i="70"/>
  <c r="E1854" i="70"/>
  <c r="E1850" i="70"/>
  <c r="E1846" i="70"/>
  <c r="E1842" i="70"/>
  <c r="E1838" i="70"/>
  <c r="E1834" i="70"/>
  <c r="E1830" i="70"/>
  <c r="E1826" i="70"/>
  <c r="E1822" i="70"/>
  <c r="E1818" i="70"/>
  <c r="E1814" i="70"/>
  <c r="E1810" i="70"/>
  <c r="E1806" i="70"/>
  <c r="E1802" i="70"/>
  <c r="E1798" i="70"/>
  <c r="E1794" i="70"/>
  <c r="E1790" i="70"/>
  <c r="E1786" i="70"/>
  <c r="E1782" i="70"/>
  <c r="E1778" i="70"/>
  <c r="E1774" i="70"/>
  <c r="E1770" i="70"/>
  <c r="E1766" i="70"/>
  <c r="E1762" i="70"/>
  <c r="E1758" i="70"/>
  <c r="E1754" i="70"/>
  <c r="E1750" i="70"/>
  <c r="N1745" i="70"/>
  <c r="N1741" i="70"/>
  <c r="N1737" i="70"/>
  <c r="N1733" i="70"/>
  <c r="N1729" i="70"/>
  <c r="N1725" i="70"/>
  <c r="N1721" i="70"/>
  <c r="N1717" i="70"/>
  <c r="N1713" i="70"/>
  <c r="N1709" i="70"/>
  <c r="N1705" i="70"/>
  <c r="N1701" i="70"/>
  <c r="N1697" i="70"/>
  <c r="N1693" i="70"/>
  <c r="N1689" i="70"/>
  <c r="N1685" i="70"/>
  <c r="N1681" i="70"/>
  <c r="N1677" i="70"/>
  <c r="N1673" i="70"/>
  <c r="N1669" i="70"/>
  <c r="N1665" i="70"/>
  <c r="N1661" i="70"/>
  <c r="N1657" i="70"/>
  <c r="N1653" i="70"/>
  <c r="N1649" i="70"/>
  <c r="N1645" i="70"/>
  <c r="N1641" i="70"/>
  <c r="N1637" i="70"/>
  <c r="N1633" i="70"/>
  <c r="N1629" i="70"/>
  <c r="N1625" i="70"/>
  <c r="N1621" i="70"/>
  <c r="N1617" i="70"/>
  <c r="N1613" i="70"/>
  <c r="N1609" i="70"/>
  <c r="N1605" i="70"/>
  <c r="N1601" i="70"/>
  <c r="N1597" i="70"/>
  <c r="N1593" i="70"/>
  <c r="N1589" i="70"/>
  <c r="N1585" i="70"/>
  <c r="N1581" i="70"/>
  <c r="N1577" i="70"/>
  <c r="N1573" i="70"/>
  <c r="N1569" i="70"/>
  <c r="N1562" i="70"/>
  <c r="E1561" i="70"/>
  <c r="N1561" i="70"/>
  <c r="N1556" i="70"/>
  <c r="E1400" i="70"/>
  <c r="N1400" i="70"/>
  <c r="E1392" i="70"/>
  <c r="N1392" i="70"/>
  <c r="E1384" i="70"/>
  <c r="N1384" i="70"/>
  <c r="E1857" i="70"/>
  <c r="E1841" i="70"/>
  <c r="E1833" i="70"/>
  <c r="E1825" i="70"/>
  <c r="E1817" i="70"/>
  <c r="E1809" i="70"/>
  <c r="E1801" i="70"/>
  <c r="E1793" i="70"/>
  <c r="E1785" i="70"/>
  <c r="E1777" i="70"/>
  <c r="E1769" i="70"/>
  <c r="E1761" i="70"/>
  <c r="E1753" i="70"/>
  <c r="E1565" i="70"/>
  <c r="N1565" i="70"/>
  <c r="N1560" i="70"/>
  <c r="E1549" i="70"/>
  <c r="N1549" i="70"/>
  <c r="E1544" i="70"/>
  <c r="N1544" i="70"/>
  <c r="E1536" i="70"/>
  <c r="N1536" i="70"/>
  <c r="E1528" i="70"/>
  <c r="N1528" i="70"/>
  <c r="E1520" i="70"/>
  <c r="N1520" i="70"/>
  <c r="E1512" i="70"/>
  <c r="N1512" i="70"/>
  <c r="E1504" i="70"/>
  <c r="N1504" i="70"/>
  <c r="E1496" i="70"/>
  <c r="N1496" i="70"/>
  <c r="E1488" i="70"/>
  <c r="N1488" i="70"/>
  <c r="E1480" i="70"/>
  <c r="N1480" i="70"/>
  <c r="E1472" i="70"/>
  <c r="N1472" i="70"/>
  <c r="E1464" i="70"/>
  <c r="N1464" i="70"/>
  <c r="E1456" i="70"/>
  <c r="N1456" i="70"/>
  <c r="E1448" i="70"/>
  <c r="N1448" i="70"/>
  <c r="E1440" i="70"/>
  <c r="N1440" i="70"/>
  <c r="N1432" i="70"/>
  <c r="E1424" i="70"/>
  <c r="N1424" i="70"/>
  <c r="E1416" i="70"/>
  <c r="N1416" i="70"/>
  <c r="E1408" i="70"/>
  <c r="N1408" i="70"/>
  <c r="E1553" i="70"/>
  <c r="N1553" i="70"/>
  <c r="E1404" i="70"/>
  <c r="N1404" i="70"/>
  <c r="E1396" i="70"/>
  <c r="N1396" i="70"/>
  <c r="E1388" i="70"/>
  <c r="N1388" i="70"/>
  <c r="E1380" i="70"/>
  <c r="N1889" i="70"/>
  <c r="N1880" i="70"/>
  <c r="N1872" i="70"/>
  <c r="N1864" i="70"/>
  <c r="N1856" i="70"/>
  <c r="N1848" i="70"/>
  <c r="N1840" i="70"/>
  <c r="N1832" i="70"/>
  <c r="N1824" i="70"/>
  <c r="N1816" i="70"/>
  <c r="N1808" i="70"/>
  <c r="N1800" i="70"/>
  <c r="N1792" i="70"/>
  <c r="N1784" i="70"/>
  <c r="N1776" i="70"/>
  <c r="N1768" i="70"/>
  <c r="N1760" i="70"/>
  <c r="N1752" i="70"/>
  <c r="N1744" i="70"/>
  <c r="N1740" i="70"/>
  <c r="N1736" i="70"/>
  <c r="N1732" i="70"/>
  <c r="N1728" i="70"/>
  <c r="N1724" i="70"/>
  <c r="N1720" i="70"/>
  <c r="N1716" i="70"/>
  <c r="N1712" i="70"/>
  <c r="N1708" i="70"/>
  <c r="N1704" i="70"/>
  <c r="N1700" i="70"/>
  <c r="N1696" i="70"/>
  <c r="N1692" i="70"/>
  <c r="N1688" i="70"/>
  <c r="N1684" i="70"/>
  <c r="N1680" i="70"/>
  <c r="N1676" i="70"/>
  <c r="N1672" i="70"/>
  <c r="N1668" i="70"/>
  <c r="N1664" i="70"/>
  <c r="N1660" i="70"/>
  <c r="N1656" i="70"/>
  <c r="N1652" i="70"/>
  <c r="N1648" i="70"/>
  <c r="N1644" i="70"/>
  <c r="N1640" i="70"/>
  <c r="N1636" i="70"/>
  <c r="N1632" i="70"/>
  <c r="N1628" i="70"/>
  <c r="N1624" i="70"/>
  <c r="N1620" i="70"/>
  <c r="N1616" i="70"/>
  <c r="N1612" i="70"/>
  <c r="N1608" i="70"/>
  <c r="N1604" i="70"/>
  <c r="N1600" i="70"/>
  <c r="N1596" i="70"/>
  <c r="N1592" i="70"/>
  <c r="N1588" i="70"/>
  <c r="N1584" i="70"/>
  <c r="N1580" i="70"/>
  <c r="N1576" i="70"/>
  <c r="N1572" i="70"/>
  <c r="N1568" i="70"/>
  <c r="E1557" i="70"/>
  <c r="N1557" i="70"/>
  <c r="N1552" i="70"/>
  <c r="E1548" i="70"/>
  <c r="N1548" i="70"/>
  <c r="E1545" i="70"/>
  <c r="N1545" i="70"/>
  <c r="E1540" i="70"/>
  <c r="N1540" i="70"/>
  <c r="E1532" i="70"/>
  <c r="N1532" i="70"/>
  <c r="E1524" i="70"/>
  <c r="N1524" i="70"/>
  <c r="E1516" i="70"/>
  <c r="N1516" i="70"/>
  <c r="E1508" i="70"/>
  <c r="N1508" i="70"/>
  <c r="E1500" i="70"/>
  <c r="N1500" i="70"/>
  <c r="E1492" i="70"/>
  <c r="N1492" i="70"/>
  <c r="E1484" i="70"/>
  <c r="N1484" i="70"/>
  <c r="E1476" i="70"/>
  <c r="N1476" i="70"/>
  <c r="E1468" i="70"/>
  <c r="N1468" i="70"/>
  <c r="E1460" i="70"/>
  <c r="N1460" i="70"/>
  <c r="E1452" i="70"/>
  <c r="N1452" i="70"/>
  <c r="E1444" i="70"/>
  <c r="N1444" i="70"/>
  <c r="E1436" i="70"/>
  <c r="N1436" i="70"/>
  <c r="E1428" i="70"/>
  <c r="N1428" i="70"/>
  <c r="E1420" i="70"/>
  <c r="N1420" i="70"/>
  <c r="E1412" i="70"/>
  <c r="N1412" i="70"/>
  <c r="N1541" i="70"/>
  <c r="N1537" i="70"/>
  <c r="N1533" i="70"/>
  <c r="N1529" i="70"/>
  <c r="N1525" i="70"/>
  <c r="N1521" i="70"/>
  <c r="N1517" i="70"/>
  <c r="N1513" i="70"/>
  <c r="N1509" i="70"/>
  <c r="N1505" i="70"/>
  <c r="N1401" i="70"/>
  <c r="N1397" i="70"/>
  <c r="N1393" i="70"/>
  <c r="N1389" i="70"/>
  <c r="N1385" i="70"/>
  <c r="N1503" i="70"/>
  <c r="N1499" i="70"/>
  <c r="N1495" i="70"/>
  <c r="N1491" i="70"/>
  <c r="N1487" i="70"/>
  <c r="N1483" i="70"/>
  <c r="N1479" i="70"/>
  <c r="N1475" i="70"/>
  <c r="N1471" i="70"/>
  <c r="N1467" i="70"/>
  <c r="N1463" i="70"/>
  <c r="N1459" i="70"/>
  <c r="N1455" i="70"/>
  <c r="N1451" i="70"/>
  <c r="N1447" i="70"/>
  <c r="N1443" i="70"/>
  <c r="N1439" i="70"/>
  <c r="N1435" i="70"/>
  <c r="N1431" i="70"/>
  <c r="N1427" i="70"/>
  <c r="N1423" i="70"/>
  <c r="N1419" i="70"/>
  <c r="N1415" i="70"/>
  <c r="N1411" i="70"/>
  <c r="N1407" i="70"/>
  <c r="AG95" i="70"/>
  <c r="K70" i="52"/>
  <c r="U95" i="70"/>
  <c r="AI94" i="70"/>
  <c r="N69" i="52"/>
  <c r="Z94" i="70"/>
  <c r="L69" i="52"/>
  <c r="V94" i="70"/>
  <c r="O68" i="52"/>
  <c r="AA93" i="70"/>
  <c r="M68" i="52"/>
  <c r="W93" i="70"/>
  <c r="P67" i="52"/>
  <c r="AB92" i="70"/>
  <c r="J67" i="52"/>
  <c r="T92" i="70"/>
  <c r="AG91" i="70"/>
  <c r="K66" i="52"/>
  <c r="U91" i="70"/>
  <c r="P65" i="52"/>
  <c r="AB90" i="70"/>
  <c r="J65" i="52"/>
  <c r="T90" i="70"/>
  <c r="AG89" i="70"/>
  <c r="K64" i="52"/>
  <c r="U89" i="70"/>
  <c r="AI88" i="70"/>
  <c r="N63" i="52"/>
  <c r="Z88" i="70"/>
  <c r="L63" i="52"/>
  <c r="V88" i="70"/>
  <c r="O62" i="52"/>
  <c r="AA87" i="70"/>
  <c r="M62" i="52"/>
  <c r="W87" i="70"/>
  <c r="AI86" i="70"/>
  <c r="N61" i="52"/>
  <c r="Z86" i="70"/>
  <c r="L61" i="52"/>
  <c r="V86" i="70"/>
  <c r="AG85" i="70"/>
  <c r="K60" i="52"/>
  <c r="U85" i="70"/>
  <c r="AI84" i="70"/>
  <c r="N59" i="52"/>
  <c r="Z84" i="70"/>
  <c r="L59" i="52"/>
  <c r="V84" i="70"/>
  <c r="AG81" i="70"/>
  <c r="AI80" i="70"/>
  <c r="P58" i="52"/>
  <c r="AB78" i="70"/>
  <c r="J58" i="52"/>
  <c r="T78" i="70"/>
  <c r="AG77" i="70"/>
  <c r="AI76" i="70"/>
  <c r="N57" i="52"/>
  <c r="Z76" i="70"/>
  <c r="L57" i="52"/>
  <c r="V76" i="70"/>
  <c r="P56" i="52"/>
  <c r="AB74" i="70"/>
  <c r="J56" i="52"/>
  <c r="T74" i="70"/>
  <c r="AG73" i="70"/>
  <c r="K55" i="52"/>
  <c r="U73" i="70"/>
  <c r="AI72" i="70"/>
  <c r="N54" i="52"/>
  <c r="Z72" i="70"/>
  <c r="L54" i="52"/>
  <c r="V72" i="70"/>
  <c r="O53" i="52"/>
  <c r="AA71" i="70"/>
  <c r="M53" i="52"/>
  <c r="W71" i="70"/>
  <c r="P52" i="52"/>
  <c r="AB70" i="70"/>
  <c r="J52" i="52"/>
  <c r="T70" i="70"/>
  <c r="AG69" i="70"/>
  <c r="K51" i="52"/>
  <c r="U69" i="70"/>
  <c r="AI68" i="70"/>
  <c r="N50" i="52"/>
  <c r="Z68" i="70"/>
  <c r="L50" i="52"/>
  <c r="V68" i="70"/>
  <c r="O49" i="52"/>
  <c r="AA67" i="70"/>
  <c r="M49" i="52"/>
  <c r="W67" i="70"/>
  <c r="P48" i="52"/>
  <c r="AB66" i="70"/>
  <c r="J48" i="52"/>
  <c r="T66" i="70"/>
  <c r="AG65" i="70"/>
  <c r="K47" i="52"/>
  <c r="U65" i="70"/>
  <c r="AI64" i="70"/>
  <c r="N46" i="52"/>
  <c r="Z64" i="70"/>
  <c r="L46" i="52"/>
  <c r="V64" i="70"/>
  <c r="O45" i="52"/>
  <c r="AA63" i="70"/>
  <c r="M45" i="52"/>
  <c r="W63" i="70"/>
  <c r="P44" i="52"/>
  <c r="AB62" i="70"/>
  <c r="J44" i="52"/>
  <c r="T62" i="70"/>
  <c r="O42" i="52"/>
  <c r="AA60" i="70"/>
  <c r="M42" i="52"/>
  <c r="W60" i="70"/>
  <c r="P41" i="52"/>
  <c r="AB59" i="70"/>
  <c r="J41" i="52"/>
  <c r="T59" i="70"/>
  <c r="AG58" i="70"/>
  <c r="K40" i="52"/>
  <c r="U58" i="70"/>
  <c r="P39" i="52"/>
  <c r="AB57" i="70"/>
  <c r="J39" i="52"/>
  <c r="T57" i="70"/>
  <c r="AG56" i="70"/>
  <c r="K38" i="52"/>
  <c r="U56" i="70"/>
  <c r="AI55" i="70"/>
  <c r="N37" i="52"/>
  <c r="Z55" i="70"/>
  <c r="L37" i="52"/>
  <c r="V55" i="70"/>
  <c r="O36" i="52"/>
  <c r="AA54" i="70"/>
  <c r="M36" i="52"/>
  <c r="W54" i="70"/>
  <c r="AI53" i="70"/>
  <c r="N35" i="52"/>
  <c r="Z53" i="70"/>
  <c r="L35" i="52"/>
  <c r="V53" i="70"/>
  <c r="O34" i="52"/>
  <c r="AA52" i="70"/>
  <c r="M34" i="52"/>
  <c r="W52" i="70"/>
  <c r="P33" i="52"/>
  <c r="AB51" i="70"/>
  <c r="J33" i="52"/>
  <c r="T51" i="70"/>
  <c r="AG50" i="70"/>
  <c r="K32" i="52"/>
  <c r="U50" i="70"/>
  <c r="P31" i="52"/>
  <c r="AB49" i="70"/>
  <c r="J31" i="52"/>
  <c r="T49" i="70"/>
  <c r="AG48" i="70"/>
  <c r="K30" i="52"/>
  <c r="U48" i="70"/>
  <c r="AI47" i="70"/>
  <c r="N29" i="52"/>
  <c r="Z47" i="70"/>
  <c r="L29" i="52"/>
  <c r="V47" i="70"/>
  <c r="N2286" i="70"/>
  <c r="N2278" i="70"/>
  <c r="N2270" i="70"/>
  <c r="N2262" i="70"/>
  <c r="N2254" i="70"/>
  <c r="N2246" i="70"/>
  <c r="N2238" i="70"/>
  <c r="N2230" i="70"/>
  <c r="N2222" i="70"/>
  <c r="N2214" i="70"/>
  <c r="N2206" i="70"/>
  <c r="N2198" i="70"/>
  <c r="N2190" i="70"/>
  <c r="N2182" i="70"/>
  <c r="N2174" i="70"/>
  <c r="N2166" i="70"/>
  <c r="N2158" i="70"/>
  <c r="N2150" i="70"/>
  <c r="N2142" i="70"/>
  <c r="N2134" i="70"/>
  <c r="N2126" i="70"/>
  <c r="N2118" i="70"/>
  <c r="N2110" i="70"/>
  <c r="N2102" i="70"/>
  <c r="N2094" i="70"/>
  <c r="N2086" i="70"/>
  <c r="N2078" i="70"/>
  <c r="N2062" i="70"/>
  <c r="N2054" i="70"/>
  <c r="N2046" i="70"/>
  <c r="N2038" i="70"/>
  <c r="N2022" i="70"/>
  <c r="N2014" i="70"/>
  <c r="N2006" i="70"/>
  <c r="N1998" i="70"/>
  <c r="N1990" i="70"/>
  <c r="N1982" i="70"/>
  <c r="N1974" i="70"/>
  <c r="N1966" i="70"/>
  <c r="N1958" i="70"/>
  <c r="N1950" i="70"/>
  <c r="N1942" i="70"/>
  <c r="N1926" i="70"/>
  <c r="N1918" i="70"/>
  <c r="N1910" i="70"/>
  <c r="N1902" i="70"/>
  <c r="N1894" i="70"/>
  <c r="AJ3" i="2"/>
  <c r="AN2" i="70"/>
  <c r="P70" i="52"/>
  <c r="AB95" i="70"/>
  <c r="J70" i="52"/>
  <c r="T95" i="70"/>
  <c r="AN94" i="70"/>
  <c r="AG94" i="70"/>
  <c r="K69" i="52"/>
  <c r="U94" i="70"/>
  <c r="AI93" i="70"/>
  <c r="N68" i="52"/>
  <c r="Z93" i="70"/>
  <c r="L68" i="52"/>
  <c r="V93" i="70"/>
  <c r="O67" i="52"/>
  <c r="AA92" i="70"/>
  <c r="M67" i="52"/>
  <c r="W92" i="70"/>
  <c r="P66" i="52"/>
  <c r="AB91" i="70"/>
  <c r="J66" i="52"/>
  <c r="T91" i="70"/>
  <c r="O65" i="52"/>
  <c r="AA90" i="70"/>
  <c r="M65" i="52"/>
  <c r="W90" i="70"/>
  <c r="P64" i="52"/>
  <c r="AB89" i="70"/>
  <c r="J64" i="52"/>
  <c r="T89" i="70"/>
  <c r="AN88" i="70"/>
  <c r="AG88" i="70"/>
  <c r="K63" i="52"/>
  <c r="U88" i="70"/>
  <c r="AI87" i="70"/>
  <c r="N62" i="52"/>
  <c r="Z87" i="70"/>
  <c r="L62" i="52"/>
  <c r="V87" i="70"/>
  <c r="AG86" i="70"/>
  <c r="K61" i="52"/>
  <c r="U86" i="70"/>
  <c r="P60" i="52"/>
  <c r="AB85" i="70"/>
  <c r="J60" i="52"/>
  <c r="T85" i="70"/>
  <c r="AN84" i="70"/>
  <c r="AG84" i="70"/>
  <c r="K59" i="52"/>
  <c r="U84" i="70"/>
  <c r="AI83" i="70"/>
  <c r="AN80" i="70"/>
  <c r="AG80" i="70"/>
  <c r="AI79" i="70"/>
  <c r="O58" i="52"/>
  <c r="AA78" i="70"/>
  <c r="M58" i="52"/>
  <c r="W78" i="70"/>
  <c r="AN76" i="70"/>
  <c r="AG76" i="70"/>
  <c r="K57" i="52"/>
  <c r="U76" i="70"/>
  <c r="AI75" i="70"/>
  <c r="O56" i="52"/>
  <c r="AA74" i="70"/>
  <c r="M56" i="52"/>
  <c r="W74" i="70"/>
  <c r="P55" i="52"/>
  <c r="AB73" i="70"/>
  <c r="J55" i="52"/>
  <c r="T73" i="70"/>
  <c r="AN72" i="70"/>
  <c r="AG72" i="70"/>
  <c r="K54" i="52"/>
  <c r="U72" i="70"/>
  <c r="AI71" i="70"/>
  <c r="N53" i="52"/>
  <c r="Z71" i="70"/>
  <c r="L53" i="52"/>
  <c r="V71" i="70"/>
  <c r="O52" i="52"/>
  <c r="AA70" i="70"/>
  <c r="M52" i="52"/>
  <c r="W70" i="70"/>
  <c r="P51" i="52"/>
  <c r="AB69" i="70"/>
  <c r="J51" i="52"/>
  <c r="T69" i="70"/>
  <c r="AN68" i="70"/>
  <c r="AG68" i="70"/>
  <c r="K50" i="52"/>
  <c r="U68" i="70"/>
  <c r="AI67" i="70"/>
  <c r="N49" i="52"/>
  <c r="Z67" i="70"/>
  <c r="L49" i="52"/>
  <c r="V67" i="70"/>
  <c r="O48" i="52"/>
  <c r="AA66" i="70"/>
  <c r="M48" i="52"/>
  <c r="W66" i="70"/>
  <c r="P47" i="52"/>
  <c r="AB65" i="70"/>
  <c r="J47" i="52"/>
  <c r="T65" i="70"/>
  <c r="AN64" i="70"/>
  <c r="AG64" i="70"/>
  <c r="K46" i="52"/>
  <c r="U64" i="70"/>
  <c r="AI63" i="70"/>
  <c r="N45" i="52"/>
  <c r="Z63" i="70"/>
  <c r="L45" i="52"/>
  <c r="V63" i="70"/>
  <c r="O44" i="52"/>
  <c r="AA62" i="70"/>
  <c r="M44" i="52"/>
  <c r="W62" i="70"/>
  <c r="AI60" i="70"/>
  <c r="N42" i="52"/>
  <c r="Z60" i="70"/>
  <c r="L42" i="52"/>
  <c r="V60" i="70"/>
  <c r="O41" i="52"/>
  <c r="AA59" i="70"/>
  <c r="M41" i="52"/>
  <c r="W59" i="70"/>
  <c r="P40" i="52"/>
  <c r="AB58" i="70"/>
  <c r="J40" i="52"/>
  <c r="T58" i="70"/>
  <c r="O39" i="52"/>
  <c r="AA57" i="70"/>
  <c r="M39" i="52"/>
  <c r="W57" i="70"/>
  <c r="P38" i="52"/>
  <c r="AB56" i="70"/>
  <c r="J38" i="52"/>
  <c r="T56" i="70"/>
  <c r="AN55" i="70"/>
  <c r="AG55" i="70"/>
  <c r="K37" i="52"/>
  <c r="U55" i="70"/>
  <c r="AI54" i="70"/>
  <c r="N36" i="52"/>
  <c r="Z54" i="70"/>
  <c r="L36" i="52"/>
  <c r="V54" i="70"/>
  <c r="AN53" i="70"/>
  <c r="AG53" i="70"/>
  <c r="K35" i="52"/>
  <c r="U53" i="70"/>
  <c r="AI52" i="70"/>
  <c r="N34" i="52"/>
  <c r="Z52" i="70"/>
  <c r="L34" i="52"/>
  <c r="V52" i="70"/>
  <c r="O33" i="52"/>
  <c r="AA51" i="70"/>
  <c r="M33" i="52"/>
  <c r="W51" i="70"/>
  <c r="P32" i="52"/>
  <c r="AB50" i="70"/>
  <c r="J32" i="52"/>
  <c r="T50" i="70"/>
  <c r="O31" i="52"/>
  <c r="AA49" i="70"/>
  <c r="M31" i="52"/>
  <c r="W49" i="70"/>
  <c r="P30" i="52"/>
  <c r="AB48" i="70"/>
  <c r="J30" i="52"/>
  <c r="T48" i="70"/>
  <c r="AN47" i="70"/>
  <c r="AG47" i="70"/>
  <c r="K29" i="52"/>
  <c r="U47" i="70"/>
  <c r="N2309" i="70"/>
  <c r="N2305" i="70"/>
  <c r="N2301" i="70"/>
  <c r="N2297" i="70"/>
  <c r="N2293" i="70"/>
  <c r="E2287" i="70"/>
  <c r="E2279" i="70"/>
  <c r="E2271" i="70"/>
  <c r="E2247" i="70"/>
  <c r="E2239" i="70"/>
  <c r="E2231" i="70"/>
  <c r="E2223" i="70"/>
  <c r="E2215" i="70"/>
  <c r="E2207" i="70"/>
  <c r="E2199" i="70"/>
  <c r="E2191" i="70"/>
  <c r="E2183" i="70"/>
  <c r="E2175" i="70"/>
  <c r="E2167" i="70"/>
  <c r="E2159" i="70"/>
  <c r="E2151" i="70"/>
  <c r="E2143" i="70"/>
  <c r="E2135" i="70"/>
  <c r="E2127" i="70"/>
  <c r="E2119" i="70"/>
  <c r="E2111" i="70"/>
  <c r="E2103" i="70"/>
  <c r="E2095" i="70"/>
  <c r="E2087" i="70"/>
  <c r="E2071" i="70"/>
  <c r="E2063" i="70"/>
  <c r="E2055" i="70"/>
  <c r="E2047" i="70"/>
  <c r="E2039" i="70"/>
  <c r="E2023" i="70"/>
  <c r="E2015" i="70"/>
  <c r="E2007" i="70"/>
  <c r="E1999" i="70"/>
  <c r="E1991" i="70"/>
  <c r="E1983" i="70"/>
  <c r="E1967" i="70"/>
  <c r="E1959" i="70"/>
  <c r="E1951" i="70"/>
  <c r="E1943" i="70"/>
  <c r="E1935" i="70"/>
  <c r="E1927" i="70"/>
  <c r="E1911" i="70"/>
  <c r="E1903" i="70"/>
  <c r="E1895" i="70"/>
  <c r="N1748" i="70"/>
  <c r="O70" i="52"/>
  <c r="AA95" i="70"/>
  <c r="M70" i="52"/>
  <c r="W95" i="70"/>
  <c r="P69" i="52"/>
  <c r="AB94" i="70"/>
  <c r="J69" i="52"/>
  <c r="T94" i="70"/>
  <c r="AG93" i="70"/>
  <c r="K68" i="52"/>
  <c r="U93" i="70"/>
  <c r="AI92" i="70"/>
  <c r="N67" i="52"/>
  <c r="Z92" i="70"/>
  <c r="L67" i="52"/>
  <c r="V92" i="70"/>
  <c r="O66" i="52"/>
  <c r="AA91" i="70"/>
  <c r="M66" i="52"/>
  <c r="W91" i="70"/>
  <c r="AI90" i="70"/>
  <c r="N65" i="52"/>
  <c r="Z90" i="70"/>
  <c r="L65" i="52"/>
  <c r="V90" i="70"/>
  <c r="O64" i="52"/>
  <c r="AA89" i="70"/>
  <c r="M64" i="52"/>
  <c r="W89" i="70"/>
  <c r="P63" i="52"/>
  <c r="AB88" i="70"/>
  <c r="J63" i="52"/>
  <c r="T88" i="70"/>
  <c r="AG87" i="70"/>
  <c r="K62" i="52"/>
  <c r="U87" i="70"/>
  <c r="P61" i="52"/>
  <c r="AB86" i="70"/>
  <c r="J61" i="52"/>
  <c r="T86" i="70"/>
  <c r="O60" i="52"/>
  <c r="AA85" i="70"/>
  <c r="M60" i="52"/>
  <c r="W85" i="70"/>
  <c r="P59" i="52"/>
  <c r="AB84" i="70"/>
  <c r="J59" i="52"/>
  <c r="T84" i="70"/>
  <c r="AG83" i="70"/>
  <c r="AI82" i="70"/>
  <c r="AG79" i="70"/>
  <c r="AI78" i="70"/>
  <c r="N58" i="52"/>
  <c r="Z78" i="70"/>
  <c r="L58" i="52"/>
  <c r="V78" i="70"/>
  <c r="P57" i="52"/>
  <c r="AB76" i="70"/>
  <c r="J57" i="52"/>
  <c r="T76" i="70"/>
  <c r="AG75" i="70"/>
  <c r="AI74" i="70"/>
  <c r="N56" i="52"/>
  <c r="Z74" i="70"/>
  <c r="L56" i="52"/>
  <c r="V74" i="70"/>
  <c r="O55" i="52"/>
  <c r="AA73" i="70"/>
  <c r="M55" i="52"/>
  <c r="W73" i="70"/>
  <c r="P54" i="52"/>
  <c r="AB72" i="70"/>
  <c r="J54" i="52"/>
  <c r="T72" i="70"/>
  <c r="AG71" i="70"/>
  <c r="K53" i="52"/>
  <c r="U71" i="70"/>
  <c r="AI70" i="70"/>
  <c r="N52" i="52"/>
  <c r="Z70" i="70"/>
  <c r="L52" i="52"/>
  <c r="V70" i="70"/>
  <c r="O51" i="52"/>
  <c r="AA69" i="70"/>
  <c r="M51" i="52"/>
  <c r="W69" i="70"/>
  <c r="P50" i="52"/>
  <c r="AB68" i="70"/>
  <c r="J50" i="52"/>
  <c r="T68" i="70"/>
  <c r="AG67" i="70"/>
  <c r="K49" i="52"/>
  <c r="U67" i="70"/>
  <c r="AI66" i="70"/>
  <c r="N48" i="52"/>
  <c r="Z66" i="70"/>
  <c r="L48" i="52"/>
  <c r="V66" i="70"/>
  <c r="O47" i="52"/>
  <c r="AA65" i="70"/>
  <c r="M47" i="52"/>
  <c r="W65" i="70"/>
  <c r="P46" i="52"/>
  <c r="AB64" i="70"/>
  <c r="J46" i="52"/>
  <c r="T64" i="70"/>
  <c r="AG63" i="70"/>
  <c r="K45" i="52"/>
  <c r="U63" i="70"/>
  <c r="AI62" i="70"/>
  <c r="N44" i="52"/>
  <c r="Z62" i="70"/>
  <c r="L44" i="52"/>
  <c r="V62" i="70"/>
  <c r="AG60" i="70"/>
  <c r="K42" i="52"/>
  <c r="U60" i="70"/>
  <c r="AI59" i="70"/>
  <c r="N41" i="52"/>
  <c r="Z59" i="70"/>
  <c r="L41" i="52"/>
  <c r="V59" i="70"/>
  <c r="O40" i="52"/>
  <c r="AA58" i="70"/>
  <c r="M40" i="52"/>
  <c r="W58" i="70"/>
  <c r="AI57" i="70"/>
  <c r="N39" i="52"/>
  <c r="Z57" i="70"/>
  <c r="L39" i="52"/>
  <c r="V57" i="70"/>
  <c r="O38" i="52"/>
  <c r="AA56" i="70"/>
  <c r="M38" i="52"/>
  <c r="W56" i="70"/>
  <c r="P37" i="52"/>
  <c r="AB55" i="70"/>
  <c r="J37" i="52"/>
  <c r="T55" i="70"/>
  <c r="AG54" i="70"/>
  <c r="K36" i="52"/>
  <c r="U54" i="70"/>
  <c r="P35" i="52"/>
  <c r="AB53" i="70"/>
  <c r="J35" i="52"/>
  <c r="T53" i="70"/>
  <c r="AG52" i="70"/>
  <c r="K34" i="52"/>
  <c r="U52" i="70"/>
  <c r="AI51" i="70"/>
  <c r="N33" i="52"/>
  <c r="Z51" i="70"/>
  <c r="L33" i="52"/>
  <c r="V51" i="70"/>
  <c r="O32" i="52"/>
  <c r="AA50" i="70"/>
  <c r="M32" i="52"/>
  <c r="W50" i="70"/>
  <c r="AI49" i="70"/>
  <c r="N31" i="52"/>
  <c r="Z49" i="70"/>
  <c r="L31" i="52"/>
  <c r="V49" i="70"/>
  <c r="O30" i="52"/>
  <c r="AA48" i="70"/>
  <c r="M30" i="52"/>
  <c r="W48" i="70"/>
  <c r="P29" i="52"/>
  <c r="AB47" i="70"/>
  <c r="J29" i="52"/>
  <c r="T47" i="70"/>
  <c r="AI95" i="70"/>
  <c r="N70" i="52"/>
  <c r="Z95" i="70"/>
  <c r="L70" i="52"/>
  <c r="V95" i="70"/>
  <c r="O69" i="52"/>
  <c r="AA94" i="70"/>
  <c r="M69" i="52"/>
  <c r="W94" i="70"/>
  <c r="P68" i="52"/>
  <c r="AB93" i="70"/>
  <c r="J68" i="52"/>
  <c r="T93" i="70"/>
  <c r="AN92" i="70"/>
  <c r="AG92" i="70"/>
  <c r="K67" i="52"/>
  <c r="U92" i="70"/>
  <c r="AI91" i="70"/>
  <c r="N66" i="52"/>
  <c r="Z91" i="70"/>
  <c r="L66" i="52"/>
  <c r="V91" i="70"/>
  <c r="AG90" i="70"/>
  <c r="K65" i="52"/>
  <c r="U90" i="70"/>
  <c r="AI89" i="70"/>
  <c r="N64" i="52"/>
  <c r="Z89" i="70"/>
  <c r="L64" i="52"/>
  <c r="V89" i="70"/>
  <c r="O63" i="52"/>
  <c r="AA88" i="70"/>
  <c r="M63" i="52"/>
  <c r="W88" i="70"/>
  <c r="P62" i="52"/>
  <c r="AB87" i="70"/>
  <c r="J62" i="52"/>
  <c r="T87" i="70"/>
  <c r="O61" i="52"/>
  <c r="AA86" i="70"/>
  <c r="M61" i="52"/>
  <c r="W86" i="70"/>
  <c r="AI85" i="70"/>
  <c r="N60" i="52"/>
  <c r="Z85" i="70"/>
  <c r="L60" i="52"/>
  <c r="V85" i="70"/>
  <c r="O59" i="52"/>
  <c r="AA84" i="70"/>
  <c r="M59" i="52"/>
  <c r="W84" i="70"/>
  <c r="AN82" i="70"/>
  <c r="AG82" i="70"/>
  <c r="AI81" i="70"/>
  <c r="AN78" i="70"/>
  <c r="AG78" i="70"/>
  <c r="K58" i="52"/>
  <c r="U78" i="70"/>
  <c r="AI77" i="70"/>
  <c r="O57" i="52"/>
  <c r="AA76" i="70"/>
  <c r="M57" i="52"/>
  <c r="W76" i="70"/>
  <c r="AN74" i="70"/>
  <c r="AG74" i="70"/>
  <c r="K56" i="52"/>
  <c r="U74" i="70"/>
  <c r="AI73" i="70"/>
  <c r="N55" i="52"/>
  <c r="Z73" i="70"/>
  <c r="L55" i="52"/>
  <c r="V73" i="70"/>
  <c r="O54" i="52"/>
  <c r="AA72" i="70"/>
  <c r="M54" i="52"/>
  <c r="W72" i="70"/>
  <c r="P53" i="52"/>
  <c r="AB71" i="70"/>
  <c r="J53" i="52"/>
  <c r="T71" i="70"/>
  <c r="AN70" i="70"/>
  <c r="AG70" i="70"/>
  <c r="K52" i="52"/>
  <c r="U70" i="70"/>
  <c r="AI69" i="70"/>
  <c r="N51" i="52"/>
  <c r="Z69" i="70"/>
  <c r="L51" i="52"/>
  <c r="V69" i="70"/>
  <c r="O50" i="52"/>
  <c r="AA68" i="70"/>
  <c r="M50" i="52"/>
  <c r="W68" i="70"/>
  <c r="P49" i="52"/>
  <c r="AB67" i="70"/>
  <c r="J49" i="52"/>
  <c r="T67" i="70"/>
  <c r="AN66" i="70"/>
  <c r="AG66" i="70"/>
  <c r="K48" i="52"/>
  <c r="U66" i="70"/>
  <c r="AI65" i="70"/>
  <c r="N47" i="52"/>
  <c r="Z65" i="70"/>
  <c r="L47" i="52"/>
  <c r="V65" i="70"/>
  <c r="O46" i="52"/>
  <c r="AA64" i="70"/>
  <c r="M46" i="52"/>
  <c r="W64" i="70"/>
  <c r="P45" i="52"/>
  <c r="AB63" i="70"/>
  <c r="J45" i="52"/>
  <c r="T63" i="70"/>
  <c r="AN62" i="70"/>
  <c r="AG62" i="70"/>
  <c r="K44" i="52"/>
  <c r="U62" i="70"/>
  <c r="P42" i="52"/>
  <c r="AB60" i="70"/>
  <c r="J42" i="52"/>
  <c r="T60" i="70"/>
  <c r="AN59" i="70"/>
  <c r="AG59" i="70"/>
  <c r="K41" i="52"/>
  <c r="U59" i="70"/>
  <c r="AI58" i="70"/>
  <c r="N40" i="52"/>
  <c r="Z58" i="70"/>
  <c r="L40" i="52"/>
  <c r="V58" i="70"/>
  <c r="AN57" i="70"/>
  <c r="AG57" i="70"/>
  <c r="K39" i="52"/>
  <c r="U57" i="70"/>
  <c r="AI56" i="70"/>
  <c r="N38" i="52"/>
  <c r="Z56" i="70"/>
  <c r="L38" i="52"/>
  <c r="V56" i="70"/>
  <c r="O37" i="52"/>
  <c r="AA55" i="70"/>
  <c r="M37" i="52"/>
  <c r="W55" i="70"/>
  <c r="P36" i="52"/>
  <c r="AB54" i="70"/>
  <c r="J36" i="52"/>
  <c r="T54" i="70"/>
  <c r="O35" i="52"/>
  <c r="AA53" i="70"/>
  <c r="M35" i="52"/>
  <c r="W53" i="70"/>
  <c r="P34" i="52"/>
  <c r="AB52" i="70"/>
  <c r="J34" i="52"/>
  <c r="T52" i="70"/>
  <c r="AN51" i="70"/>
  <c r="AG51" i="70"/>
  <c r="K33" i="52"/>
  <c r="U51" i="70"/>
  <c r="AI50" i="70"/>
  <c r="N32" i="52"/>
  <c r="Z50" i="70"/>
  <c r="L32" i="52"/>
  <c r="V50" i="70"/>
  <c r="AN49" i="70"/>
  <c r="AG49" i="70"/>
  <c r="K31" i="52"/>
  <c r="U49" i="70"/>
  <c r="AI48" i="70"/>
  <c r="N30" i="52"/>
  <c r="Z48" i="70"/>
  <c r="L30" i="52"/>
  <c r="V48" i="70"/>
  <c r="O29" i="52"/>
  <c r="AA47" i="70"/>
  <c r="M29" i="52"/>
  <c r="W47" i="70"/>
  <c r="N2307" i="70"/>
  <c r="N2303" i="70"/>
  <c r="N2299" i="70"/>
  <c r="N2295" i="70"/>
  <c r="N2291" i="70"/>
  <c r="E2283" i="70"/>
  <c r="E2275" i="70"/>
  <c r="E2267" i="70"/>
  <c r="E2251" i="70"/>
  <c r="E2243" i="70"/>
  <c r="E2235" i="70"/>
  <c r="E2227" i="70"/>
  <c r="E2219" i="70"/>
  <c r="E2211" i="70"/>
  <c r="E2203" i="70"/>
  <c r="E2195" i="70"/>
  <c r="E2187" i="70"/>
  <c r="E2179" i="70"/>
  <c r="E2163" i="70"/>
  <c r="E2155" i="70"/>
  <c r="E2147" i="70"/>
  <c r="E2139" i="70"/>
  <c r="E2131" i="70"/>
  <c r="E2123" i="70"/>
  <c r="E2115" i="70"/>
  <c r="E2107" i="70"/>
  <c r="E2099" i="70"/>
  <c r="E2091" i="70"/>
  <c r="E2083" i="70"/>
  <c r="E2075" i="70"/>
  <c r="E2067" i="70"/>
  <c r="E2059" i="70"/>
  <c r="E2051" i="70"/>
  <c r="E2043" i="70"/>
  <c r="E2035" i="70"/>
  <c r="E2027" i="70"/>
  <c r="E2019" i="70"/>
  <c r="E2011" i="70"/>
  <c r="E2003" i="70"/>
  <c r="E1995" i="70"/>
  <c r="E1979" i="70"/>
  <c r="E1971" i="70"/>
  <c r="E1963" i="70"/>
  <c r="E1955" i="70"/>
  <c r="E1939" i="70"/>
  <c r="E1931" i="70"/>
  <c r="E1915" i="70"/>
  <c r="E1907" i="70"/>
  <c r="E1899" i="70"/>
  <c r="E1891" i="70"/>
  <c r="N2076" i="70"/>
  <c r="N1869" i="70"/>
  <c r="N1867" i="70"/>
  <c r="N1715" i="70"/>
  <c r="E1715" i="70"/>
  <c r="N1831" i="70"/>
  <c r="N1829" i="70"/>
  <c r="N1815" i="70"/>
  <c r="N1813" i="70"/>
  <c r="E1726" i="70"/>
  <c r="N1726" i="70"/>
  <c r="N1932" i="70"/>
  <c r="N1687" i="70"/>
  <c r="E1687" i="70"/>
  <c r="N1477" i="70"/>
  <c r="N1437" i="70"/>
  <c r="N1413" i="70"/>
  <c r="N1654" i="70"/>
  <c r="N1469" i="70"/>
  <c r="N1461" i="70"/>
  <c r="N1662" i="70"/>
  <c r="N1655" i="70"/>
  <c r="N1579" i="70"/>
  <c r="N1530" i="70"/>
  <c r="N1386" i="70"/>
  <c r="C46" i="67"/>
  <c r="E2037" i="70"/>
  <c r="N2037" i="70"/>
  <c r="E1925" i="70"/>
  <c r="N1925" i="70"/>
  <c r="E1923" i="70"/>
  <c r="E1987" i="70"/>
  <c r="E2031" i="70"/>
  <c r="N1381" i="70"/>
  <c r="N1924" i="70"/>
  <c r="N1922" i="70"/>
  <c r="N1383" i="70"/>
  <c r="E2177" i="70"/>
  <c r="N2177" i="70"/>
  <c r="N1749" i="70"/>
  <c r="E1749" i="70"/>
  <c r="E1722" i="70"/>
  <c r="N1722" i="70"/>
  <c r="E1682" i="70"/>
  <c r="N1682" i="70"/>
  <c r="E1639" i="70"/>
  <c r="N1639" i="70"/>
  <c r="E1498" i="70"/>
  <c r="N1498" i="70"/>
  <c r="N2030" i="70"/>
  <c r="N2036" i="70"/>
  <c r="N1949" i="70"/>
  <c r="E1877" i="70"/>
  <c r="N1877" i="70"/>
  <c r="E1919" i="70"/>
  <c r="E2079" i="70"/>
  <c r="N2045" i="70"/>
  <c r="N1977" i="70"/>
  <c r="E2208" i="70"/>
  <c r="N2208" i="70"/>
  <c r="E1699" i="70"/>
  <c r="N1699" i="70"/>
  <c r="E1674" i="70"/>
  <c r="N1674" i="70"/>
  <c r="N1642" i="70"/>
  <c r="E1642" i="70"/>
  <c r="N1615" i="70"/>
  <c r="E1615" i="70"/>
  <c r="E1590" i="70"/>
  <c r="N1590" i="70"/>
  <c r="E1571" i="70"/>
  <c r="N1571" i="70"/>
  <c r="N1511" i="70"/>
  <c r="E1511" i="70"/>
  <c r="E1474" i="70"/>
  <c r="N1474" i="70"/>
  <c r="N1873" i="70"/>
  <c r="E1873" i="70"/>
  <c r="E1731" i="70"/>
  <c r="N1731" i="70"/>
  <c r="E1658" i="70"/>
  <c r="N1658" i="70"/>
  <c r="N1485" i="70"/>
  <c r="N2185" i="70"/>
  <c r="E2165" i="70"/>
  <c r="N2165" i="70"/>
  <c r="N1887" i="70"/>
  <c r="N1853" i="70"/>
  <c r="E1690" i="70"/>
  <c r="N1690" i="70"/>
  <c r="N1630" i="70"/>
  <c r="E1630" i="70"/>
  <c r="E1595" i="70"/>
  <c r="N1595" i="70"/>
  <c r="E1506" i="70"/>
  <c r="N1506" i="70"/>
  <c r="E1445" i="70"/>
  <c r="N1445" i="70"/>
  <c r="N1839" i="70"/>
  <c r="N1823" i="70"/>
  <c r="N1559" i="70"/>
  <c r="N2061" i="70"/>
  <c r="N1965" i="70"/>
  <c r="N1796" i="70"/>
  <c r="N1518" i="70"/>
  <c r="N1482" i="70"/>
  <c r="N1395" i="70"/>
  <c r="AM81" i="70"/>
  <c r="AN81" i="70"/>
  <c r="E1885" i="70"/>
  <c r="N1885" i="70"/>
  <c r="E1828" i="70"/>
  <c r="N1828" i="70"/>
  <c r="E1812" i="70"/>
  <c r="N1812" i="70"/>
  <c r="E1567" i="70"/>
  <c r="N1567" i="70"/>
  <c r="E1551" i="70"/>
  <c r="N1551" i="70"/>
  <c r="E1379" i="70"/>
  <c r="N1379" i="70"/>
  <c r="N2237" i="70"/>
  <c r="E2117" i="70"/>
  <c r="N2117" i="70"/>
  <c r="N1881" i="70"/>
  <c r="E1881" i="70"/>
  <c r="E1791" i="70"/>
  <c r="N1791" i="70"/>
  <c r="N1757" i="70"/>
  <c r="E1714" i="70"/>
  <c r="N1714" i="70"/>
  <c r="E1574" i="70"/>
  <c r="N1574" i="70"/>
  <c r="N2234" i="70"/>
  <c r="E1836" i="70"/>
  <c r="N1836" i="70"/>
  <c r="E1820" i="70"/>
  <c r="N1820" i="70"/>
  <c r="E1804" i="70"/>
  <c r="N1804" i="70"/>
  <c r="E1490" i="70"/>
  <c r="N1490" i="70"/>
  <c r="E1402" i="70"/>
  <c r="N1402" i="70"/>
  <c r="N2260" i="70"/>
  <c r="N2197" i="70"/>
  <c r="E1961" i="70"/>
  <c r="N1961" i="70"/>
  <c r="E1510" i="70"/>
  <c r="N1510" i="70"/>
  <c r="E1421" i="70"/>
  <c r="N1421" i="70"/>
  <c r="E1739" i="70"/>
  <c r="N1739" i="70"/>
  <c r="N1698" i="70"/>
  <c r="E1691" i="70"/>
  <c r="N1691" i="70"/>
  <c r="E1607" i="70"/>
  <c r="N1607" i="70"/>
  <c r="N1564" i="70"/>
  <c r="N1519" i="70"/>
  <c r="E1403" i="70"/>
  <c r="N1403" i="70"/>
  <c r="N2080" i="70"/>
  <c r="N2057" i="70"/>
  <c r="N1773" i="70"/>
  <c r="N1771" i="70"/>
  <c r="N1746" i="70"/>
  <c r="N1738" i="70"/>
  <c r="E1707" i="70"/>
  <c r="N1707" i="70"/>
  <c r="E1650" i="70"/>
  <c r="N1650" i="70"/>
  <c r="E1623" i="70"/>
  <c r="N1623" i="70"/>
  <c r="E1610" i="70"/>
  <c r="N1610" i="70"/>
  <c r="E1514" i="70"/>
  <c r="N1501" i="70"/>
  <c r="N1458" i="70"/>
  <c r="E1723" i="70"/>
  <c r="N1723" i="70"/>
  <c r="E1679" i="70"/>
  <c r="N1679" i="70"/>
  <c r="E1626" i="70"/>
  <c r="N1626" i="70"/>
  <c r="E1418" i="70"/>
  <c r="N1418" i="70"/>
  <c r="E1410" i="70"/>
  <c r="N1410" i="70"/>
  <c r="N1634" i="70"/>
  <c r="N1591" i="70"/>
  <c r="N21" i="52"/>
  <c r="J3" i="52"/>
  <c r="L24" i="52"/>
  <c r="P2" i="52"/>
  <c r="O6" i="52"/>
  <c r="N8" i="52"/>
  <c r="O2" i="52"/>
  <c r="L12" i="52"/>
  <c r="M3" i="52"/>
  <c r="K28" i="52"/>
  <c r="P2316" i="70"/>
  <c r="J7" i="52"/>
  <c r="M28" i="52"/>
  <c r="J23" i="52"/>
  <c r="P17" i="52"/>
  <c r="O4" i="52"/>
  <c r="J11" i="52"/>
  <c r="N17" i="52"/>
  <c r="N10" i="52"/>
  <c r="L26" i="52"/>
  <c r="P1" i="52"/>
  <c r="P3" i="52"/>
  <c r="J6" i="52"/>
  <c r="J13" i="52"/>
  <c r="K26" i="52"/>
  <c r="J16" i="52"/>
  <c r="M7" i="52"/>
  <c r="K15" i="52"/>
  <c r="J21" i="52"/>
  <c r="O5" i="52"/>
  <c r="M22" i="52"/>
  <c r="K12" i="52"/>
  <c r="O16" i="52"/>
  <c r="O21" i="52"/>
  <c r="L13" i="52"/>
  <c r="P24" i="52"/>
  <c r="M14" i="52"/>
  <c r="M21" i="52"/>
  <c r="N23" i="52"/>
  <c r="L27" i="52"/>
  <c r="N4" i="52"/>
  <c r="N6" i="52"/>
  <c r="M11" i="52"/>
  <c r="K9" i="52"/>
  <c r="M26" i="52"/>
  <c r="L1" i="52"/>
  <c r="P8" i="52"/>
  <c r="M18" i="52"/>
  <c r="O17" i="52"/>
  <c r="O18" i="52"/>
  <c r="M2" i="52"/>
  <c r="P2317" i="70"/>
  <c r="L8" i="52"/>
  <c r="L15" i="52"/>
  <c r="N16" i="52"/>
  <c r="M27" i="52"/>
  <c r="O14" i="52"/>
  <c r="K17" i="52"/>
  <c r="O24" i="52"/>
  <c r="P2314" i="70"/>
  <c r="P2313" i="70"/>
  <c r="J28" i="52"/>
  <c r="M19" i="52"/>
  <c r="O26" i="52"/>
  <c r="J26" i="52"/>
  <c r="K27" i="52"/>
  <c r="L21" i="52"/>
  <c r="J22" i="52"/>
  <c r="M23" i="52"/>
  <c r="K24" i="52"/>
  <c r="AG1752" i="52"/>
  <c r="AG1763" i="52"/>
  <c r="AG1749" i="52"/>
  <c r="AG1748" i="52"/>
  <c r="AG1728" i="52"/>
  <c r="AG1762" i="52"/>
  <c r="AG711" i="52"/>
  <c r="AG1746" i="52"/>
  <c r="AG1725" i="52"/>
  <c r="P2247" i="70"/>
  <c r="P2243" i="70"/>
  <c r="P2239" i="70"/>
  <c r="P2235" i="70"/>
  <c r="P2231" i="70"/>
  <c r="P2227" i="70"/>
  <c r="P2223" i="70"/>
  <c r="P2219" i="70"/>
  <c r="P2215" i="70"/>
  <c r="P2211" i="70"/>
  <c r="P2207" i="70"/>
  <c r="P2203" i="70"/>
  <c r="P2199" i="70"/>
  <c r="P2195" i="70"/>
  <c r="P2183" i="70"/>
  <c r="P2179" i="70"/>
  <c r="P2169" i="70"/>
  <c r="P2167" i="70"/>
  <c r="P2163" i="70"/>
  <c r="P2145" i="70"/>
  <c r="P2143" i="70"/>
  <c r="P2139" i="70"/>
  <c r="P2127" i="70"/>
  <c r="P2113" i="70"/>
  <c r="P1961" i="70"/>
  <c r="P1955" i="70"/>
  <c r="P1939" i="70"/>
  <c r="P1881" i="70"/>
  <c r="P1839" i="70"/>
  <c r="P1825" i="70"/>
  <c r="P1818" i="70"/>
  <c r="P1807" i="70"/>
  <c r="P1503" i="70"/>
  <c r="P2312" i="70"/>
  <c r="P2311" i="70"/>
  <c r="P2310" i="70"/>
  <c r="P2309" i="70"/>
  <c r="P2308" i="70"/>
  <c r="P2307" i="70"/>
  <c r="P2306" i="70"/>
  <c r="P2305" i="70"/>
  <c r="P2304" i="70"/>
  <c r="P2303" i="70"/>
  <c r="P2302" i="70"/>
  <c r="P2301" i="70"/>
  <c r="P2300" i="70"/>
  <c r="P2299" i="70"/>
  <c r="P2298" i="70"/>
  <c r="P2297" i="70"/>
  <c r="P2296" i="70"/>
  <c r="P2295" i="70"/>
  <c r="P2294" i="70"/>
  <c r="P2293" i="70"/>
  <c r="P2292" i="70"/>
  <c r="P2291" i="70"/>
  <c r="P2246" i="70"/>
  <c r="P2242" i="70"/>
  <c r="P2238" i="70"/>
  <c r="P2234" i="70"/>
  <c r="P2230" i="70"/>
  <c r="P2226" i="70"/>
  <c r="P2222" i="70"/>
  <c r="P2218" i="70"/>
  <c r="P2214" i="70"/>
  <c r="P2212" i="70"/>
  <c r="P2210" i="70"/>
  <c r="P2206" i="70"/>
  <c r="P2202" i="70"/>
  <c r="P2198" i="70"/>
  <c r="P2194" i="70"/>
  <c r="P2190" i="70"/>
  <c r="P2182" i="70"/>
  <c r="P2178" i="70"/>
  <c r="P2166" i="70"/>
  <c r="P2148" i="70"/>
  <c r="P2142" i="70"/>
  <c r="P2138" i="70"/>
  <c r="P2123" i="70"/>
  <c r="P2115" i="70"/>
  <c r="P2105" i="70"/>
  <c r="P2097" i="70"/>
  <c r="P2089" i="70"/>
  <c r="P2081" i="70"/>
  <c r="P2073" i="70"/>
  <c r="P2070" i="70"/>
  <c r="P2066" i="70"/>
  <c r="P2062" i="70"/>
  <c r="P2058" i="70"/>
  <c r="P2054" i="70"/>
  <c r="P2050" i="70"/>
  <c r="P2047" i="70"/>
  <c r="P2039" i="70"/>
  <c r="P2035" i="70"/>
  <c r="P2031" i="70"/>
  <c r="P2027" i="70"/>
  <c r="P2025" i="70"/>
  <c r="P2021" i="70"/>
  <c r="P2019" i="70"/>
  <c r="P2013" i="70"/>
  <c r="P2005" i="70"/>
  <c r="P1999" i="70"/>
  <c r="P1991" i="70"/>
  <c r="P1983" i="70"/>
  <c r="P1975" i="70"/>
  <c r="P1974" i="70"/>
  <c r="P1965" i="70"/>
  <c r="P1957" i="70"/>
  <c r="P1951" i="70"/>
  <c r="P1947" i="70"/>
  <c r="P1943" i="70"/>
  <c r="P1935" i="70"/>
  <c r="P1927" i="70"/>
  <c r="P1919" i="70"/>
  <c r="P1885" i="70"/>
  <c r="P1867" i="70"/>
  <c r="P1863" i="70"/>
  <c r="P1861" i="70"/>
  <c r="P1857" i="70"/>
  <c r="P1849" i="70"/>
  <c r="P1843" i="70"/>
  <c r="P1837" i="70"/>
  <c r="P1833" i="70"/>
  <c r="P1829" i="70"/>
  <c r="P1821" i="70"/>
  <c r="P1795" i="70"/>
  <c r="P1789" i="70"/>
  <c r="P1767" i="70"/>
  <c r="P1470" i="70"/>
  <c r="P1535" i="70"/>
  <c r="P2245" i="70"/>
  <c r="P2241" i="70"/>
  <c r="P2237" i="70"/>
  <c r="P2233" i="70"/>
  <c r="P2229" i="70"/>
  <c r="P2225" i="70"/>
  <c r="P2221" i="70"/>
  <c r="P2217" i="70"/>
  <c r="P2209" i="70"/>
  <c r="P2205" i="70"/>
  <c r="P2201" i="70"/>
  <c r="P2197" i="70"/>
  <c r="P2193" i="70"/>
  <c r="P2189" i="70"/>
  <c r="P2181" i="70"/>
  <c r="P2165" i="70"/>
  <c r="P2141" i="70"/>
  <c r="P2137" i="70"/>
  <c r="P2042" i="70"/>
  <c r="P2034" i="70"/>
  <c r="P2016" i="70"/>
  <c r="P2012" i="70"/>
  <c r="P2008" i="70"/>
  <c r="P1960" i="70"/>
  <c r="P1954" i="70"/>
  <c r="P1950" i="70"/>
  <c r="P1946" i="70"/>
  <c r="P1942" i="70"/>
  <c r="P1846" i="70"/>
  <c r="P1838" i="70"/>
  <c r="P1817" i="70"/>
  <c r="P1814" i="70"/>
  <c r="P1787" i="70"/>
  <c r="P1774" i="70"/>
  <c r="P1495" i="70"/>
  <c r="P1447" i="70"/>
  <c r="P1522" i="70"/>
  <c r="P2268" i="70"/>
  <c r="P2244" i="70"/>
  <c r="P2240" i="70"/>
  <c r="P2236" i="70"/>
  <c r="P2232" i="70"/>
  <c r="P2228" i="70"/>
  <c r="P2224" i="70"/>
  <c r="P2220" i="70"/>
  <c r="P2216" i="70"/>
  <c r="P2208" i="70"/>
  <c r="P2204" i="70"/>
  <c r="P2200" i="70"/>
  <c r="P2196" i="70"/>
  <c r="P2180" i="70"/>
  <c r="P2168" i="70"/>
  <c r="P2164" i="70"/>
  <c r="P2144" i="70"/>
  <c r="P2140" i="70"/>
  <c r="P2136" i="70"/>
  <c r="P2129" i="70"/>
  <c r="P2128" i="70"/>
  <c r="P2125" i="70"/>
  <c r="P2121" i="70"/>
  <c r="P2120" i="70"/>
  <c r="P2117" i="70"/>
  <c r="P2116" i="70"/>
  <c r="P2110" i="70"/>
  <c r="P2001" i="70"/>
  <c r="P1997" i="70"/>
  <c r="P1993" i="70"/>
  <c r="P1989" i="70"/>
  <c r="P1985" i="70"/>
  <c r="P1981" i="70"/>
  <c r="P1977" i="70"/>
  <c r="P1929" i="70"/>
  <c r="P1925" i="70"/>
  <c r="P1924" i="70"/>
  <c r="P1921" i="70"/>
  <c r="P1917" i="70"/>
  <c r="P1913" i="70"/>
  <c r="P1911" i="70"/>
  <c r="P1910" i="70"/>
  <c r="P1909" i="70"/>
  <c r="P1908" i="70"/>
  <c r="P1906" i="70"/>
  <c r="P1904" i="70"/>
  <c r="P1903" i="70"/>
  <c r="P1900" i="70"/>
  <c r="P1896" i="70"/>
  <c r="P1895" i="70"/>
  <c r="P1894" i="70"/>
  <c r="P1892" i="70"/>
  <c r="P1890" i="70"/>
  <c r="P1887" i="70"/>
  <c r="P1883" i="70"/>
  <c r="P1879" i="70"/>
  <c r="P1854" i="70"/>
  <c r="P1835" i="70"/>
  <c r="P1831" i="70"/>
  <c r="P1783" i="70"/>
  <c r="P1782" i="70"/>
  <c r="P1781" i="70"/>
  <c r="AN91" i="70"/>
  <c r="AN87" i="70"/>
  <c r="N2294" i="70"/>
  <c r="N2269" i="70"/>
  <c r="N2257" i="70"/>
  <c r="N2250" i="70"/>
  <c r="N2248" i="70"/>
  <c r="N2242" i="70"/>
  <c r="N2225" i="70"/>
  <c r="N2176" i="70"/>
  <c r="N2077" i="70"/>
  <c r="E2053" i="70"/>
  <c r="N2053" i="70"/>
  <c r="E2229" i="70"/>
  <c r="N2229" i="70"/>
  <c r="E2137" i="70"/>
  <c r="N2137" i="70"/>
  <c r="E1893" i="70"/>
  <c r="N1893" i="70"/>
  <c r="N2302" i="70"/>
  <c r="N2285" i="70"/>
  <c r="N2258" i="70"/>
  <c r="N2249" i="70"/>
  <c r="N2241" i="70"/>
  <c r="E2217" i="70"/>
  <c r="N2217" i="70"/>
  <c r="N2209" i="70"/>
  <c r="E2192" i="70"/>
  <c r="N2192" i="70"/>
  <c r="N2144" i="70"/>
  <c r="E2112" i="70"/>
  <c r="N2112" i="70"/>
  <c r="E2213" i="70"/>
  <c r="N2213" i="70"/>
  <c r="E2021" i="70"/>
  <c r="N2021" i="70"/>
  <c r="E1989" i="70"/>
  <c r="N1989" i="70"/>
  <c r="E1964" i="70"/>
  <c r="N1964" i="70"/>
  <c r="E1861" i="70"/>
  <c r="N1861" i="70"/>
  <c r="E1852" i="70"/>
  <c r="N1852" i="70"/>
  <c r="E1859" i="70"/>
  <c r="N1859" i="70"/>
  <c r="E1897" i="70"/>
  <c r="N1897" i="70"/>
  <c r="N1797" i="70"/>
  <c r="N1795" i="70"/>
  <c r="N1789" i="70"/>
  <c r="N1779" i="70"/>
  <c r="N1764" i="70"/>
  <c r="N1538" i="70"/>
  <c r="N1554" i="70"/>
  <c r="N1756" i="70"/>
  <c r="N1582" i="70"/>
  <c r="N1535" i="70"/>
  <c r="N1394" i="70"/>
  <c r="C88" i="67"/>
  <c r="C32" i="67"/>
  <c r="C33" i="67"/>
  <c r="C18" i="67"/>
  <c r="C116" i="67"/>
  <c r="P2" i="70"/>
  <c r="P1886" i="70"/>
  <c r="P1884" i="70"/>
  <c r="P1930" i="70"/>
  <c r="P1971" i="70"/>
  <c r="P1979" i="70"/>
  <c r="P1987" i="70"/>
  <c r="P1995" i="70"/>
  <c r="P2003" i="70"/>
  <c r="P2085" i="70"/>
  <c r="P2093" i="70"/>
  <c r="P2101" i="70"/>
  <c r="P2109" i="70"/>
  <c r="P2119" i="70"/>
  <c r="P1811" i="70"/>
  <c r="P1853" i="70"/>
  <c r="P1860" i="70"/>
  <c r="P1918" i="70"/>
  <c r="P1926" i="70"/>
  <c r="P1614" i="70"/>
  <c r="P1915" i="70"/>
  <c r="P1923" i="70"/>
  <c r="P2112" i="70"/>
  <c r="P1383" i="70"/>
  <c r="P1770" i="70"/>
  <c r="P1931" i="70"/>
  <c r="P2043" i="70"/>
  <c r="P1898" i="70"/>
  <c r="P1902" i="70"/>
  <c r="P1824" i="70"/>
  <c r="P1842" i="70"/>
  <c r="P2030" i="70"/>
  <c r="P2038" i="70"/>
  <c r="P1815" i="70"/>
  <c r="P1828" i="70"/>
  <c r="P2009" i="70"/>
  <c r="P2017" i="70"/>
  <c r="P1798" i="70"/>
  <c r="P2077" i="70"/>
  <c r="P1875" i="70"/>
  <c r="P1799" i="70"/>
  <c r="P2064" i="70"/>
  <c r="P2048" i="70"/>
  <c r="P2072" i="70"/>
  <c r="P1851" i="70"/>
  <c r="P1859" i="70"/>
  <c r="P2033" i="70"/>
  <c r="P2041" i="70"/>
  <c r="P1806" i="70"/>
  <c r="P2076" i="70"/>
  <c r="P1786" i="70"/>
  <c r="P2023" i="70"/>
  <c r="P2056" i="70"/>
  <c r="P1827" i="70"/>
  <c r="P1845" i="70"/>
  <c r="P1869" i="70"/>
  <c r="P1877" i="70"/>
  <c r="P1969" i="70"/>
  <c r="P1856" i="70"/>
  <c r="P1874" i="70"/>
  <c r="P1914" i="70"/>
  <c r="P1922" i="70"/>
  <c r="P1676" i="70"/>
  <c r="P2052" i="70"/>
  <c r="P2060" i="70"/>
  <c r="P2068" i="70"/>
  <c r="P1847" i="70"/>
  <c r="P1855" i="70"/>
  <c r="P2029" i="70"/>
  <c r="P2037" i="70"/>
  <c r="P2045" i="70"/>
  <c r="P1823" i="70"/>
  <c r="P1841" i="70"/>
  <c r="P1865" i="70"/>
  <c r="P1873" i="70"/>
  <c r="P1973" i="70"/>
  <c r="P1836" i="70"/>
  <c r="P1978" i="70"/>
  <c r="P1986" i="70"/>
  <c r="P1994" i="70"/>
  <c r="P2002" i="70"/>
  <c r="P1852" i="70"/>
  <c r="P1870" i="70"/>
  <c r="P1970" i="70"/>
  <c r="P2024" i="70"/>
  <c r="P2049" i="70"/>
  <c r="P2057" i="70"/>
  <c r="P2065" i="70"/>
  <c r="P2118" i="70"/>
  <c r="P2126" i="70"/>
  <c r="P1938" i="70"/>
  <c r="P2084" i="70"/>
  <c r="P2092" i="70"/>
  <c r="P2100" i="70"/>
  <c r="P2108" i="70"/>
  <c r="P1805" i="70"/>
  <c r="P1813" i="70"/>
  <c r="P1810" i="70"/>
  <c r="P1934" i="70"/>
  <c r="P2080" i="70"/>
  <c r="P2088" i="70"/>
  <c r="P2096" i="70"/>
  <c r="P2104" i="70"/>
  <c r="P1937" i="70"/>
  <c r="P1945" i="70"/>
  <c r="P1953" i="70"/>
  <c r="P2007" i="70"/>
  <c r="P2015" i="70"/>
  <c r="P1832" i="70"/>
  <c r="P1880" i="70"/>
  <c r="P1964" i="70"/>
  <c r="P1982" i="70"/>
  <c r="P1990" i="70"/>
  <c r="P1998" i="70"/>
  <c r="P1386" i="70"/>
  <c r="P1820" i="70"/>
  <c r="P1963" i="70"/>
  <c r="P2075" i="70"/>
  <c r="P2083" i="70"/>
  <c r="P2091" i="70"/>
  <c r="P2099" i="70"/>
  <c r="P2107" i="70"/>
  <c r="P1848" i="70"/>
  <c r="P1866" i="70"/>
  <c r="P2020" i="70"/>
  <c r="P2046" i="70"/>
  <c r="P2053" i="70"/>
  <c r="P2061" i="70"/>
  <c r="P2069" i="70"/>
  <c r="P2122" i="70"/>
  <c r="P1544" i="70"/>
  <c r="P1871" i="70"/>
  <c r="P1888" i="70"/>
  <c r="P1933" i="70"/>
  <c r="P1941" i="70"/>
  <c r="P1949" i="70"/>
  <c r="P2011" i="70"/>
  <c r="P1816" i="70"/>
  <c r="P1959" i="70"/>
  <c r="P1967" i="70"/>
  <c r="P2079" i="70"/>
  <c r="P2087" i="70"/>
  <c r="P2095" i="70"/>
  <c r="P2103" i="70"/>
  <c r="P2111" i="70"/>
  <c r="P1809" i="70"/>
  <c r="C38" i="67"/>
  <c r="C39" i="67"/>
  <c r="AG1754" i="52"/>
  <c r="P1790" i="70"/>
  <c r="AG1758" i="52"/>
  <c r="P1794" i="70"/>
  <c r="AG1644" i="52"/>
  <c r="P1689" i="70"/>
  <c r="AG670" i="52"/>
  <c r="AG669" i="52"/>
  <c r="AG1503" i="52"/>
  <c r="P1542" i="70"/>
  <c r="AG1433" i="52"/>
  <c r="P1464" i="70"/>
  <c r="AG947" i="52"/>
  <c r="AG1418" i="52"/>
  <c r="P1449" i="70"/>
  <c r="AG788" i="52"/>
  <c r="AG653" i="52"/>
  <c r="AG327" i="52"/>
  <c r="AG634" i="52"/>
  <c r="AG576" i="52"/>
  <c r="P1742" i="70"/>
  <c r="AG1700" i="52"/>
  <c r="AG1446" i="52"/>
  <c r="P1479" i="70"/>
  <c r="AG1330" i="52"/>
  <c r="AG304" i="52"/>
  <c r="AG111" i="52"/>
  <c r="AG1229" i="52"/>
  <c r="AG680" i="52"/>
  <c r="AG246" i="52"/>
  <c r="AG1512" i="52"/>
  <c r="P1553" i="70"/>
  <c r="AG1715" i="52"/>
  <c r="P1757" i="70"/>
  <c r="AG1117" i="52"/>
  <c r="AG744" i="52"/>
  <c r="AG370" i="52"/>
  <c r="AG770" i="52"/>
  <c r="AG118" i="52"/>
  <c r="AG1319" i="52"/>
  <c r="AG672" i="52"/>
  <c r="AG1462" i="52"/>
  <c r="P1498" i="70"/>
  <c r="AG915" i="52"/>
  <c r="AG1612" i="52"/>
  <c r="P1656" i="70"/>
  <c r="AG1228" i="52"/>
  <c r="AG759" i="52"/>
  <c r="AG160" i="52"/>
  <c r="AG815" i="52"/>
  <c r="AG271" i="52"/>
  <c r="AG290" i="52"/>
  <c r="AG771" i="52"/>
  <c r="AG297" i="52"/>
  <c r="AG1596" i="52"/>
  <c r="P1642" i="70"/>
  <c r="AG1068" i="52"/>
  <c r="AG641" i="52"/>
  <c r="AG59" i="52"/>
  <c r="AG1521" i="52"/>
  <c r="P1562" i="70"/>
  <c r="AG1439" i="52"/>
  <c r="P1472" i="70"/>
  <c r="AG741" i="52"/>
  <c r="AG782" i="52"/>
  <c r="AG292" i="52"/>
  <c r="AG1680" i="52"/>
  <c r="P1726" i="70"/>
  <c r="AG1360" i="52"/>
  <c r="P1391" i="70"/>
  <c r="AG1113" i="52"/>
  <c r="AG426" i="52"/>
  <c r="AG1655" i="52"/>
  <c r="P1700" i="70"/>
  <c r="AG1662" i="52"/>
  <c r="P1708" i="70"/>
  <c r="AG1144" i="52"/>
  <c r="AG983" i="52"/>
  <c r="AG1377" i="52"/>
  <c r="P1408" i="70"/>
  <c r="AG337" i="52"/>
  <c r="AG545" i="52"/>
  <c r="AG1344" i="52"/>
  <c r="AG449" i="52"/>
  <c r="AG288" i="52"/>
  <c r="AG393" i="52"/>
  <c r="AG1357" i="52"/>
  <c r="P1388" i="70"/>
  <c r="AG486" i="52"/>
  <c r="AG307" i="52"/>
  <c r="AG666" i="52"/>
  <c r="AG127" i="52"/>
  <c r="AG1285" i="52"/>
  <c r="AG789" i="52"/>
  <c r="AG1708" i="52"/>
  <c r="P1750" i="70"/>
  <c r="AG902" i="52"/>
  <c r="AG1267" i="52"/>
  <c r="AG114" i="52"/>
  <c r="AG1400" i="52"/>
  <c r="P1430" i="70"/>
  <c r="AG89" i="52"/>
  <c r="AG1292" i="52"/>
  <c r="AG702" i="52"/>
  <c r="AG348" i="52"/>
  <c r="AG249" i="52"/>
  <c r="AG1766" i="52"/>
  <c r="P1801" i="70"/>
  <c r="AG460" i="52"/>
  <c r="AG820" i="52"/>
  <c r="AG1646" i="52"/>
  <c r="P1691" i="70"/>
  <c r="AG1525" i="52"/>
  <c r="P1566" i="70"/>
  <c r="AG1444" i="52"/>
  <c r="P1477" i="70"/>
  <c r="AG1172" i="52"/>
  <c r="AG346" i="52"/>
  <c r="AG1145" i="52"/>
  <c r="AG188" i="52"/>
  <c r="AG1721" i="52"/>
  <c r="P1763" i="70"/>
  <c r="AG1268" i="52"/>
  <c r="AG427" i="52"/>
  <c r="AG1463" i="52"/>
  <c r="P1499" i="70"/>
  <c r="AG1718" i="52"/>
  <c r="P1760" i="70"/>
  <c r="AG737" i="52"/>
  <c r="AG466" i="52"/>
  <c r="AG1398" i="52"/>
  <c r="P1428" i="70"/>
  <c r="AG121" i="52"/>
  <c r="AG1683" i="52"/>
  <c r="P1729" i="70"/>
  <c r="AG1427" i="52"/>
  <c r="P1458" i="70"/>
  <c r="AG971" i="52"/>
  <c r="AG364" i="52"/>
  <c r="AG1580" i="52"/>
  <c r="P1626" i="70"/>
  <c r="AG1249" i="52"/>
  <c r="AG1052" i="52"/>
  <c r="AG446" i="52"/>
  <c r="AG120" i="52"/>
  <c r="AG1688" i="52"/>
  <c r="P1733" i="70"/>
  <c r="AG1428" i="52"/>
  <c r="P1459" i="70"/>
  <c r="AG1184" i="52"/>
  <c r="AG841" i="52"/>
  <c r="AG315" i="52"/>
  <c r="AG392" i="52"/>
  <c r="AG765" i="52"/>
  <c r="AG189" i="52"/>
  <c r="AG323" i="52"/>
  <c r="AG674" i="52"/>
  <c r="AG264" i="52"/>
  <c r="AG1209" i="52"/>
  <c r="AG952" i="52"/>
  <c r="AG1296" i="52"/>
  <c r="AG1084" i="52"/>
  <c r="AG578" i="52"/>
  <c r="AG80" i="52"/>
  <c r="AG1681" i="52"/>
  <c r="P1727" i="70"/>
  <c r="AG1482" i="52"/>
  <c r="P1519" i="70"/>
  <c r="AG920" i="52"/>
  <c r="AG1115" i="52"/>
  <c r="AG1447" i="52"/>
  <c r="P1480" i="70"/>
  <c r="AG1003" i="52"/>
  <c r="AG161" i="52"/>
  <c r="AG1621" i="52"/>
  <c r="P1665" i="70"/>
  <c r="AG1570" i="52"/>
  <c r="P1615" i="70"/>
  <c r="AG1423" i="52"/>
  <c r="P1454" i="70"/>
  <c r="AG170" i="52"/>
  <c r="AG706" i="52"/>
  <c r="AG1722" i="52"/>
  <c r="P1764" i="70"/>
  <c r="AG1222" i="52"/>
  <c r="AG916" i="52"/>
  <c r="AG1119" i="52"/>
  <c r="AG1667" i="52"/>
  <c r="P1713" i="70"/>
  <c r="AG1339" i="52"/>
  <c r="AG310" i="52"/>
  <c r="AG762" i="52"/>
  <c r="AG812" i="52"/>
  <c r="AG848" i="52"/>
  <c r="AG1436" i="52"/>
  <c r="P1467" i="70"/>
  <c r="AG1275" i="52"/>
  <c r="AG76" i="52"/>
  <c r="AG639" i="52"/>
  <c r="AG1333" i="52"/>
  <c r="AG551" i="52"/>
  <c r="AG99" i="52"/>
  <c r="AG1513" i="52"/>
  <c r="P1554" i="70"/>
  <c r="AG1223" i="52"/>
  <c r="AG374" i="52"/>
  <c r="AG1645" i="52"/>
  <c r="P1690" i="70"/>
  <c r="AG1666" i="52"/>
  <c r="P1712" i="70"/>
  <c r="AG1405" i="52"/>
  <c r="P1435" i="70"/>
  <c r="AG1159" i="52"/>
  <c r="AG875" i="52"/>
  <c r="AG1663" i="52"/>
  <c r="P1709" i="70"/>
  <c r="AG443" i="52"/>
  <c r="AG1664" i="52"/>
  <c r="P1710" i="70"/>
  <c r="AG1429" i="52"/>
  <c r="P1460" i="70"/>
  <c r="AG896" i="52"/>
  <c r="AG339" i="52"/>
  <c r="AG97" i="52"/>
  <c r="AG1686" i="52"/>
  <c r="P1731" i="70"/>
  <c r="AG906" i="52"/>
  <c r="AG376" i="52"/>
  <c r="AG1633" i="52"/>
  <c r="P1678" i="70"/>
  <c r="AG1328" i="52"/>
  <c r="AG1478" i="52"/>
  <c r="P1515" i="70"/>
  <c r="AG1132" i="52"/>
  <c r="AG1185" i="52"/>
  <c r="AG785" i="52"/>
  <c r="AG826" i="52"/>
  <c r="AG944" i="52"/>
  <c r="AG613" i="52"/>
  <c r="AG633" i="52"/>
  <c r="AG472" i="52"/>
  <c r="AG329" i="52"/>
  <c r="AG432" i="52"/>
  <c r="AG240" i="52"/>
  <c r="AG68" i="52"/>
  <c r="AG83" i="52"/>
  <c r="AG1724" i="52"/>
  <c r="P1766" i="70"/>
  <c r="AG1745" i="52"/>
  <c r="P1780" i="70"/>
  <c r="AG458" i="52"/>
  <c r="AG1441" i="52"/>
  <c r="P1474" i="70"/>
  <c r="AG1041" i="52"/>
  <c r="AG476" i="52"/>
  <c r="AG1305" i="52"/>
  <c r="AG601" i="52"/>
  <c r="AG421" i="52"/>
  <c r="AG1587" i="52"/>
  <c r="P1633" i="70"/>
  <c r="AG196" i="52"/>
  <c r="AG193" i="52"/>
  <c r="AG1461" i="52"/>
  <c r="P1497" i="70"/>
  <c r="AG1188" i="52"/>
  <c r="AG106" i="52"/>
  <c r="AG1381" i="52"/>
  <c r="P1412" i="70"/>
  <c r="AG845" i="52"/>
  <c r="AG175" i="52"/>
  <c r="AG1065" i="52"/>
  <c r="AG70" i="52"/>
  <c r="AG1354" i="52"/>
  <c r="P1385" i="70"/>
  <c r="AG456" i="52"/>
  <c r="AG119" i="52"/>
  <c r="AG306" i="52"/>
  <c r="AG1499" i="52"/>
  <c r="P1538" i="70"/>
  <c r="AG1430" i="52"/>
  <c r="P1461" i="70"/>
  <c r="AG866" i="52"/>
  <c r="AG1011" i="52"/>
  <c r="AG698" i="52"/>
  <c r="AG112" i="52"/>
  <c r="AG1096" i="52"/>
  <c r="AG1089" i="52"/>
  <c r="AG349" i="52"/>
  <c r="AG195" i="52"/>
  <c r="AG1450" i="52"/>
  <c r="P1483" i="70"/>
  <c r="AG750" i="52"/>
  <c r="AG1417" i="52"/>
  <c r="P1448" i="70"/>
  <c r="AG1169" i="52"/>
  <c r="AG143" i="52"/>
  <c r="AG1678" i="52"/>
  <c r="P1723" i="70"/>
  <c r="AG1410" i="52"/>
  <c r="P1440" i="70"/>
  <c r="AG768" i="52"/>
  <c r="AG1623" i="52"/>
  <c r="P1667" i="70"/>
  <c r="AG943" i="52"/>
  <c r="AG91" i="52"/>
  <c r="AG1509" i="52"/>
  <c r="P1550" i="70"/>
  <c r="AG806" i="52"/>
  <c r="AG1248" i="52"/>
  <c r="AG602" i="52"/>
  <c r="AG1192" i="52"/>
  <c r="AG869" i="52"/>
  <c r="AG1407" i="52"/>
  <c r="P1437" i="70"/>
  <c r="AG893" i="52"/>
  <c r="AG1098" i="52"/>
  <c r="AG272" i="52"/>
  <c r="AG148" i="52"/>
  <c r="AG152" i="52"/>
  <c r="AG1460" i="52"/>
  <c r="P1496" i="70"/>
  <c r="AG1072" i="52"/>
  <c r="AG63" i="52"/>
  <c r="AG1273" i="52"/>
  <c r="AG859" i="52"/>
  <c r="AG146" i="52"/>
  <c r="AG1500" i="52"/>
  <c r="P1539" i="70"/>
  <c r="P1549" i="70"/>
  <c r="AG726" i="52"/>
  <c r="AG717" i="52"/>
  <c r="AG663" i="52"/>
  <c r="AG1322" i="52"/>
  <c r="AG439" i="52"/>
  <c r="AG144" i="52"/>
  <c r="AG1278" i="52"/>
  <c r="AG1712" i="52"/>
  <c r="P1754" i="70"/>
  <c r="AG396" i="52"/>
  <c r="AG585" i="52"/>
  <c r="AG1258" i="52"/>
  <c r="AG360" i="52"/>
  <c r="AG1702" i="52"/>
  <c r="P1744" i="70"/>
  <c r="AG1238" i="52"/>
  <c r="AG700" i="52"/>
  <c r="AG1257" i="52"/>
  <c r="AG422" i="52"/>
  <c r="AG1517" i="52"/>
  <c r="P1558" i="70"/>
  <c r="AG1554" i="52"/>
  <c r="P1598" i="70"/>
  <c r="AG1367" i="52"/>
  <c r="P1398" i="70"/>
  <c r="AG1044" i="52"/>
  <c r="AG436" i="52"/>
  <c r="AG1731" i="52"/>
  <c r="P1773" i="70"/>
  <c r="AG1740" i="52"/>
  <c r="P1778" i="70"/>
  <c r="P1822" i="70"/>
  <c r="P1830" i="70"/>
  <c r="P1858" i="70"/>
  <c r="P1864" i="70"/>
  <c r="P1872" i="70"/>
  <c r="P1889" i="70"/>
  <c r="P1893" i="70"/>
  <c r="P1907" i="70"/>
  <c r="P1932" i="70"/>
  <c r="P1940" i="70"/>
  <c r="P1948" i="70"/>
  <c r="P1956" i="70"/>
  <c r="P1962" i="70"/>
  <c r="P2022" i="70"/>
  <c r="P2028" i="70"/>
  <c r="P2036" i="70"/>
  <c r="P2044" i="70"/>
  <c r="AG418" i="52"/>
  <c r="AG1246" i="52"/>
  <c r="AG330" i="52"/>
  <c r="AG671" i="52"/>
  <c r="AG818" i="52"/>
  <c r="AG810" i="52"/>
  <c r="AG1711" i="52"/>
  <c r="P1753" i="70"/>
  <c r="AG1341" i="52"/>
  <c r="AG1107" i="52"/>
  <c r="AG433" i="52"/>
  <c r="AG1636" i="52"/>
  <c r="P1681" i="70"/>
  <c r="AG912" i="52"/>
  <c r="AG478" i="52"/>
  <c r="AG1540" i="52"/>
  <c r="P1582" i="70"/>
  <c r="AG1473" i="52"/>
  <c r="P1510" i="70"/>
  <c r="AG914" i="52"/>
  <c r="AG358" i="52"/>
  <c r="AG457" i="52"/>
  <c r="AG98" i="52"/>
  <c r="AG173" i="52"/>
  <c r="AG316" i="52"/>
  <c r="AG1373" i="52"/>
  <c r="P1404" i="70"/>
  <c r="AG563" i="52"/>
  <c r="AG282" i="52"/>
  <c r="AG1507" i="52"/>
  <c r="P1547" i="70"/>
  <c r="AG1312" i="52"/>
  <c r="AG830" i="52"/>
  <c r="AG258" i="52"/>
  <c r="AG1502" i="52"/>
  <c r="P1541" i="70"/>
  <c r="AG1079" i="52"/>
  <c r="AG126" i="52"/>
  <c r="AG553" i="52"/>
  <c r="AG1576" i="52"/>
  <c r="P1621" i="70"/>
  <c r="AG1388" i="52"/>
  <c r="P1418" i="70"/>
  <c r="AG786" i="52"/>
  <c r="AG823" i="52"/>
  <c r="P1597" i="70"/>
  <c r="AG723" i="52"/>
  <c r="AG1146" i="52"/>
  <c r="AG366" i="52"/>
  <c r="AG1374" i="52"/>
  <c r="P1405" i="70"/>
  <c r="AG594" i="52"/>
  <c r="AG1552" i="52"/>
  <c r="P1595" i="70"/>
  <c r="AG1670" i="52"/>
  <c r="P1715" i="70"/>
  <c r="AG1230" i="52"/>
  <c r="AG542" i="52"/>
  <c r="AG543" i="52"/>
  <c r="AG1658" i="52"/>
  <c r="P1703" i="70"/>
  <c r="AG1350" i="52"/>
  <c r="P1380" i="70"/>
  <c r="AG1139" i="52"/>
  <c r="AG355" i="52"/>
  <c r="AG1606" i="52"/>
  <c r="P1646" i="70"/>
  <c r="AG1707" i="52"/>
  <c r="P1749" i="70"/>
  <c r="AG1143" i="52"/>
  <c r="AG408" i="52"/>
  <c r="AG541" i="52"/>
  <c r="AG123" i="52"/>
  <c r="AG1676" i="52"/>
  <c r="P1721" i="70"/>
  <c r="AG1056" i="52"/>
  <c r="AG453" i="52"/>
  <c r="AG1298" i="52"/>
  <c r="AG843" i="52"/>
  <c r="AG1687" i="52"/>
  <c r="P1732" i="70"/>
  <c r="AG1368" i="52"/>
  <c r="P1399" i="70"/>
  <c r="AG473" i="52"/>
  <c r="AG1648" i="52"/>
  <c r="P1693" i="70"/>
  <c r="AG1286" i="52"/>
  <c r="AG731" i="52"/>
  <c r="AG484" i="52"/>
  <c r="AG574" i="52"/>
  <c r="AG157" i="52"/>
  <c r="AG1726" i="52"/>
  <c r="P1768" i="70"/>
  <c r="AG1755" i="52"/>
  <c r="P1791" i="70"/>
  <c r="AG1553" i="52"/>
  <c r="P1596" i="70"/>
  <c r="AG667" i="52"/>
  <c r="AG371" i="52"/>
  <c r="AG1697" i="52"/>
  <c r="P1740" i="70"/>
  <c r="AG1677" i="52"/>
  <c r="P1722" i="70"/>
  <c r="AG1219" i="52"/>
  <c r="AG739" i="52"/>
  <c r="AG1245" i="52"/>
  <c r="AG878" i="52"/>
  <c r="AG651" i="52"/>
  <c r="AG469" i="52"/>
  <c r="AG733" i="52"/>
  <c r="AG1295" i="52"/>
  <c r="AG423" i="52"/>
  <c r="AG1599" i="52"/>
  <c r="P1648" i="70"/>
  <c r="AG1442" i="52"/>
  <c r="P1475" i="70"/>
  <c r="AG1070" i="52"/>
  <c r="AG704" i="52"/>
  <c r="AG104" i="52"/>
  <c r="AG72" i="52"/>
  <c r="AG1069" i="52"/>
  <c r="AG676" i="52"/>
  <c r="AG242" i="52"/>
  <c r="AG1501" i="52"/>
  <c r="P1540" i="70"/>
  <c r="AG1412" i="52"/>
  <c r="P1442" i="70"/>
  <c r="AG1131" i="52"/>
  <c r="AG994" i="52"/>
  <c r="AG858" i="52"/>
  <c r="AG238" i="52"/>
  <c r="AG572" i="52"/>
  <c r="AG1307" i="52"/>
  <c r="AG662" i="52"/>
  <c r="AG1701" i="52"/>
  <c r="P1743" i="70"/>
  <c r="AG1474" i="52"/>
  <c r="P1511" i="70"/>
  <c r="AG904" i="52"/>
  <c r="AG1586" i="52"/>
  <c r="P1632" i="70"/>
  <c r="AG1088" i="52"/>
  <c r="AG379" i="52"/>
  <c r="AG809" i="52"/>
  <c r="AG590" i="52"/>
  <c r="AG1334" i="52"/>
  <c r="AG1047" i="52"/>
  <c r="AG618" i="52"/>
  <c r="AG1076" i="52"/>
  <c r="AG710" i="52"/>
  <c r="AG619" i="52"/>
  <c r="AG1650" i="52"/>
  <c r="P1695" i="70"/>
  <c r="AG1556" i="52"/>
  <c r="P1600" i="70"/>
  <c r="AG1415" i="52"/>
  <c r="P1445" i="70"/>
  <c r="AG1102" i="52"/>
  <c r="AG1164" i="52"/>
  <c r="AG64" i="52"/>
  <c r="AG701" i="52"/>
  <c r="AG176" i="52"/>
  <c r="AG1668" i="52"/>
  <c r="P1714" i="70"/>
  <c r="AG928" i="52"/>
  <c r="AG796" i="52"/>
  <c r="AG314" i="52"/>
  <c r="AG1549" i="52"/>
  <c r="P1591" i="70"/>
  <c r="AG1480" i="52"/>
  <c r="P1517" i="70"/>
  <c r="AG1112" i="52"/>
  <c r="AG1178" i="52"/>
  <c r="AG394" i="52"/>
  <c r="AG73" i="52"/>
  <c r="AG1366" i="52"/>
  <c r="P1397" i="70"/>
  <c r="AG255" i="52"/>
  <c r="AG1495" i="52"/>
  <c r="P1533" i="70"/>
  <c r="AG865" i="52"/>
  <c r="AG1221" i="52"/>
  <c r="AG1272" i="52"/>
  <c r="AG383" i="52"/>
  <c r="AG1594" i="52"/>
  <c r="P1640" i="70"/>
  <c r="AG1674" i="52"/>
  <c r="P1719" i="70"/>
  <c r="AG277" i="52"/>
  <c r="AG1264" i="52"/>
  <c r="AG136" i="52"/>
  <c r="AG1370" i="52"/>
  <c r="P1401" i="70"/>
  <c r="AG438" i="52"/>
  <c r="AG96" i="52"/>
  <c r="AG1063" i="52"/>
  <c r="AG113" i="52"/>
  <c r="AG269" i="52"/>
  <c r="AG1760" i="52"/>
  <c r="P1796" i="70"/>
  <c r="AG1767" i="52"/>
  <c r="P1802" i="70"/>
  <c r="AG1326" i="52"/>
  <c r="AG1032" i="52"/>
  <c r="AG814" i="52"/>
  <c r="AG1544" i="52"/>
  <c r="P1586" i="70"/>
  <c r="AG1660" i="52"/>
  <c r="P1706" i="70"/>
  <c r="AG1408" i="52"/>
  <c r="P1438" i="70"/>
  <c r="AG1147" i="52"/>
  <c r="AG352" i="52"/>
  <c r="AG190" i="52"/>
  <c r="AG1719" i="52"/>
  <c r="P1761" i="70"/>
  <c r="AG873" i="52"/>
  <c r="AG1682" i="52"/>
  <c r="P1728" i="70"/>
  <c r="AG1168" i="52"/>
  <c r="AG135" i="52"/>
  <c r="AG1395" i="52"/>
  <c r="P1425" i="70"/>
  <c r="AG134" i="52"/>
  <c r="AG1562" i="52"/>
  <c r="P1606" i="70"/>
  <c r="AG1195" i="52"/>
  <c r="AG949" i="52"/>
  <c r="AG386" i="52"/>
  <c r="AG1573" i="52"/>
  <c r="P1618" i="70"/>
  <c r="AG1269" i="52"/>
  <c r="AG793" i="52"/>
  <c r="AG425" i="52"/>
  <c r="AG131" i="52"/>
  <c r="AG1584" i="52"/>
  <c r="P1630" i="70"/>
  <c r="AG1705" i="52"/>
  <c r="P1747" i="70"/>
  <c r="AG1426" i="52"/>
  <c r="P1457" i="70"/>
  <c r="AG919" i="52"/>
  <c r="AG367" i="52"/>
  <c r="AG312" i="52"/>
  <c r="AG758" i="52"/>
  <c r="AG197" i="52"/>
  <c r="AG1053" i="52"/>
  <c r="AG565" i="52"/>
  <c r="AG109" i="52"/>
  <c r="AG410" i="52"/>
  <c r="AG245" i="52"/>
  <c r="AG1202" i="52"/>
  <c r="AG855" i="52"/>
  <c r="AG1042" i="52"/>
  <c r="AG588" i="52"/>
  <c r="AG1639" i="52"/>
  <c r="P1684" i="70"/>
  <c r="AG1675" i="52"/>
  <c r="P1720" i="70"/>
  <c r="AG767" i="52"/>
  <c r="AG761" i="52"/>
  <c r="AG1690" i="52"/>
  <c r="P1734" i="70"/>
  <c r="AG1394" i="52"/>
  <c r="P1424" i="70"/>
  <c r="AG442" i="52"/>
  <c r="AG1613" i="52"/>
  <c r="P1657" i="70"/>
  <c r="AG1713" i="52"/>
  <c r="P1755" i="70"/>
  <c r="AG1353" i="52"/>
  <c r="P1384" i="70"/>
  <c r="AG185" i="52"/>
  <c r="AG693" i="52"/>
  <c r="AG1485" i="52"/>
  <c r="P1523" i="70"/>
  <c r="AG1211" i="52"/>
  <c r="AG870" i="52"/>
  <c r="AG409" i="52"/>
  <c r="AG1626" i="52"/>
  <c r="P1670" i="70"/>
  <c r="AG1349" i="52"/>
  <c r="P1379" i="70"/>
  <c r="AG586" i="52"/>
  <c r="AG696" i="52"/>
  <c r="AG100" i="52"/>
  <c r="AG1250" i="52"/>
  <c r="AG746" i="52"/>
  <c r="AG1634" i="52"/>
  <c r="P1679" i="70"/>
  <c r="AG1198" i="52"/>
  <c r="AG719" i="52"/>
  <c r="AG635" i="52"/>
  <c r="AG1313" i="52"/>
  <c r="AG544" i="52"/>
  <c r="AG95" i="52"/>
  <c r="AG1630" i="52"/>
  <c r="P1674" i="70"/>
  <c r="AG1213" i="52"/>
  <c r="AG1546" i="52"/>
  <c r="P1588" i="70"/>
  <c r="AG1452" i="52"/>
  <c r="P1487" i="70"/>
  <c r="AG831" i="52"/>
  <c r="AG1097" i="52"/>
  <c r="AG1651" i="52"/>
  <c r="P1696" i="70"/>
  <c r="AG1445" i="52"/>
  <c r="P1478" i="70"/>
  <c r="AG852" i="52"/>
  <c r="AG1643" i="52"/>
  <c r="P1688" i="70"/>
  <c r="AG1458" i="52"/>
  <c r="P1493" i="70"/>
  <c r="AG1332" i="52"/>
  <c r="AG840" i="52"/>
  <c r="AG445" i="52"/>
  <c r="AG81" i="52"/>
  <c r="AG829" i="52"/>
  <c r="AG369" i="52"/>
  <c r="AG1607" i="52"/>
  <c r="P1647" i="70"/>
  <c r="AG1306" i="52"/>
  <c r="AG1470" i="52"/>
  <c r="P1507" i="70"/>
  <c r="AG1283" i="52"/>
  <c r="AG776" i="52"/>
  <c r="AG803" i="52"/>
  <c r="AG643" i="52"/>
  <c r="AG630" i="52"/>
  <c r="AG399" i="52"/>
  <c r="AG326" i="52"/>
  <c r="AG347" i="52"/>
  <c r="AG165" i="52"/>
  <c r="AG66" i="52"/>
  <c r="AG78" i="52"/>
  <c r="AG1750" i="52"/>
  <c r="P1784" i="70"/>
  <c r="AG1187" i="52"/>
  <c r="AG800" i="52"/>
  <c r="AG470" i="52"/>
  <c r="AG1401" i="52"/>
  <c r="P1431" i="70"/>
  <c r="AG657" i="52"/>
  <c r="AG199" i="52"/>
  <c r="AG1652" i="52"/>
  <c r="P1697" i="70"/>
  <c r="AG1477" i="52"/>
  <c r="P1514" i="70"/>
  <c r="AG1060" i="52"/>
  <c r="AG577" i="52"/>
  <c r="AG92" i="52"/>
  <c r="AG603" i="52"/>
  <c r="AG77" i="52"/>
  <c r="AG1359" i="52"/>
  <c r="P1390" i="70"/>
  <c r="AG699" i="52"/>
  <c r="AG1066" i="52"/>
  <c r="AG1703" i="52"/>
  <c r="P1745" i="70"/>
  <c r="AG1484" i="52"/>
  <c r="P1521" i="70"/>
  <c r="AG387" i="52"/>
  <c r="AG1351" i="52"/>
  <c r="P1381" i="70"/>
  <c r="AG300" i="52"/>
  <c r="AG1602" i="52"/>
  <c r="P1651" i="70"/>
  <c r="AG1343" i="52"/>
  <c r="AG804" i="52"/>
  <c r="AG1085" i="52"/>
  <c r="AG281" i="52"/>
  <c r="AG1260" i="52"/>
  <c r="AG1106" i="52"/>
  <c r="AG411" i="52"/>
  <c r="AG198" i="52"/>
  <c r="AG1443" i="52"/>
  <c r="P1476" i="70"/>
  <c r="AG913" i="52"/>
  <c r="AG419" i="52"/>
  <c r="AG1175" i="52"/>
  <c r="AG1109" i="52"/>
  <c r="AG140" i="52"/>
  <c r="AG1563" i="52"/>
  <c r="P1607" i="70"/>
  <c r="AG1244" i="52"/>
  <c r="AG918" i="52"/>
  <c r="AG151" i="52"/>
  <c r="AG1684" i="52"/>
  <c r="P1730" i="70"/>
  <c r="AG1419" i="52"/>
  <c r="P1450" i="70"/>
  <c r="AG718" i="52"/>
  <c r="AG714" i="52"/>
  <c r="AG69" i="52"/>
  <c r="AG1207" i="52"/>
  <c r="AG980" i="52"/>
  <c r="AG335" i="52"/>
  <c r="AG593" i="52"/>
  <c r="AG1181" i="52"/>
  <c r="AG921" i="52"/>
  <c r="AG1510" i="52"/>
  <c r="P1551" i="70"/>
  <c r="AG1190" i="52"/>
  <c r="AG888" i="52"/>
  <c r="AG293" i="52"/>
  <c r="AG82" i="52"/>
  <c r="AG84" i="52"/>
  <c r="AG60" i="52"/>
  <c r="AG1092" i="52"/>
  <c r="AG621" i="52"/>
  <c r="AG156" i="52"/>
  <c r="AG1550" i="52"/>
  <c r="P1592" i="70"/>
  <c r="AG1431" i="52"/>
  <c r="P1462" i="70"/>
  <c r="AG382" i="52"/>
  <c r="AG658" i="52"/>
  <c r="AG1656" i="52"/>
  <c r="P1701" i="70"/>
  <c r="AG1064" i="52"/>
  <c r="AG420" i="52"/>
  <c r="AG1592" i="52"/>
  <c r="P1638" i="70"/>
  <c r="AG1284" i="52"/>
  <c r="AG401" i="52"/>
  <c r="P1624" i="70"/>
  <c r="AG1566" i="52"/>
  <c r="P1610" i="70"/>
  <c r="AG1186" i="52"/>
  <c r="AG385" i="52"/>
  <c r="AG343" i="52"/>
  <c r="AG291" i="52"/>
  <c r="AG1572" i="52"/>
  <c r="P1617" i="70"/>
  <c r="AG138" i="52"/>
  <c r="AG1073" i="52"/>
  <c r="AG417" i="52"/>
  <c r="AG1716" i="52"/>
  <c r="P1758" i="70"/>
  <c r="AG1352" i="52"/>
  <c r="P1382" i="70"/>
  <c r="AG1331" i="52"/>
  <c r="AG792" i="52"/>
  <c r="AG1733" i="52"/>
  <c r="P1775" i="70"/>
  <c r="AG1753" i="52"/>
  <c r="P1788" i="70"/>
  <c r="P1808" i="70"/>
  <c r="P1840" i="70"/>
  <c r="P1850" i="70"/>
  <c r="P1882" i="70"/>
  <c r="P1899" i="70"/>
  <c r="P1916" i="70"/>
  <c r="P1972" i="70"/>
  <c r="P1980" i="70"/>
  <c r="P1988" i="70"/>
  <c r="P1996" i="70"/>
  <c r="P2004" i="70"/>
  <c r="P2010" i="70"/>
  <c r="P2018" i="70"/>
  <c r="P2055" i="70"/>
  <c r="P2063" i="70"/>
  <c r="P2071" i="70"/>
  <c r="P2078" i="70"/>
  <c r="P2086" i="70"/>
  <c r="P2094" i="70"/>
  <c r="P2102" i="70"/>
  <c r="AG1348" i="52"/>
  <c r="AG1051" i="52"/>
  <c r="AG162" i="52"/>
  <c r="AG1256" i="52"/>
  <c r="AG661" i="52"/>
  <c r="AG817" i="52"/>
  <c r="AG1709" i="52"/>
  <c r="P1751" i="70"/>
  <c r="AG1054" i="52"/>
  <c r="AG1625" i="52"/>
  <c r="P1669" i="70"/>
  <c r="AG797" i="52"/>
  <c r="AG467" i="52"/>
  <c r="AG1536" i="52"/>
  <c r="P1578" i="70"/>
  <c r="AG1468" i="52"/>
  <c r="P1505" i="70"/>
  <c r="AG1104" i="52"/>
  <c r="AG850" i="52"/>
  <c r="AG356" i="52"/>
  <c r="AG468" i="52"/>
  <c r="AG649" i="52"/>
  <c r="AG305" i="52"/>
  <c r="AG1371" i="52"/>
  <c r="P1402" i="70"/>
  <c r="AG537" i="52"/>
  <c r="AG289" i="52"/>
  <c r="AG1345" i="52"/>
  <c r="AG1101" i="52"/>
  <c r="AG1031" i="52"/>
  <c r="AG257" i="52"/>
  <c r="AG1274" i="52"/>
  <c r="AG1077" i="52"/>
  <c r="AG638" i="52"/>
  <c r="AG149" i="52"/>
  <c r="AG550" i="52"/>
  <c r="AG1571" i="52"/>
  <c r="P1616" i="70"/>
  <c r="AG1197" i="52"/>
  <c r="AG398" i="52"/>
  <c r="AG808" i="52"/>
  <c r="AG1654" i="52"/>
  <c r="P1699" i="70"/>
  <c r="P1471" i="70"/>
  <c r="AG1161" i="52"/>
  <c r="AG1361" i="52"/>
  <c r="P1392" i="70"/>
  <c r="AG592" i="52"/>
  <c r="P1573" i="70"/>
  <c r="P1484" i="70"/>
  <c r="AG1227" i="52"/>
  <c r="AG708" i="52"/>
  <c r="AG336" i="52"/>
  <c r="AG581" i="52"/>
  <c r="AG1597" i="52"/>
  <c r="P1643" i="70"/>
  <c r="AG1409" i="52"/>
  <c r="P1439" i="70"/>
  <c r="AG748" i="52"/>
  <c r="AG1588" i="52"/>
  <c r="P1634" i="70"/>
  <c r="AG1437" i="52"/>
  <c r="P1468" i="70"/>
  <c r="AG998" i="52"/>
  <c r="AG555" i="52"/>
  <c r="P1724" i="70"/>
  <c r="AG1492" i="52"/>
  <c r="P1530" i="70"/>
  <c r="AG405" i="52"/>
  <c r="AG250" i="52"/>
  <c r="AG1293" i="52"/>
  <c r="AG129" i="52"/>
  <c r="AG1557" i="52"/>
  <c r="P1601" i="70"/>
  <c r="AG1579" i="52"/>
  <c r="P1625" i="70"/>
  <c r="AG1303" i="52"/>
  <c r="AG851" i="52"/>
  <c r="AG375" i="52"/>
  <c r="AG689" i="52"/>
  <c r="AG172" i="52"/>
  <c r="AG557" i="52"/>
  <c r="AG1756" i="52"/>
  <c r="P1792" i="70"/>
  <c r="AG1665" i="52"/>
  <c r="P1711" i="70"/>
  <c r="AG626" i="52"/>
  <c r="AG1548" i="52"/>
  <c r="P1590" i="70"/>
  <c r="AG1558" i="52"/>
  <c r="P1602" i="70"/>
  <c r="AG1201" i="52"/>
  <c r="AG1128" i="52"/>
  <c r="AG897" i="52"/>
  <c r="AG1165" i="52"/>
  <c r="AG616" i="52"/>
  <c r="AG1252" i="52"/>
  <c r="AG646" i="52"/>
  <c r="AG286" i="52"/>
  <c r="AG1291" i="52"/>
  <c r="AG102" i="52"/>
  <c r="AG1591" i="52"/>
  <c r="P1637" i="70"/>
  <c r="AG1397" i="52"/>
  <c r="P1427" i="70"/>
  <c r="AG753" i="52"/>
  <c r="AG71" i="52"/>
  <c r="AG1243" i="52"/>
  <c r="AG1080" i="52"/>
  <c r="AG454" i="52"/>
  <c r="AG1628" i="52"/>
  <c r="P1672" i="70"/>
  <c r="AG1214" i="52"/>
  <c r="AG752" i="52"/>
  <c r="AG951" i="52"/>
  <c r="AG559" i="52"/>
  <c r="AG862" i="52"/>
  <c r="AG479" i="52"/>
  <c r="AG1598" i="52"/>
  <c r="P1644" i="70"/>
  <c r="AG1218" i="52"/>
  <c r="AG404" i="52"/>
  <c r="AG1511" i="52"/>
  <c r="P1552" i="70"/>
  <c r="AG846" i="52"/>
  <c r="AG359" i="52"/>
  <c r="AG455" i="52"/>
  <c r="AG116" i="52"/>
  <c r="AG573" i="52"/>
  <c r="AG1382" i="52"/>
  <c r="P1413" i="70"/>
  <c r="AG278" i="52"/>
  <c r="AG1297" i="52"/>
  <c r="AG400" i="52"/>
  <c r="AG1653" i="52"/>
  <c r="P1698" i="70"/>
  <c r="AG1384" i="52"/>
  <c r="P1414" i="70"/>
  <c r="AG707" i="52"/>
  <c r="AG629" i="52"/>
  <c r="AG1642" i="52"/>
  <c r="P1687" i="70"/>
  <c r="AG894" i="52"/>
  <c r="AG591" i="52"/>
  <c r="AG690" i="52"/>
  <c r="AG1605" i="52"/>
  <c r="P1645" i="70"/>
  <c r="AG1488" i="52"/>
  <c r="P1526" i="70"/>
  <c r="AG849" i="52"/>
  <c r="AG133" i="52"/>
  <c r="AG1541" i="52"/>
  <c r="P1583" i="70"/>
  <c r="AG1471" i="52"/>
  <c r="P1508" i="70"/>
  <c r="AG755" i="52"/>
  <c r="AG75" i="52"/>
  <c r="AG1637" i="52"/>
  <c r="P1682" i="70"/>
  <c r="AG1325" i="52"/>
  <c r="AG595" i="52"/>
  <c r="AG280" i="52"/>
  <c r="AG1199" i="52"/>
  <c r="AG1057" i="52"/>
  <c r="AG444" i="52"/>
  <c r="AG1261" i="52"/>
  <c r="AG285" i="52"/>
  <c r="AG1465" i="52"/>
  <c r="P1501" i="70"/>
  <c r="AG1432" i="52"/>
  <c r="P1463" i="70"/>
  <c r="AG1179" i="52"/>
  <c r="AG712" i="52"/>
  <c r="AG1259" i="52"/>
  <c r="AG1479" i="52"/>
  <c r="P1516" i="70"/>
  <c r="AG1514" i="52"/>
  <c r="P1555" i="70"/>
  <c r="AG1061" i="52"/>
  <c r="AG101" i="52"/>
  <c r="AG268" i="52"/>
  <c r="AG1729" i="52"/>
  <c r="P1771" i="70"/>
  <c r="AG1761" i="52"/>
  <c r="P1797" i="70"/>
  <c r="AG1768" i="52"/>
  <c r="P1803" i="70"/>
  <c r="AG1316" i="52"/>
  <c r="AG94" i="52"/>
  <c r="AG811" i="52"/>
  <c r="AG1533" i="52"/>
  <c r="P1575" i="70"/>
  <c r="AG1457" i="52"/>
  <c r="P1492" i="70"/>
  <c r="AG1241" i="52"/>
  <c r="AG890" i="52"/>
  <c r="AG1108" i="52"/>
  <c r="AG448" i="52"/>
  <c r="AG1609" i="52"/>
  <c r="P1653" i="70"/>
  <c r="AG1081" i="52"/>
  <c r="AG1082" i="52"/>
  <c r="AG1531" i="52"/>
  <c r="P1572" i="70"/>
  <c r="AG900" i="52"/>
  <c r="AG1149" i="52"/>
  <c r="AG1638" i="52"/>
  <c r="P1683" i="70"/>
  <c r="AG691" i="52"/>
  <c r="AG1464" i="52"/>
  <c r="P1500" i="70"/>
  <c r="AG1555" i="52"/>
  <c r="P1599" i="70"/>
  <c r="AG1183" i="52"/>
  <c r="AG1118" i="52"/>
  <c r="AG1671" i="52"/>
  <c r="P1716" i="70"/>
  <c r="AG1262" i="52"/>
  <c r="AG1049" i="52"/>
  <c r="AG1581" i="52"/>
  <c r="P1627" i="70"/>
  <c r="AG1505" i="52"/>
  <c r="P1545" i="70"/>
  <c r="AG1369" i="52"/>
  <c r="P1400" i="70"/>
  <c r="AG1167" i="52"/>
  <c r="AG1130" i="52"/>
  <c r="AG1393" i="52"/>
  <c r="P1423" i="70"/>
  <c r="AG535" i="52"/>
  <c r="AG103" i="52"/>
  <c r="AG267" i="52"/>
  <c r="AG1494" i="52"/>
  <c r="P1532" i="70"/>
  <c r="AG412" i="52"/>
  <c r="AG1632" i="52"/>
  <c r="P1677" i="70"/>
  <c r="AG1294" i="52"/>
  <c r="AG582" i="52"/>
  <c r="AG294" i="52"/>
  <c r="AG1498" i="52"/>
  <c r="P1537" i="70"/>
  <c r="AG1422" i="52"/>
  <c r="P1453" i="70"/>
  <c r="AG1193" i="52"/>
  <c r="AG907" i="52"/>
  <c r="AG377" i="52"/>
  <c r="AG397" i="52"/>
  <c r="AG1578" i="52"/>
  <c r="P1623" i="70"/>
  <c r="AG1391" i="52"/>
  <c r="P1421" i="70"/>
  <c r="AG1710" i="52"/>
  <c r="P1752" i="70"/>
  <c r="AG1706" i="52"/>
  <c r="P1748" i="70"/>
  <c r="AG1386" i="52"/>
  <c r="P1416" i="70"/>
  <c r="AG863" i="52"/>
  <c r="AG1608" i="52"/>
  <c r="P1652" i="70"/>
  <c r="AG1434" i="52"/>
  <c r="P1465" i="70"/>
  <c r="AG1142" i="52"/>
  <c r="AG784" i="52"/>
  <c r="AG406" i="52"/>
  <c r="AG1610" i="52"/>
  <c r="P1654" i="70"/>
  <c r="AG1337" i="52"/>
  <c r="AG1078" i="52"/>
  <c r="AG332" i="52"/>
  <c r="AG287" i="52"/>
  <c r="AG816" i="52"/>
  <c r="AG1116" i="52"/>
  <c r="AG1629" i="52"/>
  <c r="P1673" i="70"/>
  <c r="AG1177" i="52"/>
  <c r="AG447" i="52"/>
  <c r="AG1247" i="52"/>
  <c r="AG631" i="52"/>
  <c r="AG338" i="52"/>
  <c r="AG1641" i="52"/>
  <c r="P1686" i="70"/>
  <c r="AG1519" i="52"/>
  <c r="P1560" i="70"/>
  <c r="AG910" i="52"/>
  <c r="AG1524" i="52"/>
  <c r="P1565" i="70"/>
  <c r="AG757" i="52"/>
  <c r="AG745" i="52"/>
  <c r="AG363" i="52"/>
  <c r="AG1551" i="52"/>
  <c r="P1594" i="70"/>
  <c r="AG1215" i="52"/>
  <c r="AG798" i="52"/>
  <c r="AG1543" i="52"/>
  <c r="P1585" i="70"/>
  <c r="AG1456" i="52"/>
  <c r="P1491" i="70"/>
  <c r="AG1311" i="52"/>
  <c r="AG732" i="52"/>
  <c r="AG334" i="52"/>
  <c r="AG684" i="52"/>
  <c r="AG252" i="52"/>
  <c r="AG1176" i="52"/>
  <c r="AG763" i="52"/>
  <c r="AG1589" i="52"/>
  <c r="P1635" i="70"/>
  <c r="AG1435" i="52"/>
  <c r="P1466" i="70"/>
  <c r="AG1210" i="52"/>
  <c r="AG1314" i="52"/>
  <c r="AG834" i="52"/>
  <c r="AG775" i="52"/>
  <c r="AG986" i="52"/>
  <c r="AG622" i="52"/>
  <c r="AG568" i="52"/>
  <c r="AG380" i="52"/>
  <c r="AG318" i="52"/>
  <c r="AG191" i="52"/>
  <c r="AG62" i="52"/>
  <c r="AG1751" i="52"/>
  <c r="P1785" i="70"/>
  <c r="AG802" i="52"/>
  <c r="AG1237" i="52"/>
  <c r="AG880" i="52"/>
  <c r="AG177" i="52"/>
  <c r="AG1323" i="52"/>
  <c r="AG1050" i="52"/>
  <c r="AG579" i="52"/>
  <c r="AG1399" i="52"/>
  <c r="P1429" i="70"/>
  <c r="AG640" i="52"/>
  <c r="AG194" i="52"/>
  <c r="AG1545" i="52"/>
  <c r="P1587" i="70"/>
  <c r="AG1276" i="52"/>
  <c r="AG570" i="52"/>
  <c r="AG1309" i="52"/>
  <c r="AG571" i="52"/>
  <c r="AG74" i="52"/>
  <c r="AG481" i="52"/>
  <c r="AG1304" i="52"/>
  <c r="AG799" i="52"/>
  <c r="AG93" i="52"/>
  <c r="AG1611" i="52"/>
  <c r="P1655" i="70"/>
  <c r="AG1355" i="52"/>
  <c r="P1387" i="70"/>
  <c r="AG615" i="52"/>
  <c r="AG130" i="52"/>
  <c r="AG1347" i="52"/>
  <c r="AG1595" i="52"/>
  <c r="P1641" i="70"/>
  <c r="AG1365" i="52"/>
  <c r="P1396" i="70"/>
  <c r="AG463" i="52"/>
  <c r="AG1385" i="52"/>
  <c r="P1415" i="70"/>
  <c r="AG844" i="52"/>
  <c r="AG108" i="52"/>
  <c r="AG1693" i="52"/>
  <c r="P1737" i="70"/>
  <c r="AG1232" i="52"/>
  <c r="AG1103" i="52"/>
  <c r="AG256" i="52"/>
  <c r="AG1542" i="52"/>
  <c r="P1584" i="70"/>
  <c r="AG1364" i="52"/>
  <c r="P1395" i="70"/>
  <c r="AG833" i="52"/>
  <c r="AG898" i="52"/>
  <c r="AG1657" i="52"/>
  <c r="P1702" i="70"/>
  <c r="AG1490" i="52"/>
  <c r="P1528" i="70"/>
  <c r="AG1100" i="52"/>
  <c r="AG895" i="52"/>
  <c r="AG373" i="52"/>
  <c r="AG1672" i="52"/>
  <c r="P1717" i="70"/>
  <c r="AG1404" i="52"/>
  <c r="P1434" i="70"/>
  <c r="AG1171" i="52"/>
  <c r="AG362" i="52"/>
  <c r="AG569" i="52"/>
  <c r="AG87" i="52"/>
  <c r="AG1200" i="52"/>
  <c r="AG413" i="52"/>
  <c r="AG1392" i="52"/>
  <c r="P1422" i="70"/>
  <c r="AG1481" i="52"/>
  <c r="P1518" i="70"/>
  <c r="AG924" i="52"/>
  <c r="AG378" i="52"/>
  <c r="AG1493" i="52"/>
  <c r="P1531" i="70"/>
  <c r="AG1174" i="52"/>
  <c r="AG854" i="52"/>
  <c r="AG695" i="52"/>
  <c r="AG440" i="52"/>
  <c r="AG1074" i="52"/>
  <c r="AG697" i="52"/>
  <c r="AG1299" i="52"/>
  <c r="AG1083" i="52"/>
  <c r="AG612" i="52"/>
  <c r="AG1720" i="52"/>
  <c r="P1762" i="70"/>
  <c r="AG1217" i="52"/>
  <c r="AG922" i="52"/>
  <c r="AG372" i="52"/>
  <c r="AG656" i="52"/>
  <c r="AG243" i="52"/>
  <c r="AG1539" i="52"/>
  <c r="P1581" i="70"/>
  <c r="AG891" i="52"/>
  <c r="AG1585" i="52"/>
  <c r="P1631" i="70"/>
  <c r="AG1059" i="52"/>
  <c r="AG276" i="52"/>
  <c r="AG1590" i="52"/>
  <c r="P1636" i="70"/>
  <c r="AG1486" i="52"/>
  <c r="P1524" i="70"/>
  <c r="AG927" i="52"/>
  <c r="AG556" i="52"/>
  <c r="AG1254" i="52"/>
  <c r="AG713" i="52"/>
  <c r="AG1569" i="52"/>
  <c r="P1613" i="70"/>
  <c r="AG124" i="52"/>
  <c r="AG67" i="52"/>
  <c r="AG1567" i="52"/>
  <c r="P1611" i="70"/>
  <c r="AG1496" i="52"/>
  <c r="P1534" i="70"/>
  <c r="AG1015" i="52"/>
  <c r="AG1129" i="52"/>
  <c r="AG1727" i="52"/>
  <c r="P1769" i="70"/>
  <c r="AG1734" i="52"/>
  <c r="P1776" i="70"/>
  <c r="P1819" i="70"/>
  <c r="P1826" i="70"/>
  <c r="P1834" i="70"/>
  <c r="P1862" i="70"/>
  <c r="P1868" i="70"/>
  <c r="P1876" i="70"/>
  <c r="P1891" i="70"/>
  <c r="P1905" i="70"/>
  <c r="P1928" i="70"/>
  <c r="P1936" i="70"/>
  <c r="P1944" i="70"/>
  <c r="P1952" i="70"/>
  <c r="P1958" i="70"/>
  <c r="P1966" i="70"/>
  <c r="P2026" i="70"/>
  <c r="P2032" i="70"/>
  <c r="P2040" i="70"/>
  <c r="P2114" i="70"/>
  <c r="P2124" i="70"/>
  <c r="AG1336" i="52"/>
  <c r="AG1037" i="52"/>
  <c r="AG155" i="52"/>
  <c r="AG1055" i="52"/>
  <c r="AG685" i="52"/>
  <c r="AG182" i="52"/>
  <c r="AG824" i="52"/>
  <c r="AG1627" i="52"/>
  <c r="P1671" i="70"/>
  <c r="AG1324" i="52"/>
  <c r="AG874" i="52"/>
  <c r="AG1375" i="52"/>
  <c r="P1406" i="70"/>
  <c r="AG946" i="52"/>
  <c r="AG171" i="52"/>
  <c r="P1704" i="70"/>
  <c r="AG1414" i="52"/>
  <c r="P1444" i="70"/>
  <c r="AG911" i="52"/>
  <c r="AG780" i="52"/>
  <c r="AG302" i="52"/>
  <c r="AG644" i="52"/>
  <c r="AG534" i="52"/>
  <c r="AG115" i="52"/>
  <c r="AG1340" i="52"/>
  <c r="AG1023" i="52"/>
  <c r="AG403" i="52"/>
  <c r="AG260" i="52"/>
  <c r="AG1266" i="52"/>
  <c r="AG617" i="52"/>
  <c r="AG539" i="52"/>
  <c r="AG1453" i="52"/>
  <c r="P1488" i="70"/>
  <c r="AG925" i="52"/>
  <c r="AG807" i="52"/>
  <c r="AG1647" i="52"/>
  <c r="P1692" i="70"/>
  <c r="AG1448" i="52"/>
  <c r="P1481" i="70"/>
  <c r="AG885" i="52"/>
  <c r="AG730" i="52"/>
  <c r="AG599" i="52"/>
  <c r="AG1522" i="52"/>
  <c r="P1563" i="70"/>
  <c r="AG1440" i="52"/>
  <c r="P1473" i="70"/>
  <c r="AG1019" i="52"/>
  <c r="AG320" i="52"/>
  <c r="AG1231" i="52"/>
  <c r="AG239" i="52"/>
  <c r="AG1568" i="52"/>
  <c r="P1612" i="70"/>
  <c r="AG868" i="52"/>
  <c r="AG1504" i="52"/>
  <c r="P1543" i="70"/>
  <c r="AG1220" i="52"/>
  <c r="AG953" i="52"/>
  <c r="AG331" i="52"/>
  <c r="AG1620" i="52"/>
  <c r="P1664" i="70"/>
  <c r="AG1204" i="52"/>
  <c r="AG1008" i="52"/>
  <c r="AG1318" i="52"/>
  <c r="AG244" i="52"/>
  <c r="AG1279" i="52"/>
  <c r="AG125" i="52"/>
  <c r="P1593" i="70"/>
  <c r="AG908" i="52"/>
  <c r="AG158" i="52"/>
  <c r="AG1659" i="52"/>
  <c r="P1705" i="70"/>
  <c r="AG923" i="52"/>
  <c r="AG727" i="52"/>
  <c r="AG459" i="52"/>
  <c r="AG772" i="52"/>
  <c r="AG299" i="52"/>
  <c r="AG1730" i="52"/>
  <c r="P1772" i="70"/>
  <c r="AG1757" i="52"/>
  <c r="P1793" i="70"/>
  <c r="AG1560" i="52"/>
  <c r="P1604" i="70"/>
  <c r="AG608" i="52"/>
  <c r="AG654" i="52"/>
  <c r="AG1537" i="52"/>
  <c r="P1579" i="70"/>
  <c r="AG1489" i="52"/>
  <c r="P1527" i="70"/>
  <c r="AG754" i="52"/>
  <c r="AG979" i="52"/>
  <c r="AG839" i="52"/>
  <c r="AG709" i="52"/>
  <c r="AG474" i="52"/>
  <c r="AG482" i="52"/>
  <c r="AG273" i="52"/>
  <c r="AG589" i="52"/>
  <c r="AG107" i="52"/>
  <c r="AG1695" i="52"/>
  <c r="P1738" i="70"/>
  <c r="AG1396" i="52"/>
  <c r="P1426" i="70"/>
  <c r="AG688" i="52"/>
  <c r="AG313" i="52"/>
  <c r="AG1236" i="52"/>
  <c r="AG686" i="52"/>
  <c r="AG1635" i="52"/>
  <c r="P1680" i="70"/>
  <c r="AG1723" i="52"/>
  <c r="P1765" i="70"/>
  <c r="AG1206" i="52"/>
  <c r="AG835" i="52"/>
  <c r="AG345" i="52"/>
  <c r="AG773" i="52"/>
  <c r="AG184" i="52"/>
  <c r="AG567" i="52"/>
  <c r="AG322" i="52"/>
  <c r="AG1338" i="52"/>
  <c r="AG675" i="52"/>
  <c r="AG236" i="52"/>
  <c r="AG1583" i="52"/>
  <c r="P1629" i="70"/>
  <c r="AG1194" i="52"/>
  <c r="AG1704" i="52"/>
  <c r="P1746" i="70"/>
  <c r="AG1242" i="52"/>
  <c r="AG825" i="52"/>
  <c r="AG1335" i="52"/>
  <c r="AG279" i="52"/>
  <c r="AG636" i="52"/>
  <c r="AG480" i="52"/>
  <c r="AG1362" i="52"/>
  <c r="P1393" i="70"/>
  <c r="AG645" i="52"/>
  <c r="AG251" i="52"/>
  <c r="AG1277" i="52"/>
  <c r="AG777" i="52"/>
  <c r="AG284" i="52"/>
  <c r="AG1614" i="52"/>
  <c r="P1658" i="70"/>
  <c r="AG1363" i="52"/>
  <c r="P1394" i="70"/>
  <c r="AG183" i="52"/>
  <c r="AG1529" i="52"/>
  <c r="P1570" i="70"/>
  <c r="AG1449" i="52"/>
  <c r="P1482" i="70"/>
  <c r="AG749" i="52"/>
  <c r="AG879" i="52"/>
  <c r="AG351" i="52"/>
  <c r="AG61" i="52"/>
  <c r="AG270" i="52"/>
  <c r="AG1593" i="52"/>
  <c r="P1639" i="70"/>
  <c r="AG1421" i="52"/>
  <c r="P1452" i="70"/>
  <c r="AG1173" i="52"/>
  <c r="AG431" i="52"/>
  <c r="AG122" i="52"/>
  <c r="AG1538" i="52"/>
  <c r="P1580" i="70"/>
  <c r="AG1416" i="52"/>
  <c r="P1446" i="70"/>
  <c r="AG1163" i="52"/>
  <c r="AG298" i="52"/>
  <c r="AG547" i="52"/>
  <c r="AG1619" i="52"/>
  <c r="P1663" i="70"/>
  <c r="AG1058" i="52"/>
  <c r="AG598" i="52"/>
  <c r="AG254" i="52"/>
  <c r="AG1196" i="52"/>
  <c r="AG402" i="52"/>
  <c r="AG1346" i="52"/>
  <c r="AG324" i="52"/>
  <c r="AG650" i="52"/>
  <c r="AG321" i="52"/>
  <c r="AG1090" i="52"/>
  <c r="AG275" i="52"/>
  <c r="AG1577" i="52"/>
  <c r="P1622" i="70"/>
  <c r="AG721" i="52"/>
  <c r="AG365" i="52"/>
  <c r="AG465" i="52"/>
  <c r="AG1402" i="52"/>
  <c r="P1432" i="70"/>
  <c r="AG861" i="52"/>
  <c r="AG153" i="52"/>
  <c r="AG705" i="52"/>
  <c r="AG253" i="52"/>
  <c r="AG1765" i="52"/>
  <c r="P1800" i="70"/>
  <c r="AG1310" i="52"/>
  <c r="AG1649" i="52"/>
  <c r="P1694" i="70"/>
  <c r="AG1528" i="52"/>
  <c r="P1569" i="70"/>
  <c r="AG1451" i="52"/>
  <c r="P1486" i="70"/>
  <c r="AG1233" i="52"/>
  <c r="AG877" i="52"/>
  <c r="AG728" i="52"/>
  <c r="AG309" i="52"/>
  <c r="AG1600" i="52"/>
  <c r="P1649" i="70"/>
  <c r="AG1271" i="52"/>
  <c r="AG430" i="52"/>
  <c r="AG1466" i="52"/>
  <c r="P1502" i="70"/>
  <c r="AG1526" i="52"/>
  <c r="P1567" i="70"/>
  <c r="AG740" i="52"/>
  <c r="AG414" i="52"/>
  <c r="AG1624" i="52"/>
  <c r="P1668" i="70"/>
  <c r="AG437" i="52"/>
  <c r="AG1692" i="52"/>
  <c r="P1736" i="70"/>
  <c r="AG1459" i="52"/>
  <c r="P1494" i="70"/>
  <c r="AG794" i="52"/>
  <c r="AG715" i="52"/>
  <c r="AG1508" i="52"/>
  <c r="P1548" i="70"/>
  <c r="AG1255" i="52"/>
  <c r="AG1002" i="52"/>
  <c r="AG1358" i="52"/>
  <c r="P1389" i="70"/>
  <c r="AG903" i="52"/>
  <c r="AG350" i="52"/>
  <c r="AG1390" i="52"/>
  <c r="P1420" i="70"/>
  <c r="AG587" i="52"/>
  <c r="AG344" i="52"/>
  <c r="AG681" i="52"/>
  <c r="AG265" i="52"/>
  <c r="AG1491" i="52"/>
  <c r="P1529" i="70"/>
  <c r="AG990" i="52"/>
  <c r="AG407" i="52"/>
  <c r="AG1615" i="52"/>
  <c r="P1659" i="70"/>
  <c r="AG1290" i="52"/>
  <c r="AG580" i="52"/>
  <c r="AG88" i="52"/>
  <c r="AG1618" i="52"/>
  <c r="P1662" i="70"/>
  <c r="AG1420" i="52"/>
  <c r="P1451" i="70"/>
  <c r="AG871" i="52"/>
  <c r="AG1565" i="52"/>
  <c r="P1609" i="70"/>
  <c r="AG154" i="52"/>
  <c r="AG1518" i="52"/>
  <c r="P1559" i="70"/>
  <c r="AG1559" i="52"/>
  <c r="P1603" i="70"/>
  <c r="AG1376" i="52"/>
  <c r="P1407" i="70"/>
  <c r="AG464" i="52"/>
  <c r="AG736" i="52"/>
  <c r="AG1601" i="52"/>
  <c r="P1650" i="70"/>
  <c r="AG1475" i="52"/>
  <c r="P1512" i="70"/>
  <c r="AG926" i="52"/>
  <c r="AG781" i="52"/>
  <c r="AG1679" i="52"/>
  <c r="P1725" i="70"/>
  <c r="AG1487" i="52"/>
  <c r="P1525" i="70"/>
  <c r="AG561" i="52"/>
  <c r="AG452" i="52"/>
  <c r="AG303" i="52"/>
  <c r="AG813" i="52"/>
  <c r="AG1160" i="52"/>
  <c r="AG1506" i="52"/>
  <c r="P1546" i="70"/>
  <c r="AG976" i="52"/>
  <c r="AG164" i="52"/>
  <c r="AG1239" i="52"/>
  <c r="AG1329" i="52"/>
  <c r="AG554" i="52"/>
  <c r="AG1640" i="52"/>
  <c r="P1685" i="70"/>
  <c r="AG1717" i="52"/>
  <c r="P1759" i="70"/>
  <c r="AG945" i="52"/>
  <c r="AG1520" i="52"/>
  <c r="P1561" i="70"/>
  <c r="AG1406" i="52"/>
  <c r="P1436" i="70"/>
  <c r="AG1166" i="52"/>
  <c r="AG899" i="52"/>
  <c r="AG357" i="52"/>
  <c r="AG1530" i="52"/>
  <c r="P1571" i="70"/>
  <c r="AG905" i="52"/>
  <c r="AG1527" i="52"/>
  <c r="P1568" i="70"/>
  <c r="AG1320" i="52"/>
  <c r="AG735" i="52"/>
  <c r="AG424" i="52"/>
  <c r="AG679" i="52"/>
  <c r="AG1547" i="52"/>
  <c r="P1589" i="70"/>
  <c r="AG909" i="52"/>
  <c r="AG1170" i="52"/>
  <c r="AG1574" i="52"/>
  <c r="P1619" i="70"/>
  <c r="AG1483" i="52"/>
  <c r="P1520" i="70"/>
  <c r="AG1203" i="52"/>
  <c r="AG1189" i="52"/>
  <c r="AG791" i="52"/>
  <c r="AG948" i="52"/>
  <c r="AG950" i="52"/>
  <c r="AG566" i="52"/>
  <c r="AG583" i="52"/>
  <c r="AG333" i="52"/>
  <c r="AG247" i="52"/>
  <c r="AG192" i="52"/>
  <c r="AG145" i="52"/>
  <c r="AG1744" i="52"/>
  <c r="P1779" i="70"/>
  <c r="AG1455" i="52"/>
  <c r="P1490" i="70"/>
  <c r="AG1234" i="52"/>
  <c r="AG1114" i="52"/>
  <c r="AG1315" i="52"/>
  <c r="AG319" i="52"/>
  <c r="AG1616" i="52"/>
  <c r="P1660" i="70"/>
  <c r="AG1062" i="52"/>
  <c r="AG283" i="52"/>
  <c r="AG1535" i="52"/>
  <c r="P1577" i="70"/>
  <c r="AG1265" i="52"/>
  <c r="AG274" i="52"/>
  <c r="AG1321" i="52"/>
  <c r="AG560" i="52"/>
  <c r="AG1387" i="52"/>
  <c r="P1417" i="70"/>
  <c r="AG1075" i="52"/>
  <c r="AG186" i="52"/>
  <c r="AG1282" i="52"/>
  <c r="AG742" i="52"/>
  <c r="AG1575" i="52"/>
  <c r="P1620" i="70"/>
  <c r="AG1216" i="52"/>
  <c r="AG607" i="52"/>
  <c r="AG128" i="52"/>
  <c r="AG1071" i="52"/>
  <c r="AG450" i="52"/>
  <c r="AG381" i="52"/>
  <c r="AG1380" i="52"/>
  <c r="P1411" i="70"/>
  <c r="AG477" i="52"/>
  <c r="AG86" i="52"/>
  <c r="AG1413" i="52"/>
  <c r="P1443" i="70"/>
  <c r="AG1225" i="52"/>
  <c r="AG853" i="52"/>
  <c r="AG259" i="52"/>
  <c r="AG1534" i="52"/>
  <c r="P1576" i="70"/>
  <c r="AG1191" i="52"/>
  <c r="AG886" i="52"/>
  <c r="AG159" i="52"/>
  <c r="AG884" i="52"/>
  <c r="AG1582" i="52"/>
  <c r="P1628" i="70"/>
  <c r="AG1472" i="52"/>
  <c r="P1509" i="70"/>
  <c r="AG1235" i="52"/>
  <c r="AG838" i="52"/>
  <c r="AG354" i="52"/>
  <c r="AG1631" i="52"/>
  <c r="P1675" i="70"/>
  <c r="AG1454" i="52"/>
  <c r="P1489" i="70"/>
  <c r="AG1182" i="52"/>
  <c r="AG1099" i="52"/>
  <c r="AG384" i="52"/>
  <c r="AG540" i="52"/>
  <c r="AG1515" i="52"/>
  <c r="P1556" i="70"/>
  <c r="AG1389" i="52"/>
  <c r="P1419" i="70"/>
  <c r="AG485" i="52"/>
  <c r="AG90" i="52"/>
  <c r="AG1469" i="52"/>
  <c r="P1506" i="70"/>
  <c r="AG790" i="52"/>
  <c r="AG389" i="52"/>
  <c r="AG1425" i="52"/>
  <c r="P1456" i="70"/>
  <c r="AG722" i="52"/>
  <c r="AG1105" i="52"/>
  <c r="AG395" i="52"/>
  <c r="AG692" i="52"/>
  <c r="AG441" i="52"/>
  <c r="AG79" i="52"/>
  <c r="AG1287" i="52"/>
  <c r="AG795" i="52"/>
  <c r="AG1564" i="52"/>
  <c r="P1608" i="70"/>
  <c r="AG1212" i="52"/>
  <c r="AG975" i="52"/>
  <c r="AG301" i="52"/>
  <c r="AG668" i="52"/>
  <c r="AG1523" i="52"/>
  <c r="P1564" i="70"/>
  <c r="AG1148" i="52"/>
  <c r="AG1302" i="52"/>
  <c r="AG1043" i="52"/>
  <c r="AG295" i="52"/>
  <c r="AG1691" i="52"/>
  <c r="P1735" i="70"/>
  <c r="AG1476" i="52"/>
  <c r="P1513" i="70"/>
  <c r="AG917" i="52"/>
  <c r="AG311" i="52"/>
  <c r="AG1251" i="52"/>
  <c r="P1739" i="70"/>
  <c r="AG1240" i="52"/>
  <c r="AG703" i="52"/>
  <c r="AG65" i="52"/>
  <c r="AG1561" i="52"/>
  <c r="P1605" i="70"/>
  <c r="AG1342" i="52"/>
  <c r="AG1007" i="52"/>
  <c r="AG471" i="52"/>
  <c r="AG150" i="52"/>
  <c r="AG1735" i="52"/>
  <c r="P1777" i="70"/>
  <c r="P1804" i="70"/>
  <c r="P1812" i="70"/>
  <c r="P1844" i="70"/>
  <c r="P1878" i="70"/>
  <c r="P1897" i="70"/>
  <c r="P1901" i="70"/>
  <c r="P1912" i="70"/>
  <c r="P1920" i="70"/>
  <c r="P1968" i="70"/>
  <c r="P1976" i="70"/>
  <c r="P1984" i="70"/>
  <c r="P1992" i="70"/>
  <c r="P2000" i="70"/>
  <c r="P2006" i="70"/>
  <c r="P2014" i="70"/>
  <c r="P2051" i="70"/>
  <c r="P2059" i="70"/>
  <c r="P2067" i="70"/>
  <c r="P2074" i="70"/>
  <c r="P2082" i="70"/>
  <c r="P2090" i="70"/>
  <c r="P2098" i="70"/>
  <c r="P2106" i="70"/>
  <c r="AG1372" i="52"/>
  <c r="P1403" i="70"/>
  <c r="AG428" i="52"/>
  <c r="AG1253" i="52"/>
  <c r="AG1067" i="52"/>
  <c r="AG677" i="52"/>
  <c r="AG821" i="52"/>
  <c r="AG819" i="52"/>
  <c r="AG1622" i="52"/>
  <c r="P1666" i="70"/>
  <c r="AG1424" i="52"/>
  <c r="P1455" i="70"/>
  <c r="AG724" i="52"/>
  <c r="AG942" i="52"/>
  <c r="AG168" i="52"/>
  <c r="AG1205" i="52"/>
  <c r="AG864" i="52"/>
  <c r="AG1661" i="52"/>
  <c r="P1707" i="70"/>
  <c r="AG1403" i="52"/>
  <c r="P1433" i="70"/>
  <c r="AG774" i="52"/>
  <c r="AG1162" i="52"/>
  <c r="AG85" i="52"/>
  <c r="AG241" i="52"/>
  <c r="AG665" i="52"/>
  <c r="AG1379" i="52"/>
  <c r="P1410" i="70"/>
  <c r="AG1036" i="52"/>
  <c r="AG1516" i="52"/>
  <c r="P1557" i="70"/>
  <c r="AG1317" i="52"/>
  <c r="AG388" i="52"/>
  <c r="AG263" i="52"/>
  <c r="AG1263" i="52"/>
  <c r="AG451" i="52"/>
  <c r="AG564" i="52"/>
  <c r="AG1698" i="52"/>
  <c r="P1741" i="70"/>
  <c r="AG1438" i="52"/>
  <c r="P1469" i="70"/>
  <c r="AG1532" i="52"/>
  <c r="P1574" i="70"/>
  <c r="AG1411" i="52"/>
  <c r="P1441" i="70"/>
  <c r="AG876" i="52"/>
  <c r="AG415" i="52"/>
  <c r="AG1378" i="52"/>
  <c r="P1409" i="70"/>
  <c r="AG1093" i="52"/>
  <c r="AG575" i="52"/>
  <c r="AG1673" i="52"/>
  <c r="P1718" i="70"/>
  <c r="AG1224" i="52"/>
  <c r="AG1040" i="52"/>
  <c r="AG536" i="52"/>
  <c r="AG1226" i="52"/>
  <c r="AG237" i="52"/>
  <c r="P1485" i="70"/>
  <c r="AG805" i="52"/>
  <c r="AG1497" i="52"/>
  <c r="P1536" i="70"/>
  <c r="AG1714" i="52"/>
  <c r="P1756" i="70"/>
  <c r="AG1208" i="52"/>
  <c r="AG416" i="52"/>
  <c r="AG549" i="52"/>
  <c r="AG325" i="52"/>
  <c r="AG1617" i="52"/>
  <c r="P1661" i="70"/>
  <c r="AG1180" i="52"/>
  <c r="AG860" i="52"/>
  <c r="AG1327" i="52"/>
  <c r="AG462" i="52"/>
  <c r="AG163" i="52"/>
  <c r="AG1027" i="52"/>
  <c r="AG475" i="52"/>
  <c r="AG105" i="52"/>
  <c r="AG1467" i="52"/>
  <c r="P1504" i="70"/>
  <c r="AG883" i="52"/>
  <c r="AG139" i="52"/>
  <c r="AG1289" i="52"/>
  <c r="AG317" i="52"/>
  <c r="AG179" i="52"/>
  <c r="AG584" i="52"/>
  <c r="AG296" i="52"/>
  <c r="P2315" i="70"/>
  <c r="P2289" i="70"/>
  <c r="P2287" i="70"/>
  <c r="P2285" i="70"/>
  <c r="P2283" i="70"/>
  <c r="P2281" i="70"/>
  <c r="P2279" i="70"/>
  <c r="P2277" i="70"/>
  <c r="P2275" i="70"/>
  <c r="P2273" i="70"/>
  <c r="P2271" i="70"/>
  <c r="P2269" i="70"/>
  <c r="P2267" i="70"/>
  <c r="P2265" i="70"/>
  <c r="P2263" i="70"/>
  <c r="P2261" i="70"/>
  <c r="P2259" i="70"/>
  <c r="P2257" i="70"/>
  <c r="P2255" i="70"/>
  <c r="P2253" i="70"/>
  <c r="P2251" i="70"/>
  <c r="P2249" i="70"/>
  <c r="P2191" i="70"/>
  <c r="P2187" i="70"/>
  <c r="P2185" i="70"/>
  <c r="P2176" i="70"/>
  <c r="P2174" i="70"/>
  <c r="P2172" i="70"/>
  <c r="P2170" i="70"/>
  <c r="P2162" i="70"/>
  <c r="P2160" i="70"/>
  <c r="P2158" i="70"/>
  <c r="P2156" i="70"/>
  <c r="P2154" i="70"/>
  <c r="P2152" i="70"/>
  <c r="P2150" i="70"/>
  <c r="P2146" i="70"/>
  <c r="O15" i="52"/>
  <c r="M12" i="52"/>
  <c r="O9" i="52"/>
  <c r="M9" i="52"/>
  <c r="K6" i="52"/>
  <c r="P5" i="52"/>
  <c r="J5" i="52"/>
  <c r="N2" i="52"/>
  <c r="X3" i="70"/>
  <c r="AH4" i="2"/>
  <c r="AL3" i="70"/>
  <c r="L2286" i="70"/>
  <c r="P2286" i="70"/>
  <c r="L2274" i="70"/>
  <c r="P2274" i="70"/>
  <c r="L2260" i="70"/>
  <c r="P2260" i="70"/>
  <c r="L2250" i="70"/>
  <c r="P2250" i="70"/>
  <c r="L2192" i="70"/>
  <c r="P2192" i="70"/>
  <c r="L2188" i="70"/>
  <c r="P2188" i="70"/>
  <c r="L2186" i="70"/>
  <c r="P2186" i="70"/>
  <c r="L2175" i="70"/>
  <c r="P2175" i="70"/>
  <c r="L2173" i="70"/>
  <c r="P2173" i="70"/>
  <c r="L2161" i="70"/>
  <c r="P2161" i="70"/>
  <c r="L2157" i="70"/>
  <c r="P2157" i="70"/>
  <c r="N2263" i="70"/>
  <c r="E2263" i="70"/>
  <c r="E2161" i="70"/>
  <c r="N2161" i="70"/>
  <c r="E2160" i="70"/>
  <c r="N2160" i="70"/>
  <c r="E2148" i="70"/>
  <c r="N2148" i="70"/>
  <c r="E2124" i="70"/>
  <c r="N2124" i="70"/>
  <c r="E2089" i="70"/>
  <c r="N2089" i="70"/>
  <c r="E2085" i="70"/>
  <c r="N2085" i="70"/>
  <c r="E2070" i="70"/>
  <c r="N2070" i="70"/>
  <c r="E1968" i="70"/>
  <c r="N1968" i="70"/>
  <c r="E1934" i="70"/>
  <c r="N1934" i="70"/>
  <c r="E1759" i="70"/>
  <c r="N1759" i="70"/>
  <c r="E1742" i="70"/>
  <c r="N1742" i="70"/>
  <c r="E2" i="70"/>
  <c r="N2" i="70"/>
  <c r="E2133" i="70"/>
  <c r="M15" i="52"/>
  <c r="N11" i="52"/>
  <c r="L11" i="52"/>
  <c r="P10" i="52"/>
  <c r="J10" i="52"/>
  <c r="AG3" i="70"/>
  <c r="L2290" i="70"/>
  <c r="P2290" i="70"/>
  <c r="L2288" i="70"/>
  <c r="P2288" i="70"/>
  <c r="L2280" i="70"/>
  <c r="P2280" i="70"/>
  <c r="L2278" i="70"/>
  <c r="P2278" i="70"/>
  <c r="L2276" i="70"/>
  <c r="P2276" i="70"/>
  <c r="L2258" i="70"/>
  <c r="P2258" i="70"/>
  <c r="L2252" i="70"/>
  <c r="P2252" i="70"/>
  <c r="L2248" i="70"/>
  <c r="P2248" i="70"/>
  <c r="L2213" i="70"/>
  <c r="P2213" i="70"/>
  <c r="L2184" i="70"/>
  <c r="P2184" i="70"/>
  <c r="L2177" i="70"/>
  <c r="P2177" i="70"/>
  <c r="L2159" i="70"/>
  <c r="P2159" i="70"/>
  <c r="L2153" i="70"/>
  <c r="P2153" i="70"/>
  <c r="L2151" i="70"/>
  <c r="P2151" i="70"/>
  <c r="L2149" i="70"/>
  <c r="P2149" i="70"/>
  <c r="L2147" i="70"/>
  <c r="P2147" i="70"/>
  <c r="N2255" i="70"/>
  <c r="E2255" i="70"/>
  <c r="E2020" i="70"/>
  <c r="N2020" i="70"/>
  <c r="E2001" i="70"/>
  <c r="N2001" i="70"/>
  <c r="E1970" i="70"/>
  <c r="N1970" i="70"/>
  <c r="E1969" i="70"/>
  <c r="N1969" i="70"/>
  <c r="N1947" i="70"/>
  <c r="E1947" i="70"/>
  <c r="E1845" i="70"/>
  <c r="N1845" i="70"/>
  <c r="E1811" i="70"/>
  <c r="N1811" i="70"/>
  <c r="E1807" i="70"/>
  <c r="N1807" i="70"/>
  <c r="E1763" i="70"/>
  <c r="N1763" i="70"/>
  <c r="E1425" i="70"/>
  <c r="N1425" i="70"/>
  <c r="E1405" i="70"/>
  <c r="N1405" i="70"/>
  <c r="E1399" i="70"/>
  <c r="N1399" i="70"/>
  <c r="D2" i="67"/>
  <c r="E3" i="67"/>
  <c r="P2270" i="70"/>
  <c r="N2129" i="70"/>
  <c r="C47" i="67"/>
  <c r="C56" i="67"/>
  <c r="C57" i="67"/>
  <c r="N14" i="52"/>
  <c r="O12" i="52"/>
  <c r="L2" i="52"/>
  <c r="L2284" i="70"/>
  <c r="P2284" i="70"/>
  <c r="L2282" i="70"/>
  <c r="P2282" i="70"/>
  <c r="L2272" i="70"/>
  <c r="P2272" i="70"/>
  <c r="L2266" i="70"/>
  <c r="P2266" i="70"/>
  <c r="L2264" i="70"/>
  <c r="P2264" i="70"/>
  <c r="L2262" i="70"/>
  <c r="P2262" i="70"/>
  <c r="L2256" i="70"/>
  <c r="P2256" i="70"/>
  <c r="L2254" i="70"/>
  <c r="P2254" i="70"/>
  <c r="L2171" i="70"/>
  <c r="P2171" i="70"/>
  <c r="L2155" i="70"/>
  <c r="P2155" i="70"/>
  <c r="C21" i="67"/>
  <c r="C20" i="67"/>
  <c r="C24" i="67"/>
  <c r="C23" i="67"/>
  <c r="C66" i="67"/>
  <c r="C65" i="67"/>
  <c r="C89" i="67"/>
  <c r="N2259" i="70"/>
  <c r="E2259" i="70"/>
  <c r="E2240" i="70"/>
  <c r="N2240" i="70"/>
  <c r="E2181" i="70"/>
  <c r="N2181" i="70"/>
  <c r="N2171" i="70"/>
  <c r="E2171" i="70"/>
  <c r="E2121" i="70"/>
  <c r="N2121" i="70"/>
  <c r="E2041" i="70"/>
  <c r="N2041" i="70"/>
  <c r="E2002" i="70"/>
  <c r="N2002" i="70"/>
  <c r="E2000" i="70"/>
  <c r="N2000" i="70"/>
  <c r="N1975" i="70"/>
  <c r="E1975" i="70"/>
  <c r="N1849" i="70"/>
  <c r="E1849" i="70"/>
  <c r="E1844" i="70"/>
  <c r="N1844" i="70"/>
  <c r="E1755" i="70"/>
  <c r="N1755" i="70"/>
  <c r="E1751" i="70"/>
  <c r="N1751" i="70"/>
  <c r="O28" i="52"/>
  <c r="O25" i="52"/>
  <c r="M25" i="52"/>
  <c r="N22" i="52"/>
  <c r="L22" i="52"/>
  <c r="K21" i="52"/>
  <c r="O20" i="52"/>
  <c r="M20" i="52"/>
  <c r="N19" i="52"/>
  <c r="L19" i="52"/>
  <c r="P18" i="52"/>
  <c r="J18" i="52"/>
  <c r="E2145" i="70"/>
  <c r="N2145" i="70"/>
  <c r="E2025" i="70"/>
  <c r="N2025" i="70"/>
  <c r="E1819" i="70"/>
  <c r="N1819" i="70"/>
  <c r="E1493" i="70"/>
  <c r="N1493" i="70"/>
  <c r="E2244" i="70"/>
  <c r="N2244" i="70"/>
  <c r="E2228" i="70"/>
  <c r="N2228" i="70"/>
  <c r="E2065" i="70"/>
  <c r="N2065" i="70"/>
  <c r="E2009" i="70"/>
  <c r="N2009" i="70"/>
  <c r="E1618" i="70"/>
  <c r="N1618" i="70"/>
  <c r="N1734" i="70"/>
  <c r="E1734" i="70"/>
  <c r="N2306" i="70"/>
  <c r="N2265" i="70"/>
  <c r="N1993" i="70"/>
  <c r="N1957" i="70"/>
  <c r="N1851" i="70"/>
  <c r="N1843" i="70"/>
  <c r="N1821" i="70"/>
  <c r="N2113" i="70"/>
  <c r="N1466" i="70"/>
  <c r="D60" i="67"/>
  <c r="D32" i="67"/>
  <c r="D38" i="67"/>
  <c r="D39" i="67"/>
  <c r="D74" i="67"/>
  <c r="D35" i="67"/>
  <c r="D34" i="67"/>
  <c r="D14" i="67"/>
  <c r="D13" i="67"/>
  <c r="D7" i="67"/>
  <c r="D6" i="67"/>
  <c r="N2298" i="70"/>
  <c r="N2253" i="70"/>
  <c r="N2153" i="70"/>
  <c r="N2149" i="70"/>
  <c r="E2005" i="70"/>
  <c r="N2005" i="70"/>
  <c r="N2281" i="70"/>
  <c r="E2101" i="70"/>
  <c r="N2101" i="70"/>
  <c r="N1706" i="70"/>
  <c r="N1599" i="70"/>
  <c r="N1527" i="70"/>
  <c r="E1527" i="70"/>
  <c r="C61" i="67"/>
  <c r="F3" i="67"/>
  <c r="E4" i="67"/>
  <c r="E2" i="67"/>
  <c r="D18" i="67"/>
  <c r="D102" i="67"/>
  <c r="D112" i="67"/>
  <c r="D88" i="67"/>
  <c r="D46" i="67"/>
  <c r="D116" i="67"/>
  <c r="C80" i="67"/>
  <c r="C70" i="67"/>
  <c r="C71" i="67"/>
  <c r="C14" i="67"/>
  <c r="D91" i="67"/>
  <c r="D19" i="67"/>
  <c r="D103" i="67"/>
  <c r="D70" i="67"/>
  <c r="D77" i="67"/>
  <c r="D42" i="67"/>
  <c r="D41" i="67"/>
  <c r="E14" i="67"/>
  <c r="E15" i="67"/>
  <c r="C35" i="67"/>
  <c r="C34" i="67"/>
  <c r="C112" i="67"/>
  <c r="C111" i="67"/>
  <c r="C19" i="67"/>
  <c r="C94" i="67"/>
  <c r="D61" i="67"/>
  <c r="D108" i="67"/>
  <c r="D109" i="67"/>
  <c r="D98" i="67"/>
  <c r="D97" i="67"/>
  <c r="D28" i="67"/>
  <c r="D29" i="67"/>
  <c r="D66" i="67"/>
  <c r="D65" i="67"/>
  <c r="D84" i="67"/>
  <c r="D83" i="67"/>
  <c r="C42" i="67"/>
  <c r="C41" i="67"/>
  <c r="C25" i="67"/>
  <c r="D36" i="67"/>
  <c r="C108" i="67"/>
  <c r="C49" i="67"/>
  <c r="C7" i="67"/>
  <c r="C103" i="67"/>
  <c r="C28" i="67"/>
  <c r="C98" i="67"/>
  <c r="C77" i="67"/>
  <c r="C91" i="67"/>
  <c r="D89" i="67"/>
  <c r="D49" i="67"/>
  <c r="D63" i="67"/>
  <c r="D64" i="67"/>
  <c r="D80" i="67"/>
  <c r="E10" i="67"/>
  <c r="D10" i="67"/>
  <c r="D9" i="67"/>
  <c r="D33" i="67"/>
  <c r="C52" i="67"/>
  <c r="C63" i="67"/>
  <c r="C105" i="67"/>
  <c r="C10" i="67"/>
  <c r="C5" i="67"/>
  <c r="C75" i="67"/>
  <c r="C84" i="67"/>
  <c r="C83" i="67"/>
  <c r="D5" i="67"/>
  <c r="D24" i="67"/>
  <c r="D94" i="67"/>
  <c r="D47" i="67"/>
  <c r="D21" i="67"/>
  <c r="D105" i="67"/>
  <c r="D75" i="67"/>
  <c r="D90" i="67"/>
  <c r="D92" i="67"/>
  <c r="D15" i="67"/>
  <c r="C22" i="67"/>
  <c r="E13" i="67"/>
  <c r="D78" i="67"/>
  <c r="D76" i="67"/>
  <c r="D113" i="67"/>
  <c r="D111" i="67"/>
  <c r="D43" i="67"/>
  <c r="D8" i="67"/>
  <c r="D37" i="67"/>
  <c r="D99" i="67"/>
  <c r="C55" i="67"/>
  <c r="C113" i="67"/>
  <c r="C67" i="67"/>
  <c r="C37" i="67"/>
  <c r="C43" i="67"/>
  <c r="C69" i="67"/>
  <c r="D67" i="67"/>
  <c r="D52" i="67"/>
  <c r="D56" i="67"/>
  <c r="E18" i="67"/>
  <c r="E102" i="67"/>
  <c r="E32" i="67"/>
  <c r="E74" i="67"/>
  <c r="E60" i="67"/>
  <c r="E88" i="67"/>
  <c r="E46" i="67"/>
  <c r="E116" i="67"/>
  <c r="D107" i="67"/>
  <c r="E7" i="67"/>
  <c r="E5" i="67"/>
  <c r="G3" i="67"/>
  <c r="F2" i="67"/>
  <c r="F4" i="67"/>
  <c r="D11" i="67"/>
  <c r="D85" i="67"/>
  <c r="D86" i="67"/>
  <c r="D87" i="67"/>
  <c r="D69" i="67"/>
  <c r="D71" i="67"/>
  <c r="D72" i="67"/>
  <c r="D73" i="67"/>
  <c r="C81" i="67"/>
  <c r="C79" i="67"/>
  <c r="C93" i="67"/>
  <c r="C95" i="67"/>
  <c r="C15" i="67"/>
  <c r="C13" i="67"/>
  <c r="C36" i="67"/>
  <c r="D27" i="67"/>
  <c r="D62" i="67"/>
  <c r="D44" i="67"/>
  <c r="D45" i="67"/>
  <c r="C44" i="67"/>
  <c r="C45" i="67"/>
  <c r="C85" i="67"/>
  <c r="D100" i="67"/>
  <c r="D101" i="67"/>
  <c r="D93" i="67"/>
  <c r="D95" i="67"/>
  <c r="C62" i="67"/>
  <c r="C64" i="67"/>
  <c r="C72" i="67"/>
  <c r="C73" i="67"/>
  <c r="E11" i="67"/>
  <c r="E9" i="67"/>
  <c r="D48" i="67"/>
  <c r="D50" i="67"/>
  <c r="C97" i="67"/>
  <c r="C99" i="67"/>
  <c r="C48" i="67"/>
  <c r="C50" i="67"/>
  <c r="C58" i="67"/>
  <c r="C59" i="67"/>
  <c r="D106" i="67"/>
  <c r="D114" i="67"/>
  <c r="D104" i="67"/>
  <c r="D23" i="67"/>
  <c r="D25" i="67"/>
  <c r="C53" i="67"/>
  <c r="C51" i="67"/>
  <c r="D81" i="67"/>
  <c r="D79" i="67"/>
  <c r="C29" i="67"/>
  <c r="C30" i="67"/>
  <c r="C31" i="67"/>
  <c r="C27" i="67"/>
  <c r="C107" i="67"/>
  <c r="C109" i="67"/>
  <c r="D16" i="67"/>
  <c r="D17" i="67"/>
  <c r="D22" i="67"/>
  <c r="D30" i="67"/>
  <c r="D31" i="67"/>
  <c r="D20" i="67"/>
  <c r="C11" i="67"/>
  <c r="C9" i="67"/>
  <c r="C90" i="67"/>
  <c r="C92" i="67"/>
  <c r="C106" i="67"/>
  <c r="C114" i="67"/>
  <c r="C104" i="67"/>
  <c r="C78" i="67"/>
  <c r="C76" i="67"/>
  <c r="C8" i="67"/>
  <c r="C6" i="67"/>
  <c r="C16" i="67"/>
  <c r="C17" i="67"/>
  <c r="C86" i="67"/>
  <c r="C87" i="67"/>
  <c r="E6" i="67"/>
  <c r="E8" i="67"/>
  <c r="E16" i="67"/>
  <c r="E91" i="67"/>
  <c r="E94" i="67"/>
  <c r="E89" i="67"/>
  <c r="E98" i="67"/>
  <c r="E105" i="67"/>
  <c r="E103" i="67"/>
  <c r="E108" i="67"/>
  <c r="E112" i="67"/>
  <c r="F5" i="67"/>
  <c r="F7" i="67"/>
  <c r="F14" i="67"/>
  <c r="F10" i="67"/>
  <c r="F74" i="67"/>
  <c r="F60" i="67"/>
  <c r="F46" i="67"/>
  <c r="F32" i="67"/>
  <c r="F116" i="67"/>
  <c r="F18" i="67"/>
  <c r="F102" i="67"/>
  <c r="F88" i="67"/>
  <c r="E63" i="67"/>
  <c r="E66" i="67"/>
  <c r="E70" i="67"/>
  <c r="E61" i="67"/>
  <c r="E19" i="67"/>
  <c r="E28" i="67"/>
  <c r="E21" i="67"/>
  <c r="E24" i="67"/>
  <c r="G4" i="67"/>
  <c r="H3" i="67"/>
  <c r="G2" i="67"/>
  <c r="E80" i="67"/>
  <c r="E77" i="67"/>
  <c r="E84" i="67"/>
  <c r="E75" i="67"/>
  <c r="D57" i="67"/>
  <c r="D58" i="67"/>
  <c r="D59" i="67"/>
  <c r="D55" i="67"/>
  <c r="E56" i="67"/>
  <c r="E49" i="67"/>
  <c r="E52" i="67"/>
  <c r="E47" i="67"/>
  <c r="E38" i="67"/>
  <c r="E33" i="67"/>
  <c r="E42" i="67"/>
  <c r="E35" i="67"/>
  <c r="D51" i="67"/>
  <c r="D53" i="67"/>
  <c r="C100" i="67"/>
  <c r="C101" i="67"/>
  <c r="E17" i="67"/>
  <c r="E41" i="67"/>
  <c r="E43" i="67"/>
  <c r="E51" i="67"/>
  <c r="E53" i="67"/>
  <c r="E79" i="67"/>
  <c r="E81" i="67"/>
  <c r="E25" i="67"/>
  <c r="E23" i="67"/>
  <c r="F91" i="67"/>
  <c r="F89" i="67"/>
  <c r="F98" i="67"/>
  <c r="F94" i="67"/>
  <c r="F38" i="67"/>
  <c r="F33" i="67"/>
  <c r="F35" i="67"/>
  <c r="F42" i="67"/>
  <c r="F9" i="67"/>
  <c r="F11" i="67"/>
  <c r="E106" i="67"/>
  <c r="E104" i="67"/>
  <c r="E90" i="67"/>
  <c r="E92" i="67"/>
  <c r="E48" i="67"/>
  <c r="E50" i="67"/>
  <c r="G46" i="67"/>
  <c r="G74" i="67"/>
  <c r="G60" i="67"/>
  <c r="G18" i="67"/>
  <c r="G88" i="67"/>
  <c r="G116" i="67"/>
  <c r="G102" i="67"/>
  <c r="G32" i="67"/>
  <c r="E22" i="67"/>
  <c r="E20" i="67"/>
  <c r="E69" i="67"/>
  <c r="E71" i="67"/>
  <c r="F105" i="67"/>
  <c r="F112" i="67"/>
  <c r="F103" i="67"/>
  <c r="F108" i="67"/>
  <c r="F56" i="67"/>
  <c r="F49" i="67"/>
  <c r="F52" i="67"/>
  <c r="F47" i="67"/>
  <c r="F13" i="67"/>
  <c r="F15" i="67"/>
  <c r="E113" i="67"/>
  <c r="E114" i="67"/>
  <c r="E111" i="67"/>
  <c r="E99" i="67"/>
  <c r="E97" i="67"/>
  <c r="E37" i="67"/>
  <c r="E39" i="67"/>
  <c r="E55" i="67"/>
  <c r="E57" i="67"/>
  <c r="E83" i="67"/>
  <c r="E85" i="67"/>
  <c r="H4" i="67"/>
  <c r="H2" i="67"/>
  <c r="I3" i="67"/>
  <c r="E29" i="67"/>
  <c r="E30" i="67"/>
  <c r="E31" i="67"/>
  <c r="E27" i="67"/>
  <c r="E67" i="67"/>
  <c r="E65" i="67"/>
  <c r="F28" i="67"/>
  <c r="F24" i="67"/>
  <c r="F21" i="67"/>
  <c r="F19" i="67"/>
  <c r="F61" i="67"/>
  <c r="F66" i="67"/>
  <c r="F70" i="67"/>
  <c r="F63" i="67"/>
  <c r="F8" i="67"/>
  <c r="F6" i="67"/>
  <c r="E107" i="67"/>
  <c r="E109" i="67"/>
  <c r="E100" i="67"/>
  <c r="E101" i="67"/>
  <c r="E34" i="67"/>
  <c r="E36" i="67"/>
  <c r="E58" i="67"/>
  <c r="E59" i="67"/>
  <c r="E76" i="67"/>
  <c r="E78" i="67"/>
  <c r="E86" i="67"/>
  <c r="E87" i="67"/>
  <c r="G7" i="67"/>
  <c r="G10" i="67"/>
  <c r="G14" i="67"/>
  <c r="G5" i="67"/>
  <c r="E64" i="67"/>
  <c r="E62" i="67"/>
  <c r="F80" i="67"/>
  <c r="F75" i="67"/>
  <c r="F84" i="67"/>
  <c r="F77" i="67"/>
  <c r="E95" i="67"/>
  <c r="E93" i="67"/>
  <c r="F83" i="67"/>
  <c r="F85" i="67"/>
  <c r="G8" i="67"/>
  <c r="G6" i="67"/>
  <c r="F71" i="67"/>
  <c r="F69" i="67"/>
  <c r="F22" i="67"/>
  <c r="F20" i="67"/>
  <c r="H32" i="67"/>
  <c r="H60" i="67"/>
  <c r="H102" i="67"/>
  <c r="H116" i="67"/>
  <c r="H18" i="67"/>
  <c r="H88" i="67"/>
  <c r="H46" i="67"/>
  <c r="H74" i="67"/>
  <c r="F16" i="67"/>
  <c r="F17" i="67"/>
  <c r="F50" i="67"/>
  <c r="F48" i="67"/>
  <c r="F111" i="67"/>
  <c r="F113" i="67"/>
  <c r="G75" i="67"/>
  <c r="G77" i="67"/>
  <c r="G80" i="67"/>
  <c r="G84" i="67"/>
  <c r="F43" i="67"/>
  <c r="F41" i="67"/>
  <c r="F93" i="67"/>
  <c r="F95" i="67"/>
  <c r="F67" i="67"/>
  <c r="F65" i="67"/>
  <c r="F23" i="67"/>
  <c r="F25" i="67"/>
  <c r="H14" i="67"/>
  <c r="H5" i="67"/>
  <c r="H7" i="67"/>
  <c r="H10" i="67"/>
  <c r="F55" i="67"/>
  <c r="F57" i="67"/>
  <c r="F58" i="67"/>
  <c r="F59" i="67"/>
  <c r="F106" i="67"/>
  <c r="F104" i="67"/>
  <c r="G91" i="67"/>
  <c r="G94" i="67"/>
  <c r="G98" i="67"/>
  <c r="G89" i="67"/>
  <c r="G47" i="67"/>
  <c r="G52" i="67"/>
  <c r="G56" i="67"/>
  <c r="G49" i="67"/>
  <c r="F34" i="67"/>
  <c r="F36" i="67"/>
  <c r="F44" i="67"/>
  <c r="F45" i="67"/>
  <c r="F97" i="67"/>
  <c r="F99" i="67"/>
  <c r="F81" i="67"/>
  <c r="F79" i="67"/>
  <c r="G13" i="67"/>
  <c r="G15" i="67"/>
  <c r="G16" i="67"/>
  <c r="F29" i="67"/>
  <c r="F27" i="67"/>
  <c r="F109" i="67"/>
  <c r="F107" i="67"/>
  <c r="E72" i="67"/>
  <c r="E73" i="67"/>
  <c r="G42" i="67"/>
  <c r="G35" i="67"/>
  <c r="G38" i="67"/>
  <c r="G33" i="67"/>
  <c r="G21" i="67"/>
  <c r="G19" i="67"/>
  <c r="G24" i="67"/>
  <c r="G28" i="67"/>
  <c r="E44" i="67"/>
  <c r="E45" i="67"/>
  <c r="F78" i="67"/>
  <c r="F86" i="67"/>
  <c r="F87" i="67"/>
  <c r="F76" i="67"/>
  <c r="G9" i="67"/>
  <c r="G11" i="67"/>
  <c r="F64" i="67"/>
  <c r="F72" i="67"/>
  <c r="F73" i="67"/>
  <c r="F62" i="67"/>
  <c r="F30" i="67"/>
  <c r="F31" i="67"/>
  <c r="I2" i="67"/>
  <c r="I4" i="67"/>
  <c r="J3" i="67"/>
  <c r="F51" i="67"/>
  <c r="F53" i="67"/>
  <c r="G103" i="67"/>
  <c r="G108" i="67"/>
  <c r="G105" i="67"/>
  <c r="G112" i="67"/>
  <c r="G63" i="67"/>
  <c r="G70" i="67"/>
  <c r="G61" i="67"/>
  <c r="G66" i="67"/>
  <c r="F39" i="67"/>
  <c r="F37" i="67"/>
  <c r="F92" i="67"/>
  <c r="F100" i="67"/>
  <c r="F101" i="67"/>
  <c r="F90" i="67"/>
  <c r="G67" i="67"/>
  <c r="G65" i="67"/>
  <c r="G111" i="67"/>
  <c r="G113" i="67"/>
  <c r="I60" i="67"/>
  <c r="I18" i="67"/>
  <c r="I32" i="67"/>
  <c r="I88" i="67"/>
  <c r="I74" i="67"/>
  <c r="I116" i="67"/>
  <c r="I46" i="67"/>
  <c r="I102" i="67"/>
  <c r="G36" i="67"/>
  <c r="G34" i="67"/>
  <c r="G55" i="67"/>
  <c r="G57" i="67"/>
  <c r="G99" i="67"/>
  <c r="G97" i="67"/>
  <c r="H8" i="67"/>
  <c r="H6" i="67"/>
  <c r="G79" i="67"/>
  <c r="G81" i="67"/>
  <c r="H80" i="67"/>
  <c r="H77" i="67"/>
  <c r="H75" i="67"/>
  <c r="H84" i="67"/>
  <c r="G104" i="67"/>
  <c r="G106" i="67"/>
  <c r="G22" i="67"/>
  <c r="G20" i="67"/>
  <c r="G43" i="67"/>
  <c r="G41" i="67"/>
  <c r="G51" i="67"/>
  <c r="G53" i="67"/>
  <c r="G93" i="67"/>
  <c r="G95" i="67"/>
  <c r="G76" i="67"/>
  <c r="G78" i="67"/>
  <c r="H56" i="67"/>
  <c r="H49" i="67"/>
  <c r="H47" i="67"/>
  <c r="H52" i="67"/>
  <c r="H105" i="67"/>
  <c r="H103" i="67"/>
  <c r="H112" i="67"/>
  <c r="H108" i="67"/>
  <c r="G71" i="67"/>
  <c r="G69" i="67"/>
  <c r="G109" i="67"/>
  <c r="G107" i="67"/>
  <c r="K3" i="67"/>
  <c r="J4" i="67"/>
  <c r="J2" i="67"/>
  <c r="G29" i="67"/>
  <c r="G27" i="67"/>
  <c r="G44" i="67"/>
  <c r="G45" i="67"/>
  <c r="G90" i="67"/>
  <c r="G92" i="67"/>
  <c r="H15" i="67"/>
  <c r="H13" i="67"/>
  <c r="H94" i="67"/>
  <c r="H91" i="67"/>
  <c r="H89" i="67"/>
  <c r="H98" i="67"/>
  <c r="H66" i="67"/>
  <c r="H61" i="67"/>
  <c r="H70" i="67"/>
  <c r="H63" i="67"/>
  <c r="G64" i="67"/>
  <c r="G72" i="67"/>
  <c r="G73" i="67"/>
  <c r="G62" i="67"/>
  <c r="G114" i="67"/>
  <c r="I7" i="67"/>
  <c r="I5" i="67"/>
  <c r="I14" i="67"/>
  <c r="I10" i="67"/>
  <c r="G23" i="67"/>
  <c r="G25" i="67"/>
  <c r="G37" i="67"/>
  <c r="G39" i="67"/>
  <c r="G17" i="67"/>
  <c r="G50" i="67"/>
  <c r="G58" i="67"/>
  <c r="G59" i="67"/>
  <c r="G48" i="67"/>
  <c r="H9" i="67"/>
  <c r="H11" i="67"/>
  <c r="G85" i="67"/>
  <c r="G86" i="67"/>
  <c r="G87" i="67"/>
  <c r="G83" i="67"/>
  <c r="F114" i="67"/>
  <c r="H21" i="67"/>
  <c r="H28" i="67"/>
  <c r="H24" i="67"/>
  <c r="H19" i="67"/>
  <c r="H33" i="67"/>
  <c r="H42" i="67"/>
  <c r="H38" i="67"/>
  <c r="H35" i="67"/>
  <c r="G30" i="67"/>
  <c r="G31" i="67"/>
  <c r="H43" i="67"/>
  <c r="H41" i="67"/>
  <c r="H27" i="67"/>
  <c r="H29" i="67"/>
  <c r="H67" i="67"/>
  <c r="H65" i="67"/>
  <c r="H95" i="67"/>
  <c r="H93" i="67"/>
  <c r="K2" i="67"/>
  <c r="K4" i="67"/>
  <c r="L3" i="67"/>
  <c r="H106" i="67"/>
  <c r="H104" i="67"/>
  <c r="H57" i="67"/>
  <c r="H55" i="67"/>
  <c r="H78" i="67"/>
  <c r="H76" i="67"/>
  <c r="I112" i="67"/>
  <c r="I103" i="67"/>
  <c r="I105" i="67"/>
  <c r="I108" i="67"/>
  <c r="I98" i="67"/>
  <c r="I94" i="67"/>
  <c r="I89" i="67"/>
  <c r="I91" i="67"/>
  <c r="H20" i="67"/>
  <c r="H22" i="67"/>
  <c r="I8" i="67"/>
  <c r="I6" i="67"/>
  <c r="H62" i="67"/>
  <c r="H64" i="67"/>
  <c r="H99" i="67"/>
  <c r="H97" i="67"/>
  <c r="H107" i="67"/>
  <c r="H109" i="67"/>
  <c r="H53" i="67"/>
  <c r="H51" i="67"/>
  <c r="H79" i="67"/>
  <c r="H81" i="67"/>
  <c r="H16" i="67"/>
  <c r="H17" i="67"/>
  <c r="I52" i="67"/>
  <c r="I49" i="67"/>
  <c r="I56" i="67"/>
  <c r="I47" i="67"/>
  <c r="I33" i="67"/>
  <c r="I42" i="67"/>
  <c r="I35" i="67"/>
  <c r="I38" i="67"/>
  <c r="H34" i="67"/>
  <c r="H36" i="67"/>
  <c r="H44" i="67"/>
  <c r="H45" i="67"/>
  <c r="H30" i="67"/>
  <c r="H31" i="67"/>
  <c r="I11" i="67"/>
  <c r="I9" i="67"/>
  <c r="H69" i="67"/>
  <c r="H71" i="67"/>
  <c r="J32" i="67"/>
  <c r="J88" i="67"/>
  <c r="J102" i="67"/>
  <c r="J46" i="67"/>
  <c r="J74" i="67"/>
  <c r="J116" i="67"/>
  <c r="J60" i="67"/>
  <c r="J18" i="67"/>
  <c r="H113" i="67"/>
  <c r="H114" i="67"/>
  <c r="H111" i="67"/>
  <c r="H85" i="67"/>
  <c r="H83" i="67"/>
  <c r="I19" i="67"/>
  <c r="I21" i="67"/>
  <c r="I28" i="67"/>
  <c r="I24" i="67"/>
  <c r="H39" i="67"/>
  <c r="H37" i="67"/>
  <c r="H25" i="67"/>
  <c r="H23" i="67"/>
  <c r="I15" i="67"/>
  <c r="I16" i="67"/>
  <c r="I17" i="67"/>
  <c r="I13" i="67"/>
  <c r="H72" i="67"/>
  <c r="H73" i="67"/>
  <c r="H92" i="67"/>
  <c r="H100" i="67"/>
  <c r="H101" i="67"/>
  <c r="H90" i="67"/>
  <c r="J5" i="67"/>
  <c r="J14" i="67"/>
  <c r="J10" i="67"/>
  <c r="J7" i="67"/>
  <c r="H50" i="67"/>
  <c r="H58" i="67"/>
  <c r="H59" i="67"/>
  <c r="H48" i="67"/>
  <c r="H86" i="67"/>
  <c r="H87" i="67"/>
  <c r="G100" i="67"/>
  <c r="G101" i="67"/>
  <c r="I84" i="67"/>
  <c r="I77" i="67"/>
  <c r="I80" i="67"/>
  <c r="I75" i="67"/>
  <c r="I63" i="67"/>
  <c r="I70" i="67"/>
  <c r="I66" i="67"/>
  <c r="I61" i="67"/>
  <c r="I67" i="67"/>
  <c r="I65" i="67"/>
  <c r="I79" i="67"/>
  <c r="I81" i="67"/>
  <c r="J9" i="67"/>
  <c r="J11" i="67"/>
  <c r="I25" i="67"/>
  <c r="I23" i="67"/>
  <c r="J80" i="67"/>
  <c r="J77" i="67"/>
  <c r="J84" i="67"/>
  <c r="J75" i="67"/>
  <c r="J42" i="67"/>
  <c r="J35" i="67"/>
  <c r="J33" i="67"/>
  <c r="J38" i="67"/>
  <c r="I37" i="67"/>
  <c r="I39" i="67"/>
  <c r="I104" i="67"/>
  <c r="I106" i="67"/>
  <c r="I69" i="67"/>
  <c r="I71" i="67"/>
  <c r="I78" i="67"/>
  <c r="I76" i="67"/>
  <c r="J15" i="67"/>
  <c r="J13" i="67"/>
  <c r="I29" i="67"/>
  <c r="I27" i="67"/>
  <c r="J24" i="67"/>
  <c r="J19" i="67"/>
  <c r="J28" i="67"/>
  <c r="J21" i="67"/>
  <c r="J49" i="67"/>
  <c r="J52" i="67"/>
  <c r="J56" i="67"/>
  <c r="J47" i="67"/>
  <c r="I34" i="67"/>
  <c r="I36" i="67"/>
  <c r="I57" i="67"/>
  <c r="I55" i="67"/>
  <c r="I95" i="67"/>
  <c r="I93" i="67"/>
  <c r="L4" i="67"/>
  <c r="L2" i="67"/>
  <c r="M3" i="67"/>
  <c r="I62" i="67"/>
  <c r="I64" i="67"/>
  <c r="I85" i="67"/>
  <c r="I83" i="67"/>
  <c r="I20" i="67"/>
  <c r="I22" i="67"/>
  <c r="J63" i="67"/>
  <c r="J61" i="67"/>
  <c r="J66" i="67"/>
  <c r="J70" i="67"/>
  <c r="J108" i="67"/>
  <c r="J112" i="67"/>
  <c r="J105" i="67"/>
  <c r="J103" i="67"/>
  <c r="I41" i="67"/>
  <c r="I43" i="67"/>
  <c r="I50" i="67"/>
  <c r="I58" i="67"/>
  <c r="I59" i="67"/>
  <c r="I48" i="67"/>
  <c r="I97" i="67"/>
  <c r="I99" i="67"/>
  <c r="I113" i="67"/>
  <c r="I111" i="67"/>
  <c r="K7" i="67"/>
  <c r="K14" i="67"/>
  <c r="K10" i="67"/>
  <c r="K5" i="67"/>
  <c r="I72" i="67"/>
  <c r="I73" i="67"/>
  <c r="I86" i="67"/>
  <c r="I87" i="67"/>
  <c r="J8" i="67"/>
  <c r="J16" i="67"/>
  <c r="J17" i="67"/>
  <c r="J6" i="67"/>
  <c r="I30" i="67"/>
  <c r="I31" i="67"/>
  <c r="J94" i="67"/>
  <c r="J98" i="67"/>
  <c r="J89" i="67"/>
  <c r="J91" i="67"/>
  <c r="I44" i="67"/>
  <c r="I45" i="67"/>
  <c r="I53" i="67"/>
  <c r="I51" i="67"/>
  <c r="I90" i="67"/>
  <c r="I92" i="67"/>
  <c r="I100" i="67"/>
  <c r="I101" i="67"/>
  <c r="I107" i="67"/>
  <c r="I109" i="67"/>
  <c r="K116" i="67"/>
  <c r="K88" i="67"/>
  <c r="K60" i="67"/>
  <c r="K102" i="67"/>
  <c r="K18" i="67"/>
  <c r="K46" i="67"/>
  <c r="K32" i="67"/>
  <c r="K74" i="67"/>
  <c r="K63" i="67"/>
  <c r="K66" i="67"/>
  <c r="K70" i="67"/>
  <c r="K61" i="67"/>
  <c r="J99" i="67"/>
  <c r="J97" i="67"/>
  <c r="K11" i="67"/>
  <c r="K9" i="67"/>
  <c r="J104" i="67"/>
  <c r="J106" i="67"/>
  <c r="J65" i="67"/>
  <c r="J67" i="67"/>
  <c r="J53" i="67"/>
  <c r="J51" i="67"/>
  <c r="J39" i="67"/>
  <c r="J37" i="67"/>
  <c r="K47" i="67"/>
  <c r="K56" i="67"/>
  <c r="K52" i="67"/>
  <c r="K49" i="67"/>
  <c r="J93" i="67"/>
  <c r="J95" i="67"/>
  <c r="K15" i="67"/>
  <c r="K13" i="67"/>
  <c r="J113" i="67"/>
  <c r="J111" i="67"/>
  <c r="M2" i="67"/>
  <c r="N3" i="67"/>
  <c r="M4" i="67"/>
  <c r="J48" i="67"/>
  <c r="J50" i="67"/>
  <c r="J25" i="67"/>
  <c r="J23" i="67"/>
  <c r="J85" i="67"/>
  <c r="J83" i="67"/>
  <c r="K94" i="67"/>
  <c r="K91" i="67"/>
  <c r="K98" i="67"/>
  <c r="K89" i="67"/>
  <c r="J90" i="67"/>
  <c r="J92" i="67"/>
  <c r="J100" i="67"/>
  <c r="J101" i="67"/>
  <c r="K6" i="67"/>
  <c r="K8" i="67"/>
  <c r="J107" i="67"/>
  <c r="J109" i="67"/>
  <c r="J62" i="67"/>
  <c r="J64" i="67"/>
  <c r="L46" i="67"/>
  <c r="L88" i="67"/>
  <c r="L102" i="67"/>
  <c r="L116" i="67"/>
  <c r="L18" i="67"/>
  <c r="L74" i="67"/>
  <c r="L60" i="67"/>
  <c r="L32" i="67"/>
  <c r="J20" i="67"/>
  <c r="J22" i="67"/>
  <c r="I114" i="67"/>
  <c r="J36" i="67"/>
  <c r="J34" i="67"/>
  <c r="J78" i="67"/>
  <c r="J76" i="67"/>
  <c r="K33" i="67"/>
  <c r="K38" i="67"/>
  <c r="K35" i="67"/>
  <c r="K42" i="67"/>
  <c r="K21" i="67"/>
  <c r="K19" i="67"/>
  <c r="K28" i="67"/>
  <c r="K24" i="67"/>
  <c r="K75" i="67"/>
  <c r="K84" i="67"/>
  <c r="K77" i="67"/>
  <c r="K80" i="67"/>
  <c r="K103" i="67"/>
  <c r="K112" i="67"/>
  <c r="K105" i="67"/>
  <c r="K108" i="67"/>
  <c r="K16" i="67"/>
  <c r="K17" i="67"/>
  <c r="J69" i="67"/>
  <c r="J71" i="67"/>
  <c r="J72" i="67"/>
  <c r="J73" i="67"/>
  <c r="L7" i="67"/>
  <c r="L14" i="67"/>
  <c r="L10" i="67"/>
  <c r="L5" i="67"/>
  <c r="J55" i="67"/>
  <c r="J57" i="67"/>
  <c r="J58" i="67"/>
  <c r="J59" i="67"/>
  <c r="J27" i="67"/>
  <c r="J29" i="67"/>
  <c r="J41" i="67"/>
  <c r="J43" i="67"/>
  <c r="J81" i="67"/>
  <c r="J79" i="67"/>
  <c r="J86" i="67"/>
  <c r="J87" i="67"/>
  <c r="J44" i="67"/>
  <c r="J45" i="67"/>
  <c r="K104" i="67"/>
  <c r="K106" i="67"/>
  <c r="K78" i="67"/>
  <c r="K76" i="67"/>
  <c r="K27" i="67"/>
  <c r="K29" i="67"/>
  <c r="K34" i="67"/>
  <c r="K36" i="67"/>
  <c r="J30" i="67"/>
  <c r="J31" i="67"/>
  <c r="L63" i="67"/>
  <c r="L61" i="67"/>
  <c r="L70" i="67"/>
  <c r="L66" i="67"/>
  <c r="L105" i="67"/>
  <c r="L112" i="67"/>
  <c r="L108" i="67"/>
  <c r="L103" i="67"/>
  <c r="K97" i="67"/>
  <c r="K99" i="67"/>
  <c r="M18" i="67"/>
  <c r="M88" i="67"/>
  <c r="M74" i="67"/>
  <c r="M32" i="67"/>
  <c r="M60" i="67"/>
  <c r="M46" i="67"/>
  <c r="M116" i="67"/>
  <c r="M102" i="67"/>
  <c r="K51" i="67"/>
  <c r="K53" i="67"/>
  <c r="L11" i="67"/>
  <c r="L9" i="67"/>
  <c r="K113" i="67"/>
  <c r="K111" i="67"/>
  <c r="K83" i="67"/>
  <c r="K85" i="67"/>
  <c r="K86" i="67"/>
  <c r="K37" i="67"/>
  <c r="K39" i="67"/>
  <c r="L80" i="67"/>
  <c r="L77" i="67"/>
  <c r="L75" i="67"/>
  <c r="L84" i="67"/>
  <c r="L98" i="67"/>
  <c r="L94" i="67"/>
  <c r="L91" i="67"/>
  <c r="L89" i="67"/>
  <c r="K92" i="67"/>
  <c r="K90" i="67"/>
  <c r="K55" i="67"/>
  <c r="K57" i="67"/>
  <c r="K71" i="67"/>
  <c r="K69" i="67"/>
  <c r="L15" i="67"/>
  <c r="L13" i="67"/>
  <c r="K20" i="67"/>
  <c r="K22" i="67"/>
  <c r="K30" i="67"/>
  <c r="K31" i="67"/>
  <c r="L28" i="67"/>
  <c r="L21" i="67"/>
  <c r="L24" i="67"/>
  <c r="L19" i="67"/>
  <c r="L47" i="67"/>
  <c r="L49" i="67"/>
  <c r="L52" i="67"/>
  <c r="L56" i="67"/>
  <c r="K93" i="67"/>
  <c r="K95" i="67"/>
  <c r="M10" i="67"/>
  <c r="M7" i="67"/>
  <c r="M5" i="67"/>
  <c r="M14" i="67"/>
  <c r="J114" i="67"/>
  <c r="K67" i="67"/>
  <c r="K65" i="67"/>
  <c r="L6" i="67"/>
  <c r="L8" i="67"/>
  <c r="L16" i="67"/>
  <c r="L17" i="67"/>
  <c r="K107" i="67"/>
  <c r="K109" i="67"/>
  <c r="K81" i="67"/>
  <c r="K79" i="67"/>
  <c r="K23" i="67"/>
  <c r="K25" i="67"/>
  <c r="K43" i="67"/>
  <c r="K44" i="67"/>
  <c r="K45" i="67"/>
  <c r="K41" i="67"/>
  <c r="L33" i="67"/>
  <c r="L42" i="67"/>
  <c r="L35" i="67"/>
  <c r="L38" i="67"/>
  <c r="K87" i="67"/>
  <c r="K100" i="67"/>
  <c r="K101" i="67"/>
  <c r="N4" i="67"/>
  <c r="N2" i="67"/>
  <c r="O3" i="67"/>
  <c r="K48" i="67"/>
  <c r="K50" i="67"/>
  <c r="K58" i="67"/>
  <c r="K59" i="67"/>
  <c r="K64" i="67"/>
  <c r="K72" i="67"/>
  <c r="K73" i="67"/>
  <c r="K62" i="67"/>
  <c r="L41" i="67"/>
  <c r="L43" i="67"/>
  <c r="M13" i="67"/>
  <c r="M15" i="67"/>
  <c r="L48" i="67"/>
  <c r="L50" i="67"/>
  <c r="L20" i="67"/>
  <c r="L22" i="67"/>
  <c r="L97" i="67"/>
  <c r="L99" i="67"/>
  <c r="L81" i="67"/>
  <c r="L79" i="67"/>
  <c r="M63" i="67"/>
  <c r="M66" i="67"/>
  <c r="M61" i="67"/>
  <c r="M70" i="67"/>
  <c r="M28" i="67"/>
  <c r="M21" i="67"/>
  <c r="M19" i="67"/>
  <c r="M24" i="67"/>
  <c r="L109" i="67"/>
  <c r="L107" i="67"/>
  <c r="L69" i="67"/>
  <c r="L71" i="67"/>
  <c r="L29" i="67"/>
  <c r="L27" i="67"/>
  <c r="L83" i="67"/>
  <c r="L85" i="67"/>
  <c r="M112" i="67"/>
  <c r="M103" i="67"/>
  <c r="M105" i="67"/>
  <c r="M108" i="67"/>
  <c r="M38" i="67"/>
  <c r="M35" i="67"/>
  <c r="M33" i="67"/>
  <c r="M42" i="67"/>
  <c r="L113" i="67"/>
  <c r="L111" i="67"/>
  <c r="P3" i="67"/>
  <c r="O4" i="67"/>
  <c r="O2" i="67"/>
  <c r="N18" i="67"/>
  <c r="N32" i="67"/>
  <c r="N102" i="67"/>
  <c r="N60" i="67"/>
  <c r="N46" i="67"/>
  <c r="N116" i="67"/>
  <c r="N74" i="67"/>
  <c r="N88" i="67"/>
  <c r="L39" i="67"/>
  <c r="L37" i="67"/>
  <c r="M6" i="67"/>
  <c r="M8" i="67"/>
  <c r="M16" i="67"/>
  <c r="M17" i="67"/>
  <c r="L55" i="67"/>
  <c r="L57" i="67"/>
  <c r="L58" i="67"/>
  <c r="L59" i="67"/>
  <c r="L90" i="67"/>
  <c r="L92" i="67"/>
  <c r="L100" i="67"/>
  <c r="L101" i="67"/>
  <c r="M84" i="67"/>
  <c r="M77" i="67"/>
  <c r="M75" i="67"/>
  <c r="M80" i="67"/>
  <c r="L104" i="67"/>
  <c r="L106" i="67"/>
  <c r="L64" i="67"/>
  <c r="L62" i="67"/>
  <c r="K114" i="67"/>
  <c r="N5" i="67"/>
  <c r="N7" i="67"/>
  <c r="N14" i="67"/>
  <c r="N10" i="67"/>
  <c r="L34" i="67"/>
  <c r="L36" i="67"/>
  <c r="L44" i="67"/>
  <c r="L45" i="67"/>
  <c r="M9" i="67"/>
  <c r="M11" i="67"/>
  <c r="L51" i="67"/>
  <c r="L53" i="67"/>
  <c r="L23" i="67"/>
  <c r="L25" i="67"/>
  <c r="L95" i="67"/>
  <c r="L93" i="67"/>
  <c r="L76" i="67"/>
  <c r="L78" i="67"/>
  <c r="M52" i="67"/>
  <c r="M47" i="67"/>
  <c r="M56" i="67"/>
  <c r="M49" i="67"/>
  <c r="M91" i="67"/>
  <c r="M98" i="67"/>
  <c r="M89" i="67"/>
  <c r="M94" i="67"/>
  <c r="L65" i="67"/>
  <c r="L67" i="67"/>
  <c r="M55" i="67"/>
  <c r="M57" i="67"/>
  <c r="N15" i="67"/>
  <c r="N13" i="67"/>
  <c r="M81" i="67"/>
  <c r="M79" i="67"/>
  <c r="N91" i="67"/>
  <c r="N94" i="67"/>
  <c r="N89" i="67"/>
  <c r="N98" i="67"/>
  <c r="N70" i="67"/>
  <c r="N66" i="67"/>
  <c r="N61" i="67"/>
  <c r="N63" i="67"/>
  <c r="O60" i="67"/>
  <c r="O102" i="67"/>
  <c r="O88" i="67"/>
  <c r="O32" i="67"/>
  <c r="O46" i="67"/>
  <c r="O18" i="67"/>
  <c r="O74" i="67"/>
  <c r="O116" i="67"/>
  <c r="M39" i="67"/>
  <c r="M37" i="67"/>
  <c r="M111" i="67"/>
  <c r="M113" i="67"/>
  <c r="L72" i="67"/>
  <c r="L73" i="67"/>
  <c r="M25" i="67"/>
  <c r="M23" i="67"/>
  <c r="M69" i="67"/>
  <c r="M71" i="67"/>
  <c r="L30" i="67"/>
  <c r="L31" i="67"/>
  <c r="M99" i="67"/>
  <c r="M97" i="67"/>
  <c r="N6" i="67"/>
  <c r="N8" i="67"/>
  <c r="N16" i="67"/>
  <c r="N84" i="67"/>
  <c r="N77" i="67"/>
  <c r="N80" i="67"/>
  <c r="N75" i="67"/>
  <c r="N108" i="67"/>
  <c r="N112" i="67"/>
  <c r="N103" i="67"/>
  <c r="N105" i="67"/>
  <c r="O5" i="67"/>
  <c r="O14" i="67"/>
  <c r="O7" i="67"/>
  <c r="O10" i="67"/>
  <c r="M43" i="67"/>
  <c r="M41" i="67"/>
  <c r="M109" i="67"/>
  <c r="M107" i="67"/>
  <c r="L86" i="67"/>
  <c r="L87" i="67"/>
  <c r="M90" i="67"/>
  <c r="M92" i="67"/>
  <c r="M100" i="67"/>
  <c r="M101" i="67"/>
  <c r="M51" i="67"/>
  <c r="M53" i="67"/>
  <c r="L114" i="67"/>
  <c r="M78" i="67"/>
  <c r="M76" i="67"/>
  <c r="N35" i="67"/>
  <c r="N33" i="67"/>
  <c r="N38" i="67"/>
  <c r="N42" i="67"/>
  <c r="P2" i="67"/>
  <c r="P4" i="67"/>
  <c r="Q3" i="67"/>
  <c r="M104" i="67"/>
  <c r="M106" i="67"/>
  <c r="M22" i="67"/>
  <c r="M20" i="67"/>
  <c r="M65" i="67"/>
  <c r="M67" i="67"/>
  <c r="M93" i="67"/>
  <c r="M95" i="67"/>
  <c r="M50" i="67"/>
  <c r="M48" i="67"/>
  <c r="N11" i="67"/>
  <c r="N9" i="67"/>
  <c r="M85" i="67"/>
  <c r="M83" i="67"/>
  <c r="N49" i="67"/>
  <c r="N52" i="67"/>
  <c r="N56" i="67"/>
  <c r="N47" i="67"/>
  <c r="N19" i="67"/>
  <c r="N24" i="67"/>
  <c r="N28" i="67"/>
  <c r="N21" i="67"/>
  <c r="M34" i="67"/>
  <c r="M36" i="67"/>
  <c r="M44" i="67"/>
  <c r="M45" i="67"/>
  <c r="M114" i="67"/>
  <c r="M29" i="67"/>
  <c r="M30" i="67"/>
  <c r="M31" i="67"/>
  <c r="M27" i="67"/>
  <c r="M62" i="67"/>
  <c r="M64" i="67"/>
  <c r="M72" i="67"/>
  <c r="M73" i="67"/>
  <c r="M86" i="67"/>
  <c r="M87" i="67"/>
  <c r="N29" i="67"/>
  <c r="N27" i="67"/>
  <c r="N57" i="67"/>
  <c r="N55" i="67"/>
  <c r="P7" i="67"/>
  <c r="P14" i="67"/>
  <c r="P5" i="67"/>
  <c r="P10" i="67"/>
  <c r="O6" i="67"/>
  <c r="O8" i="67"/>
  <c r="N81" i="67"/>
  <c r="N79" i="67"/>
  <c r="N17" i="67"/>
  <c r="O21" i="67"/>
  <c r="O19" i="67"/>
  <c r="O24" i="67"/>
  <c r="O28" i="67"/>
  <c r="O105" i="67"/>
  <c r="O103" i="67"/>
  <c r="O108" i="67"/>
  <c r="O112" i="67"/>
  <c r="N65" i="67"/>
  <c r="N67" i="67"/>
  <c r="N95" i="67"/>
  <c r="N93" i="67"/>
  <c r="N23" i="67"/>
  <c r="N25" i="67"/>
  <c r="N51" i="67"/>
  <c r="N53" i="67"/>
  <c r="P116" i="67"/>
  <c r="P102" i="67"/>
  <c r="P46" i="67"/>
  <c r="P18" i="67"/>
  <c r="P32" i="67"/>
  <c r="P88" i="67"/>
  <c r="P60" i="67"/>
  <c r="P74" i="67"/>
  <c r="N36" i="67"/>
  <c r="N34" i="67"/>
  <c r="O13" i="67"/>
  <c r="O15" i="67"/>
  <c r="N113" i="67"/>
  <c r="N111" i="67"/>
  <c r="N76" i="67"/>
  <c r="N78" i="67"/>
  <c r="O49" i="67"/>
  <c r="O52" i="67"/>
  <c r="O56" i="67"/>
  <c r="O47" i="67"/>
  <c r="O63" i="67"/>
  <c r="O70" i="67"/>
  <c r="O66" i="67"/>
  <c r="O61" i="67"/>
  <c r="N71" i="67"/>
  <c r="N69" i="67"/>
  <c r="N90" i="67"/>
  <c r="N92" i="67"/>
  <c r="N48" i="67"/>
  <c r="N50" i="67"/>
  <c r="N41" i="67"/>
  <c r="N43" i="67"/>
  <c r="N44" i="67"/>
  <c r="O16" i="67"/>
  <c r="O17" i="67"/>
  <c r="N109" i="67"/>
  <c r="N107" i="67"/>
  <c r="N85" i="67"/>
  <c r="N83" i="67"/>
  <c r="O38" i="67"/>
  <c r="O33" i="67"/>
  <c r="O35" i="67"/>
  <c r="O42" i="67"/>
  <c r="N62" i="67"/>
  <c r="N64" i="67"/>
  <c r="N72" i="67"/>
  <c r="N73" i="67"/>
  <c r="N97" i="67"/>
  <c r="N99" i="67"/>
  <c r="N100" i="67"/>
  <c r="N101" i="67"/>
  <c r="M58" i="67"/>
  <c r="M59" i="67"/>
  <c r="N22" i="67"/>
  <c r="N30" i="67"/>
  <c r="N31" i="67"/>
  <c r="N20" i="67"/>
  <c r="N45" i="67"/>
  <c r="N58" i="67"/>
  <c r="N59" i="67"/>
  <c r="Q4" i="67"/>
  <c r="Q2" i="67"/>
  <c r="R3" i="67"/>
  <c r="N37" i="67"/>
  <c r="N39" i="67"/>
  <c r="O9" i="67"/>
  <c r="O11" i="67"/>
  <c r="N104" i="67"/>
  <c r="N106" i="67"/>
  <c r="N114" i="67"/>
  <c r="O77" i="67"/>
  <c r="O75" i="67"/>
  <c r="O80" i="67"/>
  <c r="O84" i="67"/>
  <c r="O94" i="67"/>
  <c r="O98" i="67"/>
  <c r="O91" i="67"/>
  <c r="O89" i="67"/>
  <c r="O90" i="67"/>
  <c r="O92" i="67"/>
  <c r="O79" i="67"/>
  <c r="O81" i="67"/>
  <c r="O37" i="67"/>
  <c r="O39" i="67"/>
  <c r="O69" i="67"/>
  <c r="O71" i="67"/>
  <c r="O53" i="67"/>
  <c r="O51" i="67"/>
  <c r="P91" i="67"/>
  <c r="P89" i="67"/>
  <c r="P94" i="67"/>
  <c r="P98" i="67"/>
  <c r="P112" i="67"/>
  <c r="P108" i="67"/>
  <c r="P105" i="67"/>
  <c r="P103" i="67"/>
  <c r="P11" i="67"/>
  <c r="P9" i="67"/>
  <c r="O97" i="67"/>
  <c r="O99" i="67"/>
  <c r="R2" i="67"/>
  <c r="R4" i="67"/>
  <c r="S3" i="67"/>
  <c r="O43" i="67"/>
  <c r="O41" i="67"/>
  <c r="O62" i="67"/>
  <c r="O64" i="67"/>
  <c r="O50" i="67"/>
  <c r="O48" i="67"/>
  <c r="P33" i="67"/>
  <c r="P35" i="67"/>
  <c r="P42" i="67"/>
  <c r="P38" i="67"/>
  <c r="O106" i="67"/>
  <c r="O104" i="67"/>
  <c r="O20" i="67"/>
  <c r="O22" i="67"/>
  <c r="O93" i="67"/>
  <c r="O95" i="67"/>
  <c r="O76" i="67"/>
  <c r="O78" i="67"/>
  <c r="Q74" i="67"/>
  <c r="Q88" i="67"/>
  <c r="Q102" i="67"/>
  <c r="Q116" i="67"/>
  <c r="Q46" i="67"/>
  <c r="Q18" i="67"/>
  <c r="Q60" i="67"/>
  <c r="Q32" i="67"/>
  <c r="O36" i="67"/>
  <c r="O34" i="67"/>
  <c r="O72" i="67"/>
  <c r="O73" i="67"/>
  <c r="N86" i="67"/>
  <c r="N87" i="67"/>
  <c r="P77" i="67"/>
  <c r="P75" i="67"/>
  <c r="P84" i="67"/>
  <c r="P80" i="67"/>
  <c r="P19" i="67"/>
  <c r="P28" i="67"/>
  <c r="P24" i="67"/>
  <c r="P21" i="67"/>
  <c r="O113" i="67"/>
  <c r="O111" i="67"/>
  <c r="O27" i="67"/>
  <c r="O29" i="67"/>
  <c r="P15" i="67"/>
  <c r="P13" i="67"/>
  <c r="O100" i="67"/>
  <c r="O101" i="67"/>
  <c r="O83" i="67"/>
  <c r="O85" i="67"/>
  <c r="O86" i="67"/>
  <c r="O87" i="67"/>
  <c r="Q14" i="67"/>
  <c r="Q7" i="67"/>
  <c r="Q5" i="67"/>
  <c r="Q10" i="67"/>
  <c r="O44" i="67"/>
  <c r="O45" i="67"/>
  <c r="O65" i="67"/>
  <c r="O67" i="67"/>
  <c r="O57" i="67"/>
  <c r="O58" i="67"/>
  <c r="O59" i="67"/>
  <c r="O55" i="67"/>
  <c r="P63" i="67"/>
  <c r="P70" i="67"/>
  <c r="P66" i="67"/>
  <c r="P61" i="67"/>
  <c r="P47" i="67"/>
  <c r="P56" i="67"/>
  <c r="P52" i="67"/>
  <c r="P49" i="67"/>
  <c r="O109" i="67"/>
  <c r="O107" i="67"/>
  <c r="O23" i="67"/>
  <c r="O25" i="67"/>
  <c r="P6" i="67"/>
  <c r="P8" i="67"/>
  <c r="P16" i="67"/>
  <c r="P17" i="67"/>
  <c r="O114" i="67"/>
  <c r="P48" i="67"/>
  <c r="P50" i="67"/>
  <c r="Q13" i="67"/>
  <c r="Q15" i="67"/>
  <c r="P27" i="67"/>
  <c r="P29" i="67"/>
  <c r="Q66" i="67"/>
  <c r="Q70" i="67"/>
  <c r="Q61" i="67"/>
  <c r="Q63" i="67"/>
  <c r="Q108" i="67"/>
  <c r="Q112" i="67"/>
  <c r="Q105" i="67"/>
  <c r="Q103" i="67"/>
  <c r="O30" i="67"/>
  <c r="O31" i="67"/>
  <c r="P39" i="67"/>
  <c r="P37" i="67"/>
  <c r="R88" i="67"/>
  <c r="R74" i="67"/>
  <c r="R60" i="67"/>
  <c r="R18" i="67"/>
  <c r="R46" i="67"/>
  <c r="R32" i="67"/>
  <c r="R102" i="67"/>
  <c r="R116" i="67"/>
  <c r="P107" i="67"/>
  <c r="P109" i="67"/>
  <c r="P51" i="67"/>
  <c r="P53" i="67"/>
  <c r="P67" i="67"/>
  <c r="P65" i="67"/>
  <c r="Q11" i="67"/>
  <c r="Q9" i="67"/>
  <c r="P78" i="67"/>
  <c r="P76" i="67"/>
  <c r="Q19" i="67"/>
  <c r="Q24" i="67"/>
  <c r="Q28" i="67"/>
  <c r="Q21" i="67"/>
  <c r="Q91" i="67"/>
  <c r="Q98" i="67"/>
  <c r="Q94" i="67"/>
  <c r="Q89" i="67"/>
  <c r="P43" i="67"/>
  <c r="P41" i="67"/>
  <c r="P111" i="67"/>
  <c r="P113" i="67"/>
  <c r="P92" i="67"/>
  <c r="P90" i="67"/>
  <c r="P57" i="67"/>
  <c r="P55" i="67"/>
  <c r="P69" i="67"/>
  <c r="P71" i="67"/>
  <c r="P20" i="67"/>
  <c r="P22" i="67"/>
  <c r="P30" i="67"/>
  <c r="P31" i="67"/>
  <c r="P81" i="67"/>
  <c r="P79" i="67"/>
  <c r="Q52" i="67"/>
  <c r="Q56" i="67"/>
  <c r="Q49" i="67"/>
  <c r="Q47" i="67"/>
  <c r="Q77" i="67"/>
  <c r="Q80" i="67"/>
  <c r="Q75" i="67"/>
  <c r="Q84" i="67"/>
  <c r="P34" i="67"/>
  <c r="P36" i="67"/>
  <c r="S4" i="67"/>
  <c r="T3" i="67"/>
  <c r="S2" i="67"/>
  <c r="P99" i="67"/>
  <c r="P97" i="67"/>
  <c r="P62" i="67"/>
  <c r="P64" i="67"/>
  <c r="P72" i="67"/>
  <c r="P73" i="67"/>
  <c r="Q8" i="67"/>
  <c r="Q6" i="67"/>
  <c r="P23" i="67"/>
  <c r="P25" i="67"/>
  <c r="P85" i="67"/>
  <c r="P83" i="67"/>
  <c r="Q38" i="67"/>
  <c r="Q35" i="67"/>
  <c r="Q33" i="67"/>
  <c r="Q42" i="67"/>
  <c r="P44" i="67"/>
  <c r="P45" i="67"/>
  <c r="R14" i="67"/>
  <c r="R7" i="67"/>
  <c r="R5" i="67"/>
  <c r="R10" i="67"/>
  <c r="P106" i="67"/>
  <c r="P114" i="67"/>
  <c r="P104" i="67"/>
  <c r="P93" i="67"/>
  <c r="P95" i="67"/>
  <c r="P86" i="67"/>
  <c r="P87" i="67"/>
  <c r="P100" i="67"/>
  <c r="P101" i="67"/>
  <c r="Q43" i="67"/>
  <c r="Q41" i="67"/>
  <c r="U3" i="67"/>
  <c r="T4" i="67"/>
  <c r="T2" i="67"/>
  <c r="Q83" i="67"/>
  <c r="Q85" i="67"/>
  <c r="Q97" i="67"/>
  <c r="Q99" i="67"/>
  <c r="Q23" i="67"/>
  <c r="Q25" i="67"/>
  <c r="R33" i="67"/>
  <c r="R35" i="67"/>
  <c r="R42" i="67"/>
  <c r="R38" i="67"/>
  <c r="R75" i="67"/>
  <c r="R84" i="67"/>
  <c r="R77" i="67"/>
  <c r="R80" i="67"/>
  <c r="Q107" i="67"/>
  <c r="Q109" i="67"/>
  <c r="Q65" i="67"/>
  <c r="Q67" i="67"/>
  <c r="Q16" i="67"/>
  <c r="Q17" i="67"/>
  <c r="R8" i="67"/>
  <c r="R6" i="67"/>
  <c r="S7" i="67"/>
  <c r="S10" i="67"/>
  <c r="S14" i="67"/>
  <c r="S5" i="67"/>
  <c r="Q50" i="67"/>
  <c r="Q48" i="67"/>
  <c r="Q90" i="67"/>
  <c r="Q92" i="67"/>
  <c r="R56" i="67"/>
  <c r="R52" i="67"/>
  <c r="R47" i="67"/>
  <c r="R49" i="67"/>
  <c r="R89" i="67"/>
  <c r="R98" i="67"/>
  <c r="R91" i="67"/>
  <c r="R94" i="67"/>
  <c r="Q62" i="67"/>
  <c r="Q64" i="67"/>
  <c r="R13" i="67"/>
  <c r="R15" i="67"/>
  <c r="R16" i="67"/>
  <c r="Q34" i="67"/>
  <c r="Q36" i="67"/>
  <c r="Q44" i="67"/>
  <c r="Q45" i="67"/>
  <c r="Q81" i="67"/>
  <c r="Q79" i="67"/>
  <c r="Q55" i="67"/>
  <c r="Q57" i="67"/>
  <c r="Q100" i="67"/>
  <c r="Q101" i="67"/>
  <c r="Q22" i="67"/>
  <c r="Q20" i="67"/>
  <c r="R19" i="67"/>
  <c r="R24" i="67"/>
  <c r="R21" i="67"/>
  <c r="R28" i="67"/>
  <c r="Q104" i="67"/>
  <c r="Q106" i="67"/>
  <c r="P58" i="67"/>
  <c r="P59" i="67"/>
  <c r="R9" i="67"/>
  <c r="R11" i="67"/>
  <c r="Q37" i="67"/>
  <c r="Q39" i="67"/>
  <c r="S32" i="67"/>
  <c r="S18" i="67"/>
  <c r="S46" i="67"/>
  <c r="S88" i="67"/>
  <c r="S116" i="67"/>
  <c r="S102" i="67"/>
  <c r="S74" i="67"/>
  <c r="S60" i="67"/>
  <c r="Q78" i="67"/>
  <c r="Q76" i="67"/>
  <c r="Q51" i="67"/>
  <c r="Q53" i="67"/>
  <c r="Q93" i="67"/>
  <c r="Q95" i="67"/>
  <c r="Q29" i="67"/>
  <c r="Q30" i="67"/>
  <c r="Q31" i="67"/>
  <c r="Q27" i="67"/>
  <c r="R105" i="67"/>
  <c r="R103" i="67"/>
  <c r="R108" i="67"/>
  <c r="R112" i="67"/>
  <c r="R63" i="67"/>
  <c r="R70" i="67"/>
  <c r="R66" i="67"/>
  <c r="R61" i="67"/>
  <c r="Q111" i="67"/>
  <c r="Q113" i="67"/>
  <c r="Q69" i="67"/>
  <c r="Q71" i="67"/>
  <c r="Q114" i="67"/>
  <c r="R27" i="67"/>
  <c r="R29" i="67"/>
  <c r="R99" i="67"/>
  <c r="R97" i="67"/>
  <c r="R51" i="67"/>
  <c r="R53" i="67"/>
  <c r="S11" i="67"/>
  <c r="S9" i="67"/>
  <c r="T14" i="67"/>
  <c r="T7" i="67"/>
  <c r="T10" i="67"/>
  <c r="T5" i="67"/>
  <c r="R111" i="67"/>
  <c r="R113" i="67"/>
  <c r="S70" i="67"/>
  <c r="S61" i="67"/>
  <c r="S63" i="67"/>
  <c r="S66" i="67"/>
  <c r="S98" i="67"/>
  <c r="S94" i="67"/>
  <c r="S89" i="67"/>
  <c r="S91" i="67"/>
  <c r="R22" i="67"/>
  <c r="R20" i="67"/>
  <c r="R17" i="67"/>
  <c r="R57" i="67"/>
  <c r="R55" i="67"/>
  <c r="Q58" i="67"/>
  <c r="Q59" i="67"/>
  <c r="S8" i="67"/>
  <c r="S6" i="67"/>
  <c r="R81" i="67"/>
  <c r="R79" i="67"/>
  <c r="R39" i="67"/>
  <c r="R37" i="67"/>
  <c r="Q86" i="67"/>
  <c r="Q87" i="67"/>
  <c r="V3" i="67"/>
  <c r="U2" i="67"/>
  <c r="U4" i="67"/>
  <c r="R62" i="67"/>
  <c r="R64" i="67"/>
  <c r="S38" i="67"/>
  <c r="S33" i="67"/>
  <c r="S35" i="67"/>
  <c r="S42" i="67"/>
  <c r="R67" i="67"/>
  <c r="R65" i="67"/>
  <c r="R109" i="67"/>
  <c r="R107" i="67"/>
  <c r="S80" i="67"/>
  <c r="S75" i="67"/>
  <c r="S84" i="67"/>
  <c r="S77" i="67"/>
  <c r="S52" i="67"/>
  <c r="S56" i="67"/>
  <c r="S49" i="67"/>
  <c r="S47" i="67"/>
  <c r="R23" i="67"/>
  <c r="R25" i="67"/>
  <c r="R93" i="67"/>
  <c r="R95" i="67"/>
  <c r="R48" i="67"/>
  <c r="R50" i="67"/>
  <c r="R58" i="67"/>
  <c r="R59" i="67"/>
  <c r="R76" i="67"/>
  <c r="R78" i="67"/>
  <c r="R43" i="67"/>
  <c r="R41" i="67"/>
  <c r="R104" i="67"/>
  <c r="R106" i="67"/>
  <c r="R114" i="67"/>
  <c r="R69" i="67"/>
  <c r="R71" i="67"/>
  <c r="S112" i="67"/>
  <c r="S105" i="67"/>
  <c r="S103" i="67"/>
  <c r="S108" i="67"/>
  <c r="S21" i="67"/>
  <c r="S28" i="67"/>
  <c r="S19" i="67"/>
  <c r="S24" i="67"/>
  <c r="R30" i="67"/>
  <c r="R31" i="67"/>
  <c r="Q72" i="67"/>
  <c r="Q73" i="67"/>
  <c r="R90" i="67"/>
  <c r="R92" i="67"/>
  <c r="R100" i="67"/>
  <c r="R101" i="67"/>
  <c r="S13" i="67"/>
  <c r="S15" i="67"/>
  <c r="S16" i="67"/>
  <c r="R83" i="67"/>
  <c r="R85" i="67"/>
  <c r="R36" i="67"/>
  <c r="R44" i="67"/>
  <c r="R45" i="67"/>
  <c r="R34" i="67"/>
  <c r="T18" i="67"/>
  <c r="T46" i="67"/>
  <c r="T116" i="67"/>
  <c r="T102" i="67"/>
  <c r="T32" i="67"/>
  <c r="T60" i="67"/>
  <c r="T74" i="67"/>
  <c r="T88" i="67"/>
  <c r="S17" i="67"/>
  <c r="R72" i="67"/>
  <c r="R73" i="67"/>
  <c r="T94" i="67"/>
  <c r="T91" i="67"/>
  <c r="T98" i="67"/>
  <c r="T89" i="67"/>
  <c r="S20" i="67"/>
  <c r="S22" i="67"/>
  <c r="S113" i="67"/>
  <c r="S111" i="67"/>
  <c r="R86" i="67"/>
  <c r="R87" i="67"/>
  <c r="S51" i="67"/>
  <c r="S53" i="67"/>
  <c r="S79" i="67"/>
  <c r="S81" i="67"/>
  <c r="S37" i="67"/>
  <c r="S39" i="67"/>
  <c r="U88" i="67"/>
  <c r="U116" i="67"/>
  <c r="U18" i="67"/>
  <c r="U32" i="67"/>
  <c r="U102" i="67"/>
  <c r="U74" i="67"/>
  <c r="U46" i="67"/>
  <c r="U60" i="67"/>
  <c r="S92" i="67"/>
  <c r="S90" i="67"/>
  <c r="S65" i="67"/>
  <c r="S67" i="67"/>
  <c r="T11" i="67"/>
  <c r="T9" i="67"/>
  <c r="T63" i="67"/>
  <c r="T61" i="67"/>
  <c r="T66" i="67"/>
  <c r="T70" i="67"/>
  <c r="S23" i="67"/>
  <c r="S25" i="67"/>
  <c r="S107" i="67"/>
  <c r="S109" i="67"/>
  <c r="S78" i="67"/>
  <c r="S76" i="67"/>
  <c r="S41" i="67"/>
  <c r="S43" i="67"/>
  <c r="V2" i="67"/>
  <c r="W3" i="67"/>
  <c r="V4" i="67"/>
  <c r="S64" i="67"/>
  <c r="S62" i="67"/>
  <c r="T8" i="67"/>
  <c r="T6" i="67"/>
  <c r="T84" i="67"/>
  <c r="T80" i="67"/>
  <c r="T75" i="67"/>
  <c r="T77" i="67"/>
  <c r="T52" i="67"/>
  <c r="T49" i="67"/>
  <c r="T47" i="67"/>
  <c r="T56" i="67"/>
  <c r="T42" i="67"/>
  <c r="T33" i="67"/>
  <c r="T35" i="67"/>
  <c r="T38" i="67"/>
  <c r="T28" i="67"/>
  <c r="T19" i="67"/>
  <c r="T24" i="67"/>
  <c r="T21" i="67"/>
  <c r="S50" i="67"/>
  <c r="S48" i="67"/>
  <c r="S85" i="67"/>
  <c r="S83" i="67"/>
  <c r="S34" i="67"/>
  <c r="S36" i="67"/>
  <c r="S95" i="67"/>
  <c r="S93" i="67"/>
  <c r="T13" i="67"/>
  <c r="T15" i="67"/>
  <c r="T16" i="67"/>
  <c r="T105" i="67"/>
  <c r="T108" i="67"/>
  <c r="T103" i="67"/>
  <c r="T112" i="67"/>
  <c r="S27" i="67"/>
  <c r="S29" i="67"/>
  <c r="S30" i="67"/>
  <c r="S31" i="67"/>
  <c r="S106" i="67"/>
  <c r="S104" i="67"/>
  <c r="S57" i="67"/>
  <c r="S55" i="67"/>
  <c r="S86" i="67"/>
  <c r="S87" i="67"/>
  <c r="S44" i="67"/>
  <c r="S45" i="67"/>
  <c r="U10" i="67"/>
  <c r="U14" i="67"/>
  <c r="U7" i="67"/>
  <c r="U5" i="67"/>
  <c r="S99" i="67"/>
  <c r="S100" i="67"/>
  <c r="S101" i="67"/>
  <c r="S97" i="67"/>
  <c r="S69" i="67"/>
  <c r="S71" i="67"/>
  <c r="S72" i="67"/>
  <c r="S73" i="67"/>
  <c r="T17" i="67"/>
  <c r="S58" i="67"/>
  <c r="S59" i="67"/>
  <c r="U6" i="67"/>
  <c r="U8" i="67"/>
  <c r="T50" i="67"/>
  <c r="T48" i="67"/>
  <c r="T81" i="67"/>
  <c r="T79" i="67"/>
  <c r="W2" i="67"/>
  <c r="X3" i="67"/>
  <c r="W4" i="67"/>
  <c r="T65" i="67"/>
  <c r="T67" i="67"/>
  <c r="U105" i="67"/>
  <c r="U108" i="67"/>
  <c r="U112" i="67"/>
  <c r="U103" i="67"/>
  <c r="U89" i="67"/>
  <c r="U94" i="67"/>
  <c r="U91" i="67"/>
  <c r="U98" i="67"/>
  <c r="U13" i="67"/>
  <c r="U15" i="67"/>
  <c r="U16" i="67"/>
  <c r="T109" i="67"/>
  <c r="T107" i="67"/>
  <c r="T27" i="67"/>
  <c r="T29" i="67"/>
  <c r="T41" i="67"/>
  <c r="T43" i="67"/>
  <c r="T53" i="67"/>
  <c r="T51" i="67"/>
  <c r="T85" i="67"/>
  <c r="T83" i="67"/>
  <c r="V46" i="67"/>
  <c r="V88" i="67"/>
  <c r="V74" i="67"/>
  <c r="V60" i="67"/>
  <c r="V116" i="67"/>
  <c r="V32" i="67"/>
  <c r="V18" i="67"/>
  <c r="V102" i="67"/>
  <c r="U63" i="67"/>
  <c r="U70" i="67"/>
  <c r="U66" i="67"/>
  <c r="U61" i="67"/>
  <c r="U42" i="67"/>
  <c r="U35" i="67"/>
  <c r="U33" i="67"/>
  <c r="U38" i="67"/>
  <c r="S114" i="67"/>
  <c r="T97" i="67"/>
  <c r="T99" i="67"/>
  <c r="U9" i="67"/>
  <c r="U11" i="67"/>
  <c r="T104" i="67"/>
  <c r="T106" i="67"/>
  <c r="T22" i="67"/>
  <c r="T20" i="67"/>
  <c r="T39" i="67"/>
  <c r="T37" i="67"/>
  <c r="T55" i="67"/>
  <c r="T57" i="67"/>
  <c r="T58" i="67"/>
  <c r="T59" i="67"/>
  <c r="T76" i="67"/>
  <c r="T78" i="67"/>
  <c r="T86" i="67"/>
  <c r="T87" i="67"/>
  <c r="T64" i="67"/>
  <c r="T62" i="67"/>
  <c r="U47" i="67"/>
  <c r="U56" i="67"/>
  <c r="U49" i="67"/>
  <c r="U52" i="67"/>
  <c r="U21" i="67"/>
  <c r="U28" i="67"/>
  <c r="U24" i="67"/>
  <c r="U19" i="67"/>
  <c r="T92" i="67"/>
  <c r="T90" i="67"/>
  <c r="T111" i="67"/>
  <c r="T113" i="67"/>
  <c r="T23" i="67"/>
  <c r="T25" i="67"/>
  <c r="T34" i="67"/>
  <c r="T36" i="67"/>
  <c r="T44" i="67"/>
  <c r="T45" i="67"/>
  <c r="V14" i="67"/>
  <c r="V7" i="67"/>
  <c r="V10" i="67"/>
  <c r="V5" i="67"/>
  <c r="T69" i="67"/>
  <c r="T71" i="67"/>
  <c r="U80" i="67"/>
  <c r="U75" i="67"/>
  <c r="U77" i="67"/>
  <c r="U84" i="67"/>
  <c r="T93" i="67"/>
  <c r="T95" i="67"/>
  <c r="T72" i="67"/>
  <c r="T73" i="67"/>
  <c r="T114" i="67"/>
  <c r="U85" i="67"/>
  <c r="U83" i="67"/>
  <c r="V8" i="67"/>
  <c r="V6" i="67"/>
  <c r="U27" i="67"/>
  <c r="U29" i="67"/>
  <c r="U55" i="67"/>
  <c r="U57" i="67"/>
  <c r="T100" i="67"/>
  <c r="T101" i="67"/>
  <c r="U67" i="67"/>
  <c r="U65" i="67"/>
  <c r="V108" i="67"/>
  <c r="V105" i="67"/>
  <c r="V112" i="67"/>
  <c r="V103" i="67"/>
  <c r="V61" i="67"/>
  <c r="V66" i="67"/>
  <c r="V63" i="67"/>
  <c r="V70" i="67"/>
  <c r="U99" i="67"/>
  <c r="U97" i="67"/>
  <c r="W18" i="67"/>
  <c r="W60" i="67"/>
  <c r="W116" i="67"/>
  <c r="W74" i="67"/>
  <c r="W102" i="67"/>
  <c r="W88" i="67"/>
  <c r="W32" i="67"/>
  <c r="W46" i="67"/>
  <c r="U76" i="67"/>
  <c r="U78" i="67"/>
  <c r="U86" i="67"/>
  <c r="U87" i="67"/>
  <c r="V15" i="67"/>
  <c r="V13" i="67"/>
  <c r="U22" i="67"/>
  <c r="U20" i="67"/>
  <c r="U36" i="67"/>
  <c r="U34" i="67"/>
  <c r="U69" i="67"/>
  <c r="U71" i="67"/>
  <c r="V28" i="67"/>
  <c r="V21" i="67"/>
  <c r="V24" i="67"/>
  <c r="V19" i="67"/>
  <c r="V80" i="67"/>
  <c r="V75" i="67"/>
  <c r="V84" i="67"/>
  <c r="V77" i="67"/>
  <c r="U92" i="67"/>
  <c r="U90" i="67"/>
  <c r="U111" i="67"/>
  <c r="U113" i="67"/>
  <c r="V16" i="67"/>
  <c r="V17" i="67"/>
  <c r="U51" i="67"/>
  <c r="U53" i="67"/>
  <c r="U41" i="67"/>
  <c r="U43" i="67"/>
  <c r="U44" i="67"/>
  <c r="U45" i="67"/>
  <c r="U64" i="67"/>
  <c r="U62" i="67"/>
  <c r="V35" i="67"/>
  <c r="V33" i="67"/>
  <c r="V38" i="67"/>
  <c r="V42" i="67"/>
  <c r="V89" i="67"/>
  <c r="V94" i="67"/>
  <c r="V98" i="67"/>
  <c r="V91" i="67"/>
  <c r="T30" i="67"/>
  <c r="T31" i="67"/>
  <c r="U17" i="67"/>
  <c r="U95" i="67"/>
  <c r="U93" i="67"/>
  <c r="U107" i="67"/>
  <c r="U109" i="67"/>
  <c r="W5" i="67"/>
  <c r="W7" i="67"/>
  <c r="W14" i="67"/>
  <c r="W10" i="67"/>
  <c r="U79" i="67"/>
  <c r="U81" i="67"/>
  <c r="V9" i="67"/>
  <c r="V11" i="67"/>
  <c r="U23" i="67"/>
  <c r="U25" i="67"/>
  <c r="U50" i="67"/>
  <c r="U58" i="67"/>
  <c r="U59" i="67"/>
  <c r="U48" i="67"/>
  <c r="U37" i="67"/>
  <c r="U39" i="67"/>
  <c r="U72" i="67"/>
  <c r="U73" i="67"/>
  <c r="V47" i="67"/>
  <c r="V56" i="67"/>
  <c r="V52" i="67"/>
  <c r="V49" i="67"/>
  <c r="U100" i="67"/>
  <c r="U101" i="67"/>
  <c r="U106" i="67"/>
  <c r="U104" i="67"/>
  <c r="Y3" i="67"/>
  <c r="X2" i="67"/>
  <c r="X4" i="67"/>
  <c r="X7" i="67"/>
  <c r="X5" i="67"/>
  <c r="X10" i="67"/>
  <c r="X14" i="67"/>
  <c r="X102" i="67"/>
  <c r="X18" i="67"/>
  <c r="X74" i="67"/>
  <c r="X32" i="67"/>
  <c r="X88" i="67"/>
  <c r="X116" i="67"/>
  <c r="X60" i="67"/>
  <c r="X46" i="67"/>
  <c r="V48" i="67"/>
  <c r="V50" i="67"/>
  <c r="W13" i="67"/>
  <c r="W15" i="67"/>
  <c r="V34" i="67"/>
  <c r="V36" i="67"/>
  <c r="U114" i="67"/>
  <c r="V78" i="67"/>
  <c r="V76" i="67"/>
  <c r="W42" i="67"/>
  <c r="W33" i="67"/>
  <c r="W35" i="67"/>
  <c r="W38" i="67"/>
  <c r="V109" i="67"/>
  <c r="V107" i="67"/>
  <c r="Z3" i="67"/>
  <c r="Y4" i="67"/>
  <c r="Y2" i="67"/>
  <c r="V53" i="67"/>
  <c r="V51" i="67"/>
  <c r="W6" i="67"/>
  <c r="W8" i="67"/>
  <c r="V90" i="67"/>
  <c r="V92" i="67"/>
  <c r="V43" i="67"/>
  <c r="V41" i="67"/>
  <c r="V85" i="67"/>
  <c r="V83" i="67"/>
  <c r="V23" i="67"/>
  <c r="V25" i="67"/>
  <c r="W91" i="67"/>
  <c r="W98" i="67"/>
  <c r="W89" i="67"/>
  <c r="W94" i="67"/>
  <c r="W70" i="67"/>
  <c r="W66" i="67"/>
  <c r="W61" i="67"/>
  <c r="W63" i="67"/>
  <c r="V71" i="67"/>
  <c r="V69" i="67"/>
  <c r="V57" i="67"/>
  <c r="V55" i="67"/>
  <c r="W16" i="67"/>
  <c r="V97" i="67"/>
  <c r="V99" i="67"/>
  <c r="V37" i="67"/>
  <c r="V39" i="67"/>
  <c r="V86" i="67"/>
  <c r="V87" i="67"/>
  <c r="V22" i="67"/>
  <c r="V20" i="67"/>
  <c r="W105" i="67"/>
  <c r="W112" i="67"/>
  <c r="W103" i="67"/>
  <c r="W108" i="67"/>
  <c r="W19" i="67"/>
  <c r="W28" i="67"/>
  <c r="W21" i="67"/>
  <c r="W24" i="67"/>
  <c r="V64" i="67"/>
  <c r="V72" i="67"/>
  <c r="V73" i="67"/>
  <c r="V62" i="67"/>
  <c r="V113" i="67"/>
  <c r="V111" i="67"/>
  <c r="U30" i="67"/>
  <c r="U31" i="67"/>
  <c r="W11" i="67"/>
  <c r="W9" i="67"/>
  <c r="V95" i="67"/>
  <c r="V93" i="67"/>
  <c r="V79" i="67"/>
  <c r="V81" i="67"/>
  <c r="V27" i="67"/>
  <c r="V29" i="67"/>
  <c r="V30" i="67"/>
  <c r="V31" i="67"/>
  <c r="W52" i="67"/>
  <c r="W49" i="67"/>
  <c r="W47" i="67"/>
  <c r="W56" i="67"/>
  <c r="W75" i="67"/>
  <c r="W80" i="67"/>
  <c r="W77" i="67"/>
  <c r="W84" i="67"/>
  <c r="V67" i="67"/>
  <c r="V65" i="67"/>
  <c r="V104" i="67"/>
  <c r="V106" i="67"/>
  <c r="V114" i="67"/>
  <c r="V100" i="67"/>
  <c r="V101" i="67"/>
  <c r="W78" i="67"/>
  <c r="W76" i="67"/>
  <c r="W25" i="67"/>
  <c r="W23" i="67"/>
  <c r="W109" i="67"/>
  <c r="W107" i="67"/>
  <c r="W64" i="67"/>
  <c r="W62" i="67"/>
  <c r="W93" i="67"/>
  <c r="W95" i="67"/>
  <c r="Y46" i="67"/>
  <c r="Y74" i="67"/>
  <c r="Y102" i="67"/>
  <c r="Y116" i="67"/>
  <c r="Y60" i="67"/>
  <c r="Y18" i="67"/>
  <c r="Y32" i="67"/>
  <c r="Y88" i="67"/>
  <c r="X49" i="67"/>
  <c r="X52" i="67"/>
  <c r="X56" i="67"/>
  <c r="X47" i="67"/>
  <c r="X42" i="67"/>
  <c r="X38" i="67"/>
  <c r="X33" i="67"/>
  <c r="X35" i="67"/>
  <c r="X15" i="67"/>
  <c r="X13" i="67"/>
  <c r="W83" i="67"/>
  <c r="W85" i="67"/>
  <c r="W86" i="67"/>
  <c r="W87" i="67"/>
  <c r="W81" i="67"/>
  <c r="W79" i="67"/>
  <c r="W50" i="67"/>
  <c r="W48" i="67"/>
  <c r="W22" i="67"/>
  <c r="W20" i="67"/>
  <c r="Y10" i="67"/>
  <c r="Y5" i="67"/>
  <c r="Y14" i="67"/>
  <c r="Y7" i="67"/>
  <c r="W41" i="67"/>
  <c r="W43" i="67"/>
  <c r="V44" i="67"/>
  <c r="V45" i="67"/>
  <c r="X61" i="67"/>
  <c r="X63" i="67"/>
  <c r="X66" i="67"/>
  <c r="X70" i="67"/>
  <c r="X84" i="67"/>
  <c r="X80" i="67"/>
  <c r="X77" i="67"/>
  <c r="X75" i="67"/>
  <c r="X9" i="67"/>
  <c r="X11" i="67"/>
  <c r="W51" i="67"/>
  <c r="W53" i="67"/>
  <c r="W27" i="67"/>
  <c r="W29" i="67"/>
  <c r="W111" i="67"/>
  <c r="W113" i="67"/>
  <c r="W65" i="67"/>
  <c r="W67" i="67"/>
  <c r="W99" i="67"/>
  <c r="W97" i="67"/>
  <c r="AA3" i="67"/>
  <c r="Z4" i="67"/>
  <c r="Z2" i="67"/>
  <c r="W37" i="67"/>
  <c r="W39" i="67"/>
  <c r="V58" i="67"/>
  <c r="V59" i="67"/>
  <c r="X28" i="67"/>
  <c r="X21" i="67"/>
  <c r="X24" i="67"/>
  <c r="X19" i="67"/>
  <c r="W55" i="67"/>
  <c r="W57" i="67"/>
  <c r="W58" i="67"/>
  <c r="W59" i="67"/>
  <c r="W30" i="67"/>
  <c r="W31" i="67"/>
  <c r="W106" i="67"/>
  <c r="W104" i="67"/>
  <c r="W17" i="67"/>
  <c r="W69" i="67"/>
  <c r="W71" i="67"/>
  <c r="W72" i="67"/>
  <c r="W73" i="67"/>
  <c r="W92" i="67"/>
  <c r="W100" i="67"/>
  <c r="W101" i="67"/>
  <c r="W90" i="67"/>
  <c r="W34" i="67"/>
  <c r="W36" i="67"/>
  <c r="W44" i="67"/>
  <c r="W45" i="67"/>
  <c r="X94" i="67"/>
  <c r="X91" i="67"/>
  <c r="X98" i="67"/>
  <c r="X89" i="67"/>
  <c r="X105" i="67"/>
  <c r="X112" i="67"/>
  <c r="X108" i="67"/>
  <c r="X103" i="67"/>
  <c r="X8" i="67"/>
  <c r="X16" i="67"/>
  <c r="X17" i="67"/>
  <c r="X6" i="67"/>
  <c r="X104" i="67"/>
  <c r="X106" i="67"/>
  <c r="X93" i="67"/>
  <c r="X95" i="67"/>
  <c r="X20" i="67"/>
  <c r="X22" i="67"/>
  <c r="W114" i="67"/>
  <c r="X71" i="67"/>
  <c r="X69" i="67"/>
  <c r="Y15" i="67"/>
  <c r="Y13" i="67"/>
  <c r="X39" i="67"/>
  <c r="X37" i="67"/>
  <c r="X53" i="67"/>
  <c r="X51" i="67"/>
  <c r="Y19" i="67"/>
  <c r="Y28" i="67"/>
  <c r="Y21" i="67"/>
  <c r="Y24" i="67"/>
  <c r="Y84" i="67"/>
  <c r="Y75" i="67"/>
  <c r="Y80" i="67"/>
  <c r="Y77" i="67"/>
  <c r="X27" i="67"/>
  <c r="X29" i="67"/>
  <c r="Z60" i="67"/>
  <c r="Z88" i="67"/>
  <c r="Z116" i="67"/>
  <c r="Z74" i="67"/>
  <c r="Z18" i="67"/>
  <c r="Z32" i="67"/>
  <c r="Z46" i="67"/>
  <c r="Z102" i="67"/>
  <c r="X76" i="67"/>
  <c r="X78" i="67"/>
  <c r="X67" i="67"/>
  <c r="X65" i="67"/>
  <c r="X43" i="67"/>
  <c r="X41" i="67"/>
  <c r="X50" i="67"/>
  <c r="X48" i="67"/>
  <c r="Y61" i="67"/>
  <c r="Y66" i="67"/>
  <c r="Y70" i="67"/>
  <c r="Y63" i="67"/>
  <c r="Y56" i="67"/>
  <c r="Y52" i="67"/>
  <c r="Y49" i="67"/>
  <c r="Y47" i="67"/>
  <c r="X109" i="67"/>
  <c r="X107" i="67"/>
  <c r="X97" i="67"/>
  <c r="X99" i="67"/>
  <c r="Z7" i="67"/>
  <c r="Z10" i="67"/>
  <c r="Z5" i="67"/>
  <c r="Z14" i="67"/>
  <c r="X79" i="67"/>
  <c r="X81" i="67"/>
  <c r="X64" i="67"/>
  <c r="X72" i="67"/>
  <c r="X73" i="67"/>
  <c r="X62" i="67"/>
  <c r="Y11" i="67"/>
  <c r="Y9" i="67"/>
  <c r="X36" i="67"/>
  <c r="X34" i="67"/>
  <c r="Y89" i="67"/>
  <c r="Y91" i="67"/>
  <c r="Y94" i="67"/>
  <c r="Y98" i="67"/>
  <c r="X113" i="67"/>
  <c r="X111" i="67"/>
  <c r="X92" i="67"/>
  <c r="X90" i="67"/>
  <c r="X23" i="67"/>
  <c r="X25" i="67"/>
  <c r="AA4" i="67"/>
  <c r="AA2" i="67"/>
  <c r="X85" i="67"/>
  <c r="X83" i="67"/>
  <c r="Y8" i="67"/>
  <c r="Y16" i="67"/>
  <c r="Y17" i="67"/>
  <c r="Y6" i="67"/>
  <c r="X44" i="67"/>
  <c r="X45" i="67"/>
  <c r="X55" i="67"/>
  <c r="X57" i="67"/>
  <c r="X58" i="67"/>
  <c r="X59" i="67"/>
  <c r="Y35" i="67"/>
  <c r="Y38" i="67"/>
  <c r="Y33" i="67"/>
  <c r="Y42" i="67"/>
  <c r="Y105" i="67"/>
  <c r="Y112" i="67"/>
  <c r="Y103" i="67"/>
  <c r="Y108" i="67"/>
  <c r="Y92" i="67"/>
  <c r="Y90" i="67"/>
  <c r="Z11" i="67"/>
  <c r="Z9" i="67"/>
  <c r="Y53" i="67"/>
  <c r="Y51" i="67"/>
  <c r="Y67" i="67"/>
  <c r="Y65" i="67"/>
  <c r="Z52" i="67"/>
  <c r="Z47" i="67"/>
  <c r="Z56" i="67"/>
  <c r="Z49" i="67"/>
  <c r="Y83" i="67"/>
  <c r="Y85" i="67"/>
  <c r="Y111" i="67"/>
  <c r="Y113" i="67"/>
  <c r="Y39" i="67"/>
  <c r="Y37" i="67"/>
  <c r="Z6" i="67"/>
  <c r="Z8" i="67"/>
  <c r="Y55" i="67"/>
  <c r="Y57" i="67"/>
  <c r="X86" i="67"/>
  <c r="X87" i="67"/>
  <c r="Z35" i="67"/>
  <c r="Z33" i="67"/>
  <c r="Z38" i="67"/>
  <c r="Z42" i="67"/>
  <c r="Z98" i="67"/>
  <c r="Z94" i="67"/>
  <c r="Z89" i="67"/>
  <c r="Z91" i="67"/>
  <c r="Y78" i="67"/>
  <c r="Y76" i="67"/>
  <c r="Y23" i="67"/>
  <c r="Y25" i="67"/>
  <c r="Y106" i="67"/>
  <c r="Y104" i="67"/>
  <c r="Y34" i="67"/>
  <c r="Y36" i="67"/>
  <c r="AA46" i="67"/>
  <c r="AA60" i="67"/>
  <c r="AA18" i="67"/>
  <c r="AA102" i="67"/>
  <c r="AA88" i="67"/>
  <c r="AA32" i="67"/>
  <c r="AA74" i="67"/>
  <c r="AA116" i="67"/>
  <c r="Y97" i="67"/>
  <c r="Y99" i="67"/>
  <c r="Y100" i="67"/>
  <c r="Y101" i="67"/>
  <c r="Z13" i="67"/>
  <c r="Z15" i="67"/>
  <c r="X100" i="67"/>
  <c r="X101" i="67"/>
  <c r="Y62" i="67"/>
  <c r="Y64" i="67"/>
  <c r="Z24" i="67"/>
  <c r="Z21" i="67"/>
  <c r="Z28" i="67"/>
  <c r="Z19" i="67"/>
  <c r="Z63" i="67"/>
  <c r="Z66" i="67"/>
  <c r="Z61" i="67"/>
  <c r="Z70" i="67"/>
  <c r="Y79" i="67"/>
  <c r="Y81" i="67"/>
  <c r="Y20" i="67"/>
  <c r="Y22" i="67"/>
  <c r="X30" i="67"/>
  <c r="X31" i="67"/>
  <c r="X114" i="67"/>
  <c r="Y107" i="67"/>
  <c r="Y109" i="67"/>
  <c r="Y43" i="67"/>
  <c r="Y41" i="67"/>
  <c r="AA5" i="67"/>
  <c r="AA7" i="67"/>
  <c r="AA10" i="67"/>
  <c r="AA14" i="67"/>
  <c r="Y95" i="67"/>
  <c r="Y93" i="67"/>
  <c r="Z16" i="67"/>
  <c r="Z17" i="67"/>
  <c r="Y50" i="67"/>
  <c r="Y48" i="67"/>
  <c r="Y71" i="67"/>
  <c r="Y69" i="67"/>
  <c r="Z108" i="67"/>
  <c r="Z103" i="67"/>
  <c r="Z105" i="67"/>
  <c r="Z112" i="67"/>
  <c r="Z80" i="67"/>
  <c r="Z75" i="67"/>
  <c r="Z77" i="67"/>
  <c r="Z84" i="67"/>
  <c r="Y27" i="67"/>
  <c r="Y29" i="67"/>
  <c r="Z79" i="67"/>
  <c r="Z81" i="67"/>
  <c r="Z109" i="67"/>
  <c r="Z107" i="67"/>
  <c r="AA15" i="67"/>
  <c r="AA13" i="67"/>
  <c r="Z65" i="67"/>
  <c r="Z67" i="67"/>
  <c r="Z22" i="67"/>
  <c r="Z20" i="67"/>
  <c r="AA94" i="67"/>
  <c r="AA89" i="67"/>
  <c r="AA98" i="67"/>
  <c r="AA91" i="67"/>
  <c r="AA52" i="67"/>
  <c r="AA47" i="67"/>
  <c r="AA49" i="67"/>
  <c r="AA56" i="67"/>
  <c r="Z99" i="67"/>
  <c r="Z97" i="67"/>
  <c r="Z36" i="67"/>
  <c r="Z34" i="67"/>
  <c r="Y114" i="67"/>
  <c r="Z50" i="67"/>
  <c r="Z48" i="67"/>
  <c r="Z85" i="67"/>
  <c r="Z83" i="67"/>
  <c r="Z111" i="67"/>
  <c r="Z113" i="67"/>
  <c r="AA9" i="67"/>
  <c r="AA11" i="67"/>
  <c r="Z64" i="67"/>
  <c r="Z62" i="67"/>
  <c r="Z23" i="67"/>
  <c r="Z25" i="67"/>
  <c r="AA105" i="67"/>
  <c r="AA112" i="67"/>
  <c r="AA108" i="67"/>
  <c r="AA103" i="67"/>
  <c r="Y44" i="67"/>
  <c r="Y45" i="67"/>
  <c r="Z90" i="67"/>
  <c r="Z92" i="67"/>
  <c r="Z100" i="67"/>
  <c r="Z101" i="67"/>
  <c r="Z43" i="67"/>
  <c r="Z41" i="67"/>
  <c r="Z57" i="67"/>
  <c r="Z55" i="67"/>
  <c r="Z78" i="67"/>
  <c r="Z76" i="67"/>
  <c r="Z106" i="67"/>
  <c r="Z104" i="67"/>
  <c r="AA6" i="67"/>
  <c r="AA8" i="67"/>
  <c r="AA16" i="67"/>
  <c r="Y30" i="67"/>
  <c r="Y31" i="67"/>
  <c r="Z69" i="67"/>
  <c r="Z71" i="67"/>
  <c r="Z72" i="67"/>
  <c r="Z73" i="67"/>
  <c r="Y72" i="67"/>
  <c r="Y73" i="67"/>
  <c r="AA77" i="67"/>
  <c r="AA80" i="67"/>
  <c r="AA84" i="67"/>
  <c r="AA75" i="67"/>
  <c r="AA21" i="67"/>
  <c r="AA19" i="67"/>
  <c r="AA24" i="67"/>
  <c r="AA28" i="67"/>
  <c r="Z37" i="67"/>
  <c r="Z39" i="67"/>
  <c r="Y58" i="67"/>
  <c r="Y59" i="67"/>
  <c r="Y86" i="67"/>
  <c r="Y87" i="67"/>
  <c r="Z58" i="67"/>
  <c r="Z59" i="67"/>
  <c r="Z86" i="67"/>
  <c r="Z87" i="67"/>
  <c r="Z27" i="67"/>
  <c r="Z29" i="67"/>
  <c r="Z30" i="67"/>
  <c r="Z31" i="67"/>
  <c r="AA33" i="67"/>
  <c r="AA38" i="67"/>
  <c r="AA42" i="67"/>
  <c r="AA35" i="67"/>
  <c r="AA61" i="67"/>
  <c r="AA63" i="67"/>
  <c r="AA66" i="67"/>
  <c r="AA70" i="67"/>
  <c r="Z93" i="67"/>
  <c r="Z95" i="67"/>
  <c r="Z44" i="67"/>
  <c r="Z45" i="67"/>
  <c r="Z53" i="67"/>
  <c r="Z51" i="67"/>
  <c r="AA69" i="67"/>
  <c r="AA71" i="67"/>
  <c r="AA65" i="67"/>
  <c r="AA67" i="67"/>
  <c r="AA41" i="67"/>
  <c r="AA43" i="67"/>
  <c r="AA23" i="67"/>
  <c r="AA25" i="67"/>
  <c r="AA83" i="67"/>
  <c r="AA85" i="67"/>
  <c r="AA17" i="67"/>
  <c r="AA104" i="67"/>
  <c r="AA106" i="67"/>
  <c r="AA64" i="67"/>
  <c r="AA62" i="67"/>
  <c r="AA39" i="67"/>
  <c r="AA37" i="67"/>
  <c r="AA81" i="67"/>
  <c r="AA79" i="67"/>
  <c r="AA53" i="67"/>
  <c r="AA51" i="67"/>
  <c r="AA95" i="67"/>
  <c r="AA93" i="67"/>
  <c r="AA20" i="67"/>
  <c r="AA22" i="67"/>
  <c r="AA76" i="67"/>
  <c r="AA78" i="67"/>
  <c r="AA107" i="67"/>
  <c r="AA109" i="67"/>
  <c r="AA57" i="67"/>
  <c r="AA55" i="67"/>
  <c r="AA90" i="67"/>
  <c r="AA92" i="67"/>
  <c r="AA34" i="67"/>
  <c r="AA36" i="67"/>
  <c r="AA27" i="67"/>
  <c r="AA29" i="67"/>
  <c r="AA111" i="67"/>
  <c r="AA113" i="67"/>
  <c r="Z114" i="67"/>
  <c r="AA48" i="67"/>
  <c r="AA50" i="67"/>
  <c r="AA99" i="67"/>
  <c r="AA97" i="67"/>
  <c r="AA44" i="67"/>
  <c r="AA45" i="67"/>
  <c r="AA86" i="67"/>
  <c r="AA87" i="67"/>
  <c r="AA100" i="67"/>
  <c r="AA101" i="67"/>
  <c r="AA30" i="67"/>
  <c r="AA31" i="67"/>
  <c r="AA72" i="67"/>
  <c r="AA73" i="67"/>
  <c r="AA58" i="67"/>
  <c r="AA59" i="67"/>
  <c r="AA114" i="67"/>
</calcChain>
</file>

<file path=xl/comments1.xml><?xml version="1.0" encoding="utf-8"?>
<comments xmlns="http://schemas.openxmlformats.org/spreadsheetml/2006/main">
  <authors>
    <author>Online Content</author>
  </authors>
  <commentList>
    <comment ref="C1" authorId="0" shapeId="0">
      <text>
        <r>
          <rPr>
            <b/>
            <sz val="9"/>
            <color indexed="81"/>
            <rFont val="Tahoma"/>
            <family val="2"/>
          </rPr>
          <t>Online Content:</t>
        </r>
        <r>
          <rPr>
            <sz val="9"/>
            <color indexed="81"/>
            <rFont val="Tahoma"/>
            <family val="2"/>
          </rPr>
          <t xml:space="preserve">
MUST be in alphabetical order for schedule checker to work.
Please do not delete yellow "system files"
</t>
        </r>
      </text>
    </comment>
  </commentList>
</comments>
</file>

<file path=xl/comments2.xml><?xml version="1.0" encoding="utf-8"?>
<comments xmlns="http://schemas.openxmlformats.org/spreadsheetml/2006/main">
  <authors>
    <author>Elaine Whelan</author>
    <author>A satisfied Microsoft Office user</author>
  </authors>
  <commentList>
    <comment ref="A85" authorId="0" shapeId="0">
      <text>
        <r>
          <rPr>
            <b/>
            <sz val="9"/>
            <color indexed="81"/>
            <rFont val="Geneva"/>
          </rPr>
          <t>Elaine Whelan:</t>
        </r>
        <r>
          <rPr>
            <sz val="9"/>
            <color indexed="81"/>
            <rFont val="Geneva"/>
          </rPr>
          <t xml:space="preserve">
need full contact details</t>
        </r>
      </text>
    </comment>
    <comment ref="A480" authorId="0" shapeId="0">
      <text>
        <r>
          <rPr>
            <b/>
            <sz val="9"/>
            <color indexed="81"/>
            <rFont val="Geneva"/>
          </rPr>
          <t>Elaine Whelan:</t>
        </r>
        <r>
          <rPr>
            <sz val="9"/>
            <color indexed="81"/>
            <rFont val="Geneva"/>
          </rPr>
          <t xml:space="preserve">
need to confirm these are the correct address details</t>
        </r>
      </text>
    </comment>
    <comment ref="A552" authorId="1" shapeId="0">
      <text>
        <r>
          <rPr>
            <sz val="9"/>
            <color indexed="81"/>
            <rFont val="Geneva"/>
          </rPr>
          <t xml:space="preserve">sharon byrne:
The Total address book set out has been changed. There are now different worksheets for different categories. Also some worksheets are broken into sections within themselves. As the street and postal address columns were getting very messy, extra columns have been added, as the suburb, postal code is not alwasy the same for the two. Where only a street address is listed this has also been listed in the postal address columns so that the database can be used for mailmerges more easily. These 2 sections have also been colour coded to make them more easily distinguished from each other. PLEASE UPDATE, ADD, CORRECT ANY INFORMATION AS NECCESSARY SO THAT EVERYONE CAN WORK FROM THE MOST UP-TO-DATE INFO
</t>
        </r>
        <r>
          <rPr>
            <b/>
            <sz val="9"/>
            <color indexed="81"/>
            <rFont val="Geneva"/>
          </rPr>
          <t>Elaine Whelan:</t>
        </r>
        <r>
          <rPr>
            <sz val="9"/>
            <color indexed="81"/>
            <rFont val="Geneva"/>
          </rPr>
          <t xml:space="preserve">
</t>
        </r>
      </text>
    </comment>
    <comment ref="E703" authorId="0" shapeId="0">
      <text>
        <r>
          <rPr>
            <b/>
            <sz val="9"/>
            <color indexed="81"/>
            <rFont val="Geneva"/>
          </rPr>
          <t>Elaine Whelan:</t>
        </r>
        <r>
          <rPr>
            <sz val="9"/>
            <color indexed="81"/>
            <rFont val="Geneva"/>
          </rPr>
          <t xml:space="preserve">
get these confirmed - writing hard to read</t>
        </r>
      </text>
    </comment>
  </commentList>
</comments>
</file>

<file path=xl/sharedStrings.xml><?xml version="1.0" encoding="utf-8"?>
<x:sst xmlns:x="http://schemas.openxmlformats.org/spreadsheetml/2006/main" count="9819" uniqueCount="5624">
  <x:si>
    <x:t>+ 64 21 650387</x:t>
  </x:si>
  <x:si>
    <x:t>teresa.huang@mail.ctfa.org.tw</x:t>
  </x:si>
  <x:si>
    <x:t>(021) 907 855</x:t>
  </x:si>
  <x:si>
    <x:t>Ex. Producer</x:t>
  </x:si>
  <x:si>
    <x:t>P.O. Box 895, Mill Valley</x:t>
  </x:si>
  <x:si>
    <x:t>854 18th St #1</x:t>
  </x:si>
  <x:si>
    <x:t>(0071) 392-4444</x:t>
  </x:si>
  <x:si>
    <x:t>Bruxelles</x:t>
  </x:si>
  <x:si>
    <x:t>drmqwn@hotmail.com</x:t>
  </x:si>
  <x:si>
    <x:t>Museum of Modern Art</x:t>
  </x:si>
  <x:si>
    <x:t>Chippendale</x:t>
  </x:si>
  <x:si>
    <x:t>NSW 2008</x:t>
  </x:si>
  <x:si>
    <x:t xml:space="preserve"> 61 2 8303 3800</x:t>
  </x:si>
  <x:si>
    <x:t>Chamberlain</x:t>
  </x:si>
  <x:si>
    <x:t xml:space="preserve">Sales </x:t>
  </x:si>
  <x:si>
    <x:t>06 864 8032</x:t>
  </x:si>
  <x:si>
    <x:t>everad@nznet.gen.nz</x:t>
  </x:si>
  <x:si>
    <x:t>Independent &amp; General Productions</x:t>
  </x:si>
  <x:si>
    <x:t xml:space="preserve">Norman </x:t>
  </x:si>
  <x:si>
    <x:t>Elder</x:t>
  </x:si>
  <x:si>
    <x:t>PO Box 27159</x:t>
  </x:si>
  <x:si>
    <x:t>0274 420 333</x:t>
  </x:si>
  <x:si>
    <x:t>elder@iandg.co.nz</x:t>
  </x:si>
  <x:si>
    <x:t>rochapaloma@terra.com.br</x:t>
  </x:si>
  <x:si>
    <x:t>connollycleary@noos.fr</x:t>
  </x:si>
  <x:si>
    <x:t>Ellis</x:t>
  </x:si>
  <x:si>
    <x:t>Dark Horse Productions</x:t>
  </x:si>
  <x:si>
    <x:t>George</x:t>
  </x:si>
  <x:si>
    <x:t>AFI</x:t>
  </x:si>
  <x:si>
    <x:t>Dolby DTS</x:t>
  </x:si>
  <x:si>
    <x:t>+33 1 49 52 06 40</x:t>
  </x:si>
  <x:si>
    <x:t>Toronto, Ontario</x:t>
  </x:si>
  <x:si>
    <x:t>M5V 2Y9</x:t>
  </x:si>
  <x:si>
    <x:t>festivals@tvp.pl</x:t>
  </x:si>
  <x:si>
    <x:t>FLIGHT NO OUT</x:t>
  </x:si>
  <x:si>
    <x:t>ARRIVED NEXT VENUE</x:t>
  </x:si>
  <x:si>
    <x:t>AUTHORISATION TO FORWARD RECEIVED</x:t>
  </x:si>
  <x:si>
    <x:t>Italia Cinema</x:t>
  </x:si>
  <x:si>
    <x:t>Wagner</x:t>
  </x:si>
  <x:si>
    <x:t>Toroto</x:t>
  </x:si>
  <x:si>
    <x:t>Ontario</x:t>
  </x:si>
  <x:si>
    <x:t>Bald</x:t>
  </x:si>
  <x:si>
    <x:t>(09) 361 1087</x:t>
  </x:si>
  <x:si>
    <x:t>Jörg</x:t>
  </x:si>
  <x:si>
    <x:t>Phelan</x:t>
  </x:si>
  <x:si>
    <x:t>Madman</x:t>
  </x:si>
  <x:si>
    <x:t>Buckton</x:t>
  </x:si>
  <x:si>
    <x:t>NZ Publicity</x:t>
  </x:si>
  <x:si>
    <x:t>jamie@jumpstreetfilms.com.au</x:t>
  </x:si>
  <x:si>
    <x:t>Jamie</x:t>
  </x:si>
  <x:si>
    <x:t>(+1 310) 828-4132</x:t>
  </x:si>
  <x:si>
    <x:t>(0061 3) 9362-9180</x:t>
  </x:si>
  <x:si>
    <x:t>Pascale</x:t>
  </x:si>
  <x:si>
    <x:t>Kasper Collin</x:t>
  </x:si>
  <x:si>
    <x:t>mcain@afidallas.com</x:t>
  </x:si>
  <x:si>
    <x:t>+917 542 6376</x:t>
  </x:si>
  <x:si>
    <x:t>+646 273 7260</x:t>
  </x:si>
  <x:si>
    <x:t>inikolic@rainbow-media.com</x:t>
  </x:si>
  <x:si>
    <x:t>Firelight Productions</x:t>
  </x:si>
  <x:si>
    <x:t>Island Productions (Aotearoa) Ltd</x:t>
  </x:si>
  <x:si>
    <x:t>Lala</x:t>
  </x:si>
  <x:si>
    <x:t>Rolls</x:t>
  </x:si>
  <x:si>
    <x:t>Level 2, 32 Marion St</x:t>
  </x:si>
  <x:si>
    <x:t>P.O. Box 6037</x:t>
  </x:si>
  <x:si>
    <x:t>Nikkatsu Corporation</x:t>
  </x:si>
  <x:si>
    <x:t>Hirayama</x:t>
  </x:si>
  <x:si>
    <x:t>t-hirayama@nikkatsu.co.jp</x:t>
  </x:si>
  <x:si>
    <x:t>Laura</x:t>
  </x:si>
  <x:si>
    <x:t>Cat Hollow Films. 334 Pavonia Avenue #3</x:t>
  </x:si>
  <x:si>
    <x:t>Jersey City, NJ  07302 USA</x:t>
  </x:si>
  <x:si>
    <x:t>Hannibique</x:t>
  </x:si>
  <x:si>
    <x:t>415 357 1583</x:t>
  </x:si>
  <x:si>
    <x:t>Waikanae</x:t>
  </x:si>
  <x:si>
    <x:t>john@filmstransit.com</x:t>
  </x:si>
  <x:si>
    <x:t>81-3-5521-8016</x:t>
  </x:si>
  <x:si>
    <x:t>Rise Films (2)</x:t>
  </x:si>
  <x:si>
    <x:t>Pandey</x:t>
  </x:si>
  <x:si>
    <x:t>Manu</x:t>
  </x:si>
  <x:si>
    <x:t>60 West 76th Street, 4F</x:t>
  </x:si>
  <x:si>
    <x:t>09-378 7701</x:t>
  </x:si>
  <x:si>
    <x:t>filmlink@xtra.co.nz</x:t>
  </x:si>
  <x:si>
    <x:t>+ 45 33 74 35 98</x:t>
  </x:si>
  <x:si>
    <x:t>antiqua@mbox.inet.cz</x:t>
  </x:si>
  <x:si>
    <x:t>P.O.BOX 230</x:t>
  </x:si>
  <x:si>
    <x:t>george@lieblingslied-records.de</x:t>
  </x:si>
  <x:si>
    <x:t>CNC</x:t>
  </x:si>
  <x:si>
    <x:t>Alina</x:t>
  </x:si>
  <x:si>
    <x:t>Salcudeanu</x:t>
  </x:si>
  <x:si>
    <x:t>4-6, Demdobrescu Street</x:t>
  </x:si>
  <x:si>
    <x:t>Cineclick Asia</x:t>
  </x:si>
  <x:si>
    <x:t>Yunjeong</x:t>
  </x:si>
  <x:si>
    <x:t>Kim</x:t>
  </x:si>
  <x:si>
    <x:t>+310 828 0299</x:t>
  </x:si>
  <x:si>
    <x:t>NY 10021</x:t>
  </x:si>
  <x:si>
    <x:t>Thursday</x:t>
  </x:si>
  <x:si>
    <x:t>Brussels Avenue</x:t>
  </x:si>
  <x:si>
    <x:t>Reykjavik</x:t>
  </x:si>
  <x:si>
    <x:t>Iceland</x:t>
  </x:si>
  <x:si>
    <x:t>Granite Pictures</x:t>
  </x:si>
  <x:si>
    <x:t>Irene</x:t>
  </x:si>
  <x:si>
    <x:t>Hutchesson</x:t>
  </x:si>
  <x:si>
    <x:t>+00 44 131 667 0230</x:t>
  </x:si>
  <x:si>
    <x:t>festivals@mdc-int.de</x:t>
  </x:si>
  <x:si>
    <x:t>Brazil</x:t>
  </x:si>
  <x:si>
    <x:t>rakefilms@earthlink.net</x:t>
  </x:si>
  <x:si>
    <x:t>Margaret</x:t>
  </x:si>
  <x:si>
    <x:t>Spacific Films</x:t>
  </x:si>
  <x:si>
    <x:t>Pooley</x:t>
  </x:si>
  <x:si>
    <x:t>Producer/Director</x:t>
  </x:si>
  <x:si>
    <x:t>17, J.P. Horonicza Str.</x:t>
  </x:si>
  <x:si>
    <x:t>Warsaw</x:t>
  </x:si>
  <x:si>
    <x:t>48 22 547 6774</x:t>
  </x:si>
  <x:si>
    <x:t>info@warpfilms.com</x:t>
  </x:si>
  <x:si>
    <x:t>www.warpfilms.com</x:t>
  </x:si>
  <x:si>
    <x:t>+310 385 7900</x:t>
  </x:si>
  <x:si>
    <x:t>+ 39 6 4201 2539</x:t>
  </x:si>
  <x:si>
    <x:t>Geraldine</x:t>
  </x:si>
  <x:si>
    <x:t>Lepicard</x:t>
  </x:si>
  <x:si>
    <x:t>Xenix Filmdistribution GmbH</x:t>
  </x:si>
  <x:si>
    <x:t>Filmways</x:t>
  </x:si>
  <x:si>
    <x:t>Ward</x:t>
  </x:si>
  <x:si>
    <x:t>+498 9330 40768</x:t>
  </x:si>
  <x:si>
    <x:t>BWZ Productions</x:t>
  </x:si>
  <x:si>
    <x:t>Luit</x:t>
  </x:si>
  <x:si>
    <x:t>09 817 8411</x:t>
  </x:si>
  <x:si>
    <x:t>025 275 2243</x:t>
  </x:si>
  <x:si>
    <x:t>Keizersgracht 789</x:t>
  </x:si>
  <x:si>
    <x:t>55 rue Traversiere</x:t>
  </x:si>
  <x:si>
    <x:t>kelly@rialtodistribution.com</x:t>
  </x:si>
  <x:si>
    <x:t>Shreeve</x:t>
  </x:si>
  <x:si>
    <x:t>Oussoren</x:t>
  </x:si>
  <x:si>
    <x:t>+31 20 570 75 75</x:t>
  </x:si>
  <x:si>
    <x:t>30 avenue Charles de Gaulle</x:t>
  </x:si>
  <x:si>
    <x:t>Neuilly sur Seine</x:t>
  </x:si>
  <x:si>
    <x:t>www.gaumont.fr</x:t>
  </x:si>
  <x:si>
    <x:t>Niche Films</x:t>
  </x:si>
  <x:si>
    <x:t>+46 8 2072 48</x:t>
  </x:si>
  <x:si>
    <x:t>sb@si.se</x:t>
  </x:si>
  <x:si>
    <x:t>www.si.se</x:t>
  </x:si>
  <x:si>
    <x:t>shirous@d2,dion.ne.jp</x:t>
  </x:si>
  <x:si>
    <x:t>queensland</x:t>
  </x:si>
  <x:si>
    <x:t>rsguardian@lightning-ent.com</x:t>
  </x:si>
  <x:si>
    <x:t>Lily Films</x:t>
  </x:si>
  <x:si>
    <x:t>+33 1 40 76 94 38</x:t>
  </x:si>
  <x:si>
    <x:t>+33 1 40 76 91 23</x:t>
  </x:si>
  <x:si>
    <x:t>Artifical Eye</x:t>
  </x:si>
  <x:si>
    <x:t>(09) 378-1905</x:t>
  </x:si>
  <x:si>
    <x:t>Curious Film</x:t>
  </x:si>
  <x:si>
    <x:t>King</x:t>
  </x:si>
  <x:si>
    <x:t>Reisingerstrasse 5</x:t>
  </x:si>
  <x:si>
    <x:t>Munchen</x:t>
  </x:si>
  <x:si>
    <x:t>Cartel, The</x:t>
  </x:si>
  <x:si>
    <x:t xml:space="preserve">Richard </x:t>
  </x:si>
  <x:si>
    <x:t>ARRIVAL CONTACT</x:t>
  </x:si>
  <x:si>
    <x:t>ARRIVAL ADDRESS</x:t>
  </x:si>
  <x:si>
    <x:t>ARRIVAL PH</x:t>
  </x:si>
  <x:si>
    <x:t>917 797 8848</x:t>
  </x:si>
  <x:si>
    <x:t>festivals@matchfactory.de</x:t>
  </x:si>
  <x:si>
    <x:t>Ripper</x:t>
  </x:si>
  <x:si>
    <x:t>sogepaqfestivals@Sogecable.com</x:t>
  </x:si>
  <x:si>
    <x:t>www.sogecine-sogepaq.com</x:t>
  </x:si>
  <x:si>
    <x:t>PO Box 9059</x:t>
  </x:si>
  <x:si>
    <x:t>Newmarket</x:t>
  </x:si>
  <x:si>
    <x:t>115 Birchgrove Rd</x:t>
  </x:si>
  <x:si>
    <x:t>Birchgrove</x:t>
  </x:si>
  <x:si>
    <x:t>+49 89 747 0701</x:t>
  </x:si>
  <x:si>
    <x:t>+49 89 7675 8687</x:t>
  </x:si>
  <x:si>
    <x:t>Mira Film GmbH</x:t>
  </x:si>
  <x:si>
    <x:t>Stüssi</x:t>
  </x:si>
  <x:si>
    <x:t xml:space="preserve">Isabelle </x:t>
  </x:si>
  <x:si>
    <x:t>Badenerstrasse 129</x:t>
  </x:si>
  <x:si>
    <x:t xml:space="preserve">0041 43 960 36 84 </x:t>
  </x:si>
  <x:si>
    <x:t>stuessi@mirafilm.ch</x:t>
  </x:si>
  <x:si>
    <x:t>Accaputo</x:t>
  </x:si>
  <x:si>
    <x:t>cinetecaarchiviofilm1@comune.bologna.it</x:t>
  </x:si>
  <x:si>
    <x:t>+39 051 6018628</x:t>
  </x:si>
  <x:si>
    <x:t>+39 051 6018607</x:t>
  </x:si>
  <x:si>
    <x:t>Via dell'Industria, 2</x:t>
  </x:si>
  <x:si>
    <x:t>Bologna</x:t>
  </x:si>
  <x:si>
    <x:t>laczisch@xs4all.nl</x:t>
  </x:si>
  <x:si>
    <x:t>Other Cinema</x:t>
  </x:si>
  <x:si>
    <x:t xml:space="preserve">Craig </x:t>
  </x:si>
  <x:si>
    <x:t>Baldwin</x:t>
  </x:si>
  <x:si>
    <x:t>992 Valencia St</x:t>
  </x:si>
  <x:si>
    <x:t>CA 94110</x:t>
  </x:si>
  <x:si>
    <x:t>DeVries</x:t>
  </x:si>
  <x:si>
    <x:t>CA 94122</x:t>
  </x:si>
  <x:si>
    <x:t>caveh@cavehzahedi.com</x:t>
  </x:si>
  <x:si>
    <x:t>Lacey</x:t>
  </x:si>
  <x:si>
    <x:t>andymoore@paradise.net.nz</x:t>
  </x:si>
  <x:si>
    <x:t>117 Bridport St</x:t>
  </x:si>
  <x:si>
    <x:t>Albert Park</x:t>
  </x:si>
  <x:si>
    <x:t>Pike</x:t>
  </x:si>
  <x:si>
    <x:t>Marlo</x:t>
  </x:si>
  <x:si>
    <x:t>Slovakia</x:t>
  </x:si>
  <x:si>
    <x:t>Belarus</x:t>
  </x:si>
  <x:si>
    <x:t>Newton Film</x:t>
  </x:si>
  <x:si>
    <x:t>Micha</x:t>
  </x:si>
  <x:si>
    <x:t>Peled</x:t>
  </x:si>
  <x:si>
    <x:t>Chris</x:t>
  </x:si>
  <x:si>
    <x:t>Mercier</x:t>
  </x:si>
  <x:si>
    <x:t>resounding @amnon.ca</x:t>
  </x:si>
  <x:si>
    <x:t>7 Manutahi Drive</x:t>
  </x:si>
  <x:si>
    <x:t>Tamasa Distribution</x:t>
  </x:si>
  <x:si>
    <x:t>122 rue La Boétie</x:t>
  </x:si>
  <x:si>
    <x:t>+33 (0) 1 43 59 01 01</x:t>
  </x:si>
  <x:si>
    <x:t>+33 (0) 1 43 59 64 41</x:t>
  </x:si>
  <x:si>
    <x:t>c-ducinema@wanadoo.fr</x:t>
  </x:si>
  <x:si>
    <x:t xml:space="preserve">Start Productions Ltd </x:t>
  </x:si>
  <x:si>
    <x:t>Kerry</x:t>
  </x:si>
  <x:si>
    <x:t>mikekerry@startproductions.co.uk</x:t>
  </x:si>
  <x:si>
    <x:t>Suite 3, 6 Manning Rd</x:t>
  </x:si>
  <x:si>
    <x:t>Double Bay</x:t>
  </x:si>
  <x:si>
    <x:t>Santa Monica</x:t>
  </x:si>
  <x:si>
    <x:t>Jacinda</x:t>
  </x:si>
  <x:si>
    <x:t>Putze</x:t>
  </x:si>
  <x:si>
    <x:t>Commodore Films</x:t>
  </x:si>
  <x:si>
    <x:t>Josh</x:t>
  </x:si>
  <x:si>
    <x:t>New Zealand</x:t>
  </x:si>
  <x:si>
    <x:t>04 476 2218</x:t>
  </x:si>
  <x:si>
    <x:t>animationnow@hotmail.com</x:t>
  </x:si>
  <x:si>
    <x:t>Typecast Films / AFD</x:t>
  </x:si>
  <x:si>
    <x:t>Ryan Anne</x:t>
  </x:si>
  <x:si>
    <x:t>Davis</x:t>
  </x:si>
  <x:si>
    <x:t>Electronic Arts Intermix</x:t>
  </x:si>
  <x:si>
    <x:t>8/326 Edgecliff Rd</x:t>
  </x:si>
  <x:si>
    <x:t>Woodlahara NSW</x:t>
  </x:si>
  <x:si>
    <x:t>+1 212 226 0814 (x 214)</x:t>
  </x:si>
  <x:si>
    <x:t>(212) 334 5180</x:t>
  </x:si>
  <x:si>
    <x:t>elingemann@littlebearinc.com</x:t>
  </x:si>
  <x:si>
    <x:t>Mushroom Pictues Pty Ltd</x:t>
  </x:si>
  <x:si>
    <x:t>Slovenian Film Fund</x:t>
  </x:si>
  <x:si>
    <x:t>Tanika</x:t>
  </x:si>
  <x:si>
    <x:t>Herne Bay</x:t>
  </x:si>
  <x:si>
    <x:t>(09) 360 6933</x:t>
  </x:si>
  <x:si>
    <x:t>Collingwood</x:t>
  </x:si>
  <x:si>
    <x:t>Melbourne</x:t>
  </x:si>
  <x:si>
    <x:t>Cheung</x:t>
  </x:si>
  <x:si>
    <x:t>Lammy</x:t>
  </x:si>
  <x:si>
    <x:t>Li</x:t>
  </x:si>
  <x:si>
    <x:t>+972 3 687 1499</x:t>
  </x:si>
  <x:si>
    <x:t>sales@transfax.co.il</x:t>
  </x:si>
  <x:si>
    <x:t>www.transfasx.co.il</x:t>
  </x:si>
  <x:si>
    <x:t>Freemans Bay</x:t>
  </x:si>
  <x:si>
    <x:t>64 21 222 4122</x:t>
  </x:si>
  <x:si>
    <x:t>pietra@pbk.co.nz</x:t>
  </x:si>
  <x:si>
    <x:t>Kerloc'h</x:t>
  </x:si>
  <x:si>
    <x:t>(0033 1) 4416 8844</x:t>
  </x:si>
  <x:si>
    <x:t>2/5 Semeloff Tce</x:t>
  </x:si>
  <x:si>
    <x:t>04 977 9611</x:t>
  </x:si>
  <x:si>
    <x:t>frederick_tsui@mediaasia.com</x:t>
  </x:si>
  <x:si>
    <x:t>Media Luna</x:t>
  </x:si>
  <x:si>
    <x:t>Chennai</x:t>
  </x:si>
  <x:si>
    <x:t>600 020</x:t>
  </x:si>
  <x:si>
    <x:t>+91 44 2 461 5810</x:t>
  </x:si>
  <x:si>
    <x:t>Erbach</x:t>
  </x:si>
  <x:si>
    <x:t>NSW 2028</x:t>
  </x:si>
  <x:si>
    <x:t>+44 20 7612 1081</x:t>
  </x:si>
  <x:si>
    <x:t>jonrod@ozmail.com.au</x:t>
  </x:si>
  <x:si>
    <x:t>Van Diemenstraat 100</x:t>
  </x:si>
  <x:si>
    <x:t>3155 Côte de Liesse Road</x:t>
  </x:si>
  <x:si>
    <x:t>514 496 4372</x:t>
  </x:si>
  <x:si>
    <x:t>2009 Contact</x:t>
  </x:si>
  <x:si>
    <x:t xml:space="preserve">Tom </x:t>
  </x:si>
  <x:si>
    <x:t>Reilly</x:t>
  </x:si>
  <x:si>
    <x:t>Himself</x:t>
  </x:si>
  <x:si>
    <x:t>d.viau@onf.ca</x:t>
  </x:si>
  <x:si>
    <x:t>Gangnam-gu</x:t>
  </x:si>
  <x:si>
    <x:t>Seoul</x:t>
  </x:si>
  <x:si>
    <x:t>135-280</x:t>
  </x:si>
  <x:si>
    <x:t>South Korea</x:t>
  </x:si>
  <x:si>
    <x:t>822 538 0211</x:t>
  </x:si>
  <x:si>
    <x:t>822 538 0479</x:t>
  </x:si>
  <x:si>
    <x:t>Latvian National Film</x:t>
  </x:si>
  <x:si>
    <x:t>ieva.pitruka@nfc.gov.lv</x:t>
  </x:si>
  <x:si>
    <x:t>Rezo Films International</x:t>
  </x:si>
  <x:si>
    <x:t>Malcolm Turner</x:t>
  </x:si>
  <x:si>
    <x:t>www.nfi.no</x:t>
  </x:si>
  <x:si>
    <x:t>NZ Film Archive</x:t>
  </x:si>
  <x:si>
    <x:t>(001 617) 353-6480</x:t>
  </x:si>
  <x:si>
    <x:t>8 Cleveland Gardens</x:t>
  </x:si>
  <x:si>
    <x:t>W2 6HA</x:t>
  </x:si>
  <x:si>
    <x:t>NW5</x:t>
  </x:si>
  <x:si>
    <x:t>Grey Lynn</x:t>
  </x:si>
  <x:si>
    <x:t>NEW TOWN FILMS</x:t>
  </x:si>
  <x:si>
    <x:t>48 22 547 8070</x:t>
  </x:si>
  <x:si>
    <x:t>Icelandic Film Fund</x:t>
  </x:si>
  <x:si>
    <x:t>Erma</x:t>
  </x:si>
  <x:si>
    <x:t>Tungata 14</x:t>
  </x:si>
  <x:si>
    <x:t>DIF</x:t>
  </x:si>
  <x:si>
    <x:t>Manfred</x:t>
  </x:si>
  <x:si>
    <x:t>li2007new@126.com</x:t>
  </x:si>
  <x:si>
    <x:t>Alister Barry</x:t>
  </x:si>
  <x:si>
    <x:t>3rd Floor, 1A Adpar St</x:t>
  </x:si>
  <x:si>
    <x:t>W2 1DE</x:t>
  </x:si>
  <x:si>
    <x:t>44 (0) 1444 484 510</x:t>
  </x:si>
  <x:si>
    <x:t>ruths@aftrs.edu.au</x:t>
  </x:si>
  <x:si>
    <x:t>Bert Klein &amp; Teddy Newton</x:t>
  </x:si>
  <x:si>
    <x:t>info@pesarofilmfest.it, pesarofilmfest@mclink.it</x:t>
  </x:si>
  <x:si>
    <x:t>www.pesarofilmfest.it</x:t>
  </x:si>
  <x:si>
    <x:t>Robbie</x:t>
  </x:si>
  <x:si>
    <x:t>Cavolina</x:t>
  </x:si>
  <x:si>
    <x:t>robbiecavolina@gmail.com</x:t>
  </x:si>
  <x:si>
    <x:t>Coatesville, RD3</x:t>
  </x:si>
  <x:si>
    <x:t>(09) 415 9907</x:t>
  </x:si>
  <x:si>
    <x:t>021 935563</x:t>
  </x:si>
  <x:si>
    <x:t>021 110 3959</x:t>
  </x:si>
  <x:si>
    <x:t>certainscenes@hotmail.com</x:t>
  </x:si>
  <x:si>
    <x:t>Chapel Films</x:t>
  </x:si>
  <x:si>
    <x:t>Spratt</x:t>
  </x:si>
  <x:si>
    <x:t>2 - 5 - 10 Toranomon</x:t>
  </x:si>
  <x:si>
    <x:t>splif_@hotmail.com</x:t>
  </x:si>
  <x:si>
    <x:t>Zurich</x:t>
  </x:si>
  <x:si>
    <x:t>CH 8005</x:t>
  </x:si>
  <x:si>
    <x:t>Switzeraland</x:t>
  </x:si>
  <x:si>
    <x:t>gulay.rosset@gmail.com</x:t>
  </x:si>
  <x:si>
    <x:t>Rogers</x:t>
  </x:si>
  <x:si>
    <x:t>denism@afsydney.com.au</x:t>
  </x:si>
  <x:si>
    <x:t>Transfax Film Production Ltd.</x:t>
  </x:si>
  <x:si>
    <x:t>Unitel Pictures International</x:t>
  </x:si>
  <x:si>
    <x:t>Mangere</x:t>
  </x:si>
  <x:si>
    <x:t>09 275 9271</x:t>
  </x:si>
  <x:si>
    <x:t>vvaevae@hotmail.com</x:t>
  </x:si>
  <x:si>
    <x:t>Victor Kossakovsky</x:t>
  </x:si>
  <x:si>
    <x:t>smokey4rd@yahoo.co.nz</x:t>
  </x:si>
  <x:si>
    <x:t>Glendale</x:t>
  </x:si>
  <x:si>
    <x:t>CA 91201</x:t>
  </x:si>
  <x:si>
    <x:t>34 93 492 85 74</x:t>
  </x:si>
  <x:si>
    <x:t>49 Wavecrest Avenue, # 2</x:t>
  </x:si>
  <x:si>
    <x:t>Venice</x:t>
  </x:si>
  <x:si>
    <x:t>R. Soc. Farmacêutica</x:t>
  </x:si>
  <x:si>
    <x:t xml:space="preserve">40-3º Esq, 1150-340 , </x:t>
  </x:si>
  <x:si>
    <x:t>Lisboa</x:t>
  </x:si>
  <x:si>
    <x:t>Alexandra</x:t>
  </x:si>
  <x:si>
    <x:t>Bariatinsky</x:t>
  </x:si>
  <x:si>
    <x:t>23 Queensdate Pl</x:t>
  </x:si>
  <x:si>
    <x:t>W11 4SQ</x:t>
  </x:si>
  <x:si>
    <x:t>1:1.33</x:t>
  </x:si>
  <x:si>
    <x:t>1:1.77</x:t>
  </x:si>
  <x:si>
    <x:t>4:3 Fullframe</x:t>
  </x:si>
  <x:si>
    <x:t>Black &amp; White</x:t>
  </x:si>
  <x:si>
    <x:t>B&amp;W/Colour</x:t>
  </x:si>
  <x:si>
    <x:t>Dolby E</x:t>
  </x:si>
  <x:si>
    <x:t>DTS</x:t>
  </x:si>
  <x:si>
    <x:t>SDDS</x:t>
  </x:si>
  <x:si>
    <x:t>16 Crosby Street</x:t>
  </x:si>
  <x:si>
    <x:t>NY 10013</x:t>
  </x:si>
  <x:si>
    <x:t>212 966 7636</x:t>
  </x:si>
  <x:si>
    <x:t>Cheyenne</x:t>
  </x:si>
  <x:si>
    <x:t>Ponsonby</x:t>
  </x:si>
  <x:si>
    <x:t>Stephen Hyde</x:t>
  </x:si>
  <x:si>
    <x:t>Steven</x:t>
  </x:si>
  <x:si>
    <x:t>george@accentfilm.com</x:t>
  </x:si>
  <x:si>
    <x:t>Accessible Screen, The</x:t>
  </x:si>
  <x:si>
    <x:t>Gram Mygind</x:t>
  </x:si>
  <x:si>
    <x:t>Donnelly</x:t>
  </x:si>
  <x:si>
    <x:t>Mackie</x:t>
  </x:si>
  <x:si>
    <x:t>11 Waktgan St</x:t>
  </x:si>
  <x:si>
    <x:t>CINE TAMARIS</x:t>
  </x:si>
  <x:si>
    <x:t>Tony</x:t>
  </x:si>
  <x:si>
    <x:t>00421 918 090 125</x:t>
  </x:si>
  <x:si>
    <x:t>blindloves@blindloves.com</x:t>
  </x:si>
  <x:si>
    <x:t>Lincoln, 11 - 3º 4ª</x:t>
  </x:si>
  <x:si>
    <x:t>Henrietta</x:t>
  </x:si>
  <x:si>
    <x:t>12/137 Nicholson St</x:t>
  </x:si>
  <x:si>
    <x:t>Speak-It Productions</x:t>
  </x:si>
  <x:si>
    <x:t>Marc</x:t>
  </x:si>
  <x:si>
    <x:t>+ 44 7956 946002</x:t>
  </x:si>
  <x:si>
    <x:t>marc@speak-it.org</x:t>
  </x:si>
  <x:si>
    <x:t>COURIER OUT</x:t>
  </x:si>
  <x:si>
    <x:t>Deprats</x:t>
  </x:si>
  <x:si>
    <x:t>Gregory</x:t>
  </x:si>
  <x:si>
    <x:t>1/30 Tutanekai St</x:t>
  </x:si>
  <x:si>
    <x:t>(020) 8765 0240</x:t>
  </x:si>
  <x:si>
    <x:t>(020) 8765 0564</x:t>
  </x:si>
  <x:si>
    <x:t>45 Hohiria Rd</x:t>
  </x:si>
  <x:si>
    <x:t>lv@thefestivalagency.com</x:t>
  </x:si>
  <x:si>
    <x:t>www.thefestivalagency.com</x:t>
  </x:si>
  <x:si>
    <x:t>Wiseau-Films</x:t>
  </x:si>
  <x:si>
    <x:t>5566 W. Pico Blvd.</x:t>
  </x:si>
  <x:si>
    <x:t>NT Productions</x:t>
  </x:si>
  <x:si>
    <x:t xml:space="preserve">Brian </x:t>
  </x:si>
  <x:si>
    <x:t>Letchworth</x:t>
  </x:si>
  <x:si>
    <x:t>Executive assistant to Norman Twain</x:t>
  </x:si>
  <x:si>
    <x:t>Auraeus Solito</x:t>
  </x:si>
  <x:si>
    <x:t>Anton</x:t>
  </x:si>
  <x:si>
    <x:t>SUDERMANPLATZ 2</x:t>
  </x:si>
  <x:si>
    <x:t>Montreal</x:t>
  </x:si>
  <x:si>
    <x:t>Quebec</x:t>
  </x:si>
  <x:si>
    <x:t>42bis, rue de Lourmel</x:t>
  </x:si>
  <x:si>
    <x:t>Onehunga</x:t>
  </x:si>
  <x:si>
    <x:t>09 622 2464</x:t>
  </x:si>
  <x:si>
    <x:t>123 East 15th St, Suite #5</x:t>
  </x:si>
  <x:si>
    <x:t>(09) 309-5483</x:t>
  </x:si>
  <x:si>
    <x:t>Visionary</x:t>
  </x:si>
  <x:si>
    <x:t>Driver</x:t>
  </x:si>
  <x:si>
    <x:t>PO Box 91640</x:t>
  </x:si>
  <x:si>
    <x:t>hugh@breakthrufilms.co.uk</x:t>
  </x:si>
  <x:si>
    <x:t>www.breakthrufilms.co.uk</x:t>
  </x:si>
  <x:si>
    <x:t>WGBH International</x:t>
  </x:si>
  <x:si>
    <x:t>(+98-21) 227-2257</x:t>
  </x:si>
  <x:si>
    <x:t>atebbai@intelirnet.net</x:t>
  </x:si>
  <x:si>
    <x:t>Marlo Poras Productions</x:t>
  </x:si>
  <x:si>
    <x:t>Poras</x:t>
  </x:si>
  <x:si>
    <x:t>+1 503 733 0022</x:t>
  </x:si>
  <x:si>
    <x:t>Curt</x:t>
  </x:si>
  <x:si>
    <x:t>Gold View Co Ltd</x:t>
  </x:si>
  <x:si>
    <x:t>Mangonui</x:t>
  </x:si>
  <x:si>
    <x:t>Crockett</x:t>
  </x:si>
  <x:si>
    <x:t>3 Yagia Kapayim St, 3rd Floor</x:t>
  </x:si>
  <x:si>
    <x:t>Bergkvisttorpet 8179</x:t>
  </x:si>
  <x:si>
    <x:t>O. Lon</x:t>
  </x:si>
  <x:si>
    <x:t>S-714 94</x:t>
  </x:si>
  <x:si>
    <x:t>Kopparberg</x:t>
  </x:si>
  <x:si>
    <x:t>McAlester</x:t>
  </x:si>
  <x:si>
    <x:t>Sony Pictures NZ</x:t>
  </x:si>
  <x:si>
    <x:t>19 Hargreaves St</x:t>
  </x:si>
  <x:si>
    <x:t>College Hill</x:t>
  </x:si>
  <x:si>
    <x:t>(09) 366.9485 DDI</x:t>
  </x:si>
  <x:si>
    <x:t>(09) 366 9486 DDI</x:t>
  </x:si>
  <x:si>
    <x:t>haumoana2000@yahoo.com</x:t>
  </x:si>
  <x:si>
    <x:t>8J - 130 Water Street</x:t>
  </x:si>
  <x:si>
    <x:t>NY 10005</x:t>
  </x:si>
  <x:si>
    <x:t>caamaceo@caama.com.au</x:t>
  </x:si>
  <x:si>
    <x:t>Muntaner 244, 4°2a</x:t>
  </x:si>
  <x:si>
    <x:t>Barcelona</x:t>
  </x:si>
  <x:si>
    <x:t>Spain</x:t>
  </x:si>
  <x:si>
    <x:t>Susan</x:t>
  </x:si>
  <x:si>
    <x:t>Behr</x:t>
  </x:si>
  <x:si>
    <x:t>KBCRE Productions Ltd</x:t>
  </x:si>
  <x:si>
    <x:t>Suite 4, 200 Toorak Rd</x:t>
  </x:si>
  <x:si>
    <x:t>025 269 1169</x:t>
  </x:si>
  <x:si>
    <x:t>racheldouglas49@hotmail.com</x:t>
  </x:si>
  <x:si>
    <x:t>310 842 8704</x:t>
  </x:si>
  <x:si>
    <x:t>www.arclightfilms.com</x:t>
  </x:si>
  <x:si>
    <x:t>Arkles Entertainment</x:t>
  </x:si>
  <x:si>
    <x:t>Davies</x:t>
  </x:si>
  <x:si>
    <x:t>Katerina</x:t>
  </x:si>
  <x:si>
    <x:t>Ostrovni 30</x:t>
  </x:si>
  <x:si>
    <x:t>Prague 1</x:t>
  </x:si>
  <x:si>
    <x:t>Level 3 / 119 Ghuznee Street</x:t>
  </x:si>
  <x:si>
    <x:t xml:space="preserve">Haylee </x:t>
  </x:si>
  <x:si>
    <x:t>Nick Torrens Film Productions</x:t>
  </x:si>
  <x:si>
    <x:t>Sierwerath</x:t>
  </x:si>
  <x:si>
    <x:t>Rue des Visitandines, 1/48</x:t>
  </x:si>
  <x:si>
    <x:t>florianh@paradise.net.nz</x:t>
  </x:si>
  <x:si>
    <x:t>P.O Box 1602</x:t>
  </x:si>
  <x:si>
    <x:t>Carindale</x:t>
  </x:si>
  <x:si>
    <x:t>SOURCE OF RATIO</x:t>
  </x:si>
  <x:si>
    <x:t>COLOUR</x:t>
  </x:si>
  <x:si>
    <x:t>SOUND</x:t>
  </x:si>
  <x:si>
    <x:t>027 658 4646</x:t>
  </x:si>
  <x:si>
    <x:t>1 510 548 3866</x:t>
  </x:si>
  <x:si>
    <x:t>4/4 Manion Avenue</x:t>
  </x:si>
  <x:si>
    <x:t>Rose Bay</x:t>
  </x:si>
  <x:si>
    <x:t>NSW 2029</x:t>
  </x:si>
  <x:si>
    <x:t>612 9371 1992</x:t>
  </x:si>
  <x:si>
    <x:t>Film Buff Productions</x:t>
  </x:si>
  <x:si>
    <x:t>PO Box 81</x:t>
  </x:si>
  <x:si>
    <x:t>magda@snh.org.pl</x:t>
  </x:si>
  <x:si>
    <x:t>021 662820</x:t>
  </x:si>
  <x:si>
    <x:t>+36 1 351 7760</x:t>
  </x:si>
  <x:si>
    <x:t>Steegmayer</x:t>
  </x:si>
  <x:si>
    <x:t>Apt. 503 #14 Sattari Alley Africa Blvd.</x:t>
  </x:si>
  <x:si>
    <x:t>+98 21 888 6071</x:t>
  </x:si>
  <x:si>
    <x:t>+81-3-5347-2501</x:t>
  </x:si>
  <x:si>
    <x:t>+1 907 406 4632</x:t>
  </x:si>
  <x:si>
    <x:t>+1 775 514 5538</x:t>
  </x:si>
  <x:si>
    <x:t>Darragh</x:t>
  </x:si>
  <x:si>
    <x:t>7 ORATAU PL</x:t>
  </x:si>
  <x:si>
    <x:t>GREENHITHE</x:t>
  </x:si>
  <x:si>
    <x:t>(09) 413 9323</x:t>
  </x:si>
  <x:si>
    <x:t>Barbara</x:t>
  </x:si>
  <x:si>
    <x:t>(04) 801 7176</x:t>
  </x:si>
  <x:si>
    <x:t>(027) 4464 591</x:t>
  </x:si>
  <x:si>
    <x:t>boj@dfi.dk OR dfi@dfi.dk</x:t>
  </x:si>
  <x:si>
    <x:t>Anderson</x:t>
  </x:si>
  <x:si>
    <x:t>Cinema Vault</x:t>
  </x:si>
  <x:si>
    <x:t>Ruby</x:t>
  </x:si>
  <x:si>
    <x:t>NSW</x:t>
  </x:si>
  <x:si>
    <x:t>NSW 2042</x:t>
  </x:si>
  <x:si>
    <x:t>mob: +61 427 745 451</x:t>
  </x:si>
  <x:si>
    <x:t>38, rue de la Chine</x:t>
  </x:si>
  <x:si>
    <x:t>Screenline</x:t>
  </x:si>
  <x:si>
    <x:t>25a Triton Drive</x:t>
  </x:si>
  <x:si>
    <x:t>PO Box 46 181</x:t>
  </x:si>
  <x:si>
    <x:t>09 3788 336</x:t>
  </x:si>
  <x:si>
    <x:t>09 3788 332</x:t>
  </x:si>
  <x:si>
    <x:t>Mandy</x:t>
  </x:si>
  <x:si>
    <x:t>Rosencrown</x:t>
  </x:si>
  <x:si>
    <x:t>26 Balfour Rd</x:t>
  </x:si>
  <x:si>
    <x:t>N52HE</x:t>
  </x:si>
  <x:si>
    <x:t>Amnon Buchbinder</x:t>
  </x:si>
  <x:si>
    <x:t>lookoutfilm@earthlink.net</x:t>
  </x:si>
  <x:si>
    <x:t>Pathé</x:t>
  </x:si>
  <x:si>
    <x:t>Trueworks, Inc</x:t>
  </x:si>
  <x:si>
    <x:t>James D.</x:t>
  </x:si>
  <x:si>
    <x:t>Scurlock</x:t>
  </x:si>
  <x:si>
    <x:t>7527 Beverly Boulevard #215</x:t>
  </x:si>
  <x:si>
    <x:t>Leavitt</x:t>
  </x:si>
  <x:si>
    <x:t>+31 35 6712-301</x:t>
  </x:si>
  <x:si>
    <x:t>+31 35 6712-252</x:t>
  </x:si>
  <x:si>
    <x:t>323 666 6977</x:t>
  </x:si>
  <x:si>
    <x:t>jasonh@dendyfilms.com.au</x:t>
  </x:si>
  <x:si>
    <x:t xml:space="preserve">Nicki </x:t>
  </x:si>
  <x:si>
    <x:t>nickim@dendyfilms.com.au</x:t>
  </x:si>
  <x:si>
    <x:t>Garrick</x:t>
  </x:si>
  <x:si>
    <x:t>Rigby</x:t>
  </x:si>
  <x:si>
    <x:t>Universal</x:t>
  </x:si>
  <x:si>
    <x:t>3131 Western Ave</x:t>
  </x:si>
  <x:si>
    <x:t>Footprint Films</x:t>
  </x:si>
  <x:si>
    <x:t>NSW 2780</x:t>
  </x:si>
  <x:si>
    <x:t>+61 2 4782 9925</x:t>
  </x:si>
  <x:si>
    <x:t>+61 418 632 193</x:t>
  </x:si>
  <x:si>
    <x:t>W11 2JN</x:t>
  </x:si>
  <x:si>
    <x:t>+44 207 727 1528</x:t>
  </x:si>
  <x:si>
    <x:t>+44 771 076 9488</x:t>
  </x:si>
  <x:si>
    <x:t>Accent Films</x:t>
  </x:si>
  <x:si>
    <x:t>Nair</x:t>
  </x:si>
  <x:si>
    <x:t>Cinephil</x:t>
  </x:si>
  <x:si>
    <x:t>Caveh Zahedi</x:t>
  </x:si>
  <x:si>
    <x:t>Soandbrad</x:t>
  </x:si>
  <x:si>
    <x:t xml:space="preserve">+34 93 567 05 05 </x:t>
  </x:si>
  <x:si>
    <x:t>2008 contact- Film Program Officer</x:t>
  </x:si>
  <x:si>
    <x:t>11 Portland Place</x:t>
  </x:si>
  <x:si>
    <x:t>W1B 1EJ</x:t>
  </x:si>
  <x:si>
    <x:t>(020) 7389 3065</x:t>
  </x:si>
  <x:si>
    <x:t>Suite 503, Level 5, Spectrum Bdg</x:t>
  </x:si>
  <x:si>
    <x:t>Kawabe</x:t>
  </x:si>
  <x:si>
    <x:t>661 253 7824</x:t>
  </x:si>
  <x:si>
    <x:t>Marco</x:t>
  </x:si>
  <x:si>
    <x:t>Espirito Santo</x:t>
  </x:si>
  <x:si>
    <x:t>Jennifer Dworkin</x:t>
  </x:si>
  <x:si>
    <x:t>Soeul</x:t>
  </x:si>
  <x:si>
    <x:t>Japan</x:t>
  </x:si>
  <x:si>
    <x:t>B-1000</x:t>
  </x:si>
  <x:si>
    <x:t>Hollingsworth</x:t>
  </x:si>
  <x:si>
    <x:t>9848 Portorola Dr.</x:t>
  </x:si>
  <x:si>
    <x:t>CA 90210</x:t>
  </x:si>
  <x:si>
    <x:t>415 269 4886</x:t>
  </x:si>
  <x:si>
    <x:t>dec@dircon.co.uk</x:t>
  </x:si>
  <x:si>
    <x:t>1 323 417 5052</x:t>
  </x:si>
  <x:si>
    <x:t>Cullen</x:t>
  </x:si>
  <x:si>
    <x:t>12/47 Murray Street</x:t>
  </x:si>
  <x:si>
    <x:t>Bronte</x:t>
  </x:si>
  <x:si>
    <x:t>+61 2 9388 9803</x:t>
  </x:si>
  <x:si>
    <x:t>Sherine</x:t>
  </x:si>
  <x:si>
    <x:t>Salama</x:t>
  </x:si>
  <x:si>
    <x:t>(613) 9419 9996</x:t>
  </x:si>
  <x:si>
    <x:t>(613) 9417 7336</x:t>
  </x:si>
  <x:si>
    <x:t>041 0466925</x:t>
  </x:si>
  <x:si>
    <x:t>Richer</x:t>
  </x:si>
  <x:si>
    <x:t>pricher@pyramidefilms.com</x:t>
  </x:si>
  <x:si>
    <x:t>Flying Elephant Films</x:t>
  </x:si>
  <x:si>
    <x:t>2008 contact- Audiovisual Attachee</x:t>
  </x:si>
  <x:si>
    <x:t>29 South Sathorn Road</x:t>
  </x:si>
  <x:si>
    <x:t>66 2627 2105</x:t>
  </x:si>
  <x:si>
    <x:t>66 2627 2111</x:t>
  </x:si>
  <x:si>
    <x:t>cinemafactory@usa.net</x:t>
  </x:si>
  <x:si>
    <x:t>Neuilly sur Marne</x:t>
  </x:si>
  <x:si>
    <x:t>Kylie J Plunkett</x:t>
  </x:si>
  <x:si>
    <x:t>Bowden</x:t>
  </x:si>
  <x:si>
    <x:t>PO Box 49</x:t>
  </x:si>
  <x:si>
    <x:t>Potts Point</x:t>
  </x:si>
  <x:si>
    <x:t>Balthasarstrasse 79 - 81</x:t>
  </x:si>
  <x:si>
    <x:t>Cologne</x:t>
  </x:si>
  <x:si>
    <x:t>+49 221 53 97 09-0</x:t>
  </x:si>
  <x:si>
    <x:t>+49 221 53 97 09-10</x:t>
  </x:si>
  <x:si>
    <x:t>Century Films</x:t>
  </x:si>
  <x:si>
    <x:t>Rake Films</x:t>
  </x:si>
  <x:si>
    <x:t>Kathy Dudding</x:t>
  </x:si>
  <x:si>
    <x:t>CJ Entertainment</x:t>
  </x:si>
  <x:si>
    <x:t>Kojo</x:t>
  </x:si>
  <x:si>
    <x:t>61 2 9365 4346</x:t>
  </x:si>
  <x:si>
    <x:t>61 2 9365 4542</x:t>
  </x:si>
  <x:si>
    <x:t>PO Box 33957</x:t>
  </x:si>
  <x:si>
    <x:t>www.webhard.net</x:t>
  </x:si>
  <x:si>
    <x:t>Laia</x:t>
  </x:si>
  <x:si>
    <x:t xml:space="preserve">2008 Bills Contact </x:t>
  </x:si>
  <x:si>
    <x:t>lmedina@deaplaneta.com</x:t>
  </x:si>
  <x:si>
    <x:t>Matias</x:t>
  </x:si>
  <x:si>
    <x:t>Boero</x:t>
  </x:si>
  <x:si>
    <x:t>2008 Print Movement contact</x:t>
  </x:si>
  <x:si>
    <x:t>mboero@deaplaneta.com</x:t>
  </x:si>
  <x:si>
    <x:t>Simcha Leib Productions</x:t>
  </x:si>
  <x:si>
    <x:t>+33 1 53 10 33 98</x:t>
  </x:si>
  <x:si>
    <x:t>3F, 5-1-38 Akasaka, Minato-ku</x:t>
  </x:si>
  <x:si>
    <x:t>107 0052</x:t>
  </x:si>
  <x:si>
    <x:t>Boomtown Media (2)</x:t>
  </x:si>
  <x:si>
    <x:t>Papadopoulos</x:t>
  </x:si>
  <x:si>
    <x:t>+61 3 9690 9997</x:t>
  </x:si>
  <x:si>
    <x:t>+61 3 9690 8850</x:t>
  </x:si>
  <x:si>
    <x:t>Guardian</x:t>
  </x:si>
  <x:si>
    <x:t>1801 Avenue of the Stars, Suite 1035</x:t>
  </x:si>
  <x:si>
    <x:t>Century City</x:t>
  </x:si>
  <x:si>
    <x:t>(310) 201 0980</x:t>
  </x:si>
  <x:si>
    <x:t>(310) 201 0852</x:t>
  </x:si>
  <x:si>
    <x:t>UCLA Film &amp; TV Archive</x:t>
  </x:si>
  <x:si>
    <x:t>Hopkins</x:t>
  </x:si>
  <x:si>
    <x:t>Greenpeace New Zealand</x:t>
  </x:si>
  <x:si>
    <x:t>Steve</x:t>
  </x:si>
  <x:si>
    <x:t>Abel</x:t>
  </x:si>
  <x:si>
    <x:t>Joey</x:t>
  </x:si>
  <x:si>
    <x:t>Nine</x:t>
  </x:si>
  <x:si>
    <x:t xml:space="preserve">Wass Christensen </x:t>
  </x:si>
  <x:si>
    <x:t xml:space="preserve">Festival Assistant </x:t>
  </x:si>
  <x:si>
    <x:t xml:space="preserve">Malene </x:t>
  </x:si>
  <x:si>
    <x:t xml:space="preserve">Vincent </x:t>
  </x:si>
  <x:si>
    <x:t>maleneiv@dfi.dk</x:t>
  </x:si>
  <x:si>
    <x:t>(021) 926 6643</x:t>
  </x:si>
  <x:si>
    <x:t>Matthew Darragh</x:t>
  </x:si>
  <x:si>
    <x:t>Robert</x:t>
  </x:si>
  <x:si>
    <x:t>+61 3 9809 5055</x:t>
  </x:si>
  <x:si>
    <x:t>jvale@bigpond.com</x:t>
  </x:si>
  <x:si>
    <x:t>Ronin Films</x:t>
  </x:si>
  <x:si>
    <x:t>+1 202 234 5547</x:t>
  </x:si>
  <x:si>
    <x:t>lala.rolls@paradise.net.nz</x:t>
  </x:si>
  <x:si>
    <x:t>P.O.BOX 9994</x:t>
  </x:si>
  <x:si>
    <x:t>212 755 2263</x:t>
  </x:si>
  <x:si>
    <x:t>Yuka</x:t>
  </x:si>
  <x:si>
    <x:t>Sakano</x:t>
  </x:si>
  <x:si>
    <x:t>04 801 5558</x:t>
  </x:si>
  <x:si>
    <x:t>tracy_whybrew@warnerbros.com</x:t>
  </x:si>
  <x:si>
    <x:t>PO Box 2040</x:t>
  </x:si>
  <x:si>
    <x:t>VIC 3056</x:t>
  </x:si>
  <x:si>
    <x:t>jheworks@websurf.net.au</x:t>
  </x:si>
  <x:si>
    <x:t>Scrine</x:t>
  </x:si>
  <x:si>
    <x:t>Certain Scenes Productions</x:t>
  </x:si>
  <x:si>
    <x:t>Boswell</x:t>
  </x:si>
  <x:si>
    <x:t>13a Anna Watson Drive</x:t>
  </x:si>
  <x:si>
    <x:t>Friedenson</x:t>
  </x:si>
  <x:si>
    <x:t>Miramax Films</x:t>
  </x:si>
  <x:si>
    <x:t>3rd Fl, 352 Greenwich St, NYC</x:t>
  </x:si>
  <x:si>
    <x:t>NY10013</x:t>
  </x:si>
  <x:si>
    <x:t>Prologic II - LTRT Surround STEREO Mix</x:t>
  </x:si>
  <x:si>
    <x:t>Robert DD (09) 302-7561</x:t>
  </x:si>
  <x:si>
    <x:t xml:space="preserve">DK 1123 </x:t>
  </x:si>
  <x:si>
    <x:t>+45 33 74 34 45</x:t>
  </x:si>
  <x:si>
    <x:t>+45 26 81 12 88</x:t>
  </x:si>
  <x:si>
    <x:t xml:space="preserve">festivalkd@dfi.dk </x:t>
  </x:si>
  <x:si>
    <x:t>www.dfi.dk/danishfilms</x:t>
  </x:si>
  <x:si>
    <x:t>Federlein</x:t>
  </x:si>
  <x:si>
    <x:t>Les Films de Worso</x:t>
  </x:si>
  <x:si>
    <x:t>Pialat</x:t>
  </x:si>
  <x:si>
    <x:t>13 rue de l'Abbé Grégoire</x:t>
  </x:si>
  <x:si>
    <x:t>212 629 8617</x:t>
  </x:si>
  <x:si>
    <x:t>+662 938 4461</x:t>
  </x:si>
  <x:si>
    <x:t>Hind</x:t>
  </x:si>
  <x:si>
    <x:t>Saih</x:t>
  </x:si>
  <x:si>
    <x:t>212 965 0502</x:t>
  </x:si>
  <x:si>
    <x:t>Yuko</x:t>
  </x:si>
  <x:si>
    <x:t>safarimedia@yahoo.com</x:t>
  </x:si>
  <x:si>
    <x:t>Lemle Pictures</x:t>
  </x:si>
  <x:si>
    <x:t>Moroney</x:t>
  </x:si>
  <x:si>
    <x:t>88 Mornington Rd</x:t>
  </x:si>
  <x:si>
    <x:t>Brooklyn</x:t>
  </x:si>
  <x:si>
    <x:t>NZ</x:t>
  </x:si>
  <x:si>
    <x:t>(09) 377-9449</x:t>
  </x:si>
  <x:si>
    <x:t>sean_welch1@yahoo.com</x:t>
  </x:si>
  <x:si>
    <x:t>Oslo</x:t>
  </x:si>
  <x:si>
    <x:t>N-0353</x:t>
  </x:si>
  <x:si>
    <x:t>cohn@isuma.ca</x:t>
  </x:si>
  <x:si>
    <x:t>Norman</x:t>
  </x:si>
  <x:si>
    <x:t>5, rue du Chevalier de Saint George</x:t>
  </x:si>
  <x:si>
    <x:t>+33 1 4296 0220</x:t>
  </x:si>
  <x:si>
    <x:t>info@iotacenter.org</x:t>
  </x:si>
  <x:si>
    <x:t>Masafumi</x:t>
  </x:si>
  <x:si>
    <x:t>VIC 3004</x:t>
  </x:si>
  <x:si>
    <x:t>09 534 1388</x:t>
  </x:si>
  <x:si>
    <x:t>Winsstr. 1</x:t>
  </x:si>
  <x:si>
    <x:t>49 1 777 99 33 38</x:t>
  </x:si>
  <x:si>
    <x:t>films.micec@gmail.com</x:t>
  </x:si>
  <x:si>
    <x:t>Hoyts Sylvia Park, 286 Mt Wellington Highway</x:t>
  </x:si>
  <x:si>
    <x:t>Gardner</x:t>
  </x:si>
  <x:si>
    <x:t>Kinski Prods</x:t>
  </x:si>
  <x:si>
    <x:t>1 510 548 3699</x:t>
  </x:si>
  <x:si>
    <x:t>Cactus Three</x:t>
  </x:si>
  <x:si>
    <x:t>212 352 1519</x:t>
  </x:si>
  <x:si>
    <x:t>P.O.BOX 999</x:t>
  </x:si>
  <x:si>
    <x:t>Chilmark Productions</x:t>
  </x:si>
  <x:si>
    <x:t>Dworkin</x:t>
  </x:si>
  <x:si>
    <x:t>1330 Rhode Island St</x:t>
  </x:si>
  <x:si>
    <x:t>CA 94107</x:t>
  </x:si>
  <x:si>
    <x:t>Levine</x:t>
  </x:si>
  <x:si>
    <x:t>212 401-2499</x:t>
  </x:si>
  <x:si>
    <x:t>Benjamin</x:t>
  </x:si>
  <x:si>
    <x:t>Beck</x:t>
  </x:si>
  <x:si>
    <x:t>Christine</x:t>
  </x:si>
  <x:si>
    <x:t>Massey</x:t>
  </x:si>
  <x:si>
    <x:t>Draper</x:t>
  </x:si>
  <x:si>
    <x:t>verleih@shortfilm.com</x:t>
  </x:si>
  <x:si>
    <x:t>1 212 905 23 40</x:t>
  </x:si>
  <x:si>
    <x:t>Ji-Yeon</x:t>
  </x:si>
  <x:si>
    <x:t>Coordinator</x:t>
  </x:si>
  <x:si>
    <x:t>Match Factory</x:t>
  </x:si>
  <x:si>
    <x:t xml:space="preserve">Anton </x:t>
  </x:si>
  <x:si>
    <x:t>Karlovy Vary Film Festival</x:t>
  </x:si>
  <x:si>
    <x:t>info@centuryfilmsltd.com</x:t>
  </x:si>
  <x:si>
    <x:t>+1 718-643-7320</x:t>
  </x:si>
  <x:si>
    <x:t>514 283 9805</x:t>
  </x:si>
  <x:si>
    <x:t>514 283 9806</x:t>
  </x:si>
  <x:si>
    <x:t>jiyeon@ljfilm.com</x:t>
  </x:si>
  <x:si>
    <x:t>LJ Film</x:t>
  </x:si>
  <x:si>
    <x:t>hayley@nzfilm.co.nz</x:t>
  </x:si>
  <x:si>
    <x:t>www.onomainternational.com</x:t>
  </x:si>
  <x:si>
    <x:t>Herb</x:t>
  </x:si>
  <x:si>
    <x:t>Golder</x:t>
  </x:si>
  <x:si>
    <x:t>Natural History NZ</x:t>
  </x:si>
  <x:si>
    <x:t>14 rue du Moulin Joly</x:t>
  </x:si>
  <x:si>
    <x:t>+33 1 40 21 0990</x:t>
  </x:si>
  <x:si>
    <x:t>+33 1 4021 8844</x:t>
  </x:si>
  <x:si>
    <x:t>atsushi-matsumura@nanagei.com</x:t>
  </x:si>
  <x:si>
    <x:t>Play Film</x:t>
  </x:si>
  <x:si>
    <x:t>McVeigh</x:t>
  </x:si>
  <x:si>
    <x:t>0061-9332-2888</x:t>
  </x:si>
  <x:si>
    <x:t>(61 ) 419 800-484</x:t>
  </x:si>
  <x:si>
    <x:t>HIRE FEE</x:t>
  </x:si>
  <x:si>
    <x:t>DTS|SR|SRD</x:t>
  </x:si>
  <x:si>
    <x:t>Elle Driver</x:t>
  </x:si>
  <x:si>
    <x:t>Clive Neeson</x:t>
  </x:si>
  <x:si>
    <x:t>Required Viewing</x:t>
  </x:si>
  <x:si>
    <x:t>Stephen</x:t>
  </x:si>
  <x:si>
    <x:t>Raphael</x:t>
  </x:si>
  <x:si>
    <x:t>48 Perry St #3e</x:t>
  </x:si>
  <x:si>
    <x:t xml:space="preserve">Gladys </x:t>
  </x:si>
  <x:si>
    <x:t>1353 s. Redondo Blvd</x:t>
  </x:si>
  <x:si>
    <x:t>CA 90139</x:t>
  </x:si>
  <x:si>
    <x:t>Konomi</x:t>
  </x:si>
  <x:si>
    <x:t>0061-2-9954 0111</x:t>
  </x:si>
  <x:si>
    <x:t>0061-2-9954 0777</x:t>
  </x:si>
  <x:si>
    <x:t>0061-3-9328-5533</x:t>
  </x:si>
  <x:si>
    <x:t>PRINT ARRIVING FROM</x:t>
  </x:si>
  <x:si>
    <x:t>Centre for Creative Arts, University of KwaZulu- Natal</x:t>
  </x:si>
  <x:si>
    <x:t>Durban</x:t>
  </x:si>
  <x:si>
    <x:t>27 31 260 1145</x:t>
  </x:si>
  <x:si>
    <x:t>Will</x:t>
  </x:si>
  <x:si>
    <x:t>Will@cleancut.co.nz</x:t>
  </x:si>
  <x:si>
    <x:t>+ 82 2 517 8534</x:t>
  </x:si>
  <x:si>
    <x:t>finego97@hanmail.net</x:t>
  </x:si>
  <x:si>
    <x:t>Fineline Films</x:t>
  </x:si>
  <x:si>
    <x:t>29 Type St</x:t>
  </x:si>
  <x:si>
    <x:t>(0061 3) 9428-7271</x:t>
  </x:si>
  <x:si>
    <x:t>612 9552 2634</x:t>
  </x:si>
  <x:si>
    <x:t>Alan.Finney@disney.com</x:t>
  </x:si>
  <x:si>
    <x:t>Bede</x:t>
  </x:si>
  <x:si>
    <x:t>Glenis Giles</x:t>
  </x:si>
  <x:si>
    <x:t>glenis.g@paradise.net.nz</x:t>
  </x:si>
  <x:si>
    <x:t>Liana</x:t>
  </x:si>
  <x:si>
    <x:t>torrens@burko.com.au</x:t>
  </x:si>
  <x:si>
    <x:t>Toril</x:t>
  </x:si>
  <x:si>
    <x:t>Skinnarmo</x:t>
  </x:si>
  <x:si>
    <x:t>419-437-803</x:t>
  </x:si>
  <x:si>
    <x:t>Deslauriers</x:t>
  </x:si>
  <x:si>
    <x:t>One Guest st</x:t>
  </x:si>
  <x:si>
    <x:t>1 617 300 2669</x:t>
  </x:si>
  <x:si>
    <x:t>andrew_campana@wgbh.org</x:t>
  </x:si>
  <x:si>
    <x:t>4:3</x:t>
  </x:si>
  <x:si>
    <x:t>P.O. Box 3563 Wellington</x:t>
  </x:si>
  <x:si>
    <x:t>Pat Fiske</x:t>
  </x:si>
  <x:si>
    <x:t>Fiske</x:t>
  </x:si>
  <x:si>
    <x:t>Ross</x:t>
  </x:si>
  <x:si>
    <x:t>Kauffman</x:t>
  </x:si>
  <x:si>
    <x:t>Northwest Film Forum</x:t>
  </x:si>
  <x:si>
    <x:t>Ivana</x:t>
  </x:si>
  <x:si>
    <x:t>Petrikova</x:t>
  </x:si>
  <x:si>
    <x:t>Drobného 23</x:t>
  </x:si>
  <x:si>
    <x:t>841 01</x:t>
  </x:si>
  <x:si>
    <x:t>Bratislava</x:t>
  </x:si>
  <x:si>
    <x:t>027 278 2880</x:t>
  </x:si>
  <x:si>
    <x:t>jess@gibson.co.nz</x:t>
  </x:si>
  <x:si>
    <x:t>Susanne Messmer</x:t>
  </x:si>
  <x:si>
    <x:t>SF 00160</x:t>
  </x:si>
  <x:si>
    <x:t>Finland</x:t>
  </x:si>
  <x:si>
    <x:t>(+358 9) 6220 3026</x:t>
  </x:si>
  <x:si>
    <x:t>(+358 9) 6220 3060</x:t>
  </x:si>
  <x:si>
    <x:t>potfilms@ozemail.com.au</x:t>
  </x:si>
  <x:si>
    <x:t>potenialfilms@mailstart.com (Nicola)</x:t>
  </x:si>
  <x:si>
    <x:t>COUNTRY</x:t>
  </x:si>
  <x:si>
    <x:t>LANGUAGE</x:t>
  </x:si>
  <x:si>
    <x:t>SUBTITLES</x:t>
  </x:si>
  <x:si>
    <x:t>Erica</x:t>
  </x:si>
  <x:si>
    <x:t>Nam</x:t>
  </x:si>
  <x:si>
    <x:t>kyuanghee@mirovision.com</x:t>
  </x:si>
  <x:si>
    <x:t>Mixed Greens</x:t>
  </x:si>
  <x:si>
    <x:t>39 06 491163</x:t>
  </x:si>
  <x:si>
    <x:t>Roadshow Film Distributors</x:t>
  </x:si>
  <x:si>
    <x:t>+61 2 9805 6455</x:t>
  </x:si>
  <x:si>
    <x:t>(212) 799 5078</x:t>
  </x:si>
  <x:si>
    <x:t>(212) 799 5156</x:t>
  </x:si>
  <x:si>
    <x:t>326 7370</x:t>
  </x:si>
  <x:si>
    <x:t>021 132 9982</x:t>
  </x:si>
  <x:si>
    <x:t>lisa@roadshow-films.co.nz</x:t>
  </x:si>
  <x:si>
    <x:t xml:space="preserve">Grant </x:t>
  </x:si>
  <x:si>
    <x:t>2 Sefton St</x:t>
  </x:si>
  <x:si>
    <x:t>Wadestown</x:t>
  </x:si>
  <x:si>
    <x:t>(04) 473 8700</x:t>
  </x:si>
  <x:si>
    <x:t>(04) 473 8701</x:t>
  </x:si>
  <x:si>
    <x:t>Lisa</x:t>
  </x:si>
  <x:si>
    <x:t>Rosenthal</x:t>
  </x:si>
  <x:si>
    <x:t>(03) 365 4436</x:t>
  </x:si>
  <x:si>
    <x:t>George Eastman House</x:t>
  </x:si>
  <x:si>
    <x:t>VanDenburgh</x:t>
  </x:si>
  <x:si>
    <x:t>900 East Ave</x:t>
  </x:si>
  <x:si>
    <x:t>Rochester</x:t>
  </x:si>
  <x:si>
    <x:t>marilyn@imagineentertainment.com.au</x:t>
  </x:si>
  <x:si>
    <x:t>+612 9212 5810</x:t>
  </x:si>
  <x:si>
    <x:t>(0061 3) 9522 1055</x:t>
  </x:si>
  <x:si>
    <x:t>(0061 3) 9525 1548</x:t>
  </x:si>
  <x:si>
    <x:t>09 360 6350</x:t>
  </x:si>
  <x:si>
    <x:t>glahood@xtra.co.nz</x:t>
  </x:si>
  <x:si>
    <x:t>1/44 Milton St</x:t>
  </x:si>
  <x:si>
    <x:t>Elwood</x:t>
  </x:si>
  <x:si>
    <x:t>03 95313685</x:t>
  </x:si>
  <x:si>
    <x:t>Cohn</x:t>
  </x:si>
  <x:si>
    <x:t>Pyramide International</x:t>
  </x:si>
  <x:si>
    <x:t>Shanghai International Film Festival</x:t>
  </x:si>
  <x:si>
    <x:t>Pietra Brettkelly</x:t>
  </x:si>
  <x:si>
    <x:t>Brettkelly</x:t>
  </x:si>
  <x:si>
    <x:t>2008 Contact</x:t>
  </x:si>
  <x:si>
    <x:t>Koellmann</x:t>
  </x:si>
  <x:si>
    <x:t>koellmann@eikon-film.de</x:t>
  </x:si>
  <x:si>
    <x:t>NY 10036</x:t>
  </x:si>
  <x:si>
    <x:t>festivals@thecopro.de</x:t>
  </x:si>
  <x:si>
    <x:t>PO Box 10 610</x:t>
  </x:si>
  <x:si>
    <x:t>04 38 46 820</x:t>
  </x:si>
  <x:si>
    <x:t>Pond Eyley</x:t>
  </x:si>
  <x:si>
    <x:t>1 Cromwell St</x:t>
  </x:si>
  <x:si>
    <x:t>Mt Eden</x:t>
  </x:si>
  <x:si>
    <x:t xml:space="preserve">0061 2 9997 3938 </x:t>
  </x:si>
  <x:si>
    <x:t xml:space="preserve">0416 240 856 </x:t>
  </x:si>
  <x:si>
    <x:t xml:space="preserve">bede.stevens@disney.com </x:t>
  </x:si>
  <x:si>
    <x:t>Robert Edwards</x:t>
  </x:si>
  <x:si>
    <x:t>Edwards</x:t>
  </x:si>
  <x:si>
    <x:t>moodleyn@ukzn.ac.za</x:t>
  </x:si>
  <x:si>
    <x:t>Robin Greenberg</x:t>
  </x:si>
  <x:si>
    <x:t>Vernonique</x:t>
  </x:si>
  <x:si>
    <x:t>info@flyingelephant.co.uk</x:t>
  </x:si>
  <x:si>
    <x:t>RoastBeefTV</x:t>
  </x:si>
  <x:si>
    <x:t>22 Denmark Street</x:t>
  </x:si>
  <x:si>
    <x:t>WC2H 8NG</x:t>
  </x:si>
  <x:si>
    <x:t>44 207 240 2885</x:t>
  </x:si>
  <x:si>
    <x:t>mike@roastbeeftv.com</x:t>
  </x:si>
  <x:si>
    <x:t>(818) 265 2052</x:t>
  </x:si>
  <x:si>
    <x:t>home address: 2 Galatea</x:t>
  </x:si>
  <x:si>
    <x:t>Priscilla</x:t>
  </x:si>
  <x:si>
    <x:t>Jess Feast</x:t>
  </x:si>
  <x:si>
    <x:t>Jake Clennell</x:t>
  </x:si>
  <x:si>
    <x:t>Gary Hustwit</x:t>
  </x:si>
  <x:si>
    <x:t>Leifer</x:t>
  </x:si>
  <x:si>
    <x:t>NJ 07640</x:t>
  </x:si>
  <x:si>
    <x:t>+1 514 486 9851</x:t>
  </x:si>
  <x:si>
    <x:t>D-50670</x:t>
  </x:si>
  <x:si>
    <x:t>Koln</x:t>
  </x:si>
  <x:si>
    <x:t>Match Factory, The</x:t>
  </x:si>
  <x:si>
    <x:t>38 George St</x:t>
  </x:si>
  <x:si>
    <x:t xml:space="preserve">Nadja </x:t>
  </x:si>
  <x:si>
    <x:t>NJ 07 640</x:t>
  </x:si>
  <x:si>
    <x:t>Marketing &amp; Festival's Manager</x:t>
  </x:si>
  <x:si>
    <x:t>Yann</x:t>
  </x:si>
  <x:si>
    <x:t>+ 323 856 2993</x:t>
  </x:si>
  <x:si>
    <x:t>12a Indira Place</x:t>
  </x:si>
  <x:si>
    <x:t>33 1 42 55 15 57</x:t>
  </x:si>
  <x:si>
    <x:t>33 1 42 64 46 44</x:t>
  </x:si>
  <x:si>
    <x:t>Era New Horizons Film Festival</x:t>
  </x:si>
  <x:si>
    <x:t>+33 1 43 179242</x:t>
  </x:si>
  <x:si>
    <x:t xml:space="preserve">0418596482 </x:t>
  </x:si>
  <x:si>
    <x:t>GENERAL</x:t>
  </x:si>
  <x:si>
    <x:t>AFTRS</x:t>
  </x:si>
  <x:si>
    <x:t>ZI les Chanoux, 94 rue des Freres Lumiere</x:t>
  </x:si>
  <x:si>
    <x:t>Auckland</x:t>
  </x:si>
  <x:si>
    <x:t>Wellesley St</x:t>
  </x:si>
  <x:si>
    <x:t>39 Rintoul St</x:t>
  </x:si>
  <x:si>
    <x:t>Newtown</x:t>
  </x:si>
  <x:si>
    <x:t>Wellington</x:t>
  </x:si>
  <x:si>
    <x:t>(04) 389 6306</x:t>
  </x:si>
  <x:si>
    <x:t>021 132 2780</x:t>
  </x:si>
  <x:si>
    <x:t>FILMMAKER</x:t>
  </x:si>
  <x:si>
    <x:t>Film Maker</x:t>
  </x:si>
  <x:si>
    <x:t>Australia</x:t>
  </x:si>
  <x:si>
    <x:t>Elixir Artistic Services s.a.e.</x:t>
  </x:si>
  <x:si>
    <x:t>Giza</x:t>
  </x:si>
  <x:si>
    <x:t>Studio Masr St., El-Maryouteya</x:t>
  </x:si>
  <x:si>
    <x:t>+202 742 9772</x:t>
  </x:si>
  <x:si>
    <x:t>Naveen</x:t>
  </x:si>
  <x:si>
    <x:t>Challa</x:t>
  </x:si>
  <x:si>
    <x:t>festivalprintmanager@dfi.dk</x:t>
  </x:si>
  <x:si>
    <x:t>+ 45 33 74 35 73</x:t>
  </x:si>
  <x:si>
    <x:t>Angry Monk Productions</x:t>
  </x:si>
  <x:si>
    <x:t>richard@visionarytv.co.nz</x:t>
  </x:si>
  <x:si>
    <x:t>Dominique</x:t>
  </x:si>
  <x:si>
    <x:t>027 5588370</x:t>
  </x:si>
  <x:si>
    <x:t>www.madman.com.au</x:t>
  </x:si>
  <x:si>
    <x:t>Fenon</x:t>
  </x:si>
  <x:si>
    <x:t>Rodriguez</x:t>
  </x:si>
  <x:si>
    <x:t>15 Crescent Avenue</x:t>
  </x:si>
  <x:si>
    <x:t>(03) 304 6875</x:t>
  </x:si>
  <x:si>
    <x:t>Level 2, 235 Pyrmont St</x:t>
  </x:si>
  <x:si>
    <x:t>NWS 2038</x:t>
  </x:si>
  <x:si>
    <x:t>99 rue de la Verrerie</x:t>
  </x:si>
  <x:si>
    <x:t>+33 1 53 01 50 26</x:t>
  </x:si>
  <x:si>
    <x:t>P.O.Box 252</x:t>
  </x:si>
  <x:si>
    <x:t>New Zealand Film Commission (2)</x:t>
  </x:si>
  <x:si>
    <x:t>lpooley@ihug.co.nz</x:t>
  </x:si>
  <x:si>
    <x:t>Sphinx Productions</x:t>
  </x:si>
  <x:si>
    <x:t>Jenny</x:t>
  </x:si>
  <x:si>
    <x:t>tony_bald@paramount.com</x:t>
  </x:si>
  <x:si>
    <x:t>Point of View Productions</x:t>
  </x:si>
  <x:si>
    <x:t>3/21 Williamson Ave</x:t>
  </x:si>
  <x:si>
    <x:t>PO Box 78084</x:t>
  </x:si>
  <x:si>
    <x:t>Polyphony Entertainment</x:t>
  </x:si>
  <x:si>
    <x:t>McClure</x:t>
  </x:si>
  <x:si>
    <x:t>32 Kiwi Rd</x:t>
  </x:si>
  <x:si>
    <x:t>PO Box 44180</x:t>
  </x:si>
  <x:si>
    <x:t>(09) 815 1947</x:t>
  </x:si>
  <x:si>
    <x:t>Peitavas Str. 10/12 Riga, LV -1050, Latvia</x:t>
  </x:si>
  <x:si>
    <x:t>Rouse</x:t>
  </x:si>
  <x:si>
    <x:t xml:space="preserve">Muchos Locos </x:t>
  </x:si>
  <x:si>
    <x:t>Protagonist Pictures</x:t>
  </x:si>
  <x:si>
    <x:t>Complex Corporation</x:t>
  </x:si>
  <x:si>
    <x:t>CA 90036</x:t>
  </x:si>
  <x:si>
    <x:t>shane.smith@tvchannelzero.com</x:t>
  </x:si>
  <x:si>
    <x:t>Pt Chevalier</x:t>
  </x:si>
  <x:si>
    <x:t>Weston</x:t>
  </x:si>
  <x:si>
    <x:t>www.myarchitectfilm.com</x:t>
  </x:si>
  <x:si>
    <x:t>shipping@kviff.co</x:t>
  </x:si>
  <x:si>
    <x:t>Thom Anderson</x:t>
  </x:si>
  <x:si>
    <x:t>Thom</x:t>
  </x:si>
  <x:si>
    <x:t>1.33 Silent Full Aperture</x:t>
  </x:si>
  <x:si>
    <x:t>Colour-toned black &amp; white</x:t>
  </x:si>
  <x:si>
    <x:t>NA</x:t>
  </x:si>
  <x:si>
    <x:t>Optical</x:t>
  </x:si>
  <x:si>
    <x:t>d.viau@nfb.ca</x:t>
  </x:si>
  <x:si>
    <x:t>Zone De Fret 5 - Bat.1 - Porte 10</x:t>
  </x:si>
  <x:si>
    <x:t>Stefen</x:t>
  </x:si>
  <x:si>
    <x:t>info@filmgalerie451.de</x:t>
  </x:si>
  <x:si>
    <x:t>7551 Sunset Blvd, Suite 104</x:t>
  </x:si>
  <x:si>
    <x:t>CA 90046</x:t>
  </x:si>
  <x:si>
    <x:t>555 w 25th St. 4th floor</x:t>
  </x:si>
  <x:si>
    <x:t>(212) 204-7979</x:t>
  </x:si>
  <x:si>
    <x:t>www.cineticmedia.com</x:t>
  </x:si>
  <x:si>
    <x:t>Lava Productions</x:t>
  </x:si>
  <x:si>
    <x:t>Nadjamilefilms@aol.com</x:t>
  </x:si>
  <x:si>
    <x:t>Lucius</x:t>
  </x:si>
  <x:si>
    <x:t>+1 212 595.1773</x:t>
  </x:si>
  <x:si>
    <x:t>+618 9339 1133</x:t>
  </x:si>
  <x:si>
    <x:t>+618 9339 1183</x:t>
  </x:si>
  <x:si>
    <x:t>rw@electricpictures.com.au</x:t>
  </x:si>
  <x:si>
    <x:t>21 Picton St</x:t>
  </x:si>
  <x:si>
    <x:t>Shirley</x:t>
  </x:si>
  <x:si>
    <x:t>Horrocks</x:t>
  </x:si>
  <x:si>
    <x:t>jthomson@eai.org</x:t>
  </x:si>
  <x:si>
    <x:t>Elia Films</x:t>
  </x:si>
  <x:si>
    <x:t>Claire</x:t>
  </x:si>
  <x:si>
    <x:t>Crawford</x:t>
  </x:si>
  <x:si>
    <x:t>Radio Netherlands Worldwide</x:t>
  </x:si>
  <x:si>
    <x:t>Box 222</x:t>
  </x:si>
  <x:si>
    <x:t>5 Epuni Street</x:t>
  </x:si>
  <x:si>
    <x:t>415 348 1796</x:t>
  </x:si>
  <x:si>
    <x:t>Myriad Pictures</x:t>
  </x:si>
  <x:si>
    <x:t>Eric</x:t>
  </x:si>
  <x:si>
    <x:t>Christenson</x:t>
  </x:si>
  <x:si>
    <x:t>Robbie Cavolina</x:t>
  </x:si>
  <x:si>
    <x:t>A</x:t>
  </x:si>
  <x:si>
    <x:t>D</x:t>
  </x:si>
  <x:si>
    <x:t>North Sydney</x:t>
  </x:si>
  <x:si>
    <x:t>40 (1) 210 80 85</x:t>
  </x:si>
  <x:si>
    <x:t>312 13 88</x:t>
  </x:si>
  <x:si>
    <x:t>Todd</x:t>
  </x:si>
  <x:si>
    <x:t xml:space="preserve"> Johnson</x:t>
  </x:si>
  <x:si>
    <x:t>1-240-662-6375</x:t>
  </x:si>
  <x:si>
    <x:t>Utah</x:t>
  </x:si>
  <x:si>
    <x:t>P.O.BOX 2581, GPO</x:t>
  </x:si>
  <x:si>
    <x:t>0061-2-9552 8685</x:t>
  </x:si>
  <x:si>
    <x:t>+47 22 474500</x:t>
  </x:si>
  <x:si>
    <x:t>+ 472247 74</x:t>
  </x:si>
  <x:si>
    <x:t>Lerner</x:t>
  </x:si>
  <x:si>
    <x:t>+49 30 3945834</x:t>
  </x:si>
  <x:si>
    <x:t>office@zerofilm.de</x:t>
  </x:si>
  <x:si>
    <x:t>+1 212 249 6508</x:t>
  </x:si>
  <x:si>
    <x:t>etrotman@hoyts.co.nz</x:t>
  </x:si>
  <x:si>
    <x:t>zalina@summit-ent.com</x:t>
  </x:si>
  <x:si>
    <x:t>vvh@mb.aibn.com</x:t>
  </x:si>
  <x:si>
    <x:t>VPRO</x:t>
  </x:si>
  <x:si>
    <x:t>Moonen</x:t>
  </x:si>
  <x:si>
    <x:t>Christa Saredi</x:t>
  </x:si>
  <x:si>
    <x:t>Monika</x:t>
  </x:si>
  <x:si>
    <x:t>Scherr</x:t>
  </x:si>
  <x:si>
    <x:t>Fern Flat, Sherpards Rd, RD2</x:t>
  </x:si>
  <x:si>
    <x:t>+44 20 7579 0701</x:t>
  </x:si>
  <x:si>
    <x:t>info@intermediafilm.co.uk</x:t>
  </x:si>
  <x:si>
    <x:t>Intrepidas Productions</x:t>
  </x:si>
  <x:si>
    <x:t>Maureen</x:t>
  </x:si>
  <x:si>
    <x:t>Resonance Productions</x:t>
  </x:si>
  <x:si>
    <x:t>Jo-anne</x:t>
  </x:si>
  <x:si>
    <x:t>McGowan</x:t>
  </x:si>
  <x:si>
    <x:t>(++33 1) 4141 3167</x:t>
  </x:si>
  <x:si>
    <x:t>(+33 1) 4141 4267</x:t>
  </x:si>
  <x:si>
    <x:t>Rousselet</x:t>
  </x:si>
  <x:si>
    <x:t>Baarerstrasse 10</x:t>
  </x:si>
  <x:si>
    <x:t>6301 Zug</x:t>
  </x:si>
  <x:si>
    <x:t>Severin Films</x:t>
  </x:si>
  <x:si>
    <x:t>Evgeny Solomin</x:t>
  </x:si>
  <x:si>
    <x:t xml:space="preserve">Ainsley </x:t>
  </x:si>
  <x:si>
    <x:t>Gypsy Heart Productions</x:t>
  </x:si>
  <x:si>
    <x:t>45 West 67th St, Apt 7-J</x:t>
  </x:si>
  <x:si>
    <x:t>NY 10023</x:t>
  </x:si>
  <x:si>
    <x:t>Deckert Distribution</x:t>
  </x:si>
  <x:si>
    <x:t>Films du Losange</x:t>
  </x:si>
  <x:si>
    <x:t>3765 Cardiff Ave #305</x:t>
  </x:si>
  <x:si>
    <x:t>LeBrocquy Fraser Productions</x:t>
  </x:si>
  <x:si>
    <x:t>Julia</x:t>
  </x:si>
  <x:si>
    <x:t>Fraser</x:t>
  </x:si>
  <x:si>
    <x:t>Cohen</x:t>
  </x:si>
  <x:si>
    <x:t>(+43 1) 52668 01</x:t>
  </x:si>
  <x:si>
    <x:t>festivals@afc.at</x:t>
  </x:si>
  <x:si>
    <x:t>0061-9826 9900</x:t>
  </x:si>
  <x:si>
    <x:t>0061-9826 8971</x:t>
  </x:si>
  <x:si>
    <x:t>Simon</x:t>
  </x:si>
  <x:si>
    <x:t>Killen</x:t>
  </x:si>
  <x:si>
    <x:t>Red Star Cinema</x:t>
  </x:si>
  <x:si>
    <x:t>The Film Collaborative</x:t>
  </x:si>
  <x:si>
    <x:t>Winter</x:t>
  </x:si>
  <x:si>
    <x:t>Marshal</x:t>
  </x:si>
  <x:si>
    <x:t>Curry</x:t>
  </x:si>
  <x:si>
    <x:t>HDCAM</x:t>
  </x:si>
  <x:si>
    <x:t>DCP</x:t>
  </x:si>
  <x:si>
    <x:t>304 Parnell Rd</x:t>
  </x:si>
  <x:si>
    <x:t>Les Films d'Ici</x:t>
  </x:si>
  <x:si>
    <x:t>P.O.BOX 151</x:t>
  </x:si>
  <x:si>
    <x:t>+1 212 677 6852</x:t>
  </x:si>
  <x:si>
    <x:t>+1 323 692 7325</x:t>
  </x:si>
  <x:si>
    <x:t>+1 323 692 7373</x:t>
  </x:si>
  <x:si>
    <x:t>Emily</x:t>
  </x:si>
  <x:si>
    <x:t>Kuustler</x:t>
  </x:si>
  <x:si>
    <x:t>New American Vision</x:t>
  </x:si>
  <x:si>
    <x:t>137 N. Larchmont Blvd., #606</x:t>
  </x:si>
  <x:si>
    <x:t>CA90004</x:t>
  </x:si>
  <x:si>
    <x:t>001 323.466.3536</x:t>
  </x:si>
  <x:si>
    <x:t>films@newamericanvision.com</x:t>
  </x:si>
  <x:si>
    <x:t>emma.scott@aardman.com</x:t>
  </x:si>
  <x:si>
    <x:t>ABC Films</x:t>
  </x:si>
  <x:si>
    <x:t>Fortissimo Films</x:t>
  </x:si>
  <x:si>
    <x:t>Tel Aviv</x:t>
  </x:si>
  <x:si>
    <x:t>Isreal</x:t>
  </x:si>
  <x:si>
    <x:t>+972 3 687 1202</x:t>
  </x:si>
  <x:si>
    <x:t>Attab</x:t>
  </x:si>
  <x:si>
    <x:t>630 Ninth Avenue, Suite 803</x:t>
  </x:si>
  <x:si>
    <x:t>Hong Kong, ROC</x:t>
  </x:si>
  <x:si>
    <x:t>+1 212 343 2134</x:t>
  </x:si>
  <x:si>
    <x:t>Cowboy Booking International</x:t>
  </x:si>
  <x:si>
    <x:t>micha1teddybearfilms@earthlink.net</x:t>
  </x:si>
  <x:si>
    <x:t>Schillerstr. 7a</x:t>
  </x:si>
  <x:si>
    <x:t>www.mdc-int.de</x:t>
  </x:si>
  <x:si>
    <x:t>Kurt</x:t>
  </x:si>
  <x:si>
    <x:t>Kuenne</x:t>
  </x:si>
  <x:si>
    <x:t>509 E. San Jose Avenue, Suite C</x:t>
  </x:si>
  <x:si>
    <x:t>(04) 499 9906</x:t>
  </x:si>
  <x:si>
    <x:t>113 Valley Road</x:t>
  </x:si>
  <x:si>
    <x:t>Mount Eden</x:t>
  </x:si>
  <x:si>
    <x:t>09 630 6317 ext 308</x:t>
  </x:si>
  <x:si>
    <x:t>+34 93 2411511</x:t>
  </x:si>
  <x:si>
    <x:t>Katia</x:t>
  </x:si>
  <x:si>
    <x:t>katia@redstarcinema.fr</x:t>
  </x:si>
  <x:si>
    <x:t>www.redstarcinema.fr</x:t>
  </x:si>
  <x:si>
    <x:t>David Blyth</x:t>
  </x:si>
  <x:si>
    <x:t>Goncalo</x:t>
  </x:si>
  <x:si>
    <x:t>Tocha</x:t>
  </x:si>
  <x:si>
    <x:t>252 Gouin Boulevard East</x:t>
  </x:si>
  <x:si>
    <x:t>Gilbert</x:t>
  </x:si>
  <x:si>
    <x:t>Contact</x:t>
  </x:si>
  <x:si>
    <x:t>24 mercer St</x:t>
  </x:si>
  <x:si>
    <x:t>Adelman</x:t>
  </x:si>
  <x:si>
    <x:t>0410 407 727 mobile</x:t>
  </x:si>
  <x:si>
    <x:t>glendyn@exit.com.au</x:t>
  </x:si>
  <x:si>
    <x:t>329-A Sta Teresita St</x:t>
  </x:si>
  <x:si>
    <x:t>+64 4 384 7789</x:t>
  </x:si>
  <x:si>
    <x:t>Carrington Road</x:t>
  </x:si>
  <x:si>
    <x:t>Paul</x:t>
  </x:si>
  <x:si>
    <x:t>Brennam</x:t>
  </x:si>
  <x:si>
    <x:t>2008 contact- Shipping co-ordinator</x:t>
  </x:si>
  <x:si>
    <x:t>Luna Palace Cinemas, Cinema Nova</x:t>
  </x:si>
  <x:si>
    <x:t>Vic. 3066</x:t>
  </x:si>
  <x:si>
    <x:t>AUSTRALIA</x:t>
  </x:si>
  <x:si>
    <x:t>jr@locos.com.au</x:t>
  </x:si>
  <x:si>
    <x:t>Apichatpong</x:t>
  </x:si>
  <x:si>
    <x:t>Weerasethakui</x:t>
  </x:si>
  <x:si>
    <x:t>641-10 Ladprao 5 Jatujak</x:t>
  </x:si>
  <x:si>
    <x:t>Bangkok</x:t>
  </x:si>
  <x:si>
    <x:t>Jane</x:t>
  </x:si>
  <x:si>
    <x:t>Balfour</x:t>
  </x:si>
  <x:si>
    <x:t>Avetisyan</x:t>
  </x:si>
  <x:si>
    <x:t>Sándor Lau Films</x:t>
  </x:si>
  <x:si>
    <x:t>21 Princess Road</x:t>
  </x:si>
  <x:si>
    <x:t>winstonefilmdist@aol.com</x:t>
  </x:si>
  <x:si>
    <x:t>Wintergarden Productions</x:t>
  </x:si>
  <x:si>
    <x:t>(212) 840 2747</x:t>
  </x:si>
  <x:si>
    <x:t>kyliemonster@gmail.com</x:t>
  </x:si>
  <x:si>
    <x:t>PRPUFX Ltd</x:t>
  </x:si>
  <x:si>
    <x:t>2008 oontact</x:t>
  </x:si>
  <x:si>
    <x:t>+33 1 4247 1124</x:t>
  </x:si>
  <x:si>
    <x:t>Trent.Harris@m.cc.utah.edu</x:t>
  </x:si>
  <x:si>
    <x:t>Trephine Productions</x:t>
  </x:si>
  <x:si>
    <x:t>Cornwell</x:t>
  </x:si>
  <x:si>
    <x:t>+91 (40) 2354 4248</x:t>
  </x:si>
  <x:si>
    <x:t>Summit Entertainment</x:t>
  </x:si>
  <x:si>
    <x:t>Zalina</x:t>
  </x:si>
  <x:si>
    <x:t>Walton</x:t>
  </x:si>
  <x:si>
    <x:t>Amsell Entertainment</x:t>
  </x:si>
  <x:si>
    <x:t>IFC Productions</x:t>
  </x:si>
  <x:si>
    <x:t>Nikolic</x:t>
  </x:si>
  <x:si>
    <x:t>49 30 44 65 3865</x:t>
  </x:si>
  <x:si>
    <x:t>Copenhagen K</x:t>
  </x:si>
  <x:si>
    <x:t>Studio Canal</x:t>
  </x:si>
  <x:si>
    <x:t>Wisniewski</x:t>
  </x:si>
  <x:si>
    <x:t>OTHER EMAIL</x:t>
  </x:si>
  <x:si>
    <x:t>WEB</x:t>
  </x:si>
  <x:si>
    <x:t>COMMENTS</x:t>
  </x:si>
  <x:si>
    <x:t>323-703-3677</x:t>
  </x:si>
  <x:si>
    <x:t>021 178 1296</x:t>
  </x:si>
  <x:si>
    <x:t>MLF Productions</x:t>
  </x:si>
  <x:si>
    <x:t>Murray</x:t>
  </x:si>
  <x:si>
    <x:t>(+1 716) 271-3970</x:t>
  </x:si>
  <x:si>
    <x:t>122 Queen St</x:t>
  </x:si>
  <x:si>
    <x:t>Northcote Point</x:t>
  </x:si>
  <x:si>
    <x:t>Madman Entertainment</x:t>
  </x:si>
  <x:si>
    <x:t>Notro Films</x:t>
  </x:si>
  <x:si>
    <x:t>K13 Kanavakatu 12</x:t>
  </x:si>
  <x:si>
    <x:t>Helsinki</x:t>
  </x:si>
  <x:si>
    <x:t>Milestone Film &amp; Video</x:t>
  </x:si>
  <x:si>
    <x:t>Dennis</x:t>
  </x:si>
  <x:si>
    <x:t>Doros</x:t>
  </x:si>
  <x:si>
    <x:t>Taskovski Films</x:t>
  </x:si>
  <x:si>
    <x:t>+1 514 486 0707</x:t>
  </x:si>
  <x:si>
    <x:t>+49 89 9956 2707</x:t>
  </x:si>
  <x:si>
    <x:t>+49 89 9956 2703</x:t>
  </x:si>
  <x:si>
    <x:t>8610 6447 6660</x:t>
  </x:si>
  <x:si>
    <x:t>86 10 6447 6447</x:t>
  </x:si>
  <x:si>
    <x:t>ling@chinafilmassist.com</x:t>
  </x:si>
  <x:si>
    <x:t>+49 30 26480 550</x:t>
  </x:si>
  <x:si>
    <x:t>+49 30 264 80 555</x:t>
  </x:si>
  <x:si>
    <x:t>info@boomtownmedia.de</x:t>
  </x:si>
  <x:si>
    <x:t>Natalie</x:t>
  </x:si>
  <x:si>
    <x:t>Defender Films</x:t>
  </x:si>
  <x:si>
    <x:t>+61 2 4232 2583</x:t>
  </x:si>
  <x:si>
    <x:t>Lieblingslied Records</x:t>
  </x:si>
  <x:si>
    <x:t xml:space="preserve">George </x:t>
  </x:si>
  <x:si>
    <x:t>Florian</x:t>
  </x:si>
  <x:si>
    <x:t>Habitch</x:t>
  </x:si>
  <x:si>
    <x:t>Durban International Film Festival</x:t>
  </x:si>
  <x:si>
    <x:t>Vancouver, BC</x:t>
  </x:si>
  <x:si>
    <x:t>emelyne.fouille@onomainternational.com</x:t>
  </x:si>
  <x:si>
    <x:t>Emelyne</x:t>
  </x:si>
  <x:si>
    <x:t>Paramount Pictures NZ</x:t>
  </x:si>
  <x:si>
    <x:t>Linton House (Highgate Entrance)</x:t>
  </x:si>
  <x:si>
    <x:t>39-51 Highgate Rd</x:t>
  </x:si>
  <x:si>
    <x:t>+1 310 889 0082</x:t>
  </x:si>
  <x:si>
    <x:t>janedoefilms@aol.com</x:t>
  </x:si>
  <x:si>
    <x:t>Lindt</x:t>
  </x:si>
  <x:si>
    <x:t>+61 417 288826</x:t>
  </x:si>
  <x:si>
    <x:t>Marguerite</x:t>
  </x:si>
  <x:si>
    <x:t>filetofresh@mindspring.com</x:t>
  </x:si>
  <x:si>
    <x:t>Film Alliance</x:t>
  </x:si>
  <x:si>
    <x:t>Geoff</x:t>
  </x:si>
  <x:si>
    <x:t>H4A 1E10</x:t>
  </x:si>
  <x:si>
    <x:t>+1.514.486.0707</x:t>
  </x:si>
  <x:si>
    <x:t>39 06 4203530</x:t>
  </x:si>
  <x:si>
    <x:t>U.I.P. London</x:t>
  </x:si>
  <x:si>
    <x:t>P.O. Box 3563, 73 Severn St.</x:t>
  </x:si>
  <x:si>
    <x:t>Island Bay</x:t>
  </x:si>
  <x:si>
    <x:t>4725259</x:t>
  </x:si>
  <x:si>
    <x:t>9343761</x:t>
  </x:si>
  <x:si>
    <x:t>Istanbul</x:t>
  </x:si>
  <x:si>
    <x:t>Auraeus</x:t>
  </x:si>
  <x:si>
    <x:t>Solito</x:t>
  </x:si>
  <x:si>
    <x:t>Youdell</x:t>
  </x:si>
  <x:si>
    <x:t>Bharatbala Productions</x:t>
  </x:si>
  <x:si>
    <x:t>D'Souza</x:t>
  </x:si>
  <x:si>
    <x:t>G-9 Satnam Sagar, 20 Peddar Road</x:t>
  </x:si>
  <x:si>
    <x:t>3F, 13-3, Nanpadei</x:t>
  </x:si>
  <x:si>
    <x:t>Kick the Machine</x:t>
  </x:si>
  <x:si>
    <x:t>VP Sales</x:t>
  </x:si>
  <x:si>
    <x:t>+33 1 58 18 34 94</x:t>
  </x:si>
  <x:si>
    <x:t>+33 1 45 25 99 70</x:t>
  </x:si>
  <x:si>
    <x:t>5th Fl, Heungkuk Bldg, Jooja-dong</x:t>
  </x:si>
  <x:si>
    <x:t>Joong-gu</x:t>
  </x:si>
  <x:si>
    <x:t>+49 30 21474760</x:t>
  </x:si>
  <x:si>
    <x:t>+49 30 21474761</x:t>
  </x:si>
  <x:si>
    <x:t>Matthew</x:t>
  </x:si>
  <x:si>
    <x:t>Replied?</x:t>
  </x:si>
  <x:si>
    <x:t>Director of Business Affairs</x:t>
  </x:si>
  <x:si>
    <x:t xml:space="preserve">Jo </x:t>
  </x:si>
  <x:si>
    <x:t>Figa Films</x:t>
  </x:si>
  <x:si>
    <x:t>Alex Monteith</x:t>
  </x:si>
  <x:si>
    <x:t>Ideale Audience International</x:t>
  </x:si>
  <x:si>
    <x:t>WELLINGTON</x:t>
  </x:si>
  <x:si>
    <x:t>emmanuelle.DEPRATS@diplomatie.gouv.fr</x:t>
  </x:si>
  <x:si>
    <x:t>0061-3-9328-5544 (despatch)</x:t>
  </x:si>
  <x:si>
    <x:t>Carmel</x:t>
  </x:si>
  <x:si>
    <x:t>SYSTEM SAMPLE</x:t>
  </x:si>
  <x:si>
    <x:t>urale1@hotmail.com</x:t>
  </x:si>
  <x:si>
    <x:t>Westerhoff</x:t>
  </x:si>
  <x:si>
    <x:t>Sean</x:t>
  </x:si>
  <x:si>
    <x:t>Welch</x:t>
  </x:si>
  <x:si>
    <x:t>1155 S Spaulding Ave</x:t>
  </x:si>
  <x:si>
    <x:t>LA</x:t>
  </x:si>
  <x:si>
    <x:t>CA 90019</x:t>
  </x:si>
  <x:si>
    <x:t>Tai Entertainment Co Ltd</x:t>
  </x:si>
  <x:si>
    <x:t>Dalton</x:t>
  </x:si>
  <x:si>
    <x:t>41 44 261 15 15</x:t>
  </x:si>
  <x:si>
    <x:t>Tube Entertainment</x:t>
  </x:si>
  <x:si>
    <x:t>Chongsop</x:t>
  </x:si>
  <x:si>
    <x:t>N1 2PN</x:t>
  </x:si>
  <x:si>
    <x:t>Level 2, 282 Wakefield Street</x:t>
  </x:si>
  <x:si>
    <x:t>www.mijfilm.com</x:t>
  </x:si>
  <x:si>
    <x:t>Level 4 Films</x:t>
  </x:si>
  <x:si>
    <x:t>323 Princes Highway</x:t>
  </x:si>
  <x:si>
    <x:t>Banksia</x:t>
  </x:si>
  <x:si>
    <x:t>Atlantik Film</x:t>
  </x:si>
  <x:si>
    <x:t>gulinustun@atlantikfilm.com</x:t>
  </x:si>
  <x:si>
    <x:t>jeff@simmondsbrothers.com</x:t>
  </x:si>
  <x:si>
    <x:t>Amnon</x:t>
  </x:si>
  <x:si>
    <x:t>Buchbinder</x:t>
  </x:si>
  <x:si>
    <x:t>+374 91 426 928</x:t>
  </x:si>
  <x:si>
    <x:t>khachatryan@gaiff.am</x:t>
  </x:si>
  <x:si>
    <x:t>www.gaiff.am</x:t>
  </x:si>
  <x:si>
    <x:t>(09) 376-3682</x:t>
  </x:si>
  <x:si>
    <x:t>+33 4754 30692</x:t>
  </x:si>
  <x:si>
    <x:t>Pelman</x:t>
  </x:si>
  <x:si>
    <x:t>(0061 3) 9826-0850</x:t>
  </x:si>
  <x:si>
    <x:t>C.L. Bob</x:t>
  </x:si>
  <x:si>
    <x:t>80 Elizabeth Street #6E</x:t>
  </x:si>
  <x:si>
    <x:t>Shinagawa-ku</x:t>
  </x:si>
  <x:si>
    <x:t>deborah@lilyfilms.com</x:t>
  </x:si>
  <x:si>
    <x:t>04 472 5259</x:t>
  </x:si>
  <x:si>
    <x:t>Michael Jacobs</x:t>
  </x:si>
  <x:si>
    <x:t>251 Marin Ave</x:t>
  </x:si>
  <x:si>
    <x:t>Mill Valley</x:t>
  </x:si>
  <x:si>
    <x:t>CA 94941</x:t>
  </x:si>
  <x:si>
    <x:t>jfraser@lebrocquyfraser.com</x:t>
  </x:si>
  <x:si>
    <x:t>Canada Wild Productions</x:t>
  </x:si>
  <x:si>
    <x:t>Betsy</x:t>
  </x:si>
  <x:si>
    <x:t>Carson</x:t>
  </x:si>
  <x:si>
    <x:t>+82 2 36 73 2545</x:t>
  </x:si>
  <x:si>
    <x:t>+82 2 36 73 2544</x:t>
  </x:si>
  <x:si>
    <x:t>choej@ep-korea.com</x:t>
  </x:si>
  <x:si>
    <x:t>E.R.A International</x:t>
  </x:si>
  <x:si>
    <x:t>Chow</x:t>
  </x:si>
  <x:si>
    <x:t>135-120</x:t>
  </x:si>
  <x:si>
    <x:t>+ 82 2 517 1460</x:t>
  </x:si>
  <x:si>
    <x:t>Zeuthen</x:t>
  </x:si>
  <x:si>
    <x:t>goodman@histories.com</x:t>
  </x:si>
  <x:si>
    <x:t>Jitka.Prochazkova@czech-tv.cz</x:t>
  </x:si>
  <x:si>
    <x:t>ccobos@cobosfilms.nl</x:t>
  </x:si>
  <x:si>
    <x:t>JHJ International Transportation Co Ltd, 15th Floor, Lan Sheng building, 8 Huai Hai Zhong Road</x:t>
  </x:si>
  <x:si>
    <x:t>Stereo, TV Mix</x:t>
  </x:si>
  <x:si>
    <x:t>WoD</x:t>
  </x:si>
  <x:si>
    <x:t>Retro</x:t>
  </x:si>
  <x:si>
    <x:t>ND</x:t>
  </x:si>
  <x:si>
    <x:t>LC</x:t>
  </x:si>
  <x:si>
    <x:t>M</x:t>
  </x:si>
  <x:si>
    <x:t>PoA</x:t>
  </x:si>
  <x:si>
    <x:t>SE</x:t>
  </x:si>
  <x:si>
    <x:t>Rosenstein</x:t>
  </x:si>
  <x:si>
    <x:t>Break Thru Films</x:t>
  </x:si>
  <x:si>
    <x:t>ikeuchi@goldview.co.jp</x:t>
  </x:si>
  <x:si>
    <x:t>VIC 3182</x:t>
  </x:si>
  <x:si>
    <x:t>+61 3 9525 3424</x:t>
  </x:si>
  <x:si>
    <x:t>+61 3 9525 3862</x:t>
  </x:si>
  <x:si>
    <x:t>vfilms@xtra.co.nz</x:t>
  </x:si>
  <x:si>
    <x:t>+ 33 1 43 22 6600</x:t>
  </x:si>
  <x:si>
    <x:t>+ 33 1 4321 7500</x:t>
  </x:si>
  <x:si>
    <x:t>andrew.pike@roninfilms.com.au</x:t>
  </x:si>
  <x:si>
    <x:t>marlies@bigpete.com</x:t>
  </x:si>
  <x:si>
    <x:t>Pinefilms</x:t>
  </x:si>
  <x:si>
    <x:t>Account 030 0104 00552 40800</x:t>
  </x:si>
  <x:si>
    <x:t>Pandora</x:t>
  </x:si>
  <x:si>
    <x:t>09 376 9166</x:t>
  </x:si>
  <x:si>
    <x:t>Tao</x:t>
  </x:si>
  <x:si>
    <x:t>6 Byron St</x:t>
  </x:si>
  <x:si>
    <x:t>Petone</x:t>
  </x:si>
  <x:si>
    <x:t>kkuenne@earthlink.net</x:t>
  </x:si>
  <x:si>
    <x:t>Longinotto</x:t>
  </x:si>
  <x:si>
    <x:t>0061-2-9667-4971</x:t>
  </x:si>
  <x:si>
    <x:t>Flower Films</x:t>
  </x:si>
  <x:si>
    <x:t>Les</x:t>
  </x:si>
  <x:si>
    <x:t>(09) 366-9488</x:t>
  </x:si>
  <x:si>
    <x:t>+386 61 1337 175</x:t>
  </x:si>
  <x:si>
    <x:t>135 Watts Street</x:t>
  </x:si>
  <x:si>
    <x:t>5th floor</x:t>
  </x:si>
  <x:si>
    <x:t>SCOPE</x:t>
  </x:si>
  <x:si>
    <x:t>49 Bleeker St</x:t>
  </x:si>
  <x:si>
    <x:t>NYC</x:t>
  </x:si>
  <x:si>
    <x:t>206 329 2629</x:t>
  </x:si>
  <x:si>
    <x:t>Schlaich</x:t>
  </x:si>
  <x:si>
    <x:t>Kegge</x:t>
  </x:si>
  <x:si>
    <x:t>Sales Executive</x:t>
  </x:si>
  <x:si>
    <x:t>th@allankingfilms.com</x:t>
  </x:si>
  <x:si>
    <x:t>236 West 30th Street 6th Floor</x:t>
  </x:si>
  <x:si>
    <x:t>West Sussex</x:t>
  </x:si>
  <x:si>
    <x:t>RH16 2QY</x:t>
  </x:si>
  <x:si>
    <x:t>NY 10014</x:t>
  </x:si>
  <x:si>
    <x:t>Hilton Cordell Productions</x:t>
  </x:si>
  <x:si>
    <x:t>Ian</x:t>
  </x:si>
  <x:si>
    <x:t>Collie</x:t>
  </x:si>
  <x:si>
    <x:t>nova@novapaul.net</x:t>
  </x:si>
  <x:si>
    <x:t>Svedska 21, 150 00</x:t>
  </x:si>
  <x:si>
    <x:t>Prauge 5</x:t>
  </x:si>
  <x:si>
    <x:t>Latent Films</x:t>
  </x:si>
  <x:si>
    <x:t>McCollum</x:t>
  </x:si>
  <x:si>
    <x:t>+1 607 689 0376</x:t>
  </x:si>
  <x:si>
    <x:t>Barbel Neubauer</x:t>
  </x:si>
  <x:si>
    <x:t>Barbel</x:t>
  </x:si>
  <x:si>
    <x:t>Neubauer</x:t>
  </x:si>
  <x:si>
    <x:t>16:9 Letterbox</x:t>
  </x:si>
  <x:si>
    <x:t>0207 865 8180</x:t>
  </x:si>
  <x:si>
    <x:t>Shrikent</x:t>
  </x:si>
  <x:si>
    <x:t>Mila</x:t>
  </x:si>
  <x:si>
    <x:t>Aung-Thwin</x:t>
  </x:si>
  <x:si>
    <x:t>4475 St. Laurent, #202</x:t>
  </x:si>
  <x:si>
    <x:t>101 rue Staint Dominique</x:t>
  </x:si>
  <x:si>
    <x:t>+33 1 44 1140 04</x:t>
  </x:si>
  <x:si>
    <x:t>+33 1 4705 8110</x:t>
  </x:si>
  <x:si>
    <x:t>Blitz/Welch</x:t>
  </x:si>
  <x:si>
    <x:t>p</x:t>
  </x:si>
  <x:si>
    <x:t>Kumi</x:t>
  </x:si>
  <x:si>
    <x:t>Kamimura</x:t>
  </x:si>
  <x:si>
    <x:t>(0044 020) 7359 7368</x:t>
  </x:si>
  <x:si>
    <x:t>+44 207 284 83 60</x:t>
  </x:si>
  <x:si>
    <x:t>Feast</x:t>
  </x:si>
  <x:si>
    <x:t>+44 79 73482923</x:t>
  </x:si>
  <x:si>
    <x:t>teddy@risefilms.com</x:t>
  </x:si>
  <x:si>
    <x:t>Dimitrakopoulou</x:t>
  </x:si>
  <x:si>
    <x:t>CA 900046-2700</x:t>
  </x:si>
  <x:si>
    <x:t>Collins</x:t>
  </x:si>
  <x:si>
    <x:t>NT 0870</x:t>
  </x:si>
  <x:si>
    <x:t>690 Fifth Street, Suite 102</x:t>
  </x:si>
  <x:si>
    <x:t>www.soandbrad.com</x:t>
  </x:si>
  <x:si>
    <x:t>+81-3-5347-2505</x:t>
  </x:si>
  <x:si>
    <x:t>Friedensllee 7</x:t>
  </x:si>
  <x:si>
    <x:t>Hamburg</x:t>
  </x:si>
  <x:si>
    <x:t>D22765</x:t>
  </x:si>
  <x:si>
    <x:t>82-2-2017-6344</x:t>
  </x:si>
  <x:si>
    <x:t>82-2-2017-6301</x:t>
  </x:si>
  <x:si>
    <x:t>Te Atatu Peninsula</x:t>
  </x:si>
  <x:si>
    <x:t>+44 020 7240 4242</x:t>
  </x:si>
  <x:si>
    <x:t>Association Chaplin</x:t>
  </x:si>
  <x:si>
    <x:t>Kate</x:t>
  </x:si>
  <x:si>
    <x:t>Guyonvarch</x:t>
  </x:si>
  <x:si>
    <x:t>0412 644 726</x:t>
  </x:si>
  <x:si>
    <x:t>production@thecartel.co.nz</x:t>
  </x:si>
  <x:si>
    <x:t>Gordon Productions</x:t>
  </x:si>
  <x:si>
    <x:t>Walker</x:t>
  </x:si>
  <x:si>
    <x:t>Dunedin</x:t>
  </x:si>
  <x:si>
    <x:t>P.O.Box  531</x:t>
  </x:si>
  <x:si>
    <x:t>231 Mountain Rest Road</x:t>
  </x:si>
  <x:si>
    <x:t>P.O. Box 46174</x:t>
  </x:si>
  <x:si>
    <x:t>Magda</x:t>
  </x:si>
  <x:si>
    <x:t>Sztorc</x:t>
  </x:si>
  <x:si>
    <x:t xml:space="preserve">Michael </x:t>
  </x:si>
  <x:si>
    <x:t>Mecure Distribution</x:t>
  </x:si>
  <x:si>
    <x:t>Genevieve</x:t>
  </x:si>
  <x:si>
    <x:t>Suite 514</x:t>
  </x:si>
  <x:si>
    <x:t>09 573 9067</x:t>
  </x:si>
  <x:si>
    <x:t>Diaz</x:t>
  </x:si>
  <x:si>
    <x:t>Mdiaz@sogecable.com</x:t>
  </x:si>
  <x:si>
    <x:t>04 382 9595</x:t>
  </x:si>
  <x:si>
    <x:t>11F/B, STV Mansions, 298 Weihai Road</x:t>
  </x:si>
  <x:si>
    <x:t>+ 420 2 21 66 73 01</x:t>
  </x:si>
  <x:si>
    <x:t>Thurston</x:t>
  </x:si>
  <x:si>
    <x:t>Langstrasse 64</x:t>
  </x:si>
  <x:si>
    <x:t>Postfach</x:t>
  </x:si>
  <x:si>
    <x:t>Dragnea</x:t>
  </x:si>
  <x:si>
    <x:t>Productor, Director</x:t>
  </x:si>
  <x:si>
    <x:t>+31 20 627 32 15</x:t>
  </x:si>
  <x:si>
    <x:t>(handles Palace Films in NZ)</x:t>
  </x:si>
  <x:si>
    <x:t>NIck</x:t>
  </x:si>
  <x:si>
    <x:t xml:space="preserve">Peter </x:t>
  </x:si>
  <x:si>
    <x:t>Danner</x:t>
  </x:si>
  <x:si>
    <x:t>Eikon</x:t>
  </x:si>
  <x:si>
    <x:t>Michelle</x:t>
  </x:si>
  <x:si>
    <x:t>Holy Bucket Productions Limited</x:t>
  </x:si>
  <x:si>
    <x:t>Riddell</x:t>
  </x:si>
  <x:si>
    <x:t>46 Williams Street, Cambridge</x:t>
  </x:si>
  <x:si>
    <x:t>07 827 0807</x:t>
  </x:si>
  <x:si>
    <x:t>mike@fylm.co.nz</x:t>
  </x:si>
  <x:si>
    <x:t>105-8487</x:t>
  </x:si>
  <x:si>
    <x:t>81-3-5521-8879</x:t>
  </x:si>
  <x:si>
    <x:t>Lau</x:t>
  </x:si>
  <x:si>
    <x:t>(0031 20) 6383255</x:t>
  </x:si>
  <x:si>
    <x:t>Guillaume Martinez</x:t>
  </x:si>
  <x:si>
    <x:t>Archives NZ</x:t>
  </x:si>
  <x:si>
    <x:t>David.Smith@archives.govt.nz</x:t>
  </x:si>
  <x:si>
    <x:t>514 283-9806</x:t>
  </x:si>
  <x:si>
    <x:t>Works International, The</x:t>
  </x:si>
  <x:si>
    <x:t>4 Great Portland St</x:t>
  </x:si>
  <x:si>
    <x:t>1W 8QJ</x:t>
  </x:si>
  <x:si>
    <x:t>Beauvais</x:t>
  </x:si>
  <x:si>
    <x:t>namik@kadokawa.co.jp</x:t>
  </x:si>
  <x:si>
    <x:t>www.newamericanvision.com</x:t>
  </x:si>
  <x:si>
    <x:t>Douris Corporation</x:t>
  </x:si>
  <x:si>
    <x:t>Lanza</x:t>
  </x:si>
  <x:si>
    <x:t>DourisOh@aol.com</x:t>
  </x:si>
  <x:si>
    <x:t>Cinema Guild Inc.</x:t>
  </x:si>
  <x:si>
    <x:t>Lindsay</x:t>
  </x:si>
  <x:si>
    <x:t>Dedo</x:t>
  </x:si>
  <x:si>
    <x:t>Print manager</x:t>
  </x:si>
  <x:si>
    <x:t>115 West 30th Street, Suite 800</x:t>
  </x:si>
  <x:si>
    <x:t>001 (212) 685-6242</x:t>
  </x:si>
  <x:si>
    <x:t>info@cinemaguild.com</x:t>
  </x:si>
  <x:si>
    <x:t>www.cinemaguild.com</x:t>
  </x:si>
  <x:si>
    <x:t>Sola Media</x:t>
  </x:si>
  <x:si>
    <x:t>Solvieg</x:t>
  </x:si>
  <x:si>
    <x:t>Filderhauptstraße 49</x:t>
  </x:si>
  <x:si>
    <x:t>D-70599</x:t>
  </x:si>
  <x:si>
    <x:t>Stuttgart</x:t>
  </x:si>
  <x:si>
    <x:t>+49 (0)711 479 36 66</x:t>
  </x:si>
  <x:si>
    <x:t>post@sola-media.net</x:t>
  </x:si>
  <x:si>
    <x:t>www.sola-media.net</x:t>
  </x:si>
  <x:si>
    <x:t>Blyth</x:t>
  </x:si>
  <x:si>
    <x:t>djblyth@ihug.co.nz</x:t>
  </x:si>
  <x:si>
    <x:t>swapna@futureeast.com</x:t>
  </x:si>
  <x:si>
    <x:t>Russia</x:t>
  </x:si>
  <x:si>
    <x:t>fredell@fredellpogodin.com</x:t>
  </x:si>
  <x:si>
    <x:t>84-25 Chungdam-dong</x:t>
  </x:si>
  <x:si>
    <x:t>eva.steegmayer@filmakademie.de</x:t>
  </x:si>
  <x:si>
    <x:t>NSW 2000</x:t>
  </x:si>
  <x:si>
    <x:t>(+98-913) 219-8693</x:t>
  </x:si>
  <x:si>
    <x:t>filmex@easynet.ro</x:t>
  </x:si>
  <x:si>
    <x:t>Nastovici</x:t>
  </x:si>
  <x:si>
    <x:t>Michael Cain</x:t>
  </x:si>
  <x:si>
    <x:t>Acme Pictures</x:t>
  </x:si>
  <x:si>
    <x:t>cesarmessemaker@lumenfilm.demon.nl</x:t>
  </x:si>
  <x:si>
    <x:t xml:space="preserve">Lumina </x:t>
  </x:si>
  <x:si>
    <x:t>+1 604 251 1307</x:t>
  </x:si>
  <x:si>
    <x:t>(</x:t>
  </x:si>
  <x:si>
    <x:t>)</x:t>
  </x:si>
  <x:si>
    <x:t>Montréal, QC</x:t>
  </x:si>
  <x:si>
    <x:t>H4A 1E9</x:t>
  </x:si>
  <x:si>
    <x:t>2008 contact - Print traffic co-ordinator</x:t>
  </x:si>
  <x:si>
    <x:t xml:space="preserve">Sam </x:t>
  </x:si>
  <x:si>
    <x:t>+61 2 9557 4555</x:t>
  </x:si>
  <x:si>
    <x:t>CA 94</x:t>
  </x:si>
  <x:si>
    <x:t>(415) 621 6169</x:t>
  </x:si>
  <x:si>
    <x:t>(415) 621 6522</x:t>
  </x:si>
  <x:si>
    <x:t>contact@newsreel.org</x:t>
  </x:si>
  <x:si>
    <x:t>SUNCENT CINEMA WORKS</x:t>
  </x:si>
  <x:si>
    <x:t>Mr Hayashi</x:t>
  </x:si>
  <x:si>
    <x:t>1-12-9 Hiratsuka, 8F</x:t>
  </x:si>
  <x:si>
    <x:t>3rd floor Bramah House, 65-71 Bermondsey St.</x:t>
  </x:si>
  <x:si>
    <x:t>brusselsavenue@compuserve.com</x:t>
  </x:si>
  <x:si>
    <x:t>Bureau de Cinema</x:t>
  </x:si>
  <x:si>
    <x:t>Mme Christine</x:t>
  </x:si>
  <x:si>
    <x:t>Houard</x:t>
  </x:si>
  <x:si>
    <x:t>Redaktion Dokumentationen</x:t>
  </x:si>
  <x:si>
    <x:t>2008 contact Print Control</x:t>
  </x:si>
  <x:si>
    <x:t>(212) 274-1989</x:t>
  </x:si>
  <x:si>
    <x:t>(212) 274-1644</x:t>
  </x:si>
  <x:si>
    <x:t>www.mixedgreens.com</x:t>
  </x:si>
  <x:si>
    <x:t>MK2</x:t>
  </x:si>
  <x:si>
    <x:t>emily@zeitgeistfilms.com</x:t>
  </x:si>
  <x:si>
    <x:t>martine@moonen@vpro.nl</x:t>
  </x:si>
  <x:si>
    <x:t>Minervapic</x:t>
  </x:si>
  <x:si>
    <x:t>Paula</x:t>
  </x:si>
  <x:si>
    <x:t>Jalfon</x:t>
  </x:si>
  <x:si>
    <x:t>Jeff Malmberg</x:t>
  </x:si>
  <x:si>
    <x:t>ellius_leung@uih.com.hk</x:t>
  </x:si>
  <x:si>
    <x:t>Osians Film Festival</x:t>
  </x:si>
  <x:si>
    <x:t>cinefan@osians.com</x:t>
  </x:si>
  <x:si>
    <x:t>Palisades</x:t>
  </x:si>
  <x:si>
    <x:t>NY 10964</x:t>
  </x:si>
  <x:si>
    <x:t>Heath</x:t>
  </x:si>
  <x:si>
    <x:t>Doina</x:t>
  </x:si>
  <x:si>
    <x:t>Hineani</x:t>
  </x:si>
  <x:si>
    <x:t>Ruth</x:t>
  </x:si>
  <x:si>
    <x:t>67 Redchurch Street</x:t>
  </x:si>
  <x:si>
    <x:t>E2 7DJ</x:t>
  </x:si>
  <x:si>
    <x:t>+44 207 739 9875</x:t>
  </x:si>
  <x:si>
    <x:t>Friday</x:t>
  </x:si>
  <x:si>
    <x:t>N/A</x:t>
  </x:si>
  <x:si>
    <x:t xml:space="preserve">Private Bag 19989 </x:t>
  </x:si>
  <x:si>
    <x:t>Filmgalerie 451</x:t>
  </x:si>
  <x:si>
    <x:t>nikki@dahuangpictures.com</x:t>
  </x:si>
  <x:si>
    <x:t>www.dahuangpictures.com</x:t>
  </x:si>
  <x:si>
    <x:t>Pesaro Film Festival, Italy</x:t>
  </x:si>
  <x:si>
    <x:t>Anthony</x:t>
  </x:si>
  <x:si>
    <x:t>Ettorre</x:t>
  </x:si>
  <x:si>
    <x:t>2008 contact- print co-ordinator</x:t>
  </x:si>
  <x:si>
    <x:t>Morgenstern</x:t>
  </x:si>
  <x:si>
    <x:t>Denah</x:t>
  </x:si>
  <x:si>
    <x:t>Coproduction Office, The</x:t>
  </x:si>
  <x:si>
    <x:t>Moodabe</x:t>
  </x:si>
  <x:si>
    <x:t>Bright Eye Pictures</x:t>
  </x:si>
  <x:si>
    <x:t>Hugh</x:t>
  </x:si>
  <x:si>
    <x:t>HBTELLTALE@aol.com</x:t>
  </x:si>
  <x:si>
    <x:t>323 845 4717</x:t>
  </x:si>
  <x:si>
    <x:t>pascale@celluloid-dreams.com</x:t>
  </x:si>
  <x:si>
    <x:t>(0071) 306-8361</x:t>
  </x:si>
  <x:si>
    <x:t>Film Stock Research</x:t>
  </x:si>
  <x:si>
    <x:t>waimarie@wnc.quik.co.nz</x:t>
  </x:si>
  <x:si>
    <x:t>Pravej</x:t>
  </x:si>
  <x:si>
    <x:t>faust@globedepartmentstore.com</x:t>
  </x:si>
  <x:si>
    <x:t>Mozaic Pictures</x:t>
  </x:si>
  <x:si>
    <x:t>Tara</x:t>
  </x:si>
  <x:si>
    <x:t>Landry</x:t>
  </x:si>
  <x:si>
    <x:t>12 Tanera Crescent</x:t>
  </x:si>
  <x:si>
    <x:t>www/osomeafuria.com</x:t>
  </x:si>
  <x:si>
    <x:t>Salmon</x:t>
  </x:si>
  <x:si>
    <x:t>40 Hakanoa Street</x:t>
  </x:si>
  <x:si>
    <x:t>021 347 488</x:t>
  </x:si>
  <x:si>
    <x:t>peter@floatingboy.co.nz</x:t>
  </x:si>
  <x:si>
    <x:t>www.floatingboy.co.nz</x:t>
  </x:si>
  <x:si>
    <x:t>Stevens</x:t>
  </x:si>
  <x:si>
    <x:t>Publicity</x:t>
  </x:si>
  <x:si>
    <x:t>SYSTEM FILE</x:t>
  </x:si>
  <x:si>
    <x:t>Louis Kahn Project Inc.</x:t>
  </x:si>
  <x:si>
    <x:t>M.I.C Toi Rerehiko</x:t>
  </x:si>
  <x:si>
    <x:t>PO Box 168-030</x:t>
  </x:si>
  <x:si>
    <x:t>sam@duboce.net</x:t>
  </x:si>
  <x:si>
    <x:t>Lyn</x:t>
  </x:si>
  <x:si>
    <x:t xml:space="preserve">+ 64 4 387 3338 </x:t>
  </x:si>
  <x:si>
    <x:t>(818) 733 2948</x:t>
  </x:si>
  <x:si>
    <x:t>festivals@taskovskifilms.com</x:t>
  </x:si>
  <x:si>
    <x:t>www.taskovskifilms.com</x:t>
  </x:si>
  <x:si>
    <x:t>Kerthy Fix</x:t>
  </x:si>
  <x:si>
    <x:t xml:space="preserve">Kerthy </x:t>
  </x:si>
  <x:si>
    <x:t>Fix</x:t>
  </x:si>
  <x:si>
    <x:t xml:space="preserve"> +1 917.653.2753 </x:t>
  </x:si>
  <x:si>
    <x:t>kerthyfix@yahoo.com</x:t>
  </x:si>
  <x:si>
    <x:t>www.strangepowersfilm.com</x:t>
  </x:si>
  <x:si>
    <x:t>Clive</x:t>
  </x:si>
  <x:si>
    <x:t>Neeson</x:t>
  </x:si>
  <x:si>
    <x:t>67 Messenger Terrace</x:t>
  </x:si>
  <x:si>
    <x:t>Oakura</x:t>
  </x:si>
  <x:si>
    <x:t>Taranaki</x:t>
  </x:si>
  <x:si>
    <x:t>06 752 7750</x:t>
  </x:si>
  <x:si>
    <x:t>info@lastparadisefilm.com</x:t>
  </x:si>
  <x:si>
    <x:t>www.lastparadisefilm.com</x:t>
  </x:si>
  <x:si>
    <x:t>Sam Fleischner</x:t>
  </x:si>
  <x:si>
    <x:t>Fleischner</x:t>
  </x:si>
  <x:si>
    <x:t>sfleischner@gmail.com</x:t>
  </x:si>
  <x:si>
    <x:t>www.wahdodem.com</x:t>
  </x:si>
  <x:si>
    <x:t>+44 207 284 83 50</x:t>
  </x:si>
  <x:si>
    <x:t>1735 Micheltorena St</x:t>
  </x:si>
  <x:si>
    <x:t>CA 90026</x:t>
  </x:si>
  <x:si>
    <x:t>Oshiwara</x:t>
  </x:si>
  <x:si>
    <x:t>Mumba</x:t>
  </x:si>
  <x:si>
    <x:t>021 359 937</x:t>
  </x:si>
  <x:si>
    <x:t>Gorilla Pictures</x:t>
  </x:si>
  <x:si>
    <x:t>Logan</x:t>
  </x:si>
  <x:si>
    <x:t>POBOX 125</x:t>
  </x:si>
  <x:si>
    <x:t>Bangalow</x:t>
  </x:si>
  <x:si>
    <x:t>NSW 2479</x:t>
  </x:si>
  <x:si>
    <x:t>Croft and Co</x:t>
  </x:si>
  <x:si>
    <x:t>P.o.Box 6789</x:t>
  </x:si>
  <x:si>
    <x:t>info@zapomatik.com</x:t>
  </x:si>
  <x:si>
    <x:t>Barclay</x:t>
  </x:si>
  <x:si>
    <x:t>72 Williamson Ave</x:t>
  </x:si>
  <x:si>
    <x:t>www.hollywoodclassics.com</x:t>
  </x:si>
  <x:si>
    <x:t>unitel@comcast.net</x:t>
  </x:si>
  <x:si>
    <x:t>Roadshow Film Distributors (2)</x:t>
  </x:si>
  <x:si>
    <x:t>Paramount Pictures NZ (2)</x:t>
  </x:si>
  <x:si>
    <x:t>Dolby SR, SRD</x:t>
  </x:si>
  <x:si>
    <x:t>ADDRESS</x:t>
  </x:si>
  <x:si>
    <x:t>PHONE(S)</x:t>
  </x:si>
  <x:si>
    <x:t>FAX</x:t>
  </x:si>
  <x:si>
    <x:t>EMAIL</x:t>
  </x:si>
  <x:si>
    <x:t>P.O.Box 10-048</x:t>
  </x:si>
  <x:si>
    <x:t>52 Woodbay Road</x:t>
  </x:si>
  <x:si>
    <x:t>Titirangi</x:t>
  </x:si>
  <x:si>
    <x:t>Films Distribution</x:t>
  </x:si>
  <x:si>
    <x:t>+33 1 53 10 33 99</x:t>
  </x:si>
  <x:si>
    <x:t>Peter O'Donoghue</x:t>
  </x:si>
  <x:si>
    <x:t>Devorah</x:t>
  </x:si>
  <x:si>
    <x:t>Weiss</x:t>
  </x:si>
  <x:si>
    <x:t>7655 Sunset Boulevard</x:t>
  </x:si>
  <x:si>
    <x:t>57, Bd Barbès</x:t>
  </x:si>
  <x:si>
    <x:t xml:space="preserve"> Paris</x:t>
  </x:si>
  <x:si>
    <x:t>22 Garadice Road</x:t>
  </x:si>
  <x:si>
    <x:t>www.zerofilm.de</x:t>
  </x:si>
  <x:si>
    <x:t>Corridor</x:t>
  </x:si>
  <x:si>
    <x:t>Kaat</x:t>
  </x:si>
  <x:si>
    <x:t>+ 32 2 219 60 76</x:t>
  </x:si>
  <x:si>
    <x:t>+ 32 2 219 65 95</x:t>
  </x:si>
  <x:si>
    <x:t>deborah@mic.org.nz</x:t>
  </x:si>
  <x:si>
    <x:t>www.mic.org.nz</x:t>
  </x:si>
  <x:si>
    <x:t>(0061 2) 99503000</x:t>
  </x:si>
  <x:si>
    <x:t>(0061 2) 99503975</x:t>
  </x:si>
  <x:si>
    <x:t>+61 2 9810 9822</x:t>
  </x:si>
  <x:si>
    <x:t>Janna.Puskala@ses.fi</x:t>
  </x:si>
  <x:si>
    <x:t>Cindy</x:t>
  </x:si>
  <x:si>
    <x:t>Sison</x:t>
  </x:si>
  <x:si>
    <x:t>PO Box 642319</x:t>
  </x:si>
  <x:si>
    <x:t>514 937 4893</x:t>
  </x:si>
  <x:si>
    <x:t>yingechi@netvigator.com</x:t>
  </x:si>
  <x:si>
    <x:t>Zazen Producoes</x:t>
  </x:si>
  <x:si>
    <x:t>Helena</x:t>
  </x:si>
  <x:si>
    <x:t>16:9 Fullframe</x:t>
  </x:si>
  <x:si>
    <x:t>Mono</x:t>
  </x:si>
  <x:si>
    <x:t>Lataster</x:t>
  </x:si>
  <x:si>
    <x:t>Derde Oosterparkstr. 228</x:t>
  </x:si>
  <x:si>
    <x:t>EK</x:t>
  </x:si>
  <x:si>
    <x:t>P.O.BOX 37524</x:t>
  </x:si>
  <x:si>
    <x:t>+852 2302 3810</x:t>
  </x:si>
  <x:si>
    <x:t>+852 2314 4248</x:t>
  </x:si>
  <x:si>
    <x:t>kekrauss@earthlink.net</x:t>
  </x:si>
  <x:si>
    <x:t>franziska@netspace.net.au</x:t>
  </x:si>
  <x:si>
    <x:t>Vixen Films</x:t>
  </x:si>
  <x:si>
    <x:t>a-gruyer@artefrance.fr</x:t>
  </x:si>
  <x:si>
    <x:t>Arte France</x:t>
  </x:si>
  <x:si>
    <x:t>Aude</x:t>
  </x:si>
  <x:si>
    <x:t>Gruyer</x:t>
  </x:si>
  <x:si>
    <x:t>c-hazard@artefrance.fr</x:t>
  </x:si>
  <x:si>
    <x:t>2008 contact- traffic manager</x:t>
  </x:si>
  <x:si>
    <x:t>8 Rue Marceau</x:t>
  </x:si>
  <x:si>
    <x:t>Neilf@menemshafilms.com</x:t>
  </x:si>
  <x:si>
    <x:t>blandin@scandinature.com</x:t>
  </x:si>
  <x:si>
    <x:t>Heber City</x:t>
  </x:si>
  <x:si>
    <x:t>UT 84032</x:t>
  </x:si>
  <x:si>
    <x:t>www.scandinature.com</x:t>
  </x:si>
  <x:si>
    <x:t>Festival Agency</x:t>
  </x:si>
  <x:si>
    <x:t>Leslie</x:t>
  </x:si>
  <x:si>
    <x:t>Vuchot</x:t>
  </x:si>
  <x:si>
    <x:t>Golden Network Asia Ltd</x:t>
  </x:si>
  <x:si>
    <x:t>Caplan</x:t>
  </x:si>
  <x:si>
    <x:t>416 363 2305</x:t>
  </x:si>
  <x:si>
    <x:t>Producer/Executive Producer</x:t>
  </x:si>
  <x:si>
    <x:t>202 Sixth Avenue, #4E</x:t>
  </x:si>
  <x:si>
    <x:t>(212) 219 8600 ext 240</x:t>
  </x:si>
  <x:si>
    <x:t>(212) 505 2448</x:t>
  </x:si>
  <x:si>
    <x:t>Leonie</x:t>
  </x:si>
  <x:si>
    <x:t>Reyolds</x:t>
  </x:si>
  <x:si>
    <x:t>6 Prime Rd</x:t>
  </x:si>
  <x:si>
    <x:t>Ingram</x:t>
  </x:si>
  <x:si>
    <x:t>2410 Springwood Drive</x:t>
  </x:si>
  <x:si>
    <x:t>Greensboro</x:t>
  </x:si>
  <x:si>
    <x:t>Stuart</x:t>
  </x:si>
  <x:si>
    <x:t>Films Transit</x:t>
  </x:si>
  <x:si>
    <x:t>Nadai</x:t>
  </x:si>
  <x:si>
    <x:t>Miklosiceva 38, Ljubljana</x:t>
  </x:si>
  <x:si>
    <x:t>0061-3-9826-9077</x:t>
  </x:si>
  <x:si>
    <x:t>Souel</x:t>
  </x:si>
  <x:si>
    <x:t>100-240</x:t>
  </x:si>
  <x:si>
    <x:t>WA 98121</x:t>
  </x:si>
  <x:si>
    <x:t>24, avenue Charles de Gaulle</x:t>
  </x:si>
  <x:si>
    <x:t>0061-3-9826 1935</x:t>
  </x:si>
  <x:si>
    <x:t>0419 304744</x:t>
  </x:si>
  <x:si>
    <x:t>Silvia</x:t>
  </x:si>
  <x:si>
    <x:t>Torner</x:t>
  </x:si>
  <x:si>
    <x:t>Nina</x:t>
  </x:si>
  <x:si>
    <x:t>Hedenius</x:t>
  </x:si>
  <x:si>
    <x:t>issy Les Moulineaux cx 9</x:t>
  </x:si>
  <x:si>
    <x:t>33 1 55 00 70 94</x:t>
  </x:si>
  <x:si>
    <x:t>33 1 55 00 73 96</x:t>
  </x:si>
  <x:si>
    <x:t>PRINT CONTROL CONTACT TYPE</x:t>
  </x:si>
  <x:si>
    <x:t>mjacobs6@gmail.com</x:t>
  </x:si>
  <x:si>
    <x:t>Canana Films</x:t>
  </x:si>
  <x:si>
    <x:t>Malmberg</x:t>
  </x:si>
  <x:si>
    <x:t>2042 Glencoe Way</x:t>
  </x:si>
  <x:si>
    <x:t>Warpfilms</x:t>
  </x:si>
  <x:si>
    <x:t>Herbert</x:t>
  </x:si>
  <x:si>
    <x:t>165 East 80 St</x:t>
  </x:si>
  <x:si>
    <x:t>NY 11201</x:t>
  </x:si>
  <x:si>
    <x:t>1 017 179 4318</x:t>
  </x:si>
  <x:si>
    <x:t>stacey@doublewidemedia.com</x:t>
  </x:si>
  <x:si>
    <x:t>Dune Films</x:t>
  </x:si>
  <x:si>
    <x:t>Alec</x:t>
  </x:si>
  <x:si>
    <x:t>Herrmann</x:t>
  </x:si>
  <x:si>
    <x:t>+44(0) 7428 3974</x:t>
  </x:si>
  <x:si>
    <x:t>P.O. Box 27211</x:t>
  </x:si>
  <x:si>
    <x:t>(04) 384 6486</x:t>
  </x:si>
  <x:si>
    <x:t>New Zealand Film Commission</x:t>
  </x:si>
  <x:si>
    <x:t>3F Incline Bldg., 891-37, Daechi-dong</x:t>
  </x:si>
  <x:si>
    <x:t>jstewart@pandora-usa.com</x:t>
  </x:si>
  <x:si>
    <x:t>Iranian Independents</x:t>
  </x:si>
  <x:si>
    <x:t>artek@xtra.co.nz, v.hetet@xtra.co.nz</x:t>
  </x:si>
  <x:si>
    <x:t>Veronica Vaevae</x:t>
  </x:si>
  <x:si>
    <x:t>daughter_danang@igc.org</x:t>
  </x:si>
  <x:si>
    <x:t>Intermedia</x:t>
  </x:si>
  <x:si>
    <x:t>+ 1 212 274 9118</x:t>
  </x:si>
  <x:si>
    <x:t>Kesavaperumal Puram</x:t>
  </x:si>
  <x:si>
    <x:t>B</x:t>
  </x:si>
  <x:si>
    <x:t>AMC</x:t>
  </x:si>
  <x:si>
    <x:t>Intafusion Films PTY Limited</x:t>
  </x:si>
  <x:si>
    <x:t>Cherry</x:t>
  </x:si>
  <x:si>
    <x:t>212-352-0234</x:t>
  </x:si>
  <x:si>
    <x:t>philipgefter@gmail.com</x:t>
  </x:si>
  <x:si>
    <x:t>Philip</x:t>
  </x:si>
  <x:si>
    <x:t xml:space="preserve">Evgeny </x:t>
  </x:si>
  <x:si>
    <x:t>Solomin</x:t>
  </x:si>
  <x:si>
    <x:t>esolomin@ngs.ru</x:t>
  </x:si>
  <x:si>
    <x:t>Pietra</x:t>
  </x:si>
  <x:si>
    <x:t>4:3 Letterbox</x:t>
  </x:si>
  <x:si>
    <x:t>Metropolis Films</x:t>
  </x:si>
  <x:si>
    <x:t>6B Jubilee Ave</x:t>
  </x:si>
  <x:si>
    <x:t>Sara</x:t>
  </x:si>
  <x:si>
    <x:t>Maamouri</x:t>
  </x:si>
  <x:si>
    <x:t>+33 1 53 34 90 27</x:t>
  </x:si>
  <x:si>
    <x:t>416 535 6442</x:t>
  </x:si>
  <x:si>
    <x:t>www.amnon.ca</x:t>
  </x:si>
  <x:si>
    <x:t>VP Distribution</x:t>
  </x:si>
  <x:si>
    <x:t>3925 Cazador Street</x:t>
  </x:si>
  <x:si>
    <x:t>CA  90065</x:t>
  </x:si>
  <x:si>
    <x:t>1 323-309-4856</x:t>
  </x:si>
  <x:si>
    <x:t>alex@figafilms.com</x:t>
  </x:si>
  <x:si>
    <x:t>www.figafilms.com</x:t>
  </x:si>
  <x:si>
    <x:t>Submarine</x:t>
  </x:si>
  <x:si>
    <x:t>H2W 1Z8</x:t>
  </x:si>
  <x:si>
    <x:t>papetvor@dial.oleane.com</x:t>
  </x:si>
  <x:si>
    <x:t>Cherie</x:t>
  </x:si>
  <x:si>
    <x:t>Manuela</x:t>
  </x:si>
  <x:si>
    <x:t>61 2 9238 0586</x:t>
  </x:si>
  <x:si>
    <x:t>33 1 5320 1418</x:t>
  </x:si>
  <x:si>
    <x:t>Jim Marbrook</x:t>
  </x:si>
  <x:si>
    <x:t>Stacey</x:t>
  </x:si>
  <x:si>
    <x:t>Fostek</x:t>
  </x:si>
  <x:si>
    <x:t>Filmex Romania</x:t>
  </x:si>
  <x:si>
    <x:t>Pécot</x:t>
  </x:si>
  <x:si>
    <x:t>845 255 2445</x:t>
  </x:si>
  <x:si>
    <x:t>323 823 2774</x:t>
  </x:si>
  <x:si>
    <x:t>soandbrad@yahoo.com</x:t>
  </x:si>
  <x:si>
    <x:t>(04) 382 7686</x:t>
  </x:si>
  <x:si>
    <x:t>Lhote</x:t>
  </x:si>
  <x:si>
    <x:t>Brothers and Sisters (Trade Right AG)</x:t>
  </x:si>
  <x:si>
    <x:t>Marus</x:t>
  </x:si>
  <x:si>
    <x:t>Level 11, 600 St Kilda Rd</x:t>
  </x:si>
  <x:si>
    <x:t>561 Hudson St</x:t>
  </x:si>
  <x:si>
    <x:t>NY</x:t>
  </x:si>
  <x:si>
    <x:t>goldnet@netvigator.com</x:t>
  </x:si>
  <x:si>
    <x:t>Shane</x:t>
  </x:si>
  <x:si>
    <x:t>Loader</x:t>
  </x:si>
  <x:si>
    <x:t>73-76 Mahda Commercial Complex, New Link Road</x:t>
  </x:si>
  <x:si>
    <x:t>Kelly</x:t>
  </x:si>
  <x:si>
    <x:t xml:space="preserve">44 Downshire Hill </x:t>
  </x:si>
  <x:si>
    <x:t>Glasgow</x:t>
  </x:si>
  <x:si>
    <x:t>G12DTP</x:t>
  </x:si>
  <x:si>
    <x:t>Despatch Manager</x:t>
  </x:si>
  <x:si>
    <x:t>W1T 1LN</x:t>
  </x:si>
  <x:si>
    <x:t xml:space="preserve">LONDON </x:t>
  </x:si>
  <x:si>
    <x:t>16 Woburn Rd</x:t>
  </x:si>
  <x:si>
    <x:t>Northland</x:t>
  </x:si>
  <x:si>
    <x:t>+ 64 4 972 7360</x:t>
  </x:si>
  <x:si>
    <x:t>(852) 2385-4070</x:t>
  </x:si>
  <x:si>
    <x:t>(852) 2385-9884</x:t>
  </x:si>
  <x:si>
    <x:t>jason@dream-movie.com</x:t>
  </x:si>
  <x:si>
    <x:t>www.dream-movie.com</x:t>
  </x:si>
  <x:si>
    <x:t>(021) 397 892</x:t>
  </x:si>
  <x:si>
    <x:t>+44 20 7307 1321</x:t>
  </x:si>
  <x:si>
    <x:t>David G. Berger, Holly Maxson</x:t>
  </x:si>
  <x:si>
    <x:t>David</x:t>
  </x:si>
  <x:si>
    <x:t>Simmonds Brothers</x:t>
  </x:si>
  <x:si>
    <x:t>Jeff</x:t>
  </x:si>
  <x:si>
    <x:t>Simmonds</x:t>
  </x:si>
  <x:si>
    <x:t>PO Box 2047</x:t>
  </x:si>
  <x:si>
    <x:t>Eclectric Films</x:t>
  </x:si>
  <x:si>
    <x:t>Naomi</x:t>
  </x:si>
  <x:si>
    <x:t>United Artists</x:t>
  </x:si>
  <x:si>
    <x:t>10 Stephen Mews</x:t>
  </x:si>
  <x:si>
    <x:t>+44 20 7535 6714</x:t>
  </x:si>
  <x:si>
    <x:t>Dolby Digital</x:t>
  </x:si>
  <x:si>
    <x:t>Dolby SR 5.1</x:t>
  </x:si>
  <x:si>
    <x:t>Horizon Motion Pictures</x:t>
  </x:si>
  <x:si>
    <x:t>Straight</x:t>
  </x:si>
  <x:si>
    <x:t>Suite 407, 1250 Homer St</x:t>
  </x:si>
  <x:si>
    <x:t>V6B IC6</x:t>
  </x:si>
  <x:si>
    <x:t>604 632 1707</x:t>
  </x:si>
  <x:si>
    <x:t>PPPTV@aol.com</x:t>
  </x:si>
  <x:si>
    <x:t>Quark Productions</x:t>
  </x:si>
  <x:si>
    <x:t>Nathalie</x:t>
  </x:si>
  <x:si>
    <x:t>Gorgon</x:t>
  </x:si>
  <x:si>
    <x:t>39 06 491156</x:t>
  </x:si>
  <x:si>
    <x:t>385 9218</x:t>
  </x:si>
  <x:si>
    <x:t>Fondazione Pesaro Nuovo Cinema Onlus</x:t>
  </x:si>
  <x:si>
    <x:t>Via Villafranca</x:t>
  </x:si>
  <x:si>
    <x:t>Roma</x:t>
  </x:si>
  <x:si>
    <x:t>Matt Harlock</x:t>
  </x:si>
  <x:si>
    <x:t>Harlock</x:t>
  </x:si>
  <x:si>
    <x:t>Studio Masr</x:t>
  </x:si>
  <x:si>
    <x:t>Irvington</x:t>
  </x:si>
  <x:si>
    <x:t>NY 10533</x:t>
  </x:si>
  <x:si>
    <x:t>+1 914 450 6781</x:t>
  </x:si>
  <x:si>
    <x:t>Jump Street Films</x:t>
  </x:si>
  <x:si>
    <x:t>jdworkin@earthlink.net</x:t>
  </x:si>
  <x:si>
    <x:t>China Film Assist</x:t>
  </x:si>
  <x:si>
    <x:t>Geng</x:t>
  </x:si>
  <x:si>
    <x:t>Ling</x:t>
  </x:si>
  <x:si>
    <x:t>B705 International Apartment , No. 26</x:t>
  </x:si>
  <x:si>
    <x:t>Kurt Kuenne</x:t>
  </x:si>
  <x:si>
    <x:t>Juris</x:t>
  </x:si>
  <x:si>
    <x:t>Freidenbergs</x:t>
  </x:si>
  <x:si>
    <x:t>2008 contact</x:t>
  </x:si>
  <x:si>
    <x:t>150 0036</x:t>
  </x:si>
  <x:si>
    <x:t>capiot@tf1.fr</x:t>
  </x:si>
  <x:si>
    <x:t>Zoe</x:t>
  </x:si>
  <x:si>
    <x:t>Roland</x:t>
  </x:si>
  <x:si>
    <x:t>216 Peterborough St</x:t>
  </x:si>
  <x:si>
    <x:t>Christchurch</x:t>
  </x:si>
  <x:si>
    <x:t>535 Stevenson St</x:t>
  </x:si>
  <x:si>
    <x:t>Metal On Metal Productions</x:t>
  </x:si>
  <x:si>
    <x:t>2924 Montcalm Ave, Los Angeles, CA 90046 USA</x:t>
  </x:si>
  <x:si>
    <x:t>44 Te Aute Ridge Road</x:t>
  </x:si>
  <x:si>
    <x:t>Bethells Beach</x:t>
  </x:si>
  <x:si>
    <x:t>RD1</x:t>
  </x:si>
  <x:si>
    <x:t>021 162 6222</x:t>
  </x:si>
  <x:si>
    <x:t>tom@colossuspictures.com</x:t>
  </x:si>
  <x:si>
    <x:t>O Som e a Fúria</x:t>
  </x:si>
  <x:si>
    <x:t xml:space="preserve"> Martinot</x:t>
  </x:si>
  <x:si>
    <x:t>Fabienne</x:t>
  </x:si>
  <x:si>
    <x:t>6 - 1- 24, 3rd floor, Roppongi Minato-ku</x:t>
  </x:si>
  <x:si>
    <x:t>Producer, Director</x:t>
  </x:si>
  <x:si>
    <x:t>Great Britain</x:t>
  </x:si>
  <x:si>
    <x:t>Basil</x:t>
  </x:si>
  <x:si>
    <x:t>Katoomba</x:t>
  </x:si>
  <x:si>
    <x:t>Bucharest</x:t>
  </x:si>
  <x:si>
    <x:t>Peterssteinweg, 13, D- 04107</x:t>
  </x:si>
  <x:si>
    <x:t>peyley@xtra.co.nz</x:t>
  </x:si>
  <x:si>
    <x:t>sabel@nz.greenpeace.org</x:t>
  </x:si>
  <x:si>
    <x:t>Village Force</x:t>
  </x:si>
  <x:si>
    <x:t>+1 (510) 525-1204</x:t>
  </x:si>
  <x:si>
    <x:t>blankfilm@aol.com</x:t>
  </x:si>
  <x:si>
    <x:t>Cinemedia</x:t>
  </x:si>
  <x:si>
    <x:t>Filmmaker</x:t>
  </x:si>
  <x:si>
    <x:t>Cineteca di Bologna</x:t>
  </x:si>
  <x:si>
    <x:t>cosbo@paradise.net.nz</x:t>
  </x:si>
  <x:si>
    <x:t>Level 1, 6A Nelson Street</x:t>
  </x:si>
  <x:si>
    <x:t>Annandale</x:t>
  </x:si>
  <x:si>
    <x:t>Red Light Films</x:t>
  </x:si>
  <x:si>
    <x:t>SobriquetProd@aol.com</x:t>
  </x:si>
  <x:si>
    <x:t>+1 212 333 1173</x:t>
  </x:si>
  <x:si>
    <x:t>(+1 310) 309-8400</x:t>
  </x:si>
  <x:si>
    <x:t>Memento Films (2)</x:t>
  </x:si>
  <x:si>
    <x:t>Marion</x:t>
  </x:si>
  <x:si>
    <x:t>Klotz</x:t>
  </x:si>
  <x:si>
    <x:t>Festivals / Acquisitions assistant</x:t>
  </x:si>
  <x:si>
    <x:t>marion@memento-films.com</x:t>
  </x:si>
  <x:si>
    <x:t xml:space="preserve">Duboin </x:t>
  </x:si>
  <x:si>
    <x:t>amorris@filmindependent.org</x:t>
  </x:si>
  <x:si>
    <x:t>www.filmindependent.org</x:t>
  </x:si>
  <x:si>
    <x:t>www.colossuspictures.com</x:t>
  </x:si>
  <x:si>
    <x:t>Turner International</x:t>
  </x:si>
  <x:si>
    <x:t>Gussoni</x:t>
  </x:si>
  <x:si>
    <x:t>Content Delivery</x:t>
  </x:si>
  <x:si>
    <x:t>(5411) 4894 7244</x:t>
  </x:si>
  <x:si>
    <x:t>Veronica.Gussoni@turner.com</x:t>
  </x:si>
  <x:si>
    <x:t>www.turner.com</x:t>
  </x:si>
  <x:si>
    <x:t>Negativ Film Productions</x:t>
  </x:si>
  <x:si>
    <x:t>POBox 303 166</x:t>
  </x:si>
  <x:si>
    <x:t>WIDE Management</x:t>
  </x:si>
  <x:si>
    <x:t>Camille</x:t>
  </x:si>
  <x:si>
    <x:t>Bavaria Film</x:t>
  </x:si>
  <x:si>
    <x:t>Stefanie</x:t>
  </x:si>
  <x:si>
    <x:t>Zeitler</x:t>
  </x:si>
  <x:si>
    <x:t>Stefanie.Zeitler@Bavaria-Film.de</x:t>
  </x:si>
  <x:si>
    <x:t>ch@ucla.edu</x:t>
  </x:si>
  <x:si>
    <x:t>UGC</x:t>
  </x:si>
  <x:si>
    <x:t>Christophe</x:t>
  </x:si>
  <x:si>
    <x:t>Sajatovia</x:t>
  </x:si>
  <x:si>
    <x:t>+1 415 971 4208</x:t>
  </x:si>
  <x:si>
    <x:t>Rio de Janeiro</x:t>
  </x:si>
  <x:si>
    <x:t>Assaad</x:t>
  </x:si>
  <x:si>
    <x:t>ebd@studiomasr.com</x:t>
  </x:si>
  <x:si>
    <x:t>UT84020</x:t>
  </x:si>
  <x:si>
    <x:t>Toi Toi Films</x:t>
  </x:si>
  <x:si>
    <x:t>Brenna</x:t>
  </x:si>
  <x:si>
    <x:t>www.zeitgeistfilms.com</x:t>
  </x:si>
  <x:si>
    <x:t>info@firelightmedia.org</x:t>
  </x:si>
  <x:si>
    <x:t>Jensen</x:t>
  </x:si>
  <x:si>
    <x:t>Stereo LTRT</x:t>
  </x:si>
  <x:si>
    <x:t>folimage@wanadoo.fr</x:t>
  </x:si>
  <x:si>
    <x:t xml:space="preserve"> 001 323 851 4900</x:t>
  </x:si>
  <x:si>
    <x:t>Simcha2000@aol.com OR info@tremlingbeforeg-d.com</x:t>
  </x:si>
  <x:si>
    <x:t>Chris Sivertson</x:t>
  </x:si>
  <x:si>
    <x:t>thelostmovie@aol.com</x:t>
  </x:si>
  <x:si>
    <x:t>2008 contact- print logistics</x:t>
  </x:si>
  <x:si>
    <x:t xml:space="preserve">Luc </x:t>
  </x:si>
  <x:si>
    <x:t>Schaedler</x:t>
  </x:si>
  <x:si>
    <x:t>Tellestrasse 3</x:t>
  </x:si>
  <x:si>
    <x:t>CH-8004</x:t>
  </x:si>
  <x:si>
    <x:t>Cleary</x:t>
  </x:si>
  <x:si>
    <x:t>(0033 1) 4272 1070</x:t>
  </x:si>
  <x:si>
    <x:t>(0033 1) 4272 4112</x:t>
  </x:si>
  <x:si>
    <x:t>Grube</x:t>
  </x:si>
  <x:si>
    <x:t>Chiyoda-Ku</x:t>
  </x:si>
  <x:si>
    <x:t>Tokyo</x:t>
  </x:si>
  <x:si>
    <x:t>Susset</x:t>
  </x:si>
  <x:si>
    <x:t>66, rue de Miromesnil - 75008 - Paris - France</x:t>
  </x:si>
  <x:si>
    <x:t xml:space="preserve">Shannon </x:t>
  </x:si>
  <x:si>
    <x:t>Cook</x:t>
  </x:si>
  <x:si>
    <x:t>DK - 1119</x:t>
  </x:si>
  <x:si>
    <x:t>NOTES</x:t>
  </x:si>
  <x:si>
    <x:t>GENRE</x:t>
  </x:si>
  <x:si>
    <x:t>(09) 580 1470 x 224</x:t>
  </x:si>
  <x:si>
    <x:t>(09) 580 1420</x:t>
  </x:si>
  <x:si>
    <x:t xml:space="preserve">+61 413 000 906 </x:t>
  </x:si>
  <x:si>
    <x:t>+64 21 173 9477</x:t>
  </x:si>
  <x:si>
    <x:t>4 Great Portland Street</x:t>
  </x:si>
  <x:si>
    <x:t>W1W 8QJ</x:t>
  </x:si>
  <x:si>
    <x:t>Kelvin Heights</x:t>
  </x:si>
  <x:si>
    <x:t>(09) 849-7864</x:t>
  </x:si>
  <x:si>
    <x:t>Office Shirous</x:t>
  </x:si>
  <x:si>
    <x:t>Shiro</x:t>
  </x:si>
  <x:si>
    <x:t>Dolby SR/Dolby Digital SRD</x:t>
  </x:si>
  <x:si>
    <x:t>1824 San Jacinto St</x:t>
  </x:si>
  <x:si>
    <x:t>CONTACT DATE</x:t>
  </x:si>
  <x:si>
    <x:t>FOLLOW-UP</x:t>
  </x:si>
  <x:si>
    <x:t>FOLLOW-UP 2</x:t>
  </x:si>
  <x:si>
    <x:t>info@zipporah.com</x:t>
  </x:si>
  <x:si>
    <x:t>DAY</x:t>
  </x:si>
  <x:si>
    <x:t>DATE</x:t>
  </x:si>
  <x:si>
    <x:t>TIME</x:t>
  </x:si>
  <x:si>
    <x:t>SESSION NO OF DAY IN VENUE</x:t>
  </x:si>
  <x:si>
    <x:t>VENUE</x:t>
  </x:si>
  <x:si>
    <x:t>Dolby E (Cyan)</x:t>
  </x:si>
  <x:si>
    <x:t>Dolby SR (Cyan)</x:t>
  </x:si>
  <x:si>
    <x:t>DTS (Cyan)</x:t>
  </x:si>
  <x:si>
    <x:t>Mono (Cyan)</x:t>
  </x:si>
  <x:si>
    <x:t>SDDS (Cyan)</x:t>
  </x:si>
  <x:si>
    <x:t>itaylor@pdi.com</x:t>
  </x:si>
  <x:si>
    <x:t>Dreamworks/PDI</x:t>
  </x:si>
  <x:si>
    <x:t>+ 33 4 7578 4868</x:t>
  </x:si>
  <x:si>
    <x:t>Kublak</x:t>
  </x:si>
  <x:si>
    <x:t>10 Lenox St</x:t>
  </x:si>
  <x:si>
    <x:t>MA</x:t>
  </x:si>
  <x:si>
    <x:t>P.O.Box 113</x:t>
  </x:si>
  <x:si>
    <x:t>1515 12th Avenue</x:t>
  </x:si>
  <x:si>
    <x:t>DESPATCH INFO</x:t>
  </x:si>
  <x:si>
    <x:t>416 964 7284</x:t>
  </x:si>
  <x:si>
    <x:t>331 43 00 43 87</x:t>
  </x:si>
  <x:si>
    <x:t>+ 001 416 971 9647</x:t>
  </x:si>
  <x:si>
    <x:t>sstefanovic@rhombusmedia.com</x:t>
  </x:si>
  <x:si>
    <x:t>Rialto Films</x:t>
  </x:si>
  <x:si>
    <x:t>222 Park St</x:t>
  </x:si>
  <x:si>
    <x:t>(0061 3) 9929 7020</x:t>
  </x:si>
  <x:si>
    <x:t>1800-803-758</x:t>
  </x:si>
  <x:si>
    <x:t>(0061 3) 9929 7027</x:t>
  </x:si>
  <x:si>
    <x:t xml:space="preserve">(09) 820 8881 </x:t>
  </x:si>
  <x:si>
    <x:t>(+43 1) 526 3323</x:t>
  </x:si>
  <x:si>
    <x:t>Sandrine</x:t>
  </x:si>
  <x:si>
    <x:t>Grosgeorge</x:t>
  </x:si>
  <x:si>
    <x:t>88 rue daguerre</x:t>
  </x:si>
  <x:si>
    <x:t>Welchman</x:t>
  </x:si>
  <x:si>
    <x:t>marco@lumina-films.com</x:t>
  </x:si>
  <x:si>
    <x:t>Lawler-Dormer</x:t>
  </x:si>
  <x:si>
    <x:t>17 Galatos St</x:t>
  </x:si>
  <x:si>
    <x:t>Fresh Films</x:t>
  </x:si>
  <x:si>
    <x:t>+61 2 9810 2138</x:t>
  </x:si>
  <x:si>
    <x:t>61 2 9810 6926</x:t>
  </x:si>
  <x:si>
    <x:t>olsenlevy@telpacific.com.au</x:t>
  </x:si>
  <x:si>
    <x:t>Gudula</x:t>
  </x:si>
  <x:si>
    <x:t>Meinzolt</x:t>
  </x:si>
  <x:si>
    <x:t>film@milcolores.info</x:t>
  </x:si>
  <x:si>
    <x:t>troy@hopscotchfilms.com.au</x:t>
  </x:si>
  <x:si>
    <x:t>Sally</x:t>
  </x:si>
  <x:si>
    <x:t>Steel</x:t>
  </x:si>
  <x:si>
    <x:t>sally@hopscotchfilms.com.au</x:t>
  </x:si>
  <x:si>
    <x:t>WIV 7AA</x:t>
  </x:si>
  <x:si>
    <x:t>0044-71-434-9061</x:t>
  </x:si>
  <x:si>
    <x:t>0044-71-494-3203</x:t>
  </x:si>
  <x:si>
    <x:t>(44 020) 7359 7368</x:t>
  </x:si>
  <x:si>
    <x:t>s.horrocks@xtra.co.nz</x:t>
  </x:si>
  <x:si>
    <x:t>Wangque</x:t>
  </x:si>
  <x:si>
    <x:t>The Film Foundation</x:t>
  </x:si>
  <x:si>
    <x:t>Jessica</x:t>
  </x:si>
  <x:si>
    <x:t>Bursi</x:t>
  </x:si>
  <x:si>
    <x:t>matt.harlock@americanthemovie.com</x:t>
  </x:si>
  <x:si>
    <x:t>www.americanthemovie.com</x:t>
  </x:si>
  <x:si>
    <x:t>+00 44 131 530 9530</x:t>
  </x:si>
  <x:si>
    <x:t>BFI (2)</x:t>
  </x:si>
  <x:si>
    <x:t>Salter</x:t>
  </x:si>
  <x:si>
    <x:t xml:space="preserve">Lorraine </x:t>
  </x:si>
  <x:si>
    <x:t>Salas</x:t>
  </x:si>
  <x:si>
    <x:t>+1 604 251 3505</x:t>
  </x:si>
  <x:si>
    <x:t>Lower Hutt</x:t>
  </x:si>
  <x:si>
    <x:t>+324 242 3602</x:t>
  </x:si>
  <x:si>
    <x:t>+324 343 0720</x:t>
  </x:si>
  <x:si>
    <x:t>W2 6AW</x:t>
  </x:si>
  <x:si>
    <x:t>Spadard</x:t>
  </x:si>
  <x:si>
    <x:t>Viktar</x:t>
  </x:si>
  <x:si>
    <x:t>Dashuk</x:t>
  </x:si>
  <x:si>
    <x:t>Village Kliuchniki, 21, 223054 Post office Astrashycki garadok</x:t>
  </x:si>
  <x:si>
    <x:t>+375296641570</x:t>
  </x:si>
  <x:si>
    <x:t>sparard@gmail.com</x:t>
  </x:si>
  <x:si>
    <x:t>Lions Gate Films</x:t>
  </x:si>
  <x:si>
    <x:t>2010 contact - Festival Manager</x:t>
  </x:si>
  <x:si>
    <x:t>35/209 Toorak Rd</x:t>
  </x:si>
  <x:si>
    <x:t>Allan King Films Ltd (2)</x:t>
  </x:si>
  <x:si>
    <x:t>michael@nwfilmforum.org</x:t>
  </x:si>
  <x:si>
    <x:t>kmcalester@aol.com</x:t>
  </x:si>
  <x:si>
    <x:t>33 1 45 22 75 61</x:t>
  </x:si>
  <x:si>
    <x:t>eliafilms@noos.fr</x:t>
  </x:si>
  <x:si>
    <x:t>P.O.BOX 68041</x:t>
  </x:si>
  <x:si>
    <x:t>5B /  331 Rosedale Rd</x:t>
  </x:si>
  <x:si>
    <x:t>+1 212 514 6062</x:t>
  </x:si>
  <x:si>
    <x:t>www.intercinema.ru</x:t>
  </x:si>
  <x:si>
    <x:t>Geyer</x:t>
  </x:si>
  <x:si>
    <x:t>geyer@kinski.de</x:t>
  </x:si>
  <x:si>
    <x:t>South Yarra</x:t>
  </x:si>
  <x:si>
    <x:t>VIC 3141</x:t>
  </x:si>
  <x:si>
    <x:t>Sreda Film</x:t>
  </x:si>
  <x:si>
    <x:t>+44 7288 8400</x:t>
  </x:si>
  <x:si>
    <x:t>+44 20 7359 1151</x:t>
  </x:si>
  <x:si>
    <x:t>se@gillumnin.co.uk</x:t>
  </x:si>
  <x:si>
    <x:t>icepickslim@earthlink.net</x:t>
  </x:si>
  <x:si>
    <x:t>(09) 573 9070</x:t>
  </x:si>
  <x:si>
    <x:t>mchamberlain@hoyts.co.nz</x:t>
  </x:si>
  <x:si>
    <x:t>Aleana</x:t>
  </x:si>
  <x:si>
    <x:t>Ant</x:t>
  </x:si>
  <x:si>
    <x:t>Anim</x:t>
  </x:si>
  <x:si>
    <x:t>Peter Esmonde</x:t>
  </x:si>
  <x:si>
    <x:t>Danielle</x:t>
  </x:si>
  <x:si>
    <x:t>vanaja.print.shipping@gmail.com</x:t>
  </x:si>
  <x:si>
    <x:t>COLOGNE</x:t>
  </x:si>
  <x:si>
    <x:t>2600 Tenth St, Suite 636</x:t>
  </x:si>
  <x:si>
    <x:t>+1 818 954 7713</x:t>
  </x:si>
  <x:si>
    <x:t>TVP S.A.</x:t>
  </x:si>
  <x:si>
    <x:t>yu_nomu@ponycanyon.co.jp</x:t>
  </x:si>
  <x:si>
    <x:t>milefilms@aol.com</x:t>
  </x:si>
  <x:si>
    <x:t>Maddalena</x:t>
  </x:si>
  <x:si>
    <x:t>contact@thegreathappinessspace.com</x:t>
  </x:si>
  <x:si>
    <x:t>mail@mattwolf.info</x:t>
  </x:si>
  <x:si>
    <x:t>NY 10031</x:t>
  </x:si>
  <x:si>
    <x:t>+64 4 386 4171</x:t>
  </x:si>
  <x:si>
    <x:t>Sudermanplatz 2</x:t>
  </x:si>
  <x:si>
    <x:t>GAIFF - Yerevan Intl Film Festival</x:t>
  </x:si>
  <x:si>
    <x:t>Golden Apricot</x:t>
  </x:si>
  <x:si>
    <x:t>Gandulf</x:t>
  </x:si>
  <x:si>
    <x:t>Hennig</x:t>
  </x:si>
  <x:si>
    <x:t>Stereo</x:t>
  </x:si>
  <x:si>
    <x:t>Flat 2, 122 Elgin Crescent</x:t>
  </x:si>
  <x:si>
    <x:t>Suite 1a, Level 2, Site 3, 30 St Benedicts St</x:t>
  </x:si>
  <x:si>
    <x:t>DATE INVITED/REQUESTED TAPE</x:t>
  </x:si>
  <x:si>
    <x:t>Rappaport</x:t>
  </x:si>
  <x:si>
    <x:t>(212) 337 0680</x:t>
  </x:si>
  <x:si>
    <x:t>Clarke</x:t>
  </x:si>
  <x:si>
    <x:t>P.O.Box 12473, Blackette St Post Office</x:t>
  </x:si>
  <x:si>
    <x:t>+44 207 221 9007</x:t>
  </x:si>
  <x:si>
    <x:t>General Manager</x:t>
  </x:si>
  <x:si>
    <x:t>Thania</x:t>
  </x:si>
  <x:si>
    <x:t>Philippa</x:t>
  </x:si>
  <x:si>
    <x:t>Jim</x:t>
  </x:si>
  <x:si>
    <x:t>Marbrook</x:t>
  </x:si>
  <x:si>
    <x:t>(0033 1) 4454 1717</x:t>
  </x:si>
  <x:si>
    <x:t>(00331) 4454 9666</x:t>
  </x:si>
  <x:si>
    <x:t>Ellenor</x:t>
  </x:si>
  <x:si>
    <x:t>Cox</x:t>
  </x:si>
  <x:si>
    <x:t>212 219 1273</x:t>
  </x:si>
  <x:si>
    <x:t>MDC International</x:t>
  </x:si>
  <x:si>
    <x:t>Marei</x:t>
  </x:si>
  <x:si>
    <x:t>Bauer</x:t>
  </x:si>
  <x:si>
    <x:t>jcardon@earthlink.net</x:t>
  </x:si>
  <x:si>
    <x:t>Beta Films</x:t>
  </x:si>
  <x:si>
    <x:t>Palluaud</x:t>
  </x:si>
  <x:si>
    <x:t>(04) 973 8354</x:t>
  </x:si>
  <x:si>
    <x:t>9250 Wilshire Blvd., Suite 220</x:t>
  </x:si>
  <x:si>
    <x:t>preut@wp.pl</x:t>
  </x:si>
  <x:si>
    <x:t>0061-2-9660 3213</x:t>
  </x:si>
  <x:si>
    <x:t>Zhuravleva</x:t>
  </x:si>
  <x:si>
    <x:t>Auckland CBD</x:t>
  </x:si>
  <x:si>
    <x:t>09 302 3120</x:t>
  </x:si>
  <x:si>
    <x:t>mlewis@pobox.com</x:t>
  </x:si>
  <x:si>
    <x:t>alexandergreenhough@gmail.com</x:t>
  </x:si>
  <x:si>
    <x:t>robinson.esther@gmail.com</x:t>
  </x:si>
  <x:si>
    <x:t xml:space="preserve">34 91 736  89 91 </x:t>
  </x:si>
  <x:si>
    <x:t>61 2 9360 0007</x:t>
  </x:si>
  <x:si>
    <x:t>61 2 9360 0008</x:t>
  </x:si>
  <x:si>
    <x:t>0412 001 705</x:t>
  </x:si>
  <x:si>
    <x:t>jan@bwx.co.nz</x:t>
  </x:si>
  <x:si>
    <x:t>Ryo</x:t>
  </x:si>
  <x:si>
    <x:t>England</x:t>
  </x:si>
  <x:si>
    <x:t>archip33@imaginet.fr</x:t>
  </x:si>
  <x:si>
    <x:t>Arclight Films</x:t>
  </x:si>
  <x:si>
    <x:t>Linda</x:t>
  </x:si>
  <x:si>
    <x:t>Kearns</x:t>
  </x:si>
  <x:si>
    <x:t>1201/39 McLaren Street</x:t>
  </x:si>
  <x:si>
    <x:t>Charlex Films</x:t>
  </x:si>
  <x:si>
    <x:t>Aj Jarman</x:t>
  </x:si>
  <x:si>
    <x:t>+33 6 1996 1707</x:t>
  </x:si>
  <x:si>
    <x:t>So Yong</x:t>
  </x:si>
  <x:si>
    <x:t>Jeffrey</x:t>
  </x:si>
  <x:si>
    <x:t>Luckman Plaza, 9220 Sunset Blvd., Suite 210</x:t>
  </x:si>
  <x:si>
    <x:t>Savaii 5-0</x:t>
  </x:si>
  <x:si>
    <x:t>Makerita</x:t>
  </x:si>
  <x:si>
    <x:t>Urale</x:t>
  </x:si>
  <x:si>
    <x:t>214 Onepu Rd</x:t>
  </x:si>
  <x:si>
    <x:t>www.typecastfilms.com</x:t>
  </x:si>
  <x:si>
    <x:t>+64 211008252</x:t>
  </x:si>
  <x:si>
    <x:t>sandor_lau@yahoo.com</x:t>
  </x:si>
  <x:si>
    <x:t>http://www.sandorlau.net</x:t>
  </x:si>
  <x:si>
    <x:t>NJ 07465</x:t>
  </x:si>
  <x:si>
    <x:t>U.S.A.</x:t>
  </x:si>
  <x:si>
    <x:t>Gauguin</x:t>
  </x:si>
  <x:si>
    <x:t>tg@tgraham.demon.co.uk</x:t>
  </x:si>
  <x:si>
    <x:t>Charlotte</x:t>
  </x:si>
  <x:si>
    <x:t>FIRST NAME</x:t>
  </x:si>
  <x:si>
    <x:t>SURNAME</x:t>
  </x:si>
  <x:si>
    <x:t>ST ADDRESS</x:t>
  </x:si>
  <x:si>
    <x:t>SUBURB</x:t>
  </x:si>
  <x:si>
    <x:t>CITY</x:t>
  </x:si>
  <x:si>
    <x:t>POSTAL CODE</x:t>
  </x:si>
  <x:si>
    <x:t>POSTAL ADDRESS</x:t>
  </x:si>
  <x:si>
    <x:t>+91 44 2 495 6188</x:t>
  </x:si>
  <x:si>
    <x:t>madrastalkies@vsnl.net</x:t>
  </x:si>
  <x:si>
    <x:t>Galloway</x:t>
  </x:si>
  <x:si>
    <x:t>Manga Entertainament</x:t>
  </x:si>
  <x:si>
    <x:t>Gatesheath, Highclife Rd, RD2</x:t>
  </x:si>
  <x:si>
    <x:t>Sanchez</x:t>
  </x:si>
  <x:si>
    <x:t>1950 Sunset Boulevard</x:t>
  </x:si>
  <x:si>
    <x:t>Sandi</x:t>
  </x:si>
  <x:si>
    <x:t>Mohammad</x:t>
  </x:si>
  <x:si>
    <x:t>redlog@bu.edu</x:t>
  </x:si>
  <x:si>
    <x:t xml:space="preserve">Lucki </x:t>
  </x:si>
  <x:si>
    <x:t>Jamieson</x:t>
  </x:si>
  <x:si>
    <x:t>Costa Botes</x:t>
  </x:si>
  <x:si>
    <x:t>Colliins</x:t>
  </x:si>
  <x:si>
    <x:t>(0044) 181-748 8990</x:t>
  </x:si>
  <x:si>
    <x:t>92522 Neuilly-sur-Seine Cedex</x:t>
  </x:si>
  <x:si>
    <x:t>39 Holloway Road</x:t>
  </x:si>
  <x:si>
    <x:t>04 463 6824 (Victoria Uni)</x:t>
  </x:si>
  <x:si>
    <x:t>russell.campbell@vuw.ac.nz</x:t>
  </x:si>
  <x:si>
    <x:t>Danish Film Institute (2)</x:t>
  </x:si>
  <x:si>
    <x:t>Ditte</x:t>
  </x:si>
  <x:si>
    <x:t>Printmanager - Shorts &amp; Documentaries</x:t>
  </x:si>
  <x:si>
    <x:t>+82 2 547 8691</x:t>
  </x:si>
  <x:si>
    <x:t>subt@tube-entertainment.co.kr</x:t>
  </x:si>
  <x:si>
    <x:t>TVOR</x:t>
  </x:si>
  <x:si>
    <x:t>Pape</x:t>
  </x:si>
  <x:si>
    <x:t>Boye</x:t>
  </x:si>
  <x:si>
    <x:t>Yeongmi</x:t>
  </x:si>
  <x:si>
    <x:t>Shckler</x:t>
  </x:si>
  <x:si>
    <x:t>(0071) 734-4027</x:t>
  </x:si>
  <x:si>
    <x:t>#308 - 611 Alexander St</x:t>
  </x:si>
  <x:si>
    <x:t>184 Captain Springs Road</x:t>
  </x:si>
  <x:si>
    <x:t>(09) 846 9700</x:t>
  </x:si>
  <x:si>
    <x:t>021 1846 937</x:t>
  </x:si>
  <x:si>
    <x:t>Distribution Asst</x:t>
  </x:si>
  <x:si>
    <x:t>Tel: +351 21 358 25 18/19</x:t>
  </x:si>
  <x:si>
    <x:t>fm@osomeafuria.com</x:t>
  </x:si>
  <x:si>
    <x:t>27 St Pauls Street, Level 3, WE 324, Reception, AUT University</x:t>
  </x:si>
  <x:si>
    <x:t>Pinefilms - Head Office</x:t>
  </x:si>
  <x:si>
    <x:t>Isuma Distribution International</x:t>
  </x:si>
  <x:si>
    <x:t>Malaysia</x:t>
  </x:si>
  <x:si>
    <x:t>Autlook FilmSales</x:t>
  </x:si>
  <x:si>
    <x:t>devorah@mixedgreens.com</x:t>
  </x:si>
  <x:si>
    <x:t>8862 29208421</x:t>
  </x:si>
  <x:si>
    <x:t>hgfilmfest@yahoo.com</x:t>
  </x:si>
  <x:si>
    <x:t>Hong Kong Arts Centre</x:t>
  </x:si>
  <x:si>
    <x:t>0049 30 41728450</x:t>
  </x:si>
  <x:si>
    <x:t>P.O.BOX 132022</x:t>
  </x:si>
  <x:si>
    <x:t>Sylvia Park</x:t>
  </x:si>
  <x:si>
    <x:t>(618) 9328 8621</x:t>
  </x:si>
  <x:si>
    <x:t>sue@taylormedia.com.au</x:t>
  </x:si>
  <x:si>
    <x:t>+1 3614 336</x:t>
  </x:si>
  <x:si>
    <x:t>info@gfc.gr</x:t>
  </x:si>
  <x:si>
    <x:t>www.gfc.gr</x:t>
  </x:si>
  <x:si>
    <x:t>Taylor</x:t>
  </x:si>
  <x:si>
    <x:t>jdiraffaele@ddapr.com</x:t>
  </x:si>
  <x:si>
    <x:t>+ 1 212 274 0288</x:t>
  </x:si>
  <x:si>
    <x:t>Eden Productions</x:t>
  </x:si>
  <x:si>
    <x:t>Haya</x:t>
  </x:si>
  <x:si>
    <x:t>RATIO</x:t>
  </x:si>
  <x:si>
    <x:t>Co-President</x:t>
  </x:si>
  <x:si>
    <x:t>China</x:t>
  </x:si>
  <x:si>
    <x:t>9 Lemington Road</x:t>
  </x:si>
  <x:si>
    <x:t>2008 contact- Assistant to Jack Lee</x:t>
  </x:si>
  <x:si>
    <x:t>www.futureast.com</x:t>
  </x:si>
  <x:si>
    <x:t>www.sfi.se</x:t>
  </x:si>
  <x:si>
    <x:t>Bharatbala Productions Pvt Ltd</x:t>
  </x:si>
  <x:si>
    <x:t>Lynette</x:t>
  </x:si>
  <x:si>
    <x:t>747 Palmerston Ave.</x:t>
  </x:si>
  <x:si>
    <x:t>Toronto</x:t>
  </x:si>
  <x:si>
    <x:t>ON M6G 2R3</x:t>
  </x:si>
  <x:si>
    <x:t xml:space="preserve">Level 1, 313 - 315 Flinders Lane, </x:t>
  </x:si>
  <x:si>
    <x:t>Melbourne, VIC</x:t>
  </x:si>
  <x:si>
    <x:t xml:space="preserve">16:9 </x:t>
  </x:si>
  <x:si>
    <x:t>Photoplay Productions (2)</x:t>
  </x:si>
  <x:si>
    <x:t xml:space="preserve">Marta </x:t>
  </x:si>
  <x:si>
    <x:t>Chierego</x:t>
  </x:si>
  <x:si>
    <x:t>29 Tradescant Rd</x:t>
  </x:si>
  <x:si>
    <x:t>SW8 1XD</x:t>
  </x:si>
  <x:si>
    <x:t>+0044 20 7587</x:t>
  </x:si>
  <x:si>
    <x:t>Vallez</x:t>
  </x:si>
  <x:si>
    <x:t xml:space="preserve">14 Rue De La Belle Borne, </x:t>
  </x:si>
  <x:si>
    <x:t>Gasometerstrasse 9</x:t>
  </x:si>
  <x:si>
    <x:t>(0081 3) 3585-6859</x:t>
  </x:si>
  <x:si>
    <x:t>(0081 3) 3585-6807</x:t>
  </x:si>
  <x:si>
    <x:t>P.O.BOX 37 373</x:t>
  </x:si>
  <x:si>
    <x:t>jo_arnott@paramount.com</x:t>
  </x:si>
  <x:si>
    <x:t>National Film Board of Canada (2)</x:t>
  </x:si>
  <x:si>
    <x:t>Viau</x:t>
  </x:si>
  <x:si>
    <x:t>Coordinator, Logistics, Festivals Office</x:t>
  </x:si>
  <x:si>
    <x:t>4:3 Pillared</x:t>
  </x:si>
  <x:si>
    <x:t>Stereo Mix HDSR 23.98 422</x:t>
  </x:si>
  <x:si>
    <x:t>FORMAT</x:t>
  </x:si>
  <x:si>
    <x:t>Golden Era Films</x:t>
  </x:si>
  <x:si>
    <x:t>Charles</x:t>
  </x:si>
  <x:si>
    <x:t>Vesce</x:t>
  </x:si>
  <x:si>
    <x:t>P.O.BOX 223</x:t>
  </x:si>
  <x:si>
    <x:t>Firelight Media</x:t>
  </x:si>
  <x:si>
    <x:t>Stanley</x:t>
  </x:si>
  <x:si>
    <x:t>+49 30 264 979 10</x:t>
  </x:si>
  <x:si>
    <x:t>420 603 499 828</x:t>
  </x:si>
  <x:si>
    <x:t>+1 212 295 1773</x:t>
  </x:si>
  <x:si>
    <x:t>charlie@threedollar.co.nz</x:t>
  </x:si>
  <x:si>
    <x:t>Kowarsky</x:t>
  </x:si>
  <x:si>
    <x:t>Cinetic Media</x:t>
  </x:si>
  <x:si>
    <x:t>reso@ozemail.com.au</x:t>
  </x:si>
  <x:si>
    <x:t>Rhombus International</x:t>
  </x:si>
  <x:si>
    <x:t>Suzanne</x:t>
  </x:si>
  <x:si>
    <x:t>Stefanovic</x:t>
  </x:si>
  <x:si>
    <x:t>99 Spadina Ave, Suite 600</x:t>
  </x:si>
  <x:si>
    <x:t>Wrenn</x:t>
  </x:si>
  <x:si>
    <x:t>Harrington Park</x:t>
  </x:si>
  <x:si>
    <x:t>PO Box 128</x:t>
  </x:si>
  <x:si>
    <x:t>01 55 00 71 57</x:t>
  </x:si>
  <x:si>
    <x:t>01 55 00 73 94</x:t>
  </x:si>
  <x:si>
    <x:t>d-pertus@artefrance.fr</x:t>
  </x:si>
  <x:si>
    <x:t>Unite Fiction</x:t>
  </x:si>
  <x:si>
    <x:t>Delphine</x:t>
  </x:si>
  <x:si>
    <x:t>Pertus-Bernard</x:t>
  </x:si>
  <x:si>
    <x:t>429 Santa Monica Boulevard, Suite 350</x:t>
  </x:si>
  <x:si>
    <x:t>1068 Budapest</x:t>
  </x:si>
  <x:si>
    <x:t>Varosligeti fasor 38</x:t>
  </x:si>
  <x:si>
    <x:t>lynette@bbp.co.in</x:t>
  </x:si>
  <x:si>
    <x:t>Prague</x:t>
  </x:si>
  <x:si>
    <x:t>Middlesex House, 34 Cleveland St</x:t>
  </x:si>
  <x:si>
    <x:t>W1T4JE</x:t>
  </x:si>
  <x:si>
    <x:t>+ 44 20 7579 0700</x:t>
  </x:si>
  <x:si>
    <x:t>(0031 20) 921 0606</x:t>
  </x:si>
  <x:si>
    <x:t>john.sauven@uk.greenpeace.org</x:t>
  </x:si>
  <x:si>
    <x:t>Double Wide Media</x:t>
  </x:si>
  <x:si>
    <x:t>Gowland</x:t>
  </x:si>
  <x:si>
    <x:t>65 Campbell St</x:t>
  </x:si>
  <x:si>
    <x:t>Surrey Hills</x:t>
  </x:si>
  <x:si>
    <x:t>+33 1 4720 2967</x:t>
  </x:si>
  <x:si>
    <x:t>Preeya</x:t>
  </x:si>
  <x:si>
    <x:t>135-824</x:t>
  </x:si>
  <x:si>
    <x:t>H4N 2N4</x:t>
  </x:si>
  <x:si>
    <x:t>rachel@rachelgardner.co.nz</x:t>
  </x:si>
  <x:si>
    <x:t>420 221 411 011</x:t>
  </x:si>
  <x:si>
    <x:t>shipping@kviff.com</x:t>
  </x:si>
  <x:si>
    <x:t>Dusan</x:t>
  </x:si>
  <x:si>
    <x:t>Matic</x:t>
  </x:si>
  <x:si>
    <x:t>Departamento Servicing DeAPlaneta, Avda. Diagonal 662 -664 4B</x:t>
  </x:si>
  <x:si>
    <x:t>34 93 492 85 52</x:t>
  </x:si>
  <x:si>
    <x:t>+ 46 580 30025</x:t>
  </x:si>
  <x:si>
    <x:t>www.asmik-ace.co.jp</x:t>
  </x:si>
  <x:si>
    <x:t>Johnston</x:t>
  </x:si>
  <x:si>
    <x:t>021 074 0710</x:t>
  </x:si>
  <x:si>
    <x:t>Veranoa Hetet</x:t>
  </x:si>
  <x:si>
    <x:t>Veranoa</x:t>
  </x:si>
  <x:si>
    <x:t>Hetet</x:t>
  </x:si>
  <x:si>
    <x:t xml:space="preserve">Dispatch </x:t>
  </x:si>
  <x:si>
    <x:t>4000 Warner Blvd, Bldg 148, Suite 200</x:t>
  </x:si>
  <x:si>
    <x:t>Burbank</x:t>
  </x:si>
  <x:si>
    <x:t>CA 91522</x:t>
  </x:si>
  <x:si>
    <x:t xml:space="preserve">6 rue de l'agent Bailly </x:t>
  </x:si>
  <x:si>
    <x:t>cgauguin@ideale-audience.fr</x:t>
  </x:si>
  <x:si>
    <x:t>Four Leaf Productions</x:t>
  </x:si>
  <x:si>
    <x:t>Ruatoria</x:t>
  </x:si>
  <x:si>
    <x:t>New Paltz NY</x:t>
  </x:si>
  <x:si>
    <x:t>de la Patelliere</x:t>
  </x:si>
  <x:si>
    <x:t>Lauren M.</x:t>
  </x:si>
  <x:si>
    <x:t>FEATURE</x:t>
  </x:si>
  <x:si>
    <x:t>Devonport</x:t>
  </x:si>
  <x:si>
    <x:t>240 Mercer Street, Apt. 310</x:t>
  </x:si>
  <x:si>
    <x:t>NY 10012</x:t>
  </x:si>
  <x:si>
    <x:t>Campey</x:t>
  </x:si>
  <x:si>
    <x:t>+44 20 7307 1300</x:t>
  </x:si>
  <x:si>
    <x:t>+44 20 7307 1303</x:t>
  </x:si>
  <x:si>
    <x:t>+44 77 900 405 368</x:t>
  </x:si>
  <x:si>
    <x:t>+43-720.34.69.34</x:t>
  </x:si>
  <x:si>
    <x:t>1013  CN</x:t>
  </x:si>
  <x:si>
    <x:t>+31 20 626 11 55</x:t>
  </x:si>
  <x:si>
    <x:t>Teri</x:t>
  </x:si>
  <x:si>
    <x:t>Calder</x:t>
  </x:si>
  <x:si>
    <x:t>3 Rochester Street</x:t>
  </x:si>
  <x:si>
    <x:t>1 323 5730 7464</x:t>
  </x:si>
  <x:si>
    <x:t>ranchwater@hotmail.com</x:t>
  </x:si>
  <x:si>
    <x:t>Punkej</x:t>
  </x:si>
  <x:si>
    <x:t>Kharabanda</x:t>
  </x:si>
  <x:si>
    <x:t>Lindwurmstra. 207</x:t>
  </x:si>
  <x:si>
    <x:t>Munich</x:t>
  </x:si>
  <x:si>
    <x:t>Hyde</x:t>
  </x:si>
  <x:si>
    <x:t>7013 14th Ave NW</x:t>
  </x:si>
  <x:si>
    <x:t>WA</x:t>
  </x:si>
  <x:si>
    <x:t>sjhyde@gmail.com</x:t>
  </x:si>
  <x:si>
    <x:t>Gülin</x:t>
  </x:si>
  <x:si>
    <x:t>Üstün</x:t>
  </x:si>
  <x:si>
    <x:t>National Film Board of Canada</x:t>
  </x:si>
  <x:si>
    <x:t>Madeleine</x:t>
  </x:si>
  <x:si>
    <x:t>Belisle</x:t>
  </x:si>
  <x:si>
    <x:t>+61 0 417 449 363</x:t>
  </x:si>
  <x:si>
    <x:t>(0033 1) 4565 0747</x:t>
  </x:si>
  <x:si>
    <x:t>Peter Salmon</x:t>
  </x:si>
  <x:si>
    <x:t>Director, Yeah Bo Films</x:t>
  </x:si>
  <x:si>
    <x:t>26 Whitfield Street</x:t>
  </x:si>
  <x:si>
    <x:t>Sumner</x:t>
  </x:si>
  <x:si>
    <x:t>Wavelength Pictures</x:t>
  </x:si>
  <x:si>
    <x:t>Flahive</x:t>
  </x:si>
  <x:si>
    <x:t>24 Alexandra Grove / Apt 4</x:t>
  </x:si>
  <x:si>
    <x:t>N4 2LF</x:t>
  </x:si>
  <x:si>
    <x:t>+44 7968 772792</x:t>
  </x:si>
  <x:si>
    <x:t>OUTWARD EMAIL</x:t>
  </x:si>
  <x:si>
    <x:t>lemlepix@att.net</x:t>
  </x:si>
  <x:si>
    <x:t>Lemming Film</x:t>
  </x:si>
  <x:si>
    <x:t>Marijn</x:t>
  </x:si>
  <x:si>
    <x:t>CPC</x:t>
  </x:si>
  <x:si>
    <x:t>324 Convent Ave</x:t>
  </x:si>
  <x:si>
    <x:t>+44 207 533 1082</x:t>
  </x:si>
  <x:si>
    <x:t>Germany</x:t>
  </x:si>
  <x:si>
    <x:t>Westmere</x:t>
  </x:si>
  <x:si>
    <x:t>Bob</x:t>
  </x:si>
  <x:si>
    <x:t>Johnson</x:t>
  </x:si>
  <x:si>
    <x:t>Los Angeles, CA</x:t>
  </x:si>
  <x:si>
    <x:t>+1 323 464 6362</x:t>
  </x:si>
  <x:si>
    <x:t>Early Works</x:t>
  </x:si>
  <x:si>
    <x:t>Hughes</x:t>
  </x:si>
  <x:si>
    <x:t>+61 3 9380 1001</x:t>
  </x:si>
  <x:si>
    <x:t>DC 20033-0957</x:t>
  </x:si>
  <x:si>
    <x:t>VIC 3206</x:t>
  </x:si>
  <x:si>
    <x:t>Lightning Entertainment</x:t>
  </x:si>
  <x:si>
    <x:t>22, avenue Pierre 1er de Serbie</x:t>
  </x:si>
  <x:si>
    <x:t>Jan</x:t>
  </x:si>
  <x:si>
    <x:t>Rofekamp</x:t>
  </x:si>
  <x:si>
    <x:t>Sonya</x:t>
  </x:si>
  <x:si>
    <x:t>1800 Seaport Boulevard</x:t>
  </x:si>
  <x:si>
    <x:t>Redwood City</x:t>
  </x:si>
  <x:si>
    <x:t>+1 415 383 0553</x:t>
  </x:si>
  <x:si>
    <x:t>8u Arlozorov St</x:t>
  </x:si>
  <x:si>
    <x:t>Teaviv</x:t>
  </x:si>
  <x:si>
    <x:t>Israel</x:t>
  </x:si>
  <x:si>
    <x:t>972 55 918908</x:t>
  </x:si>
  <x:si>
    <x:t>Nikki</x:t>
  </x:si>
  <x:si>
    <x:t>robert_greenslade@spe.sony.com</x:t>
  </x:si>
  <x:si>
    <x:t>Cleancut productions</x:t>
  </x:si>
  <x:si>
    <x:t>Dream Movie Entertainment Overseas Limited</x:t>
  </x:si>
  <x:si>
    <x:t>+64 9 579 9999 (ext. 8701)</x:t>
  </x:si>
  <x:si>
    <x:t>+64 9 575 5725</x:t>
  </x:si>
  <x:si>
    <x:t>909) 360 4022</x:t>
  </x:si>
  <x:si>
    <x:t>(09) 360 4023</x:t>
  </x:si>
  <x:si>
    <x:t>Wu Documentary Studio</x:t>
  </x:si>
  <x:si>
    <x:t>Wu</x:t>
  </x:si>
  <x:si>
    <x:t>Wenguang</x:t>
  </x:si>
  <x:si>
    <x:t>Dubowski</x:t>
  </x:si>
  <x:si>
    <x:t>341 Lafayette St,  PMB 302</x:t>
  </x:si>
  <x:si>
    <x:t>Godzone Snark Productions Limited</x:t>
  </x:si>
  <x:si>
    <x:t xml:space="preserve">Liz </x:t>
  </x:si>
  <x:si>
    <x:t>DiFiore</x:t>
  </x:si>
  <x:si>
    <x:t>020 7407 6711</x:t>
  </x:si>
  <x:si>
    <x:t>Channel Zero Inc.</x:t>
  </x:si>
  <x:si>
    <x:t>0207 865 8203</x:t>
  </x:si>
  <x:si>
    <x:t>worldsales@wernerherzog.com</x:t>
  </x:si>
  <x:si>
    <x:t>margueriteb@iconfilm.com.au</x:t>
  </x:si>
  <x:si>
    <x:t>Greg</x:t>
  </x:si>
  <x:si>
    <x:t xml:space="preserve">gregd@iconfilm.com.au </x:t>
  </x:si>
  <x:si>
    <x:t>Gerald</x:t>
  </x:si>
  <x:si>
    <x:t>+44(0) 7428 3968</x:t>
  </x:si>
  <x:si>
    <x:t>+1 212 929 9786</x:t>
  </x:si>
  <x:si>
    <x:t>cheyenne@cowboybi.com</x:t>
  </x:si>
  <x:si>
    <x:t>East Brisbane</x:t>
  </x:si>
  <x:si>
    <x:t>(0061 7) 339 10124</x:t>
  </x:si>
  <x:si>
    <x:t>post@intercin.ru</x:t>
  </x:si>
  <x:si>
    <x:t>festival@intercin.ru</x:t>
  </x:si>
  <x:si>
    <x:t>www.novapaul.net</x:t>
  </x:si>
  <x:si>
    <x:t>+46 8 665 1141</x:t>
  </x:si>
  <x:si>
    <x:t>darkhorse@paradise.net.nz</x:t>
  </x:si>
  <x:si>
    <x:t>001-973 839 6223</x:t>
  </x:si>
  <x:si>
    <x:t>(0033 1) 4467 3000</x:t>
  </x:si>
  <x:si>
    <x:t>(0033 1) 4341 3230</x:t>
  </x:si>
  <x:si>
    <x:t>(09) 379 9925</x:t>
  </x:si>
  <x:si>
    <x:t>mic@mic.org.nz; hello@mic.org.nz</x:t>
  </x:si>
  <x:si>
    <x:t>49 341 215 6638</x:t>
  </x:si>
  <x:si>
    <x:t>office@cineticmedia.com</x:t>
  </x:si>
  <x:si>
    <x:t>130-17, Nonhyun-dong, Gangnam-go</x:t>
  </x:si>
  <x:si>
    <x:t>Phillipa Campbell</x:t>
  </x:si>
  <x:si>
    <x:t>Phillipa</x:t>
  </x:si>
  <x:si>
    <x:t>Trimax Enterprises</x:t>
  </x:si>
  <x:si>
    <x:t>+61 2 9810 825</x:t>
  </x:si>
  <x:si>
    <x:t>henrietta@bigpond.com</x:t>
  </x:si>
  <x:si>
    <x:t>(0044) 181-741 9041</x:t>
  </x:si>
  <x:si>
    <x:t>Aterziev@geh.org</x:t>
  </x:si>
  <x:si>
    <x:t>World sales</x:t>
  </x:si>
  <x:si>
    <x:t>Dierdre</x:t>
  </x:si>
  <x:si>
    <x:t>Til</x:t>
  </x:si>
  <x:si>
    <x:t>Raumati Beach</x:t>
  </x:si>
  <x:si>
    <x:t>Minervapic@aol.com</x:t>
  </x:si>
  <x:si>
    <x:t>Hollywood Classics</x:t>
  </x:si>
  <x:si>
    <x:t>14 rue du 18 Aout</x:t>
  </x:si>
  <x:si>
    <x:t>Montreuil</x:t>
  </x:si>
  <x:si>
    <x:t>+61 2 9283 2549</x:t>
  </x:si>
  <x:si>
    <x:t>Shine Films Limited</x:t>
  </x:si>
  <x:si>
    <x:t>Faramarz</x:t>
  </x:si>
  <x:si>
    <x:t>Beheshti</x:t>
  </x:si>
  <x:si>
    <x:t>8/23 Mt Carmel Place</x:t>
  </x:si>
  <x:si>
    <x:t>Meadowbank</x:t>
  </x:si>
  <x:si>
    <x:t>027 304 5609</x:t>
  </x:si>
  <x:si>
    <x:t>shinefilmsnz@gmail.com</x:t>
  </x:si>
  <x:si>
    <x:t>www.arklesentertainment.com</x:t>
  </x:si>
  <x:si>
    <x:t>linda@lmorgenstern.com</x:t>
  </x:si>
  <x:si>
    <x:t>English</x:t>
  </x:si>
  <x:si>
    <x:t>Test</x:t>
  </x:si>
  <x:si>
    <x:t>(0031 20) 623 2600</x:t>
  </x:si>
  <x:si>
    <x:t>Imagine Entertainment</x:t>
  </x:si>
  <x:si>
    <x:t>Marilyn</x:t>
  </x:si>
  <x:si>
    <x:t>Greig</x:t>
  </x:si>
  <x:si>
    <x:t>www.filmsdulosange.fr</x:t>
  </x:si>
  <x:si>
    <x:t>james@7thart.com</x:t>
  </x:si>
  <x:si>
    <x:t>Takako</x:t>
  </x:si>
  <x:si>
    <x:t>tony@rialtoentertainment.com</x:t>
  </x:si>
  <x:si>
    <x:t>Pat O'Neill</x:t>
  </x:si>
  <x:si>
    <x:t>Pat</x:t>
  </x:si>
  <x:si>
    <x:t>lemming@lemmingfilm.com</x:t>
  </x:si>
  <x:si>
    <x:t>Gil Scrine Films (2)</x:t>
  </x:si>
  <x:si>
    <x:t>2009 contact</x:t>
  </x:si>
  <x:si>
    <x:t>0418596482 (mob)</x:t>
  </x:si>
  <x:si>
    <x:t>Sowada</x:t>
  </x:si>
  <x:si>
    <x:t>Greenmount</x:t>
  </x:si>
  <x:si>
    <x:t>dierdre@photostosend.com</x:t>
  </x:si>
  <x:si>
    <x:t>FPI</x:t>
  </x:si>
  <x:si>
    <x:t>415-647-2049</x:t>
  </x:si>
  <x:si>
    <x:t>3 Glenford Lane</x:t>
  </x:si>
  <x:si>
    <x:t>Rebecca</x:t>
  </x:si>
  <x:si>
    <x:t xml:space="preserve">Webb </x:t>
  </x:si>
  <x:si>
    <x:t>Festival Coordinator</x:t>
  </x:si>
  <x:si>
    <x:t>Rm 605, 35 High St</x:t>
  </x:si>
  <x:si>
    <x:t>2008 contact- Traffic co-ordinator</x:t>
  </x:si>
  <x:si>
    <x:t>Esther</x:t>
  </x:si>
  <x:si>
    <x:t>Devos</x:t>
  </x:si>
  <x:si>
    <x:t>Thomas</x:t>
  </x:si>
  <x:si>
    <x:t>Cobos Films</x:t>
  </x:si>
  <x:si>
    <x:t>Carmen</x:t>
  </x:si>
  <x:si>
    <x:t>(0061 3) 9823-7800</x:t>
  </x:si>
  <x:si>
    <x:t>Amsterdam</x:t>
  </x:si>
  <x:si>
    <x:t>1071 CM</x:t>
  </x:si>
  <x:si>
    <x:t>Carole</x:t>
  </x:si>
  <x:si>
    <x:t>46A Derwent St</x:t>
  </x:si>
  <x:si>
    <x:t>Anna</x:t>
  </x:si>
  <x:si>
    <x:t>Francis</x:t>
  </x:si>
  <x:si>
    <x:t>(09) 302-7569</x:t>
  </x:si>
  <x:si>
    <x:t>5750 Witshire Blvd Suite 501</x:t>
  </x:si>
  <x:si>
    <x:t>(09) 376 0332</x:t>
  </x:si>
  <x:si>
    <x:t>Rachel Douglas</x:t>
  </x:si>
  <x:si>
    <x:t>Douglas</x:t>
  </x:si>
  <x:si>
    <x:t>Isuma Distribution</x:t>
  </x:si>
  <x:si>
    <x:t>+374 10 520 269</x:t>
  </x:si>
  <x:si>
    <x:t>Publicist</x:t>
  </x:si>
  <x:si>
    <x:t>Clement</x:t>
  </x:si>
  <x:si>
    <x:t>clement@umedia.fr</x:t>
  </x:si>
  <x:si>
    <x:t>patrick@eh-films.com</x:t>
  </x:si>
  <x:si>
    <x:t>258 Queens Drive</x:t>
  </x:si>
  <x:si>
    <x:t>04 9737687</x:t>
  </x:si>
  <x:si>
    <x:t>Fine Communications</x:t>
  </x:si>
  <x:si>
    <x:t>www.filmstransit.com</x:t>
  </x:si>
  <x:si>
    <x:t>Lilburn</x:t>
  </x:si>
  <x:si>
    <x:t>anne@tremoloproductions.com</x:t>
  </x:si>
  <x:si>
    <x:t>Neubaugasse 45/13</x:t>
  </x:si>
  <x:si>
    <x:t>A 1071</x:t>
  </x:si>
  <x:si>
    <x:t>4 Dandy St</x:t>
  </x:si>
  <x:si>
    <x:t>Brighton</x:t>
  </x:si>
  <x:si>
    <x:t>SALES AGENT</x:t>
  </x:si>
  <x:si>
    <x:t>AMIP</x:t>
  </x:si>
  <x:si>
    <x:t>(09) 360 3216</x:t>
  </x:si>
  <x:si>
    <x:t>8-2-120/ C/ 88/ 1, Road No.2</x:t>
  </x:si>
  <x:si>
    <x:t>18 Ichibancho</x:t>
  </x:si>
  <x:si>
    <x:t>Greek Film Centre</x:t>
  </x:si>
  <x:si>
    <x:t>Singapore</x:t>
  </x:si>
  <x:si>
    <x:t>tony@lambertfamily.net</x:t>
  </x:si>
  <x:si>
    <x:t>Suzie</x:t>
  </x:si>
  <x:si>
    <x:t>Lee</x:t>
  </x:si>
  <x:si>
    <x:t>Ellius</x:t>
  </x:si>
  <x:si>
    <x:t>Leung</x:t>
  </x:si>
  <x:si>
    <x:t>127 Matipo Road</x:t>
  </x:si>
  <x:si>
    <x:t>09 834 3348</x:t>
  </x:si>
  <x:si>
    <x:t>Photoplay Productions</x:t>
  </x:si>
  <x:si>
    <x:t>Stanbury</x:t>
  </x:si>
  <x:si>
    <x:t>305 6th Ave, Apt 1</x:t>
  </x:si>
  <x:si>
    <x:t>52 rue Charlot</x:t>
  </x:si>
  <x:si>
    <x:t>chill@skytv.co.nz</x:t>
  </x:si>
  <x:si>
    <x:t>W1T 1DG</x:t>
  </x:si>
  <x:si>
    <x:t>Carlos</x:t>
  </x:si>
  <x:si>
    <x:t>NSW 2136</x:t>
  </x:si>
  <x:si>
    <x:t>+61 2 998 3936</x:t>
  </x:si>
  <x:si>
    <x:t>+33 1 44 54 54 77</x:t>
  </x:si>
  <x:si>
    <x:t>+33 1 44 54 05 02</x:t>
  </x:si>
  <x:si>
    <x:t>cine-sud@noos.fr</x:t>
  </x:si>
  <x:si>
    <x:t>andreaparis@italiacinematamtam.it</x:t>
  </x:si>
  <x:si>
    <x:t>242 Latayette St #5</x:t>
  </x:si>
  <x:si>
    <x:t>NY10012</x:t>
  </x:si>
  <x:si>
    <x:t>(04) 389 9961</x:t>
  </x:si>
  <x:si>
    <x:t>021 156 3759</x:t>
  </x:si>
  <x:si>
    <x:t>noel.m@win.co.nz</x:t>
  </x:si>
  <x:si>
    <x:t>Caama Productions</x:t>
  </x:si>
  <x:si>
    <x:t>Tomorrow Film</x:t>
  </x:si>
  <x:si>
    <x:t>Yoram</x:t>
  </x:si>
  <x:si>
    <x:t>Bert</x:t>
  </x:si>
  <x:si>
    <x:t>Klein</x:t>
  </x:si>
  <x:si>
    <x:t>1635 Irving Avenue</x:t>
  </x:si>
  <x:si>
    <x:t>Long Way Films</x:t>
  </x:si>
  <x:si>
    <x:t>Sue</x:t>
  </x:si>
  <x:si>
    <x:t>1st floor, 649 Beaufort St.</x:t>
  </x:si>
  <x:si>
    <x:t>Mount Lawley</x:t>
  </x:si>
  <x:si>
    <x:t>Western Australia</x:t>
  </x:si>
  <x:si>
    <x:t>(618) 9227 0420</x:t>
  </x:si>
  <x:si>
    <x:t>82 View Road</x:t>
  </x:si>
  <x:si>
    <x:t>2008 contact- Festival Assistant - shorts and documenatries</x:t>
  </x:si>
  <x:si>
    <x:t>daniel@jff.org.il</x:t>
  </x:si>
  <x:si>
    <x:t>Print Source</x:t>
  </x:si>
  <x:si>
    <x:t>(09) 361 3636</x:t>
  </x:si>
  <x:si>
    <x:t>Leanne</x:t>
  </x:si>
  <x:si>
    <x:t>2008 contact - Festivals and Publicity Manager</x:t>
  </x:si>
  <x:si>
    <x:t>175 Bloor St, E. South Tower, Suite 1011</x:t>
  </x:si>
  <x:si>
    <x:t>M4W 3R8</x:t>
  </x:si>
  <x:si>
    <x:t xml:space="preserve">+44 20 7612 1080  </x:t>
  </x:si>
  <x:si>
    <x:t>(04) 382 8294</x:t>
  </x:si>
  <x:si>
    <x:t>Gemini Films</x:t>
  </x:si>
  <x:si>
    <x:t>Brigid</x:t>
  </x:si>
  <x:si>
    <x:t>Seattle</x:t>
  </x:si>
  <x:si>
    <x:t>NO</x:t>
  </x:si>
  <x:si>
    <x:t>247 Centre Street 2nd Floor</x:t>
  </x:si>
  <x:si>
    <x:t>514 496-4372</x:t>
  </x:si>
  <x:si>
    <x:t>09 419 4433</x:t>
  </x:si>
  <x:si>
    <x:t>16:9 Full Height Anamorphic</x:t>
  </x:si>
  <x:si>
    <x:t>NOTES FOR PROJECTIONISTS</x:t>
  </x:si>
  <x:si>
    <x:t>Kavci hory, CZ - 140 70</x:t>
  </x:si>
  <x:si>
    <x:t>(420 2) 611 3438</x:t>
  </x:si>
  <x:si>
    <x:t>Justine</x:t>
  </x:si>
  <x:si>
    <x:t>Quesnoit</x:t>
  </x:si>
  <x:si>
    <x:t>52 rue Chanlot</x:t>
  </x:si>
  <x:si>
    <x:t>Paris</x:t>
  </x:si>
  <x:si>
    <x:t>France</x:t>
  </x:si>
  <x:si>
    <x:t>+33 1 4887 4513</x:t>
  </x:si>
  <x:si>
    <x:t>zero film GmbH</x:t>
  </x:si>
  <x:si>
    <x:t>Viola</x:t>
  </x:si>
  <x:si>
    <x:t>Retzmann</x:t>
  </x:si>
  <x:si>
    <x:t>Lehrter Strasse 57</x:t>
  </x:si>
  <x:si>
    <x:t>027--256-3666</x:t>
  </x:si>
  <x:si>
    <x:t>Werner Herzog Film Productions</x:t>
  </x:si>
  <x:si>
    <x:t>Whenua Films</x:t>
  </x:si>
  <x:si>
    <x:t>Cliff</x:t>
  </x:si>
  <x:si>
    <x:t>Po Box 2170, Shortland St,</x:t>
  </x:si>
  <x:si>
    <x:t>LaHood</x:t>
  </x:si>
  <x:si>
    <x:t>09 834 7743</x:t>
  </x:si>
  <x:si>
    <x:t>suemay@xtra.co.nz</x:t>
  </x:si>
  <x:si>
    <x:t>4th Floor, Portland House</x:t>
  </x:si>
  <x:si>
    <x:t>puzixiao@siff.com</x:t>
  </x:si>
  <x:si>
    <x:t>Nashen</x:t>
  </x:si>
  <x:si>
    <x:t>Moodley</x:t>
  </x:si>
  <x:si>
    <x:t>Poland</x:t>
  </x:si>
  <x:si>
    <x:t>6305 Yucca St, #202</x:t>
  </x:si>
  <x:si>
    <x:t>CA 90028</x:t>
  </x:si>
  <x:si>
    <x:t>+1 323 469 5182</x:t>
  </x:si>
  <x:si>
    <x:t>+1 323 4695186</x:t>
  </x:si>
  <x:si>
    <x:t xml:space="preserve">Vienna </x:t>
  </x:si>
  <x:si>
    <x:t>+1 212 794 2993</x:t>
  </x:si>
  <x:si>
    <x:t xml:space="preserve">Rob </x:t>
  </x:si>
  <x:si>
    <x:t>Ruminski</x:t>
  </x:si>
  <x:si>
    <x:t>rob@kojo.com.au</x:t>
  </x:si>
  <x:si>
    <x:t>Kahukura Productions</x:t>
  </x:si>
  <x:si>
    <x:t>holder@thirteen.org</x:t>
  </x:si>
  <x:si>
    <x:t>Tremolo Productions</x:t>
  </x:si>
  <x:si>
    <x:t>Trent Harris Productions</x:t>
  </x:si>
  <x:si>
    <x:t>Trent</x:t>
  </x:si>
  <x:si>
    <x:t>Harris</x:t>
  </x:si>
  <x:si>
    <x:t>366 South 500 East, Suite 204</x:t>
  </x:si>
  <x:si>
    <x:t>Salt Lake City</x:t>
  </x:si>
  <x:si>
    <x:t>UT</x:t>
  </x:si>
  <x:si>
    <x:t>+ 1 801 322 1652</x:t>
  </x:si>
  <x:si>
    <x:t>ARRIVAL FAX</x:t>
  </x:si>
  <x:si>
    <x:t>ARRIVAL EMAIL</x:t>
  </x:si>
  <x:si>
    <x:t>Juliette</x:t>
  </x:si>
  <x:si>
    <x:t xml:space="preserve">(+1 718) -643-7300 </x:t>
  </x:si>
  <x:si>
    <x:t>(206) 322-4586</x:t>
  </x:si>
  <x:si>
    <x:t>NSW 2065</x:t>
  </x:si>
  <x:si>
    <x:t>Parisa</x:t>
  </x:si>
  <x:si>
    <x:t>Rahimian</x:t>
  </x:si>
  <x:si>
    <x:t>MGM Channel</x:t>
  </x:si>
  <x:si>
    <x:t>Caveh</x:t>
  </x:si>
  <x:si>
    <x:t>Zahedi</x:t>
  </x:si>
  <x:si>
    <x:t>2 rue Targot</x:t>
  </x:si>
  <x:si>
    <x:t>food@saramaamouri.com</x:t>
  </x:si>
  <x:si>
    <x:t>Linda Morgenstern</x:t>
  </x:si>
  <x:si>
    <x:t>forgedfilm@aol.com</x:t>
  </x:si>
  <x:si>
    <x:t>+1 212 736 9606</x:t>
  </x:si>
  <x:si>
    <x:t>+1 212 736 9608</x:t>
  </x:si>
  <x:si>
    <x:t>nmiller@sharmillfilms.com.au OR distribution@sharmillfilms.com.au</x:t>
  </x:si>
  <x:si>
    <x:t>reel_sydney@roadshow.com.au</x:t>
  </x:si>
  <x:si>
    <x:t>Reel Myth Productions</x:t>
  </x:si>
  <x:si>
    <x:t>Sharpe</x:t>
  </x:si>
  <x:si>
    <x:t>2133 Cypress St</x:t>
  </x:si>
  <x:si>
    <x:t>Allison Niedermeier, The Film Foundation , 110 W. 57th St., 6th Floor, New York, NY 10019, Phone: 212-258-0860</x:t>
  </x:si>
  <x:si>
    <x:t>www.foxnz.co.nz</x:t>
  </x:si>
  <x:si>
    <x:t>Portugal</x:t>
  </x:si>
  <x:si>
    <x:t>Mexico</x:t>
  </x:si>
  <x:si>
    <x:t>Independent &amp; Swedish Television</x:t>
  </x:si>
  <x:si>
    <x:t>2008 contact- Office Administrator</x:t>
  </x:si>
  <x:si>
    <x:t>+ 371 67358878</x:t>
  </x:si>
  <x:si>
    <x:t>juris.freidenbergs@nfc.gov.lv</x:t>
  </x:si>
  <x:si>
    <x:t>Melanie</x:t>
  </x:si>
  <x:si>
    <x:t>Tebb</x:t>
  </x:si>
  <x:si>
    <x:t>(09) 376-3293</x:t>
  </x:si>
  <x:si>
    <x:t>(021) 923 056</x:t>
  </x:si>
  <x:si>
    <x:t>Athina</x:t>
  </x:si>
  <x:si>
    <x:t>Tsoulis</x:t>
  </x:si>
  <x:si>
    <x:t>Veber</x:t>
  </x:si>
  <x:si>
    <x:t>Kasper</x:t>
  </x:si>
  <x:si>
    <x:t>Collin</x:t>
  </x:si>
  <x:si>
    <x:t>Kathy</x:t>
  </x:si>
  <x:si>
    <x:t>Dudding</x:t>
  </x:si>
  <x:si>
    <x:t>Yang</x:t>
  </x:si>
  <x:si>
    <x:t>Malcolm</x:t>
  </x:si>
  <x:si>
    <x:t>Turner</x:t>
  </x:si>
  <x:si>
    <x:t>Tamara</x:t>
  </x:si>
  <x:si>
    <x:t>Azizian</x:t>
  </x:si>
  <x:si>
    <x:t>BVI Home Entertainment</x:t>
  </x:si>
  <x:si>
    <x:t>132 w. 31st St, 18th Fl</x:t>
  </x:si>
  <x:si>
    <x:t>31 10 4778027</x:t>
  </x:si>
  <x:si>
    <x:t>a.goldson@auckland.ac.nz</x:t>
  </x:si>
  <x:si>
    <x:t>Arnott</x:t>
  </x:si>
  <x:si>
    <x:t>303 Parnell Rd</x:t>
  </x:si>
  <x:si>
    <x:t>(0061 3) 9362-8091</x:t>
  </x:si>
  <x:si>
    <x:t>Cinema (0061-3) 926-44448</x:t>
  </x:si>
  <x:si>
    <x:t>2130 Vista Del Mar #10</x:t>
  </x:si>
  <x:si>
    <x:t>+33 1 44 43 87 13</x:t>
  </x:si>
  <x:si>
    <x:t>Merrall</x:t>
  </x:si>
  <x:si>
    <x:t>Vanguard Films</x:t>
  </x:si>
  <x:si>
    <x:t>P.O.BOX 736</x:t>
  </x:si>
  <x:si>
    <x:t>+001 604 251 9149</x:t>
  </x:si>
  <x:si>
    <x:t>carson@smartt.com</x:t>
  </x:si>
  <x:si>
    <x:t>Capitol Films</x:t>
  </x:si>
  <x:si>
    <x:t>JBursi@Film-foundation.org</x:t>
  </x:si>
  <x:si>
    <x:t>www.film-foundation.org</x:t>
  </x:si>
  <x:si>
    <x:t>Simon Baré</x:t>
  </x:si>
  <x:si>
    <x:t>Baré</x:t>
  </x:si>
  <x:si>
    <x:t>baerbel-neu@t-online.de</x:t>
  </x:si>
  <x:si>
    <x:t>Batjac Productions</x:t>
  </x:si>
  <x:si>
    <x:t>Michael</x:t>
  </x:si>
  <x:si>
    <x:t>Waynne</x:t>
  </x:si>
  <x:si>
    <x:t>+ 1 323 272 7381</x:t>
  </x:si>
  <x:si>
    <x:t>Bausan Films</x:t>
  </x:si>
  <x:si>
    <x:t>Loris</x:t>
  </x:si>
  <x:si>
    <x:t>Omedes</x:t>
  </x:si>
  <x:si>
    <x:t>49 Eastern Rd</x:t>
  </x:si>
  <x:si>
    <x:t>South Melbourne</x:t>
  </x:si>
  <x:si>
    <x:t>SOURCE OF RUNNING TIME</x:t>
  </x:si>
  <x:si>
    <x:t>RUNNING TIME 2</x:t>
  </x:si>
  <x:si>
    <x:t>11 Rosebank Rd</x:t>
  </x:si>
  <x:si>
    <x:t>(09) 820 2368</x:t>
  </x:si>
  <x:si>
    <x:t>021 764 198</x:t>
  </x:si>
  <x:si>
    <x:t>severe@paradise.net.nz</x:t>
  </x:si>
  <x:si>
    <x:t>Miller</x:t>
  </x:si>
  <x:si>
    <x:t>1818  Grant St</x:t>
  </x:si>
  <x:si>
    <x:t>+61 2 9805 6563</x:t>
  </x:si>
  <x:si>
    <x:t>Austrian Film Commission</x:t>
  </x:si>
  <x:si>
    <x:t>Anne</x:t>
  </x:si>
  <x:si>
    <x:t>Laurent</x:t>
  </x:si>
  <x:si>
    <x:t>Sitftgasse 6</x:t>
  </x:si>
  <x:si>
    <x:t>3rd floor, 46 Berwick Street</x:t>
  </x:si>
  <x:si>
    <x:t>W1F 8SG</x:t>
  </x:si>
  <x:si>
    <x:t>0203 214 6072</x:t>
  </x:si>
  <x:si>
    <x:t>manu@risefilms.com</x:t>
  </x:si>
  <x:si>
    <x:t>(0061-2) 2649-1640</x:t>
  </x:si>
  <x:si>
    <x:t>bphelan@filmaust.com.au</x:t>
  </x:si>
  <x:si>
    <x:t>Film Depot</x:t>
  </x:si>
  <x:si>
    <x:t>Shelper</x:t>
  </x:si>
  <x:si>
    <x:t>145 Ninth Street Suite, #300</x:t>
  </x:si>
  <x:si>
    <x:t>415 703 8650</x:t>
  </x:si>
  <x:si>
    <x:t>21st Century Pictures</x:t>
  </x:si>
  <x:si>
    <x:t>Gallery</x:t>
  </x:si>
  <x:si>
    <x:t>Marketing &amp; Sales Manager</x:t>
  </x:si>
  <x:si>
    <x:t>Intercinema</x:t>
  </x:si>
  <x:si>
    <x:t>Polina</x:t>
  </x:si>
  <x:si>
    <x:t>Eldred</x:t>
  </x:si>
  <x:si>
    <x:t>Paridis - Films Du Losange vault</x:t>
  </x:si>
  <x:si>
    <x:t>Mme Parietti, 136 rue Championet</x:t>
  </x:si>
  <x:si>
    <x:t>zazen@zazen.com.br</x:t>
  </x:si>
  <x:si>
    <x:t>Zeitgeist Films</x:t>
  </x:si>
  <x:si>
    <x:t>Russo</x:t>
  </x:si>
  <x:si>
    <x:t>Cabin Fever Productions</x:t>
  </x:si>
  <x:si>
    <x:t>Connor</x:t>
  </x:si>
  <x:si>
    <x:t>04 970 0323</x:t>
  </x:si>
  <x:si>
    <x:t>027 686 0107</x:t>
  </x:si>
  <x:si>
    <x:t>PRODUCER</x:t>
  </x:si>
  <x:si>
    <x:t>Botafogo</x:t>
  </x:si>
  <x:si>
    <x:t>email@marloporas.com</x:t>
  </x:si>
  <x:si>
    <x:t xml:space="preserve">balaou.film@gmail.com </x:t>
  </x:si>
  <x:si>
    <x:t>Ming Jin</x:t>
  </x:si>
  <x:si>
    <x:t>Woo</x:t>
  </x:si>
  <x:si>
    <x:t>greenlightpic@gmail.com</x:t>
  </x:si>
  <x:si>
    <x:t>Elena</x:t>
  </x:si>
  <x:si>
    <x:t>Smirnova</x:t>
  </x:si>
  <x:si>
    <x:t>travellingmateus@hotmail.com</x:t>
  </x:si>
  <x:si>
    <x:t>Heemraadssingez 341,</x:t>
  </x:si>
  <x:si>
    <x:t>3023 Bj</x:t>
  </x:si>
  <x:si>
    <x:t>+1 212 929 4200</x:t>
  </x:si>
  <x:si>
    <x:t>Buenos Aires</x:t>
  </x:si>
  <x:si>
    <x:t>43 E 20th St, 4th Floor</x:t>
  </x:si>
  <x:si>
    <x:t>+1212 477 4679</x:t>
  </x:si>
  <x:si>
    <x:t>+1212 477 4576</x:t>
  </x:si>
  <x:si>
    <x:t>Mientus</x:t>
  </x:si>
  <x:si>
    <x:t>021 498 086</x:t>
  </x:si>
  <x:si>
    <x:t>adria_trigger@orcon.net.nz</x:t>
  </x:si>
  <x:si>
    <x:t>28 - 54 216th Street</x:t>
  </x:si>
  <x:si>
    <x:t>Bayside</x:t>
  </x:si>
  <x:si>
    <x:t>Illuminations</x:t>
  </x:si>
  <x:si>
    <x:t>Keith</x:t>
  </x:si>
  <x:si>
    <x:t>Griffiths</x:t>
  </x:si>
  <x:si>
    <x:t>19-20 Rheidol Mews, Rhedol Terrace</x:t>
  </x:si>
  <x:si>
    <x:t>NI 8NU</x:t>
  </x:si>
  <x:si>
    <x:t>Liege</x:t>
  </x:si>
  <x:si>
    <x:t>www.7thart.com</x:t>
  </x:si>
  <x:si>
    <x:t xml:space="preserve">Dolby </x:t>
  </x:si>
  <x:si>
    <x:t>Mirovision</x:t>
  </x:si>
  <x:si>
    <x:t>Exit Films</x:t>
  </x:si>
  <x:si>
    <x:t>Glendyn</x:t>
  </x:si>
  <x:si>
    <x:t>Ivin</x:t>
  </x:si>
  <x:si>
    <x:t>Level 2, 41-43 Stewart Street</x:t>
  </x:si>
  <x:si>
    <x:t>Freemantle</x:t>
  </x:si>
  <x:si>
    <x:t>1442-A WALNUT ST, #476</x:t>
  </x:si>
  <x:si>
    <x:t>BERKELEY</x:t>
  </x:si>
  <x:si>
    <x:t>CA 94709</x:t>
  </x:si>
  <x:si>
    <x:t>Rex Entertainment</x:t>
  </x:si>
  <x:si>
    <x:t>W1P 1PP</x:t>
  </x:si>
  <x:si>
    <x:t>www.bittersend.co.jp</x:t>
  </x:si>
  <x:si>
    <x:t>Gaumont S.A.</x:t>
  </x:si>
  <x:si>
    <x:t>Manfred.Moos@em.uni-frankfurt.de</x:t>
  </x:si>
  <x:si>
    <x:t>Colour</x:t>
  </x:si>
  <x:si>
    <x:t>Jerusalem Film Festival</x:t>
  </x:si>
  <x:si>
    <x:t>Daniel</x:t>
  </x:si>
  <x:si>
    <x:t>Gefter</x:t>
  </x:si>
  <x:si>
    <x:t>First Thought Films</x:t>
  </x:si>
  <x:si>
    <x:t>Producer</x:t>
  </x:si>
  <x:si>
    <x:t>(09) 379-6269</x:t>
  </x:si>
  <x:si>
    <x:t>(09) 379-6271</x:t>
  </x:si>
  <x:si>
    <x:t>Jo</x:t>
  </x:si>
  <x:si>
    <x:t>310 505 4619</x:t>
  </x:si>
  <x:si>
    <x:t>310 581 9690</x:t>
  </x:si>
  <x:si>
    <x:t>julie@spots.net</x:t>
  </x:si>
  <x:si>
    <x:t>CA 90921</x:t>
  </x:si>
  <x:si>
    <x:t>scheung@hkac.org.hk</x:t>
  </x:si>
  <x:si>
    <x:t>Hopscotch Films</x:t>
  </x:si>
  <x:si>
    <x:t>Troy</x:t>
  </x:si>
  <x:si>
    <x:t>612 8332 3958</x:t>
  </x:si>
  <x:si>
    <x:t>lesleytoast@aol.com</x:t>
  </x:si>
  <x:si>
    <x:t xml:space="preserve">marilyn.greig@starz.com </x:t>
  </x:si>
  <x:si>
    <x:t>2008 contact - International Marketing</x:t>
  </x:si>
  <x:si>
    <x:t>passerelle@swing.be</x:t>
  </x:si>
  <x:si>
    <x:t>Denmark</x:t>
  </x:si>
  <x:si>
    <x:t>New York 10023</x:t>
  </x:si>
  <x:si>
    <x:t>101 Todd Street, Alice Springs</x:t>
  </x:si>
  <x:si>
    <x:t>Boomtown Media</x:t>
  </x:si>
  <x:si>
    <x:t>Andrea</x:t>
  </x:si>
  <x:si>
    <x:t>Relter</x:t>
  </x:si>
  <x:si>
    <x:t>Morra</x:t>
  </x:si>
  <x:si>
    <x:t>Dept of Film &amp; TV. 11 west 53 St</x:t>
  </x:si>
  <x:si>
    <x:t>Blu Ray</x:t>
  </x:si>
  <x:si>
    <x:t>Rua Estado da India 10 8A, 2635 Sacavem, Portugal</x:t>
  </x:si>
  <x:si>
    <x:t>Brisbane Film Festival</x:t>
  </x:si>
  <x:si>
    <x:t>SHORT</x:t>
  </x:si>
  <x:si>
    <x:t>STATUS</x:t>
  </x:si>
  <x:si>
    <x:t>production@luckymanfilms.com</x:t>
  </x:si>
  <x:si>
    <x:t>4 / 41 - 43 Higginbotham Rd</x:t>
  </x:si>
  <x:si>
    <x:t>Gladesville</x:t>
  </x:si>
  <x:si>
    <x:t>NSW 2111</x:t>
  </x:si>
  <x:si>
    <x:t>(0117) 984 8485</x:t>
  </x:si>
  <x:si>
    <x:t>Mt Waverley</x:t>
  </x:si>
  <x:si>
    <x:t>61 2 9997 3936</x:t>
  </x:si>
  <x:si>
    <x:t>61 3 98095055</x:t>
  </x:si>
  <x:si>
    <x:t>Iota Center, The</x:t>
  </x:si>
  <x:si>
    <x:t>(0061 2) 9232-23841</x:t>
  </x:si>
  <x:si>
    <x:t>michael@michaelstephenson.com</x:t>
  </x:si>
  <x:si>
    <x:t>Filmair</x:t>
  </x:si>
  <x:si>
    <x:t>suemurray@infolearn.com.au</x:t>
  </x:si>
  <x:si>
    <x:t>heritage@easy.com.au</x:t>
  </x:si>
  <x:si>
    <x:t>Rob</x:t>
  </x:si>
  <x:si>
    <x:t>0061-2-9212 6855</x:t>
  </x:si>
  <x:si>
    <x:t>617 864 8006</x:t>
  </x:si>
  <x:si>
    <x:t>ruthcullen@iprimus.com.au</x:t>
  </x:si>
  <x:si>
    <x:t>(09) 820 8880</x:t>
  </x:si>
  <x:si>
    <x:t>01 510 525 8919</x:t>
  </x:si>
  <x:si>
    <x:t>Public Policy Productions</x:t>
  </x:si>
  <x:si>
    <x:t>1 510 704 9200</x:t>
  </x:si>
  <x:si>
    <x:t>1 510 704 9201</x:t>
  </x:si>
  <x:si>
    <x:t>Zipporah Films</x:t>
  </x:si>
  <x:si>
    <x:t>Amie</x:t>
  </x:si>
  <x:si>
    <x:t>One Richdale Avenue, Unit #4</x:t>
  </x:si>
  <x:si>
    <x:t>Cambridge, Massachusetts</x:t>
  </x:si>
  <x:si>
    <x:t>617 576 3603</x:t>
  </x:si>
  <x:si>
    <x:t>Dolby SR Digital</x:t>
  </x:si>
  <x:si>
    <x:t>dakota@omen.net.au</x:t>
  </x:si>
  <x:si>
    <x:t>Danish Film Institute</x:t>
  </x:si>
  <x:si>
    <x:t>Bo Rune</x:t>
  </x:si>
  <x:si>
    <x:t>+ 46 70 63 25 918</x:t>
  </x:si>
  <x:si>
    <x:t>lars.aby@telia.com</x:t>
  </x:si>
  <x:si>
    <x:t>Charlie Bleakley</x:t>
  </x:si>
  <x:si>
    <x:t xml:space="preserve">Charlie </x:t>
  </x:si>
  <x:si>
    <x:t>Bleakley</x:t>
  </x:si>
  <x:si>
    <x:t>Palace Entertainment</x:t>
  </x:si>
  <x:si>
    <x:t>Zrna</x:t>
  </x:si>
  <x:si>
    <x:t>233 Whitehorse Rd</x:t>
  </x:si>
  <x:si>
    <x:t>Balwyn</x:t>
  </x:si>
  <x:si>
    <x:t>0061-3-9817-6421</x:t>
  </x:si>
  <x:si>
    <x:t>+1 818 954 5549</x:t>
  </x:si>
  <x:si>
    <x:t>132 w. 21st St, 6th floor</x:t>
  </x:si>
  <x:si>
    <x:t>22 rue du Petit Musc</x:t>
  </x:si>
  <x:si>
    <x:t>Ruth Cullen</x:t>
  </x:si>
  <x:si>
    <x:t>Nigel R.</x:t>
  </x:si>
  <x:si>
    <x:t>Roadshow Entertainment</x:t>
  </x:si>
  <x:si>
    <x:t>(33) 1 46 99 87 18</x:t>
  </x:si>
  <x:si>
    <x:t>Oxford House, 76 Oxford St</x:t>
  </x:si>
  <x:si>
    <x:t>W1D 1BS</x:t>
  </x:si>
  <x:si>
    <x:t>www.xenix.ch</x:t>
  </x:si>
  <x:si>
    <x:t>Mark</x:t>
  </x:si>
  <x:si>
    <x:t>Croft</x:t>
  </x:si>
  <x:si>
    <x:t>650 Peninsular Rd</x:t>
  </x:si>
  <x:si>
    <x:t>michaelwrenn@firesign.co.nz</x:t>
  </x:si>
  <x:si>
    <x:t>john@arenafilm.com.au</x:t>
  </x:si>
  <x:si>
    <x:t>Celia</x:t>
  </x:si>
  <x:si>
    <x:t>Producer/director and CEO</x:t>
  </x:si>
  <x:si>
    <x:t>+45 33 74 34 00</x:t>
  </x:si>
  <x:si>
    <x:t>+ 45 33 74 34 01</x:t>
  </x:si>
  <x:si>
    <x:t>+  612 9358 4846</x:t>
  </x:si>
  <x:si>
    <x:t>Kathleen</x:t>
  </x:si>
  <x:si>
    <x:t>Artarnon</x:t>
  </x:si>
  <x:si>
    <x:t>N1 6NG</x:t>
  </x:si>
  <x:si>
    <x:t>710-68- Queen's Quay West</x:t>
  </x:si>
  <x:si>
    <x:t>teri@gilscrinefilms.com.au</x:t>
  </x:si>
  <x:si>
    <x:t>FIRST SCREENING DATE</x:t>
  </x:si>
  <x:si>
    <x:t>amip@amip-multimedia.fr</x:t>
  </x:si>
  <x:si>
    <x:t>11th Floor, 9911 West Pico Blvd</x:t>
  </x:si>
  <x:si>
    <x:t>PO Box A2372</x:t>
  </x:si>
  <x:si>
    <x:t>Sydney South</x:t>
  </x:si>
  <x:si>
    <x:t>neil@mapfilms.co.nz</x:t>
  </x:si>
  <x:si>
    <x:t>+64 4 907 1976</x:t>
  </x:si>
  <x:si>
    <x:t>9 Gue Ranneron, Paris, 75018, France</x:t>
  </x:si>
  <x:si>
    <x:t>33 1 45 22 75 15</x:t>
  </x:si>
  <x:si>
    <x:t>Tuerkenstrasse 91</x:t>
  </x:si>
  <x:si>
    <x:t>D-80799</x:t>
  </x:si>
  <x:si>
    <x:t>festival@exception-wb.com</x:t>
  </x:si>
  <x:si>
    <x:t>www.wildbunch.biz</x:t>
  </x:si>
  <x:si>
    <x:t>Tahereh</x:t>
  </x:si>
  <x:si>
    <x:t>Khazrai</x:t>
  </x:si>
  <x:si>
    <x:t>Eyesteel Films</x:t>
  </x:si>
  <x:si>
    <x:t>shackleton@mindspring.com</x:t>
  </x:si>
  <x:si>
    <x:t>Wild Bunch</x:t>
  </x:si>
  <x:si>
    <x:t>Rosa</x:t>
  </x:si>
  <x:si>
    <x:t>+1212 708 9605</x:t>
  </x:si>
  <x:si>
    <x:t>220 Pacific Highway, Crows Nest</x:t>
  </x:si>
  <x:si>
    <x:t>Reel Movies</x:t>
  </x:si>
  <x:si>
    <x:t>Mackenzie</x:t>
  </x:si>
  <x:si>
    <x:t>4th Floor, The Merlin Centre, 235 Pyrmont St</x:t>
  </x:si>
  <x:si>
    <x:t>Pyrmont</x:t>
  </x:si>
  <x:si>
    <x:t>+61 8 8951 9717</x:t>
  </x:si>
  <x:si>
    <x:t>(09) 379 9922</x:t>
  </x:si>
  <x:si>
    <x:t>Berger</x:t>
  </x:si>
  <x:si>
    <x:t>maxberg4e@nyc.rr.com</x:t>
  </x:si>
  <x:si>
    <x:t>ellenor@firelight.com.au</x:t>
  </x:si>
  <x:si>
    <x:t>www.firelight.com.au</x:t>
  </x:si>
  <x:si>
    <x:t>Fitzroy Films</x:t>
  </x:si>
  <x:si>
    <x:t>Sawyer</x:t>
  </x:si>
  <x:si>
    <x:t>P.O. BOX 347</x:t>
  </x:si>
  <x:si>
    <x:t>Fitzroy</x:t>
  </x:si>
  <x:si>
    <x:t>VIC 3065</x:t>
  </x:si>
  <x:si>
    <x:t>Cho</x:t>
  </x:si>
  <x:si>
    <x:t>Eunjung</x:t>
  </x:si>
  <x:si>
    <x:t>Ina</x:t>
  </x:si>
  <x:si>
    <x:t>Rossow</x:t>
  </x:si>
  <x:si>
    <x:t>Marie-Do</x:t>
  </x:si>
  <x:si>
    <x:t>Zürich</x:t>
  </x:si>
  <x:si>
    <x:t>CH-8026</x:t>
  </x:si>
  <x:si>
    <x:t>(41.1) 296 5040</x:t>
  </x:si>
  <x:si>
    <x:t>2008 contact- festivals and bookings</x:t>
  </x:si>
  <x:si>
    <x:t>No. 4-501 Keying Sushe, 79# Bingjiaokou Hutong Xinwaidajie</x:t>
  </x:si>
  <x:si>
    <x:t>contact@cutcutcut.com</x:t>
  </x:si>
  <x:si>
    <x:t>021 173 2470</x:t>
  </x:si>
  <x:si>
    <x:t>1.33 Fullgate full frame</x:t>
  </x:si>
  <x:si>
    <x:t>Friedrich-Wilhelm-Murnau-Stiftung</x:t>
  </x:si>
  <x:si>
    <x:t xml:space="preserve">Carmen </x:t>
  </x:si>
  <x:si>
    <x:t>Prokopiak</x:t>
  </x:si>
  <x:si>
    <x:t>lauren_magee@yahoo.com</x:t>
  </x:si>
  <x:si>
    <x:t>Sandra</x:t>
  </x:si>
  <x:si>
    <x:t>Leeming</x:t>
  </x:si>
  <x:si>
    <x:t>SEI 3XF</x:t>
  </x:si>
  <x:si>
    <x:t>44 20 7939 3165</x:t>
  </x:si>
  <x:si>
    <x:t>Laurence</x:t>
  </x:si>
  <x:si>
    <x:t>Bialkower</x:t>
  </x:si>
  <x:si>
    <x:t>0061-3-9682 1633</x:t>
  </x:si>
  <x:si>
    <x:t>+33 1 4020 0551</x:t>
  </x:si>
  <x:si>
    <x:t>Memento Films</x:t>
  </x:si>
  <x:si>
    <x:t>6 Cite Paradis</x:t>
  </x:si>
  <x:si>
    <x:t>Umedia</x:t>
  </x:si>
  <x:si>
    <x:t xml:space="preserve"> i.six@sixentertainment.eu</x:t>
  </x:si>
  <x:si>
    <x:t>3625 20th St</x:t>
  </x:si>
  <x:si>
    <x:t>San Franisco</x:t>
  </x:si>
  <x:si>
    <x:t>California</x:t>
  </x:si>
  <x:si>
    <x:t>Brita McVeagh</x:t>
  </x:si>
  <x:si>
    <x:t>Brita</x:t>
  </x:si>
  <x:si>
    <x:t>Apt 4/15 Symonds St</x:t>
  </x:si>
  <x:si>
    <x:t>021 236 9953</x:t>
  </x:si>
  <x:si>
    <x:t>amon011@mail.appfa.auckland.ac.nz</x:t>
  </x:si>
  <x:si>
    <x:t>Esplanade 21</x:t>
  </x:si>
  <x:si>
    <x:t>+30 4372 0889</x:t>
  </x:si>
  <x:si>
    <x:t>+30 4372 0890</x:t>
  </x:si>
  <x:si>
    <x:t>Dendy Films NZ</x:t>
  </x:si>
  <x:si>
    <x:t>+86 10 62 01 43 41</x:t>
  </x:si>
  <x:si>
    <x:t>+86 10 82 08 50 22</x:t>
  </x:si>
  <x:si>
    <x:t>wuwengua@public3.bta.net.cn</x:t>
  </x:si>
  <x:si>
    <x:t>Yann Beauvais</x:t>
  </x:si>
  <x:si>
    <x:t>Ying E Chi</x:t>
  </x:si>
  <x:si>
    <x:t>Chung</x:t>
  </x:si>
  <x:si>
    <x:t>Suite 9, 366 Lockhart Rd</x:t>
  </x:si>
  <x:si>
    <x:t>Wan Chai</x:t>
  </x:si>
  <x:si>
    <x:t>Pje. J.M. Giuffra 330 (1064)</x:t>
  </x:si>
  <x:si>
    <x:t>POBOX 3664</x:t>
  </x:si>
  <x:si>
    <x:t>SHORTLAND ST</x:t>
  </x:si>
  <x:si>
    <x:t>(09) 361-1326</x:t>
  </x:si>
  <x:si>
    <x:t>Jitka</x:t>
  </x:si>
  <x:si>
    <x:t>+662 366 0377</x:t>
  </x:si>
  <x:si>
    <x:t>(0117) 984 8486</x:t>
  </x:si>
  <x:si>
    <x:t>(0061 2) 99503967</x:t>
  </x:si>
  <x:si>
    <x:t>joshua.taylor@verizon.net OR Brooke Henderson bhenderson2@nyc.rr.com</x:t>
  </x:si>
  <x:si>
    <x:t xml:space="preserve">Lex </x:t>
  </x:si>
  <x:si>
    <x:t>Middleton</x:t>
  </x:si>
  <x:si>
    <x:t>Tonta</x:t>
  </x:si>
  <x:si>
    <x:t>331 43 00 05 58</x:t>
  </x:si>
  <x:si>
    <x:t>+81 3 5550 1654</x:t>
  </x:si>
  <x:si>
    <x:t>1 323 669 7367</x:t>
  </x:si>
  <x:si>
    <x:t>Atkins</x:t>
  </x:si>
  <x:si>
    <x:t>4bis, rue St-Sauveur</x:t>
  </x:si>
  <x:si>
    <x:t>Room 1302, Cheong Hing Bldg</x:t>
  </x:si>
  <x:si>
    <x:t>72 Nathan Rd</x:t>
  </x:si>
  <x:si>
    <x:t>Fouillé</x:t>
  </x:si>
  <x:si>
    <x:t xml:space="preserve">89 5th Ave, Suite 1002 </x:t>
  </x:si>
  <x:si>
    <x:t>+1 718 312 8210</x:t>
  </x:si>
  <x:si>
    <x:t>al@visitfilms.com</x:t>
  </x:si>
  <x:si>
    <x:t>www.visitfilms.com</x:t>
  </x:si>
  <x:si>
    <x:t>www.the-match-factory.com</x:t>
  </x:si>
  <x:si>
    <x:t>P.O.BOX 37 374</x:t>
  </x:si>
  <x:si>
    <x:t>0061-9332-2722</x:t>
  </x:si>
  <x:si>
    <x:t>Andrew 660-7680</x:t>
  </x:si>
  <x:si>
    <x:t>6 David Street Forest Lodge</x:t>
  </x:si>
  <x:si>
    <x:t>spiritedfilms@iinet.net.au</x:t>
  </x:si>
  <x:si>
    <x:t>National Film Centre of Romania</x:t>
  </x:si>
  <x:si>
    <x:t>(0061 2) 6687-1118</x:t>
  </x:si>
  <x:si>
    <x:t>(0061 2) 6687-1269</x:t>
  </x:si>
  <x:si>
    <x:t>Marketing</x:t>
  </x:si>
  <x:si>
    <x:t>195a Johnston St</x:t>
  </x:si>
  <x:si>
    <x:t>Valhalla</x:t>
  </x:si>
  <x:si>
    <x:t>Dolby Digital/DTS</x:t>
  </x:si>
  <x:si>
    <x:t>Masters</x:t>
  </x:si>
  <x:si>
    <x:t>Slow</x:t>
  </x:si>
  <x:si>
    <x:t>Nature</x:t>
  </x:si>
  <x:si>
    <x:t>0061-3-9817-4921</x:t>
  </x:si>
  <x:si>
    <x:t>tony@palace.net.au</x:t>
  </x:si>
  <x:si>
    <x:t>www.palace.net.au</x:t>
  </x:si>
  <x:si>
    <x:t>BN</x:t>
  </x:si>
  <x:si>
    <x:t>514 313 7383</x:t>
  </x:si>
  <x:si>
    <x:t>info@hollywoodclassics.com</x:t>
  </x:si>
  <x:si>
    <x:t>Levy</x:t>
  </x:si>
  <x:si>
    <x:t>Homegreen Films</x:t>
  </x:si>
  <x:si>
    <x:t>06 864 8033</x:t>
  </x:si>
  <x:si>
    <x:t>3400 W. Olive Avenue</x:t>
  </x:si>
  <x:si>
    <x:t>CA 91505</x:t>
  </x:si>
  <x:si>
    <x:t>10-12, Haehwa-dong, Jongro-gu</x:t>
  </x:si>
  <x:si>
    <x:t>152-110</x:t>
  </x:si>
  <x:si>
    <x:t>sales@harmonygold.com</x:t>
  </x:si>
  <x:si>
    <x:t>www.harmonygold.com</x:t>
  </x:si>
  <x:si>
    <x:t>Yu</x:t>
  </x:si>
  <x:si>
    <x:t>09 630 7121</x:t>
  </x:si>
  <x:si>
    <x:t>Bombay</x:t>
  </x:si>
  <x:si>
    <x:t>+91 22 2352 5310</x:t>
  </x:si>
  <x:si>
    <x:t>3155 Côte-de-Liesse Road, St-Laurent</x:t>
  </x:si>
  <x:si>
    <x:t>St-Laurent</x:t>
  </x:si>
  <x:si>
    <x:t>USA</x:t>
  </x:si>
  <x:si>
    <x:t>3-D</x:t>
  </x:si>
  <x:si>
    <x:t>Aaron Schock</x:t>
  </x:si>
  <x:si>
    <x:t>917.213.7448</x:t>
  </x:si>
  <x:si>
    <x:t>ellenisellenbar@gmail.com</x:t>
  </x:si>
  <x:si>
    <x:t>info@opusjazz.com</x:t>
  </x:si>
  <x:si>
    <x:t xml:space="preserve">www.opusjazz.com </x:t>
  </x:si>
  <x:si>
    <x:t>Stampede Limited</x:t>
  </x:si>
  <x:si>
    <x:t>The Hat Factory, 65-67 Bute Street</x:t>
  </x:si>
  <x:si>
    <x:t>Luton</x:t>
  </x:si>
  <x:si>
    <x:t>LU1 2EY</x:t>
  </x:si>
  <x:si>
    <x:t>+44 1582 727 330</x:t>
  </x:si>
  <x:si>
    <x:t>+44 7711 303 573</x:t>
  </x:si>
  <x:si>
    <x:t>mike@stampede.co.uk</x:t>
  </x:si>
  <x:si>
    <x:t>www.stampede.co.uk</x:t>
  </x:si>
  <x:si>
    <x:t>Scandinature Films USA Inc.</x:t>
  </x:si>
  <x:si>
    <x:t>Bo</x:t>
  </x:si>
  <x:si>
    <x:t>Landin</x:t>
  </x:si>
  <x:si>
    <x:t>Justin</x:t>
  </x:si>
  <x:si>
    <x:t>Morrissey</x:t>
  </x:si>
  <x:si>
    <x:t>jmorrissey@biff.com.au</x:t>
  </x:si>
  <x:si>
    <x:t>4e, 73 Lorne St.</x:t>
  </x:si>
  <x:si>
    <x:t>Roux</x:t>
  </x:si>
  <x:si>
    <x:t>12 rue Clavel</x:t>
  </x:si>
  <x:si>
    <x:t>Shanghai</x:t>
  </x:si>
  <x:si>
    <x:t>St. Laurent</x:t>
  </x:si>
  <x:si>
    <x:t>info@tonvanzantvoort.nl</x:t>
  </x:si>
  <x:si>
    <x:t>l.glover@afc.gov.au</x:t>
  </x:si>
  <x:si>
    <x:t>Frank Film</x:t>
  </x:si>
  <x:si>
    <x:t>+1 323 461 6317</x:t>
  </x:si>
  <x:si>
    <x:t>Delivery: Rear 559 Queensbury St</x:t>
  </x:si>
  <x:si>
    <x:t>North Melbourne</x:t>
  </x:si>
  <x:si>
    <x:t>Victoria</x:t>
  </x:si>
  <x:si>
    <x:t>P.O.Box 569</x:t>
  </x:si>
  <x:si>
    <x:t>Mute</x:t>
  </x:si>
  <x:si>
    <x:t>1.27</x:t>
  </x:si>
  <x:si>
    <x:t>47, rue Dumont D'Urville</x:t>
  </x:si>
  <x:si>
    <x:t>+33 1 7176 1126</x:t>
  </x:si>
  <x:si>
    <x:t>+331 71 76 1124</x:t>
  </x:si>
  <x:si>
    <x:t>tkhazrai@studiocanal.com</x:t>
  </x:si>
  <x:si>
    <x:t>2 rue des Quatre-Fils</x:t>
  </x:si>
  <x:si>
    <x:t>+33 1 40 29 89 00</x:t>
  </x:si>
  <x:si>
    <x:t>+33 1 40 29 89 10</x:t>
  </x:si>
  <x:si>
    <x:t>llam@ugc.fr</x:t>
  </x:si>
  <x:si>
    <x:t>Finnish Film Foundation</x:t>
  </x:si>
  <x:si>
    <x:t>Janna</x:t>
  </x:si>
  <x:si>
    <x:t>McCarthy</x:t>
  </x:si>
  <x:si>
    <x:t xml:space="preserve">Hayley </x:t>
  </x:si>
  <x:si>
    <x:t>212 741 5898</x:t>
  </x:si>
  <x:si>
    <x:t>WA 98125</x:t>
  </x:si>
  <x:si>
    <x:t>(206) 322-0882</x:t>
  </x:si>
  <x:si>
    <x:t>Gunnar</x:t>
  </x:si>
  <x:si>
    <x:t>Almer</x:t>
  </x:si>
  <x:si>
    <x:t>Li Yang</x:t>
  </x:si>
  <x:si>
    <x:t>Taipei Archive</x:t>
  </x:si>
  <x:si>
    <x:t>(09) 302-2302</x:t>
  </x:si>
  <x:si>
    <x:t>Belgium</x:t>
  </x:si>
  <x:si>
    <x:t>(+32 2)  511 9156</x:t>
  </x:si>
  <x:si>
    <x:t>Ismaning</x:t>
  </x:si>
  <x:si>
    <x:t>john@typecastfilms.com</x:t>
  </x:si>
  <x:si>
    <x:t>POBOX 27126</x:t>
  </x:si>
  <x:si>
    <x:t>+46 8 665 1100</x:t>
  </x:si>
  <x:si>
    <x:t>(0061-2) 2648-0851</x:t>
  </x:si>
  <x:si>
    <x:t>Gareth.Tennant@theworksmediagroup.com</x:t>
  </x:si>
  <x:si>
    <x:t>Gareth</x:t>
  </x:si>
  <x:si>
    <x:t>Tennant</x:t>
  </x:si>
  <x:si>
    <x:t>BAlimi@ugc.fr</x:t>
  </x:si>
  <x:si>
    <x:t>Alimi</x:t>
  </x:si>
  <x:si>
    <x:t>auraeus_solito@yahoo.com</x:t>
  </x:si>
  <x:si>
    <x:t>+612 9660 8710</x:t>
  </x:si>
  <x:si>
    <x:t>4805 Red Bluff Rd, Studio C</x:t>
  </x:si>
  <x:si>
    <x:t>Austin</x:t>
  </x:si>
  <x:si>
    <x:t>TX 78702</x:t>
  </x:si>
  <x:si>
    <x:t>www.bigbeardfilms.com</x:t>
  </x:si>
  <x:si>
    <x:t>Sales Assistant</x:t>
  </x:si>
  <x:si>
    <x:t>Lum</x:t>
  </x:si>
  <x:si>
    <x:t>Garfield</x:t>
  </x:si>
  <x:si>
    <x:t>505 State Street. #3</x:t>
  </x:si>
  <x:si>
    <x:t>NY 11217</x:t>
  </x:si>
  <x:si>
    <x:t>(212) 388 7011</x:t>
  </x:si>
  <x:si>
    <x:t>(212) 566 4573</x:t>
  </x:si>
  <x:si>
    <x:t>Helen Smyth</x:t>
  </x:si>
  <x:si>
    <x:t>Esther Robinson</x:t>
  </x:si>
  <x:si>
    <x:t>Turkey</x:t>
  </x:si>
  <x:si>
    <x:t>Egypt</x:t>
  </x:si>
  <x:si>
    <x:t>South Yarra538-0064</x:t>
  </x:si>
  <x:si>
    <x:t>jeong@cineclickasia.com</x:t>
  </x:si>
  <x:si>
    <x:t xml:space="preserve">Unit D 133 Central Park Dve </x:t>
  </x:si>
  <x:si>
    <x:t xml:space="preserve">Henderson </x:t>
  </x:si>
  <x:si>
    <x:t xml:space="preserve">Head - Festivals Office </x:t>
  </x:si>
  <x:si>
    <x:t>Match Factory GMBH</x:t>
  </x:si>
  <x:si>
    <x:t>Beverly Hills</x:t>
  </x:si>
  <x:si>
    <x:t>CA 90212</x:t>
  </x:si>
  <x:si>
    <x:t>Sony Pictures Releasing International</x:t>
  </x:si>
  <x:si>
    <x:t>Waititi</x:t>
  </x:si>
  <x:si>
    <x:t>20 Bidwill Street</x:t>
  </x:si>
  <x:si>
    <x:t>021 1696338</x:t>
  </x:si>
  <x:si>
    <x:t>robingreenberg@attglobal.net</x:t>
  </x:si>
  <x:si>
    <x:t>(0061 2) 8217 2035</x:t>
  </x:si>
  <x:si>
    <x:t>michael_favelle@beyond.com.au</x:t>
  </x:si>
  <x:si>
    <x:t>mila@eyesteelfilm.com</x:t>
  </x:si>
  <x:si>
    <x:t xml:space="preserve"> Port</x:t>
  </x:si>
  <x:si>
    <x:t>+61 3 9867 5566</x:t>
  </x:si>
  <x:si>
    <x:t>138 Court St #334</x:t>
  </x:si>
  <x:si>
    <x:t>andrewberends@gmail.com; andrewberends@mindspring.com</x:t>
  </x:si>
  <x:si>
    <x:t>Susanne</x:t>
  </x:si>
  <x:si>
    <x:t>Messmer</x:t>
  </x:si>
  <x:si>
    <x:t>ian.collie@hiltoncordell.com</x:t>
  </x:si>
  <x:si>
    <x:t>+613 9695 7213</x:t>
  </x:si>
  <x:si>
    <x:t>Suite 604, 250 West 54th Street</x:t>
  </x:si>
  <x:si>
    <x:t>New York, NY 10019</x:t>
  </x:si>
  <x:si>
    <x:t>ntprods@aol.com</x:t>
  </x:si>
  <x:si>
    <x:t>btinopai@ihug.co.nz</x:t>
  </x:si>
  <x:si>
    <x:t>Helen</x:t>
  </x:si>
  <x:si>
    <x:t>Smyth</x:t>
  </x:si>
  <x:si>
    <x:t>021 147 2359</x:t>
  </x:si>
  <x:si>
    <x:t>Celluloid Dreams</x:t>
  </x:si>
  <x:si>
    <x:t>6  West 24th St</x:t>
  </x:si>
  <x:si>
    <x:t>NY 10010</x:t>
  </x:si>
  <x:si>
    <x:t>samwainwrightdouglas@gmail.com</x:t>
  </x:si>
  <x:si>
    <x:t>2010 Contact</x:t>
  </x:si>
  <x:si>
    <x:t xml:space="preserve">Coach 14 </x:t>
  </x:si>
  <x:si>
    <x:t>Verónica</x:t>
  </x:si>
  <x:si>
    <x:t>Zerpa</x:t>
  </x:si>
  <x:si>
    <x:t>36, Calle Mandri. Principal 2</x:t>
  </x:si>
  <x:si>
    <x:t>08022</x:t>
  </x:si>
  <x:si>
    <x:t>+34 93 280 57 52</x:t>
  </x:si>
  <x:si>
    <x:t>v.zerpa@coach14.com</x:t>
  </x:si>
  <x:si>
    <x:t>www.coach14.com</x:t>
  </x:si>
  <x:si>
    <x:t xml:space="preserve">0274-739-318 </x:t>
  </x:si>
  <x:si>
    <x:t xml:space="preserve">0061 2 9997 3936 </x:t>
  </x:si>
  <x:si>
    <x:t>61 449 147 381</x:t>
  </x:si>
  <x:si>
    <x:t>Kiama</x:t>
  </x:si>
  <x:si>
    <x:t>NSW 2010</x:t>
  </x:si>
  <x:si>
    <x:t>(416) 967 4358</x:t>
  </x:si>
  <x:si>
    <x:t>curtis.ellis@comcast.net</x:t>
  </x:si>
  <x:si>
    <x:t>(+33 1) 4970-0370</x:t>
  </x:si>
  <x:si>
    <x:t>(+33 1) 4970-0371</x:t>
  </x:si>
  <x:si>
    <x:t>+1 212 665- 7068</x:t>
  </x:si>
  <x:si>
    <x:t>katie@breakthrufilms.org</x:t>
  </x:si>
  <x:si>
    <x:t>Katie</x:t>
  </x:si>
  <x:si>
    <x:t>Cinevista</x:t>
  </x:si>
  <x:si>
    <x:t>415 861 1404</x:t>
  </x:si>
  <x:si>
    <x:t>DESPATCH DATE</x:t>
  </x:si>
  <x:si>
    <x:t>Goncalo Tocha</x:t>
  </x:si>
  <x:si>
    <x:t>Media Pro</x:t>
  </x:si>
  <x:si>
    <x:t>Faraway</x:t>
  </x:si>
  <x:si>
    <x:t>Greenlight Pictures</x:t>
  </x:si>
  <x:si>
    <x:t>Dahuang Pictures</x:t>
  </x:si>
  <x:si>
    <x:t>Maysles Films</x:t>
  </x:si>
  <x:si>
    <x:t>Asmik Ace</x:t>
  </x:si>
  <x:si>
    <x:t>Pony Canyon</x:t>
  </x:si>
  <x:si>
    <x:t>VIC 3205</x:t>
  </x:si>
  <x:si>
    <x:t>(+33 1) 40 20 0551</x:t>
  </x:si>
  <x:si>
    <x:t>New York Japan Society</x:t>
  </x:si>
  <x:si>
    <x:t>Nagasawa</x:t>
  </x:si>
  <x:si>
    <x:t>333 E. 47th St</x:t>
  </x:si>
  <x:si>
    <x:t>331 49 19 34 35</x:t>
  </x:si>
  <x:si>
    <x:t>French Embassy in Thailand</x:t>
  </x:si>
  <x:si>
    <x:t>Emmanuelle</x:t>
  </x:si>
  <x:si>
    <x:t>Q &amp; A TIME</x:t>
  </x:si>
  <x:si>
    <x:t>liz@godzone.co.nz</x:t>
  </x:si>
  <x:si>
    <x:t>2010 contact</x:t>
  </x:si>
  <x:si>
    <x:t>Hunter</x:t>
  </x:si>
  <x:si>
    <x:t>PO BOX 6425, Marion Square</x:t>
  </x:si>
  <x:si>
    <x:t>Marlies</x:t>
  </x:si>
  <x:si>
    <x:t>Baltus</x:t>
  </x:si>
  <x:si>
    <x:t>Italy</x:t>
  </x:si>
  <x:si>
    <x:t>65189 Wiesbaden</x:t>
  </x:si>
  <x:si>
    <x:t>0611 / 97708-12</x:t>
  </x:si>
  <x:si>
    <x:t>3:4</x:t>
  </x:si>
  <x:si>
    <x:t>+47 2247 4599</x:t>
  </x:si>
  <x:si>
    <x:t>nfi@nfi.no OR torils@nfi.no</x:t>
  </x:si>
  <x:si>
    <x:t>gerald@frankfilm.co.nz</x:t>
  </x:si>
  <x:si>
    <x:t>e.elizasu@films59.com</x:t>
  </x:si>
  <x:si>
    <x:t xml:space="preserve"> Elizasu </x:t>
  </x:si>
  <x:si>
    <x:t>Estitxu</x:t>
  </x:si>
  <x:si>
    <x:t>Tamara Azizian</x:t>
  </x:si>
  <x:si>
    <x:t>+ 612 9550 9549</x:t>
  </x:si>
  <x:si>
    <x:t>melanie@hollywoodclassics.com</x:t>
  </x:si>
  <x:si>
    <x:t>The Danish Film Institute, Landemærket 26</x:t>
  </x:si>
  <x:si>
    <x:t xml:space="preserve">Aida </x:t>
  </x:si>
  <x:si>
    <x:t>LiPera</x:t>
  </x:si>
  <x:si>
    <x:t>Veronica</x:t>
  </x:si>
  <x:si>
    <x:t>Vaevae</x:t>
  </x:si>
  <x:si>
    <x:t>17 Avro Place</x:t>
  </x:si>
  <x:si>
    <x:t>Mike Hoolboom</x:t>
  </x:si>
  <x:si>
    <x:t>Mike</x:t>
  </x:si>
  <x:si>
    <x:t>PAY FEE TO</x:t>
  </x:si>
  <x:si>
    <x:t>Folimage</x:t>
  </x:si>
  <x:si>
    <x:t>+354 562 3580</x:t>
  </x:si>
  <x:si>
    <x:t>+354 562 7171</x:t>
  </x:si>
  <x:si>
    <x:t>erna@iff.is OR iff@iff.is</x:t>
  </x:si>
  <x:si>
    <x:t>Sixpack Films</x:t>
  </x:si>
  <x:si>
    <x:t>+44 20 7563 7283</x:t>
  </x:si>
  <x:si>
    <x:t>B.V.I (Aust)</x:t>
  </x:si>
  <x:si>
    <x:t>Alan</x:t>
  </x:si>
  <x:si>
    <x:t>Finney</x:t>
  </x:si>
  <x:si>
    <x:t>Patel</x:t>
  </x:si>
  <x:si>
    <x:t>London</x:t>
  </x:si>
  <x:si>
    <x:t>UK</x:t>
  </x:si>
  <x:si>
    <x:t>sandra@fulcrumtv.com</x:t>
  </x:si>
  <x:si>
    <x:t>cutcutcut</x:t>
  </x:si>
  <x:si>
    <x:t>Errol</x:t>
  </x:si>
  <x:si>
    <x:t>Wright</x:t>
  </x:si>
  <x:si>
    <x:t>Lone Pine Film &amp; TV Productions Ltd</x:t>
  </x:si>
  <x:si>
    <x:t>Costa</x:t>
  </x:si>
  <x:si>
    <x:t>Botes</x:t>
  </x:si>
  <x:si>
    <x:t>Hataitai</x:t>
  </x:si>
  <x:si>
    <x:t>80 Hataitai Rd</x:t>
  </x:si>
  <x:si>
    <x:t>04 976 4397</x:t>
  </x:si>
  <x:si>
    <x:t>thuja@loop.com</x:t>
  </x:si>
  <x:si>
    <x:t>+7095 2559082</x:t>
  </x:si>
  <x:si>
    <x:t>+7095 2559052</x:t>
  </x:si>
  <x:si>
    <x:t>cactus_three@yahoo.com</x:t>
  </x:si>
  <x:si>
    <x:t>13 Wilson St</x:t>
  </x:si>
  <x:si>
    <x:t>alexandra@capitolfilms.com</x:t>
  </x:si>
  <x:si>
    <x:t>Capturing Life Productions</x:t>
  </x:si>
  <x:si>
    <x:t xml:space="preserve">Hayden </x:t>
  </x:si>
  <x:si>
    <x:t>Campbell</x:t>
  </x:si>
  <x:si>
    <x:t>Atherton</x:t>
  </x:si>
  <x:si>
    <x:t>206  Bourke St</x:t>
  </x:si>
  <x:si>
    <x:t>P.O.BOX 1411M</x:t>
  </x:si>
  <x:si>
    <x:t>GPO Melbourne</x:t>
  </x:si>
  <x:si>
    <x:t>0061-3-9667-6666</x:t>
  </x:si>
  <x:si>
    <x:t>0061-3-9663-1972</x:t>
  </x:si>
  <x:si>
    <x:t>+662 366 0373 - 5</x:t>
  </x:si>
  <x:si>
    <x:t>420 233 322 905</x:t>
  </x:si>
  <x:si>
    <x:t>420 224 313 383</x:t>
  </x:si>
  <x:si>
    <x:t>ronnisi@gmail.com</x:t>
  </x:si>
  <x:si>
    <x:t>(04) 384 9675</x:t>
  </x:si>
  <x:si>
    <x:t>Mommsenstrasse, 27</x:t>
  </x:si>
  <x:si>
    <x:t>021 117 1627</x:t>
  </x:si>
  <x:si>
    <x:t>eozroland@yahoo.com</x:t>
  </x:si>
  <x:si>
    <x:t>149 Ninth St</x:t>
  </x:si>
  <x:si>
    <x:t>San Francisco</x:t>
  </x:si>
  <x:si>
    <x:t>ddfilm@aol.com</x:t>
  </x:si>
  <x:si>
    <x:t>Fulcrum Productions</x:t>
  </x:si>
  <x:si>
    <x:t>Olsen Levy Productions</x:t>
  </x:si>
  <x:si>
    <x:t>Curtis</x:t>
  </x:si>
  <x:si>
    <x:t>Alex</x:t>
  </x:si>
  <x:si>
    <x:t>Monteith</x:t>
  </x:si>
  <x:si>
    <x:t>Alex Smith</x:t>
  </x:si>
  <x:si>
    <x:t>Smith</x:t>
  </x:si>
  <x:si>
    <x:t>212-941 3995</x:t>
  </x:si>
  <x:si>
    <x:t>212-941 3949</x:t>
  </x:si>
  <x:si>
    <x:t>Pieter Van Huystee Films and TV</x:t>
  </x:si>
  <x:si>
    <x:t>john@arklesentertainment.com</x:t>
  </x:si>
  <x:si>
    <x:t>Jordan.Fields@wmg.com</x:t>
  </x:si>
  <x:si>
    <x:t>SR-D</x:t>
  </x:si>
  <x:si>
    <x:t>amie.powell@centuryfilmsltd.com</x:t>
  </x:si>
  <x:si>
    <x:t>Powell</x:t>
  </x:si>
  <x:si>
    <x:t>Heejeon</x:t>
  </x:si>
  <x:si>
    <x:t>+7 812 1137333</x:t>
  </x:si>
  <x:si>
    <x:t>victor@kossakovsky.spb.ru</x:t>
  </x:si>
  <x:si>
    <x:t>Sylvie</x:t>
  </x:si>
  <x:si>
    <x:t>START TIME</x:t>
  </x:si>
  <x:si>
    <x:t>END TIME</x:t>
  </x:si>
  <x:si>
    <x:t>1:1.85</x:t>
  </x:si>
  <x:si>
    <x:t>1:1.66</x:t>
  </x:si>
  <x:si>
    <x:t>Alexander Greenhough</x:t>
  </x:si>
  <x:si>
    <x:t>Alexander</x:t>
  </x:si>
  <x:si>
    <x:t>Greenhough</x:t>
  </x:si>
  <x:si>
    <x:t>Bryony</x:t>
  </x:si>
  <x:si>
    <x:t>Dixon</x:t>
  </x:si>
  <x:si>
    <x:t>21 Stephen St</x:t>
  </x:si>
  <x:si>
    <x:t>W1P 2LN</x:t>
  </x:si>
  <x:si>
    <x:t>United Kingdon</x:t>
  </x:si>
  <x:si>
    <x:t xml:space="preserve">John </x:t>
  </x:si>
  <x:si>
    <x:t>+661 859 2399</x:t>
  </x:si>
  <x:si>
    <x:t>6 Meade St</x:t>
  </x:si>
  <x:si>
    <x:t>W1V 3HR</x:t>
  </x:si>
  <x:si>
    <x:t>124 Hoseberry Rd</x:t>
  </x:si>
  <x:si>
    <x:t>London SWIP2TX</x:t>
  </x:si>
  <x:si>
    <x:t>+416 260 2185</x:t>
  </x:si>
  <x:si>
    <x:t>fringe@interlog.com</x:t>
  </x:si>
  <x:si>
    <x:t>MilColores Media</x:t>
  </x:si>
  <x:si>
    <x:t>Birkenhead</x:t>
  </x:si>
  <x:si>
    <x:t>o626</x:t>
  </x:si>
  <x:si>
    <x:t>(09) 360 0795</x:t>
  </x:si>
  <x:si>
    <x:t>Greenslade</x:t>
  </x:si>
  <x:si>
    <x:t>salamasherine@hotmail.com</x:t>
  </x:si>
  <x:si>
    <x:t>+420 2 21 66 75 21</x:t>
  </x:si>
  <x:si>
    <x:t>(0044 207) 439 4221</x:t>
  </x:si>
  <x:si>
    <x:t>Rios Templier</x:t>
  </x:si>
  <x:si>
    <x:t>office@twfilms.co.uk</x:t>
  </x:si>
  <x:si>
    <x:t>Garner</x:t>
  </x:si>
  <x:si>
    <x:t>Tempo Glauber</x:t>
  </x:si>
  <x:si>
    <x:t>asschaplin@aol.com</x:t>
  </x:si>
  <x:si>
    <x:t>Australian Film Commission</x:t>
  </x:si>
  <x:si>
    <x:t>Louise</x:t>
  </x:si>
  <x:si>
    <x:t>Kastle Films</x:t>
  </x:si>
  <x:si>
    <x:t>Kastrissios</x:t>
  </x:si>
  <x:si>
    <x:t xml:space="preserve">Steven </x:t>
  </x:si>
  <x:si>
    <x:t>steven@kastlefilms.com</x:t>
  </x:si>
  <x:si>
    <x:t>Website doesn't list contact details</x:t>
  </x:si>
  <x:si>
    <x:t>09 360 1044</x:t>
  </x:si>
  <x:si>
    <x:t>FineCut Co Ltd</x:t>
  </x:si>
  <x:si>
    <x:t>4F Incline Bldg, 891-37 Daechi-dong</x:t>
  </x:si>
  <x:si>
    <x:t>Gothersgade 55</x:t>
  </x:si>
  <x:si>
    <x:t>Kevin</x:t>
  </x:si>
  <x:si>
    <x:t>FORWARD PRINT TO</x:t>
  </x:si>
  <x:si>
    <x:t>+31 20 570 75 70</x:t>
  </x:si>
  <x:si>
    <x:t>a.naus@hollandfilm.nl</x:t>
  </x:si>
  <x:si>
    <x:t>East Balmain</x:t>
  </x:si>
  <x:si>
    <x:t>Te Aro</x:t>
  </x:si>
  <x:si>
    <x:t>mlerner@mlffilms.com</x:t>
  </x:si>
  <x:si>
    <x:t>MLRP INC</x:t>
  </x:si>
  <x:si>
    <x:t>Lewis</x:t>
  </x:si>
  <x:si>
    <x:t>print@pesarofilmfest.it</x:t>
  </x:si>
  <x:si>
    <x:t>+0044 20 582 5601</x:t>
  </x:si>
  <x:si>
    <x:r>
      <x:t xml:space="preserve">NOTES: </x:t>
    </x:r>
    <x:r>
      <x:rPr>
        <x:sz val="8"/>
        <x:rFont val="Arial Narrow"/>
        <x:family val="2"/>
      </x:rPr>
      <x:t>PLEASE POINT &amp;  READ</x:t>
    </x:r>
  </x:si>
  <x:si>
    <x:t>participant observer, llc, 2600 Eureka Street  suite 634</x:t>
  </x:si>
  <x:si>
    <x:t>Kawakita Memorial Film Institute</x:t>
  </x:si>
  <x:si>
    <x:t>+65 6223 6373</x:t>
  </x:si>
  <x:si>
    <x:t>+65 6223 6376</x:t>
  </x:si>
  <x:si>
    <x:t>415 648 0654</x:t>
  </x:si>
  <x:si>
    <x:t>othercine@hotmail.com</x:t>
  </x:si>
  <x:si>
    <x:t>Norwegian Film Institute</x:t>
  </x:si>
  <x:si>
    <x:t xml:space="preserve">Annie </x:t>
  </x:si>
  <x:si>
    <x:t>Goldson</x:t>
  </x:si>
  <x:si>
    <x:t>2nd Floor, Highgate Business Centre, 33 Greenwood Place</x:t>
  </x:si>
  <x:si>
    <x:t>NW5 1LB</x:t>
  </x:si>
  <x:si>
    <x:t>A-1070</x:t>
  </x:si>
  <x:si>
    <x:t>Austria</x:t>
  </x:si>
  <x:si>
    <x:t>HG07-05C One Discovery Place, Silver Spring MD 20910 USA</x:t>
  </x:si>
  <x:si>
    <x:t>1-240-662-6374</x:t>
  </x:si>
  <x:si>
    <x:t>info@deckert-distribution.com</x:t>
  </x:si>
  <x:si>
    <x:t>SUMBITT TO</x:t>
  </x:si>
  <x:si>
    <x:t>first dte</x:t>
  </x:si>
  <x:si>
    <x:t>ENTRANT</x:t>
  </x:si>
  <x:si>
    <x:t>CONTACT NAME</x:t>
  </x:si>
  <x:si>
    <x:t xml:space="preserve">Keven </x:t>
  </x:si>
  <x:si>
    <x:t>Jane Balfour Services Ltd</x:t>
  </x:si>
  <x:si>
    <x:t>babelonedrone-contact@yahoo.fr</x:t>
  </x:si>
  <x:si>
    <x:t>8, Kirklee Road</x:t>
  </x:si>
  <x:si>
    <x:t>Bieringa</x:t>
  </x:si>
  <x:si>
    <x:t>488 Wellington St West, Suite 100</x:t>
  </x:si>
  <x:si>
    <x:t>ON M5V 1E3</x:t>
  </x:si>
  <x:si>
    <x:t>Ipalluaud@betafilm.com</x:t>
  </x:si>
  <x:si>
    <x:t>Beyond Films</x:t>
  </x:si>
  <x:si>
    <x:t>Favelle</x:t>
  </x:si>
  <x:si>
    <x:t>53-55 Brisbane St</x:t>
  </x:si>
  <x:si>
    <x:t>Surry Hills</x:t>
  </x:si>
  <x:si>
    <x:t>2008 contact - print traffic</x:t>
  </x:si>
  <x:si>
    <x:t>Jack</x:t>
  </x:si>
  <x:si>
    <x:t>Sargeant</x:t>
  </x:si>
  <x:si>
    <x:t>Stephen Mews (off Stephen Street)</x:t>
  </x:si>
  <x:si>
    <x:t>+44 (020)7957 4791</x:t>
  </x:si>
  <x:si>
    <x:t>Lorraine.Salter@bfi.org.uk</x:t>
  </x:si>
  <x:si>
    <x:t>CA 94609</x:t>
  </x:si>
  <x:si>
    <x:t>+1 510 595 7926</x:t>
  </x:si>
  <x:si>
    <x:t>sfiedenson@lionsgatefilms.com</x:t>
  </x:si>
  <x:si>
    <x:t>Gil Scrine Films</x:t>
  </x:si>
  <x:si>
    <x:t>Gil</x:t>
  </x:si>
  <x:si>
    <x:t>Reza Safiri</x:t>
  </x:si>
  <x:si>
    <x:t>makhmalbaf.film@tavana.net</x:t>
  </x:si>
  <x:si>
    <x:t>communitymedia@paradise.net.nz; alisterbarry@paradise.net.nz</x:t>
  </x:si>
  <x:si>
    <x:t>(44)  7887910061</x:t>
  </x:si>
  <x:si>
    <x:t>(212) 719 4600</x:t>
  </x:si>
  <x:si>
    <x:t xml:space="preserve">(61) 3 9347 3436 </x:t>
  </x:si>
  <x:si>
    <x:t>(61) 424 656 283</x:t>
  </x:si>
  <x:si>
    <x:t>4 rue de Miromesnil</x:t>
  </x:si>
  <x:si>
    <x:t>+386 61 1312 056</x:t>
  </x:si>
  <x:si>
    <x:t>(09) 378-1900</x:t>
  </x:si>
  <x:si>
    <x:t>Deborah</x:t>
  </x:si>
  <x:si>
    <x:t>Garcia</x:t>
  </x:si>
  <x:si>
    <x:t>(0061 2) 9413-8777</x:t>
  </x:si>
  <x:si>
    <x:t>(0061-2) 9416-5672</x:t>
  </x:si>
  <x:si>
    <x:t>(0061 2) 9416 9401</x:t>
  </x:si>
  <x:si>
    <x:t>41 44 261 15 16</x:t>
  </x:si>
  <x:si>
    <x:t>bgelpke@lavatv.com</x:t>
  </x:si>
  <x:si>
    <x:t>www.lavatv.com</x:t>
  </x:si>
  <x:si>
    <x:t>Li Tao</x:t>
  </x:si>
  <x:si>
    <x:t>CA 90049</x:t>
  </x:si>
  <x:si>
    <x:t>Future East</x:t>
  </x:si>
  <x:si>
    <x:t>Swapna</x:t>
  </x:si>
  <x:si>
    <x:t>Raghavan</x:t>
  </x:si>
  <x:si>
    <x:t>Attenhoferstrasse 34</x:t>
  </x:si>
  <x:si>
    <x:t>Marion Square</x:t>
  </x:si>
  <x:si>
    <x:t>(04) 973 1622</x:t>
  </x:si>
  <x:si>
    <x:t>Maxim Films</x:t>
  </x:si>
  <x:si>
    <x:t>(0061 7) 339 10154</x:t>
  </x:si>
  <x:si>
    <x:t>+613 9695 7203</x:t>
  </x:si>
  <x:si>
    <x:t>Possum Creek Lodge, Cedarvale Rd, Possum Creek</x:t>
  </x:si>
  <x:si>
    <x:t>Naomi Wallwork</x:t>
  </x:si>
  <x:si>
    <x:t xml:space="preserve">Naomi </x:t>
  </x:si>
  <x:si>
    <x:t>Wallwork</x:t>
  </x:si>
  <x:si>
    <x:t>14 Montgomery Ave</x:t>
  </x:si>
  <x:si>
    <x:t>Karori</x:t>
  </x:si>
  <x:si>
    <x:t>04 934 4094</x:t>
  </x:si>
  <x:si>
    <x:t>naomiwallwork@yahoo.com</x:t>
  </x:si>
  <x:si>
    <x:t>20th Century Fox (1)</x:t>
  </x:si>
  <x:si>
    <x:t>mark.croft@foxnz.co.nz</x:t>
  </x:si>
  <x:si>
    <x:t>diana@tequilagang2.freeserve.co.uk</x:t>
  </x:si>
  <x:si>
    <x:t>aj@charlex.com</x:t>
  </x:si>
  <x:si>
    <x:t>Level 1/ 52 Barry St Carlton</x:t>
  </x:si>
  <x:si>
    <x:t>Melbourne Victoria</x:t>
  </x:si>
  <x:si>
    <x:t>pault@madman.com.au</x:t>
  </x:si>
  <x:si>
    <x:t>101 Eton Rd</x:t>
  </x:si>
  <x:si>
    <x:t>Lindfield</x:t>
  </x:si>
  <x:si>
    <x:t>NSW 2070</x:t>
  </x:si>
  <x:si>
    <x:t>www.latidofilms.com</x:t>
  </x:si>
  <x:si>
    <x:t>Heinrich-Rolle-Str. 15/2 HH</x:t>
  </x:si>
  <x:si>
    <x:t>20 - 00185</x:t>
  </x:si>
  <x:si>
    <x:t>39 06 445 6643</x:t>
  </x:si>
  <x:si>
    <x:t>Stick Figure Productions</x:t>
  </x:si>
  <x:si>
    <x:t>Lynch</x:t>
  </x:si>
  <x:si>
    <x:t>janeathome@onetel.net.uk</x:t>
  </x:si>
  <x:si>
    <x:t>Japan Foundation, The</x:t>
  </x:si>
  <x:si>
    <x:t>4F, Korean Stationary Centre</x:t>
  </x:si>
  <x:si>
    <x:t>E Pictures</x:t>
  </x:si>
  <x:si>
    <x:t>186-33 Jangchung-dong</x:t>
  </x:si>
  <x:si>
    <x:t>Jung-gu</x:t>
  </x:si>
  <x:si>
    <x:t>Seoul 100-855</x:t>
  </x:si>
  <x:si>
    <x:t>Jess</x:t>
  </x:si>
  <x:si>
    <x:t>P.O. Box 144</x:t>
  </x:si>
  <x:si>
    <x:t>St. Peterburg</x:t>
  </x:si>
  <x:si>
    <x:t>Lesley Barnes</x:t>
  </x:si>
  <x:si>
    <x:t>SEEN BY</x:t>
  </x:si>
  <x:si>
    <x:t>+852 28366 282</x:t>
  </x:si>
  <x:si>
    <x:t>+33 1 445 439 59</x:t>
  </x:si>
  <x:si>
    <x:t>+33 1 44 65 39 50</x:t>
  </x:si>
  <x:si>
    <x:t>mhairead@paradise.net.nz</x:t>
  </x:si>
  <x:si>
    <x:t>Cachoeira Films</x:t>
  </x:si>
  <x:si>
    <x:t>Californian Newsreel</x:t>
  </x:si>
  <x:si>
    <x:t>Larry</x:t>
  </x:si>
  <x:si>
    <x:t>Roadshow Distributors</x:t>
  </x:si>
  <x:si>
    <x:t>Damian</x:t>
  </x:si>
  <x:si>
    <x:t>Zieking Kofman</x:t>
  </x:si>
  <x:si>
    <x:t>11922 Saltair Terrace</x:t>
  </x:si>
  <x:si>
    <x:t>+34 91 548 8877</x:t>
  </x:si>
  <x:si>
    <x:t>+34 91 548 8878</x:t>
  </x:si>
  <x:si>
    <x:t>John</x:t>
  </x:si>
  <x:si>
    <x:t>Leykauf Film</x:t>
  </x:si>
  <x:si>
    <x:t>Nicole</x:t>
  </x:si>
  <x:si>
    <x:t>Leykauf</x:t>
  </x:si>
  <x:si>
    <x:t>Tengstrasse 43</x:t>
  </x:si>
  <x:si>
    <x:t>München</x:t>
  </x:si>
  <x:si>
    <x:t>NicLeykauf@aol.com</x:t>
  </x:si>
  <x:si>
    <x:t>+49 89 27 27 21 64</x:t>
  </x:si>
  <x:si>
    <x:t>+49 89 27 77 42 32</x:t>
  </x:si>
  <x:si>
    <x:t>+001 323 931 6361</x:t>
  </x:si>
  <x:si>
    <x:t>+001 323 931 0304</x:t>
  </x:si>
  <x:si>
    <x:t>+1 818-238-6112</x:t>
  </x:si>
  <x:si>
    <x:t>+1 818-562-9239</x:t>
  </x:si>
  <x:si>
    <x:t>gemini@easynet.fr</x:t>
  </x:si>
  <x:si>
    <x:t>+386 61 1306 250</x:t>
  </x:si>
  <x:si>
    <x:t>tanika.sajatovic@film-sklad.si</x:t>
  </x:si>
  <x:si>
    <x:t>SMG</x:t>
  </x:si>
  <x:si>
    <x:t>Canada</x:t>
  </x:si>
  <x:si>
    <x:t>514-844 3358</x:t>
  </x:si>
  <x:si>
    <x:t>514-844 7298</x:t>
  </x:si>
  <x:si>
    <x:t>info@filmstransit.com</x:t>
  </x:si>
  <x:si>
    <x:t>Athanor Ltd.</x:t>
  </x:si>
  <x:si>
    <x:t>Kallistova</x:t>
  </x:si>
  <x:si>
    <x:t>U 5. baterie 21</x:t>
  </x:si>
  <x:si>
    <x:t>Praha</x:t>
  </x:si>
  <x:si>
    <x:t>162 00 Praha 6</x:t>
  </x:si>
  <x:si>
    <x:t>Luetzowufer 11</x:t>
  </x:si>
  <x:si>
    <x:t>Berlin</x:t>
  </x:si>
  <x:si>
    <x:t>Schonecker</x:t>
  </x:si>
  <x:si>
    <x:t>Maëlle</x:t>
  </x:si>
  <x:si>
    <x:t>Guenegues</x:t>
  </x:si>
  <x:si>
    <x:t>18 rue Quincampoix #133</x:t>
  </x:si>
  <x:si>
    <x:t>F-75004</x:t>
  </x:si>
  <x:si>
    <x:t>+33 1 44 59 63 53</x:t>
  </x:si>
  <x:si>
    <x:t>maelle@catndocs.com</x:t>
  </x:si>
  <x:si>
    <x:t>www.catndocs.com</x:t>
  </x:si>
  <x:si>
    <x:t>Spirited Films</x:t>
  </x:si>
  <x:si>
    <x:t xml:space="preserve">Jenny </x:t>
  </x:si>
  <x:si>
    <x:t>Day</x:t>
  </x:si>
  <x:si>
    <x:t>+44 207 636 2261</x:t>
  </x:si>
  <x:si>
    <x:t>Claudia Pond Eyley</x:t>
  </x:si>
  <x:si>
    <x:t>Fandango Australia</x:t>
  </x:si>
  <x:si>
    <x:t>Hungary</x:t>
  </x:si>
  <x:si>
    <x:t>+310 3857990</x:t>
  </x:si>
  <x:si>
    <x:t>yoram@tomorrowfilms.com</x:t>
  </x:si>
  <x:si>
    <x:t>Tracie Holder</x:t>
  </x:si>
  <x:si>
    <x:t>(001 617) 353-5905</x:t>
  </x:si>
  <x:si>
    <x:t>Argentina</x:t>
  </x:si>
  <x:si>
    <x:t>Director</x:t>
  </x:si>
  <x:si>
    <x:t>20 Viewmount St</x:t>
  </x:si>
  <x:si>
    <x:t>Sam Hamilton</x:t>
  </x:si>
  <x:si>
    <x:t>Rocket Pictures</x:t>
  </x:si>
  <x:si>
    <x:t>Margo</x:t>
  </x:si>
  <x:si>
    <x:t>14 Kinsley St</x:t>
  </x:si>
  <x:si>
    <x:t>Island Productions</x:t>
  </x:si>
  <x:si>
    <x:t>L2, 32 Marion Street</x:t>
  </x:si>
  <x:si>
    <x:t>5764 ace Monklnad</x:t>
  </x:si>
  <x:si>
    <x:t>Suite 223</x:t>
  </x:si>
  <x:si>
    <x:t>Gelpke</x:t>
  </x:si>
  <x:si>
    <x:t>FreshFilms@xtra.co.nz</x:t>
  </x:si>
  <x:si>
    <x:t>Funny Balloons</x:t>
  </x:si>
  <x:si>
    <x:t>Richmond</x:t>
  </x:si>
  <x:si>
    <x:t>VIC 3121</x:t>
  </x:si>
  <x:si>
    <x:t>Gandulf Hennig</x:t>
  </x:si>
  <x:si>
    <x:t>74 Riverview Road</x:t>
  </x:si>
  <x:si>
    <x:t>Wallace</x:t>
  </x:si>
  <x:si>
    <x:t>POBOX 5508, Wellesley St</x:t>
  </x:si>
  <x:si>
    <x:t>New York</x:t>
  </x:si>
  <x:si>
    <x:t>NY 10001</x:t>
  </x:si>
  <x:si>
    <x:t>Blueskin Films</x:t>
  </x:si>
  <x:si>
    <x:t>Catherine</x:t>
  </x:si>
  <x:si>
    <x:t>Fitzgerald</x:t>
  </x:si>
  <x:si>
    <x:t>45a Bidwill St</x:t>
  </x:si>
  <x:si>
    <x:t>Mt Cook</x:t>
  </x:si>
  <x:si>
    <x:t>Distributors/Film Makers/Sales Agents</x:t>
  </x:si>
  <x:si>
    <x:t>Film Four International</x:t>
  </x:si>
  <x:si>
    <x:t>61 417 629 117</x:t>
  </x:si>
  <x:si>
    <x:t>61 732 191 107</x:t>
  </x:si>
  <x:si>
    <x:t>40 748 234 247</x:t>
  </x:si>
  <x:si>
    <x:t>4031 82 56 013</x:t>
  </x:si>
  <x:si>
    <x:t>www.mediaprodistribution.com</x:t>
  </x:si>
  <x:si>
    <x:t>79 - 81 Vulturilor st</x:t>
  </x:si>
  <x:si>
    <x:t xml:space="preserve">Matt </x:t>
  </x:si>
  <x:si>
    <x:t>Wolf</x:t>
  </x:si>
  <x:si>
    <x:t>Joy</x:t>
  </x:si>
  <x:si>
    <x:t>Wong</x:t>
  </x:si>
  <x:si>
    <x:t>62 Shaffesbury Ave</x:t>
  </x:si>
  <x:si>
    <x:t>(09) 537-3355</x:t>
  </x:si>
  <x:si>
    <x:t>(025) 954 088</x:t>
  </x:si>
  <x:si>
    <x:t>+44 (0)20 7262 3242</x:t>
  </x:si>
  <x:si>
    <x:t>www.cineclickasia.com</x:t>
  </x:si>
  <x:si>
    <x:t>Cinemaservice</x:t>
  </x:si>
  <x:si>
    <x:t>Rachel</x:t>
  </x:si>
  <x:si>
    <x:t>Lim</x:t>
  </x:si>
  <x:si>
    <x:t>Los Angeles Film Festival</x:t>
  </x:si>
  <x:si>
    <x:t>East Fremantle</x:t>
  </x:si>
  <x:si>
    <x:t>Kath</x:t>
  </x:si>
  <x:si>
    <x:t>Suite 44, 61 Marlborough Sr</x:t>
  </x:si>
  <x:si>
    <x:t>34 rue du Louvre</x:t>
  </x:si>
  <x:si>
    <x:t>P.O.BOX 1517</x:t>
  </x:si>
  <x:si>
    <x:t>NSW 1360</x:t>
  </x:si>
  <x:si>
    <x:t>(0061-2) 9362-9326</x:t>
  </x:si>
  <x:si>
    <x:t>(0061-2) 9362-9328</x:t>
  </x:si>
  <x:si>
    <x:t>1, quai du Pint de Jour</x:t>
  </x:si>
  <x:si>
    <x:t>Boulogne Cedex</x:t>
  </x:si>
  <x:si>
    <x:t>001 425) 990 0578</x:t>
  </x:si>
  <x:si>
    <x:t>RUNNING TIME</x:t>
  </x:si>
  <x:si>
    <x:t>Terry</x:t>
  </x:si>
  <x:si>
    <x:t>Berkely</x:t>
  </x:si>
  <x:si>
    <x:t>California  94710</x:t>
  </x:si>
  <x:si>
    <x:t>www.trimpinmovie.com</x:t>
  </x:si>
  <x:si>
    <x:t>27 31 260 1055</x:t>
  </x:si>
  <x:si>
    <x:t>nashen.moodley@gmail.com</x:t>
  </x:si>
  <x:si>
    <x:t>Indu</x:t>
  </x:si>
  <x:si>
    <x:t>Lyall Bay</x:t>
  </x:si>
  <x:si>
    <x:t>(04) 387 1146</x:t>
  </x:si>
  <x:si>
    <x:t>Switzerland</x:t>
  </x:si>
  <x:si>
    <x:t>+33 1 4026 3123</x:t>
  </x:si>
  <x:si>
    <x:t>Archipel 33</x:t>
  </x:si>
  <x:si>
    <x:t>raluca.soare@mediasat.ro</x:t>
  </x:si>
  <x:si>
    <x:t>Rhino Entertainment Company</x:t>
  </x:si>
  <x:si>
    <x:t>Jordan</x:t>
  </x:si>
  <x:si>
    <x:t>Fields</x:t>
  </x:si>
  <x:si>
    <x:t>NO SHORT</x:t>
  </x:si>
  <x:si>
    <x:t>Firecracker Films</x:t>
  </x:si>
  <x:si>
    <x:t>Dolby SR (Level 7)</x:t>
  </x:si>
  <x:si>
    <x:t>04 383 8574</x:t>
  </x:si>
  <x:si>
    <x:t>shh@paradise.net.nz</x:t>
  </x:si>
  <x:si>
    <x:t>(41.1) 296 5045</x:t>
  </x:si>
  <x:si>
    <x:t>cthurston@xenix.ch</x:t>
  </x:si>
  <x:si>
    <x:t>+61 0 2 9955 8825</x:t>
  </x:si>
  <x:si>
    <x:t>linda@arclightfilms.com</x:t>
  </x:si>
  <x:si>
    <x:t>NW5 1RT</x:t>
  </x:si>
  <x:si>
    <x:t>23 - 30 Queen St</x:t>
  </x:si>
  <x:si>
    <x:t>4-6 Demdobrescu Str</x:t>
  </x:si>
  <x:si>
    <x:t>+33142592948</x:t>
  </x:si>
  <x:si>
    <x:t>4 East 12th Street, Suite 1</x:t>
  </x:si>
  <x:si>
    <x:t>Barre</x:t>
  </x:si>
  <x:si>
    <x:t>riff_rambeau@angelfire.com</x:t>
  </x:si>
  <x:si>
    <x:t>Glover</x:t>
  </x:si>
  <x:si>
    <x:t>Kylie</x:t>
  </x:si>
  <x:si>
    <x:t>Muller</x:t>
  </x:si>
  <x:si>
    <x:t xml:space="preserve">   </x:t>
  </x:si>
  <x:si>
    <x:t xml:space="preserve"> </x:t>
  </x:si>
  <x:si>
    <x:t>CATEGORY</x:t>
  </x:si>
  <x:si>
    <x:t>TITLE</x:t>
  </x:si>
  <x:si>
    <x:t>ALTERNATIVE TITLE</x:t>
  </x:si>
  <x:si>
    <x:t>A - 1150</x:t>
  </x:si>
  <x:si>
    <x:t>+431 786 33 87</x:t>
  </x:si>
  <x:si>
    <x:t>+431 786 33 87 11</x:t>
  </x:si>
  <x:si>
    <x:t>melinda@urbancom.net</x:t>
  </x:si>
  <x:si>
    <x:t>Tim Skousen</x:t>
  </x:si>
  <x:si>
    <x:t>Tim</x:t>
  </x:si>
  <x:si>
    <x:t>Skousen</x:t>
  </x:si>
  <x:si>
    <x:t>894 Kasey Cir</x:t>
  </x:si>
  <x:si>
    <x:t>283a Old South Head Road</x:t>
  </x:si>
  <x:si>
    <x:t>Bondi</x:t>
  </x:si>
  <x:si>
    <x:t>P.O. Box 7176</x:t>
  </x:si>
  <x:si>
    <x:t>British Council, the</x:t>
  </x:si>
  <x:si>
    <x:t>Burgess Shale, The</x:t>
  </x:si>
  <x:si>
    <x:t>81-3-5521-8107</x:t>
  </x:si>
  <x:si>
    <x:t>Marie</x:t>
  </x:si>
  <x:si>
    <x:t>Herault-Delanoe</x:t>
  </x:si>
  <x:si>
    <x:t>2008 contact - World Sales</x:t>
  </x:si>
  <x:si>
    <x:t>Brown</x:t>
  </x:si>
  <x:si>
    <x:t>Robert.Crockett@disney.com</x:t>
  </x:si>
  <x:si>
    <x:t>09 630 3091</x:t>
  </x:si>
  <x:si>
    <x:t>\</x:t>
  </x:si>
  <x:si>
    <x:t>Films Boutique</x:t>
  </x:si>
  <x:si>
    <x:t>+49 (0) 3069537850</x:t>
  </x:si>
  <x:si>
    <x:t>Teddy Bear Films</x:t>
  </x:si>
  <x:si>
    <x:t>4/57 Wairoa Ave</x:t>
  </x:si>
  <x:si>
    <x:t>Sam Green</x:t>
  </x:si>
  <x:si>
    <x:t>+49 611 97 000 15</x:t>
  </x:si>
  <x:si>
    <x:t>P.O.Box 15875-4769</x:t>
  </x:si>
  <x:si>
    <x:t>Tehran</x:t>
  </x:si>
  <x:si>
    <x:t>Iran</x:t>
  </x:si>
  <x:si>
    <x:t>Moscow</x:t>
  </x:si>
  <x:si>
    <x:t>OUTWARD CONTACT</x:t>
  </x:si>
  <x:si>
    <x:t>Lizette</x:t>
  </x:si>
  <x:si>
    <x:t>www.wavelengthpictures.co.uk</x:t>
  </x:si>
  <x:si>
    <x:t>1157 South Beverly Drive, 2nd Floor</x:t>
  </x:si>
  <x:si>
    <x:t>CA 90035</x:t>
  </x:si>
  <x:si>
    <x:t>27 Ethel Street</x:t>
  </x:si>
  <x:si>
    <x:t>2008 contact- licensing and international business affairs</x:t>
  </x:si>
  <x:si>
    <x:t>Mhairead</x:t>
  </x:si>
  <x:si>
    <x:t>V6A 1E1</x:t>
  </x:si>
  <x:si>
    <x:t>021 266 7918</x:t>
  </x:si>
  <x:si>
    <x:t>hetaonga@woosh.co.nz</x:t>
  </x:si>
  <x:si>
    <x:t>Licensing Manager</x:t>
  </x:si>
  <x:si>
    <x:t>+90 212 278 36 11</x:t>
  </x:si>
  <x:si>
    <x:t>Blank</x:t>
  </x:si>
  <x:si>
    <x:t>10341 San Pablo Avenue</x:t>
  </x:si>
  <x:si>
    <x:t>El Cerrito</x:t>
  </x:si>
  <x:si>
    <x:t>Lambert</x:t>
  </x:si>
  <x:si>
    <x:t>198 Glenmore Rd</x:t>
  </x:si>
  <x:si>
    <x:t>Shooting People Films/ Word of Mouth Films</x:t>
  </x:si>
  <x:si>
    <x:t xml:space="preserve">Stina </x:t>
  </x:si>
  <x:si>
    <x:t>silvia.torner@britishcouncil.org</x:t>
  </x:si>
  <x:si>
    <x:t>Brett</x:t>
  </x:si>
  <x:si>
    <x:t>Widescreen</x:t>
  </x:si>
  <x:si>
    <x:t xml:space="preserve">Surry Hills </x:t>
  </x:si>
  <x:si>
    <x:t>+61 2 93196155</x:t>
  </x:si>
  <x:si>
    <x:t>+61 2 93197022</x:t>
  </x:si>
  <x:si>
    <x:t>Les Films de la Passerelle</x:t>
  </x:si>
  <x:si>
    <x:t>Voets</x:t>
  </x:si>
  <x:si>
    <x:t>Chantal</x:t>
  </x:si>
  <x:si>
    <x:t>+1 212 331 8888</x:t>
  </x:si>
  <x:si>
    <x:t>Sumich</x:t>
  </x:si>
  <x:si>
    <x:t>0061-2-9281 5795</x:t>
  </x:si>
  <x:si>
    <x:t>Jane Doe Films</x:t>
  </x:si>
  <x:si>
    <x:t>Amy</x:t>
  </x:si>
  <x:si>
    <x:t>Producer 2008 contact</x:t>
  </x:si>
  <x:si>
    <x:t>135 forbes st</x:t>
  </x:si>
  <x:si>
    <x:t>woolloomooloo</x:t>
  </x:si>
  <x:si>
    <x:t>Latido Films</x:t>
  </x:si>
  <x:si>
    <x:t>110 00</x:t>
  </x:si>
  <x:si>
    <x:t>(04) 382 7688</x:t>
  </x:si>
  <x:si>
    <x:t>Globe Film Co</x:t>
  </x:si>
  <x:si>
    <x:t>Andrew</x:t>
  </x:si>
  <x:si>
    <x:t>Richard</x:t>
  </x:si>
  <x:si>
    <x:t>Weatherly</x:t>
  </x:si>
  <x:si>
    <x:t>CANADA</x:t>
  </x:si>
  <x:si>
    <x:t>+ 001 604 251 0770</x:t>
  </x:si>
  <x:si>
    <x:t>yoko@asmik-ace.co.jp</x:t>
  </x:si>
  <x:si>
    <x:t>81 3 5413 4353</x:t>
  </x:si>
  <x:si>
    <x:t>81 3 5413 2843</x:t>
  </x:si>
  <x:si>
    <x:t>Yoko</x:t>
  </x:si>
  <x:si>
    <x:t>Clear Blue Sky Productions</x:t>
  </x:si>
  <x:si>
    <x:t>Alister</x:t>
  </x:si>
  <x:si>
    <x:t>27 rue de la Butte aux Cailles</x:t>
  </x:si>
  <x:si>
    <x:t>Saturday</x:t>
  </x:si>
  <x:si>
    <x:t>Sunday</x:t>
  </x:si>
  <x:si>
    <x:t>Henry S</x:t>
  </x:si>
  <x:si>
    <x:t>+90 212 278 19 71</x:t>
  </x:si>
  <x:si>
    <x:t>Rise Films</x:t>
  </x:si>
  <x:si>
    <x:t>Teddy</x:t>
  </x:si>
  <x:si>
    <x:t>+207 722 6662</x:t>
  </x:si>
  <x:si>
    <x:t>photoplay@compuserve.com</x:t>
  </x:si>
  <x:si>
    <x:t>Pictures For Anna</x:t>
  </x:si>
  <x:si>
    <x:t>(0061 2) 9556 2833</x:t>
  </x:si>
  <x:si>
    <x:t>(0061-2) 9281-1789</x:t>
  </x:si>
  <x:si>
    <x:t>Australian Film, TV &amp; Radio School</x:t>
  </x:si>
  <x:si>
    <x:t>Balaclava &amp; Epping Rds</x:t>
  </x:si>
  <x:si>
    <x:t>North Ryde</x:t>
  </x:si>
  <x:si>
    <x:t>Frameline</x:t>
  </x:si>
  <x:si>
    <x:t>mark@screenline.co.nz</x:t>
  </x:si>
  <x:si>
    <x:t>AKFF!</x:t>
  </x:si>
  <x:si>
    <x:t>Christian</x:t>
  </x:si>
  <x:si>
    <x:t>Mona</x:t>
  </x:si>
  <x:si>
    <x:t>0061-3-9328-5040</x:t>
  </x:si>
  <x:si>
    <x:t>Potential Films</x:t>
  </x:si>
  <x:si>
    <x:t>0061-3-9328-5000</x:t>
  </x:si>
  <x:si>
    <x:t>PROMISES FILM PROJECT</x:t>
  </x:si>
  <x:si>
    <x:t>BZ</x:t>
  </x:si>
  <x:si>
    <x:t>GOLDBERG</x:t>
  </x:si>
  <x:si>
    <x:t>slevine@forwardentertainment.us</x:t>
  </x:si>
  <x:si>
    <x:t>Sheri</x:t>
  </x:si>
  <x:si>
    <x:t>32 Rochford st, Erskinville, Sydney, NSW 2043 Australia</x:t>
  </x:si>
  <x:si>
    <x:t>(09) 630-3035</x:t>
  </x:si>
  <x:si>
    <x:t>021 664 857</x:t>
  </x:si>
  <x:si>
    <x:t>Nigel</x:t>
  </x:si>
  <x:si>
    <x:t>Forsyth</x:t>
  </x:si>
  <x:si>
    <x:t>(09) 820 8889</x:t>
  </x:si>
  <x:si>
    <x:t>Hm (09) 376-8268</x:t>
  </x:si>
  <x:si>
    <x:t>Slovenija</x:t>
  </x:si>
  <x:si>
    <x:t>www.eh-films.com</x:t>
  </x:si>
  <x:si>
    <x:t>Eva</x:t>
  </x:si>
  <x:si>
    <x:t>lexismor@tpg.com.au</x:t>
  </x:si>
  <x:si>
    <x:t>79/23 Srinakarin Rd, Nongbon</x:t>
  </x:si>
  <x:si>
    <x:t>fuc@ucine.edu.ar</x:t>
  </x:si>
  <x:si>
    <x:t>www.ucine.edu.ar</x:t>
  </x:si>
  <x:si>
    <x:t>Russell</x:t>
  </x:si>
  <x:si>
    <x:t>+374 10 56 44 84</x:t>
  </x:si>
  <x:si>
    <x:t>Anchor Bay Entertainment</x:t>
  </x:si>
  <x:si>
    <x:t>Universe Films</x:t>
  </x:si>
  <x:si>
    <x:t>Hysteria Film</x:t>
  </x:si>
  <x:si>
    <x:t>Angels Film</x:t>
  </x:si>
  <x:si>
    <x:t xml:space="preserve">Rajendra </x:t>
  </x:si>
  <x:si>
    <x:t>+1 212 769 9601</x:t>
  </x:si>
  <x:si>
    <x:t>+1 917 353 2268</x:t>
  </x:si>
  <x:si>
    <x:t>+207 722 2500</x:t>
  </x:si>
  <x:si>
    <x:t>PO Box 21</x:t>
  </x:si>
  <x:si>
    <x:t>Enmore</x:t>
  </x:si>
  <x:si>
    <x:t xml:space="preserve">NSW </x:t>
  </x:si>
  <x:si>
    <x:t>+61 2 9212 0159</x:t>
  </x:si>
  <x:si>
    <x:t>FOOTPRINT/ARENA FILMS AUSTRALIA</x:t>
  </x:si>
  <x:si>
    <x:t>JOHN</x:t>
  </x:si>
  <x:si>
    <x:t>MAYNARD</x:t>
  </x:si>
  <x:si>
    <x:t>Forged Films</x:t>
  </x:si>
  <x:si>
    <x:t>Makerita Urale</x:t>
  </x:si>
  <x:si>
    <x:t>Childress</x:t>
  </x:si>
  <x:si>
    <x:t>MPI Media</x:t>
  </x:si>
  <x:si>
    <x:t xml:space="preserve">brian@redwindproductions.com </x:t>
  </x:si>
  <x:si>
    <x:t>Brian</x:t>
  </x:si>
  <x:si>
    <x:t xml:space="preserve"> +33 1 4870 7318</x:t>
  </x:si>
  <x:si>
    <x:t>+33 1 4972 0421</x:t>
  </x:si>
  <x:si>
    <x:t>Short</x:t>
  </x:si>
  <x:si>
    <x:t>ORIGIN CODE</x:t>
  </x:si>
  <x:si>
    <x:t>Sampaloc</x:t>
  </x:si>
  <x:si>
    <x:t>Manila</x:t>
  </x:si>
  <x:si>
    <x:t>Philippines</x:t>
  </x:si>
  <x:si>
    <x:t>Unit 6G, 489 Rosebank Road</x:t>
  </x:si>
  <x:si>
    <x:t>027 497 4025</x:t>
  </x:si>
  <x:si>
    <x:t>McMillan</x:t>
  </x:si>
  <x:si>
    <x:t>PO Box 7343, Sydenham</x:t>
  </x:si>
  <x:si>
    <x:t>br@dimeshow.com</x:t>
  </x:si>
  <x:si>
    <x:t xml:space="preserve">Ben </x:t>
  </x:si>
  <x:si>
    <x:t>Ben Russell</x:t>
  </x:si>
  <x:si>
    <x:t>Nelson</x:t>
  </x:si>
  <x:si>
    <x:t>Flat 2/5 Levy Street</x:t>
  </x:si>
  <x:si>
    <x:t>Mt Victoria</x:t>
  </x:si>
  <x:si>
    <x:t>0086 13916339361 (china)</x:t>
  </x:si>
  <x:si>
    <x:t>021 023 68658</x:t>
  </x:si>
  <x:si>
    <x:t>CA 94942</x:t>
  </x:si>
  <x:si>
    <x:t>+49 8 9330 40767</x:t>
  </x:si>
  <x:si>
    <x:t>OUTWARD ADDRESS</x:t>
  </x:si>
  <x:si>
    <x:t>OUTWARD PH</x:t>
  </x:si>
  <x:si>
    <x:t>(+81 3) 3265 3276</x:t>
  </x:si>
  <x:si>
    <x:t>+82 2 515 8243</x:t>
  </x:si>
  <x:si>
    <x:t>Forster Lambert Film Distribution</x:t>
  </x:si>
  <x:si>
    <x:t>(+32 2) 511 81 39</x:t>
  </x:si>
  <x:si>
    <x:t>Boston</x:t>
  </x:si>
  <x:si>
    <x:t>MA 02116</x:t>
  </x:si>
  <x:si>
    <x:t>+ 1 617 266 6190</x:t>
  </x:si>
  <x:si>
    <x:t>ajami@mindspring.com</x:t>
  </x:si>
  <x:si>
    <x:t>Habibi Films</x:t>
  </x:si>
  <x:si>
    <x:t>P.O.BOX 1852</x:t>
  </x:si>
  <x:si>
    <x:t>Harold Lloyd Estate</x:t>
  </x:si>
  <x:si>
    <x:t>223 Moana Road</x:t>
  </x:si>
  <x:si>
    <x:t>Barcelona Film Festival</x:t>
  </x:si>
  <x:si>
    <x:t>Aitor</x:t>
  </x:si>
  <x:si>
    <x:t>Martos</x:t>
  </x:si>
  <x:si>
    <x:t>Vojtech</x:t>
  </x:si>
  <x:si>
    <x:t>Med</x:t>
  </x:si>
  <x:si>
    <x:t>Jocelyn</x:t>
  </x:si>
  <x:si>
    <x:t>Wavecrest Films</x:t>
  </x:si>
  <x:si>
    <x:t>Hayley_Paul@roadshow.co.nz</x:t>
  </x:si>
  <x:si>
    <x:t xml:space="preserve">(09) 820 8889 </x:t>
  </x:si>
  <x:si>
    <x:t>972 3 5236076</x:t>
  </x:si>
  <x:si>
    <x:t>nasto@netvision.il</x:t>
  </x:si>
  <x:si>
    <x:t>P.O.Box 26655</x:t>
  </x:si>
  <x:si>
    <x:t>Epsom</x:t>
  </x:si>
  <x:si>
    <x:t>Apartment 514, 28 College Hill</x:t>
  </x:si>
  <x:si>
    <x:t>couchpotatoproductions@netzero.net</x:t>
  </x:si>
  <x:si>
    <x:t>barbara@medialuna-entertainment.de</x:t>
  </x:si>
  <x:si>
    <x:t>Menemsha Entertainment</x:t>
  </x:si>
  <x:si>
    <x:t>kineticdiego@yahoo.com</x:t>
  </x:si>
  <x:si>
    <x:t>P.O.BOX 11449</x:t>
  </x:si>
  <x:si>
    <x:t>04 384 7647</x:t>
  </x:si>
  <x:si>
    <x:t>+852 283 66383</x:t>
  </x:si>
  <x:si>
    <x:t>Pamr@vnw.com</x:t>
  </x:si>
  <x:si>
    <x:t>Melrose</x:t>
  </x:si>
  <x:si>
    <x:t>PO Box 11597</x:t>
  </x:si>
  <x:si>
    <x:t>New Zealalnd</x:t>
  </x:si>
  <x:si>
    <x:t>gil@gilscrinefilms.com.au</x:t>
  </x:si>
  <x:si>
    <x:t>Typecast Films</x:t>
  </x:si>
  <x:si>
    <x:t>Sinno</x:t>
  </x:si>
  <x:si>
    <x:t>10035 35th Ave NE</x:t>
  </x:si>
  <x:si>
    <x:t>marta@photoplay.co.uk</x:t>
  </x:si>
  <x:si>
    <x:t>Teresa</x:t>
  </x:si>
  <x:si>
    <x:t>Huang</x:t>
  </x:si>
  <x:si>
    <x:t>18 Levontin St</x:t>
  </x:si>
  <x:si>
    <x:t>NW1 8JR</x:t>
  </x:si>
  <x:si>
    <x:t>Theresa</x:t>
  </x:si>
  <x:si>
    <x:t>Ho</x:t>
  </x:si>
  <x:si>
    <x:t>965 Bay St, Suite 2409</x:t>
  </x:si>
  <x:si>
    <x:t>ON M55 2A3</x:t>
  </x:si>
  <x:si>
    <x:t>416 964 7997</x:t>
  </x:si>
  <x:si>
    <x:t>QLD 4169</x:t>
  </x:si>
  <x:si>
    <x:t>Good Company Communications</x:t>
  </x:si>
  <x:si>
    <x:t>Velcrow</x:t>
  </x:si>
  <x:si>
    <x:t xml:space="preserve">Ivan </x:t>
  </x:si>
  <x:si>
    <x:t>Borgnino</x:t>
  </x:si>
  <x:si>
    <x:t>jack@jacktext.net</x:t>
  </x:si>
  <x:si>
    <x:t>Amiel</x:t>
  </x:si>
  <x:si>
    <x:t>Morris</x:t>
  </x:si>
  <x:si>
    <x:t>www.flach-pyramide.com</x:t>
  </x:si>
  <x:si>
    <x:t>Bankside Films</x:t>
  </x:si>
  <x:si>
    <x:t>antonio@bankside-films.com</x:t>
  </x:si>
  <x:si>
    <x:t>Antonio</x:t>
  </x:si>
  <x:si>
    <x:t>(09) 528-3294</x:t>
  </x:si>
  <x:si>
    <x:t>(001 425) 990 0577</x:t>
  </x:si>
  <x:si>
    <x:t>Gosling</x:t>
  </x:si>
  <x:si>
    <x:t>6540 Dana St</x:t>
  </x:si>
  <x:si>
    <x:t>Oakland</x:t>
  </x:si>
  <x:si>
    <x:t>44 Northcote St</x:t>
  </x:si>
  <x:si>
    <x:t>Leichhardt</x:t>
  </x:si>
  <x:si>
    <x:t>NSW 2040</x:t>
  </x:si>
  <x:si>
    <x:t>+612 9550 9550</x:t>
  </x:si>
  <x:si>
    <x:t>Telltale Films</x:t>
  </x:si>
  <x:si>
    <x:t>Hilary</x:t>
  </x:si>
  <x:si>
    <x:t>Birminham</x:t>
  </x:si>
  <x:si>
    <x:t>+61 2 96422436</x:t>
  </x:si>
  <x:si>
    <x:t>viccarson@optvsnet.com.au</x:t>
  </x:si>
  <x:si>
    <x:t>Iliana</x:t>
  </x:si>
  <x:si>
    <x:t>Zakopoulos</x:t>
  </x:si>
  <x:si>
    <x:t>10 Panepistimious</x:t>
  </x:si>
  <x:si>
    <x:t>Athens</x:t>
  </x:si>
  <x:si>
    <x:t>Greece</x:t>
  </x:si>
  <x:si>
    <x:t>+1 3634 586</x:t>
  </x:si>
  <x:si>
    <x:t>Irma</x:t>
  </x:si>
  <x:si>
    <x:t>Strehle</x:t>
  </x:si>
  <x:si>
    <x:t>Copacetic Pictures</x:t>
  </x:si>
  <x:si>
    <x:t>doug@d-word.com</x:t>
  </x:si>
  <x:si>
    <x:t>Doug</x:t>
  </x:si>
  <x:si>
    <x:t>Pedersen</x:t>
  </x:si>
  <x:si>
    <x:t>8 Hoxton St</x:t>
  </x:si>
  <x:si>
    <x:t xml:space="preserve">London </x:t>
  </x:si>
  <x:si>
    <x:t>Forward Entertainment</x:t>
  </x:si>
  <x:si>
    <x:t>+49 611 97 000 10</x:t>
  </x:si>
  <x:si>
    <x:t>edevos@wildbunch.eu</x:t>
  </x:si>
  <x:si>
    <x:t>jwilson@filmindependent.org</x:t>
  </x:si>
  <x:si>
    <x:t>Filmor- rezo films vault</x:t>
  </x:si>
  <x:si>
    <x:t>+82 2 2017 1191</x:t>
  </x:si>
  <x:si>
    <x:t>South Africa</x:t>
  </x:si>
  <x:si>
    <x:t>dickwhyte@gmail.com</x:t>
  </x:si>
  <x:si>
    <x:t>Richard Whyte</x:t>
  </x:si>
  <x:si>
    <x:t>Ong  Choa</x:t>
  </x:si>
  <x:si>
    <x:t>Hong</x:t>
  </x:si>
  <x:si>
    <x:t>+61 2 4233 1510</x:t>
  </x:si>
  <x:si>
    <x:t>petecorn@ozemail.com.au</x:t>
  </x:si>
  <x:si>
    <x:t>helib@bigpond.com</x:t>
  </x:si>
  <x:si>
    <x:t>Frieder</x:t>
  </x:si>
  <x:si>
    <x:t>Hernandez</x:t>
  </x:si>
  <x:si>
    <x:t>34 Lennox St</x:t>
  </x:si>
  <x:si>
    <x:t>1015 North Cahuenba Blvd</x:t>
  </x:si>
  <x:si>
    <x:t>Hollywood</x:t>
  </x:si>
  <x:si>
    <x:t>CA 90038</x:t>
  </x:si>
  <x:si>
    <x:t>+1 323 4921 ext 21</x:t>
  </x:si>
  <x:si>
    <x:t>7223 Beverly Blvd, #202</x:t>
  </x:si>
  <x:si>
    <x:t>+1 323 931 7300</x:t>
  </x:si>
  <x:si>
    <x:t>+1 323 931 7354</x:t>
  </x:si>
  <x:si>
    <x:t>Joreida</x:t>
  </x:si>
  <x:si>
    <x:t xml:space="preserve">Sean </x:t>
  </x:si>
  <x:si>
    <x:t>Barney</x:t>
  </x:si>
  <x:si>
    <x:t>Fandango portobello</x:t>
  </x:si>
  <x:si>
    <x:t>Sarah</x:t>
  </x:si>
  <x:si>
    <x:t>Nutall</x:t>
  </x:si>
  <x:si>
    <x:t>Lyall Bay, Wellington</x:t>
  </x:si>
  <x:si>
    <x:t xml:space="preserve">214 Onepu Road </x:t>
  </x:si>
  <x:si>
    <x:t xml:space="preserve">Makerita </x:t>
  </x:si>
  <x:si>
    <x:t>1 rue vapart</x:t>
  </x:si>
  <x:si>
    <x:t>142-0051</x:t>
  </x:si>
  <x:si>
    <x:t>Korea</x:t>
  </x:si>
  <x:si>
    <x:t>CA 90069</x:t>
  </x:si>
  <x:si>
    <x:t>dawnyh@clear.net.nz</x:t>
  </x:si>
  <x:si>
    <x:t>Laurin Federlein</x:t>
  </x:si>
  <x:si>
    <x:t>4-6 Southampton Row</x:t>
  </x:si>
  <x:si>
    <x:t>+44 207 957 8975</x:t>
  </x:si>
  <x:si>
    <x:t>+44 207 508 5830</x:t>
  </x:si>
  <x:si>
    <x:t>Bryony.Dixon@bfi.org,uk</x:t>
  </x:si>
  <x:si>
    <x:t>AUCKLAND</x:t>
  </x:si>
  <x:si>
    <x:t>Occassional Productions</x:t>
  </x:si>
  <x:si>
    <x:t>West</x:t>
  </x:si>
  <x:si>
    <x:t>Winstone Film Distributors</x:t>
  </x:si>
  <x:si>
    <x:t>Ewin</x:t>
  </x:si>
  <x:si>
    <x:t>Rm 403-4 Parkes Commercial Centre, 2-8 Parkes Street</x:t>
  </x:si>
  <x:si>
    <x:t>Kowloon</x:t>
  </x:si>
  <x:si>
    <x:t>+1 416 492 1595 x 247</x:t>
  </x:si>
  <x:si>
    <x:t>+1 416 492 9539</x:t>
  </x:si>
  <x:si>
    <x:t>Mumbai</x:t>
  </x:si>
  <x:si>
    <x:t>India</x:t>
  </x:si>
  <x:si>
    <x:t>Mono (recorded on Channels 1 &amp; 2)</x:t>
  </x:si>
  <x:si>
    <x:t>pyi@ix.netcom.com</x:t>
  </x:si>
  <x:si>
    <x:t>Peter Veverka</x:t>
  </x:si>
  <x:si>
    <x:t>Peter</x:t>
  </x:si>
  <x:si>
    <x:t>Czech Republic</x:t>
  </x:si>
  <x:si>
    <x:t>4131 Garden Avenue</x:t>
  </x:si>
  <x:si>
    <x:t>info@american-cannibal.com</x:t>
  </x:si>
  <x:si>
    <x:t>Warner Home Video</x:t>
  </x:si>
  <x:si>
    <x:t>Tracy</x:t>
  </x:si>
  <x:si>
    <x:t>Whybrew</x:t>
  </x:si>
  <x:si>
    <x:t>34 932155612</x:t>
  </x:si>
  <x:si>
    <x:t>001 323 55 99</x:t>
  </x:si>
  <x:si>
    <x:t>Lataster &amp; Films</x:t>
  </x:si>
  <x:si>
    <x:t>Deaplaneta</x:t>
  </x:si>
  <x:si>
    <x:t>Zapomatik</x:t>
  </x:si>
  <x:si>
    <x:t>Emmy</x:t>
  </x:si>
  <x:si>
    <x:t>Oost</x:t>
  </x:si>
  <x:si>
    <x:t>Brandhoutkaai 37 bus 6</x:t>
  </x:si>
  <x:si>
    <x:t>Brussels</x:t>
  </x:si>
  <x:si>
    <x:t>+ 32 2 219 0018</x:t>
  </x:si>
  <x:si>
    <x:t xml:space="preserve">Discovery Enterprises International, </x:t>
  </x:si>
  <x:si>
    <x:t>106-8553</x:t>
  </x:si>
  <x:si>
    <x:t>+61 3 9646 7705</x:t>
  </x:si>
  <x:si>
    <x:t>Adria</x:t>
  </x:si>
  <x:si>
    <x:t>Vaughan</x:t>
  </x:si>
  <x:si>
    <x:t>03-3462-0345</x:t>
  </x:si>
  <x:si>
    <x:t>03-3462-0621</x:t>
  </x:si>
  <x:si>
    <x:t>info@bitters.co.jp</x:t>
  </x:si>
  <x:si>
    <x:t>30 West 26th Street</x:t>
  </x:si>
  <x:si>
    <x:t>7th Floor</x:t>
  </x:si>
  <x:si>
    <x:t>+1 917 621- 7212</x:t>
  </x:si>
  <x:si>
    <x:t>NC 27403</x:t>
  </x:si>
  <x:si>
    <x:t>+1 201 767 3035</x:t>
  </x:si>
  <x:si>
    <x:t>(310) 205 4899</x:t>
  </x:si>
  <x:si>
    <x:t>+82 2 2017 1241</x:t>
  </x:si>
  <x:si>
    <x:t>heejeon@cj.net</x:t>
  </x:si>
  <x:si>
    <x:t>Print contact</x:t>
  </x:si>
  <x:si>
    <x:t>Cooray Mountain</x:t>
  </x:si>
  <x:si>
    <x:t>Jean-Sebastein</x:t>
  </x:si>
  <x:si>
    <x:t>jspanizzon@filmor.fr</x:t>
  </x:si>
  <x:si>
    <x:t>North Harbour</x:t>
  </x:si>
  <x:si>
    <x:t>Raluca</x:t>
  </x:si>
  <x:si>
    <x:t>Soare</x:t>
  </x:si>
  <x:si>
    <x:t>3rd District</x:t>
  </x:si>
  <x:si>
    <x:t>CIRCULATION</x:t>
  </x:si>
  <x:si>
    <x:t>PUBLISHED</x:t>
  </x:si>
  <x:si>
    <x:t>Lotus-Film GmbH</x:t>
  </x:si>
  <x:si>
    <x:t>Lendl</x:t>
  </x:si>
  <x:si>
    <x:t>(0044 207) 439 4220</x:t>
  </x:si>
  <x:si>
    <x:t>Stewart</x:t>
  </x:si>
  <x:si>
    <x:t>+612 9319 6906</x:t>
  </x:si>
  <x:si>
    <x:t>021 2445 708</x:t>
  </x:si>
  <x:si>
    <x:t>Alliance Francaise de Sydney</x:t>
  </x:si>
  <x:si>
    <x:t>Denis</x:t>
  </x:si>
  <x:si>
    <x:t>Matte</x:t>
  </x:si>
  <x:si>
    <x:t>257 Clarence Street</x:t>
  </x:si>
  <x:si>
    <x:t>9 Desbrosses St.</x:t>
  </x:si>
  <x:si>
    <x:t>1/21 William St.</x:t>
  </x:si>
  <x:si>
    <x:t>Roissy CDG</x:t>
  </x:si>
  <x:si>
    <x:t>001 510 525 8998</x:t>
  </x:si>
  <x:si>
    <x:t>Executive Producer</x:t>
  </x:si>
  <x:si>
    <x:t>mail@arenafilm.com.au</x:t>
  </x:si>
  <x:si>
    <x:t>Fortissimo</x:t>
  </x:si>
  <x:si>
    <x:t>sales@onomainternational.com</x:t>
  </x:si>
  <x:si>
    <x:t>Vancouver</x:t>
  </x:si>
  <x:si>
    <x:t>BC V5L 2YB</x:t>
  </x:si>
  <x:si>
    <x:t>+1 201 767 3117</x:t>
  </x:si>
  <x:si>
    <x:t>(212)204-7980</x:t>
  </x:si>
  <x:si>
    <x:t>intercin@online.ru</x:t>
  </x:si>
  <x:si>
    <x:t>Owen</x:t>
  </x:si>
  <x:si>
    <x:t>14 King St</x:t>
  </x:si>
  <x:si>
    <x:t>WC3E 8HN</x:t>
  </x:si>
  <x:si>
    <x:t>United Kingdom</x:t>
  </x:si>
  <x:si>
    <x:t>+44 020 7240 5353</x:t>
  </x:si>
  <x:si>
    <x:t>Perlova 1</x:t>
  </x:si>
  <x:si>
    <x:t>Praha 1</x:t>
  </x:si>
  <x:si>
    <x:t>Rothsay Bay</x:t>
  </x:si>
  <x:si>
    <x:t>(09) 478 3318</x:t>
  </x:si>
  <x:si>
    <x:t>j.sumich@auckland.ac.nz</x:t>
  </x:si>
  <x:si>
    <x:t>May</x:t>
  </x:si>
  <x:si>
    <x:t>1950 N Tamarind Ave #211</x:t>
  </x:si>
  <x:si>
    <x:t>+212 581 6772</x:t>
  </x:si>
  <x:si>
    <x:t>+212 307 1535</x:t>
  </x:si>
  <x:si>
    <x:t>peterveverka@hotmail.com</x:t>
  </x:si>
  <x:si>
    <x:t>REQUIRED BY</x:t>
  </x:si>
  <x:si>
    <x:t>DATE SENT</x:t>
  </x:si>
  <x:si>
    <x:t>Silent</x:t>
  </x:si>
  <x:si>
    <x:t>Swiss Dots</x:t>
  </x:si>
  <x:si>
    <x:t>Hiles</x:t>
  </x:si>
  <x:si>
    <x:t>cityfilms@clear.net.nz</x:t>
  </x:si>
  <x:si>
    <x:t>Varija Films</x:t>
  </x:si>
  <x:si>
    <x:t>Kawase</x:t>
  </x:si>
  <x:si>
    <x:t>Boulogne Billancourt</x:t>
  </x:si>
  <x:si>
    <x:t>2.35:1</x:t>
  </x:si>
  <x:si>
    <x:t>Dolby Digital/Dolby SR</x:t>
  </x:si>
  <x:si>
    <x:t>PO BOX 197</x:t>
  </x:si>
  <x:si>
    <x:t>gerald@sixpackfilm.com</x:t>
  </x:si>
  <x:si>
    <x:t>Slap Bass Productions Inc</x:t>
  </x:si>
  <x:si>
    <x:t>021 565 175</x:t>
  </x:si>
  <x:si>
    <x:t>Thailand</x:t>
  </x:si>
  <x:si>
    <x:t>+662 938 4460</x:t>
  </x:si>
  <x:si>
    <x:t>www.greenpeace.org.nz</x:t>
  </x:si>
  <x:si>
    <x:t>Greenpeace UK</x:t>
  </x:si>
  <x:si>
    <x:t>Sauven</x:t>
  </x:si>
  <x:si>
    <x:t>Cannonbury Villas</x:t>
  </x:si>
  <x:si>
    <x:t>535 West 22nd Street, 5th floor</x:t>
  </x:si>
  <x:si>
    <x:t>Siegel</x:t>
  </x:si>
  <x:si>
    <x:t>Reynolds</x:t>
  </x:si>
  <x:si>
    <x:t>Promotions and Publicity Manager</x:t>
  </x:si>
  <x:si>
    <x:t>09 573 9068</x:t>
  </x:si>
  <x:si>
    <x:t xml:space="preserve">34 91 736  92 10 </x:t>
  </x:si>
  <x:si>
    <x:t>34 91 736 88 47</x:t>
  </x:si>
  <x:si>
    <x:t>Studio 32, Clink St Studios, 1 Clink St</x:t>
  </x:si>
  <x:si>
    <x:t>SE1 9DG</x:t>
  </x:si>
  <x:si>
    <x:t>020 7378 6106</x:t>
  </x:si>
  <x:si>
    <x:t>Richards</x:t>
  </x:si>
  <x:si>
    <x:t xml:space="preserve">Level 2, 270 Devonshire St, </x:t>
  </x:si>
  <x:si>
    <x:t>+612 9319 7011</x:t>
  </x:si>
  <x:si>
    <x:t>Minato-ku</x:t>
  </x:si>
  <x:si>
    <x:t>+33 1 53 01 50 49</x:t>
  </x:si>
  <x:si>
    <x:t>Bernado</x:t>
  </x:si>
  <x:si>
    <x:t>Pacheco</x:t>
  </x:si>
  <x:si>
    <x:t>bernado@canana.net</x:t>
  </x:si>
  <x:si>
    <x:t>Gulay Rosset</x:t>
  </x:si>
  <x:si>
    <x:t>DISTRIBUTOR</x:t>
  </x:si>
  <x:si>
    <x:t>+41 41 720 0631</x:t>
  </x:si>
  <x:si>
    <x:t>hodle@traderight.ch</x:t>
  </x:si>
  <x:si>
    <x:t>Storyteller Productions</x:t>
  </x:si>
  <x:si>
    <x:t>Berends</x:t>
  </x:si>
  <x:si>
    <x:t>Upper Mount Gravatt,</x:t>
  </x:si>
  <x:si>
    <x:t>QLD</x:t>
  </x:si>
  <x:si>
    <x:t xml:space="preserve">163 wanda Road,   </x:t>
  </x:si>
  <x:si>
    <x:t>1168 Countryside Circle</x:t>
  </x:si>
  <x:si>
    <x:t>+1 (435) 654 2236</x:t>
  </x:si>
  <x:si>
    <x:t>ARRIVAL STATUS</x:t>
  </x:si>
  <x:si>
    <x:t>ARRIVAL NOTES</x:t>
  </x:si>
  <x:si>
    <x:t>Stipetic</x:t>
  </x:si>
  <x:si>
    <x:t>Harmony Gold</x:t>
  </x:si>
  <x:si>
    <x:t>Karen</x:t>
  </x:si>
  <x:si>
    <x:t>Community Media Trust</x:t>
  </x:si>
  <x:si>
    <x:t>Barry</x:t>
  </x:si>
  <x:si>
    <x:t>chris.mercier@unistudios.com</x:t>
  </x:si>
  <x:si>
    <x:t>Universidad del Cine</x:t>
  </x:si>
  <x:si>
    <x:t>Sigrid</x:t>
  </x:si>
  <x:si>
    <x:t>Rocha</x:t>
  </x:si>
  <x:si>
    <x:t>Rua Sorocaba, 190</x:t>
  </x:si>
  <x:si>
    <x:t>lmrfour@bigpond.net.au OR mjwfour@bigpond.net.au'</x:t>
  </x:si>
  <x:si>
    <x:t>416 363 6060</x:t>
  </x:si>
  <x:si>
    <x:t>CA 94063</x:t>
  </x:si>
  <x:si>
    <x:t>(04) 387 8879</x:t>
  </x:si>
  <x:si>
    <x:t>stuart@mapfilms.co.nz</x:t>
  </x:si>
  <x:si>
    <x:t xml:space="preserve">Stephanie </x:t>
  </x:si>
  <x:si>
    <x:t>cine-tamaris@wanadoo.fr</x:t>
  </x:si>
  <x:si>
    <x:t>Cine Tamaris (2)</x:t>
  </x:si>
  <x:si>
    <x:t>Scanvic</x:t>
  </x:si>
  <x:si>
    <x:t>industry@jiff.or.kr</x:t>
  </x:si>
  <x:si>
    <x:t>Dolby Digital (5.1)</x:t>
  </x:si>
  <x:si>
    <x:t>(09) 302 7561</x:t>
  </x:si>
  <x:si>
    <x:t>(021) 808 181</x:t>
  </x:si>
  <x:si>
    <x:t>(09) 373-4722</x:t>
  </x:si>
  <x:si>
    <x:t xml:space="preserve">Llyang@aol.com </x:t>
  </x:si>
  <x:si>
    <x:t>kati.vajda@filmunio.hu</x:t>
  </x:si>
  <x:si>
    <x:t>Makhmalbaf Film House</x:t>
  </x:si>
  <x:si>
    <x:t>179 Johnston St</x:t>
  </x:si>
  <x:si>
    <x:t>1 323 304 0768</x:t>
  </x:si>
  <x:si>
    <x:t>(00852) 368-2726</x:t>
  </x:si>
  <x:si>
    <x:t>(00852) 367-3462</x:t>
  </x:si>
  <x:si>
    <x:t>Ogilvie</x:t>
  </x:si>
  <x:si>
    <x:t>gary@helveticafilm.com</x:t>
  </x:si>
  <x:si>
    <x:t>Carine</x:t>
  </x:si>
  <x:si>
    <x:t>Madras Talkies</x:t>
  </x:si>
  <x:si>
    <x:t>TF1 International</x:t>
  </x:si>
  <x:si>
    <x:t>Piot</x:t>
  </x:si>
  <x:si>
    <x:t>Friedman</x:t>
  </x:si>
  <x:si>
    <x:t>D'souza</x:t>
  </x:si>
  <x:si>
    <x:t>dntnnhanam@yahoo.com</x:t>
  </x:si>
  <x:si>
    <x:t>Documentary Campaign</x:t>
  </x:si>
  <x:si>
    <x:t>(+81 3) 3265 3281</x:t>
  </x:si>
  <x:si>
    <x:t>M5V 1H3</x:t>
  </x:si>
  <x:si>
    <x:t>Tracie</x:t>
  </x:si>
  <x:si>
    <x:t>Holder</x:t>
  </x:si>
  <x:si>
    <x:t>PO BOX 3563</x:t>
  </x:si>
  <x:si>
    <x:t>+472 5259</x:t>
  </x:si>
  <x:si>
    <x:t>communitymedia@paradise.net.nz</x:t>
  </x:si>
  <x:si>
    <x:t>+49 40 39 10 63 18</x:t>
  </x:si>
  <x:si>
    <x:t>+49 40 39 1063 20</x:t>
  </x:si>
  <x:si>
    <x:t>Ole Fladagersgt. 12B</x:t>
  </x:si>
  <x:si>
    <x:t>(09) 528-3824</x:t>
  </x:si>
  <x:si>
    <x:t>rsed@concentric.net</x:t>
  </x:si>
  <x:si>
    <x:t>Robert Goodman</x:t>
  </x:si>
  <x:si>
    <x:t>Goodman</x:t>
  </x:si>
  <x:si>
    <x:t>sbehr@myarchitectfilm.com</x:t>
  </x:si>
  <x:si>
    <x:t>44 (0) 1444 484 760</x:t>
  </x:si>
  <x:si>
    <x:t>Reid and Puskar</x:t>
  </x:si>
  <x:si>
    <x:t>Reid</x:t>
  </x:si>
  <x:si>
    <x:t>Headfirst Films</x:t>
  </x:si>
  <x:si>
    <x:t>Dawn</x:t>
  </x:si>
  <x:si>
    <x:t>soniahermandolz@hetnet.nl</x:t>
  </x:si>
  <x:si>
    <x:t>He Taonga Films</x:t>
  </x:si>
  <x:si>
    <x:t>+46 8 661 1820</x:t>
  </x:si>
  <x:si>
    <x:t>gunnar.almer@sfi.se</x:t>
  </x:si>
  <x:si>
    <x:t>Båge</x:t>
  </x:si>
  <x:si>
    <x:t>Sverigehuset, Hamngatan/Kungsträdåden</x:t>
  </x:si>
  <x:si>
    <x:t>P.O.BOX 1005</x:t>
  </x:si>
  <x:si>
    <x:t>Civic Square</x:t>
  </x:si>
  <x:si>
    <x:t>A.C.T</x:t>
  </x:si>
  <x:si>
    <x:t>Matt</x:t>
  </x:si>
  <x:si>
    <x:t>+ 1 415 821 2448</x:t>
  </x:si>
  <x:si>
    <x:t>Switerland</x:t>
  </x:si>
  <x:si>
    <x:t>+41 41 720 0630</x:t>
  </x:si>
  <x:si>
    <x:t xml:space="preserve">2008 Contact </x:t>
  </x:si>
  <x:si>
    <x:t>972 2 565 4346</x:t>
  </x:si>
  <x:si>
    <x:t>Siren Visual</x:t>
  </x:si>
  <x:si>
    <x:t>Kromme Mijdrechtstraat 110-3</x:t>
  </x:si>
  <x:si>
    <x:t>1079 LD</x:t>
  </x:si>
  <x:si>
    <x:t>+31 20 661 04 24</x:t>
  </x:si>
  <x:si>
    <x:t>1630 Stewart St, Suite 120</x:t>
  </x:si>
  <x:si>
    <x:t>375 009</x:t>
  </x:si>
  <x:si>
    <x:t>Armenia</x:t>
  </x:si>
  <x:si>
    <x:t>Festival Manager &amp; Acquisitions</x:t>
  </x:si>
  <x:si>
    <x:t>Endevour Films</x:t>
  </x:si>
  <x:si>
    <x:t>Barnett</x:t>
  </x:si>
  <x:si>
    <x:t>admin@tehaeata.co.nz</x:t>
  </x:si>
  <x:si>
    <x:t>Nick</x:t>
  </x:si>
  <x:si>
    <x:t>Torrens</x:t>
  </x:si>
  <x:si>
    <x:t>11 Kegworth St</x:t>
  </x:si>
  <x:si>
    <x:t>11 Simpson Rd</x:t>
  </x:si>
  <x:si>
    <x:t>Pelham</x:t>
  </x:si>
  <x:si>
    <x:t>NH</x:t>
  </x:si>
  <x:si>
    <x:t>(603) 635 9429</x:t>
  </x:si>
  <x:si>
    <x:t>Sasaki</x:t>
  </x:si>
  <x:si>
    <x:t>+44 207 4040 684</x:t>
  </x:si>
  <x:si>
    <x:t>+44 7733 28 5060</x:t>
  </x:si>
  <x:si>
    <x:t>laurin.federlein@gmail.com</x:t>
  </x:si>
  <x:si>
    <x:t>Pappelallee 81</x:t>
  </x:si>
  <x:si>
    <x:t>infos@mecure-distribution.fr</x:t>
  </x:si>
  <x:si>
    <x:t>Media Asia Films</x:t>
  </x:si>
  <x:si>
    <x:t>Fred</x:t>
  </x:si>
  <x:si>
    <x:t>Tsui</x:t>
  </x:si>
  <x:si>
    <x:t>24/F Causeway Bay Plaza, 463-483 Lockhart Road</x:t>
  </x:si>
  <x:si>
    <x:t>Causeway Bay</x:t>
  </x:si>
  <x:si>
    <x:t>+44 (0)20 7262 4646</x:t>
  </x:si>
  <x:si>
    <x:t>Robert Burkle Strasse 2</x:t>
  </x:si>
  <x:si>
    <x:t>Plunkett</x:t>
  </x:si>
  <x:si>
    <x:t>Laurin</x:t>
  </x:si>
  <x:si>
    <x:t>1/26 Thomas St</x:t>
  </x:si>
  <x:si>
    <x:t>282 Wakeheld St</x:t>
  </x:si>
  <x:si>
    <x:t>385 9435</x:t>
  </x:si>
  <x:si>
    <x:t>686 Rosebank Rd</x:t>
  </x:si>
  <x:si>
    <x:t>Avondale</x:t>
  </x:si>
  <x:si>
    <x:t>5 rue du Chevalier de Saint George</x:t>
  </x:si>
  <x:si>
    <x:t>Simon Dickie Management</x:t>
  </x:si>
  <x:si>
    <x:t>Dickie</x:t>
  </x:si>
  <x:si>
    <x:t>Aardman Animations</x:t>
  </x:si>
  <x:si>
    <x:t>Emma</x:t>
  </x:si>
  <x:si>
    <x:t>Scott</x:t>
  </x:si>
  <x:si>
    <x:t>Gas Ferry Road</x:t>
  </x:si>
  <x:si>
    <x:t>Bristol</x:t>
  </x:si>
  <x:si>
    <x:t>BS1 8UN</x:t>
  </x:si>
  <x:si>
    <x:t>49 30 44 65 3864</x:t>
  </x:si>
  <x:si>
    <x:t>Disney NZ</x:t>
  </x:si>
  <x:si>
    <x:t>Sales Manager</x:t>
  </x:si>
  <x:si>
    <x:t>+44 07701091046</x:t>
  </x:si>
  <x:si>
    <x:t>www.storytellerinc.com</x:t>
  </x:si>
  <x:si>
    <x:t>Lunch</x:t>
  </x:si>
  <x:si>
    <x:t>61 Greenpoint Ave #505</x:t>
  </x:si>
  <x:si>
    <x:t>Robin</x:t>
  </x:si>
  <x:si>
    <x:t>Greenburg</x:t>
  </x:si>
  <x:si>
    <x:t>+49 221 292 102-0</x:t>
  </x:si>
  <x:si>
    <x:t>+49 221 292 102-10</x:t>
  </x:si>
  <x:si>
    <x:t>International Sales &amp; Acquisitions</x:t>
  </x:si>
  <x:si>
    <x:t>+81 3 3238 8485</x:t>
  </x:si>
  <x:si>
    <x:t>+81 3 3238 8612</x:t>
  </x:si>
  <x:si>
    <x:t>(04) 387 8878</x:t>
  </x:si>
  <x:si>
    <x:t>Portabella</x:t>
  </x:si>
  <x:si>
    <x:t>Mij Film Co.</x:t>
  </x:si>
  <x:si>
    <x:t>Just Blue Films/Little Bear Inc</x:t>
  </x:si>
  <x:si>
    <x:t>Lindermann</x:t>
  </x:si>
  <x:si>
    <x:t>(+1 716) 271-3362</x:t>
  </x:si>
  <x:si>
    <x:t>Sobriquet Productions</x:t>
  </x:si>
  <x:si>
    <x:t>Mt Wellington</x:t>
  </x:si>
  <x:si>
    <x:t>Transmit Limited</x:t>
  </x:si>
  <x:si>
    <x:t>South Strathfield</x:t>
  </x:si>
  <x:si>
    <x:t>(020) 7389 3041</x:t>
  </x:si>
  <x:si>
    <x:t>Shochiku Co</x:t>
  </x:si>
  <x:si>
    <x:t>Kiwanu</x:t>
  </x:si>
  <x:si>
    <x:t>Sato</x:t>
  </x:si>
  <x:si>
    <x:t>+ 81 3 5550 1623</x:t>
  </x:si>
  <x:si>
    <x:t>Sales Manager (NZ)</x:t>
  </x:si>
  <x:si>
    <x:t>P.O.BOX 47046</x:t>
  </x:si>
  <x:si>
    <x:t>Bitters End</x:t>
  </x:si>
  <x:si>
    <x:t>Runaway Films</x:t>
  </x:si>
  <x:si>
    <x:t>Amanda</x:t>
  </x:si>
  <x:si>
    <x:t>Micheli</x:t>
  </x:si>
  <x:si>
    <x:t>(415) 939 2864</x:t>
  </x:si>
  <x:si>
    <x:t>(03) 476-1905</x:t>
  </x:si>
  <x:si>
    <x:t>MAP Film Productions</x:t>
  </x:si>
  <x:si>
    <x:t>Neil</x:t>
  </x:si>
  <x:si>
    <x:t>Pardington</x:t>
  </x:si>
  <x:si>
    <x:t>PO Box 30, Greenhithe</x:t>
  </x:si>
  <x:si>
    <x:t>Severe Features</x:t>
  </x:si>
  <x:si>
    <x:t>09 820 5960</x:t>
  </x:si>
  <x:si>
    <x:t xml:space="preserve">09 820 5960 </x:t>
  </x:si>
  <x:si>
    <x:t>gp@ihug.co.nz</x:t>
  </x:si>
  <x:si>
    <x:t>Paul Scantlebury</x:t>
  </x:si>
  <x:si>
    <x:t>Aleksandra</x:t>
  </x:si>
  <x:si>
    <x:t>Biernacka</x:t>
  </x:si>
  <x:si>
    <x:t>Axel</x:t>
  </x:si>
  <x:si>
    <x:t>Grigor</x:t>
  </x:si>
  <x:si>
    <x:t>Axel@faraway.com.au</x:t>
  </x:si>
  <x:si>
    <x:t xml:space="preserve">MIC </x:t>
  </x:si>
  <x:si>
    <x:t>Sean Donnelly</x:t>
  </x:si>
  <x:si>
    <x:t>Marketing Director</x:t>
  </x:si>
  <x:si>
    <x:t>Level 1, Suite 32</x:t>
  </x:si>
  <x:si>
    <x:t>Hoolboom</x:t>
  </x:si>
  <x:si>
    <x:t>17 rue Dumont D'urveille</x:t>
  </x:si>
  <x:si>
    <x:t>+ 33 1 4443 9800</x:t>
  </x:si>
  <x:si>
    <x:t>Lafuente</x:t>
  </x:si>
  <x:si>
    <x:t>alex@notrofilms.com</x:t>
  </x:si>
  <x:si>
    <x:t>Filet 'O' Fresh Productions</x:t>
  </x:si>
  <x:si>
    <x:t>H3L 1A8</x:t>
  </x:si>
  <x:si>
    <x:t>(0061 2) 9416 5672</x:t>
  </x:si>
  <x:si>
    <x:t>sales@cinepol.com</x:t>
  </x:si>
  <x:si>
    <x:t>Cine-Sud</x:t>
  </x:si>
  <x:si>
    <x:t>Hodel</x:t>
  </x:si>
  <x:si>
    <x:t>73 rue de Turbigo</x:t>
  </x:si>
  <x:si>
    <x:t>City Associates Films</x:t>
  </x:si>
  <x:si>
    <x:t>Yi</x:t>
  </x:si>
  <x:si>
    <x:t>323 845 1455</x:t>
  </x:si>
  <x:si>
    <x:t>Sam</x:t>
  </x:si>
  <x:si>
    <x:t>Green</x:t>
  </x:si>
  <x:si>
    <x:t>1236 3rd Avenue, #3</x:t>
  </x:si>
  <x:si>
    <x:t>Xibahe Xile Chaoyang District</x:t>
  </x:si>
  <x:si>
    <x:t>Beijing</x:t>
  </x:si>
  <x:si>
    <x:t>jenny@sphinxproductions.com</x:t>
  </x:si>
  <x:si>
    <x:t>kiwamu-sato@shockiku.co.jp</x:t>
  </x:si>
  <x:si>
    <x:t>Fergensen</x:t>
  </x:si>
  <x:si>
    <x:t>Gothersgarde 55</x:t>
  </x:si>
  <x:si>
    <x:t>Director of Programming</x:t>
  </x:si>
  <x:si>
    <x:t>+49 7141 969 132</x:t>
  </x:si>
  <x:si>
    <x:t>+49 7141 969 298</x:t>
  </x:si>
  <x:si>
    <x:t>+43 1 5260990-12</x:t>
  </x:si>
  <x:si>
    <x:t>2-Bit Productions</x:t>
  </x:si>
  <x:si>
    <x:t>Taika</x:t>
  </x:si>
  <x:si>
    <x:t>8, rue Marceau, Issy les Moulineaux</x:t>
  </x:si>
  <x:si>
    <x:t>Festival Manager</x:t>
  </x:si>
  <x:si>
    <x:t>+49 30 264 979 00</x:t>
  </x:si>
  <x:si>
    <x:t>Elizabeth</x:t>
  </x:si>
  <x:si>
    <x:t>(09) 309-8388</x:t>
  </x:si>
  <x:si>
    <x:t>athanor@nextra.cz</x:t>
  </x:si>
  <x:si>
    <x:t>Victor</x:t>
  </x:si>
  <x:si>
    <x:t>Atebbai</x:t>
  </x:si>
  <x:si>
    <x:t>G-9 Satnam Sagar, 20 Peddar Rd</x:t>
  </x:si>
  <x:si>
    <x:t>0040213100672</x:t>
  </x:si>
  <x:si>
    <x:t>asalcudeanu@yahoo.com</x:t>
  </x:si>
  <x:si>
    <x:t>010025</x:t>
  </x:si>
  <x:si>
    <x:t>+49 30 3906630</x:t>
  </x:si>
  <x:si>
    <x:t>+55 21 2226 0633</x:t>
  </x:si>
  <x:si>
    <x:t>Cep: 22271-110</x:t>
  </x:si>
  <x:si>
    <x:t>Johnstr. 83</x:t>
  </x:si>
  <x:si>
    <x:t>Vienna</x:t>
  </x:si>
  <x:si>
    <x:t>Aro Valley</x:t>
  </x:si>
  <x:si>
    <x:t>021 359 076</x:t>
  </x:si>
  <x:si>
    <x:t>garrickrigby@hotmail.com</x:t>
  </x:si>
  <x:si>
    <x:t>Broadstone</x:t>
  </x:si>
  <x:si>
    <x:t>Terence</x:t>
  </x:si>
  <x:si>
    <x:t>McMohon</x:t>
  </x:si>
  <x:si>
    <x:t>(0061 3) 9525 3784</x:t>
  </x:si>
  <x:si>
    <x:t>CENSOR NOTES</x:t>
  </x:si>
  <x:si>
    <x:t>DATE SUMBITTED</x:t>
  </x:si>
  <x:si>
    <x:t>sibare@optusnet.com.au</x:t>
  </x:si>
  <x:si>
    <x:t>Filmens Hus, Dronningens gate 16, Boks 482 Sentrum</x:t>
  </x:si>
  <x:si>
    <x:t>Daniela</x:t>
  </x:si>
  <x:si>
    <x:t>33 Forest Road</x:t>
  </x:si>
  <x:si>
    <x:t>Raumati South</x:t>
  </x:si>
  <x:si>
    <x:t>04 9023 500</x:t>
  </x:si>
  <x:si>
    <x:t>mickyheath@gmail.com</x:t>
  </x:si>
  <x:si>
    <x:t>212 715 1260</x:t>
  </x:si>
  <x:si>
    <x:t>Hasten Slowly Films</x:t>
  </x:si>
  <x:si>
    <x:t>Sonia Herman</x:t>
  </x:si>
  <x:si>
    <x:t>Dolz</x:t>
  </x:si>
  <x:si>
    <x:t>mgosling@igc.org</x:t>
  </x:si>
  <x:si>
    <x:t>Diesel &amp; Dunger Film Production</x:t>
  </x:si>
  <x:si>
    <x:t>Rondina</x:t>
  </x:si>
  <x:si>
    <x:t>(04) 387 1195</x:t>
  </x:si>
  <x:si>
    <x:t>P.O.Box 11 546</x:t>
  </x:si>
  <x:si>
    <x:t>(04) 382-7685</x:t>
  </x:si>
  <x:si>
    <x:t>Autodial</x:t>
  </x:si>
  <x:si>
    <x:t>kathleen@nzfilm.co.nz</x:t>
  </x:si>
  <x:si>
    <x:t>+91 22 3091 9952</x:t>
  </x:si>
  <x:si>
    <x:t>+91 22 2388 6659</x:t>
  </x:si>
  <x:si>
    <x:t>Lopez</x:t>
  </x:si>
  <x:si>
    <x:t>clopez@latidofilms.com</x:t>
  </x:si>
  <x:si>
    <x:t>C/ Veneras 9 - 6º</x:t>
  </x:si>
  <x:si>
    <x:t>Madrid</x:t>
  </x:si>
  <x:si>
    <x:t>gordonadam@xtra.co.nz</x:t>
  </x:si>
  <x:si>
    <x:t>MFAP</x:t>
  </x:si>
  <x:si>
    <x:t>Moore</x:t>
  </x:si>
  <x:si>
    <x:t>CH - 8032</x:t>
  </x:si>
  <x:si>
    <x:t>49 341 215 66 39</x:t>
  </x:si>
  <x:si>
    <x:t>Dendy Films</x:t>
  </x:si>
  <x:si>
    <x:t xml:space="preserve">Jason </x:t>
  </x:si>
  <x:si>
    <x:t>(00 61 2) 8594 9030</x:t>
  </x:si>
  <x:si>
    <x:t>Baden-Wuerttemberg, Mathildenstrasse. 20</x:t>
  </x:si>
  <x:si>
    <x:t>Ludwigsburg</x:t>
  </x:si>
  <x:si>
    <x:t>Heritage Films</x:t>
  </x:si>
  <x:si>
    <x:t>Max</x:t>
  </x:si>
  <x:si>
    <x:t>Andreas</x:t>
  </x:si>
  <x:si>
    <x:t>Fock</x:t>
  </x:si>
  <x:si>
    <x:t>Kuala Lumpur</x:t>
  </x:si>
  <x:si>
    <x:t>603 2273 9496</x:t>
  </x:si>
  <x:si>
    <x:t>603 2274 9496</x:t>
  </x:si>
  <x:si>
    <x:t>310 451 7476</x:t>
  </x:si>
  <x:si>
    <x:t>310 496 0252</x:t>
  </x:si>
  <x:si>
    <x:t>Te Haeata Productions Ltd</x:t>
  </x:si>
  <x:si>
    <x:t>Borgvagen 1- 5</x:t>
  </x:si>
  <x:si>
    <x:t>hayden_campbell@hotmail.com</x:t>
  </x:si>
  <x:si>
    <x:t>susanne.messmer@gmx.net</x:t>
  </x:si>
  <x:si>
    <x:t>Kreuzberger Ring 56</x:t>
  </x:si>
  <x:si>
    <x:t>Wiesbaden</x:t>
  </x:si>
  <x:si>
    <x:t>Helene</x:t>
  </x:si>
  <x:si>
    <x:t>Pravong</x:t>
  </x:si>
  <x:si>
    <x:t>PHONE</x:t>
  </x:si>
  <x:si>
    <x:t>PHONE2</x:t>
  </x:si>
  <x:si>
    <x:t>HOME PHONE</x:t>
  </x:si>
  <x:si>
    <x:t>MOBILE</x:t>
  </x:si>
  <x:si>
    <x:t>saredifilm@swissonline.ch</x:t>
  </x:si>
  <x:si>
    <x:t>festivals@nfb.ca</x:t>
  </x:si>
  <x:si>
    <x:t>New Zealand Film Commission (3)</x:t>
  </x:si>
  <x:si>
    <x:t>Nova Paul</x:t>
  </x:si>
  <x:si>
    <x:t>Nova</x:t>
  </x:si>
  <x:si>
    <x:t>gandulf.hennig@spothouse-productions.com</x:t>
  </x:si>
  <x:si>
    <x:t>Garrick Rigby</x:t>
  </x:si>
  <x:si>
    <x:t>Film Link</x:t>
  </x:si>
  <x:si>
    <x:t>Dolby Digital SR-D</x:t>
  </x:si>
  <x:si>
    <x:t>Dolby Theatrical</x:t>
  </x:si>
  <x:si>
    <x:t>021 765 405</x:t>
  </x:si>
  <x:si>
    <x:t>Tok Suh Ying</x:t>
  </x:si>
  <x:si>
    <x:t>2008 contact- Assistant Producer</x:t>
  </x:si>
  <x:si>
    <x:t>Anne Cleary</x:t>
  </x:si>
  <x:si>
    <x:t>+ 612 9358 4847</x:t>
  </x:si>
  <x:si>
    <x:t>Thomson</x:t>
  </x:si>
  <x:si>
    <x:t>(212) 337 0679</x:t>
  </x:si>
  <x:si>
    <x:t>rosskauffman@earthlink.net</x:t>
  </x:si>
  <x:si>
    <x:t>+43 1 5260 992</x:t>
  </x:si>
  <x:si>
    <x:t>REQUIRED FOR</x:t>
  </x:si>
  <x:si>
    <x:t>m.lendl@lotus-film.co.at</x:t>
  </x:si>
  <x:si>
    <x:t>CA 90401</x:t>
  </x:si>
  <x:si>
    <x:t>+ 1310 899 6800</x:t>
  </x:si>
  <x:si>
    <x:t>+1 310 899 6801</x:t>
  </x:si>
  <x:si>
    <x:t>331 4801 6536</x:t>
  </x:si>
  <x:si>
    <x:t>Holland Film</x:t>
  </x:si>
  <x:si>
    <x:t>André</x:t>
  </x:si>
  <x:si>
    <x:t>Naus</x:t>
  </x:si>
  <x:si>
    <x:t>Couch Potato Productions</x:t>
  </x:si>
  <x:si>
    <x:t>86 21 62566570</x:t>
  </x:si>
  <x:si>
    <x:t>86 21 62552000</x:t>
  </x:si>
  <x:si>
    <x:t>print@siff.com</x:t>
  </x:si>
  <x:si>
    <x:t>+61 3 9866 5425</x:t>
  </x:si>
  <x:si>
    <x:t>Tennstedt</x:t>
  </x:si>
  <x:si>
    <x:t>(021) 984.808</x:t>
  </x:si>
  <x:si>
    <x:t>020 7706 1857</x:t>
  </x:si>
  <x:si>
    <x:t>Da Huang Pictures Sdn Bhd, 118A Jalan Sultan Abdul Samad, Off Jalan Tun Sambanthan</x:t>
  </x:si>
  <x:si>
    <x:t>2W 45th St 7Th Floor</x:t>
  </x:si>
  <x:si>
    <x:t>Czech Television</x:t>
  </x:si>
  <x:si>
    <x:t>Prochazkova</x:t>
  </x:si>
  <x:si>
    <x:t>DATE LEAVING</x:t>
  </x:si>
  <x:si>
    <x:t>jacinda_putze@spe.sony.com</x:t>
  </x:si>
  <x:si>
    <x:t>2/152a Mokoia Rd</x:t>
  </x:si>
  <x:si>
    <x:t>andrew@globefilm.com.au OR richard@globefilm.com.au</x:t>
  </x:si>
  <x:si>
    <x:t>CA 94103</x:t>
  </x:si>
  <x:si>
    <x:t>Shemie Reut</x:t>
  </x:si>
  <x:si>
    <x:t>Shermie</x:t>
  </x:si>
  <x:si>
    <x:t xml:space="preserve">+34 93 567 05 04 </x:t>
  </x:si>
  <x:si>
    <x:t>Poggio</x:t>
  </x:si>
  <x:si>
    <x:t>120 rue de Silly</x:t>
  </x:si>
  <x:si>
    <x:t>46 8 661 2151</x:t>
  </x:si>
  <x:si>
    <x:t>contact@mynameisalbertayler.com</x:t>
  </x:si>
  <x:si>
    <x:t>Dolby 5.1</x:t>
  </x:si>
  <x:si>
    <x:t>hysteria@hysteriafilm.se</x:t>
  </x:si>
  <x:si>
    <x:t xml:space="preserve">VÃ lundsgatan 10, </x:t>
  </x:si>
  <x:si>
    <x:t>46 8 31 54 35</x:t>
  </x:si>
  <x:si>
    <x:t>www.hysteriafilm.se</x:t>
  </x:si>
  <x:si>
    <x:t>66 Essex Rd</x:t>
  </x:si>
  <x:si>
    <x:t xml:space="preserve">Diego Quemada-Diez </x:t>
  </x:si>
  <x:si>
    <x:t>6 rue Jean Bertin</x:t>
  </x:si>
  <x:si>
    <x:t>Valence</x:t>
  </x:si>
  <x:si>
    <x:t>19A Anglesea Road</x:t>
  </x:si>
  <x:si>
    <x:t>Dublin 4</x:t>
  </x:si>
  <x:si>
    <x:t>Ireland</x:t>
  </x:si>
  <x:si>
    <x:t>Festivals Services Manager</x:t>
  </x:si>
  <x:si>
    <x:t>33 Canning Highway</x:t>
  </x:si>
  <x:si>
    <x:t>East Freemantle</x:t>
  </x:si>
  <x:si>
    <x:t>33-6-15-10-73-82</x:t>
  </x:si>
  <x:si>
    <x:t>yann@memento-films.com</x:t>
  </x:si>
  <x:si>
    <x:t>Perth Revelations Film Festival</x:t>
  </x:si>
  <x:si>
    <x:t>Mariana</x:t>
  </x:si>
  <x:si>
    <x:t>Marchesi</x:t>
  </x:si>
  <x:si>
    <x:t>Think Thank</x:t>
  </x:si>
  <x:si>
    <x:t>Melinda</x:t>
  </x:si>
  <x:si>
    <x:t>+001 212 941 4090</x:t>
  </x:si>
  <x:si>
    <x:t>Anand Patwardhan Productions</x:t>
  </x:si>
  <x:si>
    <x:t>Anand</x:t>
  </x:si>
  <x:si>
    <x:t>Patwarndhan</x:t>
  </x:si>
  <x:si>
    <x:t>anandpat@vsnl.com</x:t>
  </x:si>
  <x:si>
    <x:t>Antiqua</x:t>
  </x:si>
  <x:si>
    <x:t>Martine</x:t>
  </x:si>
  <x:si>
    <x:t>POBox 11</x:t>
  </x:si>
  <x:si>
    <x:t>1200 JC Hilversum</x:t>
  </x:si>
  <x:si>
    <x:t>54B Avoca Street</x:t>
  </x:si>
  <x:si>
    <x:t>andrew@rialtodistribution.com</x:t>
  </x:si>
  <x:si>
    <x:t>adria@rialtodistribution.com</x:t>
  </x:si>
  <x:si>
    <x:t>Whyte</x:t>
  </x:si>
  <x:si>
    <x:t>www.hiltoncordell.com</x:t>
  </x:si>
  <x:si>
    <x:t>jdsharpe@istar.ca</x:t>
  </x:si>
  <x:si>
    <x:t>O'Neill</x:t>
  </x:si>
  <x:si>
    <x:t>Winston</x:t>
  </x:si>
  <x:si>
    <x:t>Marsh</x:t>
  </x:si>
  <x:si>
    <x:t>(09) 5240 478</x:t>
  </x:si>
  <x:si>
    <x:t>winmars@xtra.co.nz</x:t>
  </x:si>
  <x:si>
    <x:t xml:space="preserve">Auckland </x:t>
  </x:si>
  <x:si>
    <x:t>Ellen Bar</x:t>
  </x:si>
  <x:si>
    <x:t>Tom Zubrycki</x:t>
  </x:si>
  <x:si>
    <x:t>Tom</x:t>
  </x:si>
  <x:si>
    <x:t>4930 3277 7879</x:t>
  </x:si>
  <x:si>
    <x:t>4930 3232 091</x:t>
  </x:si>
  <x:si>
    <x:t>Human Garden Productions</x:t>
  </x:si>
  <x:si>
    <x:t>humangarden@paradise.net.nz</x:t>
  </x:si>
  <x:si>
    <x:t>Clare</x:t>
  </x:si>
  <x:si>
    <x:t>Christine_Massey@spe.sony.com</x:t>
  </x:si>
  <x:si>
    <x:t>Puskala</x:t>
  </x:si>
  <x:si>
    <x:t>Lizzette Atkins Productions</x:t>
  </x:si>
  <x:si>
    <x:t>cliff@whenuafilms.co.nz; happyhori@gmail.co.nz</x:t>
  </x:si>
  <x:si>
    <x:t>Gardiner</x:t>
  </x:si>
  <x:si>
    <x:t>ainsley@whenuafilms.co.nz</x:t>
  </x:si>
  <x:si>
    <x:t>www.moma.org</x:t>
  </x:si>
  <x:si>
    <x:t>Six Entertainment</x:t>
  </x:si>
  <x:si>
    <x:t xml:space="preserve">Ilona </x:t>
  </x:si>
  <x:si>
    <x:t>Six</x:t>
  </x:si>
  <x:si>
    <x:t>Rapenburgerstraat 109, 1011 VL Amsterdam</x:t>
  </x:si>
  <x:si>
    <x:t>1011 VL</x:t>
  </x:si>
  <x:si>
    <x:t>+31 20 3301226</x:t>
  </x:si>
  <x:si>
    <x:t>www.submarine.nl</x:t>
  </x:si>
  <x:si>
    <x:t>Tom Reilly</x:t>
  </x:si>
  <x:si>
    <x:t>Üst Zerren Sokak No:2 34330 1.</x:t>
  </x:si>
  <x:si>
    <x:t>Levent</x:t>
  </x:si>
  <x:si>
    <x:t>Kenny</x:t>
  </x:si>
  <x:si>
    <x:t>Krauss</x:t>
  </x:si>
  <x:si>
    <x:t>Moto Films</x:t>
  </x:si>
  <x:si>
    <x:t>1501 e.Alameda Ave</x:t>
  </x:si>
  <x:si>
    <x:t>Ca</x:t>
  </x:si>
  <x:si>
    <x:t>323 376 4594</x:t>
  </x:si>
  <x:si>
    <x:t>stefanie.grube@boomtownmedia.de</x:t>
  </x:si>
  <x:si>
    <x:t>Julainne Sumich</x:t>
  </x:si>
  <x:si>
    <x:t>Julainne</x:t>
  </x:si>
  <x:si>
    <x:t>10 Panorama Road</x:t>
  </x:si>
  <x:si>
    <x:t>Joe</x:t>
  </x:si>
  <x:si>
    <x:t>kickthemachine@softhome.net</x:t>
  </x:si>
  <x:si>
    <x:t>Kurz Film</x:t>
  </x:si>
  <x:si>
    <x:t>emily@documentarycampaign.org</x:t>
  </x:si>
  <x:si>
    <x:t>+44 020 7306 9029</x:t>
  </x:si>
  <x:si>
    <x:t>ctaylor@mgm.com</x:t>
  </x:si>
  <x:si>
    <x:t>1:1.37</x:t>
  </x:si>
  <x:si>
    <x:t>95 Christopher Street, Ste 13G</x:t>
  </x:si>
  <x:si>
    <x:t>Artileria</x:t>
  </x:si>
  <x:si>
    <x:t>Bucarest</x:t>
  </x:si>
  <x:si>
    <x:t>Romania</x:t>
  </x:si>
  <x:si>
    <x:t>(0061 8) 9336 2482</x:t>
  </x:si>
  <x:si>
    <x:t>Kaitaia</x:t>
  </x:si>
  <x:si>
    <x:t>P.O.BOX 297</x:t>
  </x:si>
  <x:si>
    <x:t>DNTN Nha Nam</x:t>
  </x:si>
  <x:si>
    <x:t xml:space="preserve">Doan </x:t>
  </x:si>
  <x:si>
    <x:t>Minh Phuong</x:t>
  </x:si>
  <x:si>
    <x:t>1.415.250.0533</x:t>
  </x:si>
  <x:si>
    <x:t>peter.esmonde@gmail.com</x:t>
  </x:si>
  <x:si>
    <x:t>2008 contact- director Film Festivals</x:t>
  </x:si>
  <x:si>
    <x:t>Polari Pictures</x:t>
  </x:si>
  <x:si>
    <x:t>rnagasawa@japansociety.org</x:t>
  </x:si>
  <x:si>
    <x:t>35mm</x:t>
  </x:si>
  <x:si>
    <x:t>Syndey</x:t>
  </x:si>
  <x:si>
    <x:t>(0061 2) 8217 2000</x:t>
  </x:si>
  <x:si>
    <x:t>DAYS TRAVEL</x:t>
  </x:si>
  <x:si>
    <x:t>ETA</x:t>
  </x:si>
  <x:si>
    <x:t>COURIER IN</x:t>
  </x:si>
  <x:si>
    <x:t>michaele@dendyfilms.co.nz</x:t>
  </x:si>
  <x:si>
    <x:t>Soi</x:t>
  </x:si>
  <x:si>
    <x:t>09 519 4455</x:t>
  </x:si>
  <x:si>
    <x:t>(310) 205 4868</x:t>
  </x:si>
  <x:si>
    <x:t>Block</x:t>
  </x:si>
  <x:si>
    <x:t>Rankestrase 32, D-10789</x:t>
  </x:si>
  <x:si>
    <x:t>6W 18th St, 11th floor</x:t>
  </x:si>
  <x:si>
    <x:t>(212) 277-3600</x:t>
  </x:si>
  <x:si>
    <x:t>(212) 277-3611</x:t>
  </x:si>
  <x:si>
    <x:t>karla@stickfigureproductions.com</x:t>
  </x:si>
  <x:si>
    <x:t>Karla</x:t>
  </x:si>
  <x:si>
    <x:t>Kirby</x:t>
  </x:si>
  <x:si>
    <x:t>juliette@nzfilm.co.nz</x:t>
  </x:si>
  <x:si>
    <x:t>Balletti Collins</x:t>
  </x:si>
  <x:si>
    <x:t>Gabriela</x:t>
  </x:si>
  <x:si>
    <x:t>Perez</x:t>
  </x:si>
  <x:si>
    <x:t>34 Bvd Sebastopol</x:t>
  </x:si>
  <x:si>
    <x:t>Sally Rowe</x:t>
  </x:si>
  <x:si>
    <x:t>Film Sharks</x:t>
  </x:si>
  <x:si>
    <x:t>Magna Pacific</x:t>
  </x:si>
  <x:si>
    <x:t>Marshall Curry</x:t>
  </x:si>
  <x:si>
    <x:t>E1</x:t>
  </x:si>
  <x:si>
    <x:t>Left Turn Films</x:t>
  </x:si>
  <x:si>
    <x:t>Amy O'Connor</x:t>
  </x:si>
  <x:si>
    <x:t>Mandragora</x:t>
  </x:si>
  <x:si>
    <x:t>Cat Hollow</x:t>
  </x:si>
  <x:si>
    <x:t>General Manager, Sales &amp; Marketing</x:t>
  </x:si>
  <x:si>
    <x:t>09 573 9063</x:t>
  </x:si>
  <x:si>
    <x:t>Level 5, 650 Chapel Street</x:t>
  </x:si>
  <x:si>
    <x:t>SR SRD DTS (no discs included)</x:t>
  </x:si>
  <x:si>
    <x:t>Zubrycki</x:t>
  </x:si>
  <x:si>
    <x:t>tzub@ozemail.com.au</x:t>
  </x:si>
  <x:si>
    <x:t>2 Pictor Verona Street</x:t>
  </x:si>
  <x:si>
    <x:t>(1135) 603313 010 C/Wealth Bk, Crn George &amp; Market</x:t>
  </x:si>
  <x:si>
    <x:t>0061-2-9929-6544</x:t>
  </x:si>
  <x:si>
    <x:t>0061-2-9929-6767</x:t>
  </x:si>
  <x:si>
    <x:t>+ 61 3 9311 5005</x:t>
  </x:si>
  <x:si>
    <x:t>Film Australia</x:t>
  </x:si>
  <x:si>
    <x:t>Print Control</x:t>
  </x:si>
  <x:si>
    <x:t>Veverka</x:t>
  </x:si>
  <x:si>
    <x:t>benjamin@sredafilm.com  OR VIOLA at Stephanfilm@t-online.de</x:t>
  </x:si>
  <x:si>
    <x:t>Lizzette</x:t>
  </x:si>
  <x:si>
    <x:t>REJECTED/ CONFIRMED/ DECLINED</x:t>
  </x:si>
  <x:si>
    <x:t>OVERSEAS RATING &amp; NOTES</x:t>
  </x:si>
  <x:si>
    <x:t>RATING</x:t>
  </x:si>
  <x:si>
    <x:t>Ramonda</x:t>
  </x:si>
  <x:si>
    <x:t>Darlinghurst</x:t>
  </x:si>
  <x:si>
    <x:t>NSW 1300</x:t>
  </x:si>
  <x:si>
    <x:t>P.O.BOX 47045</x:t>
  </x:si>
  <x:si>
    <x:t>Filmakademie</x:t>
  </x:si>
  <x:si>
    <x:t>Rotterdam</x:t>
  </x:si>
  <x:si>
    <x:t>31 6 51834345</x:t>
  </x:si>
  <x:si>
    <x:t>(03) 479 9823</x:t>
  </x:si>
  <x:si>
    <x:t>The Netherlands</x:t>
  </x:si>
  <x:si>
    <x:t>AWB</x:t>
  </x:si>
  <x:si>
    <x:t>Service &amp; Technik</x:t>
  </x:si>
  <x:si>
    <x:t>Murnaustraße 6</x:t>
  </x:si>
  <x:si>
    <x:t>denah@frameline.org</x:t>
  </x:si>
  <x:si>
    <x:t>Norway</x:t>
  </x:si>
  <x:si>
    <x:t>hello@akff.no</x:t>
  </x:si>
  <x:si>
    <x:t>Alchemy Films</x:t>
  </x:si>
  <x:si>
    <x:t>Environmentally Hazardous Films Ltd.</x:t>
  </x:si>
  <x:si>
    <x:t>Patrick</x:t>
  </x:si>
  <x:si>
    <x:t>Gillies</x:t>
  </x:si>
  <x:si>
    <x:t>Banjara Hills</x:t>
  </x:si>
  <x:si>
    <x:t>Hyderabad</x:t>
  </x:si>
  <x:si>
    <x:t>500-033</x:t>
  </x:si>
  <x:si>
    <x:t>louise@hopscotchfilms.com.au</x:t>
  </x:si>
  <x:si>
    <x:t>Hoyts Distribution</x:t>
  </x:si>
  <x:si>
    <x:t>Gordon</x:t>
  </x:si>
  <x:si>
    <x:t>Adam</x:t>
  </x:si>
  <x:si>
    <x:t>Morgan</x:t>
  </x:si>
  <x:si>
    <x:t>Faust</x:t>
  </x:si>
  <x:si>
    <x:t>818 567 4950</x:t>
  </x:si>
  <x:si>
    <x:t>lyn@nichepictures.com.au</x:t>
  </x:si>
  <x:si>
    <x:t>www.nichepictures.com.au</x:t>
  </x:si>
  <x:si>
    <x:t>Juliette Veber</x:t>
  </x:si>
  <x:si>
    <x:t>quarkprod@wanadoo.fr</x:t>
  </x:si>
  <x:si>
    <x:t>Ikeuchi</x:t>
  </x:si>
  <x:si>
    <x:t>3-50-5 Entopia-Ogikubo #1201 Asagaya-minami, Suginami-ku</x:t>
  </x:si>
  <x:si>
    <x:t>166-0004</x:t>
  </x:si>
  <x:si>
    <x:t>Albany</x:t>
  </x:si>
  <x:si>
    <x:t>Rocvale Films</x:t>
  </x:si>
  <x:si>
    <x:t>Vale</x:t>
  </x:si>
  <x:si>
    <x:t>Mount Waverley</x:t>
  </x:si>
  <x:si>
    <x:t>Kadokawa Shoten Publishing Co.</x:t>
  </x:si>
  <x:si>
    <x:t>Nami</x:t>
  </x:si>
  <x:si>
    <x:t>Kawamura</x:t>
  </x:si>
  <x:si>
    <x:t>(0031 20) 625 4830</x:t>
  </x:si>
  <x:si>
    <x:t>(0061 2) 9413 8777</x:t>
  </x:si>
  <x:si>
    <x:t>Mosaic Films</x:t>
  </x:si>
  <x:si>
    <x:t>1 Telegraph Street, #3</x:t>
  </x:si>
  <x:si>
    <x:t>Athina Tsoulis</x:t>
  </x:si>
  <x:si>
    <x:t>Sogepaq</x:t>
  </x:si>
  <x:si>
    <x:t>8862 29208422</x:t>
  </x:si>
  <x:si>
    <x:t>Guest Service</x:t>
  </x:si>
  <x:si>
    <x:t>5 Byron Street</x:t>
  </x:si>
  <x:si>
    <x:t>Yerevan</x:t>
  </x:si>
  <x:si>
    <x:t>Noel</x:t>
  </x:si>
  <x:si>
    <x:t>Meek</x:t>
  </x:si>
  <x:si>
    <x:t>ONOMA</x:t>
  </x:si>
  <x:si>
    <x:t>44 20 7403 2260</x:t>
  </x:si>
  <x:si>
    <x:t>CA 90403</x:t>
  </x:si>
  <x:si>
    <x:t>+ 882 2270 4735</x:t>
  </x:si>
  <x:si>
    <x:t>www.lotus-film.com</x:t>
  </x:si>
  <x:si>
    <x:t>Lucky Man Films</x:t>
  </x:si>
  <x:si>
    <x:t>Pavla</x:t>
  </x:si>
  <x:si>
    <x:t>Cermakova</x:t>
  </x:si>
  <x:si>
    <x:t>NY10036</x:t>
  </x:si>
  <x:si>
    <x:t>33 1 4887 4010</x:t>
  </x:si>
  <x:si>
    <x:t>Black Box Films</x:t>
  </x:si>
  <x:si>
    <x:t>Rowe</x:t>
  </x:si>
  <x:si>
    <x:t>(33)6 22 32 05 15</x:t>
  </x:si>
  <x:si>
    <x:t>Queensland</x:t>
  </x:si>
  <x:si>
    <x:t>Planet + 1</x:t>
  </x:si>
  <x:si>
    <x:t>Matumura</x:t>
  </x:si>
  <x:si>
    <x:t>Atushi</x:t>
  </x:si>
  <x:si>
    <x:t>Icon Films</x:t>
  </x:si>
  <x:si>
    <x:t>Drumm</x:t>
  </x:si>
  <x:si>
    <x:t>www.eikon-film.de</x:t>
  </x:si>
  <x:si>
    <x:t>Electric Pictures</x:t>
  </x:si>
  <x:si>
    <x:t>4813 Ng Breda</x:t>
  </x:si>
  <x:si>
    <x:t>Trotman</x:t>
  </x:si>
  <x:si>
    <x:t>mijfilm@bahmanghobadi.com</x:t>
  </x:si>
  <x:si>
    <x:t>42, avenue Kleber</x:t>
  </x:si>
  <x:si>
    <x:t>(04) 384 9719</x:t>
  </x:si>
  <x:si>
    <x:t>Danish Film Institute (PC)</x:t>
  </x:si>
  <x:si>
    <x:t>Memento Films International</x:t>
  </x:si>
  <x:si>
    <x:t>Dolby SRD</x:t>
  </x:si>
  <x:si>
    <x:t>Dolby SRD (Cyan)</x:t>
  </x:si>
  <x:si>
    <x:t>NW3 1NU</x:t>
  </x:si>
  <x:si>
    <x:t>Jeonju International Film Festival</x:t>
  </x:si>
  <x:si>
    <x:t>(00420 2) 612 11354</x:t>
  </x:si>
  <x:si>
    <x:t>Dakota Films</x:t>
  </x:si>
  <x:si>
    <x:t>Dennis Davidson Associates</x:t>
  </x:si>
  <x:si>
    <x:t>Jill</x:t>
  </x:si>
  <x:si>
    <x:t>DiRaffaele</x:t>
  </x:si>
  <x:si>
    <x:t>+613 9696 7972</x:t>
  </x:si>
  <x:si>
    <x:t>+47 21 91 01 88</x:t>
  </x:si>
  <x:si>
    <x:t>90 Mona Vale Road</x:t>
  </x:si>
  <x:si>
    <x:t>Mona Vale</x:t>
  </x:si>
  <x:si>
    <x:t>NSW 2101</x:t>
  </x:si>
  <x:si>
    <x:t>Laurel Industrial</x:t>
  </x:si>
  <x:si>
    <x:t>Jean</x:t>
  </x:si>
  <x:si>
    <x:t>Chen</x:t>
  </x:si>
  <x:si>
    <x:t>contact@cinemedia.net</x:t>
  </x:si>
  <x:si>
    <x:t>Client No 433 &amp; 413301</x:t>
  </x:si>
  <x:si>
    <x:t>Cinepol</x:t>
  </x:si>
  <x:si>
    <x:t>Riley</x:t>
  </x:si>
  <x:si>
    <x:t>3600 819</x:t>
  </x:si>
  <x:si>
    <x:t>mark@mpnz.co.nz</x:t>
  </x:si>
  <x:si>
    <x:t>Magyar Filmunio</x:t>
  </x:si>
  <x:si>
    <x:t>Katalin</x:t>
  </x:si>
  <x:si>
    <x:t>Vajda</x:t>
  </x:si>
  <x:si>
    <x:t xml:space="preserve">Julie </x:t>
  </x:si>
  <x:si>
    <x:t>Bayer</x:t>
  </x:si>
  <x:si>
    <x:t>NY  11360</x:t>
  </x:si>
  <x:si>
    <x:t>(0061-3) 525 3785</x:t>
  </x:si>
  <x:si>
    <x:t>Tsimanatsu, Kawloon</x:t>
  </x:si>
  <x:si>
    <x:t>61 3 9419 0140</x:t>
  </x:si>
  <x:si>
    <x:t>61 3 9417 7336</x:t>
  </x:si>
  <x:si>
    <x:t>pcampey@bigpond.net.au</x:t>
  </x:si>
  <x:si>
    <x:t>8/F Hong Kong Arts Centre, 2 Hanbom Rd, Wan Chai</x:t>
  </x:si>
  <x:si>
    <x:t>Hong Kong</x:t>
  </x:si>
  <x:si>
    <x:t>+852 282 45307</x:t>
  </x:si>
  <x:si>
    <x:t>+852 2519 2026</x:t>
  </x:si>
  <x:si>
    <x:t>lucius@rcn.com</x:t>
  </x:si>
  <x:si>
    <x:t>www.eastman.org</x:t>
  </x:si>
  <x:si>
    <x:t>NY 10003</x:t>
  </x:si>
  <x:si>
    <x:t>1 917 617 9957</x:t>
  </x:si>
  <x:si>
    <x:t>suzie@rojaproductions.com</x:t>
  </x:si>
  <x:si>
    <x:t>happytaika@gmail.com</x:t>
  </x:si>
  <x:si>
    <x:t>(09) 445 1195</x:t>
  </x:si>
  <x:si>
    <x:t>(09) 445 1193</x:t>
  </x:si>
  <x:si>
    <x:t>(021) 613 613</x:t>
  </x:si>
  <x:si>
    <x:t>(09) 378 4885</x:t>
  </x:si>
  <x:si>
    <x:t>(09) 360 0877</x:t>
  </x:si>
  <x:si>
    <x:t>ssrocket@compuserve.com</x:t>
  </x:si>
  <x:si>
    <x:t>601 West 26th St, 11th Floor</x:t>
  </x:si>
  <x:si>
    <x:t>Same as Phone</x:t>
  </x:si>
  <x:si>
    <x:t>Decameron Films</x:t>
  </x:si>
  <x:si>
    <x:t>Frith</x:t>
  </x:si>
  <x:si>
    <x:t>andreas.fock@sfi.se</x:t>
  </x:si>
  <x:si>
    <x:t>N 0105</x:t>
  </x:si>
  <x:si>
    <x:t>Distributor</x:t>
  </x:si>
  <x:si>
    <x:t>GENRE 2</x:t>
  </x:si>
  <x:si>
    <x:t>kc.corridor@skynet.be</x:t>
  </x:si>
  <x:si>
    <x:t>+61-(0)414-559-024</x:t>
  </x:si>
  <x:si>
    <x:t>jc@intafusion.com</x:t>
  </x:si>
  <x:si>
    <x:t>www.intafusion.com</x:t>
  </x:si>
  <x:si>
    <x:t>Yissel Ibarra</x:t>
  </x:si>
  <x:si>
    <x:t xml:space="preserve">Yissel </x:t>
  </x:si>
  <x:si>
    <x:t>Ibarra</x:t>
  </x:si>
  <x:si>
    <x:t>(5255) 5550 9664</x:t>
  </x:si>
  <x:si>
    <x:t>yissel@gmail.com</x:t>
  </x:si>
  <x:si>
    <x:t>00-999</x:t>
  </x:si>
  <x:si>
    <x:t>Safari Media</x:t>
  </x:si>
  <x:si>
    <x:t>Cyril</x:t>
  </x:si>
  <x:si>
    <x:t xml:space="preserve">ruth@polyphony.co.nz </x:t>
  </x:si>
  <x:si>
    <x:t>34 Halstead St</x:t>
  </x:si>
  <x:si>
    <x:t>Caulfield</x:t>
  </x:si>
  <x:si>
    <x:t>du Fresne</x:t>
  </x:si>
  <x:si>
    <x:t>(09) 366-9499</x:t>
  </x:si>
  <x:si>
    <x:t>Better Than Christmas</x:t>
  </x:si>
  <x:si>
    <x:t xml:space="preserve">Ron </x:t>
  </x:si>
  <x:si>
    <x:t>Eigen</x:t>
  </x:si>
  <x:si>
    <x:t>5723 Melrose Ave Ste # 102</x:t>
  </x:si>
  <x:si>
    <x:t>607 592 3692</x:t>
  </x:si>
  <x:si>
    <x:t>Alliance International</x:t>
  </x:si>
  <x:si>
    <x:t>BFI</x:t>
  </x:si>
  <x:si>
    <x:t>(+33 1) 42 96 0220</x:t>
  </x:si>
  <x:si>
    <x:t>Koch</x:t>
  </x:si>
  <x:si>
    <x:t>16101 S. 108th Avenue.</x:t>
  </x:si>
  <x:si>
    <x:t>Orland Park,</x:t>
  </x:si>
  <x:si>
    <x:t>Illinois</x:t>
  </x:si>
  <x:si>
    <x:t>kkoch@mpimedia.com</x:t>
  </x:si>
  <x:si>
    <x:t>(04) 384 9674</x:t>
  </x:si>
  <x:si>
    <x:t>Parnell</x:t>
  </x:si>
  <x:si>
    <x:t>Lex Middleton</x:t>
  </x:si>
  <x:si>
    <x:t>joy@salexco.demon.co.uk</x:t>
  </x:si>
  <x:si>
    <x:t>RB Films</x:t>
  </x:si>
  <x:si>
    <x:t>James Wallace Productions</x:t>
  </x:si>
  <x:si>
    <x:t>Lumen Films</x:t>
  </x:si>
  <x:si>
    <x:t>Cesar</x:t>
  </x:si>
  <x:si>
    <x:t>Messemaker</x:t>
  </x:si>
  <x:si>
    <x:t>Korte Prinsengracht 17d</x:t>
  </x:si>
  <x:si>
    <x:t>NL 1013 GN</x:t>
  </x:si>
  <x:si>
    <x:t>310 432 1277</x:t>
  </x:si>
  <x:si>
    <x:t>310 432 1203</x:t>
  </x:si>
  <x:si>
    <x:t>323 646 1473</x:t>
  </x:si>
  <x:si>
    <x:t xml:space="preserve">Despatch Dept, British Film Institute, </x:t>
  </x:si>
  <x:si>
    <x:t>027 4 887 835</x:t>
  </x:si>
  <x:si>
    <x:t>+34 93 414 1797</x:t>
  </x:si>
  <x:si>
    <x:t>comercial@bausanfilms.com</x:t>
  </x:si>
  <x:si>
    <x:t>+7 495 255 90 53</x:t>
  </x:si>
  <x:si>
    <x:t>Ellen</x:t>
  </x:si>
  <x:si>
    <x:t>Bar</x:t>
  </x:si>
  <x:si>
    <x:t>Esmonde</x:t>
  </x:si>
  <x:si>
    <x:t>Short Films Coordinator</x:t>
  </x:si>
  <x:si>
    <x:t>2018 Griffith Park Blvd #321</x:t>
  </x:si>
  <x:si>
    <x:t>CA 90039</x:t>
  </x:si>
  <x:si>
    <x:t>323.630.1013</x:t>
  </x:si>
  <x:si>
    <x:t>david@severin-films.com</x:t>
  </x:si>
  <x:si>
    <x:t>www.severin-films.com</x:t>
  </x:si>
  <x:si>
    <x:t>+331 4454 2323</x:t>
  </x:si>
  <x:si>
    <x:t>+331 4452 2324</x:t>
  </x:si>
  <x:si>
    <x:t>3 Ludlow Lane</x:t>
  </x:si>
  <x:si>
    <x:t>+36 1 352 6734</x:t>
  </x:si>
  <x:si>
    <x:t>hayashi@suncent.co.jp</x:t>
  </x:si>
  <x:si>
    <x:t>Swedish Film Institute</x:t>
  </x:si>
  <x:si>
    <x:t>Kossakovsky</x:t>
  </x:si>
  <x:si>
    <x:t>Queenstown</x:t>
  </x:si>
  <x:si>
    <x:t>Level 1, 2 Fitzroy St</x:t>
  </x:si>
  <x:si>
    <x:t>8218 651 1325</x:t>
  </x:si>
  <x:si>
    <x:t>420 221 411 033</x:t>
  </x:si>
  <x:si>
    <x:t>420 221 411 027</x:t>
  </x:si>
  <x:si>
    <x:t>310-867-9818</x:t>
  </x:si>
  <x:si>
    <x:t>Claudia</x:t>
  </x:si>
  <x:si>
    <x:t>PO Box 68861</x:t>
  </x:si>
  <x:si>
    <x:t>(09) 361 3739</x:t>
  </x:si>
  <x:si>
    <x:t>021 888 747</x:t>
  </x:si>
  <x:si>
    <x:t>(09) 361 3769</x:t>
  </x:si>
  <x:si>
    <x:t>Saunders</x:t>
  </x:si>
  <x:si>
    <x:t>Australian Film, TV and Radio School, Balaclava and Epping Roads</x:t>
  </x:si>
  <x:si>
    <x:t>Northryde</x:t>
  </x:si>
  <x:si>
    <x:t>NSW 2113</x:t>
  </x:si>
  <x:si>
    <x:t>Isabelle</x:t>
  </x:si>
  <x:si>
    <x:t>Los Angeles</x:t>
  </x:si>
  <x:si>
    <x:t>Dolby SR</x:t>
  </x:si>
  <x:si>
    <x:t>Lafayette Film Ltd</x:t>
  </x:si>
  <x:si>
    <x:t>Broomfield</x:t>
  </x:si>
  <x:si>
    <x:t>Deans Watermill, Ardingly Rd</x:t>
  </x:si>
  <x:si>
    <x:t>Paramount</x:t>
  </x:si>
  <x:si>
    <x:t>206 329 1193</x:t>
  </x:si>
  <x:si>
    <x:t>Viva Productions</x:t>
  </x:si>
  <x:si>
    <x:t>Franziska</x:t>
  </x:si>
  <x:si>
    <x:t>Wagonfeld</x:t>
  </x:si>
  <x:si>
    <x:t>26 Acland St</x:t>
  </x:si>
  <x:si>
    <x:t>St Kilda</x:t>
  </x:si>
  <x:si>
    <x:t>61 3 9629 5954</x:t>
  </x:si>
  <x:si>
    <x:t>mark@sirenvisual.com.au</x:t>
  </x:si>
  <x:si>
    <x:t>Butcher</x:t>
  </x:si>
  <x:si>
    <x:t>Nomara</x:t>
  </x:si>
  <x:si>
    <x:t>29 Rue Du Faubourg Poissonniere</x:t>
  </x:si>
  <x:si>
    <x:t>33-1-42-46-46-30</x:t>
  </x:si>
  <x:si>
    <x:t>33-1-42-46-40-82</x:t>
  </x:si>
  <x:si>
    <x:t xml:space="preserve">festival@rezofilms.com </x:t>
  </x:si>
  <x:si>
    <x:t>Moos</x:t>
  </x:si>
  <x:si>
    <x:t>(416)-967 1174</x:t>
  </x:si>
  <x:si>
    <x:t>312 Oxford Tce, Christchurch, NZ</x:t>
  </x:si>
  <x:si>
    <x:t>+61 8 8951 9700</x:t>
  </x:si>
  <x:si>
    <x:t>+1 310 4889598</x:t>
  </x:si>
  <x:si>
    <x:t>+1 509 4791855</x:t>
  </x:si>
  <x:si>
    <x:t>info@trueworks.us</x:t>
  </x:si>
  <x:si>
    <x:t>+1 415 293 0806</x:t>
  </x:si>
  <x:si>
    <x:t>amicheli@mindspring.com</x:t>
  </x:si>
  <x:si>
    <x:t>Anong</x:t>
  </x:si>
  <x:si>
    <x:t>Puangmaha</x:t>
  </x:si>
  <x:si>
    <x:t>NY 10011</x:t>
  </x:si>
  <x:si>
    <x:t>Martin</x:t>
  </x:si>
  <x:si>
    <x:t>Ton</x:t>
  </x:si>
  <x:si>
    <x:t>Van Zantvoort</x:t>
  </x:si>
  <x:si>
    <x:t>Vogelschoot 27</x:t>
  </x:si>
  <x:si>
    <x:t>sara.ruster@sfi.se</x:t>
  </x:si>
  <x:si>
    <x:t>www.mapfilms.co.nz</x:t>
  </x:si>
  <x:si>
    <x:t>McKenzie</x:t>
  </x:si>
  <x:si>
    <x:t>Vonnie Von Helmolt</x:t>
  </x:si>
  <x:si>
    <x:t>Vonnie</x:t>
  </x:si>
  <x:si>
    <x:t>Von Helmolt</x:t>
  </x:si>
  <x:si>
    <x:t>info@swissdots.com</x:t>
  </x:si>
  <x:si>
    <x:t>SOURCE OF SOUND</x:t>
  </x:si>
  <x:si>
    <x:t>Nigel_Forsyth@roadshow.co.nz</x:t>
  </x:si>
  <x:si>
    <x:t>Hubbard</x:t>
  </x:si>
  <x:si>
    <x:t>Sales Co, The</x:t>
  </x:si>
  <x:si>
    <x:t>Scalpel</x:t>
  </x:si>
  <x:si>
    <x:t>Fabien</x:t>
  </x:si>
  <x:si>
    <x:t>(+1 716) 271-3361</x:t>
  </x:si>
  <x:si>
    <x:t>110, 110th Ave, NE Suite 550</x:t>
  </x:si>
  <x:si>
    <x:t>Bellevue</x:t>
  </x:si>
  <x:si>
    <x:t>Washington</x:t>
  </x:si>
  <x:si>
    <x:t>DK 1123</x:t>
  </x:si>
  <x:si>
    <x:t>8, West Newington Place</x:t>
  </x:si>
  <x:si>
    <x:t>Edinburgh</x:t>
  </x:si>
  <x:si>
    <x:t>EH9 1QT</x:t>
  </x:si>
  <x:si>
    <x:t>Scotland UK</x:t>
  </x:si>
  <x:si>
    <x:t>+ 44 207 290 0772</x:t>
  </x:si>
  <x:si>
    <x:t>jeanchen@laurelindustralia.com</x:t>
  </x:si>
  <x:si>
    <x:t>TWFilms</x:t>
  </x:si>
  <x:si>
    <x:t>CA 90404</x:t>
  </x:si>
  <x:si>
    <x:t>18a Glenmore Rd</x:t>
  </x:si>
  <x:si>
    <x:t>+ 31 20 661 09 79</x:t>
  </x:si>
  <x:si>
    <x:t>+ 61 2 9690 1433</x:t>
  </x:si>
  <x:si>
    <x:t>Troyas</x:t>
  </x:si>
  <x:si>
    <x:t>OUTWARD NOTES</x:t>
  </x:si>
  <x:si>
    <x:t xml:space="preserve">Sarah </x:t>
  </x:si>
  <x:si>
    <x:t>021 785 994</x:t>
  </x:si>
  <x:si>
    <x:t>Barrie</x:t>
  </x:si>
  <x:si>
    <x:t>Everard</x:t>
  </x:si>
  <x:si>
    <x:t>Everard Films</x:t>
  </x:si>
  <x:si>
    <x:t>www.cavehzahedi.com</x:t>
  </x:si>
  <x:si>
    <x:t>(415) 682 0815</x:t>
  </x:si>
  <x:si>
    <x:t>Seventh Art</x:t>
  </x:si>
  <x:si>
    <x:t>Eowen</x:t>
  </x:si>
  <x:si>
    <x:t>PO Box 27261</x:t>
  </x:si>
  <x:si>
    <x:t>Allan King Films Ltd</x:t>
  </x:si>
  <x:si>
    <x:t>Spectrum House 32-34, Gordon House Road</x:t>
  </x:si>
  <x:si>
    <x:t>Big Beard Films</x:t>
  </x:si>
  <x:si>
    <x:t>Chinatown</x:t>
  </x:si>
  <x:si>
    <x:t>Young</x:t>
  </x:si>
  <x:si>
    <x:t>P.O.BOX 58306</x:t>
  </x:si>
  <x:si>
    <x:t>Ajami</x:t>
  </x:si>
  <x:si>
    <x:t>250 Beacon St</x:t>
  </x:si>
  <x:si>
    <x:t>Denning</x:t>
  </x:si>
  <x:si>
    <x:t>467 Elizabeth St</x:t>
  </x:si>
  <x:si>
    <x:t>Bucklands Beach</x:t>
  </x:si>
  <x:si>
    <x:t>PoBox 2037</x:t>
  </x:si>
  <x:si>
    <x:t>brita@ihug.co.nz</x:t>
  </x:si>
  <x:si>
    <x:t>john.flahive@wavelengthpictures.co.uk</x:t>
  </x:si>
  <x:si>
    <x:t>CA 94530</x:t>
  </x:si>
  <x:si>
    <x:t>+1 (510) 525-0942</x:t>
  </x:si>
  <x:si>
    <x:t>+33 1 42 33 34 99</x:t>
  </x:si>
  <x:si>
    <x:t>Leipzig</x:t>
  </x:si>
  <x:si>
    <x:t>Jennifer</x:t>
  </x:si>
  <x:si>
    <x:t>Druzhinnikovskaya 15</x:t>
  </x:si>
  <x:si>
    <x:t>61 2 9238 0587</x:t>
  </x:si>
  <x:si>
    <x:t>1200 JG Hilversum</x:t>
  </x:si>
  <x:si>
    <x:t>Witte Kruislaan 55</x:t>
  </x:si>
  <x:si>
    <x:t>Hilversum</x:t>
  </x:si>
  <x:si>
    <x:t>1217 AM</x:t>
  </x:si>
  <x:si>
    <x:t>+31 35 672 4268</x:t>
  </x:si>
  <x:si>
    <x:t>+31 35 672 4439</x:t>
  </x:si>
  <x:si>
    <x:t>henny.kegge@rnw.nl</x:t>
  </x:si>
  <x:si>
    <x:t>Henny</x:t>
  </x:si>
  <x:si>
    <x:t>Weber</x:t>
  </x:si>
  <x:si>
    <x:t>P.O. Box 9578</x:t>
  </x:si>
  <x:si>
    <x:t>2008 contact - Festival Coordinator</x:t>
  </x:si>
  <x:si>
    <x:t>Druzhinikovskaya street 15</x:t>
  </x:si>
  <x:si>
    <x:t>+ 7 495 255 90 52</x:t>
  </x:si>
  <x:si>
    <x:t>+41 1 274 1090</x:t>
  </x:si>
  <x:si>
    <x:t>+41 1 274 1099</x:t>
  </x:si>
  <x:si>
    <x:t>uncontrollabledancing@hotmail.com</x:t>
  </x:si>
  <x:si>
    <x:t>Newton</x:t>
  </x:si>
  <x:si>
    <x:t>Lina</x:t>
  </x:si>
  <x:si>
    <x:t>Raso</x:t>
  </x:si>
  <x:si>
    <x:t>(09) 408-5757</x:t>
  </x:si>
  <x:si>
    <x:t>Pamela</x:t>
  </x:si>
  <x:si>
    <x:t>mcger@binghamton.edu</x:t>
  </x:si>
  <x:si>
    <x:t>+612 9552 8732</x:t>
  </x:si>
  <x:si>
    <x:t>Walshe</x:t>
  </x:si>
  <x:si>
    <x:t>47 Porchester Square</x:t>
  </x:si>
  <x:si>
    <x:t>Jan Luyken Str 2</x:t>
  </x:si>
  <x:si>
    <x:t>1071CM</x:t>
  </x:si>
  <x:si>
    <x:t>Netherlands</x:t>
  </x:si>
  <x:si>
    <x:t>Interfaze Productions</x:t>
  </x:si>
  <x:si>
    <x:t>Gail</x:t>
  </x:si>
  <x:si>
    <x:t>Dolgin</x:t>
  </x:si>
  <x:si>
    <x:t>2600 10th st, suite 411</x:t>
  </x:si>
  <x:si>
    <x:t>Berkeley</x:t>
  </x:si>
  <x:si>
    <x:t>CA 94710</x:t>
  </x:si>
  <x:si>
    <x:t>(0061 2) 6687-1117</x:t>
  </x:si>
  <x:si>
    <x:t>+1 703 350 3616</x:t>
  </x:si>
  <x:si>
    <x:t>0061-3-9682 2224</x:t>
  </x:si>
  <x:si>
    <x:t>8 Carmichael Road</x:t>
  </x:si>
  <x:si>
    <x:t>310 869 5370</x:t>
  </x:si>
  <x:si>
    <x:t>Cobos</x:t>
  </x:si>
  <x:si>
    <x:t>Holland Film, Jan Luykenstraat 2</x:t>
  </x:si>
  <x:si>
    <x:t>(54 11) 4300 1413 y lineas rotativas</x:t>
  </x:si>
  <x:si>
    <x:t>same as phone</x:t>
  </x:si>
  <x:si>
    <x:t>Taggart</x:t>
  </x:si>
  <x:si>
    <x:t>Igloolik Isuma Productions</x:t>
  </x:si>
  <x:si>
    <x:t>Lucias</x:t>
  </x:si>
  <x:si>
    <x:t>nick@nickbroomfield.com</x:t>
  </x:si>
  <x:si>
    <x:t>Breakthrufilms</x:t>
  </x:si>
  <x:si>
    <x:t>Tequila Gang</x:t>
  </x:si>
  <x:si>
    <x:t>Diane</x:t>
  </x:si>
  <x:si>
    <x:t>Paddington</x:t>
  </x:si>
  <x:si>
    <x:t>NSW 2021</x:t>
  </x:si>
  <x:si>
    <x:t>areynolds@hoyts.co.nz</x:t>
  </x:si>
  <x:si>
    <x:t xml:space="preserve">Pere Portabella - Films 59, Rambla De Catalunya 72, </x:t>
  </x:si>
  <x:si>
    <x:t>Pral 1</x:t>
  </x:si>
  <x:si>
    <x:t>16:9 Anamorphic</x:t>
  </x:si>
  <x:si>
    <x:t>PO BOX 7434, SE 10391</x:t>
  </x:si>
  <x:si>
    <x:t>+46 8 789 20 00</x:t>
  </x:si>
  <x:si>
    <x:t>Brunswick</x:t>
  </x:si>
  <x:si>
    <x:t>+1 415 383 6852</x:t>
  </x:si>
  <x:si>
    <x:t>D-85737</x:t>
  </x:si>
  <x:si>
    <x:t>+7 812 1140230</x:t>
  </x:si>
  <x:si>
    <x:t>82 Symonds St</x:t>
  </x:si>
  <x:si>
    <x:t>P.O.BOX 2384</x:t>
  </x:si>
  <x:si>
    <x:t>(09) 309-9137</x:t>
  </x:si>
  <x:si>
    <x:t>+61 0 2 9955 8828</x:t>
  </x:si>
  <x:si>
    <x:t>Karine</x:t>
  </x:si>
  <x:si>
    <x:t>Benzur</x:t>
  </x:si>
  <x:si>
    <x:t>SUB GROUP</x:t>
  </x:si>
  <x:si>
    <x:t>Reut</x:t>
  </x:si>
  <x:si>
    <x:t>Sándor</x:t>
  </x:si>
  <x:si>
    <x:t>VICKY (09) 431 2441</x:t>
  </x:si>
  <x:si>
    <x:t>(09) 3611 325</x:t>
  </x:si>
  <x:si>
    <x:t>Baptist Church House</x:t>
  </x:si>
  <x:si>
    <x:t>WC1B 4AA</x:t>
  </x:si>
  <x:si>
    <x:t>24 Hanway St</x:t>
  </x:si>
  <x:si>
    <x:t>W1T 1UH</x:t>
  </x:si>
  <x:si>
    <x:t>www.celluolid-dreams.com</x:t>
  </x:si>
  <x:si>
    <x:t>Shyama</x:t>
  </x:si>
  <x:si>
    <x:t>White Mountain Films</x:t>
  </x:si>
  <x:si>
    <x:t>Bulter</x:t>
  </x:si>
  <x:si>
    <x:t>promises@pobox.com</x:t>
  </x:si>
  <x:si>
    <x:t>Clancy</x:t>
  </x:si>
  <x:si>
    <x:t>My Beautiful Picture Compagny</x:t>
  </x:si>
  <x:si>
    <x:t>kingpatel@ihug.co.nz</x:t>
  </x:si>
  <x:si>
    <x:t>Khandallah</x:t>
  </x:si>
  <x:si>
    <x:t>Caligari Film -und Fernsehproduktions GmbH</x:t>
  </x:si>
  <x:si>
    <x:t>Parr</x:t>
  </x:si>
  <x:si>
    <x:t>P.O.Box 31444</x:t>
  </x:si>
  <x:si>
    <x:t>Kapiti Coast</x:t>
  </x:si>
  <x:si>
    <x:t>10, rue Lincoln</x:t>
  </x:si>
  <x:si>
    <x:t>M5V3PB</x:t>
  </x:si>
  <x:si>
    <x:t>001 416 971 7856</x:t>
  </x:si>
  <x:si>
    <x:t>5 Percy St</x:t>
  </x:si>
  <x:si>
    <x:t>Fredell Pogodin &amp; Associates</x:t>
  </x:si>
  <x:si>
    <x:t>Fredell</x:t>
  </x:si>
  <x:si>
    <x:t>Pogodin</x:t>
  </x:si>
  <x:si>
    <x:t>9 302 5271</x:t>
  </x:si>
  <x:si>
    <x:t>9 302 5272</x:t>
  </x:si>
  <x:si>
    <x:t>playfilm@playfilm.fr</x:t>
  </x:si>
  <x:si>
    <x:t>+613 9525 8936</x:t>
  </x:si>
  <x:si>
    <x:t>latkins@netlink.com.au</x:t>
  </x:si>
  <x:si>
    <x:t>Hill</x:t>
  </x:si>
  <x:si>
    <x:t>James</x:t>
  </x:si>
  <x:si>
    <x:t>Stockholm</x:t>
  </x:si>
  <x:si>
    <x:t>S-102 52</x:t>
  </x:si>
  <x:si>
    <x:t>Sweden</x:t>
  </x:si>
  <x:si>
    <x:t>Sydney</x:t>
  </x:si>
  <x:si>
    <x:t>Balaclava</x:t>
  </x:si>
  <x:si>
    <x:t>+613 9525 8483</x:t>
  </x:si>
  <x:si>
    <x:t>6/25 Sandringham Rd.</x:t>
  </x:si>
  <x:si>
    <x:t>Kingsland</x:t>
  </x:si>
  <x:si>
    <x:t>+ 64 9 846 7569</x:t>
  </x:si>
  <x:si>
    <x:t>rachel@cinemaservice.com</x:t>
  </x:si>
  <x:si>
    <x:t>604 632 1711</x:t>
  </x:si>
  <x:si>
    <x:t>sblack@horizonmotionpictures.com</x:t>
  </x:si>
  <x:si>
    <x:t>Allan</x:t>
  </x:si>
  <x:si>
    <x:t>+61 2 9267 1755</x:t>
  </x:si>
  <x:si>
    <x:t>Oniera Films</x:t>
  </x:si>
  <x:si>
    <x:t>Joel</x:t>
  </x:si>
  <x:si>
    <x:t>Katz</x:t>
  </x:si>
  <x:si>
    <x:t>200 Adedlphi Street</x:t>
  </x:si>
  <x:si>
    <x:t>(718) 852 9813</x:t>
  </x:si>
  <x:si>
    <x:t>jkatz@igc.org</x:t>
  </x:si>
  <x:si>
    <x:t>Montreal, Quebec</x:t>
  </x:si>
  <x:si>
    <x:t>91 22 5692 0201</x:t>
  </x:si>
  <x:si>
    <x:t>91 22 56920210</x:t>
  </x:si>
  <x:si>
    <x:t>punkej@starmgt.com</x:t>
  </x:si>
  <x:si>
    <x:t>ACADEMY</x:t>
  </x:si>
  <x:si>
    <x:t>LT/RT Surround</x:t>
  </x:si>
  <x:si>
    <x:t>021 921 938</x:t>
  </x:si>
  <x:si>
    <x:t xml:space="preserve">0800 467 377 </x:t>
  </x:si>
  <x:si>
    <x:t>paul@doncrootst.com</x:t>
  </x:si>
  <x:si>
    <x:t>Magic Stone Productions</x:t>
  </x:si>
  <x:si>
    <x:t>Stephenson</x:t>
  </x:si>
  <x:si>
    <x:t xml:space="preserve">1617 Cosmo St Suite 303 </x:t>
  </x:si>
  <x:si>
    <x:t>+1 310 388 7463</x:t>
  </x:si>
  <x:si>
    <x:t>Kartemquin Films</x:t>
  </x:si>
  <x:si>
    <x:t>Toons for Tots</x:t>
  </x:si>
  <x:si>
    <x:t>Nora</x:t>
  </x:si>
  <x:si>
    <x:t>Gully</x:t>
  </x:si>
  <x:si>
    <x:t>nora@kartemquin.com</x:t>
  </x:si>
  <x:si>
    <x:t>TBC</x:t>
  </x:si>
  <x:si>
    <x:t>DUNEDIN</x:t>
  </x:si>
  <x:si>
    <x:t>CHRISTCHURCH</x:t>
  </x:si>
  <x:si>
    <x:t>1:1.78</x:t>
  </x:si>
  <x:si>
    <x:t>Channels 1 and 2</x:t>
  </x:si>
  <x:si>
    <x:t>2.39</x:t>
  </x:si>
  <x:si>
    <x:t>2.55 (PROJECTOR CONFIG 2.39)</x:t>
  </x:si>
  <x:si>
    <x:t>Anthony Powell</x:t>
  </x:si>
  <x:si>
    <x:t>6 Track Stereo</x:t>
  </x:si>
  <x:si>
    <x:t>16:9 HD</x:t>
  </x:si>
  <x:si>
    <x:t>Houston King</x:t>
  </x:si>
  <x:si>
    <x:t>Lobster</x:t>
  </x:si>
  <x:si>
    <x:t>Label</x:t>
  </x:si>
  <x:si>
    <x:t>Amy Taylor</x:t>
  </x:si>
  <x:si>
    <x:t>Level 1, 3 Little Collins Street</x:t>
  </x:si>
  <x:si>
    <x:t>Chinese Shadows</x:t>
  </x:si>
  <x:si>
    <x:t>5.1 Surround</x:t>
  </x:si>
  <x:si>
    <x:t>Ana</x:t>
  </x:si>
  <x:si>
    <x:t>Vicente</x:t>
  </x:si>
  <x:si>
    <x:t>Theatrical, DVD &amp; Digtial-  International Sales</x:t>
  </x:si>
  <x:si>
    <x:t>Unit 211, Hatton Square Business Centre, 16 Baldwins Gardens</x:t>
  </x:si>
  <x:si>
    <x:t xml:space="preserve"> EC1N 7RJ</x:t>
  </x:si>
  <x:si>
    <x:t xml:space="preserve">44(0)20 7831 7252   </x:t>
  </x:si>
  <x:si>
    <x:t xml:space="preserve">ana@dogwoof.com  </x:t>
  </x:si>
  <x:si>
    <x:t xml:space="preserve">+ 44 793738 4472   </x:t>
  </x:si>
  <x:si>
    <x:t>Pyramide Films</x:t>
  </x:si>
  <x:si>
    <x:t>Ilaria</x:t>
  </x:si>
  <x:si>
    <x:t>Anne-Laure</x:t>
  </x:si>
  <x:si>
    <x:t>Barbarit</x:t>
  </x:si>
  <x:si>
    <x:t>anne-laure.barbarit@mk2.com</x:t>
  </x:si>
  <x:si>
    <x:t>Rialto Films _ Hayley</x:t>
  </x:si>
  <x:si>
    <x:t>Distribution Manager – Australia &amp; New Zealand</x:t>
  </x:si>
  <x:si>
    <x:t>98 York Street</x:t>
  </x:si>
  <x:si>
    <x:t xml:space="preserve"> South Melbourne </x:t>
  </x:si>
  <x:si>
    <x:t>PO Box 5129, South Melbourne VIC 3205</x:t>
  </x:si>
  <x:si>
    <x:t xml:space="preserve">+61 3 9696 0844 </x:t>
  </x:si>
  <x:si>
    <x:t xml:space="preserve">+61 419 787 454 </x:t>
  </x:si>
  <x:si>
    <x:t>hayley@rialtodistribution.com</x:t>
  </x:si>
  <x:si>
    <x:t>RDB</x:t>
  </x:si>
  <x:si>
    <x:t>Varsha</x:t>
  </x:si>
  <x:si>
    <x:t>Bansal</x:t>
  </x:si>
  <x:si>
    <x:t>varsha@rdborganization.com</x:t>
  </x:si>
  <x:si>
    <x:t>Manager Festival &amp; Marketing</x:t>
  </x:si>
  <x:si>
    <x:t>+82 2 569 6266</x:t>
  </x:si>
  <x:si>
    <x:t>+82 2 569 9466</x:t>
  </x:si>
  <x:si>
    <x:t>march33@finecut.co.kr</x:t>
  </x:si>
  <x:si>
    <x:t>+82 10 6311 7702</x:t>
  </x:si>
  <x:si>
    <x:t>Danny</x:t>
  </x:si>
  <x:si>
    <x:t>Yourd</x:t>
  </x:si>
  <x:si>
    <x:t>412.566.5656 </x:t>
  </x:si>
  <x:si>
    <x:t>412.860.0706 </x:t>
  </x:si>
  <x:si>
    <x:t>dannyyourd@gmail.com </x:t>
  </x:si>
  <x:si>
    <x:t>Trilogy Films</x:t>
  </x:si>
  <x:si>
    <x:t xml:space="preserve">Amanda </x:t>
  </x:si>
  <x:si>
    <x:t>Goscinski </x:t>
  </x:si>
  <x:si>
    <x:t>Office Manager/Assistant</x:t>
  </x:si>
  <x:si>
    <x:t>8 Hillside Avenue, Montclair, NJ</x:t>
  </x:si>
  <x:si>
    <x:t>(973) - 744 - 0856</x:t>
  </x:si>
  <x:si>
    <x:t>Adriana</x:t>
  </x:si>
  <x:si>
    <x:r>
      <x:t>Tod</x:t>
    </x:r>
    <x:r>
      <x:rPr>
        <x:sz val="8"/>
        <x:rFont val="Arial"/>
        <x:family val="2"/>
      </x:rPr>
      <x:t>ò</x:t>
    </x:r>
  </x:si>
  <x:si>
    <x:t xml:space="preserve">Alfama Films Distribution </x:t>
  </x:si>
  <x:si>
    <x:r>
      <x:t>Val</x:t>
    </x:r>
    <x:r>
      <x:rPr>
        <x:sz val="8"/>
        <x:rFont val="Arial"/>
        <x:family val="2"/>
      </x:rPr>
      <x:t>é</x:t>
    </x:r>
    <x:r>
      <x:rPr>
        <x:sz val="9.6"/>
        <x:rFont val="Arial Narrow"/>
        <x:family val="2"/>
      </x:rPr>
      <x:t xml:space="preserve">rie </x:t>
    </x:r>
  </x:si>
  <x:si>
    <x:r>
      <x:t>BICHEREL</x:t>
    </x:r>
    <x:r>
      <x:rPr>
        <x:sz val="12"/>
        <x:color indexed="55"/>
        <x:rFont val="Times New Roman"/>
        <x:family val="1"/>
      </x:rPr>
      <x:t xml:space="preserve"> </x:t>
    </x:r>
  </x:si>
  <x:si>
    <x:t>176 rue du Temple</x:t>
  </x:si>
  <x:si>
    <x:t xml:space="preserve">75003 Paris </x:t>
  </x:si>
  <x:si>
    <x:t xml:space="preserve">33 (0)1 42 01 84 28 </x:t>
  </x:si>
  <x:si>
    <x:t xml:space="preserve">33 (0)1 42 01 08 30 </x:t>
  </x:si>
  <x:si>
    <x:t>distribution.alfamafilms@orange.fr</x:t>
  </x:si>
  <x:si>
    <x:t>Fiorella</x:t>
  </x:si>
  <x:si>
    <x:t>Moretti</x:t>
  </x:si>
  <x:si>
    <x:t>fm@mantarraya.com</x:t>
  </x:si>
  <x:si>
    <x:t>Premium Films</x:t>
  </x:si>
  <x:si>
    <x:t>Kasia</x:t>
  </x:si>
  <x:si>
    <x:t xml:space="preserve">Acquisitions &amp; Sales </x:t>
  </x:si>
  <x:si>
    <x:t>Karwan</x:t>
  </x:si>
  <x:si>
    <x:t>130 rue de Turenne  </x:t>
  </x:si>
  <x:si>
    <x:t>75003 Paris France  </x:t>
  </x:si>
  <x:si>
    <x:t>kasia.karwan@premium-films.com</x:t>
  </x:si>
  <x:si>
    <x:t xml:space="preserve">0033 1 42 77 06 39 </x:t>
  </x:si>
  <x:si>
    <x:t>5.1 ch</x:t>
  </x:si>
  <x:si>
    <x:t>Kim Longinotto</x:t>
  </x:si>
  <x:si>
    <x:t>Zoe Macintosh</x:t>
  </x:si>
  <x:si>
    <x:t>zmcintosh@gmail.com</x:t>
  </x:si>
  <x:si>
    <x:t>+6421 859 211</x:t>
  </x:si>
  <x:si>
    <x:t>vickypope@me.com</x:t>
  </x:si>
  <x:si>
    <x:t>antzkiwi@gmail.com</x:t>
  </x:si>
  <x:si>
    <x:t>amytaylor.nz@gmail.com</x:t>
  </x:si>
  <x:si>
    <x:t>Iris Pictures</x:t>
  </x:si>
  <x:si>
    <x:t>Douglas-Henry</x:t>
  </x:si>
  <x:si>
    <x:t>213 Flourmill Studios, 3 Gladstone Street</x:t>
  </x:si>
  <x:si>
    <x:t>+612 9517 4306</x:t>
  </x:si>
  <x:si>
    <x:t>+61408 229 237</x:t>
  </x:si>
  <x:si>
    <x:t>jdouglashenry@irispictures.com.au</x:t>
  </x:si>
  <x:si>
    <x:t>houstonbking@gmail.com</x:t>
  </x:si>
  <x:si>
    <x:t>213.925.7535.</x:t>
  </x:si>
  <x:si>
    <x:t>Nicholas Wrathall </x:t>
  </x:si>
  <x:si>
    <x:t>Producer / Director</x:t>
  </x:si>
  <x:si>
    <x:t>+1 323 208 2708</x:t>
  </x:si>
  <x:si>
    <x:t>nicwrathall@yahoo.com</x:t>
  </x:si>
  <x:si>
    <x:t xml:space="preserve">Sanam </x:t>
  </x:si>
  <x:si>
    <x:t>MADJEDI</x:t>
  </x:si>
  <x:si>
    <x:t>2013 contact - Festivals &amp; Marketing Manager</x:t>
  </x:si>
  <x:si>
    <x:t>sanam@filmsdistribution.com</x:t>
  </x:si>
  <x:si>
    <x:t xml:space="preserve">Hannah </x:t>
  </x:si>
  <x:si>
    <x:t>Horner</x:t>
  </x:si>
  <x:si>
    <x:t>Doc &amp; Film International</x:t>
  </x:si>
  <x:si>
    <x:t>13 rue Portefoin </x:t>
  </x:si>
  <x:si>
    <x:t>75003 Paris</x:t>
  </x:si>
  <x:si>
    <x:t>tel:+33 1 42 77 89 66</x:t>
  </x:si>
  <x:si>
    <x:t>h.horner@docandfilm.com</x:t>
  </x:si>
  <x:si>
    <x:t>Visit Films - Aida</x:t>
  </x:si>
  <x:si>
    <x:t>Lita</x:t>
  </x:si>
  <x:si>
    <x:t>Robinson</x:t>
  </x:si>
  <x:si>
    <x:t>lr@visitfilms.com</x:t>
  </x:si>
  <x:si>
    <x:t>Visit Films - Lita</x:t>
  </x:si>
  <x:si>
    <x:t>Munich Film Festivl</x:t>
  </x:si>
  <x:si>
    <x:t>Giorgia</x:t>
  </x:si>
  <x:si>
    <x:t>Print Traffic</x:t>
  </x:si>
  <x:si>
    <x:t>printtraffic2@filmfest-muenchen.de</x:t>
  </x:si>
  <x:si>
    <x:t>Pop Film Ltd</x:t>
  </x:si>
  <x:si>
    <x:t>Vicky</x:t>
  </x:si>
  <x:si>
    <x:t>Pope</x:t>
  </x:si>
  <x:si>
    <x:t>60 Homewood Crescent</x:t>
  </x:si>
  <x:si>
    <x:t>Hopscotch Films - Troy</x:t>
  </x:si>
  <x:si>
    <x:t>Maria</x:t>
  </x:si>
  <x:si>
    <x:t>Chiba</x:t>
  </x:si>
  <x:si>
    <x:t xml:space="preserve">13 rue Lacharrière </x:t>
  </x:si>
  <x:si>
    <x:t>75011 Paris</x:t>
  </x:si>
  <x:si>
    <x:t>0033/143 387 676</x:t>
  </x:si>
  <x:si>
    <x:t>mchiba@lobsterfilms.com</x:t>
  </x:si>
  <x:si>
    <x:t>peterout@gmail.com</x:t>
  </x:si>
  <x:si>
    <x:t>Yaniv</x:t>
  </x:si>
  <x:si>
    <x:t xml:space="preserve"> Wolf </x:t>
  </x:si>
  <x:si>
    <x:t xml:space="preserve">+31(0)6 4184 9614 </x:t>
  </x:si>
  <x:si>
    <x:t xml:space="preserve">+31 (0)20 330 1227 </x:t>
  </x:si>
  <x:si>
    <x:t>yaniv@submarine.nl</x:t>
  </x:si>
  <x:si>
    <x:t>tb@theacmefilmcompany.com</x:t>
  </x:si>
  <x:si>
    <x:t>Acme Film Company</x:t>
  </x:si>
  <x:si>
    <x:t xml:space="preserve">Tait </x:t>
  </x:si>
  <x:si>
    <x:t>Brady</x:t>
  </x:si>
  <x:si>
    <x:t>Felix Media</x:t>
  </x:si>
  <x:si>
    <x:t>Donna</x:t>
  </x:si>
  <x:si>
    <x:t>Chang</x:t>
  </x:si>
  <x:si>
    <x:t>268A Devonshire St, Surry Hills NSW 2010</x:t>
  </x:si>
  <x:si>
    <x:t>(02) 9319 7011</x:t>
  </x:si>
  <x:si>
    <x:t>Jude</x:t>
  </x:si>
  <x:si>
    <x:t>jeffrey@thefilmcollaborative.org</x:t>
  </x:si>
  <x:si>
    <x:t>Los Angeles, CA 90004</x:t>
  </x:si>
  <x:si>
    <x:t>+61 407 324 176</x:t>
  </x:si>
  <x:si>
    <x:t>tb@labeldistribution.com</x:t>
  </x:si>
  <x:si>
    <x:t>Building 1, Level 1, 21-31 Goodwood St,</x:t>
  </x:si>
  <x:si>
    <x:t xml:space="preserve"> Richmond </x:t>
  </x:si>
  <x:si>
    <x:t>+61 3 9261 9200</x:t>
  </x:si>
  <x:si>
    <x:t>+61 3 9261 9211</x:t>
  </x:si>
  <x:si>
    <x:t>Paul Judge</x:t>
  </x:si>
  <x:si>
    <x:t>Films Transit - Jan</x:t>
  </x:si>
  <x:si>
    <x:t>Dolby E5.1 Surround</x:t>
  </x:si>
  <x:si>
    <x:t>Soulos</x:t>
  </x:si>
  <x:si>
    <x:t>matts@transmissionfilms.com.au</x:t>
  </x:si>
  <x:si>
    <x:t>megan@transmissionfilms.com.au</x:t>
  </x:si>
  <x:si>
    <x:t>Transmission - Matt</x:t>
  </x:si>
  <x:si>
    <x:t>Megan</x:t>
  </x:si>
  <x:si>
    <x:t>Transmission - Megan</x:t>
  </x:si>
  <x:si>
    <x:t>2 Freyberg St</x:t>
  </x:si>
  <x:si>
    <x:t>Hamilton East</x:t>
  </x:si>
  <x:si>
    <x:t xml:space="preserve">Hamilton </x:t>
  </x:si>
  <x:si>
    <x:t>Paul Judge &lt;pauljudge@xtra.co.nz&gt;</x:t>
  </x:si>
  <x:si>
    <x:t>Judge</x:t>
  </x:si>
  <x:si>
    <x:t>Sharmill Films - Nathalie</x:t>
  </x:si>
  <x:si>
    <x:t>Sharmill Films - Katherine</x:t>
  </x:si>
  <x:si>
    <x:t>Katherine</x:t>
  </x:si>
  <x:si>
    <x:t>katharine@sharmillfilms.com.au</x:t>
  </x:si>
  <x:si>
    <x:t xml:space="preserve">Thornton </x:t>
  </x:si>
  <x:si>
    <x:t>National Sales and Distribution Manager</x:t>
  </x:si>
  <x:si>
    <x:r>
      <x:t>+61 3 9826 9077</x:t>
    </x:r>
    <x:r>
      <x:rPr>
        <x:sz val="11"/>
        <x:color indexed="62"/>
        <x:rFont val="Calibri"/>
        <x:family val="2"/>
      </x:rPr>
      <x:t xml:space="preserve"> </x:t>
    </x:r>
  </x:si>
  <x:si>
    <x:r>
      <x:t>F</x:t>
    </x:r>
    <x:r>
      <x:rPr>
        <x:sz val="7.5"/>
        <x:color indexed="23"/>
        <x:rFont val="Arial"/>
        <x:family val="2"/>
      </x:rPr>
      <x:t xml:space="preserve"> </x:t>
    </x:r>
    <x:r>
      <x:rPr>
        <x:sz val="7.5"/>
        <x:color indexed="63"/>
        <x:rFont val="Arial"/>
        <x:family val="2"/>
      </x:rPr>
      <x:t>+61 3 9826 1935</x:t>
    </x:r>
    <x:r>
      <x:rPr>
        <x:sz val="11"/>
        <x:color indexed="62"/>
        <x:rFont val="Calibri"/>
        <x:family val="2"/>
      </x:rPr>
      <x:t xml:space="preserve"> </x:t>
    </x:r>
  </x:si>
  <x:si>
    <x:t>0418 261 455</x:t>
  </x:si>
  <x:si>
    <x:t>Simon Werry</x:t>
  </x:si>
  <x:si>
    <x:t>Simon@lighthousecinema.co.nz</x:t>
  </x:si>
  <x:si>
    <x:t>Park Circus</x:t>
  </x:si>
  <x:si>
    <x:t>International Sales and Festivals Coordinator</x:t>
  </x:si>
  <x:si>
    <x:t>Shoshona</x:t>
  </x:si>
  <x:si>
    <x:t>Eilon</x:t>
  </x:si>
  <x:si>
    <x:t>+44(0)20 7831 7252</x:t>
  </x:si>
  <x:si>
    <x:t>+44 7962 440 245</x:t>
  </x:si>
  <x:si>
    <x:t>shoshana@dogwoof.com</x:t>
  </x:si>
  <x:si>
    <x:t>Dogwoof Global - Ana</x:t>
  </x:si>
  <x:si>
    <x:t>Dogwoof Global - Shoshona</x:t>
  </x:si>
  <x:si>
    <x:t>Chloe</x:t>
  </x:si>
  <x:si>
    <x:t>MK2 - Chloe</x:t>
  </x:si>
  <x:si>
    <x:t>JI</x:t>
  </x:si>
  <x:si>
    <x:t>Marketing &amp; Festival's Assistant</x:t>
  </x:si>
  <x:si>
    <x:t>+33 1 44 67 30 76</x:t>
  </x:si>
  <x:si>
    <x:t>+33 1 43 07 29 63</x:t>
  </x:si>
  <x:si>
    <x:t>Intl.Fest@mk2.com</x:t>
  </x:si>
  <x:si>
    <x:t>ShannonC@iconfilm.com.au</x:t>
  </x:si>
  <x:si>
    <x:t>Icon Films - Shannon</x:t>
  </x:si>
  <x:si>
    <x:t xml:space="preserve">Icon Films - Michael </x:t>
  </x:si>
  <x:si>
    <x:t>Jones</x:t>
  </x:si>
  <x:si>
    <x:t>MichaelJ@iconfilm.com.au</x:t>
  </x:si>
  <x:si>
    <x:t xml:space="preserve">Nick </x:t>
  </x:si>
  <x:si>
    <x:t>Varley</x:t>
  </x:si>
  <x:si>
    <x:t>Monster</x:t>
  </x:si>
  <x:si>
    <x:t>NDM</x:t>
  </x:si>
  <x:si>
    <x:t>International Sales</x:t>
  </x:si>
  <x:si>
    <x:t>Hi Gloss</x:t>
  </x:si>
  <x:si>
    <x:t>simon@higlossentertainment.com.au</x:t>
  </x:si>
  <x:si>
    <x:t>BFI - Andrew</x:t>
  </x:si>
  <x:si>
    <x:t>Andrew.Youdell@bfi.org.uk</x:t>
  </x:si>
  <x:si>
    <x:t xml:space="preserve">Neil </x:t>
  </x:si>
  <x:si>
    <x:t>Foley</x:t>
  </x:si>
  <x:si>
    <x:t>neil@monsterpictures.com.au</x:t>
  </x:si>
  <x:si>
    <x:t>Swedish Film Institute - Sara</x:t>
  </x:si>
  <x:si>
    <x:t>Marija</x:t>
  </x:si>
  <x:si>
    <x:t>Knezevic</x:t>
  </x:si>
  <x:si>
    <x:t>7 Granard Business Centre</x:t>
  </x:si>
  <x:si>
    <x:t>Bunns Lane</x:t>
  </x:si>
  <x:si>
    <x:t>NW7 2DQ</x:t>
  </x:si>
  <x:si>
    <x:t>(323)207 8321 </x:t>
  </x:si>
  <x:si>
    <x:t>amanda@trilogy-films.com</x:t>
  </x:si>
  <x:si>
    <x:t>Kevin Shreck</x:t>
  </x:si>
  <x:si>
    <x:t>Brooklyn, NY, USA</x:t>
  </x:si>
  <x:si>
    <x:t xml:space="preserve"> c/o Jacqui Hawkins</x:t>
  </x:si>
  <x:si>
    <x:t>475 Washington Avenue, PH2</x:t>
  </x:si>
  <x:si>
    <x:t>Animal - Danny Yourd</x:t>
  </x:si>
  <x:si>
    <x:t>100 First Avenue, Suite 1100</x:t>
  </x:si>
  <x:si>
    <x:t>Pittsburgh, PA 15222</x:t>
  </x:si>
  <x:si>
    <x:t>Discrete multichannel (5.1)</x:t>
  </x:si>
  <x:si>
    <x:t>Flat</x:t>
  </x:si>
  <x:si>
    <x:t>QUAD/5.1</x:t>
  </x:si>
  <x:si>
    <x:t>Surround</x:t>
  </x:si>
  <x:si>
    <x:t>Ogston</x:t>
  </x:si>
  <x:si>
    <x:t>Bellbird Pictures</x:t>
  </x:si>
  <x:si>
    <x:t>simonogston@yahoo.com</x:t>
  </x:si>
  <x:si>
    <x:t>027 2129038</x:t>
  </x:si>
  <x:si>
    <x:t>Stereo, 2 channel</x:t>
  </x:si>
  <x:si>
    <x:t>Jillian Schlesinger</x:t>
  </x:si>
  <x:si>
    <x:t>4/200 Toorak Road</x:t>
  </x:si>
  <x:si>
    <x:t>South Yarra VIC 3141</x:t>
  </x:si>
  <x:si>
    <x:t>Leviathan</x:t>
  </x:si>
  <x:si>
    <x:t>Noonan</x:t>
  </x:si>
  <x:si>
    <x:t>Level 3 / 397 Riley Street</x:t>
  </x:si>
  <x:si>
    <x:t>+61 405 485 450 </x:t>
  </x:si>
  <x:si>
    <x:t>sarah@curiousfilm.com</x:t>
  </x:si>
  <x:si>
    <x:t>+612 8202 7100</x:t>
  </x:si>
  <x:si>
    <x:t>Glachant</x:t>
  </x:si>
  <x:si>
    <x:t>chineseshadows1@yahoo.com</x:t>
  </x:si>
  <x:si>
    <x:t>1 Park Terrace</x:t>
  </x:si>
  <x:si>
    <x:t>G3 6BY</x:t>
  </x:si>
  <x:si>
    <x:t xml:space="preserve">+44 (0) 141 332 2175 </x:t>
  </x:si>
  <x:si>
    <x:t>nick@parkcircus.com</x:t>
  </x:si>
  <x:si>
    <x:t>mark@parkcircus.com</x:t>
  </x:si>
  <x:si>
    <x:t>Truesdale</x:t>
  </x:si>
  <x:si>
    <x:t>Park Circus - Nick</x:t>
  </x:si>
  <x:si>
    <x:t>Graeme</x:t>
  </x:si>
  <x:si>
    <x:t>Kiwi Film Productions</x:t>
  </x:si>
  <x:si>
    <x:t>Cowley</x:t>
  </x:si>
  <x:si>
    <x:t>PO BOX 19271</x:t>
  </x:si>
  <x:si>
    <x:t>Wellngton</x:t>
  </x:si>
  <x:si>
    <x:t>+64 4 2101238</x:t>
  </x:si>
  <x:si>
    <x:t>+64 21 440022</x:t>
  </x:si>
  <x:si>
    <x:t>graeme@auntsfield.co.nz</x:t>
  </x:si>
  <x:si>
    <x:t>NODREAM / MANTARRAYA PRODUCCIONES</x:t>
  </x:si>
  <x:si>
    <x:t>Sultepec # 47</x:t>
  </x:si>
  <x:si>
    <x:t>Col. Hipódromo Condesa</x:t>
  </x:si>
  <x:si>
    <x:t>Deleg. Cuauhtemoc. C.P.</x:t>
  </x:si>
  <x:si>
    <x:t>06170 México DF</x:t>
  </x:si>
  <x:si>
    <x:t>(52 55) 52739307 / (52 55) 5273 0230</x:t>
  </x:si>
  <x:si>
    <x:t>Gomarasca</x:t>
  </x:si>
  <x:si>
    <x:t>Festivals &amp; Markets</x:t>
  </x:si>
  <x:si>
    <x:t>ilaria@pyramidefilms.com</x:t>
  </x:si>
  <x:si>
    <x:t>Magnolia Pictures</x:t>
  </x:si>
  <x:si>
    <x:t>Veltri</x:t>
  </x:si>
  <x:si>
    <x:t>SVeltri@magpictures.com</x:t>
  </x:si>
  <x:si>
    <x:t>Uruguay</x:t>
  </x:si>
  <x:si>
    <x:t>Agathe</x:t>
  </x:si>
  <x:si>
    <x:t>Valentin</x:t>
  </x:si>
  <x:si>
    <x:t xml:space="preserve">2013 contact </x:t>
  </x:si>
  <x:si>
    <x:t>a.valentin@FilmsduLosange.fr</x:t>
  </x:si>
  <x:si>
    <x:t>Coral Cine</x:t>
  </x:si>
  <x:si>
    <x:t>Mercedes</x:t>
  </x:si>
  <x:si>
    <x:t>Sader</x:t>
  </x:si>
  <x:si>
    <x:t>+598 91402359</x:t>
  </x:si>
  <x:si>
    <x:t>mercedessader@gmail.com</x:t>
  </x:si>
  <x:si>
    <x:t>jilliansc@gmail.com</x:t>
  </x:si>
  <x:si>
    <x:t>Valeska</x:t>
  </x:si>
  <x:si>
    <x:t>Neu</x:t>
  </x:si>
  <x:si>
    <x:t>Köpenicker Strasse 184</x:t>
  </x:si>
  <x:si>
    <x:t>valeska@filmsboutique.com</x:t>
  </x:si>
  <x:si>
    <x:t>Rendez-Vous</x:t>
  </x:si>
  <x:si>
    <x:t>Gabriel White</x:t>
  </x:si>
  <x:si>
    <x:t xml:space="preserve">Gabriel </x:t>
  </x:si>
  <x:si>
    <x:t>White</x:t>
  </x:si>
  <x:si>
    <x:t>Benjamin Gilovitz</x:t>
  </x:si>
  <x:si>
    <x:t>Gilovitz</x:t>
  </x:si>
  <x:si>
    <x:t>+1 (323) 420-9307</x:t>
  </x:si>
  <x:si>
    <x:t>ben@gilovitz.com</x:t>
  </x:si>
  <x:si>
    <x:t>Peter Kaufman</x:t>
  </x:si>
  <x:si>
    <x:t>Kaufman</x:t>
  </x:si>
  <x:si>
    <x:t xml:space="preserve">6/22A Acland Street </x:t>
  </x:si>
  <x:si>
    <x:t xml:space="preserve">St.Kilda </x:t>
  </x:si>
  <x:si>
    <x:t xml:space="preserve">61 3 9525 3906 </x:t>
  </x:si>
  <x:si>
    <x:t>61 414 321 644</x:t>
  </x:si>
  <x:si>
    <x:t>pkaufmann@iprimus.com.au</x:t>
  </x:si>
  <x:si>
    <x:t>Philippe</x:t>
  </x:si>
  <x:si>
    <x:t>Tasca</x:t>
  </x:si>
  <x:si>
    <x:t>contact@rendezvouspictures.com</x:t>
  </x:si>
  <x:si>
    <x:t>D-Cinema 48kHz 5.1</x:t>
  </x:si>
  <x:si>
    <x:t>Stereo 5.1</x:t>
  </x:si>
  <x:si>
    <x:t>John Ramos</x:t>
  </x:si>
  <x:si>
    <x:t>Ramos</x:t>
  </x:si>
  <x:si>
    <x:t>1316 N Fairfax Ave, #3</x:t>
  </x:si>
  <x:si>
    <x:t>Los Angeles CA 90046</x:t>
  </x:si>
  <x:si>
    <x:t>Dolby Digital SRD 5.1</x:t>
  </x:si>
  <x:si>
    <x:t>Format TBC</x:t>
  </x:si>
  <x:si>
    <x:t>5.1 / DOLBY SR-SRD</x:t>
  </x:si>
  <x:si>
    <x:t>3D</x:t>
  </x:si>
  <x:si>
    <x:t>Karima Zoubir</x:t>
  </x:si>
  <x:si>
    <x:t>Karima</x:t>
  </x:si>
  <x:si>
    <x:t>Zoubir</x:t>
  </x:si>
  <x:si>
    <x:t>367 BD Oued Sebou.  Casablanca. Morocco</x:t>
  </x:si>
  <x:si>
    <x:t>El oulfa.</x:t>
  </x:si>
  <x:si>
    <x:t>Casablanca.</x:t>
  </x:si>
  <x:si>
    <x:t>Morocco</x:t>
  </x:si>
  <x:si>
    <x:t>+212 667935576</x:t>
  </x:si>
  <x:si>
    <x:t>lesfilmsdedemain@gmail.com</x:t>
  </x:si>
  <x:si>
    <x:t>Dr. Emilio Frugoni 1138/2</x:t>
  </x:si>
  <x:si>
    <x:t>11200 Montevideo</x:t>
  </x:si>
  <x:si>
    <x:t>2.0</x:t>
  </x:si>
  <x:si>
    <x:t>FILM ARRIVING FROM</x:t>
  </x:si>
  <x:si>
    <x:t>METHOD OF TRANSPORT</x:t>
  </x:si>
  <x:si>
    <x:t>DESPATCH TO</x:t>
  </x:si>
  <x:si>
    <x:t>REQUIRED FOR SCREENING ON</x:t>
  </x:si>
  <x:si>
    <x:t>SCREENING DATE</x:t>
  </x:si>
  <x:si>
    <x:t>1:1.79</x:t>
  </x:si>
  <x:si>
    <x:t>AIRWAY BILL</x:t>
  </x:si>
  <x:si>
    <x:t>20,000 Days on Earth</x:t>
  </x:si>
  <x:si>
    <x:t>Erewhon</x:t>
  </x:si>
  <x:si>
    <x:t>God Help the Girl</x:t>
  </x:si>
  <x:si>
    <x:t>Hot Air</x:t>
  </x:si>
  <x:si>
    <x:t>Housebound</x:t>
  </x:si>
  <x:si>
    <x:t>Human Capital</x:t>
  </x:si>
  <x:si>
    <x:t>In Order of Disappearance</x:t>
  </x:si>
  <x:si>
    <x:t>Is the Man Who is Tall Happy?</x:t>
  </x:si>
  <x:si>
    <x:t>Kumiko, the Treasure Hunter</x:t>
  </x:si>
  <x:si>
    <x:t>Locke</x:t>
  </x:si>
  <x:si>
    <x:t>Particle Fever</x:t>
  </x:si>
  <x:si>
    <x:t>Pulp</x:t>
  </x:si>
  <x:si>
    <x:t>Reaching for the Moon</x:t>
  </x:si>
  <x:si>
    <x:t>Sepideh - Reaching for the Stars</x:t>
  </x:si>
  <x:si>
    <x:t>The Epic of Everest</x:t>
  </x:si>
  <x:si>
    <x:t>The Great Museum</x:t>
  </x:si>
  <x:si>
    <x:t>The Internet's Own Boy</x:t>
  </x:si>
  <x:si>
    <x:t>The Noble Family</x:t>
  </x:si>
  <x:si>
    <x:t>Violette</x:t>
  </x:si>
  <x:si>
    <x:t>Folies Bergère</x:t>
  </x:si>
  <x:si>
    <x:t>Dolby Atmos</x:t>
  </x:si>
  <x:si>
    <x:t>Dolby Atmos/Dolby Digital</x:t>
  </x:si>
  <x:si>
    <x:t>Gusto Films</x:t>
  </x:si>
  <x:si>
    <x:t>Konicek</x:t>
  </x:si>
  <x:si>
    <x:t>Director of Distribution</x:t>
  </x:si>
  <x:si>
    <x:t>E-One - Jason</x:t>
  </x:si>
  <x:si>
    <x:t>E-One - Jude</x:t>
  </x:si>
  <x:si>
    <x:t>Beta Cinema</x:t>
  </x:si>
  <x:si>
    <x:t>Tassilo</x:t>
  </x:si>
  <x:si>
    <x:t>Hallbauer</x:t>
  </x:si>
  <x:si>
    <x:t>Gruenwalder Weg 28d</x:t>
  </x:si>
  <x:si>
    <x:t>82041 Oberhaching / Munich</x:t>
  </x:si>
  <x:si>
    <x:t>D-82041</x:t>
  </x:si>
  <x:si>
    <x:t>+49 | 89 | 673469 - 875</x:t>
  </x:si>
  <x:si>
    <x:t>tassilo.hallbauer@betacinema.com</x:t>
  </x:si>
  <x:si>
    <x:t>Sony Pictures NZ - Christine</x:t>
  </x:si>
  <x:si>
    <x:t>Gus</x:t>
  </x:si>
  <x:si>
    <x:t>12-14 Gordon Street</x:t>
  </x:si>
  <x:si>
    <x:t>Cremorne 3121</x:t>
  </x:si>
  <x:si>
    <x:t>(m) +61 (0)434 809 221</x:t>
  </x:si>
  <x:si>
    <x:t>gus@gustofilms.com</x:t>
  </x:si>
  <x:si>
    <x:t>Rüster</x:t>
  </x:si>
  <x:si>
    <x:t>Umbrella Entertainment</x:t>
  </x:si>
  <x:si>
    <x:t>Achala</x:t>
  </x:si>
  <x:si>
    <x:t>Datar</x:t>
  </x:si>
  <x:si>
    <x:t>Sales Coordinator</x:t>
  </x:si>
  <x:si>
    <x:t>Unit 19, 79 - 83 High Street</x:t>
  </x:si>
  <x:si>
    <x:t xml:space="preserve">Kew </x:t>
  </x:si>
  <x:si>
    <x:t>VICTORIA</x:t>
  </x:si>
  <x:si>
    <x:t>+61 3 9020 5130</x:t>
  </x:si>
  <x:si>
    <x:t>Achala@umbrellaent.com.au</x:t>
  </x:si>
  <x:si>
    <x:t>Dolby Stereo SRD</x:t>
  </x:si>
  <x:si>
    <x:t>5.1, 7.1</x:t>
  </x:si>
  <x:si>
    <x:t>Abigail</x:t>
  </x:si>
  <x:si>
    <x:t>Dolby Surround</x:t>
  </x:si>
  <x:si>
    <x:t>JTroy@entonegroup.com</x:t>
  </x:si>
  <x:si>
    <x:t>JHernandez@entonegroup.com</x:t>
  </x:si>
  <x:si>
    <x:t>Land Ho!</x:t>
  </x:si>
  <x:si>
    <x:t>Tender</x:t>
  </x:si>
  <x:si>
    <x:t>Sale &amp; Acquisitions</x:t>
  </x:si>
  <x:si>
    <x:t>Renan</x:t>
  </x:si>
  <x:si>
    <x:t>Artukmac</x:t>
  </x:si>
  <x:si>
    <x:t>The Galapagos Affair: Satan Came to Eden</x:t>
  </x:si>
  <x:si>
    <x:t>Living is Easy with Eyes Closed</x:t>
  </x:si>
  <x:si>
    <x:t>Scarlett Pictures</x:t>
  </x:si>
  <x:si>
    <x:t>Capricci Films</x:t>
  </x:si>
  <x:si>
    <x:t>Manon</x:t>
  </x:si>
  <x:si>
    <x:t>Bayet</x:t>
  </x:si>
  <x:si>
    <x:t>Sales Agent</x:t>
  </x:si>
  <x:si>
    <x:t>manon.bayet@capricci.fr</x:t>
  </x:si>
  <x:si>
    <x:t>+33 1 83 62 43 75</x:t>
  </x:si>
  <x:si>
    <x:t xml:space="preserve">Lucas </x:t>
  </x:si>
  <x:si>
    <x:t>Verga</x:t>
  </x:si>
  <x:si>
    <x:t>lucas.verga@filmsalescorp.com</x:t>
  </x:si>
  <x:si>
    <x:t>165 Madison Avenue, Suite 601</x:t>
  </x:si>
  <x:si>
    <x:t>New York, New York 10016</x:t>
  </x:si>
  <x:si>
    <x:t>212-481-5020</x:t>
  </x:si>
  <x:si>
    <x:t>Le Pacte</x:t>
  </x:si>
  <x:si>
    <x:t>Arnaud</x:t>
  </x:si>
  <x:si>
    <x:t>Aubelle</x:t>
  </x:si>
  <x:si>
    <x:t>Marketing &amp; Festivals</x:t>
  </x:si>
  <x:si>
    <x:t>a.aubelle@le-pacte.com</x:t>
  </x:si>
  <x:si>
    <x:t>5 Rue Darcet</x:t>
  </x:si>
  <x:si>
    <x:t>75017 Paris</x:t>
  </x:si>
  <x:si>
    <x:t>+ 33 1 44 69 59 59</x:t>
  </x:si>
  <x:si>
    <x:t>Experiments in Time, Light and Motion</x:t>
  </x:si>
  <x:si>
    <x:t>Berliner</x:t>
  </x:si>
  <x:si>
    <x:t>13 Vestry Street, 4th Floor</x:t>
  </x:si>
  <x:si>
    <x:t>212/226-5213</x:t>
  </x:si>
  <x:si>
    <x:t>ajberliner@aol.com</x:t>
  </x:si>
  <x:si>
    <x:t>Icelandic Film Centre</x:t>
  </x:si>
  <x:si>
    <x:t xml:space="preserve">Christof </x:t>
  </x:si>
  <x:si>
    <x:t>Wehmeier</x:t>
  </x:si>
  <x:si>
    <x:t>Hverfisgata 54</x:t>
  </x:si>
  <x:si>
    <x:t>101 Reykjaví</x:t>
  </x:si>
  <x:si>
    <x:t>+354 562 3586</x:t>
  </x:si>
  <x:si>
    <x:t>christof@icelandicfilmcentre.is</x:t>
  </x:si>
  <x:si>
    <x:t>Hanabee Entertainment pty ltd</x:t>
  </x:si>
  <x:si>
    <x:t xml:space="preserve">Zi </x:t>
  </x:si>
  <x:si>
    <x:t>Xie</x:t>
  </x:si>
  <x:si>
    <x:t>Content &amp; Promotions Manager</x:t>
  </x:si>
  <x:si>
    <x:t>205-207 Johnston St, Suite 1B</x:t>
  </x:si>
  <x:si>
    <x:t xml:space="preserve"> VIC | 3065</x:t>
  </x:si>
  <x:si>
    <x:t xml:space="preserve">Fitzroy </x:t>
  </x:si>
  <x:si>
    <x:t>+613 8391 9300 EXT:5 </x:t>
  </x:si>
  <x:si>
    <x:t>zi@hanabee.com.au</x:t>
  </x:si>
  <x:si>
    <x:t>President / CEO</x:t>
  </x:si>
  <x:si>
    <x:t>+613 8391 9300 EXT:7 </x:t>
  </x:si>
  <x:si>
    <x:t>eric@hanabee.com.au</x:t>
  </x:si>
  <x:si>
    <x:t>B&amp;W with colour effects</x:t>
  </x:si>
  <x:si>
    <x:t>Aunty and the Star People</x:t>
  </x:si>
  <x:si>
    <x:t>2.0 stereo &amp;5.1. Prologic Theatermix</x:t>
  </x:si>
  <x:si>
    <x:t>Veronika</x:t>
  </x:si>
  <x:si>
    <x:t>Faistbauer</x:t>
  </x:si>
  <x:si>
    <x:t>ARRI Film &amp; TV Services GmbH</x:t>
  </x:si>
  <x:si>
    <x:t>vfaistbauer@arri.de</x:t>
  </x:si>
  <x:si>
    <x:t>Youn</x:t>
  </x:si>
  <x:si>
    <x:t>Ji</x:t>
  </x:si>
  <x:si>
    <x:t>Festival Sales</x:t>
  </x:si>
  <x:si>
    <x:t>festival@autlookfilms.com, youn@autlookfilms.com</x:t>
  </x:si>
  <x:si>
    <x:t>Spittelberggasse 3/14</x:t>
  </x:si>
  <x:si>
    <x:t xml:space="preserve">A-1070 </x:t>
  </x:si>
  <x:si>
    <x:t>Talsma</x:t>
  </x:si>
  <x:si>
    <x:t>Laura@Fortissimo.nl</x:t>
  </x:si>
  <x:si>
    <x:t>Firesign Productions</x:t>
  </x:si>
  <x:si>
    <x:t>Erik Goyenechea</x:t>
  </x:si>
  <x:si>
    <x:t>erikgoyenechea@gmail.com</x:t>
  </x:si>
  <x:si>
    <x:t>Abramorama</x:t>
  </x:si>
  <x:si>
    <x:t>JoAnne</x:t>
  </x:si>
  <x:si>
    <x:t>Pizzolato</x:t>
  </x:si>
  <x:si>
    <x:t>Assistant</x:t>
  </x:si>
  <x:si>
    <x:t>22 Green Valley Road</x:t>
  </x:si>
  <x:si>
    <x:t>NY 10504</x:t>
  </x:si>
  <x:si>
    <x:t>Armonk</x:t>
  </x:si>
  <x:si>
    <x:t>(914) 273-9545</x:t>
  </x:si>
  <x:si>
    <x:t>joanne@abramorama.com</x:t>
  </x:si>
  <x:si>
    <x:t>Sydney Film Festival</x:t>
  </x:si>
  <x:si>
    <x:t>Anlezark</x:t>
  </x:si>
  <x:si>
    <x:t>Programs Coordinator</x:t>
  </x:si>
  <x:si>
    <x:t>Level 4, 10 Hickson Road</x:t>
  </x:si>
  <x:si>
    <x:t>The Rocks</x:t>
  </x:si>
  <x:si>
    <x:t>NSW2000</x:t>
  </x:si>
  <x:si>
    <x:t>+61 2 8220 6600</x:t>
  </x:si>
  <x:si>
    <x:t>simon@sff.org.au</x:t>
  </x:si>
  <x:si>
    <x:t>Funny Balloons - Renan</x:t>
  </x:si>
  <x:si>
    <x:t>festivals@funny-balloons.com</x:t>
  </x:si>
  <x:si>
    <x:t>Big Mouth Productions</x:t>
  </x:si>
  <x:si>
    <x:t>Ness</x:t>
  </x:si>
  <x:si>
    <x:t>68 Jay Street, Suite 304</x:t>
  </x:si>
  <x:si>
    <x:t>NY11201</x:t>
  </x:si>
  <x:si>
    <x:t>646.456.8545</x:t>
  </x:si>
  <x:si>
    <x:t>marilyn@bigmouthproductions.com</x:t>
  </x:si>
  <x:si>
    <x:t>Vendetta Films - Cameo</x:t>
  </x:si>
  <x:si>
    <x:t>Cameo</x:t>
  </x:si>
  <x:si>
    <x:t>Materials Coordinator</x:t>
  </x:si>
  <x:si>
    <x:t>Unit 1, 14 Canaveral Drive</x:t>
  </x:si>
  <x:si>
    <x:t xml:space="preserve">+64 9 477 4002 </x:t>
  </x:si>
  <x:si>
    <x:t>cameo@vendettafilms.co.nz</x:t>
  </x:si>
  <x:si>
    <x:t>The Film Sales Company</x:t>
  </x:si>
  <x:si>
    <x:t>Kimberley</x:t>
  </x:si>
  <x:si>
    <x:t>Tan</x:t>
  </x:si>
  <x:si>
    <x:t>KTan@entonegroup.com</x:t>
  </x:si>
  <x:si>
    <x:t>E-One - Kimberley</x:t>
  </x:si>
  <x:si>
    <x:t>Leap Frog</x:t>
  </x:si>
  <x:si>
    <x:t>Doc.Eye Film</x:t>
  </x:si>
  <x:si>
    <x:t>Avital</x:t>
  </x:si>
  <x:si>
    <x:t>De Rooze</x:t>
  </x:si>
  <x:si>
    <x:t>Production Assistant</x:t>
  </x:si>
  <x:si>
    <x:t>info@doceyefilm.nl</x:t>
  </x:si>
  <x:si>
    <x:t>van Hallstraat 52</x:t>
  </x:si>
  <x:si>
    <x:t>1051 HH Amsterdam</x:t>
  </x:si>
  <x:si>
    <x:t>+31 (0)20 6865687</x:t>
  </x:si>
  <x:si>
    <x:t>Violet Films</x:t>
  </x:si>
  <x:si>
    <x:t>Anketell-Jones</x:t>
  </x:si>
  <x:si>
    <x:t>abigail@violet-films.com</x:t>
  </x:si>
  <x:si>
    <x:t>New Vision</x:t>
  </x:si>
  <x:si>
    <x:t xml:space="preserve">Lee </x:t>
  </x:si>
  <x:si>
    <x:t>lee@newvision.com.au</x:t>
  </x:si>
  <x:si>
    <x:t>In the Courtyard</x:t>
  </x:si>
  <x:si>
    <x:t>Still Life</x:t>
  </x:si>
  <x:si>
    <x:t>Two Days, One Night</x:t>
  </x:si>
  <x:si>
    <x:t>Winter Sleep</x:t>
  </x:si>
  <x:si>
    <x:t>Diplomacy</x:t>
  </x:si>
  <x:si>
    <x:t>Snowpiercer</x:t>
  </x:si>
  <x:si>
    <x:t>The Skeleton Twins</x:t>
  </x:si>
  <x:si>
    <x:t>The Wonders</x:t>
  </x:si>
  <x:si>
    <x:t>Wild Tales</x:t>
  </x:si>
  <x:si>
    <x:t>Maps to the Stars</x:t>
  </x:si>
  <x:si>
    <x:t>Dior and I</x:t>
  </x:si>
  <x:si>
    <x:t>Venus in Fur</x:t>
  </x:si>
  <x:si>
    <x:t>Jimmy's Hall</x:t>
  </x:si>
  <x:si>
    <x:t>National Gallery</x:t>
  </x:si>
  <x:si>
    <x:t>DCP - 3D</x:t>
  </x:si>
  <x:si>
    <x:t>5.1 LTRT</x:t>
  </x:si>
  <x:si>
    <x:t>White God</x:t>
  </x:si>
  <x:si>
    <x:t>Digibeta</x:t>
  </x:si>
  <x:si>
    <x:t>Love is Strange</x:t>
  </x:si>
  <x:si>
    <x:t>The Armstrong Lie</x:t>
  </x:si>
  <x:si>
    <x:t>The Lunchbox</x:t>
  </x:si>
  <x:si>
    <x:t>The Young and Prodigious T.S. Spivet</x:t>
  </x:si>
  <x:si>
    <x:t>Under the Skin</x:t>
  </x:si>
  <x:si>
    <x:t>We Are the Best!</x:t>
  </x:si>
  <x:si>
    <x:t>The Salt of the Earth</x:t>
  </x:si>
  <x:si>
    <x:t>Yves Saint Laurent</x:t>
  </x:si>
  <x:si>
    <x:t>Animation for Kids 2014</x:t>
  </x:si>
  <x:si>
    <x:t>New Zealand's Best 2014</x:t>
  </x:si>
  <x:si>
    <x:t>The Tale of The Princess Kaguya</x:t>
  </x:si>
  <x:si>
    <x:t>Ngā Whanaunga 2014</x:t>
  </x:si>
  <x:si>
    <x:t>Voices of the Land - Ngā Reo o te Whenua</x:t>
  </x:si>
  <x:si>
    <x:t>Animation for Kids 2014 - Set 2</x:t>
  </x:si>
  <x:si>
    <x:t>Toons for Tots - Set 2</x:t>
  </x:si>
  <x:si>
    <x:t>Clolour with B/W photogrpahic reproductions</x:t>
  </x:si>
  <x:si>
    <x:t>Folies Bergère - COMPILE</x:t>
  </x:si>
  <x:si>
    <x:t>Kumiko, the Treasure Hunter - COMPILE</x:t>
  </x:si>
  <x:si>
    <x:t>Leviathan - COMPILE</x:t>
  </x:si>
  <x:si>
    <x:t>Living is Easy with Eyes Closed - COMPILE</x:t>
  </x:si>
  <x:si>
    <x:t>Still Life - COMPILE</x:t>
  </x:si>
  <x:si>
    <x:t>New Zealand's Best 2014 - Set 2</x:t>
  </x:si>
  <x:si>
    <x:t>Locke - COMPILE</x:t>
  </x:si>
  <x:si>
    <x:t>Particle Fever - COMPILE</x:t>
  </x:si>
  <x:si>
    <x:t>The Great Museum - COMPILE</x:t>
  </x:si>
  <x:si>
    <x:t>The Lunchbox - COMPILE</x:t>
  </x:si>
  <x:si>
    <x:t>The Young and Prodigious T.S. Spivet - DCP 2</x:t>
  </x:si>
  <x:si>
    <x:t>Two Days, One Night - COMPILE</x:t>
  </x:si>
  <x:si>
    <x:t>In Order of Disappearance - COMPILE</x:t>
  </x:si>
  <x:si>
    <x:t>The Tale of The Princess Kaguya - COMPILE</x:t>
  </x:si>
  <x:si>
    <x:t>Cat &amp; Docs</x:t>
  </x:si>
  <x:si>
    <x:t>Diplomacy - DCP 2</x:t>
  </x:si>
  <x:si>
    <x:t>The Wonders - DCP 2</x:t>
  </x:si>
  <x:si>
    <x:t>In the Courtyard - DCP 2</x:t>
  </x:si>
  <x:si>
    <x:t>Reaching for the Moon - DCP 2</x:t>
  </x:si>
  <x:si>
    <x:t>Ngā Whanaunga 2014 - Set 2</x:t>
  </x:si>
  <x:si>
    <x:t>STATE CINEMA</x:t>
  </x:si>
  <x:si>
    <x:t>YES</x:t>
  </x:si>
  <x:si>
    <x:t>CPL NUMBER</x:t>
  </x:si>
  <x:si>
    <x:t>FILE SIZE</x:t>
  </x:si>
  <x:si>
    <x:t>SHORT PRECEEDING</x:t>
  </x:si>
  <x:si>
    <x:t>KDM REQUIRED?</x:t>
  </x:si>
  <x:si>
    <x:t>PRINT BUDDY</x:t>
  </x:si>
  <x:si>
    <x:t>A Hard Day's Night</x:t>
  </x:si>
  <x:si>
    <x:t>2001: A Space Odyssey</x:t>
  </x:si>
  <x:si>
    <x:t>Spartacus</x:t>
  </x:si>
  <x:si>
    <x:t>The Ground We Won</x:t>
  </x:si>
  <x:si>
    <x:t>That Sugar Film</x:t>
  </x:si>
  <x:si>
    <x:t>AUTUMN EVENTS</x:t>
  </x:si>
  <x:si>
    <x:t>Pinocchio</x:t>
  </x:si>
  <x:si>
    <x:t>The Conformist</x:t>
  </x:si>
  <x:si>
    <x:t>AUTUMN EVENT</x:t>
  </x:si>
  <x:si>
    <x:t>DPC</x:t>
  </x:si>
  <x:si>
    <x:t>CREDIT OFFSETS</x:t>
  </x:si>
  <x:si>
    <x:t>SUBTITILES</x:t>
  </x:si>
  <x:si>
    <x:t>OFFSET CREDITS</x:t>
  </x:si>
  <x:si>
    <x:t>INTROS/INTER</x:t>
  </x:si>
  <x:si>
    <x:t>INTRODUCTIONS</x:t>
  </x:si>
  <x:si>
    <x:t>Q/A</x:t>
  </x:si>
  <x:si>
    <x:t>INTRO + 30 MIN Q &amp; A</x:t>
  </x:si>
  <x:si>
    <x:t>LONG INTRODUCTION</x:t>
  </x:si>
  <x:si>
    <x:t>INTRO/Q+A//INTERMISSION</x:t>
  </x:si>
  <x:si>
    <x:t>computer time</x:t>
  </x:si>
  <x:si>
    <x:t>INTRO TIME ALLOWANCE</x:t>
  </x:si>
  <x:si>
    <x:t>INTERMISSION LENGTH</x:t>
  </x:si>
  <x:si>
    <x:t>DOC</x:t>
  </x:si>
  <x:si>
    <x:t>Roadshow</x:t>
  </x:si>
  <x:si>
    <x:t>Umbrella</x:t>
  </x:si>
  <x:si>
    <x:t>Palace</x:t>
  </x:si>
  <x:si>
    <x:t>Filmmaker - Miriam Smith</x:t>
  </x:si>
  <x:si>
    <x:t>computer time SHORT</x:t>
  </x:si>
  <x:si>
    <x:t>PT2: 00:52:40</x:t>
  </x:si>
  <x:si>
    <x:t>01 Hr 37 mins 32 secs</x:t>
  </x:si>
  <x:si>
    <x:t>2K</x:t>
  </x:si>
  <x:si>
    <x:t>Italian</x:t>
  </x:si>
  <x:si>
    <x:t>Surround (Mono Centre Track Only)</x:t>
  </x:si>
  <x:si>
    <x:t>01 Hr 52 mins 22 secs</x:t>
  </x:si>
  <x:si>
    <x:t>12 MIN INTERMISSION</x:t>
  </x:si>
  <x:si>
    <x:t>5.1</x:t>
  </x:si>
  <x:si>
    <x:t>2001SpaceOdyssey-Part1_FTR_F_EN-XX_OV_51_2K_RF_20140319_TDC_IOP</x:t>
  </x:si>
  <x:si>
    <x:t>CPL NUMBER - PT 1</x:t>
  </x:si>
  <x:si>
    <x:t>CPL NUMBER - PT 2</x:t>
  </x:si>
  <x:si>
    <x:t>75GB</x:t>
  </x:si>
  <x:si>
    <x:t>232.04GB</x:t>
  </x:si>
  <x:si>
    <x:t>80GB</x:t>
  </x:si>
  <x:si>
    <x:t>178GB</x:t>
  </x:si>
  <x:si>
    <x:t>Pinocchio_FTR_F_EN-XX_US-G_51_2K_DI_20100724_TDC</x:t>
  </x:si>
  <x:si>
    <x:t>SPARTACUS_FTR-2-1960_S-220_EN-XX_US-13_51_2K_UP_20130618_UDS_OV</x:t>
  </x:si>
  <x:si>
    <x:t>THAT-SUGAR-FILM_FTR-2_S_EN-XX_CCAP_INT_51_2K_20140928_JOR_IOP_OV</x:t>
  </x:si>
  <x:si>
    <x:t>THE-CONFORMIST_FTR-1_F_IT-en_INT_10_2K_PAL_20150327_JOR_IOP_OV</x:t>
  </x:si>
  <x:si>
    <x:t>RT</x:t>
  </x:si>
  <x:si>
    <x:t>KDM</x:t>
  </x:si>
  <x:si>
    <x:t>2K, DCP in two parts, Intermission</x:t>
  </x:si>
  <x:si>
    <x:t xml:space="preserve">2K, the aspect pf the DCP is 1.85 but consists of a 1.66 image within that frame, in the event you can mask it
</x:t>
  </x:si>
  <x:si>
    <x:t>Overture &amp; Intermission</x:t>
  </x:si>
  <x:si>
    <x:t>occasional Engl subs</x:t>
  </x:si>
  <x:si>
    <x:t>B&amp;W</x:t>
  </x:si>
  <x:si>
    <x:t>APPROX END TIME</x:t>
  </x:si>
  <x:si>
    <x:t>R/TIME</x:t>
  </x:si>
  <x:si>
    <x:t>ALT TITLE</x:t>
  </x:si>
  <x:si>
    <x:t>=M381+1 310 889 9389</x:t>
  </x:si>
  <x:si>
    <x:t>EMBASSY3</x:t>
  </x:si>
  <x:si>
    <x:t>REGENT2</x:t>
  </x:si>
  <x:si>
    <x:t>Venue</x:t>
  </x:si>
  <x:si>
    <x:t>SHORT LENGTH</x:t>
  </x:si>
  <x:si>
    <x:t>FEATURE LENGTH</x:t>
  </x:si>
  <x:si>
    <x:t>Q &amp; A LENGTH</x:t>
  </x:si>
  <x:si>
    <x:t>FEATURE TITLE</x:t>
  </x:si>
  <x:si>
    <x:t>SHORT TITLE</x:t>
  </x:si>
  <x:si>
    <x:t>INTRO/Q&amp;A INFO</x:t>
  </x:si>
  <x:si>
    <x:t>INTRO LENGTH</x:t>
  </x:si>
  <x:si>
    <x:t>FEATURE FORMAT</x:t>
  </x:si>
  <x:si>
    <x:t>SLIDE ONE</x:t>
  </x:si>
  <x:si>
    <x:t>SLIDE TWO</x:t>
  </x:si>
  <x:si>
    <x:t>Bolshoi Babylon</x:t>
  </x:si>
  <x:si>
    <x:t>Janis: Little Girl Blue</x:t>
  </x:si>
  <x:si>
    <x:t>The Philadelphia Story</x:t>
  </x:si>
  <x:si>
    <x:t>Stop Making Sense</x:t>
  </x:si>
  <x:si>
    <x:t>The Iron Giant: Signature Edition</x:t>
  </x:si>
  <x:si>
    <x:t>The King and I</x:t>
  </x:si>
  <x:si>
    <x:t>Ran</x:t>
  </x:si>
  <x:si>
    <x:t>Fargo</x:t>
  </x:si>
  <x:si>
    <x:t>The Witch</x:t>
  </x:si>
  <x:si>
    <x:t>Ingrid Bergman -  In Her Own Words</x:t>
  </x:si>
  <x:si>
    <x:t>PREMIERE</x:t>
  </x:si>
  <x:si>
    <x:t>CLASSIC</x:t>
  </x:si>
  <x:si>
    <x:t>CIVIC</x:t>
  </x:si>
  <x:si>
    <x:t>Where to Invade Next?</x:t>
  </x:si>
  <x:si>
    <x:t>Monday</x:t>
  </x:si>
  <x:si>
    <x:t>Tuesday</x:t>
  </x:si>
  <x:si>
    <x:t>PARAMOUNT</x:t>
  </x:si>
  <x:si>
    <x:t>EMBASSY</x:t>
  </x:si>
  <x:si>
    <x:t>HOYTS RICCARTON</x:t>
  </x:si>
  <x:si>
    <x:t>REGENT</x:t>
  </x:si>
</x:sst>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quot;#,##0.00"/>
    <numFmt numFmtId="165" formatCode="dd\ mmmm"/>
    <numFmt numFmtId="166" formatCode="mm/dd/yy"/>
    <numFmt numFmtId="167" formatCode="dddd"/>
    <numFmt numFmtId="168" formatCode="0;\-0;;@"/>
    <numFmt numFmtId="169" formatCode="dddd\ d\ mmmm"/>
    <numFmt numFmtId="170" formatCode="ddd\ d\ mmm\ yy"/>
    <numFmt numFmtId="171" formatCode="dddd\ dd\ mmmm"/>
    <numFmt numFmtId="172" formatCode="dddd\ d\ mmm"/>
    <numFmt numFmtId="173" formatCode="ddd\ d\ mmm"/>
  </numFmts>
  <fonts count="81">
    <font>
      <sz val="10"/>
      <name val="Verdana"/>
    </font>
    <font>
      <b/>
      <sz val="10"/>
      <name val="Verdana"/>
      <family val="2"/>
    </font>
    <font>
      <sz val="10"/>
      <name val="Verdana"/>
    </font>
    <font>
      <sz val="8"/>
      <name val="Verdana"/>
      <family val="2"/>
    </font>
    <font>
      <sz val="8"/>
      <name val="Arial Narrow"/>
      <family val="2"/>
    </font>
    <font>
      <b/>
      <sz val="8"/>
      <name val="Arial Narrow"/>
      <family val="2"/>
    </font>
    <font>
      <sz val="8"/>
      <name val="Arial"/>
      <family val="2"/>
    </font>
    <font>
      <u/>
      <sz val="10"/>
      <color indexed="12"/>
      <name val="Arial"/>
      <family val="2"/>
    </font>
    <font>
      <sz val="10"/>
      <name val="Arial"/>
    </font>
    <font>
      <b/>
      <sz val="8"/>
      <name val="Verdana"/>
      <family val="2"/>
    </font>
    <font>
      <sz val="8"/>
      <color indexed="9"/>
      <name val="Verdana"/>
      <family val="2"/>
    </font>
    <font>
      <sz val="10"/>
      <color indexed="9"/>
      <name val="Arial"/>
      <family val="2"/>
    </font>
    <font>
      <sz val="10"/>
      <color indexed="9"/>
      <name val="Verdana"/>
      <family val="2"/>
    </font>
    <font>
      <sz val="10"/>
      <name val="Verdana"/>
    </font>
    <font>
      <b/>
      <sz val="8"/>
      <name val="Arial"/>
      <family val="2"/>
    </font>
    <font>
      <b/>
      <sz val="10"/>
      <name val="Verdana"/>
      <family val="2"/>
    </font>
    <font>
      <sz val="11"/>
      <color indexed="8"/>
      <name val="Calibri"/>
      <family val="2"/>
    </font>
    <font>
      <sz val="11"/>
      <color indexed="8"/>
      <name val="Calibri"/>
      <family val="2"/>
    </font>
    <font>
      <b/>
      <sz val="15"/>
      <color indexed="62"/>
      <name val="Calibri"/>
      <family val="2"/>
    </font>
    <font>
      <b/>
      <sz val="11"/>
      <color indexed="62"/>
      <name val="Calibri"/>
      <family val="2"/>
    </font>
    <font>
      <b/>
      <sz val="18"/>
      <color indexed="62"/>
      <name val="Cambria"/>
      <family val="2"/>
    </font>
    <font>
      <sz val="8"/>
      <name val="Verdana"/>
      <family val="2"/>
    </font>
    <font>
      <sz val="9"/>
      <color indexed="81"/>
      <name val="Geneva"/>
    </font>
    <font>
      <b/>
      <sz val="9"/>
      <color indexed="81"/>
      <name val="Geneva"/>
    </font>
    <font>
      <sz val="8"/>
      <name val="Verdana"/>
      <family val="2"/>
    </font>
    <font>
      <sz val="8"/>
      <name val="Arial"/>
      <family val="2"/>
    </font>
    <font>
      <u/>
      <sz val="8"/>
      <name val="Arial Narrow"/>
      <family val="2"/>
    </font>
    <font>
      <sz val="8"/>
      <color indexed="10"/>
      <name val="Arial"/>
      <family val="2"/>
    </font>
    <font>
      <b/>
      <sz val="8"/>
      <color indexed="10"/>
      <name val="Arial"/>
      <family val="2"/>
    </font>
    <font>
      <sz val="10"/>
      <name val="Arial"/>
    </font>
    <font>
      <sz val="9.6"/>
      <name val="Arial Narrow"/>
      <family val="2"/>
    </font>
    <font>
      <sz val="12"/>
      <color indexed="55"/>
      <name val="Times New Roman"/>
      <family val="1"/>
    </font>
    <font>
      <sz val="7.5"/>
      <color indexed="63"/>
      <name val="Arial"/>
      <family val="2"/>
    </font>
    <font>
      <sz val="11"/>
      <color indexed="62"/>
      <name val="Calibri"/>
      <family val="2"/>
    </font>
    <font>
      <sz val="7.5"/>
      <color indexed="23"/>
      <name val="Arial"/>
      <family val="2"/>
    </font>
    <font>
      <sz val="8"/>
      <name val="Calibri"/>
      <family val="2"/>
    </font>
    <font>
      <sz val="10"/>
      <name val="Arial"/>
    </font>
    <font>
      <sz val="8"/>
      <color indexed="10"/>
      <name val="Arial"/>
      <family val="2"/>
    </font>
    <font>
      <b/>
      <sz val="8"/>
      <color indexed="10"/>
      <name val="Arial"/>
      <family val="2"/>
    </font>
    <font>
      <b/>
      <sz val="8"/>
      <color indexed="9"/>
      <name val="Arial"/>
      <family val="2"/>
    </font>
    <font>
      <sz val="13.5"/>
      <color indexed="8"/>
      <name val="Helvetica Neue"/>
    </font>
    <font>
      <sz val="8"/>
      <color indexed="8"/>
      <name val="Verdana"/>
      <family val="2"/>
    </font>
    <font>
      <sz val="10"/>
      <color indexed="8"/>
      <name val="Verdana"/>
      <family val="2"/>
    </font>
    <font>
      <sz val="11"/>
      <color indexed="8"/>
      <name val="QU"/>
    </font>
    <font>
      <sz val="8"/>
      <color indexed="51"/>
      <name val="Arial"/>
      <family val="2"/>
    </font>
    <font>
      <sz val="10"/>
      <color indexed="10"/>
      <name val="Verdana"/>
      <family val="2"/>
    </font>
    <font>
      <sz val="7"/>
      <color indexed="8"/>
      <name val="Verdana"/>
      <family val="2"/>
    </font>
    <font>
      <sz val="9"/>
      <color indexed="81"/>
      <name val="Tahoma"/>
      <family val="2"/>
    </font>
    <font>
      <b/>
      <sz val="9"/>
      <color indexed="81"/>
      <name val="Tahoma"/>
      <family val="2"/>
    </font>
    <font>
      <sz val="12"/>
      <name val="Arial Hebrew"/>
      <charset val="177"/>
    </font>
    <font>
      <sz val="8"/>
      <color indexed="9"/>
      <name val="Arial"/>
    </font>
    <font>
      <sz val="11"/>
      <color theme="1"/>
      <name val="Calibri"/>
      <family val="2"/>
      <scheme val="minor"/>
    </font>
    <font>
      <sz val="11"/>
      <color theme="0"/>
      <name val="Calibri"/>
      <family val="2"/>
      <scheme val="minor"/>
    </font>
    <font>
      <sz val="11"/>
      <color indexed="14"/>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u/>
      <sz val="11"/>
      <color theme="11"/>
      <name val="Calibri"/>
      <family val="2"/>
      <scheme val="minor"/>
    </font>
    <font>
      <sz val="11"/>
      <color rgb="FF006100"/>
      <name val="Calibri"/>
      <family val="2"/>
      <scheme val="minor"/>
    </font>
    <font>
      <b/>
      <sz val="13"/>
      <color indexed="62"/>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2"/>
      <color theme="1"/>
      <name val="Calibri"/>
      <family val="2"/>
      <scheme val="minor"/>
    </font>
    <font>
      <b/>
      <sz val="11"/>
      <color rgb="FF3F3F3F"/>
      <name val="Calibri"/>
      <family val="2"/>
      <scheme val="minor"/>
    </font>
    <font>
      <b/>
      <sz val="11"/>
      <color theme="1"/>
      <name val="Calibri"/>
      <family val="2"/>
      <scheme val="minor"/>
    </font>
    <font>
      <sz val="11"/>
      <color rgb="FFFF0000"/>
      <name val="Calibri"/>
      <family val="2"/>
      <scheme val="minor"/>
    </font>
    <font>
      <b/>
      <sz val="8"/>
      <color theme="1"/>
      <name val="Arial"/>
      <family val="2"/>
    </font>
    <font>
      <b/>
      <sz val="8"/>
      <color rgb="FFFF0000"/>
      <name val="Arial"/>
      <family val="2"/>
    </font>
    <font>
      <sz val="8"/>
      <color theme="0"/>
      <name val="Verdana"/>
      <family val="2"/>
    </font>
    <font>
      <sz val="10"/>
      <color theme="1"/>
      <name val="Arial"/>
      <family val="2"/>
    </font>
    <font>
      <sz val="10"/>
      <color theme="1"/>
      <name val="Verdana"/>
      <family val="2"/>
    </font>
    <font>
      <b/>
      <sz val="10"/>
      <color theme="1"/>
      <name val="Verdana"/>
      <family val="2"/>
    </font>
    <font>
      <sz val="8"/>
      <color theme="1"/>
      <name val="Arial"/>
      <family val="2"/>
    </font>
    <font>
      <sz val="10"/>
      <name val="Calibri"/>
      <family val="2"/>
      <scheme val="minor"/>
    </font>
    <font>
      <b/>
      <sz val="10"/>
      <name val="Calibri"/>
      <family val="2"/>
      <scheme val="minor"/>
    </font>
    <font>
      <sz val="10"/>
      <color theme="1"/>
      <name val="Calibri"/>
      <family val="2"/>
      <scheme val="minor"/>
    </font>
    <font>
      <sz val="8"/>
      <name val="Calibri"/>
      <family val="2"/>
      <scheme val="minor"/>
    </font>
    <font>
      <b/>
      <sz val="8"/>
      <name val="Calibri"/>
      <family val="2"/>
      <scheme val="minor"/>
    </font>
    <font>
      <sz val="8"/>
      <color theme="0"/>
      <name val="Arial"/>
    </font>
  </fonts>
  <fills count="43">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2"/>
      </patternFill>
    </fill>
    <fill>
      <patternFill patternType="solid">
        <fgColor indexed="43"/>
      </patternFill>
    </fill>
    <fill>
      <patternFill patternType="solid">
        <fgColor indexed="49"/>
      </patternFill>
    </fill>
    <fill>
      <patternFill patternType="solid">
        <fgColor indexed="19"/>
      </patternFill>
    </fill>
    <fill>
      <patternFill patternType="solid">
        <fgColor indexed="54"/>
      </patternFill>
    </fill>
    <fill>
      <patternFill patternType="solid">
        <fgColor indexed="22"/>
        <bgColor indexed="64"/>
      </patternFill>
    </fill>
    <fill>
      <patternFill patternType="solid">
        <fgColor indexed="41"/>
        <bgColor indexed="64"/>
      </patternFill>
    </fill>
    <fill>
      <patternFill patternType="solid">
        <fgColor indexed="42"/>
        <bgColor indexed="64"/>
      </patternFill>
    </fill>
    <fill>
      <patternFill patternType="solid">
        <fgColor indexed="52"/>
        <bgColor indexed="64"/>
      </patternFill>
    </fill>
    <fill>
      <patternFill patternType="solid">
        <fgColor indexed="43"/>
        <bgColor indexed="64"/>
      </patternFill>
    </fill>
    <fill>
      <patternFill patternType="solid">
        <fgColor indexed="15"/>
        <bgColor indexed="64"/>
      </patternFill>
    </fill>
    <fill>
      <patternFill patternType="solid">
        <fgColor indexed="45"/>
        <bgColor indexed="64"/>
      </patternFill>
    </fill>
    <fill>
      <patternFill patternType="solid">
        <fgColor indexed="44"/>
        <bgColor indexed="64"/>
      </patternFill>
    </fill>
    <fill>
      <patternFill patternType="solid">
        <fgColor indexed="62"/>
        <bgColor indexed="64"/>
      </patternFill>
    </fill>
    <fill>
      <patternFill patternType="solid">
        <fgColor indexed="34"/>
        <bgColor indexed="64"/>
      </patternFill>
    </fill>
    <fill>
      <patternFill patternType="solid">
        <fgColor indexed="9"/>
        <bgColor indexed="64"/>
      </patternFill>
    </fill>
    <fill>
      <patternFill patternType="solid">
        <fgColor indexed="52"/>
        <bgColor indexed="8"/>
      </patternFill>
    </fill>
    <fill>
      <patternFill patternType="solid">
        <fgColor indexed="22"/>
        <bgColor indexed="8"/>
      </patternFill>
    </fill>
    <fill>
      <patternFill patternType="solid">
        <fgColor indexed="46"/>
        <bgColor indexed="64"/>
      </patternFill>
    </fill>
    <fill>
      <patternFill patternType="solid">
        <fgColor indexed="13"/>
        <bgColor indexed="64"/>
      </patternFill>
    </fill>
    <fill>
      <patternFill patternType="solid">
        <fgColor indexed="51"/>
        <bgColor indexed="64"/>
      </patternFill>
    </fill>
    <fill>
      <patternFill patternType="solid">
        <fgColor theme="8" tint="0.79998168889431442"/>
        <bgColor indexed="65"/>
      </patternFill>
    </fill>
    <fill>
      <patternFill patternType="solid">
        <fgColor theme="9"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00"/>
        <bgColor indexed="64"/>
      </patternFill>
    </fill>
    <fill>
      <patternFill patternType="solid">
        <fgColor theme="6" tint="0.39997558519241921"/>
        <bgColor indexed="64"/>
      </patternFill>
    </fill>
  </fills>
  <borders count="19">
    <border>
      <left/>
      <right/>
      <top/>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1680">
    <xf numFmtId="0" fontId="0" fillId="0" borderId="0"/>
    <xf numFmtId="0" fontId="51" fillId="2" borderId="0" applyNumberFormat="0" applyBorder="0" applyAlignment="0" applyProtection="0"/>
    <xf numFmtId="0" fontId="51" fillId="3"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2"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7" borderId="0" applyNumberFormat="0" applyBorder="0" applyAlignment="0" applyProtection="0"/>
    <xf numFmtId="0" fontId="51" fillId="5"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5" borderId="0" applyNumberFormat="0" applyBorder="0" applyAlignment="0" applyProtection="0"/>
    <xf numFmtId="0" fontId="51" fillId="29" borderId="0" applyNumberFormat="0" applyBorder="0" applyAlignment="0" applyProtection="0"/>
    <xf numFmtId="0" fontId="51" fillId="3" borderId="0" applyNumberFormat="0" applyBorder="0" applyAlignment="0" applyProtection="0"/>
    <xf numFmtId="0" fontId="52" fillId="7" borderId="0" applyNumberFormat="0" applyBorder="0" applyAlignment="0" applyProtection="0"/>
    <xf numFmtId="0" fontId="52" fillId="30"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5" borderId="0" applyNumberFormat="0" applyBorder="0" applyAlignment="0" applyProtection="0"/>
    <xf numFmtId="0" fontId="52" fillId="31" borderId="0" applyNumberFormat="0" applyBorder="0" applyAlignment="0" applyProtection="0"/>
    <xf numFmtId="0" fontId="52" fillId="3" borderId="0" applyNumberFormat="0" applyBorder="0" applyAlignment="0" applyProtection="0"/>
    <xf numFmtId="0" fontId="52" fillId="7"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9" borderId="0" applyNumberFormat="0" applyBorder="0" applyAlignment="0" applyProtection="0"/>
    <xf numFmtId="0" fontId="52" fillId="32"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3" fillId="34" borderId="0" applyNumberFormat="0" applyBorder="0" applyAlignment="0" applyProtection="0"/>
    <xf numFmtId="0" fontId="54" fillId="2" borderId="13" applyNumberFormat="0" applyAlignment="0" applyProtection="0"/>
    <xf numFmtId="0" fontId="55" fillId="35" borderId="14" applyNumberFormat="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36" borderId="0" applyNumberFormat="0" applyBorder="0" applyAlignment="0" applyProtection="0"/>
    <xf numFmtId="0" fontId="18" fillId="0" borderId="1" applyNumberFormat="0" applyFill="0" applyAlignment="0" applyProtection="0"/>
    <xf numFmtId="0" fontId="59" fillId="0" borderId="15" applyNumberFormat="0" applyFill="0" applyAlignment="0" applyProtection="0"/>
    <xf numFmtId="0" fontId="19" fillId="0" borderId="2" applyNumberFormat="0" applyFill="0" applyAlignment="0" applyProtection="0"/>
    <xf numFmtId="0" fontId="19" fillId="0" borderId="0" applyNumberFormat="0" applyFill="0" applyBorder="0" applyAlignment="0" applyProtection="0"/>
    <xf numFmtId="0" fontId="7" fillId="0" borderId="0" applyNumberFormat="0" applyFill="0" applyBorder="0" applyAlignment="0" applyProtection="0">
      <alignment vertical="top"/>
      <protection locked="0"/>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37" borderId="13" applyNumberFormat="0" applyAlignment="0" applyProtection="0"/>
    <xf numFmtId="0" fontId="62" fillId="0" borderId="16" applyNumberFormat="0" applyFill="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51" fillId="0" borderId="0"/>
    <xf numFmtId="0" fontId="29" fillId="0" borderId="0"/>
    <xf numFmtId="0" fontId="8" fillId="0" borderId="0"/>
    <xf numFmtId="0" fontId="36" fillId="0" borderId="0"/>
    <xf numFmtId="0" fontId="17"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65" fillId="2" borderId="18" applyNumberFormat="0" applyAlignment="0" applyProtection="0"/>
    <xf numFmtId="0" fontId="20" fillId="0" borderId="0" applyNumberFormat="0" applyFill="0" applyBorder="0" applyAlignment="0" applyProtection="0"/>
    <xf numFmtId="0" fontId="66" fillId="0" borderId="3" applyNumberFormat="0" applyFill="0" applyAlignment="0" applyProtection="0"/>
    <xf numFmtId="0" fontId="67" fillId="0" borderId="0" applyNumberFormat="0" applyFill="0" applyBorder="0" applyAlignment="0" applyProtection="0"/>
  </cellStyleXfs>
  <cellXfs count="407">
    <xf numFmtId="0" fontId="0" fillId="0" borderId="0" xfId="0"/>
    <xf numFmtId="0" fontId="12" fillId="0" borderId="0" xfId="0" applyFont="1" applyProtection="1"/>
    <xf numFmtId="0" fontId="2" fillId="0" borderId="0" xfId="0" applyFont="1" applyProtection="1"/>
    <xf numFmtId="167" fontId="1" fillId="10" borderId="4" xfId="0" applyNumberFormat="1" applyFont="1" applyFill="1" applyBorder="1" applyAlignment="1" applyProtection="1">
      <alignment horizontal="center"/>
    </xf>
    <xf numFmtId="0" fontId="2" fillId="0" borderId="0" xfId="0" applyFont="1" applyAlignment="1" applyProtection="1">
      <alignment horizontal="center"/>
      <protection locked="0"/>
    </xf>
    <xf numFmtId="15" fontId="2" fillId="0" borderId="0" xfId="0" applyNumberFormat="1" applyFont="1" applyAlignment="1" applyProtection="1">
      <alignment horizontal="center"/>
      <protection locked="0"/>
    </xf>
    <xf numFmtId="2" fontId="12" fillId="0" borderId="0" xfId="0" applyNumberFormat="1" applyFont="1" applyAlignment="1" applyProtection="1">
      <alignment horizontal="center"/>
      <protection locked="0"/>
    </xf>
    <xf numFmtId="0" fontId="1" fillId="10" borderId="4" xfId="0" applyFont="1" applyFill="1" applyBorder="1" applyProtection="1">
      <protection locked="0"/>
    </xf>
    <xf numFmtId="18" fontId="9" fillId="10" borderId="4" xfId="0" applyNumberFormat="1" applyFont="1" applyFill="1" applyBorder="1" applyAlignment="1" applyProtection="1">
      <alignment horizontal="center"/>
    </xf>
    <xf numFmtId="0" fontId="1" fillId="0" borderId="0" xfId="0" applyFont="1" applyProtection="1">
      <protection locked="0"/>
    </xf>
    <xf numFmtId="0" fontId="12" fillId="0" borderId="0" xfId="0" applyNumberFormat="1" applyFont="1" applyBorder="1" applyProtection="1">
      <protection locked="0"/>
    </xf>
    <xf numFmtId="0" fontId="12" fillId="0" borderId="5" xfId="0" applyNumberFormat="1" applyFont="1" applyBorder="1" applyProtection="1">
      <protection locked="0"/>
    </xf>
    <xf numFmtId="0" fontId="3" fillId="0" borderId="5" xfId="0" applyNumberFormat="1" applyFont="1" applyFill="1" applyBorder="1" applyAlignment="1" applyProtection="1">
      <alignment horizontal="center"/>
    </xf>
    <xf numFmtId="18" fontId="3" fillId="0" borderId="5" xfId="0" applyNumberFormat="1" applyFont="1" applyFill="1" applyBorder="1" applyAlignment="1" applyProtection="1">
      <alignment horizontal="center"/>
    </xf>
    <xf numFmtId="0" fontId="12" fillId="0" borderId="6" xfId="0" applyFont="1" applyBorder="1" applyProtection="1"/>
    <xf numFmtId="0" fontId="10" fillId="0" borderId="6" xfId="0" applyNumberFormat="1" applyFont="1" applyBorder="1" applyAlignment="1" applyProtection="1">
      <alignment horizontal="center"/>
    </xf>
    <xf numFmtId="0" fontId="1" fillId="0" borderId="5" xfId="0" applyFont="1" applyBorder="1" applyProtection="1"/>
    <xf numFmtId="0" fontId="1" fillId="10" borderId="4" xfId="0" applyFont="1" applyFill="1" applyBorder="1" applyProtection="1"/>
    <xf numFmtId="18" fontId="1" fillId="10" borderId="4" xfId="0" applyNumberFormat="1" applyFont="1" applyFill="1" applyBorder="1" applyAlignment="1" applyProtection="1">
      <alignment horizontal="center"/>
    </xf>
    <xf numFmtId="0" fontId="1" fillId="0" borderId="0" xfId="0" applyFont="1" applyProtection="1"/>
    <xf numFmtId="21" fontId="11" fillId="0" borderId="0" xfId="0" applyNumberFormat="1" applyFont="1" applyProtection="1"/>
    <xf numFmtId="21" fontId="0" fillId="0" borderId="0" xfId="0" applyNumberFormat="1" applyProtection="1"/>
    <xf numFmtId="21" fontId="0" fillId="0" borderId="0" xfId="0" applyNumberFormat="1" applyAlignment="1" applyProtection="1">
      <alignment horizontal="center"/>
    </xf>
    <xf numFmtId="49" fontId="0" fillId="0" borderId="0" xfId="0" applyNumberFormat="1"/>
    <xf numFmtId="0" fontId="3" fillId="0" borderId="0" xfId="0" applyFont="1" applyFill="1" applyAlignment="1" applyProtection="1">
      <alignment horizontal="left"/>
      <protection locked="0"/>
    </xf>
    <xf numFmtId="0" fontId="0" fillId="0" borderId="0" xfId="0" applyFill="1"/>
    <xf numFmtId="169" fontId="6" fillId="0" borderId="0" xfId="0" applyNumberFormat="1" applyFont="1" applyFill="1" applyAlignment="1">
      <alignment horizontal="left"/>
    </xf>
    <xf numFmtId="0" fontId="0" fillId="0" borderId="0" xfId="0" applyFill="1" applyAlignment="1">
      <alignment horizontal="left"/>
    </xf>
    <xf numFmtId="0" fontId="1" fillId="0" borderId="0" xfId="0" applyFont="1"/>
    <xf numFmtId="49" fontId="1" fillId="0" borderId="0" xfId="0" applyNumberFormat="1" applyFont="1"/>
    <xf numFmtId="0" fontId="13" fillId="0" borderId="0" xfId="0" applyFont="1"/>
    <xf numFmtId="0" fontId="2" fillId="0" borderId="0" xfId="0" applyFont="1"/>
    <xf numFmtId="49" fontId="2" fillId="0" borderId="0" xfId="0" applyNumberFormat="1" applyFont="1"/>
    <xf numFmtId="0" fontId="15" fillId="0" borderId="0" xfId="0" applyFont="1"/>
    <xf numFmtId="0" fontId="2" fillId="0" borderId="0" xfId="0" applyFont="1" applyAlignment="1">
      <alignment wrapText="1"/>
    </xf>
    <xf numFmtId="0" fontId="4" fillId="0" borderId="4" xfId="0" applyFont="1" applyBorder="1" applyAlignment="1">
      <alignment horizontal="left"/>
    </xf>
    <xf numFmtId="0" fontId="4" fillId="11" borderId="4" xfId="0" applyFont="1" applyFill="1" applyBorder="1" applyAlignment="1">
      <alignment horizontal="left"/>
    </xf>
    <xf numFmtId="0" fontId="4" fillId="12" borderId="4" xfId="0" applyFont="1" applyFill="1" applyBorder="1" applyAlignment="1">
      <alignment horizontal="left"/>
    </xf>
    <xf numFmtId="49" fontId="4" fillId="0" borderId="4" xfId="0" applyNumberFormat="1" applyFont="1" applyBorder="1" applyAlignment="1">
      <alignment horizontal="left"/>
    </xf>
    <xf numFmtId="0" fontId="4" fillId="0" borderId="4" xfId="0" applyFont="1" applyBorder="1"/>
    <xf numFmtId="0" fontId="4" fillId="0" borderId="0" xfId="0" applyFont="1" applyAlignment="1">
      <alignment horizontal="left"/>
    </xf>
    <xf numFmtId="0" fontId="14" fillId="13" borderId="4" xfId="0" applyFont="1" applyFill="1" applyBorder="1" applyAlignment="1" applyProtection="1">
      <alignment horizontal="left" vertical="center"/>
    </xf>
    <xf numFmtId="0" fontId="14" fillId="10" borderId="4" xfId="0" applyFont="1" applyFill="1" applyBorder="1" applyAlignment="1" applyProtection="1">
      <alignment horizontal="left" vertical="center"/>
    </xf>
    <xf numFmtId="0" fontId="14" fillId="14" borderId="4" xfId="0" applyFont="1" applyFill="1" applyBorder="1" applyAlignment="1" applyProtection="1">
      <alignment horizontal="left" vertical="center"/>
    </xf>
    <xf numFmtId="49" fontId="14" fillId="14" borderId="4" xfId="0" applyNumberFormat="1" applyFont="1" applyFill="1" applyBorder="1" applyAlignment="1" applyProtection="1">
      <alignment horizontal="left" vertical="center"/>
    </xf>
    <xf numFmtId="16" fontId="14" fillId="10" borderId="4" xfId="0" applyNumberFormat="1" applyFont="1" applyFill="1" applyBorder="1" applyAlignment="1" applyProtection="1">
      <alignment horizontal="left" vertical="center"/>
    </xf>
    <xf numFmtId="49" fontId="14" fillId="15" borderId="4" xfId="0" applyNumberFormat="1" applyFont="1" applyFill="1" applyBorder="1" applyAlignment="1" applyProtection="1">
      <alignment horizontal="left" vertical="center"/>
    </xf>
    <xf numFmtId="0" fontId="14" fillId="15" borderId="4" xfId="0" applyFont="1" applyFill="1" applyBorder="1" applyAlignment="1" applyProtection="1">
      <alignment horizontal="left" vertical="center"/>
    </xf>
    <xf numFmtId="164" fontId="14" fillId="15" borderId="4" xfId="0" applyNumberFormat="1" applyFont="1" applyFill="1" applyBorder="1" applyAlignment="1" applyProtection="1">
      <alignment horizontal="left" vertical="center"/>
    </xf>
    <xf numFmtId="0" fontId="14" fillId="12" borderId="4" xfId="0" applyFont="1" applyFill="1" applyBorder="1" applyAlignment="1" applyProtection="1">
      <alignment horizontal="left" vertical="center"/>
    </xf>
    <xf numFmtId="49" fontId="14" fillId="12" borderId="4" xfId="0" applyNumberFormat="1" applyFont="1" applyFill="1" applyBorder="1" applyAlignment="1" applyProtection="1">
      <alignment horizontal="left" vertical="center"/>
    </xf>
    <xf numFmtId="0" fontId="14" fillId="12" borderId="4" xfId="0" applyNumberFormat="1" applyFont="1" applyFill="1" applyBorder="1" applyAlignment="1" applyProtection="1">
      <alignment horizontal="left" vertical="center"/>
    </xf>
    <xf numFmtId="170" fontId="14" fillId="14" borderId="4" xfId="0" applyNumberFormat="1" applyFont="1" applyFill="1" applyBorder="1" applyAlignment="1" applyProtection="1">
      <alignment horizontal="left" vertical="center"/>
    </xf>
    <xf numFmtId="170" fontId="14" fillId="14" borderId="4" xfId="0" applyNumberFormat="1" applyFont="1" applyFill="1" applyBorder="1" applyAlignment="1" applyProtection="1">
      <alignment horizontal="left" vertical="center"/>
      <protection locked="0"/>
    </xf>
    <xf numFmtId="0" fontId="14" fillId="16" borderId="4" xfId="0" applyFont="1" applyFill="1" applyBorder="1" applyAlignment="1" applyProtection="1">
      <alignment horizontal="left" vertical="center"/>
    </xf>
    <xf numFmtId="170" fontId="14" fillId="16" borderId="4" xfId="0" applyNumberFormat="1" applyFont="1" applyFill="1" applyBorder="1" applyAlignment="1" applyProtection="1">
      <alignment horizontal="left" vertical="center"/>
    </xf>
    <xf numFmtId="49" fontId="14" fillId="16" borderId="4" xfId="0" applyNumberFormat="1" applyFont="1" applyFill="1" applyBorder="1" applyAlignment="1" applyProtection="1">
      <alignment horizontal="left" vertical="center"/>
    </xf>
    <xf numFmtId="0" fontId="14" fillId="0" borderId="0" xfId="0" applyFont="1"/>
    <xf numFmtId="0" fontId="25" fillId="0" borderId="4" xfId="0" applyFont="1" applyBorder="1" applyAlignment="1" applyProtection="1">
      <alignment horizontal="left" vertical="center"/>
      <protection locked="0"/>
    </xf>
    <xf numFmtId="0" fontId="14" fillId="0" borderId="4" xfId="0" applyFont="1" applyBorder="1" applyAlignment="1">
      <alignment horizontal="left" vertical="center"/>
    </xf>
    <xf numFmtId="0" fontId="25" fillId="0" borderId="0" xfId="0" applyFont="1"/>
    <xf numFmtId="0" fontId="4" fillId="11" borderId="4" xfId="0" applyFont="1" applyFill="1" applyBorder="1" applyAlignment="1">
      <alignment horizontal="left" wrapText="1"/>
    </xf>
    <xf numFmtId="0" fontId="5" fillId="0" borderId="4" xfId="0" applyFont="1" applyBorder="1" applyAlignment="1">
      <alignment horizontal="left"/>
    </xf>
    <xf numFmtId="0" fontId="5" fillId="17" borderId="4" xfId="0" applyFont="1" applyFill="1" applyBorder="1" applyAlignment="1">
      <alignment horizontal="left"/>
    </xf>
    <xf numFmtId="0" fontId="4" fillId="17" borderId="4" xfId="0" applyFont="1" applyFill="1" applyBorder="1" applyAlignment="1">
      <alignment horizontal="left"/>
    </xf>
    <xf numFmtId="49" fontId="4" fillId="17" borderId="4" xfId="0" applyNumberFormat="1" applyFont="1" applyFill="1" applyBorder="1" applyAlignment="1">
      <alignment horizontal="left"/>
    </xf>
    <xf numFmtId="0" fontId="5" fillId="18" borderId="4" xfId="0" applyFont="1" applyFill="1" applyBorder="1" applyAlignment="1">
      <alignment horizontal="left"/>
    </xf>
    <xf numFmtId="49" fontId="5" fillId="18" borderId="4" xfId="0" applyNumberFormat="1" applyFont="1" applyFill="1" applyBorder="1" applyAlignment="1">
      <alignment horizontal="left"/>
    </xf>
    <xf numFmtId="49" fontId="5" fillId="0" borderId="4" xfId="0" applyNumberFormat="1" applyFont="1" applyBorder="1" applyAlignment="1">
      <alignment horizontal="left"/>
    </xf>
    <xf numFmtId="0" fontId="4" fillId="11" borderId="7" xfId="0" applyFont="1" applyFill="1" applyBorder="1" applyAlignment="1">
      <alignment horizontal="left"/>
    </xf>
    <xf numFmtId="49" fontId="4" fillId="0" borderId="0" xfId="0" applyNumberFormat="1" applyFont="1" applyAlignment="1">
      <alignment horizontal="left"/>
    </xf>
    <xf numFmtId="49" fontId="4" fillId="0" borderId="4" xfId="0" quotePrefix="1" applyNumberFormat="1" applyFont="1" applyBorder="1" applyAlignment="1">
      <alignment horizontal="left"/>
    </xf>
    <xf numFmtId="49" fontId="26" fillId="0" borderId="4" xfId="1116" applyNumberFormat="1" applyFont="1" applyBorder="1" applyAlignment="1" applyProtection="1">
      <alignment horizontal="left"/>
    </xf>
    <xf numFmtId="49" fontId="4" fillId="0" borderId="4" xfId="0" applyNumberFormat="1" applyFont="1" applyBorder="1" applyAlignment="1">
      <alignment horizontal="left" wrapText="1"/>
    </xf>
    <xf numFmtId="0" fontId="4" fillId="11" borderId="8" xfId="0" applyFont="1" applyFill="1" applyBorder="1" applyAlignment="1">
      <alignment horizontal="left"/>
    </xf>
    <xf numFmtId="0" fontId="4" fillId="12" borderId="9" xfId="0" applyFont="1" applyFill="1" applyBorder="1" applyAlignment="1">
      <alignment horizontal="left"/>
    </xf>
    <xf numFmtId="0" fontId="4" fillId="0" borderId="0" xfId="0" applyFont="1" applyBorder="1" applyAlignment="1">
      <alignment horizontal="left"/>
    </xf>
    <xf numFmtId="0" fontId="4" fillId="0" borderId="4" xfId="0" quotePrefix="1" applyFont="1" applyBorder="1" applyAlignment="1">
      <alignment horizontal="left"/>
    </xf>
    <xf numFmtId="0" fontId="4" fillId="0" borderId="4" xfId="1116" applyFont="1" applyBorder="1" applyAlignment="1" applyProtection="1">
      <alignment horizontal="left"/>
    </xf>
    <xf numFmtId="0" fontId="4" fillId="12" borderId="4" xfId="0" applyFont="1" applyFill="1" applyBorder="1" applyAlignment="1">
      <alignment horizontal="left" wrapText="1"/>
    </xf>
    <xf numFmtId="0" fontId="4" fillId="19" borderId="4" xfId="0" applyFont="1" applyFill="1" applyBorder="1" applyAlignment="1">
      <alignment horizontal="left"/>
    </xf>
    <xf numFmtId="49" fontId="4" fillId="19" borderId="4" xfId="0" applyNumberFormat="1" applyFont="1" applyFill="1" applyBorder="1" applyAlignment="1">
      <alignment horizontal="left"/>
    </xf>
    <xf numFmtId="49" fontId="4" fillId="0" borderId="4" xfId="0" applyNumberFormat="1" applyFont="1" applyBorder="1"/>
    <xf numFmtId="49" fontId="4" fillId="11" borderId="4" xfId="0" applyNumberFormat="1" applyFont="1" applyFill="1" applyBorder="1" applyAlignment="1">
      <alignment horizontal="left"/>
    </xf>
    <xf numFmtId="49" fontId="4" fillId="12" borderId="4" xfId="0" applyNumberFormat="1" applyFont="1" applyFill="1" applyBorder="1" applyAlignment="1">
      <alignment horizontal="left"/>
    </xf>
    <xf numFmtId="0" fontId="26" fillId="0" borderId="4" xfId="1116" applyFont="1" applyBorder="1" applyAlignment="1" applyProtection="1"/>
    <xf numFmtId="0" fontId="26" fillId="0" borderId="4" xfId="1116" applyFont="1" applyBorder="1" applyAlignment="1" applyProtection="1">
      <alignment horizontal="left"/>
    </xf>
    <xf numFmtId="0" fontId="4" fillId="11" borderId="4" xfId="0" applyFont="1" applyFill="1" applyBorder="1"/>
    <xf numFmtId="0" fontId="4" fillId="12" borderId="4" xfId="0" applyFont="1" applyFill="1" applyBorder="1"/>
    <xf numFmtId="0" fontId="4" fillId="20" borderId="4" xfId="0" applyFont="1" applyFill="1" applyBorder="1"/>
    <xf numFmtId="49" fontId="4" fillId="20" borderId="4" xfId="0" applyNumberFormat="1" applyFont="1" applyFill="1" applyBorder="1"/>
    <xf numFmtId="0" fontId="4" fillId="0" borderId="0" xfId="0" applyFont="1" applyBorder="1"/>
    <xf numFmtId="0" fontId="4" fillId="0" borderId="4" xfId="0" applyNumberFormat="1" applyFont="1" applyBorder="1" applyAlignment="1">
      <alignment horizontal="left"/>
    </xf>
    <xf numFmtId="0" fontId="4" fillId="0" borderId="6" xfId="0" applyFont="1" applyBorder="1" applyAlignment="1">
      <alignment horizontal="left"/>
    </xf>
    <xf numFmtId="0" fontId="4" fillId="11" borderId="6" xfId="0" applyFont="1" applyFill="1" applyBorder="1" applyAlignment="1">
      <alignment horizontal="left"/>
    </xf>
    <xf numFmtId="0" fontId="4" fillId="12" borderId="6" xfId="0" applyFont="1" applyFill="1" applyBorder="1" applyAlignment="1">
      <alignment horizontal="left"/>
    </xf>
    <xf numFmtId="0" fontId="4" fillId="12" borderId="0" xfId="0" applyFont="1" applyFill="1" applyBorder="1" applyAlignment="1">
      <alignment horizontal="left"/>
    </xf>
    <xf numFmtId="49" fontId="4" fillId="0" borderId="0" xfId="0" applyNumberFormat="1" applyFont="1" applyBorder="1" applyAlignment="1">
      <alignment horizontal="left"/>
    </xf>
    <xf numFmtId="49" fontId="4" fillId="0" borderId="6" xfId="0" applyNumberFormat="1" applyFont="1" applyBorder="1" applyAlignment="1">
      <alignment horizontal="left"/>
    </xf>
    <xf numFmtId="0" fontId="4" fillId="0" borderId="10" xfId="0" applyFont="1" applyBorder="1" applyAlignment="1">
      <alignment horizontal="left"/>
    </xf>
    <xf numFmtId="0" fontId="4" fillId="0" borderId="11" xfId="0" applyFont="1" applyBorder="1" applyAlignment="1">
      <alignment horizontal="left"/>
    </xf>
    <xf numFmtId="0" fontId="4" fillId="11" borderId="11" xfId="0" applyFont="1" applyFill="1" applyBorder="1" applyAlignment="1">
      <alignment horizontal="left"/>
    </xf>
    <xf numFmtId="0" fontId="4" fillId="12" borderId="11" xfId="0" applyFont="1" applyFill="1" applyBorder="1" applyAlignment="1">
      <alignment horizontal="left"/>
    </xf>
    <xf numFmtId="49" fontId="4" fillId="0" borderId="11" xfId="0" applyNumberFormat="1" applyFont="1" applyBorder="1" applyAlignment="1">
      <alignment horizontal="left"/>
    </xf>
    <xf numFmtId="0" fontId="0" fillId="0" borderId="0" xfId="0" applyFill="1" applyAlignment="1">
      <alignment horizontal="right"/>
    </xf>
    <xf numFmtId="0" fontId="4" fillId="0" borderId="6" xfId="0" applyFont="1" applyBorder="1"/>
    <xf numFmtId="166" fontId="27" fillId="0" borderId="0" xfId="0" applyNumberFormat="1" applyFont="1" applyFill="1" applyBorder="1" applyAlignment="1" applyProtection="1"/>
    <xf numFmtId="0" fontId="25" fillId="13" borderId="0" xfId="0" applyFont="1" applyFill="1" applyBorder="1"/>
    <xf numFmtId="167" fontId="14" fillId="10" borderId="0" xfId="0" applyNumberFormat="1" applyFont="1" applyFill="1" applyAlignment="1" applyProtection="1">
      <alignment horizontal="left"/>
      <protection locked="0"/>
    </xf>
    <xf numFmtId="0" fontId="14" fillId="13" borderId="0" xfId="0" applyFont="1" applyFill="1" applyAlignment="1" applyProtection="1">
      <alignment horizontal="left"/>
      <protection locked="0"/>
    </xf>
    <xf numFmtId="166" fontId="28" fillId="0" borderId="0" xfId="0" applyNumberFormat="1" applyFont="1" applyFill="1" applyBorder="1" applyAlignment="1" applyProtection="1"/>
    <xf numFmtId="1" fontId="14" fillId="16" borderId="4" xfId="0" applyNumberFormat="1" applyFont="1" applyFill="1" applyBorder="1" applyAlignment="1" applyProtection="1">
      <alignment horizontal="left" vertical="center"/>
    </xf>
    <xf numFmtId="1" fontId="25" fillId="0" borderId="0" xfId="0" applyNumberFormat="1" applyFont="1"/>
    <xf numFmtId="171" fontId="14" fillId="0" borderId="4" xfId="0" applyNumberFormat="1" applyFont="1" applyBorder="1" applyAlignment="1">
      <alignment horizontal="left" vertical="center"/>
    </xf>
    <xf numFmtId="171" fontId="25" fillId="0" borderId="0" xfId="0" applyNumberFormat="1" applyFont="1"/>
    <xf numFmtId="0" fontId="14" fillId="13" borderId="0" xfId="0" applyFont="1" applyFill="1" applyBorder="1"/>
    <xf numFmtId="0" fontId="14" fillId="0" borderId="0" xfId="0" applyFont="1" applyFill="1" applyAlignment="1" applyProtection="1">
      <alignment horizontal="left"/>
      <protection locked="0"/>
    </xf>
    <xf numFmtId="0" fontId="6" fillId="14" borderId="4" xfId="0" applyFont="1" applyFill="1" applyBorder="1" applyAlignment="1" applyProtection="1">
      <alignment horizontal="left" vertical="center"/>
      <protection locked="0"/>
    </xf>
    <xf numFmtId="49" fontId="6" fillId="14" borderId="4" xfId="0" applyNumberFormat="1" applyFont="1" applyFill="1" applyBorder="1" applyAlignment="1" applyProtection="1">
      <alignment horizontal="left" vertical="center"/>
      <protection locked="0"/>
    </xf>
    <xf numFmtId="0" fontId="6" fillId="12" borderId="4" xfId="0" applyFont="1" applyFill="1" applyBorder="1" applyAlignment="1" applyProtection="1">
      <alignment horizontal="left" vertical="center"/>
      <protection locked="0"/>
    </xf>
    <xf numFmtId="0" fontId="6" fillId="10" borderId="4" xfId="0" applyFont="1" applyFill="1" applyBorder="1" applyAlignment="1" applyProtection="1">
      <alignment horizontal="left" vertical="center"/>
      <protection locked="0"/>
    </xf>
    <xf numFmtId="1" fontId="6" fillId="10" borderId="0" xfId="0" applyNumberFormat="1" applyFont="1" applyFill="1" applyAlignment="1" applyProtection="1">
      <alignment horizontal="center"/>
      <protection locked="0"/>
    </xf>
    <xf numFmtId="0" fontId="6" fillId="14" borderId="4" xfId="0" applyNumberFormat="1" applyFont="1" applyFill="1" applyBorder="1" applyAlignment="1" applyProtection="1">
      <alignment horizontal="left" vertical="center"/>
      <protection locked="0"/>
    </xf>
    <xf numFmtId="20" fontId="6" fillId="10" borderId="4" xfId="0" applyNumberFormat="1" applyFont="1" applyFill="1" applyBorder="1" applyAlignment="1" applyProtection="1">
      <alignment horizontal="left" vertical="center"/>
      <protection locked="0"/>
    </xf>
    <xf numFmtId="0" fontId="6" fillId="0" borderId="0" xfId="0" applyFont="1"/>
    <xf numFmtId="0" fontId="6" fillId="10" borderId="0" xfId="0" applyFont="1" applyFill="1" applyAlignment="1" applyProtection="1">
      <alignment horizontal="left"/>
      <protection locked="0"/>
    </xf>
    <xf numFmtId="0" fontId="6" fillId="13" borderId="0" xfId="0" applyFont="1" applyFill="1" applyAlignment="1" applyProtection="1">
      <alignment horizontal="left"/>
      <protection locked="0"/>
    </xf>
    <xf numFmtId="167" fontId="6" fillId="10" borderId="0" xfId="0" applyNumberFormat="1" applyFont="1" applyFill="1" applyAlignment="1" applyProtection="1">
      <alignment horizontal="left"/>
      <protection locked="0"/>
    </xf>
    <xf numFmtId="0" fontId="6" fillId="11" borderId="0" xfId="0" applyFont="1" applyFill="1" applyBorder="1" applyAlignment="1" applyProtection="1">
      <protection locked="0"/>
    </xf>
    <xf numFmtId="21" fontId="6" fillId="0" borderId="0" xfId="0" applyNumberFormat="1" applyFont="1" applyFill="1" applyBorder="1" applyAlignment="1" applyProtection="1">
      <alignment horizontal="left" vertical="top"/>
      <protection locked="0"/>
    </xf>
    <xf numFmtId="0" fontId="6" fillId="0" borderId="0" xfId="0" applyFont="1" applyFill="1" applyAlignment="1" applyProtection="1">
      <alignment horizontal="left"/>
      <protection locked="0"/>
    </xf>
    <xf numFmtId="0" fontId="6" fillId="10" borderId="4" xfId="0" applyFont="1" applyFill="1" applyBorder="1" applyAlignment="1">
      <alignment horizontal="left" vertical="center"/>
    </xf>
    <xf numFmtId="0" fontId="6" fillId="0" borderId="0" xfId="0" applyFont="1" applyFill="1"/>
    <xf numFmtId="0" fontId="6" fillId="21" borderId="0" xfId="0" applyFont="1" applyFill="1" applyAlignment="1" applyProtection="1">
      <alignment horizontal="left"/>
      <protection locked="0"/>
    </xf>
    <xf numFmtId="167" fontId="6" fillId="22" borderId="0" xfId="0" applyNumberFormat="1" applyFont="1" applyFill="1" applyAlignment="1" applyProtection="1">
      <alignment horizontal="left"/>
      <protection locked="0"/>
    </xf>
    <xf numFmtId="21" fontId="6" fillId="0" borderId="0" xfId="0" applyNumberFormat="1" applyFont="1" applyFill="1" applyAlignment="1" applyProtection="1">
      <alignment horizontal="left" vertical="top"/>
      <protection locked="0"/>
    </xf>
    <xf numFmtId="20" fontId="6" fillId="0" borderId="0" xfId="0" applyNumberFormat="1" applyFont="1" applyFill="1" applyBorder="1" applyAlignment="1" applyProtection="1">
      <alignment horizontal="left" vertical="center"/>
      <protection locked="0"/>
    </xf>
    <xf numFmtId="0" fontId="2" fillId="0" borderId="0" xfId="0" applyFont="1" applyFill="1"/>
    <xf numFmtId="0" fontId="25" fillId="0" borderId="0" xfId="0" applyFont="1" applyFill="1"/>
    <xf numFmtId="0" fontId="6" fillId="0" borderId="0" xfId="0" applyFont="1" applyFill="1" applyBorder="1"/>
    <xf numFmtId="168" fontId="6" fillId="0" borderId="0" xfId="0" applyNumberFormat="1" applyFont="1" applyFill="1" applyBorder="1" applyAlignment="1" applyProtection="1">
      <protection locked="0"/>
    </xf>
    <xf numFmtId="18" fontId="6" fillId="0" borderId="0" xfId="0" applyNumberFormat="1" applyFont="1" applyFill="1" applyProtection="1">
      <protection locked="0"/>
    </xf>
    <xf numFmtId="21" fontId="6" fillId="0" borderId="0" xfId="0" applyNumberFormat="1" applyFont="1" applyFill="1" applyBorder="1" applyAlignment="1" applyProtection="1">
      <alignment horizontal="left" vertical="center"/>
    </xf>
    <xf numFmtId="18" fontId="6" fillId="0" borderId="0" xfId="0" applyNumberFormat="1" applyFont="1" applyFill="1"/>
    <xf numFmtId="0" fontId="6" fillId="13" borderId="0" xfId="1538" applyFont="1" applyFill="1" applyAlignment="1" applyProtection="1">
      <alignment horizontal="left"/>
      <protection locked="0"/>
    </xf>
    <xf numFmtId="167" fontId="6" fillId="10" borderId="0" xfId="1538" applyNumberFormat="1" applyFont="1" applyFill="1" applyAlignment="1" applyProtection="1">
      <alignment horizontal="left"/>
      <protection locked="0"/>
    </xf>
    <xf numFmtId="15" fontId="6" fillId="10" borderId="0" xfId="1538" applyNumberFormat="1" applyFont="1" applyFill="1" applyProtection="1">
      <protection locked="0"/>
    </xf>
    <xf numFmtId="0" fontId="6" fillId="10" borderId="0" xfId="1538" applyFont="1" applyFill="1" applyAlignment="1" applyProtection="1">
      <alignment horizontal="left"/>
      <protection locked="0"/>
    </xf>
    <xf numFmtId="21" fontId="6" fillId="0" borderId="0" xfId="1538" applyNumberFormat="1" applyFont="1" applyFill="1" applyAlignment="1" applyProtection="1">
      <alignment horizontal="left" vertical="top"/>
      <protection locked="0"/>
    </xf>
    <xf numFmtId="18" fontId="6" fillId="0" borderId="0" xfId="1538" applyNumberFormat="1" applyFont="1" applyFill="1" applyProtection="1">
      <protection locked="0"/>
    </xf>
    <xf numFmtId="21" fontId="6" fillId="0" borderId="0" xfId="1538" applyNumberFormat="1" applyFont="1" applyFill="1" applyBorder="1" applyAlignment="1" applyProtection="1">
      <alignment horizontal="left" vertical="top"/>
      <protection locked="0"/>
    </xf>
    <xf numFmtId="21" fontId="6" fillId="0" borderId="0" xfId="1538" applyNumberFormat="1" applyFont="1" applyFill="1" applyBorder="1" applyAlignment="1" applyProtection="1">
      <alignment horizontal="left" vertical="center"/>
    </xf>
    <xf numFmtId="167" fontId="6" fillId="0" borderId="0" xfId="1538" applyNumberFormat="1" applyFont="1" applyFill="1" applyAlignment="1" applyProtection="1">
      <alignment horizontal="left"/>
      <protection locked="0"/>
    </xf>
    <xf numFmtId="167" fontId="6" fillId="22" borderId="0" xfId="1538" applyNumberFormat="1" applyFont="1" applyFill="1" applyAlignment="1" applyProtection="1">
      <alignment horizontal="left"/>
      <protection locked="0"/>
    </xf>
    <xf numFmtId="14" fontId="6" fillId="16" borderId="4" xfId="0" applyNumberFormat="1" applyFont="1" applyFill="1" applyBorder="1" applyAlignment="1" applyProtection="1">
      <alignment horizontal="left" vertical="center"/>
      <protection locked="0"/>
    </xf>
    <xf numFmtId="49" fontId="6" fillId="16" borderId="4" xfId="0" applyNumberFormat="1" applyFont="1" applyFill="1" applyBorder="1" applyAlignment="1" applyProtection="1">
      <alignment vertical="top"/>
      <protection locked="0"/>
    </xf>
    <xf numFmtId="0" fontId="6" fillId="16" borderId="4" xfId="0" applyFont="1" applyFill="1" applyBorder="1" applyAlignment="1" applyProtection="1">
      <alignment vertical="top"/>
      <protection locked="0"/>
    </xf>
    <xf numFmtId="1" fontId="6" fillId="16" borderId="4" xfId="0" applyNumberFormat="1" applyFont="1" applyFill="1" applyBorder="1" applyAlignment="1" applyProtection="1">
      <alignment horizontal="left" vertical="center"/>
      <protection locked="0"/>
    </xf>
    <xf numFmtId="170" fontId="6" fillId="14" borderId="4" xfId="0" applyNumberFormat="1" applyFont="1" applyFill="1" applyBorder="1" applyAlignment="1" applyProtection="1">
      <alignment horizontal="left" vertical="center"/>
      <protection locked="0"/>
    </xf>
    <xf numFmtId="0" fontId="6" fillId="13" borderId="0" xfId="0" applyFont="1" applyFill="1" applyBorder="1"/>
    <xf numFmtId="16" fontId="6" fillId="12" borderId="0" xfId="0" applyNumberFormat="1" applyFont="1" applyFill="1" applyBorder="1" applyAlignment="1" applyProtection="1">
      <protection locked="0"/>
    </xf>
    <xf numFmtId="0" fontId="6" fillId="12" borderId="0" xfId="0" applyNumberFormat="1" applyFont="1" applyFill="1" applyBorder="1" applyAlignment="1" applyProtection="1">
      <protection locked="0"/>
    </xf>
    <xf numFmtId="168" fontId="6" fillId="23" borderId="0" xfId="0" applyNumberFormat="1" applyFont="1" applyFill="1" applyBorder="1" applyAlignment="1" applyProtection="1">
      <protection locked="0"/>
    </xf>
    <xf numFmtId="15" fontId="6" fillId="23" borderId="0" xfId="0" applyNumberFormat="1" applyFont="1" applyFill="1" applyBorder="1" applyAlignment="1" applyProtection="1">
      <protection locked="0"/>
    </xf>
    <xf numFmtId="0" fontId="6" fillId="23" borderId="0" xfId="0" applyFont="1" applyFill="1" applyBorder="1" applyAlignment="1" applyProtection="1">
      <protection locked="0"/>
    </xf>
    <xf numFmtId="1" fontId="6" fillId="11" borderId="0" xfId="0" applyNumberFormat="1" applyFont="1" applyFill="1" applyBorder="1" applyAlignment="1" applyProtection="1">
      <protection locked="0"/>
    </xf>
    <xf numFmtId="0" fontId="0" fillId="0" borderId="0" xfId="0" quotePrefix="1"/>
    <xf numFmtId="0" fontId="2" fillId="0" borderId="0" xfId="0" quotePrefix="1" applyFont="1"/>
    <xf numFmtId="0" fontId="4" fillId="13" borderId="4" xfId="0" applyFont="1" applyFill="1" applyBorder="1" applyAlignment="1">
      <alignment horizontal="left"/>
    </xf>
    <xf numFmtId="0" fontId="6" fillId="13" borderId="4" xfId="0" applyFont="1" applyFill="1" applyBorder="1" applyAlignment="1" applyProtection="1">
      <alignment horizontal="left" vertical="center"/>
      <protection locked="0"/>
    </xf>
    <xf numFmtId="0" fontId="6" fillId="10" borderId="4" xfId="0" applyFont="1" applyFill="1" applyBorder="1" applyAlignment="1" applyProtection="1">
      <alignment horizontal="left" vertical="center"/>
    </xf>
    <xf numFmtId="0" fontId="6" fillId="14" borderId="4" xfId="0" applyFont="1" applyFill="1" applyBorder="1" applyAlignment="1" applyProtection="1">
      <alignment horizontal="left" vertical="center"/>
    </xf>
    <xf numFmtId="49" fontId="6" fillId="14" borderId="4" xfId="0" applyNumberFormat="1" applyFont="1" applyFill="1" applyBorder="1" applyAlignment="1" applyProtection="1">
      <alignment horizontal="left" vertical="center"/>
    </xf>
    <xf numFmtId="0" fontId="6" fillId="15" borderId="4" xfId="0" applyFont="1" applyFill="1" applyBorder="1" applyAlignment="1" applyProtection="1">
      <alignment horizontal="left" vertical="center"/>
    </xf>
    <xf numFmtId="16" fontId="6" fillId="10" borderId="4" xfId="0" applyNumberFormat="1" applyFont="1" applyFill="1" applyBorder="1" applyAlignment="1" applyProtection="1">
      <alignment horizontal="left" vertical="center"/>
    </xf>
    <xf numFmtId="49" fontId="6" fillId="15" borderId="4" xfId="0" applyNumberFormat="1" applyFont="1" applyFill="1" applyBorder="1" applyAlignment="1" applyProtection="1">
      <alignment horizontal="left" vertical="center"/>
    </xf>
    <xf numFmtId="164" fontId="6" fillId="15" borderId="4" xfId="0" applyNumberFormat="1" applyFont="1" applyFill="1" applyBorder="1" applyAlignment="1" applyProtection="1">
      <alignment horizontal="left" vertical="center"/>
    </xf>
    <xf numFmtId="0" fontId="6" fillId="12" borderId="4" xfId="0" applyFont="1" applyFill="1" applyBorder="1" applyAlignment="1" applyProtection="1">
      <alignment horizontal="left" vertical="center"/>
    </xf>
    <xf numFmtId="49" fontId="6" fillId="12" borderId="4" xfId="0" applyNumberFormat="1" applyFont="1" applyFill="1" applyBorder="1" applyAlignment="1" applyProtection="1">
      <alignment horizontal="left" vertical="center"/>
    </xf>
    <xf numFmtId="0" fontId="6" fillId="12" borderId="4" xfId="0" applyNumberFormat="1" applyFont="1" applyFill="1" applyBorder="1" applyAlignment="1" applyProtection="1">
      <alignment horizontal="left" vertical="center"/>
    </xf>
    <xf numFmtId="170" fontId="6" fillId="14" borderId="4" xfId="0" applyNumberFormat="1" applyFont="1" applyFill="1" applyBorder="1" applyAlignment="1" applyProtection="1">
      <alignment horizontal="left" vertical="center"/>
    </xf>
    <xf numFmtId="0" fontId="6" fillId="16" borderId="4" xfId="0" applyFont="1" applyFill="1" applyBorder="1" applyAlignment="1" applyProtection="1">
      <alignment horizontal="left" vertical="center"/>
    </xf>
    <xf numFmtId="170" fontId="6" fillId="16" borderId="4" xfId="0" applyNumberFormat="1" applyFont="1" applyFill="1" applyBorder="1" applyAlignment="1" applyProtection="1">
      <alignment horizontal="left" vertical="center"/>
    </xf>
    <xf numFmtId="49" fontId="6" fillId="16" borderId="4" xfId="0" applyNumberFormat="1" applyFont="1" applyFill="1" applyBorder="1" applyAlignment="1" applyProtection="1">
      <alignment horizontal="left" vertical="center"/>
    </xf>
    <xf numFmtId="1" fontId="6" fillId="16" borderId="4" xfId="0" applyNumberFormat="1" applyFont="1" applyFill="1" applyBorder="1" applyAlignment="1" applyProtection="1">
      <alignment horizontal="left" vertical="center"/>
    </xf>
    <xf numFmtId="0" fontId="6" fillId="0" borderId="4" xfId="0" applyFont="1" applyBorder="1" applyAlignment="1">
      <alignment horizontal="left" vertical="center"/>
    </xf>
    <xf numFmtId="171" fontId="6" fillId="0" borderId="4" xfId="0" applyNumberFormat="1" applyFont="1" applyBorder="1" applyAlignment="1">
      <alignment horizontal="left" vertical="center"/>
    </xf>
    <xf numFmtId="0" fontId="35" fillId="0" borderId="4" xfId="0" applyFont="1" applyBorder="1"/>
    <xf numFmtId="0" fontId="4" fillId="11" borderId="0" xfId="0" applyFont="1" applyFill="1" applyBorder="1" applyAlignment="1">
      <alignment horizontal="left"/>
    </xf>
    <xf numFmtId="0" fontId="40" fillId="0" borderId="4" xfId="0" applyFont="1" applyBorder="1"/>
    <xf numFmtId="0" fontId="7" fillId="0" borderId="4" xfId="1116" applyBorder="1" applyAlignment="1" applyProtection="1">
      <alignment horizontal="left"/>
    </xf>
    <xf numFmtId="170" fontId="6" fillId="16" borderId="4" xfId="0" applyNumberFormat="1" applyFont="1" applyFill="1" applyBorder="1" applyAlignment="1" applyProtection="1">
      <alignment horizontal="left" vertical="center"/>
      <protection locked="0"/>
    </xf>
    <xf numFmtId="0" fontId="6" fillId="13" borderId="4" xfId="0" applyFont="1" applyFill="1" applyBorder="1" applyAlignment="1" applyProtection="1">
      <alignment horizontal="left" vertical="center"/>
    </xf>
    <xf numFmtId="49" fontId="6" fillId="16" borderId="4" xfId="0" applyNumberFormat="1" applyFont="1" applyFill="1" applyBorder="1" applyAlignment="1" applyProtection="1">
      <alignment horizontal="left" vertical="center"/>
      <protection locked="0"/>
    </xf>
    <xf numFmtId="167" fontId="14" fillId="10" borderId="0" xfId="1538" applyNumberFormat="1" applyFont="1" applyFill="1" applyAlignment="1" applyProtection="1">
      <alignment horizontal="left"/>
      <protection locked="0"/>
    </xf>
    <xf numFmtId="18" fontId="41" fillId="0" borderId="5" xfId="0" applyNumberFormat="1" applyFont="1" applyFill="1" applyBorder="1" applyAlignment="1" applyProtection="1">
      <alignment horizontal="center"/>
    </xf>
    <xf numFmtId="0" fontId="42" fillId="0" borderId="0" xfId="0" applyNumberFormat="1" applyFont="1" applyBorder="1" applyProtection="1">
      <protection locked="0"/>
    </xf>
    <xf numFmtId="0" fontId="42" fillId="0" borderId="5" xfId="0" applyNumberFormat="1" applyFont="1" applyBorder="1" applyProtection="1">
      <protection locked="0"/>
    </xf>
    <xf numFmtId="0" fontId="43" fillId="0" borderId="0" xfId="0" applyFont="1" applyFill="1"/>
    <xf numFmtId="0" fontId="27" fillId="0" borderId="0" xfId="0" applyFont="1" applyFill="1" applyProtection="1">
      <protection locked="0"/>
    </xf>
    <xf numFmtId="0" fontId="14" fillId="0" borderId="0" xfId="0" applyFont="1" applyFill="1" applyBorder="1"/>
    <xf numFmtId="169" fontId="6" fillId="0" borderId="0" xfId="0" applyNumberFormat="1" applyFont="1" applyFill="1" applyAlignment="1">
      <alignment horizontal="right"/>
    </xf>
    <xf numFmtId="0" fontId="6" fillId="0" borderId="0" xfId="0" applyFont="1" applyFill="1" applyAlignment="1">
      <alignment horizontal="right"/>
    </xf>
    <xf numFmtId="0" fontId="6" fillId="0" borderId="0" xfId="0" applyFont="1" applyFill="1" applyAlignment="1" applyProtection="1">
      <alignment horizontal="center"/>
      <protection locked="0"/>
    </xf>
    <xf numFmtId="0" fontId="6" fillId="10" borderId="0" xfId="0" applyFont="1" applyFill="1"/>
    <xf numFmtId="0" fontId="25" fillId="10" borderId="0" xfId="0" applyFont="1" applyFill="1"/>
    <xf numFmtId="0" fontId="6" fillId="0" borderId="0" xfId="0" applyFont="1" applyFill="1" applyBorder="1" applyAlignment="1" applyProtection="1">
      <protection locked="0"/>
    </xf>
    <xf numFmtId="0" fontId="25" fillId="0" borderId="0" xfId="0" applyFont="1" applyFill="1" applyAlignment="1">
      <alignment horizontal="right"/>
    </xf>
    <xf numFmtId="21" fontId="28" fillId="0" borderId="0" xfId="0" applyNumberFormat="1" applyFont="1" applyFill="1" applyAlignment="1" applyProtection="1">
      <alignment horizontal="left" vertical="top"/>
      <protection locked="0"/>
    </xf>
    <xf numFmtId="0" fontId="27" fillId="0" borderId="0" xfId="0" applyFont="1" applyFill="1" applyAlignment="1" applyProtection="1">
      <alignment horizontal="left"/>
      <protection locked="0"/>
    </xf>
    <xf numFmtId="18" fontId="27" fillId="0" borderId="0" xfId="0" applyNumberFormat="1" applyFont="1" applyFill="1" applyProtection="1">
      <protection locked="0"/>
    </xf>
    <xf numFmtId="0" fontId="27" fillId="0" borderId="0" xfId="0" applyFont="1" applyFill="1" applyAlignment="1" applyProtection="1">
      <protection locked="0"/>
    </xf>
    <xf numFmtId="16" fontId="27" fillId="0" borderId="0" xfId="0" applyNumberFormat="1" applyFont="1" applyFill="1" applyBorder="1" applyAlignment="1" applyProtection="1">
      <protection locked="0"/>
    </xf>
    <xf numFmtId="168" fontId="27" fillId="0" borderId="0" xfId="0" applyNumberFormat="1" applyFont="1" applyFill="1" applyBorder="1" applyAlignment="1" applyProtection="1">
      <protection locked="0"/>
    </xf>
    <xf numFmtId="165" fontId="27" fillId="0" borderId="0" xfId="0" applyNumberFormat="1" applyFont="1" applyFill="1" applyBorder="1" applyAlignment="1" applyProtection="1">
      <protection locked="0"/>
    </xf>
    <xf numFmtId="0" fontId="27" fillId="0" borderId="0" xfId="0" applyNumberFormat="1" applyFont="1" applyFill="1" applyBorder="1" applyAlignment="1" applyProtection="1">
      <protection locked="0"/>
    </xf>
    <xf numFmtId="15" fontId="27" fillId="0" borderId="0" xfId="0" applyNumberFormat="1" applyFont="1" applyFill="1" applyBorder="1" applyAlignment="1" applyProtection="1">
      <alignment horizontal="right"/>
      <protection locked="0"/>
    </xf>
    <xf numFmtId="18" fontId="27" fillId="0" borderId="0" xfId="0" applyNumberFormat="1" applyFont="1" applyFill="1" applyBorder="1" applyAlignment="1" applyProtection="1">
      <protection locked="0"/>
    </xf>
    <xf numFmtId="17" fontId="39" fillId="0" borderId="0" xfId="0" applyNumberFormat="1" applyFont="1" applyFill="1" applyAlignment="1">
      <alignment horizontal="right"/>
    </xf>
    <xf numFmtId="17" fontId="39" fillId="0" borderId="0" xfId="0" applyNumberFormat="1" applyFont="1" applyFill="1"/>
    <xf numFmtId="169" fontId="39" fillId="0" borderId="0" xfId="0" applyNumberFormat="1" applyFont="1" applyFill="1" applyAlignment="1">
      <alignment horizontal="right"/>
    </xf>
    <xf numFmtId="16" fontId="6" fillId="0" borderId="0" xfId="0" applyNumberFormat="1" applyFont="1" applyFill="1" applyBorder="1" applyAlignment="1" applyProtection="1">
      <protection locked="0"/>
    </xf>
    <xf numFmtId="165" fontId="6" fillId="0" borderId="0" xfId="0" applyNumberFormat="1" applyFont="1" applyFill="1" applyBorder="1" applyAlignment="1" applyProtection="1">
      <protection locked="0"/>
    </xf>
    <xf numFmtId="0" fontId="6" fillId="0" borderId="0" xfId="0" applyNumberFormat="1" applyFont="1" applyFill="1" applyBorder="1" applyAlignment="1" applyProtection="1">
      <protection locked="0"/>
    </xf>
    <xf numFmtId="15" fontId="6" fillId="0" borderId="0" xfId="0" applyNumberFormat="1" applyFont="1" applyFill="1" applyBorder="1" applyAlignment="1" applyProtection="1">
      <alignment horizontal="right"/>
      <protection locked="0"/>
    </xf>
    <xf numFmtId="18" fontId="6" fillId="0" borderId="0" xfId="0" applyNumberFormat="1" applyFont="1" applyFill="1" applyBorder="1" applyAlignment="1" applyProtection="1">
      <protection locked="0"/>
    </xf>
    <xf numFmtId="16" fontId="6" fillId="0" borderId="0" xfId="0" applyNumberFormat="1" applyFont="1" applyFill="1" applyAlignment="1">
      <alignment horizontal="right"/>
    </xf>
    <xf numFmtId="169" fontId="44" fillId="0" borderId="0" xfId="0" applyNumberFormat="1" applyFont="1" applyFill="1" applyAlignment="1">
      <alignment horizontal="right"/>
    </xf>
    <xf numFmtId="0" fontId="6" fillId="0" borderId="0" xfId="0" applyFont="1" applyFill="1" applyBorder="1" applyAlignment="1" applyProtection="1">
      <alignment horizontal="left" vertical="center"/>
    </xf>
    <xf numFmtId="16" fontId="6" fillId="0" borderId="0" xfId="0" applyNumberFormat="1" applyFont="1" applyFill="1"/>
    <xf numFmtId="0" fontId="44" fillId="0" borderId="0" xfId="0" applyFont="1" applyFill="1" applyAlignment="1">
      <alignment horizontal="right"/>
    </xf>
    <xf numFmtId="169" fontId="28" fillId="0" borderId="0" xfId="0" applyNumberFormat="1" applyFont="1" applyFill="1" applyProtection="1">
      <protection locked="0"/>
    </xf>
    <xf numFmtId="169" fontId="14" fillId="0" borderId="0" xfId="0" applyNumberFormat="1" applyFont="1" applyFill="1"/>
    <xf numFmtId="169" fontId="6" fillId="0" borderId="0" xfId="0" applyNumberFormat="1" applyFont="1" applyFill="1" applyProtection="1">
      <protection locked="0"/>
    </xf>
    <xf numFmtId="169" fontId="6" fillId="0" borderId="0" xfId="1538" applyNumberFormat="1" applyFont="1" applyFill="1" applyProtection="1">
      <protection locked="0"/>
    </xf>
    <xf numFmtId="166" fontId="38" fillId="0" borderId="0" xfId="0" applyNumberFormat="1" applyFont="1" applyFill="1" applyAlignment="1" applyProtection="1">
      <alignment horizontal="center"/>
      <protection locked="0"/>
    </xf>
    <xf numFmtId="1" fontId="38" fillId="0" borderId="0" xfId="0" applyNumberFormat="1" applyFont="1" applyFill="1" applyAlignment="1" applyProtection="1">
      <alignment horizontal="center"/>
      <protection locked="0"/>
    </xf>
    <xf numFmtId="0" fontId="38" fillId="0" borderId="0" xfId="0" applyFont="1" applyFill="1" applyBorder="1" applyAlignment="1" applyProtection="1">
      <alignment horizontal="left"/>
      <protection locked="0"/>
    </xf>
    <xf numFmtId="15" fontId="38" fillId="0" borderId="0" xfId="0" applyNumberFormat="1" applyFont="1" applyFill="1" applyAlignment="1" applyProtection="1">
      <alignment horizontal="right"/>
      <protection locked="0"/>
    </xf>
    <xf numFmtId="169" fontId="37" fillId="0" borderId="0" xfId="0" applyNumberFormat="1" applyFont="1" applyFill="1" applyAlignment="1">
      <alignment horizontal="right"/>
    </xf>
    <xf numFmtId="0" fontId="37" fillId="0" borderId="0" xfId="0" applyFont="1" applyFill="1" applyAlignment="1">
      <alignment horizontal="right"/>
    </xf>
    <xf numFmtId="169" fontId="27" fillId="0" borderId="0" xfId="0" applyNumberFormat="1" applyFont="1" applyFill="1" applyBorder="1" applyAlignment="1" applyProtection="1">
      <protection locked="0"/>
    </xf>
    <xf numFmtId="169" fontId="6" fillId="0" borderId="0" xfId="0" applyNumberFormat="1" applyFont="1" applyFill="1" applyBorder="1" applyAlignment="1" applyProtection="1">
      <protection locked="0"/>
    </xf>
    <xf numFmtId="165" fontId="6" fillId="0" borderId="0" xfId="0" applyNumberFormat="1" applyFont="1" applyFill="1" applyBorder="1" applyAlignment="1" applyProtection="1">
      <alignment horizontal="right"/>
      <protection locked="0"/>
    </xf>
    <xf numFmtId="165" fontId="38" fillId="20" borderId="0" xfId="0" applyNumberFormat="1" applyFont="1" applyFill="1" applyAlignment="1" applyProtection="1">
      <alignment horizontal="right"/>
      <protection locked="0"/>
    </xf>
    <xf numFmtId="165" fontId="6" fillId="20" borderId="0" xfId="0" applyNumberFormat="1" applyFont="1" applyFill="1" applyBorder="1" applyAlignment="1" applyProtection="1">
      <alignment horizontal="right"/>
      <protection locked="0"/>
    </xf>
    <xf numFmtId="0" fontId="0" fillId="20" borderId="0" xfId="0" applyFill="1" applyAlignment="1">
      <alignment horizontal="right"/>
    </xf>
    <xf numFmtId="0" fontId="38" fillId="0" borderId="0" xfId="0" applyFont="1" applyFill="1" applyBorder="1" applyAlignment="1" applyProtection="1">
      <alignment horizontal="right"/>
      <protection locked="0"/>
    </xf>
    <xf numFmtId="169" fontId="38" fillId="0" borderId="0" xfId="0" applyNumberFormat="1" applyFont="1" applyFill="1" applyAlignment="1" applyProtection="1">
      <alignment horizontal="right"/>
      <protection locked="0"/>
    </xf>
    <xf numFmtId="18" fontId="37" fillId="0" borderId="0" xfId="0" applyNumberFormat="1" applyFont="1" applyFill="1" applyAlignment="1" applyProtection="1">
      <alignment horizontal="right"/>
      <protection locked="0"/>
    </xf>
    <xf numFmtId="0" fontId="38" fillId="0" borderId="0" xfId="0" applyFont="1" applyFill="1" applyAlignment="1" applyProtection="1">
      <alignment horizontal="right"/>
      <protection locked="0"/>
    </xf>
    <xf numFmtId="16" fontId="38" fillId="20" borderId="0" xfId="0" applyNumberFormat="1" applyFont="1" applyFill="1" applyAlignment="1" applyProtection="1">
      <alignment horizontal="right"/>
      <protection locked="0"/>
    </xf>
    <xf numFmtId="0" fontId="38" fillId="20" borderId="0" xfId="0" applyFont="1" applyFill="1" applyAlignment="1" applyProtection="1">
      <alignment horizontal="right"/>
      <protection locked="0"/>
    </xf>
    <xf numFmtId="0" fontId="38" fillId="0" borderId="0" xfId="0" applyNumberFormat="1" applyFont="1" applyFill="1" applyAlignment="1" applyProtection="1">
      <alignment horizontal="right"/>
      <protection locked="0"/>
    </xf>
    <xf numFmtId="168" fontId="38" fillId="0" borderId="0" xfId="0" applyNumberFormat="1" applyFont="1" applyFill="1" applyAlignment="1" applyProtection="1">
      <alignment horizontal="right"/>
      <protection locked="0"/>
    </xf>
    <xf numFmtId="18" fontId="38" fillId="0" borderId="0" xfId="0" applyNumberFormat="1" applyFont="1" applyFill="1" applyAlignment="1" applyProtection="1">
      <alignment horizontal="right"/>
      <protection locked="0"/>
    </xf>
    <xf numFmtId="0" fontId="37" fillId="0" borderId="0" xfId="0" applyFont="1" applyFill="1" applyBorder="1" applyAlignment="1" applyProtection="1">
      <alignment horizontal="right"/>
      <protection locked="0"/>
    </xf>
    <xf numFmtId="0" fontId="37" fillId="0" borderId="0" xfId="0" applyFont="1" applyFill="1" applyAlignment="1" applyProtection="1">
      <alignment horizontal="right"/>
      <protection locked="0"/>
    </xf>
    <xf numFmtId="0" fontId="45" fillId="0" borderId="0" xfId="0" applyFont="1" applyFill="1" applyAlignment="1">
      <alignment horizontal="right"/>
    </xf>
    <xf numFmtId="0" fontId="6" fillId="0" borderId="0" xfId="0" applyFont="1" applyFill="1" applyAlignment="1" applyProtection="1">
      <alignment horizontal="right"/>
      <protection locked="0"/>
    </xf>
    <xf numFmtId="169" fontId="6" fillId="0" borderId="0" xfId="0" applyNumberFormat="1" applyFont="1" applyFill="1" applyAlignment="1" applyProtection="1">
      <alignment horizontal="right"/>
      <protection locked="0"/>
    </xf>
    <xf numFmtId="18" fontId="6" fillId="0" borderId="0" xfId="0" applyNumberFormat="1" applyFont="1" applyFill="1" applyAlignment="1" applyProtection="1">
      <alignment horizontal="right"/>
      <protection locked="0"/>
    </xf>
    <xf numFmtId="168" fontId="6" fillId="20" borderId="0" xfId="0" applyNumberFormat="1" applyFont="1" applyFill="1" applyBorder="1" applyAlignment="1" applyProtection="1">
      <alignment horizontal="right"/>
      <protection locked="0"/>
    </xf>
    <xf numFmtId="16" fontId="6" fillId="20" borderId="0" xfId="0" applyNumberFormat="1" applyFont="1" applyFill="1" applyBorder="1" applyAlignment="1" applyProtection="1">
      <alignment horizontal="right"/>
      <protection locked="0"/>
    </xf>
    <xf numFmtId="0" fontId="6" fillId="0" borderId="0" xfId="0" applyNumberFormat="1" applyFont="1" applyFill="1" applyBorder="1" applyAlignment="1" applyProtection="1">
      <alignment horizontal="right"/>
      <protection locked="0"/>
    </xf>
    <xf numFmtId="168" fontId="6" fillId="0" borderId="0" xfId="0" applyNumberFormat="1" applyFont="1" applyFill="1" applyBorder="1" applyAlignment="1" applyProtection="1">
      <alignment horizontal="right"/>
      <protection locked="0"/>
    </xf>
    <xf numFmtId="169" fontId="6" fillId="0" borderId="0" xfId="0" applyNumberFormat="1" applyFont="1" applyFill="1" applyBorder="1" applyAlignment="1" applyProtection="1">
      <alignment horizontal="right"/>
      <protection locked="0"/>
    </xf>
    <xf numFmtId="18" fontId="6" fillId="0" borderId="0" xfId="0" applyNumberFormat="1" applyFont="1" applyFill="1" applyBorder="1" applyAlignment="1" applyProtection="1">
      <alignment horizontal="right"/>
      <protection locked="0"/>
    </xf>
    <xf numFmtId="0" fontId="6" fillId="0" borderId="0" xfId="0" applyFont="1" applyFill="1" applyBorder="1" applyAlignment="1" applyProtection="1">
      <alignment horizontal="right"/>
      <protection locked="0"/>
    </xf>
    <xf numFmtId="0" fontId="27" fillId="0" borderId="0" xfId="0" applyFont="1" applyFill="1" applyAlignment="1" applyProtection="1">
      <alignment horizontal="right"/>
      <protection locked="0"/>
    </xf>
    <xf numFmtId="18" fontId="6" fillId="0" borderId="0" xfId="1538" applyNumberFormat="1" applyFont="1" applyFill="1" applyAlignment="1" applyProtection="1">
      <alignment horizontal="right"/>
      <protection locked="0"/>
    </xf>
    <xf numFmtId="169" fontId="6" fillId="0" borderId="0" xfId="1538" applyNumberFormat="1" applyFont="1" applyFill="1" applyAlignment="1" applyProtection="1">
      <alignment horizontal="right"/>
      <protection locked="0"/>
    </xf>
    <xf numFmtId="18" fontId="6" fillId="0" borderId="0" xfId="0" applyNumberFormat="1" applyFont="1" applyFill="1" applyAlignment="1">
      <alignment horizontal="right"/>
    </xf>
    <xf numFmtId="169" fontId="0" fillId="0" borderId="0" xfId="0" applyNumberFormat="1" applyFill="1" applyAlignment="1">
      <alignment horizontal="right"/>
    </xf>
    <xf numFmtId="0" fontId="6" fillId="0" borderId="0" xfId="0" applyFont="1" applyFill="1" applyBorder="1" applyAlignment="1">
      <alignment horizontal="left"/>
    </xf>
    <xf numFmtId="0" fontId="38" fillId="0" borderId="0" xfId="0" applyFont="1" applyFill="1" applyAlignment="1">
      <alignment horizontal="right"/>
    </xf>
    <xf numFmtId="0" fontId="0" fillId="0" borderId="0" xfId="0" applyAlignment="1">
      <alignment horizontal="left"/>
    </xf>
    <xf numFmtId="0" fontId="14" fillId="13" borderId="0" xfId="1538" applyFont="1" applyFill="1" applyAlignment="1" applyProtection="1">
      <alignment horizontal="left"/>
      <protection locked="0"/>
    </xf>
    <xf numFmtId="0" fontId="6" fillId="0" borderId="0" xfId="0" applyFont="1" applyAlignment="1">
      <alignment horizontal="left"/>
    </xf>
    <xf numFmtId="0" fontId="15" fillId="0" borderId="0" xfId="0" applyFont="1" applyFill="1"/>
    <xf numFmtId="18" fontId="6" fillId="0" borderId="0" xfId="1538" applyNumberFormat="1" applyFont="1" applyFill="1" applyAlignment="1" applyProtection="1">
      <alignment horizontal="left"/>
      <protection locked="0"/>
    </xf>
    <xf numFmtId="2" fontId="0" fillId="0" borderId="0" xfId="0" quotePrefix="1" applyNumberFormat="1" applyAlignment="1">
      <alignment horizontal="left"/>
    </xf>
    <xf numFmtId="49" fontId="4" fillId="0" borderId="0" xfId="0" quotePrefix="1" applyNumberFormat="1" applyFont="1" applyBorder="1" applyAlignment="1">
      <alignment horizontal="left"/>
    </xf>
    <xf numFmtId="0" fontId="46" fillId="0" borderId="4" xfId="0" applyFont="1" applyBorder="1"/>
    <xf numFmtId="0" fontId="6" fillId="24" borderId="0" xfId="0" applyFont="1" applyFill="1" applyBorder="1" applyAlignment="1" applyProtection="1">
      <alignment horizontal="left" vertical="center"/>
    </xf>
    <xf numFmtId="0" fontId="6" fillId="0" borderId="0" xfId="0" applyFont="1" applyBorder="1"/>
    <xf numFmtId="0" fontId="39" fillId="15" borderId="4" xfId="0" applyFont="1" applyFill="1" applyBorder="1" applyAlignment="1" applyProtection="1">
      <alignment horizontal="left" vertical="center"/>
    </xf>
    <xf numFmtId="0" fontId="25" fillId="0" borderId="0" xfId="0" applyNumberFormat="1" applyFont="1"/>
    <xf numFmtId="169" fontId="6" fillId="0" borderId="0" xfId="1538" applyNumberFormat="1" applyFont="1" applyFill="1" applyAlignment="1" applyProtection="1">
      <alignment horizontal="left"/>
      <protection locked="0"/>
    </xf>
    <xf numFmtId="0" fontId="68" fillId="10" borderId="4" xfId="0" applyFont="1" applyFill="1" applyBorder="1" applyAlignment="1" applyProtection="1">
      <alignment horizontal="left" vertical="center"/>
    </xf>
    <xf numFmtId="0" fontId="69" fillId="15" borderId="4" xfId="0" applyFont="1" applyFill="1" applyBorder="1" applyAlignment="1" applyProtection="1">
      <alignment horizontal="left" vertical="center"/>
    </xf>
    <xf numFmtId="49" fontId="69" fillId="14" borderId="4" xfId="0" applyNumberFormat="1" applyFont="1" applyFill="1" applyBorder="1" applyAlignment="1" applyProtection="1">
      <alignment horizontal="left" vertical="center"/>
    </xf>
    <xf numFmtId="0" fontId="12" fillId="0" borderId="5" xfId="0" applyFont="1" applyBorder="1" applyProtection="1"/>
    <xf numFmtId="0" fontId="10" fillId="0" borderId="5" xfId="0" applyNumberFormat="1" applyFont="1" applyBorder="1" applyAlignment="1" applyProtection="1">
      <alignment horizontal="center"/>
    </xf>
    <xf numFmtId="0" fontId="15" fillId="0" borderId="12" xfId="0" applyFont="1" applyBorder="1" applyProtection="1"/>
    <xf numFmtId="0" fontId="70" fillId="0" borderId="5" xfId="0" applyNumberFormat="1" applyFont="1" applyFill="1" applyBorder="1" applyAlignment="1" applyProtection="1">
      <alignment horizontal="center"/>
    </xf>
    <xf numFmtId="0" fontId="71" fillId="40" borderId="0" xfId="0" applyFont="1" applyFill="1"/>
    <xf numFmtId="0" fontId="72" fillId="40" borderId="0" xfId="0" applyFont="1" applyFill="1" applyProtection="1"/>
    <xf numFmtId="0" fontId="72" fillId="40" borderId="0" xfId="0" applyFont="1" applyFill="1" applyAlignment="1" applyProtection="1">
      <alignment horizontal="center"/>
      <protection locked="0"/>
    </xf>
    <xf numFmtId="2" fontId="72" fillId="40" borderId="0" xfId="0" applyNumberFormat="1" applyFont="1" applyFill="1" applyAlignment="1" applyProtection="1">
      <alignment horizontal="center"/>
      <protection locked="0"/>
    </xf>
    <xf numFmtId="0" fontId="73" fillId="40" borderId="0" xfId="0" applyFont="1" applyFill="1" applyProtection="1">
      <protection locked="0"/>
    </xf>
    <xf numFmtId="0" fontId="72" fillId="40" borderId="0" xfId="0" applyNumberFormat="1" applyFont="1" applyFill="1" applyBorder="1" applyProtection="1">
      <protection locked="0"/>
    </xf>
    <xf numFmtId="0" fontId="73" fillId="40" borderId="0" xfId="0" applyFont="1" applyFill="1" applyProtection="1"/>
    <xf numFmtId="21" fontId="71" fillId="40" borderId="0" xfId="0" applyNumberFormat="1" applyFont="1" applyFill="1" applyProtection="1"/>
    <xf numFmtId="2" fontId="6" fillId="12" borderId="0" xfId="0" applyNumberFormat="1" applyFont="1" applyFill="1" applyBorder="1" applyAlignment="1" applyProtection="1">
      <protection locked="0"/>
    </xf>
    <xf numFmtId="2" fontId="25" fillId="0" borderId="0" xfId="0" applyNumberFormat="1" applyFont="1" applyAlignment="1">
      <alignment horizontal="right"/>
    </xf>
    <xf numFmtId="18" fontId="6" fillId="12" borderId="0" xfId="0" applyNumberFormat="1" applyFont="1" applyFill="1" applyBorder="1" applyAlignment="1" applyProtection="1">
      <protection locked="0"/>
    </xf>
    <xf numFmtId="0" fontId="8" fillId="0" borderId="0" xfId="0" applyFont="1"/>
    <xf numFmtId="0" fontId="6" fillId="10" borderId="4" xfId="0" applyFont="1" applyFill="1" applyBorder="1" applyAlignment="1" applyProtection="1">
      <alignment horizontal="left" vertical="center" wrapText="1"/>
      <protection locked="0"/>
    </xf>
    <xf numFmtId="49" fontId="2" fillId="0" borderId="0" xfId="0" quotePrefix="1" applyNumberFormat="1" applyFont="1" applyAlignment="1">
      <alignment horizontal="left"/>
    </xf>
    <xf numFmtId="49" fontId="2" fillId="0" borderId="0" xfId="0" quotePrefix="1" applyNumberFormat="1" applyFont="1"/>
    <xf numFmtId="16" fontId="6" fillId="12" borderId="0" xfId="0" applyNumberFormat="1" applyFont="1" applyFill="1" applyBorder="1" applyAlignment="1" applyProtection="1">
      <alignment horizontal="left"/>
      <protection locked="0"/>
    </xf>
    <xf numFmtId="1" fontId="6" fillId="12" borderId="0" xfId="0" applyNumberFormat="1" applyFont="1" applyFill="1" applyBorder="1" applyAlignment="1" applyProtection="1">
      <alignment horizontal="left"/>
      <protection locked="0"/>
    </xf>
    <xf numFmtId="0" fontId="25" fillId="0" borderId="0" xfId="0" applyFont="1" applyAlignment="1">
      <alignment horizontal="left"/>
    </xf>
    <xf numFmtId="1" fontId="25" fillId="0" borderId="0" xfId="0" applyNumberFormat="1" applyFont="1" applyAlignment="1">
      <alignment horizontal="left"/>
    </xf>
    <xf numFmtId="16" fontId="14" fillId="0" borderId="0" xfId="0" applyNumberFormat="1" applyFont="1" applyFill="1" applyAlignment="1" applyProtection="1">
      <alignment horizontal="left"/>
      <protection locked="0"/>
    </xf>
    <xf numFmtId="1" fontId="14" fillId="0" borderId="0" xfId="0" applyNumberFormat="1" applyFont="1" applyFill="1" applyAlignment="1" applyProtection="1">
      <alignment horizontal="left"/>
      <protection locked="0"/>
    </xf>
    <xf numFmtId="16" fontId="6" fillId="0" borderId="0" xfId="0" applyNumberFormat="1" applyFont="1" applyFill="1" applyBorder="1" applyAlignment="1" applyProtection="1">
      <alignment horizontal="left"/>
      <protection locked="0"/>
    </xf>
    <xf numFmtId="1" fontId="6" fillId="0" borderId="0" xfId="0" applyNumberFormat="1" applyFont="1" applyFill="1" applyBorder="1" applyAlignment="1" applyProtection="1">
      <alignment horizontal="left"/>
      <protection locked="0"/>
    </xf>
    <xf numFmtId="167" fontId="14" fillId="0" borderId="0" xfId="0" applyNumberFormat="1" applyFont="1" applyFill="1" applyAlignment="1" applyProtection="1">
      <alignment horizontal="left"/>
      <protection locked="0"/>
    </xf>
    <xf numFmtId="15" fontId="6" fillId="0" borderId="0" xfId="1538" applyNumberFormat="1" applyFont="1" applyFill="1" applyAlignment="1" applyProtection="1">
      <alignment horizontal="left"/>
      <protection locked="0"/>
    </xf>
    <xf numFmtId="165" fontId="14" fillId="0" borderId="0" xfId="0" applyNumberFormat="1" applyFont="1" applyFill="1" applyAlignment="1" applyProtection="1">
      <alignment horizontal="left"/>
      <protection locked="0"/>
    </xf>
    <xf numFmtId="18" fontId="6" fillId="0" borderId="0" xfId="0" applyNumberFormat="1" applyFont="1" applyFill="1" applyBorder="1" applyAlignment="1" applyProtection="1">
      <alignment horizontal="left"/>
      <protection locked="0"/>
    </xf>
    <xf numFmtId="172" fontId="15" fillId="0" borderId="0" xfId="0" applyNumberFormat="1" applyFont="1" applyFill="1" applyAlignment="1">
      <alignment horizontal="left" textRotation="60"/>
    </xf>
    <xf numFmtId="172" fontId="0" fillId="0" borderId="0" xfId="0" applyNumberFormat="1" applyFill="1" applyAlignment="1">
      <alignment horizontal="left"/>
    </xf>
    <xf numFmtId="0" fontId="14" fillId="0" borderId="4" xfId="0" applyFont="1" applyFill="1" applyBorder="1" applyAlignment="1" applyProtection="1">
      <alignment horizontal="left" vertical="center"/>
    </xf>
    <xf numFmtId="0" fontId="6" fillId="0" borderId="0" xfId="0" applyFont="1" applyFill="1" applyBorder="1" applyAlignment="1" applyProtection="1">
      <alignment horizontal="left"/>
      <protection locked="0"/>
    </xf>
    <xf numFmtId="0" fontId="14" fillId="10" borderId="4" xfId="0" applyFont="1" applyFill="1" applyBorder="1" applyAlignment="1" applyProtection="1">
      <alignment vertical="center"/>
    </xf>
    <xf numFmtId="0" fontId="6" fillId="10" borderId="4" xfId="0" applyFont="1" applyFill="1" applyBorder="1" applyAlignment="1" applyProtection="1">
      <alignment vertical="center"/>
      <protection locked="0"/>
    </xf>
    <xf numFmtId="0" fontId="74" fillId="10" borderId="4" xfId="0" applyFont="1" applyFill="1" applyBorder="1" applyAlignment="1" applyProtection="1">
      <alignment vertical="center"/>
      <protection locked="0"/>
    </xf>
    <xf numFmtId="0" fontId="25" fillId="0" borderId="0" xfId="0" applyFont="1" applyAlignment="1"/>
    <xf numFmtId="0" fontId="75" fillId="0" borderId="0" xfId="0" applyFont="1" applyFill="1" applyAlignment="1">
      <alignment horizontal="left"/>
    </xf>
    <xf numFmtId="0" fontId="15" fillId="0" borderId="0" xfId="0" applyFont="1" applyFill="1" applyAlignment="1">
      <alignment horizontal="left" textRotation="60"/>
    </xf>
    <xf numFmtId="0" fontId="15" fillId="0" borderId="0" xfId="0" applyFont="1" applyFill="1" applyAlignment="1">
      <alignment horizontal="left"/>
    </xf>
    <xf numFmtId="1" fontId="15" fillId="0" borderId="0" xfId="0" applyNumberFormat="1" applyFont="1" applyFill="1" applyAlignment="1">
      <alignment horizontal="left" textRotation="60"/>
    </xf>
    <xf numFmtId="0" fontId="6" fillId="0" borderId="0" xfId="0" applyFont="1" applyFill="1" applyAlignment="1">
      <alignment horizontal="left"/>
    </xf>
    <xf numFmtId="20" fontId="6" fillId="0" borderId="0" xfId="0" applyNumberFormat="1" applyFont="1" applyFill="1" applyBorder="1" applyAlignment="1" applyProtection="1">
      <alignment horizontal="left"/>
      <protection locked="0"/>
    </xf>
    <xf numFmtId="15" fontId="6" fillId="0" borderId="0" xfId="0" applyNumberFormat="1" applyFont="1" applyFill="1" applyBorder="1" applyAlignment="1" applyProtection="1">
      <alignment horizontal="left"/>
      <protection locked="0"/>
    </xf>
    <xf numFmtId="168" fontId="6" fillId="0" borderId="0" xfId="0" applyNumberFormat="1" applyFont="1" applyFill="1" applyBorder="1" applyAlignment="1" applyProtection="1">
      <alignment horizontal="left"/>
      <protection locked="0"/>
    </xf>
    <xf numFmtId="2" fontId="6" fillId="0" borderId="0" xfId="0" applyNumberFormat="1" applyFont="1" applyFill="1" applyBorder="1" applyAlignment="1" applyProtection="1">
      <alignment horizontal="left"/>
      <protection locked="0"/>
    </xf>
    <xf numFmtId="1" fontId="0" fillId="0" borderId="0" xfId="0" applyNumberFormat="1" applyFill="1" applyAlignment="1">
      <alignment horizontal="left"/>
    </xf>
    <xf numFmtId="3" fontId="15" fillId="0" borderId="0" xfId="0" applyNumberFormat="1" applyFont="1" applyFill="1" applyAlignment="1">
      <alignment horizontal="left" textRotation="60"/>
    </xf>
    <xf numFmtId="3" fontId="6" fillId="0" borderId="0" xfId="0" applyNumberFormat="1" applyFont="1" applyFill="1" applyBorder="1" applyAlignment="1" applyProtection="1">
      <alignment horizontal="left"/>
      <protection locked="0"/>
    </xf>
    <xf numFmtId="3" fontId="0" fillId="0" borderId="0" xfId="0" applyNumberFormat="1" applyFill="1" applyAlignment="1">
      <alignment horizontal="left"/>
    </xf>
    <xf numFmtId="0" fontId="0" fillId="0" borderId="0" xfId="0" applyNumberFormat="1" applyFill="1" applyAlignment="1">
      <alignment horizontal="left"/>
    </xf>
    <xf numFmtId="16" fontId="76" fillId="0" borderId="0" xfId="0" applyNumberFormat="1" applyFont="1" applyFill="1" applyAlignment="1" applyProtection="1">
      <alignment horizontal="left"/>
      <protection locked="0"/>
    </xf>
    <xf numFmtId="0" fontId="76" fillId="0" borderId="0" xfId="0" applyNumberFormat="1" applyFont="1" applyFill="1" applyAlignment="1" applyProtection="1">
      <alignment horizontal="left"/>
      <protection locked="0"/>
    </xf>
    <xf numFmtId="1" fontId="76" fillId="0" borderId="0" xfId="0" applyNumberFormat="1" applyFont="1" applyFill="1" applyAlignment="1" applyProtection="1">
      <alignment horizontal="left"/>
      <protection locked="0"/>
    </xf>
    <xf numFmtId="165" fontId="76" fillId="0" borderId="0" xfId="0" applyNumberFormat="1" applyFont="1" applyFill="1" applyAlignment="1" applyProtection="1">
      <alignment horizontal="left"/>
      <protection locked="0"/>
    </xf>
    <xf numFmtId="0" fontId="75" fillId="0" borderId="0" xfId="0" applyNumberFormat="1" applyFont="1" applyFill="1" applyBorder="1" applyAlignment="1" applyProtection="1">
      <alignment horizontal="left"/>
      <protection locked="0"/>
    </xf>
    <xf numFmtId="1" fontId="75" fillId="0" borderId="0" xfId="0" applyNumberFormat="1" applyFont="1" applyFill="1" applyBorder="1" applyAlignment="1" applyProtection="1">
      <alignment horizontal="left"/>
      <protection locked="0"/>
    </xf>
    <xf numFmtId="173" fontId="6" fillId="0" borderId="0" xfId="1538" applyNumberFormat="1" applyFont="1" applyFill="1" applyAlignment="1" applyProtection="1">
      <alignment horizontal="left"/>
      <protection locked="0"/>
    </xf>
    <xf numFmtId="0" fontId="77" fillId="0" borderId="0" xfId="0" applyFont="1"/>
    <xf numFmtId="0" fontId="75" fillId="41" borderId="0" xfId="0" applyFont="1" applyFill="1" applyAlignment="1">
      <alignment horizontal="left"/>
    </xf>
    <xf numFmtId="0" fontId="68" fillId="10" borderId="4" xfId="0" applyNumberFormat="1" applyFont="1" applyFill="1" applyBorder="1" applyAlignment="1" applyProtection="1">
      <alignment horizontal="left" vertical="center"/>
    </xf>
    <xf numFmtId="0" fontId="6" fillId="10" borderId="4" xfId="0" applyNumberFormat="1" applyFont="1" applyFill="1" applyBorder="1" applyAlignment="1" applyProtection="1">
      <alignment horizontal="left" vertical="center"/>
      <protection locked="0"/>
    </xf>
    <xf numFmtId="0" fontId="6" fillId="10" borderId="4" xfId="0" applyNumberFormat="1" applyFont="1" applyFill="1" applyBorder="1" applyAlignment="1" applyProtection="1">
      <alignment horizontal="left" vertical="center"/>
    </xf>
    <xf numFmtId="0" fontId="25" fillId="0" borderId="0" xfId="0" applyNumberFormat="1" applyFont="1" applyAlignment="1">
      <alignment horizontal="left"/>
    </xf>
    <xf numFmtId="18" fontId="6" fillId="10" borderId="0" xfId="1538" applyNumberFormat="1" applyFont="1" applyFill="1" applyAlignment="1" applyProtection="1">
      <alignment horizontal="right"/>
      <protection locked="0"/>
    </xf>
    <xf numFmtId="0" fontId="6" fillId="41" borderId="4" xfId="0" applyFont="1" applyFill="1" applyBorder="1" applyAlignment="1" applyProtection="1">
      <alignment horizontal="left" vertical="center"/>
    </xf>
    <xf numFmtId="0" fontId="6" fillId="41" borderId="4" xfId="0" applyNumberFormat="1" applyFont="1" applyFill="1" applyBorder="1" applyAlignment="1" applyProtection="1">
      <alignment horizontal="left" vertical="center"/>
    </xf>
    <xf numFmtId="0" fontId="6" fillId="41" borderId="4" xfId="0" applyFont="1" applyFill="1" applyBorder="1" applyAlignment="1" applyProtection="1">
      <alignment vertical="center"/>
    </xf>
    <xf numFmtId="0" fontId="6" fillId="41" borderId="0" xfId="0" applyFont="1" applyFill="1"/>
    <xf numFmtId="0" fontId="6" fillId="41" borderId="0" xfId="0" applyFont="1" applyFill="1" applyBorder="1" applyAlignment="1" applyProtection="1">
      <alignment horizontal="left" vertical="center"/>
    </xf>
    <xf numFmtId="0" fontId="6" fillId="0" borderId="4" xfId="0" applyFont="1" applyFill="1" applyBorder="1" applyAlignment="1">
      <alignment horizontal="left" vertical="center"/>
    </xf>
    <xf numFmtId="0" fontId="6" fillId="0" borderId="4" xfId="0" applyNumberFormat="1" applyFont="1" applyFill="1" applyBorder="1" applyAlignment="1" applyProtection="1">
      <alignment horizontal="left" vertical="center"/>
      <protection locked="0"/>
    </xf>
    <xf numFmtId="20" fontId="6" fillId="41" borderId="4" xfId="0" applyNumberFormat="1" applyFont="1" applyFill="1" applyBorder="1" applyAlignment="1" applyProtection="1">
      <alignment horizontal="left" vertical="center"/>
      <protection locked="0"/>
    </xf>
    <xf numFmtId="0" fontId="6" fillId="41" borderId="4" xfId="0" applyFont="1" applyFill="1" applyBorder="1" applyAlignment="1" applyProtection="1">
      <alignment horizontal="left" vertical="center"/>
      <protection locked="0"/>
    </xf>
    <xf numFmtId="49" fontId="6" fillId="41" borderId="4" xfId="0" applyNumberFormat="1" applyFont="1" applyFill="1" applyBorder="1" applyAlignment="1" applyProtection="1">
      <alignment horizontal="left" vertical="center"/>
    </xf>
    <xf numFmtId="16" fontId="6" fillId="41" borderId="4" xfId="0" applyNumberFormat="1" applyFont="1" applyFill="1" applyBorder="1" applyAlignment="1" applyProtection="1">
      <alignment horizontal="left" vertical="center"/>
    </xf>
    <xf numFmtId="164" fontId="6" fillId="41" borderId="4" xfId="0" applyNumberFormat="1" applyFont="1" applyFill="1" applyBorder="1" applyAlignment="1" applyProtection="1">
      <alignment horizontal="left" vertical="center"/>
    </xf>
    <xf numFmtId="170" fontId="6" fillId="41" borderId="4" xfId="0" applyNumberFormat="1" applyFont="1" applyFill="1" applyBorder="1" applyAlignment="1" applyProtection="1">
      <alignment horizontal="left" vertical="center"/>
    </xf>
    <xf numFmtId="170" fontId="6" fillId="41" borderId="4" xfId="0" applyNumberFormat="1" applyFont="1" applyFill="1" applyBorder="1" applyAlignment="1" applyProtection="1">
      <alignment horizontal="left" vertical="center"/>
      <protection locked="0"/>
    </xf>
    <xf numFmtId="0" fontId="6" fillId="41" borderId="4" xfId="0" applyFont="1" applyFill="1" applyBorder="1" applyAlignment="1" applyProtection="1">
      <alignment vertical="top"/>
      <protection locked="0"/>
    </xf>
    <xf numFmtId="49" fontId="6" fillId="41" borderId="4" xfId="0" applyNumberFormat="1" applyFont="1" applyFill="1" applyBorder="1" applyAlignment="1" applyProtection="1">
      <alignment vertical="top"/>
      <protection locked="0"/>
    </xf>
    <xf numFmtId="49" fontId="6" fillId="41" borderId="4" xfId="0" applyNumberFormat="1" applyFont="1" applyFill="1" applyBorder="1" applyAlignment="1" applyProtection="1">
      <alignment horizontal="left" vertical="center"/>
      <protection locked="0"/>
    </xf>
    <xf numFmtId="1" fontId="6" fillId="41" borderId="4" xfId="0" applyNumberFormat="1" applyFont="1" applyFill="1" applyBorder="1" applyAlignment="1" applyProtection="1">
      <alignment horizontal="left" vertical="center"/>
    </xf>
    <xf numFmtId="0" fontId="6" fillId="41" borderId="4" xfId="0" applyFont="1" applyFill="1" applyBorder="1" applyAlignment="1">
      <alignment horizontal="left" vertical="center"/>
    </xf>
    <xf numFmtId="171" fontId="6" fillId="41" borderId="4" xfId="0" applyNumberFormat="1" applyFont="1" applyFill="1" applyBorder="1" applyAlignment="1">
      <alignment horizontal="left" vertical="center"/>
    </xf>
    <xf numFmtId="0" fontId="6" fillId="41" borderId="4" xfId="0" applyFont="1" applyFill="1" applyBorder="1"/>
    <xf numFmtId="1" fontId="78" fillId="0" borderId="0" xfId="0" applyNumberFormat="1" applyFont="1" applyFill="1" applyBorder="1" applyAlignment="1" applyProtection="1">
      <alignment horizontal="left"/>
      <protection locked="0"/>
    </xf>
    <xf numFmtId="15" fontId="1" fillId="0" borderId="0" xfId="0" applyNumberFormat="1" applyFont="1" applyAlignment="1" applyProtection="1">
      <alignment horizontal="center"/>
      <protection locked="0"/>
    </xf>
    <xf numFmtId="15" fontId="0" fillId="0" borderId="0" xfId="0" applyNumberFormat="1" applyFont="1" applyAlignment="1" applyProtection="1">
      <alignment horizontal="center"/>
      <protection locked="0"/>
    </xf>
    <xf numFmtId="0" fontId="79" fillId="0" borderId="0" xfId="0" applyFont="1" applyFill="1" applyAlignment="1">
      <alignment horizontal="left"/>
    </xf>
    <xf numFmtId="0" fontId="1" fillId="0" borderId="0" xfId="0" applyFont="1" applyFill="1"/>
    <xf numFmtId="167" fontId="6" fillId="0" borderId="0" xfId="0" applyNumberFormat="1" applyFont="1" applyFill="1" applyAlignment="1" applyProtection="1">
      <alignment horizontal="left"/>
      <protection locked="0"/>
    </xf>
    <xf numFmtId="0" fontId="49" fillId="0" borderId="0" xfId="0" applyFont="1" applyFill="1" applyAlignment="1">
      <alignment horizontal="left"/>
    </xf>
    <xf numFmtId="0" fontId="6" fillId="41" borderId="0" xfId="0" applyFont="1" applyFill="1" applyBorder="1"/>
    <xf numFmtId="0" fontId="6" fillId="0" borderId="4" xfId="0" applyFont="1" applyBorder="1"/>
    <xf numFmtId="0" fontId="50" fillId="15" borderId="4" xfId="0" applyFont="1" applyFill="1" applyBorder="1" applyAlignment="1" applyProtection="1">
      <alignment horizontal="left" vertical="center"/>
    </xf>
    <xf numFmtId="16" fontId="6" fillId="10" borderId="4" xfId="0" applyNumberFormat="1" applyFont="1" applyFill="1" applyBorder="1" applyAlignment="1" applyProtection="1">
      <alignment horizontal="left" vertical="center"/>
      <protection locked="0"/>
    </xf>
    <xf numFmtId="49" fontId="6" fillId="15" borderId="4" xfId="0" applyNumberFormat="1" applyFont="1" applyFill="1" applyBorder="1" applyAlignment="1" applyProtection="1">
      <alignment horizontal="left" vertical="center"/>
      <protection locked="0"/>
    </xf>
    <xf numFmtId="0" fontId="6" fillId="15" borderId="4" xfId="0" applyFont="1" applyFill="1" applyBorder="1" applyAlignment="1" applyProtection="1">
      <alignment horizontal="left" vertical="center"/>
      <protection locked="0"/>
    </xf>
    <xf numFmtId="49" fontId="6" fillId="12" borderId="4" xfId="0" applyNumberFormat="1" applyFont="1" applyFill="1" applyBorder="1" applyAlignment="1" applyProtection="1">
      <alignment horizontal="left" vertical="center"/>
      <protection locked="0"/>
    </xf>
    <xf numFmtId="0" fontId="6" fillId="16" borderId="4" xfId="0" applyFont="1" applyFill="1" applyBorder="1" applyAlignment="1" applyProtection="1">
      <alignment horizontal="left" vertical="center"/>
      <protection locked="0"/>
    </xf>
    <xf numFmtId="0" fontId="6" fillId="0" borderId="4" xfId="0" applyFont="1" applyBorder="1" applyAlignment="1" applyProtection="1">
      <alignment horizontal="left" vertical="center"/>
      <protection locked="0"/>
    </xf>
    <xf numFmtId="14" fontId="6" fillId="0" borderId="4" xfId="0" applyNumberFormat="1" applyFont="1" applyBorder="1" applyAlignment="1" applyProtection="1">
      <alignment horizontal="left" vertical="center"/>
      <protection locked="0"/>
    </xf>
    <xf numFmtId="0" fontId="6" fillId="0" borderId="4" xfId="0" applyFont="1" applyFill="1" applyBorder="1" applyAlignment="1" applyProtection="1">
      <alignment horizontal="left" vertical="center"/>
      <protection locked="0"/>
    </xf>
    <xf numFmtId="0" fontId="6" fillId="10" borderId="4" xfId="0" applyFont="1" applyFill="1" applyBorder="1" applyAlignment="1" applyProtection="1">
      <alignment vertical="center"/>
    </xf>
    <xf numFmtId="0" fontId="50" fillId="41" borderId="4" xfId="0" applyFont="1" applyFill="1" applyBorder="1" applyAlignment="1" applyProtection="1">
      <alignment horizontal="left" vertical="center"/>
    </xf>
    <xf numFmtId="0" fontId="6" fillId="25" borderId="0" xfId="0" applyFont="1" applyFill="1"/>
    <xf numFmtId="0" fontId="80" fillId="10" borderId="4" xfId="0" applyFont="1" applyFill="1" applyBorder="1" applyAlignment="1" applyProtection="1">
      <alignment horizontal="left" vertical="center"/>
    </xf>
    <xf numFmtId="0" fontId="6" fillId="42" borderId="4" xfId="0" applyFont="1" applyFill="1" applyBorder="1"/>
    <xf numFmtId="0" fontId="74" fillId="41" borderId="4" xfId="0" applyFont="1" applyFill="1" applyBorder="1" applyAlignment="1" applyProtection="1">
      <alignment horizontal="left" vertical="center"/>
    </xf>
    <xf numFmtId="0" fontId="74" fillId="10" borderId="4" xfId="0" applyFont="1" applyFill="1" applyBorder="1" applyAlignment="1">
      <alignment horizontal="left" vertical="center"/>
    </xf>
    <xf numFmtId="0" fontId="74" fillId="10" borderId="4" xfId="0" applyFont="1" applyFill="1" applyBorder="1" applyAlignment="1" applyProtection="1">
      <alignment horizontal="left" vertical="center"/>
    </xf>
    <xf numFmtId="0" fontId="74" fillId="10" borderId="4" xfId="0" applyFont="1" applyFill="1" applyBorder="1" applyAlignment="1" applyProtection="1">
      <alignment horizontal="left" vertical="center"/>
      <protection locked="0"/>
    </xf>
  </cellXfs>
  <cellStyles count="1680">
    <cellStyle name="20% - Accent1" xfId="1" builtinId="30" customBuiltin="1"/>
    <cellStyle name="20% - Accent2" xfId="2" builtinId="34" customBuiltin="1"/>
    <cellStyle name="20% - Accent3 2" xfId="3"/>
    <cellStyle name="20% - Accent3 2 10" xfId="4"/>
    <cellStyle name="20% - Accent3 2 100" xfId="5"/>
    <cellStyle name="20% - Accent3 2 101" xfId="6"/>
    <cellStyle name="20% - Accent3 2 102" xfId="7"/>
    <cellStyle name="20% - Accent3 2 103" xfId="8"/>
    <cellStyle name="20% - Accent3 2 104" xfId="9"/>
    <cellStyle name="20% - Accent3 2 105" xfId="10"/>
    <cellStyle name="20% - Accent3 2 106" xfId="11"/>
    <cellStyle name="20% - Accent3 2 107" xfId="12"/>
    <cellStyle name="20% - Accent3 2 108" xfId="13"/>
    <cellStyle name="20% - Accent3 2 109" xfId="14"/>
    <cellStyle name="20% - Accent3 2 11" xfId="15"/>
    <cellStyle name="20% - Accent3 2 110" xfId="16"/>
    <cellStyle name="20% - Accent3 2 111" xfId="17"/>
    <cellStyle name="20% - Accent3 2 112" xfId="18"/>
    <cellStyle name="20% - Accent3 2 113" xfId="19"/>
    <cellStyle name="20% - Accent3 2 114" xfId="20"/>
    <cellStyle name="20% - Accent3 2 115" xfId="21"/>
    <cellStyle name="20% - Accent3 2 116" xfId="22"/>
    <cellStyle name="20% - Accent3 2 117" xfId="23"/>
    <cellStyle name="20% - Accent3 2 118" xfId="24"/>
    <cellStyle name="20% - Accent3 2 119" xfId="25"/>
    <cellStyle name="20% - Accent3 2 12" xfId="26"/>
    <cellStyle name="20% - Accent3 2 120" xfId="27"/>
    <cellStyle name="20% - Accent3 2 121" xfId="28"/>
    <cellStyle name="20% - Accent3 2 122" xfId="29"/>
    <cellStyle name="20% - Accent3 2 123" xfId="30"/>
    <cellStyle name="20% - Accent3 2 124" xfId="31"/>
    <cellStyle name="20% - Accent3 2 125" xfId="32"/>
    <cellStyle name="20% - Accent3 2 126" xfId="33"/>
    <cellStyle name="20% - Accent3 2 127" xfId="34"/>
    <cellStyle name="20% - Accent3 2 128" xfId="35"/>
    <cellStyle name="20% - Accent3 2 129" xfId="36"/>
    <cellStyle name="20% - Accent3 2 13" xfId="37"/>
    <cellStyle name="20% - Accent3 2 130" xfId="38"/>
    <cellStyle name="20% - Accent3 2 131" xfId="39"/>
    <cellStyle name="20% - Accent3 2 132" xfId="40"/>
    <cellStyle name="20% - Accent3 2 133" xfId="41"/>
    <cellStyle name="20% - Accent3 2 134" xfId="42"/>
    <cellStyle name="20% - Accent3 2 14" xfId="43"/>
    <cellStyle name="20% - Accent3 2 15" xfId="44"/>
    <cellStyle name="20% - Accent3 2 16" xfId="45"/>
    <cellStyle name="20% - Accent3 2 17" xfId="46"/>
    <cellStyle name="20% - Accent3 2 18" xfId="47"/>
    <cellStyle name="20% - Accent3 2 19" xfId="48"/>
    <cellStyle name="20% - Accent3 2 2" xfId="49"/>
    <cellStyle name="20% - Accent3 2 20" xfId="50"/>
    <cellStyle name="20% - Accent3 2 21" xfId="51"/>
    <cellStyle name="20% - Accent3 2 22" xfId="52"/>
    <cellStyle name="20% - Accent3 2 23" xfId="53"/>
    <cellStyle name="20% - Accent3 2 24" xfId="54"/>
    <cellStyle name="20% - Accent3 2 25" xfId="55"/>
    <cellStyle name="20% - Accent3 2 26" xfId="56"/>
    <cellStyle name="20% - Accent3 2 27" xfId="57"/>
    <cellStyle name="20% - Accent3 2 28" xfId="58"/>
    <cellStyle name="20% - Accent3 2 29" xfId="59"/>
    <cellStyle name="20% - Accent3 2 3" xfId="60"/>
    <cellStyle name="20% - Accent3 2 30" xfId="61"/>
    <cellStyle name="20% - Accent3 2 31" xfId="62"/>
    <cellStyle name="20% - Accent3 2 32" xfId="63"/>
    <cellStyle name="20% - Accent3 2 33" xfId="64"/>
    <cellStyle name="20% - Accent3 2 34" xfId="65"/>
    <cellStyle name="20% - Accent3 2 35" xfId="66"/>
    <cellStyle name="20% - Accent3 2 36" xfId="67"/>
    <cellStyle name="20% - Accent3 2 37" xfId="68"/>
    <cellStyle name="20% - Accent3 2 38" xfId="69"/>
    <cellStyle name="20% - Accent3 2 39" xfId="70"/>
    <cellStyle name="20% - Accent3 2 4" xfId="71"/>
    <cellStyle name="20% - Accent3 2 40" xfId="72"/>
    <cellStyle name="20% - Accent3 2 41" xfId="73"/>
    <cellStyle name="20% - Accent3 2 42" xfId="74"/>
    <cellStyle name="20% - Accent3 2 43" xfId="75"/>
    <cellStyle name="20% - Accent3 2 44" xfId="76"/>
    <cellStyle name="20% - Accent3 2 45" xfId="77"/>
    <cellStyle name="20% - Accent3 2 46" xfId="78"/>
    <cellStyle name="20% - Accent3 2 47" xfId="79"/>
    <cellStyle name="20% - Accent3 2 48" xfId="80"/>
    <cellStyle name="20% - Accent3 2 49" xfId="81"/>
    <cellStyle name="20% - Accent3 2 5" xfId="82"/>
    <cellStyle name="20% - Accent3 2 50" xfId="83"/>
    <cellStyle name="20% - Accent3 2 51" xfId="84"/>
    <cellStyle name="20% - Accent3 2 52" xfId="85"/>
    <cellStyle name="20% - Accent3 2 53" xfId="86"/>
    <cellStyle name="20% - Accent3 2 54" xfId="87"/>
    <cellStyle name="20% - Accent3 2 55" xfId="88"/>
    <cellStyle name="20% - Accent3 2 56" xfId="89"/>
    <cellStyle name="20% - Accent3 2 57" xfId="90"/>
    <cellStyle name="20% - Accent3 2 58" xfId="91"/>
    <cellStyle name="20% - Accent3 2 59" xfId="92"/>
    <cellStyle name="20% - Accent3 2 6" xfId="93"/>
    <cellStyle name="20% - Accent3 2 60" xfId="94"/>
    <cellStyle name="20% - Accent3 2 61" xfId="95"/>
    <cellStyle name="20% - Accent3 2 62" xfId="96"/>
    <cellStyle name="20% - Accent3 2 63" xfId="97"/>
    <cellStyle name="20% - Accent3 2 64" xfId="98"/>
    <cellStyle name="20% - Accent3 2 65" xfId="99"/>
    <cellStyle name="20% - Accent3 2 66" xfId="100"/>
    <cellStyle name="20% - Accent3 2 67" xfId="101"/>
    <cellStyle name="20% - Accent3 2 68" xfId="102"/>
    <cellStyle name="20% - Accent3 2 69" xfId="103"/>
    <cellStyle name="20% - Accent3 2 7" xfId="104"/>
    <cellStyle name="20% - Accent3 2 70" xfId="105"/>
    <cellStyle name="20% - Accent3 2 71" xfId="106"/>
    <cellStyle name="20% - Accent3 2 72" xfId="107"/>
    <cellStyle name="20% - Accent3 2 73" xfId="108"/>
    <cellStyle name="20% - Accent3 2 74" xfId="109"/>
    <cellStyle name="20% - Accent3 2 75" xfId="110"/>
    <cellStyle name="20% - Accent3 2 76" xfId="111"/>
    <cellStyle name="20% - Accent3 2 77" xfId="112"/>
    <cellStyle name="20% - Accent3 2 78" xfId="113"/>
    <cellStyle name="20% - Accent3 2 79" xfId="114"/>
    <cellStyle name="20% - Accent3 2 8" xfId="115"/>
    <cellStyle name="20% - Accent3 2 80" xfId="116"/>
    <cellStyle name="20% - Accent3 2 81" xfId="117"/>
    <cellStyle name="20% - Accent3 2 82" xfId="118"/>
    <cellStyle name="20% - Accent3 2 83" xfId="119"/>
    <cellStyle name="20% - Accent3 2 84" xfId="120"/>
    <cellStyle name="20% - Accent3 2 85" xfId="121"/>
    <cellStyle name="20% - Accent3 2 86" xfId="122"/>
    <cellStyle name="20% - Accent3 2 87" xfId="123"/>
    <cellStyle name="20% - Accent3 2 88" xfId="124"/>
    <cellStyle name="20% - Accent3 2 89" xfId="125"/>
    <cellStyle name="20% - Accent3 2 9" xfId="126"/>
    <cellStyle name="20% - Accent3 2 90" xfId="127"/>
    <cellStyle name="20% - Accent3 2 91" xfId="128"/>
    <cellStyle name="20% - Accent3 2 92" xfId="129"/>
    <cellStyle name="20% - Accent3 2 93" xfId="130"/>
    <cellStyle name="20% - Accent3 2 94" xfId="131"/>
    <cellStyle name="20% - Accent3 2 95" xfId="132"/>
    <cellStyle name="20% - Accent3 2 96" xfId="133"/>
    <cellStyle name="20% - Accent3 2 97" xfId="134"/>
    <cellStyle name="20% - Accent3 2 98" xfId="135"/>
    <cellStyle name="20% - Accent3 2 99" xfId="136"/>
    <cellStyle name="20% - Accent4" xfId="137" builtinId="42" customBuiltin="1"/>
    <cellStyle name="20% - Accent5 2" xfId="138"/>
    <cellStyle name="20% - Accent5 2 10" xfId="139"/>
    <cellStyle name="20% - Accent5 2 100" xfId="140"/>
    <cellStyle name="20% - Accent5 2 101" xfId="141"/>
    <cellStyle name="20% - Accent5 2 102" xfId="142"/>
    <cellStyle name="20% - Accent5 2 103" xfId="143"/>
    <cellStyle name="20% - Accent5 2 104" xfId="144"/>
    <cellStyle name="20% - Accent5 2 105" xfId="145"/>
    <cellStyle name="20% - Accent5 2 106" xfId="146"/>
    <cellStyle name="20% - Accent5 2 107" xfId="147"/>
    <cellStyle name="20% - Accent5 2 108" xfId="148"/>
    <cellStyle name="20% - Accent5 2 109" xfId="149"/>
    <cellStyle name="20% - Accent5 2 11" xfId="150"/>
    <cellStyle name="20% - Accent5 2 110" xfId="151"/>
    <cellStyle name="20% - Accent5 2 111" xfId="152"/>
    <cellStyle name="20% - Accent5 2 112" xfId="153"/>
    <cellStyle name="20% - Accent5 2 113" xfId="154"/>
    <cellStyle name="20% - Accent5 2 114" xfId="155"/>
    <cellStyle name="20% - Accent5 2 115" xfId="156"/>
    <cellStyle name="20% - Accent5 2 116" xfId="157"/>
    <cellStyle name="20% - Accent5 2 117" xfId="158"/>
    <cellStyle name="20% - Accent5 2 118" xfId="159"/>
    <cellStyle name="20% - Accent5 2 119" xfId="160"/>
    <cellStyle name="20% - Accent5 2 12" xfId="161"/>
    <cellStyle name="20% - Accent5 2 120" xfId="162"/>
    <cellStyle name="20% - Accent5 2 121" xfId="163"/>
    <cellStyle name="20% - Accent5 2 122" xfId="164"/>
    <cellStyle name="20% - Accent5 2 123" xfId="165"/>
    <cellStyle name="20% - Accent5 2 124" xfId="166"/>
    <cellStyle name="20% - Accent5 2 125" xfId="167"/>
    <cellStyle name="20% - Accent5 2 126" xfId="168"/>
    <cellStyle name="20% - Accent5 2 127" xfId="169"/>
    <cellStyle name="20% - Accent5 2 128" xfId="170"/>
    <cellStyle name="20% - Accent5 2 129" xfId="171"/>
    <cellStyle name="20% - Accent5 2 13" xfId="172"/>
    <cellStyle name="20% - Accent5 2 130" xfId="173"/>
    <cellStyle name="20% - Accent5 2 131" xfId="174"/>
    <cellStyle name="20% - Accent5 2 132" xfId="175"/>
    <cellStyle name="20% - Accent5 2 133" xfId="176"/>
    <cellStyle name="20% - Accent5 2 134" xfId="177"/>
    <cellStyle name="20% - Accent5 2 14" xfId="178"/>
    <cellStyle name="20% - Accent5 2 15" xfId="179"/>
    <cellStyle name="20% - Accent5 2 16" xfId="180"/>
    <cellStyle name="20% - Accent5 2 17" xfId="181"/>
    <cellStyle name="20% - Accent5 2 18" xfId="182"/>
    <cellStyle name="20% - Accent5 2 19" xfId="183"/>
    <cellStyle name="20% - Accent5 2 2" xfId="184"/>
    <cellStyle name="20% - Accent5 2 20" xfId="185"/>
    <cellStyle name="20% - Accent5 2 21" xfId="186"/>
    <cellStyle name="20% - Accent5 2 22" xfId="187"/>
    <cellStyle name="20% - Accent5 2 23" xfId="188"/>
    <cellStyle name="20% - Accent5 2 24" xfId="189"/>
    <cellStyle name="20% - Accent5 2 25" xfId="190"/>
    <cellStyle name="20% - Accent5 2 26" xfId="191"/>
    <cellStyle name="20% - Accent5 2 27" xfId="192"/>
    <cellStyle name="20% - Accent5 2 28" xfId="193"/>
    <cellStyle name="20% - Accent5 2 29" xfId="194"/>
    <cellStyle name="20% - Accent5 2 3" xfId="195"/>
    <cellStyle name="20% - Accent5 2 30" xfId="196"/>
    <cellStyle name="20% - Accent5 2 31" xfId="197"/>
    <cellStyle name="20% - Accent5 2 32" xfId="198"/>
    <cellStyle name="20% - Accent5 2 33" xfId="199"/>
    <cellStyle name="20% - Accent5 2 34" xfId="200"/>
    <cellStyle name="20% - Accent5 2 35" xfId="201"/>
    <cellStyle name="20% - Accent5 2 36" xfId="202"/>
    <cellStyle name="20% - Accent5 2 37" xfId="203"/>
    <cellStyle name="20% - Accent5 2 38" xfId="204"/>
    <cellStyle name="20% - Accent5 2 39" xfId="205"/>
    <cellStyle name="20% - Accent5 2 4" xfId="206"/>
    <cellStyle name="20% - Accent5 2 40" xfId="207"/>
    <cellStyle name="20% - Accent5 2 41" xfId="208"/>
    <cellStyle name="20% - Accent5 2 42" xfId="209"/>
    <cellStyle name="20% - Accent5 2 43" xfId="210"/>
    <cellStyle name="20% - Accent5 2 44" xfId="211"/>
    <cellStyle name="20% - Accent5 2 45" xfId="212"/>
    <cellStyle name="20% - Accent5 2 46" xfId="213"/>
    <cellStyle name="20% - Accent5 2 47" xfId="214"/>
    <cellStyle name="20% - Accent5 2 48" xfId="215"/>
    <cellStyle name="20% - Accent5 2 49" xfId="216"/>
    <cellStyle name="20% - Accent5 2 5" xfId="217"/>
    <cellStyle name="20% - Accent5 2 50" xfId="218"/>
    <cellStyle name="20% - Accent5 2 51" xfId="219"/>
    <cellStyle name="20% - Accent5 2 52" xfId="220"/>
    <cellStyle name="20% - Accent5 2 53" xfId="221"/>
    <cellStyle name="20% - Accent5 2 54" xfId="222"/>
    <cellStyle name="20% - Accent5 2 55" xfId="223"/>
    <cellStyle name="20% - Accent5 2 56" xfId="224"/>
    <cellStyle name="20% - Accent5 2 57" xfId="225"/>
    <cellStyle name="20% - Accent5 2 58" xfId="226"/>
    <cellStyle name="20% - Accent5 2 59" xfId="227"/>
    <cellStyle name="20% - Accent5 2 6" xfId="228"/>
    <cellStyle name="20% - Accent5 2 60" xfId="229"/>
    <cellStyle name="20% - Accent5 2 61" xfId="230"/>
    <cellStyle name="20% - Accent5 2 62" xfId="231"/>
    <cellStyle name="20% - Accent5 2 63" xfId="232"/>
    <cellStyle name="20% - Accent5 2 64" xfId="233"/>
    <cellStyle name="20% - Accent5 2 65" xfId="234"/>
    <cellStyle name="20% - Accent5 2 66" xfId="235"/>
    <cellStyle name="20% - Accent5 2 67" xfId="236"/>
    <cellStyle name="20% - Accent5 2 68" xfId="237"/>
    <cellStyle name="20% - Accent5 2 69" xfId="238"/>
    <cellStyle name="20% - Accent5 2 7" xfId="239"/>
    <cellStyle name="20% - Accent5 2 70" xfId="240"/>
    <cellStyle name="20% - Accent5 2 71" xfId="241"/>
    <cellStyle name="20% - Accent5 2 72" xfId="242"/>
    <cellStyle name="20% - Accent5 2 73" xfId="243"/>
    <cellStyle name="20% - Accent5 2 74" xfId="244"/>
    <cellStyle name="20% - Accent5 2 75" xfId="245"/>
    <cellStyle name="20% - Accent5 2 76" xfId="246"/>
    <cellStyle name="20% - Accent5 2 77" xfId="247"/>
    <cellStyle name="20% - Accent5 2 78" xfId="248"/>
    <cellStyle name="20% - Accent5 2 79" xfId="249"/>
    <cellStyle name="20% - Accent5 2 8" xfId="250"/>
    <cellStyle name="20% - Accent5 2 80" xfId="251"/>
    <cellStyle name="20% - Accent5 2 81" xfId="252"/>
    <cellStyle name="20% - Accent5 2 82" xfId="253"/>
    <cellStyle name="20% - Accent5 2 83" xfId="254"/>
    <cellStyle name="20% - Accent5 2 84" xfId="255"/>
    <cellStyle name="20% - Accent5 2 85" xfId="256"/>
    <cellStyle name="20% - Accent5 2 86" xfId="257"/>
    <cellStyle name="20% - Accent5 2 87" xfId="258"/>
    <cellStyle name="20% - Accent5 2 88" xfId="259"/>
    <cellStyle name="20% - Accent5 2 89" xfId="260"/>
    <cellStyle name="20% - Accent5 2 9" xfId="261"/>
    <cellStyle name="20% - Accent5 2 90" xfId="262"/>
    <cellStyle name="20% - Accent5 2 91" xfId="263"/>
    <cellStyle name="20% - Accent5 2 92" xfId="264"/>
    <cellStyle name="20% - Accent5 2 93" xfId="265"/>
    <cellStyle name="20% - Accent5 2 94" xfId="266"/>
    <cellStyle name="20% - Accent5 2 95" xfId="267"/>
    <cellStyle name="20% - Accent5 2 96" xfId="268"/>
    <cellStyle name="20% - Accent5 2 97" xfId="269"/>
    <cellStyle name="20% - Accent5 2 98" xfId="270"/>
    <cellStyle name="20% - Accent5 2 99" xfId="271"/>
    <cellStyle name="20% - Accent6" xfId="272" builtinId="50" customBuiltin="1"/>
    <cellStyle name="40% - Accent1" xfId="273" builtinId="31" customBuiltin="1"/>
    <cellStyle name="40% - Accent2 2" xfId="274"/>
    <cellStyle name="40% - Accent2 2 10" xfId="275"/>
    <cellStyle name="40% - Accent2 2 100" xfId="276"/>
    <cellStyle name="40% - Accent2 2 101" xfId="277"/>
    <cellStyle name="40% - Accent2 2 102" xfId="278"/>
    <cellStyle name="40% - Accent2 2 103" xfId="279"/>
    <cellStyle name="40% - Accent2 2 104" xfId="280"/>
    <cellStyle name="40% - Accent2 2 105" xfId="281"/>
    <cellStyle name="40% - Accent2 2 106" xfId="282"/>
    <cellStyle name="40% - Accent2 2 107" xfId="283"/>
    <cellStyle name="40% - Accent2 2 108" xfId="284"/>
    <cellStyle name="40% - Accent2 2 109" xfId="285"/>
    <cellStyle name="40% - Accent2 2 11" xfId="286"/>
    <cellStyle name="40% - Accent2 2 110" xfId="287"/>
    <cellStyle name="40% - Accent2 2 111" xfId="288"/>
    <cellStyle name="40% - Accent2 2 112" xfId="289"/>
    <cellStyle name="40% - Accent2 2 113" xfId="290"/>
    <cellStyle name="40% - Accent2 2 114" xfId="291"/>
    <cellStyle name="40% - Accent2 2 115" xfId="292"/>
    <cellStyle name="40% - Accent2 2 116" xfId="293"/>
    <cellStyle name="40% - Accent2 2 117" xfId="294"/>
    <cellStyle name="40% - Accent2 2 118" xfId="295"/>
    <cellStyle name="40% - Accent2 2 119" xfId="296"/>
    <cellStyle name="40% - Accent2 2 12" xfId="297"/>
    <cellStyle name="40% - Accent2 2 120" xfId="298"/>
    <cellStyle name="40% - Accent2 2 121" xfId="299"/>
    <cellStyle name="40% - Accent2 2 122" xfId="300"/>
    <cellStyle name="40% - Accent2 2 123" xfId="301"/>
    <cellStyle name="40% - Accent2 2 124" xfId="302"/>
    <cellStyle name="40% - Accent2 2 125" xfId="303"/>
    <cellStyle name="40% - Accent2 2 126" xfId="304"/>
    <cellStyle name="40% - Accent2 2 127" xfId="305"/>
    <cellStyle name="40% - Accent2 2 128" xfId="306"/>
    <cellStyle name="40% - Accent2 2 129" xfId="307"/>
    <cellStyle name="40% - Accent2 2 13" xfId="308"/>
    <cellStyle name="40% - Accent2 2 130" xfId="309"/>
    <cellStyle name="40% - Accent2 2 131" xfId="310"/>
    <cellStyle name="40% - Accent2 2 132" xfId="311"/>
    <cellStyle name="40% - Accent2 2 133" xfId="312"/>
    <cellStyle name="40% - Accent2 2 134" xfId="313"/>
    <cellStyle name="40% - Accent2 2 14" xfId="314"/>
    <cellStyle name="40% - Accent2 2 15" xfId="315"/>
    <cellStyle name="40% - Accent2 2 16" xfId="316"/>
    <cellStyle name="40% - Accent2 2 17" xfId="317"/>
    <cellStyle name="40% - Accent2 2 18" xfId="318"/>
    <cellStyle name="40% - Accent2 2 19" xfId="319"/>
    <cellStyle name="40% - Accent2 2 2" xfId="320"/>
    <cellStyle name="40% - Accent2 2 20" xfId="321"/>
    <cellStyle name="40% - Accent2 2 21" xfId="322"/>
    <cellStyle name="40% - Accent2 2 22" xfId="323"/>
    <cellStyle name="40% - Accent2 2 23" xfId="324"/>
    <cellStyle name="40% - Accent2 2 24" xfId="325"/>
    <cellStyle name="40% - Accent2 2 25" xfId="326"/>
    <cellStyle name="40% - Accent2 2 26" xfId="327"/>
    <cellStyle name="40% - Accent2 2 27" xfId="328"/>
    <cellStyle name="40% - Accent2 2 28" xfId="329"/>
    <cellStyle name="40% - Accent2 2 29" xfId="330"/>
    <cellStyle name="40% - Accent2 2 3" xfId="331"/>
    <cellStyle name="40% - Accent2 2 30" xfId="332"/>
    <cellStyle name="40% - Accent2 2 31" xfId="333"/>
    <cellStyle name="40% - Accent2 2 32" xfId="334"/>
    <cellStyle name="40% - Accent2 2 33" xfId="335"/>
    <cellStyle name="40% - Accent2 2 34" xfId="336"/>
    <cellStyle name="40% - Accent2 2 35" xfId="337"/>
    <cellStyle name="40% - Accent2 2 36" xfId="338"/>
    <cellStyle name="40% - Accent2 2 37" xfId="339"/>
    <cellStyle name="40% - Accent2 2 38" xfId="340"/>
    <cellStyle name="40% - Accent2 2 39" xfId="341"/>
    <cellStyle name="40% - Accent2 2 4" xfId="342"/>
    <cellStyle name="40% - Accent2 2 40" xfId="343"/>
    <cellStyle name="40% - Accent2 2 41" xfId="344"/>
    <cellStyle name="40% - Accent2 2 42" xfId="345"/>
    <cellStyle name="40% - Accent2 2 43" xfId="346"/>
    <cellStyle name="40% - Accent2 2 44" xfId="347"/>
    <cellStyle name="40% - Accent2 2 45" xfId="348"/>
    <cellStyle name="40% - Accent2 2 46" xfId="349"/>
    <cellStyle name="40% - Accent2 2 47" xfId="350"/>
    <cellStyle name="40% - Accent2 2 48" xfId="351"/>
    <cellStyle name="40% - Accent2 2 49" xfId="352"/>
    <cellStyle name="40% - Accent2 2 5" xfId="353"/>
    <cellStyle name="40% - Accent2 2 50" xfId="354"/>
    <cellStyle name="40% - Accent2 2 51" xfId="355"/>
    <cellStyle name="40% - Accent2 2 52" xfId="356"/>
    <cellStyle name="40% - Accent2 2 53" xfId="357"/>
    <cellStyle name="40% - Accent2 2 54" xfId="358"/>
    <cellStyle name="40% - Accent2 2 55" xfId="359"/>
    <cellStyle name="40% - Accent2 2 56" xfId="360"/>
    <cellStyle name="40% - Accent2 2 57" xfId="361"/>
    <cellStyle name="40% - Accent2 2 58" xfId="362"/>
    <cellStyle name="40% - Accent2 2 59" xfId="363"/>
    <cellStyle name="40% - Accent2 2 6" xfId="364"/>
    <cellStyle name="40% - Accent2 2 60" xfId="365"/>
    <cellStyle name="40% - Accent2 2 61" xfId="366"/>
    <cellStyle name="40% - Accent2 2 62" xfId="367"/>
    <cellStyle name="40% - Accent2 2 63" xfId="368"/>
    <cellStyle name="40% - Accent2 2 64" xfId="369"/>
    <cellStyle name="40% - Accent2 2 65" xfId="370"/>
    <cellStyle name="40% - Accent2 2 66" xfId="371"/>
    <cellStyle name="40% - Accent2 2 67" xfId="372"/>
    <cellStyle name="40% - Accent2 2 68" xfId="373"/>
    <cellStyle name="40% - Accent2 2 69" xfId="374"/>
    <cellStyle name="40% - Accent2 2 7" xfId="375"/>
    <cellStyle name="40% - Accent2 2 70" xfId="376"/>
    <cellStyle name="40% - Accent2 2 71" xfId="377"/>
    <cellStyle name="40% - Accent2 2 72" xfId="378"/>
    <cellStyle name="40% - Accent2 2 73" xfId="379"/>
    <cellStyle name="40% - Accent2 2 74" xfId="380"/>
    <cellStyle name="40% - Accent2 2 75" xfId="381"/>
    <cellStyle name="40% - Accent2 2 76" xfId="382"/>
    <cellStyle name="40% - Accent2 2 77" xfId="383"/>
    <cellStyle name="40% - Accent2 2 78" xfId="384"/>
    <cellStyle name="40% - Accent2 2 79" xfId="385"/>
    <cellStyle name="40% - Accent2 2 8" xfId="386"/>
    <cellStyle name="40% - Accent2 2 80" xfId="387"/>
    <cellStyle name="40% - Accent2 2 81" xfId="388"/>
    <cellStyle name="40% - Accent2 2 82" xfId="389"/>
    <cellStyle name="40% - Accent2 2 83" xfId="390"/>
    <cellStyle name="40% - Accent2 2 84" xfId="391"/>
    <cellStyle name="40% - Accent2 2 85" xfId="392"/>
    <cellStyle name="40% - Accent2 2 86" xfId="393"/>
    <cellStyle name="40% - Accent2 2 87" xfId="394"/>
    <cellStyle name="40% - Accent2 2 88" xfId="395"/>
    <cellStyle name="40% - Accent2 2 89" xfId="396"/>
    <cellStyle name="40% - Accent2 2 9" xfId="397"/>
    <cellStyle name="40% - Accent2 2 90" xfId="398"/>
    <cellStyle name="40% - Accent2 2 91" xfId="399"/>
    <cellStyle name="40% - Accent2 2 92" xfId="400"/>
    <cellStyle name="40% - Accent2 2 93" xfId="401"/>
    <cellStyle name="40% - Accent2 2 94" xfId="402"/>
    <cellStyle name="40% - Accent2 2 95" xfId="403"/>
    <cellStyle name="40% - Accent2 2 96" xfId="404"/>
    <cellStyle name="40% - Accent2 2 97" xfId="405"/>
    <cellStyle name="40% - Accent2 2 98" xfId="406"/>
    <cellStyle name="40% - Accent2 2 99" xfId="407"/>
    <cellStyle name="40% - Accent3 2" xfId="408"/>
    <cellStyle name="40% - Accent3 2 10" xfId="409"/>
    <cellStyle name="40% - Accent3 2 100" xfId="410"/>
    <cellStyle name="40% - Accent3 2 101" xfId="411"/>
    <cellStyle name="40% - Accent3 2 102" xfId="412"/>
    <cellStyle name="40% - Accent3 2 103" xfId="413"/>
    <cellStyle name="40% - Accent3 2 104" xfId="414"/>
    <cellStyle name="40% - Accent3 2 105" xfId="415"/>
    <cellStyle name="40% - Accent3 2 106" xfId="416"/>
    <cellStyle name="40% - Accent3 2 107" xfId="417"/>
    <cellStyle name="40% - Accent3 2 108" xfId="418"/>
    <cellStyle name="40% - Accent3 2 109" xfId="419"/>
    <cellStyle name="40% - Accent3 2 11" xfId="420"/>
    <cellStyle name="40% - Accent3 2 110" xfId="421"/>
    <cellStyle name="40% - Accent3 2 111" xfId="422"/>
    <cellStyle name="40% - Accent3 2 112" xfId="423"/>
    <cellStyle name="40% - Accent3 2 113" xfId="424"/>
    <cellStyle name="40% - Accent3 2 114" xfId="425"/>
    <cellStyle name="40% - Accent3 2 115" xfId="426"/>
    <cellStyle name="40% - Accent3 2 116" xfId="427"/>
    <cellStyle name="40% - Accent3 2 117" xfId="428"/>
    <cellStyle name="40% - Accent3 2 118" xfId="429"/>
    <cellStyle name="40% - Accent3 2 119" xfId="430"/>
    <cellStyle name="40% - Accent3 2 12" xfId="431"/>
    <cellStyle name="40% - Accent3 2 120" xfId="432"/>
    <cellStyle name="40% - Accent3 2 121" xfId="433"/>
    <cellStyle name="40% - Accent3 2 122" xfId="434"/>
    <cellStyle name="40% - Accent3 2 123" xfId="435"/>
    <cellStyle name="40% - Accent3 2 124" xfId="436"/>
    <cellStyle name="40% - Accent3 2 125" xfId="437"/>
    <cellStyle name="40% - Accent3 2 126" xfId="438"/>
    <cellStyle name="40% - Accent3 2 127" xfId="439"/>
    <cellStyle name="40% - Accent3 2 128" xfId="440"/>
    <cellStyle name="40% - Accent3 2 129" xfId="441"/>
    <cellStyle name="40% - Accent3 2 13" xfId="442"/>
    <cellStyle name="40% - Accent3 2 130" xfId="443"/>
    <cellStyle name="40% - Accent3 2 131" xfId="444"/>
    <cellStyle name="40% - Accent3 2 132" xfId="445"/>
    <cellStyle name="40% - Accent3 2 133" xfId="446"/>
    <cellStyle name="40% - Accent3 2 134" xfId="447"/>
    <cellStyle name="40% - Accent3 2 14" xfId="448"/>
    <cellStyle name="40% - Accent3 2 15" xfId="449"/>
    <cellStyle name="40% - Accent3 2 16" xfId="450"/>
    <cellStyle name="40% - Accent3 2 17" xfId="451"/>
    <cellStyle name="40% - Accent3 2 18" xfId="452"/>
    <cellStyle name="40% - Accent3 2 19" xfId="453"/>
    <cellStyle name="40% - Accent3 2 2" xfId="454"/>
    <cellStyle name="40% - Accent3 2 20" xfId="455"/>
    <cellStyle name="40% - Accent3 2 21" xfId="456"/>
    <cellStyle name="40% - Accent3 2 22" xfId="457"/>
    <cellStyle name="40% - Accent3 2 23" xfId="458"/>
    <cellStyle name="40% - Accent3 2 24" xfId="459"/>
    <cellStyle name="40% - Accent3 2 25" xfId="460"/>
    <cellStyle name="40% - Accent3 2 26" xfId="461"/>
    <cellStyle name="40% - Accent3 2 27" xfId="462"/>
    <cellStyle name="40% - Accent3 2 28" xfId="463"/>
    <cellStyle name="40% - Accent3 2 29" xfId="464"/>
    <cellStyle name="40% - Accent3 2 3" xfId="465"/>
    <cellStyle name="40% - Accent3 2 30" xfId="466"/>
    <cellStyle name="40% - Accent3 2 31" xfId="467"/>
    <cellStyle name="40% - Accent3 2 32" xfId="468"/>
    <cellStyle name="40% - Accent3 2 33" xfId="469"/>
    <cellStyle name="40% - Accent3 2 34" xfId="470"/>
    <cellStyle name="40% - Accent3 2 35" xfId="471"/>
    <cellStyle name="40% - Accent3 2 36" xfId="472"/>
    <cellStyle name="40% - Accent3 2 37" xfId="473"/>
    <cellStyle name="40% - Accent3 2 38" xfId="474"/>
    <cellStyle name="40% - Accent3 2 39" xfId="475"/>
    <cellStyle name="40% - Accent3 2 4" xfId="476"/>
    <cellStyle name="40% - Accent3 2 40" xfId="477"/>
    <cellStyle name="40% - Accent3 2 41" xfId="478"/>
    <cellStyle name="40% - Accent3 2 42" xfId="479"/>
    <cellStyle name="40% - Accent3 2 43" xfId="480"/>
    <cellStyle name="40% - Accent3 2 44" xfId="481"/>
    <cellStyle name="40% - Accent3 2 45" xfId="482"/>
    <cellStyle name="40% - Accent3 2 46" xfId="483"/>
    <cellStyle name="40% - Accent3 2 47" xfId="484"/>
    <cellStyle name="40% - Accent3 2 48" xfId="485"/>
    <cellStyle name="40% - Accent3 2 49" xfId="486"/>
    <cellStyle name="40% - Accent3 2 5" xfId="487"/>
    <cellStyle name="40% - Accent3 2 50" xfId="488"/>
    <cellStyle name="40% - Accent3 2 51" xfId="489"/>
    <cellStyle name="40% - Accent3 2 52" xfId="490"/>
    <cellStyle name="40% - Accent3 2 53" xfId="491"/>
    <cellStyle name="40% - Accent3 2 54" xfId="492"/>
    <cellStyle name="40% - Accent3 2 55" xfId="493"/>
    <cellStyle name="40% - Accent3 2 56" xfId="494"/>
    <cellStyle name="40% - Accent3 2 57" xfId="495"/>
    <cellStyle name="40% - Accent3 2 58" xfId="496"/>
    <cellStyle name="40% - Accent3 2 59" xfId="497"/>
    <cellStyle name="40% - Accent3 2 6" xfId="498"/>
    <cellStyle name="40% - Accent3 2 60" xfId="499"/>
    <cellStyle name="40% - Accent3 2 61" xfId="500"/>
    <cellStyle name="40% - Accent3 2 62" xfId="501"/>
    <cellStyle name="40% - Accent3 2 63" xfId="502"/>
    <cellStyle name="40% - Accent3 2 64" xfId="503"/>
    <cellStyle name="40% - Accent3 2 65" xfId="504"/>
    <cellStyle name="40% - Accent3 2 66" xfId="505"/>
    <cellStyle name="40% - Accent3 2 67" xfId="506"/>
    <cellStyle name="40% - Accent3 2 68" xfId="507"/>
    <cellStyle name="40% - Accent3 2 69" xfId="508"/>
    <cellStyle name="40% - Accent3 2 7" xfId="509"/>
    <cellStyle name="40% - Accent3 2 70" xfId="510"/>
    <cellStyle name="40% - Accent3 2 71" xfId="511"/>
    <cellStyle name="40% - Accent3 2 72" xfId="512"/>
    <cellStyle name="40% - Accent3 2 73" xfId="513"/>
    <cellStyle name="40% - Accent3 2 74" xfId="514"/>
    <cellStyle name="40% - Accent3 2 75" xfId="515"/>
    <cellStyle name="40% - Accent3 2 76" xfId="516"/>
    <cellStyle name="40% - Accent3 2 77" xfId="517"/>
    <cellStyle name="40% - Accent3 2 78" xfId="518"/>
    <cellStyle name="40% - Accent3 2 79" xfId="519"/>
    <cellStyle name="40% - Accent3 2 8" xfId="520"/>
    <cellStyle name="40% - Accent3 2 80" xfId="521"/>
    <cellStyle name="40% - Accent3 2 81" xfId="522"/>
    <cellStyle name="40% - Accent3 2 82" xfId="523"/>
    <cellStyle name="40% - Accent3 2 83" xfId="524"/>
    <cellStyle name="40% - Accent3 2 84" xfId="525"/>
    <cellStyle name="40% - Accent3 2 85" xfId="526"/>
    <cellStyle name="40% - Accent3 2 86" xfId="527"/>
    <cellStyle name="40% - Accent3 2 87" xfId="528"/>
    <cellStyle name="40% - Accent3 2 88" xfId="529"/>
    <cellStyle name="40% - Accent3 2 89" xfId="530"/>
    <cellStyle name="40% - Accent3 2 9" xfId="531"/>
    <cellStyle name="40% - Accent3 2 90" xfId="532"/>
    <cellStyle name="40% - Accent3 2 91" xfId="533"/>
    <cellStyle name="40% - Accent3 2 92" xfId="534"/>
    <cellStyle name="40% - Accent3 2 93" xfId="535"/>
    <cellStyle name="40% - Accent3 2 94" xfId="536"/>
    <cellStyle name="40% - Accent3 2 95" xfId="537"/>
    <cellStyle name="40% - Accent3 2 96" xfId="538"/>
    <cellStyle name="40% - Accent3 2 97" xfId="539"/>
    <cellStyle name="40% - Accent3 2 98" xfId="540"/>
    <cellStyle name="40% - Accent3 2 99" xfId="541"/>
    <cellStyle name="40% - Accent4" xfId="542" builtinId="43" customBuiltin="1"/>
    <cellStyle name="40% - Accent5" xfId="543" builtinId="47" customBuiltin="1"/>
    <cellStyle name="40% - Accent6" xfId="544" builtinId="51" customBuiltin="1"/>
    <cellStyle name="60% - Accent1" xfId="545" builtinId="32" customBuiltin="1"/>
    <cellStyle name="60% - Accent2" xfId="546" builtinId="36" customBuiltin="1"/>
    <cellStyle name="60% - Accent3 2" xfId="547"/>
    <cellStyle name="60% - Accent3 2 10" xfId="548"/>
    <cellStyle name="60% - Accent3 2 100" xfId="549"/>
    <cellStyle name="60% - Accent3 2 101" xfId="550"/>
    <cellStyle name="60% - Accent3 2 102" xfId="551"/>
    <cellStyle name="60% - Accent3 2 103" xfId="552"/>
    <cellStyle name="60% - Accent3 2 104" xfId="553"/>
    <cellStyle name="60% - Accent3 2 105" xfId="554"/>
    <cellStyle name="60% - Accent3 2 106" xfId="555"/>
    <cellStyle name="60% - Accent3 2 107" xfId="556"/>
    <cellStyle name="60% - Accent3 2 108" xfId="557"/>
    <cellStyle name="60% - Accent3 2 109" xfId="558"/>
    <cellStyle name="60% - Accent3 2 11" xfId="559"/>
    <cellStyle name="60% - Accent3 2 110" xfId="560"/>
    <cellStyle name="60% - Accent3 2 111" xfId="561"/>
    <cellStyle name="60% - Accent3 2 112" xfId="562"/>
    <cellStyle name="60% - Accent3 2 113" xfId="563"/>
    <cellStyle name="60% - Accent3 2 114" xfId="564"/>
    <cellStyle name="60% - Accent3 2 115" xfId="565"/>
    <cellStyle name="60% - Accent3 2 116" xfId="566"/>
    <cellStyle name="60% - Accent3 2 117" xfId="567"/>
    <cellStyle name="60% - Accent3 2 118" xfId="568"/>
    <cellStyle name="60% - Accent3 2 119" xfId="569"/>
    <cellStyle name="60% - Accent3 2 12" xfId="570"/>
    <cellStyle name="60% - Accent3 2 120" xfId="571"/>
    <cellStyle name="60% - Accent3 2 121" xfId="572"/>
    <cellStyle name="60% - Accent3 2 122" xfId="573"/>
    <cellStyle name="60% - Accent3 2 123" xfId="574"/>
    <cellStyle name="60% - Accent3 2 124" xfId="575"/>
    <cellStyle name="60% - Accent3 2 125" xfId="576"/>
    <cellStyle name="60% - Accent3 2 126" xfId="577"/>
    <cellStyle name="60% - Accent3 2 127" xfId="578"/>
    <cellStyle name="60% - Accent3 2 128" xfId="579"/>
    <cellStyle name="60% - Accent3 2 129" xfId="580"/>
    <cellStyle name="60% - Accent3 2 13" xfId="581"/>
    <cellStyle name="60% - Accent3 2 130" xfId="582"/>
    <cellStyle name="60% - Accent3 2 131" xfId="583"/>
    <cellStyle name="60% - Accent3 2 132" xfId="584"/>
    <cellStyle name="60% - Accent3 2 133" xfId="585"/>
    <cellStyle name="60% - Accent3 2 134" xfId="586"/>
    <cellStyle name="60% - Accent3 2 14" xfId="587"/>
    <cellStyle name="60% - Accent3 2 15" xfId="588"/>
    <cellStyle name="60% - Accent3 2 16" xfId="589"/>
    <cellStyle name="60% - Accent3 2 17" xfId="590"/>
    <cellStyle name="60% - Accent3 2 18" xfId="591"/>
    <cellStyle name="60% - Accent3 2 19" xfId="592"/>
    <cellStyle name="60% - Accent3 2 2" xfId="593"/>
    <cellStyle name="60% - Accent3 2 20" xfId="594"/>
    <cellStyle name="60% - Accent3 2 21" xfId="595"/>
    <cellStyle name="60% - Accent3 2 22" xfId="596"/>
    <cellStyle name="60% - Accent3 2 23" xfId="597"/>
    <cellStyle name="60% - Accent3 2 24" xfId="598"/>
    <cellStyle name="60% - Accent3 2 25" xfId="599"/>
    <cellStyle name="60% - Accent3 2 26" xfId="600"/>
    <cellStyle name="60% - Accent3 2 27" xfId="601"/>
    <cellStyle name="60% - Accent3 2 28" xfId="602"/>
    <cellStyle name="60% - Accent3 2 29" xfId="603"/>
    <cellStyle name="60% - Accent3 2 3" xfId="604"/>
    <cellStyle name="60% - Accent3 2 30" xfId="605"/>
    <cellStyle name="60% - Accent3 2 31" xfId="606"/>
    <cellStyle name="60% - Accent3 2 32" xfId="607"/>
    <cellStyle name="60% - Accent3 2 33" xfId="608"/>
    <cellStyle name="60% - Accent3 2 34" xfId="609"/>
    <cellStyle name="60% - Accent3 2 35" xfId="610"/>
    <cellStyle name="60% - Accent3 2 36" xfId="611"/>
    <cellStyle name="60% - Accent3 2 37" xfId="612"/>
    <cellStyle name="60% - Accent3 2 38" xfId="613"/>
    <cellStyle name="60% - Accent3 2 39" xfId="614"/>
    <cellStyle name="60% - Accent3 2 4" xfId="615"/>
    <cellStyle name="60% - Accent3 2 40" xfId="616"/>
    <cellStyle name="60% - Accent3 2 41" xfId="617"/>
    <cellStyle name="60% - Accent3 2 42" xfId="618"/>
    <cellStyle name="60% - Accent3 2 43" xfId="619"/>
    <cellStyle name="60% - Accent3 2 44" xfId="620"/>
    <cellStyle name="60% - Accent3 2 45" xfId="621"/>
    <cellStyle name="60% - Accent3 2 46" xfId="622"/>
    <cellStyle name="60% - Accent3 2 47" xfId="623"/>
    <cellStyle name="60% - Accent3 2 48" xfId="624"/>
    <cellStyle name="60% - Accent3 2 49" xfId="625"/>
    <cellStyle name="60% - Accent3 2 5" xfId="626"/>
    <cellStyle name="60% - Accent3 2 50" xfId="627"/>
    <cellStyle name="60% - Accent3 2 51" xfId="628"/>
    <cellStyle name="60% - Accent3 2 52" xfId="629"/>
    <cellStyle name="60% - Accent3 2 53" xfId="630"/>
    <cellStyle name="60% - Accent3 2 54" xfId="631"/>
    <cellStyle name="60% - Accent3 2 55" xfId="632"/>
    <cellStyle name="60% - Accent3 2 56" xfId="633"/>
    <cellStyle name="60% - Accent3 2 57" xfId="634"/>
    <cellStyle name="60% - Accent3 2 58" xfId="635"/>
    <cellStyle name="60% - Accent3 2 59" xfId="636"/>
    <cellStyle name="60% - Accent3 2 6" xfId="637"/>
    <cellStyle name="60% - Accent3 2 60" xfId="638"/>
    <cellStyle name="60% - Accent3 2 61" xfId="639"/>
    <cellStyle name="60% - Accent3 2 62" xfId="640"/>
    <cellStyle name="60% - Accent3 2 63" xfId="641"/>
    <cellStyle name="60% - Accent3 2 64" xfId="642"/>
    <cellStyle name="60% - Accent3 2 65" xfId="643"/>
    <cellStyle name="60% - Accent3 2 66" xfId="644"/>
    <cellStyle name="60% - Accent3 2 67" xfId="645"/>
    <cellStyle name="60% - Accent3 2 68" xfId="646"/>
    <cellStyle name="60% - Accent3 2 69" xfId="647"/>
    <cellStyle name="60% - Accent3 2 7" xfId="648"/>
    <cellStyle name="60% - Accent3 2 70" xfId="649"/>
    <cellStyle name="60% - Accent3 2 71" xfId="650"/>
    <cellStyle name="60% - Accent3 2 72" xfId="651"/>
    <cellStyle name="60% - Accent3 2 73" xfId="652"/>
    <cellStyle name="60% - Accent3 2 74" xfId="653"/>
    <cellStyle name="60% - Accent3 2 75" xfId="654"/>
    <cellStyle name="60% - Accent3 2 76" xfId="655"/>
    <cellStyle name="60% - Accent3 2 77" xfId="656"/>
    <cellStyle name="60% - Accent3 2 78" xfId="657"/>
    <cellStyle name="60% - Accent3 2 79" xfId="658"/>
    <cellStyle name="60% - Accent3 2 8" xfId="659"/>
    <cellStyle name="60% - Accent3 2 80" xfId="660"/>
    <cellStyle name="60% - Accent3 2 81" xfId="661"/>
    <cellStyle name="60% - Accent3 2 82" xfId="662"/>
    <cellStyle name="60% - Accent3 2 83" xfId="663"/>
    <cellStyle name="60% - Accent3 2 84" xfId="664"/>
    <cellStyle name="60% - Accent3 2 85" xfId="665"/>
    <cellStyle name="60% - Accent3 2 86" xfId="666"/>
    <cellStyle name="60% - Accent3 2 87" xfId="667"/>
    <cellStyle name="60% - Accent3 2 88" xfId="668"/>
    <cellStyle name="60% - Accent3 2 89" xfId="669"/>
    <cellStyle name="60% - Accent3 2 9" xfId="670"/>
    <cellStyle name="60% - Accent3 2 90" xfId="671"/>
    <cellStyle name="60% - Accent3 2 91" xfId="672"/>
    <cellStyle name="60% - Accent3 2 92" xfId="673"/>
    <cellStyle name="60% - Accent3 2 93" xfId="674"/>
    <cellStyle name="60% - Accent3 2 94" xfId="675"/>
    <cellStyle name="60% - Accent3 2 95" xfId="676"/>
    <cellStyle name="60% - Accent3 2 96" xfId="677"/>
    <cellStyle name="60% - Accent3 2 97" xfId="678"/>
    <cellStyle name="60% - Accent3 2 98" xfId="679"/>
    <cellStyle name="60% - Accent3 2 99" xfId="680"/>
    <cellStyle name="60% - Accent4" xfId="681" builtinId="44" customBuiltin="1"/>
    <cellStyle name="60% - Accent5" xfId="682" builtinId="48" customBuiltin="1"/>
    <cellStyle name="60% - Accent6" xfId="683" builtinId="52" customBuiltin="1"/>
    <cellStyle name="Accent1" xfId="684" builtinId="29" customBuiltin="1"/>
    <cellStyle name="Accent2" xfId="685" builtinId="33" customBuiltin="1"/>
    <cellStyle name="Accent3 2" xfId="686"/>
    <cellStyle name="Accent3 2 10" xfId="687"/>
    <cellStyle name="Accent3 2 100" xfId="688"/>
    <cellStyle name="Accent3 2 101" xfId="689"/>
    <cellStyle name="Accent3 2 102" xfId="690"/>
    <cellStyle name="Accent3 2 103" xfId="691"/>
    <cellStyle name="Accent3 2 104" xfId="692"/>
    <cellStyle name="Accent3 2 105" xfId="693"/>
    <cellStyle name="Accent3 2 106" xfId="694"/>
    <cellStyle name="Accent3 2 107" xfId="695"/>
    <cellStyle name="Accent3 2 108" xfId="696"/>
    <cellStyle name="Accent3 2 109" xfId="697"/>
    <cellStyle name="Accent3 2 11" xfId="698"/>
    <cellStyle name="Accent3 2 110" xfId="699"/>
    <cellStyle name="Accent3 2 111" xfId="700"/>
    <cellStyle name="Accent3 2 112" xfId="701"/>
    <cellStyle name="Accent3 2 113" xfId="702"/>
    <cellStyle name="Accent3 2 114" xfId="703"/>
    <cellStyle name="Accent3 2 115" xfId="704"/>
    <cellStyle name="Accent3 2 116" xfId="705"/>
    <cellStyle name="Accent3 2 117" xfId="706"/>
    <cellStyle name="Accent3 2 118" xfId="707"/>
    <cellStyle name="Accent3 2 119" xfId="708"/>
    <cellStyle name="Accent3 2 12" xfId="709"/>
    <cellStyle name="Accent3 2 120" xfId="710"/>
    <cellStyle name="Accent3 2 121" xfId="711"/>
    <cellStyle name="Accent3 2 122" xfId="712"/>
    <cellStyle name="Accent3 2 123" xfId="713"/>
    <cellStyle name="Accent3 2 124" xfId="714"/>
    <cellStyle name="Accent3 2 125" xfId="715"/>
    <cellStyle name="Accent3 2 126" xfId="716"/>
    <cellStyle name="Accent3 2 127" xfId="717"/>
    <cellStyle name="Accent3 2 128" xfId="718"/>
    <cellStyle name="Accent3 2 129" xfId="719"/>
    <cellStyle name="Accent3 2 13" xfId="720"/>
    <cellStyle name="Accent3 2 130" xfId="721"/>
    <cellStyle name="Accent3 2 131" xfId="722"/>
    <cellStyle name="Accent3 2 132" xfId="723"/>
    <cellStyle name="Accent3 2 133" xfId="724"/>
    <cellStyle name="Accent3 2 134" xfId="725"/>
    <cellStyle name="Accent3 2 14" xfId="726"/>
    <cellStyle name="Accent3 2 15" xfId="727"/>
    <cellStyle name="Accent3 2 16" xfId="728"/>
    <cellStyle name="Accent3 2 17" xfId="729"/>
    <cellStyle name="Accent3 2 18" xfId="730"/>
    <cellStyle name="Accent3 2 19" xfId="731"/>
    <cellStyle name="Accent3 2 2" xfId="732"/>
    <cellStyle name="Accent3 2 20" xfId="733"/>
    <cellStyle name="Accent3 2 21" xfId="734"/>
    <cellStyle name="Accent3 2 22" xfId="735"/>
    <cellStyle name="Accent3 2 23" xfId="736"/>
    <cellStyle name="Accent3 2 24" xfId="737"/>
    <cellStyle name="Accent3 2 25" xfId="738"/>
    <cellStyle name="Accent3 2 26" xfId="739"/>
    <cellStyle name="Accent3 2 27" xfId="740"/>
    <cellStyle name="Accent3 2 28" xfId="741"/>
    <cellStyle name="Accent3 2 29" xfId="742"/>
    <cellStyle name="Accent3 2 3" xfId="743"/>
    <cellStyle name="Accent3 2 30" xfId="744"/>
    <cellStyle name="Accent3 2 31" xfId="745"/>
    <cellStyle name="Accent3 2 32" xfId="746"/>
    <cellStyle name="Accent3 2 33" xfId="747"/>
    <cellStyle name="Accent3 2 34" xfId="748"/>
    <cellStyle name="Accent3 2 35" xfId="749"/>
    <cellStyle name="Accent3 2 36" xfId="750"/>
    <cellStyle name="Accent3 2 37" xfId="751"/>
    <cellStyle name="Accent3 2 38" xfId="752"/>
    <cellStyle name="Accent3 2 39" xfId="753"/>
    <cellStyle name="Accent3 2 4" xfId="754"/>
    <cellStyle name="Accent3 2 40" xfId="755"/>
    <cellStyle name="Accent3 2 41" xfId="756"/>
    <cellStyle name="Accent3 2 42" xfId="757"/>
    <cellStyle name="Accent3 2 43" xfId="758"/>
    <cellStyle name="Accent3 2 44" xfId="759"/>
    <cellStyle name="Accent3 2 45" xfId="760"/>
    <cellStyle name="Accent3 2 46" xfId="761"/>
    <cellStyle name="Accent3 2 47" xfId="762"/>
    <cellStyle name="Accent3 2 48" xfId="763"/>
    <cellStyle name="Accent3 2 49" xfId="764"/>
    <cellStyle name="Accent3 2 5" xfId="765"/>
    <cellStyle name="Accent3 2 50" xfId="766"/>
    <cellStyle name="Accent3 2 51" xfId="767"/>
    <cellStyle name="Accent3 2 52" xfId="768"/>
    <cellStyle name="Accent3 2 53" xfId="769"/>
    <cellStyle name="Accent3 2 54" xfId="770"/>
    <cellStyle name="Accent3 2 55" xfId="771"/>
    <cellStyle name="Accent3 2 56" xfId="772"/>
    <cellStyle name="Accent3 2 57" xfId="773"/>
    <cellStyle name="Accent3 2 58" xfId="774"/>
    <cellStyle name="Accent3 2 59" xfId="775"/>
    <cellStyle name="Accent3 2 6" xfId="776"/>
    <cellStyle name="Accent3 2 60" xfId="777"/>
    <cellStyle name="Accent3 2 61" xfId="778"/>
    <cellStyle name="Accent3 2 62" xfId="779"/>
    <cellStyle name="Accent3 2 63" xfId="780"/>
    <cellStyle name="Accent3 2 64" xfId="781"/>
    <cellStyle name="Accent3 2 65" xfId="782"/>
    <cellStyle name="Accent3 2 66" xfId="783"/>
    <cellStyle name="Accent3 2 67" xfId="784"/>
    <cellStyle name="Accent3 2 68" xfId="785"/>
    <cellStyle name="Accent3 2 69" xfId="786"/>
    <cellStyle name="Accent3 2 7" xfId="787"/>
    <cellStyle name="Accent3 2 70" xfId="788"/>
    <cellStyle name="Accent3 2 71" xfId="789"/>
    <cellStyle name="Accent3 2 72" xfId="790"/>
    <cellStyle name="Accent3 2 73" xfId="791"/>
    <cellStyle name="Accent3 2 74" xfId="792"/>
    <cellStyle name="Accent3 2 75" xfId="793"/>
    <cellStyle name="Accent3 2 76" xfId="794"/>
    <cellStyle name="Accent3 2 77" xfId="795"/>
    <cellStyle name="Accent3 2 78" xfId="796"/>
    <cellStyle name="Accent3 2 79" xfId="797"/>
    <cellStyle name="Accent3 2 8" xfId="798"/>
    <cellStyle name="Accent3 2 80" xfId="799"/>
    <cellStyle name="Accent3 2 81" xfId="800"/>
    <cellStyle name="Accent3 2 82" xfId="801"/>
    <cellStyle name="Accent3 2 83" xfId="802"/>
    <cellStyle name="Accent3 2 84" xfId="803"/>
    <cellStyle name="Accent3 2 85" xfId="804"/>
    <cellStyle name="Accent3 2 86" xfId="805"/>
    <cellStyle name="Accent3 2 87" xfId="806"/>
    <cellStyle name="Accent3 2 88" xfId="807"/>
    <cellStyle name="Accent3 2 89" xfId="808"/>
    <cellStyle name="Accent3 2 9" xfId="809"/>
    <cellStyle name="Accent3 2 90" xfId="810"/>
    <cellStyle name="Accent3 2 91" xfId="811"/>
    <cellStyle name="Accent3 2 92" xfId="812"/>
    <cellStyle name="Accent3 2 93" xfId="813"/>
    <cellStyle name="Accent3 2 94" xfId="814"/>
    <cellStyle name="Accent3 2 95" xfId="815"/>
    <cellStyle name="Accent3 2 96" xfId="816"/>
    <cellStyle name="Accent3 2 97" xfId="817"/>
    <cellStyle name="Accent3 2 98" xfId="818"/>
    <cellStyle name="Accent3 2 99" xfId="819"/>
    <cellStyle name="Accent4" xfId="820" builtinId="41" customBuiltin="1"/>
    <cellStyle name="Accent5" xfId="821" builtinId="45" customBuiltin="1"/>
    <cellStyle name="Accent6 2" xfId="822"/>
    <cellStyle name="Accent6 2 10" xfId="823"/>
    <cellStyle name="Accent6 2 100" xfId="824"/>
    <cellStyle name="Accent6 2 101" xfId="825"/>
    <cellStyle name="Accent6 2 102" xfId="826"/>
    <cellStyle name="Accent6 2 103" xfId="827"/>
    <cellStyle name="Accent6 2 104" xfId="828"/>
    <cellStyle name="Accent6 2 105" xfId="829"/>
    <cellStyle name="Accent6 2 106" xfId="830"/>
    <cellStyle name="Accent6 2 107" xfId="831"/>
    <cellStyle name="Accent6 2 108" xfId="832"/>
    <cellStyle name="Accent6 2 109" xfId="833"/>
    <cellStyle name="Accent6 2 11" xfId="834"/>
    <cellStyle name="Accent6 2 110" xfId="835"/>
    <cellStyle name="Accent6 2 111" xfId="836"/>
    <cellStyle name="Accent6 2 112" xfId="837"/>
    <cellStyle name="Accent6 2 113" xfId="838"/>
    <cellStyle name="Accent6 2 114" xfId="839"/>
    <cellStyle name="Accent6 2 115" xfId="840"/>
    <cellStyle name="Accent6 2 116" xfId="841"/>
    <cellStyle name="Accent6 2 117" xfId="842"/>
    <cellStyle name="Accent6 2 118" xfId="843"/>
    <cellStyle name="Accent6 2 119" xfId="844"/>
    <cellStyle name="Accent6 2 12" xfId="845"/>
    <cellStyle name="Accent6 2 120" xfId="846"/>
    <cellStyle name="Accent6 2 121" xfId="847"/>
    <cellStyle name="Accent6 2 122" xfId="848"/>
    <cellStyle name="Accent6 2 123" xfId="849"/>
    <cellStyle name="Accent6 2 124" xfId="850"/>
    <cellStyle name="Accent6 2 125" xfId="851"/>
    <cellStyle name="Accent6 2 126" xfId="852"/>
    <cellStyle name="Accent6 2 127" xfId="853"/>
    <cellStyle name="Accent6 2 128" xfId="854"/>
    <cellStyle name="Accent6 2 129" xfId="855"/>
    <cellStyle name="Accent6 2 13" xfId="856"/>
    <cellStyle name="Accent6 2 130" xfId="857"/>
    <cellStyle name="Accent6 2 131" xfId="858"/>
    <cellStyle name="Accent6 2 132" xfId="859"/>
    <cellStyle name="Accent6 2 133" xfId="860"/>
    <cellStyle name="Accent6 2 134" xfId="861"/>
    <cellStyle name="Accent6 2 14" xfId="862"/>
    <cellStyle name="Accent6 2 15" xfId="863"/>
    <cellStyle name="Accent6 2 16" xfId="864"/>
    <cellStyle name="Accent6 2 17" xfId="865"/>
    <cellStyle name="Accent6 2 18" xfId="866"/>
    <cellStyle name="Accent6 2 19" xfId="867"/>
    <cellStyle name="Accent6 2 2" xfId="868"/>
    <cellStyle name="Accent6 2 20" xfId="869"/>
    <cellStyle name="Accent6 2 21" xfId="870"/>
    <cellStyle name="Accent6 2 22" xfId="871"/>
    <cellStyle name="Accent6 2 23" xfId="872"/>
    <cellStyle name="Accent6 2 24" xfId="873"/>
    <cellStyle name="Accent6 2 25" xfId="874"/>
    <cellStyle name="Accent6 2 26" xfId="875"/>
    <cellStyle name="Accent6 2 27" xfId="876"/>
    <cellStyle name="Accent6 2 28" xfId="877"/>
    <cellStyle name="Accent6 2 29" xfId="878"/>
    <cellStyle name="Accent6 2 3" xfId="879"/>
    <cellStyle name="Accent6 2 30" xfId="880"/>
    <cellStyle name="Accent6 2 31" xfId="881"/>
    <cellStyle name="Accent6 2 32" xfId="882"/>
    <cellStyle name="Accent6 2 33" xfId="883"/>
    <cellStyle name="Accent6 2 34" xfId="884"/>
    <cellStyle name="Accent6 2 35" xfId="885"/>
    <cellStyle name="Accent6 2 36" xfId="886"/>
    <cellStyle name="Accent6 2 37" xfId="887"/>
    <cellStyle name="Accent6 2 38" xfId="888"/>
    <cellStyle name="Accent6 2 39" xfId="889"/>
    <cellStyle name="Accent6 2 4" xfId="890"/>
    <cellStyle name="Accent6 2 40" xfId="891"/>
    <cellStyle name="Accent6 2 41" xfId="892"/>
    <cellStyle name="Accent6 2 42" xfId="893"/>
    <cellStyle name="Accent6 2 43" xfId="894"/>
    <cellStyle name="Accent6 2 44" xfId="895"/>
    <cellStyle name="Accent6 2 45" xfId="896"/>
    <cellStyle name="Accent6 2 46" xfId="897"/>
    <cellStyle name="Accent6 2 47" xfId="898"/>
    <cellStyle name="Accent6 2 48" xfId="899"/>
    <cellStyle name="Accent6 2 49" xfId="900"/>
    <cellStyle name="Accent6 2 5" xfId="901"/>
    <cellStyle name="Accent6 2 50" xfId="902"/>
    <cellStyle name="Accent6 2 51" xfId="903"/>
    <cellStyle name="Accent6 2 52" xfId="904"/>
    <cellStyle name="Accent6 2 53" xfId="905"/>
    <cellStyle name="Accent6 2 54" xfId="906"/>
    <cellStyle name="Accent6 2 55" xfId="907"/>
    <cellStyle name="Accent6 2 56" xfId="908"/>
    <cellStyle name="Accent6 2 57" xfId="909"/>
    <cellStyle name="Accent6 2 58" xfId="910"/>
    <cellStyle name="Accent6 2 59" xfId="911"/>
    <cellStyle name="Accent6 2 6" xfId="912"/>
    <cellStyle name="Accent6 2 60" xfId="913"/>
    <cellStyle name="Accent6 2 61" xfId="914"/>
    <cellStyle name="Accent6 2 62" xfId="915"/>
    <cellStyle name="Accent6 2 63" xfId="916"/>
    <cellStyle name="Accent6 2 64" xfId="917"/>
    <cellStyle name="Accent6 2 65" xfId="918"/>
    <cellStyle name="Accent6 2 66" xfId="919"/>
    <cellStyle name="Accent6 2 67" xfId="920"/>
    <cellStyle name="Accent6 2 68" xfId="921"/>
    <cellStyle name="Accent6 2 69" xfId="922"/>
    <cellStyle name="Accent6 2 7" xfId="923"/>
    <cellStyle name="Accent6 2 70" xfId="924"/>
    <cellStyle name="Accent6 2 71" xfId="925"/>
    <cellStyle name="Accent6 2 72" xfId="926"/>
    <cellStyle name="Accent6 2 73" xfId="927"/>
    <cellStyle name="Accent6 2 74" xfId="928"/>
    <cellStyle name="Accent6 2 75" xfId="929"/>
    <cellStyle name="Accent6 2 76" xfId="930"/>
    <cellStyle name="Accent6 2 77" xfId="931"/>
    <cellStyle name="Accent6 2 78" xfId="932"/>
    <cellStyle name="Accent6 2 79" xfId="933"/>
    <cellStyle name="Accent6 2 8" xfId="934"/>
    <cellStyle name="Accent6 2 80" xfId="935"/>
    <cellStyle name="Accent6 2 81" xfId="936"/>
    <cellStyle name="Accent6 2 82" xfId="937"/>
    <cellStyle name="Accent6 2 83" xfId="938"/>
    <cellStyle name="Accent6 2 84" xfId="939"/>
    <cellStyle name="Accent6 2 85" xfId="940"/>
    <cellStyle name="Accent6 2 86" xfId="941"/>
    <cellStyle name="Accent6 2 87" xfId="942"/>
    <cellStyle name="Accent6 2 88" xfId="943"/>
    <cellStyle name="Accent6 2 89" xfId="944"/>
    <cellStyle name="Accent6 2 9" xfId="945"/>
    <cellStyle name="Accent6 2 90" xfId="946"/>
    <cellStyle name="Accent6 2 91" xfId="947"/>
    <cellStyle name="Accent6 2 92" xfId="948"/>
    <cellStyle name="Accent6 2 93" xfId="949"/>
    <cellStyle name="Accent6 2 94" xfId="950"/>
    <cellStyle name="Accent6 2 95" xfId="951"/>
    <cellStyle name="Accent6 2 96" xfId="952"/>
    <cellStyle name="Accent6 2 97" xfId="953"/>
    <cellStyle name="Accent6 2 98" xfId="954"/>
    <cellStyle name="Accent6 2 99" xfId="955"/>
    <cellStyle name="Bad" xfId="956" builtinId="27" customBuiltin="1"/>
    <cellStyle name="Calculation" xfId="957" builtinId="22" customBuiltin="1"/>
    <cellStyle name="Check Cell" xfId="958" builtinId="23" customBuiltin="1"/>
    <cellStyle name="Explanatory Text" xfId="959" builtinId="53" customBuiltin="1"/>
    <cellStyle name="Followed Hyperlink 10" xfId="960"/>
    <cellStyle name="Followed Hyperlink 100" xfId="961"/>
    <cellStyle name="Followed Hyperlink 101" xfId="962"/>
    <cellStyle name="Followed Hyperlink 102" xfId="963"/>
    <cellStyle name="Followed Hyperlink 103" xfId="964"/>
    <cellStyle name="Followed Hyperlink 104" xfId="965"/>
    <cellStyle name="Followed Hyperlink 105" xfId="966"/>
    <cellStyle name="Followed Hyperlink 106" xfId="967"/>
    <cellStyle name="Followed Hyperlink 107" xfId="968"/>
    <cellStyle name="Followed Hyperlink 108" xfId="969"/>
    <cellStyle name="Followed Hyperlink 109" xfId="970"/>
    <cellStyle name="Followed Hyperlink 11" xfId="971"/>
    <cellStyle name="Followed Hyperlink 110" xfId="972"/>
    <cellStyle name="Followed Hyperlink 111" xfId="973"/>
    <cellStyle name="Followed Hyperlink 112" xfId="974"/>
    <cellStyle name="Followed Hyperlink 113" xfId="975"/>
    <cellStyle name="Followed Hyperlink 114" xfId="976"/>
    <cellStyle name="Followed Hyperlink 115" xfId="977"/>
    <cellStyle name="Followed Hyperlink 116" xfId="978"/>
    <cellStyle name="Followed Hyperlink 117" xfId="979"/>
    <cellStyle name="Followed Hyperlink 118" xfId="980"/>
    <cellStyle name="Followed Hyperlink 119" xfId="981"/>
    <cellStyle name="Followed Hyperlink 12" xfId="982"/>
    <cellStyle name="Followed Hyperlink 120" xfId="983"/>
    <cellStyle name="Followed Hyperlink 121" xfId="984"/>
    <cellStyle name="Followed Hyperlink 122" xfId="985"/>
    <cellStyle name="Followed Hyperlink 123" xfId="986"/>
    <cellStyle name="Followed Hyperlink 124" xfId="987"/>
    <cellStyle name="Followed Hyperlink 125" xfId="988"/>
    <cellStyle name="Followed Hyperlink 126" xfId="989"/>
    <cellStyle name="Followed Hyperlink 127" xfId="990"/>
    <cellStyle name="Followed Hyperlink 128" xfId="991"/>
    <cellStyle name="Followed Hyperlink 129" xfId="992"/>
    <cellStyle name="Followed Hyperlink 13" xfId="993"/>
    <cellStyle name="Followed Hyperlink 130" xfId="994"/>
    <cellStyle name="Followed Hyperlink 131" xfId="995"/>
    <cellStyle name="Followed Hyperlink 132" xfId="996"/>
    <cellStyle name="Followed Hyperlink 133" xfId="997"/>
    <cellStyle name="Followed Hyperlink 134" xfId="998"/>
    <cellStyle name="Followed Hyperlink 135" xfId="999"/>
    <cellStyle name="Followed Hyperlink 136" xfId="1000"/>
    <cellStyle name="Followed Hyperlink 137" xfId="1001"/>
    <cellStyle name="Followed Hyperlink 138" xfId="1002"/>
    <cellStyle name="Followed Hyperlink 139" xfId="1003"/>
    <cellStyle name="Followed Hyperlink 14" xfId="1004"/>
    <cellStyle name="Followed Hyperlink 140" xfId="1005"/>
    <cellStyle name="Followed Hyperlink 141" xfId="1006"/>
    <cellStyle name="Followed Hyperlink 142" xfId="1007"/>
    <cellStyle name="Followed Hyperlink 143" xfId="1008"/>
    <cellStyle name="Followed Hyperlink 144" xfId="1009"/>
    <cellStyle name="Followed Hyperlink 145" xfId="1010"/>
    <cellStyle name="Followed Hyperlink 146" xfId="1011"/>
    <cellStyle name="Followed Hyperlink 147" xfId="1012"/>
    <cellStyle name="Followed Hyperlink 148" xfId="1013"/>
    <cellStyle name="Followed Hyperlink 149" xfId="1014"/>
    <cellStyle name="Followed Hyperlink 15" xfId="1015"/>
    <cellStyle name="Followed Hyperlink 150" xfId="1016"/>
    <cellStyle name="Followed Hyperlink 151" xfId="1017"/>
    <cellStyle name="Followed Hyperlink 152" xfId="1018"/>
    <cellStyle name="Followed Hyperlink 16" xfId="1019"/>
    <cellStyle name="Followed Hyperlink 17" xfId="1020"/>
    <cellStyle name="Followed Hyperlink 18" xfId="1021"/>
    <cellStyle name="Followed Hyperlink 19" xfId="1022"/>
    <cellStyle name="Followed Hyperlink 2" xfId="1023"/>
    <cellStyle name="Followed Hyperlink 20" xfId="1024"/>
    <cellStyle name="Followed Hyperlink 21" xfId="1025"/>
    <cellStyle name="Followed Hyperlink 22" xfId="1026"/>
    <cellStyle name="Followed Hyperlink 23" xfId="1027"/>
    <cellStyle name="Followed Hyperlink 24" xfId="1028"/>
    <cellStyle name="Followed Hyperlink 25" xfId="1029"/>
    <cellStyle name="Followed Hyperlink 26" xfId="1030"/>
    <cellStyle name="Followed Hyperlink 27" xfId="1031"/>
    <cellStyle name="Followed Hyperlink 28" xfId="1032"/>
    <cellStyle name="Followed Hyperlink 29" xfId="1033"/>
    <cellStyle name="Followed Hyperlink 3" xfId="1034"/>
    <cellStyle name="Followed Hyperlink 30" xfId="1035"/>
    <cellStyle name="Followed Hyperlink 31" xfId="1036"/>
    <cellStyle name="Followed Hyperlink 32" xfId="1037"/>
    <cellStyle name="Followed Hyperlink 33" xfId="1038"/>
    <cellStyle name="Followed Hyperlink 34" xfId="1039"/>
    <cellStyle name="Followed Hyperlink 35" xfId="1040"/>
    <cellStyle name="Followed Hyperlink 36" xfId="1041"/>
    <cellStyle name="Followed Hyperlink 37" xfId="1042"/>
    <cellStyle name="Followed Hyperlink 38" xfId="1043"/>
    <cellStyle name="Followed Hyperlink 39" xfId="1044"/>
    <cellStyle name="Followed Hyperlink 4" xfId="1045"/>
    <cellStyle name="Followed Hyperlink 40" xfId="1046"/>
    <cellStyle name="Followed Hyperlink 41" xfId="1047"/>
    <cellStyle name="Followed Hyperlink 42" xfId="1048"/>
    <cellStyle name="Followed Hyperlink 43" xfId="1049"/>
    <cellStyle name="Followed Hyperlink 44" xfId="1050"/>
    <cellStyle name="Followed Hyperlink 45" xfId="1051"/>
    <cellStyle name="Followed Hyperlink 46" xfId="1052"/>
    <cellStyle name="Followed Hyperlink 47" xfId="1053"/>
    <cellStyle name="Followed Hyperlink 48" xfId="1054"/>
    <cellStyle name="Followed Hyperlink 49" xfId="1055"/>
    <cellStyle name="Followed Hyperlink 5" xfId="1056"/>
    <cellStyle name="Followed Hyperlink 50" xfId="1057"/>
    <cellStyle name="Followed Hyperlink 51" xfId="1058"/>
    <cellStyle name="Followed Hyperlink 52" xfId="1059"/>
    <cellStyle name="Followed Hyperlink 53" xfId="1060"/>
    <cellStyle name="Followed Hyperlink 54" xfId="1061"/>
    <cellStyle name="Followed Hyperlink 55" xfId="1062"/>
    <cellStyle name="Followed Hyperlink 56" xfId="1063"/>
    <cellStyle name="Followed Hyperlink 57" xfId="1064"/>
    <cellStyle name="Followed Hyperlink 58" xfId="1065"/>
    <cellStyle name="Followed Hyperlink 59" xfId="1066"/>
    <cellStyle name="Followed Hyperlink 6" xfId="1067"/>
    <cellStyle name="Followed Hyperlink 60" xfId="1068"/>
    <cellStyle name="Followed Hyperlink 61" xfId="1069"/>
    <cellStyle name="Followed Hyperlink 62" xfId="1070"/>
    <cellStyle name="Followed Hyperlink 63" xfId="1071"/>
    <cellStyle name="Followed Hyperlink 64" xfId="1072"/>
    <cellStyle name="Followed Hyperlink 65" xfId="1073"/>
    <cellStyle name="Followed Hyperlink 66" xfId="1074"/>
    <cellStyle name="Followed Hyperlink 67" xfId="1075"/>
    <cellStyle name="Followed Hyperlink 68" xfId="1076"/>
    <cellStyle name="Followed Hyperlink 69" xfId="1077"/>
    <cellStyle name="Followed Hyperlink 7" xfId="1078"/>
    <cellStyle name="Followed Hyperlink 70" xfId="1079"/>
    <cellStyle name="Followed Hyperlink 71" xfId="1080"/>
    <cellStyle name="Followed Hyperlink 72" xfId="1081"/>
    <cellStyle name="Followed Hyperlink 73" xfId="1082"/>
    <cellStyle name="Followed Hyperlink 74" xfId="1083"/>
    <cellStyle name="Followed Hyperlink 75" xfId="1084"/>
    <cellStyle name="Followed Hyperlink 76" xfId="1085"/>
    <cellStyle name="Followed Hyperlink 77" xfId="1086"/>
    <cellStyle name="Followed Hyperlink 78" xfId="1087"/>
    <cellStyle name="Followed Hyperlink 79" xfId="1088"/>
    <cellStyle name="Followed Hyperlink 8" xfId="1089"/>
    <cellStyle name="Followed Hyperlink 80" xfId="1090"/>
    <cellStyle name="Followed Hyperlink 81" xfId="1091"/>
    <cellStyle name="Followed Hyperlink 82" xfId="1092"/>
    <cellStyle name="Followed Hyperlink 83" xfId="1093"/>
    <cellStyle name="Followed Hyperlink 84" xfId="1094"/>
    <cellStyle name="Followed Hyperlink 85" xfId="1095"/>
    <cellStyle name="Followed Hyperlink 86" xfId="1096"/>
    <cellStyle name="Followed Hyperlink 87" xfId="1097"/>
    <cellStyle name="Followed Hyperlink 88" xfId="1098"/>
    <cellStyle name="Followed Hyperlink 89" xfId="1099"/>
    <cellStyle name="Followed Hyperlink 9" xfId="1100"/>
    <cellStyle name="Followed Hyperlink 90" xfId="1101"/>
    <cellStyle name="Followed Hyperlink 91" xfId="1102"/>
    <cellStyle name="Followed Hyperlink 92" xfId="1103"/>
    <cellStyle name="Followed Hyperlink 93" xfId="1104"/>
    <cellStyle name="Followed Hyperlink 94" xfId="1105"/>
    <cellStyle name="Followed Hyperlink 95" xfId="1106"/>
    <cellStyle name="Followed Hyperlink 96" xfId="1107"/>
    <cellStyle name="Followed Hyperlink 97" xfId="1108"/>
    <cellStyle name="Followed Hyperlink 98" xfId="1109"/>
    <cellStyle name="Followed Hyperlink 99" xfId="1110"/>
    <cellStyle name="Good" xfId="1111" builtinId="26" customBuiltin="1"/>
    <cellStyle name="Heading 1" xfId="1112" builtinId="16" customBuiltin="1"/>
    <cellStyle name="Heading 2" xfId="1113" builtinId="17" customBuiltin="1"/>
    <cellStyle name="Heading 3" xfId="1114" builtinId="18" customBuiltin="1"/>
    <cellStyle name="Heading 4" xfId="1115" builtinId="19" customBuiltin="1"/>
    <cellStyle name="Hyperlink" xfId="1116" builtinId="8"/>
    <cellStyle name="Hyperlink 10" xfId="1117"/>
    <cellStyle name="Hyperlink 100" xfId="1118"/>
    <cellStyle name="Hyperlink 101" xfId="1119"/>
    <cellStyle name="Hyperlink 102" xfId="1120"/>
    <cellStyle name="Hyperlink 103" xfId="1121"/>
    <cellStyle name="Hyperlink 104" xfId="1122"/>
    <cellStyle name="Hyperlink 105" xfId="1123"/>
    <cellStyle name="Hyperlink 106" xfId="1124"/>
    <cellStyle name="Hyperlink 107" xfId="1125"/>
    <cellStyle name="Hyperlink 108" xfId="1126"/>
    <cellStyle name="Hyperlink 109" xfId="1127"/>
    <cellStyle name="Hyperlink 11" xfId="1128"/>
    <cellStyle name="Hyperlink 110" xfId="1129"/>
    <cellStyle name="Hyperlink 111" xfId="1130"/>
    <cellStyle name="Hyperlink 112" xfId="1131"/>
    <cellStyle name="Hyperlink 113" xfId="1132"/>
    <cellStyle name="Hyperlink 114" xfId="1133"/>
    <cellStyle name="Hyperlink 115" xfId="1134"/>
    <cellStyle name="Hyperlink 116" xfId="1135"/>
    <cellStyle name="Hyperlink 117" xfId="1136"/>
    <cellStyle name="Hyperlink 118" xfId="1137"/>
    <cellStyle name="Hyperlink 119" xfId="1138"/>
    <cellStyle name="Hyperlink 12" xfId="1139"/>
    <cellStyle name="Hyperlink 120" xfId="1140"/>
    <cellStyle name="Hyperlink 121" xfId="1141"/>
    <cellStyle name="Hyperlink 122" xfId="1142"/>
    <cellStyle name="Hyperlink 123" xfId="1143"/>
    <cellStyle name="Hyperlink 124" xfId="1144"/>
    <cellStyle name="Hyperlink 125" xfId="1145"/>
    <cellStyle name="Hyperlink 126" xfId="1146"/>
    <cellStyle name="Hyperlink 127" xfId="1147"/>
    <cellStyle name="Hyperlink 128" xfId="1148"/>
    <cellStyle name="Hyperlink 129" xfId="1149"/>
    <cellStyle name="Hyperlink 13" xfId="1150"/>
    <cellStyle name="Hyperlink 130" xfId="1151"/>
    <cellStyle name="Hyperlink 131" xfId="1152"/>
    <cellStyle name="Hyperlink 132" xfId="1153"/>
    <cellStyle name="Hyperlink 133" xfId="1154"/>
    <cellStyle name="Hyperlink 134" xfId="1155"/>
    <cellStyle name="Hyperlink 135" xfId="1156"/>
    <cellStyle name="Hyperlink 136" xfId="1157"/>
    <cellStyle name="Hyperlink 137" xfId="1158"/>
    <cellStyle name="Hyperlink 138" xfId="1159"/>
    <cellStyle name="Hyperlink 139" xfId="1160"/>
    <cellStyle name="Hyperlink 14" xfId="1161"/>
    <cellStyle name="Hyperlink 140" xfId="1162"/>
    <cellStyle name="Hyperlink 141" xfId="1163"/>
    <cellStyle name="Hyperlink 142" xfId="1164"/>
    <cellStyle name="Hyperlink 143" xfId="1165"/>
    <cellStyle name="Hyperlink 144" xfId="1166"/>
    <cellStyle name="Hyperlink 145" xfId="1167"/>
    <cellStyle name="Hyperlink 146" xfId="1168"/>
    <cellStyle name="Hyperlink 147" xfId="1169"/>
    <cellStyle name="Hyperlink 148" xfId="1170"/>
    <cellStyle name="Hyperlink 149" xfId="1171"/>
    <cellStyle name="Hyperlink 15" xfId="1172"/>
    <cellStyle name="Hyperlink 150" xfId="1173"/>
    <cellStyle name="Hyperlink 151" xfId="1174"/>
    <cellStyle name="Hyperlink 152" xfId="1175"/>
    <cellStyle name="Hyperlink 16" xfId="1176"/>
    <cellStyle name="Hyperlink 17" xfId="1177"/>
    <cellStyle name="Hyperlink 18" xfId="1178"/>
    <cellStyle name="Hyperlink 19" xfId="1179"/>
    <cellStyle name="Hyperlink 2" xfId="1180"/>
    <cellStyle name="Hyperlink 20" xfId="1181"/>
    <cellStyle name="Hyperlink 21" xfId="1182"/>
    <cellStyle name="Hyperlink 22" xfId="1183"/>
    <cellStyle name="Hyperlink 23" xfId="1184"/>
    <cellStyle name="Hyperlink 24" xfId="1185"/>
    <cellStyle name="Hyperlink 25" xfId="1186"/>
    <cellStyle name="Hyperlink 26" xfId="1187"/>
    <cellStyle name="Hyperlink 27" xfId="1188"/>
    <cellStyle name="Hyperlink 28" xfId="1189"/>
    <cellStyle name="Hyperlink 29" xfId="1190"/>
    <cellStyle name="Hyperlink 3" xfId="1191"/>
    <cellStyle name="Hyperlink 30" xfId="1192"/>
    <cellStyle name="Hyperlink 31" xfId="1193"/>
    <cellStyle name="Hyperlink 32" xfId="1194"/>
    <cellStyle name="Hyperlink 33" xfId="1195"/>
    <cellStyle name="Hyperlink 34" xfId="1196"/>
    <cellStyle name="Hyperlink 35" xfId="1197"/>
    <cellStyle name="Hyperlink 36" xfId="1198"/>
    <cellStyle name="Hyperlink 37" xfId="1199"/>
    <cellStyle name="Hyperlink 38" xfId="1200"/>
    <cellStyle name="Hyperlink 39" xfId="1201"/>
    <cellStyle name="Hyperlink 4" xfId="1202"/>
    <cellStyle name="Hyperlink 40" xfId="1203"/>
    <cellStyle name="Hyperlink 41" xfId="1204"/>
    <cellStyle name="Hyperlink 42" xfId="1205"/>
    <cellStyle name="Hyperlink 43" xfId="1206"/>
    <cellStyle name="Hyperlink 44" xfId="1207"/>
    <cellStyle name="Hyperlink 45" xfId="1208"/>
    <cellStyle name="Hyperlink 46" xfId="1209"/>
    <cellStyle name="Hyperlink 47" xfId="1210"/>
    <cellStyle name="Hyperlink 48" xfId="1211"/>
    <cellStyle name="Hyperlink 49" xfId="1212"/>
    <cellStyle name="Hyperlink 5" xfId="1213"/>
    <cellStyle name="Hyperlink 50" xfId="1214"/>
    <cellStyle name="Hyperlink 51" xfId="1215"/>
    <cellStyle name="Hyperlink 52" xfId="1216"/>
    <cellStyle name="Hyperlink 53" xfId="1217"/>
    <cellStyle name="Hyperlink 54" xfId="1218"/>
    <cellStyle name="Hyperlink 55" xfId="1219"/>
    <cellStyle name="Hyperlink 56" xfId="1220"/>
    <cellStyle name="Hyperlink 57" xfId="1221"/>
    <cellStyle name="Hyperlink 58" xfId="1222"/>
    <cellStyle name="Hyperlink 59" xfId="1223"/>
    <cellStyle name="Hyperlink 6" xfId="1224"/>
    <cellStyle name="Hyperlink 60" xfId="1225"/>
    <cellStyle name="Hyperlink 61" xfId="1226"/>
    <cellStyle name="Hyperlink 62" xfId="1227"/>
    <cellStyle name="Hyperlink 63" xfId="1228"/>
    <cellStyle name="Hyperlink 64" xfId="1229"/>
    <cellStyle name="Hyperlink 65" xfId="1230"/>
    <cellStyle name="Hyperlink 66" xfId="1231"/>
    <cellStyle name="Hyperlink 67" xfId="1232"/>
    <cellStyle name="Hyperlink 68" xfId="1233"/>
    <cellStyle name="Hyperlink 69" xfId="1234"/>
    <cellStyle name="Hyperlink 7" xfId="1235"/>
    <cellStyle name="Hyperlink 70" xfId="1236"/>
    <cellStyle name="Hyperlink 71" xfId="1237"/>
    <cellStyle name="Hyperlink 72" xfId="1238"/>
    <cellStyle name="Hyperlink 73" xfId="1239"/>
    <cellStyle name="Hyperlink 74" xfId="1240"/>
    <cellStyle name="Hyperlink 75" xfId="1241"/>
    <cellStyle name="Hyperlink 76" xfId="1242"/>
    <cellStyle name="Hyperlink 77" xfId="1243"/>
    <cellStyle name="Hyperlink 78" xfId="1244"/>
    <cellStyle name="Hyperlink 79" xfId="1245"/>
    <cellStyle name="Hyperlink 8" xfId="1246"/>
    <cellStyle name="Hyperlink 80" xfId="1247"/>
    <cellStyle name="Hyperlink 81" xfId="1248"/>
    <cellStyle name="Hyperlink 82" xfId="1249"/>
    <cellStyle name="Hyperlink 83" xfId="1250"/>
    <cellStyle name="Hyperlink 84" xfId="1251"/>
    <cellStyle name="Hyperlink 85" xfId="1252"/>
    <cellStyle name="Hyperlink 86" xfId="1253"/>
    <cellStyle name="Hyperlink 87" xfId="1254"/>
    <cellStyle name="Hyperlink 88" xfId="1255"/>
    <cellStyle name="Hyperlink 89" xfId="1256"/>
    <cellStyle name="Hyperlink 9" xfId="1257"/>
    <cellStyle name="Hyperlink 90" xfId="1258"/>
    <cellStyle name="Hyperlink 91" xfId="1259"/>
    <cellStyle name="Hyperlink 92" xfId="1260"/>
    <cellStyle name="Hyperlink 93" xfId="1261"/>
    <cellStyle name="Hyperlink 94" xfId="1262"/>
    <cellStyle name="Hyperlink 95" xfId="1263"/>
    <cellStyle name="Hyperlink 96" xfId="1264"/>
    <cellStyle name="Hyperlink 97" xfId="1265"/>
    <cellStyle name="Hyperlink 98" xfId="1266"/>
    <cellStyle name="Hyperlink 99" xfId="1267"/>
    <cellStyle name="Input" xfId="1268" builtinId="20" customBuiltin="1"/>
    <cellStyle name="Linked Cell" xfId="1269" builtinId="24" customBuiltin="1"/>
    <cellStyle name="Neutral 2" xfId="1270"/>
    <cellStyle name="Neutral 2 10" xfId="1271"/>
    <cellStyle name="Neutral 2 100" xfId="1272"/>
    <cellStyle name="Neutral 2 101" xfId="1273"/>
    <cellStyle name="Neutral 2 102" xfId="1274"/>
    <cellStyle name="Neutral 2 103" xfId="1275"/>
    <cellStyle name="Neutral 2 104" xfId="1276"/>
    <cellStyle name="Neutral 2 105" xfId="1277"/>
    <cellStyle name="Neutral 2 106" xfId="1278"/>
    <cellStyle name="Neutral 2 107" xfId="1279"/>
    <cellStyle name="Neutral 2 108" xfId="1280"/>
    <cellStyle name="Neutral 2 109" xfId="1281"/>
    <cellStyle name="Neutral 2 11" xfId="1282"/>
    <cellStyle name="Neutral 2 110" xfId="1283"/>
    <cellStyle name="Neutral 2 111" xfId="1284"/>
    <cellStyle name="Neutral 2 112" xfId="1285"/>
    <cellStyle name="Neutral 2 113" xfId="1286"/>
    <cellStyle name="Neutral 2 114" xfId="1287"/>
    <cellStyle name="Neutral 2 115" xfId="1288"/>
    <cellStyle name="Neutral 2 116" xfId="1289"/>
    <cellStyle name="Neutral 2 117" xfId="1290"/>
    <cellStyle name="Neutral 2 118" xfId="1291"/>
    <cellStyle name="Neutral 2 119" xfId="1292"/>
    <cellStyle name="Neutral 2 12" xfId="1293"/>
    <cellStyle name="Neutral 2 120" xfId="1294"/>
    <cellStyle name="Neutral 2 121" xfId="1295"/>
    <cellStyle name="Neutral 2 122" xfId="1296"/>
    <cellStyle name="Neutral 2 123" xfId="1297"/>
    <cellStyle name="Neutral 2 124" xfId="1298"/>
    <cellStyle name="Neutral 2 125" xfId="1299"/>
    <cellStyle name="Neutral 2 126" xfId="1300"/>
    <cellStyle name="Neutral 2 127" xfId="1301"/>
    <cellStyle name="Neutral 2 128" xfId="1302"/>
    <cellStyle name="Neutral 2 129" xfId="1303"/>
    <cellStyle name="Neutral 2 13" xfId="1304"/>
    <cellStyle name="Neutral 2 130" xfId="1305"/>
    <cellStyle name="Neutral 2 131" xfId="1306"/>
    <cellStyle name="Neutral 2 132" xfId="1307"/>
    <cellStyle name="Neutral 2 133" xfId="1308"/>
    <cellStyle name="Neutral 2 134" xfId="1309"/>
    <cellStyle name="Neutral 2 14" xfId="1310"/>
    <cellStyle name="Neutral 2 15" xfId="1311"/>
    <cellStyle name="Neutral 2 16" xfId="1312"/>
    <cellStyle name="Neutral 2 17" xfId="1313"/>
    <cellStyle name="Neutral 2 18" xfId="1314"/>
    <cellStyle name="Neutral 2 19" xfId="1315"/>
    <cellStyle name="Neutral 2 2" xfId="1316"/>
    <cellStyle name="Neutral 2 20" xfId="1317"/>
    <cellStyle name="Neutral 2 21" xfId="1318"/>
    <cellStyle name="Neutral 2 22" xfId="1319"/>
    <cellStyle name="Neutral 2 23" xfId="1320"/>
    <cellStyle name="Neutral 2 24" xfId="1321"/>
    <cellStyle name="Neutral 2 25" xfId="1322"/>
    <cellStyle name="Neutral 2 26" xfId="1323"/>
    <cellStyle name="Neutral 2 27" xfId="1324"/>
    <cellStyle name="Neutral 2 28" xfId="1325"/>
    <cellStyle name="Neutral 2 29" xfId="1326"/>
    <cellStyle name="Neutral 2 3" xfId="1327"/>
    <cellStyle name="Neutral 2 30" xfId="1328"/>
    <cellStyle name="Neutral 2 31" xfId="1329"/>
    <cellStyle name="Neutral 2 32" xfId="1330"/>
    <cellStyle name="Neutral 2 33" xfId="1331"/>
    <cellStyle name="Neutral 2 34" xfId="1332"/>
    <cellStyle name="Neutral 2 35" xfId="1333"/>
    <cellStyle name="Neutral 2 36" xfId="1334"/>
    <cellStyle name="Neutral 2 37" xfId="1335"/>
    <cellStyle name="Neutral 2 38" xfId="1336"/>
    <cellStyle name="Neutral 2 39" xfId="1337"/>
    <cellStyle name="Neutral 2 4" xfId="1338"/>
    <cellStyle name="Neutral 2 40" xfId="1339"/>
    <cellStyle name="Neutral 2 41" xfId="1340"/>
    <cellStyle name="Neutral 2 42" xfId="1341"/>
    <cellStyle name="Neutral 2 43" xfId="1342"/>
    <cellStyle name="Neutral 2 44" xfId="1343"/>
    <cellStyle name="Neutral 2 45" xfId="1344"/>
    <cellStyle name="Neutral 2 46" xfId="1345"/>
    <cellStyle name="Neutral 2 47" xfId="1346"/>
    <cellStyle name="Neutral 2 48" xfId="1347"/>
    <cellStyle name="Neutral 2 49" xfId="1348"/>
    <cellStyle name="Neutral 2 5" xfId="1349"/>
    <cellStyle name="Neutral 2 50" xfId="1350"/>
    <cellStyle name="Neutral 2 51" xfId="1351"/>
    <cellStyle name="Neutral 2 52" xfId="1352"/>
    <cellStyle name="Neutral 2 53" xfId="1353"/>
    <cellStyle name="Neutral 2 54" xfId="1354"/>
    <cellStyle name="Neutral 2 55" xfId="1355"/>
    <cellStyle name="Neutral 2 56" xfId="1356"/>
    <cellStyle name="Neutral 2 57" xfId="1357"/>
    <cellStyle name="Neutral 2 58" xfId="1358"/>
    <cellStyle name="Neutral 2 59" xfId="1359"/>
    <cellStyle name="Neutral 2 6" xfId="1360"/>
    <cellStyle name="Neutral 2 60" xfId="1361"/>
    <cellStyle name="Neutral 2 61" xfId="1362"/>
    <cellStyle name="Neutral 2 62" xfId="1363"/>
    <cellStyle name="Neutral 2 63" xfId="1364"/>
    <cellStyle name="Neutral 2 64" xfId="1365"/>
    <cellStyle name="Neutral 2 65" xfId="1366"/>
    <cellStyle name="Neutral 2 66" xfId="1367"/>
    <cellStyle name="Neutral 2 67" xfId="1368"/>
    <cellStyle name="Neutral 2 68" xfId="1369"/>
    <cellStyle name="Neutral 2 69" xfId="1370"/>
    <cellStyle name="Neutral 2 7" xfId="1371"/>
    <cellStyle name="Neutral 2 70" xfId="1372"/>
    <cellStyle name="Neutral 2 71" xfId="1373"/>
    <cellStyle name="Neutral 2 72" xfId="1374"/>
    <cellStyle name="Neutral 2 73" xfId="1375"/>
    <cellStyle name="Neutral 2 74" xfId="1376"/>
    <cellStyle name="Neutral 2 75" xfId="1377"/>
    <cellStyle name="Neutral 2 76" xfId="1378"/>
    <cellStyle name="Neutral 2 77" xfId="1379"/>
    <cellStyle name="Neutral 2 78" xfId="1380"/>
    <cellStyle name="Neutral 2 79" xfId="1381"/>
    <cellStyle name="Neutral 2 8" xfId="1382"/>
    <cellStyle name="Neutral 2 80" xfId="1383"/>
    <cellStyle name="Neutral 2 81" xfId="1384"/>
    <cellStyle name="Neutral 2 82" xfId="1385"/>
    <cellStyle name="Neutral 2 83" xfId="1386"/>
    <cellStyle name="Neutral 2 84" xfId="1387"/>
    <cellStyle name="Neutral 2 85" xfId="1388"/>
    <cellStyle name="Neutral 2 86" xfId="1389"/>
    <cellStyle name="Neutral 2 87" xfId="1390"/>
    <cellStyle name="Neutral 2 88" xfId="1391"/>
    <cellStyle name="Neutral 2 89" xfId="1392"/>
    <cellStyle name="Neutral 2 9" xfId="1393"/>
    <cellStyle name="Neutral 2 90" xfId="1394"/>
    <cellStyle name="Neutral 2 91" xfId="1395"/>
    <cellStyle name="Neutral 2 92" xfId="1396"/>
    <cellStyle name="Neutral 2 93" xfId="1397"/>
    <cellStyle name="Neutral 2 94" xfId="1398"/>
    <cellStyle name="Neutral 2 95" xfId="1399"/>
    <cellStyle name="Neutral 2 96" xfId="1400"/>
    <cellStyle name="Neutral 2 97" xfId="1401"/>
    <cellStyle name="Neutral 2 98" xfId="1402"/>
    <cellStyle name="Neutral 2 99" xfId="1403"/>
    <cellStyle name="Normal" xfId="0" builtinId="0"/>
    <cellStyle name="Normal 10" xfId="1404"/>
    <cellStyle name="Normal 5 10" xfId="1405"/>
    <cellStyle name="Normal 5 100" xfId="1406"/>
    <cellStyle name="Normal 5 101" xfId="1407"/>
    <cellStyle name="Normal 5 102" xfId="1408"/>
    <cellStyle name="Normal 5 103" xfId="1409"/>
    <cellStyle name="Normal 5 104" xfId="1410"/>
    <cellStyle name="Normal 5 105" xfId="1411"/>
    <cellStyle name="Normal 5 106" xfId="1412"/>
    <cellStyle name="Normal 5 107" xfId="1413"/>
    <cellStyle name="Normal 5 108" xfId="1414"/>
    <cellStyle name="Normal 5 109" xfId="1415"/>
    <cellStyle name="Normal 5 11" xfId="1416"/>
    <cellStyle name="Normal 5 110" xfId="1417"/>
    <cellStyle name="Normal 5 111" xfId="1418"/>
    <cellStyle name="Normal 5 112" xfId="1419"/>
    <cellStyle name="Normal 5 113" xfId="1420"/>
    <cellStyle name="Normal 5 114" xfId="1421"/>
    <cellStyle name="Normal 5 115" xfId="1422"/>
    <cellStyle name="Normal 5 116" xfId="1423"/>
    <cellStyle name="Normal 5 117" xfId="1424"/>
    <cellStyle name="Normal 5 118" xfId="1425"/>
    <cellStyle name="Normal 5 119" xfId="1426"/>
    <cellStyle name="Normal 5 12" xfId="1427"/>
    <cellStyle name="Normal 5 120" xfId="1428"/>
    <cellStyle name="Normal 5 121" xfId="1429"/>
    <cellStyle name="Normal 5 122" xfId="1430"/>
    <cellStyle name="Normal 5 123" xfId="1431"/>
    <cellStyle name="Normal 5 124" xfId="1432"/>
    <cellStyle name="Normal 5 125" xfId="1433"/>
    <cellStyle name="Normal 5 126" xfId="1434"/>
    <cellStyle name="Normal 5 127" xfId="1435"/>
    <cellStyle name="Normal 5 128" xfId="1436"/>
    <cellStyle name="Normal 5 129" xfId="1437"/>
    <cellStyle name="Normal 5 13" xfId="1438"/>
    <cellStyle name="Normal 5 130" xfId="1439"/>
    <cellStyle name="Normal 5 131" xfId="1440"/>
    <cellStyle name="Normal 5 132" xfId="1441"/>
    <cellStyle name="Normal 5 133" xfId="1442"/>
    <cellStyle name="Normal 5 14" xfId="1443"/>
    <cellStyle name="Normal 5 15" xfId="1444"/>
    <cellStyle name="Normal 5 16" xfId="1445"/>
    <cellStyle name="Normal 5 17" xfId="1446"/>
    <cellStyle name="Normal 5 18" xfId="1447"/>
    <cellStyle name="Normal 5 19" xfId="1448"/>
    <cellStyle name="Normal 5 2" xfId="1449"/>
    <cellStyle name="Normal 5 20" xfId="1450"/>
    <cellStyle name="Normal 5 21" xfId="1451"/>
    <cellStyle name="Normal 5 22" xfId="1452"/>
    <cellStyle name="Normal 5 23" xfId="1453"/>
    <cellStyle name="Normal 5 24" xfId="1454"/>
    <cellStyle name="Normal 5 25" xfId="1455"/>
    <cellStyle name="Normal 5 26" xfId="1456"/>
    <cellStyle name="Normal 5 27" xfId="1457"/>
    <cellStyle name="Normal 5 28" xfId="1458"/>
    <cellStyle name="Normal 5 29" xfId="1459"/>
    <cellStyle name="Normal 5 3" xfId="1460"/>
    <cellStyle name="Normal 5 30" xfId="1461"/>
    <cellStyle name="Normal 5 31" xfId="1462"/>
    <cellStyle name="Normal 5 32" xfId="1463"/>
    <cellStyle name="Normal 5 33" xfId="1464"/>
    <cellStyle name="Normal 5 34" xfId="1465"/>
    <cellStyle name="Normal 5 35" xfId="1466"/>
    <cellStyle name="Normal 5 36" xfId="1467"/>
    <cellStyle name="Normal 5 37" xfId="1468"/>
    <cellStyle name="Normal 5 38" xfId="1469"/>
    <cellStyle name="Normal 5 39" xfId="1470"/>
    <cellStyle name="Normal 5 4" xfId="1471"/>
    <cellStyle name="Normal 5 40" xfId="1472"/>
    <cellStyle name="Normal 5 41" xfId="1473"/>
    <cellStyle name="Normal 5 42" xfId="1474"/>
    <cellStyle name="Normal 5 43" xfId="1475"/>
    <cellStyle name="Normal 5 44" xfId="1476"/>
    <cellStyle name="Normal 5 45" xfId="1477"/>
    <cellStyle name="Normal 5 46" xfId="1478"/>
    <cellStyle name="Normal 5 47" xfId="1479"/>
    <cellStyle name="Normal 5 48" xfId="1480"/>
    <cellStyle name="Normal 5 49" xfId="1481"/>
    <cellStyle name="Normal 5 5" xfId="1482"/>
    <cellStyle name="Normal 5 50" xfId="1483"/>
    <cellStyle name="Normal 5 51" xfId="1484"/>
    <cellStyle name="Normal 5 52" xfId="1485"/>
    <cellStyle name="Normal 5 53" xfId="1486"/>
    <cellStyle name="Normal 5 54" xfId="1487"/>
    <cellStyle name="Normal 5 55" xfId="1488"/>
    <cellStyle name="Normal 5 56" xfId="1489"/>
    <cellStyle name="Normal 5 57" xfId="1490"/>
    <cellStyle name="Normal 5 58" xfId="1491"/>
    <cellStyle name="Normal 5 59" xfId="1492"/>
    <cellStyle name="Normal 5 6" xfId="1493"/>
    <cellStyle name="Normal 5 60" xfId="1494"/>
    <cellStyle name="Normal 5 61" xfId="1495"/>
    <cellStyle name="Normal 5 62" xfId="1496"/>
    <cellStyle name="Normal 5 63" xfId="1497"/>
    <cellStyle name="Normal 5 64" xfId="1498"/>
    <cellStyle name="Normal 5 65" xfId="1499"/>
    <cellStyle name="Normal 5 66" xfId="1500"/>
    <cellStyle name="Normal 5 67" xfId="1501"/>
    <cellStyle name="Normal 5 68" xfId="1502"/>
    <cellStyle name="Normal 5 69" xfId="1503"/>
    <cellStyle name="Normal 5 7" xfId="1504"/>
    <cellStyle name="Normal 5 70" xfId="1505"/>
    <cellStyle name="Normal 5 71" xfId="1506"/>
    <cellStyle name="Normal 5 72" xfId="1507"/>
    <cellStyle name="Normal 5 73" xfId="1508"/>
    <cellStyle name="Normal 5 74" xfId="1509"/>
    <cellStyle name="Normal 5 75" xfId="1510"/>
    <cellStyle name="Normal 5 76" xfId="1511"/>
    <cellStyle name="Normal 5 77" xfId="1512"/>
    <cellStyle name="Normal 5 78" xfId="1513"/>
    <cellStyle name="Normal 5 79" xfId="1514"/>
    <cellStyle name="Normal 5 8" xfId="1515"/>
    <cellStyle name="Normal 5 80" xfId="1516"/>
    <cellStyle name="Normal 5 81" xfId="1517"/>
    <cellStyle name="Normal 5 82" xfId="1518"/>
    <cellStyle name="Normal 5 83" xfId="1519"/>
    <cellStyle name="Normal 5 84" xfId="1520"/>
    <cellStyle name="Normal 5 85" xfId="1521"/>
    <cellStyle name="Normal 5 86" xfId="1522"/>
    <cellStyle name="Normal 5 87" xfId="1523"/>
    <cellStyle name="Normal 5 88" xfId="1524"/>
    <cellStyle name="Normal 5 89" xfId="1525"/>
    <cellStyle name="Normal 5 9" xfId="1526"/>
    <cellStyle name="Normal 5 90" xfId="1527"/>
    <cellStyle name="Normal 5 91" xfId="1528"/>
    <cellStyle name="Normal 5 92" xfId="1529"/>
    <cellStyle name="Normal 5 93" xfId="1530"/>
    <cellStyle name="Normal 5 94" xfId="1531"/>
    <cellStyle name="Normal 5 95" xfId="1532"/>
    <cellStyle name="Normal 5 96" xfId="1533"/>
    <cellStyle name="Normal 5 97" xfId="1534"/>
    <cellStyle name="Normal 5 98" xfId="1535"/>
    <cellStyle name="Normal 5 99" xfId="1536"/>
    <cellStyle name="Normal 6" xfId="1537"/>
    <cellStyle name="Normal 7" xfId="1538"/>
    <cellStyle name="Normal 8" xfId="1539"/>
    <cellStyle name="Normal 8 2" xfId="1540"/>
    <cellStyle name="Normal 9" xfId="1541"/>
    <cellStyle name="Note 2" xfId="1542"/>
    <cellStyle name="Note 2 10" xfId="1543"/>
    <cellStyle name="Note 2 100" xfId="1544"/>
    <cellStyle name="Note 2 101" xfId="1545"/>
    <cellStyle name="Note 2 102" xfId="1546"/>
    <cellStyle name="Note 2 103" xfId="1547"/>
    <cellStyle name="Note 2 104" xfId="1548"/>
    <cellStyle name="Note 2 105" xfId="1549"/>
    <cellStyle name="Note 2 106" xfId="1550"/>
    <cellStyle name="Note 2 107" xfId="1551"/>
    <cellStyle name="Note 2 108" xfId="1552"/>
    <cellStyle name="Note 2 109" xfId="1553"/>
    <cellStyle name="Note 2 11" xfId="1554"/>
    <cellStyle name="Note 2 110" xfId="1555"/>
    <cellStyle name="Note 2 111" xfId="1556"/>
    <cellStyle name="Note 2 112" xfId="1557"/>
    <cellStyle name="Note 2 113" xfId="1558"/>
    <cellStyle name="Note 2 114" xfId="1559"/>
    <cellStyle name="Note 2 115" xfId="1560"/>
    <cellStyle name="Note 2 116" xfId="1561"/>
    <cellStyle name="Note 2 117" xfId="1562"/>
    <cellStyle name="Note 2 118" xfId="1563"/>
    <cellStyle name="Note 2 119" xfId="1564"/>
    <cellStyle name="Note 2 12" xfId="1565"/>
    <cellStyle name="Note 2 120" xfId="1566"/>
    <cellStyle name="Note 2 121" xfId="1567"/>
    <cellStyle name="Note 2 122" xfId="1568"/>
    <cellStyle name="Note 2 123" xfId="1569"/>
    <cellStyle name="Note 2 124" xfId="1570"/>
    <cellStyle name="Note 2 125" xfId="1571"/>
    <cellStyle name="Note 2 126" xfId="1572"/>
    <cellStyle name="Note 2 127" xfId="1573"/>
    <cellStyle name="Note 2 128" xfId="1574"/>
    <cellStyle name="Note 2 129" xfId="1575"/>
    <cellStyle name="Note 2 13" xfId="1576"/>
    <cellStyle name="Note 2 130" xfId="1577"/>
    <cellStyle name="Note 2 131" xfId="1578"/>
    <cellStyle name="Note 2 132" xfId="1579"/>
    <cellStyle name="Note 2 133" xfId="1580"/>
    <cellStyle name="Note 2 134" xfId="1581"/>
    <cellStyle name="Note 2 14" xfId="1582"/>
    <cellStyle name="Note 2 15" xfId="1583"/>
    <cellStyle name="Note 2 16" xfId="1584"/>
    <cellStyle name="Note 2 17" xfId="1585"/>
    <cellStyle name="Note 2 18" xfId="1586"/>
    <cellStyle name="Note 2 19" xfId="1587"/>
    <cellStyle name="Note 2 2" xfId="1588"/>
    <cellStyle name="Note 2 20" xfId="1589"/>
    <cellStyle name="Note 2 21" xfId="1590"/>
    <cellStyle name="Note 2 22" xfId="1591"/>
    <cellStyle name="Note 2 23" xfId="1592"/>
    <cellStyle name="Note 2 24" xfId="1593"/>
    <cellStyle name="Note 2 25" xfId="1594"/>
    <cellStyle name="Note 2 26" xfId="1595"/>
    <cellStyle name="Note 2 27" xfId="1596"/>
    <cellStyle name="Note 2 28" xfId="1597"/>
    <cellStyle name="Note 2 29" xfId="1598"/>
    <cellStyle name="Note 2 3" xfId="1599"/>
    <cellStyle name="Note 2 30" xfId="1600"/>
    <cellStyle name="Note 2 31" xfId="1601"/>
    <cellStyle name="Note 2 32" xfId="1602"/>
    <cellStyle name="Note 2 33" xfId="1603"/>
    <cellStyle name="Note 2 34" xfId="1604"/>
    <cellStyle name="Note 2 35" xfId="1605"/>
    <cellStyle name="Note 2 36" xfId="1606"/>
    <cellStyle name="Note 2 37" xfId="1607"/>
    <cellStyle name="Note 2 38" xfId="1608"/>
    <cellStyle name="Note 2 39" xfId="1609"/>
    <cellStyle name="Note 2 4" xfId="1610"/>
    <cellStyle name="Note 2 40" xfId="1611"/>
    <cellStyle name="Note 2 41" xfId="1612"/>
    <cellStyle name="Note 2 42" xfId="1613"/>
    <cellStyle name="Note 2 43" xfId="1614"/>
    <cellStyle name="Note 2 44" xfId="1615"/>
    <cellStyle name="Note 2 45" xfId="1616"/>
    <cellStyle name="Note 2 46" xfId="1617"/>
    <cellStyle name="Note 2 47" xfId="1618"/>
    <cellStyle name="Note 2 48" xfId="1619"/>
    <cellStyle name="Note 2 49" xfId="1620"/>
    <cellStyle name="Note 2 5" xfId="1621"/>
    <cellStyle name="Note 2 50" xfId="1622"/>
    <cellStyle name="Note 2 51" xfId="1623"/>
    <cellStyle name="Note 2 52" xfId="1624"/>
    <cellStyle name="Note 2 53" xfId="1625"/>
    <cellStyle name="Note 2 54" xfId="1626"/>
    <cellStyle name="Note 2 55" xfId="1627"/>
    <cellStyle name="Note 2 56" xfId="1628"/>
    <cellStyle name="Note 2 57" xfId="1629"/>
    <cellStyle name="Note 2 58" xfId="1630"/>
    <cellStyle name="Note 2 59" xfId="1631"/>
    <cellStyle name="Note 2 6" xfId="1632"/>
    <cellStyle name="Note 2 60" xfId="1633"/>
    <cellStyle name="Note 2 61" xfId="1634"/>
    <cellStyle name="Note 2 62" xfId="1635"/>
    <cellStyle name="Note 2 63" xfId="1636"/>
    <cellStyle name="Note 2 64" xfId="1637"/>
    <cellStyle name="Note 2 65" xfId="1638"/>
    <cellStyle name="Note 2 66" xfId="1639"/>
    <cellStyle name="Note 2 67" xfId="1640"/>
    <cellStyle name="Note 2 68" xfId="1641"/>
    <cellStyle name="Note 2 69" xfId="1642"/>
    <cellStyle name="Note 2 7" xfId="1643"/>
    <cellStyle name="Note 2 70" xfId="1644"/>
    <cellStyle name="Note 2 71" xfId="1645"/>
    <cellStyle name="Note 2 72" xfId="1646"/>
    <cellStyle name="Note 2 73" xfId="1647"/>
    <cellStyle name="Note 2 74" xfId="1648"/>
    <cellStyle name="Note 2 75" xfId="1649"/>
    <cellStyle name="Note 2 76" xfId="1650"/>
    <cellStyle name="Note 2 77" xfId="1651"/>
    <cellStyle name="Note 2 78" xfId="1652"/>
    <cellStyle name="Note 2 79" xfId="1653"/>
    <cellStyle name="Note 2 8" xfId="1654"/>
    <cellStyle name="Note 2 80" xfId="1655"/>
    <cellStyle name="Note 2 81" xfId="1656"/>
    <cellStyle name="Note 2 82" xfId="1657"/>
    <cellStyle name="Note 2 83" xfId="1658"/>
    <cellStyle name="Note 2 84" xfId="1659"/>
    <cellStyle name="Note 2 85" xfId="1660"/>
    <cellStyle name="Note 2 86" xfId="1661"/>
    <cellStyle name="Note 2 87" xfId="1662"/>
    <cellStyle name="Note 2 88" xfId="1663"/>
    <cellStyle name="Note 2 89" xfId="1664"/>
    <cellStyle name="Note 2 9" xfId="1665"/>
    <cellStyle name="Note 2 90" xfId="1666"/>
    <cellStyle name="Note 2 91" xfId="1667"/>
    <cellStyle name="Note 2 92" xfId="1668"/>
    <cellStyle name="Note 2 93" xfId="1669"/>
    <cellStyle name="Note 2 94" xfId="1670"/>
    <cellStyle name="Note 2 95" xfId="1671"/>
    <cellStyle name="Note 2 96" xfId="1672"/>
    <cellStyle name="Note 2 97" xfId="1673"/>
    <cellStyle name="Note 2 98" xfId="1674"/>
    <cellStyle name="Note 2 99" xfId="1675"/>
    <cellStyle name="Output" xfId="1676" builtinId="21" customBuiltin="1"/>
    <cellStyle name="Title" xfId="1677" builtinId="15" customBuiltin="1"/>
    <cellStyle name="Total" xfId="1678" builtinId="25" customBuiltin="1"/>
    <cellStyle name="Warning Text" xfId="1679" builtinId="11"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762</xdr:row>
      <xdr:rowOff>0</xdr:rowOff>
    </xdr:from>
    <xdr:to>
      <xdr:col>4</xdr:col>
      <xdr:colOff>904875</xdr:colOff>
      <xdr:row>762</xdr:row>
      <xdr:rowOff>28575</xdr:rowOff>
    </xdr:to>
    <xdr:pic>
      <xdr:nvPicPr>
        <xdr:cNvPr id="2220" name="Picture 2" descr="spac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0" y="123548775"/>
          <a:ext cx="2247900"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mailto:sophie@tugg.com.au"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mdb.com/search/title?sound_mixes=d_cinema_48khz_5.1&amp;ref_=tt_dt_spec"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mailto:festivals@matchfactory.de" TargetMode="External"/><Relationship Id="rId18" Type="http://schemas.openxmlformats.org/officeDocument/2006/relationships/hyperlink" Target="mailto:cosbo@paradise.net.nz" TargetMode="External"/><Relationship Id="rId26" Type="http://schemas.openxmlformats.org/officeDocument/2006/relationships/hyperlink" Target="mailto:h.horner@docandfilm.com" TargetMode="External"/><Relationship Id="rId39" Type="http://schemas.openxmlformats.org/officeDocument/2006/relationships/hyperlink" Target="mailto:simonogston@yahoo.com" TargetMode="External"/><Relationship Id="rId21" Type="http://schemas.openxmlformats.org/officeDocument/2006/relationships/hyperlink" Target="mailto:march33@finecut.co.kr" TargetMode="External"/><Relationship Id="rId34" Type="http://schemas.openxmlformats.org/officeDocument/2006/relationships/hyperlink" Target="mailto:megan@transmissionfilms.com.au" TargetMode="External"/><Relationship Id="rId42" Type="http://schemas.openxmlformats.org/officeDocument/2006/relationships/hyperlink" Target="mailto:graeme@auntsfield.co.nz" TargetMode="External"/><Relationship Id="rId47" Type="http://schemas.openxmlformats.org/officeDocument/2006/relationships/hyperlink" Target="mailto:gus@gustofilms.com" TargetMode="External"/><Relationship Id="rId50" Type="http://schemas.openxmlformats.org/officeDocument/2006/relationships/hyperlink" Target="mailto:a.aubelle@le-pacte.com" TargetMode="External"/><Relationship Id="rId55" Type="http://schemas.openxmlformats.org/officeDocument/2006/relationships/hyperlink" Target="mailto:KTan@entonegroup.com" TargetMode="External"/><Relationship Id="rId7" Type="http://schemas.openxmlformats.org/officeDocument/2006/relationships/hyperlink" Target="mailto:tony@rialtoentertainment.com" TargetMode="External"/><Relationship Id="rId12" Type="http://schemas.openxmlformats.org/officeDocument/2006/relationships/hyperlink" Target="mailto:marion@memento-films.com" TargetMode="External"/><Relationship Id="rId17" Type="http://schemas.openxmlformats.org/officeDocument/2006/relationships/hyperlink" Target="mailto:tg@tgraham.demon.co.uk" TargetMode="External"/><Relationship Id="rId25" Type="http://schemas.openxmlformats.org/officeDocument/2006/relationships/hyperlink" Target="tel:+33" TargetMode="External"/><Relationship Id="rId33" Type="http://schemas.openxmlformats.org/officeDocument/2006/relationships/hyperlink" Target="mailto:matts@transmissionfilms.com.au" TargetMode="External"/><Relationship Id="rId38" Type="http://schemas.openxmlformats.org/officeDocument/2006/relationships/hyperlink" Target="mailto:amanda@trilogy-films.com" TargetMode="External"/><Relationship Id="rId46" Type="http://schemas.openxmlformats.org/officeDocument/2006/relationships/hyperlink" Target="mailto:tassilo.hallbauer@betacinema.com" TargetMode="External"/><Relationship Id="rId59" Type="http://schemas.openxmlformats.org/officeDocument/2006/relationships/comments" Target="../comments2.xml"/><Relationship Id="rId2" Type="http://schemas.openxmlformats.org/officeDocument/2006/relationships/hyperlink" Target="mailto:pricher@pyramidefilms.com" TargetMode="External"/><Relationship Id="rId16" Type="http://schemas.openxmlformats.org/officeDocument/2006/relationships/hyperlink" Target="mailto:michaelwrenn@firesign.co.nz" TargetMode="External"/><Relationship Id="rId20" Type="http://schemas.openxmlformats.org/officeDocument/2006/relationships/hyperlink" Target="mailto:hayley@rialtodistribution.com" TargetMode="External"/><Relationship Id="rId29" Type="http://schemas.openxmlformats.org/officeDocument/2006/relationships/hyperlink" Target="mailto:peterout@gmail.com" TargetMode="External"/><Relationship Id="rId41" Type="http://schemas.openxmlformats.org/officeDocument/2006/relationships/hyperlink" Target="mailto:mark@parkcircus.com" TargetMode="External"/><Relationship Id="rId54" Type="http://schemas.openxmlformats.org/officeDocument/2006/relationships/hyperlink" Target="mailto:cameo@vendettafilms.co.nz" TargetMode="External"/><Relationship Id="rId1" Type="http://schemas.openxmlformats.org/officeDocument/2006/relationships/hyperlink" Target="mailto:jasonh@dendyfillms.com.au" TargetMode="External"/><Relationship Id="rId6" Type="http://schemas.openxmlformats.org/officeDocument/2006/relationships/hyperlink" Target="mailto:cherie@rialtoentertainment.com" TargetMode="External"/><Relationship Id="rId11" Type="http://schemas.openxmlformats.org/officeDocument/2006/relationships/hyperlink" Target="mailto:louise@hopscotchfilms.com.au" TargetMode="External"/><Relationship Id="rId24" Type="http://schemas.openxmlformats.org/officeDocument/2006/relationships/hyperlink" Target="mailto:jdouglashenry@irispictures.com.au" TargetMode="External"/><Relationship Id="rId32" Type="http://schemas.openxmlformats.org/officeDocument/2006/relationships/hyperlink" Target="mailto:tb@labeldistribution.com" TargetMode="External"/><Relationship Id="rId37" Type="http://schemas.openxmlformats.org/officeDocument/2006/relationships/hyperlink" Target="mailto:neil@monsterpictures.com.au" TargetMode="External"/><Relationship Id="rId40" Type="http://schemas.openxmlformats.org/officeDocument/2006/relationships/hyperlink" Target="mailto:nick@parkcircus.com" TargetMode="External"/><Relationship Id="rId45" Type="http://schemas.openxmlformats.org/officeDocument/2006/relationships/hyperlink" Target="mailto:mercedessader@gmail.com" TargetMode="External"/><Relationship Id="rId53" Type="http://schemas.openxmlformats.org/officeDocument/2006/relationships/hyperlink" Target="mailto:erikgoyenechea@gmail.com" TargetMode="External"/><Relationship Id="rId58" Type="http://schemas.openxmlformats.org/officeDocument/2006/relationships/vmlDrawing" Target="../drawings/vmlDrawing2.vml"/><Relationship Id="rId5" Type="http://schemas.openxmlformats.org/officeDocument/2006/relationships/hyperlink" Target="mailto:rob@rialtoentertainment.com" TargetMode="External"/><Relationship Id="rId15" Type="http://schemas.openxmlformats.org/officeDocument/2006/relationships/hyperlink" Target="mailto:al@visitfilms.com" TargetMode="External"/><Relationship Id="rId23" Type="http://schemas.openxmlformats.org/officeDocument/2006/relationships/hyperlink" Target="mailto:vickypope@me.com" TargetMode="External"/><Relationship Id="rId28" Type="http://schemas.openxmlformats.org/officeDocument/2006/relationships/hyperlink" Target="mailto:mchiba@lobsterfilms.com" TargetMode="External"/><Relationship Id="rId36" Type="http://schemas.openxmlformats.org/officeDocument/2006/relationships/hyperlink" Target="mailto:Andrew.Youdell@bfi.org.uk" TargetMode="External"/><Relationship Id="rId49" Type="http://schemas.openxmlformats.org/officeDocument/2006/relationships/hyperlink" Target="mailto:manon.bayet@capricci.fr" TargetMode="External"/><Relationship Id="rId57" Type="http://schemas.openxmlformats.org/officeDocument/2006/relationships/drawing" Target="../drawings/drawing1.xml"/><Relationship Id="rId10" Type="http://schemas.openxmlformats.org/officeDocument/2006/relationships/hyperlink" Target="mailto:janineh@bigpond.net.au" TargetMode="External"/><Relationship Id="rId19" Type="http://schemas.openxmlformats.org/officeDocument/2006/relationships/hyperlink" Target="mailto:ana@dogwoof.com" TargetMode="External"/><Relationship Id="rId31" Type="http://schemas.openxmlformats.org/officeDocument/2006/relationships/hyperlink" Target="mailto:jeffrey@thefilmcollaborative.org" TargetMode="External"/><Relationship Id="rId44" Type="http://schemas.openxmlformats.org/officeDocument/2006/relationships/hyperlink" Target="tel:%2B598%2091402359" TargetMode="External"/><Relationship Id="rId52" Type="http://schemas.openxmlformats.org/officeDocument/2006/relationships/hyperlink" Target="mailto:eric@hanabee.com.au" TargetMode="External"/><Relationship Id="rId4" Type="http://schemas.openxmlformats.org/officeDocument/2006/relationships/hyperlink" Target="http://www.arklesentertainment.com/" TargetMode="External"/><Relationship Id="rId9" Type="http://schemas.openxmlformats.org/officeDocument/2006/relationships/hyperlink" Target="mailto:elingemann@littlebearinc.com" TargetMode="External"/><Relationship Id="rId14" Type="http://schemas.openxmlformats.org/officeDocument/2006/relationships/hyperlink" Target="mailto:george@accentfilm.com" TargetMode="External"/><Relationship Id="rId22" Type="http://schemas.openxmlformats.org/officeDocument/2006/relationships/hyperlink" Target="mailto:dannyyourd@gmail.com" TargetMode="External"/><Relationship Id="rId27" Type="http://schemas.openxmlformats.org/officeDocument/2006/relationships/hyperlink" Target="mailto:lr@visitfilms.com" TargetMode="External"/><Relationship Id="rId30" Type="http://schemas.openxmlformats.org/officeDocument/2006/relationships/hyperlink" Target="mailto:yaniv@submarine.nl" TargetMode="External"/><Relationship Id="rId35" Type="http://schemas.openxmlformats.org/officeDocument/2006/relationships/hyperlink" Target="mailto:simon@higlossentertainment.com.au" TargetMode="External"/><Relationship Id="rId43" Type="http://schemas.openxmlformats.org/officeDocument/2006/relationships/hyperlink" Target="mailto:amauruc@pyramidefilms.com" TargetMode="External"/><Relationship Id="rId48" Type="http://schemas.openxmlformats.org/officeDocument/2006/relationships/hyperlink" Target="mailto:JHernandez@entonegroup.com" TargetMode="External"/><Relationship Id="rId56" Type="http://schemas.openxmlformats.org/officeDocument/2006/relationships/hyperlink" Target="mailto:festivals@afc.at" TargetMode="External"/><Relationship Id="rId8" Type="http://schemas.openxmlformats.org/officeDocument/2006/relationships/hyperlink" Target="mailto:kellyrogers@rialtoentertainment.com" TargetMode="External"/><Relationship Id="rId51" Type="http://schemas.openxmlformats.org/officeDocument/2006/relationships/hyperlink" Target="mailto:christof@icelandicfilmcentre.is" TargetMode="External"/><Relationship Id="rId3" Type="http://schemas.openxmlformats.org/officeDocument/2006/relationships/hyperlink" Target="mailto:john@arklesentertainment.com" TargetMode="Externa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GI18"/>
  <sheetViews>
    <sheetView showZeros="0" tabSelected="1" zoomScaleNormal="100" workbookViewId="0">
      <pane xSplit="3" ySplit="2" topLeftCell="D3" activePane="bottomRight" state="frozen"/>
      <selection pane="topRight" activeCell="D1" sqref="D1"/>
      <selection pane="bottomLeft" activeCell="A3" sqref="A3"/>
      <selection pane="bottomRight" activeCell="C29" sqref="C29"/>
    </sheetView>
  </sheetViews>
  <sheetFormatPr defaultColWidth="11" defaultRowHeight="11.25"/>
  <cols>
    <col min="1" max="1" width="15" style="60" customWidth="1"/>
    <col min="2" max="2" width="10.125" style="60" customWidth="1"/>
    <col min="3" max="3" width="43.625" style="60" bestFit="1" customWidth="1"/>
    <col min="4" max="4" width="14.875" style="60" customWidth="1"/>
    <col min="5" max="5" width="15.625" style="60" customWidth="1"/>
    <col min="6" max="6" width="16.125" style="60" customWidth="1"/>
    <col min="7" max="7" width="8.875" style="60" customWidth="1"/>
    <col min="8" max="8" width="7.625" style="60" customWidth="1"/>
    <col min="9" max="9" width="19.625" style="60" customWidth="1"/>
    <col min="10" max="10" width="10.125" style="60" customWidth="1"/>
    <col min="11" max="11" width="11.125" style="313" customWidth="1"/>
    <col min="12" max="12" width="16.5" style="60" customWidth="1"/>
    <col min="13" max="14" width="9.875" style="60" customWidth="1"/>
    <col min="15" max="15" width="11.625" style="357" customWidth="1"/>
    <col min="16" max="16" width="16.125" style="60" customWidth="1"/>
    <col min="17" max="17" width="9.125" style="60" customWidth="1"/>
    <col min="18" max="18" width="11.5" style="313" customWidth="1"/>
    <col min="19" max="19" width="16.125" style="60" customWidth="1"/>
    <col min="20" max="20" width="14.375" style="330" customWidth="1"/>
    <col min="21" max="21" width="11.125" style="60" customWidth="1"/>
    <col min="22" max="22" width="18.125" style="278" customWidth="1"/>
    <col min="23" max="23" width="16.625" style="286" customWidth="1"/>
    <col min="24" max="28" width="5.875" style="60" customWidth="1"/>
    <col min="29" max="29" width="20.125" style="60" customWidth="1"/>
    <col min="30" max="30" width="21.875" style="60" customWidth="1"/>
    <col min="31" max="31" width="8.125" style="60" customWidth="1"/>
    <col min="32" max="32" width="16.625" style="60" customWidth="1"/>
    <col min="33" max="35" width="8.125" style="60" customWidth="1"/>
    <col min="36" max="36" width="4.625" style="60" customWidth="1"/>
    <col min="37" max="37" width="19" style="60" customWidth="1"/>
    <col min="38" max="38" width="13.625" style="60" customWidth="1"/>
    <col min="39" max="39" width="26.625" style="60" customWidth="1"/>
    <col min="40" max="40" width="11.375" style="60" customWidth="1"/>
    <col min="41" max="41" width="10.5" style="287" customWidth="1"/>
    <col min="42" max="42" width="29.625" style="60" customWidth="1"/>
    <col min="43" max="43" width="17.375" style="60" customWidth="1"/>
    <col min="44" max="44" width="7.625" style="60" customWidth="1"/>
    <col min="45" max="45" width="14.375" style="60" customWidth="1"/>
    <col min="46" max="46" width="10.125" style="60" customWidth="1"/>
    <col min="47" max="47" width="12.125" style="60" customWidth="1"/>
    <col min="48" max="48" width="12" style="60" customWidth="1"/>
    <col min="49" max="49" width="9.625" style="60" customWidth="1"/>
    <col min="50" max="50" width="9.125" style="60" customWidth="1"/>
    <col min="51" max="51" width="14" style="60" customWidth="1"/>
    <col min="52" max="52" width="12.125" style="60" customWidth="1"/>
    <col min="53" max="53" width="9" style="60" customWidth="1"/>
    <col min="54" max="54" width="11.5" style="60" customWidth="1"/>
    <col min="55" max="55" width="7.5" style="60" customWidth="1"/>
    <col min="56" max="56" width="12.625" style="60" customWidth="1"/>
    <col min="57" max="57" width="10.875" style="60" customWidth="1"/>
    <col min="58" max="58" width="10.125" style="60" customWidth="1"/>
    <col min="59" max="59" width="15" style="60" customWidth="1"/>
    <col min="60" max="60" width="16" style="60" customWidth="1"/>
    <col min="61" max="61" width="11" style="60" customWidth="1"/>
    <col min="62" max="62" width="16.375" style="60" customWidth="1"/>
    <col min="63" max="63" width="13.125" style="60" customWidth="1"/>
    <col min="64" max="64" width="17.375" style="60" customWidth="1"/>
    <col min="65" max="65" width="11.125" style="60" customWidth="1"/>
    <col min="66" max="66" width="13.625" style="60" customWidth="1"/>
    <col min="67" max="67" width="14.5" style="60" customWidth="1"/>
    <col min="68" max="68" width="12" style="60" customWidth="1"/>
    <col min="69" max="69" width="11.5" style="60" customWidth="1"/>
    <col min="70" max="70" width="11.625" style="60" customWidth="1"/>
    <col min="71" max="71" width="13" style="112" customWidth="1"/>
    <col min="72" max="72" width="13.625" style="60" customWidth="1"/>
    <col min="73" max="73" width="25.375" style="60" customWidth="1"/>
    <col min="74" max="74" width="21.875" style="60" customWidth="1"/>
    <col min="75" max="75" width="13.375" style="114" customWidth="1"/>
    <col min="76" max="76" width="18.125" style="60" customWidth="1"/>
    <col min="77" max="77" width="5.5" style="60" customWidth="1"/>
    <col min="78" max="78" width="7.625" style="60" customWidth="1"/>
    <col min="79" max="79" width="12" style="60" customWidth="1"/>
    <col min="80" max="85" width="9" style="60" customWidth="1"/>
    <col min="86" max="86" width="7.125" style="60" customWidth="1"/>
    <col min="87" max="87" width="9" style="60" customWidth="1"/>
    <col min="88" max="88" width="7.125" style="60" customWidth="1"/>
    <col min="89" max="124" width="9" style="60" customWidth="1"/>
    <col min="125" max="125" width="13.5" style="58" customWidth="1"/>
    <col min="126" max="126" width="13.125" style="60" bestFit="1" customWidth="1"/>
    <col min="127" max="16384" width="11" style="60"/>
  </cols>
  <sheetData>
    <row r="1" spans="1:191" ht="11.25" customHeight="1">
      <c r="A1" s="41" t="s">
        <v>2757</v>
      </c>
      <c r="B1" s="41" t="s">
        <v>3548</v>
      </c>
      <c r="C1" s="42" t="s">
        <v>3549</v>
      </c>
      <c r="D1" s="42" t="s">
        <v>3550</v>
      </c>
      <c r="E1" s="42" t="s">
        <v>5530</v>
      </c>
      <c r="F1" s="42" t="s">
        <v>5570</v>
      </c>
      <c r="G1" s="42" t="s">
        <v>5529</v>
      </c>
      <c r="H1" s="289" t="s">
        <v>5571</v>
      </c>
      <c r="I1" s="289" t="s">
        <v>778</v>
      </c>
      <c r="J1" s="42" t="s">
        <v>779</v>
      </c>
      <c r="K1" s="42" t="s">
        <v>3510</v>
      </c>
      <c r="L1" s="43" t="s">
        <v>2642</v>
      </c>
      <c r="M1" s="42" t="s">
        <v>2643</v>
      </c>
      <c r="N1" s="42" t="s">
        <v>2753</v>
      </c>
      <c r="O1" s="354" t="s">
        <v>2158</v>
      </c>
      <c r="P1" s="44" t="s">
        <v>448</v>
      </c>
      <c r="Q1" s="289" t="s">
        <v>449</v>
      </c>
      <c r="R1" s="42" t="s">
        <v>450</v>
      </c>
      <c r="S1" s="43" t="s">
        <v>4761</v>
      </c>
      <c r="T1" s="327" t="s">
        <v>5531</v>
      </c>
      <c r="U1" s="289" t="s">
        <v>5543</v>
      </c>
      <c r="V1" s="42" t="s">
        <v>2521</v>
      </c>
      <c r="W1" s="290" t="s">
        <v>4495</v>
      </c>
      <c r="X1" s="42" t="s">
        <v>3390</v>
      </c>
      <c r="Y1" s="42" t="s">
        <v>3390</v>
      </c>
      <c r="Z1" s="42" t="s">
        <v>3390</v>
      </c>
      <c r="AA1" s="42" t="s">
        <v>3390</v>
      </c>
      <c r="AB1" s="42" t="s">
        <v>3390</v>
      </c>
      <c r="AC1" s="45" t="s">
        <v>2029</v>
      </c>
      <c r="AD1" s="45" t="s">
        <v>4493</v>
      </c>
      <c r="AE1" s="46" t="s">
        <v>4494</v>
      </c>
      <c r="AF1" s="47" t="s">
        <v>4495</v>
      </c>
      <c r="AG1" s="47" t="s">
        <v>4235</v>
      </c>
      <c r="AH1" s="47" t="s">
        <v>4236</v>
      </c>
      <c r="AI1" s="47" t="s">
        <v>3299</v>
      </c>
      <c r="AJ1" s="48" t="s">
        <v>3300</v>
      </c>
      <c r="AK1" s="49" t="s">
        <v>3301</v>
      </c>
      <c r="AL1" s="49" t="s">
        <v>3302</v>
      </c>
      <c r="AM1" s="49" t="s">
        <v>1562</v>
      </c>
      <c r="AN1" s="49" t="s">
        <v>1563</v>
      </c>
      <c r="AO1" s="51" t="s">
        <v>1564</v>
      </c>
      <c r="AP1" s="49" t="s">
        <v>1565</v>
      </c>
      <c r="AQ1" s="50" t="s">
        <v>716</v>
      </c>
      <c r="AR1" s="51" t="s">
        <v>3159</v>
      </c>
      <c r="AS1" s="44" t="s">
        <v>731</v>
      </c>
      <c r="AT1" s="291" t="s">
        <v>3702</v>
      </c>
      <c r="AU1" s="43" t="s">
        <v>153</v>
      </c>
      <c r="AV1" s="43" t="s">
        <v>154</v>
      </c>
      <c r="AW1" s="44" t="s">
        <v>155</v>
      </c>
      <c r="AX1" s="291" t="s">
        <v>2566</v>
      </c>
      <c r="AY1" s="44" t="s">
        <v>2567</v>
      </c>
      <c r="AZ1" s="52" t="s">
        <v>4333</v>
      </c>
      <c r="BA1" s="43" t="s">
        <v>4448</v>
      </c>
      <c r="BB1" s="53" t="s">
        <v>4449</v>
      </c>
      <c r="BC1" s="43" t="s">
        <v>4450</v>
      </c>
      <c r="BD1" s="44" t="s">
        <v>4505</v>
      </c>
      <c r="BE1" s="43" t="s">
        <v>4001</v>
      </c>
      <c r="BF1" s="43" t="s">
        <v>4002</v>
      </c>
      <c r="BG1" s="52" t="s">
        <v>2825</v>
      </c>
      <c r="BH1" s="54" t="s">
        <v>4784</v>
      </c>
      <c r="BI1" s="55" t="s">
        <v>3114</v>
      </c>
      <c r="BJ1" s="54" t="s">
        <v>3272</v>
      </c>
      <c r="BK1" s="54" t="s">
        <v>3582</v>
      </c>
      <c r="BL1" s="56" t="s">
        <v>3720</v>
      </c>
      <c r="BM1" s="56" t="s">
        <v>3721</v>
      </c>
      <c r="BN1" s="56" t="s">
        <v>5293</v>
      </c>
      <c r="BO1" s="56" t="s">
        <v>2301</v>
      </c>
      <c r="BP1" s="55" t="s">
        <v>3951</v>
      </c>
      <c r="BQ1" s="54" t="s">
        <v>3952</v>
      </c>
      <c r="BR1" s="54" t="s">
        <v>369</v>
      </c>
      <c r="BS1" s="111" t="s">
        <v>34</v>
      </c>
      <c r="BT1" s="54" t="s">
        <v>35</v>
      </c>
      <c r="BU1" s="54" t="s">
        <v>36</v>
      </c>
      <c r="BV1" s="59" t="s">
        <v>1653</v>
      </c>
      <c r="BW1" s="113" t="s">
        <v>1902</v>
      </c>
      <c r="BX1" s="59" t="s">
        <v>1888</v>
      </c>
      <c r="BY1" s="59" t="s">
        <v>1188</v>
      </c>
      <c r="BZ1" s="59" t="s">
        <v>1903</v>
      </c>
      <c r="CA1" s="59" t="s">
        <v>1904</v>
      </c>
      <c r="CB1" s="57"/>
      <c r="CC1" s="57"/>
      <c r="CD1" s="57"/>
      <c r="CE1" s="57"/>
      <c r="CF1" s="57"/>
      <c r="CG1" s="57"/>
      <c r="CH1" s="57" t="s">
        <v>2953</v>
      </c>
      <c r="CI1" s="57"/>
      <c r="CJ1" s="57"/>
      <c r="CK1" s="57"/>
      <c r="CL1" s="57"/>
      <c r="CM1" s="57" t="s">
        <v>1889</v>
      </c>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9" t="s">
        <v>5532</v>
      </c>
      <c r="DV1" s="57"/>
    </row>
    <row r="2" spans="1:191" s="124" customFormat="1">
      <c r="A2" s="359" t="s">
        <v>1198</v>
      </c>
      <c r="B2" s="359" t="s">
        <v>1513</v>
      </c>
      <c r="C2" s="359" t="s">
        <v>5567</v>
      </c>
      <c r="D2" s="359"/>
      <c r="E2" s="359"/>
      <c r="F2" s="359"/>
      <c r="G2" s="359"/>
      <c r="H2" s="359"/>
      <c r="I2" s="359"/>
      <c r="J2" s="359"/>
      <c r="K2" s="403">
        <v>12</v>
      </c>
      <c r="L2" s="359"/>
      <c r="M2" s="367">
        <f>K2/1440</f>
        <v>8.3333333333333332E-3</v>
      </c>
      <c r="N2" s="359" t="s">
        <v>3547</v>
      </c>
      <c r="O2" s="360" t="s">
        <v>3547</v>
      </c>
      <c r="P2" s="359" t="s">
        <v>3547</v>
      </c>
      <c r="Q2" s="359" t="s">
        <v>3547</v>
      </c>
      <c r="R2" s="359" t="s">
        <v>3547</v>
      </c>
      <c r="S2" s="359" t="s">
        <v>3547</v>
      </c>
      <c r="T2" s="361"/>
      <c r="U2" s="359"/>
      <c r="V2" s="359"/>
      <c r="W2" s="359"/>
      <c r="X2" s="359"/>
      <c r="Y2" s="359"/>
      <c r="Z2" s="359"/>
      <c r="AA2" s="359"/>
      <c r="AB2" s="359"/>
      <c r="AC2" s="359"/>
      <c r="AD2" s="359"/>
      <c r="AE2" s="359"/>
      <c r="AF2" s="359"/>
      <c r="AG2" s="359"/>
      <c r="AH2" s="359"/>
      <c r="AI2" s="359"/>
      <c r="AJ2" s="359"/>
      <c r="AK2" s="359"/>
      <c r="AL2" s="359" t="e">
        <f>VLOOKUP(AK2,CONTACTS!$A$1:$Z$1133,2,FALSE)&amp;" "&amp;VLOOKUP(AK2,CONTACTS!$A$1:$Z$1133,3,FALSE)</f>
        <v>#N/A</v>
      </c>
      <c r="AM2" s="359" t="e">
        <f>VLOOKUP(AK2,CONTACTS!$A$4:$Z$1175,5,FALSE)&amp;" "&amp;VLOOKUP(AK2,CONTACTS!$A$4:$Z$1175,6,FALSE)</f>
        <v>#N/A</v>
      </c>
      <c r="AN2" s="359" t="e">
        <f>VLOOKUP(AK2,CONTACTS!$A$4:$Z$1175,15,FALSE)&amp;" "&amp;VLOOKUP(AK2,CONTACTS!$A$4:$Z$1175,16,FALSE)</f>
        <v>#N/A</v>
      </c>
      <c r="AO2" s="360" t="e">
        <f>VLOOKUP(AK2,CONTACTS!$A$4:$Z$1175,18,FALSE)</f>
        <v>#N/A</v>
      </c>
      <c r="AP2" s="359" t="e">
        <f>VLOOKUP(AK2,CONTACTS!$A$4:$Z$1175,20,FALSE)</f>
        <v>#N/A</v>
      </c>
      <c r="AQ2" s="359"/>
      <c r="AR2" s="359"/>
      <c r="AS2" s="359"/>
      <c r="AT2" s="359"/>
      <c r="AU2" s="359"/>
      <c r="AV2" s="359"/>
      <c r="AW2" s="359"/>
      <c r="AX2" s="359"/>
      <c r="AY2" s="359"/>
      <c r="AZ2" s="359"/>
      <c r="BA2" s="359"/>
      <c r="BB2" s="359">
        <f>AZ2+BA2</f>
        <v>0</v>
      </c>
      <c r="BC2" s="359"/>
      <c r="BD2" s="359"/>
      <c r="BE2" s="359"/>
      <c r="BF2" s="359"/>
      <c r="BG2" s="359"/>
      <c r="BH2" s="359"/>
      <c r="BI2" s="359"/>
      <c r="BJ2" s="359"/>
      <c r="BK2" s="359"/>
      <c r="BL2" s="359"/>
      <c r="BM2" s="359"/>
      <c r="BN2" s="359"/>
      <c r="BO2" s="359"/>
      <c r="BP2" s="359"/>
      <c r="BQ2" s="359"/>
      <c r="BR2" s="359"/>
      <c r="BS2" s="359"/>
      <c r="BT2" s="359"/>
      <c r="BU2" s="359"/>
      <c r="BV2" s="359"/>
      <c r="BW2" s="359"/>
      <c r="BX2" s="359"/>
      <c r="BY2" s="359"/>
      <c r="BZ2" s="359"/>
      <c r="CA2" s="359"/>
      <c r="CB2" s="363"/>
      <c r="CC2" s="363"/>
      <c r="CD2" s="363"/>
      <c r="CE2" s="363"/>
      <c r="CF2" s="363"/>
      <c r="CG2" s="363"/>
      <c r="CH2" s="363"/>
      <c r="CI2" s="363"/>
      <c r="CJ2" s="363"/>
      <c r="CK2" s="363"/>
      <c r="CL2" s="363"/>
      <c r="CM2" s="363"/>
      <c r="CN2" s="363"/>
      <c r="CO2" s="363"/>
      <c r="CP2" s="363"/>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5" t="s">
        <v>1513</v>
      </c>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row>
    <row r="3" spans="1:191" s="124" customFormat="1">
      <c r="A3" s="192" t="s">
        <v>5538</v>
      </c>
      <c r="B3" s="169" t="s">
        <v>2261</v>
      </c>
      <c r="C3" s="170" t="s">
        <v>5534</v>
      </c>
      <c r="D3" s="123"/>
      <c r="E3" s="120"/>
      <c r="F3" s="120"/>
      <c r="G3" s="402"/>
      <c r="H3" s="120"/>
      <c r="I3" s="120"/>
      <c r="J3" s="120"/>
      <c r="K3" s="406">
        <v>88</v>
      </c>
      <c r="L3" s="117"/>
      <c r="M3" s="120">
        <f>K3/1440</f>
        <v>6.1111111111111109E-2</v>
      </c>
      <c r="N3" s="120" t="s">
        <v>1025</v>
      </c>
      <c r="O3" s="355"/>
      <c r="P3" s="122"/>
      <c r="Q3" s="120"/>
      <c r="R3" s="120"/>
      <c r="S3" s="117"/>
      <c r="T3" s="328"/>
      <c r="U3" s="120"/>
      <c r="V3" s="120"/>
      <c r="W3" s="389"/>
      <c r="X3" s="120"/>
      <c r="Y3" s="120"/>
      <c r="Z3" s="120"/>
      <c r="AA3" s="120"/>
      <c r="AB3" s="120"/>
      <c r="AC3" s="390"/>
      <c r="AD3" s="390"/>
      <c r="AE3" s="391"/>
      <c r="AF3" s="392"/>
      <c r="AG3" s="392"/>
      <c r="AH3" s="392"/>
      <c r="AI3" s="392"/>
      <c r="AJ3" s="392"/>
      <c r="AK3" s="119"/>
      <c r="AL3" s="177" t="e">
        <f>VLOOKUP(AK3,CONTACTS!$A$1:$Z$1133,2,FALSE)&amp;" "&amp;VLOOKUP(AK3,CONTACTS!$A$1:$Z$1133,3,FALSE)</f>
        <v>#N/A</v>
      </c>
      <c r="AM3" s="177" t="e">
        <f>VLOOKUP(AK3,CONTACTS!$A$4:$Z$1175,5,FALSE)&amp;" "&amp;VLOOKUP(AK3,CONTACTS!$A$4:$Z$1175,6,FALSE)</f>
        <v>#N/A</v>
      </c>
      <c r="AN3" s="177" t="e">
        <f>VLOOKUP(AK3,CONTACTS!$A$4:$Z$1175,15,FALSE)&amp;" "&amp;VLOOKUP(AK3,CONTACTS!$A$4:$Z$1175,16,FALSE)</f>
        <v>#N/A</v>
      </c>
      <c r="AO3" s="179" t="e">
        <f>VLOOKUP(AK3,CONTACTS!$A$4:$Z$1175,18,FALSE)</f>
        <v>#N/A</v>
      </c>
      <c r="AP3" s="177" t="e">
        <f>VLOOKUP(AK3,CONTACTS!$A$4:$Z$1175,20,FALSE)</f>
        <v>#N/A</v>
      </c>
      <c r="AQ3" s="119"/>
      <c r="AR3" s="393"/>
      <c r="AS3" s="118"/>
      <c r="AT3" s="118"/>
      <c r="AU3" s="117"/>
      <c r="AV3" s="117"/>
      <c r="AW3" s="118"/>
      <c r="AX3" s="118"/>
      <c r="AY3" s="118"/>
      <c r="AZ3" s="158"/>
      <c r="BA3" s="117"/>
      <c r="BB3" s="158"/>
      <c r="BC3" s="117"/>
      <c r="BD3" s="118"/>
      <c r="BE3" s="117"/>
      <c r="BF3" s="117"/>
      <c r="BG3" s="158"/>
      <c r="BH3" s="154"/>
      <c r="BI3" s="191"/>
      <c r="BJ3" s="156"/>
      <c r="BK3" s="156"/>
      <c r="BL3" s="155"/>
      <c r="BM3" s="193"/>
      <c r="BN3" s="193"/>
      <c r="BO3" s="394"/>
      <c r="BP3" s="191"/>
      <c r="BQ3" s="154"/>
      <c r="BR3" s="154"/>
      <c r="BS3" s="157"/>
      <c r="BT3" s="154"/>
      <c r="BU3" s="154"/>
      <c r="BV3" s="395"/>
      <c r="BW3" s="396"/>
      <c r="BX3" s="396"/>
      <c r="BY3" s="396"/>
      <c r="BZ3" s="395"/>
      <c r="CA3" s="395"/>
      <c r="CB3" s="285"/>
      <c r="CC3" s="285"/>
      <c r="CD3" s="285"/>
      <c r="CE3" s="285"/>
      <c r="CF3" s="285"/>
      <c r="CG3" s="285"/>
      <c r="CH3" s="285"/>
      <c r="CI3" s="285"/>
      <c r="CJ3" s="285"/>
      <c r="CK3" s="285"/>
      <c r="CL3" s="285"/>
      <c r="CM3" s="285"/>
      <c r="CN3" s="285"/>
      <c r="CO3" s="285"/>
      <c r="CP3" s="285"/>
      <c r="CQ3" s="285"/>
      <c r="CR3" s="285"/>
      <c r="CS3" s="285"/>
      <c r="CT3" s="285"/>
      <c r="CU3" s="285"/>
      <c r="CV3" s="285"/>
      <c r="CW3" s="285"/>
      <c r="CX3" s="285"/>
      <c r="CY3" s="285"/>
      <c r="CZ3" s="285"/>
      <c r="DA3" s="285"/>
      <c r="DB3" s="285"/>
      <c r="DC3" s="285"/>
      <c r="DD3" s="285"/>
      <c r="DE3" s="285"/>
      <c r="DF3" s="285"/>
      <c r="DG3" s="285"/>
      <c r="DH3" s="285"/>
      <c r="DI3" s="285"/>
      <c r="DJ3" s="285"/>
      <c r="DK3" s="285"/>
      <c r="DL3" s="285"/>
      <c r="DM3" s="285"/>
      <c r="DN3" s="285"/>
      <c r="DO3" s="285"/>
      <c r="DP3" s="285"/>
      <c r="DQ3" s="285"/>
      <c r="DR3" s="285"/>
      <c r="DS3" s="285"/>
      <c r="DT3" s="285"/>
      <c r="DU3" s="365" t="s">
        <v>5615</v>
      </c>
      <c r="DV3" s="285"/>
      <c r="DW3" s="285"/>
      <c r="DX3" s="285"/>
      <c r="DY3" s="285"/>
      <c r="DZ3" s="285"/>
      <c r="EA3" s="285"/>
      <c r="EB3" s="285"/>
      <c r="EC3" s="285"/>
      <c r="ED3" s="285"/>
      <c r="EE3" s="285"/>
      <c r="EF3" s="285"/>
      <c r="EG3" s="285"/>
      <c r="EH3" s="285"/>
      <c r="EI3" s="285"/>
      <c r="EJ3" s="285"/>
      <c r="EK3" s="285"/>
      <c r="EL3" s="285"/>
      <c r="EM3" s="285"/>
      <c r="EN3" s="285"/>
      <c r="EO3" s="285"/>
      <c r="EP3" s="285"/>
      <c r="EQ3" s="285"/>
      <c r="ER3" s="285"/>
      <c r="ES3" s="285"/>
      <c r="ET3" s="285"/>
      <c r="EU3" s="285"/>
      <c r="EV3" s="285"/>
      <c r="EW3" s="285"/>
      <c r="EX3" s="285"/>
      <c r="EY3" s="285"/>
      <c r="EZ3" s="285"/>
      <c r="FA3" s="285"/>
      <c r="FB3" s="285"/>
      <c r="FC3" s="285"/>
      <c r="FD3" s="285"/>
      <c r="FE3" s="285"/>
      <c r="FF3" s="285"/>
      <c r="FG3" s="285"/>
      <c r="FH3" s="285"/>
      <c r="FI3" s="285"/>
      <c r="FJ3" s="285"/>
      <c r="FK3" s="285"/>
      <c r="FL3" s="285"/>
      <c r="FM3" s="285"/>
      <c r="FN3" s="285"/>
      <c r="FO3" s="285"/>
      <c r="FP3" s="285"/>
      <c r="FQ3" s="285"/>
      <c r="FR3" s="285"/>
      <c r="FS3" s="285"/>
      <c r="FT3" s="285"/>
      <c r="FU3" s="285"/>
      <c r="FV3" s="285"/>
      <c r="FW3" s="285"/>
      <c r="FX3" s="285"/>
      <c r="FY3" s="285"/>
      <c r="FZ3" s="285"/>
      <c r="GA3" s="285"/>
      <c r="GB3" s="285"/>
      <c r="GC3" s="285"/>
      <c r="GD3" s="285"/>
      <c r="GE3" s="285"/>
      <c r="GF3" s="285"/>
      <c r="GG3" s="285"/>
      <c r="GH3" s="285"/>
      <c r="GI3" s="285"/>
    </row>
    <row r="4" spans="1:191" s="124" customFormat="1">
      <c r="A4" s="192" t="s">
        <v>5538</v>
      </c>
      <c r="B4" s="192" t="s">
        <v>2261</v>
      </c>
      <c r="C4" s="170" t="s">
        <v>5533</v>
      </c>
      <c r="D4" s="170"/>
      <c r="E4" s="170"/>
      <c r="F4" s="123"/>
      <c r="G4" s="170"/>
      <c r="H4" s="170"/>
      <c r="I4" s="170"/>
      <c r="J4" s="170"/>
      <c r="K4" s="404">
        <v>86</v>
      </c>
      <c r="L4" s="171"/>
      <c r="M4" s="120">
        <f>K4/1440</f>
        <v>5.9722222222222225E-2</v>
      </c>
      <c r="N4" s="120" t="s">
        <v>1025</v>
      </c>
      <c r="O4" s="356"/>
      <c r="P4" s="172"/>
      <c r="Q4" s="170"/>
      <c r="R4" s="170"/>
      <c r="S4" s="171"/>
      <c r="T4" s="398"/>
      <c r="U4" s="170"/>
      <c r="V4" s="120"/>
      <c r="W4" s="389"/>
      <c r="X4" s="170"/>
      <c r="Y4" s="170"/>
      <c r="Z4" s="170"/>
      <c r="AA4" s="170"/>
      <c r="AB4" s="170"/>
      <c r="AC4" s="174"/>
      <c r="AD4" s="174"/>
      <c r="AE4" s="175"/>
      <c r="AF4" s="173"/>
      <c r="AG4" s="173"/>
      <c r="AH4" s="173"/>
      <c r="AI4" s="173"/>
      <c r="AJ4" s="176"/>
      <c r="AK4" s="177"/>
      <c r="AL4" s="177" t="e">
        <f>VLOOKUP(AK4,CONTACTS!$A$1:$Z$1133,2,FALSE)&amp;" "&amp;VLOOKUP(AK4,CONTACTS!$A$1:$Z$1133,3,FALSE)</f>
        <v>#N/A</v>
      </c>
      <c r="AM4" s="177" t="e">
        <f>VLOOKUP(AK4,CONTACTS!$A$4:$Z$1175,5,FALSE)&amp;" "&amp;VLOOKUP(AK4,CONTACTS!$A$4:$Z$1175,6,FALSE)</f>
        <v>#N/A</v>
      </c>
      <c r="AN4" s="177" t="e">
        <f>VLOOKUP(AK4,CONTACTS!$A$4:$Z$1175,15,FALSE)&amp;" "&amp;VLOOKUP(AK4,CONTACTS!$A$4:$Z$1175,16,FALSE)</f>
        <v>#N/A</v>
      </c>
      <c r="AO4" s="179" t="e">
        <f>VLOOKUP(AK4,CONTACTS!$A$4:$Z$1175,18,FALSE)</f>
        <v>#N/A</v>
      </c>
      <c r="AP4" s="177" t="e">
        <f>VLOOKUP(AK4,CONTACTS!$A$4:$Z$1175,20,FALSE)</f>
        <v>#N/A</v>
      </c>
      <c r="AQ4" s="178"/>
      <c r="AR4" s="179"/>
      <c r="AS4" s="172"/>
      <c r="AT4" s="172"/>
      <c r="AU4" s="171"/>
      <c r="AV4" s="171"/>
      <c r="AW4" s="172"/>
      <c r="AX4" s="172"/>
      <c r="AY4" s="172"/>
      <c r="AZ4" s="180"/>
      <c r="BA4" s="171"/>
      <c r="BB4" s="158"/>
      <c r="BC4" s="171"/>
      <c r="BD4" s="172"/>
      <c r="BE4" s="171"/>
      <c r="BF4" s="171"/>
      <c r="BG4" s="180"/>
      <c r="BH4" s="181"/>
      <c r="BI4" s="191"/>
      <c r="BJ4" s="156"/>
      <c r="BK4" s="156"/>
      <c r="BL4" s="155"/>
      <c r="BM4" s="193"/>
      <c r="BN4" s="193"/>
      <c r="BO4" s="183"/>
      <c r="BP4" s="182"/>
      <c r="BQ4" s="181"/>
      <c r="BR4" s="181"/>
      <c r="BS4" s="184"/>
      <c r="BT4" s="181"/>
      <c r="BU4" s="181"/>
      <c r="BV4" s="185"/>
      <c r="BW4" s="186"/>
      <c r="BX4" s="185"/>
      <c r="BY4" s="185"/>
      <c r="BZ4" s="185"/>
      <c r="CA4" s="185"/>
      <c r="DU4" s="120" t="s">
        <v>5541</v>
      </c>
    </row>
    <row r="5" spans="1:191" s="362" customFormat="1">
      <c r="A5" s="359" t="s">
        <v>1198</v>
      </c>
      <c r="B5" s="359" t="s">
        <v>2261</v>
      </c>
      <c r="C5" s="359" t="s">
        <v>5549</v>
      </c>
      <c r="D5" s="359"/>
      <c r="E5" s="359"/>
      <c r="F5" s="366"/>
      <c r="G5" s="359"/>
      <c r="H5" s="359"/>
      <c r="I5" s="359"/>
      <c r="J5" s="359"/>
      <c r="K5" s="403">
        <v>35</v>
      </c>
      <c r="L5" s="359"/>
      <c r="M5" s="367">
        <f>K5/1440</f>
        <v>2.4305555555555556E-2</v>
      </c>
      <c r="N5" s="367" t="s">
        <v>1025</v>
      </c>
      <c r="O5" s="360"/>
      <c r="P5" s="368"/>
      <c r="Q5" s="359"/>
      <c r="R5" s="359"/>
      <c r="S5" s="359"/>
      <c r="T5" s="361"/>
      <c r="U5" s="359"/>
      <c r="V5" s="367"/>
      <c r="W5" s="399"/>
      <c r="X5" s="359"/>
      <c r="Y5" s="359"/>
      <c r="Z5" s="359"/>
      <c r="AA5" s="359"/>
      <c r="AB5" s="359"/>
      <c r="AC5" s="369"/>
      <c r="AD5" s="369"/>
      <c r="AE5" s="368"/>
      <c r="AF5" s="359"/>
      <c r="AG5" s="359"/>
      <c r="AH5" s="359"/>
      <c r="AI5" s="359"/>
      <c r="AJ5" s="370"/>
      <c r="AK5" s="359"/>
      <c r="AL5" s="359" t="e">
        <f>VLOOKUP(AK5,CONTACTS!$A$1:$Z$1133,2,FALSE)&amp;" "&amp;VLOOKUP(AK5,CONTACTS!$A$1:$Z$1133,3,FALSE)</f>
        <v>#N/A</v>
      </c>
      <c r="AM5" s="359" t="e">
        <f>VLOOKUP(AK5,CONTACTS!$A$4:$Z$1175,5,FALSE)&amp;" "&amp;VLOOKUP(AK5,CONTACTS!$A$4:$Z$1175,6,FALSE)</f>
        <v>#N/A</v>
      </c>
      <c r="AN5" s="359" t="e">
        <f>VLOOKUP(AK5,CONTACTS!$A$4:$Z$1175,15,FALSE)&amp;" "&amp;VLOOKUP(AK5,CONTACTS!$A$4:$Z$1175,16,FALSE)</f>
        <v>#N/A</v>
      </c>
      <c r="AO5" s="360" t="e">
        <f>VLOOKUP(AK5,CONTACTS!$A$4:$Z$1175,18,FALSE)</f>
        <v>#N/A</v>
      </c>
      <c r="AP5" s="359" t="e">
        <f>VLOOKUP(AK5,CONTACTS!$A$4:$Z$1175,20,FALSE)</f>
        <v>#N/A</v>
      </c>
      <c r="AQ5" s="368"/>
      <c r="AR5" s="360"/>
      <c r="AS5" s="368"/>
      <c r="AT5" s="368"/>
      <c r="AU5" s="359"/>
      <c r="AV5" s="359"/>
      <c r="AW5" s="368"/>
      <c r="AX5" s="368"/>
      <c r="AY5" s="368"/>
      <c r="AZ5" s="371"/>
      <c r="BA5" s="359"/>
      <c r="BB5" s="372"/>
      <c r="BC5" s="359"/>
      <c r="BD5" s="368"/>
      <c r="BE5" s="359"/>
      <c r="BF5" s="359"/>
      <c r="BG5" s="371"/>
      <c r="BH5" s="359"/>
      <c r="BI5" s="372"/>
      <c r="BJ5" s="373"/>
      <c r="BK5" s="373"/>
      <c r="BL5" s="374"/>
      <c r="BM5" s="375"/>
      <c r="BN5" s="375"/>
      <c r="BO5" s="368"/>
      <c r="BP5" s="371"/>
      <c r="BQ5" s="359"/>
      <c r="BR5" s="359"/>
      <c r="BS5" s="376"/>
      <c r="BT5" s="359"/>
      <c r="BU5" s="359"/>
      <c r="BV5" s="377"/>
      <c r="BW5" s="378"/>
      <c r="BX5" s="377"/>
      <c r="BY5" s="377"/>
      <c r="BZ5" s="377"/>
      <c r="CA5" s="377"/>
      <c r="CB5" s="387"/>
      <c r="CC5" s="387"/>
      <c r="CD5" s="387"/>
      <c r="CE5" s="387"/>
      <c r="CF5" s="387"/>
      <c r="CG5" s="387"/>
      <c r="CH5" s="387"/>
      <c r="CI5" s="387"/>
      <c r="CJ5" s="387"/>
      <c r="CK5" s="387"/>
      <c r="CL5" s="387"/>
      <c r="CM5" s="387"/>
      <c r="CN5" s="387"/>
      <c r="CO5" s="387"/>
      <c r="CP5" s="387"/>
      <c r="CQ5" s="387"/>
      <c r="CR5" s="387"/>
      <c r="CS5" s="387"/>
      <c r="CT5" s="387"/>
      <c r="CU5" s="387"/>
      <c r="CV5" s="387"/>
      <c r="CW5" s="387"/>
      <c r="CX5" s="387"/>
      <c r="CY5" s="387"/>
      <c r="CZ5" s="387"/>
      <c r="DA5" s="387"/>
      <c r="DB5" s="387"/>
      <c r="DC5" s="387"/>
      <c r="DD5" s="387"/>
      <c r="DE5" s="387"/>
      <c r="DF5" s="387"/>
      <c r="DG5" s="387"/>
      <c r="DH5" s="387"/>
      <c r="DI5" s="387"/>
      <c r="DJ5" s="387"/>
      <c r="DK5" s="387"/>
      <c r="DL5" s="387"/>
      <c r="DM5" s="387"/>
      <c r="DN5" s="387"/>
      <c r="DO5" s="387"/>
      <c r="DP5" s="387"/>
      <c r="DQ5" s="387"/>
      <c r="DR5" s="387"/>
      <c r="DS5" s="387"/>
      <c r="DT5" s="387"/>
      <c r="DU5" s="367" t="s">
        <v>5541</v>
      </c>
      <c r="DV5" s="387"/>
      <c r="DW5" s="387"/>
      <c r="DX5" s="387"/>
      <c r="DY5" s="387"/>
      <c r="DZ5" s="387"/>
      <c r="EA5" s="387"/>
      <c r="EB5" s="387"/>
      <c r="EC5" s="387"/>
      <c r="ED5" s="387"/>
      <c r="EE5" s="387"/>
      <c r="EF5" s="387"/>
      <c r="EG5" s="387"/>
      <c r="EH5" s="387"/>
      <c r="EI5" s="387"/>
      <c r="EJ5" s="387"/>
      <c r="EK5" s="387"/>
      <c r="EL5" s="387"/>
      <c r="EM5" s="387"/>
      <c r="EN5" s="387"/>
      <c r="EO5" s="387"/>
      <c r="EP5" s="387"/>
      <c r="EQ5" s="387"/>
      <c r="ER5" s="387"/>
      <c r="ES5" s="387"/>
      <c r="ET5" s="387"/>
      <c r="EU5" s="387"/>
      <c r="EV5" s="387"/>
      <c r="EW5" s="387"/>
      <c r="EX5" s="387"/>
      <c r="EY5" s="387"/>
      <c r="EZ5" s="387"/>
      <c r="FA5" s="387"/>
      <c r="FB5" s="387"/>
      <c r="FC5" s="387"/>
      <c r="FD5" s="387"/>
      <c r="FE5" s="387"/>
      <c r="FF5" s="387"/>
      <c r="FG5" s="387"/>
      <c r="FH5" s="387"/>
      <c r="FI5" s="387"/>
      <c r="FJ5" s="387"/>
      <c r="FK5" s="387"/>
      <c r="FL5" s="387"/>
      <c r="FM5" s="387"/>
      <c r="FN5" s="387"/>
      <c r="FO5" s="387"/>
      <c r="FP5" s="387"/>
      <c r="FQ5" s="387"/>
      <c r="FR5" s="387"/>
      <c r="FS5" s="387"/>
      <c r="FT5" s="387"/>
      <c r="FU5" s="387"/>
      <c r="FV5" s="387"/>
      <c r="FW5" s="387"/>
      <c r="FX5" s="387"/>
      <c r="FY5" s="387"/>
      <c r="FZ5" s="387"/>
      <c r="GA5" s="387"/>
      <c r="GB5" s="387"/>
      <c r="GC5" s="387"/>
      <c r="GD5" s="387"/>
      <c r="GE5" s="387"/>
      <c r="GF5" s="387"/>
      <c r="GG5" s="387"/>
      <c r="GH5" s="387"/>
      <c r="GI5" s="387"/>
    </row>
    <row r="6" spans="1:191" s="362" customFormat="1" ht="11.25" customHeight="1">
      <c r="A6" s="359" t="s">
        <v>5538</v>
      </c>
      <c r="B6" s="359" t="s">
        <v>2261</v>
      </c>
      <c r="C6" s="359" t="s">
        <v>1478</v>
      </c>
      <c r="D6" s="359"/>
      <c r="E6" s="359"/>
      <c r="F6" s="366"/>
      <c r="G6" s="359"/>
      <c r="H6" s="359"/>
      <c r="I6" s="359"/>
      <c r="J6" s="359"/>
      <c r="K6" s="403">
        <v>0</v>
      </c>
      <c r="L6" s="359"/>
      <c r="M6" s="367">
        <f>K6/1440</f>
        <v>0</v>
      </c>
      <c r="N6" s="367" t="s">
        <v>1025</v>
      </c>
      <c r="O6" s="360"/>
      <c r="P6" s="368"/>
      <c r="Q6" s="359"/>
      <c r="R6" s="359"/>
      <c r="S6" s="359"/>
      <c r="T6" s="361"/>
      <c r="U6" s="359"/>
      <c r="V6" s="367"/>
      <c r="W6" s="399"/>
      <c r="X6" s="359"/>
      <c r="Y6" s="359"/>
      <c r="Z6" s="359"/>
      <c r="AA6" s="359"/>
      <c r="AB6" s="359"/>
      <c r="AC6" s="369"/>
      <c r="AD6" s="369"/>
      <c r="AE6" s="368"/>
      <c r="AF6" s="359"/>
      <c r="AG6" s="359"/>
      <c r="AH6" s="359"/>
      <c r="AI6" s="359"/>
      <c r="AJ6" s="370"/>
      <c r="AK6" s="359"/>
      <c r="AL6" s="359" t="e">
        <f>VLOOKUP(AK6,CONTACTS!$A$1:$Z$1133,2,FALSE)&amp;" "&amp;VLOOKUP(AK6,CONTACTS!$A$1:$Z$1133,3,FALSE)</f>
        <v>#N/A</v>
      </c>
      <c r="AM6" s="359" t="e">
        <f>VLOOKUP(AK6,CONTACTS!$A$4:$Z$1175,5,FALSE)&amp;" "&amp;VLOOKUP(AK6,CONTACTS!$A$4:$Z$1175,6,FALSE)</f>
        <v>#N/A</v>
      </c>
      <c r="AN6" s="359" t="e">
        <f>VLOOKUP(AK6,CONTACTS!$A$4:$Z$1175,15,FALSE)&amp;" "&amp;VLOOKUP(AK6,CONTACTS!$A$4:$Z$1175,16,FALSE)</f>
        <v>#N/A</v>
      </c>
      <c r="AO6" s="360" t="e">
        <f>VLOOKUP(AK6,CONTACTS!$A$4:$Z$1175,18,FALSE)</f>
        <v>#N/A</v>
      </c>
      <c r="AP6" s="359" t="e">
        <f>VLOOKUP(AK6,CONTACTS!$A$4:$Z$1175,20,FALSE)</f>
        <v>#N/A</v>
      </c>
      <c r="AQ6" s="368"/>
      <c r="AR6" s="360"/>
      <c r="AS6" s="368"/>
      <c r="AT6" s="368"/>
      <c r="AU6" s="359"/>
      <c r="AV6" s="359"/>
      <c r="AW6" s="368"/>
      <c r="AX6" s="368"/>
      <c r="AY6" s="368"/>
      <c r="AZ6" s="371"/>
      <c r="BA6" s="359"/>
      <c r="BB6" s="372"/>
      <c r="BC6" s="359"/>
      <c r="BD6" s="368"/>
      <c r="BE6" s="359"/>
      <c r="BF6" s="359"/>
      <c r="BG6" s="371"/>
      <c r="BH6" s="359"/>
      <c r="BI6" s="372"/>
      <c r="BJ6" s="373"/>
      <c r="BK6" s="373"/>
      <c r="BL6" s="374"/>
      <c r="BM6" s="375"/>
      <c r="BN6" s="375"/>
      <c r="BO6" s="368"/>
      <c r="BP6" s="371"/>
      <c r="BQ6" s="359"/>
      <c r="BR6" s="359"/>
      <c r="BS6" s="376"/>
      <c r="BT6" s="359"/>
      <c r="BU6" s="359"/>
      <c r="BV6" s="377"/>
      <c r="BW6" s="378"/>
      <c r="BX6" s="377"/>
      <c r="BY6" s="377"/>
      <c r="BZ6" s="377"/>
      <c r="CA6" s="377"/>
      <c r="CB6" s="387"/>
      <c r="CC6" s="387"/>
      <c r="CD6" s="387"/>
      <c r="CE6" s="387"/>
      <c r="CF6" s="387"/>
      <c r="CG6" s="387"/>
      <c r="CH6" s="387"/>
      <c r="CI6" s="387"/>
      <c r="CJ6" s="387"/>
      <c r="CK6" s="387"/>
      <c r="CL6" s="387"/>
      <c r="CM6" s="387"/>
      <c r="CN6" s="387"/>
      <c r="CO6" s="387"/>
      <c r="CP6" s="387"/>
      <c r="CQ6" s="387"/>
      <c r="CR6" s="387"/>
      <c r="CS6" s="387"/>
      <c r="CT6" s="387"/>
      <c r="CU6" s="387"/>
      <c r="CV6" s="387"/>
      <c r="CW6" s="387"/>
      <c r="CX6" s="387"/>
      <c r="CY6" s="387"/>
      <c r="CZ6" s="387"/>
      <c r="DA6" s="387"/>
      <c r="DB6" s="387"/>
      <c r="DC6" s="387"/>
      <c r="DD6" s="387"/>
      <c r="DE6" s="387"/>
      <c r="DF6" s="387"/>
      <c r="DG6" s="387"/>
      <c r="DH6" s="387"/>
      <c r="DI6" s="387"/>
      <c r="DJ6" s="387"/>
      <c r="DK6" s="387"/>
      <c r="DL6" s="387"/>
      <c r="DM6" s="387"/>
      <c r="DN6" s="387"/>
      <c r="DO6" s="387"/>
      <c r="DP6" s="387"/>
      <c r="DQ6" s="387"/>
      <c r="DR6" s="387"/>
      <c r="DS6" s="387"/>
      <c r="DT6" s="387"/>
      <c r="DU6" s="367" t="s">
        <v>5541</v>
      </c>
      <c r="DV6" s="387"/>
      <c r="DW6" s="387"/>
      <c r="DX6" s="387"/>
      <c r="DY6" s="387"/>
      <c r="DZ6" s="387"/>
      <c r="EA6" s="387"/>
      <c r="EB6" s="387"/>
      <c r="EC6" s="387"/>
      <c r="ED6" s="387"/>
      <c r="EE6" s="387"/>
      <c r="EF6" s="387"/>
      <c r="EG6" s="387"/>
      <c r="EH6" s="387"/>
      <c r="EI6" s="387"/>
      <c r="EJ6" s="387"/>
      <c r="EK6" s="387"/>
      <c r="EL6" s="387"/>
      <c r="EM6" s="387"/>
      <c r="EN6" s="387"/>
      <c r="EO6" s="387"/>
      <c r="EP6" s="387"/>
      <c r="EQ6" s="387"/>
      <c r="ER6" s="387"/>
      <c r="ES6" s="387"/>
      <c r="ET6" s="387"/>
      <c r="EU6" s="387"/>
      <c r="EV6" s="387"/>
      <c r="EW6" s="387"/>
      <c r="EX6" s="387"/>
      <c r="EY6" s="387"/>
      <c r="EZ6" s="387"/>
      <c r="FA6" s="387"/>
      <c r="FB6" s="387"/>
      <c r="FC6" s="387"/>
      <c r="FD6" s="387"/>
      <c r="FE6" s="387"/>
      <c r="FF6" s="387"/>
      <c r="FG6" s="387"/>
      <c r="FH6" s="387"/>
      <c r="FI6" s="387"/>
      <c r="FJ6" s="387"/>
      <c r="FK6" s="387"/>
      <c r="FL6" s="387"/>
      <c r="FM6" s="387"/>
      <c r="FN6" s="387"/>
      <c r="FO6" s="387"/>
      <c r="FP6" s="387"/>
      <c r="FQ6" s="387"/>
      <c r="FR6" s="387"/>
      <c r="FS6" s="387"/>
      <c r="FT6" s="387"/>
      <c r="FU6" s="387"/>
      <c r="FV6" s="387"/>
      <c r="FW6" s="387"/>
      <c r="FX6" s="387"/>
      <c r="FY6" s="387"/>
      <c r="FZ6" s="387"/>
      <c r="GA6" s="387"/>
      <c r="GB6" s="387"/>
      <c r="GC6" s="387"/>
      <c r="GD6" s="387"/>
      <c r="GE6" s="387"/>
      <c r="GF6" s="387"/>
      <c r="GG6" s="387"/>
      <c r="GH6" s="387"/>
      <c r="GI6" s="387"/>
    </row>
    <row r="7" spans="1:191" s="388" customFormat="1">
      <c r="A7" s="359" t="s">
        <v>1198</v>
      </c>
      <c r="B7" s="359" t="s">
        <v>1513</v>
      </c>
      <c r="C7" s="359" t="s">
        <v>3527</v>
      </c>
      <c r="D7" s="359"/>
      <c r="E7" s="359"/>
      <c r="F7" s="359"/>
      <c r="G7" s="359"/>
      <c r="H7" s="359"/>
      <c r="I7" s="359"/>
      <c r="J7" s="359"/>
      <c r="K7" s="403">
        <v>0</v>
      </c>
      <c r="L7" s="359"/>
      <c r="M7" s="367">
        <v>0</v>
      </c>
      <c r="N7" s="359" t="s">
        <v>3547</v>
      </c>
      <c r="O7" s="360" t="s">
        <v>3547</v>
      </c>
      <c r="P7" s="359" t="s">
        <v>3547</v>
      </c>
      <c r="Q7" s="359" t="s">
        <v>3547</v>
      </c>
      <c r="R7" s="359" t="s">
        <v>3547</v>
      </c>
      <c r="S7" s="359" t="s">
        <v>3547</v>
      </c>
      <c r="T7" s="361"/>
      <c r="U7" s="359"/>
      <c r="V7" s="359"/>
      <c r="W7" s="359"/>
      <c r="X7" s="359"/>
      <c r="Y7" s="359"/>
      <c r="Z7" s="359"/>
      <c r="AA7" s="359"/>
      <c r="AB7" s="359"/>
      <c r="AC7" s="359"/>
      <c r="AD7" s="359"/>
      <c r="AE7" s="359"/>
      <c r="AF7" s="359"/>
      <c r="AG7" s="359"/>
      <c r="AH7" s="359"/>
      <c r="AI7" s="359"/>
      <c r="AJ7" s="359"/>
      <c r="AK7" s="359"/>
      <c r="AL7" s="359" t="e">
        <f>VLOOKUP(AK7,CONTACTS!$A$1:$Z$1133,2,FALSE)&amp;" "&amp;VLOOKUP(AK7,CONTACTS!$A$1:$Z$1133,3,FALSE)</f>
        <v>#N/A</v>
      </c>
      <c r="AM7" s="359" t="e">
        <f>VLOOKUP(AK7,CONTACTS!$A$4:$Z$1175,5,FALSE)&amp;" "&amp;VLOOKUP(AK7,CONTACTS!$A$4:$Z$1175,6,FALSE)</f>
        <v>#N/A</v>
      </c>
      <c r="AN7" s="359" t="e">
        <f>VLOOKUP(AK7,CONTACTS!$A$4:$Z$1175,15,FALSE)&amp;" "&amp;VLOOKUP(AK7,CONTACTS!$A$4:$Z$1175,16,FALSE)</f>
        <v>#N/A</v>
      </c>
      <c r="AO7" s="359" t="e">
        <f>VLOOKUP(AK7,CONTACTS!$A$4:$Z$1175,18,FALSE)</f>
        <v>#N/A</v>
      </c>
      <c r="AP7" s="359" t="e">
        <f>VLOOKUP(AK7,CONTACTS!$A$4:$Z$1175,20,FALSE)</f>
        <v>#N/A</v>
      </c>
      <c r="AQ7" s="359"/>
      <c r="AR7" s="359"/>
      <c r="AS7" s="359"/>
      <c r="AT7" s="359"/>
      <c r="AU7" s="359"/>
      <c r="AV7" s="359"/>
      <c r="AW7" s="359"/>
      <c r="AX7" s="359"/>
      <c r="AY7" s="359"/>
      <c r="AZ7" s="359"/>
      <c r="BA7" s="359"/>
      <c r="BB7" s="359">
        <f>AZ7+BA7</f>
        <v>0</v>
      </c>
      <c r="BC7" s="359"/>
      <c r="BD7" s="359"/>
      <c r="BE7" s="359"/>
      <c r="BF7" s="359"/>
      <c r="BG7" s="359"/>
      <c r="BH7" s="359"/>
      <c r="BI7" s="359"/>
      <c r="BJ7" s="359"/>
      <c r="BK7" s="359"/>
      <c r="BL7" s="359"/>
      <c r="BM7" s="359"/>
      <c r="BN7" s="359"/>
      <c r="BO7" s="359"/>
      <c r="BP7" s="359"/>
      <c r="BQ7" s="359"/>
      <c r="BR7" s="359"/>
      <c r="BS7" s="359"/>
      <c r="BT7" s="359"/>
      <c r="BU7" s="359"/>
      <c r="BV7" s="359"/>
      <c r="BW7" s="359"/>
      <c r="BX7" s="359"/>
      <c r="BY7" s="359"/>
      <c r="BZ7" s="359"/>
      <c r="CA7" s="359"/>
      <c r="CB7" s="379"/>
      <c r="CC7" s="379"/>
      <c r="CD7" s="379"/>
      <c r="CE7" s="379"/>
      <c r="CF7" s="379"/>
      <c r="CG7" s="379"/>
      <c r="CH7" s="379"/>
      <c r="CI7" s="379"/>
      <c r="CJ7" s="379"/>
      <c r="CK7" s="379"/>
      <c r="CL7" s="379"/>
      <c r="CM7" s="379"/>
      <c r="CN7" s="379"/>
      <c r="CO7" s="379"/>
      <c r="CP7" s="379"/>
      <c r="CQ7" s="379"/>
      <c r="CR7" s="379"/>
      <c r="CS7" s="379"/>
      <c r="CT7" s="379"/>
      <c r="CU7" s="379"/>
      <c r="CV7" s="379"/>
      <c r="CW7" s="379"/>
      <c r="CX7" s="379"/>
      <c r="CY7" s="379"/>
      <c r="CZ7" s="379"/>
      <c r="DA7" s="379"/>
      <c r="DB7" s="379"/>
      <c r="DC7" s="379"/>
      <c r="DD7" s="379"/>
      <c r="DE7" s="379"/>
      <c r="DF7" s="379"/>
      <c r="DG7" s="379"/>
      <c r="DH7" s="379"/>
      <c r="DI7" s="379"/>
      <c r="DJ7" s="379"/>
      <c r="DK7" s="379"/>
      <c r="DL7" s="379"/>
      <c r="DM7" s="379"/>
      <c r="DN7" s="379"/>
      <c r="DO7" s="379"/>
      <c r="DP7" s="379"/>
      <c r="DQ7" s="379"/>
      <c r="DR7" s="379"/>
      <c r="DS7" s="379"/>
      <c r="DT7" s="379"/>
      <c r="DU7" s="365" t="s">
        <v>1513</v>
      </c>
      <c r="DV7" s="379"/>
      <c r="DW7" s="379"/>
      <c r="DX7" s="379"/>
      <c r="DY7" s="379"/>
      <c r="DZ7" s="379"/>
      <c r="EA7" s="379"/>
      <c r="EB7" s="379"/>
      <c r="EC7" s="379"/>
      <c r="ED7" s="379"/>
      <c r="EE7" s="379"/>
      <c r="EF7" s="379"/>
      <c r="EG7" s="379"/>
      <c r="EH7" s="379"/>
      <c r="EI7" s="379"/>
      <c r="EJ7" s="379"/>
      <c r="EK7" s="379"/>
      <c r="EL7" s="379"/>
      <c r="EM7" s="379"/>
      <c r="EN7" s="379"/>
      <c r="EO7" s="379"/>
      <c r="EP7" s="379"/>
      <c r="EQ7" s="379"/>
      <c r="ER7" s="379"/>
      <c r="ES7" s="379"/>
      <c r="ET7" s="379"/>
      <c r="EU7" s="379"/>
      <c r="EV7" s="379"/>
      <c r="EW7" s="379"/>
      <c r="EX7" s="379"/>
      <c r="EY7" s="379"/>
      <c r="EZ7" s="379"/>
      <c r="FA7" s="379"/>
      <c r="FB7" s="379"/>
      <c r="FC7" s="379"/>
      <c r="FD7" s="379"/>
      <c r="FE7" s="379"/>
      <c r="FF7" s="379"/>
      <c r="FG7" s="379"/>
      <c r="FH7" s="379"/>
      <c r="FI7" s="379"/>
      <c r="FJ7" s="379"/>
      <c r="FK7" s="379"/>
      <c r="FL7" s="379"/>
      <c r="FM7" s="379"/>
      <c r="FN7" s="379"/>
      <c r="FO7" s="379"/>
      <c r="FP7" s="379"/>
      <c r="FQ7" s="379"/>
      <c r="FR7" s="379"/>
      <c r="FS7" s="379"/>
      <c r="FT7" s="379"/>
      <c r="FU7" s="379"/>
      <c r="FV7" s="379"/>
      <c r="FW7" s="379"/>
      <c r="FX7" s="379"/>
      <c r="FY7" s="379"/>
      <c r="FZ7" s="379"/>
      <c r="GA7" s="379"/>
      <c r="GB7" s="379"/>
      <c r="GC7" s="379"/>
      <c r="GD7" s="379"/>
      <c r="GE7" s="379"/>
      <c r="GF7" s="379"/>
      <c r="GG7" s="379"/>
      <c r="GH7" s="379"/>
      <c r="GI7" s="379"/>
    </row>
    <row r="8" spans="1:191" s="388" customFormat="1">
      <c r="A8" s="192" t="s">
        <v>5538</v>
      </c>
      <c r="B8" s="192" t="s">
        <v>2261</v>
      </c>
      <c r="C8" s="170" t="s">
        <v>5539</v>
      </c>
      <c r="D8" s="170"/>
      <c r="E8" s="170"/>
      <c r="F8" s="123"/>
      <c r="G8" s="170"/>
      <c r="H8" s="170"/>
      <c r="I8" s="170"/>
      <c r="J8" s="170"/>
      <c r="K8" s="405">
        <v>103</v>
      </c>
      <c r="L8" s="171"/>
      <c r="M8" s="120">
        <f t="shared" ref="M8:M18" si="0">K8/1440</f>
        <v>7.1527777777777773E-2</v>
      </c>
      <c r="N8" s="120" t="s">
        <v>1025</v>
      </c>
      <c r="O8" s="356"/>
      <c r="P8" s="172"/>
      <c r="Q8" s="170"/>
      <c r="R8" s="170"/>
      <c r="S8" s="171"/>
      <c r="T8" s="398"/>
      <c r="U8" s="170"/>
      <c r="V8" s="120"/>
      <c r="W8" s="389"/>
      <c r="X8" s="170"/>
      <c r="Y8" s="170"/>
      <c r="Z8" s="170"/>
      <c r="AA8" s="170"/>
      <c r="AB8" s="170"/>
      <c r="AC8" s="174"/>
      <c r="AD8" s="174"/>
      <c r="AE8" s="175"/>
      <c r="AF8" s="173"/>
      <c r="AG8" s="173"/>
      <c r="AH8" s="173"/>
      <c r="AI8" s="173"/>
      <c r="AJ8" s="176"/>
      <c r="AK8" s="177"/>
      <c r="AL8" s="177" t="e">
        <f>VLOOKUP(AK8,CONTACTS!$A$1:$Z$1133,2,FALSE)&amp;" "&amp;VLOOKUP(AK8,CONTACTS!$A$1:$Z$1133,3,FALSE)</f>
        <v>#N/A</v>
      </c>
      <c r="AM8" s="177" t="e">
        <f>VLOOKUP(AK8,CONTACTS!$A$4:$Z$1175,5,FALSE)&amp;" "&amp;VLOOKUP(AK8,CONTACTS!$A$4:$Z$1175,6,FALSE)</f>
        <v>#N/A</v>
      </c>
      <c r="AN8" s="177" t="e">
        <f>VLOOKUP(AK8,CONTACTS!$A$4:$Z$1175,15,FALSE)&amp;" "&amp;VLOOKUP(AK8,CONTACTS!$A$4:$Z$1175,16,FALSE)</f>
        <v>#N/A</v>
      </c>
      <c r="AO8" s="179" t="e">
        <f>VLOOKUP(AK8,CONTACTS!$A$4:$Z$1175,18,FALSE)</f>
        <v>#N/A</v>
      </c>
      <c r="AP8" s="177" t="e">
        <f>VLOOKUP(AK8,CONTACTS!$A$4:$Z$1175,20,FALSE)</f>
        <v>#N/A</v>
      </c>
      <c r="AQ8" s="178"/>
      <c r="AR8" s="179"/>
      <c r="AS8" s="172"/>
      <c r="AT8" s="172"/>
      <c r="AU8" s="171"/>
      <c r="AV8" s="171"/>
      <c r="AW8" s="172"/>
      <c r="AX8" s="172"/>
      <c r="AY8" s="172"/>
      <c r="AZ8" s="180"/>
      <c r="BA8" s="171"/>
      <c r="BB8" s="158"/>
      <c r="BC8" s="171"/>
      <c r="BD8" s="172"/>
      <c r="BE8" s="171"/>
      <c r="BF8" s="171"/>
      <c r="BG8" s="180"/>
      <c r="BH8" s="181"/>
      <c r="BI8" s="191"/>
      <c r="BJ8" s="156"/>
      <c r="BK8" s="156"/>
      <c r="BL8" s="155"/>
      <c r="BM8" s="193"/>
      <c r="BN8" s="193"/>
      <c r="BO8" s="183"/>
      <c r="BP8" s="182"/>
      <c r="BQ8" s="181"/>
      <c r="BR8" s="181"/>
      <c r="BS8" s="184"/>
      <c r="BT8" s="181"/>
      <c r="BU8" s="181"/>
      <c r="BV8" s="185"/>
      <c r="BW8" s="186"/>
      <c r="BX8" s="185"/>
      <c r="BY8" s="185"/>
      <c r="BZ8" s="185"/>
      <c r="CA8" s="185"/>
      <c r="DU8" s="120" t="s">
        <v>5541</v>
      </c>
    </row>
    <row r="9" spans="1:191" s="124" customFormat="1">
      <c r="A9" s="359" t="s">
        <v>1198</v>
      </c>
      <c r="B9" s="359" t="s">
        <v>1513</v>
      </c>
      <c r="C9" s="359" t="s">
        <v>2756</v>
      </c>
      <c r="D9" s="359"/>
      <c r="E9" s="359"/>
      <c r="F9" s="359"/>
      <c r="G9" s="359"/>
      <c r="H9" s="359"/>
      <c r="I9" s="359"/>
      <c r="J9" s="359"/>
      <c r="K9" s="403">
        <v>15</v>
      </c>
      <c r="L9" s="359"/>
      <c r="M9" s="367">
        <f t="shared" si="0"/>
        <v>1.0416666666666666E-2</v>
      </c>
      <c r="N9" s="359" t="s">
        <v>3547</v>
      </c>
      <c r="O9" s="360" t="s">
        <v>3547</v>
      </c>
      <c r="P9" s="359" t="s">
        <v>3547</v>
      </c>
      <c r="Q9" s="359" t="s">
        <v>3547</v>
      </c>
      <c r="R9" s="359" t="s">
        <v>3547</v>
      </c>
      <c r="S9" s="359" t="s">
        <v>3547</v>
      </c>
      <c r="T9" s="361"/>
      <c r="U9" s="359"/>
      <c r="V9" s="359"/>
      <c r="W9" s="359"/>
      <c r="X9" s="359"/>
      <c r="Y9" s="359"/>
      <c r="Z9" s="359"/>
      <c r="AA9" s="359"/>
      <c r="AB9" s="359"/>
      <c r="AC9" s="359"/>
      <c r="AD9" s="359"/>
      <c r="AE9" s="359"/>
      <c r="AF9" s="359"/>
      <c r="AG9" s="359"/>
      <c r="AH9" s="359"/>
      <c r="AI9" s="359"/>
      <c r="AJ9" s="359"/>
      <c r="AK9" s="359"/>
      <c r="AL9" s="359" t="e">
        <f>VLOOKUP(AK9,CONTACTS!$A$1:$Z$1133,2,FALSE)&amp;" "&amp;VLOOKUP(AK9,CONTACTS!$A$1:$Z$1133,3,FALSE)</f>
        <v>#N/A</v>
      </c>
      <c r="AM9" s="359" t="e">
        <f>VLOOKUP(AK9,CONTACTS!$A$4:$Z$1175,5,FALSE)&amp;" "&amp;VLOOKUP(AK9,CONTACTS!$A$4:$Z$1175,6,FALSE)</f>
        <v>#N/A</v>
      </c>
      <c r="AN9" s="359" t="e">
        <f>VLOOKUP(AK9,CONTACTS!$A$4:$Z$1175,15,FALSE)&amp;" "&amp;VLOOKUP(AK9,CONTACTS!$A$4:$Z$1175,16,FALSE)</f>
        <v>#N/A</v>
      </c>
      <c r="AO9" s="359" t="e">
        <f>VLOOKUP(AK9,CONTACTS!$A$4:$Z$1175,18,FALSE)</f>
        <v>#N/A</v>
      </c>
      <c r="AP9" s="359" t="e">
        <f>VLOOKUP(AK9,CONTACTS!$A$4:$Z$1175,20,FALSE)</f>
        <v>#N/A</v>
      </c>
      <c r="AQ9" s="359"/>
      <c r="AR9" s="359"/>
      <c r="AS9" s="359"/>
      <c r="AT9" s="359"/>
      <c r="AU9" s="359"/>
      <c r="AV9" s="359"/>
      <c r="AW9" s="359"/>
      <c r="AX9" s="359"/>
      <c r="AY9" s="359"/>
      <c r="AZ9" s="359"/>
      <c r="BA9" s="359"/>
      <c r="BB9" s="359">
        <f>AZ9+BA9</f>
        <v>0</v>
      </c>
      <c r="BC9" s="359"/>
      <c r="BD9" s="359"/>
      <c r="BE9" s="359"/>
      <c r="BF9" s="359"/>
      <c r="BG9" s="359"/>
      <c r="BH9" s="359"/>
      <c r="BI9" s="359"/>
      <c r="BJ9" s="359"/>
      <c r="BK9" s="359"/>
      <c r="BL9" s="359"/>
      <c r="BM9" s="359"/>
      <c r="BN9" s="359"/>
      <c r="BO9" s="359"/>
      <c r="BP9" s="359"/>
      <c r="BQ9" s="359"/>
      <c r="BR9" s="359"/>
      <c r="BS9" s="359"/>
      <c r="BT9" s="359"/>
      <c r="BU9" s="359"/>
      <c r="BV9" s="359"/>
      <c r="BW9" s="359"/>
      <c r="BX9" s="359"/>
      <c r="BY9" s="359"/>
      <c r="BZ9" s="359"/>
      <c r="CA9" s="359"/>
      <c r="CB9" s="387"/>
      <c r="CC9" s="387"/>
      <c r="CD9" s="387"/>
      <c r="CE9" s="387"/>
      <c r="CF9" s="387"/>
      <c r="CG9" s="387"/>
      <c r="CH9" s="387"/>
      <c r="CI9" s="387"/>
      <c r="CJ9" s="387"/>
      <c r="CK9" s="387"/>
      <c r="CL9" s="387"/>
      <c r="CM9" s="387"/>
      <c r="CN9" s="387"/>
      <c r="CO9" s="387"/>
      <c r="CP9" s="387"/>
      <c r="CQ9" s="387"/>
      <c r="CR9" s="387"/>
      <c r="CS9" s="387"/>
      <c r="CT9" s="387"/>
      <c r="CU9" s="387"/>
      <c r="CV9" s="387"/>
      <c r="CW9" s="387"/>
      <c r="CX9" s="387"/>
      <c r="CY9" s="387"/>
      <c r="CZ9" s="387"/>
      <c r="DA9" s="387"/>
      <c r="DB9" s="387"/>
      <c r="DC9" s="387"/>
      <c r="DD9" s="387"/>
      <c r="DE9" s="387"/>
      <c r="DF9" s="387"/>
      <c r="DG9" s="387"/>
      <c r="DH9" s="387"/>
      <c r="DI9" s="387"/>
      <c r="DJ9" s="387"/>
      <c r="DK9" s="387"/>
      <c r="DL9" s="387"/>
      <c r="DM9" s="387"/>
      <c r="DN9" s="387"/>
      <c r="DO9" s="387"/>
      <c r="DP9" s="387"/>
      <c r="DQ9" s="387"/>
      <c r="DR9" s="387"/>
      <c r="DS9" s="387"/>
      <c r="DT9" s="387"/>
      <c r="DU9" s="365" t="s">
        <v>1513</v>
      </c>
      <c r="DV9" s="387"/>
      <c r="DW9" s="387"/>
      <c r="DX9" s="387"/>
      <c r="DY9" s="387"/>
      <c r="DZ9" s="387"/>
      <c r="EA9" s="387"/>
      <c r="EB9" s="387"/>
      <c r="EC9" s="387"/>
      <c r="ED9" s="387"/>
      <c r="EE9" s="387"/>
      <c r="EF9" s="387"/>
      <c r="EG9" s="387"/>
      <c r="EH9" s="387"/>
      <c r="EI9" s="387"/>
      <c r="EJ9" s="387"/>
      <c r="EK9" s="387"/>
      <c r="EL9" s="387"/>
      <c r="EM9" s="387"/>
      <c r="EN9" s="387"/>
      <c r="EO9" s="387"/>
      <c r="EP9" s="387"/>
      <c r="EQ9" s="387"/>
      <c r="ER9" s="387"/>
      <c r="ES9" s="387"/>
      <c r="ET9" s="387"/>
      <c r="EU9" s="387"/>
      <c r="EV9" s="387"/>
      <c r="EW9" s="387"/>
      <c r="EX9" s="387"/>
      <c r="EY9" s="387"/>
      <c r="EZ9" s="387"/>
      <c r="FA9" s="387"/>
      <c r="FB9" s="387"/>
      <c r="FC9" s="387"/>
      <c r="FD9" s="387"/>
      <c r="FE9" s="387"/>
      <c r="FF9" s="387"/>
      <c r="FG9" s="387"/>
      <c r="FH9" s="387"/>
      <c r="FI9" s="387"/>
      <c r="FJ9" s="387"/>
      <c r="FK9" s="387"/>
      <c r="FL9" s="387"/>
      <c r="FM9" s="387"/>
      <c r="FN9" s="387"/>
      <c r="FO9" s="387"/>
      <c r="FP9" s="387"/>
      <c r="FQ9" s="387"/>
      <c r="FR9" s="387"/>
      <c r="FS9" s="387"/>
      <c r="FT9" s="387"/>
      <c r="FU9" s="387"/>
      <c r="FV9" s="387"/>
      <c r="FW9" s="387"/>
      <c r="FX9" s="387"/>
      <c r="FY9" s="387"/>
      <c r="FZ9" s="387"/>
      <c r="GA9" s="387"/>
      <c r="GB9" s="387"/>
      <c r="GC9" s="387"/>
      <c r="GD9" s="387"/>
      <c r="GE9" s="387"/>
      <c r="GF9" s="387"/>
      <c r="GG9" s="387"/>
      <c r="GH9" s="387"/>
      <c r="GI9" s="387"/>
    </row>
    <row r="10" spans="1:191" s="400" customFormat="1" ht="11.25" customHeight="1">
      <c r="A10" s="192" t="s">
        <v>5538</v>
      </c>
      <c r="B10" s="192" t="s">
        <v>2261</v>
      </c>
      <c r="C10" s="170" t="s">
        <v>5535</v>
      </c>
      <c r="D10" s="170"/>
      <c r="E10" s="170"/>
      <c r="F10" s="123"/>
      <c r="G10" s="170"/>
      <c r="H10" s="170"/>
      <c r="I10" s="170"/>
      <c r="J10" s="170"/>
      <c r="K10" s="405">
        <v>114</v>
      </c>
      <c r="L10" s="171"/>
      <c r="M10" s="120">
        <f t="shared" si="0"/>
        <v>7.9166666666666663E-2</v>
      </c>
      <c r="N10" s="120" t="s">
        <v>1025</v>
      </c>
      <c r="O10" s="356"/>
      <c r="P10" s="172"/>
      <c r="Q10" s="170"/>
      <c r="R10" s="170"/>
      <c r="S10" s="171"/>
      <c r="T10" s="398"/>
      <c r="U10" s="170"/>
      <c r="V10" s="120"/>
      <c r="W10" s="389"/>
      <c r="X10" s="170"/>
      <c r="Y10" s="170"/>
      <c r="Z10" s="170"/>
      <c r="AA10" s="170"/>
      <c r="AB10" s="170"/>
      <c r="AC10" s="174"/>
      <c r="AD10" s="174"/>
      <c r="AE10" s="175"/>
      <c r="AF10" s="173"/>
      <c r="AG10" s="173"/>
      <c r="AH10" s="173"/>
      <c r="AI10" s="173"/>
      <c r="AJ10" s="176"/>
      <c r="AK10" s="177"/>
      <c r="AL10" s="177" t="e">
        <f>VLOOKUP(AK10,CONTACTS!$A$1:$Z$1133,2,FALSE)&amp;" "&amp;VLOOKUP(AK10,CONTACTS!$A$1:$Z$1133,3,FALSE)</f>
        <v>#N/A</v>
      </c>
      <c r="AM10" s="177" t="e">
        <f>VLOOKUP(AK10,CONTACTS!$A$4:$Z$1175,5,FALSE)&amp;" "&amp;VLOOKUP(AK10,CONTACTS!$A$4:$Z$1175,6,FALSE)</f>
        <v>#N/A</v>
      </c>
      <c r="AN10" s="177" t="e">
        <f>VLOOKUP(AK10,CONTACTS!$A$4:$Z$1175,15,FALSE)&amp;" "&amp;VLOOKUP(AK10,CONTACTS!$A$4:$Z$1175,16,FALSE)</f>
        <v>#N/A</v>
      </c>
      <c r="AO10" s="179" t="e">
        <f>VLOOKUP(AK10,CONTACTS!$A$4:$Z$1175,18,FALSE)</f>
        <v>#N/A</v>
      </c>
      <c r="AP10" s="177" t="e">
        <f>VLOOKUP(AK10,CONTACTS!$A$4:$Z$1175,20,FALSE)</f>
        <v>#N/A</v>
      </c>
      <c r="AQ10" s="178"/>
      <c r="AR10" s="179"/>
      <c r="AS10" s="172"/>
      <c r="AT10" s="172"/>
      <c r="AU10" s="171"/>
      <c r="AV10" s="171"/>
      <c r="AW10" s="172"/>
      <c r="AX10" s="172"/>
      <c r="AY10" s="172"/>
      <c r="AZ10" s="180"/>
      <c r="BA10" s="171"/>
      <c r="BB10" s="158"/>
      <c r="BC10" s="171"/>
      <c r="BD10" s="172"/>
      <c r="BE10" s="171"/>
      <c r="BF10" s="171"/>
      <c r="BG10" s="180"/>
      <c r="BH10" s="181"/>
      <c r="BI10" s="191"/>
      <c r="BJ10" s="156"/>
      <c r="BK10" s="156"/>
      <c r="BL10" s="155"/>
      <c r="BM10" s="193"/>
      <c r="BN10" s="193"/>
      <c r="BO10" s="183"/>
      <c r="BP10" s="182"/>
      <c r="BQ10" s="181"/>
      <c r="BR10" s="181"/>
      <c r="BS10" s="184"/>
      <c r="BT10" s="181"/>
      <c r="BU10" s="181"/>
      <c r="BV10" s="185"/>
      <c r="BW10" s="186"/>
      <c r="BX10" s="185"/>
      <c r="BY10" s="185"/>
      <c r="BZ10" s="185"/>
      <c r="CA10" s="185"/>
      <c r="CB10" s="124"/>
      <c r="CC10" s="124"/>
      <c r="CD10" s="124"/>
      <c r="CE10" s="124"/>
      <c r="CF10" s="124"/>
      <c r="CG10" s="124"/>
      <c r="CH10" s="124"/>
      <c r="CI10" s="124"/>
      <c r="CJ10" s="124"/>
      <c r="CK10" s="124"/>
      <c r="CL10" s="124"/>
      <c r="CM10" s="124"/>
      <c r="CN10" s="124"/>
      <c r="CO10" s="124"/>
      <c r="CP10" s="124"/>
      <c r="CQ10" s="124"/>
      <c r="CR10" s="124"/>
      <c r="CS10" s="124"/>
      <c r="CT10" s="124"/>
      <c r="CU10" s="124"/>
      <c r="CV10" s="124"/>
      <c r="CW10" s="124"/>
      <c r="CX10" s="124"/>
      <c r="CY10" s="124"/>
      <c r="CZ10" s="124"/>
      <c r="DA10" s="124"/>
      <c r="DB10" s="124"/>
      <c r="DC10" s="124"/>
      <c r="DD10" s="124"/>
      <c r="DE10" s="124"/>
      <c r="DF10" s="124"/>
      <c r="DG10" s="124"/>
      <c r="DH10" s="124"/>
      <c r="DI10" s="124"/>
      <c r="DJ10" s="124"/>
      <c r="DK10" s="124"/>
      <c r="DL10" s="124"/>
      <c r="DM10" s="124"/>
      <c r="DN10" s="124"/>
      <c r="DO10" s="124"/>
      <c r="DP10" s="124"/>
      <c r="DQ10" s="124"/>
      <c r="DR10" s="124"/>
      <c r="DS10" s="124"/>
      <c r="DT10" s="124"/>
      <c r="DU10" s="120" t="s">
        <v>5541</v>
      </c>
      <c r="DV10" s="124"/>
      <c r="DW10" s="124"/>
      <c r="DX10" s="124"/>
      <c r="DY10" s="124"/>
      <c r="DZ10" s="124"/>
      <c r="EA10" s="124"/>
      <c r="EB10" s="124"/>
      <c r="EC10" s="124"/>
      <c r="ED10" s="124"/>
      <c r="EE10" s="124"/>
      <c r="EF10" s="124"/>
      <c r="EG10" s="124"/>
      <c r="EH10" s="124"/>
      <c r="EI10" s="124"/>
      <c r="EJ10" s="124"/>
      <c r="EK10" s="124"/>
      <c r="EL10" s="124"/>
      <c r="EM10" s="124"/>
      <c r="EN10" s="124"/>
      <c r="EO10" s="124"/>
      <c r="EP10" s="124"/>
      <c r="EQ10" s="124"/>
      <c r="ER10" s="124"/>
      <c r="ES10" s="124"/>
      <c r="ET10" s="124"/>
      <c r="EU10" s="124"/>
      <c r="EV10" s="124"/>
      <c r="EW10" s="124"/>
      <c r="EX10" s="124"/>
      <c r="EY10" s="124"/>
      <c r="EZ10" s="124"/>
      <c r="FA10" s="124"/>
      <c r="FB10" s="124"/>
      <c r="FC10" s="124"/>
      <c r="FD10" s="124"/>
      <c r="FE10" s="124"/>
      <c r="FF10" s="124"/>
      <c r="FG10" s="124"/>
      <c r="FH10" s="124"/>
      <c r="FI10" s="124"/>
      <c r="FJ10" s="124"/>
      <c r="FK10" s="124"/>
      <c r="FL10" s="124"/>
      <c r="FM10" s="124"/>
      <c r="FN10" s="124"/>
      <c r="FO10" s="124"/>
      <c r="FP10" s="124"/>
      <c r="FQ10" s="124"/>
      <c r="FR10" s="124"/>
      <c r="FS10" s="124"/>
      <c r="FT10" s="124"/>
      <c r="FU10" s="124"/>
      <c r="FV10" s="124"/>
      <c r="FW10" s="124"/>
      <c r="FX10" s="124"/>
      <c r="FY10" s="124"/>
      <c r="FZ10" s="124"/>
      <c r="GA10" s="124"/>
      <c r="GB10" s="124"/>
      <c r="GC10" s="124"/>
      <c r="GD10" s="124"/>
      <c r="GE10" s="124"/>
      <c r="GF10" s="124"/>
      <c r="GG10" s="124"/>
      <c r="GH10" s="124"/>
      <c r="GI10" s="124"/>
    </row>
    <row r="11" spans="1:191" s="400" customFormat="1" ht="11.25" customHeight="1">
      <c r="A11" s="192" t="s">
        <v>5538</v>
      </c>
      <c r="B11" s="169" t="s">
        <v>2261</v>
      </c>
      <c r="C11" s="355" t="s">
        <v>2399</v>
      </c>
      <c r="D11" s="131"/>
      <c r="E11" s="120"/>
      <c r="F11" s="120"/>
      <c r="G11" s="120"/>
      <c r="H11" s="131"/>
      <c r="I11" s="131"/>
      <c r="J11" s="120"/>
      <c r="K11" s="404">
        <v>86</v>
      </c>
      <c r="L11" s="117"/>
      <c r="M11" s="120">
        <f t="shared" si="0"/>
        <v>5.9722222222222225E-2</v>
      </c>
      <c r="N11" s="120" t="s">
        <v>1025</v>
      </c>
      <c r="O11" s="355"/>
      <c r="P11" s="117"/>
      <c r="Q11" s="120"/>
      <c r="R11" s="120"/>
      <c r="S11" s="117"/>
      <c r="T11" s="329"/>
      <c r="U11" s="120"/>
      <c r="V11" s="120"/>
      <c r="W11" s="389"/>
      <c r="X11" s="120"/>
      <c r="Y11" s="120"/>
      <c r="Z11" s="120"/>
      <c r="AA11" s="120"/>
      <c r="AB11" s="120"/>
      <c r="AC11" s="390"/>
      <c r="AD11" s="390"/>
      <c r="AE11" s="391"/>
      <c r="AF11" s="392"/>
      <c r="AG11" s="392"/>
      <c r="AH11" s="392"/>
      <c r="AI11" s="392"/>
      <c r="AJ11" s="392"/>
      <c r="AK11" s="119"/>
      <c r="AL11" s="177" t="e">
        <f>VLOOKUP(AK11,CONTACTS!$A$1:$Z$1133,2,FALSE)&amp;" "&amp;VLOOKUP(AK11,CONTACTS!$A$1:$Z$1133,3,FALSE)</f>
        <v>#N/A</v>
      </c>
      <c r="AM11" s="177" t="e">
        <f>VLOOKUP(AK11,CONTACTS!$A$4:$Z$1175,5,FALSE)&amp;" "&amp;VLOOKUP(AK11,CONTACTS!$A$4:$Z$1175,6,FALSE)</f>
        <v>#N/A</v>
      </c>
      <c r="AN11" s="177" t="e">
        <f>VLOOKUP(AK11,CONTACTS!$A$4:$Z$1175,15,FALSE)&amp;" "&amp;VLOOKUP(AK11,CONTACTS!$A$4:$Z$1175,16,FALSE)</f>
        <v>#N/A</v>
      </c>
      <c r="AO11" s="179" t="e">
        <f>VLOOKUP(AK11,CONTACTS!$A$4:$Z$1175,18,FALSE)</f>
        <v>#N/A</v>
      </c>
      <c r="AP11" s="177" t="e">
        <f>VLOOKUP(AK11,CONTACTS!$A$4:$Z$1175,20,FALSE)</f>
        <v>#N/A</v>
      </c>
      <c r="AQ11" s="119"/>
      <c r="AR11" s="393"/>
      <c r="AS11" s="118"/>
      <c r="AT11" s="118"/>
      <c r="AU11" s="117"/>
      <c r="AV11" s="117"/>
      <c r="AW11" s="118"/>
      <c r="AX11" s="118"/>
      <c r="AY11" s="118"/>
      <c r="AZ11" s="158"/>
      <c r="BA11" s="117"/>
      <c r="BB11" s="158"/>
      <c r="BC11" s="117"/>
      <c r="BD11" s="117"/>
      <c r="BE11" s="117"/>
      <c r="BF11" s="117"/>
      <c r="BG11" s="158"/>
      <c r="BH11" s="154"/>
      <c r="BI11" s="191"/>
      <c r="BJ11" s="156"/>
      <c r="BK11" s="156"/>
      <c r="BL11" s="155"/>
      <c r="BM11" s="193"/>
      <c r="BN11" s="193"/>
      <c r="BO11" s="394"/>
      <c r="BP11" s="191"/>
      <c r="BQ11" s="154"/>
      <c r="BR11" s="154"/>
      <c r="BS11" s="157"/>
      <c r="BT11" s="154"/>
      <c r="BU11" s="154"/>
      <c r="BV11" s="395"/>
      <c r="BW11" s="396"/>
      <c r="BX11" s="396"/>
      <c r="BY11" s="395"/>
      <c r="BZ11" s="395"/>
      <c r="CA11" s="397"/>
      <c r="CB11" s="228"/>
      <c r="CC11" s="228"/>
      <c r="CD11" s="228"/>
      <c r="CE11" s="228"/>
      <c r="CF11" s="228"/>
      <c r="CG11" s="228"/>
      <c r="CH11" s="228"/>
      <c r="CI11" s="228"/>
      <c r="CJ11" s="228"/>
      <c r="CK11" s="228"/>
      <c r="CL11" s="228"/>
      <c r="CM11" s="228"/>
      <c r="CN11" s="228"/>
      <c r="CO11" s="228"/>
      <c r="CP11" s="228"/>
      <c r="CQ11" s="228"/>
      <c r="CR11" s="228"/>
      <c r="CS11" s="228"/>
      <c r="CT11" s="228"/>
      <c r="CU11" s="228"/>
      <c r="CV11" s="228"/>
      <c r="CW11" s="228"/>
      <c r="CX11" s="228"/>
      <c r="CY11" s="228"/>
      <c r="CZ11" s="228"/>
      <c r="DA11" s="228"/>
      <c r="DB11" s="228"/>
      <c r="DC11" s="228"/>
      <c r="DD11" s="228"/>
      <c r="DE11" s="228"/>
      <c r="DF11" s="228"/>
      <c r="DG11" s="228"/>
      <c r="DH11" s="228"/>
      <c r="DI11" s="228"/>
      <c r="DJ11" s="228"/>
      <c r="DK11" s="228"/>
      <c r="DL11" s="228"/>
      <c r="DM11" s="228"/>
      <c r="DN11" s="228"/>
      <c r="DO11" s="228"/>
      <c r="DP11" s="228"/>
      <c r="DQ11" s="228"/>
      <c r="DR11" s="228"/>
      <c r="DS11" s="228"/>
      <c r="DT11" s="228"/>
      <c r="DU11" s="365" t="s">
        <v>5614</v>
      </c>
      <c r="DV11" s="228"/>
      <c r="DW11" s="228"/>
      <c r="DX11" s="228"/>
      <c r="DY11" s="228"/>
      <c r="DZ11" s="228"/>
      <c r="EA11" s="228"/>
      <c r="EB11" s="228"/>
      <c r="EC11" s="228"/>
      <c r="ED11" s="228"/>
      <c r="EE11" s="228"/>
      <c r="EF11" s="228"/>
      <c r="EG11" s="228"/>
      <c r="EH11" s="228"/>
      <c r="EI11" s="228"/>
      <c r="EJ11" s="228"/>
      <c r="EK11" s="228"/>
      <c r="EL11" s="228"/>
      <c r="EM11" s="228"/>
      <c r="EN11" s="228"/>
      <c r="EO11" s="228"/>
      <c r="EP11" s="228"/>
      <c r="EQ11" s="228"/>
      <c r="ER11" s="228"/>
      <c r="ES11" s="228"/>
      <c r="ET11" s="228"/>
      <c r="EU11" s="228"/>
      <c r="EV11" s="228"/>
      <c r="EW11" s="228"/>
      <c r="EX11" s="228"/>
      <c r="EY11" s="228"/>
      <c r="EZ11" s="228"/>
      <c r="FA11" s="228"/>
      <c r="FB11" s="228"/>
      <c r="FC11" s="228"/>
      <c r="FD11" s="228"/>
      <c r="FE11" s="228"/>
      <c r="FF11" s="228"/>
      <c r="FG11" s="228"/>
      <c r="FH11" s="228"/>
      <c r="FI11" s="228"/>
      <c r="FJ11" s="228"/>
      <c r="FK11" s="228"/>
      <c r="FL11" s="228"/>
      <c r="FM11" s="228"/>
      <c r="FN11" s="228"/>
      <c r="FO11" s="228"/>
      <c r="FP11" s="228"/>
      <c r="FQ11" s="228"/>
      <c r="FR11" s="228"/>
      <c r="FS11" s="228"/>
      <c r="FT11" s="228"/>
      <c r="FU11" s="228"/>
      <c r="FV11" s="228"/>
      <c r="FW11" s="228"/>
      <c r="FX11" s="228"/>
      <c r="FY11" s="228"/>
      <c r="FZ11" s="228"/>
      <c r="GA11" s="228"/>
      <c r="GB11" s="228"/>
      <c r="GC11" s="228"/>
      <c r="GD11" s="228"/>
      <c r="GE11" s="228"/>
      <c r="GF11" s="284"/>
      <c r="GG11" s="284"/>
      <c r="GH11" s="284"/>
      <c r="GI11" s="284"/>
    </row>
    <row r="12" spans="1:191" s="400" customFormat="1" ht="11.25" customHeight="1">
      <c r="A12" s="192" t="s">
        <v>5538</v>
      </c>
      <c r="B12" s="169" t="s">
        <v>2261</v>
      </c>
      <c r="C12" s="170" t="s">
        <v>5537</v>
      </c>
      <c r="D12" s="123"/>
      <c r="E12" s="120"/>
      <c r="F12" s="123"/>
      <c r="G12" s="120"/>
      <c r="H12" s="120"/>
      <c r="I12" s="120"/>
      <c r="J12" s="120"/>
      <c r="K12" s="406">
        <v>89</v>
      </c>
      <c r="L12" s="117"/>
      <c r="M12" s="120">
        <f t="shared" si="0"/>
        <v>6.1805555555555558E-2</v>
      </c>
      <c r="N12" s="120" t="s">
        <v>1025</v>
      </c>
      <c r="O12" s="355"/>
      <c r="P12" s="117"/>
      <c r="Q12" s="120"/>
      <c r="R12" s="120"/>
      <c r="S12" s="117"/>
      <c r="T12" s="328"/>
      <c r="U12" s="120"/>
      <c r="V12" s="120"/>
      <c r="W12" s="389"/>
      <c r="X12" s="120"/>
      <c r="Y12" s="120"/>
      <c r="Z12" s="120"/>
      <c r="AA12" s="120"/>
      <c r="AB12" s="120"/>
      <c r="AC12" s="390"/>
      <c r="AD12" s="390"/>
      <c r="AE12" s="391"/>
      <c r="AF12" s="392"/>
      <c r="AG12" s="392"/>
      <c r="AH12" s="392"/>
      <c r="AI12" s="392"/>
      <c r="AJ12" s="392"/>
      <c r="AK12" s="119"/>
      <c r="AL12" s="177" t="e">
        <f>VLOOKUP(AK12,CONTACTS!$A$1:$Z$1133,2,FALSE)&amp;" "&amp;VLOOKUP(AK12,CONTACTS!$A$1:$Z$1133,3,FALSE)</f>
        <v>#N/A</v>
      </c>
      <c r="AM12" s="177" t="e">
        <f>VLOOKUP(AK12,CONTACTS!$A$4:$Z$1175,5,FALSE)&amp;" "&amp;VLOOKUP(AK12,CONTACTS!$A$4:$Z$1175,6,FALSE)</f>
        <v>#N/A</v>
      </c>
      <c r="AN12" s="177" t="e">
        <f>VLOOKUP(AK12,CONTACTS!$A$4:$Z$1175,15,FALSE)&amp;" "&amp;VLOOKUP(AK12,CONTACTS!$A$4:$Z$1175,16,FALSE)</f>
        <v>#N/A</v>
      </c>
      <c r="AO12" s="179" t="e">
        <f>VLOOKUP(AK12,CONTACTS!$A$4:$Z$1175,18,FALSE)</f>
        <v>#N/A</v>
      </c>
      <c r="AP12" s="177" t="e">
        <f>VLOOKUP(AK12,CONTACTS!$A$4:$Z$1175,20,FALSE)</f>
        <v>#N/A</v>
      </c>
      <c r="AQ12" s="119"/>
      <c r="AR12" s="393"/>
      <c r="AS12" s="118"/>
      <c r="AT12" s="118"/>
      <c r="AU12" s="117"/>
      <c r="AV12" s="117"/>
      <c r="AW12" s="118"/>
      <c r="AX12" s="118"/>
      <c r="AY12" s="118"/>
      <c r="AZ12" s="158"/>
      <c r="BA12" s="117"/>
      <c r="BB12" s="158"/>
      <c r="BC12" s="117"/>
      <c r="BD12" s="118"/>
      <c r="BE12" s="117"/>
      <c r="BF12" s="117"/>
      <c r="BG12" s="158"/>
      <c r="BH12" s="154"/>
      <c r="BI12" s="191"/>
      <c r="BJ12" s="156"/>
      <c r="BK12" s="156"/>
      <c r="BL12" s="155"/>
      <c r="BM12" s="193"/>
      <c r="BN12" s="193"/>
      <c r="BO12" s="394"/>
      <c r="BP12" s="191"/>
      <c r="BQ12" s="154"/>
      <c r="BR12" s="154"/>
      <c r="BS12" s="157"/>
      <c r="BT12" s="154"/>
      <c r="BU12" s="154"/>
      <c r="BV12" s="395"/>
      <c r="BW12" s="396"/>
      <c r="BX12" s="396"/>
      <c r="BY12" s="395"/>
      <c r="BZ12" s="395"/>
      <c r="CA12" s="397"/>
      <c r="CB12" s="228"/>
      <c r="CC12" s="228"/>
      <c r="CD12" s="228"/>
      <c r="CE12" s="228"/>
      <c r="CF12" s="228"/>
      <c r="CG12" s="228"/>
      <c r="CH12" s="228"/>
      <c r="CI12" s="228"/>
      <c r="CJ12" s="228"/>
      <c r="CK12" s="228"/>
      <c r="CL12" s="228"/>
      <c r="CM12" s="228"/>
      <c r="CN12" s="228"/>
      <c r="CO12" s="228"/>
      <c r="CP12" s="228"/>
      <c r="CQ12" s="228"/>
      <c r="CR12" s="228"/>
      <c r="CS12" s="228"/>
      <c r="CT12" s="228"/>
      <c r="CU12" s="228"/>
      <c r="CV12" s="228"/>
      <c r="CW12" s="228"/>
      <c r="CX12" s="228"/>
      <c r="CY12" s="228"/>
      <c r="CZ12" s="228"/>
      <c r="DA12" s="228"/>
      <c r="DB12" s="228"/>
      <c r="DC12" s="228"/>
      <c r="DD12" s="228"/>
      <c r="DE12" s="228"/>
      <c r="DF12" s="228"/>
      <c r="DG12" s="228"/>
      <c r="DH12" s="228"/>
      <c r="DI12" s="228"/>
      <c r="DJ12" s="228"/>
      <c r="DK12" s="228"/>
      <c r="DL12" s="228"/>
      <c r="DM12" s="228"/>
      <c r="DN12" s="228"/>
      <c r="DO12" s="228"/>
      <c r="DP12" s="228"/>
      <c r="DQ12" s="228"/>
      <c r="DR12" s="228"/>
      <c r="DS12" s="228"/>
      <c r="DT12" s="228"/>
      <c r="DU12" s="365" t="s">
        <v>5615</v>
      </c>
      <c r="DV12" s="228"/>
      <c r="DW12" s="228"/>
      <c r="DX12" s="228"/>
      <c r="DY12" s="228"/>
      <c r="DZ12" s="228"/>
      <c r="EA12" s="228"/>
      <c r="EB12" s="228"/>
      <c r="EC12" s="228"/>
      <c r="ED12" s="228"/>
      <c r="EE12" s="228"/>
      <c r="EF12" s="228"/>
      <c r="EG12" s="228"/>
      <c r="EH12" s="228"/>
      <c r="EI12" s="228"/>
      <c r="EJ12" s="228"/>
      <c r="EK12" s="228"/>
      <c r="EL12" s="228"/>
      <c r="EM12" s="228"/>
      <c r="EN12" s="228"/>
      <c r="EO12" s="228"/>
      <c r="EP12" s="228"/>
      <c r="EQ12" s="228"/>
      <c r="ER12" s="228"/>
      <c r="ES12" s="228"/>
      <c r="ET12" s="228"/>
      <c r="EU12" s="228"/>
      <c r="EV12" s="228"/>
      <c r="EW12" s="228"/>
      <c r="EX12" s="228"/>
      <c r="EY12" s="228"/>
      <c r="EZ12" s="228"/>
      <c r="FA12" s="228"/>
      <c r="FB12" s="228"/>
      <c r="FC12" s="228"/>
      <c r="FD12" s="228"/>
      <c r="FE12" s="228"/>
      <c r="FF12" s="228"/>
      <c r="FG12" s="228"/>
      <c r="FH12" s="228"/>
      <c r="FI12" s="228"/>
      <c r="FJ12" s="228"/>
      <c r="FK12" s="228"/>
      <c r="FL12" s="228"/>
      <c r="FM12" s="228"/>
      <c r="FN12" s="228"/>
      <c r="FO12" s="228"/>
      <c r="FP12" s="228"/>
      <c r="FQ12" s="228"/>
      <c r="FR12" s="228"/>
      <c r="FS12" s="228"/>
      <c r="FT12" s="228"/>
      <c r="FU12" s="228"/>
      <c r="FV12" s="228"/>
      <c r="FW12" s="228"/>
      <c r="FX12" s="228"/>
      <c r="FY12" s="228"/>
      <c r="FZ12" s="228"/>
      <c r="GA12" s="228"/>
      <c r="GB12" s="228"/>
      <c r="GC12" s="228"/>
      <c r="GD12" s="228"/>
      <c r="GE12" s="228"/>
      <c r="GF12" s="284"/>
      <c r="GG12" s="284"/>
      <c r="GH12" s="284"/>
      <c r="GI12" s="284"/>
    </row>
    <row r="13" spans="1:191" s="124" customFormat="1">
      <c r="A13" s="192" t="s">
        <v>5538</v>
      </c>
      <c r="B13" s="192" t="s">
        <v>2261</v>
      </c>
      <c r="C13" s="170" t="s">
        <v>5540</v>
      </c>
      <c r="D13" s="170"/>
      <c r="E13" s="170"/>
      <c r="F13" s="123"/>
      <c r="G13" s="170"/>
      <c r="H13" s="170"/>
      <c r="I13" s="170"/>
      <c r="J13" s="170"/>
      <c r="K13" s="170">
        <v>55</v>
      </c>
      <c r="L13" s="171"/>
      <c r="M13" s="120">
        <f t="shared" si="0"/>
        <v>3.8194444444444448E-2</v>
      </c>
      <c r="N13" s="120" t="s">
        <v>1025</v>
      </c>
      <c r="O13" s="356"/>
      <c r="P13" s="172"/>
      <c r="Q13" s="170"/>
      <c r="R13" s="170"/>
      <c r="S13" s="171"/>
      <c r="T13" s="398"/>
      <c r="U13" s="170"/>
      <c r="V13" s="120"/>
      <c r="W13" s="389"/>
      <c r="X13" s="170"/>
      <c r="Y13" s="170"/>
      <c r="Z13" s="170"/>
      <c r="AA13" s="170"/>
      <c r="AB13" s="170"/>
      <c r="AC13" s="174"/>
      <c r="AD13" s="174"/>
      <c r="AE13" s="175"/>
      <c r="AF13" s="173"/>
      <c r="AG13" s="173"/>
      <c r="AH13" s="173"/>
      <c r="AI13" s="173"/>
      <c r="AJ13" s="176"/>
      <c r="AK13" s="177"/>
      <c r="AL13" s="177" t="e">
        <f>VLOOKUP(AK13,CONTACTS!$A$1:$Z$1133,2,FALSE)&amp;" "&amp;VLOOKUP(AK13,CONTACTS!$A$1:$Z$1133,3,FALSE)</f>
        <v>#N/A</v>
      </c>
      <c r="AM13" s="177" t="e">
        <f>VLOOKUP(AK13,CONTACTS!$A$4:$Z$1175,5,FALSE)&amp;" "&amp;VLOOKUP(AK13,CONTACTS!$A$4:$Z$1175,6,FALSE)</f>
        <v>#N/A</v>
      </c>
      <c r="AN13" s="177" t="e">
        <f>VLOOKUP(AK13,CONTACTS!$A$4:$Z$1175,15,FALSE)&amp;" "&amp;VLOOKUP(AK13,CONTACTS!$A$4:$Z$1175,16,FALSE)</f>
        <v>#N/A</v>
      </c>
      <c r="AO13" s="179" t="e">
        <f>VLOOKUP(AK13,CONTACTS!$A$4:$Z$1175,18,FALSE)</f>
        <v>#N/A</v>
      </c>
      <c r="AP13" s="177" t="e">
        <f>VLOOKUP(AK13,CONTACTS!$A$4:$Z$1175,20,FALSE)</f>
        <v>#N/A</v>
      </c>
      <c r="AQ13" s="178"/>
      <c r="AR13" s="179"/>
      <c r="AS13" s="172"/>
      <c r="AT13" s="172"/>
      <c r="AU13" s="171"/>
      <c r="AV13" s="171"/>
      <c r="AW13" s="172"/>
      <c r="AX13" s="172"/>
      <c r="AY13" s="172"/>
      <c r="AZ13" s="180"/>
      <c r="BA13" s="171"/>
      <c r="BB13" s="158"/>
      <c r="BC13" s="171"/>
      <c r="BD13" s="172"/>
      <c r="BE13" s="171"/>
      <c r="BF13" s="171"/>
      <c r="BG13" s="180"/>
      <c r="BH13" s="181"/>
      <c r="BI13" s="191"/>
      <c r="BJ13" s="156"/>
      <c r="BK13" s="156"/>
      <c r="BL13" s="155"/>
      <c r="BM13" s="193"/>
      <c r="BN13" s="193"/>
      <c r="BO13" s="183"/>
      <c r="BP13" s="182"/>
      <c r="BQ13" s="181"/>
      <c r="BR13" s="181"/>
      <c r="BS13" s="184"/>
      <c r="BT13" s="181"/>
      <c r="BU13" s="181"/>
      <c r="BV13" s="185"/>
      <c r="BW13" s="186"/>
      <c r="BX13" s="185"/>
      <c r="BY13" s="185"/>
      <c r="BZ13" s="185"/>
      <c r="CA13" s="185"/>
      <c r="DU13" s="120" t="s">
        <v>5541</v>
      </c>
    </row>
    <row r="14" spans="1:191" s="362" customFormat="1">
      <c r="A14" s="192" t="s">
        <v>5538</v>
      </c>
      <c r="B14" s="192" t="s">
        <v>2261</v>
      </c>
      <c r="C14" s="170"/>
      <c r="D14" s="170"/>
      <c r="E14" s="170"/>
      <c r="F14" s="170"/>
      <c r="G14" s="170"/>
      <c r="H14" s="170"/>
      <c r="I14" s="170"/>
      <c r="J14" s="170"/>
      <c r="K14" s="405">
        <v>103</v>
      </c>
      <c r="L14" s="171"/>
      <c r="M14" s="120">
        <f t="shared" si="0"/>
        <v>7.1527777777777773E-2</v>
      </c>
      <c r="N14" s="120" t="s">
        <v>1025</v>
      </c>
      <c r="O14" s="356"/>
      <c r="P14" s="172"/>
      <c r="Q14" s="170"/>
      <c r="R14" s="170"/>
      <c r="S14" s="172"/>
      <c r="T14" s="398"/>
      <c r="U14" s="170"/>
      <c r="V14" s="120"/>
      <c r="W14" s="389"/>
      <c r="X14" s="170"/>
      <c r="Y14" s="170"/>
      <c r="Z14" s="170"/>
      <c r="AA14" s="170"/>
      <c r="AB14" s="170"/>
      <c r="AC14" s="174"/>
      <c r="AD14" s="174"/>
      <c r="AE14" s="175"/>
      <c r="AF14" s="173"/>
      <c r="AG14" s="173"/>
      <c r="AH14" s="173"/>
      <c r="AI14" s="173"/>
      <c r="AJ14" s="176"/>
      <c r="AK14" s="177"/>
      <c r="AL14" s="177" t="e">
        <f>VLOOKUP(AK14,CONTACTS!$A$1:$Z$1133,2,FALSE)&amp;" "&amp;VLOOKUP(AK14,CONTACTS!$A$1:$Z$1133,3,FALSE)</f>
        <v>#N/A</v>
      </c>
      <c r="AM14" s="177" t="e">
        <f>VLOOKUP(AK14,CONTACTS!$A$4:$Z$1175,5,FALSE)&amp;" "&amp;VLOOKUP(AK14,CONTACTS!$A$4:$Z$1175,6,FALSE)</f>
        <v>#N/A</v>
      </c>
      <c r="AN14" s="177" t="e">
        <f>VLOOKUP(AK14,CONTACTS!$A$4:$Z$1175,15,FALSE)&amp;" "&amp;VLOOKUP(AK14,CONTACTS!$A$4:$Z$1175,16,FALSE)</f>
        <v>#N/A</v>
      </c>
      <c r="AO14" s="179" t="e">
        <f>VLOOKUP(AK14,CONTACTS!$A$4:$Z$1175,18,FALSE)</f>
        <v>#N/A</v>
      </c>
      <c r="AP14" s="177" t="e">
        <f>VLOOKUP(AK14,CONTACTS!$A$4:$Z$1175,20,FALSE)</f>
        <v>#N/A</v>
      </c>
      <c r="AQ14" s="178"/>
      <c r="AR14" s="179"/>
      <c r="AS14" s="172"/>
      <c r="AT14" s="172"/>
      <c r="AU14" s="171"/>
      <c r="AV14" s="171"/>
      <c r="AW14" s="172"/>
      <c r="AX14" s="172"/>
      <c r="AY14" s="172"/>
      <c r="AZ14" s="180"/>
      <c r="BA14" s="171"/>
      <c r="BB14" s="158"/>
      <c r="BC14" s="171"/>
      <c r="BD14" s="172"/>
      <c r="BE14" s="171"/>
      <c r="BF14" s="171"/>
      <c r="BG14" s="180"/>
      <c r="BH14" s="181"/>
      <c r="BI14" s="191"/>
      <c r="BJ14" s="156"/>
      <c r="BK14" s="156"/>
      <c r="BL14" s="155"/>
      <c r="BM14" s="193"/>
      <c r="BN14" s="193"/>
      <c r="BO14" s="183"/>
      <c r="BP14" s="182"/>
      <c r="BQ14" s="181"/>
      <c r="BR14" s="181"/>
      <c r="BS14" s="184"/>
      <c r="BT14" s="181"/>
      <c r="BU14" s="181"/>
      <c r="BV14" s="185"/>
      <c r="BW14" s="186"/>
      <c r="BX14" s="185"/>
      <c r="BY14" s="185"/>
      <c r="BZ14" s="185"/>
      <c r="CA14" s="185"/>
      <c r="CB14" s="124"/>
      <c r="CC14" s="124"/>
      <c r="CD14" s="124"/>
      <c r="CE14" s="124"/>
      <c r="CF14" s="124"/>
      <c r="CG14" s="124"/>
      <c r="CH14" s="124"/>
      <c r="CI14" s="124"/>
      <c r="CJ14" s="124"/>
      <c r="CK14" s="124"/>
      <c r="CL14" s="124"/>
      <c r="CM14" s="124"/>
      <c r="CN14" s="124"/>
      <c r="CO14" s="124"/>
      <c r="CP14" s="124"/>
      <c r="CQ14" s="124"/>
      <c r="CR14" s="124"/>
      <c r="CS14" s="124"/>
      <c r="CT14" s="124"/>
      <c r="CU14" s="124"/>
      <c r="CV14" s="124"/>
      <c r="CW14" s="124"/>
      <c r="CX14" s="124"/>
      <c r="CY14" s="124"/>
      <c r="CZ14" s="124"/>
      <c r="DA14" s="124"/>
      <c r="DB14" s="124"/>
      <c r="DC14" s="124"/>
      <c r="DD14" s="124"/>
      <c r="DE14" s="124"/>
      <c r="DF14" s="124"/>
      <c r="DG14" s="124"/>
      <c r="DH14" s="124"/>
      <c r="DI14" s="124"/>
      <c r="DJ14" s="124"/>
      <c r="DK14" s="124"/>
      <c r="DL14" s="124"/>
      <c r="DM14" s="124"/>
      <c r="DN14" s="124"/>
      <c r="DO14" s="124"/>
      <c r="DP14" s="124"/>
      <c r="DQ14" s="124"/>
      <c r="DR14" s="124"/>
      <c r="DS14" s="124"/>
      <c r="DT14" s="124"/>
      <c r="DU14" s="365" t="s">
        <v>5615</v>
      </c>
      <c r="DV14" s="124"/>
      <c r="DW14" s="124"/>
      <c r="DX14" s="124"/>
      <c r="DY14" s="124"/>
      <c r="DZ14" s="124"/>
      <c r="EA14" s="124"/>
      <c r="EB14" s="124"/>
      <c r="EC14" s="124"/>
      <c r="ED14" s="124"/>
      <c r="EE14" s="124"/>
      <c r="EF14" s="124"/>
      <c r="EG14" s="124"/>
      <c r="EH14" s="124"/>
      <c r="EI14" s="124"/>
      <c r="EJ14" s="124"/>
      <c r="EK14" s="124"/>
      <c r="EL14" s="124"/>
      <c r="EM14" s="124"/>
      <c r="EN14" s="124"/>
      <c r="EO14" s="124"/>
      <c r="EP14" s="124"/>
      <c r="EQ14" s="124"/>
      <c r="ER14" s="124"/>
      <c r="ES14" s="124"/>
      <c r="ET14" s="124"/>
      <c r="EU14" s="124"/>
      <c r="EV14" s="124"/>
      <c r="EW14" s="124"/>
      <c r="EX14" s="124"/>
      <c r="EY14" s="124"/>
      <c r="EZ14" s="124"/>
      <c r="FA14" s="124"/>
      <c r="FB14" s="124"/>
      <c r="FC14" s="124"/>
      <c r="FD14" s="124"/>
      <c r="FE14" s="124"/>
      <c r="FF14" s="124"/>
      <c r="FG14" s="124"/>
      <c r="FH14" s="124"/>
      <c r="FI14" s="124"/>
      <c r="FJ14" s="124"/>
      <c r="FK14" s="124"/>
      <c r="FL14" s="124"/>
      <c r="FM14" s="124"/>
      <c r="FN14" s="124"/>
      <c r="FO14" s="124"/>
      <c r="FP14" s="124"/>
      <c r="FQ14" s="124"/>
      <c r="FR14" s="124"/>
      <c r="FS14" s="124"/>
      <c r="FT14" s="124"/>
      <c r="FU14" s="124"/>
      <c r="FV14" s="124"/>
      <c r="FW14" s="124"/>
      <c r="FX14" s="124"/>
      <c r="FY14" s="124"/>
      <c r="FZ14" s="124"/>
      <c r="GA14" s="124"/>
      <c r="GB14" s="124"/>
      <c r="GC14" s="124"/>
      <c r="GD14" s="124"/>
      <c r="GE14" s="124"/>
      <c r="GF14" s="124"/>
      <c r="GG14" s="124"/>
      <c r="GH14" s="124"/>
      <c r="GI14" s="124"/>
    </row>
    <row r="15" spans="1:191" s="124" customFormat="1">
      <c r="A15" s="192" t="s">
        <v>5538</v>
      </c>
      <c r="B15" s="192" t="s">
        <v>2261</v>
      </c>
      <c r="C15" s="170"/>
      <c r="D15" s="170"/>
      <c r="E15" s="170"/>
      <c r="F15" s="170"/>
      <c r="G15" s="170"/>
      <c r="H15" s="170"/>
      <c r="I15" s="170"/>
      <c r="J15" s="170"/>
      <c r="K15" s="405">
        <v>114</v>
      </c>
      <c r="L15" s="171"/>
      <c r="M15" s="120">
        <f t="shared" si="0"/>
        <v>7.9166666666666663E-2</v>
      </c>
      <c r="N15" s="120" t="s">
        <v>5542</v>
      </c>
      <c r="O15" s="356"/>
      <c r="P15" s="172"/>
      <c r="Q15" s="170"/>
      <c r="R15" s="170"/>
      <c r="S15" s="171"/>
      <c r="T15" s="398"/>
      <c r="U15" s="170"/>
      <c r="V15" s="308"/>
      <c r="W15" s="389"/>
      <c r="X15" s="170"/>
      <c r="Y15" s="170"/>
      <c r="Z15" s="170"/>
      <c r="AA15" s="170"/>
      <c r="AB15" s="170"/>
      <c r="AC15" s="174"/>
      <c r="AD15" s="174"/>
      <c r="AE15" s="175"/>
      <c r="AF15" s="173"/>
      <c r="AG15" s="173"/>
      <c r="AH15" s="173"/>
      <c r="AI15" s="173"/>
      <c r="AJ15" s="176"/>
      <c r="AK15" s="177"/>
      <c r="AL15" s="177" t="e">
        <f>VLOOKUP(AK15,CONTACTS!$A$1:$Z$1133,2,FALSE)&amp;" "&amp;VLOOKUP(AK15,CONTACTS!$A$1:$Z$1133,3,FALSE)</f>
        <v>#N/A</v>
      </c>
      <c r="AM15" s="177" t="e">
        <f>VLOOKUP(AK15,CONTACTS!$A$4:$Z$1175,5,FALSE)&amp;" "&amp;VLOOKUP(AK15,CONTACTS!$A$4:$Z$1175,6,FALSE)</f>
        <v>#N/A</v>
      </c>
      <c r="AN15" s="177" t="e">
        <f>VLOOKUP(AK15,CONTACTS!$A$4:$Z$1175,15,FALSE)&amp;" "&amp;VLOOKUP(AK15,CONTACTS!$A$4:$Z$1175,16,FALSE)</f>
        <v>#N/A</v>
      </c>
      <c r="AO15" s="179" t="e">
        <f>VLOOKUP(AK15,CONTACTS!$A$4:$Z$1175,18,FALSE)</f>
        <v>#N/A</v>
      </c>
      <c r="AP15" s="177" t="e">
        <f>VLOOKUP(AK15,CONTACTS!$A$4:$Z$1175,20,FALSE)</f>
        <v>#N/A</v>
      </c>
      <c r="AQ15" s="178"/>
      <c r="AR15" s="179"/>
      <c r="AS15" s="172"/>
      <c r="AT15" s="172"/>
      <c r="AU15" s="171"/>
      <c r="AV15" s="171"/>
      <c r="AW15" s="172"/>
      <c r="AX15" s="172"/>
      <c r="AY15" s="172"/>
      <c r="AZ15" s="180"/>
      <c r="BA15" s="171"/>
      <c r="BB15" s="158"/>
      <c r="BC15" s="171"/>
      <c r="BD15" s="172"/>
      <c r="BE15" s="171"/>
      <c r="BF15" s="171"/>
      <c r="BG15" s="180"/>
      <c r="BH15" s="181"/>
      <c r="BI15" s="191"/>
      <c r="BJ15" s="156"/>
      <c r="BK15" s="156"/>
      <c r="BL15" s="155"/>
      <c r="BM15" s="193"/>
      <c r="BN15" s="193"/>
      <c r="BO15" s="183"/>
      <c r="BP15" s="182"/>
      <c r="BQ15" s="181"/>
      <c r="BR15" s="181"/>
      <c r="BS15" s="184"/>
      <c r="BT15" s="181"/>
      <c r="BU15" s="181"/>
      <c r="BV15" s="185"/>
      <c r="BW15" s="186"/>
      <c r="BX15" s="185"/>
      <c r="BY15" s="185"/>
      <c r="BZ15" s="185"/>
      <c r="CA15" s="185"/>
      <c r="DU15" s="365" t="s">
        <v>5614</v>
      </c>
    </row>
    <row r="16" spans="1:191" s="124" customFormat="1">
      <c r="A16" s="192" t="s">
        <v>5538</v>
      </c>
      <c r="B16" s="192" t="s">
        <v>2261</v>
      </c>
      <c r="C16" s="170"/>
      <c r="D16" s="170"/>
      <c r="E16" s="170"/>
      <c r="F16" s="120"/>
      <c r="G16" s="120"/>
      <c r="H16" s="170"/>
      <c r="I16" s="170"/>
      <c r="J16" s="170"/>
      <c r="K16" s="405">
        <v>106</v>
      </c>
      <c r="L16" s="171"/>
      <c r="M16" s="120">
        <f t="shared" si="0"/>
        <v>7.3611111111111113E-2</v>
      </c>
      <c r="N16" s="120" t="s">
        <v>1025</v>
      </c>
      <c r="O16" s="356"/>
      <c r="P16" s="172"/>
      <c r="Q16" s="170"/>
      <c r="R16" s="170"/>
      <c r="S16" s="171"/>
      <c r="T16" s="328"/>
      <c r="U16" s="170"/>
      <c r="V16" s="120"/>
      <c r="W16" s="389"/>
      <c r="X16" s="170"/>
      <c r="Y16" s="170"/>
      <c r="Z16" s="170"/>
      <c r="AA16" s="170"/>
      <c r="AB16" s="170"/>
      <c r="AC16" s="174"/>
      <c r="AD16" s="174"/>
      <c r="AE16" s="175"/>
      <c r="AF16" s="173"/>
      <c r="AG16" s="173"/>
      <c r="AH16" s="173"/>
      <c r="AI16" s="173"/>
      <c r="AJ16" s="176"/>
      <c r="AK16" s="177"/>
      <c r="AL16" s="177" t="e">
        <f>VLOOKUP(AK16,CONTACTS!$A$1:$Z$1133,2,FALSE)&amp;" "&amp;VLOOKUP(AK16,CONTACTS!$A$1:$Z$1133,3,FALSE)</f>
        <v>#N/A</v>
      </c>
      <c r="AM16" s="177" t="e">
        <f>VLOOKUP(AK16,CONTACTS!$A$4:$Z$1175,5,FALSE)&amp;" "&amp;VLOOKUP(AK16,CONTACTS!$A$4:$Z$1175,6,FALSE)</f>
        <v>#N/A</v>
      </c>
      <c r="AN16" s="177" t="e">
        <f>VLOOKUP(AK16,CONTACTS!$A$4:$Z$1175,15,FALSE)&amp;" "&amp;VLOOKUP(AK16,CONTACTS!$A$4:$Z$1175,16,FALSE)</f>
        <v>#N/A</v>
      </c>
      <c r="AO16" s="179" t="e">
        <f>VLOOKUP(AK16,CONTACTS!$A$4:$Z$1175,18,FALSE)</f>
        <v>#N/A</v>
      </c>
      <c r="AP16" s="177" t="e">
        <f>VLOOKUP(AK16,CONTACTS!$A$4:$Z$1175,20,FALSE)</f>
        <v>#N/A</v>
      </c>
      <c r="AQ16" s="178"/>
      <c r="AR16" s="179"/>
      <c r="AS16" s="172"/>
      <c r="AT16" s="172"/>
      <c r="AU16" s="171"/>
      <c r="AV16" s="171"/>
      <c r="AW16" s="172"/>
      <c r="AX16" s="172"/>
      <c r="AY16" s="172"/>
      <c r="AZ16" s="180"/>
      <c r="BA16" s="171"/>
      <c r="BB16" s="158"/>
      <c r="BC16" s="171"/>
      <c r="BD16" s="172"/>
      <c r="BE16" s="171"/>
      <c r="BF16" s="171"/>
      <c r="BG16" s="180"/>
      <c r="BH16" s="181"/>
      <c r="BI16" s="191"/>
      <c r="BJ16" s="156"/>
      <c r="BK16" s="156"/>
      <c r="BL16" s="155"/>
      <c r="BM16" s="193"/>
      <c r="BN16" s="193"/>
      <c r="BO16" s="183"/>
      <c r="BP16" s="182"/>
      <c r="BQ16" s="181"/>
      <c r="BR16" s="181"/>
      <c r="BS16" s="184"/>
      <c r="BT16" s="181"/>
      <c r="BU16" s="181"/>
      <c r="BV16" s="185"/>
      <c r="BW16" s="186"/>
      <c r="BX16" s="185"/>
      <c r="BY16" s="185"/>
      <c r="BZ16" s="185"/>
      <c r="CA16" s="364"/>
      <c r="CB16" s="228"/>
      <c r="CC16" s="228"/>
      <c r="CD16" s="228"/>
      <c r="CE16" s="228"/>
      <c r="CF16" s="228"/>
      <c r="CG16" s="228"/>
      <c r="CH16" s="228"/>
      <c r="CI16" s="228"/>
      <c r="CJ16" s="228"/>
      <c r="CK16" s="228"/>
      <c r="CL16" s="228"/>
      <c r="CM16" s="228"/>
      <c r="CN16" s="228"/>
      <c r="CO16" s="228"/>
      <c r="CP16" s="228"/>
      <c r="CQ16" s="228"/>
      <c r="CR16" s="228"/>
      <c r="CS16" s="228"/>
      <c r="CT16" s="228"/>
      <c r="CU16" s="228"/>
      <c r="CV16" s="228"/>
      <c r="CW16" s="228"/>
      <c r="CX16" s="228"/>
      <c r="CY16" s="228"/>
      <c r="CZ16" s="228"/>
      <c r="DA16" s="228"/>
      <c r="DB16" s="228"/>
      <c r="DC16" s="228"/>
      <c r="DD16" s="228"/>
      <c r="DE16" s="228"/>
      <c r="DF16" s="228"/>
      <c r="DG16" s="228"/>
      <c r="DH16" s="228"/>
      <c r="DI16" s="228"/>
      <c r="DJ16" s="228"/>
      <c r="DK16" s="228"/>
      <c r="DL16" s="228"/>
      <c r="DM16" s="228"/>
      <c r="DN16" s="228"/>
      <c r="DO16" s="228"/>
      <c r="DP16" s="228"/>
      <c r="DQ16" s="228"/>
      <c r="DR16" s="228"/>
      <c r="DS16" s="228"/>
      <c r="DT16" s="228"/>
      <c r="DU16" s="365" t="s">
        <v>5614</v>
      </c>
      <c r="DV16" s="228"/>
      <c r="DW16" s="228"/>
      <c r="DX16" s="228"/>
      <c r="DY16" s="228"/>
      <c r="DZ16" s="228"/>
      <c r="EA16" s="228"/>
      <c r="EB16" s="228"/>
      <c r="EC16" s="228"/>
      <c r="ED16" s="228"/>
      <c r="EE16" s="228"/>
      <c r="EF16" s="228"/>
      <c r="EG16" s="228"/>
      <c r="EH16" s="228"/>
      <c r="EI16" s="228"/>
      <c r="EJ16" s="228"/>
      <c r="EK16" s="228"/>
      <c r="EL16" s="228"/>
      <c r="EM16" s="228"/>
      <c r="EN16" s="228"/>
      <c r="EO16" s="228"/>
      <c r="EP16" s="228"/>
      <c r="EQ16" s="228"/>
      <c r="ER16" s="228"/>
      <c r="ES16" s="228"/>
      <c r="ET16" s="228"/>
      <c r="EU16" s="228"/>
      <c r="EV16" s="228"/>
      <c r="EW16" s="228"/>
      <c r="EX16" s="228"/>
      <c r="EY16" s="228"/>
      <c r="EZ16" s="228"/>
      <c r="FA16" s="228"/>
      <c r="FB16" s="228"/>
      <c r="FC16" s="228"/>
      <c r="FD16" s="228"/>
      <c r="FE16" s="228"/>
      <c r="FF16" s="228"/>
      <c r="FG16" s="228"/>
      <c r="FH16" s="228"/>
      <c r="FI16" s="228"/>
      <c r="FJ16" s="228"/>
      <c r="FK16" s="228"/>
      <c r="FL16" s="228"/>
      <c r="FM16" s="228"/>
      <c r="FN16" s="228"/>
      <c r="FO16" s="228"/>
      <c r="FP16" s="228"/>
      <c r="FQ16" s="228"/>
      <c r="FR16" s="228"/>
      <c r="FS16" s="228"/>
      <c r="FT16" s="228"/>
      <c r="FU16" s="228"/>
      <c r="FV16" s="228"/>
      <c r="FW16" s="228"/>
      <c r="FX16" s="228"/>
      <c r="FY16" s="228"/>
      <c r="FZ16" s="228"/>
      <c r="GA16" s="228"/>
      <c r="GB16" s="228"/>
      <c r="GC16" s="228"/>
      <c r="GD16" s="228"/>
      <c r="GE16" s="228"/>
      <c r="GF16" s="284"/>
      <c r="GG16" s="284"/>
      <c r="GH16" s="284"/>
      <c r="GI16" s="284"/>
    </row>
    <row r="17" spans="1:191" s="124" customFormat="1">
      <c r="A17" s="192" t="s">
        <v>5538</v>
      </c>
      <c r="B17" s="192" t="s">
        <v>2261</v>
      </c>
      <c r="C17" s="170"/>
      <c r="D17" s="170"/>
      <c r="E17" s="170"/>
      <c r="F17" s="123"/>
      <c r="G17" s="170"/>
      <c r="H17" s="170"/>
      <c r="I17" s="170"/>
      <c r="J17" s="170"/>
      <c r="K17" s="405">
        <v>97</v>
      </c>
      <c r="L17" s="171"/>
      <c r="M17" s="120">
        <f t="shared" si="0"/>
        <v>6.7361111111111108E-2</v>
      </c>
      <c r="N17" s="120" t="s">
        <v>1025</v>
      </c>
      <c r="O17" s="356"/>
      <c r="P17" s="172"/>
      <c r="Q17" s="170"/>
      <c r="R17" s="170"/>
      <c r="S17" s="171"/>
      <c r="T17" s="398"/>
      <c r="U17" s="170"/>
      <c r="V17" s="120"/>
      <c r="W17" s="389"/>
      <c r="X17" s="170"/>
      <c r="Y17" s="170"/>
      <c r="Z17" s="170"/>
      <c r="AA17" s="170"/>
      <c r="AB17" s="170"/>
      <c r="AC17" s="174"/>
      <c r="AD17" s="174"/>
      <c r="AE17" s="175"/>
      <c r="AF17" s="173"/>
      <c r="AG17" s="173"/>
      <c r="AH17" s="173"/>
      <c r="AI17" s="173"/>
      <c r="AJ17" s="176"/>
      <c r="AK17" s="177"/>
      <c r="AL17" s="177" t="e">
        <f>VLOOKUP(AK17,CONTACTS!$A$1:$Z$1133,2,FALSE)&amp;" "&amp;VLOOKUP(AK17,CONTACTS!$A$1:$Z$1133,3,FALSE)</f>
        <v>#N/A</v>
      </c>
      <c r="AM17" s="177" t="e">
        <f>VLOOKUP(AK17,CONTACTS!$A$4:$Z$1175,5,FALSE)&amp;" "&amp;VLOOKUP(AK17,CONTACTS!$A$4:$Z$1175,6,FALSE)</f>
        <v>#N/A</v>
      </c>
      <c r="AN17" s="177" t="e">
        <f>VLOOKUP(AK17,CONTACTS!$A$4:$Z$1175,15,FALSE)&amp;" "&amp;VLOOKUP(AK17,CONTACTS!$A$4:$Z$1175,16,FALSE)</f>
        <v>#N/A</v>
      </c>
      <c r="AO17" s="179" t="e">
        <f>VLOOKUP(AK17,CONTACTS!$A$4:$Z$1175,18,FALSE)</f>
        <v>#N/A</v>
      </c>
      <c r="AP17" s="177" t="e">
        <f>VLOOKUP(AK17,CONTACTS!$A$4:$Z$1175,20,FALSE)</f>
        <v>#N/A</v>
      </c>
      <c r="AQ17" s="178"/>
      <c r="AR17" s="179"/>
      <c r="AS17" s="172"/>
      <c r="AT17" s="172"/>
      <c r="AU17" s="171"/>
      <c r="AV17" s="171"/>
      <c r="AW17" s="172"/>
      <c r="AX17" s="172"/>
      <c r="AY17" s="172"/>
      <c r="AZ17" s="180"/>
      <c r="BA17" s="171"/>
      <c r="BB17" s="158"/>
      <c r="BC17" s="171"/>
      <c r="BD17" s="172"/>
      <c r="BE17" s="171"/>
      <c r="BF17" s="171"/>
      <c r="BG17" s="180"/>
      <c r="BH17" s="181"/>
      <c r="BI17" s="191"/>
      <c r="BJ17" s="156"/>
      <c r="BK17" s="156"/>
      <c r="BL17" s="155"/>
      <c r="BM17" s="193"/>
      <c r="BN17" s="193"/>
      <c r="BO17" s="183"/>
      <c r="BP17" s="182"/>
      <c r="BQ17" s="181"/>
      <c r="BR17" s="181"/>
      <c r="BS17" s="184"/>
      <c r="BT17" s="181"/>
      <c r="BU17" s="181"/>
      <c r="BV17" s="185"/>
      <c r="BW17" s="186"/>
      <c r="BX17" s="185"/>
      <c r="BY17" s="185"/>
      <c r="BZ17" s="185"/>
      <c r="CA17" s="185"/>
      <c r="DU17" s="120" t="s">
        <v>5541</v>
      </c>
    </row>
    <row r="18" spans="1:191" s="124" customFormat="1">
      <c r="A18" s="192" t="s">
        <v>5538</v>
      </c>
      <c r="B18" s="192" t="s">
        <v>2261</v>
      </c>
      <c r="C18" s="401"/>
      <c r="D18" s="170"/>
      <c r="E18" s="170"/>
      <c r="F18" s="123"/>
      <c r="G18" s="170"/>
      <c r="H18" s="170"/>
      <c r="I18" s="170"/>
      <c r="J18" s="170"/>
      <c r="K18" s="405">
        <v>162</v>
      </c>
      <c r="L18" s="171"/>
      <c r="M18" s="120">
        <f t="shared" si="0"/>
        <v>0.1125</v>
      </c>
      <c r="N18" s="120" t="s">
        <v>1025</v>
      </c>
      <c r="O18" s="356"/>
      <c r="P18" s="172"/>
      <c r="Q18" s="170"/>
      <c r="R18" s="170"/>
      <c r="S18" s="171"/>
      <c r="T18" s="398"/>
      <c r="U18" s="170"/>
      <c r="V18" s="120"/>
      <c r="W18" s="389"/>
      <c r="X18" s="170"/>
      <c r="Y18" s="170"/>
      <c r="Z18" s="170"/>
      <c r="AA18" s="170"/>
      <c r="AB18" s="170"/>
      <c r="AC18" s="174"/>
      <c r="AD18" s="174"/>
      <c r="AE18" s="175"/>
      <c r="AF18" s="173"/>
      <c r="AG18" s="173"/>
      <c r="AH18" s="173"/>
      <c r="AI18" s="173"/>
      <c r="AJ18" s="176"/>
      <c r="AK18" s="177"/>
      <c r="AL18" s="177" t="e">
        <f>VLOOKUP(AK18,CONTACTS!$A$1:$Z$1133,2,FALSE)&amp;" "&amp;VLOOKUP(AK18,CONTACTS!$A$1:$Z$1133,3,FALSE)</f>
        <v>#N/A</v>
      </c>
      <c r="AM18" s="177" t="e">
        <f>VLOOKUP(AK18,CONTACTS!$A$4:$Z$1175,5,FALSE)&amp;" "&amp;VLOOKUP(AK18,CONTACTS!$A$4:$Z$1175,6,FALSE)</f>
        <v>#N/A</v>
      </c>
      <c r="AN18" s="177" t="e">
        <f>VLOOKUP(AK18,CONTACTS!$A$4:$Z$1175,15,FALSE)&amp;" "&amp;VLOOKUP(AK18,CONTACTS!$A$4:$Z$1175,16,FALSE)</f>
        <v>#N/A</v>
      </c>
      <c r="AO18" s="179" t="e">
        <f>VLOOKUP(AK18,CONTACTS!$A$4:$Z$1175,18,FALSE)</f>
        <v>#N/A</v>
      </c>
      <c r="AP18" s="177" t="e">
        <f>VLOOKUP(AK18,CONTACTS!$A$4:$Z$1175,20,FALSE)</f>
        <v>#N/A</v>
      </c>
      <c r="AQ18" s="178"/>
      <c r="AR18" s="179"/>
      <c r="AS18" s="172"/>
      <c r="AT18" s="172"/>
      <c r="AU18" s="171"/>
      <c r="AV18" s="171" t="s">
        <v>3547</v>
      </c>
      <c r="AW18" s="172"/>
      <c r="AX18" s="172"/>
      <c r="AY18" s="172"/>
      <c r="AZ18" s="180"/>
      <c r="BA18" s="171"/>
      <c r="BB18" s="158"/>
      <c r="BC18" s="171"/>
      <c r="BD18" s="172"/>
      <c r="BE18" s="171"/>
      <c r="BF18" s="171"/>
      <c r="BG18" s="180"/>
      <c r="BH18" s="191"/>
      <c r="BI18" s="191"/>
      <c r="BJ18" s="156"/>
      <c r="BK18" s="156"/>
      <c r="BL18" s="155"/>
      <c r="BM18" s="193"/>
      <c r="BN18" s="193"/>
      <c r="BO18" s="183"/>
      <c r="BP18" s="182"/>
      <c r="BQ18" s="181"/>
      <c r="BR18" s="181"/>
      <c r="BS18" s="184"/>
      <c r="BT18" s="181"/>
      <c r="BU18" s="181"/>
      <c r="BV18" s="185"/>
      <c r="BW18" s="186"/>
      <c r="BX18" s="185"/>
      <c r="BY18" s="185"/>
      <c r="BZ18" s="185"/>
      <c r="CA18" s="1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365" t="s">
        <v>5615</v>
      </c>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row>
  </sheetData>
  <autoFilter ref="C1:C13"/>
  <phoneticPr fontId="24" type="noConversion"/>
  <dataValidations xWindow="1276" yWindow="652" count="5">
    <dataValidation type="list" allowBlank="1" showInputMessage="1" showErrorMessage="1" sqref="DU1 DU14:DU65524 N1:N1048576">
      <formula1>format</formula1>
    </dataValidation>
    <dataValidation type="list" allowBlank="1" showInputMessage="1" showErrorMessage="1" prompt="SELECT FROM DROP DOWN LIST_x000a_" sqref="AK1:AK5 AK7:AK18">
      <formula1>contacts</formula1>
    </dataValidation>
    <dataValidation type="list" allowBlank="1" showInputMessage="1" showErrorMessage="1" sqref="C13:C18">
      <formula1>films11</formula1>
    </dataValidation>
    <dataValidation type="list" allowBlank="1" showInputMessage="1" showErrorMessage="1" sqref="CJ1:CJ1048576 CH1:CH1048576">
      <formula1>GENRE2</formula1>
    </dataValidation>
    <dataValidation errorStyle="information" allowBlank="1" showInputMessage="1" showErrorMessage="1" sqref="R1:R1048576 O1:O1048576"/>
  </dataValidations>
  <hyperlinks>
    <hyperlink ref="AP3" r:id="rId1" display="sophie@tugg.com.au"/>
  </hyperlinks>
  <pageMargins left="0.75" right="0.75" top="1" bottom="1" header="0.5" footer="0.5"/>
  <pageSetup paperSize="9" orientation="portrait"/>
  <headerFooter alignWithMargins="0"/>
  <legacyDrawing r:id="rId2"/>
</worksheet>
</file>

<file path=xl/worksheets/sheet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codeName="Sheet2"/>
  <x:dimension ref="A1:AO458"/>
  <x:sheetViews>
    <x:sheetView showZeros="0" showRuler="0" topLeftCell="A15" zoomScaleNormal="100" workbookViewId="0">
      <x:selection activeCell="K5" sqref="I4:K5"/>
    </x:sheetView>
  </x:sheetViews>
  <x:sheetFormatPr defaultColWidth="11" defaultRowHeight="12.75"/>
  <x:cols>
    <x:col min="1" max="3" width="3.625" style="60" customWidth="1"/>
    <x:col min="4" max="4" width="29.125" style="126" customWidth="1"/>
    <x:col min="5" max="5" width="16.5" style="126" customWidth="1"/>
    <x:col min="6" max="6" width="19.125" style="159" customWidth="1"/>
    <x:col min="7" max="7" width="10.625" style="159" customWidth="1"/>
    <x:col min="8" max="8" width="8.625" style="57" customWidth="1"/>
    <x:col min="9" max="9" width="8.375" style="146" customWidth="1"/>
    <x:col min="10" max="10" width="9.125" style="358" bestFit="1" customWidth="1"/>
    <x:col min="11" max="11" width="8.5" style="121" customWidth="1"/>
    <x:col min="12" max="12" width="14" style="60" bestFit="1" customWidth="1"/>
    <x:col min="13" max="13" width="10.625" style="60" customWidth="1"/>
    <x:col min="14" max="14" width="9.875" style="313" customWidth="1"/>
    <x:col min="15" max="15" width="6.125" style="313" customWidth="1"/>
    <x:col min="16" max="16" width="5.625" style="314" customWidth="1"/>
    <x:col min="17" max="17" width="51.875" style="60" customWidth="1"/>
    <x:col min="18" max="18" width="4.625" style="60" customWidth="1"/>
    <x:col min="19" max="19" width="7.875" style="60" customWidth="1"/>
    <x:col min="20" max="20" width="20.125" style="60" bestFit="1" customWidth="1"/>
    <x:col min="21" max="21" width="12.125" style="60" customWidth="1"/>
    <x:col min="22" max="22" width="18.625" style="60" customWidth="1"/>
    <x:col min="23" max="23" width="11.5" style="60" customWidth="1"/>
    <x:col min="24" max="24" width="14.5" style="60" customWidth="1"/>
    <x:col min="25" max="25" width="66.5" style="60" customWidth="1"/>
    <x:col min="26" max="26" width="4.625" style="60" hidden="1" customWidth="1"/>
    <x:col min="27" max="27" width="7.875" style="60" customWidth="1"/>
    <x:col min="28" max="28" width="20.875" style="60" customWidth="1"/>
    <x:col min="29" max="29" width="8.625" style="112" customWidth="1"/>
    <x:col min="30" max="30" width="8.625" style="60" customWidth="1"/>
    <x:col min="31" max="31" width="8.625" style="112" customWidth="1"/>
    <x:col min="32" max="32" width="18" style="112" customWidth="1"/>
    <x:col min="33" max="33" width="10.875" style="107" customWidth="1"/>
    <x:col min="34" max="34" width="22.375" style="60" bestFit="1" customWidth="1"/>
    <x:col min="35" max="36" width="20.5" style="60" bestFit="1" customWidth="1"/>
    <x:col min="37" max="37" width="19.125" style="60" bestFit="1" customWidth="1"/>
    <x:col min="38" max="38" width="11.875" style="305" customWidth="1"/>
    <x:col min="39" max="39" width="14.125" bestFit="1" customWidth="1"/>
    <x:col min="40" max="16384" width="11" style="60"/>
  </x:cols>
  <x:sheetData>
    <x:row r="1" spans="1:41" s="124" customFormat="1" ht="11.25" customHeight="1">
      <x:c r="A1" s="106" t="str">
        <x:f t="shared" ref="A1:A45" si="0">D1&amp;" "&amp;I1&amp;" "&amp;J1</x:f>
        <x:v>TITLE DATE START TIME</x:v>
      </x:c>
      <x:c r="B1" s="106" t="str">
        <x:f t="shared" ref="B1:B45" si="1">J1&amp;" "&amp;I1&amp;" "&amp;L1</x:f>
        <x:v>START TIME DATE VENUE</x:v>
      </x:c>
      <x:c r="C1" s="106" t="str">
        <x:f t="shared" ref="C1:C45" si="2">I1&amp;" "&amp;L1&amp;" "&amp;K1</x:f>
        <x:v>DATE VENUE SESSION NO OF DAY IN VENUE</x:v>
      </x:c>
      <x:c r="D1" s="126" t="s">
        <x:v>3549</x:v>
      </x:c>
      <x:c r="E1" s="126" t="s">
        <x:v>3550</x:v>
      </x:c>
      <x:c r="F1" s="126" t="s">
        <x:v>5551</x:v>
      </x:c>
      <x:c r="G1" s="126" t="s">
        <x:v>2756</x:v>
      </x:c>
      <x:c r="H1" s="145" t="s">
        <x:v>1906</x:v>
      </x:c>
      <x:c r="I1" s="146" t="s">
        <x:v>1907</x:v>
      </x:c>
      <x:c r="J1" s="358" t="s">
        <x:v>3227</x:v>
      </x:c>
      <x:c r="K1" s="121" t="s">
        <x:v>1909</x:v>
      </x:c>
      <x:c r="L1" s="204" t="s">
        <x:v>1910</x:v>
      </x:c>
      <x:c r="M1" s="204" t="s">
        <x:v>2096</x:v>
      </x:c>
      <x:c r="N1" s="311" t="s">
        <x:v>2191</x:v>
      </x:c>
      <x:c r="O1" s="311" t="s">
        <x:v>2158</x:v>
      </x:c>
      <x:c r="P1" s="312" t="s">
        <x:v>5588</x:v>
      </x:c>
      <x:c r="Q1" s="160" t="s">
        <x:v>5528</x:v>
      </x:c>
      <x:c r="R1" s="160" t="s">
        <x:v>5581</x:v>
      </x:c>
      <x:c r="S1" s="160" t="s">
        <x:v>5529</x:v>
      </x:c>
      <x:c r="T1" s="160" t="s">
        <x:v>5545</x:v>
      </x:c>
      <x:c r="U1" s="160" t="s">
        <x:v>778</x:v>
      </x:c>
      <x:c r="V1" s="160" t="s">
        <x:v>5544</x:v>
      </x:c>
      <x:c r="W1" s="160" t="s">
        <x:v>449</x:v>
      </x:c>
      <x:c r="X1" s="160" t="s">
        <x:v>450</x:v>
      </x:c>
      <x:c r="Y1" s="160" t="s">
        <x:v>1888</x:v>
      </x:c>
      <x:c r="Z1" s="164"/>
      <x:c r="AA1" s="306" t="s">
        <x:v>5587</x:v>
      </x:c>
      <x:c r="AB1" s="128" t="s">
        <x:v>5547</x:v>
      </x:c>
      <x:c r="AC1" s="165" t="s">
        <x:v>5553</x:v>
      </x:c>
      <x:c r="AD1" s="128" t="s">
        <x:v>5548</x:v>
      </x:c>
      <x:c r="AE1" s="165" t="s">
        <x:v>3131</x:v>
      </x:c>
      <x:c r="AF1" s="165" t="s">
        <x:v>5554</x:v>
      </x:c>
      <x:c r="AG1" s="115"/>
      <x:c r="AH1" s="163"/>
      <x:c r="AI1" s="162" t="s">
        <x:v>1924</x:v>
      </x:c>
      <x:c r="AJ1" s="162" t="s">
        <x:v>4312</x:v>
      </x:c>
      <x:c r="AK1" s="162"/>
      <x:c r="AL1" s="304" t="s">
        <x:v>5552</x:v>
      </x:c>
      <x:c r="AM1" s="304" t="s">
        <x:v>5560</x:v>
      </x:c>
      <x:c r="AN1" s="304" t="s">
        <x:v>4635</x:v>
      </x:c>
      <x:c r="AO1" s="124" t="s">
        <x:v>4635</x:v>
      </x:c>
    </x:row>
    <x:row r="2" spans="1:41" s="124" customFormat="1" ht="11.25" customHeight="1">
      <x:c r="A2" s="106" t="str">
        <x:f t="shared" si="0"/>
        <x:v>Test 43132 0.635416666666667</x:v>
      </x:c>
      <x:c r="B2" s="106" t="str">
        <x:f t="shared" si="1"/>
        <x:v>0.635416666666667 43132 ACADEMY</x:v>
      </x:c>
      <x:c r="C2" s="106" t="str">
        <x:f t="shared" si="2"/>
        <x:v>43132 ACADEMY 3</x:v>
      </x:c>
      <x:c r="D2" s="126" t="s">
        <x:v>2399</x:v>
      </x:c>
      <x:c r="E2" s="126"/>
      <x:c r="F2" s="126" t="s">
        <x:v>1478</x:v>
      </x:c>
      <x:c r="G2" s="126" t="s">
        <x:v>3527</x:v>
      </x:c>
      <x:c r="H2" s="145" t="s">
        <x:v>3635</x:v>
      </x:c>
      <x:c r="I2" s="146">
        <x:v>43132</x:v>
      </x:c>
      <x:c r="J2" s="358">
        <x:v>0.63541666666666663</x:v>
      </x:c>
      <x:c r="K2" s="121">
        <x:v>3</x:v>
      </x:c>
      <x:c r="L2" s="204" t="s">
        <x:v>4944</x:v>
      </x:c>
      <x:c r="M2" s="204" t="s">
        <x:v>3856</x:v>
      </x:c>
      <x:c r="N2" s="311" t="str">
        <x:f>VLOOKUP($D2,MAIN!$C$2:$BD$1580,12)</x:f>
        <x:v>DCP</x:v>
      </x:c>
      <x:c r="O2" s="311">
        <x:f>VLOOKUP($D2,MAIN!$C$2:$BD$114,13)</x:f>
        <x:v>0</x:v>
      </x:c>
      <x:c r="P2" s="312">
        <x:f>VLOOKUP($D2,MAIN!$C$2:$BD$1580,9)</x:f>
        <x:v>86</x:v>
      </x:c>
      <x:c r="Q2" s="160">
        <x:f>VLOOKUP($D2,MAIN!$C$2:$BD$1580,4)</x:f>
        <x:v>0</x:v>
      </x:c>
      <x:c r="R2" s="160">
        <x:f>VLOOKUP($D2,MAIN!$C$2:$BD$1580,18)</x:f>
        <x:v>0</x:v>
      </x:c>
      <x:c r="S2" s="160">
        <x:f>VLOOKUP($D2,MAIN!$C$2:$BD$1580,5)</x:f>
        <x:v>0</x:v>
      </x:c>
      <x:c r="T2" s="160">
        <x:f>VLOOKUP($D2,MAIN!$C$2:$BD$114,19)</x:f>
        <x:v>0</x:v>
      </x:c>
      <x:c r="U2" s="160">
        <x:f>VLOOKUP($D2,MAIN!$C$2:$BD$114,7)</x:f>
        <x:v>0</x:v>
      </x:c>
      <x:c r="V2" s="160">
        <x:f>VLOOKUP($D2,MAIN!$C$2:$BD$114,8)</x:f>
        <x:v>0</x:v>
      </x:c>
      <x:c r="W2" s="160">
        <x:f>VLOOKUP($D2,MAIN!$C$2:$BD$114,15)</x:f>
        <x:v>0</x:v>
      </x:c>
      <x:c r="X2" s="160">
        <x:f>VLOOKUP($D2,MAIN!$C$2:$BD$114,16)</x:f>
        <x:v>0</x:v>
      </x:c>
      <x:c r="Y2" s="160">
        <x:f>VLOOKUP($D2,MAIN!$C$2:$BD$114,20)</x:f>
        <x:v>0</x:v>
      </x:c>
      <x:c r="Z2" s="164"/>
      <x:c r="AA2" s="306">
        <x:f t="shared" ref="AA2:AA38" si="3">J2+AL2+AE2+AC2+AF2+AM2</x:f>
        <x:v>0.69513888888888886</x:v>
      </x:c>
      <x:c r="AB2" s="128" t="str">
        <x:f t="shared" ref="AB2:AB38" si="4">F2</x:f>
        <x:v>N/A</x:v>
      </x:c>
      <x:c r="AC2" s="165" t="str">
        <x:f t="shared" ref="AC2:AC45" si="5">IF(F2="SHORT","0:00",IF(F2&lt;&gt;"N/A","0:05","0:00"))</x:f>
        <x:v>0:00</x:v>
      </x:c>
      <x:c r="AD2" s="128" t="s">
        <x:v>2516</x:v>
      </x:c>
      <x:c r="AE2" s="165" t="str">
        <x:f t="shared" ref="AE2:AE45" si="6">IF(F2="INTRO + 30 MIN Q &amp; A","0:30",IF(F2="INTRO + 40 MIN Q&amp; A","0:40","0"))</x:f>
        <x:v>0</x:v>
      </x:c>
      <x:c r="AF2" s="165" t="str">
        <x:f t="shared" ref="AF2:AF45" si="7">IF(F2="12 MIN INTERMISSION","0:12",IF(F2="15 MIN INTERMISSION","0:15","0:00"))</x:f>
        <x:v>0:00</x:v>
      </x:c>
      <x:c r="AG2" s="115"/>
      <x:c r="AH2" s="163"/>
      <x:c r="AI2" s="162" t="str">
        <x:f>IF((G2="INWARDS"),"",IF((G2="OUTWARDS"),"",IF((L2=L3)*AND(M2=M3),"RETAIN FILM FOR NEXT SCREENING",IF((L2=L3)*AND(M2&lt;&gt;M3),"INTERNAL TRANSFER TO:","REQUIRED NEXT AT:"))))</x:f>
        <x:v>REQUIRED NEXT AT:</x:v>
      </x:c>
      <x:c r="AJ2" s="162" t="str">
        <x:f>IF((G2="INWARDS"),"",IF((G2="OUTWARDS"),"",IF((AI2="RETAIN FILM FOR NEXT SCREENING"),"NEXT SCREENING IS:",("REQUIRED FOR SCREENING ON:"))))</x:f>
        <x:v>REQUIRED FOR SCREENING ON:</x:v>
      </x:c>
      <x:c r="AK2" s="162"/>
      <x:c r="AL2" s="304">
        <x:f>VLOOKUP($D2,MAIN!$C$2:$BD$1580,11)</x:f>
        <x:v>5.9722222222222225E-2</x:v>
      </x:c>
      <x:c r="AM2" s="161">
        <x:f>VLOOKUP($G2, MAIN!$C$2:$BD$1580,11)</x:f>
        <x:v>0</x:v>
      </x:c>
      <x:c r="AN2" s="304"/>
    </x:row>
    <x:row r="3" spans="1:41" s="124" customFormat="1" ht="11.25" customHeight="1">
      <x:c r="A3" s="106" t="str">
        <x:f t="shared" si="0"/>
        <x:v>2001: A Space Odyssey 40648 0.625</x:v>
      </x:c>
      <x:c r="B3" s="106" t="str">
        <x:f t="shared" si="1"/>
        <x:v>0.625 40648 CIVIC</x:v>
      </x:c>
      <x:c r="C3" s="106" t="str">
        <x:f t="shared" si="2"/>
        <x:v>40648 CIVIC 1</x:v>
      </x:c>
      <x:c r="D3" s="126" t="s">
        <x:v>5534</x:v>
      </x:c>
      <x:c r="E3" s="126">
        <x:f>VLOOKUP($D3,MAIN!$C$2:$BD$114,2)</x:f>
        <x:v>0</x:v>
      </x:c>
      <x:c r="F3" s="126" t="s">
        <x:v>5567</x:v>
      </x:c>
      <x:c r="G3" s="126" t="s">
        <x:v>3527</x:v>
      </x:c>
      <x:c r="H3" s="145" t="s">
        <x:v>94</x:v>
      </x:c>
      <x:c r="I3" s="146">
        <x:v>40648</x:v>
      </x:c>
      <x:c r="J3" s="358">
        <x:v>0.625</x:v>
      </x:c>
      <x:c r="K3" s="121">
        <x:v>1</x:v>
      </x:c>
      <x:c r="L3" s="204" t="s">
        <x:v>5616</x:v>
      </x:c>
      <x:c r="M3" s="204" t="s">
        <x:v>5616</x:v>
      </x:c>
      <x:c r="N3" s="311" t="str">
        <x:f>VLOOKUP($D3,MAIN!$C$2:$BD$1580,12)</x:f>
        <x:v>DCP</x:v>
      </x:c>
      <x:c r="O3" s="311">
        <x:f>VLOOKUP($D3,MAIN!$C$2:$BD$114,13)</x:f>
        <x:v>0</x:v>
      </x:c>
      <x:c r="P3" s="312">
        <x:f>VLOOKUP($D3,MAIN!$C$2:$BD$1580,9)</x:f>
        <x:v>88</x:v>
      </x:c>
      <x:c r="Q3" s="160">
        <x:f>VLOOKUP($D3,MAIN!$C$2:$BD$1580,4)</x:f>
        <x:v>0</x:v>
      </x:c>
      <x:c r="R3" s="160">
        <x:f>VLOOKUP($D3,MAIN!$C$2:$BD$1580,18)</x:f>
        <x:v>0</x:v>
      </x:c>
      <x:c r="S3" s="160">
        <x:f>VLOOKUP($D3,MAIN!$C$2:$BD$1580,5)</x:f>
        <x:v>0</x:v>
      </x:c>
      <x:c r="T3" s="160">
        <x:f>VLOOKUP($D3,MAIN!$C$2:$BD$114,19)</x:f>
        <x:v>0</x:v>
      </x:c>
      <x:c r="U3" s="160">
        <x:f>VLOOKUP($D3,MAIN!$C$2:$BD$114,7)</x:f>
        <x:v>0</x:v>
      </x:c>
      <x:c r="V3" s="160">
        <x:f>VLOOKUP($D3,MAIN!$C$2:$BD$114,8)</x:f>
        <x:v>0</x:v>
      </x:c>
      <x:c r="W3" s="160">
        <x:f>VLOOKUP($D3,MAIN!$C$2:$BD$114,15)</x:f>
        <x:v>0</x:v>
      </x:c>
      <x:c r="X3" s="160">
        <x:f>VLOOKUP($D3,MAIN!$C$2:$BD$114,16)</x:f>
        <x:v>0</x:v>
      </x:c>
      <x:c r="Y3" s="160">
        <x:f>VLOOKUP($D3,MAIN!$C$2:$BD$114,20)</x:f>
        <x:v>0</x:v>
      </x:c>
      <x:c r="Z3" s="164"/>
      <x:c r="AA3" s="306">
        <x:f t="shared" si="3"/>
        <x:v>0.69791666666666663</x:v>
      </x:c>
      <x:c r="AB3" s="128" t="str">
        <x:f t="shared" si="4"/>
        <x:v>12 MIN INTERMISSION</x:v>
      </x:c>
      <x:c r="AC3" s="165" t="str">
        <x:f t="shared" si="5"/>
        <x:v>0:05</x:v>
      </x:c>
      <x:c r="AD3" s="128" t="s">
        <x:v>2516</x:v>
      </x:c>
      <x:c r="AE3" s="165" t="str">
        <x:f t="shared" si="6"/>
        <x:v>0</x:v>
      </x:c>
      <x:c r="AF3" s="165" t="str">
        <x:f t="shared" si="7"/>
        <x:v>0:12</x:v>
      </x:c>
      <x:c r="AG3" s="109"/>
      <x:c r="AH3" s="163"/>
      <x:c r="AI3" s="162" t="e">
        <x:f>IF((G3="INWARDS"),"",IF((G3="OUTWARDS"),"",IF((#REF!=#REF!)*AND(#REF!=#REF!),"RETAIN FILM FOR NEXT SCREENING",IF((#REF!=#REF!)*AND(#REF!&lt;&gt;#REF!),"INTERNAL TRANSFER TO:","REQUIRED NEXT AT:"))))</x:f>
        <x:v>#REF!</x:v>
      </x:c>
      <x:c r="AJ3" s="162" t="e">
        <x:f t="shared" ref="AJ3:AJ15" si="8">IF((G3="INWARDS"),"",IF((G3="OUTWARDS"),"",IF((AI3="RETAIN FILM FOR NEXT SCREENING"),"NEXT SCREENING IS:",("REQUIRED FOR SCREENING ON:"))))</x:f>
        <x:v>#REF!</x:v>
      </x:c>
      <x:c r="AK3" s="162"/>
      <x:c r="AL3" s="304">
        <x:f>VLOOKUP($D3,MAIN!$C$2:$BD$1580,11)</x:f>
        <x:v>6.1111111111111109E-2</x:v>
      </x:c>
      <x:c r="AM3" s="161">
        <x:f>VLOOKUP($G3, MAIN!$C$2:$BD$1580,11)</x:f>
        <x:v>0</x:v>
      </x:c>
      <x:c r="AN3" s="304">
        <x:f>VLOOKUP($D3,MAIN!$C$2:$BB$114,35)</x:f>
        <x:v>0</x:v>
      </x:c>
      <x:c r="AO3" s="124" t="s">
        <x:v>5556</x:v>
      </x:c>
    </x:row>
    <x:row r="4" spans="1:41" s="124" customFormat="1" ht="11.25" customHeight="1">
      <x:c r="A4" s="106" t="str">
        <x:f t="shared" si="0"/>
        <x:v>That Sugar Film 40648 0.760416666666667</x:v>
      </x:c>
      <x:c r="B4" s="106" t="str">
        <x:f t="shared" si="1"/>
        <x:v>0.760416666666667 40648 CIVIC</x:v>
      </x:c>
      <x:c r="C4" s="106" t="str">
        <x:f t="shared" si="2"/>
        <x:v>40648 CIVIC 2</x:v>
      </x:c>
      <x:c r="D4" s="126" t="s">
        <x:v>5537</x:v>
      </x:c>
      <x:c r="E4" s="126">
        <x:f>VLOOKUP($D4,MAIN!$C$2:$BD$114,2)</x:f>
        <x:v>0</x:v>
      </x:c>
      <x:c r="F4" s="126" t="s">
        <x:v>5549</x:v>
      </x:c>
      <x:c r="G4" s="126" t="s">
        <x:v>3527</x:v>
      </x:c>
      <x:c r="H4" s="145" t="s">
        <x:v>94</x:v>
      </x:c>
      <x:c r="I4" s="146">
        <x:v>40648</x:v>
      </x:c>
      <x:c r="J4" s="358">
        <x:v>0.76041666666666663</x:v>
      </x:c>
      <x:c r="K4" s="121">
        <x:v>2</x:v>
      </x:c>
      <x:c r="L4" s="204" t="s">
        <x:v>5616</x:v>
      </x:c>
      <x:c r="M4" s="204" t="s">
        <x:v>3856</x:v>
      </x:c>
      <x:c r="N4" s="311" t="str">
        <x:f>VLOOKUP($D4,MAIN!$C$2:$BD$1580,12)</x:f>
        <x:v>DCP</x:v>
      </x:c>
      <x:c r="O4" s="311">
        <x:f>VLOOKUP($D4,MAIN!$C$2:$BD$114,13)</x:f>
        <x:v>0</x:v>
      </x:c>
      <x:c r="P4" s="312">
        <x:f>VLOOKUP($D4,MAIN!$C$2:$BD$1580,9)</x:f>
        <x:v>89</x:v>
      </x:c>
      <x:c r="Q4" s="160">
        <x:f>VLOOKUP($D4,MAIN!$C$2:$BD$1580,4)</x:f>
        <x:v>0</x:v>
      </x:c>
      <x:c r="R4" s="160">
        <x:f>VLOOKUP($D4,MAIN!$C$2:$BD$1580,18)</x:f>
        <x:v>0</x:v>
      </x:c>
      <x:c r="S4" s="160">
        <x:f>VLOOKUP($D4,MAIN!$C$2:$BD$1580,5)</x:f>
        <x:v>0</x:v>
      </x:c>
      <x:c r="T4" s="160">
        <x:f>VLOOKUP($D4,MAIN!$C$2:$BD$114,19)</x:f>
        <x:v>0</x:v>
      </x:c>
      <x:c r="U4" s="160">
        <x:f>VLOOKUP($D4,MAIN!$C$2:$BD$114,7)</x:f>
        <x:v>0</x:v>
      </x:c>
      <x:c r="V4" s="160">
        <x:f>VLOOKUP($D4,MAIN!$C$2:$BD$114,8)</x:f>
        <x:v>0</x:v>
      </x:c>
      <x:c r="W4" s="160">
        <x:f>VLOOKUP($D4,MAIN!$C$2:$BD$114,15)</x:f>
        <x:v>0</x:v>
      </x:c>
      <x:c r="X4" s="160">
        <x:f>VLOOKUP($D4,MAIN!$C$2:$BD$114,16)</x:f>
        <x:v>0</x:v>
      </x:c>
      <x:c r="Y4" s="160">
        <x:f>VLOOKUP($D4,MAIN!$C$2:$BD$114,20)</x:f>
        <x:v>0</x:v>
      </x:c>
      <x:c r="Z4" s="164"/>
      <x:c r="AA4" s="306">
        <x:f t="shared" si="3"/>
        <x:v>0.84652777777777777</x:v>
      </x:c>
      <x:c r="AB4" s="128" t="str">
        <x:f t="shared" si="4"/>
        <x:v>INTRO + 30 MIN Q &amp; A</x:v>
      </x:c>
      <x:c r="AC4" s="165" t="str">
        <x:f t="shared" si="5"/>
        <x:v>0:05</x:v>
      </x:c>
      <x:c r="AD4" s="128" t="s">
        <x:v>2516</x:v>
      </x:c>
      <x:c r="AE4" s="165" t="str">
        <x:f t="shared" si="6"/>
        <x:v>0:30</x:v>
      </x:c>
      <x:c r="AF4" s="165" t="str">
        <x:f t="shared" si="7"/>
        <x:v>0:00</x:v>
      </x:c>
      <x:c r="AG4" s="115"/>
      <x:c r="AH4" s="160" t="str">
        <x:f>IF((S4="inwards"),"",IF((S4="outwards"),"",IF((S2="INWARDS"),"FILM ARRIVING FROM:",IF((X2=X4)*AND(Y2=Y4),"FILM ON SERVER FROM PREVIOUS SCREENING",IF((X2&lt;&gt;X4)*AND(Y2=Y4),"INTERNAL TRANSFER FROM:","FILM ARRIVING FROM:")))))</x:f>
        <x:v>FILM ON SERVER FROM PREVIOUS SCREENING</x:v>
      </x:c>
      <x:c r="AI4" s="162" t="str">
        <x:f>IF((G4="INWARDS"),"",IF((G4="OUTWARDS"),"",IF((L4=L5)*AND(M4=M5),"RETAIN ON SERVER FOR NEXT SCREENING",IF((L4=L5)*AND(M4&lt;&gt;M5),"INTERNAL TRANSFER TO:","REQUIRED NEXT AT:"))))</x:f>
        <x:v>RETAIN ON SERVER FOR NEXT SCREENING</x:v>
      </x:c>
      <x:c r="AJ4" s="162" t="str">
        <x:f t="shared" si="8"/>
        <x:v>REQUIRED FOR SCREENING ON:</x:v>
      </x:c>
      <x:c r="AK4" s="162"/>
      <x:c r="AL4" s="304">
        <x:f>VLOOKUP($D4,MAIN!$C$2:$BD$1580,11)</x:f>
        <x:v>6.1805555555555558E-2</x:v>
      </x:c>
      <x:c r="AM4" s="161">
        <x:f>VLOOKUP($G4, MAIN!$C$2:$BD$1580,11)</x:f>
        <x:v>0</x:v>
      </x:c>
      <x:c r="AN4" s="304">
        <x:f>VLOOKUP($D4,MAIN!$C$2:$BB$114,35)</x:f>
        <x:v>0</x:v>
      </x:c>
      <x:c r="AO4" s="124" t="s">
        <x:v>45</x:v>
      </x:c>
    </x:row>
    <x:row r="5" spans="1:41" s="124" customFormat="1" ht="11.25" customHeight="1">
      <x:c r="A5" s="106" t="str">
        <x:f t="shared" si="0"/>
        <x:v>2001: A Space Odyssey 40648 0.864583333333333</x:v>
      </x:c>
      <x:c r="B5" s="106" t="str">
        <x:f t="shared" si="1"/>
        <x:v>0.864583333333333 40648 CIVIC</x:v>
      </x:c>
      <x:c r="C5" s="106" t="str">
        <x:f t="shared" si="2"/>
        <x:v>40648 CIVIC 3</x:v>
      </x:c>
      <x:c r="D5" s="126" t="s">
        <x:v>5534</x:v>
      </x:c>
      <x:c r="E5" s="126">
        <x:f>VLOOKUP($D5,MAIN!$C$2:$BD$114,2)</x:f>
        <x:v>0</x:v>
      </x:c>
      <x:c r="F5" s="126" t="s">
        <x:v>5567</x:v>
      </x:c>
      <x:c r="G5" s="126" t="s">
        <x:v>3527</x:v>
      </x:c>
      <x:c r="H5" s="145" t="s">
        <x:v>94</x:v>
      </x:c>
      <x:c r="I5" s="146">
        <x:v>40648</x:v>
      </x:c>
      <x:c r="J5" s="358">
        <x:v>0.86458333333333337</x:v>
      </x:c>
      <x:c r="K5" s="121">
        <x:v>3</x:v>
      </x:c>
      <x:c r="L5" s="204" t="s">
        <x:v>5616</x:v>
      </x:c>
      <x:c r="M5" s="204" t="s">
        <x:v>3856</x:v>
      </x:c>
      <x:c r="N5" s="311" t="str">
        <x:f>VLOOKUP($D5,MAIN!$C$2:$BD$1580,12)</x:f>
        <x:v>DCP</x:v>
      </x:c>
      <x:c r="O5" s="311">
        <x:f>VLOOKUP($D5,MAIN!$C$2:$BD$114,13)</x:f>
        <x:v>0</x:v>
      </x:c>
      <x:c r="P5" s="312">
        <x:f>VLOOKUP($D5,MAIN!$C$2:$BD$1580,9)</x:f>
        <x:v>88</x:v>
      </x:c>
      <x:c r="Q5" s="160">
        <x:f>VLOOKUP($D5,MAIN!$C$2:$BD$1580,4)</x:f>
        <x:v>0</x:v>
      </x:c>
      <x:c r="R5" s="160">
        <x:f>VLOOKUP($D5,MAIN!$C$2:$BD$1580,18)</x:f>
        <x:v>0</x:v>
      </x:c>
      <x:c r="S5" s="160">
        <x:f>VLOOKUP($D5,MAIN!$C$2:$BD$1580,5)</x:f>
        <x:v>0</x:v>
      </x:c>
      <x:c r="T5" s="160">
        <x:f>VLOOKUP($D5,MAIN!$C$2:$BD$114,19)</x:f>
        <x:v>0</x:v>
      </x:c>
      <x:c r="U5" s="160">
        <x:f>VLOOKUP($D5,MAIN!$C$2:$BD$114,7)</x:f>
        <x:v>0</x:v>
      </x:c>
      <x:c r="V5" s="160">
        <x:f>VLOOKUP($D5,MAIN!$C$2:$BD$114,8)</x:f>
        <x:v>0</x:v>
      </x:c>
      <x:c r="W5" s="160">
        <x:f>VLOOKUP($D5,MAIN!$C$2:$BD$114,15)</x:f>
        <x:v>0</x:v>
      </x:c>
      <x:c r="X5" s="160">
        <x:f>VLOOKUP($D5,MAIN!$C$2:$BD$114,16)</x:f>
        <x:v>0</x:v>
      </x:c>
      <x:c r="Y5" s="160">
        <x:f>VLOOKUP($D5,MAIN!$C$2:$BD$114,20)</x:f>
        <x:v>0</x:v>
      </x:c>
      <x:c r="Z5" s="164"/>
      <x:c r="AA5" s="306">
        <x:f t="shared" si="3"/>
        <x:v>0.9375</x:v>
      </x:c>
      <x:c r="AB5" s="128" t="str">
        <x:f t="shared" si="4"/>
        <x:v>12 MIN INTERMISSION</x:v>
      </x:c>
      <x:c r="AC5" s="165" t="str">
        <x:f t="shared" si="5"/>
        <x:v>0:05</x:v>
      </x:c>
      <x:c r="AD5" s="128" t="s">
        <x:v>2516</x:v>
      </x:c>
      <x:c r="AE5" s="165" t="str">
        <x:f t="shared" si="6"/>
        <x:v>0</x:v>
      </x:c>
      <x:c r="AF5" s="165" t="str">
        <x:f t="shared" si="7"/>
        <x:v>0:12</x:v>
      </x:c>
      <x:c r="AG5" s="115"/>
      <x:c r="AH5" s="163"/>
      <x:c r="AI5" s="162" t="str">
        <x:f t="shared" ref="AI5:AI10" si="9">IF((G5="INWARDS"),"",IF((G5="OUTWARDS"),"",IF((L5=L6)*AND(M5=M6),"RETAIN FILM FOR NEXT SCREENING",IF((L5=L6)*AND(M5&lt;&gt;M6),"INTERNAL TRANSFER TO:","REQUIRED NEXT AT:"))))</x:f>
        <x:v>RETAIN FILM FOR NEXT SCREENING</x:v>
      </x:c>
      <x:c r="AJ5" s="162" t="str">
        <x:f t="shared" si="8"/>
        <x:v>NEXT SCREENING IS:</x:v>
      </x:c>
      <x:c r="AK5" s="162"/>
      <x:c r="AL5" s="304">
        <x:f>VLOOKUP($D5,MAIN!$C$2:$BD$1580,11)</x:f>
        <x:v>6.1111111111111109E-2</x:v>
      </x:c>
      <x:c r="AM5" s="161">
        <x:f>VLOOKUP($G5, MAIN!$C$2:$BD$1580,11)</x:f>
        <x:v>0</x:v>
      </x:c>
      <x:c r="AN5" s="304">
        <x:f>VLOOKUP($D5,MAIN!$C$2:$BB$114,35)</x:f>
        <x:v>0</x:v>
      </x:c>
      <x:c r="AO5" s="124" t="s">
        <x:v>5556</x:v>
      </x:c>
    </x:row>
    <x:row r="6" spans="1:41" ht="11.25" customHeight="1">
      <x:c r="A6" s="106" t="str">
        <x:f t="shared" si="0"/>
        <x:v>A Hard Day's Night 40649 0.59375</x:v>
      </x:c>
      <x:c r="B6" s="106" t="str">
        <x:f t="shared" si="1"/>
        <x:v>0.59375 40649 CIVIC</x:v>
      </x:c>
      <x:c r="C6" s="106" t="str">
        <x:f t="shared" si="2"/>
        <x:v>40649 CIVIC 1</x:v>
      </x:c>
      <x:c r="D6" s="126" t="s">
        <x:v>5533</x:v>
      </x:c>
      <x:c r="E6" s="126">
        <x:f>VLOOKUP($D6,MAIN!$C$2:$BD$114,2)</x:f>
        <x:v>0</x:v>
      </x:c>
      <x:c r="F6" s="126" t="s">
        <x:v>1478</x:v>
      </x:c>
      <x:c r="G6" s="126" t="s">
        <x:v>3527</x:v>
      </x:c>
      <x:c r="H6" s="134" t="s">
        <x:v>1477</x:v>
      </x:c>
      <x:c r="I6" s="146">
        <x:v>40649</x:v>
      </x:c>
      <x:c r="J6" s="358">
        <x:v>0.59375</x:v>
      </x:c>
      <x:c r="K6" s="121">
        <x:v>1</x:v>
      </x:c>
      <x:c r="L6" s="204" t="s">
        <x:v>5616</x:v>
      </x:c>
      <x:c r="M6" s="204" t="s">
        <x:v>3856</x:v>
      </x:c>
      <x:c r="N6" s="311" t="str">
        <x:f>VLOOKUP($D6,MAIN!$C$2:$BD$1580,12)</x:f>
        <x:v>DCP</x:v>
      </x:c>
      <x:c r="O6" s="311">
        <x:f>VLOOKUP($D6,MAIN!$C$2:$BD$114,13)</x:f>
        <x:v>0</x:v>
      </x:c>
      <x:c r="P6" s="312">
        <x:f>VLOOKUP($D6,MAIN!$C$2:$BD$1580,9)</x:f>
        <x:v>86</x:v>
      </x:c>
      <x:c r="Q6" s="160">
        <x:f>VLOOKUP($D6,MAIN!$C$2:$BD$1580,4)</x:f>
        <x:v>0</x:v>
      </x:c>
      <x:c r="R6" s="160">
        <x:f>VLOOKUP($D6,MAIN!$C$2:$BD$1580,18)</x:f>
        <x:v>0</x:v>
      </x:c>
      <x:c r="S6" s="160">
        <x:f>VLOOKUP($D6,MAIN!$C$2:$BD$1580,5)</x:f>
        <x:v>0</x:v>
      </x:c>
      <x:c r="T6" s="160">
        <x:f>VLOOKUP($D6,MAIN!$C$2:$BD$114,19)</x:f>
        <x:v>0</x:v>
      </x:c>
      <x:c r="U6" s="160">
        <x:f>VLOOKUP($D6,MAIN!$C$2:$BD$114,7)</x:f>
        <x:v>0</x:v>
      </x:c>
      <x:c r="V6" s="160">
        <x:f>VLOOKUP($D6,MAIN!$C$2:$BD$114,8)</x:f>
        <x:v>0</x:v>
      </x:c>
      <x:c r="W6" s="160">
        <x:f>VLOOKUP($D6,MAIN!$C$2:$BD$114,15)</x:f>
        <x:v>0</x:v>
      </x:c>
      <x:c r="X6" s="160">
        <x:f>VLOOKUP($D6,MAIN!$C$2:$BD$114,16)</x:f>
        <x:v>0</x:v>
      </x:c>
      <x:c r="Y6" s="160">
        <x:f>VLOOKUP($D6,MAIN!$C$2:$BD$114,20)</x:f>
        <x:v>0</x:v>
      </x:c>
      <x:c r="Z6" s="164"/>
      <x:c r="AA6" s="306">
        <x:f t="shared" si="3"/>
        <x:v>0.65347222222222223</x:v>
      </x:c>
      <x:c r="AB6" s="128" t="str">
        <x:f t="shared" si="4"/>
        <x:v>N/A</x:v>
      </x:c>
      <x:c r="AC6" s="165" t="str">
        <x:f t="shared" si="5"/>
        <x:v>0:00</x:v>
      </x:c>
      <x:c r="AD6" s="128" t="s">
        <x:v>2516</x:v>
      </x:c>
      <x:c r="AE6" s="165" t="str">
        <x:f t="shared" si="6"/>
        <x:v>0</x:v>
      </x:c>
      <x:c r="AF6" s="165" t="str">
        <x:f t="shared" si="7"/>
        <x:v>0:00</x:v>
      </x:c>
      <x:c r="AG6" s="115"/>
      <x:c r="AH6" s="163"/>
      <x:c r="AI6" s="162" t="str">
        <x:f t="shared" si="9"/>
        <x:v>RETAIN FILM FOR NEXT SCREENING</x:v>
      </x:c>
      <x:c r="AJ6" s="162" t="str">
        <x:f t="shared" si="8"/>
        <x:v>NEXT SCREENING IS:</x:v>
      </x:c>
      <x:c r="AK6" s="162"/>
      <x:c r="AL6" s="304">
        <x:f>VLOOKUP($D6,MAIN!$C$2:$BD$1580,11)</x:f>
        <x:v>5.9722222222222225E-2</x:v>
      </x:c>
      <x:c r="AM6" s="161">
        <x:f>VLOOKUP($G6, MAIN!$C$2:$BD$1580,11)</x:f>
        <x:v>0</x:v>
      </x:c>
      <x:c r="AN6" s="304">
        <x:f>VLOOKUP($D6,MAIN!$C$2:$BB$114,35)</x:f>
        <x:v>0</x:v>
      </x:c>
      <x:c r="AO6" s="124" t="s">
        <x:v>5557</x:v>
      </x:c>
    </x:row>
    <x:row r="7" spans="1:41" s="124" customFormat="1" ht="11.25" customHeight="1">
      <x:c r="A7" s="106" t="str">
        <x:f t="shared" si="0"/>
        <x:v>The Conformist 40649 0.6875</x:v>
      </x:c>
      <x:c r="B7" s="106" t="str">
        <x:f t="shared" si="1"/>
        <x:v>0.6875 40649 CIVIC</x:v>
      </x:c>
      <x:c r="C7" s="106" t="str">
        <x:f t="shared" si="2"/>
        <x:v>40649 CIVIC 2</x:v>
      </x:c>
      <x:c r="D7" s="126" t="s">
        <x:v>5540</x:v>
      </x:c>
      <x:c r="E7" s="126">
        <x:f>VLOOKUP($D7,MAIN!$C$2:$BD$114,2)</x:f>
        <x:v>0</x:v>
      </x:c>
      <x:c r="F7" s="126" t="s">
        <x:v>1478</x:v>
      </x:c>
      <x:c r="G7" s="126" t="s">
        <x:v>3527</x:v>
      </x:c>
      <x:c r="H7" s="134" t="s">
        <x:v>1477</x:v>
      </x:c>
      <x:c r="I7" s="146">
        <x:v>40649</x:v>
      </x:c>
      <x:c r="J7" s="358">
        <x:v>0.6875</x:v>
      </x:c>
      <x:c r="K7" s="121">
        <x:v>2</x:v>
      </x:c>
      <x:c r="L7" s="204" t="s">
        <x:v>5616</x:v>
      </x:c>
      <x:c r="M7" s="204" t="s">
        <x:v>3856</x:v>
      </x:c>
      <x:c r="N7" s="311" t="str">
        <x:f>VLOOKUP($D7,MAIN!$C$2:$BD$1580,12)</x:f>
        <x:v>DCP</x:v>
      </x:c>
      <x:c r="O7" s="311">
        <x:f>VLOOKUP($D7,MAIN!$C$2:$BD$114,13)</x:f>
        <x:v>0</x:v>
      </x:c>
      <x:c r="P7" s="312">
        <x:f>VLOOKUP($D7,MAIN!$C$2:$BD$1580,9)</x:f>
        <x:v>55</x:v>
      </x:c>
      <x:c r="Q7" s="160">
        <x:f>VLOOKUP($D7,MAIN!$C$2:$BD$1580,4)</x:f>
        <x:v>0</x:v>
      </x:c>
      <x:c r="R7" s="160">
        <x:f>VLOOKUP($D7,MAIN!$C$2:$BD$1580,18)</x:f>
        <x:v>0</x:v>
      </x:c>
      <x:c r="S7" s="160">
        <x:f>VLOOKUP($D7,MAIN!$C$2:$BD$1580,5)</x:f>
        <x:v>0</x:v>
      </x:c>
      <x:c r="T7" s="160">
        <x:f>VLOOKUP($D7,MAIN!$C$2:$BD$114,19)</x:f>
        <x:v>0</x:v>
      </x:c>
      <x:c r="U7" s="160">
        <x:f>VLOOKUP($D7,MAIN!$C$2:$BD$114,7)</x:f>
        <x:v>0</x:v>
      </x:c>
      <x:c r="V7" s="160">
        <x:f>VLOOKUP($D7,MAIN!$C$2:$BD$114,8)</x:f>
        <x:v>0</x:v>
      </x:c>
      <x:c r="W7" s="160">
        <x:f>VLOOKUP($D7,MAIN!$C$2:$BD$114,15)</x:f>
        <x:v>0</x:v>
      </x:c>
      <x:c r="X7" s="160">
        <x:f>VLOOKUP($D7,MAIN!$C$2:$BD$114,16)</x:f>
        <x:v>0</x:v>
      </x:c>
      <x:c r="Y7" s="160">
        <x:f>VLOOKUP($D7,MAIN!$C$2:$BD$114,20)</x:f>
        <x:v>0</x:v>
      </x:c>
      <x:c r="Z7" s="164"/>
      <x:c r="AA7" s="306">
        <x:f t="shared" si="3"/>
        <x:v>0.72569444444444442</x:v>
      </x:c>
      <x:c r="AB7" s="128" t="str">
        <x:f t="shared" si="4"/>
        <x:v>N/A</x:v>
      </x:c>
      <x:c r="AC7" s="165" t="str">
        <x:f t="shared" si="5"/>
        <x:v>0:00</x:v>
      </x:c>
      <x:c r="AD7" s="128" t="s">
        <x:v>2516</x:v>
      </x:c>
      <x:c r="AE7" s="165" t="str">
        <x:f t="shared" si="6"/>
        <x:v>0</x:v>
      </x:c>
      <x:c r="AF7" s="165" t="str">
        <x:f t="shared" si="7"/>
        <x:v>0:00</x:v>
      </x:c>
      <x:c r="AG7" s="115"/>
      <x:c r="AH7" s="163"/>
      <x:c r="AI7" s="162" t="str">
        <x:f t="shared" si="9"/>
        <x:v>RETAIN FILM FOR NEXT SCREENING</x:v>
      </x:c>
      <x:c r="AJ7" s="162" t="str">
        <x:f t="shared" si="8"/>
        <x:v>NEXT SCREENING IS:</x:v>
      </x:c>
      <x:c r="AK7" s="162"/>
      <x:c r="AL7" s="304">
        <x:f>VLOOKUP($D7,MAIN!$C$2:$BD$1580,11)</x:f>
        <x:v>3.8194444444444448E-2</x:v>
      </x:c>
      <x:c r="AM7" s="161">
        <x:f>VLOOKUP($G7, MAIN!$C$2:$BD$1580,11)</x:f>
        <x:v>0</x:v>
      </x:c>
      <x:c r="AN7" s="304">
        <x:f>VLOOKUP($D7,MAIN!$C$2:$BB$114,35)</x:f>
        <x:v>0</x:v>
      </x:c>
      <x:c r="AO7" s="124" t="s">
        <x:v>5558</x:v>
      </x:c>
    </x:row>
    <x:row r="8" spans="1:41" s="124" customFormat="1" ht="11.25" customHeight="1">
      <x:c r="A8" s="106" t="str">
        <x:f t="shared" si="0"/>
        <x:v>Spartacus 40649 0.802083333333333</x:v>
      </x:c>
      <x:c r="B8" s="106" t="str">
        <x:f t="shared" si="1"/>
        <x:v>0.802083333333333 40649 CIVIC</x:v>
      </x:c>
      <x:c r="C8" s="106" t="str">
        <x:f t="shared" si="2"/>
        <x:v>40649 CIVIC 3</x:v>
      </x:c>
      <x:c r="D8" s="126" t="s">
        <x:v>5535</x:v>
      </x:c>
      <x:c r="E8" s="126">
        <x:f>VLOOKUP($D8,MAIN!$C$2:$BD$114,2)</x:f>
        <x:v>0</x:v>
      </x:c>
      <x:c r="F8" s="126" t="s">
        <x:v>5567</x:v>
      </x:c>
      <x:c r="G8" s="126" t="s">
        <x:v>3527</x:v>
      </x:c>
      <x:c r="H8" s="134" t="s">
        <x:v>1477</x:v>
      </x:c>
      <x:c r="I8" s="146">
        <x:v>40649</x:v>
      </x:c>
      <x:c r="J8" s="358">
        <x:v>0.80208333333333337</x:v>
      </x:c>
      <x:c r="K8" s="121">
        <x:v>3</x:v>
      </x:c>
      <x:c r="L8" s="204" t="s">
        <x:v>5616</x:v>
      </x:c>
      <x:c r="M8" s="204" t="s">
        <x:v>3856</x:v>
      </x:c>
      <x:c r="N8" s="311" t="str">
        <x:f>VLOOKUP($D8,MAIN!$C$2:$BD$1580,12)</x:f>
        <x:v>DCP</x:v>
      </x:c>
      <x:c r="O8" s="311">
        <x:f>VLOOKUP($D8,MAIN!$C$2:$BD$114,13)</x:f>
        <x:v>0</x:v>
      </x:c>
      <x:c r="P8" s="312">
        <x:f>VLOOKUP($D8,MAIN!$C$2:$BD$1580,9)</x:f>
        <x:v>114</x:v>
      </x:c>
      <x:c r="Q8" s="160">
        <x:f>VLOOKUP($D8,MAIN!$C$2:$BD$1580,4)</x:f>
        <x:v>0</x:v>
      </x:c>
      <x:c r="R8" s="160">
        <x:f>VLOOKUP($D8,MAIN!$C$2:$BD$1580,18)</x:f>
        <x:v>0</x:v>
      </x:c>
      <x:c r="S8" s="160">
        <x:f>VLOOKUP($D8,MAIN!$C$2:$BD$1580,5)</x:f>
        <x:v>0</x:v>
      </x:c>
      <x:c r="T8" s="160">
        <x:f>VLOOKUP($D8,MAIN!$C$2:$BD$114,19)</x:f>
        <x:v>0</x:v>
      </x:c>
      <x:c r="U8" s="160">
        <x:f>VLOOKUP($D8,MAIN!$C$2:$BD$114,7)</x:f>
        <x:v>0</x:v>
      </x:c>
      <x:c r="V8" s="160">
        <x:f>VLOOKUP($D8,MAIN!$C$2:$BD$114,8)</x:f>
        <x:v>0</x:v>
      </x:c>
      <x:c r="W8" s="160">
        <x:f>VLOOKUP($D8,MAIN!$C$2:$BD$114,15)</x:f>
        <x:v>0</x:v>
      </x:c>
      <x:c r="X8" s="160">
        <x:f>VLOOKUP($D8,MAIN!$C$2:$BD$114,16)</x:f>
        <x:v>0</x:v>
      </x:c>
      <x:c r="Y8" s="160">
        <x:f>VLOOKUP($D8,MAIN!$C$2:$BD$114,20)</x:f>
        <x:v>0</x:v>
      </x:c>
      <x:c r="Z8" s="164"/>
      <x:c r="AA8" s="306">
        <x:f t="shared" si="3"/>
        <x:v>0.8930555555555556</x:v>
      </x:c>
      <x:c r="AB8" s="128" t="str">
        <x:f t="shared" si="4"/>
        <x:v>12 MIN INTERMISSION</x:v>
      </x:c>
      <x:c r="AC8" s="165" t="str">
        <x:f t="shared" si="5"/>
        <x:v>0:05</x:v>
      </x:c>
      <x:c r="AD8" s="128" t="s">
        <x:v>2516</x:v>
      </x:c>
      <x:c r="AE8" s="165" t="str">
        <x:f t="shared" si="6"/>
        <x:v>0</x:v>
      </x:c>
      <x:c r="AF8" s="165" t="str">
        <x:f t="shared" si="7"/>
        <x:v>0:12</x:v>
      </x:c>
      <x:c r="AG8" s="109"/>
      <x:c r="AH8" s="163"/>
      <x:c r="AI8" s="162" t="str">
        <x:f t="shared" si="9"/>
        <x:v>RETAIN FILM FOR NEXT SCREENING</x:v>
      </x:c>
      <x:c r="AJ8" s="162" t="str">
        <x:f t="shared" si="8"/>
        <x:v>NEXT SCREENING IS:</x:v>
      </x:c>
      <x:c r="AK8" s="162"/>
      <x:c r="AL8" s="304">
        <x:f>VLOOKUP($D8,MAIN!$C$2:$BD$1580,11)</x:f>
        <x:v>7.9166666666666663E-2</x:v>
      </x:c>
      <x:c r="AM8" s="161">
        <x:f>VLOOKUP($G8, MAIN!$C$2:$BD$1580,11)</x:f>
        <x:v>0</x:v>
      </x:c>
      <x:c r="AN8" s="304">
        <x:f>VLOOKUP($D8,MAIN!$C$2:$BB$114,35)</x:f>
        <x:v>0</x:v>
      </x:c>
      <x:c r="AO8" s="124" t="s">
        <x:v>4723</x:v>
      </x:c>
    </x:row>
    <x:row r="9" spans="1:41" s="124" customFormat="1" ht="11.25" customHeight="1">
      <x:c r="A9" s="106" t="str">
        <x:f t="shared" si="0"/>
        <x:v>Pinocchio 40650 0.5</x:v>
      </x:c>
      <x:c r="B9" s="106" t="str">
        <x:f t="shared" si="1"/>
        <x:v>0.5 40650 CIVIC</x:v>
      </x:c>
      <x:c r="C9" s="106" t="str">
        <x:f t="shared" si="2"/>
        <x:v>40650 CIVIC 1</x:v>
      </x:c>
      <x:c r="D9" s="126" t="s">
        <x:v>5539</x:v>
      </x:c>
      <x:c r="E9" s="126">
        <x:f>VLOOKUP($D9,MAIN!$C$2:$BD$114,2)</x:f>
        <x:v>0</x:v>
      </x:c>
      <x:c r="F9" s="126" t="s">
        <x:v>1478</x:v>
      </x:c>
      <x:c r="G9" s="126" t="s">
        <x:v>3527</x:v>
      </x:c>
      <x:c r="H9" s="127" t="s">
        <x:v>3635</x:v>
      </x:c>
      <x:c r="I9" s="146">
        <x:v>40650</x:v>
      </x:c>
      <x:c r="J9" s="358">
        <x:v>0.5</x:v>
      </x:c>
      <x:c r="K9" s="121">
        <x:v>1</x:v>
      </x:c>
      <x:c r="L9" s="204" t="s">
        <x:v>5616</x:v>
      </x:c>
      <x:c r="M9" s="204" t="s">
        <x:v>3856</x:v>
      </x:c>
      <x:c r="N9" s="311" t="str">
        <x:f>VLOOKUP($D9,MAIN!$C$2:$BD$1580,12)</x:f>
        <x:v>DCP</x:v>
      </x:c>
      <x:c r="O9" s="311">
        <x:f>VLOOKUP($D9,MAIN!$C$2:$BD$114,13)</x:f>
        <x:v>0</x:v>
      </x:c>
      <x:c r="P9" s="312">
        <x:f>VLOOKUP($D9,MAIN!$C$2:$BD$1580,9)</x:f>
        <x:v>103</x:v>
      </x:c>
      <x:c r="Q9" s="160">
        <x:f>VLOOKUP($D9,MAIN!$C$2:$BD$1580,4)</x:f>
        <x:v>0</x:v>
      </x:c>
      <x:c r="R9" s="160">
        <x:f>VLOOKUP($D9,MAIN!$C$2:$BD$1580,18)</x:f>
        <x:v>0</x:v>
      </x:c>
      <x:c r="S9" s="160">
        <x:f>VLOOKUP($D9,MAIN!$C$2:$BD$1580,5)</x:f>
        <x:v>0</x:v>
      </x:c>
      <x:c r="T9" s="160">
        <x:f>VLOOKUP($D9,MAIN!$C$2:$BD$114,19)</x:f>
        <x:v>0</x:v>
      </x:c>
      <x:c r="U9" s="160">
        <x:f>VLOOKUP($D9,MAIN!$C$2:$BD$114,7)</x:f>
        <x:v>0</x:v>
      </x:c>
      <x:c r="V9" s="160">
        <x:f>VLOOKUP($D9,MAIN!$C$2:$BD$114,8)</x:f>
        <x:v>0</x:v>
      </x:c>
      <x:c r="W9" s="160">
        <x:f>VLOOKUP($D9,MAIN!$C$2:$BD$114,15)</x:f>
        <x:v>0</x:v>
      </x:c>
      <x:c r="X9" s="160">
        <x:f>VLOOKUP($D9,MAIN!$C$2:$BD$114,16)</x:f>
        <x:v>0</x:v>
      </x:c>
      <x:c r="Y9" s="160">
        <x:f>VLOOKUP($D9,MAIN!$C$2:$BD$114,20)</x:f>
        <x:v>0</x:v>
      </x:c>
      <x:c r="Z9" s="164"/>
      <x:c r="AA9" s="306">
        <x:f t="shared" si="3"/>
        <x:v>0.57152777777777775</x:v>
      </x:c>
      <x:c r="AB9" s="128" t="str">
        <x:f t="shared" si="4"/>
        <x:v>N/A</x:v>
      </x:c>
      <x:c r="AC9" s="165" t="str">
        <x:f t="shared" si="5"/>
        <x:v>0:00</x:v>
      </x:c>
      <x:c r="AD9" s="128" t="s">
        <x:v>2516</x:v>
      </x:c>
      <x:c r="AE9" s="165" t="str">
        <x:f t="shared" si="6"/>
        <x:v>0</x:v>
      </x:c>
      <x:c r="AF9" s="165" t="str">
        <x:f t="shared" si="7"/>
        <x:v>0:00</x:v>
      </x:c>
      <x:c r="AG9" s="109"/>
      <x:c r="AH9" s="163"/>
      <x:c r="AI9" s="162" t="str">
        <x:f t="shared" si="9"/>
        <x:v>RETAIN FILM FOR NEXT SCREENING</x:v>
      </x:c>
      <x:c r="AJ9" s="162" t="str">
        <x:f t="shared" si="8"/>
        <x:v>NEXT SCREENING IS:</x:v>
      </x:c>
      <x:c r="AK9" s="162"/>
      <x:c r="AL9" s="304">
        <x:f>VLOOKUP($D9,MAIN!$C$2:$BD$1580,11)</x:f>
        <x:v>7.1527777777777773E-2</x:v>
      </x:c>
      <x:c r="AM9" s="161">
        <x:f>VLOOKUP($G9, MAIN!$C$2:$BD$1580,11)</x:f>
        <x:v>0</x:v>
      </x:c>
      <x:c r="AN9" s="304">
        <x:f>VLOOKUP($D9,MAIN!$C$2:$BB$114,35)</x:f>
        <x:v>0</x:v>
      </x:c>
      <x:c r="AO9" s="124" t="s">
        <x:v>5137</x:v>
      </x:c>
    </x:row>
    <x:row r="10" spans="1:41" s="124" customFormat="1" ht="11.25" customHeight="1">
      <x:c r="A10" s="106" t="str">
        <x:f t="shared" si="0"/>
        <x:v>Spartacus 40650 0.59375</x:v>
      </x:c>
      <x:c r="B10" s="106" t="str">
        <x:f t="shared" si="1"/>
        <x:v>0.59375 40650 CIVIC</x:v>
      </x:c>
      <x:c r="C10" s="106" t="str">
        <x:f t="shared" si="2"/>
        <x:v>40650 CIVIC 2</x:v>
      </x:c>
      <x:c r="D10" s="126" t="s">
        <x:v>5535</x:v>
      </x:c>
      <x:c r="E10" s="126">
        <x:f>VLOOKUP($D10,MAIN!$C$2:$BD$114,2)</x:f>
        <x:v>0</x:v>
      </x:c>
      <x:c r="F10" s="126" t="s">
        <x:v>5567</x:v>
      </x:c>
      <x:c r="G10" s="126" t="s">
        <x:v>3527</x:v>
      </x:c>
      <x:c r="H10" s="127" t="s">
        <x:v>3635</x:v>
      </x:c>
      <x:c r="I10" s="146">
        <x:v>40650</x:v>
      </x:c>
      <x:c r="J10" s="358">
        <x:v>0.59375</x:v>
      </x:c>
      <x:c r="K10" s="121">
        <x:v>2</x:v>
      </x:c>
      <x:c r="L10" s="204" t="s">
        <x:v>5616</x:v>
      </x:c>
      <x:c r="M10" s="204" t="s">
        <x:v>3856</x:v>
      </x:c>
      <x:c r="N10" s="311" t="str">
        <x:f>VLOOKUP($D10,MAIN!$C$2:$BD$1580,12)</x:f>
        <x:v>DCP</x:v>
      </x:c>
      <x:c r="O10" s="311">
        <x:f>VLOOKUP($D10,MAIN!$C$2:$BD$114,13)</x:f>
        <x:v>0</x:v>
      </x:c>
      <x:c r="P10" s="312">
        <x:f>VLOOKUP($D10,MAIN!$C$2:$BD$1580,9)</x:f>
        <x:v>114</x:v>
      </x:c>
      <x:c r="Q10" s="160">
        <x:f>VLOOKUP($D10,MAIN!$C$2:$BD$1580,4)</x:f>
        <x:v>0</x:v>
      </x:c>
      <x:c r="R10" s="160">
        <x:f>VLOOKUP($D10,MAIN!$C$2:$BD$1580,18)</x:f>
        <x:v>0</x:v>
      </x:c>
      <x:c r="S10" s="160">
        <x:f>VLOOKUP($D10,MAIN!$C$2:$BD$1580,5)</x:f>
        <x:v>0</x:v>
      </x:c>
      <x:c r="T10" s="160">
        <x:f>VLOOKUP($D10,MAIN!$C$2:$BD$114,19)</x:f>
        <x:v>0</x:v>
      </x:c>
      <x:c r="U10" s="160">
        <x:f>VLOOKUP($D10,MAIN!$C$2:$BD$114,7)</x:f>
        <x:v>0</x:v>
      </x:c>
      <x:c r="V10" s="160">
        <x:f>VLOOKUP($D10,MAIN!$C$2:$BD$114,8)</x:f>
        <x:v>0</x:v>
      </x:c>
      <x:c r="W10" s="160">
        <x:f>VLOOKUP($D10,MAIN!$C$2:$BD$114,15)</x:f>
        <x:v>0</x:v>
      </x:c>
      <x:c r="X10" s="160">
        <x:f>VLOOKUP($D10,MAIN!$C$2:$BD$114,16)</x:f>
        <x:v>0</x:v>
      </x:c>
      <x:c r="Y10" s="160">
        <x:f>VLOOKUP($D10,MAIN!$C$2:$BD$114,20)</x:f>
        <x:v>0</x:v>
      </x:c>
      <x:c r="Z10" s="164"/>
      <x:c r="AA10" s="306">
        <x:f t="shared" si="3"/>
        <x:v>0.68472222222222212</x:v>
      </x:c>
      <x:c r="AB10" s="128" t="str">
        <x:f t="shared" si="4"/>
        <x:v>12 MIN INTERMISSION</x:v>
      </x:c>
      <x:c r="AC10" s="165" t="str">
        <x:f t="shared" si="5"/>
        <x:v>0:05</x:v>
      </x:c>
      <x:c r="AD10" s="128" t="s">
        <x:v>2516</x:v>
      </x:c>
      <x:c r="AE10" s="165" t="str">
        <x:f t="shared" si="6"/>
        <x:v>0</x:v>
      </x:c>
      <x:c r="AF10" s="165" t="str">
        <x:f t="shared" si="7"/>
        <x:v>0:12</x:v>
      </x:c>
      <x:c r="AG10" s="109"/>
      <x:c r="AH10" s="163"/>
      <x:c r="AI10" s="162" t="str">
        <x:f t="shared" si="9"/>
        <x:v>RETAIN FILM FOR NEXT SCREENING</x:v>
      </x:c>
      <x:c r="AJ10" s="162" t="str">
        <x:f t="shared" si="8"/>
        <x:v>NEXT SCREENING IS:</x:v>
      </x:c>
      <x:c r="AK10" s="162"/>
      <x:c r="AL10" s="304">
        <x:f>VLOOKUP($D10,MAIN!$C$2:$BD$1580,11)</x:f>
        <x:v>7.9166666666666663E-2</x:v>
      </x:c>
      <x:c r="AM10" s="161">
        <x:f>VLOOKUP($G10, MAIN!$C$2:$BD$1580,11)</x:f>
        <x:v>0</x:v>
      </x:c>
      <x:c r="AN10" s="304">
        <x:f>VLOOKUP($D10,MAIN!$C$2:$BB$114,35)</x:f>
        <x:v>0</x:v>
      </x:c>
      <x:c r="AO10" s="124" t="s">
        <x:v>4723</x:v>
      </x:c>
    </x:row>
    <x:row r="11" spans="1:41" s="124" customFormat="1" ht="11.25" customHeight="1">
      <x:c r="A11" s="106" t="str">
        <x:f t="shared" si="0"/>
        <x:v>The Ground We Won 40650 0.760416666666667</x:v>
      </x:c>
      <x:c r="B11" s="106" t="str">
        <x:f t="shared" si="1"/>
        <x:v>0.760416666666667 40650 CIVIC</x:v>
      </x:c>
      <x:c r="C11" s="106" t="str">
        <x:f t="shared" si="2"/>
        <x:v>40650 CIVIC 3</x:v>
      </x:c>
      <x:c r="D11" s="126" t="s">
        <x:v>5536</x:v>
      </x:c>
      <x:c r="E11" s="126">
        <x:f>VLOOKUP($D11,MAIN!$C$2:$BD$114,2)</x:f>
        <x:v>0</x:v>
      </x:c>
      <x:c r="F11" s="126" t="s">
        <x:v>5549</x:v>
      </x:c>
      <x:c r="G11" s="126" t="s">
        <x:v>3527</x:v>
      </x:c>
      <x:c r="H11" s="127" t="s">
        <x:v>3635</x:v>
      </x:c>
      <x:c r="I11" s="146">
        <x:v>40650</x:v>
      </x:c>
      <x:c r="J11" s="358">
        <x:v>0.76041666666666663</x:v>
      </x:c>
      <x:c r="K11" s="121">
        <x:v>3</x:v>
      </x:c>
      <x:c r="L11" s="204" t="s">
        <x:v>5616</x:v>
      </x:c>
      <x:c r="M11" s="204" t="s">
        <x:v>3856</x:v>
      </x:c>
      <x:c r="N11" s="311" t="str">
        <x:f>VLOOKUP($D11,MAIN!$C$2:$BD$1580,12)</x:f>
        <x:v>DCP</x:v>
      </x:c>
      <x:c r="O11" s="311">
        <x:f>VLOOKUP($D11,MAIN!$C$2:$BD$114,13)</x:f>
        <x:v>0</x:v>
      </x:c>
      <x:c r="P11" s="312">
        <x:f>VLOOKUP($D11,MAIN!$C$2:$BD$1580,9)</x:f>
        <x:v>55</x:v>
      </x:c>
      <x:c r="Q11" s="160">
        <x:f>VLOOKUP($D11,MAIN!$C$2:$BD$1580,4)</x:f>
        <x:v>0</x:v>
      </x:c>
      <x:c r="R11" s="160">
        <x:f>VLOOKUP($D11,MAIN!$C$2:$BD$1580,18)</x:f>
        <x:v>0</x:v>
      </x:c>
      <x:c r="S11" s="160">
        <x:f>VLOOKUP($D11,MAIN!$C$2:$BD$1580,5)</x:f>
        <x:v>0</x:v>
      </x:c>
      <x:c r="T11" s="160">
        <x:f>VLOOKUP($D11,MAIN!$C$2:$BD$114,19)</x:f>
        <x:v>0</x:v>
      </x:c>
      <x:c r="U11" s="160">
        <x:f>VLOOKUP($D11,MAIN!$C$2:$BD$114,7)</x:f>
        <x:v>0</x:v>
      </x:c>
      <x:c r="V11" s="160">
        <x:f>VLOOKUP($D11,MAIN!$C$2:$BD$114,8)</x:f>
        <x:v>0</x:v>
      </x:c>
      <x:c r="W11" s="160">
        <x:f>VLOOKUP($D11,MAIN!$C$2:$BD$114,15)</x:f>
        <x:v>0</x:v>
      </x:c>
      <x:c r="X11" s="160">
        <x:f>VLOOKUP($D11,MAIN!$C$2:$BD$114,16)</x:f>
        <x:v>0</x:v>
      </x:c>
      <x:c r="Y11" s="160">
        <x:f>VLOOKUP($D11,MAIN!$C$2:$BD$114,20)</x:f>
        <x:v>0</x:v>
      </x:c>
      <x:c r="Z11" s="164"/>
      <x:c r="AA11" s="306">
        <x:f t="shared" si="3"/>
        <x:v>0.82291666666666663</x:v>
      </x:c>
      <x:c r="AB11" s="128" t="str">
        <x:f t="shared" si="4"/>
        <x:v>INTRO + 30 MIN Q &amp; A</x:v>
      </x:c>
      <x:c r="AC11" s="165" t="str">
        <x:f t="shared" si="5"/>
        <x:v>0:05</x:v>
      </x:c>
      <x:c r="AD11" s="128" t="s">
        <x:v>2516</x:v>
      </x:c>
      <x:c r="AE11" s="165" t="str">
        <x:f t="shared" si="6"/>
        <x:v>0:30</x:v>
      </x:c>
      <x:c r="AF11" s="165" t="str">
        <x:f t="shared" si="7"/>
        <x:v>0:00</x:v>
      </x:c>
      <x:c r="AG11" s="115"/>
      <x:c r="AH11" s="163"/>
      <x:c r="AI11" s="162" t="e">
        <x:f>IF((G11="INWARDS"),"",IF((G11="OUTWARDS"),"",IF((L11=#REF!)*AND(M11=#REF!),"RETAIN FILM FOR NEXT SCREENING",IF((L11=#REF!)*AND(M11&lt;&gt;#REF!),"INTERNAL TRANSFER TO:","REQUIRED NEXT AT:"))))</x:f>
        <x:v>#REF!</x:v>
      </x:c>
      <x:c r="AJ11" s="162" t="e">
        <x:f t="shared" si="8"/>
        <x:v>#REF!</x:v>
      </x:c>
      <x:c r="AK11" s="162"/>
      <x:c r="AL11" s="304">
        <x:f>VLOOKUP($D11,MAIN!$C$2:$BD$1580,11)</x:f>
        <x:v>3.8194444444444448E-2</x:v>
      </x:c>
      <x:c r="AM11" s="161">
        <x:f>VLOOKUP($G11, MAIN!$C$2:$BD$1580,11)</x:f>
        <x:v>0</x:v>
      </x:c>
      <x:c r="AN11" s="304">
        <x:f>VLOOKUP($D11,MAIN!$C$2:$BB$114,35)</x:f>
        <x:v>0</x:v>
      </x:c>
      <x:c r="AO11" s="124" t="s">
        <x:v>5559</x:v>
      </x:c>
    </x:row>
    <x:row r="12" spans="1:41" s="124" customFormat="1" ht="11.25" customHeight="1">
      <x:c r="A12" s="106" t="str">
        <x:f t="shared" si="0"/>
        <x:v>The Conformist 40650 0.864583333333333</x:v>
      </x:c>
      <x:c r="B12" s="106" t="str">
        <x:f t="shared" si="1"/>
        <x:v>0.864583333333333 40650 CIVIC</x:v>
      </x:c>
      <x:c r="C12" s="106" t="str">
        <x:f t="shared" si="2"/>
        <x:v>40650 CIVIC 4</x:v>
      </x:c>
      <x:c r="D12" s="126" t="s">
        <x:v>5540</x:v>
      </x:c>
      <x:c r="E12" s="126">
        <x:f>VLOOKUP($D12,MAIN!$C$2:$BD$114,2)</x:f>
        <x:v>0</x:v>
      </x:c>
      <x:c r="F12" s="126" t="s">
        <x:v>1478</x:v>
      </x:c>
      <x:c r="G12" s="126" t="s">
        <x:v>3527</x:v>
      </x:c>
      <x:c r="H12" s="127" t="s">
        <x:v>3635</x:v>
      </x:c>
      <x:c r="I12" s="146">
        <x:v>40650</x:v>
      </x:c>
      <x:c r="J12" s="358">
        <x:v>0.86458333333333337</x:v>
      </x:c>
      <x:c r="K12" s="121">
        <x:v>4</x:v>
      </x:c>
      <x:c r="L12" s="204" t="s">
        <x:v>5616</x:v>
      </x:c>
      <x:c r="M12" s="204" t="s">
        <x:v>3856</x:v>
      </x:c>
      <x:c r="N12" s="311" t="str">
        <x:f>VLOOKUP($D12,MAIN!$C$2:$BD$1580,12)</x:f>
        <x:v>DCP</x:v>
      </x:c>
      <x:c r="O12" s="311">
        <x:f>VLOOKUP($D12,MAIN!$C$2:$BD$114,13)</x:f>
        <x:v>0</x:v>
      </x:c>
      <x:c r="P12" s="312">
        <x:f>VLOOKUP($D12,MAIN!$C$2:$BD$1580,9)</x:f>
        <x:v>55</x:v>
      </x:c>
      <x:c r="Q12" s="160">
        <x:f>VLOOKUP($D12,MAIN!$C$2:$BD$1580,4)</x:f>
        <x:v>0</x:v>
      </x:c>
      <x:c r="R12" s="160">
        <x:f>VLOOKUP($D12,MAIN!$C$2:$BD$1580,18)</x:f>
        <x:v>0</x:v>
      </x:c>
      <x:c r="S12" s="160">
        <x:f>VLOOKUP($D12,MAIN!$C$2:$BD$1580,5)</x:f>
        <x:v>0</x:v>
      </x:c>
      <x:c r="T12" s="160">
        <x:f>VLOOKUP($D12,MAIN!$C$2:$BD$114,19)</x:f>
        <x:v>0</x:v>
      </x:c>
      <x:c r="U12" s="160">
        <x:f>VLOOKUP($D12,MAIN!$C$2:$BD$114,7)</x:f>
        <x:v>0</x:v>
      </x:c>
      <x:c r="V12" s="160">
        <x:f>VLOOKUP($D12,MAIN!$C$2:$BD$114,8)</x:f>
        <x:v>0</x:v>
      </x:c>
      <x:c r="W12" s="160">
        <x:f>VLOOKUP($D12,MAIN!$C$2:$BD$114,15)</x:f>
        <x:v>0</x:v>
      </x:c>
      <x:c r="X12" s="160">
        <x:f>VLOOKUP($D12,MAIN!$C$2:$BD$114,16)</x:f>
        <x:v>0</x:v>
      </x:c>
      <x:c r="Y12" s="160">
        <x:f>VLOOKUP($D12,MAIN!$C$2:$BD$114,20)</x:f>
        <x:v>0</x:v>
      </x:c>
      <x:c r="Z12" s="164"/>
      <x:c r="AA12" s="306">
        <x:f t="shared" si="3"/>
        <x:v>0.90277777777777779</x:v>
      </x:c>
      <x:c r="AB12" s="128" t="str">
        <x:f t="shared" si="4"/>
        <x:v>N/A</x:v>
      </x:c>
      <x:c r="AC12" s="165" t="str">
        <x:f t="shared" si="5"/>
        <x:v>0:00</x:v>
      </x:c>
      <x:c r="AD12" s="128" t="s">
        <x:v>2516</x:v>
      </x:c>
      <x:c r="AE12" s="165" t="str">
        <x:f t="shared" si="6"/>
        <x:v>0</x:v>
      </x:c>
      <x:c r="AF12" s="165" t="str">
        <x:f t="shared" si="7"/>
        <x:v>0:00</x:v>
      </x:c>
      <x:c r="AG12" s="109"/>
      <x:c r="AH12" s="163"/>
      <x:c r="AI12" s="162" t="str">
        <x:f>IF((G12="INWARDS"),"",IF((G12="OUTWARDS"),"",IF((L12=L13)*AND(M12=M13),"RETAIN FILM FOR NEXT SCREENING",IF((L12=L13)*AND(M12&lt;&gt;M13),"INTERNAL TRANSFER TO:","REQUIRED NEXT AT:"))))</x:f>
        <x:v>RETAIN FILM FOR NEXT SCREENING</x:v>
      </x:c>
      <x:c r="AJ12" s="162" t="str">
        <x:f t="shared" si="8"/>
        <x:v>NEXT SCREENING IS:</x:v>
      </x:c>
      <x:c r="AK12" s="162"/>
      <x:c r="AL12" s="304">
        <x:f>VLOOKUP($D12,MAIN!$C$2:$BD$1580,11)</x:f>
        <x:v>3.8194444444444448E-2</x:v>
      </x:c>
      <x:c r="AM12" s="161">
        <x:f>VLOOKUP($G12, MAIN!$C$2:$BD$1580,11)</x:f>
        <x:v>0</x:v>
      </x:c>
      <x:c r="AN12" s="304">
        <x:f>VLOOKUP($D12,MAIN!$C$2:$BB$114,35)</x:f>
        <x:v>0</x:v>
      </x:c>
      <x:c r="AO12" s="124" t="s">
        <x:v>5558</x:v>
      </x:c>
    </x:row>
    <x:row r="13" spans="1:41" s="124" customFormat="1" ht="11.25" customHeight="1">
      <x:c r="A13" s="106" t="str">
        <x:f t="shared" si="0"/>
        <x:v>That Sugar Film 40651 0.46875</x:v>
      </x:c>
      <x:c r="B13" s="106" t="str">
        <x:f t="shared" si="1"/>
        <x:v>0.46875 40651 CIVIC</x:v>
      </x:c>
      <x:c r="C13" s="106" t="str">
        <x:f t="shared" si="2"/>
        <x:v>40651 CIVIC 1</x:v>
      </x:c>
      <x:c r="D13" s="126" t="s">
        <x:v>5537</x:v>
      </x:c>
      <x:c r="E13" s="126">
        <x:f>VLOOKUP($D13,MAIN!$C$2:$BD$114,2)</x:f>
        <x:v>0</x:v>
      </x:c>
      <x:c r="F13" s="126" t="s">
        <x:v>5549</x:v>
      </x:c>
      <x:c r="G13" s="126" t="s">
        <x:v>3527</x:v>
      </x:c>
      <x:c r="H13" s="127" t="s">
        <x:v>3636</x:v>
      </x:c>
      <x:c r="I13" s="146">
        <x:v>40651</x:v>
      </x:c>
      <x:c r="J13" s="358">
        <x:v>0.46875</x:v>
      </x:c>
      <x:c r="K13" s="121">
        <x:v>1</x:v>
      </x:c>
      <x:c r="L13" s="204" t="s">
        <x:v>5616</x:v>
      </x:c>
      <x:c r="M13" s="204" t="s">
        <x:v>3856</x:v>
      </x:c>
      <x:c r="N13" s="311" t="str">
        <x:f>VLOOKUP($D13,MAIN!$C$2:$BD$1580,12)</x:f>
        <x:v>DCP</x:v>
      </x:c>
      <x:c r="O13" s="311">
        <x:f>VLOOKUP($D13,MAIN!$C$2:$BD$114,13)</x:f>
        <x:v>0</x:v>
      </x:c>
      <x:c r="P13" s="312">
        <x:f>VLOOKUP($D13,MAIN!$C$2:$BD$1580,9)</x:f>
        <x:v>89</x:v>
      </x:c>
      <x:c r="Q13" s="160">
        <x:f>VLOOKUP($D13,MAIN!$C$2:$BD$1580,4)</x:f>
        <x:v>0</x:v>
      </x:c>
      <x:c r="R13" s="160">
        <x:f>VLOOKUP($D13,MAIN!$C$2:$BD$1580,18)</x:f>
        <x:v>0</x:v>
      </x:c>
      <x:c r="S13" s="160">
        <x:f>VLOOKUP($D13,MAIN!$C$2:$BD$1580,5)</x:f>
        <x:v>0</x:v>
      </x:c>
      <x:c r="T13" s="160">
        <x:f>VLOOKUP($D13,MAIN!$C$2:$BD$114,19)</x:f>
        <x:v>0</x:v>
      </x:c>
      <x:c r="U13" s="160">
        <x:f>VLOOKUP($D13,MAIN!$C$2:$BD$114,7)</x:f>
        <x:v>0</x:v>
      </x:c>
      <x:c r="V13" s="160">
        <x:f>VLOOKUP($D13,MAIN!$C$2:$BD$114,8)</x:f>
        <x:v>0</x:v>
      </x:c>
      <x:c r="W13" s="160">
        <x:f>VLOOKUP($D13,MAIN!$C$2:$BD$114,15)</x:f>
        <x:v>0</x:v>
      </x:c>
      <x:c r="X13" s="160">
        <x:f>VLOOKUP($D13,MAIN!$C$2:$BD$114,16)</x:f>
        <x:v>0</x:v>
      </x:c>
      <x:c r="Y13" s="160">
        <x:f>VLOOKUP($D13,MAIN!$C$2:$BD$114,20)</x:f>
        <x:v>0</x:v>
      </x:c>
      <x:c r="Z13" s="164"/>
      <x:c r="AA13" s="306">
        <x:f t="shared" si="3"/>
        <x:v>0.55486111111111114</x:v>
      </x:c>
      <x:c r="AB13" s="128" t="str">
        <x:f t="shared" si="4"/>
        <x:v>INTRO + 30 MIN Q &amp; A</x:v>
      </x:c>
      <x:c r="AC13" s="165" t="str">
        <x:f t="shared" si="5"/>
        <x:v>0:05</x:v>
      </x:c>
      <x:c r="AD13" s="128" t="s">
        <x:v>2516</x:v>
      </x:c>
      <x:c r="AE13" s="165" t="str">
        <x:f t="shared" si="6"/>
        <x:v>0:30</x:v>
      </x:c>
      <x:c r="AF13" s="165" t="str">
        <x:f t="shared" si="7"/>
        <x:v>0:00</x:v>
      </x:c>
      <x:c r="AG13" s="109"/>
      <x:c r="AH13" s="163"/>
      <x:c r="AI13" s="162" t="str">
        <x:f>IF((G13="INWARDS"),"",IF((G13="OUTWARDS"),"",IF((L13=L14)*AND(M13=M14),"RETAIN FILM FOR NEXT SCREENING",IF((L13=L14)*AND(M13&lt;&gt;M14),"INTERNAL TRANSFER TO:","REQUIRED NEXT AT:"))))</x:f>
        <x:v>RETAIN FILM FOR NEXT SCREENING</x:v>
      </x:c>
      <x:c r="AJ13" s="162" t="str">
        <x:f t="shared" si="8"/>
        <x:v>NEXT SCREENING IS:</x:v>
      </x:c>
      <x:c r="AK13" s="162"/>
      <x:c r="AL13" s="304">
        <x:f>VLOOKUP($D13,MAIN!$C$2:$BD$1580,11)</x:f>
        <x:v>6.1805555555555558E-2</x:v>
      </x:c>
      <x:c r="AM13" s="161">
        <x:f>VLOOKUP($G13, MAIN!$C$2:$BD$1580,11)</x:f>
        <x:v>0</x:v>
      </x:c>
      <x:c r="AN13" s="304">
        <x:f>VLOOKUP($D13,MAIN!$C$2:$BB$114,35)</x:f>
        <x:v>0</x:v>
      </x:c>
      <x:c r="AO13" s="124" t="s">
        <x:v>45</x:v>
      </x:c>
    </x:row>
    <x:row r="14" spans="1:41" s="124" customFormat="1" ht="11.25" customHeight="1">
      <x:c r="A14" s="106" t="str">
        <x:f t="shared" si="0"/>
        <x:v>Pinocchio 40651 0.572916666666667</x:v>
      </x:c>
      <x:c r="B14" s="106" t="str">
        <x:f t="shared" si="1"/>
        <x:v>0.572916666666667 40651 CIVIC</x:v>
      </x:c>
      <x:c r="C14" s="106" t="str">
        <x:f t="shared" si="2"/>
        <x:v>40651 CIVIC 2</x:v>
      </x:c>
      <x:c r="D14" s="126" t="s">
        <x:v>5539</x:v>
      </x:c>
      <x:c r="E14" s="126">
        <x:f>VLOOKUP($D14,MAIN!$C$2:$BD$114,2)</x:f>
        <x:v>0</x:v>
      </x:c>
      <x:c r="F14" s="126" t="s">
        <x:v>1478</x:v>
      </x:c>
      <x:c r="G14" s="126" t="s">
        <x:v>3527</x:v>
      </x:c>
      <x:c r="H14" s="127" t="s">
        <x:v>3636</x:v>
      </x:c>
      <x:c r="I14" s="146">
        <x:v>40651</x:v>
      </x:c>
      <x:c r="J14" s="358">
        <x:v>0.57291666666666663</x:v>
      </x:c>
      <x:c r="K14" s="121">
        <x:v>2</x:v>
      </x:c>
      <x:c r="L14" s="204" t="s">
        <x:v>5616</x:v>
      </x:c>
      <x:c r="M14" s="204" t="s">
        <x:v>3856</x:v>
      </x:c>
      <x:c r="N14" s="311" t="str">
        <x:f>VLOOKUP($D14,MAIN!$C$2:$BD$1580,12)</x:f>
        <x:v>DCP</x:v>
      </x:c>
      <x:c r="O14" s="311">
        <x:f>VLOOKUP($D14,MAIN!$C$2:$BD$114,13)</x:f>
        <x:v>0</x:v>
      </x:c>
      <x:c r="P14" s="312">
        <x:f>VLOOKUP($D14,MAIN!$C$2:$BD$1580,9)</x:f>
        <x:v>103</x:v>
      </x:c>
      <x:c r="Q14" s="160">
        <x:f>VLOOKUP($D14,MAIN!$C$2:$BD$1580,4)</x:f>
        <x:v>0</x:v>
      </x:c>
      <x:c r="R14" s="160">
        <x:f>VLOOKUP($D14,MAIN!$C$2:$BD$1580,18)</x:f>
        <x:v>0</x:v>
      </x:c>
      <x:c r="S14" s="160">
        <x:f>VLOOKUP($D14,MAIN!$C$2:$BD$1580,5)</x:f>
        <x:v>0</x:v>
      </x:c>
      <x:c r="T14" s="160">
        <x:f>VLOOKUP($D14,MAIN!$C$2:$BD$114,19)</x:f>
        <x:v>0</x:v>
      </x:c>
      <x:c r="U14" s="160">
        <x:f>VLOOKUP($D14,MAIN!$C$2:$BD$114,7)</x:f>
        <x:v>0</x:v>
      </x:c>
      <x:c r="V14" s="160">
        <x:f>VLOOKUP($D14,MAIN!$C$2:$BD$114,8)</x:f>
        <x:v>0</x:v>
      </x:c>
      <x:c r="W14" s="160">
        <x:f>VLOOKUP($D14,MAIN!$C$2:$BD$114,15)</x:f>
        <x:v>0</x:v>
      </x:c>
      <x:c r="X14" s="160">
        <x:f>VLOOKUP($D14,MAIN!$C$2:$BD$114,16)</x:f>
        <x:v>0</x:v>
      </x:c>
      <x:c r="Y14" s="160">
        <x:f>VLOOKUP($D14,MAIN!$C$2:$BD$114,20)</x:f>
        <x:v>0</x:v>
      </x:c>
      <x:c r="Z14" s="164"/>
      <x:c r="AA14" s="306">
        <x:f t="shared" si="3"/>
        <x:v>0.64444444444444438</x:v>
      </x:c>
      <x:c r="AB14" s="128" t="str">
        <x:f t="shared" si="4"/>
        <x:v>N/A</x:v>
      </x:c>
      <x:c r="AC14" s="165" t="str">
        <x:f t="shared" si="5"/>
        <x:v>0:00</x:v>
      </x:c>
      <x:c r="AD14" s="128" t="s">
        <x:v>2516</x:v>
      </x:c>
      <x:c r="AE14" s="165" t="str">
        <x:f t="shared" si="6"/>
        <x:v>0</x:v>
      </x:c>
      <x:c r="AF14" s="165" t="str">
        <x:f t="shared" si="7"/>
        <x:v>0:00</x:v>
      </x:c>
      <x:c r="AG14" s="109"/>
      <x:c r="AH14" s="163"/>
      <x:c r="AI14" s="162" t="str">
        <x:f>IF((G14="INWARDS"),"",IF((G14="OUTWARDS"),"",IF((L14=L15)*AND(M14=M15),"RETAIN FILM FOR NEXT SCREENING",IF((L14=L15)*AND(M14&lt;&gt;M15),"INTERNAL TRANSFER TO:","REQUIRED NEXT AT:"))))</x:f>
        <x:v>RETAIN FILM FOR NEXT SCREENING</x:v>
      </x:c>
      <x:c r="AJ14" s="162" t="str">
        <x:f t="shared" si="8"/>
        <x:v>NEXT SCREENING IS:</x:v>
      </x:c>
      <x:c r="AK14" s="162"/>
      <x:c r="AL14" s="304">
        <x:f>VLOOKUP($D14,MAIN!$C$2:$BD$1580,11)</x:f>
        <x:v>7.1527777777777773E-2</x:v>
      </x:c>
      <x:c r="AM14" s="161">
        <x:f>VLOOKUP($G14, MAIN!$C$2:$BD$1580,11)</x:f>
        <x:v>0</x:v>
      </x:c>
      <x:c r="AN14" s="304">
        <x:f>VLOOKUP($D14,MAIN!$C$2:$BB$114,35)</x:f>
        <x:v>0</x:v>
      </x:c>
      <x:c r="AO14" s="124" t="s">
        <x:v>5137</x:v>
      </x:c>
    </x:row>
    <x:row r="15" spans="1:41" s="124" customFormat="1" ht="11.25" customHeight="1">
      <x:c r="A15" s="106" t="str">
        <x:f t="shared" si="0"/>
        <x:v>A Hard Day's Night 40651 0.666666666666667</x:v>
      </x:c>
      <x:c r="B15" s="106" t="str">
        <x:f t="shared" si="1"/>
        <x:v>0.666666666666667 40651 CIVIC</x:v>
      </x:c>
      <x:c r="C15" s="106" t="str">
        <x:f t="shared" si="2"/>
        <x:v>40651 CIVIC 3</x:v>
      </x:c>
      <x:c r="D15" s="126" t="s">
        <x:v>5533</x:v>
      </x:c>
      <x:c r="E15" s="126">
        <x:f>VLOOKUP($D15,MAIN!$C$2:$BD$114,2)</x:f>
        <x:v>0</x:v>
      </x:c>
      <x:c r="F15" s="126" t="s">
        <x:v>1478</x:v>
      </x:c>
      <x:c r="G15" s="126" t="s">
        <x:v>3527</x:v>
      </x:c>
      <x:c r="H15" s="127" t="s">
        <x:v>3636</x:v>
      </x:c>
      <x:c r="I15" s="146">
        <x:v>40651</x:v>
      </x:c>
      <x:c r="J15" s="358">
        <x:v>0.66666666666666663</x:v>
      </x:c>
      <x:c r="K15" s="121">
        <x:v>3</x:v>
      </x:c>
      <x:c r="L15" s="204" t="s">
        <x:v>5616</x:v>
      </x:c>
      <x:c r="M15" s="204" t="s">
        <x:v>3856</x:v>
      </x:c>
      <x:c r="N15" s="311" t="str">
        <x:f>VLOOKUP($D15,MAIN!$C$2:$BD$1580,12)</x:f>
        <x:v>DCP</x:v>
      </x:c>
      <x:c r="O15" s="311">
        <x:f>VLOOKUP($D15,MAIN!$C$2:$BD$114,13)</x:f>
        <x:v>0</x:v>
      </x:c>
      <x:c r="P15" s="312">
        <x:f>VLOOKUP($D15,MAIN!$C$2:$BD$1580,9)</x:f>
        <x:v>86</x:v>
      </x:c>
      <x:c r="Q15" s="160">
        <x:f>VLOOKUP($D15,MAIN!$C$2:$BD$1580,4)</x:f>
        <x:v>0</x:v>
      </x:c>
      <x:c r="R15" s="160">
        <x:f>VLOOKUP($D15,MAIN!$C$2:$BD$1580,18)</x:f>
        <x:v>0</x:v>
      </x:c>
      <x:c r="S15" s="160">
        <x:f>VLOOKUP($D15,MAIN!$C$2:$BD$1580,5)</x:f>
        <x:v>0</x:v>
      </x:c>
      <x:c r="T15" s="160">
        <x:f>VLOOKUP($D15,MAIN!$C$2:$BD$114,19)</x:f>
        <x:v>0</x:v>
      </x:c>
      <x:c r="U15" s="160">
        <x:f>VLOOKUP($D15,MAIN!$C$2:$BD$114,7)</x:f>
        <x:v>0</x:v>
      </x:c>
      <x:c r="V15" s="160">
        <x:f>VLOOKUP($D15,MAIN!$C$2:$BD$114,8)</x:f>
        <x:v>0</x:v>
      </x:c>
      <x:c r="W15" s="160">
        <x:f>VLOOKUP($D15,MAIN!$C$2:$BD$114,15)</x:f>
        <x:v>0</x:v>
      </x:c>
      <x:c r="X15" s="160">
        <x:f>VLOOKUP($D15,MAIN!$C$2:$BD$114,16)</x:f>
        <x:v>0</x:v>
      </x:c>
      <x:c r="Y15" s="160">
        <x:f>VLOOKUP($D15,MAIN!$C$2:$BD$114,20)</x:f>
        <x:v>0</x:v>
      </x:c>
      <x:c r="Z15" s="164"/>
      <x:c r="AA15" s="306">
        <x:f t="shared" si="3"/>
        <x:v>0.72638888888888886</x:v>
      </x:c>
      <x:c r="AB15" s="128" t="str">
        <x:f t="shared" si="4"/>
        <x:v>N/A</x:v>
      </x:c>
      <x:c r="AC15" s="165" t="str">
        <x:f t="shared" si="5"/>
        <x:v>0:00</x:v>
      </x:c>
      <x:c r="AD15" s="128" t="s">
        <x:v>2516</x:v>
      </x:c>
      <x:c r="AE15" s="165" t="str">
        <x:f t="shared" si="6"/>
        <x:v>0</x:v>
      </x:c>
      <x:c r="AF15" s="165" t="str">
        <x:f t="shared" si="7"/>
        <x:v>0:00</x:v>
      </x:c>
      <x:c r="AG15" s="107"/>
      <x:c r="AH15" s="163"/>
      <x:c r="AI15" s="162" t="str">
        <x:f>IF((G15="INWARDS"),"",IF((G15="OUTWARDS"),"",IF((L15=L16)*AND(M15=M16),"RETAIN FILM FOR NEXT SCREENING",IF((L15=L16)*AND(M15&lt;&gt;M16),"INTERNAL TRANSFER TO:","REQUIRED NEXT AT:"))))</x:f>
        <x:v>RETAIN FILM FOR NEXT SCREENING</x:v>
      </x:c>
      <x:c r="AJ15" s="162" t="str">
        <x:f t="shared" si="8"/>
        <x:v>NEXT SCREENING IS:</x:v>
      </x:c>
      <x:c r="AK15" s="162"/>
      <x:c r="AL15" s="304">
        <x:f>VLOOKUP($D15,MAIN!$C$2:$BD$1580,11)</x:f>
        <x:v>5.9722222222222225E-2</x:v>
      </x:c>
      <x:c r="AM15" s="161">
        <x:f>VLOOKUP($G15, MAIN!$C$2:$BD$1580,11)</x:f>
        <x:v>0</x:v>
      </x:c>
      <x:c r="AN15" s="304">
        <x:f>VLOOKUP($D15,MAIN!$C$2:$BB$114,35)</x:f>
        <x:v>0</x:v>
      </x:c>
      <x:c r="AO15" s="124" t="s">
        <x:v>5557</x:v>
      </x:c>
    </x:row>
    <x:row r="16" spans="1:41" s="124" customFormat="1" ht="11.25" customHeight="1">
      <x:c r="A16" s="106" t="str">
        <x:f t="shared" si="0"/>
        <x:v>2001: A Space Odyssey 40651 0.760416666666667</x:v>
      </x:c>
      <x:c r="B16" s="106" t="str">
        <x:f t="shared" si="1"/>
        <x:v>0.760416666666667 40651 CIVIC</x:v>
      </x:c>
      <x:c r="C16" s="106" t="str">
        <x:f t="shared" si="2"/>
        <x:v>40651 CIVIC 4</x:v>
      </x:c>
      <x:c r="D16" s="126" t="s">
        <x:v>5534</x:v>
      </x:c>
      <x:c r="E16" s="126">
        <x:f>VLOOKUP($D16,MAIN!$C$2:$BD$114,2)</x:f>
        <x:v>0</x:v>
      </x:c>
      <x:c r="F16" s="126" t="s">
        <x:v>5567</x:v>
      </x:c>
      <x:c r="G16" s="126" t="s">
        <x:v>3527</x:v>
      </x:c>
      <x:c r="H16" s="127" t="s">
        <x:v>3636</x:v>
      </x:c>
      <x:c r="I16" s="146">
        <x:v>40651</x:v>
      </x:c>
      <x:c r="J16" s="358">
        <x:v>0.76041666666666663</x:v>
      </x:c>
      <x:c r="K16" s="121">
        <x:v>4</x:v>
      </x:c>
      <x:c r="L16" s="204" t="s">
        <x:v>5616</x:v>
      </x:c>
      <x:c r="M16" s="204" t="s">
        <x:v>3856</x:v>
      </x:c>
      <x:c r="N16" s="311" t="str">
        <x:f>VLOOKUP($D16,MAIN!$C$2:$BD$1580,12)</x:f>
        <x:v>DCP</x:v>
      </x:c>
      <x:c r="O16" s="311">
        <x:f>VLOOKUP($D16,MAIN!$C$2:$BD$114,13)</x:f>
        <x:v>0</x:v>
      </x:c>
      <x:c r="P16" s="312">
        <x:f>VLOOKUP($D16,MAIN!$C$2:$BD$1580,9)</x:f>
        <x:v>88</x:v>
      </x:c>
      <x:c r="Q16" s="160">
        <x:f>VLOOKUP($D16,MAIN!$C$2:$BD$1580,4)</x:f>
        <x:v>0</x:v>
      </x:c>
      <x:c r="R16" s="160">
        <x:f>VLOOKUP($D16,MAIN!$C$2:$BD$1580,18)</x:f>
        <x:v>0</x:v>
      </x:c>
      <x:c r="S16" s="160">
        <x:f>VLOOKUP($D16,MAIN!$C$2:$BD$1580,5)</x:f>
        <x:v>0</x:v>
      </x:c>
      <x:c r="T16" s="160">
        <x:f>VLOOKUP($D16,MAIN!$C$2:$BD$114,19)</x:f>
        <x:v>0</x:v>
      </x:c>
      <x:c r="U16" s="160">
        <x:f>VLOOKUP($D16,MAIN!$C$2:$BD$114,7)</x:f>
        <x:v>0</x:v>
      </x:c>
      <x:c r="V16" s="160">
        <x:f>VLOOKUP($D16,MAIN!$C$2:$BD$114,8)</x:f>
        <x:v>0</x:v>
      </x:c>
      <x:c r="W16" s="160">
        <x:f>VLOOKUP($D16,MAIN!$C$2:$BD$114,15)</x:f>
        <x:v>0</x:v>
      </x:c>
      <x:c r="X16" s="160">
        <x:f>VLOOKUP($D16,MAIN!$C$2:$BD$114,16)</x:f>
        <x:v>0</x:v>
      </x:c>
      <x:c r="Y16" s="160">
        <x:f>VLOOKUP($D16,MAIN!$C$2:$BD$114,20)</x:f>
        <x:v>0</x:v>
      </x:c>
      <x:c r="Z16" s="164"/>
      <x:c r="AA16" s="306">
        <x:f t="shared" si="3"/>
        <x:v>0.83333333333333326</x:v>
      </x:c>
      <x:c r="AB16" s="128" t="str">
        <x:f t="shared" si="4"/>
        <x:v>12 MIN INTERMISSION</x:v>
      </x:c>
      <x:c r="AC16" s="165" t="str">
        <x:f t="shared" si="5"/>
        <x:v>0:05</x:v>
      </x:c>
      <x:c r="AD16" s="128" t="s">
        <x:v>2516</x:v>
      </x:c>
      <x:c r="AE16" s="165" t="str">
        <x:f t="shared" si="6"/>
        <x:v>0</x:v>
      </x:c>
      <x:c r="AF16" s="165" t="str">
        <x:f t="shared" si="7"/>
        <x:v>0:12</x:v>
      </x:c>
      <x:c r="AG16" s="126"/>
      <x:c r="AH16" s="163"/>
      <x:c r="AI16" s="162"/>
      <x:c r="AJ16" s="162"/>
      <x:c r="AK16" s="162"/>
      <x:c r="AL16" s="304">
        <x:f>VLOOKUP($D16,MAIN!$C$2:$BD$1580,11)</x:f>
        <x:v>6.1111111111111109E-2</x:v>
      </x:c>
      <x:c r="AM16" s="161">
        <x:f>VLOOKUP($G16, MAIN!$C$2:$BD$1580,11)</x:f>
        <x:v>0</x:v>
      </x:c>
      <x:c r="AN16" s="304">
        <x:f>VLOOKUP($D16,MAIN!$C$2:$BB$114,35)</x:f>
        <x:v>0</x:v>
      </x:c>
      <x:c r="AO16" s="124" t="s">
        <x:v>5556</x:v>
      </x:c>
    </x:row>
    <x:row r="17" spans="1:41" s="124" customFormat="1" ht="11.25" customHeight="1">
      <x:c r="A17" s="106" t="str">
        <x:f t="shared" si="0"/>
        <x:v>The Ground We Won 40664 0.75</x:v>
      </x:c>
      <x:c r="B17" s="106" t="str">
        <x:f t="shared" si="1"/>
        <x:v>0.75 40664 EMBASSY</x:v>
      </x:c>
      <x:c r="C17" s="106" t="str">
        <x:f t="shared" si="2"/>
        <x:v>40664 EMBASSY 1</x:v>
      </x:c>
      <x:c r="D17" s="126" t="s">
        <x:v>5536</x:v>
      </x:c>
      <x:c r="E17" s="126">
        <x:f>VLOOKUP($D17,MAIN!$C$2:$BD$114,2)</x:f>
        <x:v>0</x:v>
      </x:c>
      <x:c r="F17" s="126" t="s">
        <x:v>5549</x:v>
      </x:c>
      <x:c r="G17" s="126" t="s">
        <x:v>3527</x:v>
      </x:c>
      <x:c r="H17" s="204" t="s">
        <x:v>3635</x:v>
      </x:c>
      <x:c r="I17" s="146">
        <x:v>40664</x:v>
      </x:c>
      <x:c r="J17" s="358">
        <x:v>0.75</x:v>
      </x:c>
      <x:c r="K17" s="121">
        <x:v>1</x:v>
      </x:c>
      <x:c r="L17" s="204" t="s">
        <x:v>5621</x:v>
      </x:c>
      <x:c r="M17" s="204" t="s">
        <x:v>1194</x:v>
      </x:c>
      <x:c r="N17" s="311" t="str">
        <x:f>VLOOKUP($D17,MAIN!$C$2:$BD$1580,12)</x:f>
        <x:v>DCP</x:v>
      </x:c>
      <x:c r="O17" s="311">
        <x:f>VLOOKUP($D17,MAIN!$C$2:$BD$114,13)</x:f>
        <x:v>0</x:v>
      </x:c>
      <x:c r="P17" s="312">
        <x:f>VLOOKUP($D17,MAIN!$C$2:$BD$1580,9)</x:f>
        <x:v>55</x:v>
      </x:c>
      <x:c r="Q17" s="160">
        <x:f>VLOOKUP($D17,MAIN!$C$2:$BD$1580,4)</x:f>
        <x:v>0</x:v>
      </x:c>
      <x:c r="R17" s="160">
        <x:f>VLOOKUP($D17,MAIN!$C$2:$BD$1580,18)</x:f>
        <x:v>0</x:v>
      </x:c>
      <x:c r="S17" s="160">
        <x:f>VLOOKUP($D17,MAIN!$C$2:$BD$1580,5)</x:f>
        <x:v>0</x:v>
      </x:c>
      <x:c r="T17" s="160">
        <x:f>VLOOKUP($D17,MAIN!$C$2:$BD$114,19)</x:f>
        <x:v>0</x:v>
      </x:c>
      <x:c r="U17" s="160">
        <x:f>VLOOKUP($D17,MAIN!$C$2:$BD$114,7)</x:f>
        <x:v>0</x:v>
      </x:c>
      <x:c r="V17" s="160">
        <x:f>VLOOKUP($D17,MAIN!$C$2:$BD$114,8)</x:f>
        <x:v>0</x:v>
      </x:c>
      <x:c r="W17" s="160">
        <x:f>VLOOKUP($D17,MAIN!$C$2:$BD$114,15)</x:f>
        <x:v>0</x:v>
      </x:c>
      <x:c r="X17" s="160">
        <x:f>VLOOKUP($D17,MAIN!$C$2:$BD$114,16)</x:f>
        <x:v>0</x:v>
      </x:c>
      <x:c r="Y17" s="160">
        <x:f>VLOOKUP($D17,MAIN!$C$2:$BD$114,20)</x:f>
        <x:v>0</x:v>
      </x:c>
      <x:c r="Z17" s="164"/>
      <x:c r="AA17" s="306">
        <x:f t="shared" si="3"/>
        <x:v>0.8125</x:v>
      </x:c>
      <x:c r="AB17" s="128" t="str">
        <x:f t="shared" si="4"/>
        <x:v>INTRO + 30 MIN Q &amp; A</x:v>
      </x:c>
      <x:c r="AC17" s="165" t="str">
        <x:f t="shared" si="5"/>
        <x:v>0:05</x:v>
      </x:c>
      <x:c r="AD17" s="128" t="s">
        <x:v>2516</x:v>
      </x:c>
      <x:c r="AE17" s="165" t="str">
        <x:f t="shared" si="6"/>
        <x:v>0:30</x:v>
      </x:c>
      <x:c r="AF17" s="165" t="str">
        <x:f t="shared" si="7"/>
        <x:v>0:00</x:v>
      </x:c>
      <x:c r="AG17" s="126"/>
      <x:c r="AH17" s="163"/>
      <x:c r="AI17" s="162" t="str">
        <x:f>IF((G17="INWARDS"),"",IF((G17="OUTWARDS"),"",IF((L17=L18)*AND(M17=M18),"RETAIN FILM FOR NEXT SCREENING",IF((L17=L18)*AND(M17&lt;&gt;M18),"INTERNAL TRANSFER TO:","REQUIRED NEXT AT:"))))</x:f>
        <x:v>RETAIN FILM FOR NEXT SCREENING</x:v>
      </x:c>
      <x:c r="AJ17" s="162" t="str">
        <x:f t="shared" ref="AJ17:AJ31" si="10">IF((G17="INWARDS"),"",IF((G17="OUTWARDS"),"",IF((AI17="RETAIN FILM FOR NEXT SCREENING"),"NEXT SCREENING IS:",("REQUIRED FOR SCREENING ON:"))))</x:f>
        <x:v>NEXT SCREENING IS:</x:v>
      </x:c>
      <x:c r="AK17" s="162"/>
      <x:c r="AL17" s="304">
        <x:f>VLOOKUP($D17,MAIN!$C$2:$BD$1580,11)</x:f>
        <x:v>3.8194444444444448E-2</x:v>
      </x:c>
      <x:c r="AM17" s="161">
        <x:f>VLOOKUP($G17, MAIN!$C$2:$BD$1580,11)</x:f>
        <x:v>0</x:v>
      </x:c>
      <x:c r="AN17" s="304">
        <x:f>VLOOKUP($D17,MAIN!$C$2:$BB$114,35)</x:f>
        <x:v>0</x:v>
      </x:c>
      <x:c r="AO17" s="124" t="s">
        <x:v>5559</x:v>
      </x:c>
    </x:row>
    <x:row r="18" spans="1:41" s="124" customFormat="1" ht="11.25" customHeight="1">
      <x:c r="A18" s="106" t="str">
        <x:f t="shared" si="0"/>
        <x:v>A Hard Day's Night 40665 0.75</x:v>
      </x:c>
      <x:c r="B18" s="106" t="str">
        <x:f t="shared" si="1"/>
        <x:v>0.75 40665 EMBASSY</x:v>
      </x:c>
      <x:c r="C18" s="106" t="str">
        <x:f t="shared" si="2"/>
        <x:v>40665 EMBASSY 1</x:v>
      </x:c>
      <x:c r="D18" s="126" t="s">
        <x:v>5533</x:v>
      </x:c>
      <x:c r="E18" s="126">
        <x:f>VLOOKUP($D18,MAIN!$C$2:$BD$114,2)</x:f>
        <x:v>0</x:v>
      </x:c>
      <x:c r="F18" s="126" t="s">
        <x:v>1478</x:v>
      </x:c>
      <x:c r="G18" s="126" t="s">
        <x:v>3527</x:v>
      </x:c>
      <x:c r="H18" s="145" t="s">
        <x:v>3636</x:v>
      </x:c>
      <x:c r="I18" s="146">
        <x:v>40665</x:v>
      </x:c>
      <x:c r="J18" s="358">
        <x:v>0.75</x:v>
      </x:c>
      <x:c r="K18" s="121">
        <x:v>1</x:v>
      </x:c>
      <x:c r="L18" s="204" t="s">
        <x:v>5621</x:v>
      </x:c>
      <x:c r="M18" s="204" t="s">
        <x:v>1194</x:v>
      </x:c>
      <x:c r="N18" s="311" t="str">
        <x:f>VLOOKUP($D18,MAIN!$C$2:$BD$1580,12)</x:f>
        <x:v>DCP</x:v>
      </x:c>
      <x:c r="O18" s="311">
        <x:f>VLOOKUP($D18,MAIN!$C$2:$BD$114,13)</x:f>
        <x:v>0</x:v>
      </x:c>
      <x:c r="P18" s="312">
        <x:f>VLOOKUP($D18,MAIN!$C$2:$BD$1580,9)</x:f>
        <x:v>86</x:v>
      </x:c>
      <x:c r="Q18" s="160">
        <x:f>VLOOKUP($D18,MAIN!$C$2:$BD$1580,4)</x:f>
        <x:v>0</x:v>
      </x:c>
      <x:c r="R18" s="160">
        <x:f>VLOOKUP($D18,MAIN!$C$2:$BD$1580,18)</x:f>
        <x:v>0</x:v>
      </x:c>
      <x:c r="S18" s="160">
        <x:f>VLOOKUP($D18,MAIN!$C$2:$BD$1580,5)</x:f>
        <x:v>0</x:v>
      </x:c>
      <x:c r="T18" s="160">
        <x:f>VLOOKUP($D18,MAIN!$C$2:$BD$114,19)</x:f>
        <x:v>0</x:v>
      </x:c>
      <x:c r="U18" s="160">
        <x:f>VLOOKUP($D18,MAIN!$C$2:$BD$114,7)</x:f>
        <x:v>0</x:v>
      </x:c>
      <x:c r="V18" s="160">
        <x:f>VLOOKUP($D18,MAIN!$C$2:$BD$114,8)</x:f>
        <x:v>0</x:v>
      </x:c>
      <x:c r="W18" s="160">
        <x:f>VLOOKUP($D18,MAIN!$C$2:$BD$114,15)</x:f>
        <x:v>0</x:v>
      </x:c>
      <x:c r="X18" s="160">
        <x:f>VLOOKUP($D18,MAIN!$C$2:$BD$114,16)</x:f>
        <x:v>0</x:v>
      </x:c>
      <x:c r="Y18" s="160">
        <x:f>VLOOKUP($D18,MAIN!$C$2:$BD$114,20)</x:f>
        <x:v>0</x:v>
      </x:c>
      <x:c r="Z18" s="164"/>
      <x:c r="AA18" s="306">
        <x:f t="shared" si="3"/>
        <x:v>0.80972222222222223</x:v>
      </x:c>
      <x:c r="AB18" s="128" t="str">
        <x:f t="shared" si="4"/>
        <x:v>N/A</x:v>
      </x:c>
      <x:c r="AC18" s="165" t="str">
        <x:f t="shared" si="5"/>
        <x:v>0:00</x:v>
      </x:c>
      <x:c r="AD18" s="128" t="s">
        <x:v>2516</x:v>
      </x:c>
      <x:c r="AE18" s="165" t="str">
        <x:f t="shared" si="6"/>
        <x:v>0</x:v>
      </x:c>
      <x:c r="AF18" s="165" t="str">
        <x:f t="shared" si="7"/>
        <x:v>0:00</x:v>
      </x:c>
      <x:c r="AG18" s="277"/>
      <x:c r="AH18" s="163"/>
      <x:c r="AI18" s="162" t="str">
        <x:f>IF((G18="INWARDS"),"",IF((G18="OUTWARDS"),"",IF((L18=L19)*AND(M18=M19),"RETAIN FILM FOR NEXT SCREENING",IF((L18=L19)*AND(M18&lt;&gt;M19),"INTERNAL TRANSFER TO:","REQUIRED NEXT AT:"))))</x:f>
        <x:v>REQUIRED NEXT AT:</x:v>
      </x:c>
      <x:c r="AJ18" s="162" t="str">
        <x:f t="shared" si="10"/>
        <x:v>REQUIRED FOR SCREENING ON:</x:v>
      </x:c>
      <x:c r="AK18" s="162"/>
      <x:c r="AL18" s="304">
        <x:f>VLOOKUP($D18,MAIN!$C$2:$BD$1580,11)</x:f>
        <x:v>5.9722222222222225E-2</x:v>
      </x:c>
      <x:c r="AM18" s="161">
        <x:f>VLOOKUP($G18, MAIN!$C$2:$BD$1580,11)</x:f>
        <x:v>0</x:v>
      </x:c>
      <x:c r="AN18" s="304">
        <x:f>VLOOKUP($D18,MAIN!$C$2:$BB$114,35)</x:f>
        <x:v>0</x:v>
      </x:c>
      <x:c r="AO18" s="124" t="s">
        <x:v>5557</x:v>
      </x:c>
    </x:row>
    <x:row r="19" spans="1:41" s="124" customFormat="1" ht="11.25" customHeight="1">
      <x:c r="A19" s="106" t="str">
        <x:f t="shared" si="0"/>
        <x:v>The Conformist 40671 0.760416666666667</x:v>
      </x:c>
      <x:c r="B19" s="106" t="str">
        <x:f t="shared" si="1"/>
        <x:v>0.760416666666667 40671 EMBASSY3</x:v>
      </x:c>
      <x:c r="C19" s="106" t="str">
        <x:f t="shared" si="2"/>
        <x:v>40671 EMBASSY3 1</x:v>
      </x:c>
      <x:c r="D19" s="126" t="s">
        <x:v>5540</x:v>
      </x:c>
      <x:c r="E19" s="126">
        <x:f>VLOOKUP($D19,MAIN!$C$2:$BD$114,2)</x:f>
        <x:v>0</x:v>
      </x:c>
      <x:c r="F19" s="126" t="s">
        <x:v>1478</x:v>
      </x:c>
      <x:c r="G19" s="126" t="s">
        <x:v>3527</x:v>
      </x:c>
      <x:c r="H19" s="145" t="s">
        <x:v>3635</x:v>
      </x:c>
      <x:c r="I19" s="146">
        <x:v>40671</x:v>
      </x:c>
      <x:c r="J19" s="358">
        <x:v>0.76041666666666663</x:v>
      </x:c>
      <x:c r="K19" s="121">
        <x:v>1</x:v>
      </x:c>
      <x:c r="L19" s="204" t="s">
        <x:v>5591</x:v>
      </x:c>
      <x:c r="M19" s="204" t="s">
        <x:v>1194</x:v>
      </x:c>
      <x:c r="N19" s="311" t="str">
        <x:f>VLOOKUP($D19,MAIN!$C$2:$BD$1580,12)</x:f>
        <x:v>DCP</x:v>
      </x:c>
      <x:c r="O19" s="311">
        <x:f>VLOOKUP($D19,MAIN!$C$2:$BD$114,13)</x:f>
        <x:v>0</x:v>
      </x:c>
      <x:c r="P19" s="312">
        <x:f>VLOOKUP($D19,MAIN!$C$2:$BD$1580,9)</x:f>
        <x:v>55</x:v>
      </x:c>
      <x:c r="Q19" s="160">
        <x:f>VLOOKUP($D19,MAIN!$C$2:$BD$1580,4)</x:f>
        <x:v>0</x:v>
      </x:c>
      <x:c r="R19" s="160">
        <x:f>VLOOKUP($D19,MAIN!$C$2:$BD$1580,18)</x:f>
        <x:v>0</x:v>
      </x:c>
      <x:c r="S19" s="160">
        <x:f>VLOOKUP($D19,MAIN!$C$2:$BD$1580,5)</x:f>
        <x:v>0</x:v>
      </x:c>
      <x:c r="T19" s="160">
        <x:f>VLOOKUP($D19,MAIN!$C$2:$BD$114,19)</x:f>
        <x:v>0</x:v>
      </x:c>
      <x:c r="U19" s="160">
        <x:f>VLOOKUP($D19,MAIN!$C$2:$BD$114,7)</x:f>
        <x:v>0</x:v>
      </x:c>
      <x:c r="V19" s="160">
        <x:f>VLOOKUP($D19,MAIN!$C$2:$BD$114,8)</x:f>
        <x:v>0</x:v>
      </x:c>
      <x:c r="W19" s="160">
        <x:f>VLOOKUP($D19,MAIN!$C$2:$BD$114,15)</x:f>
        <x:v>0</x:v>
      </x:c>
      <x:c r="X19" s="160">
        <x:f>VLOOKUP($D19,MAIN!$C$2:$BD$114,16)</x:f>
        <x:v>0</x:v>
      </x:c>
      <x:c r="Y19" s="160">
        <x:f>VLOOKUP($D19,MAIN!$C$2:$BD$114,20)</x:f>
        <x:v>0</x:v>
      </x:c>
      <x:c r="Z19" s="164"/>
      <x:c r="AA19" s="306">
        <x:f t="shared" si="3"/>
        <x:v>0.79861111111111105</x:v>
      </x:c>
      <x:c r="AB19" s="128" t="str">
        <x:f t="shared" si="4"/>
        <x:v>N/A</x:v>
      </x:c>
      <x:c r="AC19" s="165" t="str">
        <x:f t="shared" si="5"/>
        <x:v>0:00</x:v>
      </x:c>
      <x:c r="AD19" s="128" t="s">
        <x:v>2516</x:v>
      </x:c>
      <x:c r="AE19" s="165" t="str">
        <x:f t="shared" si="6"/>
        <x:v>0</x:v>
      </x:c>
      <x:c r="AF19" s="165" t="str">
        <x:f t="shared" si="7"/>
        <x:v>0:00</x:v>
      </x:c>
      <x:c r="AG19" s="109"/>
      <x:c r="AH19" s="163"/>
      <x:c r="AI19" s="162" t="e">
        <x:f>IF((G19="INWARDS"),"",IF((G19="OUTWARDS"),"",IF((#REF!=#REF!)*AND(#REF!=#REF!),"RETAIN FILM FOR NEXT SCREENING",IF((#REF!=#REF!)*AND(#REF!&lt;&gt;#REF!),"INTERNAL TRANSFER TO:","REQUIRED NEXT AT:"))))</x:f>
        <x:v>#REF!</x:v>
      </x:c>
      <x:c r="AJ19" s="162" t="e">
        <x:f t="shared" si="10"/>
        <x:v>#REF!</x:v>
      </x:c>
      <x:c r="AK19" s="162"/>
      <x:c r="AL19" s="304">
        <x:f>VLOOKUP($D19,MAIN!$C$2:$BD$1580,11)</x:f>
        <x:v>3.8194444444444448E-2</x:v>
      </x:c>
      <x:c r="AM19" s="161">
        <x:f>VLOOKUP($G19, MAIN!$C$2:$BD$1580,11)</x:f>
        <x:v>0</x:v>
      </x:c>
      <x:c r="AN19" s="304">
        <x:f>VLOOKUP($D19,MAIN!$C$2:$BB$114,35)</x:f>
        <x:v>0</x:v>
      </x:c>
      <x:c r="AO19" s="124" t="s">
        <x:v>5558</x:v>
      </x:c>
    </x:row>
    <x:row r="20" spans="1:41" s="124" customFormat="1" ht="11.25" customHeight="1">
      <x:c r="A20" s="106" t="str">
        <x:f t="shared" si="0"/>
        <x:v>Spartacus 40672 0.697916666666667</x:v>
      </x:c>
      <x:c r="B20" s="106" t="str">
        <x:f t="shared" si="1"/>
        <x:v>0.697916666666667 40672 EMBASSY</x:v>
      </x:c>
      <x:c r="C20" s="106" t="str">
        <x:f t="shared" si="2"/>
        <x:v>40672 EMBASSY 1</x:v>
      </x:c>
      <x:c r="D20" s="126" t="s">
        <x:v>5535</x:v>
      </x:c>
      <x:c r="E20" s="126">
        <x:f>VLOOKUP($D20,MAIN!$C$2:$BD$114,2)</x:f>
        <x:v>0</x:v>
      </x:c>
      <x:c r="F20" s="126" t="s">
        <x:v>5567</x:v>
      </x:c>
      <x:c r="G20" s="126" t="s">
        <x:v>3527</x:v>
      </x:c>
      <x:c r="H20" s="127" t="s">
        <x:v>3636</x:v>
      </x:c>
      <x:c r="I20" s="146">
        <x:v>40672</x:v>
      </x:c>
      <x:c r="J20" s="358">
        <x:v>0.69791666666666663</x:v>
      </x:c>
      <x:c r="K20" s="121">
        <x:v>1</x:v>
      </x:c>
      <x:c r="L20" s="204" t="s">
        <x:v>5621</x:v>
      </x:c>
      <x:c r="M20" s="204" t="s">
        <x:v>1194</x:v>
      </x:c>
      <x:c r="N20" s="311" t="str">
        <x:f>VLOOKUP($D20,MAIN!$C$2:$BD$1580,12)</x:f>
        <x:v>DCP</x:v>
      </x:c>
      <x:c r="O20" s="311">
        <x:f>VLOOKUP($D20,MAIN!$C$2:$BD$114,13)</x:f>
        <x:v>0</x:v>
      </x:c>
      <x:c r="P20" s="312">
        <x:f>VLOOKUP($D20,MAIN!$C$2:$BD$1580,9)</x:f>
        <x:v>114</x:v>
      </x:c>
      <x:c r="Q20" s="160">
        <x:f>VLOOKUP($D20,MAIN!$C$2:$BD$1580,4)</x:f>
        <x:v>0</x:v>
      </x:c>
      <x:c r="R20" s="160">
        <x:f>VLOOKUP($D20,MAIN!$C$2:$BD$1580,18)</x:f>
        <x:v>0</x:v>
      </x:c>
      <x:c r="S20" s="160">
        <x:f>VLOOKUP($D20,MAIN!$C$2:$BD$1580,5)</x:f>
        <x:v>0</x:v>
      </x:c>
      <x:c r="T20" s="160">
        <x:f>VLOOKUP($D20,MAIN!$C$2:$BD$114,19)</x:f>
        <x:v>0</x:v>
      </x:c>
      <x:c r="U20" s="160">
        <x:f>VLOOKUP($D20,MAIN!$C$2:$BD$114,7)</x:f>
        <x:v>0</x:v>
      </x:c>
      <x:c r="V20" s="160">
        <x:f>VLOOKUP($D20,MAIN!$C$2:$BD$114,8)</x:f>
        <x:v>0</x:v>
      </x:c>
      <x:c r="W20" s="160">
        <x:f>VLOOKUP($D20,MAIN!$C$2:$BD$114,15)</x:f>
        <x:v>0</x:v>
      </x:c>
      <x:c r="X20" s="160">
        <x:f>VLOOKUP($D20,MAIN!$C$2:$BD$114,16)</x:f>
        <x:v>0</x:v>
      </x:c>
      <x:c r="Y20" s="160">
        <x:f>VLOOKUP($D20,MAIN!$C$2:$BD$114,20)</x:f>
        <x:v>0</x:v>
      </x:c>
      <x:c r="Z20" s="164"/>
      <x:c r="AA20" s="306">
        <x:f t="shared" si="3"/>
        <x:v>0.78888888888888886</x:v>
      </x:c>
      <x:c r="AB20" s="128" t="str">
        <x:f t="shared" si="4"/>
        <x:v>12 MIN INTERMISSION</x:v>
      </x:c>
      <x:c r="AC20" s="165" t="str">
        <x:f t="shared" si="5"/>
        <x:v>0:05</x:v>
      </x:c>
      <x:c r="AD20" s="128" t="s">
        <x:v>2516</x:v>
      </x:c>
      <x:c r="AE20" s="165" t="str">
        <x:f t="shared" si="6"/>
        <x:v>0</x:v>
      </x:c>
      <x:c r="AF20" s="165" t="str">
        <x:f t="shared" si="7"/>
        <x:v>0:12</x:v>
      </x:c>
      <x:c r="AG20" s="115"/>
      <x:c r="AH20" s="163"/>
      <x:c r="AI20" s="162" t="str">
        <x:f t="shared" ref="AI20:AI25" si="11">IF((G20="INWARDS"),"",IF((G20="OUTWARDS"),"",IF((L20=L21)*AND(M20=M21),"RETAIN FILM FOR NEXT SCREENING",IF((L20=L21)*AND(M20&lt;&gt;M21),"INTERNAL TRANSFER TO:","REQUIRED NEXT AT:"))))</x:f>
        <x:v>RETAIN FILM FOR NEXT SCREENING</x:v>
      </x:c>
      <x:c r="AJ20" s="162" t="str">
        <x:f t="shared" si="10"/>
        <x:v>NEXT SCREENING IS:</x:v>
      </x:c>
      <x:c r="AK20" s="162"/>
      <x:c r="AL20" s="304">
        <x:f>VLOOKUP($D20,MAIN!$C$2:$BD$1580,11)</x:f>
        <x:v>7.9166666666666663E-2</x:v>
      </x:c>
      <x:c r="AM20" s="161">
        <x:f>VLOOKUP($G20, MAIN!$C$2:$BD$1580,11)</x:f>
        <x:v>0</x:v>
      </x:c>
      <x:c r="AN20" s="304">
        <x:f>VLOOKUP($D20,MAIN!$C$2:$BB$114,35)</x:f>
        <x:v>0</x:v>
      </x:c>
      <x:c r="AO20" s="124" t="s">
        <x:v>4723</x:v>
      </x:c>
    </x:row>
    <x:row r="21" spans="1:41" s="124" customFormat="1" ht="11.25" customHeight="1">
      <x:c r="A21" s="106" t="str">
        <x:f t="shared" si="0"/>
        <x:v>2001: A Space Odyssey 40678 0.729166666666667</x:v>
      </x:c>
      <x:c r="B21" s="106" t="str">
        <x:f t="shared" si="1"/>
        <x:v>0.729166666666667 40678 EMBASSY</x:v>
      </x:c>
      <x:c r="C21" s="106" t="str">
        <x:f t="shared" si="2"/>
        <x:v>40678 EMBASSY 1</x:v>
      </x:c>
      <x:c r="D21" s="126" t="s">
        <x:v>5534</x:v>
      </x:c>
      <x:c r="E21" s="126">
        <x:f>VLOOKUP($D21,MAIN!$C$2:$BD$114,2)</x:f>
        <x:v>0</x:v>
      </x:c>
      <x:c r="F21" s="126" t="s">
        <x:v>5567</x:v>
      </x:c>
      <x:c r="G21" s="126" t="s">
        <x:v>3527</x:v>
      </x:c>
      <x:c r="H21" s="127" t="s">
        <x:v>3635</x:v>
      </x:c>
      <x:c r="I21" s="146">
        <x:v>40678</x:v>
      </x:c>
      <x:c r="J21" s="358">
        <x:v>0.72916666666666663</x:v>
      </x:c>
      <x:c r="K21" s="121">
        <x:v>1</x:v>
      </x:c>
      <x:c r="L21" s="204" t="s">
        <x:v>5621</x:v>
      </x:c>
      <x:c r="M21" s="204" t="s">
        <x:v>1194</x:v>
      </x:c>
      <x:c r="N21" s="311" t="str">
        <x:f>VLOOKUP($D21,MAIN!$C$2:$BD$1580,12)</x:f>
        <x:v>DCP</x:v>
      </x:c>
      <x:c r="O21" s="311">
        <x:f>VLOOKUP($D21,MAIN!$C$2:$BD$114,13)</x:f>
        <x:v>0</x:v>
      </x:c>
      <x:c r="P21" s="312">
        <x:f>VLOOKUP($D21,MAIN!$C$2:$BD$1580,9)</x:f>
        <x:v>88</x:v>
      </x:c>
      <x:c r="Q21" s="160">
        <x:f>VLOOKUP($D21,MAIN!$C$2:$BD$1580,4)</x:f>
        <x:v>0</x:v>
      </x:c>
      <x:c r="R21" s="160">
        <x:f>VLOOKUP($D21,MAIN!$C$2:$BD$1580,18)</x:f>
        <x:v>0</x:v>
      </x:c>
      <x:c r="S21" s="160">
        <x:f>VLOOKUP($D21,MAIN!$C$2:$BD$1580,5)</x:f>
        <x:v>0</x:v>
      </x:c>
      <x:c r="T21" s="160">
        <x:f>VLOOKUP($D21,MAIN!$C$2:$BD$114,19)</x:f>
        <x:v>0</x:v>
      </x:c>
      <x:c r="U21" s="160">
        <x:f>VLOOKUP($D21,MAIN!$C$2:$BD$114,7)</x:f>
        <x:v>0</x:v>
      </x:c>
      <x:c r="V21" s="160">
        <x:f>VLOOKUP($D21,MAIN!$C$2:$BD$114,8)</x:f>
        <x:v>0</x:v>
      </x:c>
      <x:c r="W21" s="160">
        <x:f>VLOOKUP($D21,MAIN!$C$2:$BD$114,15)</x:f>
        <x:v>0</x:v>
      </x:c>
      <x:c r="X21" s="160">
        <x:f>VLOOKUP($D21,MAIN!$C$2:$BD$114,16)</x:f>
        <x:v>0</x:v>
      </x:c>
      <x:c r="Y21" s="160">
        <x:f>VLOOKUP($D21,MAIN!$C$2:$BD$114,20)</x:f>
        <x:v>0</x:v>
      </x:c>
      <x:c r="Z21" s="164"/>
      <x:c r="AA21" s="306">
        <x:f t="shared" si="3"/>
        <x:v>0.80208333333333326</x:v>
      </x:c>
      <x:c r="AB21" s="128" t="str">
        <x:f t="shared" si="4"/>
        <x:v>12 MIN INTERMISSION</x:v>
      </x:c>
      <x:c r="AC21" s="165" t="str">
        <x:f t="shared" si="5"/>
        <x:v>0:05</x:v>
      </x:c>
      <x:c r="AD21" s="128" t="s">
        <x:v>2516</x:v>
      </x:c>
      <x:c r="AE21" s="165" t="str">
        <x:f t="shared" si="6"/>
        <x:v>0</x:v>
      </x:c>
      <x:c r="AF21" s="165" t="str">
        <x:f t="shared" si="7"/>
        <x:v>0:12</x:v>
      </x:c>
      <x:c r="AG21" s="115"/>
      <x:c r="AH21" s="163"/>
      <x:c r="AI21" s="162" t="str">
        <x:f t="shared" si="11"/>
        <x:v>RETAIN FILM FOR NEXT SCREENING</x:v>
      </x:c>
      <x:c r="AJ21" s="162" t="str">
        <x:f t="shared" si="10"/>
        <x:v>NEXT SCREENING IS:</x:v>
      </x:c>
      <x:c r="AK21" s="162"/>
      <x:c r="AL21" s="304">
        <x:f>VLOOKUP($D21,MAIN!$C$2:$BD$1580,11)</x:f>
        <x:v>6.1111111111111109E-2</x:v>
      </x:c>
      <x:c r="AM21" s="161">
        <x:f>VLOOKUP($G21, MAIN!$C$2:$BD$1580,11)</x:f>
        <x:v>0</x:v>
      </x:c>
      <x:c r="AN21" s="304">
        <x:f>VLOOKUP($D21,MAIN!$C$2:$BB$114,35)</x:f>
        <x:v>0</x:v>
      </x:c>
      <x:c r="AO21" s="124" t="s">
        <x:v>5556</x:v>
      </x:c>
    </x:row>
    <x:row r="22" spans="1:41" s="124" customFormat="1" ht="11.25" customHeight="1">
      <x:c r="A22" s="106" t="str">
        <x:f t="shared" si="0"/>
        <x:v>Pinocchio 40679 0.645833333333333</x:v>
      </x:c>
      <x:c r="B22" s="106" t="str">
        <x:f t="shared" si="1"/>
        <x:v>0.645833333333333 40679 EMBASSY</x:v>
      </x:c>
      <x:c r="C22" s="106" t="str">
        <x:f t="shared" si="2"/>
        <x:v>40679 EMBASSY 1</x:v>
      </x:c>
      <x:c r="D22" s="126" t="s">
        <x:v>5539</x:v>
      </x:c>
      <x:c r="E22" s="126">
        <x:f>VLOOKUP($D22,MAIN!$C$2:$BD$114,2)</x:f>
        <x:v>0</x:v>
      </x:c>
      <x:c r="F22" s="126" t="s">
        <x:v>1478</x:v>
      </x:c>
      <x:c r="G22" s="126" t="s">
        <x:v>3527</x:v>
      </x:c>
      <x:c r="H22" s="153" t="s">
        <x:v>3636</x:v>
      </x:c>
      <x:c r="I22" s="146">
        <x:v>40679</x:v>
      </x:c>
      <x:c r="J22" s="358">
        <x:v>0.64583333333333337</x:v>
      </x:c>
      <x:c r="K22" s="121">
        <x:v>1</x:v>
      </x:c>
      <x:c r="L22" s="204" t="s">
        <x:v>5621</x:v>
      </x:c>
      <x:c r="M22" s="204" t="s">
        <x:v>1194</x:v>
      </x:c>
      <x:c r="N22" s="311" t="str">
        <x:f>VLOOKUP($D22,MAIN!$C$2:$BD$1580,12)</x:f>
        <x:v>DCP</x:v>
      </x:c>
      <x:c r="O22" s="311">
        <x:f>VLOOKUP($D22,MAIN!$C$2:$BD$114,13)</x:f>
        <x:v>0</x:v>
      </x:c>
      <x:c r="P22" s="312">
        <x:f>VLOOKUP($D22,MAIN!$C$2:$BD$1580,9)</x:f>
        <x:v>103</x:v>
      </x:c>
      <x:c r="Q22" s="160">
        <x:f>VLOOKUP($D22,MAIN!$C$2:$BD$1580,4)</x:f>
        <x:v>0</x:v>
      </x:c>
      <x:c r="R22" s="160">
        <x:f>VLOOKUP($D22,MAIN!$C$2:$BD$1580,18)</x:f>
        <x:v>0</x:v>
      </x:c>
      <x:c r="S22" s="160">
        <x:f>VLOOKUP($D22,MAIN!$C$2:$BD$1580,5)</x:f>
        <x:v>0</x:v>
      </x:c>
      <x:c r="T22" s="160">
        <x:f>VLOOKUP($D22,MAIN!$C$2:$BD$114,19)</x:f>
        <x:v>0</x:v>
      </x:c>
      <x:c r="U22" s="160">
        <x:f>VLOOKUP($D22,MAIN!$C$2:$BD$114,7)</x:f>
        <x:v>0</x:v>
      </x:c>
      <x:c r="V22" s="160">
        <x:f>VLOOKUP($D22,MAIN!$C$2:$BD$114,8)</x:f>
        <x:v>0</x:v>
      </x:c>
      <x:c r="W22" s="160">
        <x:f>VLOOKUP($D22,MAIN!$C$2:$BD$114,15)</x:f>
        <x:v>0</x:v>
      </x:c>
      <x:c r="X22" s="160">
        <x:f>VLOOKUP($D22,MAIN!$C$2:$BD$114,16)</x:f>
        <x:v>0</x:v>
      </x:c>
      <x:c r="Y22" s="160">
        <x:f>VLOOKUP($D22,MAIN!$C$2:$BD$114,20)</x:f>
        <x:v>0</x:v>
      </x:c>
      <x:c r="Z22" s="164"/>
      <x:c r="AA22" s="306">
        <x:f t="shared" si="3"/>
        <x:v>0.71736111111111112</x:v>
      </x:c>
      <x:c r="AB22" s="128" t="str">
        <x:f t="shared" si="4"/>
        <x:v>N/A</x:v>
      </x:c>
      <x:c r="AC22" s="165" t="str">
        <x:f t="shared" si="5"/>
        <x:v>0:00</x:v>
      </x:c>
      <x:c r="AD22" s="128" t="s">
        <x:v>2516</x:v>
      </x:c>
      <x:c r="AE22" s="165" t="str">
        <x:f t="shared" si="6"/>
        <x:v>0</x:v>
      </x:c>
      <x:c r="AF22" s="165" t="str">
        <x:f t="shared" si="7"/>
        <x:v>0:00</x:v>
      </x:c>
      <x:c r="AG22" s="109"/>
      <x:c r="AH22" s="163"/>
      <x:c r="AI22" s="162" t="str">
        <x:f t="shared" si="11"/>
        <x:v>RETAIN FILM FOR NEXT SCREENING</x:v>
      </x:c>
      <x:c r="AJ22" s="162" t="str">
        <x:f t="shared" si="10"/>
        <x:v>NEXT SCREENING IS:</x:v>
      </x:c>
      <x:c r="AK22" s="162"/>
      <x:c r="AL22" s="304">
        <x:f>VLOOKUP($D22,MAIN!$C$2:$BD$1580,11)</x:f>
        <x:v>7.1527777777777773E-2</x:v>
      </x:c>
      <x:c r="AM22" s="161">
        <x:f>VLOOKUP($G22, MAIN!$C$2:$BD$1580,11)</x:f>
        <x:v>0</x:v>
      </x:c>
      <x:c r="AN22" s="304">
        <x:f>VLOOKUP($D22,MAIN!$C$2:$BB$114,35)</x:f>
        <x:v>0</x:v>
      </x:c>
      <x:c r="AO22" s="124" t="s">
        <x:v>5137</x:v>
      </x:c>
    </x:row>
    <x:row r="23" spans="1:41" s="124" customFormat="1" ht="11.25" customHeight="1">
      <x:c r="A23" s="106" t="str">
        <x:f t="shared" si="0"/>
        <x:v>2001: A Space Odyssey 40679 0.729166666666667</x:v>
      </x:c>
      <x:c r="B23" s="106" t="str">
        <x:f t="shared" si="1"/>
        <x:v>0.729166666666667 40679 EMBASSY</x:v>
      </x:c>
      <x:c r="C23" s="106" t="str">
        <x:f t="shared" si="2"/>
        <x:v>40679 EMBASSY 2</x:v>
      </x:c>
      <x:c r="D23" s="126" t="s">
        <x:v>5534</x:v>
      </x:c>
      <x:c r="E23" s="126">
        <x:f>VLOOKUP($D23,MAIN!$C$2:$BD$114,2)</x:f>
        <x:v>0</x:v>
      </x:c>
      <x:c r="F23" s="126" t="s">
        <x:v>5567</x:v>
      </x:c>
      <x:c r="G23" s="126" t="s">
        <x:v>3527</x:v>
      </x:c>
      <x:c r="H23" s="127" t="s">
        <x:v>3636</x:v>
      </x:c>
      <x:c r="I23" s="146">
        <x:v>40679</x:v>
      </x:c>
      <x:c r="J23" s="358">
        <x:v>0.72916666666666663</x:v>
      </x:c>
      <x:c r="K23" s="121">
        <x:v>2</x:v>
      </x:c>
      <x:c r="L23" s="204" t="s">
        <x:v>5621</x:v>
      </x:c>
      <x:c r="M23" s="204" t="s">
        <x:v>1194</x:v>
      </x:c>
      <x:c r="N23" s="311" t="str">
        <x:f>VLOOKUP($D23,MAIN!$C$2:$BD$1580,12)</x:f>
        <x:v>DCP</x:v>
      </x:c>
      <x:c r="O23" s="311">
        <x:f>VLOOKUP($D23,MAIN!$C$2:$BD$114,13)</x:f>
        <x:v>0</x:v>
      </x:c>
      <x:c r="P23" s="312">
        <x:f>VLOOKUP($D23,MAIN!$C$2:$BD$1580,9)</x:f>
        <x:v>88</x:v>
      </x:c>
      <x:c r="Q23" s="160">
        <x:f>VLOOKUP($D23,MAIN!$C$2:$BD$1580,4)</x:f>
        <x:v>0</x:v>
      </x:c>
      <x:c r="R23" s="160">
        <x:f>VLOOKUP($D23,MAIN!$C$2:$BD$1580,18)</x:f>
        <x:v>0</x:v>
      </x:c>
      <x:c r="S23" s="160">
        <x:f>VLOOKUP($D23,MAIN!$C$2:$BD$1580,5)</x:f>
        <x:v>0</x:v>
      </x:c>
      <x:c r="T23" s="160">
        <x:f>VLOOKUP($D23,MAIN!$C$2:$BD$114,19)</x:f>
        <x:v>0</x:v>
      </x:c>
      <x:c r="U23" s="160">
        <x:f>VLOOKUP($D23,MAIN!$C$2:$BD$114,7)</x:f>
        <x:v>0</x:v>
      </x:c>
      <x:c r="V23" s="160">
        <x:f>VLOOKUP($D23,MAIN!$C$2:$BD$114,8)</x:f>
        <x:v>0</x:v>
      </x:c>
      <x:c r="W23" s="160">
        <x:f>VLOOKUP($D23,MAIN!$C$2:$BD$114,15)</x:f>
        <x:v>0</x:v>
      </x:c>
      <x:c r="X23" s="160">
        <x:f>VLOOKUP($D23,MAIN!$C$2:$BD$114,16)</x:f>
        <x:v>0</x:v>
      </x:c>
      <x:c r="Y23" s="160">
        <x:f>VLOOKUP($D23,MAIN!$C$2:$BD$114,20)</x:f>
        <x:v>0</x:v>
      </x:c>
      <x:c r="Z23" s="164"/>
      <x:c r="AA23" s="306">
        <x:f t="shared" si="3"/>
        <x:v>0.80208333333333326</x:v>
      </x:c>
      <x:c r="AB23" s="128" t="str">
        <x:f t="shared" si="4"/>
        <x:v>12 MIN INTERMISSION</x:v>
      </x:c>
      <x:c r="AC23" s="165" t="str">
        <x:f t="shared" si="5"/>
        <x:v>0:05</x:v>
      </x:c>
      <x:c r="AD23" s="128" t="s">
        <x:v>2516</x:v>
      </x:c>
      <x:c r="AE23" s="165" t="str">
        <x:f t="shared" si="6"/>
        <x:v>0</x:v>
      </x:c>
      <x:c r="AF23" s="165" t="str">
        <x:f t="shared" si="7"/>
        <x:v>0:12</x:v>
      </x:c>
      <x:c r="AG23" s="109"/>
      <x:c r="AH23" s="163"/>
      <x:c r="AI23" s="162" t="str">
        <x:f t="shared" si="11"/>
        <x:v>REQUIRED NEXT AT:</x:v>
      </x:c>
      <x:c r="AJ23" s="162" t="str">
        <x:f t="shared" si="10"/>
        <x:v>REQUIRED FOR SCREENING ON:</x:v>
      </x:c>
      <x:c r="AK23" s="162"/>
      <x:c r="AL23" s="304">
        <x:f>VLOOKUP($D23,MAIN!$C$2:$BD$1580,11)</x:f>
        <x:v>6.1111111111111109E-2</x:v>
      </x:c>
      <x:c r="AM23" s="161">
        <x:f>VLOOKUP($G23, MAIN!$C$2:$BD$1580,11)</x:f>
        <x:v>0</x:v>
      </x:c>
      <x:c r="AN23" s="304">
        <x:f>VLOOKUP($D23,MAIN!$C$2:$BB$114,35)</x:f>
        <x:v>0</x:v>
      </x:c>
      <x:c r="AO23" s="124" t="s">
        <x:v>5556</x:v>
      </x:c>
    </x:row>
    <x:row r="24" spans="1:41" s="124" customFormat="1" ht="11.25" customHeight="1">
      <x:c r="A24" s="106" t="str">
        <x:f t="shared" si="0"/>
        <x:v>That Sugar Film 40664 0.760416666666667</x:v>
      </x:c>
      <x:c r="B24" s="106" t="str">
        <x:f t="shared" si="1"/>
        <x:v>0.760416666666667 40664 HOYTS RICCARTON</x:v>
      </x:c>
      <x:c r="C24" s="106" t="str">
        <x:f t="shared" si="2"/>
        <x:v>40664 HOYTS RICCARTON 1</x:v>
      </x:c>
      <x:c r="D24" s="126" t="s">
        <x:v>5537</x:v>
      </x:c>
      <x:c r="E24" s="126">
        <x:f>VLOOKUP($D24,MAIN!$C$2:$BD$114,2)</x:f>
        <x:v>0</x:v>
      </x:c>
      <x:c r="F24" s="159" t="s">
        <x:v>1478</x:v>
      </x:c>
      <x:c r="G24" s="159" t="s">
        <x:v>3527</x:v>
      </x:c>
      <x:c r="H24" s="127" t="s">
        <x:v>3635</x:v>
      </x:c>
      <x:c r="I24" s="146">
        <x:v>40664</x:v>
      </x:c>
      <x:c r="J24" s="358">
        <x:v>0.76041666666666663</x:v>
      </x:c>
      <x:c r="K24" s="121">
        <x:v>1</x:v>
      </x:c>
      <x:c r="L24" s="204" t="s">
        <x:v>5622</x:v>
      </x:c>
      <x:c r="M24" s="204" t="s">
        <x:v>4960</x:v>
      </x:c>
      <x:c r="N24" s="311" t="str">
        <x:f>VLOOKUP($D24,MAIN!$C$2:$BD$1580,12)</x:f>
        <x:v>DCP</x:v>
      </x:c>
      <x:c r="O24" s="311">
        <x:f>VLOOKUP($D24,MAIN!$C$2:$BD$114,13)</x:f>
        <x:v>0</x:v>
      </x:c>
      <x:c r="P24" s="312">
        <x:f>VLOOKUP($D24,MAIN!$C$2:$BD$1580,9)</x:f>
        <x:v>89</x:v>
      </x:c>
      <x:c r="Q24" s="160">
        <x:f>VLOOKUP($D24,MAIN!$C$2:$BD$1580,4)</x:f>
        <x:v>0</x:v>
      </x:c>
      <x:c r="R24" s="160">
        <x:f>VLOOKUP($D24,MAIN!$C$2:$BD$1580,18)</x:f>
        <x:v>0</x:v>
      </x:c>
      <x:c r="S24" s="160">
        <x:f>VLOOKUP($D24,MAIN!$C$2:$BD$1580,5)</x:f>
        <x:v>0</x:v>
      </x:c>
      <x:c r="T24" s="160">
        <x:f>VLOOKUP($D24,MAIN!$C$2:$BD$114,19)</x:f>
        <x:v>0</x:v>
      </x:c>
      <x:c r="U24" s="160">
        <x:f>VLOOKUP($D24,MAIN!$C$2:$BD$114,7)</x:f>
        <x:v>0</x:v>
      </x:c>
      <x:c r="V24" s="160">
        <x:f>VLOOKUP($D24,MAIN!$C$2:$BD$114,8)</x:f>
        <x:v>0</x:v>
      </x:c>
      <x:c r="W24" s="160">
        <x:f>VLOOKUP($D24,MAIN!$C$2:$BD$114,15)</x:f>
        <x:v>0</x:v>
      </x:c>
      <x:c r="X24" s="160">
        <x:f>VLOOKUP($D24,MAIN!$C$2:$BD$114,16)</x:f>
        <x:v>0</x:v>
      </x:c>
      <x:c r="Y24" s="160">
        <x:f>VLOOKUP($D24,MAIN!$C$2:$BD$114,20)</x:f>
        <x:v>0</x:v>
      </x:c>
      <x:c r="Z24" s="164"/>
      <x:c r="AA24" s="306">
        <x:f t="shared" si="3"/>
        <x:v>0.82222222222222219</x:v>
      </x:c>
      <x:c r="AB24" s="128" t="str">
        <x:f t="shared" si="4"/>
        <x:v>N/A</x:v>
      </x:c>
      <x:c r="AC24" s="165" t="str">
        <x:f t="shared" si="5"/>
        <x:v>0:00</x:v>
      </x:c>
      <x:c r="AD24" s="128" t="s">
        <x:v>2516</x:v>
      </x:c>
      <x:c r="AE24" s="165" t="str">
        <x:f t="shared" si="6"/>
        <x:v>0</x:v>
      </x:c>
      <x:c r="AF24" s="165" t="str">
        <x:f t="shared" si="7"/>
        <x:v>0:00</x:v>
      </x:c>
      <x:c r="AG24" s="115"/>
      <x:c r="AH24" s="163"/>
      <x:c r="AI24" s="162" t="str">
        <x:f t="shared" si="11"/>
        <x:v>RETAIN FILM FOR NEXT SCREENING</x:v>
      </x:c>
      <x:c r="AJ24" s="162" t="str">
        <x:f t="shared" si="10"/>
        <x:v>NEXT SCREENING IS:</x:v>
      </x:c>
      <x:c r="AK24" s="162"/>
      <x:c r="AL24" s="304">
        <x:f>VLOOKUP($D24,MAIN!$C$2:$BD$1580,11)</x:f>
        <x:v>6.1805555555555558E-2</x:v>
      </x:c>
      <x:c r="AM24" s="161">
        <x:f>VLOOKUP($G24, MAIN!$C$2:$BD$1580,11)</x:f>
        <x:v>0</x:v>
      </x:c>
      <x:c r="AN24" s="304">
        <x:f>VLOOKUP($D24,MAIN!$C$2:$BB$114,35)</x:f>
        <x:v>0</x:v>
      </x:c>
      <x:c r="AO24" s="124" t="s">
        <x:v>45</x:v>
      </x:c>
    </x:row>
    <x:row r="25" spans="1:41" s="124" customFormat="1" ht="11.25" customHeight="1">
      <x:c r="A25" s="106" t="str">
        <x:f t="shared" si="0"/>
        <x:v>The Ground We Won 40665 0.760416666666667</x:v>
      </x:c>
      <x:c r="B25" s="106" t="str">
        <x:f t="shared" si="1"/>
        <x:v>0.760416666666667 40665 HOYTS RICCARTON</x:v>
      </x:c>
      <x:c r="C25" s="106" t="str">
        <x:f t="shared" si="2"/>
        <x:v>40665 HOYTS RICCARTON 1</x:v>
      </x:c>
      <x:c r="D25" s="126" t="s">
        <x:v>5536</x:v>
      </x:c>
      <x:c r="E25" s="126">
        <x:f>VLOOKUP($D25,MAIN!$C$2:$BD$114,2)</x:f>
        <x:v>0</x:v>
      </x:c>
      <x:c r="F25" s="159" t="s">
        <x:v>1478</x:v>
      </x:c>
      <x:c r="G25" s="159" t="s">
        <x:v>3527</x:v>
      </x:c>
      <x:c r="H25" s="127" t="s">
        <x:v>3636</x:v>
      </x:c>
      <x:c r="I25" s="146">
        <x:v>40665</x:v>
      </x:c>
      <x:c r="J25" s="358">
        <x:v>0.76041666666666663</x:v>
      </x:c>
      <x:c r="K25" s="121">
        <x:v>1</x:v>
      </x:c>
      <x:c r="L25" s="204" t="s">
        <x:v>5622</x:v>
      </x:c>
      <x:c r="M25" s="204" t="s">
        <x:v>4960</x:v>
      </x:c>
      <x:c r="N25" s="311" t="str">
        <x:f>VLOOKUP($D25,MAIN!$C$2:$BD$1580,12)</x:f>
        <x:v>DCP</x:v>
      </x:c>
      <x:c r="O25" s="311">
        <x:f>VLOOKUP($D25,MAIN!$C$2:$BD$114,13)</x:f>
        <x:v>0</x:v>
      </x:c>
      <x:c r="P25" s="312">
        <x:f>VLOOKUP($D25,MAIN!$C$2:$BD$1580,9)</x:f>
        <x:v>55</x:v>
      </x:c>
      <x:c r="Q25" s="160">
        <x:f>VLOOKUP($D25,MAIN!$C$2:$BD$1580,4)</x:f>
        <x:v>0</x:v>
      </x:c>
      <x:c r="R25" s="160">
        <x:f>VLOOKUP($D25,MAIN!$C$2:$BD$1580,18)</x:f>
        <x:v>0</x:v>
      </x:c>
      <x:c r="S25" s="160">
        <x:f>VLOOKUP($D25,MAIN!$C$2:$BD$1580,5)</x:f>
        <x:v>0</x:v>
      </x:c>
      <x:c r="T25" s="160">
        <x:f>VLOOKUP($D25,MAIN!$C$2:$BD$114,19)</x:f>
        <x:v>0</x:v>
      </x:c>
      <x:c r="U25" s="160">
        <x:f>VLOOKUP($D25,MAIN!$C$2:$BD$114,7)</x:f>
        <x:v>0</x:v>
      </x:c>
      <x:c r="V25" s="160">
        <x:f>VLOOKUP($D25,MAIN!$C$2:$BD$114,8)</x:f>
        <x:v>0</x:v>
      </x:c>
      <x:c r="W25" s="160">
        <x:f>VLOOKUP($D25,MAIN!$C$2:$BD$114,15)</x:f>
        <x:v>0</x:v>
      </x:c>
      <x:c r="X25" s="160">
        <x:f>VLOOKUP($D25,MAIN!$C$2:$BD$114,16)</x:f>
        <x:v>0</x:v>
      </x:c>
      <x:c r="Y25" s="160">
        <x:f>VLOOKUP($D25,MAIN!$C$2:$BD$114,20)</x:f>
        <x:v>0</x:v>
      </x:c>
      <x:c r="Z25" s="164"/>
      <x:c r="AA25" s="306">
        <x:f t="shared" si="3"/>
        <x:v>0.79861111111111105</x:v>
      </x:c>
      <x:c r="AB25" s="128" t="str">
        <x:f t="shared" si="4"/>
        <x:v>N/A</x:v>
      </x:c>
      <x:c r="AC25" s="165" t="str">
        <x:f t="shared" si="5"/>
        <x:v>0:00</x:v>
      </x:c>
      <x:c r="AD25" s="128" t="s">
        <x:v>2516</x:v>
      </x:c>
      <x:c r="AE25" s="165" t="str">
        <x:f t="shared" si="6"/>
        <x:v>0</x:v>
      </x:c>
      <x:c r="AF25" s="165" t="str">
        <x:f t="shared" si="7"/>
        <x:v>0:00</x:v>
      </x:c>
      <x:c r="AG25" s="115"/>
      <x:c r="AH25" s="163"/>
      <x:c r="AI25" s="162" t="str">
        <x:f t="shared" si="11"/>
        <x:v>RETAIN FILM FOR NEXT SCREENING</x:v>
      </x:c>
      <x:c r="AJ25" s="162" t="str">
        <x:f t="shared" si="10"/>
        <x:v>NEXT SCREENING IS:</x:v>
      </x:c>
      <x:c r="AK25" s="162"/>
      <x:c r="AL25" s="304">
        <x:f>VLOOKUP($D25,MAIN!$C$2:$BD$1580,11)</x:f>
        <x:v>3.8194444444444448E-2</x:v>
      </x:c>
      <x:c r="AM25" s="161">
        <x:f>VLOOKUP($G25, MAIN!$C$2:$BD$1580,11)</x:f>
        <x:v>0</x:v>
      </x:c>
      <x:c r="AN25" s="304">
        <x:f>VLOOKUP($D25,MAIN!$C$2:$BB$114,35)</x:f>
        <x:v>0</x:v>
      </x:c>
      <x:c r="AO25" s="124" t="s">
        <x:v>5559</x:v>
      </x:c>
    </x:row>
    <x:row r="26" spans="1:41" s="124" customFormat="1" ht="11.25" customHeight="1">
      <x:c r="A26" s="106" t="str">
        <x:f t="shared" si="0"/>
        <x:v>The Conformist 40671 0.760416666666667</x:v>
      </x:c>
      <x:c r="B26" s="106" t="str">
        <x:f t="shared" si="1"/>
        <x:v>0.760416666666667 40671 HOYTS RICCARTON</x:v>
      </x:c>
      <x:c r="C26" s="106" t="str">
        <x:f t="shared" si="2"/>
        <x:v>40671 HOYTS RICCARTON 1</x:v>
      </x:c>
      <x:c r="D26" s="126" t="s">
        <x:v>5540</x:v>
      </x:c>
      <x:c r="E26" s="126">
        <x:f>VLOOKUP($D26,MAIN!$C$2:$BD$114,2)</x:f>
        <x:v>0</x:v>
      </x:c>
      <x:c r="F26" s="159" t="s">
        <x:v>1478</x:v>
      </x:c>
      <x:c r="G26" s="159" t="s">
        <x:v>3527</x:v>
      </x:c>
      <x:c r="H26" s="127" t="s">
        <x:v>3635</x:v>
      </x:c>
      <x:c r="I26" s="146">
        <x:v>40671</x:v>
      </x:c>
      <x:c r="J26" s="358">
        <x:v>0.76041666666666663</x:v>
      </x:c>
      <x:c r="K26" s="121">
        <x:v>1</x:v>
      </x:c>
      <x:c r="L26" s="204" t="s">
        <x:v>5622</x:v>
      </x:c>
      <x:c r="M26" s="204" t="s">
        <x:v>4960</x:v>
      </x:c>
      <x:c r="N26" s="311" t="str">
        <x:f>VLOOKUP($D26,MAIN!$C$2:$BD$1580,12)</x:f>
        <x:v>DCP</x:v>
      </x:c>
      <x:c r="O26" s="311">
        <x:f>VLOOKUP($D26,MAIN!$C$2:$BD$114,13)</x:f>
        <x:v>0</x:v>
      </x:c>
      <x:c r="P26" s="312">
        <x:f>VLOOKUP($D26,MAIN!$C$2:$BD$1580,9)</x:f>
        <x:v>55</x:v>
      </x:c>
      <x:c r="Q26" s="160">
        <x:f>VLOOKUP($D26,MAIN!$C$2:$BD$1580,4)</x:f>
        <x:v>0</x:v>
      </x:c>
      <x:c r="R26" s="160">
        <x:f>VLOOKUP($D26,MAIN!$C$2:$BD$1580,18)</x:f>
        <x:v>0</x:v>
      </x:c>
      <x:c r="S26" s="160">
        <x:f>VLOOKUP($D26,MAIN!$C$2:$BD$1580,5)</x:f>
        <x:v>0</x:v>
      </x:c>
      <x:c r="T26" s="160">
        <x:f>VLOOKUP($D26,MAIN!$C$2:$BD$114,19)</x:f>
        <x:v>0</x:v>
      </x:c>
      <x:c r="U26" s="160">
        <x:f>VLOOKUP($D26,MAIN!$C$2:$BD$114,7)</x:f>
        <x:v>0</x:v>
      </x:c>
      <x:c r="V26" s="160">
        <x:f>VLOOKUP($D26,MAIN!$C$2:$BD$114,8)</x:f>
        <x:v>0</x:v>
      </x:c>
      <x:c r="W26" s="160">
        <x:f>VLOOKUP($D26,MAIN!$C$2:$BD$114,15)</x:f>
        <x:v>0</x:v>
      </x:c>
      <x:c r="X26" s="160">
        <x:f>VLOOKUP($D26,MAIN!$C$2:$BD$114,16)</x:f>
        <x:v>0</x:v>
      </x:c>
      <x:c r="Y26" s="160">
        <x:f>VLOOKUP($D26,MAIN!$C$2:$BD$114,20)</x:f>
        <x:v>0</x:v>
      </x:c>
      <x:c r="Z26" s="164"/>
      <x:c r="AA26" s="306">
        <x:f t="shared" si="3"/>
        <x:v>0.79861111111111105</x:v>
      </x:c>
      <x:c r="AB26" s="128" t="str">
        <x:f t="shared" si="4"/>
        <x:v>N/A</x:v>
      </x:c>
      <x:c r="AC26" s="165" t="str">
        <x:f t="shared" si="5"/>
        <x:v>0:00</x:v>
      </x:c>
      <x:c r="AD26" s="128" t="s">
        <x:v>2516</x:v>
      </x:c>
      <x:c r="AE26" s="165" t="str">
        <x:f t="shared" si="6"/>
        <x:v>0</x:v>
      </x:c>
      <x:c r="AF26" s="165" t="str">
        <x:f t="shared" si="7"/>
        <x:v>0:00</x:v>
      </x:c>
      <x:c r="AG26" s="115"/>
      <x:c r="AH26" s="163"/>
      <x:c r="AI26" s="162" t="str">
        <x:f>IF((G26="INWARDS"),"",IF((G26="OUTWARDS"),"",IF((L26=L30)*AND(M26=M30),"RETAIN FILM FOR NEXT SCREENING",IF((L26=L30)*AND(M26&lt;&gt;M30),"INTERNAL TRANSFER TO:","REQUIRED NEXT AT:"))))</x:f>
        <x:v>RETAIN FILM FOR NEXT SCREENING</x:v>
      </x:c>
      <x:c r="AJ26" s="162" t="str">
        <x:f t="shared" si="10"/>
        <x:v>NEXT SCREENING IS:</x:v>
      </x:c>
      <x:c r="AK26" s="162"/>
      <x:c r="AL26" s="304">
        <x:f>VLOOKUP($D26,MAIN!$C$2:$BD$1580,11)</x:f>
        <x:v>3.8194444444444448E-2</x:v>
      </x:c>
      <x:c r="AM26" s="161">
        <x:f>VLOOKUP($G26, MAIN!$C$2:$BD$1580,11)</x:f>
        <x:v>0</x:v>
      </x:c>
      <x:c r="AN26" s="304">
        <x:f>VLOOKUP($D26,MAIN!$C$2:$BB$114,35)</x:f>
        <x:v>0</x:v>
      </x:c>
      <x:c r="AO26" s="124" t="s">
        <x:v>5558</x:v>
      </x:c>
    </x:row>
    <x:row r="27" spans="1:41" s="124" customFormat="1" ht="11.25" customHeight="1">
      <x:c r="A27" s="106" t="str">
        <x:f t="shared" si="0"/>
        <x:v>Spartacus 40672 0.708333333333333</x:v>
      </x:c>
      <x:c r="B27" s="106" t="str">
        <x:f t="shared" si="1"/>
        <x:v>0.708333333333333 40672 HOYTS RICCARTON</x:v>
      </x:c>
      <x:c r="C27" s="106" t="str">
        <x:f t="shared" si="2"/>
        <x:v>40672 HOYTS RICCARTON 1</x:v>
      </x:c>
      <x:c r="D27" s="126" t="s">
        <x:v>5535</x:v>
      </x:c>
      <x:c r="E27" s="126">
        <x:f>VLOOKUP($D27,MAIN!$C$2:$BD$114,2)</x:f>
        <x:v>0</x:v>
      </x:c>
      <x:c r="F27" s="126" t="s">
        <x:v>5567</x:v>
      </x:c>
      <x:c r="G27" s="126" t="s">
        <x:v>3527</x:v>
      </x:c>
      <x:c r="H27" s="134" t="s">
        <x:v>3636</x:v>
      </x:c>
      <x:c r="I27" s="146">
        <x:v>40672</x:v>
      </x:c>
      <x:c r="J27" s="358">
        <x:v>0.70833333333333337</x:v>
      </x:c>
      <x:c r="K27" s="121">
        <x:v>1</x:v>
      </x:c>
      <x:c r="L27" s="204" t="s">
        <x:v>5622</x:v>
      </x:c>
      <x:c r="M27" s="204" t="s">
        <x:v>4960</x:v>
      </x:c>
      <x:c r="N27" s="311" t="str">
        <x:f>VLOOKUP($D27,MAIN!$C$2:$BD$1580,12)</x:f>
        <x:v>DCP</x:v>
      </x:c>
      <x:c r="O27" s="311">
        <x:f>VLOOKUP($D27,MAIN!$C$2:$BD$114,13)</x:f>
        <x:v>0</x:v>
      </x:c>
      <x:c r="P27" s="312">
        <x:f>VLOOKUP($D27,MAIN!$C$2:$BD$1580,9)</x:f>
        <x:v>114</x:v>
      </x:c>
      <x:c r="Q27" s="160">
        <x:f>VLOOKUP($D27,MAIN!$C$2:$BD$1580,4)</x:f>
        <x:v>0</x:v>
      </x:c>
      <x:c r="R27" s="160">
        <x:f>VLOOKUP($D27,MAIN!$C$2:$BD$1580,18)</x:f>
        <x:v>0</x:v>
      </x:c>
      <x:c r="S27" s="160">
        <x:f>VLOOKUP($D27,MAIN!$C$2:$BD$1580,5)</x:f>
        <x:v>0</x:v>
      </x:c>
      <x:c r="T27" s="160">
        <x:f>VLOOKUP($D27,MAIN!$C$2:$BD$114,19)</x:f>
        <x:v>0</x:v>
      </x:c>
      <x:c r="U27" s="160">
        <x:f>VLOOKUP($D27,MAIN!$C$2:$BD$114,7)</x:f>
        <x:v>0</x:v>
      </x:c>
      <x:c r="V27" s="160">
        <x:f>VLOOKUP($D27,MAIN!$C$2:$BD$114,8)</x:f>
        <x:v>0</x:v>
      </x:c>
      <x:c r="W27" s="160">
        <x:f>VLOOKUP($D27,MAIN!$C$2:$BD$114,15)</x:f>
        <x:v>0</x:v>
      </x:c>
      <x:c r="X27" s="160">
        <x:f>VLOOKUP($D27,MAIN!$C$2:$BD$114,16)</x:f>
        <x:v>0</x:v>
      </x:c>
      <x:c r="Y27" s="160">
        <x:f>VLOOKUP($D27,MAIN!$C$2:$BD$114,20)</x:f>
        <x:v>0</x:v>
      </x:c>
      <x:c r="Z27" s="164"/>
      <x:c r="AA27" s="306">
        <x:f t="shared" si="3"/>
        <x:v>0.7993055555555556</x:v>
      </x:c>
      <x:c r="AB27" s="128" t="str">
        <x:f t="shared" si="4"/>
        <x:v>12 MIN INTERMISSION</x:v>
      </x:c>
      <x:c r="AC27" s="165" t="str">
        <x:f t="shared" si="5"/>
        <x:v>0:05</x:v>
      </x:c>
      <x:c r="AD27" s="128" t="s">
        <x:v>2516</x:v>
      </x:c>
      <x:c r="AE27" s="165" t="str">
        <x:f t="shared" si="6"/>
        <x:v>0</x:v>
      </x:c>
      <x:c r="AF27" s="165" t="str">
        <x:f t="shared" si="7"/>
        <x:v>0:12</x:v>
      </x:c>
      <x:c r="AG27" s="109"/>
      <x:c r="AH27" s="163"/>
      <x:c r="AI27" s="162" t="str">
        <x:f>IF((G27="INWARDS"),"",IF((G27="OUTWARDS"),"",IF((L27=L29)*AND(M27=M29),"RETAIN FILM FOR NEXT SCREENING",IF((L27=L29)*AND(M27&lt;&gt;M29),"INTERNAL TRANSFER TO:","REQUIRED NEXT AT:"))))</x:f>
        <x:v>RETAIN FILM FOR NEXT SCREENING</x:v>
      </x:c>
      <x:c r="AJ27" s="162" t="str">
        <x:f t="shared" si="10"/>
        <x:v>NEXT SCREENING IS:</x:v>
      </x:c>
      <x:c r="AK27" s="162"/>
      <x:c r="AL27" s="304">
        <x:f>VLOOKUP($D27,MAIN!$C$2:$BD$1580,11)</x:f>
        <x:v>7.9166666666666663E-2</x:v>
      </x:c>
      <x:c r="AM27" s="161">
        <x:f>VLOOKUP($G27, MAIN!$C$2:$BD$1580,11)</x:f>
        <x:v>0</x:v>
      </x:c>
      <x:c r="AN27" s="304">
        <x:f>VLOOKUP($D27,MAIN!$C$2:$BB$114,35)</x:f>
        <x:v>0</x:v>
      </x:c>
      <x:c r="AO27" s="124" t="s">
        <x:v>4723</x:v>
      </x:c>
    </x:row>
    <x:row r="28" spans="1:41" s="124" customFormat="1" ht="11.25" customHeight="1">
      <x:c r="A28" s="106" t="str">
        <x:f t="shared" si="0"/>
        <x:v>A Hard Day's Night 40678 0.760416666666667</x:v>
      </x:c>
      <x:c r="B28" s="106" t="str">
        <x:f t="shared" si="1"/>
        <x:v>0.760416666666667 40678 HOYTS RICCARTON</x:v>
      </x:c>
      <x:c r="C28" s="106" t="str">
        <x:f t="shared" si="2"/>
        <x:v>40678 HOYTS RICCARTON 1</x:v>
      </x:c>
      <x:c r="D28" s="126" t="s">
        <x:v>5533</x:v>
      </x:c>
      <x:c r="E28" s="126">
        <x:f>VLOOKUP($D28,MAIN!$C$2:$BD$114,2)</x:f>
        <x:v>0</x:v>
      </x:c>
      <x:c r="F28" s="126" t="s">
        <x:v>1478</x:v>
      </x:c>
      <x:c r="G28" s="126" t="s">
        <x:v>3527</x:v>
      </x:c>
      <x:c r="H28" s="204" t="s">
        <x:v>3635</x:v>
      </x:c>
      <x:c r="I28" s="146">
        <x:v>40678</x:v>
      </x:c>
      <x:c r="J28" s="358">
        <x:v>0.76041666666666663</x:v>
      </x:c>
      <x:c r="K28" s="121">
        <x:v>1</x:v>
      </x:c>
      <x:c r="L28" s="204" t="s">
        <x:v>5622</x:v>
      </x:c>
      <x:c r="M28" s="204" t="s">
        <x:v>4960</x:v>
      </x:c>
      <x:c r="N28" s="311" t="str">
        <x:f>VLOOKUP($D28,MAIN!$C$2:$BD$1580,12)</x:f>
        <x:v>DCP</x:v>
      </x:c>
      <x:c r="O28" s="311">
        <x:f>VLOOKUP($D28,MAIN!$C$2:$BD$114,13)</x:f>
        <x:v>0</x:v>
      </x:c>
      <x:c r="P28" s="312">
        <x:f>VLOOKUP($D28,MAIN!$C$2:$BD$1580,9)</x:f>
        <x:v>86</x:v>
      </x:c>
      <x:c r="Q28" s="160">
        <x:f>VLOOKUP($D28,MAIN!$C$2:$BD$1580,4)</x:f>
        <x:v>0</x:v>
      </x:c>
      <x:c r="R28" s="160">
        <x:f>VLOOKUP($D28,MAIN!$C$2:$BD$1580,18)</x:f>
        <x:v>0</x:v>
      </x:c>
      <x:c r="S28" s="160">
        <x:f>VLOOKUP($D28,MAIN!$C$2:$BD$1580,5)</x:f>
        <x:v>0</x:v>
      </x:c>
      <x:c r="T28" s="160">
        <x:f>VLOOKUP($D28,MAIN!$C$2:$BD$114,19)</x:f>
        <x:v>0</x:v>
      </x:c>
      <x:c r="U28" s="160">
        <x:f>VLOOKUP($D28,MAIN!$C$2:$BD$114,7)</x:f>
        <x:v>0</x:v>
      </x:c>
      <x:c r="V28" s="160">
        <x:f>VLOOKUP($D28,MAIN!$C$2:$BD$114,8)</x:f>
        <x:v>0</x:v>
      </x:c>
      <x:c r="W28" s="160">
        <x:f>VLOOKUP($D28,MAIN!$C$2:$BD$114,15)</x:f>
        <x:v>0</x:v>
      </x:c>
      <x:c r="X28" s="160">
        <x:f>VLOOKUP($D28,MAIN!$C$2:$BD$114,16)</x:f>
        <x:v>0</x:v>
      </x:c>
      <x:c r="Y28" s="160">
        <x:f>VLOOKUP($D28,MAIN!$C$2:$BD$114,20)</x:f>
        <x:v>0</x:v>
      </x:c>
      <x:c r="Z28" s="164"/>
      <x:c r="AA28" s="306">
        <x:f t="shared" si="3"/>
        <x:v>0.82013888888888886</x:v>
      </x:c>
      <x:c r="AB28" s="128" t="str">
        <x:f t="shared" si="4"/>
        <x:v>N/A</x:v>
      </x:c>
      <x:c r="AC28" s="165" t="str">
        <x:f t="shared" si="5"/>
        <x:v>0:00</x:v>
      </x:c>
      <x:c r="AD28" s="128" t="s">
        <x:v>2516</x:v>
      </x:c>
      <x:c r="AE28" s="165" t="str">
        <x:f t="shared" si="6"/>
        <x:v>0</x:v>
      </x:c>
      <x:c r="AF28" s="165" t="str">
        <x:f t="shared" si="7"/>
        <x:v>0:00</x:v>
      </x:c>
      <x:c r="AG28" s="109"/>
      <x:c r="AH28" s="163"/>
      <x:c r="AI28" s="162" t="str">
        <x:f>IF((G28="INWARDS"),"",IF((G28="OUTWARDS"),"",IF((L28=L29)*AND(M28=M29),"RETAIN FILM FOR NEXT SCREENING",IF((L28=L29)*AND(M28&lt;&gt;M29),"INTERNAL TRANSFER TO:","REQUIRED NEXT AT:"))))</x:f>
        <x:v>RETAIN FILM FOR NEXT SCREENING</x:v>
      </x:c>
      <x:c r="AJ28" s="162" t="str">
        <x:f t="shared" si="10"/>
        <x:v>NEXT SCREENING IS:</x:v>
      </x:c>
      <x:c r="AK28" s="162"/>
      <x:c r="AL28" s="304">
        <x:f>VLOOKUP($D28,MAIN!$C$2:$BD$1580,11)</x:f>
        <x:v>5.9722222222222225E-2</x:v>
      </x:c>
      <x:c r="AM28" s="161">
        <x:f>VLOOKUP($G28, MAIN!$C$2:$BD$1580,11)</x:f>
        <x:v>0</x:v>
      </x:c>
      <x:c r="AN28" s="304">
        <x:f>VLOOKUP($D28,MAIN!$C$2:$BB$114,35)</x:f>
        <x:v>0</x:v>
      </x:c>
      <x:c r="AO28" s="124" t="s">
        <x:v>5557</x:v>
      </x:c>
    </x:row>
    <x:row r="29" spans="1:41" s="124" customFormat="1" ht="11.25" customHeight="1">
      <x:c r="A29" s="106" t="str">
        <x:f t="shared" si="0"/>
        <x:v>Pinocchio 40679 0.645833333333333</x:v>
      </x:c>
      <x:c r="B29" s="106" t="str">
        <x:f t="shared" si="1"/>
        <x:v>0.645833333333333 40679 HOYTS RICCARTON</x:v>
      </x:c>
      <x:c r="C29" s="106" t="str">
        <x:f t="shared" si="2"/>
        <x:v>40679 HOYTS RICCARTON 1</x:v>
      </x:c>
      <x:c r="D29" s="126" t="s">
        <x:v>5539</x:v>
      </x:c>
      <x:c r="E29" s="126">
        <x:f>VLOOKUP($D29,MAIN!$C$2:$BD$114,2)</x:f>
        <x:v>0</x:v>
      </x:c>
      <x:c r="F29" s="144" t="s">
        <x:v>1478</x:v>
      </x:c>
      <x:c r="G29" s="144" t="s">
        <x:v>3527</x:v>
      </x:c>
      <x:c r="H29" s="145" t="s">
        <x:v>3636</x:v>
      </x:c>
      <x:c r="I29" s="146">
        <x:v>40679</x:v>
      </x:c>
      <x:c r="J29" s="358">
        <x:v>0.64583333333333337</x:v>
      </x:c>
      <x:c r="K29" s="121">
        <x:v>1</x:v>
      </x:c>
      <x:c r="L29" s="204" t="s">
        <x:v>5622</x:v>
      </x:c>
      <x:c r="M29" s="204" t="s">
        <x:v>4960</x:v>
      </x:c>
      <x:c r="N29" s="311" t="str">
        <x:f>VLOOKUP($D29,MAIN!$C$2:$BD$1580,12)</x:f>
        <x:v>DCP</x:v>
      </x:c>
      <x:c r="O29" s="311">
        <x:f>VLOOKUP($D29,MAIN!$C$2:$BD$114,13)</x:f>
        <x:v>0</x:v>
      </x:c>
      <x:c r="P29" s="312">
        <x:f>VLOOKUP($D29,MAIN!$C$2:$BD$1580,9)</x:f>
        <x:v>103</x:v>
      </x:c>
      <x:c r="Q29" s="160">
        <x:f>VLOOKUP($D29,MAIN!$C$2:$BD$1580,4)</x:f>
        <x:v>0</x:v>
      </x:c>
      <x:c r="R29" s="160">
        <x:f>VLOOKUP($D29,MAIN!$C$2:$BD$1580,18)</x:f>
        <x:v>0</x:v>
      </x:c>
      <x:c r="S29" s="160">
        <x:f>VLOOKUP($D29,MAIN!$C$2:$BD$1580,5)</x:f>
        <x:v>0</x:v>
      </x:c>
      <x:c r="T29" s="160">
        <x:f>VLOOKUP($D29,MAIN!$C$2:$BD$114,19)</x:f>
        <x:v>0</x:v>
      </x:c>
      <x:c r="U29" s="160">
        <x:f>VLOOKUP($D29,MAIN!$C$2:$BD$114,7)</x:f>
        <x:v>0</x:v>
      </x:c>
      <x:c r="V29" s="160">
        <x:f>VLOOKUP($D29,MAIN!$C$2:$BD$114,8)</x:f>
        <x:v>0</x:v>
      </x:c>
      <x:c r="W29" s="160">
        <x:f>VLOOKUP($D29,MAIN!$C$2:$BD$114,15)</x:f>
        <x:v>0</x:v>
      </x:c>
      <x:c r="X29" s="160">
        <x:f>VLOOKUP($D29,MAIN!$C$2:$BD$114,16)</x:f>
        <x:v>0</x:v>
      </x:c>
      <x:c r="Y29" s="160">
        <x:f>VLOOKUP($D29,MAIN!$C$2:$BD$114,20)</x:f>
        <x:v>0</x:v>
      </x:c>
      <x:c r="Z29" s="164"/>
      <x:c r="AA29" s="306">
        <x:f t="shared" si="3"/>
        <x:v>0.71736111111111112</x:v>
      </x:c>
      <x:c r="AB29" s="128" t="str">
        <x:f t="shared" si="4"/>
        <x:v>N/A</x:v>
      </x:c>
      <x:c r="AC29" s="165" t="str">
        <x:f t="shared" si="5"/>
        <x:v>0:00</x:v>
      </x:c>
      <x:c r="AD29" s="128" t="s">
        <x:v>2516</x:v>
      </x:c>
      <x:c r="AE29" s="165" t="str">
        <x:f t="shared" si="6"/>
        <x:v>0</x:v>
      </x:c>
      <x:c r="AF29" s="165" t="str">
        <x:f t="shared" si="7"/>
        <x:v>0:00</x:v>
      </x:c>
      <x:c r="AG29" s="277"/>
      <x:c r="AH29" s="163"/>
      <x:c r="AI29" s="162" t="str">
        <x:f>IF((G29="INWARDS"),"",IF((G29="OUTWARDS"),"",IF((L29=L30)*AND(M29=M30),"RETAIN FILM FOR NEXT SCREENING",IF((L29=L30)*AND(M29&lt;&gt;M30),"INTERNAL TRANSFER TO:","REQUIRED NEXT AT:"))))</x:f>
        <x:v>RETAIN FILM FOR NEXT SCREENING</x:v>
      </x:c>
      <x:c r="AJ29" s="162" t="str">
        <x:f t="shared" si="10"/>
        <x:v>NEXT SCREENING IS:</x:v>
      </x:c>
      <x:c r="AK29" s="162"/>
      <x:c r="AL29" s="304">
        <x:f>VLOOKUP($D29,MAIN!$C$2:$BD$1580,11)</x:f>
        <x:v>7.1527777777777773E-2</x:v>
      </x:c>
      <x:c r="AM29" s="161">
        <x:f>VLOOKUP($G29, MAIN!$C$2:$BD$1580,11)</x:f>
        <x:v>0</x:v>
      </x:c>
      <x:c r="AN29" s="304">
        <x:f>VLOOKUP($D29,MAIN!$C$2:$BB$114,35)</x:f>
        <x:v>0</x:v>
      </x:c>
      <x:c r="AO29" s="124" t="s">
        <x:v>5137</x:v>
      </x:c>
    </x:row>
    <x:row r="30" spans="1:41" s="124" customFormat="1" ht="11.25" customHeight="1">
      <x:c r="A30" s="106" t="str">
        <x:f t="shared" si="0"/>
        <x:v>2001: A Space Odyssey 40679 0.729166666666667</x:v>
      </x:c>
      <x:c r="B30" s="106" t="str">
        <x:f t="shared" si="1"/>
        <x:v>0.729166666666667 40679 HOYTS RICCARTON</x:v>
      </x:c>
      <x:c r="C30" s="106" t="str">
        <x:f t="shared" si="2"/>
        <x:v>40679 HOYTS RICCARTON 2</x:v>
      </x:c>
      <x:c r="D30" s="126" t="s">
        <x:v>5534</x:v>
      </x:c>
      <x:c r="E30" s="126">
        <x:f>VLOOKUP($D30,MAIN!$C$2:$BD$114,2)</x:f>
        <x:v>0</x:v>
      </x:c>
      <x:c r="F30" s="126" t="s">
        <x:v>5567</x:v>
      </x:c>
      <x:c r="G30" s="126" t="s">
        <x:v>3527</x:v>
      </x:c>
      <x:c r="H30" s="145" t="s">
        <x:v>3636</x:v>
      </x:c>
      <x:c r="I30" s="146">
        <x:v>40679</x:v>
      </x:c>
      <x:c r="J30" s="358">
        <x:v>0.72916666666666663</x:v>
      </x:c>
      <x:c r="K30" s="121">
        <x:v>2</x:v>
      </x:c>
      <x:c r="L30" s="204" t="s">
        <x:v>5622</x:v>
      </x:c>
      <x:c r="M30" s="204" t="s">
        <x:v>4960</x:v>
      </x:c>
      <x:c r="N30" s="311" t="str">
        <x:f>VLOOKUP($D30,MAIN!$C$2:$BD$1580,12)</x:f>
        <x:v>DCP</x:v>
      </x:c>
      <x:c r="O30" s="311">
        <x:f>VLOOKUP($D30,MAIN!$C$2:$BD$114,13)</x:f>
        <x:v>0</x:v>
      </x:c>
      <x:c r="P30" s="312">
        <x:f>VLOOKUP($D30,MAIN!$C$2:$BD$1580,9)</x:f>
        <x:v>88</x:v>
      </x:c>
      <x:c r="Q30" s="160">
        <x:f>VLOOKUP($D30,MAIN!$C$2:$BD$1580,4)</x:f>
        <x:v>0</x:v>
      </x:c>
      <x:c r="R30" s="160">
        <x:f>VLOOKUP($D30,MAIN!$C$2:$BD$1580,18)</x:f>
        <x:v>0</x:v>
      </x:c>
      <x:c r="S30" s="160">
        <x:f>VLOOKUP($D30,MAIN!$C$2:$BD$1580,5)</x:f>
        <x:v>0</x:v>
      </x:c>
      <x:c r="T30" s="160">
        <x:f>VLOOKUP($D30,MAIN!$C$2:$BD$114,19)</x:f>
        <x:v>0</x:v>
      </x:c>
      <x:c r="U30" s="160">
        <x:f>VLOOKUP($D30,MAIN!$C$2:$BD$114,7)</x:f>
        <x:v>0</x:v>
      </x:c>
      <x:c r="V30" s="160">
        <x:f>VLOOKUP($D30,MAIN!$C$2:$BD$114,8)</x:f>
        <x:v>0</x:v>
      </x:c>
      <x:c r="W30" s="160">
        <x:f>VLOOKUP($D30,MAIN!$C$2:$BD$114,15)</x:f>
        <x:v>0</x:v>
      </x:c>
      <x:c r="X30" s="160">
        <x:f>VLOOKUP($D30,MAIN!$C$2:$BD$114,16)</x:f>
        <x:v>0</x:v>
      </x:c>
      <x:c r="Y30" s="160">
        <x:f>VLOOKUP($D30,MAIN!$C$2:$BD$114,20)</x:f>
        <x:v>0</x:v>
      </x:c>
      <x:c r="Z30" s="164"/>
      <x:c r="AA30" s="306">
        <x:f t="shared" si="3"/>
        <x:v>0.80208333333333326</x:v>
      </x:c>
      <x:c r="AB30" s="128" t="str">
        <x:f t="shared" si="4"/>
        <x:v>12 MIN INTERMISSION</x:v>
      </x:c>
      <x:c r="AC30" s="165" t="str">
        <x:f t="shared" si="5"/>
        <x:v>0:05</x:v>
      </x:c>
      <x:c r="AD30" s="128" t="s">
        <x:v>2516</x:v>
      </x:c>
      <x:c r="AE30" s="165" t="str">
        <x:f t="shared" si="6"/>
        <x:v>0</x:v>
      </x:c>
      <x:c r="AF30" s="165" t="str">
        <x:f t="shared" si="7"/>
        <x:v>0:12</x:v>
      </x:c>
      <x:c r="AG30" s="109"/>
      <x:c r="AH30" s="163"/>
      <x:c r="AI30" s="162" t="e">
        <x:f>IF((G30="INWARDS"),"",IF((G30="OUTWARDS"),"",IF((#REF!=#REF!)*AND(#REF!=#REF!),"RETAIN FILM FOR NEXT SCREENING",IF((#REF!=#REF!)*AND(#REF!&lt;&gt;#REF!),"INTERNAL TRANSFER TO:","REQUIRED NEXT AT:"))))</x:f>
        <x:v>#REF!</x:v>
      </x:c>
      <x:c r="AJ30" s="162" t="e">
        <x:f t="shared" si="10"/>
        <x:v>#REF!</x:v>
      </x:c>
      <x:c r="AK30" s="162"/>
      <x:c r="AL30" s="304">
        <x:f>VLOOKUP($D30,MAIN!$C$2:$BD$1580,11)</x:f>
        <x:v>6.1111111111111109E-2</x:v>
      </x:c>
      <x:c r="AM30" s="161">
        <x:f>VLOOKUP($G30, MAIN!$C$2:$BD$1580,11)</x:f>
        <x:v>0</x:v>
      </x:c>
      <x:c r="AN30" s="304">
        <x:f>VLOOKUP($D30,MAIN!$C$2:$BB$114,35)</x:f>
        <x:v>0</x:v>
      </x:c>
      <x:c r="AO30" s="124" t="s">
        <x:v>5556</x:v>
      </x:c>
    </x:row>
    <x:row r="31" spans="1:41" s="124" customFormat="1" ht="11.25" customHeight="1">
      <x:c r="A31" s="106" t="str">
        <x:f t="shared" si="0"/>
        <x:v>That Sugar Film 40649 0.760416666666667</x:v>
      </x:c>
      <x:c r="B31" s="106" t="str">
        <x:f t="shared" si="1"/>
        <x:v>0.760416666666667 40649 PARAMOUNT</x:v>
      </x:c>
      <x:c r="C31" s="106" t="str">
        <x:f t="shared" si="2"/>
        <x:v>40649 PARAMOUNT 1</x:v>
      </x:c>
      <x:c r="D31" s="126" t="s">
        <x:v>5537</x:v>
      </x:c>
      <x:c r="E31" s="126">
        <x:f>VLOOKUP($D31,MAIN!$C$2:$BD$114,2)</x:f>
        <x:v>0</x:v>
      </x:c>
      <x:c r="F31" s="144" t="s">
        <x:v>5549</x:v>
      </x:c>
      <x:c r="G31" s="144" t="s">
        <x:v>3527</x:v>
      </x:c>
      <x:c r="H31" s="145" t="s">
        <x:v>3635</x:v>
      </x:c>
      <x:c r="I31" s="146">
        <x:v>40649</x:v>
      </x:c>
      <x:c r="J31" s="358">
        <x:v>0.76041666666666663</x:v>
      </x:c>
      <x:c r="K31" s="121">
        <x:v>1</x:v>
      </x:c>
      <x:c r="L31" s="147" t="s">
        <x:v>5620</x:v>
      </x:c>
      <x:c r="M31" s="147" t="s">
        <x:v>1194</x:v>
      </x:c>
      <x:c r="N31" s="311" t="str">
        <x:f>VLOOKUP($D31,MAIN!$C$2:$BD$1580,12)</x:f>
        <x:v>DCP</x:v>
      </x:c>
      <x:c r="O31" s="311">
        <x:f>VLOOKUP($D31,MAIN!$C$2:$BD$114,13)</x:f>
        <x:v>0</x:v>
      </x:c>
      <x:c r="P31" s="312">
        <x:f>VLOOKUP($D31,MAIN!$C$2:$BD$1580,9)</x:f>
        <x:v>89</x:v>
      </x:c>
      <x:c r="Q31" s="160">
        <x:f>VLOOKUP($D31,MAIN!$C$2:$BD$1580,4)</x:f>
        <x:v>0</x:v>
      </x:c>
      <x:c r="R31" s="160">
        <x:f>VLOOKUP($D31,MAIN!$C$2:$BD$1580,18)</x:f>
        <x:v>0</x:v>
      </x:c>
      <x:c r="S31" s="160">
        <x:f>VLOOKUP($D31,MAIN!$C$2:$BD$1580,5)</x:f>
        <x:v>0</x:v>
      </x:c>
      <x:c r="T31" s="160">
        <x:f>VLOOKUP($D31,MAIN!$C$2:$BD$114,19)</x:f>
        <x:v>0</x:v>
      </x:c>
      <x:c r="U31" s="160">
        <x:f>VLOOKUP($D31,MAIN!$C$2:$BD$114,7)</x:f>
        <x:v>0</x:v>
      </x:c>
      <x:c r="V31" s="160">
        <x:f>VLOOKUP($D31,MAIN!$C$2:$BD$114,8)</x:f>
        <x:v>0</x:v>
      </x:c>
      <x:c r="W31" s="160">
        <x:f>VLOOKUP($D31,MAIN!$C$2:$BD$114,15)</x:f>
        <x:v>0</x:v>
      </x:c>
      <x:c r="X31" s="160">
        <x:f>VLOOKUP($D31,MAIN!$C$2:$BD$114,16)</x:f>
        <x:v>0</x:v>
      </x:c>
      <x:c r="Y31" s="160">
        <x:f>VLOOKUP($D31,MAIN!$C$2:$BD$114,20)</x:f>
        <x:v>0</x:v>
      </x:c>
      <x:c r="Z31" s="164"/>
      <x:c r="AA31" s="306">
        <x:f t="shared" si="3"/>
        <x:v>0.84652777777777777</x:v>
      </x:c>
      <x:c r="AB31" s="128" t="str">
        <x:f t="shared" si="4"/>
        <x:v>INTRO + 30 MIN Q &amp; A</x:v>
      </x:c>
      <x:c r="AC31" s="165" t="str">
        <x:f t="shared" si="5"/>
        <x:v>0:05</x:v>
      </x:c>
      <x:c r="AD31" s="128" t="s">
        <x:v>2516</x:v>
      </x:c>
      <x:c r="AE31" s="165" t="str">
        <x:f t="shared" si="6"/>
        <x:v>0:30</x:v>
      </x:c>
      <x:c r="AF31" s="165" t="str">
        <x:f t="shared" si="7"/>
        <x:v>0:00</x:v>
      </x:c>
      <x:c r="AG31" s="277"/>
      <x:c r="AH31" s="163"/>
      <x:c r="AI31" s="162" t="str">
        <x:f>IF((G31="INWARDS"),"",IF((G31="OUTWARDS"),"",IF((L31=L32)*AND(M31=M32),"RETAIN FILM FOR NEXT SCREENING",IF((L31=L32)*AND(M31&lt;&gt;M32),"INTERNAL TRANSFER TO:","REQUIRED NEXT AT:"))))</x:f>
        <x:v>RETAIN FILM FOR NEXT SCREENING</x:v>
      </x:c>
      <x:c r="AJ31" s="162" t="str">
        <x:f t="shared" si="10"/>
        <x:v>NEXT SCREENING IS:</x:v>
      </x:c>
      <x:c r="AK31" s="162"/>
      <x:c r="AL31" s="304">
        <x:f>VLOOKUP($D31,MAIN!$C$2:$BD$1580,11)</x:f>
        <x:v>6.1805555555555558E-2</x:v>
      </x:c>
      <x:c r="AM31" s="161">
        <x:f>VLOOKUP($G31, MAIN!$C$2:$BD$1580,11)</x:f>
        <x:v>0</x:v>
      </x:c>
      <x:c r="AN31" s="304">
        <x:f>VLOOKUP($D31,MAIN!$C$2:$BB$114,35)</x:f>
        <x:v>0</x:v>
      </x:c>
      <x:c r="AO31" s="124" t="s">
        <x:v>45</x:v>
      </x:c>
    </x:row>
    <x:row r="32" spans="1:41" s="124" customFormat="1" ht="11.25" customHeight="1">
      <x:c r="A32" s="106" t="str">
        <x:f t="shared" si="0"/>
        <x:v>That Sugar Film 40650 0.541666666666667</x:v>
      </x:c>
      <x:c r="B32" s="106" t="str">
        <x:f t="shared" si="1"/>
        <x:v>0.541666666666667 40650 PARAMOUNT</x:v>
      </x:c>
      <x:c r="C32" s="106" t="str">
        <x:f t="shared" si="2"/>
        <x:v>40650 PARAMOUNT 1</x:v>
      </x:c>
      <x:c r="D32" s="126" t="s">
        <x:v>5537</x:v>
      </x:c>
      <x:c r="E32" s="126">
        <x:f>VLOOKUP($D32,MAIN!$C$2:$BD$114,2)</x:f>
        <x:v>0</x:v>
      </x:c>
      <x:c r="F32" s="159" t="s">
        <x:v>5549</x:v>
      </x:c>
      <x:c r="G32" s="159" t="s">
        <x:v>3527</x:v>
      </x:c>
      <x:c r="H32" s="145" t="s">
        <x:v>3636</x:v>
      </x:c>
      <x:c r="I32" s="146">
        <x:v>40650</x:v>
      </x:c>
      <x:c r="J32" s="358">
        <x:v>0.54166666666666663</x:v>
      </x:c>
      <x:c r="K32" s="121">
        <x:v>1</x:v>
      </x:c>
      <x:c r="L32" s="147" t="s">
        <x:v>5620</x:v>
      </x:c>
      <x:c r="M32" s="147" t="s">
        <x:v>1194</x:v>
      </x:c>
      <x:c r="N32" s="311" t="str">
        <x:f>VLOOKUP($D32,MAIN!$C$2:$BD$1580,12)</x:f>
        <x:v>DCP</x:v>
      </x:c>
      <x:c r="O32" s="311">
        <x:f>VLOOKUP($D32,MAIN!$C$2:$BD$114,13)</x:f>
        <x:v>0</x:v>
      </x:c>
      <x:c r="P32" s="312">
        <x:f>VLOOKUP($D32,MAIN!$C$2:$BD$1580,9)</x:f>
        <x:v>89</x:v>
      </x:c>
      <x:c r="Q32" s="160">
        <x:f>VLOOKUP($D32,MAIN!$C$2:$BD$1580,4)</x:f>
        <x:v>0</x:v>
      </x:c>
      <x:c r="R32" s="160">
        <x:f>VLOOKUP($D32,MAIN!$C$2:$BD$1580,18)</x:f>
        <x:v>0</x:v>
      </x:c>
      <x:c r="S32" s="160">
        <x:f>VLOOKUP($D32,MAIN!$C$2:$BD$1580,5)</x:f>
        <x:v>0</x:v>
      </x:c>
      <x:c r="T32" s="160">
        <x:f>VLOOKUP($D32,MAIN!$C$2:$BD$114,19)</x:f>
        <x:v>0</x:v>
      </x:c>
      <x:c r="U32" s="160">
        <x:f>VLOOKUP($D32,MAIN!$C$2:$BD$114,7)</x:f>
        <x:v>0</x:v>
      </x:c>
      <x:c r="V32" s="160">
        <x:f>VLOOKUP($D32,MAIN!$C$2:$BD$114,8)</x:f>
        <x:v>0</x:v>
      </x:c>
      <x:c r="W32" s="160">
        <x:f>VLOOKUP($D32,MAIN!$C$2:$BD$114,15)</x:f>
        <x:v>0</x:v>
      </x:c>
      <x:c r="X32" s="160">
        <x:f>VLOOKUP($D32,MAIN!$C$2:$BD$114,16)</x:f>
        <x:v>0</x:v>
      </x:c>
      <x:c r="Y32" s="160">
        <x:f>VLOOKUP($D32,MAIN!$C$2:$BD$114,20)</x:f>
        <x:v>0</x:v>
      </x:c>
      <x:c r="Z32" s="164"/>
      <x:c r="AA32" s="306">
        <x:f t="shared" si="3"/>
        <x:v>0.62777777777777777</x:v>
      </x:c>
      <x:c r="AB32" s="128" t="str">
        <x:f t="shared" si="4"/>
        <x:v>INTRO + 30 MIN Q &amp; A</x:v>
      </x:c>
      <x:c r="AC32" s="165" t="str">
        <x:f t="shared" si="5"/>
        <x:v>0:05</x:v>
      </x:c>
      <x:c r="AD32" s="128" t="s">
        <x:v>2516</x:v>
      </x:c>
      <x:c r="AE32" s="165" t="str">
        <x:f t="shared" si="6"/>
        <x:v>0:30</x:v>
      </x:c>
      <x:c r="AF32" s="165" t="str">
        <x:f t="shared" si="7"/>
        <x:v>0:00</x:v>
      </x:c>
      <x:c r="AG32" s="115"/>
      <x:c r="AH32" s="163"/>
      <x:c r="AI32" s="162"/>
      <x:c r="AJ32" s="162"/>
      <x:c r="AK32" s="162"/>
      <x:c r="AL32" s="304">
        <x:f>VLOOKUP($D32,MAIN!$C$2:$BD$1580,11)</x:f>
        <x:v>6.1805555555555558E-2</x:v>
      </x:c>
      <x:c r="AM32" s="161">
        <x:f>VLOOKUP($G32, MAIN!$C$2:$BD$1580,11)</x:f>
        <x:v>0</x:v>
      </x:c>
      <x:c r="AN32" s="304">
        <x:f>VLOOKUP($D32,MAIN!$C$2:$BB$114,35)</x:f>
        <x:v>0</x:v>
      </x:c>
      <x:c r="AO32" s="124" t="s">
        <x:v>45</x:v>
      </x:c>
    </x:row>
    <x:row r="33" spans="1:41" s="124" customFormat="1" ht="11.25" customHeight="1">
      <x:c r="A33" s="106" t="str">
        <x:f t="shared" si="0"/>
        <x:v>The Conformist 40649 0.479166666666667</x:v>
      </x:c>
      <x:c r="B33" s="106" t="str">
        <x:f t="shared" si="1"/>
        <x:v>0.479166666666667 40649 REGENT</x:v>
      </x:c>
      <x:c r="C33" s="106" t="str">
        <x:f t="shared" si="2"/>
        <x:v>40649 REGENT 1</x:v>
      </x:c>
      <x:c r="D33" s="126" t="s">
        <x:v>5540</x:v>
      </x:c>
      <x:c r="E33" s="126">
        <x:f>VLOOKUP($D33,MAIN!$C$2:$BD$114,2)</x:f>
        <x:v>0</x:v>
      </x:c>
      <x:c r="F33" s="126" t="s">
        <x:v>1478</x:v>
      </x:c>
      <x:c r="G33" s="126" t="s">
        <x:v>3527</x:v>
      </x:c>
      <x:c r="H33" s="153" t="s">
        <x:v>1477</x:v>
      </x:c>
      <x:c r="I33" s="146">
        <x:v>40649</x:v>
      </x:c>
      <x:c r="J33" s="358">
        <x:v>0.47916666666666669</x:v>
      </x:c>
      <x:c r="K33" s="121">
        <x:v>1</x:v>
      </x:c>
      <x:c r="L33" s="204" t="s">
        <x:v>5623</x:v>
      </x:c>
      <x:c r="M33" s="204" t="s">
        <x:v>4959</x:v>
      </x:c>
      <x:c r="N33" s="311" t="str">
        <x:f>VLOOKUP($D33,MAIN!$C$2:$BD$1580,12)</x:f>
        <x:v>DCP</x:v>
      </x:c>
      <x:c r="O33" s="311">
        <x:f>VLOOKUP($D33,MAIN!$C$2:$BD$114,13)</x:f>
        <x:v>0</x:v>
      </x:c>
      <x:c r="P33" s="312">
        <x:f>VLOOKUP($D33,MAIN!$C$2:$BD$1580,9)</x:f>
        <x:v>55</x:v>
      </x:c>
      <x:c r="Q33" s="160">
        <x:f>VLOOKUP($D33,MAIN!$C$2:$BD$1580,4)</x:f>
        <x:v>0</x:v>
      </x:c>
      <x:c r="R33" s="160">
        <x:f>VLOOKUP($D33,MAIN!$C$2:$BD$1580,18)</x:f>
        <x:v>0</x:v>
      </x:c>
      <x:c r="S33" s="160">
        <x:f>VLOOKUP($D33,MAIN!$C$2:$BD$1580,5)</x:f>
        <x:v>0</x:v>
      </x:c>
      <x:c r="T33" s="160">
        <x:f>VLOOKUP($D33,MAIN!$C$2:$BD$114,19)</x:f>
        <x:v>0</x:v>
      </x:c>
      <x:c r="U33" s="160">
        <x:f>VLOOKUP($D33,MAIN!$C$2:$BD$114,7)</x:f>
        <x:v>0</x:v>
      </x:c>
      <x:c r="V33" s="160">
        <x:f>VLOOKUP($D33,MAIN!$C$2:$BD$114,8)</x:f>
        <x:v>0</x:v>
      </x:c>
      <x:c r="W33" s="160">
        <x:f>VLOOKUP($D33,MAIN!$C$2:$BD$114,15)</x:f>
        <x:v>0</x:v>
      </x:c>
      <x:c r="X33" s="160">
        <x:f>VLOOKUP($D33,MAIN!$C$2:$BD$114,16)</x:f>
        <x:v>0</x:v>
      </x:c>
      <x:c r="Y33" s="160">
        <x:f>VLOOKUP($D33,MAIN!$C$2:$BD$114,20)</x:f>
        <x:v>0</x:v>
      </x:c>
      <x:c r="Z33" s="164"/>
      <x:c r="AA33" s="306">
        <x:f t="shared" si="3"/>
        <x:v>0.51736111111111116</x:v>
      </x:c>
      <x:c r="AB33" s="128" t="str">
        <x:f t="shared" si="4"/>
        <x:v>N/A</x:v>
      </x:c>
      <x:c r="AC33" s="165" t="str">
        <x:f t="shared" si="5"/>
        <x:v>0:00</x:v>
      </x:c>
      <x:c r="AD33" s="128" t="s">
        <x:v>2516</x:v>
      </x:c>
      <x:c r="AE33" s="165" t="str">
        <x:f t="shared" si="6"/>
        <x:v>0</x:v>
      </x:c>
      <x:c r="AF33" s="165" t="str">
        <x:f t="shared" si="7"/>
        <x:v>0:00</x:v>
      </x:c>
      <x:c r="AG33" s="126"/>
      <x:c r="AH33" s="163"/>
      <x:c r="AI33" s="162" t="e">
        <x:f>IF((G33="INWARDS"),"",IF((G33="OUTWARDS"),"",IF((L33=#REF!)*AND(M33=#REF!),"RETAIN FILM FOR NEXT SCREENING",IF((L33=#REF!)*AND(M33&lt;&gt;#REF!),"INTERNAL TRANSFER TO:","REQUIRED NEXT AT:"))))</x:f>
        <x:v>#REF!</x:v>
      </x:c>
      <x:c r="AJ33" s="162" t="e">
        <x:f t="shared" ref="AJ33:AJ45" si="12">IF((G33="INWARDS"),"",IF((G33="OUTWARDS"),"",IF((AI33="RETAIN FILM FOR NEXT SCREENING"),"NEXT SCREENING IS:",("REQUIRED FOR SCREENING ON:"))))</x:f>
        <x:v>#REF!</x:v>
      </x:c>
      <x:c r="AK33" s="162"/>
      <x:c r="AL33" s="304">
        <x:f>VLOOKUP($D33,MAIN!$C$2:$BD$1580,11)</x:f>
        <x:v>3.8194444444444448E-2</x:v>
      </x:c>
      <x:c r="AM33" s="161">
        <x:f>VLOOKUP($G33, MAIN!$C$2:$BD$1580,11)</x:f>
        <x:v>0</x:v>
      </x:c>
      <x:c r="AN33" s="304">
        <x:f>VLOOKUP($D33,MAIN!$C$2:$BB$114,35)</x:f>
        <x:v>0</x:v>
      </x:c>
      <x:c r="AO33" s="124" t="s">
        <x:v>5558</x:v>
      </x:c>
    </x:row>
    <x:row r="34" spans="1:41" s="124" customFormat="1" ht="11.25" customHeight="1">
      <x:c r="A34" s="106" t="str">
        <x:f t="shared" si="0"/>
        <x:v>A Hard Day's Night 40649 0.583333333333333</x:v>
      </x:c>
      <x:c r="B34" s="106" t="str">
        <x:f t="shared" si="1"/>
        <x:v>0.583333333333333 40649 REGENT2</x:v>
      </x:c>
      <x:c r="C34" s="106" t="str">
        <x:f t="shared" si="2"/>
        <x:v>40649 REGENT2 2</x:v>
      </x:c>
      <x:c r="D34" s="126" t="s">
        <x:v>5533</x:v>
      </x:c>
      <x:c r="E34" s="126">
        <x:f>VLOOKUP($D34,MAIN!$C$2:$BD$114,2)</x:f>
        <x:v>0</x:v>
      </x:c>
      <x:c r="F34" s="126" t="s">
        <x:v>1478</x:v>
      </x:c>
      <x:c r="G34" s="126" t="s">
        <x:v>3527</x:v>
      </x:c>
      <x:c r="H34" s="153" t="s">
        <x:v>1477</x:v>
      </x:c>
      <x:c r="I34" s="146">
        <x:v>40649</x:v>
      </x:c>
      <x:c r="J34" s="358">
        <x:v>0.58333333333333337</x:v>
      </x:c>
      <x:c r="K34" s="121">
        <x:v>2</x:v>
      </x:c>
      <x:c r="L34" s="204" t="s">
        <x:v>5592</x:v>
      </x:c>
      <x:c r="M34" s="204" t="s">
        <x:v>4959</x:v>
      </x:c>
      <x:c r="N34" s="311" t="str">
        <x:f>VLOOKUP($D34,MAIN!$C$2:$BD$1580,12)</x:f>
        <x:v>DCP</x:v>
      </x:c>
      <x:c r="O34" s="311">
        <x:f>VLOOKUP($D34,MAIN!$C$2:$BD$114,13)</x:f>
        <x:v>0</x:v>
      </x:c>
      <x:c r="P34" s="312">
        <x:f>VLOOKUP($D34,MAIN!$C$2:$BD$1580,9)</x:f>
        <x:v>86</x:v>
      </x:c>
      <x:c r="Q34" s="160">
        <x:f>VLOOKUP($D34,MAIN!$C$2:$BD$1580,4)</x:f>
        <x:v>0</x:v>
      </x:c>
      <x:c r="R34" s="160">
        <x:f>VLOOKUP($D34,MAIN!$C$2:$BD$1580,18)</x:f>
        <x:v>0</x:v>
      </x:c>
      <x:c r="S34" s="160">
        <x:f>VLOOKUP($D34,MAIN!$C$2:$BD$1580,5)</x:f>
        <x:v>0</x:v>
      </x:c>
      <x:c r="T34" s="160">
        <x:f>VLOOKUP($D34,MAIN!$C$2:$BD$114,19)</x:f>
        <x:v>0</x:v>
      </x:c>
      <x:c r="U34" s="160">
        <x:f>VLOOKUP($D34,MAIN!$C$2:$BD$114,7)</x:f>
        <x:v>0</x:v>
      </x:c>
      <x:c r="V34" s="160">
        <x:f>VLOOKUP($D34,MAIN!$C$2:$BD$114,8)</x:f>
        <x:v>0</x:v>
      </x:c>
      <x:c r="W34" s="160">
        <x:f>VLOOKUP($D34,MAIN!$C$2:$BD$114,15)</x:f>
        <x:v>0</x:v>
      </x:c>
      <x:c r="X34" s="160">
        <x:f>VLOOKUP($D34,MAIN!$C$2:$BD$114,16)</x:f>
        <x:v>0</x:v>
      </x:c>
      <x:c r="Y34" s="160">
        <x:f>VLOOKUP($D34,MAIN!$C$2:$BD$114,20)</x:f>
        <x:v>0</x:v>
      </x:c>
      <x:c r="Z34" s="164"/>
      <x:c r="AA34" s="306">
        <x:f t="shared" si="3"/>
        <x:v>0.6430555555555556</x:v>
      </x:c>
      <x:c r="AB34" s="128" t="str">
        <x:f t="shared" si="4"/>
        <x:v>N/A</x:v>
      </x:c>
      <x:c r="AC34" s="165" t="str">
        <x:f t="shared" si="5"/>
        <x:v>0:00</x:v>
      </x:c>
      <x:c r="AD34" s="128" t="s">
        <x:v>2516</x:v>
      </x:c>
      <x:c r="AE34" s="165" t="str">
        <x:f t="shared" si="6"/>
        <x:v>0</x:v>
      </x:c>
      <x:c r="AF34" s="165" t="str">
        <x:f t="shared" si="7"/>
        <x:v>0:00</x:v>
      </x:c>
      <x:c r="AG34" s="107"/>
      <x:c r="AH34" s="163"/>
      <x:c r="AI34" s="162" t="str">
        <x:f>IF((G34="INWARDS"),"",IF((G34="OUTWARDS"),"",IF((L34=L35)*AND(M34=M35),"RETAIN FILM FOR NEXT SCREENING",IF((L34=L35)*AND(M34&lt;&gt;M35),"INTERNAL TRANSFER TO:","REQUIRED NEXT AT:"))))</x:f>
        <x:v>REQUIRED NEXT AT:</x:v>
      </x:c>
      <x:c r="AJ34" s="162" t="str">
        <x:f t="shared" si="12"/>
        <x:v>REQUIRED FOR SCREENING ON:</x:v>
      </x:c>
      <x:c r="AK34" s="162"/>
      <x:c r="AL34" s="304">
        <x:f>VLOOKUP($D34,MAIN!$C$2:$BD$1580,11)</x:f>
        <x:v>5.9722222222222225E-2</x:v>
      </x:c>
      <x:c r="AM34" s="161">
        <x:f>VLOOKUP($G34, MAIN!$C$2:$BD$1580,11)</x:f>
        <x:v>0</x:v>
      </x:c>
      <x:c r="AN34" s="304">
        <x:f>VLOOKUP($D34,MAIN!$C$2:$BB$114,35)</x:f>
        <x:v>0</x:v>
      </x:c>
      <x:c r="AO34" s="124" t="s">
        <x:v>5557</x:v>
      </x:c>
    </x:row>
    <x:row r="35" spans="1:41" s="124" customFormat="1" ht="11.25" customHeight="1">
      <x:c r="A35" s="106" t="str">
        <x:f t="shared" si="0"/>
        <x:v>2001: A Space Odyssey 40649 0.677083333333333</x:v>
      </x:c>
      <x:c r="B35" s="106" t="str">
        <x:f t="shared" si="1"/>
        <x:v>0.677083333333333 40649 REGENT</x:v>
      </x:c>
      <x:c r="C35" s="106" t="str">
        <x:f t="shared" si="2"/>
        <x:v>40649 REGENT 3</x:v>
      </x:c>
      <x:c r="D35" s="126" t="s">
        <x:v>5534</x:v>
      </x:c>
      <x:c r="E35" s="126">
        <x:f>VLOOKUP($D35,MAIN!$C$2:$BD$114,2)</x:f>
        <x:v>0</x:v>
      </x:c>
      <x:c r="F35" s="126" t="s">
        <x:v>5567</x:v>
      </x:c>
      <x:c r="G35" s="126" t="s">
        <x:v>3527</x:v>
      </x:c>
      <x:c r="H35" s="153" t="s">
        <x:v>1477</x:v>
      </x:c>
      <x:c r="I35" s="146">
        <x:v>40649</x:v>
      </x:c>
      <x:c r="J35" s="358">
        <x:v>0.67708333333333337</x:v>
      </x:c>
      <x:c r="K35" s="121">
        <x:v>3</x:v>
      </x:c>
      <x:c r="L35" s="204" t="s">
        <x:v>5623</x:v>
      </x:c>
      <x:c r="M35" s="204" t="s">
        <x:v>4959</x:v>
      </x:c>
      <x:c r="N35" s="311" t="str">
        <x:f>VLOOKUP($D35,MAIN!$C$2:$BD$1580,12)</x:f>
        <x:v>DCP</x:v>
      </x:c>
      <x:c r="O35" s="311">
        <x:f>VLOOKUP($D35,MAIN!$C$2:$BD$114,13)</x:f>
        <x:v>0</x:v>
      </x:c>
      <x:c r="P35" s="312">
        <x:f>VLOOKUP($D35,MAIN!$C$2:$BD$1580,9)</x:f>
        <x:v>88</x:v>
      </x:c>
      <x:c r="Q35" s="160">
        <x:f>VLOOKUP($D35,MAIN!$C$2:$BD$1580,4)</x:f>
        <x:v>0</x:v>
      </x:c>
      <x:c r="R35" s="160">
        <x:f>VLOOKUP($D35,MAIN!$C$2:$BD$1580,18)</x:f>
        <x:v>0</x:v>
      </x:c>
      <x:c r="S35" s="160">
        <x:f>VLOOKUP($D35,MAIN!$C$2:$BD$1580,5)</x:f>
        <x:v>0</x:v>
      </x:c>
      <x:c r="T35" s="160">
        <x:f>VLOOKUP($D35,MAIN!$C$2:$BD$114,19)</x:f>
        <x:v>0</x:v>
      </x:c>
      <x:c r="U35" s="160">
        <x:f>VLOOKUP($D35,MAIN!$C$2:$BD$114,7)</x:f>
        <x:v>0</x:v>
      </x:c>
      <x:c r="V35" s="160">
        <x:f>VLOOKUP($D35,MAIN!$C$2:$BD$114,8)</x:f>
        <x:v>0</x:v>
      </x:c>
      <x:c r="W35" s="160">
        <x:f>VLOOKUP($D35,MAIN!$C$2:$BD$114,15)</x:f>
        <x:v>0</x:v>
      </x:c>
      <x:c r="X35" s="160">
        <x:f>VLOOKUP($D35,MAIN!$C$2:$BD$114,16)</x:f>
        <x:v>0</x:v>
      </x:c>
      <x:c r="Y35" s="160">
        <x:f>VLOOKUP($D35,MAIN!$C$2:$BD$114,20)</x:f>
        <x:v>0</x:v>
      </x:c>
      <x:c r="Z35" s="164"/>
      <x:c r="AA35" s="306">
        <x:f t="shared" si="3"/>
        <x:v>0.75</x:v>
      </x:c>
      <x:c r="AB35" s="128" t="str">
        <x:f t="shared" si="4"/>
        <x:v>12 MIN INTERMISSION</x:v>
      </x:c>
      <x:c r="AC35" s="165" t="str">
        <x:f t="shared" si="5"/>
        <x:v>0:05</x:v>
      </x:c>
      <x:c r="AD35" s="128" t="s">
        <x:v>2516</x:v>
      </x:c>
      <x:c r="AE35" s="165" t="str">
        <x:f t="shared" si="6"/>
        <x:v>0</x:v>
      </x:c>
      <x:c r="AF35" s="165" t="str">
        <x:f t="shared" si="7"/>
        <x:v>0:12</x:v>
      </x:c>
      <x:c r="AG35" s="109"/>
      <x:c r="AH35" s="163"/>
      <x:c r="AI35" s="162" t="str">
        <x:f>IF((G35="INWARDS"),"",IF((G35="OUTWARDS"),"",IF((L35=L36)*AND(M35=M36),"RETAIN FILM FOR NEXT SCREENING",IF((L35=L36)*AND(M35&lt;&gt;M36),"INTERNAL TRANSFER TO:","REQUIRED NEXT AT:"))))</x:f>
        <x:v>RETAIN FILM FOR NEXT SCREENING</x:v>
      </x:c>
      <x:c r="AJ35" s="162" t="str">
        <x:f t="shared" si="12"/>
        <x:v>NEXT SCREENING IS:</x:v>
      </x:c>
      <x:c r="AK35" s="162"/>
      <x:c r="AL35" s="304">
        <x:f>VLOOKUP($D35,MAIN!$C$2:$BD$1580,11)</x:f>
        <x:v>6.1111111111111109E-2</x:v>
      </x:c>
      <x:c r="AM35" s="161">
        <x:f>VLOOKUP($G35, MAIN!$C$2:$BD$1580,11)</x:f>
        <x:v>0</x:v>
      </x:c>
      <x:c r="AN35" s="304">
        <x:f>VLOOKUP($D35,MAIN!$C$2:$BB$114,35)</x:f>
        <x:v>0</x:v>
      </x:c>
      <x:c r="AO35" s="124" t="s">
        <x:v>5556</x:v>
      </x:c>
    </x:row>
    <x:row r="36" spans="1:41" s="124" customFormat="1" ht="11.25" customHeight="1">
      <x:c r="A36" s="106" t="str">
        <x:f t="shared" si="0"/>
        <x:v>Spartacus 40649 0.802083333333333</x:v>
      </x:c>
      <x:c r="B36" s="106" t="str">
        <x:f t="shared" si="1"/>
        <x:v>0.802083333333333 40649 REGENT</x:v>
      </x:c>
      <x:c r="C36" s="106" t="str">
        <x:f t="shared" si="2"/>
        <x:v>40649 REGENT 4</x:v>
      </x:c>
      <x:c r="D36" s="126" t="s">
        <x:v>5535</x:v>
      </x:c>
      <x:c r="E36" s="126">
        <x:f>VLOOKUP($D36,MAIN!$C$2:$BD$114,2)</x:f>
        <x:v>0</x:v>
      </x:c>
      <x:c r="F36" s="126" t="s">
        <x:v>5567</x:v>
      </x:c>
      <x:c r="G36" s="126" t="s">
        <x:v>3527</x:v>
      </x:c>
      <x:c r="H36" s="153" t="s">
        <x:v>1477</x:v>
      </x:c>
      <x:c r="I36" s="146">
        <x:v>40649</x:v>
      </x:c>
      <x:c r="J36" s="358">
        <x:v>0.80208333333333337</x:v>
      </x:c>
      <x:c r="K36" s="121">
        <x:v>4</x:v>
      </x:c>
      <x:c r="L36" s="204" t="s">
        <x:v>5623</x:v>
      </x:c>
      <x:c r="M36" s="204" t="s">
        <x:v>4959</x:v>
      </x:c>
      <x:c r="N36" s="311" t="str">
        <x:f>VLOOKUP($D36,MAIN!$C$2:$BD$1580,12)</x:f>
        <x:v>DCP</x:v>
      </x:c>
      <x:c r="O36" s="311">
        <x:f>VLOOKUP($D36,MAIN!$C$2:$BD$114,13)</x:f>
        <x:v>0</x:v>
      </x:c>
      <x:c r="P36" s="312">
        <x:f>VLOOKUP($D36,MAIN!$C$2:$BD$1580,9)</x:f>
        <x:v>114</x:v>
      </x:c>
      <x:c r="Q36" s="160">
        <x:f>VLOOKUP($D36,MAIN!$C$2:$BD$1580,4)</x:f>
        <x:v>0</x:v>
      </x:c>
      <x:c r="R36" s="160">
        <x:f>VLOOKUP($D36,MAIN!$C$2:$BD$1580,18)</x:f>
        <x:v>0</x:v>
      </x:c>
      <x:c r="S36" s="160">
        <x:f>VLOOKUP($D36,MAIN!$C$2:$BD$1580,5)</x:f>
        <x:v>0</x:v>
      </x:c>
      <x:c r="T36" s="160">
        <x:f>VLOOKUP($D36,MAIN!$C$2:$BD$114,19)</x:f>
        <x:v>0</x:v>
      </x:c>
      <x:c r="U36" s="160">
        <x:f>VLOOKUP($D36,MAIN!$C$2:$BD$114,7)</x:f>
        <x:v>0</x:v>
      </x:c>
      <x:c r="V36" s="160">
        <x:f>VLOOKUP($D36,MAIN!$C$2:$BD$114,8)</x:f>
        <x:v>0</x:v>
      </x:c>
      <x:c r="W36" s="160">
        <x:f>VLOOKUP($D36,MAIN!$C$2:$BD$114,15)</x:f>
        <x:v>0</x:v>
      </x:c>
      <x:c r="X36" s="160">
        <x:f>VLOOKUP($D36,MAIN!$C$2:$BD$114,16)</x:f>
        <x:v>0</x:v>
      </x:c>
      <x:c r="Y36" s="160">
        <x:f>VLOOKUP($D36,MAIN!$C$2:$BD$114,20)</x:f>
        <x:v>0</x:v>
      </x:c>
      <x:c r="Z36" s="164"/>
      <x:c r="AA36" s="306">
        <x:f t="shared" si="3"/>
        <x:v>0.8930555555555556</x:v>
      </x:c>
      <x:c r="AB36" s="128" t="str">
        <x:f t="shared" si="4"/>
        <x:v>12 MIN INTERMISSION</x:v>
      </x:c>
      <x:c r="AC36" s="165" t="str">
        <x:f t="shared" si="5"/>
        <x:v>0:05</x:v>
      </x:c>
      <x:c r="AD36" s="128" t="s">
        <x:v>2516</x:v>
      </x:c>
      <x:c r="AE36" s="165" t="str">
        <x:f t="shared" si="6"/>
        <x:v>0</x:v>
      </x:c>
      <x:c r="AF36" s="165" t="str">
        <x:f t="shared" si="7"/>
        <x:v>0:12</x:v>
      </x:c>
      <x:c r="AG36" s="126"/>
      <x:c r="AH36" s="163"/>
      <x:c r="AI36" s="162" t="e">
        <x:f>IF((G36="INWARDS"),"",IF((G36="OUTWARDS"),"",IF((#REF!=#REF!)*AND(#REF!=#REF!),"RETAIN FILM FOR NEXT SCREENING",IF((#REF!=#REF!)*AND(#REF!&lt;&gt;#REF!),"INTERNAL TRANSFER TO:","REQUIRED NEXT AT:"))))</x:f>
        <x:v>#REF!</x:v>
      </x:c>
      <x:c r="AJ36" s="162" t="e">
        <x:f t="shared" si="12"/>
        <x:v>#REF!</x:v>
      </x:c>
      <x:c r="AK36" s="162"/>
      <x:c r="AL36" s="304">
        <x:f>VLOOKUP($D36,MAIN!$C$2:$BD$1580,11)</x:f>
        <x:v>7.9166666666666663E-2</x:v>
      </x:c>
      <x:c r="AM36" s="161">
        <x:f>VLOOKUP($G36, MAIN!$C$2:$BD$1580,11)</x:f>
        <x:v>0</x:v>
      </x:c>
      <x:c r="AN36" s="304">
        <x:f>VLOOKUP($D36,MAIN!$C$2:$BB$114,35)</x:f>
        <x:v>0</x:v>
      </x:c>
      <x:c r="AO36" s="124" t="s">
        <x:v>4723</x:v>
      </x:c>
    </x:row>
    <x:row r="37" spans="1:41" s="124" customFormat="1" ht="11.25" customHeight="1">
      <x:c r="A37" s="106" t="str">
        <x:f t="shared" si="0"/>
        <x:v>Pinocchio 40650 0.416666666666667</x:v>
      </x:c>
      <x:c r="B37" s="106" t="str">
        <x:f t="shared" si="1"/>
        <x:v>0.416666666666667 40650 REGENT</x:v>
      </x:c>
      <x:c r="C37" s="106" t="str">
        <x:f t="shared" si="2"/>
        <x:v>40650 REGENT 1</x:v>
      </x:c>
      <x:c r="D37" s="126" t="s">
        <x:v>5539</x:v>
      </x:c>
      <x:c r="E37" s="126">
        <x:f>VLOOKUP($D37,MAIN!$C$2:$BD$114,2)</x:f>
        <x:v>0</x:v>
      </x:c>
      <x:c r="F37" s="126" t="s">
        <x:v>1478</x:v>
      </x:c>
      <x:c r="G37" s="126" t="s">
        <x:v>3527</x:v>
      </x:c>
      <x:c r="H37" s="204" t="s">
        <x:v>3635</x:v>
      </x:c>
      <x:c r="I37" s="146">
        <x:v>40650</x:v>
      </x:c>
      <x:c r="J37" s="358">
        <x:v>0.41666666666666669</x:v>
      </x:c>
      <x:c r="K37" s="121">
        <x:v>1</x:v>
      </x:c>
      <x:c r="L37" s="204" t="s">
        <x:v>5623</x:v>
      </x:c>
      <x:c r="M37" s="204" t="s">
        <x:v>4959</x:v>
      </x:c>
      <x:c r="N37" s="311" t="str">
        <x:f>VLOOKUP($D37,MAIN!$C$2:$BD$1580,12)</x:f>
        <x:v>DCP</x:v>
      </x:c>
      <x:c r="O37" s="311">
        <x:f>VLOOKUP($D37,MAIN!$C$2:$BD$114,13)</x:f>
        <x:v>0</x:v>
      </x:c>
      <x:c r="P37" s="312">
        <x:f>VLOOKUP($D37,MAIN!$C$2:$BD$1580,9)</x:f>
        <x:v>103</x:v>
      </x:c>
      <x:c r="Q37" s="160">
        <x:f>VLOOKUP($D37,MAIN!$C$2:$BD$1580,4)</x:f>
        <x:v>0</x:v>
      </x:c>
      <x:c r="R37" s="160">
        <x:f>VLOOKUP($D37,MAIN!$C$2:$BD$1580,18)</x:f>
        <x:v>0</x:v>
      </x:c>
      <x:c r="S37" s="160">
        <x:f>VLOOKUP($D37,MAIN!$C$2:$BD$1580,5)</x:f>
        <x:v>0</x:v>
      </x:c>
      <x:c r="T37" s="160">
        <x:f>VLOOKUP($D37,MAIN!$C$2:$BD$114,19)</x:f>
        <x:v>0</x:v>
      </x:c>
      <x:c r="U37" s="160">
        <x:f>VLOOKUP($D37,MAIN!$C$2:$BD$114,7)</x:f>
        <x:v>0</x:v>
      </x:c>
      <x:c r="V37" s="160">
        <x:f>VLOOKUP($D37,MAIN!$C$2:$BD$114,8)</x:f>
        <x:v>0</x:v>
      </x:c>
      <x:c r="W37" s="160">
        <x:f>VLOOKUP($D37,MAIN!$C$2:$BD$114,15)</x:f>
        <x:v>0</x:v>
      </x:c>
      <x:c r="X37" s="160">
        <x:f>VLOOKUP($D37,MAIN!$C$2:$BD$114,16)</x:f>
        <x:v>0</x:v>
      </x:c>
      <x:c r="Y37" s="160">
        <x:f>VLOOKUP($D37,MAIN!$C$2:$BD$114,20)</x:f>
        <x:v>0</x:v>
      </x:c>
      <x:c r="Z37" s="164"/>
      <x:c r="AA37" s="306">
        <x:f t="shared" si="3"/>
        <x:v>0.48819444444444449</x:v>
      </x:c>
      <x:c r="AB37" s="128" t="str">
        <x:f t="shared" si="4"/>
        <x:v>N/A</x:v>
      </x:c>
      <x:c r="AC37" s="165" t="str">
        <x:f t="shared" si="5"/>
        <x:v>0:00</x:v>
      </x:c>
      <x:c r="AD37" s="128" t="s">
        <x:v>2516</x:v>
      </x:c>
      <x:c r="AE37" s="165" t="str">
        <x:f t="shared" si="6"/>
        <x:v>0</x:v>
      </x:c>
      <x:c r="AF37" s="165" t="str">
        <x:f t="shared" si="7"/>
        <x:v>0:00</x:v>
      </x:c>
      <x:c r="AG37" s="107"/>
      <x:c r="AH37" s="163"/>
      <x:c r="AI37" s="162" t="e">
        <x:f>IF((G37="INWARDS"),"",IF((G37="OUTWARDS"),"",IF((L37=#REF!)*AND(M37=#REF!),"RETAIN FILM FOR NEXT SCREENING",IF((L37=#REF!)*AND(M37&lt;&gt;#REF!),"INTERNAL TRANSFER TO:","REQUIRED NEXT AT:"))))</x:f>
        <x:v>#REF!</x:v>
      </x:c>
      <x:c r="AJ37" s="162" t="e">
        <x:f t="shared" si="12"/>
        <x:v>#REF!</x:v>
      </x:c>
      <x:c r="AK37" s="162"/>
      <x:c r="AL37" s="304">
        <x:f>VLOOKUP($D37,MAIN!$C$2:$BD$1580,11)</x:f>
        <x:v>7.1527777777777773E-2</x:v>
      </x:c>
      <x:c r="AM37" s="161">
        <x:f>VLOOKUP($G37, MAIN!$C$2:$BD$1580,11)</x:f>
        <x:v>0</x:v>
      </x:c>
      <x:c r="AN37" s="304">
        <x:f>VLOOKUP($D37,MAIN!$C$2:$BB$114,35)</x:f>
        <x:v>0</x:v>
      </x:c>
      <x:c r="AO37" s="124" t="s">
        <x:v>5137</x:v>
      </x:c>
    </x:row>
    <x:row r="38" spans="1:41" s="124" customFormat="1" ht="11.25" customHeight="1">
      <x:c r="A38" s="106" t="str">
        <x:f t="shared" si="0"/>
        <x:v>That Sugar Film 40650 0.5</x:v>
      </x:c>
      <x:c r="B38" s="106" t="str">
        <x:f t="shared" si="1"/>
        <x:v>0.5 40650 REGENT</x:v>
      </x:c>
      <x:c r="C38" s="106" t="str">
        <x:f t="shared" si="2"/>
        <x:v>40650 REGENT 2</x:v>
      </x:c>
      <x:c r="D38" s="126" t="s">
        <x:v>5537</x:v>
      </x:c>
      <x:c r="E38" s="126">
        <x:f>VLOOKUP($D38,MAIN!$C$2:$BD$114,2)</x:f>
        <x:v>0</x:v>
      </x:c>
      <x:c r="F38" s="126" t="s">
        <x:v>1478</x:v>
      </x:c>
      <x:c r="G38" s="126" t="s">
        <x:v>3527</x:v>
      </x:c>
      <x:c r="H38" s="204" t="s">
        <x:v>3635</x:v>
      </x:c>
      <x:c r="I38" s="146">
        <x:v>40650</x:v>
      </x:c>
      <x:c r="J38" s="358">
        <x:v>0.5</x:v>
      </x:c>
      <x:c r="K38" s="121">
        <x:v>2</x:v>
      </x:c>
      <x:c r="L38" s="204" t="s">
        <x:v>5623</x:v>
      </x:c>
      <x:c r="M38" s="204" t="s">
        <x:v>4959</x:v>
      </x:c>
      <x:c r="N38" s="311" t="str">
        <x:f>VLOOKUP($D38,MAIN!$C$2:$BD$1580,12)</x:f>
        <x:v>DCP</x:v>
      </x:c>
      <x:c r="O38" s="311">
        <x:f>VLOOKUP($D38,MAIN!$C$2:$BD$114,13)</x:f>
        <x:v>0</x:v>
      </x:c>
      <x:c r="P38" s="312">
        <x:f>VLOOKUP($D38,MAIN!$C$2:$BD$1580,9)</x:f>
        <x:v>89</x:v>
      </x:c>
      <x:c r="Q38" s="160">
        <x:f>VLOOKUP($D38,MAIN!$C$2:$BD$1580,4)</x:f>
        <x:v>0</x:v>
      </x:c>
      <x:c r="R38" s="160">
        <x:f>VLOOKUP($D38,MAIN!$C$2:$BD$1580,18)</x:f>
        <x:v>0</x:v>
      </x:c>
      <x:c r="S38" s="160">
        <x:f>VLOOKUP($D38,MAIN!$C$2:$BD$1580,5)</x:f>
        <x:v>0</x:v>
      </x:c>
      <x:c r="T38" s="160">
        <x:f>VLOOKUP($D38,MAIN!$C$2:$BD$114,19)</x:f>
        <x:v>0</x:v>
      </x:c>
      <x:c r="U38" s="160">
        <x:f>VLOOKUP($D38,MAIN!$C$2:$BD$114,7)</x:f>
        <x:v>0</x:v>
      </x:c>
      <x:c r="V38" s="160">
        <x:f>VLOOKUP($D38,MAIN!$C$2:$BD$114,8)</x:f>
        <x:v>0</x:v>
      </x:c>
      <x:c r="W38" s="160">
        <x:f>VLOOKUP($D38,MAIN!$C$2:$BD$114,15)</x:f>
        <x:v>0</x:v>
      </x:c>
      <x:c r="X38" s="160">
        <x:f>VLOOKUP($D38,MAIN!$C$2:$BD$114,16)</x:f>
        <x:v>0</x:v>
      </x:c>
      <x:c r="Y38" s="160">
        <x:f>VLOOKUP($D38,MAIN!$C$2:$BD$114,20)</x:f>
        <x:v>0</x:v>
      </x:c>
      <x:c r="Z38" s="164"/>
      <x:c r="AA38" s="306">
        <x:f t="shared" si="3"/>
        <x:v>0.56180555555555556</x:v>
      </x:c>
      <x:c r="AB38" s="128" t="str">
        <x:f t="shared" si="4"/>
        <x:v>N/A</x:v>
      </x:c>
      <x:c r="AC38" s="165" t="str">
        <x:f t="shared" si="5"/>
        <x:v>0:00</x:v>
      </x:c>
      <x:c r="AD38" s="128" t="s">
        <x:v>2516</x:v>
      </x:c>
      <x:c r="AE38" s="165" t="str">
        <x:f t="shared" si="6"/>
        <x:v>0</x:v>
      </x:c>
      <x:c r="AF38" s="165" t="str">
        <x:f t="shared" si="7"/>
        <x:v>0:00</x:v>
      </x:c>
      <x:c r="AG38" s="109"/>
      <x:c r="AH38" s="163"/>
      <x:c r="AI38" s="162" t="str">
        <x:f>IF((G38="INWARDS"),"",IF((G38="OUTWARDS"),"",IF((L38=L39)*AND(M38=M39),"RETAIN FILM FOR NEXT SCREENING",IF((L38=L39)*AND(M38&lt;&gt;M39),"INTERNAL TRANSFER TO:","REQUIRED NEXT AT:"))))</x:f>
        <x:v>RETAIN FILM FOR NEXT SCREENING</x:v>
      </x:c>
      <x:c r="AJ38" s="162" t="str">
        <x:f t="shared" si="12"/>
        <x:v>NEXT SCREENING IS:</x:v>
      </x:c>
      <x:c r="AK38" s="162"/>
      <x:c r="AL38" s="304">
        <x:f>VLOOKUP($D38,MAIN!$C$2:$BD$114,11)</x:f>
        <x:v>6.1805555555555558E-2</x:v>
      </x:c>
      <x:c r="AM38" s="161">
        <x:f>VLOOKUP($G38, MAIN!$C$2:$BD$1580,11)</x:f>
        <x:v>0</x:v>
      </x:c>
      <x:c r="AN38" s="304">
        <x:f>VLOOKUP($D38,MAIN!$C$2:$BB$114,35)</x:f>
        <x:v>0</x:v>
      </x:c>
      <x:c r="AO38" s="124" t="s">
        <x:v>45</x:v>
      </x:c>
    </x:row>
    <x:row r="39" spans="1:41" s="124" customFormat="1" ht="11.25" customHeight="1">
      <x:c r="A39" s="106" t="str">
        <x:f t="shared" si="0"/>
        <x:v>Spartacus 40650 0.59375</x:v>
      </x:c>
      <x:c r="B39" s="106" t="str">
        <x:f t="shared" si="1"/>
        <x:v>0.59375 40650 REGENT</x:v>
      </x:c>
      <x:c r="C39" s="106" t="str">
        <x:f t="shared" si="2"/>
        <x:v>40650 REGENT 3</x:v>
      </x:c>
      <x:c r="D39" s="126" t="s">
        <x:v>5535</x:v>
      </x:c>
      <x:c r="E39" s="126">
        <x:f>VLOOKUP($D39,MAIN!$C$2:$BD$114,2)</x:f>
        <x:v>0</x:v>
      </x:c>
      <x:c r="F39" s="126" t="s">
        <x:v>5567</x:v>
      </x:c>
      <x:c r="G39" s="126" t="s">
        <x:v>3527</x:v>
      </x:c>
      <x:c r="H39" s="204" t="s">
        <x:v>3635</x:v>
      </x:c>
      <x:c r="I39" s="146">
        <x:v>40650</x:v>
      </x:c>
      <x:c r="J39" s="358">
        <x:v>0.59375</x:v>
      </x:c>
      <x:c r="K39" s="121">
        <x:v>3</x:v>
      </x:c>
      <x:c r="L39" s="204" t="s">
        <x:v>5623</x:v>
      </x:c>
      <x:c r="M39" s="204" t="s">
        <x:v>4959</x:v>
      </x:c>
      <x:c r="N39" s="311" t="str">
        <x:f>VLOOKUP($D39,MAIN!$C$2:$BD$1580,12)</x:f>
        <x:v>DCP</x:v>
      </x:c>
      <x:c r="O39" s="311">
        <x:f>VLOOKUP($D39,MAIN!$C$2:$BD$114,13)</x:f>
        <x:v>0</x:v>
      </x:c>
      <x:c r="P39" s="312">
        <x:f>VLOOKUP($D39,MAIN!$C$2:$BD$1580,9)</x:f>
        <x:v>114</x:v>
      </x:c>
      <x:c r="Q39" s="160">
        <x:f>VLOOKUP($D39,MAIN!$C$2:$BD$1580,4)</x:f>
        <x:v>0</x:v>
      </x:c>
      <x:c r="R39" s="160">
        <x:f>VLOOKUP($D39,MAIN!$C$2:$BD$1580,18)</x:f>
        <x:v>0</x:v>
      </x:c>
      <x:c r="S39" s="160">
        <x:f>VLOOKUP($D39,MAIN!$C$2:$BD$1580,5)</x:f>
        <x:v>0</x:v>
      </x:c>
      <x:c r="T39" s="160">
        <x:f>VLOOKUP($D39,MAIN!$C$2:$BD$114,19)</x:f>
        <x:v>0</x:v>
      </x:c>
      <x:c r="U39" s="160">
        <x:f>VLOOKUP($D39,MAIN!$C$2:$BD$114,7)</x:f>
        <x:v>0</x:v>
      </x:c>
      <x:c r="V39" s="160">
        <x:f>VLOOKUP($D39,MAIN!$C$2:$BD$114,8)</x:f>
        <x:v>0</x:v>
      </x:c>
      <x:c r="W39" s="160">
        <x:f>VLOOKUP($D39,MAIN!$C$2:$BD$114,15)</x:f>
        <x:v>0</x:v>
      </x:c>
      <x:c r="X39" s="160">
        <x:f>VLOOKUP($D39,MAIN!$C$2:$BD$114,16)</x:f>
        <x:v>0</x:v>
      </x:c>
      <x:c r="Y39" s="160">
        <x:f>VLOOKUP($D39,MAIN!$C$2:$BD$114,20)</x:f>
        <x:v>0</x:v>
      </x:c>
      <x:c r="Z39" s="164"/>
      <x:c r="AA39" s="306">
        <x:f t="shared" ref="AA39:AA45" si="13">J39+AL39+AE39+AC39+AF39+AM39</x:f>
        <x:v>0.68472222222222212</x:v>
      </x:c>
      <x:c r="AB39" s="128" t="str">
        <x:f t="shared" ref="AB39:AB45" si="14">F39</x:f>
        <x:v>12 MIN INTERMISSION</x:v>
      </x:c>
      <x:c r="AC39" s="165" t="str">
        <x:f t="shared" si="5"/>
        <x:v>0:05</x:v>
      </x:c>
      <x:c r="AD39" s="128" t="s">
        <x:v>2516</x:v>
      </x:c>
      <x:c r="AE39" s="165" t="str">
        <x:f t="shared" si="6"/>
        <x:v>0</x:v>
      </x:c>
      <x:c r="AF39" s="165" t="str">
        <x:f t="shared" si="7"/>
        <x:v>0:12</x:v>
      </x:c>
      <x:c r="AG39" s="126"/>
      <x:c r="AH39" s="163"/>
      <x:c r="AI39" s="162" t="e">
        <x:f>IF((G39="INWARDS"),"",IF((G39="OUTWARDS"),"",IF((#REF!=#REF!)*AND(#REF!=#REF!),"RETAIN FILM FOR NEXT SCREENING",IF((#REF!=#REF!)*AND(#REF!&lt;&gt;#REF!),"INTERNAL TRANSFER TO:","REQUIRED NEXT AT:"))))</x:f>
        <x:v>#REF!</x:v>
      </x:c>
      <x:c r="AJ39" s="162" t="e">
        <x:f t="shared" si="12"/>
        <x:v>#REF!</x:v>
      </x:c>
      <x:c r="AK39" s="162"/>
      <x:c r="AL39" s="304">
        <x:f>VLOOKUP($D39,MAIN!$C$2:$BD$114,11)</x:f>
        <x:v>7.9166666666666663E-2</x:v>
      </x:c>
      <x:c r="AM39" s="161">
        <x:f>VLOOKUP($G39, MAIN!$C$2:$BD$1580,11)</x:f>
        <x:v>0</x:v>
      </x:c>
      <x:c r="AN39" s="304">
        <x:f>VLOOKUP($D39,MAIN!$C$2:$BB$114,35)</x:f>
        <x:v>0</x:v>
      </x:c>
      <x:c r="AO39" s="124" t="s">
        <x:v>4723</x:v>
      </x:c>
    </x:row>
    <x:row r="40" spans="1:41" s="124" customFormat="1" ht="11.25" customHeight="1">
      <x:c r="A40" s="106" t="str">
        <x:f t="shared" si="0"/>
        <x:v>A Hard Day's Night 40650 0.760416666666667</x:v>
      </x:c>
      <x:c r="B40" s="106" t="str">
        <x:f t="shared" si="1"/>
        <x:v>0.760416666666667 40650 REGENT</x:v>
      </x:c>
      <x:c r="C40" s="106" t="str">
        <x:f t="shared" si="2"/>
        <x:v>40650 REGENT 4</x:v>
      </x:c>
      <x:c r="D40" s="126" t="s">
        <x:v>5533</x:v>
      </x:c>
      <x:c r="E40" s="126">
        <x:f>VLOOKUP($D40,MAIN!$C$2:$BD$114,2)</x:f>
        <x:v>0</x:v>
      </x:c>
      <x:c r="F40" s="126" t="s">
        <x:v>1478</x:v>
      </x:c>
      <x:c r="G40" s="126" t="s">
        <x:v>3527</x:v>
      </x:c>
      <x:c r="H40" s="204" t="s">
        <x:v>3635</x:v>
      </x:c>
      <x:c r="I40" s="146">
        <x:v>40650</x:v>
      </x:c>
      <x:c r="J40" s="358">
        <x:v>0.76041666666666663</x:v>
      </x:c>
      <x:c r="K40" s="121">
        <x:v>4</x:v>
      </x:c>
      <x:c r="L40" s="204" t="s">
        <x:v>5623</x:v>
      </x:c>
      <x:c r="M40" s="204" t="s">
        <x:v>4959</x:v>
      </x:c>
      <x:c r="N40" s="311" t="str">
        <x:f>VLOOKUP($D40,MAIN!$C$2:$BD$1580,12)</x:f>
        <x:v>DCP</x:v>
      </x:c>
      <x:c r="O40" s="311">
        <x:f>VLOOKUP($D40,MAIN!$C$2:$BD$114,13)</x:f>
        <x:v>0</x:v>
      </x:c>
      <x:c r="P40" s="312">
        <x:f>VLOOKUP($D40,MAIN!$C$2:$BD$1580,9)</x:f>
        <x:v>86</x:v>
      </x:c>
      <x:c r="Q40" s="160">
        <x:f>VLOOKUP($D40,MAIN!$C$2:$BD$1580,4)</x:f>
        <x:v>0</x:v>
      </x:c>
      <x:c r="R40" s="160">
        <x:f>VLOOKUP($D40,MAIN!$C$2:$BD$1580,18)</x:f>
        <x:v>0</x:v>
      </x:c>
      <x:c r="S40" s="160">
        <x:f>VLOOKUP($D40,MAIN!$C$2:$BD$1580,5)</x:f>
        <x:v>0</x:v>
      </x:c>
      <x:c r="T40" s="160">
        <x:f>VLOOKUP($D40,MAIN!$C$2:$BD$114,19)</x:f>
        <x:v>0</x:v>
      </x:c>
      <x:c r="U40" s="160">
        <x:f>VLOOKUP($D40,MAIN!$C$2:$BD$114,7)</x:f>
        <x:v>0</x:v>
      </x:c>
      <x:c r="V40" s="160">
        <x:f>VLOOKUP($D40,MAIN!$C$2:$BD$114,8)</x:f>
        <x:v>0</x:v>
      </x:c>
      <x:c r="W40" s="160">
        <x:f>VLOOKUP($D40,MAIN!$C$2:$BD$114,15)</x:f>
        <x:v>0</x:v>
      </x:c>
      <x:c r="X40" s="160">
        <x:f>VLOOKUP($D40,MAIN!$C$2:$BD$114,16)</x:f>
        <x:v>0</x:v>
      </x:c>
      <x:c r="Y40" s="160">
        <x:f>VLOOKUP($D40,MAIN!$C$2:$BD$114,20)</x:f>
        <x:v>0</x:v>
      </x:c>
      <x:c r="Z40" s="164"/>
      <x:c r="AA40" s="306">
        <x:f t="shared" si="13"/>
        <x:v>0.82013888888888886</x:v>
      </x:c>
      <x:c r="AB40" s="128" t="str">
        <x:f t="shared" si="14"/>
        <x:v>N/A</x:v>
      </x:c>
      <x:c r="AC40" s="165" t="str">
        <x:f t="shared" si="5"/>
        <x:v>0:00</x:v>
      </x:c>
      <x:c r="AD40" s="128" t="s">
        <x:v>2516</x:v>
      </x:c>
      <x:c r="AE40" s="165" t="str">
        <x:f t="shared" si="6"/>
        <x:v>0</x:v>
      </x:c>
      <x:c r="AF40" s="165" t="str">
        <x:f t="shared" si="7"/>
        <x:v>0:00</x:v>
      </x:c>
      <x:c r="AG40" s="126"/>
      <x:c r="AH40" s="163"/>
      <x:c r="AI40" s="162" t="e">
        <x:f>IF((G40="INWARDS"),"",IF((G40="OUTWARDS"),"",IF((#REF!=#REF!)*AND(#REF!=#REF!),"RETAIN FILM FOR NEXT SCREENING",IF((#REF!=#REF!)*AND(#REF!&lt;&gt;#REF!),"INTERNAL TRANSFER TO:","REQUIRED NEXT AT:"))))</x:f>
        <x:v>#REF!</x:v>
      </x:c>
      <x:c r="AJ40" s="162" t="e">
        <x:f t="shared" si="12"/>
        <x:v>#REF!</x:v>
      </x:c>
      <x:c r="AK40" s="162"/>
      <x:c r="AL40" s="304">
        <x:f>VLOOKUP($D40,MAIN!$C$2:$BD$114,11)</x:f>
        <x:v>5.9722222222222225E-2</x:v>
      </x:c>
      <x:c r="AM40" s="304">
        <x:f>VLOOKUP($G40,MAIN!$C$2:$BD$114,11)</x:f>
        <x:v>0</x:v>
      </x:c>
      <x:c r="AN40" s="304">
        <x:f>VLOOKUP($D40,MAIN!$C$2:$BB$114,35)</x:f>
        <x:v>0</x:v>
      </x:c>
      <x:c r="AO40" s="124" t="s">
        <x:v>5557</x:v>
      </x:c>
    </x:row>
    <x:row r="41" spans="1:41" s="124" customFormat="1" ht="11.25" customHeight="1">
      <x:c r="A41" s="106" t="str">
        <x:f t="shared" si="0"/>
        <x:v>The Conformist 40650 0.854166666666667</x:v>
      </x:c>
      <x:c r="B41" s="106" t="str">
        <x:f t="shared" si="1"/>
        <x:v>0.854166666666667 40650 REGENT</x:v>
      </x:c>
      <x:c r="C41" s="106" t="str">
        <x:f t="shared" si="2"/>
        <x:v>40650 REGENT 5</x:v>
      </x:c>
      <x:c r="D41" s="126" t="s">
        <x:v>5540</x:v>
      </x:c>
      <x:c r="E41" s="126">
        <x:f>VLOOKUP($D41,MAIN!$C$2:$BD$114,2)</x:f>
        <x:v>0</x:v>
      </x:c>
      <x:c r="F41" s="126" t="s">
        <x:v>1478</x:v>
      </x:c>
      <x:c r="G41" s="126" t="s">
        <x:v>3527</x:v>
      </x:c>
      <x:c r="H41" s="204" t="s">
        <x:v>3635</x:v>
      </x:c>
      <x:c r="I41" s="146">
        <x:v>40650</x:v>
      </x:c>
      <x:c r="J41" s="358">
        <x:v>0.85416666666666663</x:v>
      </x:c>
      <x:c r="K41" s="121">
        <x:v>5</x:v>
      </x:c>
      <x:c r="L41" s="204" t="s">
        <x:v>5623</x:v>
      </x:c>
      <x:c r="M41" s="204" t="s">
        <x:v>4959</x:v>
      </x:c>
      <x:c r="N41" s="311" t="str">
        <x:f>VLOOKUP($D41,MAIN!$C$2:$BD$1580,12)</x:f>
        <x:v>DCP</x:v>
      </x:c>
      <x:c r="O41" s="311">
        <x:f>VLOOKUP($D41,MAIN!$C$2:$BD$114,13)</x:f>
        <x:v>0</x:v>
      </x:c>
      <x:c r="P41" s="312">
        <x:f>VLOOKUP($D41,MAIN!$C$2:$BD$1580,9)</x:f>
        <x:v>55</x:v>
      </x:c>
      <x:c r="Q41" s="160">
        <x:f>VLOOKUP($D41,MAIN!$C$2:$BD$1580,4)</x:f>
        <x:v>0</x:v>
      </x:c>
      <x:c r="R41" s="160">
        <x:f>VLOOKUP($D41,MAIN!$C$2:$BD$1580,18)</x:f>
        <x:v>0</x:v>
      </x:c>
      <x:c r="S41" s="160">
        <x:f>VLOOKUP($D41,MAIN!$C$2:$BD$1580,5)</x:f>
        <x:v>0</x:v>
      </x:c>
      <x:c r="T41" s="160">
        <x:f>VLOOKUP($D41,MAIN!$C$2:$BD$114,19)</x:f>
        <x:v>0</x:v>
      </x:c>
      <x:c r="U41" s="160">
        <x:f>VLOOKUP($D41,MAIN!$C$2:$BD$114,7)</x:f>
        <x:v>0</x:v>
      </x:c>
      <x:c r="V41" s="160">
        <x:f>VLOOKUP($D41,MAIN!$C$2:$BD$114,8)</x:f>
        <x:v>0</x:v>
      </x:c>
      <x:c r="W41" s="160">
        <x:f>VLOOKUP($D41,MAIN!$C$2:$BD$114,15)</x:f>
        <x:v>0</x:v>
      </x:c>
      <x:c r="X41" s="160">
        <x:f>VLOOKUP($D41,MAIN!$C$2:$BD$114,16)</x:f>
        <x:v>0</x:v>
      </x:c>
      <x:c r="Y41" s="160">
        <x:f>VLOOKUP($D41,MAIN!$C$2:$BD$114,20)</x:f>
        <x:v>0</x:v>
      </x:c>
      <x:c r="Z41" s="164"/>
      <x:c r="AA41" s="306">
        <x:f t="shared" si="13"/>
        <x:v>0.89236111111111105</x:v>
      </x:c>
      <x:c r="AB41" s="128" t="str">
        <x:f t="shared" si="14"/>
        <x:v>N/A</x:v>
      </x:c>
      <x:c r="AC41" s="165" t="str">
        <x:f t="shared" si="5"/>
        <x:v>0:00</x:v>
      </x:c>
      <x:c r="AD41" s="128" t="s">
        <x:v>2516</x:v>
      </x:c>
      <x:c r="AE41" s="165" t="str">
        <x:f t="shared" si="6"/>
        <x:v>0</x:v>
      </x:c>
      <x:c r="AF41" s="165" t="str">
        <x:f t="shared" si="7"/>
        <x:v>0:00</x:v>
      </x:c>
      <x:c r="AG41" s="107"/>
      <x:c r="AH41" s="163"/>
      <x:c r="AI41" s="162" t="str">
        <x:f>IF((G41="INWARDS"),"",IF((G41="OUTWARDS"),"",IF((L41=L42)*AND(M41=M42),"RETAIN FILM FOR NEXT SCREENING",IF((L41=L42)*AND(M41&lt;&gt;M42),"INTERNAL TRANSFER TO:","REQUIRED NEXT AT:"))))</x:f>
        <x:v>RETAIN FILM FOR NEXT SCREENING</x:v>
      </x:c>
      <x:c r="AJ41" s="162" t="str">
        <x:f t="shared" si="12"/>
        <x:v>NEXT SCREENING IS:</x:v>
      </x:c>
      <x:c r="AK41" s="162"/>
      <x:c r="AL41" s="304">
        <x:f>VLOOKUP($D41,MAIN!$C$2:$BD$114,11)</x:f>
        <x:v>3.8194444444444448E-2</x:v>
      </x:c>
      <x:c r="AM41" s="304">
        <x:f>VLOOKUP($G41,MAIN!$C$2:$BD$114,11)</x:f>
        <x:v>0</x:v>
      </x:c>
      <x:c r="AN41" s="304">
        <x:f>VLOOKUP($D41,MAIN!$C$2:$BB$114,35)</x:f>
        <x:v>0</x:v>
      </x:c>
      <x:c r="AO41" s="124" t="s">
        <x:v>5558</x:v>
      </x:c>
    </x:row>
    <x:row r="42" spans="1:41" s="124" customFormat="1" ht="11.25" customHeight="1">
      <x:c r="A42" s="106" t="str">
        <x:f t="shared" si="0"/>
        <x:v>That Sugar Film 40651 0.479166666666667</x:v>
      </x:c>
      <x:c r="B42" s="106" t="str">
        <x:f t="shared" si="1"/>
        <x:v>0.479166666666667 40651 REGENT</x:v>
      </x:c>
      <x:c r="C42" s="106" t="str">
        <x:f t="shared" si="2"/>
        <x:v>40651 REGENT 1</x:v>
      </x:c>
      <x:c r="D42" s="126" t="s">
        <x:v>5537</x:v>
      </x:c>
      <x:c r="E42" s="126">
        <x:f>VLOOKUP($D42,MAIN!$C$2:$BD$114,2)</x:f>
        <x:v>0</x:v>
      </x:c>
      <x:c r="F42" s="126" t="s">
        <x:v>1478</x:v>
      </x:c>
      <x:c r="G42" s="126" t="s">
        <x:v>3527</x:v>
      </x:c>
      <x:c r="H42" s="127" t="s">
        <x:v>3636</x:v>
      </x:c>
      <x:c r="I42" s="146">
        <x:v>40651</x:v>
      </x:c>
      <x:c r="J42" s="358">
        <x:v>0.47916666666666669</x:v>
      </x:c>
      <x:c r="K42" s="121">
        <x:v>1</x:v>
      </x:c>
      <x:c r="L42" s="204" t="s">
        <x:v>5623</x:v>
      </x:c>
      <x:c r="M42" s="204" t="s">
        <x:v>4959</x:v>
      </x:c>
      <x:c r="N42" s="311" t="str">
        <x:f>VLOOKUP($D42,MAIN!$C$2:$BD$1580,12)</x:f>
        <x:v>DCP</x:v>
      </x:c>
      <x:c r="O42" s="311">
        <x:f>VLOOKUP($D42,MAIN!$C$2:$BD$114,13)</x:f>
        <x:v>0</x:v>
      </x:c>
      <x:c r="P42" s="312">
        <x:f>VLOOKUP($D42,MAIN!$C$2:$BD$1580,9)</x:f>
        <x:v>89</x:v>
      </x:c>
      <x:c r="Q42" s="160">
        <x:f>VLOOKUP($D42,MAIN!$C$2:$BD$1580,4)</x:f>
        <x:v>0</x:v>
      </x:c>
      <x:c r="R42" s="160">
        <x:f>VLOOKUP($D42,MAIN!$C$2:$BD$1580,18)</x:f>
        <x:v>0</x:v>
      </x:c>
      <x:c r="S42" s="160">
        <x:f>VLOOKUP($D42,MAIN!$C$2:$BD$1580,5)</x:f>
        <x:v>0</x:v>
      </x:c>
      <x:c r="T42" s="160">
        <x:f>VLOOKUP($D42,MAIN!$C$2:$BD$114,19)</x:f>
        <x:v>0</x:v>
      </x:c>
      <x:c r="U42" s="160">
        <x:f>VLOOKUP($D42,MAIN!$C$2:$BD$114,7)</x:f>
        <x:v>0</x:v>
      </x:c>
      <x:c r="V42" s="160">
        <x:f>VLOOKUP($D42,MAIN!$C$2:$BD$114,8)</x:f>
        <x:v>0</x:v>
      </x:c>
      <x:c r="W42" s="160">
        <x:f>VLOOKUP($D42,MAIN!$C$2:$BD$114,15)</x:f>
        <x:v>0</x:v>
      </x:c>
      <x:c r="X42" s="160">
        <x:f>VLOOKUP($D42,MAIN!$C$2:$BD$114,16)</x:f>
        <x:v>0</x:v>
      </x:c>
      <x:c r="Y42" s="160">
        <x:f>VLOOKUP($D42,MAIN!$C$2:$BD$114,20)</x:f>
        <x:v>0</x:v>
      </x:c>
      <x:c r="Z42" s="164"/>
      <x:c r="AA42" s="306">
        <x:f t="shared" si="13"/>
        <x:v>0.54097222222222219</x:v>
      </x:c>
      <x:c r="AB42" s="128" t="str">
        <x:f t="shared" si="14"/>
        <x:v>N/A</x:v>
      </x:c>
      <x:c r="AC42" s="165" t="str">
        <x:f t="shared" si="5"/>
        <x:v>0:00</x:v>
      </x:c>
      <x:c r="AD42" s="128" t="s">
        <x:v>2516</x:v>
      </x:c>
      <x:c r="AE42" s="165" t="str">
        <x:f t="shared" si="6"/>
        <x:v>0</x:v>
      </x:c>
      <x:c r="AF42" s="165" t="str">
        <x:f t="shared" si="7"/>
        <x:v>0:00</x:v>
      </x:c>
      <x:c r="AG42" s="126"/>
      <x:c r="AH42" s="163"/>
      <x:c r="AI42" s="162" t="str">
        <x:f>IF((G42="INWARDS"),"",IF((G42="OUTWARDS"),"",IF((L42=L43)*AND(M42=M43),"RETAIN FILM FOR NEXT SCREENING",IF((L42=L43)*AND(M42&lt;&gt;M43),"INTERNAL TRANSFER TO:","REQUIRED NEXT AT:"))))</x:f>
        <x:v>RETAIN FILM FOR NEXT SCREENING</x:v>
      </x:c>
      <x:c r="AJ42" s="162" t="str">
        <x:f t="shared" si="12"/>
        <x:v>NEXT SCREENING IS:</x:v>
      </x:c>
      <x:c r="AK42" s="162"/>
      <x:c r="AL42" s="304">
        <x:f>VLOOKUP($D42,MAIN!$C$2:$BD$114,11)</x:f>
        <x:v>6.1805555555555558E-2</x:v>
      </x:c>
      <x:c r="AM42" s="304">
        <x:f>VLOOKUP($G42,MAIN!$C$2:$BD$114,11)</x:f>
        <x:v>0</x:v>
      </x:c>
      <x:c r="AN42" s="304">
        <x:f>VLOOKUP($D42,MAIN!$C$2:$BB$114,35)</x:f>
        <x:v>0</x:v>
      </x:c>
      <x:c r="AO42" s="124" t="s">
        <x:v>45</x:v>
      </x:c>
    </x:row>
    <x:row r="43" spans="1:41" s="124" customFormat="1" ht="11.25" customHeight="1">
      <x:c r="A43" s="106" t="str">
        <x:f t="shared" si="0"/>
        <x:v>Pinocchio 40651 0.572916666666667</x:v>
      </x:c>
      <x:c r="B43" s="106" t="str">
        <x:f t="shared" si="1"/>
        <x:v>0.572916666666667 40651 REGENT</x:v>
      </x:c>
      <x:c r="C43" s="106" t="str">
        <x:f t="shared" si="2"/>
        <x:v>40651 REGENT 2</x:v>
      </x:c>
      <x:c r="D43" s="126" t="s">
        <x:v>5539</x:v>
      </x:c>
      <x:c r="E43" s="126">
        <x:f>VLOOKUP($D43,MAIN!$C$2:$BD$114,2)</x:f>
        <x:v>0</x:v>
      </x:c>
      <x:c r="F43" s="126" t="s">
        <x:v>1478</x:v>
      </x:c>
      <x:c r="G43" s="126" t="s">
        <x:v>3527</x:v>
      </x:c>
      <x:c r="H43" s="127" t="s">
        <x:v>3636</x:v>
      </x:c>
      <x:c r="I43" s="146">
        <x:v>40651</x:v>
      </x:c>
      <x:c r="J43" s="358">
        <x:v>0.57291666666666663</x:v>
      </x:c>
      <x:c r="K43" s="121">
        <x:v>2</x:v>
      </x:c>
      <x:c r="L43" s="204" t="s">
        <x:v>5623</x:v>
      </x:c>
      <x:c r="M43" s="204" t="s">
        <x:v>4959</x:v>
      </x:c>
      <x:c r="N43" s="311" t="str">
        <x:f>VLOOKUP($D43,MAIN!$C$2:$BD$1580,12)</x:f>
        <x:v>DCP</x:v>
      </x:c>
      <x:c r="O43" s="311">
        <x:f>VLOOKUP($D43,MAIN!$C$2:$BD$114,13)</x:f>
        <x:v>0</x:v>
      </x:c>
      <x:c r="P43" s="312">
        <x:f>VLOOKUP($D43,MAIN!$C$2:$BD$1580,9)</x:f>
        <x:v>103</x:v>
      </x:c>
      <x:c r="Q43" s="160">
        <x:f>VLOOKUP($D43,MAIN!$C$2:$BD$1580,4)</x:f>
        <x:v>0</x:v>
      </x:c>
      <x:c r="R43" s="160">
        <x:f>VLOOKUP($D43,MAIN!$C$2:$BD$1580,18)</x:f>
        <x:v>0</x:v>
      </x:c>
      <x:c r="S43" s="160">
        <x:f>VLOOKUP($D43,MAIN!$C$2:$BD$1580,5)</x:f>
        <x:v>0</x:v>
      </x:c>
      <x:c r="T43" s="160">
        <x:f>VLOOKUP($D43,MAIN!$C$2:$BD$114,19)</x:f>
        <x:v>0</x:v>
      </x:c>
      <x:c r="U43" s="160">
        <x:f>VLOOKUP($D43,MAIN!$C$2:$BD$114,7)</x:f>
        <x:v>0</x:v>
      </x:c>
      <x:c r="V43" s="160">
        <x:f>VLOOKUP($D43,MAIN!$C$2:$BD$114,8)</x:f>
        <x:v>0</x:v>
      </x:c>
      <x:c r="W43" s="160">
        <x:f>VLOOKUP($D43,MAIN!$C$2:$BD$114,15)</x:f>
        <x:v>0</x:v>
      </x:c>
      <x:c r="X43" s="160">
        <x:f>VLOOKUP($D43,MAIN!$C$2:$BD$114,16)</x:f>
        <x:v>0</x:v>
      </x:c>
      <x:c r="Y43" s="160">
        <x:f>VLOOKUP($D43,MAIN!$C$2:$BD$114,20)</x:f>
        <x:v>0</x:v>
      </x:c>
      <x:c r="Z43" s="164"/>
      <x:c r="AA43" s="306">
        <x:f t="shared" si="13"/>
        <x:v>0.64444444444444438</x:v>
      </x:c>
      <x:c r="AB43" s="128" t="str">
        <x:f t="shared" si="14"/>
        <x:v>N/A</x:v>
      </x:c>
      <x:c r="AC43" s="165" t="str">
        <x:f t="shared" si="5"/>
        <x:v>0:00</x:v>
      </x:c>
      <x:c r="AD43" s="128" t="s">
        <x:v>2516</x:v>
      </x:c>
      <x:c r="AE43" s="165" t="str">
        <x:f t="shared" si="6"/>
        <x:v>0</x:v>
      </x:c>
      <x:c r="AF43" s="165" t="str">
        <x:f t="shared" si="7"/>
        <x:v>0:00</x:v>
      </x:c>
      <x:c r="AG43" s="126"/>
      <x:c r="AH43" s="163"/>
      <x:c r="AI43" s="162" t="e">
        <x:f>IF((G43="INWARDS"),"",IF((G43="OUTWARDS"),"",IF((L43=#REF!)*AND(M43=#REF!),"RETAIN FILM FOR NEXT SCREENING",IF((L43=#REF!)*AND(M43&lt;&gt;#REF!),"INTERNAL TRANSFER TO:","REQUIRED NEXT AT:"))))</x:f>
        <x:v>#REF!</x:v>
      </x:c>
      <x:c r="AJ43" s="162" t="e">
        <x:f t="shared" si="12"/>
        <x:v>#REF!</x:v>
      </x:c>
      <x:c r="AK43" s="162"/>
      <x:c r="AL43" s="304">
        <x:f>VLOOKUP($D43,MAIN!$C$2:$BD$114,11)</x:f>
        <x:v>7.1527777777777773E-2</x:v>
      </x:c>
      <x:c r="AM43" s="304">
        <x:f>VLOOKUP($G43,MAIN!$C$2:$BD$114,11)</x:f>
        <x:v>0</x:v>
      </x:c>
      <x:c r="AN43" s="304">
        <x:f>VLOOKUP($D43,MAIN!$C$2:$BB$114,35)</x:f>
        <x:v>0</x:v>
      </x:c>
      <x:c r="AO43" s="124" t="s">
        <x:v>5137</x:v>
      </x:c>
    </x:row>
    <x:row r="44" spans="1:41" s="124" customFormat="1" ht="11.25" customHeight="1">
      <x:c r="A44" s="106" t="str">
        <x:f t="shared" si="0"/>
        <x:v>The Ground We Won 40651 0.666666666666667</x:v>
      </x:c>
      <x:c r="B44" s="106" t="str">
        <x:f t="shared" si="1"/>
        <x:v>0.666666666666667 40651 REGENT</x:v>
      </x:c>
      <x:c r="C44" s="106" t="str">
        <x:f t="shared" si="2"/>
        <x:v>40651 REGENT 3</x:v>
      </x:c>
      <x:c r="D44" s="126" t="s">
        <x:v>5536</x:v>
      </x:c>
      <x:c r="E44" s="126">
        <x:f>VLOOKUP($D44,MAIN!$C$2:$BD$114,2)</x:f>
        <x:v>0</x:v>
      </x:c>
      <x:c r="F44" s="126" t="s">
        <x:v>1478</x:v>
      </x:c>
      <x:c r="G44" s="126" t="s">
        <x:v>3527</x:v>
      </x:c>
      <x:c r="H44" s="127" t="s">
        <x:v>3636</x:v>
      </x:c>
      <x:c r="I44" s="146">
        <x:v>40651</x:v>
      </x:c>
      <x:c r="J44" s="358">
        <x:v>0.66666666666666663</x:v>
      </x:c>
      <x:c r="K44" s="121">
        <x:v>3</x:v>
      </x:c>
      <x:c r="L44" s="204" t="s">
        <x:v>5623</x:v>
      </x:c>
      <x:c r="M44" s="204" t="s">
        <x:v>4959</x:v>
      </x:c>
      <x:c r="N44" s="311" t="str">
        <x:f>VLOOKUP($D44,MAIN!$C$2:$BD$1580,12)</x:f>
        <x:v>DCP</x:v>
      </x:c>
      <x:c r="O44" s="311">
        <x:f>VLOOKUP($D44,MAIN!$C$2:$BD$114,13)</x:f>
        <x:v>0</x:v>
      </x:c>
      <x:c r="P44" s="312">
        <x:f>VLOOKUP($D44,MAIN!$C$2:$BD$1580,9)</x:f>
        <x:v>55</x:v>
      </x:c>
      <x:c r="Q44" s="160">
        <x:f>VLOOKUP($D44,MAIN!$C$2:$BD$1580,4)</x:f>
        <x:v>0</x:v>
      </x:c>
      <x:c r="R44" s="160">
        <x:f>VLOOKUP($D44,MAIN!$C$2:$BD$1580,18)</x:f>
        <x:v>0</x:v>
      </x:c>
      <x:c r="S44" s="160">
        <x:f>VLOOKUP($D44,MAIN!$C$2:$BD$1580,5)</x:f>
        <x:v>0</x:v>
      </x:c>
      <x:c r="T44" s="160">
        <x:f>VLOOKUP($D44,MAIN!$C$2:$BD$114,19)</x:f>
        <x:v>0</x:v>
      </x:c>
      <x:c r="U44" s="160">
        <x:f>VLOOKUP($D44,MAIN!$C$2:$BD$114,7)</x:f>
        <x:v>0</x:v>
      </x:c>
      <x:c r="V44" s="160">
        <x:f>VLOOKUP($D44,MAIN!$C$2:$BD$114,8)</x:f>
        <x:v>0</x:v>
      </x:c>
      <x:c r="W44" s="160">
        <x:f>VLOOKUP($D44,MAIN!$C$2:$BD$114,15)</x:f>
        <x:v>0</x:v>
      </x:c>
      <x:c r="X44" s="160">
        <x:f>VLOOKUP($D44,MAIN!$C$2:$BD$114,16)</x:f>
        <x:v>0</x:v>
      </x:c>
      <x:c r="Y44" s="160">
        <x:f>VLOOKUP($D44,MAIN!$C$2:$BD$114,20)</x:f>
        <x:v>0</x:v>
      </x:c>
      <x:c r="Z44" s="164"/>
      <x:c r="AA44" s="306">
        <x:f t="shared" si="13"/>
        <x:v>0.70486111111111105</x:v>
      </x:c>
      <x:c r="AB44" s="128" t="str">
        <x:f t="shared" si="14"/>
        <x:v>N/A</x:v>
      </x:c>
      <x:c r="AC44" s="165" t="str">
        <x:f t="shared" si="5"/>
        <x:v>0:00</x:v>
      </x:c>
      <x:c r="AD44" s="128" t="s">
        <x:v>2516</x:v>
      </x:c>
      <x:c r="AE44" s="165" t="str">
        <x:f t="shared" si="6"/>
        <x:v>0</x:v>
      </x:c>
      <x:c r="AF44" s="165" t="str">
        <x:f t="shared" si="7"/>
        <x:v>0:00</x:v>
      </x:c>
      <x:c r="AG44" s="126"/>
      <x:c r="AH44" s="163"/>
      <x:c r="AI44" s="162" t="str">
        <x:f>IF((G44="INWARDS"),"",IF((G44="OUTWARDS"),"",IF((L44=L45)*AND(M44=M45),"RETAIN FILM FOR NEXT SCREENING",IF((L44=L45)*AND(M44&lt;&gt;M45),"INTERNAL TRANSFER TO:","REQUIRED NEXT AT:"))))</x:f>
        <x:v>RETAIN FILM FOR NEXT SCREENING</x:v>
      </x:c>
      <x:c r="AJ44" s="162" t="str">
        <x:f t="shared" si="12"/>
        <x:v>NEXT SCREENING IS:</x:v>
      </x:c>
      <x:c r="AK44" s="162"/>
      <x:c r="AL44" s="304">
        <x:f>VLOOKUP($D44,MAIN!$C$2:$BD$114,11)</x:f>
        <x:v>3.8194444444444448E-2</x:v>
      </x:c>
      <x:c r="AM44" s="304">
        <x:f>VLOOKUP($G44,MAIN!$C$2:$BD$114,11)</x:f>
        <x:v>0</x:v>
      </x:c>
      <x:c r="AN44" s="304">
        <x:f>VLOOKUP($D44,MAIN!$C$2:$BB$114,35)</x:f>
        <x:v>0</x:v>
      </x:c>
      <x:c r="AO44" s="124" t="s">
        <x:v>5559</x:v>
      </x:c>
    </x:row>
    <x:row r="45" spans="1:41" s="124" customFormat="1" ht="11.25" customHeight="1">
      <x:c r="A45" s="106" t="str">
        <x:f t="shared" si="0"/>
        <x:v>2001: A Space Odyssey 40651 0.760416666666667</x:v>
      </x:c>
      <x:c r="B45" s="106" t="str">
        <x:f t="shared" si="1"/>
        <x:v>0.760416666666667 40651 REGENT</x:v>
      </x:c>
      <x:c r="C45" s="106" t="str">
        <x:f t="shared" si="2"/>
        <x:v>40651 REGENT 4</x:v>
      </x:c>
      <x:c r="D45" s="126" t="s">
        <x:v>5534</x:v>
      </x:c>
      <x:c r="E45" s="126">
        <x:f>VLOOKUP($D45,MAIN!$C$2:$BD$114,2)</x:f>
        <x:v>0</x:v>
      </x:c>
      <x:c r="F45" s="126" t="s">
        <x:v>5567</x:v>
      </x:c>
      <x:c r="G45" s="126" t="s">
        <x:v>3527</x:v>
      </x:c>
      <x:c r="H45" s="127" t="s">
        <x:v>3636</x:v>
      </x:c>
      <x:c r="I45" s="146">
        <x:v>40651</x:v>
      </x:c>
      <x:c r="J45" s="358">
        <x:v>0.76041666666666663</x:v>
      </x:c>
      <x:c r="K45" s="121">
        <x:v>4</x:v>
      </x:c>
      <x:c r="L45" s="204" t="s">
        <x:v>5623</x:v>
      </x:c>
      <x:c r="M45" s="204" t="s">
        <x:v>4959</x:v>
      </x:c>
      <x:c r="N45" s="311" t="str">
        <x:f>VLOOKUP($D45,MAIN!$C$2:$BD$1580,12)</x:f>
        <x:v>DCP</x:v>
      </x:c>
      <x:c r="O45" s="311">
        <x:f>VLOOKUP($D45,MAIN!$C$2:$BD$114,13)</x:f>
        <x:v>0</x:v>
      </x:c>
      <x:c r="P45" s="312">
        <x:f>VLOOKUP($D45,MAIN!$C$2:$BD$1580,9)</x:f>
        <x:v>88</x:v>
      </x:c>
      <x:c r="Q45" s="160">
        <x:f>VLOOKUP($D45,MAIN!$C$2:$BD$1580,4)</x:f>
        <x:v>0</x:v>
      </x:c>
      <x:c r="R45" s="160">
        <x:f>VLOOKUP($D45,MAIN!$C$2:$BD$1580,18)</x:f>
        <x:v>0</x:v>
      </x:c>
      <x:c r="S45" s="160">
        <x:f>VLOOKUP($D45,MAIN!$C$2:$BD$1580,5)</x:f>
        <x:v>0</x:v>
      </x:c>
      <x:c r="T45" s="160">
        <x:f>VLOOKUP($D45,MAIN!$C$2:$BD$114,19)</x:f>
        <x:v>0</x:v>
      </x:c>
      <x:c r="U45" s="160">
        <x:f>VLOOKUP($D45,MAIN!$C$2:$BD$114,7)</x:f>
        <x:v>0</x:v>
      </x:c>
      <x:c r="V45" s="160">
        <x:f>VLOOKUP($D45,MAIN!$C$2:$BD$114,8)</x:f>
        <x:v>0</x:v>
      </x:c>
      <x:c r="W45" s="160">
        <x:f>VLOOKUP($D45,MAIN!$C$2:$BD$114,15)</x:f>
        <x:v>0</x:v>
      </x:c>
      <x:c r="X45" s="160">
        <x:f>VLOOKUP($D45,MAIN!$C$2:$BD$114,16)</x:f>
        <x:v>0</x:v>
      </x:c>
      <x:c r="Y45" s="160">
        <x:f>VLOOKUP($D45,MAIN!$C$2:$BD$114,20)</x:f>
        <x:v>0</x:v>
      </x:c>
      <x:c r="Z45" s="164"/>
      <x:c r="AA45" s="306">
        <x:f t="shared" si="13"/>
        <x:v>0.83333333333333326</x:v>
      </x:c>
      <x:c r="AB45" s="128" t="str">
        <x:f t="shared" si="14"/>
        <x:v>12 MIN INTERMISSION</x:v>
      </x:c>
      <x:c r="AC45" s="165" t="str">
        <x:f t="shared" si="5"/>
        <x:v>0:05</x:v>
      </x:c>
      <x:c r="AD45" s="128" t="s">
        <x:v>2516</x:v>
      </x:c>
      <x:c r="AE45" s="165" t="str">
        <x:f t="shared" si="6"/>
        <x:v>0</x:v>
      </x:c>
      <x:c r="AF45" s="165" t="str">
        <x:f t="shared" si="7"/>
        <x:v>0:12</x:v>
      </x:c>
      <x:c r="AG45" s="107"/>
      <x:c r="AH45" s="163"/>
      <x:c r="AI45" s="162" t="e">
        <x:f>IF((G45="INWARDS"),"",IF((G45="OUTWARDS"),"",IF((L45=#REF!)*AND(M45=#REF!),"RETAIN FILM FOR NEXT SCREENING",IF((L45=#REF!)*AND(M45&lt;&gt;#REF!),"INTERNAL TRANSFER TO:","REQUIRED NEXT AT:"))))</x:f>
        <x:v>#REF!</x:v>
      </x:c>
      <x:c r="AJ45" s="162" t="e">
        <x:f t="shared" si="12"/>
        <x:v>#REF!</x:v>
      </x:c>
      <x:c r="AK45" s="162"/>
      <x:c r="AL45" s="304">
        <x:f>VLOOKUP($D45,MAIN!$C$2:$BD$114,11)</x:f>
        <x:v>6.1111111111111109E-2</x:v>
      </x:c>
      <x:c r="AM45" s="304">
        <x:f>VLOOKUP($G45,MAIN!$C$2:$BD$114,11)</x:f>
        <x:v>0</x:v>
      </x:c>
      <x:c r="AN45" s="304">
        <x:f>VLOOKUP($D45,MAIN!$C$2:$BB$114,35)</x:f>
        <x:v>0</x:v>
      </x:c>
      <x:c r="AO45" s="124" t="s">
        <x:v>5556</x:v>
      </x:c>
    </x:row>
    <x:row r="46" spans="1:41" ht="11.25" customHeight="1">
      <x:c r="A46" s="106" t="str">
        <x:f t="shared" ref="A46:A65" si="15">D46&amp;" "&amp;I46&amp;" "&amp;J46</x:f>
        <x:v xml:space="preserve">  </x:v>
      </x:c>
      <x:c r="B46" s="106" t="str">
        <x:f t="shared" ref="B46:B65" si="16">J46&amp;" "&amp;I46&amp;" "&amp;L46</x:f>
        <x:v xml:space="preserve">  </x:v>
      </x:c>
      <x:c r="C46" s="106" t="str">
        <x:f t="shared" ref="C46:C78" si="17">I46&amp;" "&amp;L46&amp;" "&amp;K46</x:f>
        <x:v xml:space="preserve">  </x:v>
      </x:c>
      <x:c r="F46" s="126" t="s">
        <x:v>1478</x:v>
      </x:c>
      <x:c r="G46" s="126" t="s">
        <x:v>3527</x:v>
      </x:c>
      <x:c r="H46" s="127"/>
      <x:c r="L46" s="204"/>
      <x:c r="M46" s="204"/>
      <x:c r="N46" s="311" t="e">
        <x:f>VLOOKUP($D46,MAIN!$C$2:$BD$1580,12)</x:f>
        <x:v>#N/A</x:v>
      </x:c>
      <x:c r="O46" s="311" t="e">
        <x:f>VLOOKUP($D46,MAIN!$C$2:$BD$114,13)</x:f>
        <x:v>#N/A</x:v>
      </x:c>
      <x:c r="P46" s="312" t="e">
        <x:f>VLOOKUP($D46,MAIN!$C$2:$BD$1580,9)</x:f>
        <x:v>#N/A</x:v>
      </x:c>
      <x:c r="Q46" s="160" t="e">
        <x:f>VLOOKUP($D46,MAIN!$C$2:$BD$1580,4)</x:f>
        <x:v>#N/A</x:v>
      </x:c>
      <x:c r="R46" s="160" t="e">
        <x:f>VLOOKUP($D46,MAIN!$C$2:$BD$1580,18)</x:f>
        <x:v>#N/A</x:v>
      </x:c>
      <x:c r="S46" s="160" t="e">
        <x:f>VLOOKUP($D46,MAIN!$C$2:$BD$1580,5)</x:f>
        <x:v>#N/A</x:v>
      </x:c>
      <x:c r="T46" s="160" t="e">
        <x:f>VLOOKUP($D46,MAIN!$C$2:$BD$114,19)</x:f>
        <x:v>#N/A</x:v>
      </x:c>
      <x:c r="U46" s="160" t="e">
        <x:f>VLOOKUP($D46,MAIN!$C$2:$BD$114,7)</x:f>
        <x:v>#N/A</x:v>
      </x:c>
      <x:c r="V46" s="160" t="e">
        <x:f>VLOOKUP($D46,MAIN!$C$2:$BD$114,8)</x:f>
        <x:v>#N/A</x:v>
      </x:c>
      <x:c r="W46" s="160" t="e">
        <x:f>VLOOKUP($D46,MAIN!$C$2:$BD$114,15)</x:f>
        <x:v>#N/A</x:v>
      </x:c>
      <x:c r="X46" s="160" t="e">
        <x:f>VLOOKUP($D46,MAIN!$C$2:$BD$114,16)</x:f>
        <x:v>#N/A</x:v>
      </x:c>
      <x:c r="Y46" s="160" t="e">
        <x:f>VLOOKUP($D46,MAIN!$C$2:$BD$114,20)</x:f>
        <x:v>#N/A</x:v>
      </x:c>
      <x:c r="Z46" s="164"/>
      <x:c r="AA46" s="306" t="e">
        <x:f t="shared" ref="AA46:AA70" si="18">J46+AL46+AE46+AC46+AF46+AM46</x:f>
        <x:v>#N/A</x:v>
      </x:c>
      <x:c r="AB46" s="128" t="str">
        <x:f t="shared" ref="AB46:AB69" si="19">F46</x:f>
        <x:v>N/A</x:v>
      </x:c>
      <x:c r="AC46" s="165" t="str">
        <x:f t="shared" ref="AC46:AC70" si="20">IF(F46="SHORT","0:00",IF(F46&lt;&gt;"N/A","0:05","0:00"))</x:f>
        <x:v>0:00</x:v>
      </x:c>
      <x:c r="AD46" s="128" t="s">
        <x:v>2516</x:v>
      </x:c>
      <x:c r="AE46" s="165" t="str">
        <x:f t="shared" ref="AE46:AE70" si="21">IF(F46="INTRO + 30 MIN Q &amp; A","0:30",IF(F46="INTRO + 40 MIN Q&amp; A","0:40","0"))</x:f>
        <x:v>0</x:v>
      </x:c>
      <x:c r="AF46" s="165" t="str">
        <x:f t="shared" ref="AF46:AF70" si="22">IF(F46="12 MIN INTERMISSION","0:12",IF(F46="15 MIN INTERMISSION","0:15","0:00"))</x:f>
        <x:v>0:00</x:v>
      </x:c>
      <x:c r="AG46" s="115"/>
      <x:c r="AH46" s="163"/>
      <x:c r="AI46" s="162" t="str">
        <x:f>IF((G46="INWARDS"),"",IF((G46="OUTWARDS"),"",IF((L46=L47)*AND(M46=M47),"RETAIN FILM FOR NEXT SCREENING",IF((L46=L47)*AND(M46&lt;&gt;M47),"INTERNAL TRANSFER TO:","REQUIRED NEXT AT:"))))</x:f>
        <x:v>RETAIN FILM FOR NEXT SCREENING</x:v>
      </x:c>
      <x:c r="AJ46" s="162" t="str">
        <x:f t="shared" ref="AJ46:AJ73" si="23">IF((G46="INWARDS"),"",IF((G46="OUTWARDS"),"",IF((AI46="RETAIN FILM FOR NEXT SCREENING"),"NEXT SCREENING IS:",("REQUIRED FOR SCREENING ON:"))))</x:f>
        <x:v>NEXT SCREENING IS:</x:v>
      </x:c>
      <x:c r="AK46" s="162"/>
      <x:c r="AL46" s="304" t="e">
        <x:f>VLOOKUP($D46,MAIN!$C$2:$BD$1580,11)</x:f>
        <x:v>#N/A</x:v>
      </x:c>
      <x:c r="AM46" s="161">
        <x:f>VLOOKUP($G46, MAIN!$C$2:$BD$1580,11)</x:f>
        <x:v>0</x:v>
      </x:c>
    </x:row>
    <x:row r="47" spans="1:41" ht="11.25" customHeight="1">
      <x:c r="A47" s="106" t="str">
        <x:f t="shared" si="15"/>
        <x:v xml:space="preserve">  </x:v>
      </x:c>
      <x:c r="B47" s="106" t="str">
        <x:f t="shared" si="16"/>
        <x:v xml:space="preserve">  </x:v>
      </x:c>
      <x:c r="C47" s="106" t="str">
        <x:f t="shared" si="17"/>
        <x:v xml:space="preserve">  </x:v>
      </x:c>
      <x:c r="F47" s="126" t="s">
        <x:v>1478</x:v>
      </x:c>
      <x:c r="G47" s="126" t="s">
        <x:v>3527</x:v>
      </x:c>
      <x:c r="H47" s="127"/>
      <x:c r="L47" s="204"/>
      <x:c r="M47" s="204"/>
      <x:c r="N47" s="311" t="e">
        <x:f>VLOOKUP($D47,MAIN!$C$2:$BD$1580,12)</x:f>
        <x:v>#N/A</x:v>
      </x:c>
      <x:c r="O47" s="311" t="e">
        <x:f>VLOOKUP($D47,MAIN!$C$2:$BD$114,13)</x:f>
        <x:v>#N/A</x:v>
      </x:c>
      <x:c r="P47" s="312" t="e">
        <x:f>VLOOKUP($D47,MAIN!$C$2:$BD$1580,9)</x:f>
        <x:v>#N/A</x:v>
      </x:c>
      <x:c r="Q47" s="160" t="e">
        <x:f>VLOOKUP($D47,MAIN!$C$2:$BD$1580,4)</x:f>
        <x:v>#N/A</x:v>
      </x:c>
      <x:c r="R47" s="160" t="e">
        <x:f>VLOOKUP($D47,MAIN!$C$2:$BD$1580,18)</x:f>
        <x:v>#N/A</x:v>
      </x:c>
      <x:c r="S47" s="160" t="e">
        <x:f>VLOOKUP($D47,MAIN!$C$2:$BD$1580,5)</x:f>
        <x:v>#N/A</x:v>
      </x:c>
      <x:c r="T47" s="160" t="e">
        <x:f>VLOOKUP($D47,MAIN!$C$2:$BD$114,19)</x:f>
        <x:v>#N/A</x:v>
      </x:c>
      <x:c r="U47" s="160" t="e">
        <x:f>VLOOKUP($D47,MAIN!$C$2:$BD$114,7)</x:f>
        <x:v>#N/A</x:v>
      </x:c>
      <x:c r="V47" s="160" t="e">
        <x:f>VLOOKUP($D47,MAIN!$C$2:$BD$114,8)</x:f>
        <x:v>#N/A</x:v>
      </x:c>
      <x:c r="W47" s="160" t="e">
        <x:f>VLOOKUP($D47,MAIN!$C$2:$BD$114,15)</x:f>
        <x:v>#N/A</x:v>
      </x:c>
      <x:c r="X47" s="160" t="e">
        <x:f>VLOOKUP($D47,MAIN!$C$2:$BD$114,16)</x:f>
        <x:v>#N/A</x:v>
      </x:c>
      <x:c r="Y47" s="160" t="e">
        <x:f>VLOOKUP($D47,MAIN!$C$2:$BD$114,20)</x:f>
        <x:v>#N/A</x:v>
      </x:c>
      <x:c r="Z47" s="164"/>
      <x:c r="AA47" s="306" t="e">
        <x:f t="shared" si="18"/>
        <x:v>#N/A</x:v>
      </x:c>
      <x:c r="AB47" s="128" t="str">
        <x:f t="shared" si="19"/>
        <x:v>N/A</x:v>
      </x:c>
      <x:c r="AC47" s="165" t="str">
        <x:f t="shared" si="20"/>
        <x:v>0:00</x:v>
      </x:c>
      <x:c r="AD47" s="128" t="s">
        <x:v>2516</x:v>
      </x:c>
      <x:c r="AE47" s="165" t="str">
        <x:f t="shared" si="21"/>
        <x:v>0</x:v>
      </x:c>
      <x:c r="AF47" s="165" t="str">
        <x:f t="shared" si="22"/>
        <x:v>0:00</x:v>
      </x:c>
      <x:c r="AG47" s="115"/>
      <x:c r="AH47" s="163"/>
      <x:c r="AI47" s="162" t="str">
        <x:f>IF((G47="INWARDS"),"",IF((G47="OUTWARDS"),"",IF((L47=L48)*AND(M47=M48),"RETAIN FILM FOR NEXT SCREENING",IF((L47=L48)*AND(M47&lt;&gt;M48),"INTERNAL TRANSFER TO:","REQUIRED NEXT AT:"))))</x:f>
        <x:v>RETAIN FILM FOR NEXT SCREENING</x:v>
      </x:c>
      <x:c r="AJ47" s="162" t="str">
        <x:f t="shared" si="23"/>
        <x:v>NEXT SCREENING IS:</x:v>
      </x:c>
      <x:c r="AK47" s="162"/>
      <x:c r="AL47" s="304" t="e">
        <x:f>VLOOKUP($D47,MAIN!$C$2:$BD$1580,11)</x:f>
        <x:v>#N/A</x:v>
      </x:c>
      <x:c r="AM47" s="161">
        <x:f>VLOOKUP($G47, MAIN!$C$2:$BD$1580,11)</x:f>
        <x:v>0</x:v>
      </x:c>
    </x:row>
    <x:row r="48" spans="1:41" ht="11.25" customHeight="1">
      <x:c r="A48" s="106" t="str">
        <x:f t="shared" si="15"/>
        <x:v xml:space="preserve">  </x:v>
      </x:c>
      <x:c r="B48" s="106" t="str">
        <x:f t="shared" si="16"/>
        <x:v xml:space="preserve">  </x:v>
      </x:c>
      <x:c r="C48" s="106" t="str">
        <x:f t="shared" si="17"/>
        <x:v xml:space="preserve">  </x:v>
      </x:c>
      <x:c r="F48" s="126" t="s">
        <x:v>1478</x:v>
      </x:c>
      <x:c r="G48" s="126" t="s">
        <x:v>3527</x:v>
      </x:c>
      <x:c r="H48" s="127"/>
      <x:c r="L48" s="204"/>
      <x:c r="M48" s="204"/>
      <x:c r="N48" s="311" t="e">
        <x:f>VLOOKUP($D48,MAIN!$C$2:$BD$1580,12)</x:f>
        <x:v>#N/A</x:v>
      </x:c>
      <x:c r="O48" s="311" t="e">
        <x:f>VLOOKUP($D48,MAIN!$C$2:$BD$114,13)</x:f>
        <x:v>#N/A</x:v>
      </x:c>
      <x:c r="P48" s="312" t="e">
        <x:f>VLOOKUP($D48,MAIN!$C$2:$BD$1580,9)</x:f>
        <x:v>#N/A</x:v>
      </x:c>
      <x:c r="Q48" s="160" t="e">
        <x:f>VLOOKUP($D48,MAIN!$C$2:$BD$1580,4)</x:f>
        <x:v>#N/A</x:v>
      </x:c>
      <x:c r="R48" s="160" t="e">
        <x:f>VLOOKUP($D48,MAIN!$C$2:$BD$1580,18)</x:f>
        <x:v>#N/A</x:v>
      </x:c>
      <x:c r="S48" s="160" t="e">
        <x:f>VLOOKUP($D48,MAIN!$C$2:$BD$1580,5)</x:f>
        <x:v>#N/A</x:v>
      </x:c>
      <x:c r="T48" s="160" t="e">
        <x:f>VLOOKUP($D48,MAIN!$C$2:$BD$114,19)</x:f>
        <x:v>#N/A</x:v>
      </x:c>
      <x:c r="U48" s="160" t="e">
        <x:f>VLOOKUP($D48,MAIN!$C$2:$BD$114,7)</x:f>
        <x:v>#N/A</x:v>
      </x:c>
      <x:c r="V48" s="160" t="e">
        <x:f>VLOOKUP($D48,MAIN!$C$2:$BD$114,8)</x:f>
        <x:v>#N/A</x:v>
      </x:c>
      <x:c r="W48" s="160" t="e">
        <x:f>VLOOKUP($D48,MAIN!$C$2:$BD$114,15)</x:f>
        <x:v>#N/A</x:v>
      </x:c>
      <x:c r="X48" s="160" t="e">
        <x:f>VLOOKUP($D48,MAIN!$C$2:$BD$114,16)</x:f>
        <x:v>#N/A</x:v>
      </x:c>
      <x:c r="Y48" s="160" t="e">
        <x:f>VLOOKUP($D48,MAIN!$C$2:$BD$114,20)</x:f>
        <x:v>#N/A</x:v>
      </x:c>
      <x:c r="Z48" s="164"/>
      <x:c r="AA48" s="306" t="e">
        <x:f t="shared" si="18"/>
        <x:v>#N/A</x:v>
      </x:c>
      <x:c r="AB48" s="128" t="str">
        <x:f t="shared" si="19"/>
        <x:v>N/A</x:v>
      </x:c>
      <x:c r="AC48" s="165" t="str">
        <x:f t="shared" si="20"/>
        <x:v>0:00</x:v>
      </x:c>
      <x:c r="AD48" s="128" t="s">
        <x:v>2516</x:v>
      </x:c>
      <x:c r="AE48" s="165" t="str">
        <x:f t="shared" si="21"/>
        <x:v>0</x:v>
      </x:c>
      <x:c r="AF48" s="165" t="str">
        <x:f t="shared" si="22"/>
        <x:v>0:00</x:v>
      </x:c>
      <x:c r="AG48" s="115"/>
      <x:c r="AH48" s="163"/>
      <x:c r="AI48" s="162" t="str">
        <x:f>IF((G48="INWARDS"),"",IF((G48="OUTWARDS"),"",IF((L48=L49)*AND(M48=M49),"RETAIN FILM FOR NEXT SCREENING",IF((L48=L49)*AND(M48&lt;&gt;M49),"INTERNAL TRANSFER TO:","REQUIRED NEXT AT:"))))</x:f>
        <x:v>RETAIN FILM FOR NEXT SCREENING</x:v>
      </x:c>
      <x:c r="AJ48" s="162" t="str">
        <x:f t="shared" si="23"/>
        <x:v>NEXT SCREENING IS:</x:v>
      </x:c>
      <x:c r="AK48" s="162"/>
      <x:c r="AL48" s="304" t="e">
        <x:f>VLOOKUP($D48,MAIN!$C$2:$BD$1580,11)</x:f>
        <x:v>#N/A</x:v>
      </x:c>
      <x:c r="AM48" s="161">
        <x:f>VLOOKUP($G48, MAIN!$C$2:$BD$1580,11)</x:f>
        <x:v>0</x:v>
      </x:c>
    </x:row>
    <x:row r="49" spans="1:39" ht="11.25" customHeight="1">
      <x:c r="A49" s="106" t="str">
        <x:f t="shared" si="15"/>
        <x:v xml:space="preserve">  </x:v>
      </x:c>
      <x:c r="B49" s="106" t="str">
        <x:f t="shared" si="16"/>
        <x:v xml:space="preserve">  </x:v>
      </x:c>
      <x:c r="C49" s="106" t="str">
        <x:f t="shared" si="17"/>
        <x:v xml:space="preserve">  </x:v>
      </x:c>
      <x:c r="F49" s="126" t="s">
        <x:v>1478</x:v>
      </x:c>
      <x:c r="G49" s="126" t="s">
        <x:v>3527</x:v>
      </x:c>
      <x:c r="H49" s="145"/>
      <x:c r="L49" s="204"/>
      <x:c r="M49" s="204"/>
      <x:c r="N49" s="311" t="e">
        <x:f>VLOOKUP($D49,MAIN!$C$2:$BD$1580,12)</x:f>
        <x:v>#N/A</x:v>
      </x:c>
      <x:c r="O49" s="311" t="e">
        <x:f>VLOOKUP($D49,MAIN!$C$2:$BD$114,13)</x:f>
        <x:v>#N/A</x:v>
      </x:c>
      <x:c r="P49" s="312" t="e">
        <x:f>VLOOKUP($D49,MAIN!$C$2:$BD$1580,9)</x:f>
        <x:v>#N/A</x:v>
      </x:c>
      <x:c r="Q49" s="160" t="e">
        <x:f>VLOOKUP($D49,MAIN!$C$2:$BD$1580,4)</x:f>
        <x:v>#N/A</x:v>
      </x:c>
      <x:c r="R49" s="160" t="e">
        <x:f>VLOOKUP($D49,MAIN!$C$2:$BD$1580,18)</x:f>
        <x:v>#N/A</x:v>
      </x:c>
      <x:c r="S49" s="160" t="e">
        <x:f>VLOOKUP($D49,MAIN!$C$2:$BD$1580,5)</x:f>
        <x:v>#N/A</x:v>
      </x:c>
      <x:c r="T49" s="160" t="e">
        <x:f>VLOOKUP($D49,MAIN!$C$2:$BD$114,19)</x:f>
        <x:v>#N/A</x:v>
      </x:c>
      <x:c r="U49" s="160" t="e">
        <x:f>VLOOKUP($D49,MAIN!$C$2:$BD$114,7)</x:f>
        <x:v>#N/A</x:v>
      </x:c>
      <x:c r="V49" s="160" t="e">
        <x:f>VLOOKUP($D49,MAIN!$C$2:$BD$114,8)</x:f>
        <x:v>#N/A</x:v>
      </x:c>
      <x:c r="W49" s="160" t="e">
        <x:f>VLOOKUP($D49,MAIN!$C$2:$BD$114,15)</x:f>
        <x:v>#N/A</x:v>
      </x:c>
      <x:c r="X49" s="160" t="e">
        <x:f>VLOOKUP($D49,MAIN!$C$2:$BD$114,16)</x:f>
        <x:v>#N/A</x:v>
      </x:c>
      <x:c r="Y49" s="160" t="e">
        <x:f>VLOOKUP($D49,MAIN!$C$2:$BD$114,20)</x:f>
        <x:v>#N/A</x:v>
      </x:c>
      <x:c r="Z49" s="164"/>
      <x:c r="AA49" s="306" t="e">
        <x:f t="shared" si="18"/>
        <x:v>#N/A</x:v>
      </x:c>
      <x:c r="AB49" s="128" t="str">
        <x:f t="shared" si="19"/>
        <x:v>N/A</x:v>
      </x:c>
      <x:c r="AC49" s="165" t="str">
        <x:f t="shared" si="20"/>
        <x:v>0:00</x:v>
      </x:c>
      <x:c r="AD49" s="128" t="s">
        <x:v>2516</x:v>
      </x:c>
      <x:c r="AE49" s="165" t="str">
        <x:f t="shared" si="21"/>
        <x:v>0</x:v>
      </x:c>
      <x:c r="AF49" s="165" t="str">
        <x:f t="shared" si="22"/>
        <x:v>0:00</x:v>
      </x:c>
      <x:c r="AG49" s="115"/>
      <x:c r="AH49" s="163"/>
      <x:c r="AI49" s="162" t="str">
        <x:f>IF((G49="INWARDS"),"",IF((G49="OUTWARDS"),"",IF((L49=L51)*AND(M49=M51),"RETAIN FILM FOR NEXT SCREENING",IF((L49=L51)*AND(M49&lt;&gt;M51),"INTERNAL TRANSFER TO:","REQUIRED NEXT AT:"))))</x:f>
        <x:v>RETAIN FILM FOR NEXT SCREENING</x:v>
      </x:c>
      <x:c r="AJ49" s="162" t="str">
        <x:f t="shared" si="23"/>
        <x:v>NEXT SCREENING IS:</x:v>
      </x:c>
      <x:c r="AK49" s="162"/>
      <x:c r="AL49" s="304" t="e">
        <x:f>VLOOKUP($D49,MAIN!$C$2:$BD$1580,11)</x:f>
        <x:v>#N/A</x:v>
      </x:c>
      <x:c r="AM49" s="161">
        <x:f>VLOOKUP($G49, MAIN!$C$2:$BD$1580,11)</x:f>
        <x:v>0</x:v>
      </x:c>
    </x:row>
    <x:row r="50" spans="1:39" ht="11.25" customHeight="1">
      <x:c r="A50" s="106" t="str">
        <x:f t="shared" si="15"/>
        <x:v xml:space="preserve">  </x:v>
      </x:c>
      <x:c r="B50" s="106" t="str">
        <x:f t="shared" si="16"/>
        <x:v xml:space="preserve">  </x:v>
      </x:c>
      <x:c r="C50" s="106" t="str">
        <x:f t="shared" si="17"/>
        <x:v xml:space="preserve">  </x:v>
      </x:c>
      <x:c r="F50" s="126" t="s">
        <x:v>1478</x:v>
      </x:c>
      <x:c r="G50" s="126" t="s">
        <x:v>3527</x:v>
      </x:c>
      <x:c r="H50" s="145"/>
      <x:c r="L50" s="204"/>
      <x:c r="M50" s="204"/>
      <x:c r="N50" s="311" t="e">
        <x:f>VLOOKUP($D50,MAIN!$C$2:$BD$1580,12)</x:f>
        <x:v>#N/A</x:v>
      </x:c>
      <x:c r="O50" s="311" t="e">
        <x:f>VLOOKUP($D50,MAIN!$C$2:$BD$114,13)</x:f>
        <x:v>#N/A</x:v>
      </x:c>
      <x:c r="P50" s="312" t="e">
        <x:f>VLOOKUP($D50,MAIN!$C$2:$BD$1580,9)</x:f>
        <x:v>#N/A</x:v>
      </x:c>
      <x:c r="Q50" s="160" t="e">
        <x:f>VLOOKUP($D50,MAIN!$C$2:$BD$1580,4)</x:f>
        <x:v>#N/A</x:v>
      </x:c>
      <x:c r="R50" s="160" t="e">
        <x:f>VLOOKUP($D50,MAIN!$C$2:$BD$1580,18)</x:f>
        <x:v>#N/A</x:v>
      </x:c>
      <x:c r="S50" s="160" t="e">
        <x:f>VLOOKUP($D50,MAIN!$C$2:$BD$1580,5)</x:f>
        <x:v>#N/A</x:v>
      </x:c>
      <x:c r="T50" s="160" t="e">
        <x:f>VLOOKUP($D50,MAIN!$C$2:$BD$114,19)</x:f>
        <x:v>#N/A</x:v>
      </x:c>
      <x:c r="U50" s="160" t="e">
        <x:f>VLOOKUP($D50,MAIN!$C$2:$BD$114,7)</x:f>
        <x:v>#N/A</x:v>
      </x:c>
      <x:c r="V50" s="160" t="e">
        <x:f>VLOOKUP($D50,MAIN!$C$2:$BD$114,8)</x:f>
        <x:v>#N/A</x:v>
      </x:c>
      <x:c r="W50" s="160" t="e">
        <x:f>VLOOKUP($D50,MAIN!$C$2:$BD$114,15)</x:f>
        <x:v>#N/A</x:v>
      </x:c>
      <x:c r="X50" s="160" t="e">
        <x:f>VLOOKUP($D50,MAIN!$C$2:$BD$114,16)</x:f>
        <x:v>#N/A</x:v>
      </x:c>
      <x:c r="Y50" s="160" t="e">
        <x:f>VLOOKUP($D50,MAIN!$C$2:$BD$114,20)</x:f>
        <x:v>#N/A</x:v>
      </x:c>
      <x:c r="Z50" s="164"/>
      <x:c r="AA50" s="306" t="e">
        <x:f t="shared" si="18"/>
        <x:v>#N/A</x:v>
      </x:c>
      <x:c r="AB50" s="128" t="str">
        <x:f t="shared" si="19"/>
        <x:v>N/A</x:v>
      </x:c>
      <x:c r="AC50" s="165" t="str">
        <x:f t="shared" si="20"/>
        <x:v>0:00</x:v>
      </x:c>
      <x:c r="AD50" s="128" t="s">
        <x:v>2516</x:v>
      </x:c>
      <x:c r="AE50" s="165" t="str">
        <x:f t="shared" si="21"/>
        <x:v>0</x:v>
      </x:c>
      <x:c r="AF50" s="165" t="str">
        <x:f t="shared" si="22"/>
        <x:v>0:00</x:v>
      </x:c>
      <x:c r="AG50" s="115"/>
      <x:c r="AH50" s="163"/>
      <x:c r="AI50" s="162" t="str">
        <x:f>IF((G50="INWARDS"),"",IF((G50="OUTWARDS"),"",IF((L50=L52)*AND(M50=M52),"RETAIN FILM FOR NEXT SCREENING",IF((L50=L52)*AND(M50&lt;&gt;M52),"INTERNAL TRANSFER TO:","REQUIRED NEXT AT:"))))</x:f>
        <x:v>RETAIN FILM FOR NEXT SCREENING</x:v>
      </x:c>
      <x:c r="AJ50" s="162" t="str">
        <x:f t="shared" si="23"/>
        <x:v>NEXT SCREENING IS:</x:v>
      </x:c>
      <x:c r="AK50" s="162"/>
      <x:c r="AL50" s="304" t="e">
        <x:f>VLOOKUP($D50,MAIN!$C$2:$BD$1580,11)</x:f>
        <x:v>#N/A</x:v>
      </x:c>
      <x:c r="AM50" s="161">
        <x:f>VLOOKUP($G50, MAIN!$C$2:$BD$1580,11)</x:f>
        <x:v>0</x:v>
      </x:c>
    </x:row>
    <x:row r="51" spans="1:39" ht="11.25" customHeight="1">
      <x:c r="A51" s="106" t="str">
        <x:f t="shared" si="15"/>
        <x:v xml:space="preserve">  </x:v>
      </x:c>
      <x:c r="B51" s="106" t="str">
        <x:f t="shared" si="16"/>
        <x:v xml:space="preserve">  </x:v>
      </x:c>
      <x:c r="C51" s="106" t="str">
        <x:f t="shared" si="17"/>
        <x:v xml:space="preserve">  </x:v>
      </x:c>
      <x:c r="F51" s="126" t="s">
        <x:v>1478</x:v>
      </x:c>
      <x:c r="G51" s="126" t="s">
        <x:v>3527</x:v>
      </x:c>
      <x:c r="H51" s="127"/>
      <x:c r="L51" s="204"/>
      <x:c r="M51" s="125"/>
      <x:c r="N51" s="311" t="e">
        <x:f>VLOOKUP($D51,MAIN!$C$2:$BD$1580,12)</x:f>
        <x:v>#N/A</x:v>
      </x:c>
      <x:c r="O51" s="311" t="e">
        <x:f>VLOOKUP($D51,MAIN!$C$2:$BD$114,13)</x:f>
        <x:v>#N/A</x:v>
      </x:c>
      <x:c r="P51" s="312" t="e">
        <x:f>VLOOKUP($D51,MAIN!$C$2:$BD$1580,9)</x:f>
        <x:v>#N/A</x:v>
      </x:c>
      <x:c r="Q51" s="160" t="e">
        <x:f>VLOOKUP($D51,MAIN!$C$2:$BD$1580,4)</x:f>
        <x:v>#N/A</x:v>
      </x:c>
      <x:c r="R51" s="160" t="e">
        <x:f>VLOOKUP($D51,MAIN!$C$2:$BD$1580,18)</x:f>
        <x:v>#N/A</x:v>
      </x:c>
      <x:c r="S51" s="160" t="e">
        <x:f>VLOOKUP($D51,MAIN!$C$2:$BD$1580,5)</x:f>
        <x:v>#N/A</x:v>
      </x:c>
      <x:c r="T51" s="160" t="e">
        <x:f>VLOOKUP($D51,MAIN!$C$2:$BD$114,19)</x:f>
        <x:v>#N/A</x:v>
      </x:c>
      <x:c r="U51" s="160" t="e">
        <x:f>VLOOKUP($D51,MAIN!$C$2:$BD$114,7)</x:f>
        <x:v>#N/A</x:v>
      </x:c>
      <x:c r="V51" s="160" t="e">
        <x:f>VLOOKUP($D51,MAIN!$C$2:$BD$114,8)</x:f>
        <x:v>#N/A</x:v>
      </x:c>
      <x:c r="W51" s="160" t="e">
        <x:f>VLOOKUP($D51,MAIN!$C$2:$BD$114,15)</x:f>
        <x:v>#N/A</x:v>
      </x:c>
      <x:c r="X51" s="160" t="e">
        <x:f>VLOOKUP($D51,MAIN!$C$2:$BD$114,16)</x:f>
        <x:v>#N/A</x:v>
      </x:c>
      <x:c r="Y51" s="160" t="e">
        <x:f>VLOOKUP($D51,MAIN!$C$2:$BD$114,20)</x:f>
        <x:v>#N/A</x:v>
      </x:c>
      <x:c r="Z51" s="164"/>
      <x:c r="AA51" s="306" t="e">
        <x:f t="shared" si="18"/>
        <x:v>#N/A</x:v>
      </x:c>
      <x:c r="AB51" s="128" t="str">
        <x:f t="shared" si="19"/>
        <x:v>N/A</x:v>
      </x:c>
      <x:c r="AC51" s="165" t="str">
        <x:f t="shared" si="20"/>
        <x:v>0:00</x:v>
      </x:c>
      <x:c r="AD51" s="128" t="s">
        <x:v>2516</x:v>
      </x:c>
      <x:c r="AE51" s="165" t="str">
        <x:f t="shared" si="21"/>
        <x:v>0</x:v>
      </x:c>
      <x:c r="AF51" s="165" t="str">
        <x:f t="shared" si="22"/>
        <x:v>0:00</x:v>
      </x:c>
      <x:c r="AG51" s="109"/>
      <x:c r="AH51" s="163"/>
      <x:c r="AI51" s="162" t="str">
        <x:f t="shared" ref="AI51:AI59" si="24">IF((G51="INWARDS"),"",IF((G51="OUTWARDS"),"",IF((L51=L52)*AND(M51=M52),"RETAIN FILM FOR NEXT SCREENING",IF((L51=L52)*AND(M51&lt;&gt;M52),"INTERNAL TRANSFER TO:","REQUIRED NEXT AT:"))))</x:f>
        <x:v>RETAIN FILM FOR NEXT SCREENING</x:v>
      </x:c>
      <x:c r="AJ51" s="162" t="str">
        <x:f t="shared" si="23"/>
        <x:v>NEXT SCREENING IS:</x:v>
      </x:c>
      <x:c r="AK51" s="162"/>
      <x:c r="AL51" s="304" t="e">
        <x:f>VLOOKUP($D51,MAIN!$C$2:$BD$1580,11)</x:f>
        <x:v>#N/A</x:v>
      </x:c>
      <x:c r="AM51" s="161">
        <x:f>VLOOKUP($G51, MAIN!$C$2:$BD$1580,11)</x:f>
        <x:v>0</x:v>
      </x:c>
    </x:row>
    <x:row r="52" spans="1:39" ht="11.25" customHeight="1">
      <x:c r="A52" s="106" t="str">
        <x:f t="shared" si="15"/>
        <x:v xml:space="preserve">  </x:v>
      </x:c>
      <x:c r="B52" s="106" t="str">
        <x:f t="shared" si="16"/>
        <x:v xml:space="preserve">  </x:v>
      </x:c>
      <x:c r="C52" s="106" t="str">
        <x:f t="shared" si="17"/>
        <x:v xml:space="preserve">  </x:v>
      </x:c>
      <x:c r="F52" s="126" t="s">
        <x:v>1478</x:v>
      </x:c>
      <x:c r="G52" s="126" t="s">
        <x:v>3527</x:v>
      </x:c>
      <x:c r="H52" s="134"/>
      <x:c r="L52" s="204"/>
      <x:c r="M52" s="125"/>
      <x:c r="N52" s="311" t="e">
        <x:f>VLOOKUP($D52,MAIN!$C$2:$BD$1580,12)</x:f>
        <x:v>#N/A</x:v>
      </x:c>
      <x:c r="O52" s="311" t="e">
        <x:f>VLOOKUP($D52,MAIN!$C$2:$BD$114,13)</x:f>
        <x:v>#N/A</x:v>
      </x:c>
      <x:c r="P52" s="312" t="e">
        <x:f>VLOOKUP($D52,MAIN!$C$2:$BD$1580,9)</x:f>
        <x:v>#N/A</x:v>
      </x:c>
      <x:c r="Q52" s="160" t="e">
        <x:f>VLOOKUP($D52,MAIN!$C$2:$BD$1580,4)</x:f>
        <x:v>#N/A</x:v>
      </x:c>
      <x:c r="R52" s="160" t="e">
        <x:f>VLOOKUP($D52,MAIN!$C$2:$BD$1580,18)</x:f>
        <x:v>#N/A</x:v>
      </x:c>
      <x:c r="S52" s="160" t="e">
        <x:f>VLOOKUP($D52,MAIN!$C$2:$BD$1580,5)</x:f>
        <x:v>#N/A</x:v>
      </x:c>
      <x:c r="T52" s="160" t="e">
        <x:f>VLOOKUP($D52,MAIN!$C$2:$BD$114,19)</x:f>
        <x:v>#N/A</x:v>
      </x:c>
      <x:c r="U52" s="160" t="e">
        <x:f>VLOOKUP($D52,MAIN!$C$2:$BD$114,7)</x:f>
        <x:v>#N/A</x:v>
      </x:c>
      <x:c r="V52" s="160" t="e">
        <x:f>VLOOKUP($D52,MAIN!$C$2:$BD$114,8)</x:f>
        <x:v>#N/A</x:v>
      </x:c>
      <x:c r="W52" s="160" t="e">
        <x:f>VLOOKUP($D52,MAIN!$C$2:$BD$114,15)</x:f>
        <x:v>#N/A</x:v>
      </x:c>
      <x:c r="X52" s="160" t="e">
        <x:f>VLOOKUP($D52,MAIN!$C$2:$BD$114,16)</x:f>
        <x:v>#N/A</x:v>
      </x:c>
      <x:c r="Y52" s="160" t="e">
        <x:f>VLOOKUP($D52,MAIN!$C$2:$BD$114,20)</x:f>
        <x:v>#N/A</x:v>
      </x:c>
      <x:c r="Z52" s="164"/>
      <x:c r="AA52" s="306" t="e">
        <x:f t="shared" si="18"/>
        <x:v>#N/A</x:v>
      </x:c>
      <x:c r="AB52" s="128" t="str">
        <x:f t="shared" si="19"/>
        <x:v>N/A</x:v>
      </x:c>
      <x:c r="AC52" s="165" t="str">
        <x:f t="shared" si="20"/>
        <x:v>0:00</x:v>
      </x:c>
      <x:c r="AD52" s="128" t="s">
        <x:v>2516</x:v>
      </x:c>
      <x:c r="AE52" s="165" t="str">
        <x:f t="shared" si="21"/>
        <x:v>0</x:v>
      </x:c>
      <x:c r="AF52" s="165" t="str">
        <x:f t="shared" si="22"/>
        <x:v>0:00</x:v>
      </x:c>
      <x:c r="AG52" s="109"/>
      <x:c r="AH52" s="163"/>
      <x:c r="AI52" s="162" t="str">
        <x:f t="shared" si="24"/>
        <x:v>RETAIN FILM FOR NEXT SCREENING</x:v>
      </x:c>
      <x:c r="AJ52" s="162" t="str">
        <x:f t="shared" si="23"/>
        <x:v>NEXT SCREENING IS:</x:v>
      </x:c>
      <x:c r="AK52" s="162"/>
      <x:c r="AL52" s="304" t="e">
        <x:f>VLOOKUP($D52,MAIN!$C$2:$BD$1580,11)</x:f>
        <x:v>#N/A</x:v>
      </x:c>
      <x:c r="AM52" s="161">
        <x:f>VLOOKUP($G52, MAIN!$C$2:$BD$1580,11)</x:f>
        <x:v>0</x:v>
      </x:c>
    </x:row>
    <x:row r="53" spans="1:39" ht="11.25" customHeight="1">
      <x:c r="A53" s="106" t="str">
        <x:f t="shared" si="15"/>
        <x:v xml:space="preserve">  </x:v>
      </x:c>
      <x:c r="B53" s="106" t="str">
        <x:f t="shared" si="16"/>
        <x:v xml:space="preserve">  </x:v>
      </x:c>
      <x:c r="C53" s="106" t="str">
        <x:f t="shared" si="17"/>
        <x:v xml:space="preserve">  </x:v>
      </x:c>
      <x:c r="F53" s="126" t="s">
        <x:v>1478</x:v>
      </x:c>
      <x:c r="G53" s="126" t="s">
        <x:v>3527</x:v>
      </x:c>
      <x:c r="H53" s="127"/>
      <x:c r="L53" s="204"/>
      <x:c r="M53" s="125"/>
      <x:c r="N53" s="311" t="e">
        <x:f>VLOOKUP($D53,MAIN!$C$2:$BD$1580,12)</x:f>
        <x:v>#N/A</x:v>
      </x:c>
      <x:c r="O53" s="311" t="e">
        <x:f>VLOOKUP($D53,MAIN!$C$2:$BD$114,13)</x:f>
        <x:v>#N/A</x:v>
      </x:c>
      <x:c r="P53" s="312" t="e">
        <x:f>VLOOKUP($D53,MAIN!$C$2:$BD$1580,9)</x:f>
        <x:v>#N/A</x:v>
      </x:c>
      <x:c r="Q53" s="160" t="e">
        <x:f>VLOOKUP($D53,MAIN!$C$2:$BD$1580,4)</x:f>
        <x:v>#N/A</x:v>
      </x:c>
      <x:c r="R53" s="160" t="e">
        <x:f>VLOOKUP($D53,MAIN!$C$2:$BD$1580,18)</x:f>
        <x:v>#N/A</x:v>
      </x:c>
      <x:c r="S53" s="160" t="e">
        <x:f>VLOOKUP($D53,MAIN!$C$2:$BD$1580,5)</x:f>
        <x:v>#N/A</x:v>
      </x:c>
      <x:c r="T53" s="160" t="e">
        <x:f>VLOOKUP($D53,MAIN!$C$2:$BD$114,19)</x:f>
        <x:v>#N/A</x:v>
      </x:c>
      <x:c r="U53" s="160" t="e">
        <x:f>VLOOKUP($D53,MAIN!$C$2:$BD$114,7)</x:f>
        <x:v>#N/A</x:v>
      </x:c>
      <x:c r="V53" s="160" t="e">
        <x:f>VLOOKUP($D53,MAIN!$C$2:$BD$114,8)</x:f>
        <x:v>#N/A</x:v>
      </x:c>
      <x:c r="W53" s="160" t="e">
        <x:f>VLOOKUP($D53,MAIN!$C$2:$BD$114,15)</x:f>
        <x:v>#N/A</x:v>
      </x:c>
      <x:c r="X53" s="160" t="e">
        <x:f>VLOOKUP($D53,MAIN!$C$2:$BD$114,16)</x:f>
        <x:v>#N/A</x:v>
      </x:c>
      <x:c r="Y53" s="160" t="e">
        <x:f>VLOOKUP($D53,MAIN!$C$2:$BD$114,20)</x:f>
        <x:v>#N/A</x:v>
      </x:c>
      <x:c r="Z53" s="164"/>
      <x:c r="AA53" s="306" t="e">
        <x:f t="shared" si="18"/>
        <x:v>#N/A</x:v>
      </x:c>
      <x:c r="AB53" s="128" t="str">
        <x:f t="shared" si="19"/>
        <x:v>N/A</x:v>
      </x:c>
      <x:c r="AC53" s="165" t="str">
        <x:f t="shared" si="20"/>
        <x:v>0:00</x:v>
      </x:c>
      <x:c r="AD53" s="128" t="s">
        <x:v>2516</x:v>
      </x:c>
      <x:c r="AE53" s="165" t="str">
        <x:f t="shared" si="21"/>
        <x:v>0</x:v>
      </x:c>
      <x:c r="AF53" s="165" t="str">
        <x:f t="shared" si="22"/>
        <x:v>0:00</x:v>
      </x:c>
      <x:c r="AG53" s="109"/>
      <x:c r="AH53" s="163"/>
      <x:c r="AI53" s="162" t="str">
        <x:f t="shared" si="24"/>
        <x:v>RETAIN FILM FOR NEXT SCREENING</x:v>
      </x:c>
      <x:c r="AJ53" s="162" t="str">
        <x:f t="shared" si="23"/>
        <x:v>NEXT SCREENING IS:</x:v>
      </x:c>
      <x:c r="AK53" s="162"/>
      <x:c r="AL53" s="304" t="e">
        <x:f>VLOOKUP($D53,MAIN!$C$2:$BD$1580,11)</x:f>
        <x:v>#N/A</x:v>
      </x:c>
      <x:c r="AM53" s="161">
        <x:f>VLOOKUP($G53, MAIN!$C$2:$BD$1580,11)</x:f>
        <x:v>0</x:v>
      </x:c>
    </x:row>
    <x:row r="54" spans="1:39" ht="11.25" customHeight="1">
      <x:c r="A54" s="106" t="str">
        <x:f t="shared" si="15"/>
        <x:v xml:space="preserve">  </x:v>
      </x:c>
      <x:c r="B54" s="106" t="str">
        <x:f t="shared" si="16"/>
        <x:v xml:space="preserve">  </x:v>
      </x:c>
      <x:c r="C54" s="106" t="str">
        <x:f t="shared" si="17"/>
        <x:v xml:space="preserve">  </x:v>
      </x:c>
      <x:c r="F54" s="126" t="s">
        <x:v>1478</x:v>
      </x:c>
      <x:c r="G54" s="126" t="s">
        <x:v>3527</x:v>
      </x:c>
      <x:c r="H54" s="153"/>
      <x:c r="L54" s="204"/>
      <x:c r="M54" s="125"/>
      <x:c r="N54" s="311" t="e">
        <x:f>VLOOKUP($D54,MAIN!$C$2:$BD$1580,12)</x:f>
        <x:v>#N/A</x:v>
      </x:c>
      <x:c r="O54" s="311" t="e">
        <x:f>VLOOKUP($D54,MAIN!$C$2:$BD$114,13)</x:f>
        <x:v>#N/A</x:v>
      </x:c>
      <x:c r="P54" s="312" t="e">
        <x:f>VLOOKUP($D54,MAIN!$C$2:$BD$1580,9)</x:f>
        <x:v>#N/A</x:v>
      </x:c>
      <x:c r="Q54" s="160" t="e">
        <x:f>VLOOKUP($D54,MAIN!$C$2:$BD$1580,4)</x:f>
        <x:v>#N/A</x:v>
      </x:c>
      <x:c r="R54" s="160" t="e">
        <x:f>VLOOKUP($D54,MAIN!$C$2:$BD$1580,18)</x:f>
        <x:v>#N/A</x:v>
      </x:c>
      <x:c r="S54" s="160" t="e">
        <x:f>VLOOKUP($D54,MAIN!$C$2:$BD$1580,5)</x:f>
        <x:v>#N/A</x:v>
      </x:c>
      <x:c r="T54" s="160" t="e">
        <x:f>VLOOKUP($D54,MAIN!$C$2:$BD$114,19)</x:f>
        <x:v>#N/A</x:v>
      </x:c>
      <x:c r="U54" s="160" t="e">
        <x:f>VLOOKUP($D54,MAIN!$C$2:$BD$114,7)</x:f>
        <x:v>#N/A</x:v>
      </x:c>
      <x:c r="V54" s="160" t="e">
        <x:f>VLOOKUP($D54,MAIN!$C$2:$BD$114,8)</x:f>
        <x:v>#N/A</x:v>
      </x:c>
      <x:c r="W54" s="160" t="e">
        <x:f>VLOOKUP($D54,MAIN!$C$2:$BD$114,15)</x:f>
        <x:v>#N/A</x:v>
      </x:c>
      <x:c r="X54" s="160" t="e">
        <x:f>VLOOKUP($D54,MAIN!$C$2:$BD$114,16)</x:f>
        <x:v>#N/A</x:v>
      </x:c>
      <x:c r="Y54" s="160" t="e">
        <x:f>VLOOKUP($D54,MAIN!$C$2:$BD$114,20)</x:f>
        <x:v>#N/A</x:v>
      </x:c>
      <x:c r="Z54" s="164"/>
      <x:c r="AA54" s="306" t="e">
        <x:f t="shared" si="18"/>
        <x:v>#N/A</x:v>
      </x:c>
      <x:c r="AB54" s="128" t="str">
        <x:f t="shared" si="19"/>
        <x:v>N/A</x:v>
      </x:c>
      <x:c r="AC54" s="165" t="str">
        <x:f t="shared" si="20"/>
        <x:v>0:00</x:v>
      </x:c>
      <x:c r="AD54" s="128" t="s">
        <x:v>2516</x:v>
      </x:c>
      <x:c r="AE54" s="165" t="str">
        <x:f t="shared" si="21"/>
        <x:v>0</x:v>
      </x:c>
      <x:c r="AF54" s="165" t="str">
        <x:f t="shared" si="22"/>
        <x:v>0:00</x:v>
      </x:c>
      <x:c r="AG54" s="109"/>
      <x:c r="AH54" s="163"/>
      <x:c r="AI54" s="162" t="str">
        <x:f t="shared" si="24"/>
        <x:v>RETAIN FILM FOR NEXT SCREENING</x:v>
      </x:c>
      <x:c r="AJ54" s="162" t="str">
        <x:f t="shared" si="23"/>
        <x:v>NEXT SCREENING IS:</x:v>
      </x:c>
      <x:c r="AK54" s="162"/>
      <x:c r="AL54" s="304" t="e">
        <x:f>VLOOKUP($D54,MAIN!$C$2:$BD$1580,11)</x:f>
        <x:v>#N/A</x:v>
      </x:c>
      <x:c r="AM54" s="161">
        <x:f>VLOOKUP($G54, MAIN!$C$2:$BD$1580,11)</x:f>
        <x:v>0</x:v>
      </x:c>
    </x:row>
    <x:row r="55" spans="1:39" ht="11.25" customHeight="1">
      <x:c r="A55" s="106" t="str">
        <x:f t="shared" si="15"/>
        <x:v xml:space="preserve">  </x:v>
      </x:c>
      <x:c r="B55" s="106" t="str">
        <x:f t="shared" si="16"/>
        <x:v xml:space="preserve">  </x:v>
      </x:c>
      <x:c r="C55" s="106" t="str">
        <x:f t="shared" si="17"/>
        <x:v xml:space="preserve">  </x:v>
      </x:c>
      <x:c r="F55" s="126" t="s">
        <x:v>1478</x:v>
      </x:c>
      <x:c r="G55" s="126" t="s">
        <x:v>3527</x:v>
      </x:c>
      <x:c r="H55" s="145"/>
      <x:c r="L55" s="204"/>
      <x:c r="M55" s="125"/>
      <x:c r="N55" s="311" t="e">
        <x:f>VLOOKUP($D55,MAIN!$C$2:$BD$1580,12)</x:f>
        <x:v>#N/A</x:v>
      </x:c>
      <x:c r="O55" s="311" t="e">
        <x:f>VLOOKUP($D55,MAIN!$C$2:$BD$114,13)</x:f>
        <x:v>#N/A</x:v>
      </x:c>
      <x:c r="P55" s="312" t="e">
        <x:f>VLOOKUP($D55,MAIN!$C$2:$BD$1580,9)</x:f>
        <x:v>#N/A</x:v>
      </x:c>
      <x:c r="Q55" s="160" t="e">
        <x:f>VLOOKUP($D55,MAIN!$C$2:$BD$1580,4)</x:f>
        <x:v>#N/A</x:v>
      </x:c>
      <x:c r="R55" s="160" t="e">
        <x:f>VLOOKUP($D55,MAIN!$C$2:$BD$1580,18)</x:f>
        <x:v>#N/A</x:v>
      </x:c>
      <x:c r="S55" s="160" t="e">
        <x:f>VLOOKUP($D55,MAIN!$C$2:$BD$1580,5)</x:f>
        <x:v>#N/A</x:v>
      </x:c>
      <x:c r="T55" s="160" t="e">
        <x:f>VLOOKUP($D55,MAIN!$C$2:$BD$114,19)</x:f>
        <x:v>#N/A</x:v>
      </x:c>
      <x:c r="U55" s="160" t="e">
        <x:f>VLOOKUP($D55,MAIN!$C$2:$BD$114,7)</x:f>
        <x:v>#N/A</x:v>
      </x:c>
      <x:c r="V55" s="160" t="e">
        <x:f>VLOOKUP($D55,MAIN!$C$2:$BD$114,8)</x:f>
        <x:v>#N/A</x:v>
      </x:c>
      <x:c r="W55" s="160" t="e">
        <x:f>VLOOKUP($D55,MAIN!$C$2:$BD$114,15)</x:f>
        <x:v>#N/A</x:v>
      </x:c>
      <x:c r="X55" s="160" t="e">
        <x:f>VLOOKUP($D55,MAIN!$C$2:$BD$114,16)</x:f>
        <x:v>#N/A</x:v>
      </x:c>
      <x:c r="Y55" s="160" t="e">
        <x:f>VLOOKUP($D55,MAIN!$C$2:$BD$114,20)</x:f>
        <x:v>#N/A</x:v>
      </x:c>
      <x:c r="Z55" s="164"/>
      <x:c r="AA55" s="306" t="e">
        <x:f t="shared" si="18"/>
        <x:v>#N/A</x:v>
      </x:c>
      <x:c r="AB55" s="128" t="str">
        <x:f t="shared" si="19"/>
        <x:v>N/A</x:v>
      </x:c>
      <x:c r="AC55" s="165" t="str">
        <x:f t="shared" si="20"/>
        <x:v>0:00</x:v>
      </x:c>
      <x:c r="AD55" s="128" t="s">
        <x:v>2516</x:v>
      </x:c>
      <x:c r="AE55" s="165" t="str">
        <x:f t="shared" si="21"/>
        <x:v>0</x:v>
      </x:c>
      <x:c r="AF55" s="165" t="str">
        <x:f t="shared" si="22"/>
        <x:v>0:00</x:v>
      </x:c>
      <x:c r="AG55" s="109"/>
      <x:c r="AH55" s="163"/>
      <x:c r="AI55" s="162" t="str">
        <x:f t="shared" si="24"/>
        <x:v>RETAIN FILM FOR NEXT SCREENING</x:v>
      </x:c>
      <x:c r="AJ55" s="162" t="str">
        <x:f t="shared" si="23"/>
        <x:v>NEXT SCREENING IS:</x:v>
      </x:c>
      <x:c r="AK55" s="162"/>
      <x:c r="AL55" s="304" t="e">
        <x:f>VLOOKUP($D55,MAIN!$C$2:$BD$1580,11)</x:f>
        <x:v>#N/A</x:v>
      </x:c>
      <x:c r="AM55" s="161">
        <x:f>VLOOKUP($G55, MAIN!$C$2:$BD$1580,11)</x:f>
        <x:v>0</x:v>
      </x:c>
    </x:row>
    <x:row r="56" spans="1:39" ht="11.25" customHeight="1">
      <x:c r="A56" s="106" t="str">
        <x:f t="shared" si="15"/>
        <x:v xml:space="preserve">  </x:v>
      </x:c>
      <x:c r="B56" s="106" t="str">
        <x:f t="shared" si="16"/>
        <x:v xml:space="preserve">  </x:v>
      </x:c>
      <x:c r="C56" s="106" t="str">
        <x:f t="shared" si="17"/>
        <x:v xml:space="preserve">  </x:v>
      </x:c>
      <x:c r="F56" s="126" t="s">
        <x:v>1478</x:v>
      </x:c>
      <x:c r="G56" s="126" t="s">
        <x:v>3527</x:v>
      </x:c>
      <x:c r="H56" s="194"/>
      <x:c r="L56" s="205"/>
      <x:c r="M56" s="205"/>
      <x:c r="N56" s="311" t="e">
        <x:f>VLOOKUP($D56,MAIN!$C$2:$BD$1580,12)</x:f>
        <x:v>#N/A</x:v>
      </x:c>
      <x:c r="O56" s="311" t="e">
        <x:f>VLOOKUP($D56,MAIN!$C$2:$BD$114,13)</x:f>
        <x:v>#N/A</x:v>
      </x:c>
      <x:c r="P56" s="312" t="e">
        <x:f>VLOOKUP($D56,MAIN!$C$2:$BD$1580,9)</x:f>
        <x:v>#N/A</x:v>
      </x:c>
      <x:c r="Q56" s="160" t="e">
        <x:f>VLOOKUP($D56,MAIN!$C$2:$BD$1580,4)</x:f>
        <x:v>#N/A</x:v>
      </x:c>
      <x:c r="R56" s="160" t="e">
        <x:f>VLOOKUP($D56,MAIN!$C$2:$BD$1580,18)</x:f>
        <x:v>#N/A</x:v>
      </x:c>
      <x:c r="S56" s="160" t="e">
        <x:f>VLOOKUP($D56,MAIN!$C$2:$BD$1580,5)</x:f>
        <x:v>#N/A</x:v>
      </x:c>
      <x:c r="T56" s="160" t="e">
        <x:f>VLOOKUP($D56,MAIN!$C$2:$BD$114,19)</x:f>
        <x:v>#N/A</x:v>
      </x:c>
      <x:c r="U56" s="160" t="e">
        <x:f>VLOOKUP($D56,MAIN!$C$2:$BD$114,7)</x:f>
        <x:v>#N/A</x:v>
      </x:c>
      <x:c r="V56" s="160" t="e">
        <x:f>VLOOKUP($D56,MAIN!$C$2:$BD$114,8)</x:f>
        <x:v>#N/A</x:v>
      </x:c>
      <x:c r="W56" s="160" t="e">
        <x:f>VLOOKUP($D56,MAIN!$C$2:$BD$114,15)</x:f>
        <x:v>#N/A</x:v>
      </x:c>
      <x:c r="X56" s="160" t="e">
        <x:f>VLOOKUP($D56,MAIN!$C$2:$BD$114,16)</x:f>
        <x:v>#N/A</x:v>
      </x:c>
      <x:c r="Y56" s="160" t="e">
        <x:f>VLOOKUP($D56,MAIN!$C$2:$BD$114,20)</x:f>
        <x:v>#N/A</x:v>
      </x:c>
      <x:c r="Z56" s="164"/>
      <x:c r="AA56" s="306" t="e">
        <x:f t="shared" si="18"/>
        <x:v>#N/A</x:v>
      </x:c>
      <x:c r="AB56" s="128" t="str">
        <x:f t="shared" si="19"/>
        <x:v>N/A</x:v>
      </x:c>
      <x:c r="AC56" s="165" t="str">
        <x:f t="shared" si="20"/>
        <x:v>0:00</x:v>
      </x:c>
      <x:c r="AD56" s="128" t="s">
        <x:v>2516</x:v>
      </x:c>
      <x:c r="AE56" s="165" t="str">
        <x:f t="shared" si="21"/>
        <x:v>0</x:v>
      </x:c>
      <x:c r="AF56" s="165" t="str">
        <x:f t="shared" si="22"/>
        <x:v>0:00</x:v>
      </x:c>
      <x:c r="AG56" s="277"/>
      <x:c r="AH56" s="163"/>
      <x:c r="AI56" s="162" t="str">
        <x:f t="shared" si="24"/>
        <x:v>RETAIN FILM FOR NEXT SCREENING</x:v>
      </x:c>
      <x:c r="AJ56" s="162" t="str">
        <x:f t="shared" si="23"/>
        <x:v>NEXT SCREENING IS:</x:v>
      </x:c>
      <x:c r="AK56" s="162"/>
      <x:c r="AL56" s="304" t="e">
        <x:f>VLOOKUP($D56,MAIN!$C$2:$BD$1580,11)</x:f>
        <x:v>#N/A</x:v>
      </x:c>
      <x:c r="AM56" s="161">
        <x:f>VLOOKUP($G56, MAIN!$C$2:$BD$1580,11)</x:f>
        <x:v>0</x:v>
      </x:c>
    </x:row>
    <x:row r="57" spans="1:39" ht="11.25" customHeight="1">
      <x:c r="A57" s="106" t="str">
        <x:f t="shared" si="15"/>
        <x:v xml:space="preserve">  </x:v>
      </x:c>
      <x:c r="B57" s="106" t="str">
        <x:f t="shared" si="16"/>
        <x:v xml:space="preserve">  </x:v>
      </x:c>
      <x:c r="C57" s="106" t="str">
        <x:f t="shared" si="17"/>
        <x:v xml:space="preserve">  </x:v>
      </x:c>
      <x:c r="F57" s="126" t="s">
        <x:v>1478</x:v>
      </x:c>
      <x:c r="G57" s="126" t="s">
        <x:v>3527</x:v>
      </x:c>
      <x:c r="H57" s="108"/>
      <x:c r="L57" s="125"/>
      <x:c r="M57" s="125"/>
      <x:c r="N57" s="311" t="e">
        <x:f>VLOOKUP($D57,MAIN!$C$2:$BD$1580,12)</x:f>
        <x:v>#N/A</x:v>
      </x:c>
      <x:c r="O57" s="311" t="e">
        <x:f>VLOOKUP($D57,MAIN!$C$2:$BD$114,13)</x:f>
        <x:v>#N/A</x:v>
      </x:c>
      <x:c r="P57" s="312" t="e">
        <x:f>VLOOKUP($D57,MAIN!$C$2:$BD$1580,9)</x:f>
        <x:v>#N/A</x:v>
      </x:c>
      <x:c r="Q57" s="160" t="e">
        <x:f>VLOOKUP($D57,MAIN!$C$2:$BD$1580,4)</x:f>
        <x:v>#N/A</x:v>
      </x:c>
      <x:c r="R57" s="160" t="e">
        <x:f>VLOOKUP($D57,MAIN!$C$2:$BD$1580,18)</x:f>
        <x:v>#N/A</x:v>
      </x:c>
      <x:c r="S57" s="160" t="e">
        <x:f>VLOOKUP($D57,MAIN!$C$2:$BD$1580,5)</x:f>
        <x:v>#N/A</x:v>
      </x:c>
      <x:c r="T57" s="160" t="e">
        <x:f>VLOOKUP($D57,MAIN!$C$2:$BD$114,19)</x:f>
        <x:v>#N/A</x:v>
      </x:c>
      <x:c r="U57" s="160" t="e">
        <x:f>VLOOKUP($D57,MAIN!$C$2:$BD$114,7)</x:f>
        <x:v>#N/A</x:v>
      </x:c>
      <x:c r="V57" s="160" t="e">
        <x:f>VLOOKUP($D57,MAIN!$C$2:$BD$114,8)</x:f>
        <x:v>#N/A</x:v>
      </x:c>
      <x:c r="W57" s="160" t="e">
        <x:f>VLOOKUP($D57,MAIN!$C$2:$BD$114,15)</x:f>
        <x:v>#N/A</x:v>
      </x:c>
      <x:c r="X57" s="160" t="e">
        <x:f>VLOOKUP($D57,MAIN!$C$2:$BD$114,16)</x:f>
        <x:v>#N/A</x:v>
      </x:c>
      <x:c r="Y57" s="160" t="e">
        <x:f>VLOOKUP($D57,MAIN!$C$2:$BD$114,20)</x:f>
        <x:v>#N/A</x:v>
      </x:c>
      <x:c r="Z57" s="164"/>
      <x:c r="AA57" s="306" t="e">
        <x:f t="shared" si="18"/>
        <x:v>#N/A</x:v>
      </x:c>
      <x:c r="AB57" s="128" t="str">
        <x:f t="shared" si="19"/>
        <x:v>N/A</x:v>
      </x:c>
      <x:c r="AC57" s="165" t="str">
        <x:f t="shared" si="20"/>
        <x:v>0:00</x:v>
      </x:c>
      <x:c r="AD57" s="128" t="s">
        <x:v>2516</x:v>
      </x:c>
      <x:c r="AE57" s="165" t="str">
        <x:f t="shared" si="21"/>
        <x:v>0</x:v>
      </x:c>
      <x:c r="AF57" s="165" t="str">
        <x:f t="shared" si="22"/>
        <x:v>0:00</x:v>
      </x:c>
      <x:c r="AG57" s="109"/>
      <x:c r="AH57" s="163"/>
      <x:c r="AI57" s="162" t="str">
        <x:f t="shared" si="24"/>
        <x:v>RETAIN FILM FOR NEXT SCREENING</x:v>
      </x:c>
      <x:c r="AJ57" s="162" t="str">
        <x:f t="shared" si="23"/>
        <x:v>NEXT SCREENING IS:</x:v>
      </x:c>
      <x:c r="AK57" s="162"/>
      <x:c r="AL57" s="304" t="e">
        <x:f>VLOOKUP($D57,MAIN!$C$2:$BD$1580,11)</x:f>
        <x:v>#N/A</x:v>
      </x:c>
      <x:c r="AM57" s="161">
        <x:f>VLOOKUP($G57, MAIN!$C$2:$BD$1580,11)</x:f>
        <x:v>0</x:v>
      </x:c>
    </x:row>
    <x:row r="58" spans="1:39" ht="11.25" customHeight="1">
      <x:c r="A58" s="106" t="str">
        <x:f t="shared" si="15"/>
        <x:v xml:space="preserve">  </x:v>
      </x:c>
      <x:c r="B58" s="106" t="str">
        <x:f t="shared" si="16"/>
        <x:v xml:space="preserve">  </x:v>
      </x:c>
      <x:c r="C58" s="106" t="str">
        <x:f t="shared" si="17"/>
        <x:v xml:space="preserve">  </x:v>
      </x:c>
      <x:c r="F58" s="126" t="s">
        <x:v>1478</x:v>
      </x:c>
      <x:c r="G58" s="126" t="s">
        <x:v>3527</x:v>
      </x:c>
      <x:c r="H58" s="127"/>
      <x:c r="L58" s="204"/>
      <x:c r="M58" s="204"/>
      <x:c r="N58" s="311" t="e">
        <x:f>VLOOKUP($D58,MAIN!$C$2:$BD$1580,12)</x:f>
        <x:v>#N/A</x:v>
      </x:c>
      <x:c r="O58" s="311" t="e">
        <x:f>VLOOKUP($D58,MAIN!$C$2:$BD$114,13)</x:f>
        <x:v>#N/A</x:v>
      </x:c>
      <x:c r="P58" s="312" t="e">
        <x:f>VLOOKUP($D58,MAIN!$C$2:$BD$1580,9)</x:f>
        <x:v>#N/A</x:v>
      </x:c>
      <x:c r="Q58" s="160" t="e">
        <x:f>VLOOKUP($D58,MAIN!$C$2:$BD$1580,4)</x:f>
        <x:v>#N/A</x:v>
      </x:c>
      <x:c r="R58" s="160" t="e">
        <x:f>VLOOKUP($D58,MAIN!$C$2:$BD$1580,18)</x:f>
        <x:v>#N/A</x:v>
      </x:c>
      <x:c r="S58" s="160" t="e">
        <x:f>VLOOKUP($D58,MAIN!$C$2:$BD$1580,5)</x:f>
        <x:v>#N/A</x:v>
      </x:c>
      <x:c r="T58" s="160" t="e">
        <x:f>VLOOKUP($D58,MAIN!$C$2:$BD$114,19)</x:f>
        <x:v>#N/A</x:v>
      </x:c>
      <x:c r="U58" s="160" t="e">
        <x:f>VLOOKUP($D58,MAIN!$C$2:$BD$114,7)</x:f>
        <x:v>#N/A</x:v>
      </x:c>
      <x:c r="V58" s="160" t="e">
        <x:f>VLOOKUP($D58,MAIN!$C$2:$BD$114,8)</x:f>
        <x:v>#N/A</x:v>
      </x:c>
      <x:c r="W58" s="160" t="e">
        <x:f>VLOOKUP($D58,MAIN!$C$2:$BD$114,15)</x:f>
        <x:v>#N/A</x:v>
      </x:c>
      <x:c r="X58" s="160" t="e">
        <x:f>VLOOKUP($D58,MAIN!$C$2:$BD$114,16)</x:f>
        <x:v>#N/A</x:v>
      </x:c>
      <x:c r="Y58" s="160" t="e">
        <x:f>VLOOKUP($D58,MAIN!$C$2:$BD$114,20)</x:f>
        <x:v>#N/A</x:v>
      </x:c>
      <x:c r="Z58" s="164"/>
      <x:c r="AA58" s="306" t="e">
        <x:f t="shared" si="18"/>
        <x:v>#N/A</x:v>
      </x:c>
      <x:c r="AB58" s="128" t="str">
        <x:f t="shared" si="19"/>
        <x:v>N/A</x:v>
      </x:c>
      <x:c r="AC58" s="165" t="str">
        <x:f t="shared" si="20"/>
        <x:v>0:00</x:v>
      </x:c>
      <x:c r="AD58" s="128" t="s">
        <x:v>2516</x:v>
      </x:c>
      <x:c r="AE58" s="165" t="str">
        <x:f t="shared" si="21"/>
        <x:v>0</x:v>
      </x:c>
      <x:c r="AF58" s="165" t="str">
        <x:f t="shared" si="22"/>
        <x:v>0:00</x:v>
      </x:c>
      <x:c r="AG58" s="115"/>
      <x:c r="AH58" s="163"/>
      <x:c r="AI58" s="162" t="str">
        <x:f t="shared" si="24"/>
        <x:v>RETAIN FILM FOR NEXT SCREENING</x:v>
      </x:c>
      <x:c r="AJ58" s="162" t="str">
        <x:f t="shared" si="23"/>
        <x:v>NEXT SCREENING IS:</x:v>
      </x:c>
      <x:c r="AK58" s="162"/>
      <x:c r="AL58" s="304" t="e">
        <x:f>VLOOKUP($D58,MAIN!$C$2:$BD$1580,11)</x:f>
        <x:v>#N/A</x:v>
      </x:c>
      <x:c r="AM58" s="161">
        <x:f>VLOOKUP($G58, MAIN!$C$2:$BD$1580,11)</x:f>
        <x:v>0</x:v>
      </x:c>
    </x:row>
    <x:row r="59" spans="1:39" ht="11.25" customHeight="1">
      <x:c r="A59" s="106" t="str">
        <x:f t="shared" si="15"/>
        <x:v xml:space="preserve">  </x:v>
      </x:c>
      <x:c r="B59" s="106" t="str">
        <x:f t="shared" si="16"/>
        <x:v xml:space="preserve">  </x:v>
      </x:c>
      <x:c r="C59" s="106" t="str">
        <x:f t="shared" si="17"/>
        <x:v xml:space="preserve">  </x:v>
      </x:c>
      <x:c r="F59" s="126" t="s">
        <x:v>1478</x:v>
      </x:c>
      <x:c r="G59" s="126" t="s">
        <x:v>3527</x:v>
      </x:c>
      <x:c r="H59" s="145"/>
      <x:c r="L59" s="204"/>
      <x:c r="M59" s="204"/>
      <x:c r="N59" s="311" t="e">
        <x:f>VLOOKUP($D59,MAIN!$C$2:$BD$1580,12)</x:f>
        <x:v>#N/A</x:v>
      </x:c>
      <x:c r="O59" s="311" t="e">
        <x:f>VLOOKUP($D59,MAIN!$C$2:$BD$114,13)</x:f>
        <x:v>#N/A</x:v>
      </x:c>
      <x:c r="P59" s="312" t="e">
        <x:f>VLOOKUP($D59,MAIN!$C$2:$BD$1580,9)</x:f>
        <x:v>#N/A</x:v>
      </x:c>
      <x:c r="Q59" s="160" t="e">
        <x:f>VLOOKUP($D59,MAIN!$C$2:$BD$1580,4)</x:f>
        <x:v>#N/A</x:v>
      </x:c>
      <x:c r="R59" s="160" t="e">
        <x:f>VLOOKUP($D59,MAIN!$C$2:$BD$1580,18)</x:f>
        <x:v>#N/A</x:v>
      </x:c>
      <x:c r="S59" s="160" t="e">
        <x:f>VLOOKUP($D59,MAIN!$C$2:$BD$1580,5)</x:f>
        <x:v>#N/A</x:v>
      </x:c>
      <x:c r="T59" s="160" t="e">
        <x:f>VLOOKUP($D59,MAIN!$C$2:$BD$114,19)</x:f>
        <x:v>#N/A</x:v>
      </x:c>
      <x:c r="U59" s="160" t="e">
        <x:f>VLOOKUP($D59,MAIN!$C$2:$BD$114,7)</x:f>
        <x:v>#N/A</x:v>
      </x:c>
      <x:c r="V59" s="160" t="e">
        <x:f>VLOOKUP($D59,MAIN!$C$2:$BD$114,8)</x:f>
        <x:v>#N/A</x:v>
      </x:c>
      <x:c r="W59" s="160" t="e">
        <x:f>VLOOKUP($D59,MAIN!$C$2:$BD$114,15)</x:f>
        <x:v>#N/A</x:v>
      </x:c>
      <x:c r="X59" s="160" t="e">
        <x:f>VLOOKUP($D59,MAIN!$C$2:$BD$114,16)</x:f>
        <x:v>#N/A</x:v>
      </x:c>
      <x:c r="Y59" s="160" t="e">
        <x:f>VLOOKUP($D59,MAIN!$C$2:$BD$114,20)</x:f>
        <x:v>#N/A</x:v>
      </x:c>
      <x:c r="Z59" s="164"/>
      <x:c r="AA59" s="306" t="e">
        <x:f t="shared" si="18"/>
        <x:v>#N/A</x:v>
      </x:c>
      <x:c r="AB59" s="128" t="str">
        <x:f t="shared" si="19"/>
        <x:v>N/A</x:v>
      </x:c>
      <x:c r="AC59" s="165" t="str">
        <x:f t="shared" si="20"/>
        <x:v>0:00</x:v>
      </x:c>
      <x:c r="AD59" s="128" t="s">
        <x:v>2516</x:v>
      </x:c>
      <x:c r="AE59" s="165" t="str">
        <x:f t="shared" si="21"/>
        <x:v>0</x:v>
      </x:c>
      <x:c r="AF59" s="165" t="str">
        <x:f t="shared" si="22"/>
        <x:v>0:00</x:v>
      </x:c>
      <x:c r="AG59" s="115"/>
      <x:c r="AH59" s="163"/>
      <x:c r="AI59" s="162" t="str">
        <x:f t="shared" si="24"/>
        <x:v>RETAIN FILM FOR NEXT SCREENING</x:v>
      </x:c>
      <x:c r="AJ59" s="162" t="str">
        <x:f t="shared" si="23"/>
        <x:v>NEXT SCREENING IS:</x:v>
      </x:c>
      <x:c r="AK59" s="162"/>
      <x:c r="AL59" s="304" t="e">
        <x:f>VLOOKUP($D59,MAIN!$C$2:$BD$1580,11)</x:f>
        <x:v>#N/A</x:v>
      </x:c>
      <x:c r="AM59" s="161">
        <x:f>VLOOKUP($G59, MAIN!$C$2:$BD$1580,11)</x:f>
        <x:v>0</x:v>
      </x:c>
    </x:row>
    <x:row r="60" spans="1:39" ht="11.25" customHeight="1">
      <x:c r="A60" s="106" t="str">
        <x:f t="shared" si="15"/>
        <x:v xml:space="preserve">  </x:v>
      </x:c>
      <x:c r="B60" s="106" t="str">
        <x:f t="shared" si="16"/>
        <x:v xml:space="preserve">  </x:v>
      </x:c>
      <x:c r="C60" s="106" t="str">
        <x:f t="shared" si="17"/>
        <x:v xml:space="preserve">  </x:v>
      </x:c>
      <x:c r="F60" s="126" t="s">
        <x:v>1478</x:v>
      </x:c>
      <x:c r="G60" s="126" t="s">
        <x:v>3527</x:v>
      </x:c>
      <x:c r="H60" s="127"/>
      <x:c r="L60" s="204"/>
      <x:c r="M60" s="204"/>
      <x:c r="N60" s="311" t="e">
        <x:f>VLOOKUP($D60,MAIN!$C$2:$BD$1580,12)</x:f>
        <x:v>#N/A</x:v>
      </x:c>
      <x:c r="O60" s="311" t="e">
        <x:f>VLOOKUP($D60,MAIN!$C$2:$BD$114,13)</x:f>
        <x:v>#N/A</x:v>
      </x:c>
      <x:c r="P60" s="312" t="e">
        <x:f>VLOOKUP($D60,MAIN!$C$2:$BD$1580,9)</x:f>
        <x:v>#N/A</x:v>
      </x:c>
      <x:c r="Q60" s="160" t="e">
        <x:f>VLOOKUP($D60,MAIN!$C$2:$BD$1580,4)</x:f>
        <x:v>#N/A</x:v>
      </x:c>
      <x:c r="R60" s="160" t="e">
        <x:f>VLOOKUP($D60,MAIN!$C$2:$BD$1580,18)</x:f>
        <x:v>#N/A</x:v>
      </x:c>
      <x:c r="S60" s="160" t="e">
        <x:f>VLOOKUP($D60,MAIN!$C$2:$BD$1580,5)</x:f>
        <x:v>#N/A</x:v>
      </x:c>
      <x:c r="T60" s="160" t="e">
        <x:f>VLOOKUP($D60,MAIN!$C$2:$BD$114,19)</x:f>
        <x:v>#N/A</x:v>
      </x:c>
      <x:c r="U60" s="160" t="e">
        <x:f>VLOOKUP($D60,MAIN!$C$2:$BD$114,7)</x:f>
        <x:v>#N/A</x:v>
      </x:c>
      <x:c r="V60" s="160" t="e">
        <x:f>VLOOKUP($D60,MAIN!$C$2:$BD$114,8)</x:f>
        <x:v>#N/A</x:v>
      </x:c>
      <x:c r="W60" s="160" t="e">
        <x:f>VLOOKUP($D60,MAIN!$C$2:$BD$114,15)</x:f>
        <x:v>#N/A</x:v>
      </x:c>
      <x:c r="X60" s="160" t="e">
        <x:f>VLOOKUP($D60,MAIN!$C$2:$BD$114,16)</x:f>
        <x:v>#N/A</x:v>
      </x:c>
      <x:c r="Y60" s="160" t="e">
        <x:f>VLOOKUP($D60,MAIN!$C$2:$BD$114,20)</x:f>
        <x:v>#N/A</x:v>
      </x:c>
      <x:c r="Z60" s="164"/>
      <x:c r="AA60" s="306" t="e">
        <x:f t="shared" si="18"/>
        <x:v>#N/A</x:v>
      </x:c>
      <x:c r="AB60" s="128" t="str">
        <x:f t="shared" si="19"/>
        <x:v>N/A</x:v>
      </x:c>
      <x:c r="AC60" s="165" t="str">
        <x:f t="shared" si="20"/>
        <x:v>0:00</x:v>
      </x:c>
      <x:c r="AD60" s="128" t="s">
        <x:v>2516</x:v>
      </x:c>
      <x:c r="AE60" s="165" t="str">
        <x:f t="shared" si="21"/>
        <x:v>0</x:v>
      </x:c>
      <x:c r="AF60" s="165" t="str">
        <x:f t="shared" si="22"/>
        <x:v>0:00</x:v>
      </x:c>
      <x:c r="AG60" s="115"/>
      <x:c r="AH60" s="163"/>
      <x:c r="AI60" s="162" t="str">
        <x:f>IF((G60="INWARDS"),"",IF((G60="OUTWARDS"),"",IF((L60=L62)*AND(M60=M62),"RETAIN FILM FOR NEXT SCREENING",IF((L60=L62)*AND(M60&lt;&gt;M62),"INTERNAL TRANSFER TO:","REQUIRED NEXT AT:"))))</x:f>
        <x:v>RETAIN FILM FOR NEXT SCREENING</x:v>
      </x:c>
      <x:c r="AJ60" s="162" t="str">
        <x:f t="shared" si="23"/>
        <x:v>NEXT SCREENING IS:</x:v>
      </x:c>
      <x:c r="AK60" s="162"/>
      <x:c r="AL60" s="304" t="e">
        <x:f>VLOOKUP($D60,MAIN!$C$2:$BD$1580,11)</x:f>
        <x:v>#N/A</x:v>
      </x:c>
      <x:c r="AM60" s="161">
        <x:f>VLOOKUP($G60, MAIN!$C$2:$BD$1580,11)</x:f>
        <x:v>0</x:v>
      </x:c>
    </x:row>
    <x:row r="61" spans="1:39" ht="11.25" customHeight="1">
      <x:c r="A61" s="106" t="str">
        <x:f t="shared" si="15"/>
        <x:v xml:space="preserve">  </x:v>
      </x:c>
      <x:c r="B61" s="106" t="str">
        <x:f t="shared" si="16"/>
        <x:v xml:space="preserve">  </x:v>
      </x:c>
      <x:c r="C61" s="106" t="str">
        <x:f t="shared" si="17"/>
        <x:v xml:space="preserve">  </x:v>
      </x:c>
      <x:c r="F61" s="126" t="s">
        <x:v>1478</x:v>
      </x:c>
      <x:c r="G61" s="126" t="s">
        <x:v>3527</x:v>
      </x:c>
      <x:c r="H61" s="204"/>
      <x:c r="L61" s="204"/>
      <x:c r="M61" s="204"/>
      <x:c r="N61" s="311" t="e">
        <x:f>VLOOKUP($D61,MAIN!$C$2:$BD$1580,12)</x:f>
        <x:v>#N/A</x:v>
      </x:c>
      <x:c r="O61" s="311" t="e">
        <x:f>VLOOKUP($D61,MAIN!$C$2:$BD$114,13)</x:f>
        <x:v>#N/A</x:v>
      </x:c>
      <x:c r="P61" s="312" t="e">
        <x:f>VLOOKUP($D61,MAIN!$C$2:$BD$1580,9)</x:f>
        <x:v>#N/A</x:v>
      </x:c>
      <x:c r="Q61" s="160" t="e">
        <x:f>VLOOKUP($D61,MAIN!$C$2:$BD$1580,4)</x:f>
        <x:v>#N/A</x:v>
      </x:c>
      <x:c r="R61" s="160" t="e">
        <x:f>VLOOKUP($D61,MAIN!$C$2:$BD$1580,18)</x:f>
        <x:v>#N/A</x:v>
      </x:c>
      <x:c r="S61" s="160" t="e">
        <x:f>VLOOKUP($D61,MAIN!$C$2:$BD$1580,5)</x:f>
        <x:v>#N/A</x:v>
      </x:c>
      <x:c r="T61" s="160" t="e">
        <x:f>VLOOKUP($D61,MAIN!$C$2:$BD$114,19)</x:f>
        <x:v>#N/A</x:v>
      </x:c>
      <x:c r="U61" s="160" t="e">
        <x:f>VLOOKUP($D61,MAIN!$C$2:$BD$114,7)</x:f>
        <x:v>#N/A</x:v>
      </x:c>
      <x:c r="V61" s="160" t="e">
        <x:f>VLOOKUP($D61,MAIN!$C$2:$BD$114,8)</x:f>
        <x:v>#N/A</x:v>
      </x:c>
      <x:c r="W61" s="160" t="e">
        <x:f>VLOOKUP($D61,MAIN!$C$2:$BD$114,15)</x:f>
        <x:v>#N/A</x:v>
      </x:c>
      <x:c r="X61" s="160" t="e">
        <x:f>VLOOKUP($D61,MAIN!$C$2:$BD$114,16)</x:f>
        <x:v>#N/A</x:v>
      </x:c>
      <x:c r="Y61" s="160" t="e">
        <x:f>VLOOKUP($D61,MAIN!$C$2:$BD$114,20)</x:f>
        <x:v>#N/A</x:v>
      </x:c>
      <x:c r="Z61" s="164"/>
      <x:c r="AA61" s="306" t="e">
        <x:f t="shared" si="18"/>
        <x:v>#N/A</x:v>
      </x:c>
      <x:c r="AB61" s="128" t="str">
        <x:f t="shared" si="19"/>
        <x:v>N/A</x:v>
      </x:c>
      <x:c r="AC61" s="165" t="str">
        <x:f t="shared" si="20"/>
        <x:v>0:00</x:v>
      </x:c>
      <x:c r="AD61" s="128" t="s">
        <x:v>2516</x:v>
      </x:c>
      <x:c r="AE61" s="165" t="str">
        <x:f t="shared" si="21"/>
        <x:v>0</x:v>
      </x:c>
      <x:c r="AF61" s="165" t="str">
        <x:f t="shared" si="22"/>
        <x:v>0:00</x:v>
      </x:c>
      <x:c r="AG61" s="115"/>
      <x:c r="AH61" s="163"/>
      <x:c r="AI61" s="162" t="str">
        <x:f t="shared" ref="AI61:AI73" si="25">IF((G61="INWARDS"),"",IF((G61="OUTWARDS"),"",IF((L61=L62)*AND(M61=M62),"RETAIN FILM FOR NEXT SCREENING",IF((L61=L62)*AND(M61&lt;&gt;M62),"INTERNAL TRANSFER TO:","REQUIRED NEXT AT:"))))</x:f>
        <x:v>RETAIN FILM FOR NEXT SCREENING</x:v>
      </x:c>
      <x:c r="AJ61" s="162" t="str">
        <x:f t="shared" si="23"/>
        <x:v>NEXT SCREENING IS:</x:v>
      </x:c>
      <x:c r="AK61" s="162"/>
      <x:c r="AL61" s="304" t="e">
        <x:f>VLOOKUP($D61,MAIN!$C$2:$BD$1580,11)</x:f>
        <x:v>#N/A</x:v>
      </x:c>
      <x:c r="AM61" s="161">
        <x:f>VLOOKUP($G61, MAIN!$C$2:$BD$1580,11)</x:f>
        <x:v>0</x:v>
      </x:c>
    </x:row>
    <x:row r="62" spans="1:39" ht="11.25" customHeight="1">
      <x:c r="A62" s="106" t="str">
        <x:f t="shared" si="15"/>
        <x:v xml:space="preserve">  </x:v>
      </x:c>
      <x:c r="B62" s="106" t="str">
        <x:f t="shared" si="16"/>
        <x:v xml:space="preserve">  </x:v>
      </x:c>
      <x:c r="C62" s="106" t="str">
        <x:f t="shared" si="17"/>
        <x:v xml:space="preserve">  </x:v>
      </x:c>
      <x:c r="F62" s="126" t="s">
        <x:v>1478</x:v>
      </x:c>
      <x:c r="G62" s="126" t="s">
        <x:v>3527</x:v>
      </x:c>
      <x:c r="H62" s="127"/>
      <x:c r="L62" s="204"/>
      <x:c r="M62" s="204"/>
      <x:c r="N62" s="311" t="e">
        <x:f>VLOOKUP($D62,MAIN!$C$2:$BD$1580,12)</x:f>
        <x:v>#N/A</x:v>
      </x:c>
      <x:c r="O62" s="311" t="e">
        <x:f>VLOOKUP($D62,MAIN!$C$2:$BD$114,13)</x:f>
        <x:v>#N/A</x:v>
      </x:c>
      <x:c r="P62" s="312" t="e">
        <x:f>VLOOKUP($D62,MAIN!$C$2:$BD$1580,9)</x:f>
        <x:v>#N/A</x:v>
      </x:c>
      <x:c r="Q62" s="160" t="e">
        <x:f>VLOOKUP($D62,MAIN!$C$2:$BD$1580,4)</x:f>
        <x:v>#N/A</x:v>
      </x:c>
      <x:c r="R62" s="160" t="e">
        <x:f>VLOOKUP($D62,MAIN!$C$2:$BD$1580,18)</x:f>
        <x:v>#N/A</x:v>
      </x:c>
      <x:c r="S62" s="160" t="e">
        <x:f>VLOOKUP($D62,MAIN!$C$2:$BD$1580,5)</x:f>
        <x:v>#N/A</x:v>
      </x:c>
      <x:c r="T62" s="160" t="e">
        <x:f>VLOOKUP($D62,MAIN!$C$2:$BD$114,19)</x:f>
        <x:v>#N/A</x:v>
      </x:c>
      <x:c r="U62" s="160" t="e">
        <x:f>VLOOKUP($D62,MAIN!$C$2:$BD$114,7)</x:f>
        <x:v>#N/A</x:v>
      </x:c>
      <x:c r="V62" s="160" t="e">
        <x:f>VLOOKUP($D62,MAIN!$C$2:$BD$114,8)</x:f>
        <x:v>#N/A</x:v>
      </x:c>
      <x:c r="W62" s="160" t="e">
        <x:f>VLOOKUP($D62,MAIN!$C$2:$BD$114,15)</x:f>
        <x:v>#N/A</x:v>
      </x:c>
      <x:c r="X62" s="160" t="e">
        <x:f>VLOOKUP($D62,MAIN!$C$2:$BD$114,16)</x:f>
        <x:v>#N/A</x:v>
      </x:c>
      <x:c r="Y62" s="160" t="e">
        <x:f>VLOOKUP($D62,MAIN!$C$2:$BD$114,20)</x:f>
        <x:v>#N/A</x:v>
      </x:c>
      <x:c r="Z62" s="164"/>
      <x:c r="AA62" s="306" t="e">
        <x:f t="shared" si="18"/>
        <x:v>#N/A</x:v>
      </x:c>
      <x:c r="AB62" s="128" t="str">
        <x:f t="shared" si="19"/>
        <x:v>N/A</x:v>
      </x:c>
      <x:c r="AC62" s="165" t="str">
        <x:f t="shared" si="20"/>
        <x:v>0:00</x:v>
      </x:c>
      <x:c r="AD62" s="128" t="s">
        <x:v>2516</x:v>
      </x:c>
      <x:c r="AE62" s="165" t="str">
        <x:f t="shared" si="21"/>
        <x:v>0</x:v>
      </x:c>
      <x:c r="AF62" s="165" t="str">
        <x:f t="shared" si="22"/>
        <x:v>0:00</x:v>
      </x:c>
      <x:c r="AG62" s="115"/>
      <x:c r="AH62" s="163"/>
      <x:c r="AI62" s="162" t="str">
        <x:f t="shared" si="25"/>
        <x:v>RETAIN FILM FOR NEXT SCREENING</x:v>
      </x:c>
      <x:c r="AJ62" s="162" t="str">
        <x:f t="shared" si="23"/>
        <x:v>NEXT SCREENING IS:</x:v>
      </x:c>
      <x:c r="AK62" s="162"/>
      <x:c r="AL62" s="304" t="e">
        <x:f>VLOOKUP($D62,MAIN!$C$2:$BD$1580,11)</x:f>
        <x:v>#N/A</x:v>
      </x:c>
      <x:c r="AM62" s="161">
        <x:f>VLOOKUP($G62, MAIN!$C$2:$BD$1580,11)</x:f>
        <x:v>0</x:v>
      </x:c>
    </x:row>
    <x:row r="63" spans="1:39" ht="11.25" customHeight="1">
      <x:c r="A63" s="106" t="str">
        <x:f t="shared" si="15"/>
        <x:v xml:space="preserve">  </x:v>
      </x:c>
      <x:c r="B63" s="106" t="str">
        <x:f t="shared" si="16"/>
        <x:v xml:space="preserve">  </x:v>
      </x:c>
      <x:c r="C63" s="106" t="str">
        <x:f t="shared" si="17"/>
        <x:v xml:space="preserve">  </x:v>
      </x:c>
      <x:c r="F63" s="126" t="s">
        <x:v>1478</x:v>
      </x:c>
      <x:c r="G63" s="126" t="s">
        <x:v>3527</x:v>
      </x:c>
      <x:c r="H63" s="127"/>
      <x:c r="L63" s="204"/>
      <x:c r="M63" s="204"/>
      <x:c r="N63" s="311" t="e">
        <x:f>VLOOKUP($D63,MAIN!$C$2:$BD$1580,12)</x:f>
        <x:v>#N/A</x:v>
      </x:c>
      <x:c r="O63" s="311" t="e">
        <x:f>VLOOKUP($D63,MAIN!$C$2:$BD$114,13)</x:f>
        <x:v>#N/A</x:v>
      </x:c>
      <x:c r="P63" s="312" t="e">
        <x:f>VLOOKUP($D63,MAIN!$C$2:$BD$1580,9)</x:f>
        <x:v>#N/A</x:v>
      </x:c>
      <x:c r="Q63" s="160" t="e">
        <x:f>VLOOKUP($D63,MAIN!$C$2:$BD$1580,4)</x:f>
        <x:v>#N/A</x:v>
      </x:c>
      <x:c r="R63" s="160" t="e">
        <x:f>VLOOKUP($D63,MAIN!$C$2:$BD$1580,18)</x:f>
        <x:v>#N/A</x:v>
      </x:c>
      <x:c r="S63" s="160" t="e">
        <x:f>VLOOKUP($D63,MAIN!$C$2:$BD$1580,5)</x:f>
        <x:v>#N/A</x:v>
      </x:c>
      <x:c r="T63" s="160" t="e">
        <x:f>VLOOKUP($D63,MAIN!$C$2:$BD$114,19)</x:f>
        <x:v>#N/A</x:v>
      </x:c>
      <x:c r="U63" s="160" t="e">
        <x:f>VLOOKUP($D63,MAIN!$C$2:$BD$114,7)</x:f>
        <x:v>#N/A</x:v>
      </x:c>
      <x:c r="V63" s="160" t="e">
        <x:f>VLOOKUP($D63,MAIN!$C$2:$BD$114,8)</x:f>
        <x:v>#N/A</x:v>
      </x:c>
      <x:c r="W63" s="160" t="e">
        <x:f>VLOOKUP($D63,MAIN!$C$2:$BD$114,15)</x:f>
        <x:v>#N/A</x:v>
      </x:c>
      <x:c r="X63" s="160" t="e">
        <x:f>VLOOKUP($D63,MAIN!$C$2:$BD$114,16)</x:f>
        <x:v>#N/A</x:v>
      </x:c>
      <x:c r="Y63" s="160" t="e">
        <x:f>VLOOKUP($D63,MAIN!$C$2:$BD$114,20)</x:f>
        <x:v>#N/A</x:v>
      </x:c>
      <x:c r="Z63" s="164"/>
      <x:c r="AA63" s="306" t="e">
        <x:f t="shared" si="18"/>
        <x:v>#N/A</x:v>
      </x:c>
      <x:c r="AB63" s="128" t="str">
        <x:f t="shared" si="19"/>
        <x:v>N/A</x:v>
      </x:c>
      <x:c r="AC63" s="165" t="str">
        <x:f t="shared" si="20"/>
        <x:v>0:00</x:v>
      </x:c>
      <x:c r="AD63" s="128" t="s">
        <x:v>2516</x:v>
      </x:c>
      <x:c r="AE63" s="165" t="str">
        <x:f t="shared" si="21"/>
        <x:v>0</x:v>
      </x:c>
      <x:c r="AF63" s="165" t="str">
        <x:f t="shared" si="22"/>
        <x:v>0:00</x:v>
      </x:c>
      <x:c r="AG63" s="115"/>
      <x:c r="AH63" s="163"/>
      <x:c r="AI63" s="162" t="str">
        <x:f t="shared" si="25"/>
        <x:v>RETAIN FILM FOR NEXT SCREENING</x:v>
      </x:c>
      <x:c r="AJ63" s="162" t="str">
        <x:f t="shared" si="23"/>
        <x:v>NEXT SCREENING IS:</x:v>
      </x:c>
      <x:c r="AK63" s="162"/>
      <x:c r="AL63" s="304" t="e">
        <x:f>VLOOKUP($D63,MAIN!$C$2:$BD$1580,11)</x:f>
        <x:v>#N/A</x:v>
      </x:c>
      <x:c r="AM63" s="161">
        <x:f>VLOOKUP($G63, MAIN!$C$2:$BD$1580,11)</x:f>
        <x:v>0</x:v>
      </x:c>
    </x:row>
    <x:row r="64" spans="1:39" ht="11.25" customHeight="1">
      <x:c r="A64" s="106" t="str">
        <x:f t="shared" si="15"/>
        <x:v xml:space="preserve">  </x:v>
      </x:c>
      <x:c r="B64" s="106" t="str">
        <x:f t="shared" si="16"/>
        <x:v xml:space="preserve">  </x:v>
      </x:c>
      <x:c r="C64" s="106" t="str">
        <x:f t="shared" si="17"/>
        <x:v xml:space="preserve">  </x:v>
      </x:c>
      <x:c r="F64" s="126" t="s">
        <x:v>1478</x:v>
      </x:c>
      <x:c r="G64" s="126" t="s">
        <x:v>3527</x:v>
      </x:c>
      <x:c r="H64" s="194"/>
      <x:c r="L64" s="205"/>
      <x:c r="M64" s="205"/>
      <x:c r="N64" s="311" t="e">
        <x:f>VLOOKUP($D64,MAIN!$C$2:$BD$1580,12)</x:f>
        <x:v>#N/A</x:v>
      </x:c>
      <x:c r="O64" s="311" t="e">
        <x:f>VLOOKUP($D64,MAIN!$C$2:$BD$114,13)</x:f>
        <x:v>#N/A</x:v>
      </x:c>
      <x:c r="P64" s="312" t="e">
        <x:f>VLOOKUP($D64,MAIN!$C$2:$BD$1580,9)</x:f>
        <x:v>#N/A</x:v>
      </x:c>
      <x:c r="Q64" s="160" t="e">
        <x:f>VLOOKUP($D64,MAIN!$C$2:$BD$1580,4)</x:f>
        <x:v>#N/A</x:v>
      </x:c>
      <x:c r="R64" s="160" t="e">
        <x:f>VLOOKUP($D64,MAIN!$C$2:$BD$1580,18)</x:f>
        <x:v>#N/A</x:v>
      </x:c>
      <x:c r="S64" s="160" t="e">
        <x:f>VLOOKUP($D64,MAIN!$C$2:$BD$1580,5)</x:f>
        <x:v>#N/A</x:v>
      </x:c>
      <x:c r="T64" s="160" t="e">
        <x:f>VLOOKUP($D64,MAIN!$C$2:$BD$114,19)</x:f>
        <x:v>#N/A</x:v>
      </x:c>
      <x:c r="U64" s="160" t="e">
        <x:f>VLOOKUP($D64,MAIN!$C$2:$BD$114,7)</x:f>
        <x:v>#N/A</x:v>
      </x:c>
      <x:c r="V64" s="160" t="e">
        <x:f>VLOOKUP($D64,MAIN!$C$2:$BD$114,8)</x:f>
        <x:v>#N/A</x:v>
      </x:c>
      <x:c r="W64" s="160" t="e">
        <x:f>VLOOKUP($D64,MAIN!$C$2:$BD$114,15)</x:f>
        <x:v>#N/A</x:v>
      </x:c>
      <x:c r="X64" s="160" t="e">
        <x:f>VLOOKUP($D64,MAIN!$C$2:$BD$114,16)</x:f>
        <x:v>#N/A</x:v>
      </x:c>
      <x:c r="Y64" s="160" t="e">
        <x:f>VLOOKUP($D64,MAIN!$C$2:$BD$114,20)</x:f>
        <x:v>#N/A</x:v>
      </x:c>
      <x:c r="Z64" s="164"/>
      <x:c r="AA64" s="306" t="e">
        <x:f t="shared" si="18"/>
        <x:v>#N/A</x:v>
      </x:c>
      <x:c r="AB64" s="128" t="str">
        <x:f t="shared" si="19"/>
        <x:v>N/A</x:v>
      </x:c>
      <x:c r="AC64" s="165" t="str">
        <x:f t="shared" si="20"/>
        <x:v>0:00</x:v>
      </x:c>
      <x:c r="AD64" s="128" t="s">
        <x:v>2516</x:v>
      </x:c>
      <x:c r="AE64" s="165" t="str">
        <x:f t="shared" si="21"/>
        <x:v>0</x:v>
      </x:c>
      <x:c r="AF64" s="165" t="str">
        <x:f t="shared" si="22"/>
        <x:v>0:00</x:v>
      </x:c>
      <x:c r="AG64" s="277"/>
      <x:c r="AH64" s="163"/>
      <x:c r="AI64" s="162" t="str">
        <x:f t="shared" si="25"/>
        <x:v>RETAIN FILM FOR NEXT SCREENING</x:v>
      </x:c>
      <x:c r="AJ64" s="162" t="str">
        <x:f t="shared" si="23"/>
        <x:v>NEXT SCREENING IS:</x:v>
      </x:c>
      <x:c r="AK64" s="162"/>
      <x:c r="AL64" s="304" t="e">
        <x:f>VLOOKUP($D64,MAIN!$C$2:$BD$1580,11)</x:f>
        <x:v>#N/A</x:v>
      </x:c>
      <x:c r="AM64" s="161">
        <x:f>VLOOKUP($G64, MAIN!$C$2:$BD$1580,11)</x:f>
        <x:v>0</x:v>
      </x:c>
    </x:row>
    <x:row r="65" spans="1:39" ht="11.25" customHeight="1">
      <x:c r="A65" s="106" t="str">
        <x:f t="shared" si="15"/>
        <x:v xml:space="preserve">  </x:v>
      </x:c>
      <x:c r="B65" s="106" t="str">
        <x:f t="shared" si="16"/>
        <x:v xml:space="preserve">  </x:v>
      </x:c>
      <x:c r="C65" s="106" t="str">
        <x:f t="shared" si="17"/>
        <x:v xml:space="preserve">  </x:v>
      </x:c>
      <x:c r="F65" s="126" t="s">
        <x:v>1478</x:v>
      </x:c>
      <x:c r="G65" s="126" t="s">
        <x:v>3527</x:v>
      </x:c>
      <x:c r="H65" s="108"/>
      <x:c r="L65" s="125"/>
      <x:c r="M65" s="125"/>
      <x:c r="N65" s="311" t="e">
        <x:f>VLOOKUP($D65,MAIN!$C$2:$BD$1580,12)</x:f>
        <x:v>#N/A</x:v>
      </x:c>
      <x:c r="O65" s="311" t="e">
        <x:f>VLOOKUP($D65,MAIN!$C$2:$BD$114,13)</x:f>
        <x:v>#N/A</x:v>
      </x:c>
      <x:c r="P65" s="312" t="e">
        <x:f>VLOOKUP($D65,MAIN!$C$2:$BD$1580,9)</x:f>
        <x:v>#N/A</x:v>
      </x:c>
      <x:c r="Q65" s="160" t="e">
        <x:f>VLOOKUP($D65,MAIN!$C$2:$BD$1580,4)</x:f>
        <x:v>#N/A</x:v>
      </x:c>
      <x:c r="R65" s="160" t="e">
        <x:f>VLOOKUP($D65,MAIN!$C$2:$BD$1580,18)</x:f>
        <x:v>#N/A</x:v>
      </x:c>
      <x:c r="S65" s="160" t="e">
        <x:f>VLOOKUP($D65,MAIN!$C$2:$BD$1580,5)</x:f>
        <x:v>#N/A</x:v>
      </x:c>
      <x:c r="T65" s="160" t="e">
        <x:f>VLOOKUP($D65,MAIN!$C$2:$BD$114,19)</x:f>
        <x:v>#N/A</x:v>
      </x:c>
      <x:c r="U65" s="160" t="e">
        <x:f>VLOOKUP($D65,MAIN!$C$2:$BD$114,7)</x:f>
        <x:v>#N/A</x:v>
      </x:c>
      <x:c r="V65" s="160" t="e">
        <x:f>VLOOKUP($D65,MAIN!$C$2:$BD$114,8)</x:f>
        <x:v>#N/A</x:v>
      </x:c>
      <x:c r="W65" s="160" t="e">
        <x:f>VLOOKUP($D65,MAIN!$C$2:$BD$114,15)</x:f>
        <x:v>#N/A</x:v>
      </x:c>
      <x:c r="X65" s="160" t="e">
        <x:f>VLOOKUP($D65,MAIN!$C$2:$BD$114,16)</x:f>
        <x:v>#N/A</x:v>
      </x:c>
      <x:c r="Y65" s="160" t="e">
        <x:f>VLOOKUP($D65,MAIN!$C$2:$BD$114,20)</x:f>
        <x:v>#N/A</x:v>
      </x:c>
      <x:c r="Z65" s="164"/>
      <x:c r="AA65" s="306" t="e">
        <x:f t="shared" si="18"/>
        <x:v>#N/A</x:v>
      </x:c>
      <x:c r="AB65" s="128" t="str">
        <x:f t="shared" si="19"/>
        <x:v>N/A</x:v>
      </x:c>
      <x:c r="AC65" s="165" t="str">
        <x:f t="shared" si="20"/>
        <x:v>0:00</x:v>
      </x:c>
      <x:c r="AD65" s="128" t="s">
        <x:v>2516</x:v>
      </x:c>
      <x:c r="AE65" s="165" t="str">
        <x:f t="shared" si="21"/>
        <x:v>0</x:v>
      </x:c>
      <x:c r="AF65" s="165" t="str">
        <x:f t="shared" si="22"/>
        <x:v>0:00</x:v>
      </x:c>
      <x:c r="AG65" s="109"/>
      <x:c r="AH65" s="163"/>
      <x:c r="AI65" s="162" t="str">
        <x:f t="shared" si="25"/>
        <x:v>RETAIN FILM FOR NEXT SCREENING</x:v>
      </x:c>
      <x:c r="AJ65" s="162" t="str">
        <x:f t="shared" si="23"/>
        <x:v>NEXT SCREENING IS:</x:v>
      </x:c>
      <x:c r="AK65" s="162"/>
      <x:c r="AL65" s="304" t="e">
        <x:f>VLOOKUP($D65,MAIN!$C$2:$BD$1580,11)</x:f>
        <x:v>#N/A</x:v>
      </x:c>
      <x:c r="AM65" s="161">
        <x:f>VLOOKUP($G65, MAIN!$C$2:$BD$1580,11)</x:f>
        <x:v>0</x:v>
      </x:c>
    </x:row>
    <x:row r="66" spans="1:39" ht="11.25" customHeight="1">
      <x:c r="A66" s="106" t="str">
        <x:f t="shared" ref="A66:A129" si="26">D66&amp;" "&amp;I66&amp;" "&amp;J66</x:f>
        <x:v xml:space="preserve">  </x:v>
      </x:c>
      <x:c r="B66" s="106" t="str">
        <x:f t="shared" ref="B66:B129" si="27">J66&amp;" "&amp;I66&amp;" "&amp;L66</x:f>
        <x:v xml:space="preserve">  </x:v>
      </x:c>
      <x:c r="C66" s="106" t="str">
        <x:f t="shared" si="17"/>
        <x:v xml:space="preserve">  </x:v>
      </x:c>
      <x:c r="F66" s="126" t="s">
        <x:v>1478</x:v>
      </x:c>
      <x:c r="G66" s="126" t="s">
        <x:v>3527</x:v>
      </x:c>
      <x:c r="H66" s="127"/>
      <x:c r="L66" s="204"/>
      <x:c r="M66" s="204"/>
      <x:c r="N66" s="311" t="e">
        <x:f>VLOOKUP($D66,MAIN!$C$2:$BD$1580,12)</x:f>
        <x:v>#N/A</x:v>
      </x:c>
      <x:c r="O66" s="311" t="e">
        <x:f>VLOOKUP($D66,MAIN!$C$2:$BD$114,13)</x:f>
        <x:v>#N/A</x:v>
      </x:c>
      <x:c r="P66" s="312" t="e">
        <x:f>VLOOKUP($D66,MAIN!$C$2:$BD$1580,9)</x:f>
        <x:v>#N/A</x:v>
      </x:c>
      <x:c r="Q66" s="160" t="e">
        <x:f>VLOOKUP($D66,MAIN!$C$2:$BD$1580,4)</x:f>
        <x:v>#N/A</x:v>
      </x:c>
      <x:c r="R66" s="160" t="e">
        <x:f>VLOOKUP($D66,MAIN!$C$2:$BD$1580,18)</x:f>
        <x:v>#N/A</x:v>
      </x:c>
      <x:c r="S66" s="160" t="e">
        <x:f>VLOOKUP($D66,MAIN!$C$2:$BD$1580,5)</x:f>
        <x:v>#N/A</x:v>
      </x:c>
      <x:c r="T66" s="160" t="e">
        <x:f>VLOOKUP($D66,MAIN!$C$2:$BD$114,19)</x:f>
        <x:v>#N/A</x:v>
      </x:c>
      <x:c r="U66" s="160" t="e">
        <x:f>VLOOKUP($D66,MAIN!$C$2:$BD$114,7)</x:f>
        <x:v>#N/A</x:v>
      </x:c>
      <x:c r="V66" s="160" t="e">
        <x:f>VLOOKUP($D66,MAIN!$C$2:$BD$114,8)</x:f>
        <x:v>#N/A</x:v>
      </x:c>
      <x:c r="W66" s="160" t="e">
        <x:f>VLOOKUP($D66,MAIN!$C$2:$BD$114,15)</x:f>
        <x:v>#N/A</x:v>
      </x:c>
      <x:c r="X66" s="160" t="e">
        <x:f>VLOOKUP($D66,MAIN!$C$2:$BD$114,16)</x:f>
        <x:v>#N/A</x:v>
      </x:c>
      <x:c r="Y66" s="160" t="e">
        <x:f>VLOOKUP($D66,MAIN!$C$2:$BD$114,20)</x:f>
        <x:v>#N/A</x:v>
      </x:c>
      <x:c r="Z66" s="164"/>
      <x:c r="AA66" s="306" t="e">
        <x:f t="shared" si="18"/>
        <x:v>#N/A</x:v>
      </x:c>
      <x:c r="AB66" s="128" t="str">
        <x:f t="shared" si="19"/>
        <x:v>N/A</x:v>
      </x:c>
      <x:c r="AC66" s="165" t="str">
        <x:f t="shared" si="20"/>
        <x:v>0:00</x:v>
      </x:c>
      <x:c r="AD66" s="128" t="s">
        <x:v>2516</x:v>
      </x:c>
      <x:c r="AE66" s="165" t="str">
        <x:f t="shared" si="21"/>
        <x:v>0</x:v>
      </x:c>
      <x:c r="AF66" s="165" t="str">
        <x:f t="shared" si="22"/>
        <x:v>0:00</x:v>
      </x:c>
      <x:c r="AG66" s="115"/>
      <x:c r="AH66" s="163"/>
      <x:c r="AI66" s="162" t="str">
        <x:f t="shared" si="25"/>
        <x:v>RETAIN FILM FOR NEXT SCREENING</x:v>
      </x:c>
      <x:c r="AJ66" s="162" t="str">
        <x:f t="shared" si="23"/>
        <x:v>NEXT SCREENING IS:</x:v>
      </x:c>
      <x:c r="AK66" s="162"/>
      <x:c r="AL66" s="304" t="e">
        <x:f>VLOOKUP($D66,MAIN!$C$2:$BD$1580,11)</x:f>
        <x:v>#N/A</x:v>
      </x:c>
      <x:c r="AM66" s="161">
        <x:f>VLOOKUP($G66, MAIN!$C$2:$BD$1580,11)</x:f>
        <x:v>0</x:v>
      </x:c>
    </x:row>
    <x:row r="67" spans="1:39" ht="11.25" customHeight="1">
      <x:c r="A67" s="106" t="str">
        <x:f t="shared" si="26"/>
        <x:v xml:space="preserve">  </x:v>
      </x:c>
      <x:c r="B67" s="106" t="str">
        <x:f t="shared" si="27"/>
        <x:v xml:space="preserve">  </x:v>
      </x:c>
      <x:c r="C67" s="106" t="str">
        <x:f t="shared" si="17"/>
        <x:v xml:space="preserve">  </x:v>
      </x:c>
      <x:c r="F67" s="126" t="s">
        <x:v>1478</x:v>
      </x:c>
      <x:c r="G67" s="126" t="s">
        <x:v>3527</x:v>
      </x:c>
      <x:c r="H67" s="127"/>
      <x:c r="L67" s="204"/>
      <x:c r="M67" s="204"/>
      <x:c r="N67" s="311" t="e">
        <x:f>VLOOKUP($D67,MAIN!$C$2:$BD$1580,12)</x:f>
        <x:v>#N/A</x:v>
      </x:c>
      <x:c r="O67" s="311" t="e">
        <x:f>VLOOKUP($D67,MAIN!$C$2:$BD$114,13)</x:f>
        <x:v>#N/A</x:v>
      </x:c>
      <x:c r="P67" s="312" t="e">
        <x:f>VLOOKUP($D67,MAIN!$C$2:$BD$1580,9)</x:f>
        <x:v>#N/A</x:v>
      </x:c>
      <x:c r="Q67" s="160" t="e">
        <x:f>VLOOKUP($D67,MAIN!$C$2:$BD$1580,4)</x:f>
        <x:v>#N/A</x:v>
      </x:c>
      <x:c r="R67" s="160" t="e">
        <x:f>VLOOKUP($D67,MAIN!$C$2:$BD$1580,18)</x:f>
        <x:v>#N/A</x:v>
      </x:c>
      <x:c r="S67" s="160" t="e">
        <x:f>VLOOKUP($D67,MAIN!$C$2:$BD$1580,5)</x:f>
        <x:v>#N/A</x:v>
      </x:c>
      <x:c r="T67" s="160" t="e">
        <x:f>VLOOKUP($D67,MAIN!$C$2:$BD$114,19)</x:f>
        <x:v>#N/A</x:v>
      </x:c>
      <x:c r="U67" s="160" t="e">
        <x:f>VLOOKUP($D67,MAIN!$C$2:$BD$114,7)</x:f>
        <x:v>#N/A</x:v>
      </x:c>
      <x:c r="V67" s="160" t="e">
        <x:f>VLOOKUP($D67,MAIN!$C$2:$BD$114,8)</x:f>
        <x:v>#N/A</x:v>
      </x:c>
      <x:c r="W67" s="160" t="e">
        <x:f>VLOOKUP($D67,MAIN!$C$2:$BD$114,15)</x:f>
        <x:v>#N/A</x:v>
      </x:c>
      <x:c r="X67" s="160" t="e">
        <x:f>VLOOKUP($D67,MAIN!$C$2:$BD$114,16)</x:f>
        <x:v>#N/A</x:v>
      </x:c>
      <x:c r="Y67" s="160" t="e">
        <x:f>VLOOKUP($D67,MAIN!$C$2:$BD$114,20)</x:f>
        <x:v>#N/A</x:v>
      </x:c>
      <x:c r="Z67" s="164"/>
      <x:c r="AA67" s="306" t="e">
        <x:f t="shared" si="18"/>
        <x:v>#N/A</x:v>
      </x:c>
      <x:c r="AB67" s="128" t="str">
        <x:f t="shared" si="19"/>
        <x:v>N/A</x:v>
      </x:c>
      <x:c r="AC67" s="165" t="str">
        <x:f t="shared" si="20"/>
        <x:v>0:00</x:v>
      </x:c>
      <x:c r="AD67" s="128" t="s">
        <x:v>2516</x:v>
      </x:c>
      <x:c r="AE67" s="165" t="str">
        <x:f t="shared" si="21"/>
        <x:v>0</x:v>
      </x:c>
      <x:c r="AF67" s="165" t="str">
        <x:f t="shared" si="22"/>
        <x:v>0:00</x:v>
      </x:c>
      <x:c r="AG67" s="115"/>
      <x:c r="AH67" s="163"/>
      <x:c r="AI67" s="162" t="str">
        <x:f t="shared" si="25"/>
        <x:v>RETAIN FILM FOR NEXT SCREENING</x:v>
      </x:c>
      <x:c r="AJ67" s="162" t="str">
        <x:f t="shared" si="23"/>
        <x:v>NEXT SCREENING IS:</x:v>
      </x:c>
      <x:c r="AK67" s="162"/>
      <x:c r="AL67" s="304" t="e">
        <x:f>VLOOKUP($D67,MAIN!$C$2:$BD$1580,11)</x:f>
        <x:v>#N/A</x:v>
      </x:c>
      <x:c r="AM67" s="161">
        <x:f>VLOOKUP($G67, MAIN!$C$2:$BD$1580,11)</x:f>
        <x:v>0</x:v>
      </x:c>
    </x:row>
    <x:row r="68" spans="1:39" ht="11.25" customHeight="1">
      <x:c r="A68" s="106" t="str">
        <x:f t="shared" si="26"/>
        <x:v xml:space="preserve">  </x:v>
      </x:c>
      <x:c r="B68" s="106" t="str">
        <x:f t="shared" si="27"/>
        <x:v xml:space="preserve">  </x:v>
      </x:c>
      <x:c r="C68" s="106" t="str">
        <x:f t="shared" si="17"/>
        <x:v xml:space="preserve">  </x:v>
      </x:c>
      <x:c r="F68" s="126" t="s">
        <x:v>1478</x:v>
      </x:c>
      <x:c r="G68" s="126" t="s">
        <x:v>3527</x:v>
      </x:c>
      <x:c r="H68" s="145"/>
      <x:c r="L68" s="204"/>
      <x:c r="M68" s="204"/>
      <x:c r="N68" s="311" t="e">
        <x:f>VLOOKUP($D68,MAIN!$C$2:$BD$1580,12)</x:f>
        <x:v>#N/A</x:v>
      </x:c>
      <x:c r="O68" s="311" t="e">
        <x:f>VLOOKUP($D68,MAIN!$C$2:$BD$114,13)</x:f>
        <x:v>#N/A</x:v>
      </x:c>
      <x:c r="P68" s="312" t="e">
        <x:f>VLOOKUP($D68,MAIN!$C$2:$BD$1580,9)</x:f>
        <x:v>#N/A</x:v>
      </x:c>
      <x:c r="Q68" s="160" t="e">
        <x:f>VLOOKUP($D68,MAIN!$C$2:$BD$1580,4)</x:f>
        <x:v>#N/A</x:v>
      </x:c>
      <x:c r="R68" s="160" t="e">
        <x:f>VLOOKUP($D68,MAIN!$C$2:$BD$1580,18)</x:f>
        <x:v>#N/A</x:v>
      </x:c>
      <x:c r="S68" s="160" t="e">
        <x:f>VLOOKUP($D68,MAIN!$C$2:$BD$1580,5)</x:f>
        <x:v>#N/A</x:v>
      </x:c>
      <x:c r="T68" s="160" t="e">
        <x:f>VLOOKUP($D68,MAIN!$C$2:$BD$114,19)</x:f>
        <x:v>#N/A</x:v>
      </x:c>
      <x:c r="U68" s="160" t="e">
        <x:f>VLOOKUP($D68,MAIN!$C$2:$BD$114,7)</x:f>
        <x:v>#N/A</x:v>
      </x:c>
      <x:c r="V68" s="160" t="e">
        <x:f>VLOOKUP($D68,MAIN!$C$2:$BD$114,8)</x:f>
        <x:v>#N/A</x:v>
      </x:c>
      <x:c r="W68" s="160" t="e">
        <x:f>VLOOKUP($D68,MAIN!$C$2:$BD$114,15)</x:f>
        <x:v>#N/A</x:v>
      </x:c>
      <x:c r="X68" s="160" t="e">
        <x:f>VLOOKUP($D68,MAIN!$C$2:$BD$114,16)</x:f>
        <x:v>#N/A</x:v>
      </x:c>
      <x:c r="Y68" s="160" t="e">
        <x:f>VLOOKUP($D68,MAIN!$C$2:$BD$114,20)</x:f>
        <x:v>#N/A</x:v>
      </x:c>
      <x:c r="Z68" s="164"/>
      <x:c r="AA68" s="306" t="e">
        <x:f t="shared" si="18"/>
        <x:v>#N/A</x:v>
      </x:c>
      <x:c r="AB68" s="128" t="str">
        <x:f t="shared" si="19"/>
        <x:v>N/A</x:v>
      </x:c>
      <x:c r="AC68" s="165" t="str">
        <x:f t="shared" si="20"/>
        <x:v>0:00</x:v>
      </x:c>
      <x:c r="AD68" s="128" t="s">
        <x:v>2516</x:v>
      </x:c>
      <x:c r="AE68" s="165" t="str">
        <x:f t="shared" si="21"/>
        <x:v>0</x:v>
      </x:c>
      <x:c r="AF68" s="165" t="str">
        <x:f t="shared" si="22"/>
        <x:v>0:00</x:v>
      </x:c>
      <x:c r="AG68" s="115"/>
      <x:c r="AH68" s="163"/>
      <x:c r="AI68" s="162" t="str">
        <x:f t="shared" si="25"/>
        <x:v>RETAIN FILM FOR NEXT SCREENING</x:v>
      </x:c>
      <x:c r="AJ68" s="162" t="str">
        <x:f t="shared" si="23"/>
        <x:v>NEXT SCREENING IS:</x:v>
      </x:c>
      <x:c r="AK68" s="162"/>
      <x:c r="AL68" s="304" t="e">
        <x:f>VLOOKUP($D68,MAIN!$C$2:$BD$1580,11)</x:f>
        <x:v>#N/A</x:v>
      </x:c>
      <x:c r="AM68" s="161">
        <x:f>VLOOKUP($G68, MAIN!$C$2:$BD$1580,11)</x:f>
        <x:v>0</x:v>
      </x:c>
    </x:row>
    <x:row r="69" spans="1:39" ht="11.25" customHeight="1">
      <x:c r="A69" s="106" t="str">
        <x:f t="shared" si="26"/>
        <x:v xml:space="preserve">  </x:v>
      </x:c>
      <x:c r="B69" s="106" t="str">
        <x:f t="shared" si="27"/>
        <x:v xml:space="preserve">  </x:v>
      </x:c>
      <x:c r="C69" s="106" t="str">
        <x:f t="shared" si="17"/>
        <x:v xml:space="preserve">  </x:v>
      </x:c>
      <x:c r="F69" s="126" t="s">
        <x:v>1478</x:v>
      </x:c>
      <x:c r="G69" s="126" t="s">
        <x:v>3527</x:v>
      </x:c>
      <x:c r="H69" s="204"/>
      <x:c r="L69" s="204"/>
      <x:c r="M69" s="204"/>
      <x:c r="N69" s="311" t="e">
        <x:f>VLOOKUP($D69,MAIN!$C$2:$BD$1580,12)</x:f>
        <x:v>#N/A</x:v>
      </x:c>
      <x:c r="O69" s="311" t="e">
        <x:f>VLOOKUP($D69,MAIN!$C$2:$BD$114,13)</x:f>
        <x:v>#N/A</x:v>
      </x:c>
      <x:c r="P69" s="312" t="e">
        <x:f>VLOOKUP($D69,MAIN!$C$2:$BD$1580,9)</x:f>
        <x:v>#N/A</x:v>
      </x:c>
      <x:c r="Q69" s="160" t="e">
        <x:f>VLOOKUP($D69,MAIN!$C$2:$BD$1580,4)</x:f>
        <x:v>#N/A</x:v>
      </x:c>
      <x:c r="R69" s="160" t="e">
        <x:f>VLOOKUP($D69,MAIN!$C$2:$BD$1580,18)</x:f>
        <x:v>#N/A</x:v>
      </x:c>
      <x:c r="S69" s="160" t="e">
        <x:f>VLOOKUP($D69,MAIN!$C$2:$BD$1580,5)</x:f>
        <x:v>#N/A</x:v>
      </x:c>
      <x:c r="T69" s="160" t="e">
        <x:f>VLOOKUP($D69,MAIN!$C$2:$BD$114,19)</x:f>
        <x:v>#N/A</x:v>
      </x:c>
      <x:c r="U69" s="160" t="e">
        <x:f>VLOOKUP($D69,MAIN!$C$2:$BD$114,7)</x:f>
        <x:v>#N/A</x:v>
      </x:c>
      <x:c r="V69" s="160" t="e">
        <x:f>VLOOKUP($D69,MAIN!$C$2:$BD$114,8)</x:f>
        <x:v>#N/A</x:v>
      </x:c>
      <x:c r="W69" s="160" t="e">
        <x:f>VLOOKUP($D69,MAIN!$C$2:$BD$114,15)</x:f>
        <x:v>#N/A</x:v>
      </x:c>
      <x:c r="X69" s="160" t="e">
        <x:f>VLOOKUP($D69,MAIN!$C$2:$BD$114,16)</x:f>
        <x:v>#N/A</x:v>
      </x:c>
      <x:c r="Y69" s="160" t="e">
        <x:f>VLOOKUP($D69,MAIN!$C$2:$BD$114,20)</x:f>
        <x:v>#N/A</x:v>
      </x:c>
      <x:c r="Z69" s="164"/>
      <x:c r="AA69" s="306" t="e">
        <x:f t="shared" si="18"/>
        <x:v>#N/A</x:v>
      </x:c>
      <x:c r="AB69" s="128" t="str">
        <x:f t="shared" si="19"/>
        <x:v>N/A</x:v>
      </x:c>
      <x:c r="AC69" s="165" t="str">
        <x:f t="shared" si="20"/>
        <x:v>0:00</x:v>
      </x:c>
      <x:c r="AD69" s="128" t="s">
        <x:v>2516</x:v>
      </x:c>
      <x:c r="AE69" s="165" t="str">
        <x:f t="shared" si="21"/>
        <x:v>0</x:v>
      </x:c>
      <x:c r="AF69" s="165" t="str">
        <x:f t="shared" si="22"/>
        <x:v>0:00</x:v>
      </x:c>
      <x:c r="AG69" s="115"/>
      <x:c r="AH69" s="163"/>
      <x:c r="AI69" s="162" t="str">
        <x:f t="shared" si="25"/>
        <x:v>RETAIN FILM FOR NEXT SCREENING</x:v>
      </x:c>
      <x:c r="AJ69" s="162" t="str">
        <x:f t="shared" si="23"/>
        <x:v>NEXT SCREENING IS:</x:v>
      </x:c>
      <x:c r="AK69" s="162"/>
      <x:c r="AL69" s="304" t="e">
        <x:f>VLOOKUP($D69,MAIN!$C$2:$BD$1580,11)</x:f>
        <x:v>#N/A</x:v>
      </x:c>
      <x:c r="AM69" s="161">
        <x:f>VLOOKUP($G69, MAIN!$C$2:$BD$1580,11)</x:f>
        <x:v>0</x:v>
      </x:c>
    </x:row>
    <x:row r="70" spans="1:39" ht="11.25" customHeight="1">
      <x:c r="A70" s="106" t="str">
        <x:f t="shared" si="26"/>
        <x:v xml:space="preserve">  </x:v>
      </x:c>
      <x:c r="B70" s="106" t="str">
        <x:f t="shared" si="27"/>
        <x:v xml:space="preserve">  </x:v>
      </x:c>
      <x:c r="C70" s="106" t="str">
        <x:f t="shared" si="17"/>
        <x:v xml:space="preserve">  </x:v>
      </x:c>
      <x:c r="F70" s="126" t="s">
        <x:v>1478</x:v>
      </x:c>
      <x:c r="G70" s="126" t="s">
        <x:v>3527</x:v>
      </x:c>
      <x:c r="H70" s="204"/>
      <x:c r="L70" s="204"/>
      <x:c r="M70" s="125"/>
      <x:c r="N70" s="311" t="e">
        <x:f>VLOOKUP($D70,MAIN!$C$2:$BD$1580,12)</x:f>
        <x:v>#N/A</x:v>
      </x:c>
      <x:c r="O70" s="311" t="e">
        <x:f>VLOOKUP($D70,MAIN!$C$2:$BD$114,13)</x:f>
        <x:v>#N/A</x:v>
      </x:c>
      <x:c r="P70" s="312" t="e">
        <x:f>VLOOKUP($D70,MAIN!$C$2:$BD$1580,9)</x:f>
        <x:v>#N/A</x:v>
      </x:c>
      <x:c r="Q70" s="160" t="e">
        <x:f>VLOOKUP($D70,MAIN!$C$2:$BD$1580,4)</x:f>
        <x:v>#N/A</x:v>
      </x:c>
      <x:c r="R70" s="160" t="e">
        <x:f>VLOOKUP($D70,MAIN!$C$2:$BD$1580,18)</x:f>
        <x:v>#N/A</x:v>
      </x:c>
      <x:c r="S70" s="160" t="e">
        <x:f>VLOOKUP($D70,MAIN!$C$2:$BD$1580,5)</x:f>
        <x:v>#N/A</x:v>
      </x:c>
      <x:c r="T70" s="160" t="e">
        <x:f>VLOOKUP($D70,MAIN!$C$2:$BD$114,19)</x:f>
        <x:v>#N/A</x:v>
      </x:c>
      <x:c r="U70" s="160" t="e">
        <x:f>VLOOKUP($D70,MAIN!$C$2:$BD$114,7)</x:f>
        <x:v>#N/A</x:v>
      </x:c>
      <x:c r="V70" s="160" t="e">
        <x:f>VLOOKUP($D70,MAIN!$C$2:$BD$114,8)</x:f>
        <x:v>#N/A</x:v>
      </x:c>
      <x:c r="W70" s="160" t="e">
        <x:f>VLOOKUP($D70,MAIN!$C$2:$BD$114,15)</x:f>
        <x:v>#N/A</x:v>
      </x:c>
      <x:c r="X70" s="160" t="e">
        <x:f>VLOOKUP($D70,MAIN!$C$2:$BD$114,16)</x:f>
        <x:v>#N/A</x:v>
      </x:c>
      <x:c r="Y70" s="160" t="e">
        <x:f>VLOOKUP($D70,MAIN!$C$2:$BD$114,20)</x:f>
        <x:v>#N/A</x:v>
      </x:c>
      <x:c r="Z70" s="164"/>
      <x:c r="AA70" s="306" t="e">
        <x:f t="shared" si="18"/>
        <x:v>#N/A</x:v>
      </x:c>
      <x:c r="AB70" s="128" t="str">
        <x:f t="shared" ref="AB70:AB133" si="28">F70</x:f>
        <x:v>N/A</x:v>
      </x:c>
      <x:c r="AC70" s="165" t="str">
        <x:f t="shared" si="20"/>
        <x:v>0:00</x:v>
      </x:c>
      <x:c r="AD70" s="128" t="s">
        <x:v>2516</x:v>
      </x:c>
      <x:c r="AE70" s="165" t="str">
        <x:f t="shared" si="21"/>
        <x:v>0</x:v>
      </x:c>
      <x:c r="AF70" s="165" t="str">
        <x:f t="shared" si="22"/>
        <x:v>0:00</x:v>
      </x:c>
      <x:c r="AG70" s="109"/>
      <x:c r="AH70" s="163"/>
      <x:c r="AI70" s="162" t="str">
        <x:f t="shared" si="25"/>
        <x:v>RETAIN FILM FOR NEXT SCREENING</x:v>
      </x:c>
      <x:c r="AJ70" s="162" t="str">
        <x:f t="shared" si="23"/>
        <x:v>NEXT SCREENING IS:</x:v>
      </x:c>
      <x:c r="AK70" s="162"/>
      <x:c r="AL70" s="304" t="e">
        <x:f>VLOOKUP($D70,MAIN!$C$2:$BD$1580,11)</x:f>
        <x:v>#N/A</x:v>
      </x:c>
      <x:c r="AM70" s="161">
        <x:f>VLOOKUP($G70, MAIN!$C$2:$BD$1580,11)</x:f>
        <x:v>0</x:v>
      </x:c>
    </x:row>
    <x:row r="71" spans="1:39" ht="11.25" customHeight="1">
      <x:c r="A71" s="106" t="str">
        <x:f t="shared" si="26"/>
        <x:v xml:space="preserve">  </x:v>
      </x:c>
      <x:c r="B71" s="106" t="str">
        <x:f t="shared" si="27"/>
        <x:v xml:space="preserve">  </x:v>
      </x:c>
      <x:c r="C71" s="106" t="str">
        <x:f t="shared" si="17"/>
        <x:v xml:space="preserve">  </x:v>
      </x:c>
      <x:c r="F71" s="126" t="s">
        <x:v>1478</x:v>
      </x:c>
      <x:c r="G71" s="126" t="s">
        <x:v>3527</x:v>
      </x:c>
      <x:c r="H71" s="204"/>
      <x:c r="L71" s="204"/>
      <x:c r="M71" s="125"/>
      <x:c r="N71" s="311" t="e">
        <x:f>VLOOKUP($D71,MAIN!$C$2:$BD$1580,12)</x:f>
        <x:v>#N/A</x:v>
      </x:c>
      <x:c r="O71" s="311" t="e">
        <x:f>VLOOKUP($D71,MAIN!$C$2:$BD$114,13)</x:f>
        <x:v>#N/A</x:v>
      </x:c>
      <x:c r="P71" s="312" t="e">
        <x:f>VLOOKUP($D71,MAIN!$C$2:$BD$1580,9)</x:f>
        <x:v>#N/A</x:v>
      </x:c>
      <x:c r="Q71" s="160" t="e">
        <x:f>VLOOKUP($D71,MAIN!$C$2:$BD$1580,4)</x:f>
        <x:v>#N/A</x:v>
      </x:c>
      <x:c r="R71" s="160" t="e">
        <x:f>VLOOKUP($D71,MAIN!$C$2:$BD$1580,18)</x:f>
        <x:v>#N/A</x:v>
      </x:c>
      <x:c r="S71" s="160" t="e">
        <x:f>VLOOKUP($D71,MAIN!$C$2:$BD$1580,5)</x:f>
        <x:v>#N/A</x:v>
      </x:c>
      <x:c r="T71" s="160" t="e">
        <x:f>VLOOKUP($D71,MAIN!$C$2:$BD$114,19)</x:f>
        <x:v>#N/A</x:v>
      </x:c>
      <x:c r="U71" s="160" t="e">
        <x:f>VLOOKUP($D71,MAIN!$C$2:$BD$114,7)</x:f>
        <x:v>#N/A</x:v>
      </x:c>
      <x:c r="V71" s="160" t="e">
        <x:f>VLOOKUP($D71,MAIN!$C$2:$BD$114,8)</x:f>
        <x:v>#N/A</x:v>
      </x:c>
      <x:c r="W71" s="160" t="e">
        <x:f>VLOOKUP($D71,MAIN!$C$2:$BD$114,15)</x:f>
        <x:v>#N/A</x:v>
      </x:c>
      <x:c r="X71" s="160" t="e">
        <x:f>VLOOKUP($D71,MAIN!$C$2:$BD$114,16)</x:f>
        <x:v>#N/A</x:v>
      </x:c>
      <x:c r="Y71" s="160" t="e">
        <x:f>VLOOKUP($D71,MAIN!$C$2:$BD$114,20)</x:f>
        <x:v>#N/A</x:v>
      </x:c>
      <x:c r="Z71" s="164"/>
      <x:c r="AA71" s="306" t="e">
        <x:f t="shared" ref="AA71:AA134" si="29">J71+AL71+AE71+AC71+AF71+AM71</x:f>
        <x:v>#N/A</x:v>
      </x:c>
      <x:c r="AB71" s="128" t="str">
        <x:f t="shared" si="28"/>
        <x:v>N/A</x:v>
      </x:c>
      <x:c r="AC71" s="165" t="str">
        <x:f t="shared" ref="AC71:AC134" si="30">IF(F71="SHORT","0:00",IF(F71&lt;&gt;"N/A","0:05","0:00"))</x:f>
        <x:v>0:00</x:v>
      </x:c>
      <x:c r="AD71" s="128" t="s">
        <x:v>2516</x:v>
      </x:c>
      <x:c r="AE71" s="165" t="str">
        <x:f t="shared" ref="AE71:AE134" si="31">IF(F71="INTRO + 30 MIN Q &amp; A","0:30",IF(F71="INTRO + 40 MIN Q&amp; A","0:40","0"))</x:f>
        <x:v>0</x:v>
      </x:c>
      <x:c r="AF71" s="165" t="str">
        <x:f t="shared" ref="AF71:AF134" si="32">IF(F71="12 MIN INTERMISSION","0:12",IF(F71="15 MIN INTERMISSION","0:15","0:00"))</x:f>
        <x:v>0:00</x:v>
      </x:c>
      <x:c r="AG71" s="109"/>
      <x:c r="AH71" s="163"/>
      <x:c r="AI71" s="162" t="str">
        <x:f t="shared" si="25"/>
        <x:v>RETAIN FILM FOR NEXT SCREENING</x:v>
      </x:c>
      <x:c r="AJ71" s="162" t="str">
        <x:f t="shared" si="23"/>
        <x:v>NEXT SCREENING IS:</x:v>
      </x:c>
      <x:c r="AK71" s="162"/>
      <x:c r="AL71" s="304" t="e">
        <x:f>VLOOKUP($D71,MAIN!$C$2:$BD$1580,11)</x:f>
        <x:v>#N/A</x:v>
      </x:c>
      <x:c r="AM71" s="161">
        <x:f>VLOOKUP($G71, MAIN!$C$2:$BD$1580,11)</x:f>
        <x:v>0</x:v>
      </x:c>
    </x:row>
    <x:row r="72" spans="1:39" ht="11.25" customHeight="1">
      <x:c r="A72" s="106" t="str">
        <x:f t="shared" si="26"/>
        <x:v xml:space="preserve">  </x:v>
      </x:c>
      <x:c r="B72" s="106" t="str">
        <x:f t="shared" si="27"/>
        <x:v xml:space="preserve">  </x:v>
      </x:c>
      <x:c r="C72" s="106" t="str">
        <x:f t="shared" si="17"/>
        <x:v xml:space="preserve">  </x:v>
      </x:c>
      <x:c r="F72" s="126" t="s">
        <x:v>1478</x:v>
      </x:c>
      <x:c r="G72" s="126" t="s">
        <x:v>3527</x:v>
      </x:c>
      <x:c r="H72" s="127"/>
      <x:c r="L72" s="204"/>
      <x:c r="M72" s="125"/>
      <x:c r="N72" s="311" t="e">
        <x:f>VLOOKUP($D72,MAIN!$C$2:$BD$1580,12)</x:f>
        <x:v>#N/A</x:v>
      </x:c>
      <x:c r="O72" s="311" t="e">
        <x:f>VLOOKUP($D72,MAIN!$C$2:$BD$114,13)</x:f>
        <x:v>#N/A</x:v>
      </x:c>
      <x:c r="P72" s="312" t="e">
        <x:f>VLOOKUP($D72,MAIN!$C$2:$BD$1580,9)</x:f>
        <x:v>#N/A</x:v>
      </x:c>
      <x:c r="Q72" s="160" t="e">
        <x:f>VLOOKUP($D72,MAIN!$C$2:$BD$1580,4)</x:f>
        <x:v>#N/A</x:v>
      </x:c>
      <x:c r="R72" s="160" t="e">
        <x:f>VLOOKUP($D72,MAIN!$C$2:$BD$1580,18)</x:f>
        <x:v>#N/A</x:v>
      </x:c>
      <x:c r="S72" s="160" t="e">
        <x:f>VLOOKUP($D72,MAIN!$C$2:$BD$1580,5)</x:f>
        <x:v>#N/A</x:v>
      </x:c>
      <x:c r="T72" s="160" t="e">
        <x:f>VLOOKUP($D72,MAIN!$C$2:$BD$114,19)</x:f>
        <x:v>#N/A</x:v>
      </x:c>
      <x:c r="U72" s="160" t="e">
        <x:f>VLOOKUP($D72,MAIN!$C$2:$BD$114,7)</x:f>
        <x:v>#N/A</x:v>
      </x:c>
      <x:c r="V72" s="160" t="e">
        <x:f>VLOOKUP($D72,MAIN!$C$2:$BD$114,8)</x:f>
        <x:v>#N/A</x:v>
      </x:c>
      <x:c r="W72" s="160" t="e">
        <x:f>VLOOKUP($D72,MAIN!$C$2:$BD$114,15)</x:f>
        <x:v>#N/A</x:v>
      </x:c>
      <x:c r="X72" s="160" t="e">
        <x:f>VLOOKUP($D72,MAIN!$C$2:$BD$114,16)</x:f>
        <x:v>#N/A</x:v>
      </x:c>
      <x:c r="Y72" s="160" t="e">
        <x:f>VLOOKUP($D72,MAIN!$C$2:$BD$114,20)</x:f>
        <x:v>#N/A</x:v>
      </x:c>
      <x:c r="Z72" s="164"/>
      <x:c r="AA72" s="306" t="e">
        <x:f t="shared" si="29"/>
        <x:v>#N/A</x:v>
      </x:c>
      <x:c r="AB72" s="128" t="str">
        <x:f t="shared" si="28"/>
        <x:v>N/A</x:v>
      </x:c>
      <x:c r="AC72" s="165" t="str">
        <x:f t="shared" si="30"/>
        <x:v>0:00</x:v>
      </x:c>
      <x:c r="AD72" s="128" t="s">
        <x:v>2516</x:v>
      </x:c>
      <x:c r="AE72" s="165" t="str">
        <x:f t="shared" si="31"/>
        <x:v>0</x:v>
      </x:c>
      <x:c r="AF72" s="165" t="str">
        <x:f t="shared" si="32"/>
        <x:v>0:00</x:v>
      </x:c>
      <x:c r="AG72" s="109"/>
      <x:c r="AH72" s="163"/>
      <x:c r="AI72" s="162" t="str">
        <x:f t="shared" si="25"/>
        <x:v>RETAIN FILM FOR NEXT SCREENING</x:v>
      </x:c>
      <x:c r="AJ72" s="162" t="str">
        <x:f t="shared" si="23"/>
        <x:v>NEXT SCREENING IS:</x:v>
      </x:c>
      <x:c r="AK72" s="162"/>
      <x:c r="AL72" s="304" t="e">
        <x:f>VLOOKUP($D72,MAIN!$C$2:$BD$1580,11)</x:f>
        <x:v>#N/A</x:v>
      </x:c>
      <x:c r="AM72" s="161">
        <x:f>VLOOKUP($G72, MAIN!$C$2:$BD$1580,11)</x:f>
        <x:v>0</x:v>
      </x:c>
    </x:row>
    <x:row r="73" spans="1:39" ht="11.25" customHeight="1">
      <x:c r="A73" s="106" t="str">
        <x:f t="shared" si="26"/>
        <x:v xml:space="preserve">  </x:v>
      </x:c>
      <x:c r="B73" s="106" t="str">
        <x:f t="shared" si="27"/>
        <x:v xml:space="preserve">  </x:v>
      </x:c>
      <x:c r="C73" s="106" t="str">
        <x:f t="shared" si="17"/>
        <x:v xml:space="preserve">  </x:v>
      </x:c>
      <x:c r="F73" s="126" t="s">
        <x:v>1478</x:v>
      </x:c>
      <x:c r="G73" s="126" t="s">
        <x:v>3527</x:v>
      </x:c>
      <x:c r="H73" s="145"/>
      <x:c r="L73" s="204"/>
      <x:c r="M73" s="125"/>
      <x:c r="N73" s="311" t="e">
        <x:f>VLOOKUP($D73,MAIN!$C$2:$BD$1580,12)</x:f>
        <x:v>#N/A</x:v>
      </x:c>
      <x:c r="O73" s="311" t="e">
        <x:f>VLOOKUP($D73,MAIN!$C$2:$BD$114,13)</x:f>
        <x:v>#N/A</x:v>
      </x:c>
      <x:c r="P73" s="312" t="e">
        <x:f>VLOOKUP($D73,MAIN!$C$2:$BD$1580,9)</x:f>
        <x:v>#N/A</x:v>
      </x:c>
      <x:c r="Q73" s="160" t="e">
        <x:f>VLOOKUP($D73,MAIN!$C$2:$BD$1580,4)</x:f>
        <x:v>#N/A</x:v>
      </x:c>
      <x:c r="R73" s="160" t="e">
        <x:f>VLOOKUP($D73,MAIN!$C$2:$BD$1580,18)</x:f>
        <x:v>#N/A</x:v>
      </x:c>
      <x:c r="S73" s="160" t="e">
        <x:f>VLOOKUP($D73,MAIN!$C$2:$BD$1580,5)</x:f>
        <x:v>#N/A</x:v>
      </x:c>
      <x:c r="T73" s="160" t="e">
        <x:f>VLOOKUP($D73,MAIN!$C$2:$BD$114,19)</x:f>
        <x:v>#N/A</x:v>
      </x:c>
      <x:c r="U73" s="160" t="e">
        <x:f>VLOOKUP($D73,MAIN!$C$2:$BD$114,7)</x:f>
        <x:v>#N/A</x:v>
      </x:c>
      <x:c r="V73" s="160" t="e">
        <x:f>VLOOKUP($D73,MAIN!$C$2:$BD$114,8)</x:f>
        <x:v>#N/A</x:v>
      </x:c>
      <x:c r="W73" s="160" t="e">
        <x:f>VLOOKUP($D73,MAIN!$C$2:$BD$114,15)</x:f>
        <x:v>#N/A</x:v>
      </x:c>
      <x:c r="X73" s="160" t="e">
        <x:f>VLOOKUP($D73,MAIN!$C$2:$BD$114,16)</x:f>
        <x:v>#N/A</x:v>
      </x:c>
      <x:c r="Y73" s="160" t="e">
        <x:f>VLOOKUP($D73,MAIN!$C$2:$BD$114,20)</x:f>
        <x:v>#N/A</x:v>
      </x:c>
      <x:c r="Z73" s="164"/>
      <x:c r="AA73" s="306" t="e">
        <x:f t="shared" si="29"/>
        <x:v>#N/A</x:v>
      </x:c>
      <x:c r="AB73" s="128" t="str">
        <x:f t="shared" si="28"/>
        <x:v>N/A</x:v>
      </x:c>
      <x:c r="AC73" s="165" t="str">
        <x:f t="shared" si="30"/>
        <x:v>0:00</x:v>
      </x:c>
      <x:c r="AD73" s="128" t="s">
        <x:v>2516</x:v>
      </x:c>
      <x:c r="AE73" s="165" t="str">
        <x:f t="shared" si="31"/>
        <x:v>0</x:v>
      </x:c>
      <x:c r="AF73" s="165" t="str">
        <x:f t="shared" si="32"/>
        <x:v>0:00</x:v>
      </x:c>
      <x:c r="AG73" s="109"/>
      <x:c r="AH73" s="163"/>
      <x:c r="AI73" s="162" t="str">
        <x:f t="shared" si="25"/>
        <x:v>RETAIN FILM FOR NEXT SCREENING</x:v>
      </x:c>
      <x:c r="AJ73" s="162" t="str">
        <x:f t="shared" si="23"/>
        <x:v>NEXT SCREENING IS:</x:v>
      </x:c>
      <x:c r="AK73" s="162"/>
      <x:c r="AL73" s="304" t="e">
        <x:f>VLOOKUP($D73,MAIN!$C$2:$BD$1580,11)</x:f>
        <x:v>#N/A</x:v>
      </x:c>
      <x:c r="AM73" s="161">
        <x:f>VLOOKUP($G73, MAIN!$C$2:$BD$1580,11)</x:f>
        <x:v>0</x:v>
      </x:c>
    </x:row>
    <x:row r="74" spans="1:39" ht="11.25" customHeight="1">
      <x:c r="A74" s="106" t="str">
        <x:f t="shared" si="26"/>
        <x:v xml:space="preserve">  </x:v>
      </x:c>
      <x:c r="B74" s="106" t="str">
        <x:f t="shared" si="27"/>
        <x:v xml:space="preserve">  </x:v>
      </x:c>
      <x:c r="C74" s="106" t="str">
        <x:f t="shared" si="17"/>
        <x:v xml:space="preserve">  </x:v>
      </x:c>
      <x:c r="F74" s="126" t="s">
        <x:v>1478</x:v>
      </x:c>
      <x:c r="G74" s="126" t="s">
        <x:v>3527</x:v>
      </x:c>
      <x:c r="H74" s="204"/>
      <x:c r="L74" s="204"/>
      <x:c r="M74" s="125"/>
      <x:c r="N74" s="311" t="e">
        <x:f>VLOOKUP($D74,MAIN!$C$2:$BD$1580,12)</x:f>
        <x:v>#N/A</x:v>
      </x:c>
      <x:c r="O74" s="311" t="e">
        <x:f>VLOOKUP($D74,MAIN!$C$2:$BD$114,13)</x:f>
        <x:v>#N/A</x:v>
      </x:c>
      <x:c r="P74" s="312" t="e">
        <x:f>VLOOKUP($D74,MAIN!$C$2:$BD$1580,9)</x:f>
        <x:v>#N/A</x:v>
      </x:c>
      <x:c r="Q74" s="160" t="e">
        <x:f>VLOOKUP($D74,MAIN!$C$2:$BD$1580,4)</x:f>
        <x:v>#N/A</x:v>
      </x:c>
      <x:c r="R74" s="160" t="e">
        <x:f>VLOOKUP($D74,MAIN!$C$2:$BD$1580,18)</x:f>
        <x:v>#N/A</x:v>
      </x:c>
      <x:c r="S74" s="160" t="e">
        <x:f>VLOOKUP($D74,MAIN!$C$2:$BD$1580,5)</x:f>
        <x:v>#N/A</x:v>
      </x:c>
      <x:c r="T74" s="160" t="e">
        <x:f>VLOOKUP($D74,MAIN!$C$2:$BD$114,19)</x:f>
        <x:v>#N/A</x:v>
      </x:c>
      <x:c r="U74" s="160" t="e">
        <x:f>VLOOKUP($D74,MAIN!$C$2:$BD$114,7)</x:f>
        <x:v>#N/A</x:v>
      </x:c>
      <x:c r="V74" s="160" t="e">
        <x:f>VLOOKUP($D74,MAIN!$C$2:$BD$114,8)</x:f>
        <x:v>#N/A</x:v>
      </x:c>
      <x:c r="W74" s="160" t="e">
        <x:f>VLOOKUP($D74,MAIN!$C$2:$BD$114,15)</x:f>
        <x:v>#N/A</x:v>
      </x:c>
      <x:c r="X74" s="160" t="e">
        <x:f>VLOOKUP($D74,MAIN!$C$2:$BD$114,16)</x:f>
        <x:v>#N/A</x:v>
      </x:c>
      <x:c r="Y74" s="160" t="e">
        <x:f>VLOOKUP($D74,MAIN!$C$2:$BD$114,20)</x:f>
        <x:v>#N/A</x:v>
      </x:c>
      <x:c r="Z74" s="164"/>
      <x:c r="AA74" s="306" t="e">
        <x:f t="shared" si="29"/>
        <x:v>#N/A</x:v>
      </x:c>
      <x:c r="AB74" s="128" t="str">
        <x:f t="shared" si="28"/>
        <x:v>N/A</x:v>
      </x:c>
      <x:c r="AC74" s="165" t="str">
        <x:f t="shared" si="30"/>
        <x:v>0:00</x:v>
      </x:c>
      <x:c r="AD74" s="128" t="s">
        <x:v>2516</x:v>
      </x:c>
      <x:c r="AE74" s="165" t="str">
        <x:f t="shared" si="31"/>
        <x:v>0</x:v>
      </x:c>
      <x:c r="AF74" s="165" t="str">
        <x:f t="shared" si="32"/>
        <x:v>0:00</x:v>
      </x:c>
      <x:c r="AG74" s="109"/>
      <x:c r="AH74" s="163"/>
      <x:c r="AI74" s="162" t="e">
        <x:f>IF((G74="INWARDS"),"",IF((G74="OUTWARDS"),"",IF((L74=#REF!)*AND(M74=#REF!),"RETAIN FILM FOR NEXT SCREENING",IF((L74=#REF!)*AND(M74&lt;&gt;#REF!),"INTERNAL TRANSFER TO:","REQUIRED NEXT AT:"))))</x:f>
        <x:v>#REF!</x:v>
      </x:c>
      <x:c r="AJ74" s="162" t="e">
        <x:f t="shared" ref="AJ74:AJ105" si="33">IF((G74="INWARDS"),"",IF((G74="OUTWARDS"),"",IF((AI74="RETAIN FILM FOR NEXT SCREENING"),"NEXT SCREENING IS:",("REQUIRED FOR SCREENING ON:"))))</x:f>
        <x:v>#REF!</x:v>
      </x:c>
      <x:c r="AK74" s="162"/>
      <x:c r="AL74" s="304" t="e">
        <x:f>VLOOKUP($D74,MAIN!$C$2:$BD$1580,11)</x:f>
        <x:v>#N/A</x:v>
      </x:c>
      <x:c r="AM74" s="161">
        <x:f>VLOOKUP($G74, MAIN!$C$2:$BD$1580,11)</x:f>
        <x:v>0</x:v>
      </x:c>
    </x:row>
    <x:row r="75" spans="1:39" ht="11.25" customHeight="1">
      <x:c r="A75" s="106" t="str">
        <x:f t="shared" si="26"/>
        <x:v xml:space="preserve">  </x:v>
      </x:c>
      <x:c r="B75" s="106" t="str">
        <x:f t="shared" si="27"/>
        <x:v xml:space="preserve">  </x:v>
      </x:c>
      <x:c r="C75" s="106" t="str">
        <x:f t="shared" si="17"/>
        <x:v xml:space="preserve">  </x:v>
      </x:c>
      <x:c r="F75" s="126" t="s">
        <x:v>1478</x:v>
      </x:c>
      <x:c r="G75" s="126" t="s">
        <x:v>3527</x:v>
      </x:c>
      <x:c r="H75" s="134"/>
      <x:c r="L75" s="204"/>
      <x:c r="M75" s="125"/>
      <x:c r="N75" s="311" t="e">
        <x:f>VLOOKUP($D75,MAIN!$C$2:$BD$1580,12)</x:f>
        <x:v>#N/A</x:v>
      </x:c>
      <x:c r="O75" s="311" t="e">
        <x:f>VLOOKUP($D75,MAIN!$C$2:$BD$114,13)</x:f>
        <x:v>#N/A</x:v>
      </x:c>
      <x:c r="P75" s="312" t="e">
        <x:f>VLOOKUP($D75,MAIN!$C$2:$BD$1580,9)</x:f>
        <x:v>#N/A</x:v>
      </x:c>
      <x:c r="Q75" s="160" t="e">
        <x:f>VLOOKUP($D75,MAIN!$C$2:$BD$1580,4)</x:f>
        <x:v>#N/A</x:v>
      </x:c>
      <x:c r="R75" s="160" t="e">
        <x:f>VLOOKUP($D75,MAIN!$C$2:$BD$1580,18)</x:f>
        <x:v>#N/A</x:v>
      </x:c>
      <x:c r="S75" s="160" t="e">
        <x:f>VLOOKUP($D75,MAIN!$C$2:$BD$1580,5)</x:f>
        <x:v>#N/A</x:v>
      </x:c>
      <x:c r="T75" s="160" t="e">
        <x:f>VLOOKUP($D75,MAIN!$C$2:$BD$114,19)</x:f>
        <x:v>#N/A</x:v>
      </x:c>
      <x:c r="U75" s="160" t="e">
        <x:f>VLOOKUP($D75,MAIN!$C$2:$BD$114,7)</x:f>
        <x:v>#N/A</x:v>
      </x:c>
      <x:c r="V75" s="160" t="e">
        <x:f>VLOOKUP($D75,MAIN!$C$2:$BD$114,8)</x:f>
        <x:v>#N/A</x:v>
      </x:c>
      <x:c r="W75" s="160" t="e">
        <x:f>VLOOKUP($D75,MAIN!$C$2:$BD$114,15)</x:f>
        <x:v>#N/A</x:v>
      </x:c>
      <x:c r="X75" s="160" t="e">
        <x:f>VLOOKUP($D75,MAIN!$C$2:$BD$114,16)</x:f>
        <x:v>#N/A</x:v>
      </x:c>
      <x:c r="Y75" s="160" t="e">
        <x:f>VLOOKUP($D75,MAIN!$C$2:$BD$114,20)</x:f>
        <x:v>#N/A</x:v>
      </x:c>
      <x:c r="Z75" s="164"/>
      <x:c r="AA75" s="306" t="e">
        <x:f t="shared" si="29"/>
        <x:v>#N/A</x:v>
      </x:c>
      <x:c r="AB75" s="128" t="str">
        <x:f t="shared" si="28"/>
        <x:v>N/A</x:v>
      </x:c>
      <x:c r="AC75" s="165" t="str">
        <x:f t="shared" si="30"/>
        <x:v>0:00</x:v>
      </x:c>
      <x:c r="AD75" s="128" t="s">
        <x:v>2516</x:v>
      </x:c>
      <x:c r="AE75" s="165" t="str">
        <x:f t="shared" si="31"/>
        <x:v>0</x:v>
      </x:c>
      <x:c r="AF75" s="165" t="str">
        <x:f t="shared" si="32"/>
        <x:v>0:00</x:v>
      </x:c>
      <x:c r="AG75" s="109"/>
      <x:c r="AH75" s="163"/>
      <x:c r="AI75" s="162" t="str">
        <x:f>IF((G75="INWARDS"),"",IF((G75="OUTWARDS"),"",IF((L75=L76)*AND(M75=M76),"RETAIN FILM FOR NEXT SCREENING",IF((L75=L76)*AND(M75&lt;&gt;M76),"INTERNAL TRANSFER TO:","REQUIRED NEXT AT:"))))</x:f>
        <x:v>RETAIN FILM FOR NEXT SCREENING</x:v>
      </x:c>
      <x:c r="AJ75" s="162" t="str">
        <x:f t="shared" si="33"/>
        <x:v>NEXT SCREENING IS:</x:v>
      </x:c>
      <x:c r="AK75" s="162"/>
      <x:c r="AL75" s="304" t="e">
        <x:f>VLOOKUP($D75,MAIN!$C$2:$BD$1580,11)</x:f>
        <x:v>#N/A</x:v>
      </x:c>
      <x:c r="AM75" s="161">
        <x:f>VLOOKUP($G75, MAIN!$C$2:$BD$1580,11)</x:f>
        <x:v>0</x:v>
      </x:c>
    </x:row>
    <x:row r="76" spans="1:39" ht="11.25" customHeight="1">
      <x:c r="A76" s="106" t="str">
        <x:f t="shared" si="26"/>
        <x:v xml:space="preserve">  </x:v>
      </x:c>
      <x:c r="B76" s="106" t="str">
        <x:f t="shared" si="27"/>
        <x:v xml:space="preserve">  </x:v>
      </x:c>
      <x:c r="C76" s="106" t="str">
        <x:f t="shared" si="17"/>
        <x:v xml:space="preserve">  </x:v>
      </x:c>
      <x:c r="F76" s="126" t="s">
        <x:v>1478</x:v>
      </x:c>
      <x:c r="G76" s="126" t="s">
        <x:v>3527</x:v>
      </x:c>
      <x:c r="H76" s="134"/>
      <x:c r="L76" s="204"/>
      <x:c r="M76" s="125"/>
      <x:c r="N76" s="311" t="e">
        <x:f>VLOOKUP($D76,MAIN!$C$2:$BD$1580,12)</x:f>
        <x:v>#N/A</x:v>
      </x:c>
      <x:c r="O76" s="311" t="e">
        <x:f>VLOOKUP($D76,MAIN!$C$2:$BD$114,13)</x:f>
        <x:v>#N/A</x:v>
      </x:c>
      <x:c r="P76" s="312" t="e">
        <x:f>VLOOKUP($D76,MAIN!$C$2:$BD$1580,9)</x:f>
        <x:v>#N/A</x:v>
      </x:c>
      <x:c r="Q76" s="160" t="e">
        <x:f>VLOOKUP($D76,MAIN!$C$2:$BD$1580,4)</x:f>
        <x:v>#N/A</x:v>
      </x:c>
      <x:c r="R76" s="160" t="e">
        <x:f>VLOOKUP($D76,MAIN!$C$2:$BD$1580,18)</x:f>
        <x:v>#N/A</x:v>
      </x:c>
      <x:c r="S76" s="160" t="e">
        <x:f>VLOOKUP($D76,MAIN!$C$2:$BD$1580,5)</x:f>
        <x:v>#N/A</x:v>
      </x:c>
      <x:c r="T76" s="160" t="e">
        <x:f>VLOOKUP($D76,MAIN!$C$2:$BD$114,19)</x:f>
        <x:v>#N/A</x:v>
      </x:c>
      <x:c r="U76" s="160" t="e">
        <x:f>VLOOKUP($D76,MAIN!$C$2:$BD$114,7)</x:f>
        <x:v>#N/A</x:v>
      </x:c>
      <x:c r="V76" s="160" t="e">
        <x:f>VLOOKUP($D76,MAIN!$C$2:$BD$114,8)</x:f>
        <x:v>#N/A</x:v>
      </x:c>
      <x:c r="W76" s="160" t="e">
        <x:f>VLOOKUP($D76,MAIN!$C$2:$BD$114,15)</x:f>
        <x:v>#N/A</x:v>
      </x:c>
      <x:c r="X76" s="160" t="e">
        <x:f>VLOOKUP($D76,MAIN!$C$2:$BD$114,16)</x:f>
        <x:v>#N/A</x:v>
      </x:c>
      <x:c r="Y76" s="160" t="e">
        <x:f>VLOOKUP($D76,MAIN!$C$2:$BD$114,20)</x:f>
        <x:v>#N/A</x:v>
      </x:c>
      <x:c r="Z76" s="164"/>
      <x:c r="AA76" s="306" t="e">
        <x:f t="shared" si="29"/>
        <x:v>#N/A</x:v>
      </x:c>
      <x:c r="AB76" s="128" t="str">
        <x:f t="shared" si="28"/>
        <x:v>N/A</x:v>
      </x:c>
      <x:c r="AC76" s="165" t="str">
        <x:f t="shared" si="30"/>
        <x:v>0:00</x:v>
      </x:c>
      <x:c r="AD76" s="128" t="s">
        <x:v>2516</x:v>
      </x:c>
      <x:c r="AE76" s="165" t="str">
        <x:f t="shared" si="31"/>
        <x:v>0</x:v>
      </x:c>
      <x:c r="AF76" s="165" t="str">
        <x:f t="shared" si="32"/>
        <x:v>0:00</x:v>
      </x:c>
      <x:c r="AG76" s="109"/>
      <x:c r="AH76" s="163"/>
      <x:c r="AI76" s="162" t="str">
        <x:f>IF((G76="INWARDS"),"",IF((G76="OUTWARDS"),"",IF((L76=L77)*AND(M76=M77),"RETAIN FILM FOR NEXT SCREENING",IF((L76=L77)*AND(M76&lt;&gt;M77),"INTERNAL TRANSFER TO:","REQUIRED NEXT AT:"))))</x:f>
        <x:v>RETAIN FILM FOR NEXT SCREENING</x:v>
      </x:c>
      <x:c r="AJ76" s="162" t="str">
        <x:f t="shared" si="33"/>
        <x:v>NEXT SCREENING IS:</x:v>
      </x:c>
      <x:c r="AK76" s="162"/>
      <x:c r="AL76" s="304" t="e">
        <x:f>VLOOKUP($D76,MAIN!$C$2:$BD$1580,11)</x:f>
        <x:v>#N/A</x:v>
      </x:c>
      <x:c r="AM76" s="161">
        <x:f>VLOOKUP($G76, MAIN!$C$2:$BD$1580,11)</x:f>
        <x:v>0</x:v>
      </x:c>
    </x:row>
    <x:row r="77" spans="1:39" ht="11.25" customHeight="1">
      <x:c r="A77" s="106" t="str">
        <x:f t="shared" si="26"/>
        <x:v xml:space="preserve">  </x:v>
      </x:c>
      <x:c r="B77" s="106" t="str">
        <x:f t="shared" si="27"/>
        <x:v xml:space="preserve">  </x:v>
      </x:c>
      <x:c r="C77" s="106" t="str">
        <x:f t="shared" si="17"/>
        <x:v xml:space="preserve">  </x:v>
      </x:c>
      <x:c r="F77" s="126" t="s">
        <x:v>1478</x:v>
      </x:c>
      <x:c r="G77" s="126" t="s">
        <x:v>3527</x:v>
      </x:c>
      <x:c r="H77" s="127"/>
      <x:c r="L77" s="204"/>
      <x:c r="M77" s="125"/>
      <x:c r="N77" s="311" t="e">
        <x:f>VLOOKUP($D77,MAIN!$C$2:$BD$1580,12)</x:f>
        <x:v>#N/A</x:v>
      </x:c>
      <x:c r="O77" s="311" t="e">
        <x:f>VLOOKUP($D77,MAIN!$C$2:$BD$114,13)</x:f>
        <x:v>#N/A</x:v>
      </x:c>
      <x:c r="P77" s="312" t="e">
        <x:f>VLOOKUP($D77,MAIN!$C$2:$BD$1580,9)</x:f>
        <x:v>#N/A</x:v>
      </x:c>
      <x:c r="Q77" s="160" t="e">
        <x:f>VLOOKUP($D77,MAIN!$C$2:$BD$1580,4)</x:f>
        <x:v>#N/A</x:v>
      </x:c>
      <x:c r="R77" s="160" t="e">
        <x:f>VLOOKUP($D77,MAIN!$C$2:$BD$1580,18)</x:f>
        <x:v>#N/A</x:v>
      </x:c>
      <x:c r="S77" s="160" t="e">
        <x:f>VLOOKUP($D77,MAIN!$C$2:$BD$1580,5)</x:f>
        <x:v>#N/A</x:v>
      </x:c>
      <x:c r="T77" s="160" t="e">
        <x:f>VLOOKUP($D77,MAIN!$C$2:$BD$114,19)</x:f>
        <x:v>#N/A</x:v>
      </x:c>
      <x:c r="U77" s="160" t="e">
        <x:f>VLOOKUP($D77,MAIN!$C$2:$BD$114,7)</x:f>
        <x:v>#N/A</x:v>
      </x:c>
      <x:c r="V77" s="160" t="e">
        <x:f>VLOOKUP($D77,MAIN!$C$2:$BD$114,8)</x:f>
        <x:v>#N/A</x:v>
      </x:c>
      <x:c r="W77" s="160" t="e">
        <x:f>VLOOKUP($D77,MAIN!$C$2:$BD$114,15)</x:f>
        <x:v>#N/A</x:v>
      </x:c>
      <x:c r="X77" s="160" t="e">
        <x:f>VLOOKUP($D77,MAIN!$C$2:$BD$114,16)</x:f>
        <x:v>#N/A</x:v>
      </x:c>
      <x:c r="Y77" s="160" t="e">
        <x:f>VLOOKUP($D77,MAIN!$C$2:$BD$114,20)</x:f>
        <x:v>#N/A</x:v>
      </x:c>
      <x:c r="Z77" s="164"/>
      <x:c r="AA77" s="306" t="e">
        <x:f t="shared" si="29"/>
        <x:v>#N/A</x:v>
      </x:c>
      <x:c r="AB77" s="128" t="str">
        <x:f t="shared" si="28"/>
        <x:v>N/A</x:v>
      </x:c>
      <x:c r="AC77" s="165" t="str">
        <x:f t="shared" si="30"/>
        <x:v>0:00</x:v>
      </x:c>
      <x:c r="AD77" s="128" t="s">
        <x:v>2516</x:v>
      </x:c>
      <x:c r="AE77" s="165" t="str">
        <x:f t="shared" si="31"/>
        <x:v>0</x:v>
      </x:c>
      <x:c r="AF77" s="165" t="str">
        <x:f t="shared" si="32"/>
        <x:v>0:00</x:v>
      </x:c>
      <x:c r="AG77" s="126"/>
      <x:c r="AH77" s="163"/>
      <x:c r="AI77" s="162" t="e">
        <x:f>IF((G77="INWARDS"),"",IF((G77="OUTWARDS"),"",IF((L77=#REF!)*AND(M77=#REF!),"RETAIN FILM FOR NEXT SCREENING",IF((L77=#REF!)*AND(M77&lt;&gt;#REF!),"INTERNAL TRANSFER TO:","REQUIRED NEXT AT:"))))</x:f>
        <x:v>#REF!</x:v>
      </x:c>
      <x:c r="AJ77" s="162" t="e">
        <x:f t="shared" si="33"/>
        <x:v>#REF!</x:v>
      </x:c>
      <x:c r="AK77" s="162"/>
      <x:c r="AL77" s="304" t="e">
        <x:f>VLOOKUP($D77,MAIN!$C$2:$BD$1580,11)</x:f>
        <x:v>#N/A</x:v>
      </x:c>
      <x:c r="AM77" s="161">
        <x:f>VLOOKUP($G77, MAIN!$C$2:$BD$1580,11)</x:f>
        <x:v>0</x:v>
      </x:c>
    </x:row>
    <x:row r="78" spans="1:39" ht="11.25" customHeight="1">
      <x:c r="A78" s="106" t="str">
        <x:f t="shared" si="26"/>
        <x:v xml:space="preserve">  </x:v>
      </x:c>
      <x:c r="B78" s="106" t="str">
        <x:f t="shared" si="27"/>
        <x:v xml:space="preserve">  </x:v>
      </x:c>
      <x:c r="C78" s="106" t="str">
        <x:f t="shared" si="17"/>
        <x:v xml:space="preserve">  </x:v>
      </x:c>
      <x:c r="F78" s="126" t="s">
        <x:v>1478</x:v>
      </x:c>
      <x:c r="G78" s="126" t="s">
        <x:v>3527</x:v>
      </x:c>
      <x:c r="H78" s="145"/>
      <x:c r="L78" s="204"/>
      <x:c r="M78" s="125"/>
      <x:c r="N78" s="311" t="e">
        <x:f>VLOOKUP($D78,MAIN!$C$2:$BD$1580,12)</x:f>
        <x:v>#N/A</x:v>
      </x:c>
      <x:c r="O78" s="311" t="e">
        <x:f>VLOOKUP($D78,MAIN!$C$2:$BD$114,13)</x:f>
        <x:v>#N/A</x:v>
      </x:c>
      <x:c r="P78" s="312" t="e">
        <x:f>VLOOKUP($D78,MAIN!$C$2:$BD$1580,9)</x:f>
        <x:v>#N/A</x:v>
      </x:c>
      <x:c r="Q78" s="160" t="e">
        <x:f>VLOOKUP($D78,MAIN!$C$2:$BD$1580,4)</x:f>
        <x:v>#N/A</x:v>
      </x:c>
      <x:c r="R78" s="160" t="e">
        <x:f>VLOOKUP($D78,MAIN!$C$2:$BD$1580,18)</x:f>
        <x:v>#N/A</x:v>
      </x:c>
      <x:c r="S78" s="160" t="e">
        <x:f>VLOOKUP($D78,MAIN!$C$2:$BD$1580,5)</x:f>
        <x:v>#N/A</x:v>
      </x:c>
      <x:c r="T78" s="160" t="e">
        <x:f>VLOOKUP($D78,MAIN!$C$2:$BD$114,19)</x:f>
        <x:v>#N/A</x:v>
      </x:c>
      <x:c r="U78" s="160" t="e">
        <x:f>VLOOKUP($D78,MAIN!$C$2:$BD$114,7)</x:f>
        <x:v>#N/A</x:v>
      </x:c>
      <x:c r="V78" s="160" t="e">
        <x:f>VLOOKUP($D78,MAIN!$C$2:$BD$114,8)</x:f>
        <x:v>#N/A</x:v>
      </x:c>
      <x:c r="W78" s="160" t="e">
        <x:f>VLOOKUP($D78,MAIN!$C$2:$BD$114,15)</x:f>
        <x:v>#N/A</x:v>
      </x:c>
      <x:c r="X78" s="160" t="e">
        <x:f>VLOOKUP($D78,MAIN!$C$2:$BD$114,16)</x:f>
        <x:v>#N/A</x:v>
      </x:c>
      <x:c r="Y78" s="160" t="e">
        <x:f>VLOOKUP($D78,MAIN!$C$2:$BD$114,20)</x:f>
        <x:v>#N/A</x:v>
      </x:c>
      <x:c r="Z78" s="164"/>
      <x:c r="AA78" s="306" t="e">
        <x:f t="shared" si="29"/>
        <x:v>#N/A</x:v>
      </x:c>
      <x:c r="AB78" s="128" t="str">
        <x:f t="shared" si="28"/>
        <x:v>N/A</x:v>
      </x:c>
      <x:c r="AC78" s="165" t="str">
        <x:f t="shared" si="30"/>
        <x:v>0:00</x:v>
      </x:c>
      <x:c r="AD78" s="128" t="s">
        <x:v>2516</x:v>
      </x:c>
      <x:c r="AE78" s="165" t="str">
        <x:f t="shared" si="31"/>
        <x:v>0</x:v>
      </x:c>
      <x:c r="AF78" s="165" t="str">
        <x:f t="shared" si="32"/>
        <x:v>0:00</x:v>
      </x:c>
      <x:c r="AH78" s="163"/>
      <x:c r="AI78" s="162" t="e">
        <x:f>IF((G78="INWARDS"),"",IF((G78="OUTWARDS"),"",IF((L78=#REF!)*AND(M78=#REF!),"RETAIN FILM FOR NEXT SCREENING",IF((L78=#REF!)*AND(M78&lt;&gt;#REF!),"INTERNAL TRANSFER TO:","REQUIRED NEXT AT:"))))</x:f>
        <x:v>#REF!</x:v>
      </x:c>
      <x:c r="AJ78" s="162" t="e">
        <x:f t="shared" si="33"/>
        <x:v>#REF!</x:v>
      </x:c>
      <x:c r="AK78" s="162"/>
      <x:c r="AL78" s="304" t="e">
        <x:f>VLOOKUP($D78,MAIN!$C$2:$BD$1580,11)</x:f>
        <x:v>#N/A</x:v>
      </x:c>
      <x:c r="AM78" s="161">
        <x:f>VLOOKUP($G78, MAIN!$C$2:$BD$1580,11)</x:f>
        <x:v>0</x:v>
      </x:c>
    </x:row>
    <x:row r="79" spans="1:39" ht="11.25" customHeight="1">
      <x:c r="A79" s="106" t="str">
        <x:f t="shared" si="26"/>
        <x:v xml:space="preserve">  </x:v>
      </x:c>
      <x:c r="B79" s="106" t="str">
        <x:f t="shared" si="27"/>
        <x:v xml:space="preserve">  </x:v>
      </x:c>
      <x:c r="C79" s="106" t="str">
        <x:f t="shared" ref="C79:C122" si="34">I79&amp;" "&amp;L79&amp;" "&amp;K79</x:f>
        <x:v xml:space="preserve">  </x:v>
      </x:c>
      <x:c r="F79" s="126" t="s">
        <x:v>1478</x:v>
      </x:c>
      <x:c r="G79" s="126" t="s">
        <x:v>3527</x:v>
      </x:c>
      <x:c r="H79" s="127"/>
      <x:c r="L79" s="204"/>
      <x:c r="M79" s="125"/>
      <x:c r="N79" s="311" t="e">
        <x:f>VLOOKUP($D79,MAIN!$C$2:$BD$1580,12)</x:f>
        <x:v>#N/A</x:v>
      </x:c>
      <x:c r="O79" s="311" t="e">
        <x:f>VLOOKUP($D79,MAIN!$C$2:$BD$114,13)</x:f>
        <x:v>#N/A</x:v>
      </x:c>
      <x:c r="P79" s="312" t="e">
        <x:f>VLOOKUP($D79,MAIN!$C$2:$BD$1580,9)</x:f>
        <x:v>#N/A</x:v>
      </x:c>
      <x:c r="Q79" s="160" t="e">
        <x:f>VLOOKUP($D79,MAIN!$C$2:$BD$1580,4)</x:f>
        <x:v>#N/A</x:v>
      </x:c>
      <x:c r="R79" s="160" t="e">
        <x:f>VLOOKUP($D79,MAIN!$C$2:$BD$1580,18)</x:f>
        <x:v>#N/A</x:v>
      </x:c>
      <x:c r="S79" s="160" t="e">
        <x:f>VLOOKUP($D79,MAIN!$C$2:$BD$1580,5)</x:f>
        <x:v>#N/A</x:v>
      </x:c>
      <x:c r="T79" s="160" t="e">
        <x:f>VLOOKUP($D79,MAIN!$C$2:$BD$114,19)</x:f>
        <x:v>#N/A</x:v>
      </x:c>
      <x:c r="U79" s="160" t="e">
        <x:f>VLOOKUP($D79,MAIN!$C$2:$BD$114,7)</x:f>
        <x:v>#N/A</x:v>
      </x:c>
      <x:c r="V79" s="160" t="e">
        <x:f>VLOOKUP($D79,MAIN!$C$2:$BD$114,8)</x:f>
        <x:v>#N/A</x:v>
      </x:c>
      <x:c r="W79" s="160" t="e">
        <x:f>VLOOKUP($D79,MAIN!$C$2:$BD$114,15)</x:f>
        <x:v>#N/A</x:v>
      </x:c>
      <x:c r="X79" s="160" t="e">
        <x:f>VLOOKUP($D79,MAIN!$C$2:$BD$114,16)</x:f>
        <x:v>#N/A</x:v>
      </x:c>
      <x:c r="Y79" s="160" t="e">
        <x:f>VLOOKUP($D79,MAIN!$C$2:$BD$114,20)</x:f>
        <x:v>#N/A</x:v>
      </x:c>
      <x:c r="Z79" s="164"/>
      <x:c r="AA79" s="306" t="e">
        <x:f t="shared" si="29"/>
        <x:v>#N/A</x:v>
      </x:c>
      <x:c r="AB79" s="128" t="str">
        <x:f t="shared" si="28"/>
        <x:v>N/A</x:v>
      </x:c>
      <x:c r="AC79" s="165" t="str">
        <x:f t="shared" si="30"/>
        <x:v>0:00</x:v>
      </x:c>
      <x:c r="AD79" s="128" t="s">
        <x:v>2516</x:v>
      </x:c>
      <x:c r="AE79" s="165" t="str">
        <x:f t="shared" si="31"/>
        <x:v>0</x:v>
      </x:c>
      <x:c r="AF79" s="165" t="str">
        <x:f t="shared" si="32"/>
        <x:v>0:00</x:v>
      </x:c>
      <x:c r="AG79" s="126"/>
      <x:c r="AH79" s="163"/>
      <x:c r="AI79" s="162" t="str">
        <x:f>IF((G79="INWARDS"),"",IF((G79="OUTWARDS"),"",IF((L79=L80)*AND(M79=M80),"RETAIN FILM FOR NEXT SCREENING",IF((L79=L80)*AND(M79&lt;&gt;M80),"INTERNAL TRANSFER TO:","REQUIRED NEXT AT:"))))</x:f>
        <x:v>RETAIN FILM FOR NEXT SCREENING</x:v>
      </x:c>
      <x:c r="AJ79" s="162" t="str">
        <x:f t="shared" si="33"/>
        <x:v>NEXT SCREENING IS:</x:v>
      </x:c>
      <x:c r="AK79" s="162"/>
      <x:c r="AL79" s="304" t="e">
        <x:f>VLOOKUP($D79,MAIN!$C$2:$BD$1580,11)</x:f>
        <x:v>#N/A</x:v>
      </x:c>
      <x:c r="AM79" s="161">
        <x:f>VLOOKUP($G79, MAIN!$C$2:$BD$1580,11)</x:f>
        <x:v>0</x:v>
      </x:c>
    </x:row>
    <x:row r="80" spans="1:39" ht="11.25" customHeight="1">
      <x:c r="A80" s="106" t="str">
        <x:f t="shared" si="26"/>
        <x:v xml:space="preserve">  </x:v>
      </x:c>
      <x:c r="B80" s="106" t="str">
        <x:f t="shared" si="27"/>
        <x:v xml:space="preserve">  </x:v>
      </x:c>
      <x:c r="C80" s="106" t="str">
        <x:f t="shared" si="34"/>
        <x:v xml:space="preserve">  </x:v>
      </x:c>
      <x:c r="F80" s="126" t="s">
        <x:v>1478</x:v>
      </x:c>
      <x:c r="G80" s="126" t="s">
        <x:v>3527</x:v>
      </x:c>
      <x:c r="H80" s="127"/>
      <x:c r="L80" s="204"/>
      <x:c r="M80" s="125"/>
      <x:c r="N80" s="311" t="e">
        <x:f>VLOOKUP($D80,MAIN!$C$2:$BD$1580,12)</x:f>
        <x:v>#N/A</x:v>
      </x:c>
      <x:c r="O80" s="311" t="e">
        <x:f>VLOOKUP($D80,MAIN!$C$2:$BD$114,13)</x:f>
        <x:v>#N/A</x:v>
      </x:c>
      <x:c r="P80" s="312" t="e">
        <x:f>VLOOKUP($D80,MAIN!$C$2:$BD$1580,9)</x:f>
        <x:v>#N/A</x:v>
      </x:c>
      <x:c r="Q80" s="160" t="e">
        <x:f>VLOOKUP($D80,MAIN!$C$2:$BD$1580,4)</x:f>
        <x:v>#N/A</x:v>
      </x:c>
      <x:c r="R80" s="160" t="e">
        <x:f>VLOOKUP($D80,MAIN!$C$2:$BD$1580,18)</x:f>
        <x:v>#N/A</x:v>
      </x:c>
      <x:c r="S80" s="160" t="e">
        <x:f>VLOOKUP($D80,MAIN!$C$2:$BD$1580,5)</x:f>
        <x:v>#N/A</x:v>
      </x:c>
      <x:c r="T80" s="160" t="e">
        <x:f>VLOOKUP($D80,MAIN!$C$2:$BD$114,19)</x:f>
        <x:v>#N/A</x:v>
      </x:c>
      <x:c r="U80" s="160" t="e">
        <x:f>VLOOKUP($D80,MAIN!$C$2:$BD$114,7)</x:f>
        <x:v>#N/A</x:v>
      </x:c>
      <x:c r="V80" s="160" t="e">
        <x:f>VLOOKUP($D80,MAIN!$C$2:$BD$114,8)</x:f>
        <x:v>#N/A</x:v>
      </x:c>
      <x:c r="W80" s="160" t="e">
        <x:f>VLOOKUP($D80,MAIN!$C$2:$BD$114,15)</x:f>
        <x:v>#N/A</x:v>
      </x:c>
      <x:c r="X80" s="160" t="e">
        <x:f>VLOOKUP($D80,MAIN!$C$2:$BD$114,16)</x:f>
        <x:v>#N/A</x:v>
      </x:c>
      <x:c r="Y80" s="160" t="e">
        <x:f>VLOOKUP($D80,MAIN!$C$2:$BD$114,20)</x:f>
        <x:v>#N/A</x:v>
      </x:c>
      <x:c r="Z80" s="164"/>
      <x:c r="AA80" s="306" t="e">
        <x:f t="shared" si="29"/>
        <x:v>#N/A</x:v>
      </x:c>
      <x:c r="AB80" s="128" t="str">
        <x:f t="shared" si="28"/>
        <x:v>N/A</x:v>
      </x:c>
      <x:c r="AC80" s="165" t="str">
        <x:f t="shared" si="30"/>
        <x:v>0:00</x:v>
      </x:c>
      <x:c r="AD80" s="128" t="s">
        <x:v>2516</x:v>
      </x:c>
      <x:c r="AE80" s="165" t="str">
        <x:f t="shared" si="31"/>
        <x:v>0</x:v>
      </x:c>
      <x:c r="AF80" s="165" t="str">
        <x:f t="shared" si="32"/>
        <x:v>0:00</x:v>
      </x:c>
      <x:c r="AG80" s="126"/>
      <x:c r="AH80" s="163"/>
      <x:c r="AI80" s="162" t="e">
        <x:f>IF((G80="INWARDS"),"",IF((G80="OUTWARDS"),"",IF((#REF!=#REF!)*AND(#REF!=#REF!),"RETAIN FILM FOR NEXT SCREENING",IF((#REF!=#REF!)*AND(#REF!&lt;&gt;#REF!),"INTERNAL TRANSFER TO:","REQUIRED NEXT AT:"))))</x:f>
        <x:v>#REF!</x:v>
      </x:c>
      <x:c r="AJ80" s="162" t="e">
        <x:f t="shared" si="33"/>
        <x:v>#REF!</x:v>
      </x:c>
      <x:c r="AK80" s="162"/>
      <x:c r="AL80" s="304" t="e">
        <x:f>VLOOKUP($D80,MAIN!$C$2:$BD$1580,11)</x:f>
        <x:v>#N/A</x:v>
      </x:c>
      <x:c r="AM80" s="161">
        <x:f>VLOOKUP($G80, MAIN!$C$2:$BD$1580,11)</x:f>
        <x:v>0</x:v>
      </x:c>
    </x:row>
    <x:row r="81" spans="1:39" ht="11.25" customHeight="1">
      <x:c r="A81" s="106" t="str">
        <x:f t="shared" si="26"/>
        <x:v xml:space="preserve">  </x:v>
      </x:c>
      <x:c r="B81" s="106" t="str">
        <x:f t="shared" si="27"/>
        <x:v xml:space="preserve">  </x:v>
      </x:c>
      <x:c r="C81" s="106" t="str">
        <x:f t="shared" si="34"/>
        <x:v xml:space="preserve">  </x:v>
      </x:c>
      <x:c r="F81" s="126" t="s">
        <x:v>1478</x:v>
      </x:c>
      <x:c r="G81" s="126" t="s">
        <x:v>3527</x:v>
      </x:c>
      <x:c r="H81" s="204"/>
      <x:c r="L81" s="204"/>
      <x:c r="M81" s="125"/>
      <x:c r="N81" s="311" t="e">
        <x:f>VLOOKUP($D81,MAIN!$C$2:$BD$1580,12)</x:f>
        <x:v>#N/A</x:v>
      </x:c>
      <x:c r="O81" s="311" t="e">
        <x:f>VLOOKUP($D81,MAIN!$C$2:$BD$114,13)</x:f>
        <x:v>#N/A</x:v>
      </x:c>
      <x:c r="P81" s="312" t="e">
        <x:f>VLOOKUP($D81,MAIN!$C$2:$BD$1580,9)</x:f>
        <x:v>#N/A</x:v>
      </x:c>
      <x:c r="Q81" s="160" t="e">
        <x:f>VLOOKUP($D81,MAIN!$C$2:$BD$1580,4)</x:f>
        <x:v>#N/A</x:v>
      </x:c>
      <x:c r="R81" s="160" t="e">
        <x:f>VLOOKUP($D81,MAIN!$C$2:$BD$1580,18)</x:f>
        <x:v>#N/A</x:v>
      </x:c>
      <x:c r="S81" s="160" t="e">
        <x:f>VLOOKUP($D81,MAIN!$C$2:$BD$1580,5)</x:f>
        <x:v>#N/A</x:v>
      </x:c>
      <x:c r="T81" s="160" t="e">
        <x:f>VLOOKUP($D81,MAIN!$C$2:$BD$114,19)</x:f>
        <x:v>#N/A</x:v>
      </x:c>
      <x:c r="U81" s="160" t="e">
        <x:f>VLOOKUP($D81,MAIN!$C$2:$BD$114,7)</x:f>
        <x:v>#N/A</x:v>
      </x:c>
      <x:c r="V81" s="160" t="e">
        <x:f>VLOOKUP($D81,MAIN!$C$2:$BD$114,8)</x:f>
        <x:v>#N/A</x:v>
      </x:c>
      <x:c r="W81" s="160" t="e">
        <x:f>VLOOKUP($D81,MAIN!$C$2:$BD$114,15)</x:f>
        <x:v>#N/A</x:v>
      </x:c>
      <x:c r="X81" s="160" t="e">
        <x:f>VLOOKUP($D81,MAIN!$C$2:$BD$114,16)</x:f>
        <x:v>#N/A</x:v>
      </x:c>
      <x:c r="Y81" s="160" t="e">
        <x:f>VLOOKUP($D81,MAIN!$C$2:$BD$114,20)</x:f>
        <x:v>#N/A</x:v>
      </x:c>
      <x:c r="Z81" s="164"/>
      <x:c r="AA81" s="306" t="e">
        <x:f t="shared" si="29"/>
        <x:v>#N/A</x:v>
      </x:c>
      <x:c r="AB81" s="128" t="str">
        <x:f t="shared" si="28"/>
        <x:v>N/A</x:v>
      </x:c>
      <x:c r="AC81" s="165" t="str">
        <x:f t="shared" si="30"/>
        <x:v>0:00</x:v>
      </x:c>
      <x:c r="AD81" s="128" t="s">
        <x:v>2516</x:v>
      </x:c>
      <x:c r="AE81" s="165" t="str">
        <x:f t="shared" si="31"/>
        <x:v>0</x:v>
      </x:c>
      <x:c r="AF81" s="165" t="str">
        <x:f t="shared" si="32"/>
        <x:v>0:00</x:v>
      </x:c>
      <x:c r="AH81" s="163"/>
      <x:c r="AI81" s="162" t="e">
        <x:f>IF((G81="INWARDS"),"",IF((G81="OUTWARDS"),"",IF((#REF!=L82)*AND(#REF!=M82),"RETAIN FILM FOR NEXT SCREENING",IF((#REF!=L82)*AND(#REF!&lt;&gt;M82),"INTERNAL TRANSFER TO:","REQUIRED NEXT AT:"))))</x:f>
        <x:v>#REF!</x:v>
      </x:c>
      <x:c r="AJ81" s="162" t="e">
        <x:f t="shared" si="33"/>
        <x:v>#REF!</x:v>
      </x:c>
      <x:c r="AK81" s="162"/>
      <x:c r="AL81" s="304" t="e">
        <x:f>VLOOKUP($D81,MAIN!$C$2:$BD$1580,11)</x:f>
        <x:v>#N/A</x:v>
      </x:c>
      <x:c r="AM81" s="161">
        <x:f>VLOOKUP($G81, MAIN!$C$2:$BD$1580,11)</x:f>
        <x:v>0</x:v>
      </x:c>
    </x:row>
    <x:row r="82" spans="1:39" ht="11.25" customHeight="1">
      <x:c r="A82" s="106" t="str">
        <x:f t="shared" si="26"/>
        <x:v xml:space="preserve">  </x:v>
      </x:c>
      <x:c r="B82" s="106" t="str">
        <x:f t="shared" si="27"/>
        <x:v xml:space="preserve">  </x:v>
      </x:c>
      <x:c r="C82" s="106" t="str">
        <x:f t="shared" si="34"/>
        <x:v xml:space="preserve">  </x:v>
      </x:c>
      <x:c r="F82" s="126" t="s">
        <x:v>1478</x:v>
      </x:c>
      <x:c r="G82" s="126" t="s">
        <x:v>3527</x:v>
      </x:c>
      <x:c r="H82" s="204"/>
      <x:c r="L82" s="204"/>
      <x:c r="M82" s="125"/>
      <x:c r="N82" s="311" t="e">
        <x:f>VLOOKUP($D82,MAIN!$C$2:$BD$1580,12)</x:f>
        <x:v>#N/A</x:v>
      </x:c>
      <x:c r="O82" s="311" t="e">
        <x:f>VLOOKUP($D82,MAIN!$C$2:$BD$114,13)</x:f>
        <x:v>#N/A</x:v>
      </x:c>
      <x:c r="P82" s="312" t="e">
        <x:f>VLOOKUP($D82,MAIN!$C$2:$BD$1580,9)</x:f>
        <x:v>#N/A</x:v>
      </x:c>
      <x:c r="Q82" s="160" t="e">
        <x:f>VLOOKUP($D82,MAIN!$C$2:$BD$1580,4)</x:f>
        <x:v>#N/A</x:v>
      </x:c>
      <x:c r="R82" s="160" t="e">
        <x:f>VLOOKUP($D82,MAIN!$C$2:$BD$1580,18)</x:f>
        <x:v>#N/A</x:v>
      </x:c>
      <x:c r="S82" s="160" t="e">
        <x:f>VLOOKUP($D82,MAIN!$C$2:$BD$1580,5)</x:f>
        <x:v>#N/A</x:v>
      </x:c>
      <x:c r="T82" s="160" t="e">
        <x:f>VLOOKUP($D82,MAIN!$C$2:$BD$114,19)</x:f>
        <x:v>#N/A</x:v>
      </x:c>
      <x:c r="U82" s="160" t="e">
        <x:f>VLOOKUP($D82,MAIN!$C$2:$BD$114,7)</x:f>
        <x:v>#N/A</x:v>
      </x:c>
      <x:c r="V82" s="160" t="e">
        <x:f>VLOOKUP($D82,MAIN!$C$2:$BD$114,8)</x:f>
        <x:v>#N/A</x:v>
      </x:c>
      <x:c r="W82" s="160" t="e">
        <x:f>VLOOKUP($D82,MAIN!$C$2:$BD$114,15)</x:f>
        <x:v>#N/A</x:v>
      </x:c>
      <x:c r="X82" s="160" t="e">
        <x:f>VLOOKUP($D82,MAIN!$C$2:$BD$114,16)</x:f>
        <x:v>#N/A</x:v>
      </x:c>
      <x:c r="Y82" s="160" t="e">
        <x:f>VLOOKUP($D82,MAIN!$C$2:$BD$114,20)</x:f>
        <x:v>#N/A</x:v>
      </x:c>
      <x:c r="Z82" s="164"/>
      <x:c r="AA82" s="306" t="e">
        <x:f t="shared" si="29"/>
        <x:v>#N/A</x:v>
      </x:c>
      <x:c r="AB82" s="128" t="str">
        <x:f t="shared" si="28"/>
        <x:v>N/A</x:v>
      </x:c>
      <x:c r="AC82" s="165" t="str">
        <x:f t="shared" si="30"/>
        <x:v>0:00</x:v>
      </x:c>
      <x:c r="AD82" s="128" t="s">
        <x:v>2516</x:v>
      </x:c>
      <x:c r="AE82" s="165" t="str">
        <x:f t="shared" si="31"/>
        <x:v>0</x:v>
      </x:c>
      <x:c r="AF82" s="165" t="str">
        <x:f t="shared" si="32"/>
        <x:v>0:00</x:v>
      </x:c>
      <x:c r="AH82" s="163"/>
      <x:c r="AI82" s="162" t="str">
        <x:f t="shared" ref="AI82:AI87" si="35">IF((G82="INWARDS"),"",IF((G82="OUTWARDS"),"",IF((L82=L83)*AND(M82=M83),"RETAIN FILM FOR NEXT SCREENING",IF((L82=L83)*AND(M82&lt;&gt;M83),"INTERNAL TRANSFER TO:","REQUIRED NEXT AT:"))))</x:f>
        <x:v>RETAIN FILM FOR NEXT SCREENING</x:v>
      </x:c>
      <x:c r="AJ82" s="162" t="str">
        <x:f t="shared" si="33"/>
        <x:v>NEXT SCREENING IS:</x:v>
      </x:c>
      <x:c r="AK82" s="162"/>
      <x:c r="AL82" s="304" t="e">
        <x:f>VLOOKUP($D82,MAIN!$C$2:$BD$1580,11)</x:f>
        <x:v>#N/A</x:v>
      </x:c>
      <x:c r="AM82" s="161">
        <x:f>VLOOKUP($G82, MAIN!$C$2:$BD$1580,11)</x:f>
        <x:v>0</x:v>
      </x:c>
    </x:row>
    <x:row r="83" spans="1:39" ht="11.25" customHeight="1">
      <x:c r="A83" s="106" t="str">
        <x:f t="shared" si="26"/>
        <x:v xml:space="preserve">  </x:v>
      </x:c>
      <x:c r="B83" s="106" t="str">
        <x:f t="shared" si="27"/>
        <x:v xml:space="preserve">  </x:v>
      </x:c>
      <x:c r="C83" s="106" t="str">
        <x:f t="shared" si="34"/>
        <x:v xml:space="preserve">  </x:v>
      </x:c>
      <x:c r="F83" s="126" t="s">
        <x:v>1478</x:v>
      </x:c>
      <x:c r="G83" s="126" t="s">
        <x:v>3527</x:v>
      </x:c>
      <x:c r="H83" s="153"/>
      <x:c r="L83" s="125"/>
      <x:c r="M83" s="125"/>
      <x:c r="N83" s="311" t="e">
        <x:f>VLOOKUP($D83,MAIN!$C$2:$BD$1580,12)</x:f>
        <x:v>#N/A</x:v>
      </x:c>
      <x:c r="O83" s="311" t="e">
        <x:f>VLOOKUP($D83,MAIN!$C$2:$BD$114,13)</x:f>
        <x:v>#N/A</x:v>
      </x:c>
      <x:c r="P83" s="312" t="e">
        <x:f>VLOOKUP($D83,MAIN!$C$2:$BD$1580,9)</x:f>
        <x:v>#N/A</x:v>
      </x:c>
      <x:c r="Q83" s="160" t="e">
        <x:f>VLOOKUP($D83,MAIN!$C$2:$BD$1580,4)</x:f>
        <x:v>#N/A</x:v>
      </x:c>
      <x:c r="R83" s="160" t="e">
        <x:f>VLOOKUP($D83,MAIN!$C$2:$BD$1580,18)</x:f>
        <x:v>#N/A</x:v>
      </x:c>
      <x:c r="S83" s="160" t="e">
        <x:f>VLOOKUP($D83,MAIN!$C$2:$BD$1580,5)</x:f>
        <x:v>#N/A</x:v>
      </x:c>
      <x:c r="T83" s="160" t="e">
        <x:f>VLOOKUP($D83,MAIN!$C$2:$BD$114,19)</x:f>
        <x:v>#N/A</x:v>
      </x:c>
      <x:c r="U83" s="160" t="e">
        <x:f>VLOOKUP($D83,MAIN!$C$2:$BD$114,7)</x:f>
        <x:v>#N/A</x:v>
      </x:c>
      <x:c r="V83" s="160" t="e">
        <x:f>VLOOKUP($D83,MAIN!$C$2:$BD$114,8)</x:f>
        <x:v>#N/A</x:v>
      </x:c>
      <x:c r="W83" s="160" t="e">
        <x:f>VLOOKUP($D83,MAIN!$C$2:$BD$114,15)</x:f>
        <x:v>#N/A</x:v>
      </x:c>
      <x:c r="X83" s="160" t="e">
        <x:f>VLOOKUP($D83,MAIN!$C$2:$BD$114,16)</x:f>
        <x:v>#N/A</x:v>
      </x:c>
      <x:c r="Y83" s="160" t="e">
        <x:f>VLOOKUP($D83,MAIN!$C$2:$BD$114,20)</x:f>
        <x:v>#N/A</x:v>
      </x:c>
      <x:c r="Z83" s="164"/>
      <x:c r="AA83" s="306" t="e">
        <x:f t="shared" si="29"/>
        <x:v>#N/A</x:v>
      </x:c>
      <x:c r="AB83" s="128" t="str">
        <x:f t="shared" si="28"/>
        <x:v>N/A</x:v>
      </x:c>
      <x:c r="AC83" s="165" t="str">
        <x:f t="shared" si="30"/>
        <x:v>0:00</x:v>
      </x:c>
      <x:c r="AD83" s="128" t="s">
        <x:v>2516</x:v>
      </x:c>
      <x:c r="AE83" s="165" t="str">
        <x:f t="shared" si="31"/>
        <x:v>0</x:v>
      </x:c>
      <x:c r="AF83" s="165" t="str">
        <x:f t="shared" si="32"/>
        <x:v>0:00</x:v>
      </x:c>
      <x:c r="AH83" s="163"/>
      <x:c r="AI83" s="162" t="str">
        <x:f t="shared" si="35"/>
        <x:v>RETAIN FILM FOR NEXT SCREENING</x:v>
      </x:c>
      <x:c r="AJ83" s="162" t="str">
        <x:f t="shared" si="33"/>
        <x:v>NEXT SCREENING IS:</x:v>
      </x:c>
      <x:c r="AK83" s="162"/>
      <x:c r="AL83" s="304" t="e">
        <x:f>VLOOKUP($D83,MAIN!$C$2:$BD$1580,11)</x:f>
        <x:v>#N/A</x:v>
      </x:c>
      <x:c r="AM83" s="161">
        <x:f>VLOOKUP($G83, MAIN!$C$2:$BD$1580,11)</x:f>
        <x:v>0</x:v>
      </x:c>
    </x:row>
    <x:row r="84" spans="1:39" ht="11.25" customHeight="1">
      <x:c r="A84" s="106" t="str">
        <x:f t="shared" si="26"/>
        <x:v xml:space="preserve">  </x:v>
      </x:c>
      <x:c r="B84" s="106" t="str">
        <x:f t="shared" si="27"/>
        <x:v xml:space="preserve">  </x:v>
      </x:c>
      <x:c r="C84" s="106" t="str">
        <x:f t="shared" si="34"/>
        <x:v xml:space="preserve">  </x:v>
      </x:c>
      <x:c r="F84" s="126" t="s">
        <x:v>1478</x:v>
      </x:c>
      <x:c r="G84" s="126" t="s">
        <x:v>3527</x:v>
      </x:c>
      <x:c r="H84" s="127"/>
      <x:c r="L84" s="125"/>
      <x:c r="M84" s="125"/>
      <x:c r="N84" s="311" t="e">
        <x:f>VLOOKUP($D84,MAIN!$C$2:$BD$1580,12)</x:f>
        <x:v>#N/A</x:v>
      </x:c>
      <x:c r="O84" s="311" t="e">
        <x:f>VLOOKUP($D84,MAIN!$C$2:$BD$114,13)</x:f>
        <x:v>#N/A</x:v>
      </x:c>
      <x:c r="P84" s="312" t="e">
        <x:f>VLOOKUP($D84,MAIN!$C$2:$BD$1580,9)</x:f>
        <x:v>#N/A</x:v>
      </x:c>
      <x:c r="Q84" s="160" t="e">
        <x:f>VLOOKUP($D84,MAIN!$C$2:$BD$1580,4)</x:f>
        <x:v>#N/A</x:v>
      </x:c>
      <x:c r="R84" s="160" t="e">
        <x:f>VLOOKUP($D84,MAIN!$C$2:$BD$1580,18)</x:f>
        <x:v>#N/A</x:v>
      </x:c>
      <x:c r="S84" s="160" t="e">
        <x:f>VLOOKUP($D84,MAIN!$C$2:$BD$1580,5)</x:f>
        <x:v>#N/A</x:v>
      </x:c>
      <x:c r="T84" s="160" t="e">
        <x:f>VLOOKUP($D84,MAIN!$C$2:$BD$114,19)</x:f>
        <x:v>#N/A</x:v>
      </x:c>
      <x:c r="U84" s="160" t="e">
        <x:f>VLOOKUP($D84,MAIN!$C$2:$BD$114,7)</x:f>
        <x:v>#N/A</x:v>
      </x:c>
      <x:c r="V84" s="160" t="e">
        <x:f>VLOOKUP($D84,MAIN!$C$2:$BD$114,8)</x:f>
        <x:v>#N/A</x:v>
      </x:c>
      <x:c r="W84" s="160" t="e">
        <x:f>VLOOKUP($D84,MAIN!$C$2:$BD$114,15)</x:f>
        <x:v>#N/A</x:v>
      </x:c>
      <x:c r="X84" s="160" t="e">
        <x:f>VLOOKUP($D84,MAIN!$C$2:$BD$114,16)</x:f>
        <x:v>#N/A</x:v>
      </x:c>
      <x:c r="Y84" s="160" t="e">
        <x:f>VLOOKUP($D84,MAIN!$C$2:$BD$114,20)</x:f>
        <x:v>#N/A</x:v>
      </x:c>
      <x:c r="Z84" s="164"/>
      <x:c r="AA84" s="306" t="e">
        <x:f t="shared" si="29"/>
        <x:v>#N/A</x:v>
      </x:c>
      <x:c r="AB84" s="128" t="str">
        <x:f t="shared" si="28"/>
        <x:v>N/A</x:v>
      </x:c>
      <x:c r="AC84" s="165" t="str">
        <x:f t="shared" si="30"/>
        <x:v>0:00</x:v>
      </x:c>
      <x:c r="AD84" s="128" t="s">
        <x:v>2516</x:v>
      </x:c>
      <x:c r="AE84" s="165" t="str">
        <x:f t="shared" si="31"/>
        <x:v>0</x:v>
      </x:c>
      <x:c r="AF84" s="165" t="str">
        <x:f t="shared" si="32"/>
        <x:v>0:00</x:v>
      </x:c>
      <x:c r="AH84" s="163"/>
      <x:c r="AI84" s="162" t="str">
        <x:f t="shared" si="35"/>
        <x:v>RETAIN FILM FOR NEXT SCREENING</x:v>
      </x:c>
      <x:c r="AJ84" s="162" t="str">
        <x:f t="shared" si="33"/>
        <x:v>NEXT SCREENING IS:</x:v>
      </x:c>
      <x:c r="AK84" s="162"/>
      <x:c r="AL84" s="304" t="e">
        <x:f>VLOOKUP($D84,MAIN!$C$2:$BD$1580,11)</x:f>
        <x:v>#N/A</x:v>
      </x:c>
      <x:c r="AM84" s="161">
        <x:f>VLOOKUP($G84, MAIN!$C$2:$BD$1580,11)</x:f>
        <x:v>0</x:v>
      </x:c>
    </x:row>
    <x:row r="85" spans="1:39" ht="11.25" customHeight="1">
      <x:c r="A85" s="106" t="str">
        <x:f t="shared" si="26"/>
        <x:v xml:space="preserve">  </x:v>
      </x:c>
      <x:c r="B85" s="106" t="str">
        <x:f t="shared" si="27"/>
        <x:v xml:space="preserve">  </x:v>
      </x:c>
      <x:c r="C85" s="106" t="str">
        <x:f t="shared" si="34"/>
        <x:v xml:space="preserve">  </x:v>
      </x:c>
      <x:c r="F85" s="126" t="s">
        <x:v>1478</x:v>
      </x:c>
      <x:c r="G85" s="126" t="s">
        <x:v>3527</x:v>
      </x:c>
      <x:c r="H85" s="145"/>
      <x:c r="L85" s="125"/>
      <x:c r="M85" s="125"/>
      <x:c r="N85" s="311" t="e">
        <x:f>VLOOKUP($D85,MAIN!$C$2:$BD$1580,12)</x:f>
        <x:v>#N/A</x:v>
      </x:c>
      <x:c r="O85" s="311" t="e">
        <x:f>VLOOKUP($D85,MAIN!$C$2:$BD$114,13)</x:f>
        <x:v>#N/A</x:v>
      </x:c>
      <x:c r="P85" s="312" t="e">
        <x:f>VLOOKUP($D85,MAIN!$C$2:$BD$1580,9)</x:f>
        <x:v>#N/A</x:v>
      </x:c>
      <x:c r="Q85" s="160" t="e">
        <x:f>VLOOKUP($D85,MAIN!$C$2:$BD$1580,4)</x:f>
        <x:v>#N/A</x:v>
      </x:c>
      <x:c r="R85" s="160" t="e">
        <x:f>VLOOKUP($D85,MAIN!$C$2:$BD$1580,18)</x:f>
        <x:v>#N/A</x:v>
      </x:c>
      <x:c r="S85" s="160" t="e">
        <x:f>VLOOKUP($D85,MAIN!$C$2:$BD$1580,5)</x:f>
        <x:v>#N/A</x:v>
      </x:c>
      <x:c r="T85" s="160" t="e">
        <x:f>VLOOKUP($D85,MAIN!$C$2:$BD$114,19)</x:f>
        <x:v>#N/A</x:v>
      </x:c>
      <x:c r="U85" s="160" t="e">
        <x:f>VLOOKUP($D85,MAIN!$C$2:$BD$114,7)</x:f>
        <x:v>#N/A</x:v>
      </x:c>
      <x:c r="V85" s="160" t="e">
        <x:f>VLOOKUP($D85,MAIN!$C$2:$BD$114,8)</x:f>
        <x:v>#N/A</x:v>
      </x:c>
      <x:c r="W85" s="160" t="e">
        <x:f>VLOOKUP($D85,MAIN!$C$2:$BD$114,15)</x:f>
        <x:v>#N/A</x:v>
      </x:c>
      <x:c r="X85" s="160" t="e">
        <x:f>VLOOKUP($D85,MAIN!$C$2:$BD$114,16)</x:f>
        <x:v>#N/A</x:v>
      </x:c>
      <x:c r="Y85" s="160" t="e">
        <x:f>VLOOKUP($D85,MAIN!$C$2:$BD$114,20)</x:f>
        <x:v>#N/A</x:v>
      </x:c>
      <x:c r="Z85" s="164"/>
      <x:c r="AA85" s="306" t="e">
        <x:f t="shared" si="29"/>
        <x:v>#N/A</x:v>
      </x:c>
      <x:c r="AB85" s="128" t="str">
        <x:f t="shared" si="28"/>
        <x:v>N/A</x:v>
      </x:c>
      <x:c r="AC85" s="165" t="str">
        <x:f t="shared" si="30"/>
        <x:v>0:00</x:v>
      </x:c>
      <x:c r="AD85" s="128" t="s">
        <x:v>2516</x:v>
      </x:c>
      <x:c r="AE85" s="165" t="str">
        <x:f t="shared" si="31"/>
        <x:v>0</x:v>
      </x:c>
      <x:c r="AF85" s="165" t="str">
        <x:f t="shared" si="32"/>
        <x:v>0:00</x:v>
      </x:c>
      <x:c r="AG85" s="133"/>
      <x:c r="AH85" s="163"/>
      <x:c r="AI85" s="162" t="str">
        <x:f t="shared" si="35"/>
        <x:v>RETAIN FILM FOR NEXT SCREENING</x:v>
      </x:c>
      <x:c r="AJ85" s="162" t="str">
        <x:f t="shared" si="33"/>
        <x:v>NEXT SCREENING IS:</x:v>
      </x:c>
      <x:c r="AK85" s="162"/>
      <x:c r="AL85" s="304" t="e">
        <x:f>VLOOKUP($D85,MAIN!$C$2:$BD$1580,11)</x:f>
        <x:v>#N/A</x:v>
      </x:c>
      <x:c r="AM85" s="161">
        <x:f>VLOOKUP($G85, MAIN!$C$2:$BD$1580,11)</x:f>
        <x:v>0</x:v>
      </x:c>
    </x:row>
    <x:row r="86" spans="1:39" ht="11.25" customHeight="1">
      <x:c r="A86" s="106" t="str">
        <x:f t="shared" si="26"/>
        <x:v xml:space="preserve">  </x:v>
      </x:c>
      <x:c r="B86" s="106" t="str">
        <x:f t="shared" si="27"/>
        <x:v xml:space="preserve">  </x:v>
      </x:c>
      <x:c r="C86" s="106" t="str">
        <x:f t="shared" si="34"/>
        <x:v xml:space="preserve">  </x:v>
      </x:c>
      <x:c r="F86" s="126" t="s">
        <x:v>1478</x:v>
      </x:c>
      <x:c r="G86" s="126" t="s">
        <x:v>3527</x:v>
      </x:c>
      <x:c r="H86" s="145"/>
      <x:c r="L86" s="125"/>
      <x:c r="M86" s="125"/>
      <x:c r="N86" s="311" t="e">
        <x:f>VLOOKUP($D86,MAIN!$C$2:$BD$1580,12)</x:f>
        <x:v>#N/A</x:v>
      </x:c>
      <x:c r="O86" s="311" t="e">
        <x:f>VLOOKUP($D86,MAIN!$C$2:$BD$114,13)</x:f>
        <x:v>#N/A</x:v>
      </x:c>
      <x:c r="P86" s="312" t="e">
        <x:f>VLOOKUP($D86,MAIN!$C$2:$BD$1580,9)</x:f>
        <x:v>#N/A</x:v>
      </x:c>
      <x:c r="Q86" s="160" t="e">
        <x:f>VLOOKUP($D86,MAIN!$C$2:$BD$1580,4)</x:f>
        <x:v>#N/A</x:v>
      </x:c>
      <x:c r="R86" s="160" t="e">
        <x:f>VLOOKUP($D86,MAIN!$C$2:$BD$1580,18)</x:f>
        <x:v>#N/A</x:v>
      </x:c>
      <x:c r="S86" s="160" t="e">
        <x:f>VLOOKUP($D86,MAIN!$C$2:$BD$1580,5)</x:f>
        <x:v>#N/A</x:v>
      </x:c>
      <x:c r="T86" s="160" t="e">
        <x:f>VLOOKUP($D86,MAIN!$C$2:$BD$114,19)</x:f>
        <x:v>#N/A</x:v>
      </x:c>
      <x:c r="U86" s="160" t="e">
        <x:f>VLOOKUP($D86,MAIN!$C$2:$BD$114,7)</x:f>
        <x:v>#N/A</x:v>
      </x:c>
      <x:c r="V86" s="160" t="e">
        <x:f>VLOOKUP($D86,MAIN!$C$2:$BD$114,8)</x:f>
        <x:v>#N/A</x:v>
      </x:c>
      <x:c r="W86" s="160" t="e">
        <x:f>VLOOKUP($D86,MAIN!$C$2:$BD$114,15)</x:f>
        <x:v>#N/A</x:v>
      </x:c>
      <x:c r="X86" s="160" t="e">
        <x:f>VLOOKUP($D86,MAIN!$C$2:$BD$114,16)</x:f>
        <x:v>#N/A</x:v>
      </x:c>
      <x:c r="Y86" s="160" t="e">
        <x:f>VLOOKUP($D86,MAIN!$C$2:$BD$114,20)</x:f>
        <x:v>#N/A</x:v>
      </x:c>
      <x:c r="Z86" s="164"/>
      <x:c r="AA86" s="306" t="e">
        <x:f t="shared" si="29"/>
        <x:v>#N/A</x:v>
      </x:c>
      <x:c r="AB86" s="128" t="str">
        <x:f t="shared" si="28"/>
        <x:v>N/A</x:v>
      </x:c>
      <x:c r="AC86" s="165" t="str">
        <x:f t="shared" si="30"/>
        <x:v>0:00</x:v>
      </x:c>
      <x:c r="AD86" s="128" t="s">
        <x:v>2516</x:v>
      </x:c>
      <x:c r="AE86" s="165" t="str">
        <x:f t="shared" si="31"/>
        <x:v>0</x:v>
      </x:c>
      <x:c r="AF86" s="165" t="str">
        <x:f t="shared" si="32"/>
        <x:v>0:00</x:v>
      </x:c>
      <x:c r="AH86" s="163"/>
      <x:c r="AI86" s="162" t="str">
        <x:f t="shared" si="35"/>
        <x:v>RETAIN FILM FOR NEXT SCREENING</x:v>
      </x:c>
      <x:c r="AJ86" s="162" t="str">
        <x:f t="shared" si="33"/>
        <x:v>NEXT SCREENING IS:</x:v>
      </x:c>
      <x:c r="AK86" s="162"/>
      <x:c r="AL86" s="304" t="e">
        <x:f>VLOOKUP($D86,MAIN!$C$2:$BD$1580,11)</x:f>
        <x:v>#N/A</x:v>
      </x:c>
      <x:c r="AM86" s="161">
        <x:f>VLOOKUP($G86, MAIN!$C$2:$BD$1580,11)</x:f>
        <x:v>0</x:v>
      </x:c>
    </x:row>
    <x:row r="87" spans="1:39" ht="11.25" customHeight="1">
      <x:c r="A87" s="106" t="str">
        <x:f t="shared" si="26"/>
        <x:v xml:space="preserve">  </x:v>
      </x:c>
      <x:c r="B87" s="106" t="str">
        <x:f t="shared" si="27"/>
        <x:v xml:space="preserve">  </x:v>
      </x:c>
      <x:c r="C87" s="106" t="str">
        <x:f t="shared" si="34"/>
        <x:v xml:space="preserve">  </x:v>
      </x:c>
      <x:c r="F87" s="126" t="s">
        <x:v>1478</x:v>
      </x:c>
      <x:c r="G87" s="126" t="s">
        <x:v>3527</x:v>
      </x:c>
      <x:c r="H87" s="204"/>
      <x:c r="L87" s="125"/>
      <x:c r="M87" s="125"/>
      <x:c r="N87" s="311" t="e">
        <x:f>VLOOKUP($D87,MAIN!$C$2:$BD$1580,12)</x:f>
        <x:v>#N/A</x:v>
      </x:c>
      <x:c r="O87" s="311" t="e">
        <x:f>VLOOKUP($D87,MAIN!$C$2:$BD$114,13)</x:f>
        <x:v>#N/A</x:v>
      </x:c>
      <x:c r="P87" s="312" t="e">
        <x:f>VLOOKUP($D87,MAIN!$C$2:$BD$1580,9)</x:f>
        <x:v>#N/A</x:v>
      </x:c>
      <x:c r="Q87" s="160" t="e">
        <x:f>VLOOKUP($D87,MAIN!$C$2:$BD$1580,4)</x:f>
        <x:v>#N/A</x:v>
      </x:c>
      <x:c r="R87" s="160" t="e">
        <x:f>VLOOKUP($D87,MAIN!$C$2:$BD$1580,18)</x:f>
        <x:v>#N/A</x:v>
      </x:c>
      <x:c r="S87" s="160" t="e">
        <x:f>VLOOKUP($D87,MAIN!$C$2:$BD$1580,5)</x:f>
        <x:v>#N/A</x:v>
      </x:c>
      <x:c r="T87" s="160" t="e">
        <x:f>VLOOKUP($D87,MAIN!$C$2:$BD$114,19)</x:f>
        <x:v>#N/A</x:v>
      </x:c>
      <x:c r="U87" s="160" t="e">
        <x:f>VLOOKUP($D87,MAIN!$C$2:$BD$114,7)</x:f>
        <x:v>#N/A</x:v>
      </x:c>
      <x:c r="V87" s="160" t="e">
        <x:f>VLOOKUP($D87,MAIN!$C$2:$BD$114,8)</x:f>
        <x:v>#N/A</x:v>
      </x:c>
      <x:c r="W87" s="160" t="e">
        <x:f>VLOOKUP($D87,MAIN!$C$2:$BD$114,15)</x:f>
        <x:v>#N/A</x:v>
      </x:c>
      <x:c r="X87" s="160" t="e">
        <x:f>VLOOKUP($D87,MAIN!$C$2:$BD$114,16)</x:f>
        <x:v>#N/A</x:v>
      </x:c>
      <x:c r="Y87" s="160" t="e">
        <x:f>VLOOKUP($D87,MAIN!$C$2:$BD$114,20)</x:f>
        <x:v>#N/A</x:v>
      </x:c>
      <x:c r="Z87" s="164"/>
      <x:c r="AA87" s="306" t="e">
        <x:f t="shared" si="29"/>
        <x:v>#N/A</x:v>
      </x:c>
      <x:c r="AB87" s="128" t="str">
        <x:f t="shared" si="28"/>
        <x:v>N/A</x:v>
      </x:c>
      <x:c r="AC87" s="165" t="str">
        <x:f t="shared" si="30"/>
        <x:v>0:00</x:v>
      </x:c>
      <x:c r="AD87" s="128" t="s">
        <x:v>2516</x:v>
      </x:c>
      <x:c r="AE87" s="165" t="str">
        <x:f t="shared" si="31"/>
        <x:v>0</x:v>
      </x:c>
      <x:c r="AF87" s="165" t="str">
        <x:f t="shared" si="32"/>
        <x:v>0:00</x:v>
      </x:c>
      <x:c r="AG87" s="133"/>
      <x:c r="AH87" s="163"/>
      <x:c r="AI87" s="162" t="str">
        <x:f t="shared" si="35"/>
        <x:v>RETAIN FILM FOR NEXT SCREENING</x:v>
      </x:c>
      <x:c r="AJ87" s="162" t="str">
        <x:f t="shared" si="33"/>
        <x:v>NEXT SCREENING IS:</x:v>
      </x:c>
      <x:c r="AK87" s="162"/>
      <x:c r="AL87" s="304" t="e">
        <x:f>VLOOKUP($D87,MAIN!$C$2:$BD$1580,11)</x:f>
        <x:v>#N/A</x:v>
      </x:c>
      <x:c r="AM87" s="161">
        <x:f>VLOOKUP($G87, MAIN!$C$2:$BD$1580,11)</x:f>
        <x:v>0</x:v>
      </x:c>
    </x:row>
    <x:row r="88" spans="1:39" ht="11.25" customHeight="1">
      <x:c r="A88" s="106" t="str">
        <x:f t="shared" si="26"/>
        <x:v xml:space="preserve">  </x:v>
      </x:c>
      <x:c r="B88" s="106" t="str">
        <x:f t="shared" si="27"/>
        <x:v xml:space="preserve">  </x:v>
      </x:c>
      <x:c r="C88" s="106" t="str">
        <x:f t="shared" si="34"/>
        <x:v xml:space="preserve">  </x:v>
      </x:c>
      <x:c r="F88" s="126" t="s">
        <x:v>1478</x:v>
      </x:c>
      <x:c r="G88" s="126" t="s">
        <x:v>3527</x:v>
      </x:c>
      <x:c r="H88" s="204"/>
      <x:c r="L88" s="125"/>
      <x:c r="M88" s="125"/>
      <x:c r="N88" s="311" t="e">
        <x:f>VLOOKUP($D88,MAIN!$C$2:$BD$1580,12)</x:f>
        <x:v>#N/A</x:v>
      </x:c>
      <x:c r="O88" s="311" t="e">
        <x:f>VLOOKUP($D88,MAIN!$C$2:$BD$114,13)</x:f>
        <x:v>#N/A</x:v>
      </x:c>
      <x:c r="P88" s="312" t="e">
        <x:f>VLOOKUP($D88,MAIN!$C$2:$BD$1580,9)</x:f>
        <x:v>#N/A</x:v>
      </x:c>
      <x:c r="Q88" s="160" t="e">
        <x:f>VLOOKUP($D88,MAIN!$C$2:$BD$1580,4)</x:f>
        <x:v>#N/A</x:v>
      </x:c>
      <x:c r="R88" s="160" t="e">
        <x:f>VLOOKUP($D88,MAIN!$C$2:$BD$1580,18)</x:f>
        <x:v>#N/A</x:v>
      </x:c>
      <x:c r="S88" s="160" t="e">
        <x:f>VLOOKUP($D88,MAIN!$C$2:$BD$1580,5)</x:f>
        <x:v>#N/A</x:v>
      </x:c>
      <x:c r="T88" s="160" t="e">
        <x:f>VLOOKUP($D88,MAIN!$C$2:$BD$114,19)</x:f>
        <x:v>#N/A</x:v>
      </x:c>
      <x:c r="U88" s="160" t="e">
        <x:f>VLOOKUP($D88,MAIN!$C$2:$BD$114,7)</x:f>
        <x:v>#N/A</x:v>
      </x:c>
      <x:c r="V88" s="160" t="e">
        <x:f>VLOOKUP($D88,MAIN!$C$2:$BD$114,8)</x:f>
        <x:v>#N/A</x:v>
      </x:c>
      <x:c r="W88" s="160" t="e">
        <x:f>VLOOKUP($D88,MAIN!$C$2:$BD$114,15)</x:f>
        <x:v>#N/A</x:v>
      </x:c>
      <x:c r="X88" s="160" t="e">
        <x:f>VLOOKUP($D88,MAIN!$C$2:$BD$114,16)</x:f>
        <x:v>#N/A</x:v>
      </x:c>
      <x:c r="Y88" s="160" t="e">
        <x:f>VLOOKUP($D88,MAIN!$C$2:$BD$114,20)</x:f>
        <x:v>#N/A</x:v>
      </x:c>
      <x:c r="Z88" s="164"/>
      <x:c r="AA88" s="306" t="e">
        <x:f t="shared" si="29"/>
        <x:v>#N/A</x:v>
      </x:c>
      <x:c r="AB88" s="128" t="str">
        <x:f t="shared" si="28"/>
        <x:v>N/A</x:v>
      </x:c>
      <x:c r="AC88" s="165" t="str">
        <x:f t="shared" si="30"/>
        <x:v>0:00</x:v>
      </x:c>
      <x:c r="AD88" s="128" t="s">
        <x:v>2516</x:v>
      </x:c>
      <x:c r="AE88" s="165" t="str">
        <x:f t="shared" si="31"/>
        <x:v>0</x:v>
      </x:c>
      <x:c r="AF88" s="165" t="str">
        <x:f t="shared" si="32"/>
        <x:v>0:00</x:v>
      </x:c>
      <x:c r="AH88" s="163"/>
      <x:c r="AI88" s="162" t="e">
        <x:f>IF((G88="INWARDS"),"",IF((G88="OUTWARDS"),"",IF((L88=#REF!)*AND(M88=#REF!),"RETAIN FILM FOR NEXT SCREENING",IF((L88=#REF!)*AND(M88&lt;&gt;#REF!),"INTERNAL TRANSFER TO:","REQUIRED NEXT AT:"))))</x:f>
        <x:v>#REF!</x:v>
      </x:c>
      <x:c r="AJ88" s="162" t="e">
        <x:f t="shared" si="33"/>
        <x:v>#REF!</x:v>
      </x:c>
      <x:c r="AK88" s="162"/>
      <x:c r="AL88" s="304" t="e">
        <x:f>VLOOKUP($D88,MAIN!$C$2:$BD$1580,11)</x:f>
        <x:v>#N/A</x:v>
      </x:c>
      <x:c r="AM88" s="161">
        <x:f>VLOOKUP($G88, MAIN!$C$2:$BD$1580,11)</x:f>
        <x:v>0</x:v>
      </x:c>
    </x:row>
    <x:row r="89" spans="1:39" ht="11.25" customHeight="1">
      <x:c r="A89" s="106" t="str">
        <x:f t="shared" si="26"/>
        <x:v xml:space="preserve">  </x:v>
      </x:c>
      <x:c r="B89" s="106" t="str">
        <x:f t="shared" si="27"/>
        <x:v xml:space="preserve">  </x:v>
      </x:c>
      <x:c r="C89" s="106" t="str">
        <x:f t="shared" si="34"/>
        <x:v xml:space="preserve">  </x:v>
      </x:c>
      <x:c r="F89" s="126" t="s">
        <x:v>1478</x:v>
      </x:c>
      <x:c r="G89" s="126" t="s">
        <x:v>3527</x:v>
      </x:c>
      <x:c r="H89" s="194"/>
      <x:c r="L89" s="205"/>
      <x:c r="M89" s="205"/>
      <x:c r="N89" s="311" t="e">
        <x:f>VLOOKUP($D89,MAIN!$C$2:$BD$1580,12)</x:f>
        <x:v>#N/A</x:v>
      </x:c>
      <x:c r="O89" s="311" t="e">
        <x:f>VLOOKUP($D89,MAIN!$C$2:$BD$114,13)</x:f>
        <x:v>#N/A</x:v>
      </x:c>
      <x:c r="P89" s="312" t="e">
        <x:f>VLOOKUP($D89,MAIN!$C$2:$BD$1580,9)</x:f>
        <x:v>#N/A</x:v>
      </x:c>
      <x:c r="Q89" s="160" t="e">
        <x:f>VLOOKUP($D89,MAIN!$C$2:$BD$1580,4)</x:f>
        <x:v>#N/A</x:v>
      </x:c>
      <x:c r="R89" s="160" t="e">
        <x:f>VLOOKUP($D89,MAIN!$C$2:$BD$1580,18)</x:f>
        <x:v>#N/A</x:v>
      </x:c>
      <x:c r="S89" s="160" t="e">
        <x:f>VLOOKUP($D89,MAIN!$C$2:$BD$1580,5)</x:f>
        <x:v>#N/A</x:v>
      </x:c>
      <x:c r="T89" s="160" t="e">
        <x:f>VLOOKUP($D89,MAIN!$C$2:$BD$114,19)</x:f>
        <x:v>#N/A</x:v>
      </x:c>
      <x:c r="U89" s="160" t="e">
        <x:f>VLOOKUP($D89,MAIN!$C$2:$BD$114,7)</x:f>
        <x:v>#N/A</x:v>
      </x:c>
      <x:c r="V89" s="160" t="e">
        <x:f>VLOOKUP($D89,MAIN!$C$2:$BD$114,8)</x:f>
        <x:v>#N/A</x:v>
      </x:c>
      <x:c r="W89" s="160" t="e">
        <x:f>VLOOKUP($D89,MAIN!$C$2:$BD$114,15)</x:f>
        <x:v>#N/A</x:v>
      </x:c>
      <x:c r="X89" s="160" t="e">
        <x:f>VLOOKUP($D89,MAIN!$C$2:$BD$114,16)</x:f>
        <x:v>#N/A</x:v>
      </x:c>
      <x:c r="Y89" s="160" t="e">
        <x:f>VLOOKUP($D89,MAIN!$C$2:$BD$114,20)</x:f>
        <x:v>#N/A</x:v>
      </x:c>
      <x:c r="Z89" s="164"/>
      <x:c r="AA89" s="306" t="e">
        <x:f t="shared" si="29"/>
        <x:v>#N/A</x:v>
      </x:c>
      <x:c r="AB89" s="128" t="str">
        <x:f t="shared" si="28"/>
        <x:v>N/A</x:v>
      </x:c>
      <x:c r="AC89" s="165" t="str">
        <x:f t="shared" si="30"/>
        <x:v>0:00</x:v>
      </x:c>
      <x:c r="AD89" s="128" t="s">
        <x:v>2516</x:v>
      </x:c>
      <x:c r="AE89" s="165" t="str">
        <x:f t="shared" si="31"/>
        <x:v>0</x:v>
      </x:c>
      <x:c r="AF89" s="165" t="str">
        <x:f t="shared" si="32"/>
        <x:v>0:00</x:v>
      </x:c>
      <x:c r="AG89" s="277"/>
      <x:c r="AH89" s="163"/>
      <x:c r="AI89" s="162" t="str">
        <x:f>IF((G89="INWARDS"),"",IF((G89="OUTWARDS"),"",IF((L89=L90)*AND(M89=M90),"RETAIN FILM FOR NEXT SCREENING",IF((L89=L90)*AND(M89&lt;&gt;M90),"INTERNAL TRANSFER TO:","REQUIRED NEXT AT:"))))</x:f>
        <x:v>RETAIN FILM FOR NEXT SCREENING</x:v>
      </x:c>
      <x:c r="AJ89" s="162" t="str">
        <x:f t="shared" si="33"/>
        <x:v>NEXT SCREENING IS:</x:v>
      </x:c>
      <x:c r="AK89" s="162"/>
      <x:c r="AL89" s="304" t="e">
        <x:f>VLOOKUP($D89,MAIN!$C$2:$BD$1580,11)</x:f>
        <x:v>#N/A</x:v>
      </x:c>
      <x:c r="AM89" s="161">
        <x:f>VLOOKUP($G89, MAIN!$C$2:$BD$1580,11)</x:f>
        <x:v>0</x:v>
      </x:c>
    </x:row>
    <x:row r="90" spans="1:39" ht="11.25" customHeight="1">
      <x:c r="A90" s="106" t="str">
        <x:f t="shared" si="26"/>
        <x:v xml:space="preserve">  </x:v>
      </x:c>
      <x:c r="B90" s="106" t="str">
        <x:f t="shared" si="27"/>
        <x:v xml:space="preserve">  </x:v>
      </x:c>
      <x:c r="C90" s="106" t="str">
        <x:f t="shared" si="34"/>
        <x:v xml:space="preserve">  </x:v>
      </x:c>
      <x:c r="F90" s="126" t="s">
        <x:v>1478</x:v>
      </x:c>
      <x:c r="G90" s="126" t="s">
        <x:v>3527</x:v>
      </x:c>
      <x:c r="H90" s="108"/>
      <x:c r="L90" s="125"/>
      <x:c r="M90" s="125"/>
      <x:c r="N90" s="311" t="e">
        <x:f>VLOOKUP($D90,MAIN!$C$2:$BD$1580,12)</x:f>
        <x:v>#N/A</x:v>
      </x:c>
      <x:c r="O90" s="311" t="e">
        <x:f>VLOOKUP($D90,MAIN!$C$2:$BD$114,13)</x:f>
        <x:v>#N/A</x:v>
      </x:c>
      <x:c r="P90" s="312" t="e">
        <x:f>VLOOKUP($D90,MAIN!$C$2:$BD$1580,9)</x:f>
        <x:v>#N/A</x:v>
      </x:c>
      <x:c r="Q90" s="160" t="e">
        <x:f>VLOOKUP($D90,MAIN!$C$2:$BD$1580,4)</x:f>
        <x:v>#N/A</x:v>
      </x:c>
      <x:c r="R90" s="160" t="e">
        <x:f>VLOOKUP($D90,MAIN!$C$2:$BD$1580,18)</x:f>
        <x:v>#N/A</x:v>
      </x:c>
      <x:c r="S90" s="160" t="e">
        <x:f>VLOOKUP($D90,MAIN!$C$2:$BD$1580,5)</x:f>
        <x:v>#N/A</x:v>
      </x:c>
      <x:c r="T90" s="160" t="e">
        <x:f>VLOOKUP($D90,MAIN!$C$2:$BD$114,19)</x:f>
        <x:v>#N/A</x:v>
      </x:c>
      <x:c r="U90" s="160" t="e">
        <x:f>VLOOKUP($D90,MAIN!$C$2:$BD$114,7)</x:f>
        <x:v>#N/A</x:v>
      </x:c>
      <x:c r="V90" s="160" t="e">
        <x:f>VLOOKUP($D90,MAIN!$C$2:$BD$114,8)</x:f>
        <x:v>#N/A</x:v>
      </x:c>
      <x:c r="W90" s="160" t="e">
        <x:f>VLOOKUP($D90,MAIN!$C$2:$BD$114,15)</x:f>
        <x:v>#N/A</x:v>
      </x:c>
      <x:c r="X90" s="160" t="e">
        <x:f>VLOOKUP($D90,MAIN!$C$2:$BD$114,16)</x:f>
        <x:v>#N/A</x:v>
      </x:c>
      <x:c r="Y90" s="160" t="e">
        <x:f>VLOOKUP($D90,MAIN!$C$2:$BD$114,20)</x:f>
        <x:v>#N/A</x:v>
      </x:c>
      <x:c r="Z90" s="164"/>
      <x:c r="AA90" s="306" t="e">
        <x:f t="shared" si="29"/>
        <x:v>#N/A</x:v>
      </x:c>
      <x:c r="AB90" s="128" t="str">
        <x:f t="shared" si="28"/>
        <x:v>N/A</x:v>
      </x:c>
      <x:c r="AC90" s="165" t="str">
        <x:f t="shared" si="30"/>
        <x:v>0:00</x:v>
      </x:c>
      <x:c r="AD90" s="128" t="s">
        <x:v>2516</x:v>
      </x:c>
      <x:c r="AE90" s="165" t="str">
        <x:f t="shared" si="31"/>
        <x:v>0</x:v>
      </x:c>
      <x:c r="AF90" s="165" t="str">
        <x:f t="shared" si="32"/>
        <x:v>0:00</x:v>
      </x:c>
      <x:c r="AG90" s="109"/>
      <x:c r="AH90" s="163"/>
      <x:c r="AI90" s="162" t="str">
        <x:f>IF((G90="INWARDS"),"",IF((G90="OUTWARDS"),"",IF((L90=L91)*AND(M90=M91),"RETAIN FILM FOR NEXT SCREENING",IF((L90=L91)*AND(M90&lt;&gt;M91),"INTERNAL TRANSFER TO:","REQUIRED NEXT AT:"))))</x:f>
        <x:v>RETAIN FILM FOR NEXT SCREENING</x:v>
      </x:c>
      <x:c r="AJ90" s="162" t="str">
        <x:f t="shared" si="33"/>
        <x:v>NEXT SCREENING IS:</x:v>
      </x:c>
      <x:c r="AK90" s="162"/>
      <x:c r="AL90" s="304" t="e">
        <x:f>VLOOKUP($D90,MAIN!$C$2:$BD$1580,11)</x:f>
        <x:v>#N/A</x:v>
      </x:c>
      <x:c r="AM90" s="161">
        <x:f>VLOOKUP($G90, MAIN!$C$2:$BD$1580,11)</x:f>
        <x:v>0</x:v>
      </x:c>
    </x:row>
    <x:row r="91" spans="1:39" ht="11.25" customHeight="1">
      <x:c r="A91" s="106" t="str">
        <x:f t="shared" si="26"/>
        <x:v xml:space="preserve">  </x:v>
      </x:c>
      <x:c r="B91" s="106" t="str">
        <x:f t="shared" si="27"/>
        <x:v xml:space="preserve">  </x:v>
      </x:c>
      <x:c r="C91" s="106" t="str">
        <x:f t="shared" si="34"/>
        <x:v xml:space="preserve">  </x:v>
      </x:c>
      <x:c r="F91" s="126" t="s">
        <x:v>1478</x:v>
      </x:c>
      <x:c r="G91" s="126" t="s">
        <x:v>3527</x:v>
      </x:c>
      <x:c r="H91" s="145"/>
      <x:c r="L91" s="204"/>
      <x:c r="M91" s="204"/>
      <x:c r="N91" s="311" t="e">
        <x:f>VLOOKUP($D91,MAIN!$C$2:$BD$1580,12)</x:f>
        <x:v>#N/A</x:v>
      </x:c>
      <x:c r="O91" s="311" t="e">
        <x:f>VLOOKUP($D91,MAIN!$C$2:$BD$114,13)</x:f>
        <x:v>#N/A</x:v>
      </x:c>
      <x:c r="P91" s="312" t="e">
        <x:f>VLOOKUP($D91,MAIN!$C$2:$BD$1580,9)</x:f>
        <x:v>#N/A</x:v>
      </x:c>
      <x:c r="Q91" s="160" t="e">
        <x:f>VLOOKUP($D91,MAIN!$C$2:$BD$1580,4)</x:f>
        <x:v>#N/A</x:v>
      </x:c>
      <x:c r="R91" s="160" t="e">
        <x:f>VLOOKUP($D91,MAIN!$C$2:$BD$1580,18)</x:f>
        <x:v>#N/A</x:v>
      </x:c>
      <x:c r="S91" s="160" t="e">
        <x:f>VLOOKUP($D91,MAIN!$C$2:$BD$1580,5)</x:f>
        <x:v>#N/A</x:v>
      </x:c>
      <x:c r="T91" s="160" t="e">
        <x:f>VLOOKUP($D91,MAIN!$C$2:$BD$114,19)</x:f>
        <x:v>#N/A</x:v>
      </x:c>
      <x:c r="U91" s="160" t="e">
        <x:f>VLOOKUP($D91,MAIN!$C$2:$BD$114,7)</x:f>
        <x:v>#N/A</x:v>
      </x:c>
      <x:c r="V91" s="160" t="e">
        <x:f>VLOOKUP($D91,MAIN!$C$2:$BD$114,8)</x:f>
        <x:v>#N/A</x:v>
      </x:c>
      <x:c r="W91" s="160" t="e">
        <x:f>VLOOKUP($D91,MAIN!$C$2:$BD$114,15)</x:f>
        <x:v>#N/A</x:v>
      </x:c>
      <x:c r="X91" s="160" t="e">
        <x:f>VLOOKUP($D91,MAIN!$C$2:$BD$114,16)</x:f>
        <x:v>#N/A</x:v>
      </x:c>
      <x:c r="Y91" s="160" t="e">
        <x:f>VLOOKUP($D91,MAIN!$C$2:$BD$114,20)</x:f>
        <x:v>#N/A</x:v>
      </x:c>
      <x:c r="Z91" s="164"/>
      <x:c r="AA91" s="306" t="e">
        <x:f t="shared" si="29"/>
        <x:v>#N/A</x:v>
      </x:c>
      <x:c r="AB91" s="128" t="str">
        <x:f t="shared" si="28"/>
        <x:v>N/A</x:v>
      </x:c>
      <x:c r="AC91" s="165" t="str">
        <x:f t="shared" si="30"/>
        <x:v>0:00</x:v>
      </x:c>
      <x:c r="AD91" s="128" t="s">
        <x:v>2516</x:v>
      </x:c>
      <x:c r="AE91" s="165" t="str">
        <x:f t="shared" si="31"/>
        <x:v>0</x:v>
      </x:c>
      <x:c r="AF91" s="165" t="str">
        <x:f t="shared" si="32"/>
        <x:v>0:00</x:v>
      </x:c>
      <x:c r="AG91" s="115"/>
      <x:c r="AH91" s="163"/>
      <x:c r="AI91" s="162" t="str">
        <x:f>IF((G91="INWARDS"),"",IF((G91="OUTWARDS"),"",IF((L91=L92)*AND(M91=M92),"RETAIN FILM FOR NEXT SCREENING",IF((L91=L92)*AND(M91&lt;&gt;M92),"INTERNAL TRANSFER TO:","REQUIRED NEXT AT:"))))</x:f>
        <x:v>RETAIN FILM FOR NEXT SCREENING</x:v>
      </x:c>
      <x:c r="AJ91" s="162" t="str">
        <x:f t="shared" si="33"/>
        <x:v>NEXT SCREENING IS:</x:v>
      </x:c>
      <x:c r="AK91" s="162"/>
      <x:c r="AL91" s="304" t="e">
        <x:f>VLOOKUP($D91,MAIN!$C$2:$BD$1580,11)</x:f>
        <x:v>#N/A</x:v>
      </x:c>
      <x:c r="AM91" s="161">
        <x:f>VLOOKUP($G91, MAIN!$C$2:$BD$1580,11)</x:f>
        <x:v>0</x:v>
      </x:c>
    </x:row>
    <x:row r="92" spans="1:39" ht="11.25" customHeight="1">
      <x:c r="A92" s="106" t="str">
        <x:f t="shared" si="26"/>
        <x:v xml:space="preserve">  </x:v>
      </x:c>
      <x:c r="B92" s="106" t="str">
        <x:f t="shared" si="27"/>
        <x:v xml:space="preserve">  </x:v>
      </x:c>
      <x:c r="C92" s="106" t="str">
        <x:f t="shared" si="34"/>
        <x:v xml:space="preserve">  </x:v>
      </x:c>
      <x:c r="F92" s="126" t="s">
        <x:v>1478</x:v>
      </x:c>
      <x:c r="G92" s="126" t="s">
        <x:v>3527</x:v>
      </x:c>
      <x:c r="H92" s="127"/>
      <x:c r="L92" s="204"/>
      <x:c r="M92" s="204"/>
      <x:c r="N92" s="311" t="e">
        <x:f>VLOOKUP($D92,MAIN!$C$2:$BD$1580,12)</x:f>
        <x:v>#N/A</x:v>
      </x:c>
      <x:c r="O92" s="311" t="e">
        <x:f>VLOOKUP($D92,MAIN!$C$2:$BD$114,13)</x:f>
        <x:v>#N/A</x:v>
      </x:c>
      <x:c r="P92" s="312" t="e">
        <x:f>VLOOKUP($D92,MAIN!$C$2:$BD$1580,9)</x:f>
        <x:v>#N/A</x:v>
      </x:c>
      <x:c r="Q92" s="160" t="e">
        <x:f>VLOOKUP($D92,MAIN!$C$2:$BD$1580,4)</x:f>
        <x:v>#N/A</x:v>
      </x:c>
      <x:c r="R92" s="160" t="e">
        <x:f>VLOOKUP($D92,MAIN!$C$2:$BD$1580,18)</x:f>
        <x:v>#N/A</x:v>
      </x:c>
      <x:c r="S92" s="160" t="e">
        <x:f>VLOOKUP($D92,MAIN!$C$2:$BD$1580,5)</x:f>
        <x:v>#N/A</x:v>
      </x:c>
      <x:c r="T92" s="160" t="e">
        <x:f>VLOOKUP($D92,MAIN!$C$2:$BD$114,19)</x:f>
        <x:v>#N/A</x:v>
      </x:c>
      <x:c r="U92" s="160" t="e">
        <x:f>VLOOKUP($D92,MAIN!$C$2:$BD$114,7)</x:f>
        <x:v>#N/A</x:v>
      </x:c>
      <x:c r="V92" s="160" t="e">
        <x:f>VLOOKUP($D92,MAIN!$C$2:$BD$114,8)</x:f>
        <x:v>#N/A</x:v>
      </x:c>
      <x:c r="W92" s="160" t="e">
        <x:f>VLOOKUP($D92,MAIN!$C$2:$BD$114,15)</x:f>
        <x:v>#N/A</x:v>
      </x:c>
      <x:c r="X92" s="160" t="e">
        <x:f>VLOOKUP($D92,MAIN!$C$2:$BD$114,16)</x:f>
        <x:v>#N/A</x:v>
      </x:c>
      <x:c r="Y92" s="160" t="e">
        <x:f>VLOOKUP($D92,MAIN!$C$2:$BD$114,20)</x:f>
        <x:v>#N/A</x:v>
      </x:c>
      <x:c r="Z92" s="164"/>
      <x:c r="AA92" s="306" t="e">
        <x:f t="shared" si="29"/>
        <x:v>#N/A</x:v>
      </x:c>
      <x:c r="AB92" s="128" t="str">
        <x:f t="shared" si="28"/>
        <x:v>N/A</x:v>
      </x:c>
      <x:c r="AC92" s="165" t="str">
        <x:f t="shared" si="30"/>
        <x:v>0:00</x:v>
      </x:c>
      <x:c r="AD92" s="128" t="s">
        <x:v>2516</x:v>
      </x:c>
      <x:c r="AE92" s="165" t="str">
        <x:f t="shared" si="31"/>
        <x:v>0</x:v>
      </x:c>
      <x:c r="AF92" s="165" t="str">
        <x:f t="shared" si="32"/>
        <x:v>0:00</x:v>
      </x:c>
      <x:c r="AG92" s="115"/>
      <x:c r="AH92" s="163"/>
      <x:c r="AI92" s="162" t="e">
        <x:f>IF((G92="INWARDS"),"",IF((G92="OUTWARDS"),"",IF((L92=#REF!)*AND(M92=#REF!),"RETAIN FILM FOR NEXT SCREENING",IF((L92=#REF!)*AND(M92&lt;&gt;#REF!),"INTERNAL TRANSFER TO:","REQUIRED NEXT AT:"))))</x:f>
        <x:v>#REF!</x:v>
      </x:c>
      <x:c r="AJ92" s="162" t="e">
        <x:f t="shared" si="33"/>
        <x:v>#REF!</x:v>
      </x:c>
      <x:c r="AK92" s="162"/>
      <x:c r="AL92" s="304" t="e">
        <x:f>VLOOKUP($D92,MAIN!$C$2:$BD$1580,11)</x:f>
        <x:v>#N/A</x:v>
      </x:c>
      <x:c r="AM92" s="161">
        <x:f>VLOOKUP($G92, MAIN!$C$2:$BD$1580,11)</x:f>
        <x:v>0</x:v>
      </x:c>
    </x:row>
    <x:row r="93" spans="1:39" ht="11.25" customHeight="1">
      <x:c r="A93" s="106" t="str">
        <x:f t="shared" si="26"/>
        <x:v xml:space="preserve">  </x:v>
      </x:c>
      <x:c r="B93" s="106" t="str">
        <x:f t="shared" si="27"/>
        <x:v xml:space="preserve">  </x:v>
      </x:c>
      <x:c r="C93" s="106" t="str">
        <x:f t="shared" si="34"/>
        <x:v xml:space="preserve">  </x:v>
      </x:c>
      <x:c r="F93" s="126" t="s">
        <x:v>1478</x:v>
      </x:c>
      <x:c r="G93" s="126" t="s">
        <x:v>3527</x:v>
      </x:c>
      <x:c r="H93" s="194"/>
      <x:c r="L93" s="205"/>
      <x:c r="M93" s="205"/>
      <x:c r="N93" s="311" t="e">
        <x:f>VLOOKUP($D93,MAIN!$C$2:$BD$1580,12)</x:f>
        <x:v>#N/A</x:v>
      </x:c>
      <x:c r="O93" s="311" t="e">
        <x:f>VLOOKUP($D93,MAIN!$C$2:$BD$114,13)</x:f>
        <x:v>#N/A</x:v>
      </x:c>
      <x:c r="P93" s="312" t="e">
        <x:f>VLOOKUP($D93,MAIN!$C$2:$BD$1580,9)</x:f>
        <x:v>#N/A</x:v>
      </x:c>
      <x:c r="Q93" s="160" t="e">
        <x:f>VLOOKUP($D93,MAIN!$C$2:$BD$1580,4)</x:f>
        <x:v>#N/A</x:v>
      </x:c>
      <x:c r="R93" s="160" t="e">
        <x:f>VLOOKUP($D93,MAIN!$C$2:$BD$1580,18)</x:f>
        <x:v>#N/A</x:v>
      </x:c>
      <x:c r="S93" s="160" t="e">
        <x:f>VLOOKUP($D93,MAIN!$C$2:$BD$1580,5)</x:f>
        <x:v>#N/A</x:v>
      </x:c>
      <x:c r="T93" s="160" t="e">
        <x:f>VLOOKUP($D93,MAIN!$C$2:$BD$114,19)</x:f>
        <x:v>#N/A</x:v>
      </x:c>
      <x:c r="U93" s="160" t="e">
        <x:f>VLOOKUP($D93,MAIN!$C$2:$BD$114,7)</x:f>
        <x:v>#N/A</x:v>
      </x:c>
      <x:c r="V93" s="160" t="e">
        <x:f>VLOOKUP($D93,MAIN!$C$2:$BD$114,8)</x:f>
        <x:v>#N/A</x:v>
      </x:c>
      <x:c r="W93" s="160" t="e">
        <x:f>VLOOKUP($D93,MAIN!$C$2:$BD$114,15)</x:f>
        <x:v>#N/A</x:v>
      </x:c>
      <x:c r="X93" s="160" t="e">
        <x:f>VLOOKUP($D93,MAIN!$C$2:$BD$114,16)</x:f>
        <x:v>#N/A</x:v>
      </x:c>
      <x:c r="Y93" s="160" t="e">
        <x:f>VLOOKUP($D93,MAIN!$C$2:$BD$114,20)</x:f>
        <x:v>#N/A</x:v>
      </x:c>
      <x:c r="Z93" s="164"/>
      <x:c r="AA93" s="306" t="e">
        <x:f t="shared" si="29"/>
        <x:v>#N/A</x:v>
      </x:c>
      <x:c r="AB93" s="128" t="str">
        <x:f t="shared" si="28"/>
        <x:v>N/A</x:v>
      </x:c>
      <x:c r="AC93" s="165" t="str">
        <x:f t="shared" si="30"/>
        <x:v>0:00</x:v>
      </x:c>
      <x:c r="AD93" s="128" t="s">
        <x:v>2516</x:v>
      </x:c>
      <x:c r="AE93" s="165" t="str">
        <x:f t="shared" si="31"/>
        <x:v>0</x:v>
      </x:c>
      <x:c r="AF93" s="165" t="str">
        <x:f t="shared" si="32"/>
        <x:v>0:00</x:v>
      </x:c>
      <x:c r="AG93" s="277"/>
      <x:c r="AH93" s="163"/>
      <x:c r="AI93" s="162" t="str">
        <x:f>IF((G93="INWARDS"),"",IF((G93="OUTWARDS"),"",IF((L93=L95)*AND(M93=M95),"RETAIN FILM FOR NEXT SCREENING",IF((L93=L95)*AND(M93&lt;&gt;M95),"INTERNAL TRANSFER TO:","REQUIRED NEXT AT:"))))</x:f>
        <x:v>RETAIN FILM FOR NEXT SCREENING</x:v>
      </x:c>
      <x:c r="AJ93" s="162" t="str">
        <x:f t="shared" si="33"/>
        <x:v>NEXT SCREENING IS:</x:v>
      </x:c>
      <x:c r="AK93" s="162"/>
      <x:c r="AL93" s="304" t="e">
        <x:f>VLOOKUP($D93,MAIN!$C$2:$BD$1580,11)</x:f>
        <x:v>#N/A</x:v>
      </x:c>
      <x:c r="AM93" s="161">
        <x:f>VLOOKUP($G93, MAIN!$C$2:$BD$1580,11)</x:f>
        <x:v>0</x:v>
      </x:c>
    </x:row>
    <x:row r="94" spans="1:39" ht="11.25" customHeight="1">
      <x:c r="A94" s="106" t="str">
        <x:f t="shared" si="26"/>
        <x:v xml:space="preserve">  </x:v>
      </x:c>
      <x:c r="B94" s="106" t="str">
        <x:f t="shared" si="27"/>
        <x:v xml:space="preserve">  </x:v>
      </x:c>
      <x:c r="C94" s="106" t="str">
        <x:f t="shared" si="34"/>
        <x:v xml:space="preserve">  </x:v>
      </x:c>
      <x:c r="F94" s="126" t="s">
        <x:v>1478</x:v>
      </x:c>
      <x:c r="G94" s="126" t="s">
        <x:v>3527</x:v>
      </x:c>
      <x:c r="H94" s="108"/>
      <x:c r="L94" s="147"/>
      <x:c r="M94" s="147"/>
      <x:c r="N94" s="311" t="e">
        <x:f>VLOOKUP($D94,MAIN!$C$2:$BD$1580,12)</x:f>
        <x:v>#N/A</x:v>
      </x:c>
      <x:c r="O94" s="311" t="e">
        <x:f>VLOOKUP($D94,MAIN!$C$2:$BD$114,13)</x:f>
        <x:v>#N/A</x:v>
      </x:c>
      <x:c r="P94" s="312" t="e">
        <x:f>VLOOKUP($D94,MAIN!$C$2:$BD$1580,9)</x:f>
        <x:v>#N/A</x:v>
      </x:c>
      <x:c r="Q94" s="160" t="e">
        <x:f>VLOOKUP($D94,MAIN!$C$2:$BD$1580,4)</x:f>
        <x:v>#N/A</x:v>
      </x:c>
      <x:c r="R94" s="160" t="e">
        <x:f>VLOOKUP($D94,MAIN!$C$2:$BD$1580,18)</x:f>
        <x:v>#N/A</x:v>
      </x:c>
      <x:c r="S94" s="160" t="e">
        <x:f>VLOOKUP($D94,MAIN!$C$2:$BD$1580,5)</x:f>
        <x:v>#N/A</x:v>
      </x:c>
      <x:c r="T94" s="160" t="e">
        <x:f>VLOOKUP($D94,MAIN!$C$2:$BD$114,19)</x:f>
        <x:v>#N/A</x:v>
      </x:c>
      <x:c r="U94" s="160" t="e">
        <x:f>VLOOKUP($D94,MAIN!$C$2:$BD$114,7)</x:f>
        <x:v>#N/A</x:v>
      </x:c>
      <x:c r="V94" s="160" t="e">
        <x:f>VLOOKUP($D94,MAIN!$C$2:$BD$114,8)</x:f>
        <x:v>#N/A</x:v>
      </x:c>
      <x:c r="W94" s="160" t="e">
        <x:f>VLOOKUP($D94,MAIN!$C$2:$BD$114,15)</x:f>
        <x:v>#N/A</x:v>
      </x:c>
      <x:c r="X94" s="160" t="e">
        <x:f>VLOOKUP($D94,MAIN!$C$2:$BD$114,16)</x:f>
        <x:v>#N/A</x:v>
      </x:c>
      <x:c r="Y94" s="160" t="e">
        <x:f>VLOOKUP($D94,MAIN!$C$2:$BD$114,20)</x:f>
        <x:v>#N/A</x:v>
      </x:c>
      <x:c r="Z94" s="164"/>
      <x:c r="AA94" s="306" t="e">
        <x:f t="shared" si="29"/>
        <x:v>#N/A</x:v>
      </x:c>
      <x:c r="AB94" s="128" t="str">
        <x:f t="shared" si="28"/>
        <x:v>N/A</x:v>
      </x:c>
      <x:c r="AC94" s="165" t="str">
        <x:f t="shared" si="30"/>
        <x:v>0:00</x:v>
      </x:c>
      <x:c r="AD94" s="128" t="s">
        <x:v>2516</x:v>
      </x:c>
      <x:c r="AE94" s="165" t="str">
        <x:f t="shared" si="31"/>
        <x:v>0</x:v>
      </x:c>
      <x:c r="AF94" s="165" t="str">
        <x:f t="shared" si="32"/>
        <x:v>0:00</x:v>
      </x:c>
      <x:c r="AG94" s="109"/>
      <x:c r="AH94" s="163"/>
      <x:c r="AI94" s="162" t="str">
        <x:f t="shared" ref="AI94:AI111" si="36">IF((G94="INWARDS"),"",IF((G94="OUTWARDS"),"",IF((L94=L95)*AND(M94=M95),"RETAIN FILM FOR NEXT SCREENING",IF((L94=L95)*AND(M94&lt;&gt;M95),"INTERNAL TRANSFER TO:","REQUIRED NEXT AT:"))))</x:f>
        <x:v>RETAIN FILM FOR NEXT SCREENING</x:v>
      </x:c>
      <x:c r="AJ94" s="162" t="str">
        <x:f t="shared" si="33"/>
        <x:v>NEXT SCREENING IS:</x:v>
      </x:c>
      <x:c r="AK94" s="162"/>
      <x:c r="AL94" s="304" t="e">
        <x:f>VLOOKUP($D94,MAIN!$C$2:$BD$1580,11)</x:f>
        <x:v>#N/A</x:v>
      </x:c>
      <x:c r="AM94" s="161">
        <x:f>VLOOKUP($G94, MAIN!$C$2:$BD$1580,11)</x:f>
        <x:v>0</x:v>
      </x:c>
    </x:row>
    <x:row r="95" spans="1:39" ht="11.25" customHeight="1">
      <x:c r="A95" s="106" t="str">
        <x:f t="shared" si="26"/>
        <x:v xml:space="preserve">  </x:v>
      </x:c>
      <x:c r="B95" s="106" t="str">
        <x:f t="shared" si="27"/>
        <x:v xml:space="preserve">  </x:v>
      </x:c>
      <x:c r="C95" s="106" t="str">
        <x:f t="shared" si="34"/>
        <x:v xml:space="preserve">  </x:v>
      </x:c>
      <x:c r="F95" s="126" t="s">
        <x:v>1478</x:v>
      </x:c>
      <x:c r="G95" s="126" t="s">
        <x:v>3527</x:v>
      </x:c>
      <x:c r="H95" s="127"/>
      <x:c r="L95" s="204"/>
      <x:c r="M95" s="204"/>
      <x:c r="N95" s="311" t="e">
        <x:f>VLOOKUP($D95,MAIN!$C$2:$BD$1580,12)</x:f>
        <x:v>#N/A</x:v>
      </x:c>
      <x:c r="O95" s="311" t="e">
        <x:f>VLOOKUP($D95,MAIN!$C$2:$BD$114,13)</x:f>
        <x:v>#N/A</x:v>
      </x:c>
      <x:c r="P95" s="312" t="e">
        <x:f>VLOOKUP($D95,MAIN!$C$2:$BD$1580,9)</x:f>
        <x:v>#N/A</x:v>
      </x:c>
      <x:c r="Q95" s="160" t="e">
        <x:f>VLOOKUP($D95,MAIN!$C$2:$BD$1580,4)</x:f>
        <x:v>#N/A</x:v>
      </x:c>
      <x:c r="R95" s="160" t="e">
        <x:f>VLOOKUP($D95,MAIN!$C$2:$BD$1580,18)</x:f>
        <x:v>#N/A</x:v>
      </x:c>
      <x:c r="S95" s="160" t="e">
        <x:f>VLOOKUP($D95,MAIN!$C$2:$BD$1580,5)</x:f>
        <x:v>#N/A</x:v>
      </x:c>
      <x:c r="T95" s="160" t="e">
        <x:f>VLOOKUP($D95,MAIN!$C$2:$BD$114,19)</x:f>
        <x:v>#N/A</x:v>
      </x:c>
      <x:c r="U95" s="160" t="e">
        <x:f>VLOOKUP($D95,MAIN!$C$2:$BD$114,7)</x:f>
        <x:v>#N/A</x:v>
      </x:c>
      <x:c r="V95" s="160" t="e">
        <x:f>VLOOKUP($D95,MAIN!$C$2:$BD$114,8)</x:f>
        <x:v>#N/A</x:v>
      </x:c>
      <x:c r="W95" s="160" t="e">
        <x:f>VLOOKUP($D95,MAIN!$C$2:$BD$114,15)</x:f>
        <x:v>#N/A</x:v>
      </x:c>
      <x:c r="X95" s="160" t="e">
        <x:f>VLOOKUP($D95,MAIN!$C$2:$BD$114,16)</x:f>
        <x:v>#N/A</x:v>
      </x:c>
      <x:c r="Y95" s="160" t="e">
        <x:f>VLOOKUP($D95,MAIN!$C$2:$BD$114,20)</x:f>
        <x:v>#N/A</x:v>
      </x:c>
      <x:c r="Z95" s="164"/>
      <x:c r="AA95" s="306" t="e">
        <x:f t="shared" si="29"/>
        <x:v>#N/A</x:v>
      </x:c>
      <x:c r="AB95" s="128" t="str">
        <x:f t="shared" si="28"/>
        <x:v>N/A</x:v>
      </x:c>
      <x:c r="AC95" s="165" t="str">
        <x:f t="shared" si="30"/>
        <x:v>0:00</x:v>
      </x:c>
      <x:c r="AD95" s="128" t="s">
        <x:v>2516</x:v>
      </x:c>
      <x:c r="AE95" s="165" t="str">
        <x:f t="shared" si="31"/>
        <x:v>0</x:v>
      </x:c>
      <x:c r="AF95" s="165" t="str">
        <x:f t="shared" si="32"/>
        <x:v>0:00</x:v>
      </x:c>
      <x:c r="AG95" s="115"/>
      <x:c r="AH95" s="163"/>
      <x:c r="AI95" s="162" t="str">
        <x:f t="shared" si="36"/>
        <x:v>RETAIN FILM FOR NEXT SCREENING</x:v>
      </x:c>
      <x:c r="AJ95" s="162" t="str">
        <x:f t="shared" si="33"/>
        <x:v>NEXT SCREENING IS:</x:v>
      </x:c>
      <x:c r="AK95" s="162"/>
      <x:c r="AL95" s="304" t="e">
        <x:f>VLOOKUP($D95,MAIN!$C$2:$BD$1580,11)</x:f>
        <x:v>#N/A</x:v>
      </x:c>
      <x:c r="AM95" s="161">
        <x:f>VLOOKUP($G95, MAIN!$C$2:$BD$1580,11)</x:f>
        <x:v>0</x:v>
      </x:c>
    </x:row>
    <x:row r="96" spans="1:39" ht="11.25" customHeight="1">
      <x:c r="A96" s="106" t="str">
        <x:f t="shared" si="26"/>
        <x:v xml:space="preserve">  </x:v>
      </x:c>
      <x:c r="B96" s="106" t="str">
        <x:f t="shared" si="27"/>
        <x:v xml:space="preserve">  </x:v>
      </x:c>
      <x:c r="C96" s="106" t="str">
        <x:f t="shared" si="34"/>
        <x:v xml:space="preserve">  </x:v>
      </x:c>
      <x:c r="F96" s="126" t="s">
        <x:v>1478</x:v>
      </x:c>
      <x:c r="G96" s="126" t="s">
        <x:v>3527</x:v>
      </x:c>
      <x:c r="H96" s="127"/>
      <x:c r="L96" s="204"/>
      <x:c r="M96" s="204"/>
      <x:c r="N96" s="311" t="e">
        <x:f>VLOOKUP($D96,MAIN!$C$2:$BD$1580,12)</x:f>
        <x:v>#N/A</x:v>
      </x:c>
      <x:c r="O96" s="311" t="e">
        <x:f>VLOOKUP($D96,MAIN!$C$2:$BD$114,13)</x:f>
        <x:v>#N/A</x:v>
      </x:c>
      <x:c r="P96" s="312" t="e">
        <x:f>VLOOKUP($D96,MAIN!$C$2:$BD$1580,9)</x:f>
        <x:v>#N/A</x:v>
      </x:c>
      <x:c r="Q96" s="160" t="e">
        <x:f>VLOOKUP($D96,MAIN!$C$2:$BD$1580,4)</x:f>
        <x:v>#N/A</x:v>
      </x:c>
      <x:c r="R96" s="160" t="e">
        <x:f>VLOOKUP($D96,MAIN!$C$2:$BD$1580,18)</x:f>
        <x:v>#N/A</x:v>
      </x:c>
      <x:c r="S96" s="160" t="e">
        <x:f>VLOOKUP($D96,MAIN!$C$2:$BD$1580,5)</x:f>
        <x:v>#N/A</x:v>
      </x:c>
      <x:c r="T96" s="160" t="e">
        <x:f>VLOOKUP($D96,MAIN!$C$2:$BD$114,19)</x:f>
        <x:v>#N/A</x:v>
      </x:c>
      <x:c r="U96" s="160" t="e">
        <x:f>VLOOKUP($D96,MAIN!$C$2:$BD$114,7)</x:f>
        <x:v>#N/A</x:v>
      </x:c>
      <x:c r="V96" s="160" t="e">
        <x:f>VLOOKUP($D96,MAIN!$C$2:$BD$114,8)</x:f>
        <x:v>#N/A</x:v>
      </x:c>
      <x:c r="W96" s="160" t="e">
        <x:f>VLOOKUP($D96,MAIN!$C$2:$BD$114,15)</x:f>
        <x:v>#N/A</x:v>
      </x:c>
      <x:c r="X96" s="160" t="e">
        <x:f>VLOOKUP($D96,MAIN!$C$2:$BD$114,16)</x:f>
        <x:v>#N/A</x:v>
      </x:c>
      <x:c r="Y96" s="160" t="e">
        <x:f>VLOOKUP($D96,MAIN!$C$2:$BD$114,20)</x:f>
        <x:v>#N/A</x:v>
      </x:c>
      <x:c r="Z96" s="164"/>
      <x:c r="AA96" s="306" t="e">
        <x:f t="shared" si="29"/>
        <x:v>#N/A</x:v>
      </x:c>
      <x:c r="AB96" s="128" t="str">
        <x:f t="shared" si="28"/>
        <x:v>N/A</x:v>
      </x:c>
      <x:c r="AC96" s="165" t="str">
        <x:f t="shared" si="30"/>
        <x:v>0:00</x:v>
      </x:c>
      <x:c r="AD96" s="128" t="s">
        <x:v>2516</x:v>
      </x:c>
      <x:c r="AE96" s="165" t="str">
        <x:f t="shared" si="31"/>
        <x:v>0</x:v>
      </x:c>
      <x:c r="AF96" s="165" t="str">
        <x:f t="shared" si="32"/>
        <x:v>0:00</x:v>
      </x:c>
      <x:c r="AG96" s="115"/>
      <x:c r="AH96" s="163"/>
      <x:c r="AI96" s="162" t="str">
        <x:f t="shared" si="36"/>
        <x:v>RETAIN FILM FOR NEXT SCREENING</x:v>
      </x:c>
      <x:c r="AJ96" s="162" t="str">
        <x:f t="shared" si="33"/>
        <x:v>NEXT SCREENING IS:</x:v>
      </x:c>
      <x:c r="AK96" s="162"/>
      <x:c r="AL96" s="304" t="e">
        <x:f>VLOOKUP($D96,MAIN!$C$2:$BD$1580,11)</x:f>
        <x:v>#N/A</x:v>
      </x:c>
      <x:c r="AM96" s="161">
        <x:f>VLOOKUP($G96, MAIN!$C$2:$BD$1580,11)</x:f>
        <x:v>0</x:v>
      </x:c>
    </x:row>
    <x:row r="97" spans="1:39" ht="11.25" customHeight="1">
      <x:c r="A97" s="106" t="str">
        <x:f t="shared" si="26"/>
        <x:v xml:space="preserve">  </x:v>
      </x:c>
      <x:c r="B97" s="106" t="str">
        <x:f t="shared" si="27"/>
        <x:v xml:space="preserve">  </x:v>
      </x:c>
      <x:c r="C97" s="106" t="str">
        <x:f t="shared" si="34"/>
        <x:v xml:space="preserve">  </x:v>
      </x:c>
      <x:c r="F97" s="126" t="s">
        <x:v>1478</x:v>
      </x:c>
      <x:c r="G97" s="126" t="s">
        <x:v>3527</x:v>
      </x:c>
      <x:c r="H97" s="134"/>
      <x:c r="L97" s="204"/>
      <x:c r="M97" s="204"/>
      <x:c r="N97" s="311" t="e">
        <x:f>VLOOKUP($D97,MAIN!$C$2:$BD$1580,12)</x:f>
        <x:v>#N/A</x:v>
      </x:c>
      <x:c r="O97" s="311" t="e">
        <x:f>VLOOKUP($D97,MAIN!$C$2:$BD$114,13)</x:f>
        <x:v>#N/A</x:v>
      </x:c>
      <x:c r="P97" s="312" t="e">
        <x:f>VLOOKUP($D97,MAIN!$C$2:$BD$1580,9)</x:f>
        <x:v>#N/A</x:v>
      </x:c>
      <x:c r="Q97" s="160" t="e">
        <x:f>VLOOKUP($D97,MAIN!$C$2:$BD$1580,4)</x:f>
        <x:v>#N/A</x:v>
      </x:c>
      <x:c r="R97" s="160" t="e">
        <x:f>VLOOKUP($D97,MAIN!$C$2:$BD$1580,18)</x:f>
        <x:v>#N/A</x:v>
      </x:c>
      <x:c r="S97" s="160" t="e">
        <x:f>VLOOKUP($D97,MAIN!$C$2:$BD$1580,5)</x:f>
        <x:v>#N/A</x:v>
      </x:c>
      <x:c r="T97" s="160" t="e">
        <x:f>VLOOKUP($D97,MAIN!$C$2:$BD$114,19)</x:f>
        <x:v>#N/A</x:v>
      </x:c>
      <x:c r="U97" s="160" t="e">
        <x:f>VLOOKUP($D97,MAIN!$C$2:$BD$114,7)</x:f>
        <x:v>#N/A</x:v>
      </x:c>
      <x:c r="V97" s="160" t="e">
        <x:f>VLOOKUP($D97,MAIN!$C$2:$BD$114,8)</x:f>
        <x:v>#N/A</x:v>
      </x:c>
      <x:c r="W97" s="160" t="e">
        <x:f>VLOOKUP($D97,MAIN!$C$2:$BD$114,15)</x:f>
        <x:v>#N/A</x:v>
      </x:c>
      <x:c r="X97" s="160" t="e">
        <x:f>VLOOKUP($D97,MAIN!$C$2:$BD$114,16)</x:f>
        <x:v>#N/A</x:v>
      </x:c>
      <x:c r="Y97" s="160" t="e">
        <x:f>VLOOKUP($D97,MAIN!$C$2:$BD$114,20)</x:f>
        <x:v>#N/A</x:v>
      </x:c>
      <x:c r="Z97" s="164"/>
      <x:c r="AA97" s="306" t="e">
        <x:f t="shared" si="29"/>
        <x:v>#N/A</x:v>
      </x:c>
      <x:c r="AB97" s="128" t="str">
        <x:f t="shared" si="28"/>
        <x:v>N/A</x:v>
      </x:c>
      <x:c r="AC97" s="165" t="str">
        <x:f t="shared" si="30"/>
        <x:v>0:00</x:v>
      </x:c>
      <x:c r="AD97" s="128" t="s">
        <x:v>2516</x:v>
      </x:c>
      <x:c r="AE97" s="165" t="str">
        <x:f t="shared" si="31"/>
        <x:v>0</x:v>
      </x:c>
      <x:c r="AF97" s="165" t="str">
        <x:f t="shared" si="32"/>
        <x:v>0:00</x:v>
      </x:c>
      <x:c r="AG97" s="115"/>
      <x:c r="AH97" s="163"/>
      <x:c r="AI97" s="162" t="str">
        <x:f t="shared" si="36"/>
        <x:v>RETAIN FILM FOR NEXT SCREENING</x:v>
      </x:c>
      <x:c r="AJ97" s="162" t="str">
        <x:f t="shared" si="33"/>
        <x:v>NEXT SCREENING IS:</x:v>
      </x:c>
      <x:c r="AK97" s="162"/>
      <x:c r="AL97" s="304" t="e">
        <x:f>VLOOKUP($D97,MAIN!$C$2:$BD$1580,11)</x:f>
        <x:v>#N/A</x:v>
      </x:c>
      <x:c r="AM97" s="161">
        <x:f>VLOOKUP($G97, MAIN!$C$2:$BD$1580,11)</x:f>
        <x:v>0</x:v>
      </x:c>
    </x:row>
    <x:row r="98" spans="1:39" ht="11.25" customHeight="1">
      <x:c r="A98" s="106" t="str">
        <x:f t="shared" si="26"/>
        <x:v xml:space="preserve">  </x:v>
      </x:c>
      <x:c r="B98" s="106" t="str">
        <x:f t="shared" si="27"/>
        <x:v xml:space="preserve">  </x:v>
      </x:c>
      <x:c r="C98" s="106" t="str">
        <x:f t="shared" si="34"/>
        <x:v xml:space="preserve">  </x:v>
      </x:c>
      <x:c r="F98" s="126" t="s">
        <x:v>1478</x:v>
      </x:c>
      <x:c r="G98" s="126" t="s">
        <x:v>3527</x:v>
      </x:c>
      <x:c r="H98" s="127"/>
      <x:c r="L98" s="204"/>
      <x:c r="M98" s="204"/>
      <x:c r="N98" s="311" t="e">
        <x:f>VLOOKUP($D98,MAIN!$C$2:$BD$1580,12)</x:f>
        <x:v>#N/A</x:v>
      </x:c>
      <x:c r="O98" s="311" t="e">
        <x:f>VLOOKUP($D98,MAIN!$C$2:$BD$114,13)</x:f>
        <x:v>#N/A</x:v>
      </x:c>
      <x:c r="P98" s="312" t="e">
        <x:f>VLOOKUP($D98,MAIN!$C$2:$BD$1580,9)</x:f>
        <x:v>#N/A</x:v>
      </x:c>
      <x:c r="Q98" s="160" t="e">
        <x:f>VLOOKUP($D98,MAIN!$C$2:$BD$1580,4)</x:f>
        <x:v>#N/A</x:v>
      </x:c>
      <x:c r="R98" s="160" t="e">
        <x:f>VLOOKUP($D98,MAIN!$C$2:$BD$1580,18)</x:f>
        <x:v>#N/A</x:v>
      </x:c>
      <x:c r="S98" s="160" t="e">
        <x:f>VLOOKUP($D98,MAIN!$C$2:$BD$1580,5)</x:f>
        <x:v>#N/A</x:v>
      </x:c>
      <x:c r="T98" s="160" t="e">
        <x:f>VLOOKUP($D98,MAIN!$C$2:$BD$114,19)</x:f>
        <x:v>#N/A</x:v>
      </x:c>
      <x:c r="U98" s="160" t="e">
        <x:f>VLOOKUP($D98,MAIN!$C$2:$BD$114,7)</x:f>
        <x:v>#N/A</x:v>
      </x:c>
      <x:c r="V98" s="160" t="e">
        <x:f>VLOOKUP($D98,MAIN!$C$2:$BD$114,8)</x:f>
        <x:v>#N/A</x:v>
      </x:c>
      <x:c r="W98" s="160" t="e">
        <x:f>VLOOKUP($D98,MAIN!$C$2:$BD$114,15)</x:f>
        <x:v>#N/A</x:v>
      </x:c>
      <x:c r="X98" s="160" t="e">
        <x:f>VLOOKUP($D98,MAIN!$C$2:$BD$114,16)</x:f>
        <x:v>#N/A</x:v>
      </x:c>
      <x:c r="Y98" s="160" t="e">
        <x:f>VLOOKUP($D98,MAIN!$C$2:$BD$114,20)</x:f>
        <x:v>#N/A</x:v>
      </x:c>
      <x:c r="Z98" s="164"/>
      <x:c r="AA98" s="306" t="e">
        <x:f t="shared" si="29"/>
        <x:v>#N/A</x:v>
      </x:c>
      <x:c r="AB98" s="128" t="str">
        <x:f t="shared" si="28"/>
        <x:v>N/A</x:v>
      </x:c>
      <x:c r="AC98" s="165" t="str">
        <x:f t="shared" si="30"/>
        <x:v>0:00</x:v>
      </x:c>
      <x:c r="AD98" s="128" t="s">
        <x:v>2516</x:v>
      </x:c>
      <x:c r="AE98" s="165" t="str">
        <x:f t="shared" si="31"/>
        <x:v>0</x:v>
      </x:c>
      <x:c r="AF98" s="165" t="str">
        <x:f t="shared" si="32"/>
        <x:v>0:00</x:v>
      </x:c>
      <x:c r="AG98" s="115"/>
      <x:c r="AH98" s="163"/>
      <x:c r="AI98" s="162" t="str">
        <x:f t="shared" si="36"/>
        <x:v>RETAIN FILM FOR NEXT SCREENING</x:v>
      </x:c>
      <x:c r="AJ98" s="162" t="str">
        <x:f t="shared" si="33"/>
        <x:v>NEXT SCREENING IS:</x:v>
      </x:c>
      <x:c r="AK98" s="162"/>
      <x:c r="AL98" s="304" t="e">
        <x:f>VLOOKUP($D98,MAIN!$C$2:$BD$1580,11)</x:f>
        <x:v>#N/A</x:v>
      </x:c>
      <x:c r="AM98" s="161">
        <x:f>VLOOKUP($G98, MAIN!$C$2:$BD$1580,11)</x:f>
        <x:v>0</x:v>
      </x:c>
    </x:row>
    <x:row r="99" spans="1:39" ht="11.25" customHeight="1">
      <x:c r="A99" s="106" t="str">
        <x:f t="shared" si="26"/>
        <x:v xml:space="preserve">  </x:v>
      </x:c>
      <x:c r="B99" s="106" t="str">
        <x:f t="shared" si="27"/>
        <x:v xml:space="preserve">  </x:v>
      </x:c>
      <x:c r="C99" s="106" t="str">
        <x:f t="shared" si="34"/>
        <x:v xml:space="preserve">  </x:v>
      </x:c>
      <x:c r="F99" s="126" t="s">
        <x:v>1478</x:v>
      </x:c>
      <x:c r="G99" s="126" t="s">
        <x:v>3527</x:v>
      </x:c>
      <x:c r="H99" s="127"/>
      <x:c r="L99" s="204"/>
      <x:c r="M99" s="125"/>
      <x:c r="N99" s="311" t="e">
        <x:f>VLOOKUP($D99,MAIN!$C$2:$BD$1580,12)</x:f>
        <x:v>#N/A</x:v>
      </x:c>
      <x:c r="O99" s="311" t="e">
        <x:f>VLOOKUP($D99,MAIN!$C$2:$BD$114,13)</x:f>
        <x:v>#N/A</x:v>
      </x:c>
      <x:c r="P99" s="312" t="e">
        <x:f>VLOOKUP($D99,MAIN!$C$2:$BD$1580,9)</x:f>
        <x:v>#N/A</x:v>
      </x:c>
      <x:c r="Q99" s="160" t="e">
        <x:f>VLOOKUP($D99,MAIN!$C$2:$BD$1580,4)</x:f>
        <x:v>#N/A</x:v>
      </x:c>
      <x:c r="R99" s="160" t="e">
        <x:f>VLOOKUP($D99,MAIN!$C$2:$BD$1580,18)</x:f>
        <x:v>#N/A</x:v>
      </x:c>
      <x:c r="S99" s="160" t="e">
        <x:f>VLOOKUP($D99,MAIN!$C$2:$BD$1580,5)</x:f>
        <x:v>#N/A</x:v>
      </x:c>
      <x:c r="T99" s="160" t="e">
        <x:f>VLOOKUP($D99,MAIN!$C$2:$BD$114,19)</x:f>
        <x:v>#N/A</x:v>
      </x:c>
      <x:c r="U99" s="160" t="e">
        <x:f>VLOOKUP($D99,MAIN!$C$2:$BD$114,7)</x:f>
        <x:v>#N/A</x:v>
      </x:c>
      <x:c r="V99" s="160" t="e">
        <x:f>VLOOKUP($D99,MAIN!$C$2:$BD$114,8)</x:f>
        <x:v>#N/A</x:v>
      </x:c>
      <x:c r="W99" s="160" t="e">
        <x:f>VLOOKUP($D99,MAIN!$C$2:$BD$114,15)</x:f>
        <x:v>#N/A</x:v>
      </x:c>
      <x:c r="X99" s="160" t="e">
        <x:f>VLOOKUP($D99,MAIN!$C$2:$BD$114,16)</x:f>
        <x:v>#N/A</x:v>
      </x:c>
      <x:c r="Y99" s="160" t="e">
        <x:f>VLOOKUP($D99,MAIN!$C$2:$BD$114,20)</x:f>
        <x:v>#N/A</x:v>
      </x:c>
      <x:c r="Z99" s="164"/>
      <x:c r="AA99" s="306" t="e">
        <x:f t="shared" si="29"/>
        <x:v>#N/A</x:v>
      </x:c>
      <x:c r="AB99" s="128" t="str">
        <x:f t="shared" si="28"/>
        <x:v>N/A</x:v>
      </x:c>
      <x:c r="AC99" s="165" t="str">
        <x:f t="shared" si="30"/>
        <x:v>0:00</x:v>
      </x:c>
      <x:c r="AD99" s="128" t="s">
        <x:v>2516</x:v>
      </x:c>
      <x:c r="AE99" s="165" t="str">
        <x:f t="shared" si="31"/>
        <x:v>0</x:v>
      </x:c>
      <x:c r="AF99" s="165" t="str">
        <x:f t="shared" si="32"/>
        <x:v>0:00</x:v>
      </x:c>
      <x:c r="AG99" s="109"/>
      <x:c r="AH99" s="163"/>
      <x:c r="AI99" s="162" t="str">
        <x:f t="shared" si="36"/>
        <x:v>RETAIN FILM FOR NEXT SCREENING</x:v>
      </x:c>
      <x:c r="AJ99" s="162" t="str">
        <x:f t="shared" si="33"/>
        <x:v>NEXT SCREENING IS:</x:v>
      </x:c>
      <x:c r="AK99" s="162"/>
      <x:c r="AL99" s="304" t="e">
        <x:f>VLOOKUP($D99,MAIN!$C$2:$BD$1580,11)</x:f>
        <x:v>#N/A</x:v>
      </x:c>
      <x:c r="AM99" s="161">
        <x:f>VLOOKUP($G99, MAIN!$C$2:$BD$1580,11)</x:f>
        <x:v>0</x:v>
      </x:c>
    </x:row>
    <x:row r="100" spans="1:39" ht="11.25" customHeight="1">
      <x:c r="A100" s="106" t="str">
        <x:f t="shared" si="26"/>
        <x:v xml:space="preserve">  </x:v>
      </x:c>
      <x:c r="B100" s="106" t="str">
        <x:f t="shared" si="27"/>
        <x:v xml:space="preserve">  </x:v>
      </x:c>
      <x:c r="C100" s="106" t="str">
        <x:f t="shared" si="34"/>
        <x:v xml:space="preserve">  </x:v>
      </x:c>
      <x:c r="F100" s="126" t="s">
        <x:v>1478</x:v>
      </x:c>
      <x:c r="G100" s="126" t="s">
        <x:v>3527</x:v>
      </x:c>
      <x:c r="H100" s="153"/>
      <x:c r="L100" s="204"/>
      <x:c r="M100" s="125"/>
      <x:c r="N100" s="311" t="e">
        <x:f>VLOOKUP($D100,MAIN!$C$2:$BD$1580,12)</x:f>
        <x:v>#N/A</x:v>
      </x:c>
      <x:c r="O100" s="311" t="e">
        <x:f>VLOOKUP($D100,MAIN!$C$2:$BD$114,13)</x:f>
        <x:v>#N/A</x:v>
      </x:c>
      <x:c r="P100" s="312" t="e">
        <x:f>VLOOKUP($D100,MAIN!$C$2:$BD$1580,9)</x:f>
        <x:v>#N/A</x:v>
      </x:c>
      <x:c r="Q100" s="160" t="e">
        <x:f>VLOOKUP($D100,MAIN!$C$2:$BD$1580,4)</x:f>
        <x:v>#N/A</x:v>
      </x:c>
      <x:c r="R100" s="160" t="e">
        <x:f>VLOOKUP($D100,MAIN!$C$2:$BD$1580,18)</x:f>
        <x:v>#N/A</x:v>
      </x:c>
      <x:c r="S100" s="160" t="e">
        <x:f>VLOOKUP($D100,MAIN!$C$2:$BD$1580,5)</x:f>
        <x:v>#N/A</x:v>
      </x:c>
      <x:c r="T100" s="160" t="e">
        <x:f>VLOOKUP($D100,MAIN!$C$2:$BD$114,19)</x:f>
        <x:v>#N/A</x:v>
      </x:c>
      <x:c r="U100" s="160" t="e">
        <x:f>VLOOKUP($D100,MAIN!$C$2:$BD$114,7)</x:f>
        <x:v>#N/A</x:v>
      </x:c>
      <x:c r="V100" s="160" t="e">
        <x:f>VLOOKUP($D100,MAIN!$C$2:$BD$114,8)</x:f>
        <x:v>#N/A</x:v>
      </x:c>
      <x:c r="W100" s="160" t="e">
        <x:f>VLOOKUP($D100,MAIN!$C$2:$BD$114,15)</x:f>
        <x:v>#N/A</x:v>
      </x:c>
      <x:c r="X100" s="160" t="e">
        <x:f>VLOOKUP($D100,MAIN!$C$2:$BD$114,16)</x:f>
        <x:v>#N/A</x:v>
      </x:c>
      <x:c r="Y100" s="160" t="e">
        <x:f>VLOOKUP($D100,MAIN!$C$2:$BD$114,20)</x:f>
        <x:v>#N/A</x:v>
      </x:c>
      <x:c r="Z100" s="164"/>
      <x:c r="AA100" s="306" t="e">
        <x:f t="shared" si="29"/>
        <x:v>#N/A</x:v>
      </x:c>
      <x:c r="AB100" s="128" t="str">
        <x:f t="shared" si="28"/>
        <x:v>N/A</x:v>
      </x:c>
      <x:c r="AC100" s="165" t="str">
        <x:f t="shared" si="30"/>
        <x:v>0:00</x:v>
      </x:c>
      <x:c r="AD100" s="128" t="s">
        <x:v>2516</x:v>
      </x:c>
      <x:c r="AE100" s="165" t="str">
        <x:f t="shared" si="31"/>
        <x:v>0</x:v>
      </x:c>
      <x:c r="AF100" s="165" t="str">
        <x:f t="shared" si="32"/>
        <x:v>0:00</x:v>
      </x:c>
      <x:c r="AG100" s="109"/>
      <x:c r="AH100" s="163"/>
      <x:c r="AI100" s="162" t="str">
        <x:f t="shared" si="36"/>
        <x:v>RETAIN FILM FOR NEXT SCREENING</x:v>
      </x:c>
      <x:c r="AJ100" s="162" t="str">
        <x:f t="shared" si="33"/>
        <x:v>NEXT SCREENING IS:</x:v>
      </x:c>
      <x:c r="AK100" s="162"/>
      <x:c r="AL100" s="304" t="e">
        <x:f>VLOOKUP($D100,MAIN!$C$2:$BD$1580,11)</x:f>
        <x:v>#N/A</x:v>
      </x:c>
      <x:c r="AM100" s="161">
        <x:f>VLOOKUP($G100, MAIN!$C$2:$BD$1580,11)</x:f>
        <x:v>0</x:v>
      </x:c>
    </x:row>
    <x:row r="101" spans="1:39" ht="11.25" customHeight="1">
      <x:c r="A101" s="106" t="str">
        <x:f t="shared" si="26"/>
        <x:v xml:space="preserve">  </x:v>
      </x:c>
      <x:c r="B101" s="106" t="str">
        <x:f t="shared" si="27"/>
        <x:v xml:space="preserve">  </x:v>
      </x:c>
      <x:c r="C101" s="106" t="str">
        <x:f t="shared" si="34"/>
        <x:v xml:space="preserve">  </x:v>
      </x:c>
      <x:c r="F101" s="126" t="s">
        <x:v>1478</x:v>
      </x:c>
      <x:c r="G101" s="126" t="s">
        <x:v>3527</x:v>
      </x:c>
      <x:c r="H101" s="145"/>
      <x:c r="L101" s="204"/>
      <x:c r="M101" s="125"/>
      <x:c r="N101" s="311" t="e">
        <x:f>VLOOKUP($D101,MAIN!$C$2:$BD$1580,12)</x:f>
        <x:v>#N/A</x:v>
      </x:c>
      <x:c r="O101" s="311" t="e">
        <x:f>VLOOKUP($D101,MAIN!$C$2:$BD$114,13)</x:f>
        <x:v>#N/A</x:v>
      </x:c>
      <x:c r="P101" s="312" t="e">
        <x:f>VLOOKUP($D101,MAIN!$C$2:$BD$1580,9)</x:f>
        <x:v>#N/A</x:v>
      </x:c>
      <x:c r="Q101" s="160" t="e">
        <x:f>VLOOKUP($D101,MAIN!$C$2:$BD$1580,4)</x:f>
        <x:v>#N/A</x:v>
      </x:c>
      <x:c r="R101" s="160" t="e">
        <x:f>VLOOKUP($D101,MAIN!$C$2:$BD$1580,18)</x:f>
        <x:v>#N/A</x:v>
      </x:c>
      <x:c r="S101" s="160" t="e">
        <x:f>VLOOKUP($D101,MAIN!$C$2:$BD$1580,5)</x:f>
        <x:v>#N/A</x:v>
      </x:c>
      <x:c r="T101" s="160" t="e">
        <x:f>VLOOKUP($D101,MAIN!$C$2:$BD$114,19)</x:f>
        <x:v>#N/A</x:v>
      </x:c>
      <x:c r="U101" s="160" t="e">
        <x:f>VLOOKUP($D101,MAIN!$C$2:$BD$114,7)</x:f>
        <x:v>#N/A</x:v>
      </x:c>
      <x:c r="V101" s="160" t="e">
        <x:f>VLOOKUP($D101,MAIN!$C$2:$BD$114,8)</x:f>
        <x:v>#N/A</x:v>
      </x:c>
      <x:c r="W101" s="160" t="e">
        <x:f>VLOOKUP($D101,MAIN!$C$2:$BD$114,15)</x:f>
        <x:v>#N/A</x:v>
      </x:c>
      <x:c r="X101" s="160" t="e">
        <x:f>VLOOKUP($D101,MAIN!$C$2:$BD$114,16)</x:f>
        <x:v>#N/A</x:v>
      </x:c>
      <x:c r="Y101" s="160" t="e">
        <x:f>VLOOKUP($D101,MAIN!$C$2:$BD$114,20)</x:f>
        <x:v>#N/A</x:v>
      </x:c>
      <x:c r="Z101" s="164"/>
      <x:c r="AA101" s="306" t="e">
        <x:f t="shared" si="29"/>
        <x:v>#N/A</x:v>
      </x:c>
      <x:c r="AB101" s="128" t="str">
        <x:f t="shared" si="28"/>
        <x:v>N/A</x:v>
      </x:c>
      <x:c r="AC101" s="165" t="str">
        <x:f t="shared" si="30"/>
        <x:v>0:00</x:v>
      </x:c>
      <x:c r="AD101" s="128" t="s">
        <x:v>2516</x:v>
      </x:c>
      <x:c r="AE101" s="165" t="str">
        <x:f t="shared" si="31"/>
        <x:v>0</x:v>
      </x:c>
      <x:c r="AF101" s="165" t="str">
        <x:f t="shared" si="32"/>
        <x:v>0:00</x:v>
      </x:c>
      <x:c r="AG101" s="109"/>
      <x:c r="AH101" s="163"/>
      <x:c r="AI101" s="162" t="str">
        <x:f t="shared" si="36"/>
        <x:v>RETAIN FILM FOR NEXT SCREENING</x:v>
      </x:c>
      <x:c r="AJ101" s="162" t="str">
        <x:f t="shared" si="33"/>
        <x:v>NEXT SCREENING IS:</x:v>
      </x:c>
      <x:c r="AK101" s="162"/>
      <x:c r="AL101" s="304" t="e">
        <x:f>VLOOKUP($D101,MAIN!$C$2:$BD$1580,11)</x:f>
        <x:v>#N/A</x:v>
      </x:c>
      <x:c r="AM101" s="161">
        <x:f>VLOOKUP($G101, MAIN!$C$2:$BD$1580,11)</x:f>
        <x:v>0</x:v>
      </x:c>
    </x:row>
    <x:row r="102" spans="1:39" ht="11.25" customHeight="1">
      <x:c r="A102" s="106" t="str">
        <x:f t="shared" si="26"/>
        <x:v xml:space="preserve">  </x:v>
      </x:c>
      <x:c r="B102" s="106" t="str">
        <x:f t="shared" si="27"/>
        <x:v xml:space="preserve">  </x:v>
      </x:c>
      <x:c r="C102" s="106" t="str">
        <x:f t="shared" si="34"/>
        <x:v xml:space="preserve">  </x:v>
      </x:c>
      <x:c r="F102" s="126" t="s">
        <x:v>1478</x:v>
      </x:c>
      <x:c r="G102" s="126" t="s">
        <x:v>3527</x:v>
      </x:c>
      <x:c r="H102" s="127"/>
      <x:c r="L102" s="204"/>
      <x:c r="M102" s="125"/>
      <x:c r="N102" s="311" t="e">
        <x:f>VLOOKUP($D102,MAIN!$C$2:$BD$1580,12)</x:f>
        <x:v>#N/A</x:v>
      </x:c>
      <x:c r="O102" s="311" t="e">
        <x:f>VLOOKUP($D102,MAIN!$C$2:$BD$114,13)</x:f>
        <x:v>#N/A</x:v>
      </x:c>
      <x:c r="P102" s="312" t="e">
        <x:f>VLOOKUP($D102,MAIN!$C$2:$BD$1580,9)</x:f>
        <x:v>#N/A</x:v>
      </x:c>
      <x:c r="Q102" s="160" t="e">
        <x:f>VLOOKUP($D102,MAIN!$C$2:$BD$1580,4)</x:f>
        <x:v>#N/A</x:v>
      </x:c>
      <x:c r="R102" s="160" t="e">
        <x:f>VLOOKUP($D102,MAIN!$C$2:$BD$1580,18)</x:f>
        <x:v>#N/A</x:v>
      </x:c>
      <x:c r="S102" s="160" t="e">
        <x:f>VLOOKUP($D102,MAIN!$C$2:$BD$1580,5)</x:f>
        <x:v>#N/A</x:v>
      </x:c>
      <x:c r="T102" s="160" t="e">
        <x:f>VLOOKUP($D102,MAIN!$C$2:$BD$114,19)</x:f>
        <x:v>#N/A</x:v>
      </x:c>
      <x:c r="U102" s="160" t="e">
        <x:f>VLOOKUP($D102,MAIN!$C$2:$BD$114,7)</x:f>
        <x:v>#N/A</x:v>
      </x:c>
      <x:c r="V102" s="160" t="e">
        <x:f>VLOOKUP($D102,MAIN!$C$2:$BD$114,8)</x:f>
        <x:v>#N/A</x:v>
      </x:c>
      <x:c r="W102" s="160" t="e">
        <x:f>VLOOKUP($D102,MAIN!$C$2:$BD$114,15)</x:f>
        <x:v>#N/A</x:v>
      </x:c>
      <x:c r="X102" s="160" t="e">
        <x:f>VLOOKUP($D102,MAIN!$C$2:$BD$114,16)</x:f>
        <x:v>#N/A</x:v>
      </x:c>
      <x:c r="Y102" s="160" t="e">
        <x:f>VLOOKUP($D102,MAIN!$C$2:$BD$114,20)</x:f>
        <x:v>#N/A</x:v>
      </x:c>
      <x:c r="Z102" s="164"/>
      <x:c r="AA102" s="306" t="e">
        <x:f t="shared" si="29"/>
        <x:v>#N/A</x:v>
      </x:c>
      <x:c r="AB102" s="128" t="str">
        <x:f t="shared" si="28"/>
        <x:v>N/A</x:v>
      </x:c>
      <x:c r="AC102" s="165" t="str">
        <x:f t="shared" si="30"/>
        <x:v>0:00</x:v>
      </x:c>
      <x:c r="AD102" s="128" t="s">
        <x:v>2516</x:v>
      </x:c>
      <x:c r="AE102" s="165" t="str">
        <x:f t="shared" si="31"/>
        <x:v>0</x:v>
      </x:c>
      <x:c r="AF102" s="165" t="str">
        <x:f t="shared" si="32"/>
        <x:v>0:00</x:v>
      </x:c>
      <x:c r="AG102" s="109"/>
      <x:c r="AH102" s="163"/>
      <x:c r="AI102" s="162" t="str">
        <x:f t="shared" si="36"/>
        <x:v>RETAIN FILM FOR NEXT SCREENING</x:v>
      </x:c>
      <x:c r="AJ102" s="162" t="str">
        <x:f t="shared" si="33"/>
        <x:v>NEXT SCREENING IS:</x:v>
      </x:c>
      <x:c r="AK102" s="162"/>
      <x:c r="AL102" s="304" t="e">
        <x:f>VLOOKUP($D102,MAIN!$C$2:$BD$1580,11)</x:f>
        <x:v>#N/A</x:v>
      </x:c>
      <x:c r="AM102" s="161">
        <x:f>VLOOKUP($G102, MAIN!$C$2:$BD$1580,11)</x:f>
        <x:v>0</x:v>
      </x:c>
    </x:row>
    <x:row r="103" spans="1:39" ht="11.25" customHeight="1">
      <x:c r="A103" s="106" t="str">
        <x:f t="shared" si="26"/>
        <x:v xml:space="preserve">  </x:v>
      </x:c>
      <x:c r="B103" s="106" t="str">
        <x:f t="shared" si="27"/>
        <x:v xml:space="preserve">  </x:v>
      </x:c>
      <x:c r="C103" s="106" t="str">
        <x:f t="shared" si="34"/>
        <x:v xml:space="preserve">  </x:v>
      </x:c>
      <x:c r="F103" s="126" t="s">
        <x:v>1478</x:v>
      </x:c>
      <x:c r="G103" s="126" t="s">
        <x:v>3527</x:v>
      </x:c>
      <x:c r="H103" s="127"/>
      <x:c r="L103" s="204"/>
      <x:c r="M103" s="125"/>
      <x:c r="N103" s="311" t="e">
        <x:f>VLOOKUP($D103,MAIN!$C$2:$BD$1580,12)</x:f>
        <x:v>#N/A</x:v>
      </x:c>
      <x:c r="O103" s="311" t="e">
        <x:f>VLOOKUP($D103,MAIN!$C$2:$BD$114,13)</x:f>
        <x:v>#N/A</x:v>
      </x:c>
      <x:c r="P103" s="312" t="e">
        <x:f>VLOOKUP($D103,MAIN!$C$2:$BD$1580,9)</x:f>
        <x:v>#N/A</x:v>
      </x:c>
      <x:c r="Q103" s="160" t="e">
        <x:f>VLOOKUP($D103,MAIN!$C$2:$BD$1580,4)</x:f>
        <x:v>#N/A</x:v>
      </x:c>
      <x:c r="R103" s="160" t="e">
        <x:f>VLOOKUP($D103,MAIN!$C$2:$BD$1580,18)</x:f>
        <x:v>#N/A</x:v>
      </x:c>
      <x:c r="S103" s="160" t="e">
        <x:f>VLOOKUP($D103,MAIN!$C$2:$BD$1580,5)</x:f>
        <x:v>#N/A</x:v>
      </x:c>
      <x:c r="T103" s="160" t="e">
        <x:f>VLOOKUP($D103,MAIN!$C$2:$BD$114,19)</x:f>
        <x:v>#N/A</x:v>
      </x:c>
      <x:c r="U103" s="160" t="e">
        <x:f>VLOOKUP($D103,MAIN!$C$2:$BD$114,7)</x:f>
        <x:v>#N/A</x:v>
      </x:c>
      <x:c r="V103" s="160" t="e">
        <x:f>VLOOKUP($D103,MAIN!$C$2:$BD$114,8)</x:f>
        <x:v>#N/A</x:v>
      </x:c>
      <x:c r="W103" s="160" t="e">
        <x:f>VLOOKUP($D103,MAIN!$C$2:$BD$114,15)</x:f>
        <x:v>#N/A</x:v>
      </x:c>
      <x:c r="X103" s="160" t="e">
        <x:f>VLOOKUP($D103,MAIN!$C$2:$BD$114,16)</x:f>
        <x:v>#N/A</x:v>
      </x:c>
      <x:c r="Y103" s="160" t="e">
        <x:f>VLOOKUP($D103,MAIN!$C$2:$BD$114,20)</x:f>
        <x:v>#N/A</x:v>
      </x:c>
      <x:c r="Z103" s="164"/>
      <x:c r="AA103" s="306" t="e">
        <x:f t="shared" si="29"/>
        <x:v>#N/A</x:v>
      </x:c>
      <x:c r="AB103" s="128" t="str">
        <x:f t="shared" si="28"/>
        <x:v>N/A</x:v>
      </x:c>
      <x:c r="AC103" s="165" t="str">
        <x:f t="shared" si="30"/>
        <x:v>0:00</x:v>
      </x:c>
      <x:c r="AD103" s="128" t="s">
        <x:v>2516</x:v>
      </x:c>
      <x:c r="AE103" s="165" t="str">
        <x:f t="shared" si="31"/>
        <x:v>0</x:v>
      </x:c>
      <x:c r="AF103" s="165" t="str">
        <x:f t="shared" si="32"/>
        <x:v>0:00</x:v>
      </x:c>
      <x:c r="AG103" s="109"/>
      <x:c r="AH103" s="163"/>
      <x:c r="AI103" s="162" t="str">
        <x:f t="shared" si="36"/>
        <x:v>RETAIN FILM FOR NEXT SCREENING</x:v>
      </x:c>
      <x:c r="AJ103" s="162" t="str">
        <x:f t="shared" si="33"/>
        <x:v>NEXT SCREENING IS:</x:v>
      </x:c>
      <x:c r="AK103" s="162"/>
      <x:c r="AL103" s="304" t="e">
        <x:f>VLOOKUP($D103,MAIN!$C$2:$BD$1580,11)</x:f>
        <x:v>#N/A</x:v>
      </x:c>
      <x:c r="AM103" s="161">
        <x:f>VLOOKUP($G103, MAIN!$C$2:$BD$1580,11)</x:f>
        <x:v>0</x:v>
      </x:c>
    </x:row>
    <x:row r="104" spans="1:39" ht="11.25" customHeight="1">
      <x:c r="A104" s="106" t="str">
        <x:f t="shared" si="26"/>
        <x:v xml:space="preserve">  </x:v>
      </x:c>
      <x:c r="B104" s="106" t="str">
        <x:f t="shared" si="27"/>
        <x:v xml:space="preserve">  </x:v>
      </x:c>
      <x:c r="C104" s="106" t="str">
        <x:f t="shared" si="34"/>
        <x:v xml:space="preserve">  </x:v>
      </x:c>
      <x:c r="F104" s="126" t="s">
        <x:v>1478</x:v>
      </x:c>
      <x:c r="G104" s="126" t="s">
        <x:v>3527</x:v>
      </x:c>
      <x:c r="H104" s="145"/>
      <x:c r="L104" s="204"/>
      <x:c r="M104" s="125"/>
      <x:c r="N104" s="311" t="e">
        <x:f>VLOOKUP($D104,MAIN!$C$2:$BD$1580,12)</x:f>
        <x:v>#N/A</x:v>
      </x:c>
      <x:c r="O104" s="311" t="e">
        <x:f>VLOOKUP($D104,MAIN!$C$2:$BD$114,13)</x:f>
        <x:v>#N/A</x:v>
      </x:c>
      <x:c r="P104" s="312" t="e">
        <x:f>VLOOKUP($D104,MAIN!$C$2:$BD$1580,9)</x:f>
        <x:v>#N/A</x:v>
      </x:c>
      <x:c r="Q104" s="160" t="e">
        <x:f>VLOOKUP($D104,MAIN!$C$2:$BD$1580,4)</x:f>
        <x:v>#N/A</x:v>
      </x:c>
      <x:c r="R104" s="160" t="e">
        <x:f>VLOOKUP($D104,MAIN!$C$2:$BD$1580,18)</x:f>
        <x:v>#N/A</x:v>
      </x:c>
      <x:c r="S104" s="160" t="e">
        <x:f>VLOOKUP($D104,MAIN!$C$2:$BD$1580,5)</x:f>
        <x:v>#N/A</x:v>
      </x:c>
      <x:c r="T104" s="160" t="e">
        <x:f>VLOOKUP($D104,MAIN!$C$2:$BD$114,19)</x:f>
        <x:v>#N/A</x:v>
      </x:c>
      <x:c r="U104" s="160" t="e">
        <x:f>VLOOKUP($D104,MAIN!$C$2:$BD$114,7)</x:f>
        <x:v>#N/A</x:v>
      </x:c>
      <x:c r="V104" s="160" t="e">
        <x:f>VLOOKUP($D104,MAIN!$C$2:$BD$114,8)</x:f>
        <x:v>#N/A</x:v>
      </x:c>
      <x:c r="W104" s="160" t="e">
        <x:f>VLOOKUP($D104,MAIN!$C$2:$BD$114,15)</x:f>
        <x:v>#N/A</x:v>
      </x:c>
      <x:c r="X104" s="160" t="e">
        <x:f>VLOOKUP($D104,MAIN!$C$2:$BD$114,16)</x:f>
        <x:v>#N/A</x:v>
      </x:c>
      <x:c r="Y104" s="160" t="e">
        <x:f>VLOOKUP($D104,MAIN!$C$2:$BD$114,20)</x:f>
        <x:v>#N/A</x:v>
      </x:c>
      <x:c r="Z104" s="164"/>
      <x:c r="AA104" s="306" t="e">
        <x:f t="shared" si="29"/>
        <x:v>#N/A</x:v>
      </x:c>
      <x:c r="AB104" s="128" t="str">
        <x:f t="shared" si="28"/>
        <x:v>N/A</x:v>
      </x:c>
      <x:c r="AC104" s="165" t="str">
        <x:f t="shared" si="30"/>
        <x:v>0:00</x:v>
      </x:c>
      <x:c r="AD104" s="128" t="s">
        <x:v>2516</x:v>
      </x:c>
      <x:c r="AE104" s="165" t="str">
        <x:f t="shared" si="31"/>
        <x:v>0</x:v>
      </x:c>
      <x:c r="AF104" s="165" t="str">
        <x:f t="shared" si="32"/>
        <x:v>0:00</x:v>
      </x:c>
      <x:c r="AG104" s="109"/>
      <x:c r="AH104" s="163"/>
      <x:c r="AI104" s="162" t="str">
        <x:f t="shared" si="36"/>
        <x:v>RETAIN FILM FOR NEXT SCREENING</x:v>
      </x:c>
      <x:c r="AJ104" s="162" t="str">
        <x:f t="shared" si="33"/>
        <x:v>NEXT SCREENING IS:</x:v>
      </x:c>
      <x:c r="AK104" s="162"/>
      <x:c r="AL104" s="304" t="e">
        <x:f>VLOOKUP($D104,MAIN!$C$2:$BD$1580,11)</x:f>
        <x:v>#N/A</x:v>
      </x:c>
      <x:c r="AM104" s="161">
        <x:f>VLOOKUP($G104, MAIN!$C$2:$BD$1580,11)</x:f>
        <x:v>0</x:v>
      </x:c>
    </x:row>
    <x:row r="105" spans="1:39" ht="11.25" customHeight="1">
      <x:c r="A105" s="106" t="str">
        <x:f t="shared" si="26"/>
        <x:v xml:space="preserve">  </x:v>
      </x:c>
      <x:c r="B105" s="106" t="str">
        <x:f t="shared" si="27"/>
        <x:v xml:space="preserve">  </x:v>
      </x:c>
      <x:c r="C105" s="106" t="str">
        <x:f t="shared" si="34"/>
        <x:v xml:space="preserve">  </x:v>
      </x:c>
      <x:c r="F105" s="126" t="s">
        <x:v>1478</x:v>
      </x:c>
      <x:c r="G105" s="126" t="s">
        <x:v>3527</x:v>
      </x:c>
      <x:c r="H105" s="127"/>
      <x:c r="L105" s="204"/>
      <x:c r="M105" s="125"/>
      <x:c r="N105" s="311" t="e">
        <x:f>VLOOKUP($D105,MAIN!$C$2:$BD$1580,12)</x:f>
        <x:v>#N/A</x:v>
      </x:c>
      <x:c r="O105" s="311" t="e">
        <x:f>VLOOKUP($D105,MAIN!$C$2:$BD$114,13)</x:f>
        <x:v>#N/A</x:v>
      </x:c>
      <x:c r="P105" s="312" t="e">
        <x:f>VLOOKUP($D105,MAIN!$C$2:$BD$1580,9)</x:f>
        <x:v>#N/A</x:v>
      </x:c>
      <x:c r="Q105" s="160" t="e">
        <x:f>VLOOKUP($D105,MAIN!$C$2:$BD$1580,4)</x:f>
        <x:v>#N/A</x:v>
      </x:c>
      <x:c r="R105" s="160" t="e">
        <x:f>VLOOKUP($D105,MAIN!$C$2:$BD$1580,18)</x:f>
        <x:v>#N/A</x:v>
      </x:c>
      <x:c r="S105" s="160" t="e">
        <x:f>VLOOKUP($D105,MAIN!$C$2:$BD$1580,5)</x:f>
        <x:v>#N/A</x:v>
      </x:c>
      <x:c r="T105" s="160" t="e">
        <x:f>VLOOKUP($D105,MAIN!$C$2:$BD$114,19)</x:f>
        <x:v>#N/A</x:v>
      </x:c>
      <x:c r="U105" s="160" t="e">
        <x:f>VLOOKUP($D105,MAIN!$C$2:$BD$114,7)</x:f>
        <x:v>#N/A</x:v>
      </x:c>
      <x:c r="V105" s="160" t="e">
        <x:f>VLOOKUP($D105,MAIN!$C$2:$BD$114,8)</x:f>
        <x:v>#N/A</x:v>
      </x:c>
      <x:c r="W105" s="160" t="e">
        <x:f>VLOOKUP($D105,MAIN!$C$2:$BD$114,15)</x:f>
        <x:v>#N/A</x:v>
      </x:c>
      <x:c r="X105" s="160" t="e">
        <x:f>VLOOKUP($D105,MAIN!$C$2:$BD$114,16)</x:f>
        <x:v>#N/A</x:v>
      </x:c>
      <x:c r="Y105" s="160" t="e">
        <x:f>VLOOKUP($D105,MAIN!$C$2:$BD$114,20)</x:f>
        <x:v>#N/A</x:v>
      </x:c>
      <x:c r="Z105" s="164"/>
      <x:c r="AA105" s="306" t="e">
        <x:f t="shared" si="29"/>
        <x:v>#N/A</x:v>
      </x:c>
      <x:c r="AB105" s="128" t="str">
        <x:f t="shared" si="28"/>
        <x:v>N/A</x:v>
      </x:c>
      <x:c r="AC105" s="165" t="str">
        <x:f t="shared" si="30"/>
        <x:v>0:00</x:v>
      </x:c>
      <x:c r="AD105" s="128" t="s">
        <x:v>2516</x:v>
      </x:c>
      <x:c r="AE105" s="165" t="str">
        <x:f t="shared" si="31"/>
        <x:v>0</x:v>
      </x:c>
      <x:c r="AF105" s="165" t="str">
        <x:f t="shared" si="32"/>
        <x:v>0:00</x:v>
      </x:c>
      <x:c r="AG105" s="109"/>
      <x:c r="AH105" s="163"/>
      <x:c r="AI105" s="162" t="str">
        <x:f t="shared" si="36"/>
        <x:v>RETAIN FILM FOR NEXT SCREENING</x:v>
      </x:c>
      <x:c r="AJ105" s="162" t="str">
        <x:f t="shared" si="33"/>
        <x:v>NEXT SCREENING IS:</x:v>
      </x:c>
      <x:c r="AK105" s="162"/>
      <x:c r="AL105" s="304" t="e">
        <x:f>VLOOKUP($D105,MAIN!$C$2:$BD$1580,11)</x:f>
        <x:v>#N/A</x:v>
      </x:c>
      <x:c r="AM105" s="161">
        <x:f>VLOOKUP($G105, MAIN!$C$2:$BD$1580,11)</x:f>
        <x:v>0</x:v>
      </x:c>
    </x:row>
    <x:row r="106" spans="1:39" ht="11.25" customHeight="1">
      <x:c r="A106" s="106" t="str">
        <x:f t="shared" si="26"/>
        <x:v xml:space="preserve">  </x:v>
      </x:c>
      <x:c r="B106" s="106" t="str">
        <x:f t="shared" si="27"/>
        <x:v xml:space="preserve">  </x:v>
      </x:c>
      <x:c r="C106" s="106" t="str">
        <x:f t="shared" si="34"/>
        <x:v xml:space="preserve">  </x:v>
      </x:c>
      <x:c r="F106" s="126" t="s">
        <x:v>1478</x:v>
      </x:c>
      <x:c r="G106" s="126" t="s">
        <x:v>3527</x:v>
      </x:c>
      <x:c r="H106" s="127"/>
      <x:c r="L106" s="204"/>
      <x:c r="M106" s="125"/>
      <x:c r="N106" s="311" t="e">
        <x:f>VLOOKUP($D106,MAIN!$C$2:$BD$1580,12)</x:f>
        <x:v>#N/A</x:v>
      </x:c>
      <x:c r="O106" s="311" t="e">
        <x:f>VLOOKUP($D106,MAIN!$C$2:$BD$114,13)</x:f>
        <x:v>#N/A</x:v>
      </x:c>
      <x:c r="P106" s="312" t="e">
        <x:f>VLOOKUP($D106,MAIN!$C$2:$BD$1580,9)</x:f>
        <x:v>#N/A</x:v>
      </x:c>
      <x:c r="Q106" s="160" t="e">
        <x:f>VLOOKUP($D106,MAIN!$C$2:$BD$1580,4)</x:f>
        <x:v>#N/A</x:v>
      </x:c>
      <x:c r="R106" s="160" t="e">
        <x:f>VLOOKUP($D106,MAIN!$C$2:$BD$1580,18)</x:f>
        <x:v>#N/A</x:v>
      </x:c>
      <x:c r="S106" s="160" t="e">
        <x:f>VLOOKUP($D106,MAIN!$C$2:$BD$1580,5)</x:f>
        <x:v>#N/A</x:v>
      </x:c>
      <x:c r="T106" s="160" t="e">
        <x:f>VLOOKUP($D106,MAIN!$C$2:$BD$114,19)</x:f>
        <x:v>#N/A</x:v>
      </x:c>
      <x:c r="U106" s="160" t="e">
        <x:f>VLOOKUP($D106,MAIN!$C$2:$BD$114,7)</x:f>
        <x:v>#N/A</x:v>
      </x:c>
      <x:c r="V106" s="160" t="e">
        <x:f>VLOOKUP($D106,MAIN!$C$2:$BD$114,8)</x:f>
        <x:v>#N/A</x:v>
      </x:c>
      <x:c r="W106" s="160" t="e">
        <x:f>VLOOKUP($D106,MAIN!$C$2:$BD$114,15)</x:f>
        <x:v>#N/A</x:v>
      </x:c>
      <x:c r="X106" s="160" t="e">
        <x:f>VLOOKUP($D106,MAIN!$C$2:$BD$114,16)</x:f>
        <x:v>#N/A</x:v>
      </x:c>
      <x:c r="Y106" s="160" t="e">
        <x:f>VLOOKUP($D106,MAIN!$C$2:$BD$114,20)</x:f>
        <x:v>#N/A</x:v>
      </x:c>
      <x:c r="Z106" s="164"/>
      <x:c r="AA106" s="306" t="e">
        <x:f t="shared" si="29"/>
        <x:v>#N/A</x:v>
      </x:c>
      <x:c r="AB106" s="128" t="str">
        <x:f t="shared" si="28"/>
        <x:v>N/A</x:v>
      </x:c>
      <x:c r="AC106" s="165" t="str">
        <x:f t="shared" si="30"/>
        <x:v>0:00</x:v>
      </x:c>
      <x:c r="AD106" s="128" t="s">
        <x:v>2516</x:v>
      </x:c>
      <x:c r="AE106" s="165" t="str">
        <x:f t="shared" si="31"/>
        <x:v>0</x:v>
      </x:c>
      <x:c r="AF106" s="165" t="str">
        <x:f t="shared" si="32"/>
        <x:v>0:00</x:v>
      </x:c>
      <x:c r="AG106" s="109"/>
      <x:c r="AH106" s="163"/>
      <x:c r="AI106" s="162" t="str">
        <x:f t="shared" si="36"/>
        <x:v>RETAIN FILM FOR NEXT SCREENING</x:v>
      </x:c>
      <x:c r="AJ106" s="162" t="str">
        <x:f t="shared" ref="AJ106:AJ137" si="37">IF((G106="INWARDS"),"",IF((G106="OUTWARDS"),"",IF((AI106="RETAIN FILM FOR NEXT SCREENING"),"NEXT SCREENING IS:",("REQUIRED FOR SCREENING ON:"))))</x:f>
        <x:v>NEXT SCREENING IS:</x:v>
      </x:c>
      <x:c r="AK106" s="162"/>
      <x:c r="AL106" s="304" t="e">
        <x:f>VLOOKUP($D106,MAIN!$C$2:$BD$1580,11)</x:f>
        <x:v>#N/A</x:v>
      </x:c>
      <x:c r="AM106" s="161">
        <x:f>VLOOKUP($G106, MAIN!$C$2:$BD$1580,11)</x:f>
        <x:v>0</x:v>
      </x:c>
    </x:row>
    <x:row r="107" spans="1:39" ht="11.25" customHeight="1">
      <x:c r="A107" s="106" t="str">
        <x:f t="shared" si="26"/>
        <x:v xml:space="preserve">  </x:v>
      </x:c>
      <x:c r="B107" s="106" t="str">
        <x:f t="shared" si="27"/>
        <x:v xml:space="preserve">  </x:v>
      </x:c>
      <x:c r="C107" s="106" t="str">
        <x:f t="shared" si="34"/>
        <x:v xml:space="preserve">  </x:v>
      </x:c>
      <x:c r="F107" s="126" t="s">
        <x:v>1478</x:v>
      </x:c>
      <x:c r="G107" s="126" t="s">
        <x:v>3527</x:v>
      </x:c>
      <x:c r="H107" s="127"/>
      <x:c r="L107" s="204"/>
      <x:c r="M107" s="125"/>
      <x:c r="N107" s="311" t="e">
        <x:f>VLOOKUP($D107,MAIN!$C$2:$BD$1580,12)</x:f>
        <x:v>#N/A</x:v>
      </x:c>
      <x:c r="O107" s="311" t="e">
        <x:f>VLOOKUP($D107,MAIN!$C$2:$BD$114,13)</x:f>
        <x:v>#N/A</x:v>
      </x:c>
      <x:c r="P107" s="312" t="e">
        <x:f>VLOOKUP($D107,MAIN!$C$2:$BD$1580,9)</x:f>
        <x:v>#N/A</x:v>
      </x:c>
      <x:c r="Q107" s="160" t="e">
        <x:f>VLOOKUP($D107,MAIN!$C$2:$BD$1580,4)</x:f>
        <x:v>#N/A</x:v>
      </x:c>
      <x:c r="R107" s="160" t="e">
        <x:f>VLOOKUP($D107,MAIN!$C$2:$BD$1580,18)</x:f>
        <x:v>#N/A</x:v>
      </x:c>
      <x:c r="S107" s="160" t="e">
        <x:f>VLOOKUP($D107,MAIN!$C$2:$BD$1580,5)</x:f>
        <x:v>#N/A</x:v>
      </x:c>
      <x:c r="T107" s="160" t="e">
        <x:f>VLOOKUP($D107,MAIN!$C$2:$BD$114,19)</x:f>
        <x:v>#N/A</x:v>
      </x:c>
      <x:c r="U107" s="160" t="e">
        <x:f>VLOOKUP($D107,MAIN!$C$2:$BD$114,7)</x:f>
        <x:v>#N/A</x:v>
      </x:c>
      <x:c r="V107" s="160" t="e">
        <x:f>VLOOKUP($D107,MAIN!$C$2:$BD$114,8)</x:f>
        <x:v>#N/A</x:v>
      </x:c>
      <x:c r="W107" s="160" t="e">
        <x:f>VLOOKUP($D107,MAIN!$C$2:$BD$114,15)</x:f>
        <x:v>#N/A</x:v>
      </x:c>
      <x:c r="X107" s="160" t="e">
        <x:f>VLOOKUP($D107,MAIN!$C$2:$BD$114,16)</x:f>
        <x:v>#N/A</x:v>
      </x:c>
      <x:c r="Y107" s="160" t="e">
        <x:f>VLOOKUP($D107,MAIN!$C$2:$BD$114,20)</x:f>
        <x:v>#N/A</x:v>
      </x:c>
      <x:c r="Z107" s="164"/>
      <x:c r="AA107" s="306" t="e">
        <x:f t="shared" si="29"/>
        <x:v>#N/A</x:v>
      </x:c>
      <x:c r="AB107" s="128" t="str">
        <x:f t="shared" si="28"/>
        <x:v>N/A</x:v>
      </x:c>
      <x:c r="AC107" s="165" t="str">
        <x:f t="shared" si="30"/>
        <x:v>0:00</x:v>
      </x:c>
      <x:c r="AD107" s="128" t="s">
        <x:v>2516</x:v>
      </x:c>
      <x:c r="AE107" s="165" t="str">
        <x:f t="shared" si="31"/>
        <x:v>0</x:v>
      </x:c>
      <x:c r="AF107" s="165" t="str">
        <x:f t="shared" si="32"/>
        <x:v>0:00</x:v>
      </x:c>
      <x:c r="AG107" s="109"/>
      <x:c r="AH107" s="163"/>
      <x:c r="AI107" s="162" t="str">
        <x:f t="shared" si="36"/>
        <x:v>RETAIN FILM FOR NEXT SCREENING</x:v>
      </x:c>
      <x:c r="AJ107" s="162" t="str">
        <x:f t="shared" si="37"/>
        <x:v>NEXT SCREENING IS:</x:v>
      </x:c>
      <x:c r="AK107" s="162"/>
      <x:c r="AL107" s="304" t="e">
        <x:f>VLOOKUP($D107,MAIN!$C$2:$BD$1580,11)</x:f>
        <x:v>#N/A</x:v>
      </x:c>
      <x:c r="AM107" s="161">
        <x:f>VLOOKUP($G107, MAIN!$C$2:$BD$1580,11)</x:f>
        <x:v>0</x:v>
      </x:c>
    </x:row>
    <x:row r="108" spans="1:39" ht="11.25" customHeight="1">
      <x:c r="A108" s="106" t="str">
        <x:f t="shared" si="26"/>
        <x:v xml:space="preserve">  </x:v>
      </x:c>
      <x:c r="B108" s="106" t="str">
        <x:f t="shared" si="27"/>
        <x:v xml:space="preserve">  </x:v>
      </x:c>
      <x:c r="C108" s="106" t="str">
        <x:f t="shared" si="34"/>
        <x:v xml:space="preserve">  </x:v>
      </x:c>
      <x:c r="F108" s="126" t="s">
        <x:v>1478</x:v>
      </x:c>
      <x:c r="G108" s="126" t="s">
        <x:v>3527</x:v>
      </x:c>
      <x:c r="H108" s="204"/>
      <x:c r="L108" s="204"/>
      <x:c r="M108" s="125"/>
      <x:c r="N108" s="311" t="e">
        <x:f>VLOOKUP($D108,MAIN!$C$2:$BD$1580,12)</x:f>
        <x:v>#N/A</x:v>
      </x:c>
      <x:c r="O108" s="311" t="e">
        <x:f>VLOOKUP($D108,MAIN!$C$2:$BD$114,13)</x:f>
        <x:v>#N/A</x:v>
      </x:c>
      <x:c r="P108" s="312" t="e">
        <x:f>VLOOKUP($D108,MAIN!$C$2:$BD$1580,9)</x:f>
        <x:v>#N/A</x:v>
      </x:c>
      <x:c r="Q108" s="160" t="e">
        <x:f>VLOOKUP($D108,MAIN!$C$2:$BD$1580,4)</x:f>
        <x:v>#N/A</x:v>
      </x:c>
      <x:c r="R108" s="160" t="e">
        <x:f>VLOOKUP($D108,MAIN!$C$2:$BD$1580,18)</x:f>
        <x:v>#N/A</x:v>
      </x:c>
      <x:c r="S108" s="160" t="e">
        <x:f>VLOOKUP($D108,MAIN!$C$2:$BD$1580,5)</x:f>
        <x:v>#N/A</x:v>
      </x:c>
      <x:c r="T108" s="160" t="e">
        <x:f>VLOOKUP($D108,MAIN!$C$2:$BD$114,19)</x:f>
        <x:v>#N/A</x:v>
      </x:c>
      <x:c r="U108" s="160" t="e">
        <x:f>VLOOKUP($D108,MAIN!$C$2:$BD$114,7)</x:f>
        <x:v>#N/A</x:v>
      </x:c>
      <x:c r="V108" s="160" t="e">
        <x:f>VLOOKUP($D108,MAIN!$C$2:$BD$114,8)</x:f>
        <x:v>#N/A</x:v>
      </x:c>
      <x:c r="W108" s="160" t="e">
        <x:f>VLOOKUP($D108,MAIN!$C$2:$BD$114,15)</x:f>
        <x:v>#N/A</x:v>
      </x:c>
      <x:c r="X108" s="160" t="e">
        <x:f>VLOOKUP($D108,MAIN!$C$2:$BD$114,16)</x:f>
        <x:v>#N/A</x:v>
      </x:c>
      <x:c r="Y108" s="160" t="e">
        <x:f>VLOOKUP($D108,MAIN!$C$2:$BD$114,20)</x:f>
        <x:v>#N/A</x:v>
      </x:c>
      <x:c r="Z108" s="164"/>
      <x:c r="AA108" s="306" t="e">
        <x:f t="shared" si="29"/>
        <x:v>#N/A</x:v>
      </x:c>
      <x:c r="AB108" s="128" t="str">
        <x:f t="shared" si="28"/>
        <x:v>N/A</x:v>
      </x:c>
      <x:c r="AC108" s="165" t="str">
        <x:f t="shared" si="30"/>
        <x:v>0:00</x:v>
      </x:c>
      <x:c r="AD108" s="128" t="s">
        <x:v>2516</x:v>
      </x:c>
      <x:c r="AE108" s="165" t="str">
        <x:f t="shared" si="31"/>
        <x:v>0</x:v>
      </x:c>
      <x:c r="AF108" s="165" t="str">
        <x:f t="shared" si="32"/>
        <x:v>0:00</x:v>
      </x:c>
      <x:c r="AH108" s="163"/>
      <x:c r="AI108" s="162" t="str">
        <x:f t="shared" si="36"/>
        <x:v>RETAIN FILM FOR NEXT SCREENING</x:v>
      </x:c>
      <x:c r="AJ108" s="162" t="str">
        <x:f t="shared" si="37"/>
        <x:v>NEXT SCREENING IS:</x:v>
      </x:c>
      <x:c r="AK108" s="162"/>
      <x:c r="AL108" s="304" t="e">
        <x:f>VLOOKUP($D108,MAIN!$C$2:$BD$1580,11)</x:f>
        <x:v>#N/A</x:v>
      </x:c>
      <x:c r="AM108" s="161">
        <x:f>VLOOKUP($G108, MAIN!$C$2:$BD$1580,11)</x:f>
        <x:v>0</x:v>
      </x:c>
    </x:row>
    <x:row r="109" spans="1:39" ht="11.25" customHeight="1">
      <x:c r="A109" s="106" t="str">
        <x:f t="shared" si="26"/>
        <x:v xml:space="preserve">  </x:v>
      </x:c>
      <x:c r="B109" s="106" t="str">
        <x:f t="shared" si="27"/>
        <x:v xml:space="preserve">  </x:v>
      </x:c>
      <x:c r="C109" s="106" t="str">
        <x:f t="shared" si="34"/>
        <x:v xml:space="preserve">  </x:v>
      </x:c>
      <x:c r="F109" s="126" t="s">
        <x:v>1478</x:v>
      </x:c>
      <x:c r="G109" s="126" t="s">
        <x:v>3527</x:v>
      </x:c>
      <x:c r="H109" s="153"/>
      <x:c r="L109" s="204"/>
      <x:c r="M109" s="125"/>
      <x:c r="N109" s="311" t="e">
        <x:f>VLOOKUP($D109,MAIN!$C$2:$BD$1580,12)</x:f>
        <x:v>#N/A</x:v>
      </x:c>
      <x:c r="O109" s="311" t="e">
        <x:f>VLOOKUP($D109,MAIN!$C$2:$BD$114,13)</x:f>
        <x:v>#N/A</x:v>
      </x:c>
      <x:c r="P109" s="312" t="e">
        <x:f>VLOOKUP($D109,MAIN!$C$2:$BD$1580,9)</x:f>
        <x:v>#N/A</x:v>
      </x:c>
      <x:c r="Q109" s="160" t="e">
        <x:f>VLOOKUP($D109,MAIN!$C$2:$BD$1580,4)</x:f>
        <x:v>#N/A</x:v>
      </x:c>
      <x:c r="R109" s="160" t="e">
        <x:f>VLOOKUP($D109,MAIN!$C$2:$BD$1580,18)</x:f>
        <x:v>#N/A</x:v>
      </x:c>
      <x:c r="S109" s="160" t="e">
        <x:f>VLOOKUP($D109,MAIN!$C$2:$BD$1580,5)</x:f>
        <x:v>#N/A</x:v>
      </x:c>
      <x:c r="T109" s="160" t="e">
        <x:f>VLOOKUP($D109,MAIN!$C$2:$BD$114,19)</x:f>
        <x:v>#N/A</x:v>
      </x:c>
      <x:c r="U109" s="160" t="e">
        <x:f>VLOOKUP($D109,MAIN!$C$2:$BD$114,7)</x:f>
        <x:v>#N/A</x:v>
      </x:c>
      <x:c r="V109" s="160" t="e">
        <x:f>VLOOKUP($D109,MAIN!$C$2:$BD$114,8)</x:f>
        <x:v>#N/A</x:v>
      </x:c>
      <x:c r="W109" s="160" t="e">
        <x:f>VLOOKUP($D109,MAIN!$C$2:$BD$114,15)</x:f>
        <x:v>#N/A</x:v>
      </x:c>
      <x:c r="X109" s="160" t="e">
        <x:f>VLOOKUP($D109,MAIN!$C$2:$BD$114,16)</x:f>
        <x:v>#N/A</x:v>
      </x:c>
      <x:c r="Y109" s="160" t="e">
        <x:f>VLOOKUP($D109,MAIN!$C$2:$BD$114,20)</x:f>
        <x:v>#N/A</x:v>
      </x:c>
      <x:c r="Z109" s="164"/>
      <x:c r="AA109" s="306" t="e">
        <x:f t="shared" si="29"/>
        <x:v>#N/A</x:v>
      </x:c>
      <x:c r="AB109" s="128" t="str">
        <x:f t="shared" si="28"/>
        <x:v>N/A</x:v>
      </x:c>
      <x:c r="AC109" s="165" t="str">
        <x:f t="shared" si="30"/>
        <x:v>0:00</x:v>
      </x:c>
      <x:c r="AD109" s="128" t="s">
        <x:v>2516</x:v>
      </x:c>
      <x:c r="AE109" s="165" t="str">
        <x:f t="shared" si="31"/>
        <x:v>0</x:v>
      </x:c>
      <x:c r="AF109" s="165" t="str">
        <x:f t="shared" si="32"/>
        <x:v>0:00</x:v>
      </x:c>
      <x:c r="AG109" s="126"/>
      <x:c r="AH109" s="163"/>
      <x:c r="AI109" s="162" t="str">
        <x:f t="shared" si="36"/>
        <x:v>RETAIN FILM FOR NEXT SCREENING</x:v>
      </x:c>
      <x:c r="AJ109" s="162" t="str">
        <x:f t="shared" si="37"/>
        <x:v>NEXT SCREENING IS:</x:v>
      </x:c>
      <x:c r="AK109" s="162"/>
      <x:c r="AL109" s="304" t="e">
        <x:f>VLOOKUP($D109,MAIN!$C$2:$BD$1580,11)</x:f>
        <x:v>#N/A</x:v>
      </x:c>
      <x:c r="AM109" s="161">
        <x:f>VLOOKUP($G109, MAIN!$C$2:$BD$1580,11)</x:f>
        <x:v>0</x:v>
      </x:c>
    </x:row>
    <x:row r="110" spans="1:39" ht="11.25" customHeight="1">
      <x:c r="A110" s="106" t="str">
        <x:f t="shared" si="26"/>
        <x:v xml:space="preserve">  </x:v>
      </x:c>
      <x:c r="B110" s="106" t="str">
        <x:f t="shared" si="27"/>
        <x:v xml:space="preserve">  </x:v>
      </x:c>
      <x:c r="C110" s="106" t="str">
        <x:f t="shared" si="34"/>
        <x:v xml:space="preserve">  </x:v>
      </x:c>
      <x:c r="F110" s="126" t="s">
        <x:v>1478</x:v>
      </x:c>
      <x:c r="G110" s="126" t="s">
        <x:v>3527</x:v>
      </x:c>
      <x:c r="H110" s="127"/>
      <x:c r="L110" s="204"/>
      <x:c r="M110" s="125"/>
      <x:c r="N110" s="311" t="e">
        <x:f>VLOOKUP($D110,MAIN!$C$2:$BD$1580,12)</x:f>
        <x:v>#N/A</x:v>
      </x:c>
      <x:c r="O110" s="311" t="e">
        <x:f>VLOOKUP($D110,MAIN!$C$2:$BD$114,13)</x:f>
        <x:v>#N/A</x:v>
      </x:c>
      <x:c r="P110" s="312" t="e">
        <x:f>VLOOKUP($D110,MAIN!$C$2:$BD$1580,9)</x:f>
        <x:v>#N/A</x:v>
      </x:c>
      <x:c r="Q110" s="160" t="e">
        <x:f>VLOOKUP($D110,MAIN!$C$2:$BD$1580,4)</x:f>
        <x:v>#N/A</x:v>
      </x:c>
      <x:c r="R110" s="160" t="e">
        <x:f>VLOOKUP($D110,MAIN!$C$2:$BD$1580,18)</x:f>
        <x:v>#N/A</x:v>
      </x:c>
      <x:c r="S110" s="160" t="e">
        <x:f>VLOOKUP($D110,MAIN!$C$2:$BD$1580,5)</x:f>
        <x:v>#N/A</x:v>
      </x:c>
      <x:c r="T110" s="160" t="e">
        <x:f>VLOOKUP($D110,MAIN!$C$2:$BD$114,19)</x:f>
        <x:v>#N/A</x:v>
      </x:c>
      <x:c r="U110" s="160" t="e">
        <x:f>VLOOKUP($D110,MAIN!$C$2:$BD$114,7)</x:f>
        <x:v>#N/A</x:v>
      </x:c>
      <x:c r="V110" s="160" t="e">
        <x:f>VLOOKUP($D110,MAIN!$C$2:$BD$114,8)</x:f>
        <x:v>#N/A</x:v>
      </x:c>
      <x:c r="W110" s="160" t="e">
        <x:f>VLOOKUP($D110,MAIN!$C$2:$BD$114,15)</x:f>
        <x:v>#N/A</x:v>
      </x:c>
      <x:c r="X110" s="160" t="e">
        <x:f>VLOOKUP($D110,MAIN!$C$2:$BD$114,16)</x:f>
        <x:v>#N/A</x:v>
      </x:c>
      <x:c r="Y110" s="160" t="e">
        <x:f>VLOOKUP($D110,MAIN!$C$2:$BD$114,20)</x:f>
        <x:v>#N/A</x:v>
      </x:c>
      <x:c r="Z110" s="164"/>
      <x:c r="AA110" s="306" t="e">
        <x:f t="shared" si="29"/>
        <x:v>#N/A</x:v>
      </x:c>
      <x:c r="AB110" s="128" t="str">
        <x:f t="shared" si="28"/>
        <x:v>N/A</x:v>
      </x:c>
      <x:c r="AC110" s="165" t="str">
        <x:f t="shared" si="30"/>
        <x:v>0:00</x:v>
      </x:c>
      <x:c r="AD110" s="128" t="s">
        <x:v>2516</x:v>
      </x:c>
      <x:c r="AE110" s="165" t="str">
        <x:f t="shared" si="31"/>
        <x:v>0</x:v>
      </x:c>
      <x:c r="AF110" s="165" t="str">
        <x:f t="shared" si="32"/>
        <x:v>0:00</x:v>
      </x:c>
      <x:c r="AG110" s="126"/>
      <x:c r="AH110" s="163"/>
      <x:c r="AI110" s="162" t="str">
        <x:f t="shared" si="36"/>
        <x:v>RETAIN FILM FOR NEXT SCREENING</x:v>
      </x:c>
      <x:c r="AJ110" s="162" t="str">
        <x:f t="shared" si="37"/>
        <x:v>NEXT SCREENING IS:</x:v>
      </x:c>
      <x:c r="AK110" s="162"/>
      <x:c r="AL110" s="304" t="e">
        <x:f>VLOOKUP($D110,MAIN!$C$2:$BD$1580,11)</x:f>
        <x:v>#N/A</x:v>
      </x:c>
      <x:c r="AM110" s="161">
        <x:f>VLOOKUP($G110, MAIN!$C$2:$BD$1580,11)</x:f>
        <x:v>0</x:v>
      </x:c>
    </x:row>
    <x:row r="111" spans="1:39" ht="11.25" customHeight="1">
      <x:c r="A111" s="106" t="str">
        <x:f t="shared" si="26"/>
        <x:v xml:space="preserve">  </x:v>
      </x:c>
      <x:c r="B111" s="106" t="str">
        <x:f t="shared" si="27"/>
        <x:v xml:space="preserve">  </x:v>
      </x:c>
      <x:c r="C111" s="106" t="str">
        <x:f t="shared" si="34"/>
        <x:v xml:space="preserve">  </x:v>
      </x:c>
      <x:c r="F111" s="126" t="s">
        <x:v>1478</x:v>
      </x:c>
      <x:c r="G111" s="126" t="s">
        <x:v>3527</x:v>
      </x:c>
      <x:c r="H111" s="127"/>
      <x:c r="L111" s="204"/>
      <x:c r="M111" s="125"/>
      <x:c r="N111" s="311" t="e">
        <x:f>VLOOKUP($D111,MAIN!$C$2:$BD$1580,12)</x:f>
        <x:v>#N/A</x:v>
      </x:c>
      <x:c r="O111" s="311" t="e">
        <x:f>VLOOKUP($D111,MAIN!$C$2:$BD$114,13)</x:f>
        <x:v>#N/A</x:v>
      </x:c>
      <x:c r="P111" s="312" t="e">
        <x:f>VLOOKUP($D111,MAIN!$C$2:$BD$1580,9)</x:f>
        <x:v>#N/A</x:v>
      </x:c>
      <x:c r="Q111" s="160" t="e">
        <x:f>VLOOKUP($D111,MAIN!$C$2:$BD$1580,4)</x:f>
        <x:v>#N/A</x:v>
      </x:c>
      <x:c r="R111" s="160" t="e">
        <x:f>VLOOKUP($D111,MAIN!$C$2:$BD$1580,18)</x:f>
        <x:v>#N/A</x:v>
      </x:c>
      <x:c r="S111" s="160" t="e">
        <x:f>VLOOKUP($D111,MAIN!$C$2:$BD$1580,5)</x:f>
        <x:v>#N/A</x:v>
      </x:c>
      <x:c r="T111" s="160" t="e">
        <x:f>VLOOKUP($D111,MAIN!$C$2:$BD$114,19)</x:f>
        <x:v>#N/A</x:v>
      </x:c>
      <x:c r="U111" s="160" t="e">
        <x:f>VLOOKUP($D111,MAIN!$C$2:$BD$114,7)</x:f>
        <x:v>#N/A</x:v>
      </x:c>
      <x:c r="V111" s="160" t="e">
        <x:f>VLOOKUP($D111,MAIN!$C$2:$BD$114,8)</x:f>
        <x:v>#N/A</x:v>
      </x:c>
      <x:c r="W111" s="160" t="e">
        <x:f>VLOOKUP($D111,MAIN!$C$2:$BD$114,15)</x:f>
        <x:v>#N/A</x:v>
      </x:c>
      <x:c r="X111" s="160" t="e">
        <x:f>VLOOKUP($D111,MAIN!$C$2:$BD$114,16)</x:f>
        <x:v>#N/A</x:v>
      </x:c>
      <x:c r="Y111" s="160" t="e">
        <x:f>VLOOKUP($D111,MAIN!$C$2:$BD$114,20)</x:f>
        <x:v>#N/A</x:v>
      </x:c>
      <x:c r="Z111" s="164"/>
      <x:c r="AA111" s="306" t="e">
        <x:f t="shared" si="29"/>
        <x:v>#N/A</x:v>
      </x:c>
      <x:c r="AB111" s="128" t="str">
        <x:f t="shared" si="28"/>
        <x:v>N/A</x:v>
      </x:c>
      <x:c r="AC111" s="165" t="str">
        <x:f t="shared" si="30"/>
        <x:v>0:00</x:v>
      </x:c>
      <x:c r="AD111" s="128" t="s">
        <x:v>2516</x:v>
      </x:c>
      <x:c r="AE111" s="165" t="str">
        <x:f t="shared" si="31"/>
        <x:v>0</x:v>
      </x:c>
      <x:c r="AF111" s="165" t="str">
        <x:f t="shared" si="32"/>
        <x:v>0:00</x:v>
      </x:c>
      <x:c r="AH111" s="163"/>
      <x:c r="AI111" s="162" t="str">
        <x:f t="shared" si="36"/>
        <x:v>RETAIN FILM FOR NEXT SCREENING</x:v>
      </x:c>
      <x:c r="AJ111" s="162" t="str">
        <x:f t="shared" si="37"/>
        <x:v>NEXT SCREENING IS:</x:v>
      </x:c>
      <x:c r="AK111" s="162"/>
      <x:c r="AL111" s="304" t="e">
        <x:f>VLOOKUP($D111,MAIN!$C$2:$BD$1580,11)</x:f>
        <x:v>#N/A</x:v>
      </x:c>
      <x:c r="AM111" s="161">
        <x:f>VLOOKUP($G111, MAIN!$C$2:$BD$1580,11)</x:f>
        <x:v>0</x:v>
      </x:c>
    </x:row>
    <x:row r="112" spans="1:39" ht="11.25" customHeight="1">
      <x:c r="A112" s="106" t="str">
        <x:f t="shared" si="26"/>
        <x:v xml:space="preserve">  </x:v>
      </x:c>
      <x:c r="B112" s="106" t="str">
        <x:f t="shared" si="27"/>
        <x:v xml:space="preserve">  </x:v>
      </x:c>
      <x:c r="C112" s="106" t="str">
        <x:f t="shared" si="34"/>
        <x:v xml:space="preserve">  </x:v>
      </x:c>
      <x:c r="F112" s="126" t="s">
        <x:v>1478</x:v>
      </x:c>
      <x:c r="G112" s="126" t="s">
        <x:v>3527</x:v>
      </x:c>
      <x:c r="H112" s="127"/>
      <x:c r="L112" s="204"/>
      <x:c r="M112" s="125"/>
      <x:c r="N112" s="311" t="e">
        <x:f>VLOOKUP($D112,MAIN!$C$2:$BD$1580,12)</x:f>
        <x:v>#N/A</x:v>
      </x:c>
      <x:c r="O112" s="311" t="e">
        <x:f>VLOOKUP($D112,MAIN!$C$2:$BD$114,13)</x:f>
        <x:v>#N/A</x:v>
      </x:c>
      <x:c r="P112" s="312" t="e">
        <x:f>VLOOKUP($D112,MAIN!$C$2:$BD$1580,9)</x:f>
        <x:v>#N/A</x:v>
      </x:c>
      <x:c r="Q112" s="160" t="e">
        <x:f>VLOOKUP($D112,MAIN!$C$2:$BD$1580,4)</x:f>
        <x:v>#N/A</x:v>
      </x:c>
      <x:c r="R112" s="160" t="e">
        <x:f>VLOOKUP($D112,MAIN!$C$2:$BD$1580,18)</x:f>
        <x:v>#N/A</x:v>
      </x:c>
      <x:c r="S112" s="160" t="e">
        <x:f>VLOOKUP($D112,MAIN!$C$2:$BD$1580,5)</x:f>
        <x:v>#N/A</x:v>
      </x:c>
      <x:c r="T112" s="160" t="e">
        <x:f>VLOOKUP($D112,MAIN!$C$2:$BD$114,19)</x:f>
        <x:v>#N/A</x:v>
      </x:c>
      <x:c r="U112" s="160" t="e">
        <x:f>VLOOKUP($D112,MAIN!$C$2:$BD$114,7)</x:f>
        <x:v>#N/A</x:v>
      </x:c>
      <x:c r="V112" s="160" t="e">
        <x:f>VLOOKUP($D112,MAIN!$C$2:$BD$114,8)</x:f>
        <x:v>#N/A</x:v>
      </x:c>
      <x:c r="W112" s="160" t="e">
        <x:f>VLOOKUP($D112,MAIN!$C$2:$BD$114,15)</x:f>
        <x:v>#N/A</x:v>
      </x:c>
      <x:c r="X112" s="160" t="e">
        <x:f>VLOOKUP($D112,MAIN!$C$2:$BD$114,16)</x:f>
        <x:v>#N/A</x:v>
      </x:c>
      <x:c r="Y112" s="160" t="e">
        <x:f>VLOOKUP($D112,MAIN!$C$2:$BD$114,20)</x:f>
        <x:v>#N/A</x:v>
      </x:c>
      <x:c r="Z112" s="164"/>
      <x:c r="AA112" s="306" t="e">
        <x:f t="shared" si="29"/>
        <x:v>#N/A</x:v>
      </x:c>
      <x:c r="AB112" s="128" t="str">
        <x:f t="shared" si="28"/>
        <x:v>N/A</x:v>
      </x:c>
      <x:c r="AC112" s="165" t="str">
        <x:f t="shared" si="30"/>
        <x:v>0:00</x:v>
      </x:c>
      <x:c r="AD112" s="128" t="s">
        <x:v>2516</x:v>
      </x:c>
      <x:c r="AE112" s="165" t="str">
        <x:f t="shared" si="31"/>
        <x:v>0</x:v>
      </x:c>
      <x:c r="AF112" s="165" t="str">
        <x:f t="shared" si="32"/>
        <x:v>0:00</x:v>
      </x:c>
      <x:c r="AG112" s="126"/>
      <x:c r="AH112" s="163"/>
      <x:c r="AI112" s="162" t="e">
        <x:f>IF((G112="INWARDS"),"",IF((G112="OUTWARDS"),"",IF((#REF!=#REF!)*AND(#REF!=#REF!),"RETAIN FILM FOR NEXT SCREENING",IF((#REF!=#REF!)*AND(#REF!&lt;&gt;#REF!),"INTERNAL TRANSFER TO:","REQUIRED NEXT AT:"))))</x:f>
        <x:v>#REF!</x:v>
      </x:c>
      <x:c r="AJ112" s="162" t="e">
        <x:f t="shared" si="37"/>
        <x:v>#REF!</x:v>
      </x:c>
      <x:c r="AK112" s="162"/>
      <x:c r="AL112" s="304" t="e">
        <x:f>VLOOKUP($D112,MAIN!$C$2:$BD$1580,11)</x:f>
        <x:v>#N/A</x:v>
      </x:c>
      <x:c r="AM112" s="161">
        <x:f>VLOOKUP($G112, MAIN!$C$2:$BD$1580,11)</x:f>
        <x:v>0</x:v>
      </x:c>
    </x:row>
    <x:row r="113" spans="1:39" ht="11.25" customHeight="1">
      <x:c r="A113" s="106" t="str">
        <x:f t="shared" si="26"/>
        <x:v xml:space="preserve">  </x:v>
      </x:c>
      <x:c r="B113" s="106" t="str">
        <x:f t="shared" si="27"/>
        <x:v xml:space="preserve">  </x:v>
      </x:c>
      <x:c r="C113" s="106" t="str">
        <x:f t="shared" si="34"/>
        <x:v xml:space="preserve">  </x:v>
      </x:c>
      <x:c r="F113" s="126" t="s">
        <x:v>1478</x:v>
      </x:c>
      <x:c r="G113" s="126" t="s">
        <x:v>3527</x:v>
      </x:c>
      <x:c r="H113" s="145"/>
      <x:c r="L113" s="204"/>
      <x:c r="M113" s="125"/>
      <x:c r="N113" s="311" t="e">
        <x:f>VLOOKUP($D113,MAIN!$C$2:$BD$1580,12)</x:f>
        <x:v>#N/A</x:v>
      </x:c>
      <x:c r="O113" s="311" t="e">
        <x:f>VLOOKUP($D113,MAIN!$C$2:$BD$114,13)</x:f>
        <x:v>#N/A</x:v>
      </x:c>
      <x:c r="P113" s="312" t="e">
        <x:f>VLOOKUP($D113,MAIN!$C$2:$BD$1580,9)</x:f>
        <x:v>#N/A</x:v>
      </x:c>
      <x:c r="Q113" s="160" t="e">
        <x:f>VLOOKUP($D113,MAIN!$C$2:$BD$1580,4)</x:f>
        <x:v>#N/A</x:v>
      </x:c>
      <x:c r="R113" s="160" t="e">
        <x:f>VLOOKUP($D113,MAIN!$C$2:$BD$1580,18)</x:f>
        <x:v>#N/A</x:v>
      </x:c>
      <x:c r="S113" s="160" t="e">
        <x:f>VLOOKUP($D113,MAIN!$C$2:$BD$1580,5)</x:f>
        <x:v>#N/A</x:v>
      </x:c>
      <x:c r="T113" s="160" t="e">
        <x:f>VLOOKUP($D113,MAIN!$C$2:$BD$114,19)</x:f>
        <x:v>#N/A</x:v>
      </x:c>
      <x:c r="U113" s="160" t="e">
        <x:f>VLOOKUP($D113,MAIN!$C$2:$BD$114,7)</x:f>
        <x:v>#N/A</x:v>
      </x:c>
      <x:c r="V113" s="160" t="e">
        <x:f>VLOOKUP($D113,MAIN!$C$2:$BD$114,8)</x:f>
        <x:v>#N/A</x:v>
      </x:c>
      <x:c r="W113" s="160" t="e">
        <x:f>VLOOKUP($D113,MAIN!$C$2:$BD$114,15)</x:f>
        <x:v>#N/A</x:v>
      </x:c>
      <x:c r="X113" s="160" t="e">
        <x:f>VLOOKUP($D113,MAIN!$C$2:$BD$114,16)</x:f>
        <x:v>#N/A</x:v>
      </x:c>
      <x:c r="Y113" s="160" t="e">
        <x:f>VLOOKUP($D113,MAIN!$C$2:$BD$114,20)</x:f>
        <x:v>#N/A</x:v>
      </x:c>
      <x:c r="Z113" s="164"/>
      <x:c r="AA113" s="306" t="e">
        <x:f t="shared" si="29"/>
        <x:v>#N/A</x:v>
      </x:c>
      <x:c r="AB113" s="128" t="str">
        <x:f t="shared" si="28"/>
        <x:v>N/A</x:v>
      </x:c>
      <x:c r="AC113" s="165" t="str">
        <x:f t="shared" si="30"/>
        <x:v>0:00</x:v>
      </x:c>
      <x:c r="AD113" s="128" t="s">
        <x:v>2516</x:v>
      </x:c>
      <x:c r="AE113" s="165" t="str">
        <x:f t="shared" si="31"/>
        <x:v>0</x:v>
      </x:c>
      <x:c r="AF113" s="165" t="str">
        <x:f t="shared" si="32"/>
        <x:v>0:00</x:v>
      </x:c>
      <x:c r="AG113" s="133"/>
      <x:c r="AH113" s="163"/>
      <x:c r="AI113" s="162" t="e">
        <x:f>IF((G113="INWARDS"),"",IF((G113="OUTWARDS"),"",IF((#REF!=#REF!)*AND(#REF!=#REF!),"RETAIN FILM FOR NEXT SCREENING",IF((#REF!=#REF!)*AND(#REF!&lt;&gt;#REF!),"INTERNAL TRANSFER TO:","REQUIRED NEXT AT:"))))</x:f>
        <x:v>#REF!</x:v>
      </x:c>
      <x:c r="AJ113" s="162" t="e">
        <x:f t="shared" si="37"/>
        <x:v>#REF!</x:v>
      </x:c>
      <x:c r="AK113" s="162"/>
      <x:c r="AL113" s="304" t="e">
        <x:f>VLOOKUP($D113,MAIN!$C$2:$BD$1580,11)</x:f>
        <x:v>#N/A</x:v>
      </x:c>
      <x:c r="AM113" s="161">
        <x:f>VLOOKUP($G113, MAIN!$C$2:$BD$1580,11)</x:f>
        <x:v>0</x:v>
      </x:c>
    </x:row>
    <x:row r="114" spans="1:39" ht="11.25" customHeight="1">
      <x:c r="A114" s="106" t="str">
        <x:f t="shared" si="26"/>
        <x:v xml:space="preserve">  </x:v>
      </x:c>
      <x:c r="B114" s="106" t="str">
        <x:f t="shared" si="27"/>
        <x:v xml:space="preserve">  </x:v>
      </x:c>
      <x:c r="C114" s="106" t="str">
        <x:f t="shared" si="34"/>
        <x:v xml:space="preserve">  </x:v>
      </x:c>
      <x:c r="F114" s="126" t="s">
        <x:v>1478</x:v>
      </x:c>
      <x:c r="G114" s="126" t="s">
        <x:v>3527</x:v>
      </x:c>
      <x:c r="H114" s="145"/>
      <x:c r="L114" s="204"/>
      <x:c r="M114" s="125"/>
      <x:c r="N114" s="311" t="e">
        <x:f>VLOOKUP($D114,MAIN!$C$2:$BD$1580,12)</x:f>
        <x:v>#N/A</x:v>
      </x:c>
      <x:c r="O114" s="311" t="e">
        <x:f>VLOOKUP($D114,MAIN!$C$2:$BD$114,13)</x:f>
        <x:v>#N/A</x:v>
      </x:c>
      <x:c r="P114" s="312" t="e">
        <x:f>VLOOKUP($D114,MAIN!$C$2:$BD$1580,9)</x:f>
        <x:v>#N/A</x:v>
      </x:c>
      <x:c r="Q114" s="160" t="e">
        <x:f>VLOOKUP($D114,MAIN!$C$2:$BD$1580,4)</x:f>
        <x:v>#N/A</x:v>
      </x:c>
      <x:c r="R114" s="160" t="e">
        <x:f>VLOOKUP($D114,MAIN!$C$2:$BD$1580,18)</x:f>
        <x:v>#N/A</x:v>
      </x:c>
      <x:c r="S114" s="160" t="e">
        <x:f>VLOOKUP($D114,MAIN!$C$2:$BD$1580,5)</x:f>
        <x:v>#N/A</x:v>
      </x:c>
      <x:c r="T114" s="160" t="e">
        <x:f>VLOOKUP($D114,MAIN!$C$2:$BD$114,19)</x:f>
        <x:v>#N/A</x:v>
      </x:c>
      <x:c r="U114" s="160" t="e">
        <x:f>VLOOKUP($D114,MAIN!$C$2:$BD$114,7)</x:f>
        <x:v>#N/A</x:v>
      </x:c>
      <x:c r="V114" s="160" t="e">
        <x:f>VLOOKUP($D114,MAIN!$C$2:$BD$114,8)</x:f>
        <x:v>#N/A</x:v>
      </x:c>
      <x:c r="W114" s="160" t="e">
        <x:f>VLOOKUP($D114,MAIN!$C$2:$BD$114,15)</x:f>
        <x:v>#N/A</x:v>
      </x:c>
      <x:c r="X114" s="160" t="e">
        <x:f>VLOOKUP($D114,MAIN!$C$2:$BD$114,16)</x:f>
        <x:v>#N/A</x:v>
      </x:c>
      <x:c r="Y114" s="160" t="e">
        <x:f>VLOOKUP($D114,MAIN!$C$2:$BD$114,20)</x:f>
        <x:v>#N/A</x:v>
      </x:c>
      <x:c r="Z114" s="164"/>
      <x:c r="AA114" s="306" t="e">
        <x:f t="shared" si="29"/>
        <x:v>#N/A</x:v>
      </x:c>
      <x:c r="AB114" s="128" t="str">
        <x:f t="shared" si="28"/>
        <x:v>N/A</x:v>
      </x:c>
      <x:c r="AC114" s="165" t="str">
        <x:f t="shared" si="30"/>
        <x:v>0:00</x:v>
      </x:c>
      <x:c r="AD114" s="128" t="s">
        <x:v>2516</x:v>
      </x:c>
      <x:c r="AE114" s="165" t="str">
        <x:f t="shared" si="31"/>
        <x:v>0</x:v>
      </x:c>
      <x:c r="AF114" s="165" t="str">
        <x:f t="shared" si="32"/>
        <x:v>0:00</x:v>
      </x:c>
      <x:c r="AG114" s="133"/>
      <x:c r="AH114" s="163"/>
      <x:c r="AI114" s="162" t="str">
        <x:f>IF((G114="INWARDS"),"",IF((G114="OUTWARDS"),"",IF((L114=L115)*AND(M114=M115),"RETAIN FILM FOR NEXT SCREENING",IF((L114=L115)*AND(M114&lt;&gt;M115),"INTERNAL TRANSFER TO:","REQUIRED NEXT AT:"))))</x:f>
        <x:v>RETAIN FILM FOR NEXT SCREENING</x:v>
      </x:c>
      <x:c r="AJ114" s="162" t="str">
        <x:f t="shared" si="37"/>
        <x:v>NEXT SCREENING IS:</x:v>
      </x:c>
      <x:c r="AK114" s="162"/>
      <x:c r="AL114" s="304" t="e">
        <x:f>VLOOKUP($D114,MAIN!$C$2:$BD$1580,11)</x:f>
        <x:v>#N/A</x:v>
      </x:c>
      <x:c r="AM114" s="161">
        <x:f>VLOOKUP($G114, MAIN!$C$2:$BD$1580,11)</x:f>
        <x:v>0</x:v>
      </x:c>
    </x:row>
    <x:row r="115" spans="1:39" ht="11.25" customHeight="1">
      <x:c r="A115" s="106" t="str">
        <x:f t="shared" si="26"/>
        <x:v xml:space="preserve">  </x:v>
      </x:c>
      <x:c r="B115" s="106" t="str">
        <x:f t="shared" si="27"/>
        <x:v xml:space="preserve">  </x:v>
      </x:c>
      <x:c r="C115" s="106" t="str">
        <x:f t="shared" si="34"/>
        <x:v xml:space="preserve">  </x:v>
      </x:c>
      <x:c r="F115" s="126" t="s">
        <x:v>1478</x:v>
      </x:c>
      <x:c r="G115" s="126" t="s">
        <x:v>3527</x:v>
      </x:c>
      <x:c r="H115" s="153"/>
      <x:c r="L115" s="125"/>
      <x:c r="M115" s="125"/>
      <x:c r="N115" s="311" t="e">
        <x:f>VLOOKUP($D115,MAIN!$C$2:$BD$1580,12)</x:f>
        <x:v>#N/A</x:v>
      </x:c>
      <x:c r="O115" s="311" t="e">
        <x:f>VLOOKUP($D115,MAIN!$C$2:$BD$114,13)</x:f>
        <x:v>#N/A</x:v>
      </x:c>
      <x:c r="P115" s="312" t="e">
        <x:f>VLOOKUP($D115,MAIN!$C$2:$BD$1580,9)</x:f>
        <x:v>#N/A</x:v>
      </x:c>
      <x:c r="Q115" s="160" t="e">
        <x:f>VLOOKUP($D115,MAIN!$C$2:$BD$1580,4)</x:f>
        <x:v>#N/A</x:v>
      </x:c>
      <x:c r="R115" s="160" t="e">
        <x:f>VLOOKUP($D115,MAIN!$C$2:$BD$1580,18)</x:f>
        <x:v>#N/A</x:v>
      </x:c>
      <x:c r="S115" s="160" t="e">
        <x:f>VLOOKUP($D115,MAIN!$C$2:$BD$1580,5)</x:f>
        <x:v>#N/A</x:v>
      </x:c>
      <x:c r="T115" s="160" t="e">
        <x:f>VLOOKUP($D115,MAIN!$C$2:$BD$114,19)</x:f>
        <x:v>#N/A</x:v>
      </x:c>
      <x:c r="U115" s="160" t="e">
        <x:f>VLOOKUP($D115,MAIN!$C$2:$BD$114,7)</x:f>
        <x:v>#N/A</x:v>
      </x:c>
      <x:c r="V115" s="160" t="e">
        <x:f>VLOOKUP($D115,MAIN!$C$2:$BD$114,8)</x:f>
        <x:v>#N/A</x:v>
      </x:c>
      <x:c r="W115" s="160" t="e">
        <x:f>VLOOKUP($D115,MAIN!$C$2:$BD$114,15)</x:f>
        <x:v>#N/A</x:v>
      </x:c>
      <x:c r="X115" s="160" t="e">
        <x:f>VLOOKUP($D115,MAIN!$C$2:$BD$114,16)</x:f>
        <x:v>#N/A</x:v>
      </x:c>
      <x:c r="Y115" s="160" t="e">
        <x:f>VLOOKUP($D115,MAIN!$C$2:$BD$114,20)</x:f>
        <x:v>#N/A</x:v>
      </x:c>
      <x:c r="Z115" s="164"/>
      <x:c r="AA115" s="306" t="e">
        <x:f t="shared" si="29"/>
        <x:v>#N/A</x:v>
      </x:c>
      <x:c r="AB115" s="128" t="str">
        <x:f t="shared" si="28"/>
        <x:v>N/A</x:v>
      </x:c>
      <x:c r="AC115" s="165" t="str">
        <x:f t="shared" si="30"/>
        <x:v>0:00</x:v>
      </x:c>
      <x:c r="AD115" s="128" t="s">
        <x:v>2516</x:v>
      </x:c>
      <x:c r="AE115" s="165" t="str">
        <x:f t="shared" si="31"/>
        <x:v>0</x:v>
      </x:c>
      <x:c r="AF115" s="165" t="str">
        <x:f t="shared" si="32"/>
        <x:v>0:00</x:v>
      </x:c>
      <x:c r="AH115" s="163"/>
      <x:c r="AI115" s="162" t="str">
        <x:f>IF((G115="INWARDS"),"",IF((G115="OUTWARDS"),"",IF((L115=L116)*AND(M115=M116),"RETAIN FILM FOR NEXT SCREENING",IF((L115=L116)*AND(M115&lt;&gt;M116),"INTERNAL TRANSFER TO:","REQUIRED NEXT AT:"))))</x:f>
        <x:v>RETAIN FILM FOR NEXT SCREENING</x:v>
      </x:c>
      <x:c r="AJ115" s="162" t="str">
        <x:f t="shared" si="37"/>
        <x:v>NEXT SCREENING IS:</x:v>
      </x:c>
      <x:c r="AK115" s="162"/>
      <x:c r="AL115" s="304" t="e">
        <x:f>VLOOKUP($D115,MAIN!$C$2:$BD$1580,11)</x:f>
        <x:v>#N/A</x:v>
      </x:c>
      <x:c r="AM115" s="161">
        <x:f>VLOOKUP($G115, MAIN!$C$2:$BD$1580,11)</x:f>
        <x:v>0</x:v>
      </x:c>
    </x:row>
    <x:row r="116" spans="1:39" ht="11.25" customHeight="1">
      <x:c r="A116" s="106" t="str">
        <x:f t="shared" si="26"/>
        <x:v xml:space="preserve">  </x:v>
      </x:c>
      <x:c r="B116" s="106" t="str">
        <x:f t="shared" si="27"/>
        <x:v xml:space="preserve">  </x:v>
      </x:c>
      <x:c r="C116" s="106" t="str">
        <x:f t="shared" si="34"/>
        <x:v xml:space="preserve">  </x:v>
      </x:c>
      <x:c r="F116" s="126" t="s">
        <x:v>1478</x:v>
      </x:c>
      <x:c r="G116" s="126" t="s">
        <x:v>3527</x:v>
      </x:c>
      <x:c r="H116" s="153"/>
      <x:c r="L116" s="125"/>
      <x:c r="M116" s="125"/>
      <x:c r="N116" s="311" t="e">
        <x:f>VLOOKUP($D116,MAIN!$C$2:$BD$1580,12)</x:f>
        <x:v>#N/A</x:v>
      </x:c>
      <x:c r="O116" s="311" t="e">
        <x:f>VLOOKUP($D116,MAIN!$C$2:$BD$114,13)</x:f>
        <x:v>#N/A</x:v>
      </x:c>
      <x:c r="P116" s="312" t="e">
        <x:f>VLOOKUP($D116,MAIN!$C$2:$BD$1580,9)</x:f>
        <x:v>#N/A</x:v>
      </x:c>
      <x:c r="Q116" s="160" t="e">
        <x:f>VLOOKUP($D116,MAIN!$C$2:$BD$1580,4)</x:f>
        <x:v>#N/A</x:v>
      </x:c>
      <x:c r="R116" s="160" t="e">
        <x:f>VLOOKUP($D116,MAIN!$C$2:$BD$1580,18)</x:f>
        <x:v>#N/A</x:v>
      </x:c>
      <x:c r="S116" s="160" t="e">
        <x:f>VLOOKUP($D116,MAIN!$C$2:$BD$1580,5)</x:f>
        <x:v>#N/A</x:v>
      </x:c>
      <x:c r="T116" s="160" t="e">
        <x:f>VLOOKUP($D116,MAIN!$C$2:$BD$114,19)</x:f>
        <x:v>#N/A</x:v>
      </x:c>
      <x:c r="U116" s="160" t="e">
        <x:f>VLOOKUP($D116,MAIN!$C$2:$BD$114,7)</x:f>
        <x:v>#N/A</x:v>
      </x:c>
      <x:c r="V116" s="160" t="e">
        <x:f>VLOOKUP($D116,MAIN!$C$2:$BD$114,8)</x:f>
        <x:v>#N/A</x:v>
      </x:c>
      <x:c r="W116" s="160" t="e">
        <x:f>VLOOKUP($D116,MAIN!$C$2:$BD$114,15)</x:f>
        <x:v>#N/A</x:v>
      </x:c>
      <x:c r="X116" s="160" t="e">
        <x:f>VLOOKUP($D116,MAIN!$C$2:$BD$114,16)</x:f>
        <x:v>#N/A</x:v>
      </x:c>
      <x:c r="Y116" s="160" t="e">
        <x:f>VLOOKUP($D116,MAIN!$C$2:$BD$114,20)</x:f>
        <x:v>#N/A</x:v>
      </x:c>
      <x:c r="Z116" s="164"/>
      <x:c r="AA116" s="306" t="e">
        <x:f t="shared" si="29"/>
        <x:v>#N/A</x:v>
      </x:c>
      <x:c r="AB116" s="128" t="str">
        <x:f t="shared" si="28"/>
        <x:v>N/A</x:v>
      </x:c>
      <x:c r="AC116" s="165" t="str">
        <x:f t="shared" si="30"/>
        <x:v>0:00</x:v>
      </x:c>
      <x:c r="AD116" s="128" t="s">
        <x:v>2516</x:v>
      </x:c>
      <x:c r="AE116" s="165" t="str">
        <x:f t="shared" si="31"/>
        <x:v>0</x:v>
      </x:c>
      <x:c r="AF116" s="165" t="str">
        <x:f t="shared" si="32"/>
        <x:v>0:00</x:v>
      </x:c>
      <x:c r="AH116" s="163"/>
      <x:c r="AI116" s="162" t="str">
        <x:f>IF((G116="INWARDS"),"",IF((G116="OUTWARDS"),"",IF((L116=L117)*AND(M116=M117),"RETAIN FILM FOR NEXT SCREENING",IF((L116=L117)*AND(M116&lt;&gt;M117),"INTERNAL TRANSFER TO:","REQUIRED NEXT AT:"))))</x:f>
        <x:v>RETAIN FILM FOR NEXT SCREENING</x:v>
      </x:c>
      <x:c r="AJ116" s="162" t="str">
        <x:f t="shared" si="37"/>
        <x:v>NEXT SCREENING IS:</x:v>
      </x:c>
      <x:c r="AK116" s="162"/>
      <x:c r="AL116" s="304" t="e">
        <x:f>VLOOKUP($D116,MAIN!$C$2:$BD$1580,11)</x:f>
        <x:v>#N/A</x:v>
      </x:c>
      <x:c r="AM116" s="161">
        <x:f>VLOOKUP($G116, MAIN!$C$2:$BD$1580,11)</x:f>
        <x:v>0</x:v>
      </x:c>
    </x:row>
    <x:row r="117" spans="1:39" ht="11.25" customHeight="1">
      <x:c r="A117" s="106" t="str">
        <x:f t="shared" si="26"/>
        <x:v xml:space="preserve">  </x:v>
      </x:c>
      <x:c r="B117" s="106" t="str">
        <x:f t="shared" si="27"/>
        <x:v xml:space="preserve">  </x:v>
      </x:c>
      <x:c r="C117" s="106" t="str">
        <x:f t="shared" si="34"/>
        <x:v xml:space="preserve">  </x:v>
      </x:c>
      <x:c r="F117" s="126" t="s">
        <x:v>1478</x:v>
      </x:c>
      <x:c r="G117" s="126" t="s">
        <x:v>3527</x:v>
      </x:c>
      <x:c r="H117" s="153"/>
      <x:c r="L117" s="125"/>
      <x:c r="M117" s="125"/>
      <x:c r="N117" s="311" t="e">
        <x:f>VLOOKUP($D117,MAIN!$C$2:$BD$1580,12)</x:f>
        <x:v>#N/A</x:v>
      </x:c>
      <x:c r="O117" s="311" t="e">
        <x:f>VLOOKUP($D117,MAIN!$C$2:$BD$114,13)</x:f>
        <x:v>#N/A</x:v>
      </x:c>
      <x:c r="P117" s="312" t="e">
        <x:f>VLOOKUP($D117,MAIN!$C$2:$BD$1580,9)</x:f>
        <x:v>#N/A</x:v>
      </x:c>
      <x:c r="Q117" s="160" t="e">
        <x:f>VLOOKUP($D117,MAIN!$C$2:$BD$1580,4)</x:f>
        <x:v>#N/A</x:v>
      </x:c>
      <x:c r="R117" s="160" t="e">
        <x:f>VLOOKUP($D117,MAIN!$C$2:$BD$1580,18)</x:f>
        <x:v>#N/A</x:v>
      </x:c>
      <x:c r="S117" s="160" t="e">
        <x:f>VLOOKUP($D117,MAIN!$C$2:$BD$1580,5)</x:f>
        <x:v>#N/A</x:v>
      </x:c>
      <x:c r="T117" s="160" t="e">
        <x:f>VLOOKUP($D117,MAIN!$C$2:$BD$114,19)</x:f>
        <x:v>#N/A</x:v>
      </x:c>
      <x:c r="U117" s="160" t="e">
        <x:f>VLOOKUP($D117,MAIN!$C$2:$BD$114,7)</x:f>
        <x:v>#N/A</x:v>
      </x:c>
      <x:c r="V117" s="160" t="e">
        <x:f>VLOOKUP($D117,MAIN!$C$2:$BD$114,8)</x:f>
        <x:v>#N/A</x:v>
      </x:c>
      <x:c r="W117" s="160" t="e">
        <x:f>VLOOKUP($D117,MAIN!$C$2:$BD$114,15)</x:f>
        <x:v>#N/A</x:v>
      </x:c>
      <x:c r="X117" s="160" t="e">
        <x:f>VLOOKUP($D117,MAIN!$C$2:$BD$114,16)</x:f>
        <x:v>#N/A</x:v>
      </x:c>
      <x:c r="Y117" s="160" t="e">
        <x:f>VLOOKUP($D117,MAIN!$C$2:$BD$114,20)</x:f>
        <x:v>#N/A</x:v>
      </x:c>
      <x:c r="Z117" s="164"/>
      <x:c r="AA117" s="306" t="e">
        <x:f t="shared" si="29"/>
        <x:v>#N/A</x:v>
      </x:c>
      <x:c r="AB117" s="128" t="str">
        <x:f t="shared" si="28"/>
        <x:v>N/A</x:v>
      </x:c>
      <x:c r="AC117" s="165" t="str">
        <x:f t="shared" si="30"/>
        <x:v>0:00</x:v>
      </x:c>
      <x:c r="AD117" s="128" t="s">
        <x:v>2516</x:v>
      </x:c>
      <x:c r="AE117" s="165" t="str">
        <x:f t="shared" si="31"/>
        <x:v>0</x:v>
      </x:c>
      <x:c r="AF117" s="165" t="str">
        <x:f t="shared" si="32"/>
        <x:v>0:00</x:v>
      </x:c>
      <x:c r="AG117" s="126"/>
      <x:c r="AH117" s="163"/>
      <x:c r="AI117" s="162" t="str">
        <x:f>IF((G117="INWARDS"),"",IF((G117="OUTWARDS"),"",IF((L117=L120)*AND(M117=M120),"RETAIN FILM FOR NEXT SCREENING",IF((L117=L120)*AND(M117&lt;&gt;M120),"INTERNAL TRANSFER TO:","REQUIRED NEXT AT:"))))</x:f>
        <x:v>RETAIN FILM FOR NEXT SCREENING</x:v>
      </x:c>
      <x:c r="AJ117" s="162" t="str">
        <x:f t="shared" si="37"/>
        <x:v>NEXT SCREENING IS:</x:v>
      </x:c>
      <x:c r="AK117" s="162"/>
      <x:c r="AL117" s="304" t="e">
        <x:f>VLOOKUP($D117,MAIN!$C$2:$BD$1580,11)</x:f>
        <x:v>#N/A</x:v>
      </x:c>
      <x:c r="AM117" s="161">
        <x:f>VLOOKUP($G117, MAIN!$C$2:$BD$1580,11)</x:f>
        <x:v>0</x:v>
      </x:c>
    </x:row>
    <x:row r="118" spans="1:39" ht="11.25" customHeight="1">
      <x:c r="A118" s="106" t="str">
        <x:f t="shared" si="26"/>
        <x:v xml:space="preserve">  </x:v>
      </x:c>
      <x:c r="B118" s="106" t="str">
        <x:f t="shared" si="27"/>
        <x:v xml:space="preserve">  </x:v>
      </x:c>
      <x:c r="C118" s="106" t="str">
        <x:f t="shared" si="34"/>
        <x:v xml:space="preserve">  </x:v>
      </x:c>
      <x:c r="F118" s="126" t="s">
        <x:v>1478</x:v>
      </x:c>
      <x:c r="G118" s="126" t="s">
        <x:v>3527</x:v>
      </x:c>
      <x:c r="H118" s="204"/>
      <x:c r="L118" s="125"/>
      <x:c r="M118" s="125"/>
      <x:c r="N118" s="311" t="e">
        <x:f>VLOOKUP($D118,MAIN!$C$2:$BD$1580,12)</x:f>
        <x:v>#N/A</x:v>
      </x:c>
      <x:c r="O118" s="311" t="e">
        <x:f>VLOOKUP($D118,MAIN!$C$2:$BD$114,13)</x:f>
        <x:v>#N/A</x:v>
      </x:c>
      <x:c r="P118" s="312" t="e">
        <x:f>VLOOKUP($D118,MAIN!$C$2:$BD$1580,9)</x:f>
        <x:v>#N/A</x:v>
      </x:c>
      <x:c r="Q118" s="160" t="e">
        <x:f>VLOOKUP($D118,MAIN!$C$2:$BD$1580,4)</x:f>
        <x:v>#N/A</x:v>
      </x:c>
      <x:c r="R118" s="160" t="e">
        <x:f>VLOOKUP($D118,MAIN!$C$2:$BD$1580,18)</x:f>
        <x:v>#N/A</x:v>
      </x:c>
      <x:c r="S118" s="160" t="e">
        <x:f>VLOOKUP($D118,MAIN!$C$2:$BD$1580,5)</x:f>
        <x:v>#N/A</x:v>
      </x:c>
      <x:c r="T118" s="160" t="e">
        <x:f>VLOOKUP($D118,MAIN!$C$2:$BD$114,19)</x:f>
        <x:v>#N/A</x:v>
      </x:c>
      <x:c r="U118" s="160" t="e">
        <x:f>VLOOKUP($D118,MAIN!$C$2:$BD$114,7)</x:f>
        <x:v>#N/A</x:v>
      </x:c>
      <x:c r="V118" s="160" t="e">
        <x:f>VLOOKUP($D118,MAIN!$C$2:$BD$114,8)</x:f>
        <x:v>#N/A</x:v>
      </x:c>
      <x:c r="W118" s="160" t="e">
        <x:f>VLOOKUP($D118,MAIN!$C$2:$BD$114,15)</x:f>
        <x:v>#N/A</x:v>
      </x:c>
      <x:c r="X118" s="160" t="e">
        <x:f>VLOOKUP($D118,MAIN!$C$2:$BD$114,16)</x:f>
        <x:v>#N/A</x:v>
      </x:c>
      <x:c r="Y118" s="160" t="e">
        <x:f>VLOOKUP($D118,MAIN!$C$2:$BD$114,20)</x:f>
        <x:v>#N/A</x:v>
      </x:c>
      <x:c r="Z118" s="164"/>
      <x:c r="AA118" s="306" t="e">
        <x:f t="shared" si="29"/>
        <x:v>#N/A</x:v>
      </x:c>
      <x:c r="AB118" s="128" t="str">
        <x:f t="shared" si="28"/>
        <x:v>N/A</x:v>
      </x:c>
      <x:c r="AC118" s="165" t="str">
        <x:f t="shared" si="30"/>
        <x:v>0:00</x:v>
      </x:c>
      <x:c r="AD118" s="128" t="s">
        <x:v>2516</x:v>
      </x:c>
      <x:c r="AE118" s="165" t="str">
        <x:f t="shared" si="31"/>
        <x:v>0</x:v>
      </x:c>
      <x:c r="AF118" s="165" t="str">
        <x:f t="shared" si="32"/>
        <x:v>0:00</x:v>
      </x:c>
      <x:c r="AH118" s="163"/>
      <x:c r="AI118" s="162" t="str">
        <x:f>IF((G118="INWARDS"),"",IF((G118="OUTWARDS"),"",IF((L118=L119)*AND(M118=M119),"RETAIN FILM FOR NEXT SCREENING",IF((L118=L119)*AND(M118&lt;&gt;M119),"INTERNAL TRANSFER TO:","REQUIRED NEXT AT:"))))</x:f>
        <x:v>RETAIN FILM FOR NEXT SCREENING</x:v>
      </x:c>
      <x:c r="AJ118" s="162" t="str">
        <x:f t="shared" si="37"/>
        <x:v>NEXT SCREENING IS:</x:v>
      </x:c>
      <x:c r="AK118" s="162"/>
      <x:c r="AL118" s="304" t="e">
        <x:f>VLOOKUP($D118,MAIN!$C$2:$BD$1580,11)</x:f>
        <x:v>#N/A</x:v>
      </x:c>
      <x:c r="AM118" s="161">
        <x:f>VLOOKUP($G118, MAIN!$C$2:$BD$1580,11)</x:f>
        <x:v>0</x:v>
      </x:c>
    </x:row>
    <x:row r="119" spans="1:39" ht="11.25" customHeight="1">
      <x:c r="A119" s="106" t="str">
        <x:f t="shared" si="26"/>
        <x:v xml:space="preserve">  </x:v>
      </x:c>
      <x:c r="B119" s="106" t="str">
        <x:f t="shared" si="27"/>
        <x:v xml:space="preserve">  </x:v>
      </x:c>
      <x:c r="C119" s="106" t="str">
        <x:f t="shared" si="34"/>
        <x:v xml:space="preserve">  </x:v>
      </x:c>
      <x:c r="F119" s="126" t="s">
        <x:v>1478</x:v>
      </x:c>
      <x:c r="G119" s="126" t="s">
        <x:v>3527</x:v>
      </x:c>
      <x:c r="H119" s="204"/>
      <x:c r="L119" s="125"/>
      <x:c r="M119" s="125"/>
      <x:c r="N119" s="311" t="e">
        <x:f>VLOOKUP($D119,MAIN!$C$2:$BD$1580,12)</x:f>
        <x:v>#N/A</x:v>
      </x:c>
      <x:c r="O119" s="311" t="e">
        <x:f>VLOOKUP($D119,MAIN!$C$2:$BD$114,13)</x:f>
        <x:v>#N/A</x:v>
      </x:c>
      <x:c r="P119" s="312" t="e">
        <x:f>VLOOKUP($D119,MAIN!$C$2:$BD$1580,9)</x:f>
        <x:v>#N/A</x:v>
      </x:c>
      <x:c r="Q119" s="160" t="e">
        <x:f>VLOOKUP($D119,MAIN!$C$2:$BD$1580,4)</x:f>
        <x:v>#N/A</x:v>
      </x:c>
      <x:c r="R119" s="160" t="e">
        <x:f>VLOOKUP($D119,MAIN!$C$2:$BD$1580,18)</x:f>
        <x:v>#N/A</x:v>
      </x:c>
      <x:c r="S119" s="160" t="e">
        <x:f>VLOOKUP($D119,MAIN!$C$2:$BD$1580,5)</x:f>
        <x:v>#N/A</x:v>
      </x:c>
      <x:c r="T119" s="160" t="e">
        <x:f>VLOOKUP($D119,MAIN!$C$2:$BD$114,19)</x:f>
        <x:v>#N/A</x:v>
      </x:c>
      <x:c r="U119" s="160" t="e">
        <x:f>VLOOKUP($D119,MAIN!$C$2:$BD$114,7)</x:f>
        <x:v>#N/A</x:v>
      </x:c>
      <x:c r="V119" s="160" t="e">
        <x:f>VLOOKUP($D119,MAIN!$C$2:$BD$114,8)</x:f>
        <x:v>#N/A</x:v>
      </x:c>
      <x:c r="W119" s="160" t="e">
        <x:f>VLOOKUP($D119,MAIN!$C$2:$BD$114,15)</x:f>
        <x:v>#N/A</x:v>
      </x:c>
      <x:c r="X119" s="160" t="e">
        <x:f>VLOOKUP($D119,MAIN!$C$2:$BD$114,16)</x:f>
        <x:v>#N/A</x:v>
      </x:c>
      <x:c r="Y119" s="160" t="e">
        <x:f>VLOOKUP($D119,MAIN!$C$2:$BD$114,20)</x:f>
        <x:v>#N/A</x:v>
      </x:c>
      <x:c r="Z119" s="164"/>
      <x:c r="AA119" s="306" t="e">
        <x:f t="shared" si="29"/>
        <x:v>#N/A</x:v>
      </x:c>
      <x:c r="AB119" s="128" t="str">
        <x:f t="shared" si="28"/>
        <x:v>N/A</x:v>
      </x:c>
      <x:c r="AC119" s="165" t="str">
        <x:f t="shared" si="30"/>
        <x:v>0:00</x:v>
      </x:c>
      <x:c r="AD119" s="128" t="s">
        <x:v>2516</x:v>
      </x:c>
      <x:c r="AE119" s="165" t="str">
        <x:f t="shared" si="31"/>
        <x:v>0</x:v>
      </x:c>
      <x:c r="AF119" s="165" t="str">
        <x:f t="shared" si="32"/>
        <x:v>0:00</x:v>
      </x:c>
      <x:c r="AG119" s="133"/>
      <x:c r="AH119" s="163"/>
      <x:c r="AI119" s="162" t="str">
        <x:f>IF((G119="INWARDS"),"",IF((G119="OUTWARDS"),"",IF((L119=L120)*AND(M119=M120),"RETAIN FILM FOR NEXT SCREENING",IF((L119=L120)*AND(M119&lt;&gt;M120),"INTERNAL TRANSFER TO:","REQUIRED NEXT AT:"))))</x:f>
        <x:v>RETAIN FILM FOR NEXT SCREENING</x:v>
      </x:c>
      <x:c r="AJ119" s="162" t="str">
        <x:f t="shared" si="37"/>
        <x:v>NEXT SCREENING IS:</x:v>
      </x:c>
      <x:c r="AK119" s="162"/>
      <x:c r="AL119" s="304" t="e">
        <x:f>VLOOKUP($D119,MAIN!$C$2:$BD$1580,11)</x:f>
        <x:v>#N/A</x:v>
      </x:c>
      <x:c r="AM119" s="161">
        <x:f>VLOOKUP($G119, MAIN!$C$2:$BD$1580,11)</x:f>
        <x:v>0</x:v>
      </x:c>
    </x:row>
    <x:row r="120" spans="1:39" ht="11.25" customHeight="1">
      <x:c r="A120" s="106" t="str">
        <x:f t="shared" si="26"/>
        <x:v xml:space="preserve">  </x:v>
      </x:c>
      <x:c r="B120" s="106" t="str">
        <x:f t="shared" si="27"/>
        <x:v xml:space="preserve">  </x:v>
      </x:c>
      <x:c r="C120" s="106" t="str">
        <x:f t="shared" si="34"/>
        <x:v xml:space="preserve">  </x:v>
      </x:c>
      <x:c r="F120" s="126" t="s">
        <x:v>1478</x:v>
      </x:c>
      <x:c r="G120" s="126" t="s">
        <x:v>3527</x:v>
      </x:c>
      <x:c r="H120" s="204"/>
      <x:c r="L120" s="125"/>
      <x:c r="M120" s="125"/>
      <x:c r="N120" s="311" t="e">
        <x:f>VLOOKUP($D120,MAIN!$C$2:$BD$1580,12)</x:f>
        <x:v>#N/A</x:v>
      </x:c>
      <x:c r="O120" s="311" t="e">
        <x:f>VLOOKUP($D120,MAIN!$C$2:$BD$114,13)</x:f>
        <x:v>#N/A</x:v>
      </x:c>
      <x:c r="P120" s="312" t="e">
        <x:f>VLOOKUP($D120,MAIN!$C$2:$BD$1580,9)</x:f>
        <x:v>#N/A</x:v>
      </x:c>
      <x:c r="Q120" s="160" t="e">
        <x:f>VLOOKUP($D120,MAIN!$C$2:$BD$1580,4)</x:f>
        <x:v>#N/A</x:v>
      </x:c>
      <x:c r="R120" s="160" t="e">
        <x:f>VLOOKUP($D120,MAIN!$C$2:$BD$1580,18)</x:f>
        <x:v>#N/A</x:v>
      </x:c>
      <x:c r="S120" s="160" t="e">
        <x:f>VLOOKUP($D120,MAIN!$C$2:$BD$1580,5)</x:f>
        <x:v>#N/A</x:v>
      </x:c>
      <x:c r="T120" s="160" t="e">
        <x:f>VLOOKUP($D120,MAIN!$C$2:$BD$114,19)</x:f>
        <x:v>#N/A</x:v>
      </x:c>
      <x:c r="U120" s="160" t="e">
        <x:f>VLOOKUP($D120,MAIN!$C$2:$BD$114,7)</x:f>
        <x:v>#N/A</x:v>
      </x:c>
      <x:c r="V120" s="160" t="e">
        <x:f>VLOOKUP($D120,MAIN!$C$2:$BD$114,8)</x:f>
        <x:v>#N/A</x:v>
      </x:c>
      <x:c r="W120" s="160" t="e">
        <x:f>VLOOKUP($D120,MAIN!$C$2:$BD$114,15)</x:f>
        <x:v>#N/A</x:v>
      </x:c>
      <x:c r="X120" s="160" t="e">
        <x:f>VLOOKUP($D120,MAIN!$C$2:$BD$114,16)</x:f>
        <x:v>#N/A</x:v>
      </x:c>
      <x:c r="Y120" s="160" t="e">
        <x:f>VLOOKUP($D120,MAIN!$C$2:$BD$114,20)</x:f>
        <x:v>#N/A</x:v>
      </x:c>
      <x:c r="Z120" s="164"/>
      <x:c r="AA120" s="306" t="e">
        <x:f t="shared" si="29"/>
        <x:v>#N/A</x:v>
      </x:c>
      <x:c r="AB120" s="128" t="str">
        <x:f t="shared" si="28"/>
        <x:v>N/A</x:v>
      </x:c>
      <x:c r="AC120" s="165" t="str">
        <x:f t="shared" si="30"/>
        <x:v>0:00</x:v>
      </x:c>
      <x:c r="AD120" s="128" t="s">
        <x:v>2516</x:v>
      </x:c>
      <x:c r="AE120" s="165" t="str">
        <x:f t="shared" si="31"/>
        <x:v>0</x:v>
      </x:c>
      <x:c r="AF120" s="165" t="str">
        <x:f t="shared" si="32"/>
        <x:v>0:00</x:v>
      </x:c>
      <x:c r="AH120" s="163"/>
      <x:c r="AI120" s="162" t="str">
        <x:f>IF((G120="INWARDS"),"",IF((G120="OUTWARDS"),"",IF((L120=L121)*AND(M120=M121),"RETAIN FILM FOR NEXT SCREENING",IF((L120=L121)*AND(M120&lt;&gt;M121),"INTERNAL TRANSFER TO:","REQUIRED NEXT AT:"))))</x:f>
        <x:v>RETAIN FILM FOR NEXT SCREENING</x:v>
      </x:c>
      <x:c r="AJ120" s="162" t="str">
        <x:f t="shared" si="37"/>
        <x:v>NEXT SCREENING IS:</x:v>
      </x:c>
      <x:c r="AK120" s="162"/>
      <x:c r="AL120" s="304" t="e">
        <x:f>VLOOKUP($D120,MAIN!$C$2:$BD$1580,11)</x:f>
        <x:v>#N/A</x:v>
      </x:c>
      <x:c r="AM120" s="161">
        <x:f>VLOOKUP($G120, MAIN!$C$2:$BD$1580,11)</x:f>
        <x:v>0</x:v>
      </x:c>
    </x:row>
    <x:row r="121" spans="1:39" ht="11.25" customHeight="1">
      <x:c r="A121" s="106" t="str">
        <x:f t="shared" si="26"/>
        <x:v xml:space="preserve">  </x:v>
      </x:c>
      <x:c r="B121" s="106" t="str">
        <x:f t="shared" si="27"/>
        <x:v xml:space="preserve">  </x:v>
      </x:c>
      <x:c r="C121" s="106" t="str">
        <x:f t="shared" si="34"/>
        <x:v xml:space="preserve">  </x:v>
      </x:c>
      <x:c r="F121" s="126" t="s">
        <x:v>1478</x:v>
      </x:c>
      <x:c r="G121" s="126" t="s">
        <x:v>3527</x:v>
      </x:c>
      <x:c r="H121" s="194"/>
      <x:c r="L121" s="125"/>
      <x:c r="M121" s="125"/>
      <x:c r="N121" s="311" t="e">
        <x:f>VLOOKUP($D121,MAIN!$C$2:$BD$1580,12)</x:f>
        <x:v>#N/A</x:v>
      </x:c>
      <x:c r="O121" s="311" t="e">
        <x:f>VLOOKUP($D121,MAIN!$C$2:$BD$114,13)</x:f>
        <x:v>#N/A</x:v>
      </x:c>
      <x:c r="P121" s="312" t="e">
        <x:f>VLOOKUP($D121,MAIN!$C$2:$BD$1580,9)</x:f>
        <x:v>#N/A</x:v>
      </x:c>
      <x:c r="Q121" s="160" t="e">
        <x:f>VLOOKUP($D121,MAIN!$C$2:$BD$1580,4)</x:f>
        <x:v>#N/A</x:v>
      </x:c>
      <x:c r="R121" s="160" t="e">
        <x:f>VLOOKUP($D121,MAIN!$C$2:$BD$1580,18)</x:f>
        <x:v>#N/A</x:v>
      </x:c>
      <x:c r="S121" s="160" t="e">
        <x:f>VLOOKUP($D121,MAIN!$C$2:$BD$1580,5)</x:f>
        <x:v>#N/A</x:v>
      </x:c>
      <x:c r="T121" s="160" t="e">
        <x:f>VLOOKUP($D121,MAIN!$C$2:$BD$114,19)</x:f>
        <x:v>#N/A</x:v>
      </x:c>
      <x:c r="U121" s="160" t="e">
        <x:f>VLOOKUP($D121,MAIN!$C$2:$BD$114,7)</x:f>
        <x:v>#N/A</x:v>
      </x:c>
      <x:c r="V121" s="160" t="e">
        <x:f>VLOOKUP($D121,MAIN!$C$2:$BD$114,8)</x:f>
        <x:v>#N/A</x:v>
      </x:c>
      <x:c r="W121" s="160" t="e">
        <x:f>VLOOKUP($D121,MAIN!$C$2:$BD$114,15)</x:f>
        <x:v>#N/A</x:v>
      </x:c>
      <x:c r="X121" s="160" t="e">
        <x:f>VLOOKUP($D121,MAIN!$C$2:$BD$114,16)</x:f>
        <x:v>#N/A</x:v>
      </x:c>
      <x:c r="Y121" s="160" t="e">
        <x:f>VLOOKUP($D121,MAIN!$C$2:$BD$114,20)</x:f>
        <x:v>#N/A</x:v>
      </x:c>
      <x:c r="Z121" s="164"/>
      <x:c r="AA121" s="306" t="e">
        <x:f t="shared" si="29"/>
        <x:v>#N/A</x:v>
      </x:c>
      <x:c r="AB121" s="128" t="str">
        <x:f t="shared" si="28"/>
        <x:v>N/A</x:v>
      </x:c>
      <x:c r="AC121" s="165" t="str">
        <x:f t="shared" si="30"/>
        <x:v>0:00</x:v>
      </x:c>
      <x:c r="AD121" s="128" t="s">
        <x:v>2516</x:v>
      </x:c>
      <x:c r="AE121" s="165" t="str">
        <x:f t="shared" si="31"/>
        <x:v>0</x:v>
      </x:c>
      <x:c r="AF121" s="165" t="str">
        <x:f t="shared" si="32"/>
        <x:v>0:00</x:v>
      </x:c>
      <x:c r="AG121" s="277"/>
      <x:c r="AH121" s="163"/>
      <x:c r="AI121" s="162" t="e">
        <x:f>IF((G121="INWARDS"),"",IF((G121="OUTWARDS"),"",IF((L121=#REF!)*AND(M121=#REF!),"RETAIN FILM FOR NEXT SCREENING",IF((L121=#REF!)*AND(M121&lt;&gt;#REF!),"INTERNAL TRANSFER TO:","REQUIRED NEXT AT:"))))</x:f>
        <x:v>#REF!</x:v>
      </x:c>
      <x:c r="AJ121" s="162" t="e">
        <x:f t="shared" si="37"/>
        <x:v>#REF!</x:v>
      </x:c>
      <x:c r="AK121" s="162"/>
      <x:c r="AL121" s="304" t="e">
        <x:f>VLOOKUP($D121,MAIN!$C$2:$BD$1580,11)</x:f>
        <x:v>#N/A</x:v>
      </x:c>
      <x:c r="AM121" s="161">
        <x:f>VLOOKUP($G121, MAIN!$C$2:$BD$1580,11)</x:f>
        <x:v>0</x:v>
      </x:c>
    </x:row>
    <x:row r="122" spans="1:39" ht="11.25" customHeight="1">
      <x:c r="A122" s="106" t="str">
        <x:f t="shared" si="26"/>
        <x:v xml:space="preserve">  </x:v>
      </x:c>
      <x:c r="B122" s="106" t="str">
        <x:f t="shared" si="27"/>
        <x:v xml:space="preserve">  </x:v>
      </x:c>
      <x:c r="C122" s="106" t="str">
        <x:f t="shared" si="34"/>
        <x:v xml:space="preserve">  </x:v>
      </x:c>
      <x:c r="F122" s="126" t="s">
        <x:v>1478</x:v>
      </x:c>
      <x:c r="G122" s="126" t="s">
        <x:v>3527</x:v>
      </x:c>
      <x:c r="H122" s="108"/>
      <x:c r="L122" s="147"/>
      <x:c r="M122" s="147"/>
      <x:c r="N122" s="311" t="e">
        <x:f>VLOOKUP($D122,MAIN!$C$2:$BD$1580,12)</x:f>
        <x:v>#N/A</x:v>
      </x:c>
      <x:c r="O122" s="311" t="e">
        <x:f>VLOOKUP($D122,MAIN!$C$2:$BD$114,13)</x:f>
        <x:v>#N/A</x:v>
      </x:c>
      <x:c r="P122" s="312" t="e">
        <x:f>VLOOKUP($D122,MAIN!$C$2:$BD$1580,9)</x:f>
        <x:v>#N/A</x:v>
      </x:c>
      <x:c r="Q122" s="160" t="e">
        <x:f>VLOOKUP($D122,MAIN!$C$2:$BD$1580,4)</x:f>
        <x:v>#N/A</x:v>
      </x:c>
      <x:c r="R122" s="160" t="e">
        <x:f>VLOOKUP($D122,MAIN!$C$2:$BD$1580,18)</x:f>
        <x:v>#N/A</x:v>
      </x:c>
      <x:c r="S122" s="160" t="e">
        <x:f>VLOOKUP($D122,MAIN!$C$2:$BD$1580,5)</x:f>
        <x:v>#N/A</x:v>
      </x:c>
      <x:c r="T122" s="160" t="e">
        <x:f>VLOOKUP($D122,MAIN!$C$2:$BD$114,19)</x:f>
        <x:v>#N/A</x:v>
      </x:c>
      <x:c r="U122" s="160" t="e">
        <x:f>VLOOKUP($D122,MAIN!$C$2:$BD$114,7)</x:f>
        <x:v>#N/A</x:v>
      </x:c>
      <x:c r="V122" s="160" t="e">
        <x:f>VLOOKUP($D122,MAIN!$C$2:$BD$114,8)</x:f>
        <x:v>#N/A</x:v>
      </x:c>
      <x:c r="W122" s="160" t="e">
        <x:f>VLOOKUP($D122,MAIN!$C$2:$BD$114,15)</x:f>
        <x:v>#N/A</x:v>
      </x:c>
      <x:c r="X122" s="160" t="e">
        <x:f>VLOOKUP($D122,MAIN!$C$2:$BD$114,16)</x:f>
        <x:v>#N/A</x:v>
      </x:c>
      <x:c r="Y122" s="160" t="e">
        <x:f>VLOOKUP($D122,MAIN!$C$2:$BD$114,20)</x:f>
        <x:v>#N/A</x:v>
      </x:c>
      <x:c r="Z122" s="164"/>
      <x:c r="AA122" s="306" t="e">
        <x:f t="shared" si="29"/>
        <x:v>#N/A</x:v>
      </x:c>
      <x:c r="AB122" s="128" t="str">
        <x:f t="shared" si="28"/>
        <x:v>N/A</x:v>
      </x:c>
      <x:c r="AC122" s="165" t="str">
        <x:f t="shared" si="30"/>
        <x:v>0:00</x:v>
      </x:c>
      <x:c r="AD122" s="128" t="s">
        <x:v>2516</x:v>
      </x:c>
      <x:c r="AE122" s="165" t="str">
        <x:f t="shared" si="31"/>
        <x:v>0</x:v>
      </x:c>
      <x:c r="AF122" s="165" t="str">
        <x:f t="shared" si="32"/>
        <x:v>0:00</x:v>
      </x:c>
      <x:c r="AG122" s="109"/>
      <x:c r="AH122" s="163"/>
      <x:c r="AI122" s="162" t="str">
        <x:f>IF((G122="INWARDS"),"",IF((G122="OUTWARDS"),"",IF((L122=L125)*AND(M122=M125),"RETAIN FILM FOR NEXT SCREENING",IF((L122=L125)*AND(M122&lt;&gt;M125),"INTERNAL TRANSFER TO:","REQUIRED NEXT AT:"))))</x:f>
        <x:v>RETAIN FILM FOR NEXT SCREENING</x:v>
      </x:c>
      <x:c r="AJ122" s="162" t="str">
        <x:f t="shared" si="37"/>
        <x:v>NEXT SCREENING IS:</x:v>
      </x:c>
      <x:c r="AK122" s="162"/>
      <x:c r="AL122" s="304" t="e">
        <x:f>VLOOKUP($D122,MAIN!$C$2:$BD$1580,11)</x:f>
        <x:v>#N/A</x:v>
      </x:c>
      <x:c r="AM122" s="161">
        <x:f>VLOOKUP($G122, MAIN!$C$2:$BD$1580,11)</x:f>
        <x:v>0</x:v>
      </x:c>
    </x:row>
    <x:row r="123" spans="1:39" ht="11.25" customHeight="1">
      <x:c r="A123" s="106" t="str">
        <x:f t="shared" si="26"/>
        <x:v xml:space="preserve">  </x:v>
      </x:c>
      <x:c r="B123" s="106" t="str">
        <x:f t="shared" si="27"/>
        <x:v xml:space="preserve">  </x:v>
      </x:c>
      <x:c r="C123" s="106" t="str">
        <x:f t="shared" ref="C123:C142" si="38">I123&amp;" "&amp;L123&amp;" "&amp;K123</x:f>
        <x:v xml:space="preserve">  </x:v>
      </x:c>
      <x:c r="F123" s="126" t="s">
        <x:v>1478</x:v>
      </x:c>
      <x:c r="G123" s="126" t="s">
        <x:v>3527</x:v>
      </x:c>
      <x:c r="H123" s="127"/>
      <x:c r="L123" s="204"/>
      <x:c r="M123" s="204"/>
      <x:c r="N123" s="311" t="e">
        <x:f>VLOOKUP($D123,MAIN!$C$2:$BD$1580,12)</x:f>
        <x:v>#N/A</x:v>
      </x:c>
      <x:c r="O123" s="311" t="e">
        <x:f>VLOOKUP($D123,MAIN!$C$2:$BD$114,13)</x:f>
        <x:v>#N/A</x:v>
      </x:c>
      <x:c r="P123" s="312" t="e">
        <x:f>VLOOKUP($D123,MAIN!$C$2:$BD$1580,9)</x:f>
        <x:v>#N/A</x:v>
      </x:c>
      <x:c r="Q123" s="160" t="e">
        <x:f>VLOOKUP($D123,MAIN!$C$2:$BD$1580,4)</x:f>
        <x:v>#N/A</x:v>
      </x:c>
      <x:c r="R123" s="160" t="e">
        <x:f>VLOOKUP($D123,MAIN!$C$2:$BD$1580,18)</x:f>
        <x:v>#N/A</x:v>
      </x:c>
      <x:c r="S123" s="160" t="e">
        <x:f>VLOOKUP($D123,MAIN!$C$2:$BD$1580,5)</x:f>
        <x:v>#N/A</x:v>
      </x:c>
      <x:c r="T123" s="160" t="e">
        <x:f>VLOOKUP($D123,MAIN!$C$2:$BD$114,19)</x:f>
        <x:v>#N/A</x:v>
      </x:c>
      <x:c r="U123" s="160" t="e">
        <x:f>VLOOKUP($D123,MAIN!$C$2:$BD$114,7)</x:f>
        <x:v>#N/A</x:v>
      </x:c>
      <x:c r="V123" s="160" t="e">
        <x:f>VLOOKUP($D123,MAIN!$C$2:$BD$114,8)</x:f>
        <x:v>#N/A</x:v>
      </x:c>
      <x:c r="W123" s="160" t="e">
        <x:f>VLOOKUP($D123,MAIN!$C$2:$BD$114,15)</x:f>
        <x:v>#N/A</x:v>
      </x:c>
      <x:c r="X123" s="160" t="e">
        <x:f>VLOOKUP($D123,MAIN!$C$2:$BD$114,16)</x:f>
        <x:v>#N/A</x:v>
      </x:c>
      <x:c r="Y123" s="160" t="e">
        <x:f>VLOOKUP($D123,MAIN!$C$2:$BD$114,20)</x:f>
        <x:v>#N/A</x:v>
      </x:c>
      <x:c r="Z123" s="164"/>
      <x:c r="AA123" s="306" t="e">
        <x:f t="shared" si="29"/>
        <x:v>#N/A</x:v>
      </x:c>
      <x:c r="AB123" s="128" t="str">
        <x:f t="shared" si="28"/>
        <x:v>N/A</x:v>
      </x:c>
      <x:c r="AC123" s="165" t="str">
        <x:f t="shared" si="30"/>
        <x:v>0:00</x:v>
      </x:c>
      <x:c r="AD123" s="128" t="s">
        <x:v>2516</x:v>
      </x:c>
      <x:c r="AE123" s="165" t="str">
        <x:f t="shared" si="31"/>
        <x:v>0</x:v>
      </x:c>
      <x:c r="AF123" s="165" t="str">
        <x:f t="shared" si="32"/>
        <x:v>0:00</x:v>
      </x:c>
      <x:c r="AG123" s="115"/>
      <x:c r="AH123" s="163"/>
      <x:c r="AI123" s="162" t="str">
        <x:f>IF((G123="INWARDS"),"",IF((G123="OUTWARDS"),"",IF((L123=L124)*AND(M123=M124),"RETAIN FILM FOR NEXT SCREENING",IF((L123=L124)*AND(M123&lt;&gt;M124),"INTERNAL TRANSFER TO:","REQUIRED NEXT AT:"))))</x:f>
        <x:v>RETAIN FILM FOR NEXT SCREENING</x:v>
      </x:c>
      <x:c r="AJ123" s="162" t="str">
        <x:f t="shared" si="37"/>
        <x:v>NEXT SCREENING IS:</x:v>
      </x:c>
      <x:c r="AK123" s="162"/>
      <x:c r="AL123" s="304" t="e">
        <x:f>VLOOKUP($D123,MAIN!$C$2:$BD$1580,11)</x:f>
        <x:v>#N/A</x:v>
      </x:c>
      <x:c r="AM123" s="161">
        <x:f>VLOOKUP($G123, MAIN!$C$2:$BD$1580,11)</x:f>
        <x:v>0</x:v>
      </x:c>
    </x:row>
    <x:row r="124" spans="1:39" ht="11.25" customHeight="1">
      <x:c r="A124" s="106" t="str">
        <x:f t="shared" si="26"/>
        <x:v xml:space="preserve">  </x:v>
      </x:c>
      <x:c r="B124" s="106" t="str">
        <x:f t="shared" si="27"/>
        <x:v xml:space="preserve">  </x:v>
      </x:c>
      <x:c r="C124" s="106" t="str">
        <x:f t="shared" si="38"/>
        <x:v xml:space="preserve">  </x:v>
      </x:c>
      <x:c r="F124" s="126" t="s">
        <x:v>1478</x:v>
      </x:c>
      <x:c r="G124" s="126" t="s">
        <x:v>3527</x:v>
      </x:c>
      <x:c r="H124" s="127"/>
      <x:c r="L124" s="204"/>
      <x:c r="M124" s="204"/>
      <x:c r="N124" s="311" t="e">
        <x:f>VLOOKUP($D124,MAIN!$C$2:$BD$1580,12)</x:f>
        <x:v>#N/A</x:v>
      </x:c>
      <x:c r="O124" s="311" t="e">
        <x:f>VLOOKUP($D124,MAIN!$C$2:$BD$114,13)</x:f>
        <x:v>#N/A</x:v>
      </x:c>
      <x:c r="P124" s="312" t="e">
        <x:f>VLOOKUP($D124,MAIN!$C$2:$BD$1580,9)</x:f>
        <x:v>#N/A</x:v>
      </x:c>
      <x:c r="Q124" s="160" t="e">
        <x:f>VLOOKUP($D124,MAIN!$C$2:$BD$1580,4)</x:f>
        <x:v>#N/A</x:v>
      </x:c>
      <x:c r="R124" s="160" t="e">
        <x:f>VLOOKUP($D124,MAIN!$C$2:$BD$1580,18)</x:f>
        <x:v>#N/A</x:v>
      </x:c>
      <x:c r="S124" s="160" t="e">
        <x:f>VLOOKUP($D124,MAIN!$C$2:$BD$1580,5)</x:f>
        <x:v>#N/A</x:v>
      </x:c>
      <x:c r="T124" s="160" t="e">
        <x:f>VLOOKUP($D124,MAIN!$C$2:$BD$114,19)</x:f>
        <x:v>#N/A</x:v>
      </x:c>
      <x:c r="U124" s="160" t="e">
        <x:f>VLOOKUP($D124,MAIN!$C$2:$BD$114,7)</x:f>
        <x:v>#N/A</x:v>
      </x:c>
      <x:c r="V124" s="160" t="e">
        <x:f>VLOOKUP($D124,MAIN!$C$2:$BD$114,8)</x:f>
        <x:v>#N/A</x:v>
      </x:c>
      <x:c r="W124" s="160" t="e">
        <x:f>VLOOKUP($D124,MAIN!$C$2:$BD$114,15)</x:f>
        <x:v>#N/A</x:v>
      </x:c>
      <x:c r="X124" s="160" t="e">
        <x:f>VLOOKUP($D124,MAIN!$C$2:$BD$114,16)</x:f>
        <x:v>#N/A</x:v>
      </x:c>
      <x:c r="Y124" s="160" t="e">
        <x:f>VLOOKUP($D124,MAIN!$C$2:$BD$114,20)</x:f>
        <x:v>#N/A</x:v>
      </x:c>
      <x:c r="Z124" s="164"/>
      <x:c r="AA124" s="306" t="e">
        <x:f t="shared" si="29"/>
        <x:v>#N/A</x:v>
      </x:c>
      <x:c r="AB124" s="128" t="str">
        <x:f t="shared" si="28"/>
        <x:v>N/A</x:v>
      </x:c>
      <x:c r="AC124" s="165" t="str">
        <x:f t="shared" si="30"/>
        <x:v>0:00</x:v>
      </x:c>
      <x:c r="AD124" s="128" t="s">
        <x:v>2516</x:v>
      </x:c>
      <x:c r="AE124" s="165" t="str">
        <x:f t="shared" si="31"/>
        <x:v>0</x:v>
      </x:c>
      <x:c r="AF124" s="165" t="str">
        <x:f t="shared" si="32"/>
        <x:v>0:00</x:v>
      </x:c>
      <x:c r="AG124" s="115"/>
      <x:c r="AH124" s="163"/>
      <x:c r="AI124" s="162" t="str">
        <x:f>IF((G124="INWARDS"),"",IF((G124="OUTWARDS"),"",IF((L124=L122)*AND(M124=M122),"RETAIN FILM FOR NEXT SCREENING",IF((L124=L122)*AND(M124&lt;&gt;M122),"INTERNAL TRANSFER TO:","REQUIRED NEXT AT:"))))</x:f>
        <x:v>RETAIN FILM FOR NEXT SCREENING</x:v>
      </x:c>
      <x:c r="AJ124" s="162" t="str">
        <x:f t="shared" si="37"/>
        <x:v>NEXT SCREENING IS:</x:v>
      </x:c>
      <x:c r="AK124" s="162"/>
      <x:c r="AL124" s="304" t="e">
        <x:f>VLOOKUP($D124,MAIN!$C$2:$BD$1580,11)</x:f>
        <x:v>#N/A</x:v>
      </x:c>
      <x:c r="AM124" s="161">
        <x:f>VLOOKUP($G124, MAIN!$C$2:$BD$1580,11)</x:f>
        <x:v>0</x:v>
      </x:c>
    </x:row>
    <x:row r="125" spans="1:39" ht="11.25" customHeight="1">
      <x:c r="A125" s="106" t="str">
        <x:f t="shared" si="26"/>
        <x:v xml:space="preserve">  </x:v>
      </x:c>
      <x:c r="B125" s="106" t="str">
        <x:f t="shared" si="27"/>
        <x:v xml:space="preserve">  </x:v>
      </x:c>
      <x:c r="C125" s="106" t="str">
        <x:f t="shared" si="38"/>
        <x:v xml:space="preserve">  </x:v>
      </x:c>
      <x:c r="F125" s="126" t="s">
        <x:v>1478</x:v>
      </x:c>
      <x:c r="G125" s="126" t="s">
        <x:v>3527</x:v>
      </x:c>
      <x:c r="H125" s="204"/>
      <x:c r="L125" s="204"/>
      <x:c r="M125" s="204"/>
      <x:c r="N125" s="311" t="e">
        <x:f>VLOOKUP($D125,MAIN!$C$2:$BD$1580,12)</x:f>
        <x:v>#N/A</x:v>
      </x:c>
      <x:c r="O125" s="311" t="e">
        <x:f>VLOOKUP($D125,MAIN!$C$2:$BD$114,13)</x:f>
        <x:v>#N/A</x:v>
      </x:c>
      <x:c r="P125" s="312" t="e">
        <x:f>VLOOKUP($D125,MAIN!$C$2:$BD$1580,9)</x:f>
        <x:v>#N/A</x:v>
      </x:c>
      <x:c r="Q125" s="160" t="e">
        <x:f>VLOOKUP($D125,MAIN!$C$2:$BD$1580,4)</x:f>
        <x:v>#N/A</x:v>
      </x:c>
      <x:c r="R125" s="160" t="e">
        <x:f>VLOOKUP($D125,MAIN!$C$2:$BD$1580,18)</x:f>
        <x:v>#N/A</x:v>
      </x:c>
      <x:c r="S125" s="160" t="e">
        <x:f>VLOOKUP($D125,MAIN!$C$2:$BD$1580,5)</x:f>
        <x:v>#N/A</x:v>
      </x:c>
      <x:c r="T125" s="160" t="e">
        <x:f>VLOOKUP($D125,MAIN!$C$2:$BD$114,19)</x:f>
        <x:v>#N/A</x:v>
      </x:c>
      <x:c r="U125" s="160" t="e">
        <x:f>VLOOKUP($D125,MAIN!$C$2:$BD$114,7)</x:f>
        <x:v>#N/A</x:v>
      </x:c>
      <x:c r="V125" s="160" t="e">
        <x:f>VLOOKUP($D125,MAIN!$C$2:$BD$114,8)</x:f>
        <x:v>#N/A</x:v>
      </x:c>
      <x:c r="W125" s="160" t="e">
        <x:f>VLOOKUP($D125,MAIN!$C$2:$BD$114,15)</x:f>
        <x:v>#N/A</x:v>
      </x:c>
      <x:c r="X125" s="160" t="e">
        <x:f>VLOOKUP($D125,MAIN!$C$2:$BD$114,16)</x:f>
        <x:v>#N/A</x:v>
      </x:c>
      <x:c r="Y125" s="160" t="e">
        <x:f>VLOOKUP($D125,MAIN!$C$2:$BD$114,20)</x:f>
        <x:v>#N/A</x:v>
      </x:c>
      <x:c r="Z125" s="164"/>
      <x:c r="AA125" s="306" t="e">
        <x:f t="shared" si="29"/>
        <x:v>#N/A</x:v>
      </x:c>
      <x:c r="AB125" s="128" t="str">
        <x:f t="shared" si="28"/>
        <x:v>N/A</x:v>
      </x:c>
      <x:c r="AC125" s="165" t="str">
        <x:f t="shared" si="30"/>
        <x:v>0:00</x:v>
      </x:c>
      <x:c r="AD125" s="128" t="s">
        <x:v>2516</x:v>
      </x:c>
      <x:c r="AE125" s="165" t="str">
        <x:f t="shared" si="31"/>
        <x:v>0</x:v>
      </x:c>
      <x:c r="AF125" s="165" t="str">
        <x:f t="shared" si="32"/>
        <x:v>0:00</x:v>
      </x:c>
      <x:c r="AG125" s="115"/>
      <x:c r="AH125" s="163"/>
      <x:c r="AI125" s="162" t="str">
        <x:f t="shared" ref="AI125:AI131" si="39">IF((G125="INWARDS"),"",IF((G125="OUTWARDS"),"",IF((L125=L126)*AND(M125=M126),"RETAIN FILM FOR NEXT SCREENING",IF((L125=L126)*AND(M125&lt;&gt;M126),"INTERNAL TRANSFER TO:","REQUIRED NEXT AT:"))))</x:f>
        <x:v>RETAIN FILM FOR NEXT SCREENING</x:v>
      </x:c>
      <x:c r="AJ125" s="162" t="str">
        <x:f t="shared" si="37"/>
        <x:v>NEXT SCREENING IS:</x:v>
      </x:c>
      <x:c r="AK125" s="162"/>
      <x:c r="AL125" s="304" t="e">
        <x:f>VLOOKUP($D125,MAIN!$C$2:$BD$1580,11)</x:f>
        <x:v>#N/A</x:v>
      </x:c>
      <x:c r="AM125" s="161">
        <x:f>VLOOKUP($G125, MAIN!$C$2:$BD$1580,11)</x:f>
        <x:v>0</x:v>
      </x:c>
    </x:row>
    <x:row r="126" spans="1:39" ht="11.25" customHeight="1">
      <x:c r="A126" s="106" t="str">
        <x:f t="shared" si="26"/>
        <x:v xml:space="preserve">  </x:v>
      </x:c>
      <x:c r="B126" s="106" t="str">
        <x:f t="shared" si="27"/>
        <x:v xml:space="preserve">  </x:v>
      </x:c>
      <x:c r="C126" s="106" t="str">
        <x:f t="shared" si="38"/>
        <x:v xml:space="preserve">  </x:v>
      </x:c>
      <x:c r="F126" s="126" t="s">
        <x:v>1478</x:v>
      </x:c>
      <x:c r="G126" s="126" t="s">
        <x:v>3527</x:v>
      </x:c>
      <x:c r="H126" s="145"/>
      <x:c r="L126" s="204"/>
      <x:c r="M126" s="204"/>
      <x:c r="N126" s="311" t="e">
        <x:f>VLOOKUP($D126,MAIN!$C$2:$BD$1580,12)</x:f>
        <x:v>#N/A</x:v>
      </x:c>
      <x:c r="O126" s="311" t="e">
        <x:f>VLOOKUP($D126,MAIN!$C$2:$BD$114,13)</x:f>
        <x:v>#N/A</x:v>
      </x:c>
      <x:c r="P126" s="312" t="e">
        <x:f>VLOOKUP($D126,MAIN!$C$2:$BD$1580,9)</x:f>
        <x:v>#N/A</x:v>
      </x:c>
      <x:c r="Q126" s="160" t="e">
        <x:f>VLOOKUP($D126,MAIN!$C$2:$BD$1580,4)</x:f>
        <x:v>#N/A</x:v>
      </x:c>
      <x:c r="R126" s="160" t="e">
        <x:f>VLOOKUP($D126,MAIN!$C$2:$BD$1580,18)</x:f>
        <x:v>#N/A</x:v>
      </x:c>
      <x:c r="S126" s="160" t="e">
        <x:f>VLOOKUP($D126,MAIN!$C$2:$BD$1580,5)</x:f>
        <x:v>#N/A</x:v>
      </x:c>
      <x:c r="T126" s="160" t="e">
        <x:f>VLOOKUP($D126,MAIN!$C$2:$BD$114,19)</x:f>
        <x:v>#N/A</x:v>
      </x:c>
      <x:c r="U126" s="160" t="e">
        <x:f>VLOOKUP($D126,MAIN!$C$2:$BD$114,7)</x:f>
        <x:v>#N/A</x:v>
      </x:c>
      <x:c r="V126" s="160" t="e">
        <x:f>VLOOKUP($D126,MAIN!$C$2:$BD$114,8)</x:f>
        <x:v>#N/A</x:v>
      </x:c>
      <x:c r="W126" s="160" t="e">
        <x:f>VLOOKUP($D126,MAIN!$C$2:$BD$114,15)</x:f>
        <x:v>#N/A</x:v>
      </x:c>
      <x:c r="X126" s="160" t="e">
        <x:f>VLOOKUP($D126,MAIN!$C$2:$BD$114,16)</x:f>
        <x:v>#N/A</x:v>
      </x:c>
      <x:c r="Y126" s="160" t="e">
        <x:f>VLOOKUP($D126,MAIN!$C$2:$BD$114,20)</x:f>
        <x:v>#N/A</x:v>
      </x:c>
      <x:c r="Z126" s="164"/>
      <x:c r="AA126" s="306" t="e">
        <x:f t="shared" si="29"/>
        <x:v>#N/A</x:v>
      </x:c>
      <x:c r="AB126" s="128" t="str">
        <x:f t="shared" si="28"/>
        <x:v>N/A</x:v>
      </x:c>
      <x:c r="AC126" s="165" t="str">
        <x:f t="shared" si="30"/>
        <x:v>0:00</x:v>
      </x:c>
      <x:c r="AD126" s="128" t="s">
        <x:v>2516</x:v>
      </x:c>
      <x:c r="AE126" s="165" t="str">
        <x:f t="shared" si="31"/>
        <x:v>0</x:v>
      </x:c>
      <x:c r="AF126" s="165" t="str">
        <x:f t="shared" si="32"/>
        <x:v>0:00</x:v>
      </x:c>
      <x:c r="AG126" s="115"/>
      <x:c r="AH126" s="163"/>
      <x:c r="AI126" s="162" t="str">
        <x:f t="shared" si="39"/>
        <x:v>RETAIN FILM FOR NEXT SCREENING</x:v>
      </x:c>
      <x:c r="AJ126" s="162" t="str">
        <x:f t="shared" si="37"/>
        <x:v>NEXT SCREENING IS:</x:v>
      </x:c>
      <x:c r="AK126" s="162"/>
      <x:c r="AL126" s="304" t="e">
        <x:f>VLOOKUP($D126,MAIN!$C$2:$BD$1580,11)</x:f>
        <x:v>#N/A</x:v>
      </x:c>
      <x:c r="AM126" s="161">
        <x:f>VLOOKUP($G126, MAIN!$C$2:$BD$1580,11)</x:f>
        <x:v>0</x:v>
      </x:c>
    </x:row>
    <x:row r="127" spans="1:39" ht="11.25" customHeight="1">
      <x:c r="A127" s="106" t="str">
        <x:f t="shared" si="26"/>
        <x:v xml:space="preserve">  </x:v>
      </x:c>
      <x:c r="B127" s="106" t="str">
        <x:f t="shared" si="27"/>
        <x:v xml:space="preserve">  </x:v>
      </x:c>
      <x:c r="C127" s="106" t="str">
        <x:f t="shared" si="38"/>
        <x:v xml:space="preserve">  </x:v>
      </x:c>
      <x:c r="F127" s="126" t="s">
        <x:v>1478</x:v>
      </x:c>
      <x:c r="G127" s="126" t="s">
        <x:v>3527</x:v>
      </x:c>
      <x:c r="H127" s="127"/>
      <x:c r="L127" s="204"/>
      <x:c r="M127" s="204"/>
      <x:c r="N127" s="311" t="e">
        <x:f>VLOOKUP($D127,MAIN!$C$2:$BD$1580,12)</x:f>
        <x:v>#N/A</x:v>
      </x:c>
      <x:c r="O127" s="311" t="e">
        <x:f>VLOOKUP($D127,MAIN!$C$2:$BD$114,13)</x:f>
        <x:v>#N/A</x:v>
      </x:c>
      <x:c r="P127" s="312" t="e">
        <x:f>VLOOKUP($D127,MAIN!$C$2:$BD$1580,9)</x:f>
        <x:v>#N/A</x:v>
      </x:c>
      <x:c r="Q127" s="160" t="e">
        <x:f>VLOOKUP($D127,MAIN!$C$2:$BD$1580,4)</x:f>
        <x:v>#N/A</x:v>
      </x:c>
      <x:c r="R127" s="160" t="e">
        <x:f>VLOOKUP($D127,MAIN!$C$2:$BD$1580,18)</x:f>
        <x:v>#N/A</x:v>
      </x:c>
      <x:c r="S127" s="160" t="e">
        <x:f>VLOOKUP($D127,MAIN!$C$2:$BD$1580,5)</x:f>
        <x:v>#N/A</x:v>
      </x:c>
      <x:c r="T127" s="160" t="e">
        <x:f>VLOOKUP($D127,MAIN!$C$2:$BD$114,19)</x:f>
        <x:v>#N/A</x:v>
      </x:c>
      <x:c r="U127" s="160" t="e">
        <x:f>VLOOKUP($D127,MAIN!$C$2:$BD$114,7)</x:f>
        <x:v>#N/A</x:v>
      </x:c>
      <x:c r="V127" s="160" t="e">
        <x:f>VLOOKUP($D127,MAIN!$C$2:$BD$114,8)</x:f>
        <x:v>#N/A</x:v>
      </x:c>
      <x:c r="W127" s="160" t="e">
        <x:f>VLOOKUP($D127,MAIN!$C$2:$BD$114,15)</x:f>
        <x:v>#N/A</x:v>
      </x:c>
      <x:c r="X127" s="160" t="e">
        <x:f>VLOOKUP($D127,MAIN!$C$2:$BD$114,16)</x:f>
        <x:v>#N/A</x:v>
      </x:c>
      <x:c r="Y127" s="160" t="e">
        <x:f>VLOOKUP($D127,MAIN!$C$2:$BD$114,20)</x:f>
        <x:v>#N/A</x:v>
      </x:c>
      <x:c r="Z127" s="164"/>
      <x:c r="AA127" s="306" t="e">
        <x:f t="shared" si="29"/>
        <x:v>#N/A</x:v>
      </x:c>
      <x:c r="AB127" s="128" t="str">
        <x:f t="shared" si="28"/>
        <x:v>N/A</x:v>
      </x:c>
      <x:c r="AC127" s="165" t="str">
        <x:f t="shared" si="30"/>
        <x:v>0:00</x:v>
      </x:c>
      <x:c r="AD127" s="128" t="s">
        <x:v>2516</x:v>
      </x:c>
      <x:c r="AE127" s="165" t="str">
        <x:f t="shared" si="31"/>
        <x:v>0</x:v>
      </x:c>
      <x:c r="AF127" s="165" t="str">
        <x:f t="shared" si="32"/>
        <x:v>0:00</x:v>
      </x:c>
      <x:c r="AG127" s="115"/>
      <x:c r="AH127" s="163"/>
      <x:c r="AI127" s="162" t="str">
        <x:f t="shared" si="39"/>
        <x:v>RETAIN FILM FOR NEXT SCREENING</x:v>
      </x:c>
      <x:c r="AJ127" s="162" t="str">
        <x:f t="shared" si="37"/>
        <x:v>NEXT SCREENING IS:</x:v>
      </x:c>
      <x:c r="AK127" s="162"/>
      <x:c r="AL127" s="304" t="e">
        <x:f>VLOOKUP($D127,MAIN!$C$2:$BD$1580,11)</x:f>
        <x:v>#N/A</x:v>
      </x:c>
      <x:c r="AM127" s="161">
        <x:f>VLOOKUP($G127, MAIN!$C$2:$BD$1580,11)</x:f>
        <x:v>0</x:v>
      </x:c>
    </x:row>
    <x:row r="128" spans="1:39" ht="11.25" customHeight="1">
      <x:c r="A128" s="106" t="str">
        <x:f t="shared" si="26"/>
        <x:v xml:space="preserve">  </x:v>
      </x:c>
      <x:c r="B128" s="106" t="str">
        <x:f t="shared" si="27"/>
        <x:v xml:space="preserve">  </x:v>
      </x:c>
      <x:c r="C128" s="106" t="str">
        <x:f t="shared" si="38"/>
        <x:v xml:space="preserve">  </x:v>
      </x:c>
      <x:c r="F128" s="126" t="s">
        <x:v>1478</x:v>
      </x:c>
      <x:c r="G128" s="126" t="s">
        <x:v>3527</x:v>
      </x:c>
      <x:c r="H128" s="204"/>
      <x:c r="L128" s="204"/>
      <x:c r="M128" s="204"/>
      <x:c r="N128" s="311" t="e">
        <x:f>VLOOKUP($D128,MAIN!$C$2:$BD$1580,12)</x:f>
        <x:v>#N/A</x:v>
      </x:c>
      <x:c r="O128" s="311" t="e">
        <x:f>VLOOKUP($D128,MAIN!$C$2:$BD$114,13)</x:f>
        <x:v>#N/A</x:v>
      </x:c>
      <x:c r="P128" s="312" t="e">
        <x:f>VLOOKUP($D128,MAIN!$C$2:$BD$1580,9)</x:f>
        <x:v>#N/A</x:v>
      </x:c>
      <x:c r="Q128" s="160" t="e">
        <x:f>VLOOKUP($D128,MAIN!$C$2:$BD$1580,4)</x:f>
        <x:v>#N/A</x:v>
      </x:c>
      <x:c r="R128" s="160" t="e">
        <x:f>VLOOKUP($D128,MAIN!$C$2:$BD$1580,18)</x:f>
        <x:v>#N/A</x:v>
      </x:c>
      <x:c r="S128" s="160" t="e">
        <x:f>VLOOKUP($D128,MAIN!$C$2:$BD$1580,5)</x:f>
        <x:v>#N/A</x:v>
      </x:c>
      <x:c r="T128" s="160" t="e">
        <x:f>VLOOKUP($D128,MAIN!$C$2:$BD$114,19)</x:f>
        <x:v>#N/A</x:v>
      </x:c>
      <x:c r="U128" s="160" t="e">
        <x:f>VLOOKUP($D128,MAIN!$C$2:$BD$114,7)</x:f>
        <x:v>#N/A</x:v>
      </x:c>
      <x:c r="V128" s="160" t="e">
        <x:f>VLOOKUP($D128,MAIN!$C$2:$BD$114,8)</x:f>
        <x:v>#N/A</x:v>
      </x:c>
      <x:c r="W128" s="160" t="e">
        <x:f>VLOOKUP($D128,MAIN!$C$2:$BD$114,15)</x:f>
        <x:v>#N/A</x:v>
      </x:c>
      <x:c r="X128" s="160" t="e">
        <x:f>VLOOKUP($D128,MAIN!$C$2:$BD$114,16)</x:f>
        <x:v>#N/A</x:v>
      </x:c>
      <x:c r="Y128" s="160" t="e">
        <x:f>VLOOKUP($D128,MAIN!$C$2:$BD$114,20)</x:f>
        <x:v>#N/A</x:v>
      </x:c>
      <x:c r="Z128" s="164"/>
      <x:c r="AA128" s="306" t="e">
        <x:f t="shared" si="29"/>
        <x:v>#N/A</x:v>
      </x:c>
      <x:c r="AB128" s="128" t="str">
        <x:f t="shared" si="28"/>
        <x:v>N/A</x:v>
      </x:c>
      <x:c r="AC128" s="165" t="str">
        <x:f t="shared" si="30"/>
        <x:v>0:00</x:v>
      </x:c>
      <x:c r="AD128" s="128" t="s">
        <x:v>2516</x:v>
      </x:c>
      <x:c r="AE128" s="165" t="str">
        <x:f t="shared" si="31"/>
        <x:v>0</x:v>
      </x:c>
      <x:c r="AF128" s="165" t="str">
        <x:f t="shared" si="32"/>
        <x:v>0:00</x:v>
      </x:c>
      <x:c r="AG128" s="115"/>
      <x:c r="AH128" s="163"/>
      <x:c r="AI128" s="162" t="str">
        <x:f t="shared" si="39"/>
        <x:v>RETAIN FILM FOR NEXT SCREENING</x:v>
      </x:c>
      <x:c r="AJ128" s="162" t="str">
        <x:f t="shared" si="37"/>
        <x:v>NEXT SCREENING IS:</x:v>
      </x:c>
      <x:c r="AK128" s="162"/>
      <x:c r="AL128" s="304" t="e">
        <x:f>VLOOKUP($D128,MAIN!$C$2:$BD$1580,11)</x:f>
        <x:v>#N/A</x:v>
      </x:c>
      <x:c r="AM128" s="161">
        <x:f>VLOOKUP($G128, MAIN!$C$2:$BD$1580,11)</x:f>
        <x:v>0</x:v>
      </x:c>
    </x:row>
    <x:row r="129" spans="1:39" ht="11.25" customHeight="1">
      <x:c r="A129" s="106" t="str">
        <x:f t="shared" si="26"/>
        <x:v xml:space="preserve">  </x:v>
      </x:c>
      <x:c r="B129" s="106" t="str">
        <x:f t="shared" si="27"/>
        <x:v xml:space="preserve">  </x:v>
      </x:c>
      <x:c r="C129" s="106" t="str">
        <x:f t="shared" si="38"/>
        <x:v xml:space="preserve">  </x:v>
      </x:c>
      <x:c r="F129" s="126" t="s">
        <x:v>1478</x:v>
      </x:c>
      <x:c r="G129" s="126" t="s">
        <x:v>3527</x:v>
      </x:c>
      <x:c r="H129" s="127"/>
      <x:c r="L129" s="204"/>
      <x:c r="M129" s="125"/>
      <x:c r="N129" s="311" t="e">
        <x:f>VLOOKUP($D129,MAIN!$C$2:$BD$1580,12)</x:f>
        <x:v>#N/A</x:v>
      </x:c>
      <x:c r="O129" s="311" t="e">
        <x:f>VLOOKUP($D129,MAIN!$C$2:$BD$114,13)</x:f>
        <x:v>#N/A</x:v>
      </x:c>
      <x:c r="P129" s="312" t="e">
        <x:f>VLOOKUP($D129,MAIN!$C$2:$BD$1580,9)</x:f>
        <x:v>#N/A</x:v>
      </x:c>
      <x:c r="Q129" s="160" t="e">
        <x:f>VLOOKUP($D129,MAIN!$C$2:$BD$1580,4)</x:f>
        <x:v>#N/A</x:v>
      </x:c>
      <x:c r="R129" s="160" t="e">
        <x:f>VLOOKUP($D129,MAIN!$C$2:$BD$1580,18)</x:f>
        <x:v>#N/A</x:v>
      </x:c>
      <x:c r="S129" s="160" t="e">
        <x:f>VLOOKUP($D129,MAIN!$C$2:$BD$1580,5)</x:f>
        <x:v>#N/A</x:v>
      </x:c>
      <x:c r="T129" s="160" t="e">
        <x:f>VLOOKUP($D129,MAIN!$C$2:$BD$114,19)</x:f>
        <x:v>#N/A</x:v>
      </x:c>
      <x:c r="U129" s="160" t="e">
        <x:f>VLOOKUP($D129,MAIN!$C$2:$BD$114,7)</x:f>
        <x:v>#N/A</x:v>
      </x:c>
      <x:c r="V129" s="160" t="e">
        <x:f>VLOOKUP($D129,MAIN!$C$2:$BD$114,8)</x:f>
        <x:v>#N/A</x:v>
      </x:c>
      <x:c r="W129" s="160" t="e">
        <x:f>VLOOKUP($D129,MAIN!$C$2:$BD$114,15)</x:f>
        <x:v>#N/A</x:v>
      </x:c>
      <x:c r="X129" s="160" t="e">
        <x:f>VLOOKUP($D129,MAIN!$C$2:$BD$114,16)</x:f>
        <x:v>#N/A</x:v>
      </x:c>
      <x:c r="Y129" s="160" t="e">
        <x:f>VLOOKUP($D129,MAIN!$C$2:$BD$114,20)</x:f>
        <x:v>#N/A</x:v>
      </x:c>
      <x:c r="Z129" s="164"/>
      <x:c r="AA129" s="306" t="e">
        <x:f t="shared" si="29"/>
        <x:v>#N/A</x:v>
      </x:c>
      <x:c r="AB129" s="128" t="str">
        <x:f t="shared" si="28"/>
        <x:v>N/A</x:v>
      </x:c>
      <x:c r="AC129" s="165" t="str">
        <x:f t="shared" si="30"/>
        <x:v>0:00</x:v>
      </x:c>
      <x:c r="AD129" s="128" t="s">
        <x:v>2516</x:v>
      </x:c>
      <x:c r="AE129" s="165" t="str">
        <x:f t="shared" si="31"/>
        <x:v>0</x:v>
      </x:c>
      <x:c r="AF129" s="165" t="str">
        <x:f t="shared" si="32"/>
        <x:v>0:00</x:v>
      </x:c>
      <x:c r="AG129" s="109"/>
      <x:c r="AH129" s="163"/>
      <x:c r="AI129" s="162" t="str">
        <x:f t="shared" si="39"/>
        <x:v>RETAIN FILM FOR NEXT SCREENING</x:v>
      </x:c>
      <x:c r="AJ129" s="162" t="str">
        <x:f t="shared" si="37"/>
        <x:v>NEXT SCREENING IS:</x:v>
      </x:c>
      <x:c r="AK129" s="162"/>
      <x:c r="AL129" s="304" t="e">
        <x:f>VLOOKUP($D129,MAIN!$C$2:$BD$1580,11)</x:f>
        <x:v>#N/A</x:v>
      </x:c>
      <x:c r="AM129" s="161">
        <x:f>VLOOKUP($G129, MAIN!$C$2:$BD$1580,11)</x:f>
        <x:v>0</x:v>
      </x:c>
    </x:row>
    <x:row r="130" spans="1:39" ht="11.25" customHeight="1">
      <x:c r="A130" s="106" t="str">
        <x:f t="shared" ref="A130:A193" si="40">D130&amp;" "&amp;I130&amp;" "&amp;J130</x:f>
        <x:v xml:space="preserve">  </x:v>
      </x:c>
      <x:c r="B130" s="106" t="str">
        <x:f t="shared" ref="B130:B193" si="41">J130&amp;" "&amp;I130&amp;" "&amp;L130</x:f>
        <x:v xml:space="preserve">  </x:v>
      </x:c>
      <x:c r="C130" s="106" t="str">
        <x:f t="shared" si="38"/>
        <x:v xml:space="preserve">  </x:v>
      </x:c>
      <x:c r="F130" s="126" t="s">
        <x:v>1478</x:v>
      </x:c>
      <x:c r="G130" s="126" t="s">
        <x:v>3527</x:v>
      </x:c>
      <x:c r="H130" s="204"/>
      <x:c r="L130" s="204"/>
      <x:c r="M130" s="125"/>
      <x:c r="N130" s="311" t="e">
        <x:f>VLOOKUP($D130,MAIN!$C$2:$BD$1580,12)</x:f>
        <x:v>#N/A</x:v>
      </x:c>
      <x:c r="O130" s="311" t="e">
        <x:f>VLOOKUP($D130,MAIN!$C$2:$BD$114,13)</x:f>
        <x:v>#N/A</x:v>
      </x:c>
      <x:c r="P130" s="312" t="e">
        <x:f>VLOOKUP($D130,MAIN!$C$2:$BD$1580,9)</x:f>
        <x:v>#N/A</x:v>
      </x:c>
      <x:c r="Q130" s="160" t="e">
        <x:f>VLOOKUP($D130,MAIN!$C$2:$BD$1580,4)</x:f>
        <x:v>#N/A</x:v>
      </x:c>
      <x:c r="R130" s="160" t="e">
        <x:f>VLOOKUP($D130,MAIN!$C$2:$BD$1580,18)</x:f>
        <x:v>#N/A</x:v>
      </x:c>
      <x:c r="S130" s="160" t="e">
        <x:f>VLOOKUP($D130,MAIN!$C$2:$BD$1580,5)</x:f>
        <x:v>#N/A</x:v>
      </x:c>
      <x:c r="T130" s="160" t="e">
        <x:f>VLOOKUP($D130,MAIN!$C$2:$BD$114,19)</x:f>
        <x:v>#N/A</x:v>
      </x:c>
      <x:c r="U130" s="160" t="e">
        <x:f>VLOOKUP($D130,MAIN!$C$2:$BD$114,7)</x:f>
        <x:v>#N/A</x:v>
      </x:c>
      <x:c r="V130" s="160" t="e">
        <x:f>VLOOKUP($D130,MAIN!$C$2:$BD$114,8)</x:f>
        <x:v>#N/A</x:v>
      </x:c>
      <x:c r="W130" s="160" t="e">
        <x:f>VLOOKUP($D130,MAIN!$C$2:$BD$114,15)</x:f>
        <x:v>#N/A</x:v>
      </x:c>
      <x:c r="X130" s="160" t="e">
        <x:f>VLOOKUP($D130,MAIN!$C$2:$BD$114,16)</x:f>
        <x:v>#N/A</x:v>
      </x:c>
      <x:c r="Y130" s="160" t="e">
        <x:f>VLOOKUP($D130,MAIN!$C$2:$BD$114,20)</x:f>
        <x:v>#N/A</x:v>
      </x:c>
      <x:c r="Z130" s="164"/>
      <x:c r="AA130" s="306" t="e">
        <x:f t="shared" si="29"/>
        <x:v>#N/A</x:v>
      </x:c>
      <x:c r="AB130" s="128" t="str">
        <x:f t="shared" si="28"/>
        <x:v>N/A</x:v>
      </x:c>
      <x:c r="AC130" s="165" t="str">
        <x:f t="shared" si="30"/>
        <x:v>0:00</x:v>
      </x:c>
      <x:c r="AD130" s="128" t="s">
        <x:v>2516</x:v>
      </x:c>
      <x:c r="AE130" s="165" t="str">
        <x:f t="shared" si="31"/>
        <x:v>0</x:v>
      </x:c>
      <x:c r="AF130" s="165" t="str">
        <x:f t="shared" si="32"/>
        <x:v>0:00</x:v>
      </x:c>
      <x:c r="AG130" s="109"/>
      <x:c r="AH130" s="163"/>
      <x:c r="AI130" s="162" t="str">
        <x:f t="shared" si="39"/>
        <x:v>RETAIN FILM FOR NEXT SCREENING</x:v>
      </x:c>
      <x:c r="AJ130" s="162" t="str">
        <x:f t="shared" si="37"/>
        <x:v>NEXT SCREENING IS:</x:v>
      </x:c>
      <x:c r="AK130" s="162"/>
      <x:c r="AL130" s="304" t="e">
        <x:f>VLOOKUP($D130,MAIN!$C$2:$BD$1580,11)</x:f>
        <x:v>#N/A</x:v>
      </x:c>
      <x:c r="AM130" s="161">
        <x:f>VLOOKUP($G130, MAIN!$C$2:$BD$1580,11)</x:f>
        <x:v>0</x:v>
      </x:c>
    </x:row>
    <x:row r="131" spans="1:39" ht="11.25" customHeight="1">
      <x:c r="A131" s="106" t="str">
        <x:f t="shared" si="40"/>
        <x:v xml:space="preserve">  </x:v>
      </x:c>
      <x:c r="B131" s="106" t="str">
        <x:f t="shared" si="41"/>
        <x:v xml:space="preserve">  </x:v>
      </x:c>
      <x:c r="C131" s="106" t="str">
        <x:f t="shared" si="38"/>
        <x:v xml:space="preserve">  </x:v>
      </x:c>
      <x:c r="F131" s="126" t="s">
        <x:v>1478</x:v>
      </x:c>
      <x:c r="G131" s="126" t="s">
        <x:v>3527</x:v>
      </x:c>
      <x:c r="H131" s="204"/>
      <x:c r="L131" s="204"/>
      <x:c r="M131" s="125"/>
      <x:c r="N131" s="311" t="e">
        <x:f>VLOOKUP($D131,MAIN!$C$2:$BD$1580,12)</x:f>
        <x:v>#N/A</x:v>
      </x:c>
      <x:c r="O131" s="311" t="e">
        <x:f>VLOOKUP($D131,MAIN!$C$2:$BD$114,13)</x:f>
        <x:v>#N/A</x:v>
      </x:c>
      <x:c r="P131" s="312" t="e">
        <x:f>VLOOKUP($D131,MAIN!$C$2:$BD$1580,9)</x:f>
        <x:v>#N/A</x:v>
      </x:c>
      <x:c r="Q131" s="160" t="e">
        <x:f>VLOOKUP($D131,MAIN!$C$2:$BD$1580,4)</x:f>
        <x:v>#N/A</x:v>
      </x:c>
      <x:c r="R131" s="160" t="e">
        <x:f>VLOOKUP($D131,MAIN!$C$2:$BD$1580,18)</x:f>
        <x:v>#N/A</x:v>
      </x:c>
      <x:c r="S131" s="160" t="e">
        <x:f>VLOOKUP($D131,MAIN!$C$2:$BD$1580,5)</x:f>
        <x:v>#N/A</x:v>
      </x:c>
      <x:c r="T131" s="160" t="e">
        <x:f>VLOOKUP($D131,MAIN!$C$2:$BD$114,19)</x:f>
        <x:v>#N/A</x:v>
      </x:c>
      <x:c r="U131" s="160" t="e">
        <x:f>VLOOKUP($D131,MAIN!$C$2:$BD$114,7)</x:f>
        <x:v>#N/A</x:v>
      </x:c>
      <x:c r="V131" s="160" t="e">
        <x:f>VLOOKUP($D131,MAIN!$C$2:$BD$114,8)</x:f>
        <x:v>#N/A</x:v>
      </x:c>
      <x:c r="W131" s="160" t="e">
        <x:f>VLOOKUP($D131,MAIN!$C$2:$BD$114,15)</x:f>
        <x:v>#N/A</x:v>
      </x:c>
      <x:c r="X131" s="160" t="e">
        <x:f>VLOOKUP($D131,MAIN!$C$2:$BD$114,16)</x:f>
        <x:v>#N/A</x:v>
      </x:c>
      <x:c r="Y131" s="160" t="e">
        <x:f>VLOOKUP($D131,MAIN!$C$2:$BD$114,20)</x:f>
        <x:v>#N/A</x:v>
      </x:c>
      <x:c r="Z131" s="164"/>
      <x:c r="AA131" s="306" t="e">
        <x:f t="shared" si="29"/>
        <x:v>#N/A</x:v>
      </x:c>
      <x:c r="AB131" s="128" t="str">
        <x:f t="shared" si="28"/>
        <x:v>N/A</x:v>
      </x:c>
      <x:c r="AC131" s="165" t="str">
        <x:f t="shared" si="30"/>
        <x:v>0:00</x:v>
      </x:c>
      <x:c r="AD131" s="128" t="s">
        <x:v>2516</x:v>
      </x:c>
      <x:c r="AE131" s="165" t="str">
        <x:f t="shared" si="31"/>
        <x:v>0</x:v>
      </x:c>
      <x:c r="AF131" s="165" t="str">
        <x:f t="shared" si="32"/>
        <x:v>0:00</x:v>
      </x:c>
      <x:c r="AG131" s="109"/>
      <x:c r="AH131" s="163"/>
      <x:c r="AI131" s="162" t="str">
        <x:f t="shared" si="39"/>
        <x:v>RETAIN FILM FOR NEXT SCREENING</x:v>
      </x:c>
      <x:c r="AJ131" s="162" t="str">
        <x:f t="shared" si="37"/>
        <x:v>NEXT SCREENING IS:</x:v>
      </x:c>
      <x:c r="AK131" s="162"/>
      <x:c r="AL131" s="304" t="e">
        <x:f>VLOOKUP($D131,MAIN!$C$2:$BD$1580,11)</x:f>
        <x:v>#N/A</x:v>
      </x:c>
      <x:c r="AM131" s="161">
        <x:f>VLOOKUP($G131, MAIN!$C$2:$BD$1580,11)</x:f>
        <x:v>0</x:v>
      </x:c>
    </x:row>
    <x:row r="132" spans="1:39" ht="11.25" customHeight="1">
      <x:c r="A132" s="106" t="str">
        <x:f t="shared" si="40"/>
        <x:v xml:space="preserve">  </x:v>
      </x:c>
      <x:c r="B132" s="106" t="str">
        <x:f t="shared" si="41"/>
        <x:v xml:space="preserve">  </x:v>
      </x:c>
      <x:c r="C132" s="106" t="str">
        <x:f t="shared" si="38"/>
        <x:v xml:space="preserve">  </x:v>
      </x:c>
      <x:c r="F132" s="126" t="s">
        <x:v>1478</x:v>
      </x:c>
      <x:c r="G132" s="126" t="s">
        <x:v>3527</x:v>
      </x:c>
      <x:c r="H132" s="127"/>
      <x:c r="L132" s="204"/>
      <x:c r="M132" s="125"/>
      <x:c r="N132" s="311" t="e">
        <x:f>VLOOKUP($D132,MAIN!$C$2:$BD$1580,12)</x:f>
        <x:v>#N/A</x:v>
      </x:c>
      <x:c r="O132" s="311" t="e">
        <x:f>VLOOKUP($D132,MAIN!$C$2:$BD$114,13)</x:f>
        <x:v>#N/A</x:v>
      </x:c>
      <x:c r="P132" s="312" t="e">
        <x:f>VLOOKUP($D132,MAIN!$C$2:$BD$1580,9)</x:f>
        <x:v>#N/A</x:v>
      </x:c>
      <x:c r="Q132" s="160" t="e">
        <x:f>VLOOKUP($D132,MAIN!$C$2:$BD$1580,4)</x:f>
        <x:v>#N/A</x:v>
      </x:c>
      <x:c r="R132" s="160" t="e">
        <x:f>VLOOKUP($D132,MAIN!$C$2:$BD$1580,18)</x:f>
        <x:v>#N/A</x:v>
      </x:c>
      <x:c r="S132" s="160" t="e">
        <x:f>VLOOKUP($D132,MAIN!$C$2:$BD$1580,5)</x:f>
        <x:v>#N/A</x:v>
      </x:c>
      <x:c r="T132" s="160" t="e">
        <x:f>VLOOKUP($D132,MAIN!$C$2:$BD$114,19)</x:f>
        <x:v>#N/A</x:v>
      </x:c>
      <x:c r="U132" s="160" t="e">
        <x:f>VLOOKUP($D132,MAIN!$C$2:$BD$114,7)</x:f>
        <x:v>#N/A</x:v>
      </x:c>
      <x:c r="V132" s="160" t="e">
        <x:f>VLOOKUP($D132,MAIN!$C$2:$BD$114,8)</x:f>
        <x:v>#N/A</x:v>
      </x:c>
      <x:c r="W132" s="160" t="e">
        <x:f>VLOOKUP($D132,MAIN!$C$2:$BD$114,15)</x:f>
        <x:v>#N/A</x:v>
      </x:c>
      <x:c r="X132" s="160" t="e">
        <x:f>VLOOKUP($D132,MAIN!$C$2:$BD$114,16)</x:f>
        <x:v>#N/A</x:v>
      </x:c>
      <x:c r="Y132" s="160" t="e">
        <x:f>VLOOKUP($D132,MAIN!$C$2:$BD$114,20)</x:f>
        <x:v>#N/A</x:v>
      </x:c>
      <x:c r="Z132" s="164"/>
      <x:c r="AA132" s="306" t="e">
        <x:f t="shared" si="29"/>
        <x:v>#N/A</x:v>
      </x:c>
      <x:c r="AB132" s="128" t="str">
        <x:f t="shared" si="28"/>
        <x:v>N/A</x:v>
      </x:c>
      <x:c r="AC132" s="165" t="str">
        <x:f t="shared" si="30"/>
        <x:v>0:00</x:v>
      </x:c>
      <x:c r="AD132" s="128" t="s">
        <x:v>2516</x:v>
      </x:c>
      <x:c r="AE132" s="165" t="str">
        <x:f t="shared" si="31"/>
        <x:v>0</x:v>
      </x:c>
      <x:c r="AF132" s="165" t="str">
        <x:f t="shared" si="32"/>
        <x:v>0:00</x:v>
      </x:c>
      <x:c r="AG132" s="109"/>
      <x:c r="AH132" s="163"/>
      <x:c r="AI132" s="162" t="str">
        <x:f>IF((G132="INWARDS"),"",IF((G132="OUTWARDS"),"",IF((L132=L134)*AND(M132=M134),"RETAIN FILM FOR NEXT SCREENING",IF((L132=L134)*AND(M132&lt;&gt;M134),"INTERNAL TRANSFER TO:","REQUIRED NEXT AT:"))))</x:f>
        <x:v>RETAIN FILM FOR NEXT SCREENING</x:v>
      </x:c>
      <x:c r="AJ132" s="162" t="str">
        <x:f t="shared" si="37"/>
        <x:v>NEXT SCREENING IS:</x:v>
      </x:c>
      <x:c r="AK132" s="162"/>
      <x:c r="AL132" s="304" t="e">
        <x:f>VLOOKUP($D132,MAIN!$C$2:$BD$1580,11)</x:f>
        <x:v>#N/A</x:v>
      </x:c>
      <x:c r="AM132" s="161">
        <x:f>VLOOKUP($G132, MAIN!$C$2:$BD$1580,11)</x:f>
        <x:v>0</x:v>
      </x:c>
    </x:row>
    <x:row r="133" spans="1:39" ht="11.25" customHeight="1">
      <x:c r="A133" s="106" t="str">
        <x:f t="shared" si="40"/>
        <x:v xml:space="preserve">  </x:v>
      </x:c>
      <x:c r="B133" s="106" t="str">
        <x:f t="shared" si="41"/>
        <x:v xml:space="preserve">  </x:v>
      </x:c>
      <x:c r="C133" s="106" t="str">
        <x:f t="shared" si="38"/>
        <x:v xml:space="preserve">  </x:v>
      </x:c>
      <x:c r="F133" s="126" t="s">
        <x:v>1478</x:v>
      </x:c>
      <x:c r="G133" s="126" t="s">
        <x:v>3527</x:v>
      </x:c>
      <x:c r="H133" s="153"/>
      <x:c r="L133" s="204"/>
      <x:c r="M133" s="125"/>
      <x:c r="N133" s="311" t="e">
        <x:f>VLOOKUP($D133,MAIN!$C$2:$BD$1580,12)</x:f>
        <x:v>#N/A</x:v>
      </x:c>
      <x:c r="O133" s="311" t="e">
        <x:f>VLOOKUP($D133,MAIN!$C$2:$BD$114,13)</x:f>
        <x:v>#N/A</x:v>
      </x:c>
      <x:c r="P133" s="312" t="e">
        <x:f>VLOOKUP($D133,MAIN!$C$2:$BD$1580,9)</x:f>
        <x:v>#N/A</x:v>
      </x:c>
      <x:c r="Q133" s="160" t="e">
        <x:f>VLOOKUP($D133,MAIN!$C$2:$BD$1580,4)</x:f>
        <x:v>#N/A</x:v>
      </x:c>
      <x:c r="R133" s="160" t="e">
        <x:f>VLOOKUP($D133,MAIN!$C$2:$BD$1580,18)</x:f>
        <x:v>#N/A</x:v>
      </x:c>
      <x:c r="S133" s="160" t="e">
        <x:f>VLOOKUP($D133,MAIN!$C$2:$BD$1580,5)</x:f>
        <x:v>#N/A</x:v>
      </x:c>
      <x:c r="T133" s="160" t="e">
        <x:f>VLOOKUP($D133,MAIN!$C$2:$BD$114,19)</x:f>
        <x:v>#N/A</x:v>
      </x:c>
      <x:c r="U133" s="160" t="e">
        <x:f>VLOOKUP($D133,MAIN!$C$2:$BD$114,7)</x:f>
        <x:v>#N/A</x:v>
      </x:c>
      <x:c r="V133" s="160" t="e">
        <x:f>VLOOKUP($D133,MAIN!$C$2:$BD$114,8)</x:f>
        <x:v>#N/A</x:v>
      </x:c>
      <x:c r="W133" s="160" t="e">
        <x:f>VLOOKUP($D133,MAIN!$C$2:$BD$114,15)</x:f>
        <x:v>#N/A</x:v>
      </x:c>
      <x:c r="X133" s="160" t="e">
        <x:f>VLOOKUP($D133,MAIN!$C$2:$BD$114,16)</x:f>
        <x:v>#N/A</x:v>
      </x:c>
      <x:c r="Y133" s="160" t="e">
        <x:f>VLOOKUP($D133,MAIN!$C$2:$BD$114,20)</x:f>
        <x:v>#N/A</x:v>
      </x:c>
      <x:c r="Z133" s="164"/>
      <x:c r="AA133" s="306" t="e">
        <x:f t="shared" si="29"/>
        <x:v>#N/A</x:v>
      </x:c>
      <x:c r="AB133" s="128" t="str">
        <x:f t="shared" si="28"/>
        <x:v>N/A</x:v>
      </x:c>
      <x:c r="AC133" s="165" t="str">
        <x:f t="shared" si="30"/>
        <x:v>0:00</x:v>
      </x:c>
      <x:c r="AD133" s="128" t="s">
        <x:v>2516</x:v>
      </x:c>
      <x:c r="AE133" s="165" t="str">
        <x:f t="shared" si="31"/>
        <x:v>0</x:v>
      </x:c>
      <x:c r="AF133" s="165" t="str">
        <x:f t="shared" si="32"/>
        <x:v>0:00</x:v>
      </x:c>
      <x:c r="AG133" s="109"/>
      <x:c r="AH133" s="163"/>
      <x:c r="AI133" s="162" t="str">
        <x:f t="shared" ref="AI133:AI140" si="42">IF((G133="INWARDS"),"",IF((G133="OUTWARDS"),"",IF((L133=L134)*AND(M133=M134),"RETAIN FILM FOR NEXT SCREENING",IF((L133=L134)*AND(M133&lt;&gt;M134),"INTERNAL TRANSFER TO:","REQUIRED NEXT AT:"))))</x:f>
        <x:v>RETAIN FILM FOR NEXT SCREENING</x:v>
      </x:c>
      <x:c r="AJ133" s="162" t="str">
        <x:f t="shared" si="37"/>
        <x:v>NEXT SCREENING IS:</x:v>
      </x:c>
      <x:c r="AK133" s="162"/>
      <x:c r="AL133" s="304" t="e">
        <x:f>VLOOKUP($D133,MAIN!$C$2:$BD$1580,11)</x:f>
        <x:v>#N/A</x:v>
      </x:c>
      <x:c r="AM133" s="161">
        <x:f>VLOOKUP($G133, MAIN!$C$2:$BD$1580,11)</x:f>
        <x:v>0</x:v>
      </x:c>
    </x:row>
    <x:row r="134" spans="1:39" ht="11.25" customHeight="1">
      <x:c r="A134" s="106" t="str">
        <x:f t="shared" si="40"/>
        <x:v xml:space="preserve">  </x:v>
      </x:c>
      <x:c r="B134" s="106" t="str">
        <x:f t="shared" si="41"/>
        <x:v xml:space="preserve">  </x:v>
      </x:c>
      <x:c r="C134" s="106" t="str">
        <x:f t="shared" si="38"/>
        <x:v xml:space="preserve">  </x:v>
      </x:c>
      <x:c r="F134" s="126" t="s">
        <x:v>1478</x:v>
      </x:c>
      <x:c r="G134" s="126" t="s">
        <x:v>3527</x:v>
      </x:c>
      <x:c r="H134" s="127"/>
      <x:c r="L134" s="204"/>
      <x:c r="M134" s="125"/>
      <x:c r="N134" s="311" t="e">
        <x:f>VLOOKUP($D134,MAIN!$C$2:$BD$1580,12)</x:f>
        <x:v>#N/A</x:v>
      </x:c>
      <x:c r="O134" s="311" t="e">
        <x:f>VLOOKUP($D134,MAIN!$C$2:$BD$114,13)</x:f>
        <x:v>#N/A</x:v>
      </x:c>
      <x:c r="P134" s="312" t="e">
        <x:f>VLOOKUP($D134,MAIN!$C$2:$BD$1580,9)</x:f>
        <x:v>#N/A</x:v>
      </x:c>
      <x:c r="Q134" s="160" t="e">
        <x:f>VLOOKUP($D134,MAIN!$C$2:$BD$1580,4)</x:f>
        <x:v>#N/A</x:v>
      </x:c>
      <x:c r="R134" s="160" t="e">
        <x:f>VLOOKUP($D134,MAIN!$C$2:$BD$1580,18)</x:f>
        <x:v>#N/A</x:v>
      </x:c>
      <x:c r="S134" s="160" t="e">
        <x:f>VLOOKUP($D134,MAIN!$C$2:$BD$1580,5)</x:f>
        <x:v>#N/A</x:v>
      </x:c>
      <x:c r="T134" s="160" t="e">
        <x:f>VLOOKUP($D134,MAIN!$C$2:$BD$114,19)</x:f>
        <x:v>#N/A</x:v>
      </x:c>
      <x:c r="U134" s="160" t="e">
        <x:f>VLOOKUP($D134,MAIN!$C$2:$BD$114,7)</x:f>
        <x:v>#N/A</x:v>
      </x:c>
      <x:c r="V134" s="160" t="e">
        <x:f>VLOOKUP($D134,MAIN!$C$2:$BD$114,8)</x:f>
        <x:v>#N/A</x:v>
      </x:c>
      <x:c r="W134" s="160" t="e">
        <x:f>VLOOKUP($D134,MAIN!$C$2:$BD$114,15)</x:f>
        <x:v>#N/A</x:v>
      </x:c>
      <x:c r="X134" s="160" t="e">
        <x:f>VLOOKUP($D134,MAIN!$C$2:$BD$114,16)</x:f>
        <x:v>#N/A</x:v>
      </x:c>
      <x:c r="Y134" s="160" t="e">
        <x:f>VLOOKUP($D134,MAIN!$C$2:$BD$114,20)</x:f>
        <x:v>#N/A</x:v>
      </x:c>
      <x:c r="Z134" s="164"/>
      <x:c r="AA134" s="306" t="e">
        <x:f t="shared" si="29"/>
        <x:v>#N/A</x:v>
      </x:c>
      <x:c r="AB134" s="128" t="str">
        <x:f t="shared" ref="AB134:AB197" si="43">F134</x:f>
        <x:v>N/A</x:v>
      </x:c>
      <x:c r="AC134" s="165" t="str">
        <x:f t="shared" si="30"/>
        <x:v>0:00</x:v>
      </x:c>
      <x:c r="AD134" s="128" t="s">
        <x:v>2516</x:v>
      </x:c>
      <x:c r="AE134" s="165" t="str">
        <x:f t="shared" si="31"/>
        <x:v>0</x:v>
      </x:c>
      <x:c r="AF134" s="165" t="str">
        <x:f t="shared" si="32"/>
        <x:v>0:00</x:v>
      </x:c>
      <x:c r="AG134" s="109"/>
      <x:c r="AH134" s="163"/>
      <x:c r="AI134" s="162" t="str">
        <x:f t="shared" si="42"/>
        <x:v>RETAIN FILM FOR NEXT SCREENING</x:v>
      </x:c>
      <x:c r="AJ134" s="162" t="str">
        <x:f t="shared" si="37"/>
        <x:v>NEXT SCREENING IS:</x:v>
      </x:c>
      <x:c r="AK134" s="162"/>
      <x:c r="AL134" s="304" t="e">
        <x:f>VLOOKUP($D134,MAIN!$C$2:$BD$1580,11)</x:f>
        <x:v>#N/A</x:v>
      </x:c>
      <x:c r="AM134" s="161">
        <x:f>VLOOKUP($G134, MAIN!$C$2:$BD$1580,11)</x:f>
        <x:v>0</x:v>
      </x:c>
    </x:row>
    <x:row r="135" spans="1:39" ht="11.25" customHeight="1">
      <x:c r="A135" s="106" t="str">
        <x:f t="shared" si="40"/>
        <x:v xml:space="preserve">  </x:v>
      </x:c>
      <x:c r="B135" s="106" t="str">
        <x:f t="shared" si="41"/>
        <x:v xml:space="preserve">  </x:v>
      </x:c>
      <x:c r="C135" s="106" t="str">
        <x:f t="shared" si="38"/>
        <x:v xml:space="preserve">  </x:v>
      </x:c>
      <x:c r="F135" s="126" t="s">
        <x:v>1478</x:v>
      </x:c>
      <x:c r="G135" s="126" t="s">
        <x:v>3527</x:v>
      </x:c>
      <x:c r="H135" s="153"/>
      <x:c r="L135" s="204"/>
      <x:c r="M135" s="125"/>
      <x:c r="N135" s="311" t="e">
        <x:f>VLOOKUP($D135,MAIN!$C$2:$BD$1580,12)</x:f>
        <x:v>#N/A</x:v>
      </x:c>
      <x:c r="O135" s="311" t="e">
        <x:f>VLOOKUP($D135,MAIN!$C$2:$BD$114,13)</x:f>
        <x:v>#N/A</x:v>
      </x:c>
      <x:c r="P135" s="312" t="e">
        <x:f>VLOOKUP($D135,MAIN!$C$2:$BD$1580,9)</x:f>
        <x:v>#N/A</x:v>
      </x:c>
      <x:c r="Q135" s="160" t="e">
        <x:f>VLOOKUP($D135,MAIN!$C$2:$BD$1580,4)</x:f>
        <x:v>#N/A</x:v>
      </x:c>
      <x:c r="R135" s="160" t="e">
        <x:f>VLOOKUP($D135,MAIN!$C$2:$BD$1580,18)</x:f>
        <x:v>#N/A</x:v>
      </x:c>
      <x:c r="S135" s="160" t="e">
        <x:f>VLOOKUP($D135,MAIN!$C$2:$BD$1580,5)</x:f>
        <x:v>#N/A</x:v>
      </x:c>
      <x:c r="T135" s="160" t="e">
        <x:f>VLOOKUP($D135,MAIN!$C$2:$BD$114,19)</x:f>
        <x:v>#N/A</x:v>
      </x:c>
      <x:c r="U135" s="160" t="e">
        <x:f>VLOOKUP($D135,MAIN!$C$2:$BD$114,7)</x:f>
        <x:v>#N/A</x:v>
      </x:c>
      <x:c r="V135" s="160" t="e">
        <x:f>VLOOKUP($D135,MAIN!$C$2:$BD$114,8)</x:f>
        <x:v>#N/A</x:v>
      </x:c>
      <x:c r="W135" s="160" t="e">
        <x:f>VLOOKUP($D135,MAIN!$C$2:$BD$114,15)</x:f>
        <x:v>#N/A</x:v>
      </x:c>
      <x:c r="X135" s="160" t="e">
        <x:f>VLOOKUP($D135,MAIN!$C$2:$BD$114,16)</x:f>
        <x:v>#N/A</x:v>
      </x:c>
      <x:c r="Y135" s="160" t="e">
        <x:f>VLOOKUP($D135,MAIN!$C$2:$BD$114,20)</x:f>
        <x:v>#N/A</x:v>
      </x:c>
      <x:c r="Z135" s="164"/>
      <x:c r="AA135" s="306" t="e">
        <x:f t="shared" ref="AA135:AA198" si="44">J135+AL135+AE135+AC135+AF135+AM135</x:f>
        <x:v>#N/A</x:v>
      </x:c>
      <x:c r="AB135" s="128" t="str">
        <x:f t="shared" si="43"/>
        <x:v>N/A</x:v>
      </x:c>
      <x:c r="AC135" s="165" t="str">
        <x:f t="shared" ref="AC135:AC198" si="45">IF(F135="SHORT","0:00",IF(F135&lt;&gt;"N/A","0:05","0:00"))</x:f>
        <x:v>0:00</x:v>
      </x:c>
      <x:c r="AD135" s="128" t="s">
        <x:v>2516</x:v>
      </x:c>
      <x:c r="AE135" s="165" t="str">
        <x:f t="shared" ref="AE135:AE198" si="46">IF(F135="INTRO + 30 MIN Q &amp; A","0:30",IF(F135="INTRO + 40 MIN Q&amp; A","0:40","0"))</x:f>
        <x:v>0</x:v>
      </x:c>
      <x:c r="AF135" s="165" t="str">
        <x:f t="shared" ref="AF135:AF198" si="47">IF(F135="12 MIN INTERMISSION","0:12",IF(F135="15 MIN INTERMISSION","0:15","0:00"))</x:f>
        <x:v>0:00</x:v>
      </x:c>
      <x:c r="AG135" s="109"/>
      <x:c r="AH135" s="163"/>
      <x:c r="AI135" s="162" t="str">
        <x:f t="shared" si="42"/>
        <x:v>RETAIN FILM FOR NEXT SCREENING</x:v>
      </x:c>
      <x:c r="AJ135" s="162" t="str">
        <x:f t="shared" si="37"/>
        <x:v>NEXT SCREENING IS:</x:v>
      </x:c>
      <x:c r="AK135" s="162"/>
      <x:c r="AL135" s="304" t="e">
        <x:f>VLOOKUP($D135,MAIN!$C$2:$BD$1580,11)</x:f>
        <x:v>#N/A</x:v>
      </x:c>
      <x:c r="AM135" s="161">
        <x:f>VLOOKUP($G135, MAIN!$C$2:$BD$1580,11)</x:f>
        <x:v>0</x:v>
      </x:c>
    </x:row>
    <x:row r="136" spans="1:39" ht="11.25" customHeight="1">
      <x:c r="A136" s="106" t="str">
        <x:f t="shared" si="40"/>
        <x:v xml:space="preserve">  </x:v>
      </x:c>
      <x:c r="B136" s="106" t="str">
        <x:f t="shared" si="41"/>
        <x:v xml:space="preserve">  </x:v>
      </x:c>
      <x:c r="C136" s="106" t="str">
        <x:f t="shared" si="38"/>
        <x:v xml:space="preserve">  </x:v>
      </x:c>
      <x:c r="F136" s="126" t="s">
        <x:v>1478</x:v>
      </x:c>
      <x:c r="G136" s="126" t="s">
        <x:v>3527</x:v>
      </x:c>
      <x:c r="H136" s="204"/>
      <x:c r="L136" s="204"/>
      <x:c r="M136" s="125"/>
      <x:c r="N136" s="311" t="e">
        <x:f>VLOOKUP($D136,MAIN!$C$2:$BD$1580,12)</x:f>
        <x:v>#N/A</x:v>
      </x:c>
      <x:c r="O136" s="311" t="e">
        <x:f>VLOOKUP($D136,MAIN!$C$2:$BD$114,13)</x:f>
        <x:v>#N/A</x:v>
      </x:c>
      <x:c r="P136" s="312" t="e">
        <x:f>VLOOKUP($D136,MAIN!$C$2:$BD$1580,9)</x:f>
        <x:v>#N/A</x:v>
      </x:c>
      <x:c r="Q136" s="160" t="e">
        <x:f>VLOOKUP($D136,MAIN!$C$2:$BD$1580,4)</x:f>
        <x:v>#N/A</x:v>
      </x:c>
      <x:c r="R136" s="160" t="e">
        <x:f>VLOOKUP($D136,MAIN!$C$2:$BD$1580,18)</x:f>
        <x:v>#N/A</x:v>
      </x:c>
      <x:c r="S136" s="160" t="e">
        <x:f>VLOOKUP($D136,MAIN!$C$2:$BD$1580,5)</x:f>
        <x:v>#N/A</x:v>
      </x:c>
      <x:c r="T136" s="160" t="e">
        <x:f>VLOOKUP($D136,MAIN!$C$2:$BD$114,19)</x:f>
        <x:v>#N/A</x:v>
      </x:c>
      <x:c r="U136" s="160" t="e">
        <x:f>VLOOKUP($D136,MAIN!$C$2:$BD$114,7)</x:f>
        <x:v>#N/A</x:v>
      </x:c>
      <x:c r="V136" s="160" t="e">
        <x:f>VLOOKUP($D136,MAIN!$C$2:$BD$114,8)</x:f>
        <x:v>#N/A</x:v>
      </x:c>
      <x:c r="W136" s="160" t="e">
        <x:f>VLOOKUP($D136,MAIN!$C$2:$BD$114,15)</x:f>
        <x:v>#N/A</x:v>
      </x:c>
      <x:c r="X136" s="160" t="e">
        <x:f>VLOOKUP($D136,MAIN!$C$2:$BD$114,16)</x:f>
        <x:v>#N/A</x:v>
      </x:c>
      <x:c r="Y136" s="160" t="e">
        <x:f>VLOOKUP($D136,MAIN!$C$2:$BD$114,20)</x:f>
        <x:v>#N/A</x:v>
      </x:c>
      <x:c r="Z136" s="164"/>
      <x:c r="AA136" s="306" t="e">
        <x:f t="shared" si="44"/>
        <x:v>#N/A</x:v>
      </x:c>
      <x:c r="AB136" s="128" t="str">
        <x:f t="shared" si="43"/>
        <x:v>N/A</x:v>
      </x:c>
      <x:c r="AC136" s="165" t="str">
        <x:f t="shared" si="45"/>
        <x:v>0:00</x:v>
      </x:c>
      <x:c r="AD136" s="128" t="s">
        <x:v>2516</x:v>
      </x:c>
      <x:c r="AE136" s="165" t="str">
        <x:f t="shared" si="46"/>
        <x:v>0</x:v>
      </x:c>
      <x:c r="AF136" s="165" t="str">
        <x:f t="shared" si="47"/>
        <x:v>0:00</x:v>
      </x:c>
      <x:c r="AG136" s="109"/>
      <x:c r="AH136" s="163"/>
      <x:c r="AI136" s="162" t="str">
        <x:f t="shared" si="42"/>
        <x:v>RETAIN FILM FOR NEXT SCREENING</x:v>
      </x:c>
      <x:c r="AJ136" s="162" t="str">
        <x:f t="shared" si="37"/>
        <x:v>NEXT SCREENING IS:</x:v>
      </x:c>
      <x:c r="AK136" s="162"/>
      <x:c r="AL136" s="304" t="e">
        <x:f>VLOOKUP($D136,MAIN!$C$2:$BD$1580,11)</x:f>
        <x:v>#N/A</x:v>
      </x:c>
      <x:c r="AM136" s="161">
        <x:f>VLOOKUP($G136, MAIN!$C$2:$BD$1580,11)</x:f>
        <x:v>0</x:v>
      </x:c>
    </x:row>
    <x:row r="137" spans="1:39" ht="11.25" customHeight="1">
      <x:c r="A137" s="106" t="str">
        <x:f t="shared" si="40"/>
        <x:v xml:space="preserve">  </x:v>
      </x:c>
      <x:c r="B137" s="106" t="str">
        <x:f t="shared" si="41"/>
        <x:v xml:space="preserve">  </x:v>
      </x:c>
      <x:c r="C137" s="106" t="str">
        <x:f t="shared" si="38"/>
        <x:v xml:space="preserve">  </x:v>
      </x:c>
      <x:c r="F137" s="126" t="s">
        <x:v>1478</x:v>
      </x:c>
      <x:c r="G137" s="126" t="s">
        <x:v>3527</x:v>
      </x:c>
      <x:c r="H137" s="127"/>
      <x:c r="L137" s="204"/>
      <x:c r="M137" s="125"/>
      <x:c r="N137" s="311" t="e">
        <x:f>VLOOKUP($D137,MAIN!$C$2:$BD$1580,12)</x:f>
        <x:v>#N/A</x:v>
      </x:c>
      <x:c r="O137" s="311" t="e">
        <x:f>VLOOKUP($D137,MAIN!$C$2:$BD$114,13)</x:f>
        <x:v>#N/A</x:v>
      </x:c>
      <x:c r="P137" s="312" t="e">
        <x:f>VLOOKUP($D137,MAIN!$C$2:$BD$1580,9)</x:f>
        <x:v>#N/A</x:v>
      </x:c>
      <x:c r="Q137" s="160" t="e">
        <x:f>VLOOKUP($D137,MAIN!$C$2:$BD$1580,4)</x:f>
        <x:v>#N/A</x:v>
      </x:c>
      <x:c r="R137" s="160" t="e">
        <x:f>VLOOKUP($D137,MAIN!$C$2:$BD$1580,18)</x:f>
        <x:v>#N/A</x:v>
      </x:c>
      <x:c r="S137" s="160" t="e">
        <x:f>VLOOKUP($D137,MAIN!$C$2:$BD$1580,5)</x:f>
        <x:v>#N/A</x:v>
      </x:c>
      <x:c r="T137" s="160" t="e">
        <x:f>VLOOKUP($D137,MAIN!$C$2:$BD$114,19)</x:f>
        <x:v>#N/A</x:v>
      </x:c>
      <x:c r="U137" s="160" t="e">
        <x:f>VLOOKUP($D137,MAIN!$C$2:$BD$114,7)</x:f>
        <x:v>#N/A</x:v>
      </x:c>
      <x:c r="V137" s="160" t="e">
        <x:f>VLOOKUP($D137,MAIN!$C$2:$BD$114,8)</x:f>
        <x:v>#N/A</x:v>
      </x:c>
      <x:c r="W137" s="160" t="e">
        <x:f>VLOOKUP($D137,MAIN!$C$2:$BD$114,15)</x:f>
        <x:v>#N/A</x:v>
      </x:c>
      <x:c r="X137" s="160" t="e">
        <x:f>VLOOKUP($D137,MAIN!$C$2:$BD$114,16)</x:f>
        <x:v>#N/A</x:v>
      </x:c>
      <x:c r="Y137" s="160" t="e">
        <x:f>VLOOKUP($D137,MAIN!$C$2:$BD$114,20)</x:f>
        <x:v>#N/A</x:v>
      </x:c>
      <x:c r="Z137" s="164"/>
      <x:c r="AA137" s="306" t="e">
        <x:f t="shared" si="44"/>
        <x:v>#N/A</x:v>
      </x:c>
      <x:c r="AB137" s="128" t="str">
        <x:f t="shared" si="43"/>
        <x:v>N/A</x:v>
      </x:c>
      <x:c r="AC137" s="165" t="str">
        <x:f t="shared" si="45"/>
        <x:v>0:00</x:v>
      </x:c>
      <x:c r="AD137" s="128" t="s">
        <x:v>2516</x:v>
      </x:c>
      <x:c r="AE137" s="165" t="str">
        <x:f t="shared" si="46"/>
        <x:v>0</x:v>
      </x:c>
      <x:c r="AF137" s="165" t="str">
        <x:f t="shared" si="47"/>
        <x:v>0:00</x:v>
      </x:c>
      <x:c r="AG137" s="133"/>
      <x:c r="AH137" s="163"/>
      <x:c r="AI137" s="162" t="str">
        <x:f t="shared" si="42"/>
        <x:v>RETAIN FILM FOR NEXT SCREENING</x:v>
      </x:c>
      <x:c r="AJ137" s="162" t="str">
        <x:f t="shared" si="37"/>
        <x:v>NEXT SCREENING IS:</x:v>
      </x:c>
      <x:c r="AK137" s="162"/>
      <x:c r="AL137" s="304" t="e">
        <x:f>VLOOKUP($D137,MAIN!$C$2:$BD$1580,11)</x:f>
        <x:v>#N/A</x:v>
      </x:c>
      <x:c r="AM137" s="161">
        <x:f>VLOOKUP($G137, MAIN!$C$2:$BD$1580,11)</x:f>
        <x:v>0</x:v>
      </x:c>
    </x:row>
    <x:row r="138" spans="1:39" ht="11.25" customHeight="1">
      <x:c r="A138" s="106" t="str">
        <x:f t="shared" si="40"/>
        <x:v xml:space="preserve">  </x:v>
      </x:c>
      <x:c r="B138" s="106" t="str">
        <x:f t="shared" si="41"/>
        <x:v xml:space="preserve">  </x:v>
      </x:c>
      <x:c r="C138" s="106" t="str">
        <x:f t="shared" si="38"/>
        <x:v xml:space="preserve">  </x:v>
      </x:c>
      <x:c r="F138" s="126" t="s">
        <x:v>1478</x:v>
      </x:c>
      <x:c r="G138" s="126" t="s">
        <x:v>3527</x:v>
      </x:c>
      <x:c r="H138" s="127"/>
      <x:c r="L138" s="204"/>
      <x:c r="M138" s="125"/>
      <x:c r="N138" s="311" t="e">
        <x:f>VLOOKUP($D138,MAIN!$C$2:$BD$1580,12)</x:f>
        <x:v>#N/A</x:v>
      </x:c>
      <x:c r="O138" s="311" t="e">
        <x:f>VLOOKUP($D138,MAIN!$C$2:$BD$114,13)</x:f>
        <x:v>#N/A</x:v>
      </x:c>
      <x:c r="P138" s="312" t="e">
        <x:f>VLOOKUP($D138,MAIN!$C$2:$BD$1580,9)</x:f>
        <x:v>#N/A</x:v>
      </x:c>
      <x:c r="Q138" s="160" t="e">
        <x:f>VLOOKUP($D138,MAIN!$C$2:$BD$1580,4)</x:f>
        <x:v>#N/A</x:v>
      </x:c>
      <x:c r="R138" s="160" t="e">
        <x:f>VLOOKUP($D138,MAIN!$C$2:$BD$1580,18)</x:f>
        <x:v>#N/A</x:v>
      </x:c>
      <x:c r="S138" s="160" t="e">
        <x:f>VLOOKUP($D138,MAIN!$C$2:$BD$1580,5)</x:f>
        <x:v>#N/A</x:v>
      </x:c>
      <x:c r="T138" s="160" t="e">
        <x:f>VLOOKUP($D138,MAIN!$C$2:$BD$114,19)</x:f>
        <x:v>#N/A</x:v>
      </x:c>
      <x:c r="U138" s="160" t="e">
        <x:f>VLOOKUP($D138,MAIN!$C$2:$BD$114,7)</x:f>
        <x:v>#N/A</x:v>
      </x:c>
      <x:c r="V138" s="160" t="e">
        <x:f>VLOOKUP($D138,MAIN!$C$2:$BD$114,8)</x:f>
        <x:v>#N/A</x:v>
      </x:c>
      <x:c r="W138" s="160" t="e">
        <x:f>VLOOKUP($D138,MAIN!$C$2:$BD$114,15)</x:f>
        <x:v>#N/A</x:v>
      </x:c>
      <x:c r="X138" s="160" t="e">
        <x:f>VLOOKUP($D138,MAIN!$C$2:$BD$114,16)</x:f>
        <x:v>#N/A</x:v>
      </x:c>
      <x:c r="Y138" s="160" t="e">
        <x:f>VLOOKUP($D138,MAIN!$C$2:$BD$114,20)</x:f>
        <x:v>#N/A</x:v>
      </x:c>
      <x:c r="Z138" s="164"/>
      <x:c r="AA138" s="306" t="e">
        <x:f t="shared" si="44"/>
        <x:v>#N/A</x:v>
      </x:c>
      <x:c r="AB138" s="128" t="str">
        <x:f t="shared" si="43"/>
        <x:v>N/A</x:v>
      </x:c>
      <x:c r="AC138" s="165" t="str">
        <x:f t="shared" si="45"/>
        <x:v>0:00</x:v>
      </x:c>
      <x:c r="AD138" s="128" t="s">
        <x:v>2516</x:v>
      </x:c>
      <x:c r="AE138" s="165" t="str">
        <x:f t="shared" si="46"/>
        <x:v>0</x:v>
      </x:c>
      <x:c r="AF138" s="165" t="str">
        <x:f t="shared" si="47"/>
        <x:v>0:00</x:v>
      </x:c>
      <x:c r="AG138" s="126"/>
      <x:c r="AH138" s="163"/>
      <x:c r="AI138" s="162" t="str">
        <x:f t="shared" si="42"/>
        <x:v>RETAIN FILM FOR NEXT SCREENING</x:v>
      </x:c>
      <x:c r="AJ138" s="162" t="str">
        <x:f t="shared" ref="AJ138:AJ154" si="48">IF((G138="INWARDS"),"",IF((G138="OUTWARDS"),"",IF((AI138="RETAIN FILM FOR NEXT SCREENING"),"NEXT SCREENING IS:",("REQUIRED FOR SCREENING ON:"))))</x:f>
        <x:v>NEXT SCREENING IS:</x:v>
      </x:c>
      <x:c r="AK138" s="162"/>
      <x:c r="AL138" s="304" t="e">
        <x:f>VLOOKUP($D138,MAIN!$C$2:$BD$1580,11)</x:f>
        <x:v>#N/A</x:v>
      </x:c>
      <x:c r="AM138" s="161">
        <x:f>VLOOKUP($G138, MAIN!$C$2:$BD$1580,11)</x:f>
        <x:v>0</x:v>
      </x:c>
    </x:row>
    <x:row r="139" spans="1:39" ht="11.25" customHeight="1">
      <x:c r="A139" s="106" t="str">
        <x:f t="shared" si="40"/>
        <x:v xml:space="preserve">  </x:v>
      </x:c>
      <x:c r="B139" s="106" t="str">
        <x:f t="shared" si="41"/>
        <x:v xml:space="preserve">  </x:v>
      </x:c>
      <x:c r="C139" s="106" t="str">
        <x:f t="shared" si="38"/>
        <x:v xml:space="preserve">  </x:v>
      </x:c>
      <x:c r="F139" s="126" t="s">
        <x:v>1478</x:v>
      </x:c>
      <x:c r="G139" s="126" t="s">
        <x:v>3527</x:v>
      </x:c>
      <x:c r="H139" s="145"/>
      <x:c r="L139" s="204"/>
      <x:c r="M139" s="125"/>
      <x:c r="N139" s="311" t="e">
        <x:f>VLOOKUP($D139,MAIN!$C$2:$BD$1580,12)</x:f>
        <x:v>#N/A</x:v>
      </x:c>
      <x:c r="O139" s="311" t="e">
        <x:f>VLOOKUP($D139,MAIN!$C$2:$BD$114,13)</x:f>
        <x:v>#N/A</x:v>
      </x:c>
      <x:c r="P139" s="312" t="e">
        <x:f>VLOOKUP($D139,MAIN!$C$2:$BD$1580,9)</x:f>
        <x:v>#N/A</x:v>
      </x:c>
      <x:c r="Q139" s="160" t="e">
        <x:f>VLOOKUP($D139,MAIN!$C$2:$BD$1580,4)</x:f>
        <x:v>#N/A</x:v>
      </x:c>
      <x:c r="R139" s="160" t="e">
        <x:f>VLOOKUP($D139,MAIN!$C$2:$BD$1580,18)</x:f>
        <x:v>#N/A</x:v>
      </x:c>
      <x:c r="S139" s="160" t="e">
        <x:f>VLOOKUP($D139,MAIN!$C$2:$BD$1580,5)</x:f>
        <x:v>#N/A</x:v>
      </x:c>
      <x:c r="T139" s="160" t="e">
        <x:f>VLOOKUP($D139,MAIN!$C$2:$BD$114,19)</x:f>
        <x:v>#N/A</x:v>
      </x:c>
      <x:c r="U139" s="160" t="e">
        <x:f>VLOOKUP($D139,MAIN!$C$2:$BD$114,7)</x:f>
        <x:v>#N/A</x:v>
      </x:c>
      <x:c r="V139" s="160" t="e">
        <x:f>VLOOKUP($D139,MAIN!$C$2:$BD$114,8)</x:f>
        <x:v>#N/A</x:v>
      </x:c>
      <x:c r="W139" s="160" t="e">
        <x:f>VLOOKUP($D139,MAIN!$C$2:$BD$114,15)</x:f>
        <x:v>#N/A</x:v>
      </x:c>
      <x:c r="X139" s="160" t="e">
        <x:f>VLOOKUP($D139,MAIN!$C$2:$BD$114,16)</x:f>
        <x:v>#N/A</x:v>
      </x:c>
      <x:c r="Y139" s="160" t="e">
        <x:f>VLOOKUP($D139,MAIN!$C$2:$BD$114,20)</x:f>
        <x:v>#N/A</x:v>
      </x:c>
      <x:c r="Z139" s="164"/>
      <x:c r="AA139" s="306" t="e">
        <x:f t="shared" si="44"/>
        <x:v>#N/A</x:v>
      </x:c>
      <x:c r="AB139" s="128" t="str">
        <x:f t="shared" si="43"/>
        <x:v>N/A</x:v>
      </x:c>
      <x:c r="AC139" s="165" t="str">
        <x:f t="shared" si="45"/>
        <x:v>0:00</x:v>
      </x:c>
      <x:c r="AD139" s="128" t="s">
        <x:v>2516</x:v>
      </x:c>
      <x:c r="AE139" s="165" t="str">
        <x:f t="shared" si="46"/>
        <x:v>0</x:v>
      </x:c>
      <x:c r="AF139" s="165" t="str">
        <x:f t="shared" si="47"/>
        <x:v>0:00</x:v>
      </x:c>
      <x:c r="AG139" s="126"/>
      <x:c r="AH139" s="163"/>
      <x:c r="AI139" s="162" t="str">
        <x:f t="shared" si="42"/>
        <x:v>RETAIN FILM FOR NEXT SCREENING</x:v>
      </x:c>
      <x:c r="AJ139" s="162" t="str">
        <x:f t="shared" si="48"/>
        <x:v>NEXT SCREENING IS:</x:v>
      </x:c>
      <x:c r="AK139" s="162"/>
      <x:c r="AL139" s="304" t="e">
        <x:f>VLOOKUP($D139,MAIN!$C$2:$BD$1580,11)</x:f>
        <x:v>#N/A</x:v>
      </x:c>
      <x:c r="AM139" s="161">
        <x:f>VLOOKUP($G139, MAIN!$C$2:$BD$1580,11)</x:f>
        <x:v>0</x:v>
      </x:c>
    </x:row>
    <x:row r="140" spans="1:39" ht="11.25" customHeight="1">
      <x:c r="A140" s="106" t="str">
        <x:f t="shared" si="40"/>
        <x:v xml:space="preserve">  </x:v>
      </x:c>
      <x:c r="B140" s="106" t="str">
        <x:f t="shared" si="41"/>
        <x:v xml:space="preserve">  </x:v>
      </x:c>
      <x:c r="C140" s="106" t="str">
        <x:f t="shared" si="38"/>
        <x:v xml:space="preserve">  </x:v>
      </x:c>
      <x:c r="F140" s="126" t="s">
        <x:v>1478</x:v>
      </x:c>
      <x:c r="G140" s="126" t="s">
        <x:v>3527</x:v>
      </x:c>
      <x:c r="H140" s="127"/>
      <x:c r="L140" s="204"/>
      <x:c r="M140" s="125"/>
      <x:c r="N140" s="311" t="e">
        <x:f>VLOOKUP($D140,MAIN!$C$2:$BD$1580,12)</x:f>
        <x:v>#N/A</x:v>
      </x:c>
      <x:c r="O140" s="311" t="e">
        <x:f>VLOOKUP($D140,MAIN!$C$2:$BD$114,13)</x:f>
        <x:v>#N/A</x:v>
      </x:c>
      <x:c r="P140" s="312" t="e">
        <x:f>VLOOKUP($D140,MAIN!$C$2:$BD$1580,9)</x:f>
        <x:v>#N/A</x:v>
      </x:c>
      <x:c r="Q140" s="160" t="e">
        <x:f>VLOOKUP($D140,MAIN!$C$2:$BD$1580,4)</x:f>
        <x:v>#N/A</x:v>
      </x:c>
      <x:c r="R140" s="160" t="e">
        <x:f>VLOOKUP($D140,MAIN!$C$2:$BD$1580,18)</x:f>
        <x:v>#N/A</x:v>
      </x:c>
      <x:c r="S140" s="160" t="e">
        <x:f>VLOOKUP($D140,MAIN!$C$2:$BD$1580,5)</x:f>
        <x:v>#N/A</x:v>
      </x:c>
      <x:c r="T140" s="160" t="e">
        <x:f>VLOOKUP($D140,MAIN!$C$2:$BD$114,19)</x:f>
        <x:v>#N/A</x:v>
      </x:c>
      <x:c r="U140" s="160" t="e">
        <x:f>VLOOKUP($D140,MAIN!$C$2:$BD$114,7)</x:f>
        <x:v>#N/A</x:v>
      </x:c>
      <x:c r="V140" s="160" t="e">
        <x:f>VLOOKUP($D140,MAIN!$C$2:$BD$114,8)</x:f>
        <x:v>#N/A</x:v>
      </x:c>
      <x:c r="W140" s="160" t="e">
        <x:f>VLOOKUP($D140,MAIN!$C$2:$BD$114,15)</x:f>
        <x:v>#N/A</x:v>
      </x:c>
      <x:c r="X140" s="160" t="e">
        <x:f>VLOOKUP($D140,MAIN!$C$2:$BD$114,16)</x:f>
        <x:v>#N/A</x:v>
      </x:c>
      <x:c r="Y140" s="160" t="e">
        <x:f>VLOOKUP($D140,MAIN!$C$2:$BD$114,20)</x:f>
        <x:v>#N/A</x:v>
      </x:c>
      <x:c r="Z140" s="164"/>
      <x:c r="AA140" s="306" t="e">
        <x:f t="shared" si="44"/>
        <x:v>#N/A</x:v>
      </x:c>
      <x:c r="AB140" s="128" t="str">
        <x:f t="shared" si="43"/>
        <x:v>N/A</x:v>
      </x:c>
      <x:c r="AC140" s="165" t="str">
        <x:f t="shared" si="45"/>
        <x:v>0:00</x:v>
      </x:c>
      <x:c r="AD140" s="128" t="s">
        <x:v>2516</x:v>
      </x:c>
      <x:c r="AE140" s="165" t="str">
        <x:f t="shared" si="46"/>
        <x:v>0</x:v>
      </x:c>
      <x:c r="AF140" s="165" t="str">
        <x:f t="shared" si="47"/>
        <x:v>0:00</x:v>
      </x:c>
      <x:c r="AH140" s="163"/>
      <x:c r="AI140" s="162" t="str">
        <x:f t="shared" si="42"/>
        <x:v>RETAIN FILM FOR NEXT SCREENING</x:v>
      </x:c>
      <x:c r="AJ140" s="162" t="str">
        <x:f t="shared" si="48"/>
        <x:v>NEXT SCREENING IS:</x:v>
      </x:c>
      <x:c r="AK140" s="162"/>
      <x:c r="AL140" s="304" t="e">
        <x:f>VLOOKUP($D140,MAIN!$C$2:$BD$1580,11)</x:f>
        <x:v>#N/A</x:v>
      </x:c>
      <x:c r="AM140" s="161">
        <x:f>VLOOKUP($G140, MAIN!$C$2:$BD$1580,11)</x:f>
        <x:v>0</x:v>
      </x:c>
    </x:row>
    <x:row r="141" spans="1:39" ht="11.25" customHeight="1">
      <x:c r="A141" s="106" t="str">
        <x:f t="shared" si="40"/>
        <x:v xml:space="preserve">  </x:v>
      </x:c>
      <x:c r="B141" s="106" t="str">
        <x:f t="shared" si="41"/>
        <x:v xml:space="preserve">  </x:v>
      </x:c>
      <x:c r="C141" s="106" t="str">
        <x:f t="shared" si="38"/>
        <x:v xml:space="preserve">  </x:v>
      </x:c>
      <x:c r="F141" s="126" t="s">
        <x:v>1478</x:v>
      </x:c>
      <x:c r="G141" s="126"/>
      <x:c r="H141" s="127"/>
      <x:c r="L141" s="204"/>
      <x:c r="M141" s="125"/>
      <x:c r="N141" s="311" t="e">
        <x:f>VLOOKUP($D141,MAIN!$C$2:$BD$1580,12)</x:f>
        <x:v>#N/A</x:v>
      </x:c>
      <x:c r="O141" s="311" t="e">
        <x:f>VLOOKUP($D141,MAIN!$C$2:$BD$114,13)</x:f>
        <x:v>#N/A</x:v>
      </x:c>
      <x:c r="P141" s="312" t="e">
        <x:f>VLOOKUP($D141,MAIN!$C$2:$BD$1580,9)</x:f>
        <x:v>#N/A</x:v>
      </x:c>
      <x:c r="Q141" s="160" t="e">
        <x:f>VLOOKUP($D141,MAIN!$C$2:$BD$1580,4)</x:f>
        <x:v>#N/A</x:v>
      </x:c>
      <x:c r="R141" s="160" t="e">
        <x:f>VLOOKUP($D141,MAIN!$C$2:$BD$1580,18)</x:f>
        <x:v>#N/A</x:v>
      </x:c>
      <x:c r="S141" s="160" t="e">
        <x:f>VLOOKUP($D141,MAIN!$C$2:$BD$1580,5)</x:f>
        <x:v>#N/A</x:v>
      </x:c>
      <x:c r="T141" s="160" t="e">
        <x:f>VLOOKUP($D141,MAIN!$C$2:$BD$114,19)</x:f>
        <x:v>#N/A</x:v>
      </x:c>
      <x:c r="U141" s="160" t="e">
        <x:f>VLOOKUP($D141,MAIN!$C$2:$BD$114,7)</x:f>
        <x:v>#N/A</x:v>
      </x:c>
      <x:c r="V141" s="160" t="e">
        <x:f>VLOOKUP($D141,MAIN!$C$2:$BD$114,8)</x:f>
        <x:v>#N/A</x:v>
      </x:c>
      <x:c r="W141" s="160" t="e">
        <x:f>VLOOKUP($D141,MAIN!$C$2:$BD$114,15)</x:f>
        <x:v>#N/A</x:v>
      </x:c>
      <x:c r="X141" s="160" t="e">
        <x:f>VLOOKUP($D141,MAIN!$C$2:$BD$114,16)</x:f>
        <x:v>#N/A</x:v>
      </x:c>
      <x:c r="Y141" s="160" t="e">
        <x:f>VLOOKUP($D141,MAIN!$C$2:$BD$114,20)</x:f>
        <x:v>#N/A</x:v>
      </x:c>
      <x:c r="Z141" s="164"/>
      <x:c r="AA141" s="306" t="e">
        <x:f t="shared" si="44"/>
        <x:v>#N/A</x:v>
      </x:c>
      <x:c r="AB141" s="128" t="str">
        <x:f t="shared" si="43"/>
        <x:v>N/A</x:v>
      </x:c>
      <x:c r="AC141" s="165" t="str">
        <x:f t="shared" si="45"/>
        <x:v>0:00</x:v>
      </x:c>
      <x:c r="AD141" s="128" t="s">
        <x:v>2516</x:v>
      </x:c>
      <x:c r="AE141" s="165" t="str">
        <x:f t="shared" si="46"/>
        <x:v>0</x:v>
      </x:c>
      <x:c r="AF141" s="165" t="str">
        <x:f t="shared" si="47"/>
        <x:v>0:00</x:v>
      </x:c>
      <x:c r="AG141" s="133"/>
      <x:c r="AH141" s="163"/>
      <x:c r="AI141" s="162" t="e">
        <x:f>IF((G141="INWARDS"),"",IF((G141="OUTWARDS"),"",IF((#REF!=#REF!)*AND(#REF!=#REF!),"RETAIN FILM FOR NEXT SCREENING",IF((#REF!=#REF!)*AND(#REF!&lt;&gt;#REF!),"INTERNAL TRANSFER TO:","REQUIRED NEXT AT:"))))</x:f>
        <x:v>#REF!</x:v>
      </x:c>
      <x:c r="AJ141" s="162" t="e">
        <x:f t="shared" si="48"/>
        <x:v>#REF!</x:v>
      </x:c>
      <x:c r="AK141" s="162"/>
      <x:c r="AL141" s="304" t="e">
        <x:f>VLOOKUP($D141,MAIN!$C$2:$BD$1580,11)</x:f>
        <x:v>#N/A</x:v>
      </x:c>
      <x:c r="AM141" s="161" t="e">
        <x:f>VLOOKUP($G141, MAIN!$C$2:$BD$1580,11)</x:f>
        <x:v>#N/A</x:v>
      </x:c>
    </x:row>
    <x:row r="142" spans="1:39" ht="11.25" customHeight="1">
      <x:c r="A142" s="106" t="str">
        <x:f t="shared" si="40"/>
        <x:v xml:space="preserve">  </x:v>
      </x:c>
      <x:c r="B142" s="106" t="str">
        <x:f t="shared" si="41"/>
        <x:v xml:space="preserve">  </x:v>
      </x:c>
      <x:c r="C142" s="106" t="str">
        <x:f t="shared" si="38"/>
        <x:v xml:space="preserve">  </x:v>
      </x:c>
      <x:c r="F142" s="126" t="s">
        <x:v>1478</x:v>
      </x:c>
      <x:c r="G142" s="126"/>
      <x:c r="H142" s="145"/>
      <x:c r="L142" s="204"/>
      <x:c r="M142" s="125"/>
      <x:c r="N142" s="311" t="e">
        <x:f>VLOOKUP($D142,MAIN!$C$2:$BD$1580,12)</x:f>
        <x:v>#N/A</x:v>
      </x:c>
      <x:c r="O142" s="311" t="e">
        <x:f>VLOOKUP($D142,MAIN!$C$2:$BD$114,13)</x:f>
        <x:v>#N/A</x:v>
      </x:c>
      <x:c r="P142" s="312" t="e">
        <x:f>VLOOKUP($D142,MAIN!$C$2:$BD$1580,9)</x:f>
        <x:v>#N/A</x:v>
      </x:c>
      <x:c r="Q142" s="160" t="e">
        <x:f>VLOOKUP($D142,MAIN!$C$2:$BD$1580,4)</x:f>
        <x:v>#N/A</x:v>
      </x:c>
      <x:c r="R142" s="160" t="e">
        <x:f>VLOOKUP($D142,MAIN!$C$2:$BD$1580,18)</x:f>
        <x:v>#N/A</x:v>
      </x:c>
      <x:c r="S142" s="160" t="e">
        <x:f>VLOOKUP($D142,MAIN!$C$2:$BD$1580,5)</x:f>
        <x:v>#N/A</x:v>
      </x:c>
      <x:c r="T142" s="160" t="e">
        <x:f>VLOOKUP($D142,MAIN!$C$2:$BD$114,19)</x:f>
        <x:v>#N/A</x:v>
      </x:c>
      <x:c r="U142" s="160" t="e">
        <x:f>VLOOKUP($D142,MAIN!$C$2:$BD$114,7)</x:f>
        <x:v>#N/A</x:v>
      </x:c>
      <x:c r="V142" s="160" t="e">
        <x:f>VLOOKUP($D142,MAIN!$C$2:$BD$114,8)</x:f>
        <x:v>#N/A</x:v>
      </x:c>
      <x:c r="W142" s="160" t="e">
        <x:f>VLOOKUP($D142,MAIN!$C$2:$BD$114,15)</x:f>
        <x:v>#N/A</x:v>
      </x:c>
      <x:c r="X142" s="160" t="e">
        <x:f>VLOOKUP($D142,MAIN!$C$2:$BD$114,16)</x:f>
        <x:v>#N/A</x:v>
      </x:c>
      <x:c r="Y142" s="160" t="e">
        <x:f>VLOOKUP($D142,MAIN!$C$2:$BD$114,20)</x:f>
        <x:v>#N/A</x:v>
      </x:c>
      <x:c r="Z142" s="164"/>
      <x:c r="AA142" s="306" t="e">
        <x:f t="shared" si="44"/>
        <x:v>#N/A</x:v>
      </x:c>
      <x:c r="AB142" s="128" t="str">
        <x:f t="shared" si="43"/>
        <x:v>N/A</x:v>
      </x:c>
      <x:c r="AC142" s="165" t="str">
        <x:f t="shared" si="45"/>
        <x:v>0:00</x:v>
      </x:c>
      <x:c r="AD142" s="128" t="s">
        <x:v>2516</x:v>
      </x:c>
      <x:c r="AE142" s="165" t="str">
        <x:f t="shared" si="46"/>
        <x:v>0</x:v>
      </x:c>
      <x:c r="AF142" s="165" t="str">
        <x:f t="shared" si="47"/>
        <x:v>0:00</x:v>
      </x:c>
      <x:c r="AG142" s="126"/>
      <x:c r="AH142" s="163"/>
      <x:c r="AI142" s="162" t="str">
        <x:f>IF((G142="INWARDS"),"",IF((G142="OUTWARDS"),"",IF((L142=L143)*AND(M142=M143),"RETAIN FILM FOR NEXT SCREENING",IF((L142=L143)*AND(M142&lt;&gt;M143),"INTERNAL TRANSFER TO:","REQUIRED NEXT AT:"))))</x:f>
        <x:v>RETAIN FILM FOR NEXT SCREENING</x:v>
      </x:c>
      <x:c r="AJ142" s="162" t="str">
        <x:f t="shared" si="48"/>
        <x:v>NEXT SCREENING IS:</x:v>
      </x:c>
      <x:c r="AK142" s="162"/>
      <x:c r="AL142" s="304" t="e">
        <x:f>VLOOKUP($D142,MAIN!$C$2:$BD$1580,11)</x:f>
        <x:v>#N/A</x:v>
      </x:c>
      <x:c r="AM142" s="161" t="e">
        <x:f>VLOOKUP($G142, MAIN!$C$2:$BD$1580,11)</x:f>
        <x:v>#N/A</x:v>
      </x:c>
    </x:row>
    <x:row r="143" spans="1:39" ht="11.25" customHeight="1">
      <x:c r="A143" s="106" t="str">
        <x:f t="shared" si="40"/>
        <x:v xml:space="preserve">  </x:v>
      </x:c>
      <x:c r="B143" s="106" t="str">
        <x:f t="shared" si="41"/>
        <x:v xml:space="preserve">  </x:v>
      </x:c>
      <x:c r="C143" s="106" t="str">
        <x:f t="shared" ref="C143:C206" si="49">I143&amp;" "&amp;L143&amp;" "&amp;K143</x:f>
        <x:v xml:space="preserve">  </x:v>
      </x:c>
      <x:c r="F143" s="126" t="s">
        <x:v>1478</x:v>
      </x:c>
      <x:c r="G143" s="126"/>
      <x:c r="H143" s="127"/>
      <x:c r="L143" s="204"/>
      <x:c r="M143" s="125"/>
      <x:c r="N143" s="311" t="e">
        <x:f>VLOOKUP($D143,MAIN!$C$2:$BD$1580,12)</x:f>
        <x:v>#N/A</x:v>
      </x:c>
      <x:c r="O143" s="311" t="e">
        <x:f>VLOOKUP($D143,MAIN!$C$2:$BD$114,13)</x:f>
        <x:v>#N/A</x:v>
      </x:c>
      <x:c r="P143" s="312" t="e">
        <x:f>VLOOKUP($D143,MAIN!$C$2:$BD$1580,9)</x:f>
        <x:v>#N/A</x:v>
      </x:c>
      <x:c r="Q143" s="160" t="e">
        <x:f>VLOOKUP($D143,MAIN!$C$2:$BD$1580,4)</x:f>
        <x:v>#N/A</x:v>
      </x:c>
      <x:c r="R143" s="160" t="e">
        <x:f>VLOOKUP($D143,MAIN!$C$2:$BD$1580,18)</x:f>
        <x:v>#N/A</x:v>
      </x:c>
      <x:c r="S143" s="160" t="e">
        <x:f>VLOOKUP($D143,MAIN!$C$2:$BD$1580,5)</x:f>
        <x:v>#N/A</x:v>
      </x:c>
      <x:c r="T143" s="160" t="e">
        <x:f>VLOOKUP($D143,MAIN!$C$2:$BD$114,19)</x:f>
        <x:v>#N/A</x:v>
      </x:c>
      <x:c r="U143" s="160" t="e">
        <x:f>VLOOKUP($D143,MAIN!$C$2:$BD$114,7)</x:f>
        <x:v>#N/A</x:v>
      </x:c>
      <x:c r="V143" s="160" t="e">
        <x:f>VLOOKUP($D143,MAIN!$C$2:$BD$114,8)</x:f>
        <x:v>#N/A</x:v>
      </x:c>
      <x:c r="W143" s="160" t="e">
        <x:f>VLOOKUP($D143,MAIN!$C$2:$BD$114,15)</x:f>
        <x:v>#N/A</x:v>
      </x:c>
      <x:c r="X143" s="160" t="e">
        <x:f>VLOOKUP($D143,MAIN!$C$2:$BD$114,16)</x:f>
        <x:v>#N/A</x:v>
      </x:c>
      <x:c r="Y143" s="160" t="e">
        <x:f>VLOOKUP($D143,MAIN!$C$2:$BD$114,20)</x:f>
        <x:v>#N/A</x:v>
      </x:c>
      <x:c r="Z143" s="164"/>
      <x:c r="AA143" s="306" t="e">
        <x:f t="shared" si="44"/>
        <x:v>#N/A</x:v>
      </x:c>
      <x:c r="AB143" s="128" t="str">
        <x:f t="shared" si="43"/>
        <x:v>N/A</x:v>
      </x:c>
      <x:c r="AC143" s="165" t="str">
        <x:f t="shared" si="45"/>
        <x:v>0:00</x:v>
      </x:c>
      <x:c r="AD143" s="128" t="s">
        <x:v>2516</x:v>
      </x:c>
      <x:c r="AE143" s="165" t="str">
        <x:f t="shared" si="46"/>
        <x:v>0</x:v>
      </x:c>
      <x:c r="AF143" s="165" t="str">
        <x:f t="shared" si="47"/>
        <x:v>0:00</x:v>
      </x:c>
      <x:c r="AH143" s="163"/>
      <x:c r="AI143" s="162" t="e">
        <x:f>IF((G143="INWARDS"),"",IF((G143="OUTWARDS"),"",IF((#REF!=#REF!)*AND(#REF!=#REF!),"RETAIN FILM FOR NEXT SCREENING",IF((#REF!=#REF!)*AND(#REF!&lt;&gt;#REF!),"INTERNAL TRANSFER TO:","REQUIRED NEXT AT:"))))</x:f>
        <x:v>#REF!</x:v>
      </x:c>
      <x:c r="AJ143" s="162" t="e">
        <x:f t="shared" si="48"/>
        <x:v>#REF!</x:v>
      </x:c>
      <x:c r="AK143" s="162"/>
      <x:c r="AL143" s="304" t="e">
        <x:f>VLOOKUP($D143,MAIN!$C$2:$BD$1580,11)</x:f>
        <x:v>#N/A</x:v>
      </x:c>
      <x:c r="AM143" s="161" t="e">
        <x:f>VLOOKUP($G143, MAIN!$C$2:$BD$1580,11)</x:f>
        <x:v>#N/A</x:v>
      </x:c>
    </x:row>
    <x:row r="144" spans="1:39" ht="11.25" customHeight="1">
      <x:c r="A144" s="106" t="str">
        <x:f t="shared" si="40"/>
        <x:v xml:space="preserve">  </x:v>
      </x:c>
      <x:c r="B144" s="106" t="str">
        <x:f t="shared" si="41"/>
        <x:v xml:space="preserve">  </x:v>
      </x:c>
      <x:c r="C144" s="106" t="str">
        <x:f t="shared" si="49"/>
        <x:v xml:space="preserve">  </x:v>
      </x:c>
      <x:c r="F144" s="126" t="s">
        <x:v>1478</x:v>
      </x:c>
      <x:c r="G144" s="126"/>
      <x:c r="H144" s="127"/>
      <x:c r="L144" s="204"/>
      <x:c r="M144" s="125"/>
      <x:c r="N144" s="311" t="e">
        <x:f>VLOOKUP($D144,MAIN!$C$2:$BD$1580,12)</x:f>
        <x:v>#N/A</x:v>
      </x:c>
      <x:c r="O144" s="311" t="e">
        <x:f>VLOOKUP($D144,MAIN!$C$2:$BD$114,13)</x:f>
        <x:v>#N/A</x:v>
      </x:c>
      <x:c r="P144" s="312" t="e">
        <x:f>VLOOKUP($D144,MAIN!$C$2:$BD$1580,9)</x:f>
        <x:v>#N/A</x:v>
      </x:c>
      <x:c r="Q144" s="160" t="e">
        <x:f>VLOOKUP($D144,MAIN!$C$2:$BD$1580,4)</x:f>
        <x:v>#N/A</x:v>
      </x:c>
      <x:c r="R144" s="160" t="e">
        <x:f>VLOOKUP($D144,MAIN!$C$2:$BD$1580,18)</x:f>
        <x:v>#N/A</x:v>
      </x:c>
      <x:c r="S144" s="160" t="e">
        <x:f>VLOOKUP($D144,MAIN!$C$2:$BD$1580,5)</x:f>
        <x:v>#N/A</x:v>
      </x:c>
      <x:c r="T144" s="160" t="e">
        <x:f>VLOOKUP($D144,MAIN!$C$2:$BD$114,19)</x:f>
        <x:v>#N/A</x:v>
      </x:c>
      <x:c r="U144" s="160" t="e">
        <x:f>VLOOKUP($D144,MAIN!$C$2:$BD$114,7)</x:f>
        <x:v>#N/A</x:v>
      </x:c>
      <x:c r="V144" s="160" t="e">
        <x:f>VLOOKUP($D144,MAIN!$C$2:$BD$114,8)</x:f>
        <x:v>#N/A</x:v>
      </x:c>
      <x:c r="W144" s="160" t="e">
        <x:f>VLOOKUP($D144,MAIN!$C$2:$BD$114,15)</x:f>
        <x:v>#N/A</x:v>
      </x:c>
      <x:c r="X144" s="160" t="e">
        <x:f>VLOOKUP($D144,MAIN!$C$2:$BD$114,16)</x:f>
        <x:v>#N/A</x:v>
      </x:c>
      <x:c r="Y144" s="160" t="e">
        <x:f>VLOOKUP($D144,MAIN!$C$2:$BD$114,20)</x:f>
        <x:v>#N/A</x:v>
      </x:c>
      <x:c r="Z144" s="164"/>
      <x:c r="AA144" s="306" t="e">
        <x:f t="shared" si="44"/>
        <x:v>#N/A</x:v>
      </x:c>
      <x:c r="AB144" s="128" t="str">
        <x:f t="shared" si="43"/>
        <x:v>N/A</x:v>
      </x:c>
      <x:c r="AC144" s="165" t="str">
        <x:f t="shared" si="45"/>
        <x:v>0:00</x:v>
      </x:c>
      <x:c r="AD144" s="128" t="s">
        <x:v>2516</x:v>
      </x:c>
      <x:c r="AE144" s="165" t="str">
        <x:f t="shared" si="46"/>
        <x:v>0</x:v>
      </x:c>
      <x:c r="AF144" s="165" t="str">
        <x:f t="shared" si="47"/>
        <x:v>0:00</x:v>
      </x:c>
      <x:c r="AG144" s="126"/>
      <x:c r="AH144" s="163"/>
      <x:c r="AI144" s="162" t="str">
        <x:f>IF((G144="INWARDS"),"",IF((G144="OUTWARDS"),"",IF((L144=L145)*AND(M144=M145),"RETAIN FILM FOR NEXT SCREENING",IF((L144=L145)*AND(M144&lt;&gt;M145),"INTERNAL TRANSFER TO:","REQUIRED NEXT AT:"))))</x:f>
        <x:v>RETAIN FILM FOR NEXT SCREENING</x:v>
      </x:c>
      <x:c r="AJ144" s="162" t="str">
        <x:f t="shared" si="48"/>
        <x:v>NEXT SCREENING IS:</x:v>
      </x:c>
      <x:c r="AK144" s="162"/>
      <x:c r="AL144" s="304" t="e">
        <x:f>VLOOKUP($D144,MAIN!$C$2:$BD$1580,11)</x:f>
        <x:v>#N/A</x:v>
      </x:c>
      <x:c r="AM144" s="161" t="e">
        <x:f>VLOOKUP($G144, MAIN!$C$2:$BD$1580,11)</x:f>
        <x:v>#N/A</x:v>
      </x:c>
    </x:row>
    <x:row r="145" spans="1:39" ht="11.25" customHeight="1">
      <x:c r="A145" s="106" t="str">
        <x:f t="shared" si="40"/>
        <x:v xml:space="preserve">  </x:v>
      </x:c>
      <x:c r="B145" s="106" t="str">
        <x:f t="shared" si="41"/>
        <x:v xml:space="preserve">  </x:v>
      </x:c>
      <x:c r="C145" s="106" t="str">
        <x:f t="shared" si="49"/>
        <x:v xml:space="preserve">  </x:v>
      </x:c>
      <x:c r="F145" s="126" t="s">
        <x:v>1478</x:v>
      </x:c>
      <x:c r="G145" s="126"/>
      <x:c r="H145" s="145"/>
      <x:c r="L145" s="204"/>
      <x:c r="M145" s="125"/>
      <x:c r="N145" s="311" t="e">
        <x:f>VLOOKUP($D145,MAIN!$C$2:$BD$1580,12)</x:f>
        <x:v>#N/A</x:v>
      </x:c>
      <x:c r="O145" s="311" t="e">
        <x:f>VLOOKUP($D145,MAIN!$C$2:$BD$114,13)</x:f>
        <x:v>#N/A</x:v>
      </x:c>
      <x:c r="P145" s="312" t="e">
        <x:f>VLOOKUP($D145,MAIN!$C$2:$BD$1580,9)</x:f>
        <x:v>#N/A</x:v>
      </x:c>
      <x:c r="Q145" s="160" t="e">
        <x:f>VLOOKUP($D145,MAIN!$C$2:$BD$1580,4)</x:f>
        <x:v>#N/A</x:v>
      </x:c>
      <x:c r="R145" s="160" t="e">
        <x:f>VLOOKUP($D145,MAIN!$C$2:$BD$1580,18)</x:f>
        <x:v>#N/A</x:v>
      </x:c>
      <x:c r="S145" s="160" t="e">
        <x:f>VLOOKUP($D145,MAIN!$C$2:$BD$1580,5)</x:f>
        <x:v>#N/A</x:v>
      </x:c>
      <x:c r="T145" s="160" t="e">
        <x:f>VLOOKUP($D145,MAIN!$C$2:$BD$114,19)</x:f>
        <x:v>#N/A</x:v>
      </x:c>
      <x:c r="U145" s="160" t="e">
        <x:f>VLOOKUP($D145,MAIN!$C$2:$BD$114,7)</x:f>
        <x:v>#N/A</x:v>
      </x:c>
      <x:c r="V145" s="160" t="e">
        <x:f>VLOOKUP($D145,MAIN!$C$2:$BD$114,8)</x:f>
        <x:v>#N/A</x:v>
      </x:c>
      <x:c r="W145" s="160" t="e">
        <x:f>VLOOKUP($D145,MAIN!$C$2:$BD$114,15)</x:f>
        <x:v>#N/A</x:v>
      </x:c>
      <x:c r="X145" s="160" t="e">
        <x:f>VLOOKUP($D145,MAIN!$C$2:$BD$114,16)</x:f>
        <x:v>#N/A</x:v>
      </x:c>
      <x:c r="Y145" s="160" t="e">
        <x:f>VLOOKUP($D145,MAIN!$C$2:$BD$114,20)</x:f>
        <x:v>#N/A</x:v>
      </x:c>
      <x:c r="Z145" s="164"/>
      <x:c r="AA145" s="306" t="e">
        <x:f t="shared" si="44"/>
        <x:v>#N/A</x:v>
      </x:c>
      <x:c r="AB145" s="128" t="str">
        <x:f t="shared" si="43"/>
        <x:v>N/A</x:v>
      </x:c>
      <x:c r="AC145" s="165" t="str">
        <x:f t="shared" si="45"/>
        <x:v>0:00</x:v>
      </x:c>
      <x:c r="AD145" s="128" t="s">
        <x:v>2516</x:v>
      </x:c>
      <x:c r="AE145" s="165" t="str">
        <x:f t="shared" si="46"/>
        <x:v>0</x:v>
      </x:c>
      <x:c r="AF145" s="165" t="str">
        <x:f t="shared" si="47"/>
        <x:v>0:00</x:v>
      </x:c>
      <x:c r="AG145" s="133"/>
      <x:c r="AH145" s="163"/>
      <x:c r="AI145" s="162" t="e">
        <x:f>IF((G145="INWARDS"),"",IF((G145="OUTWARDS"),"",IF((#REF!=#REF!)*AND(#REF!=#REF!),"RETAIN FILM FOR NEXT SCREENING",IF((#REF!=#REF!)*AND(#REF!&lt;&gt;#REF!),"INTERNAL TRANSFER TO:","REQUIRED NEXT AT:"))))</x:f>
        <x:v>#REF!</x:v>
      </x:c>
      <x:c r="AJ145" s="162" t="e">
        <x:f t="shared" si="48"/>
        <x:v>#REF!</x:v>
      </x:c>
      <x:c r="AK145" s="162"/>
      <x:c r="AL145" s="304" t="e">
        <x:f>VLOOKUP($D145,MAIN!$C$2:$BD$1580,11)</x:f>
        <x:v>#N/A</x:v>
      </x:c>
      <x:c r="AM145" s="161" t="e">
        <x:f>VLOOKUP($G145, MAIN!$C$2:$BD$1580,11)</x:f>
        <x:v>#N/A</x:v>
      </x:c>
    </x:row>
    <x:row r="146" spans="1:39" ht="11.25" customHeight="1">
      <x:c r="A146" s="106" t="str">
        <x:f t="shared" si="40"/>
        <x:v xml:space="preserve">  </x:v>
      </x:c>
      <x:c r="B146" s="106" t="str">
        <x:f t="shared" si="41"/>
        <x:v xml:space="preserve">  </x:v>
      </x:c>
      <x:c r="C146" s="106" t="str">
        <x:f t="shared" si="49"/>
        <x:v xml:space="preserve">  </x:v>
      </x:c>
      <x:c r="F146" s="126" t="s">
        <x:v>1478</x:v>
      </x:c>
      <x:c r="G146" s="126"/>
      <x:c r="H146" s="153"/>
      <x:c r="L146" s="125"/>
      <x:c r="M146" s="125"/>
      <x:c r="N146" s="311" t="e">
        <x:f>VLOOKUP($D146,MAIN!$C$2:$BD$1580,12)</x:f>
        <x:v>#N/A</x:v>
      </x:c>
      <x:c r="O146" s="311" t="e">
        <x:f>VLOOKUP($D146,MAIN!$C$2:$BD$114,13)</x:f>
        <x:v>#N/A</x:v>
      </x:c>
      <x:c r="P146" s="312" t="e">
        <x:f>VLOOKUP($D146,MAIN!$C$2:$BD$1580,9)</x:f>
        <x:v>#N/A</x:v>
      </x:c>
      <x:c r="Q146" s="160" t="e">
        <x:f>VLOOKUP($D146,MAIN!$C$2:$BD$1580,4)</x:f>
        <x:v>#N/A</x:v>
      </x:c>
      <x:c r="R146" s="160" t="e">
        <x:f>VLOOKUP($D146,MAIN!$C$2:$BD$1580,18)</x:f>
        <x:v>#N/A</x:v>
      </x:c>
      <x:c r="S146" s="160" t="e">
        <x:f>VLOOKUP($D146,MAIN!$C$2:$BD$1580,5)</x:f>
        <x:v>#N/A</x:v>
      </x:c>
      <x:c r="T146" s="160" t="e">
        <x:f>VLOOKUP($D146,MAIN!$C$2:$BD$114,19)</x:f>
        <x:v>#N/A</x:v>
      </x:c>
      <x:c r="U146" s="160" t="e">
        <x:f>VLOOKUP($D146,MAIN!$C$2:$BD$114,7)</x:f>
        <x:v>#N/A</x:v>
      </x:c>
      <x:c r="V146" s="160" t="e">
        <x:f>VLOOKUP($D146,MAIN!$C$2:$BD$114,8)</x:f>
        <x:v>#N/A</x:v>
      </x:c>
      <x:c r="W146" s="160" t="e">
        <x:f>VLOOKUP($D146,MAIN!$C$2:$BD$114,15)</x:f>
        <x:v>#N/A</x:v>
      </x:c>
      <x:c r="X146" s="160" t="e">
        <x:f>VLOOKUP($D146,MAIN!$C$2:$BD$114,16)</x:f>
        <x:v>#N/A</x:v>
      </x:c>
      <x:c r="Y146" s="160" t="e">
        <x:f>VLOOKUP($D146,MAIN!$C$2:$BD$114,20)</x:f>
        <x:v>#N/A</x:v>
      </x:c>
      <x:c r="Z146" s="164"/>
      <x:c r="AA146" s="306" t="e">
        <x:f t="shared" si="44"/>
        <x:v>#N/A</x:v>
      </x:c>
      <x:c r="AB146" s="128" t="str">
        <x:f t="shared" si="43"/>
        <x:v>N/A</x:v>
      </x:c>
      <x:c r="AC146" s="165" t="str">
        <x:f t="shared" si="45"/>
        <x:v>0:00</x:v>
      </x:c>
      <x:c r="AD146" s="128" t="s">
        <x:v>2516</x:v>
      </x:c>
      <x:c r="AE146" s="165" t="str">
        <x:f t="shared" si="46"/>
        <x:v>0</x:v>
      </x:c>
      <x:c r="AF146" s="165" t="str">
        <x:f t="shared" si="47"/>
        <x:v>0:00</x:v>
      </x:c>
      <x:c r="AH146" s="163"/>
      <x:c r="AI146" s="162" t="str">
        <x:f>IF((G146="INWARDS"),"",IF((G146="OUTWARDS"),"",IF((L146=L148)*AND(M146=M148),"RETAIN FILM FOR NEXT SCREENING",IF((L146=L148)*AND(M146&lt;&gt;M148),"INTERNAL TRANSFER TO:","REQUIRED NEXT AT:"))))</x:f>
        <x:v>RETAIN FILM FOR NEXT SCREENING</x:v>
      </x:c>
      <x:c r="AJ146" s="162" t="str">
        <x:f t="shared" si="48"/>
        <x:v>NEXT SCREENING IS:</x:v>
      </x:c>
      <x:c r="AK146" s="162"/>
      <x:c r="AL146" s="304" t="e">
        <x:f>VLOOKUP($D146,MAIN!$C$2:$BD$1580,11)</x:f>
        <x:v>#N/A</x:v>
      </x:c>
      <x:c r="AM146" s="161" t="e">
        <x:f>VLOOKUP($G146, MAIN!$C$2:$BD$1580,11)</x:f>
        <x:v>#N/A</x:v>
      </x:c>
    </x:row>
    <x:row r="147" spans="1:39" ht="11.25" customHeight="1">
      <x:c r="A147" s="106" t="str">
        <x:f t="shared" si="40"/>
        <x:v xml:space="preserve">  </x:v>
      </x:c>
      <x:c r="B147" s="106" t="str">
        <x:f t="shared" si="41"/>
        <x:v xml:space="preserve">  </x:v>
      </x:c>
      <x:c r="C147" s="106" t="str">
        <x:f t="shared" si="49"/>
        <x:v xml:space="preserve">  </x:v>
      </x:c>
      <x:c r="F147" s="126" t="s">
        <x:v>1478</x:v>
      </x:c>
      <x:c r="G147" s="126"/>
      <x:c r="H147" s="153"/>
      <x:c r="L147" s="125"/>
      <x:c r="M147" s="125"/>
      <x:c r="N147" s="311" t="e">
        <x:f>VLOOKUP($D147,MAIN!$C$2:$BD$1580,12)</x:f>
        <x:v>#N/A</x:v>
      </x:c>
      <x:c r="O147" s="311" t="e">
        <x:f>VLOOKUP($D147,MAIN!$C$2:$BD$114,13)</x:f>
        <x:v>#N/A</x:v>
      </x:c>
      <x:c r="P147" s="312" t="e">
        <x:f>VLOOKUP($D147,MAIN!$C$2:$BD$1580,9)</x:f>
        <x:v>#N/A</x:v>
      </x:c>
      <x:c r="Q147" s="160" t="e">
        <x:f>VLOOKUP($D147,MAIN!$C$2:$BD$1580,4)</x:f>
        <x:v>#N/A</x:v>
      </x:c>
      <x:c r="R147" s="160" t="e">
        <x:f>VLOOKUP($D147,MAIN!$C$2:$BD$1580,18)</x:f>
        <x:v>#N/A</x:v>
      </x:c>
      <x:c r="S147" s="160" t="e">
        <x:f>VLOOKUP($D147,MAIN!$C$2:$BD$1580,5)</x:f>
        <x:v>#N/A</x:v>
      </x:c>
      <x:c r="T147" s="160" t="e">
        <x:f>VLOOKUP($D147,MAIN!$C$2:$BD$114,19)</x:f>
        <x:v>#N/A</x:v>
      </x:c>
      <x:c r="U147" s="160" t="e">
        <x:f>VLOOKUP($D147,MAIN!$C$2:$BD$114,7)</x:f>
        <x:v>#N/A</x:v>
      </x:c>
      <x:c r="V147" s="160" t="e">
        <x:f>VLOOKUP($D147,MAIN!$C$2:$BD$114,8)</x:f>
        <x:v>#N/A</x:v>
      </x:c>
      <x:c r="W147" s="160" t="e">
        <x:f>VLOOKUP($D147,MAIN!$C$2:$BD$114,15)</x:f>
        <x:v>#N/A</x:v>
      </x:c>
      <x:c r="X147" s="160" t="e">
        <x:f>VLOOKUP($D147,MAIN!$C$2:$BD$114,16)</x:f>
        <x:v>#N/A</x:v>
      </x:c>
      <x:c r="Y147" s="160" t="e">
        <x:f>VLOOKUP($D147,MAIN!$C$2:$BD$114,20)</x:f>
        <x:v>#N/A</x:v>
      </x:c>
      <x:c r="Z147" s="164"/>
      <x:c r="AA147" s="306" t="e">
        <x:f t="shared" si="44"/>
        <x:v>#N/A</x:v>
      </x:c>
      <x:c r="AB147" s="128" t="str">
        <x:f t="shared" si="43"/>
        <x:v>N/A</x:v>
      </x:c>
      <x:c r="AC147" s="165" t="str">
        <x:f t="shared" si="45"/>
        <x:v>0:00</x:v>
      </x:c>
      <x:c r="AD147" s="128" t="s">
        <x:v>2516</x:v>
      </x:c>
      <x:c r="AE147" s="165" t="str">
        <x:f t="shared" si="46"/>
        <x:v>0</x:v>
      </x:c>
      <x:c r="AF147" s="165" t="str">
        <x:f t="shared" si="47"/>
        <x:v>0:00</x:v>
      </x:c>
      <x:c r="AG147" s="126"/>
      <x:c r="AH147" s="163"/>
      <x:c r="AI147" s="162" t="str">
        <x:f>IF((G147="INWARDS"),"",IF((G147="OUTWARDS"),"",IF((L147=L148)*AND(M147=M148),"RETAIN FILM FOR NEXT SCREENING",IF((L147=L148)*AND(M147&lt;&gt;M148),"INTERNAL TRANSFER TO:","REQUIRED NEXT AT:"))))</x:f>
        <x:v>RETAIN FILM FOR NEXT SCREENING</x:v>
      </x:c>
      <x:c r="AJ147" s="162" t="str">
        <x:f t="shared" si="48"/>
        <x:v>NEXT SCREENING IS:</x:v>
      </x:c>
      <x:c r="AK147" s="162"/>
      <x:c r="AL147" s="304" t="e">
        <x:f>VLOOKUP($D147,MAIN!$C$2:$BD$1580,11)</x:f>
        <x:v>#N/A</x:v>
      </x:c>
      <x:c r="AM147" s="161" t="e">
        <x:f>VLOOKUP($G147, MAIN!$C$2:$BD$1580,11)</x:f>
        <x:v>#N/A</x:v>
      </x:c>
    </x:row>
    <x:row r="148" spans="1:39" ht="11.25" customHeight="1">
      <x:c r="A148" s="106" t="str">
        <x:f t="shared" si="40"/>
        <x:v xml:space="preserve">  </x:v>
      </x:c>
      <x:c r="B148" s="106" t="str">
        <x:f t="shared" si="41"/>
        <x:v xml:space="preserve">  </x:v>
      </x:c>
      <x:c r="C148" s="106" t="str">
        <x:f t="shared" si="49"/>
        <x:v xml:space="preserve">  </x:v>
      </x:c>
      <x:c r="F148" s="126" t="s">
        <x:v>1478</x:v>
      </x:c>
      <x:c r="G148" s="126"/>
      <x:c r="H148" s="153"/>
      <x:c r="L148" s="125"/>
      <x:c r="M148" s="125"/>
      <x:c r="N148" s="311" t="e">
        <x:f>VLOOKUP($D148,MAIN!$C$2:$BD$1580,12)</x:f>
        <x:v>#N/A</x:v>
      </x:c>
      <x:c r="O148" s="311" t="e">
        <x:f>VLOOKUP($D148,MAIN!$C$2:$BD$114,13)</x:f>
        <x:v>#N/A</x:v>
      </x:c>
      <x:c r="P148" s="312" t="e">
        <x:f>VLOOKUP($D148,MAIN!$C$2:$BD$1580,9)</x:f>
        <x:v>#N/A</x:v>
      </x:c>
      <x:c r="Q148" s="160" t="e">
        <x:f>VLOOKUP($D148,MAIN!$C$2:$BD$1580,4)</x:f>
        <x:v>#N/A</x:v>
      </x:c>
      <x:c r="R148" s="160" t="e">
        <x:f>VLOOKUP($D148,MAIN!$C$2:$BD$1580,18)</x:f>
        <x:v>#N/A</x:v>
      </x:c>
      <x:c r="S148" s="160" t="e">
        <x:f>VLOOKUP($D148,MAIN!$C$2:$BD$1580,5)</x:f>
        <x:v>#N/A</x:v>
      </x:c>
      <x:c r="T148" s="160" t="e">
        <x:f>VLOOKUP($D148,MAIN!$C$2:$BD$114,19)</x:f>
        <x:v>#N/A</x:v>
      </x:c>
      <x:c r="U148" s="160" t="e">
        <x:f>VLOOKUP($D148,MAIN!$C$2:$BD$114,7)</x:f>
        <x:v>#N/A</x:v>
      </x:c>
      <x:c r="V148" s="160" t="e">
        <x:f>VLOOKUP($D148,MAIN!$C$2:$BD$114,8)</x:f>
        <x:v>#N/A</x:v>
      </x:c>
      <x:c r="W148" s="160" t="e">
        <x:f>VLOOKUP($D148,MAIN!$C$2:$BD$114,15)</x:f>
        <x:v>#N/A</x:v>
      </x:c>
      <x:c r="X148" s="160" t="e">
        <x:f>VLOOKUP($D148,MAIN!$C$2:$BD$114,16)</x:f>
        <x:v>#N/A</x:v>
      </x:c>
      <x:c r="Y148" s="160" t="e">
        <x:f>VLOOKUP($D148,MAIN!$C$2:$BD$114,20)</x:f>
        <x:v>#N/A</x:v>
      </x:c>
      <x:c r="Z148" s="164"/>
      <x:c r="AA148" s="306" t="e">
        <x:f t="shared" si="44"/>
        <x:v>#N/A</x:v>
      </x:c>
      <x:c r="AB148" s="128" t="str">
        <x:f t="shared" si="43"/>
        <x:v>N/A</x:v>
      </x:c>
      <x:c r="AC148" s="165" t="str">
        <x:f t="shared" si="45"/>
        <x:v>0:00</x:v>
      </x:c>
      <x:c r="AD148" s="128" t="s">
        <x:v>2516</x:v>
      </x:c>
      <x:c r="AE148" s="165" t="str">
        <x:f t="shared" si="46"/>
        <x:v>0</x:v>
      </x:c>
      <x:c r="AF148" s="165" t="str">
        <x:f t="shared" si="47"/>
        <x:v>0:00</x:v>
      </x:c>
      <x:c r="AH148" s="163"/>
      <x:c r="AI148" s="162" t="str">
        <x:f>IF((G148="INWARDS"),"",IF((G148="OUTWARDS"),"",IF((L148=L149)*AND(M148=M149),"RETAIN FILM FOR NEXT SCREENING",IF((L148=L149)*AND(M148&lt;&gt;M149),"INTERNAL TRANSFER TO:","REQUIRED NEXT AT:"))))</x:f>
        <x:v>RETAIN FILM FOR NEXT SCREENING</x:v>
      </x:c>
      <x:c r="AJ148" s="162" t="str">
        <x:f t="shared" si="48"/>
        <x:v>NEXT SCREENING IS:</x:v>
      </x:c>
      <x:c r="AK148" s="162"/>
      <x:c r="AL148" s="304" t="e">
        <x:f>VLOOKUP($D148,MAIN!$C$2:$BD$1580,11)</x:f>
        <x:v>#N/A</x:v>
      </x:c>
      <x:c r="AM148" s="161" t="e">
        <x:f>VLOOKUP($G148, MAIN!$C$2:$BD$1580,11)</x:f>
        <x:v>#N/A</x:v>
      </x:c>
    </x:row>
    <x:row r="149" spans="1:39" ht="11.25" customHeight="1">
      <x:c r="A149" s="106" t="str">
        <x:f t="shared" si="40"/>
        <x:v xml:space="preserve">  </x:v>
      </x:c>
      <x:c r="B149" s="106" t="str">
        <x:f t="shared" si="41"/>
        <x:v xml:space="preserve">  </x:v>
      </x:c>
      <x:c r="C149" s="106" t="str">
        <x:f t="shared" si="49"/>
        <x:v xml:space="preserve">  </x:v>
      </x:c>
      <x:c r="F149" s="126" t="s">
        <x:v>1478</x:v>
      </x:c>
      <x:c r="G149" s="126"/>
      <x:c r="H149" s="127"/>
      <x:c r="L149" s="125"/>
      <x:c r="M149" s="125"/>
      <x:c r="N149" s="311" t="e">
        <x:f>VLOOKUP($D149,MAIN!$C$2:$BD$1580,12)</x:f>
        <x:v>#N/A</x:v>
      </x:c>
      <x:c r="O149" s="311" t="e">
        <x:f>VLOOKUP($D149,MAIN!$C$2:$BD$114,13)</x:f>
        <x:v>#N/A</x:v>
      </x:c>
      <x:c r="P149" s="312" t="e">
        <x:f>VLOOKUP($D149,MAIN!$C$2:$BD$1580,9)</x:f>
        <x:v>#N/A</x:v>
      </x:c>
      <x:c r="Q149" s="160" t="e">
        <x:f>VLOOKUP($D149,MAIN!$C$2:$BD$1580,4)</x:f>
        <x:v>#N/A</x:v>
      </x:c>
      <x:c r="R149" s="160" t="e">
        <x:f>VLOOKUP($D149,MAIN!$C$2:$BD$1580,18)</x:f>
        <x:v>#N/A</x:v>
      </x:c>
      <x:c r="S149" s="160" t="e">
        <x:f>VLOOKUP($D149,MAIN!$C$2:$BD$1580,5)</x:f>
        <x:v>#N/A</x:v>
      </x:c>
      <x:c r="T149" s="160" t="e">
        <x:f>VLOOKUP($D149,MAIN!$C$2:$BD$114,19)</x:f>
        <x:v>#N/A</x:v>
      </x:c>
      <x:c r="U149" s="160" t="e">
        <x:f>VLOOKUP($D149,MAIN!$C$2:$BD$114,7)</x:f>
        <x:v>#N/A</x:v>
      </x:c>
      <x:c r="V149" s="160" t="e">
        <x:f>VLOOKUP($D149,MAIN!$C$2:$BD$114,8)</x:f>
        <x:v>#N/A</x:v>
      </x:c>
      <x:c r="W149" s="160" t="e">
        <x:f>VLOOKUP($D149,MAIN!$C$2:$BD$114,15)</x:f>
        <x:v>#N/A</x:v>
      </x:c>
      <x:c r="X149" s="160" t="e">
        <x:f>VLOOKUP($D149,MAIN!$C$2:$BD$114,16)</x:f>
        <x:v>#N/A</x:v>
      </x:c>
      <x:c r="Y149" s="160" t="e">
        <x:f>VLOOKUP($D149,MAIN!$C$2:$BD$114,20)</x:f>
        <x:v>#N/A</x:v>
      </x:c>
      <x:c r="Z149" s="164"/>
      <x:c r="AA149" s="306" t="e">
        <x:f t="shared" si="44"/>
        <x:v>#N/A</x:v>
      </x:c>
      <x:c r="AB149" s="128" t="str">
        <x:f t="shared" si="43"/>
        <x:v>N/A</x:v>
      </x:c>
      <x:c r="AC149" s="165" t="str">
        <x:f t="shared" si="45"/>
        <x:v>0:00</x:v>
      </x:c>
      <x:c r="AD149" s="128" t="s">
        <x:v>2516</x:v>
      </x:c>
      <x:c r="AE149" s="165" t="str">
        <x:f t="shared" si="46"/>
        <x:v>0</x:v>
      </x:c>
      <x:c r="AF149" s="165" t="str">
        <x:f t="shared" si="47"/>
        <x:v>0:00</x:v>
      </x:c>
      <x:c r="AH149" s="163"/>
      <x:c r="AI149" s="162" t="str">
        <x:f>IF((G149="INWARDS"),"",IF((G149="OUTWARDS"),"",IF((L149=L150)*AND(M149=M150),"RETAIN FILM FOR NEXT SCREENING",IF((L149=L150)*AND(M149&lt;&gt;M150),"INTERNAL TRANSFER TO:","REQUIRED NEXT AT:"))))</x:f>
        <x:v>RETAIN FILM FOR NEXT SCREENING</x:v>
      </x:c>
      <x:c r="AJ149" s="162" t="str">
        <x:f t="shared" si="48"/>
        <x:v>NEXT SCREENING IS:</x:v>
      </x:c>
      <x:c r="AK149" s="162"/>
      <x:c r="AL149" s="304" t="e">
        <x:f>VLOOKUP($D149,MAIN!$C$2:$BD$1580,11)</x:f>
        <x:v>#N/A</x:v>
      </x:c>
      <x:c r="AM149" s="161" t="e">
        <x:f>VLOOKUP($G149, MAIN!$C$2:$BD$1580,11)</x:f>
        <x:v>#N/A</x:v>
      </x:c>
    </x:row>
    <x:row r="150" spans="1:39" ht="11.25" customHeight="1">
      <x:c r="A150" s="106" t="str">
        <x:f t="shared" si="40"/>
        <x:v xml:space="preserve">  </x:v>
      </x:c>
      <x:c r="B150" s="106" t="str">
        <x:f t="shared" si="41"/>
        <x:v xml:space="preserve">  </x:v>
      </x:c>
      <x:c r="C150" s="106" t="str">
        <x:f t="shared" si="49"/>
        <x:v xml:space="preserve">  </x:v>
      </x:c>
      <x:c r="F150" s="126" t="s">
        <x:v>1478</x:v>
      </x:c>
      <x:c r="G150" s="126"/>
      <x:c r="H150" s="127"/>
      <x:c r="L150" s="125"/>
      <x:c r="M150" s="125"/>
      <x:c r="N150" s="311" t="e">
        <x:f>VLOOKUP($D150,MAIN!$C$2:$BD$1580,12)</x:f>
        <x:v>#N/A</x:v>
      </x:c>
      <x:c r="O150" s="311" t="e">
        <x:f>VLOOKUP($D150,MAIN!$C$2:$BD$114,13)</x:f>
        <x:v>#N/A</x:v>
      </x:c>
      <x:c r="P150" s="312" t="e">
        <x:f>VLOOKUP($D150,MAIN!$C$2:$BD$1580,9)</x:f>
        <x:v>#N/A</x:v>
      </x:c>
      <x:c r="Q150" s="160" t="e">
        <x:f>VLOOKUP($D150,MAIN!$C$2:$BD$1580,4)</x:f>
        <x:v>#N/A</x:v>
      </x:c>
      <x:c r="R150" s="160" t="e">
        <x:f>VLOOKUP($D150,MAIN!$C$2:$BD$1580,18)</x:f>
        <x:v>#N/A</x:v>
      </x:c>
      <x:c r="S150" s="160" t="e">
        <x:f>VLOOKUP($D150,MAIN!$C$2:$BD$1580,5)</x:f>
        <x:v>#N/A</x:v>
      </x:c>
      <x:c r="T150" s="160" t="e">
        <x:f>VLOOKUP($D150,MAIN!$C$2:$BD$114,19)</x:f>
        <x:v>#N/A</x:v>
      </x:c>
      <x:c r="U150" s="160" t="e">
        <x:f>VLOOKUP($D150,MAIN!$C$2:$BD$114,7)</x:f>
        <x:v>#N/A</x:v>
      </x:c>
      <x:c r="V150" s="160" t="e">
        <x:f>VLOOKUP($D150,MAIN!$C$2:$BD$114,8)</x:f>
        <x:v>#N/A</x:v>
      </x:c>
      <x:c r="W150" s="160" t="e">
        <x:f>VLOOKUP($D150,MAIN!$C$2:$BD$114,15)</x:f>
        <x:v>#N/A</x:v>
      </x:c>
      <x:c r="X150" s="160" t="e">
        <x:f>VLOOKUP($D150,MAIN!$C$2:$BD$114,16)</x:f>
        <x:v>#N/A</x:v>
      </x:c>
      <x:c r="Y150" s="160" t="e">
        <x:f>VLOOKUP($D150,MAIN!$C$2:$BD$114,20)</x:f>
        <x:v>#N/A</x:v>
      </x:c>
      <x:c r="Z150" s="164"/>
      <x:c r="AA150" s="306" t="e">
        <x:f t="shared" si="44"/>
        <x:v>#N/A</x:v>
      </x:c>
      <x:c r="AB150" s="128" t="str">
        <x:f t="shared" si="43"/>
        <x:v>N/A</x:v>
      </x:c>
      <x:c r="AC150" s="165" t="str">
        <x:f t="shared" si="45"/>
        <x:v>0:00</x:v>
      </x:c>
      <x:c r="AD150" s="128" t="s">
        <x:v>2516</x:v>
      </x:c>
      <x:c r="AE150" s="165" t="str">
        <x:f t="shared" si="46"/>
        <x:v>0</x:v>
      </x:c>
      <x:c r="AF150" s="165" t="str">
        <x:f t="shared" si="47"/>
        <x:v>0:00</x:v>
      </x:c>
      <x:c r="AG150" s="126"/>
      <x:c r="AH150" s="163"/>
      <x:c r="AI150" s="162" t="str">
        <x:f>IF((G150="INWARDS"),"",IF((G150="OUTWARDS"),"",IF((L150=L151)*AND(M150=M151),"RETAIN FILM FOR NEXT SCREENING",IF((L150=L151)*AND(M150&lt;&gt;M151),"INTERNAL TRANSFER TO:","REQUIRED NEXT AT:"))))</x:f>
        <x:v>RETAIN FILM FOR NEXT SCREENING</x:v>
      </x:c>
      <x:c r="AJ150" s="162" t="str">
        <x:f t="shared" si="48"/>
        <x:v>NEXT SCREENING IS:</x:v>
      </x:c>
      <x:c r="AK150" s="162"/>
      <x:c r="AL150" s="304" t="e">
        <x:f>VLOOKUP($D150,MAIN!$C$2:$BD$1580,11)</x:f>
        <x:v>#N/A</x:v>
      </x:c>
      <x:c r="AM150" s="161" t="e">
        <x:f>VLOOKUP($G150, MAIN!$C$2:$BD$1580,11)</x:f>
        <x:v>#N/A</x:v>
      </x:c>
    </x:row>
    <x:row r="151" spans="1:39" ht="11.25" customHeight="1">
      <x:c r="A151" s="106" t="str">
        <x:f t="shared" si="40"/>
        <x:v xml:space="preserve">  </x:v>
      </x:c>
      <x:c r="B151" s="106" t="str">
        <x:f t="shared" si="41"/>
        <x:v xml:space="preserve">  </x:v>
      </x:c>
      <x:c r="C151" s="106" t="str">
        <x:f t="shared" si="49"/>
        <x:v xml:space="preserve">  </x:v>
      </x:c>
      <x:c r="F151" s="126" t="s">
        <x:v>1478</x:v>
      </x:c>
      <x:c r="G151" s="126"/>
      <x:c r="H151" s="145"/>
      <x:c r="L151" s="125"/>
      <x:c r="M151" s="125"/>
      <x:c r="N151" s="311" t="e">
        <x:f>VLOOKUP($D151,MAIN!$C$2:$BD$1580,12)</x:f>
        <x:v>#N/A</x:v>
      </x:c>
      <x:c r="O151" s="311" t="e">
        <x:f>VLOOKUP($D151,MAIN!$C$2:$BD$114,13)</x:f>
        <x:v>#N/A</x:v>
      </x:c>
      <x:c r="P151" s="312" t="e">
        <x:f>VLOOKUP($D151,MAIN!$C$2:$BD$1580,9)</x:f>
        <x:v>#N/A</x:v>
      </x:c>
      <x:c r="Q151" s="160" t="e">
        <x:f>VLOOKUP($D151,MAIN!$C$2:$BD$1580,4)</x:f>
        <x:v>#N/A</x:v>
      </x:c>
      <x:c r="R151" s="160" t="e">
        <x:f>VLOOKUP($D151,MAIN!$C$2:$BD$1580,18)</x:f>
        <x:v>#N/A</x:v>
      </x:c>
      <x:c r="S151" s="160" t="e">
        <x:f>VLOOKUP($D151,MAIN!$C$2:$BD$1580,5)</x:f>
        <x:v>#N/A</x:v>
      </x:c>
      <x:c r="T151" s="160" t="e">
        <x:f>VLOOKUP($D151,MAIN!$C$2:$BD$114,19)</x:f>
        <x:v>#N/A</x:v>
      </x:c>
      <x:c r="U151" s="160" t="e">
        <x:f>VLOOKUP($D151,MAIN!$C$2:$BD$114,7)</x:f>
        <x:v>#N/A</x:v>
      </x:c>
      <x:c r="V151" s="160" t="e">
        <x:f>VLOOKUP($D151,MAIN!$C$2:$BD$114,8)</x:f>
        <x:v>#N/A</x:v>
      </x:c>
      <x:c r="W151" s="160" t="e">
        <x:f>VLOOKUP($D151,MAIN!$C$2:$BD$114,15)</x:f>
        <x:v>#N/A</x:v>
      </x:c>
      <x:c r="X151" s="160" t="e">
        <x:f>VLOOKUP($D151,MAIN!$C$2:$BD$114,16)</x:f>
        <x:v>#N/A</x:v>
      </x:c>
      <x:c r="Y151" s="160" t="e">
        <x:f>VLOOKUP($D151,MAIN!$C$2:$BD$114,20)</x:f>
        <x:v>#N/A</x:v>
      </x:c>
      <x:c r="Z151" s="164"/>
      <x:c r="AA151" s="306" t="e">
        <x:f t="shared" si="44"/>
        <x:v>#N/A</x:v>
      </x:c>
      <x:c r="AB151" s="128" t="str">
        <x:f t="shared" si="43"/>
        <x:v>N/A</x:v>
      </x:c>
      <x:c r="AC151" s="165" t="str">
        <x:f t="shared" si="45"/>
        <x:v>0:00</x:v>
      </x:c>
      <x:c r="AD151" s="128" t="s">
        <x:v>2516</x:v>
      </x:c>
      <x:c r="AE151" s="165" t="str">
        <x:f t="shared" si="46"/>
        <x:v>0</x:v>
      </x:c>
      <x:c r="AF151" s="165" t="str">
        <x:f t="shared" si="47"/>
        <x:v>0:00</x:v>
      </x:c>
      <x:c r="AG151" s="126"/>
      <x:c r="AH151" s="163"/>
      <x:c r="AI151" s="162" t="str">
        <x:f>IF((G151="INWARDS"),"",IF((G151="OUTWARDS"),"",IF((L151=L153)*AND(M151=M153),"RETAIN FILM FOR NEXT SCREENING",IF((L151=L153)*AND(M151&lt;&gt;M153),"INTERNAL TRANSFER TO:","REQUIRED NEXT AT:"))))</x:f>
        <x:v>RETAIN FILM FOR NEXT SCREENING</x:v>
      </x:c>
      <x:c r="AJ151" s="162" t="str">
        <x:f t="shared" si="48"/>
        <x:v>NEXT SCREENING IS:</x:v>
      </x:c>
      <x:c r="AK151" s="162"/>
      <x:c r="AL151" s="304" t="e">
        <x:f>VLOOKUP($D151,MAIN!$C$2:$BD$1580,11)</x:f>
        <x:v>#N/A</x:v>
      </x:c>
      <x:c r="AM151" s="161" t="e">
        <x:f>VLOOKUP($G151, MAIN!$C$2:$BD$1580,11)</x:f>
        <x:v>#N/A</x:v>
      </x:c>
    </x:row>
    <x:row r="152" spans="1:39" ht="11.25" customHeight="1">
      <x:c r="A152" s="106" t="str">
        <x:f t="shared" si="40"/>
        <x:v xml:space="preserve">  </x:v>
      </x:c>
      <x:c r="B152" s="106" t="str">
        <x:f t="shared" si="41"/>
        <x:v xml:space="preserve">  </x:v>
      </x:c>
      <x:c r="C152" s="106" t="str">
        <x:f t="shared" si="49"/>
        <x:v xml:space="preserve">  </x:v>
      </x:c>
      <x:c r="F152" s="126" t="s">
        <x:v>1478</x:v>
      </x:c>
      <x:c r="G152" s="126"/>
      <x:c r="H152" s="204"/>
      <x:c r="L152" s="125"/>
      <x:c r="M152" s="125"/>
      <x:c r="N152" s="311" t="e">
        <x:f>VLOOKUP($D152,MAIN!$C$2:$BD$1580,12)</x:f>
        <x:v>#N/A</x:v>
      </x:c>
      <x:c r="O152" s="311" t="e">
        <x:f>VLOOKUP($D152,MAIN!$C$2:$BD$114,13)</x:f>
        <x:v>#N/A</x:v>
      </x:c>
      <x:c r="P152" s="312" t="e">
        <x:f>VLOOKUP($D152,MAIN!$C$2:$BD$1580,9)</x:f>
        <x:v>#N/A</x:v>
      </x:c>
      <x:c r="Q152" s="160" t="e">
        <x:f>VLOOKUP($D152,MAIN!$C$2:$BD$1580,4)</x:f>
        <x:v>#N/A</x:v>
      </x:c>
      <x:c r="R152" s="160" t="e">
        <x:f>VLOOKUP($D152,MAIN!$C$2:$BD$1580,18)</x:f>
        <x:v>#N/A</x:v>
      </x:c>
      <x:c r="S152" s="160" t="e">
        <x:f>VLOOKUP($D152,MAIN!$C$2:$BD$1580,5)</x:f>
        <x:v>#N/A</x:v>
      </x:c>
      <x:c r="T152" s="160" t="e">
        <x:f>VLOOKUP($D152,MAIN!$C$2:$BD$114,19)</x:f>
        <x:v>#N/A</x:v>
      </x:c>
      <x:c r="U152" s="160" t="e">
        <x:f>VLOOKUP($D152,MAIN!$C$2:$BD$114,7)</x:f>
        <x:v>#N/A</x:v>
      </x:c>
      <x:c r="V152" s="160" t="e">
        <x:f>VLOOKUP($D152,MAIN!$C$2:$BD$114,8)</x:f>
        <x:v>#N/A</x:v>
      </x:c>
      <x:c r="W152" s="160" t="e">
        <x:f>VLOOKUP($D152,MAIN!$C$2:$BD$114,15)</x:f>
        <x:v>#N/A</x:v>
      </x:c>
      <x:c r="X152" s="160" t="e">
        <x:f>VLOOKUP($D152,MAIN!$C$2:$BD$114,16)</x:f>
        <x:v>#N/A</x:v>
      </x:c>
      <x:c r="Y152" s="160" t="e">
        <x:f>VLOOKUP($D152,MAIN!$C$2:$BD$114,20)</x:f>
        <x:v>#N/A</x:v>
      </x:c>
      <x:c r="Z152" s="164"/>
      <x:c r="AA152" s="306" t="e">
        <x:f t="shared" si="44"/>
        <x:v>#N/A</x:v>
      </x:c>
      <x:c r="AB152" s="128" t="str">
        <x:f t="shared" si="43"/>
        <x:v>N/A</x:v>
      </x:c>
      <x:c r="AC152" s="165" t="str">
        <x:f t="shared" si="45"/>
        <x:v>0:00</x:v>
      </x:c>
      <x:c r="AD152" s="128" t="s">
        <x:v>2516</x:v>
      </x:c>
      <x:c r="AE152" s="165" t="str">
        <x:f t="shared" si="46"/>
        <x:v>0</x:v>
      </x:c>
      <x:c r="AF152" s="165" t="str">
        <x:f t="shared" si="47"/>
        <x:v>0:00</x:v>
      </x:c>
      <x:c r="AG152" s="126"/>
      <x:c r="AH152" s="163"/>
      <x:c r="AI152" s="162" t="e">
        <x:f>IF((G152="INWARDS"),"",IF((G152="OUTWARDS"),"",IF((L152=#REF!)*AND(M152=#REF!),"RETAIN FILM FOR NEXT SCREENING",IF((L152=#REF!)*AND(M152&lt;&gt;#REF!),"INTERNAL TRANSFER TO:","REQUIRED NEXT AT:"))))</x:f>
        <x:v>#REF!</x:v>
      </x:c>
      <x:c r="AJ152" s="162" t="e">
        <x:f t="shared" si="48"/>
        <x:v>#REF!</x:v>
      </x:c>
      <x:c r="AK152" s="162"/>
      <x:c r="AL152" s="304" t="e">
        <x:f>VLOOKUP($D152,MAIN!$C$2:$BD$1580,11)</x:f>
        <x:v>#N/A</x:v>
      </x:c>
      <x:c r="AM152" s="161" t="e">
        <x:f>VLOOKUP($G152, MAIN!$C$2:$BD$1580,11)</x:f>
        <x:v>#N/A</x:v>
      </x:c>
    </x:row>
    <x:row r="153" spans="1:39" ht="11.25" customHeight="1">
      <x:c r="A153" s="106" t="str">
        <x:f t="shared" si="40"/>
        <x:v xml:space="preserve">  </x:v>
      </x:c>
      <x:c r="B153" s="106" t="str">
        <x:f t="shared" si="41"/>
        <x:v xml:space="preserve">  </x:v>
      </x:c>
      <x:c r="C153" s="106" t="str">
        <x:f t="shared" si="49"/>
        <x:v xml:space="preserve">  </x:v>
      </x:c>
      <x:c r="F153" s="126" t="s">
        <x:v>1478</x:v>
      </x:c>
      <x:c r="G153" s="126"/>
      <x:c r="H153" s="204"/>
      <x:c r="L153" s="125"/>
      <x:c r="M153" s="125"/>
      <x:c r="N153" s="311" t="e">
        <x:f>VLOOKUP($D153,MAIN!$C$2:$BD$1580,12)</x:f>
        <x:v>#N/A</x:v>
      </x:c>
      <x:c r="O153" s="311" t="e">
        <x:f>VLOOKUP($D153,MAIN!$C$2:$BD$114,13)</x:f>
        <x:v>#N/A</x:v>
      </x:c>
      <x:c r="P153" s="312" t="e">
        <x:f>VLOOKUP($D153,MAIN!$C$2:$BD$1580,9)</x:f>
        <x:v>#N/A</x:v>
      </x:c>
      <x:c r="Q153" s="160" t="e">
        <x:f>VLOOKUP($D153,MAIN!$C$2:$BD$1580,4)</x:f>
        <x:v>#N/A</x:v>
      </x:c>
      <x:c r="R153" s="160" t="e">
        <x:f>VLOOKUP($D153,MAIN!$C$2:$BD$1580,18)</x:f>
        <x:v>#N/A</x:v>
      </x:c>
      <x:c r="S153" s="160" t="e">
        <x:f>VLOOKUP($D153,MAIN!$C$2:$BD$1580,5)</x:f>
        <x:v>#N/A</x:v>
      </x:c>
      <x:c r="T153" s="160" t="e">
        <x:f>VLOOKUP($D153,MAIN!$C$2:$BD$114,19)</x:f>
        <x:v>#N/A</x:v>
      </x:c>
      <x:c r="U153" s="160" t="e">
        <x:f>VLOOKUP($D153,MAIN!$C$2:$BD$114,7)</x:f>
        <x:v>#N/A</x:v>
      </x:c>
      <x:c r="V153" s="160" t="e">
        <x:f>VLOOKUP($D153,MAIN!$C$2:$BD$114,8)</x:f>
        <x:v>#N/A</x:v>
      </x:c>
      <x:c r="W153" s="160" t="e">
        <x:f>VLOOKUP($D153,MAIN!$C$2:$BD$114,15)</x:f>
        <x:v>#N/A</x:v>
      </x:c>
      <x:c r="X153" s="160" t="e">
        <x:f>VLOOKUP($D153,MAIN!$C$2:$BD$114,16)</x:f>
        <x:v>#N/A</x:v>
      </x:c>
      <x:c r="Y153" s="160" t="e">
        <x:f>VLOOKUP($D153,MAIN!$C$2:$BD$114,20)</x:f>
        <x:v>#N/A</x:v>
      </x:c>
      <x:c r="Z153" s="164"/>
      <x:c r="AA153" s="306" t="e">
        <x:f t="shared" si="44"/>
        <x:v>#N/A</x:v>
      </x:c>
      <x:c r="AB153" s="128" t="str">
        <x:f t="shared" si="43"/>
        <x:v>N/A</x:v>
      </x:c>
      <x:c r="AC153" s="165" t="str">
        <x:f t="shared" si="45"/>
        <x:v>0:00</x:v>
      </x:c>
      <x:c r="AD153" s="128" t="s">
        <x:v>2516</x:v>
      </x:c>
      <x:c r="AE153" s="165" t="str">
        <x:f t="shared" si="46"/>
        <x:v>0</x:v>
      </x:c>
      <x:c r="AF153" s="165" t="str">
        <x:f t="shared" si="47"/>
        <x:v>0:00</x:v>
      </x:c>
      <x:c r="AH153" s="163"/>
      <x:c r="AI153" s="162" t="str">
        <x:f>IF((G153="INWARDS"),"",IF((G153="OUTWARDS"),"",IF((L153=L154)*AND(M153=M154),"RETAIN FILM FOR NEXT SCREENING",IF((L153=L154)*AND(M153&lt;&gt;M154),"INTERNAL TRANSFER TO:","REQUIRED NEXT AT:"))))</x:f>
        <x:v>RETAIN FILM FOR NEXT SCREENING</x:v>
      </x:c>
      <x:c r="AJ153" s="162" t="str">
        <x:f t="shared" si="48"/>
        <x:v>NEXT SCREENING IS:</x:v>
      </x:c>
      <x:c r="AK153" s="162"/>
      <x:c r="AL153" s="304" t="e">
        <x:f>VLOOKUP($D153,MAIN!$C$2:$BD$1580,11)</x:f>
        <x:v>#N/A</x:v>
      </x:c>
      <x:c r="AM153" s="161" t="e">
        <x:f>VLOOKUP($G153, MAIN!$C$2:$BD$1580,11)</x:f>
        <x:v>#N/A</x:v>
      </x:c>
    </x:row>
    <x:row r="154" spans="1:39" ht="11.25" customHeight="1">
      <x:c r="A154" s="106" t="str">
        <x:f t="shared" si="40"/>
        <x:v xml:space="preserve">  </x:v>
      </x:c>
      <x:c r="B154" s="106" t="str">
        <x:f t="shared" si="41"/>
        <x:v xml:space="preserve">  </x:v>
      </x:c>
      <x:c r="C154" s="106" t="str">
        <x:f t="shared" si="49"/>
        <x:v xml:space="preserve">  </x:v>
      </x:c>
      <x:c r="F154" s="126" t="s">
        <x:v>1478</x:v>
      </x:c>
      <x:c r="G154" s="126"/>
      <x:c r="H154" s="127"/>
      <x:c r="L154" s="125"/>
      <x:c r="M154" s="125"/>
      <x:c r="N154" s="311" t="e">
        <x:f>VLOOKUP($D154,MAIN!$C$2:$BD$1580,12)</x:f>
        <x:v>#N/A</x:v>
      </x:c>
      <x:c r="O154" s="311" t="e">
        <x:f>VLOOKUP($D154,MAIN!$C$2:$BD$114,13)</x:f>
        <x:v>#N/A</x:v>
      </x:c>
      <x:c r="P154" s="312" t="e">
        <x:f>VLOOKUP($D154,MAIN!$C$2:$BD$1580,9)</x:f>
        <x:v>#N/A</x:v>
      </x:c>
      <x:c r="Q154" s="160" t="e">
        <x:f>VLOOKUP($D154,MAIN!$C$2:$BD$1580,4)</x:f>
        <x:v>#N/A</x:v>
      </x:c>
      <x:c r="R154" s="160" t="e">
        <x:f>VLOOKUP($D154,MAIN!$C$2:$BD$1580,18)</x:f>
        <x:v>#N/A</x:v>
      </x:c>
      <x:c r="S154" s="160" t="e">
        <x:f>VLOOKUP($D154,MAIN!$C$2:$BD$1580,5)</x:f>
        <x:v>#N/A</x:v>
      </x:c>
      <x:c r="T154" s="160" t="e">
        <x:f>VLOOKUP($D154,MAIN!$C$2:$BD$114,19)</x:f>
        <x:v>#N/A</x:v>
      </x:c>
      <x:c r="U154" s="160" t="e">
        <x:f>VLOOKUP($D154,MAIN!$C$2:$BD$114,7)</x:f>
        <x:v>#N/A</x:v>
      </x:c>
      <x:c r="V154" s="160" t="e">
        <x:f>VLOOKUP($D154,MAIN!$C$2:$BD$114,8)</x:f>
        <x:v>#N/A</x:v>
      </x:c>
      <x:c r="W154" s="160" t="e">
        <x:f>VLOOKUP($D154,MAIN!$C$2:$BD$114,15)</x:f>
        <x:v>#N/A</x:v>
      </x:c>
      <x:c r="X154" s="160" t="e">
        <x:f>VLOOKUP($D154,MAIN!$C$2:$BD$114,16)</x:f>
        <x:v>#N/A</x:v>
      </x:c>
      <x:c r="Y154" s="160" t="e">
        <x:f>VLOOKUP($D154,MAIN!$C$2:$BD$114,20)</x:f>
        <x:v>#N/A</x:v>
      </x:c>
      <x:c r="Z154" s="164"/>
      <x:c r="AA154" s="306" t="e">
        <x:f t="shared" si="44"/>
        <x:v>#N/A</x:v>
      </x:c>
      <x:c r="AB154" s="128" t="str">
        <x:f t="shared" si="43"/>
        <x:v>N/A</x:v>
      </x:c>
      <x:c r="AC154" s="165" t="str">
        <x:f t="shared" si="45"/>
        <x:v>0:00</x:v>
      </x:c>
      <x:c r="AD154" s="128" t="s">
        <x:v>2516</x:v>
      </x:c>
      <x:c r="AE154" s="165" t="str">
        <x:f t="shared" si="46"/>
        <x:v>0</x:v>
      </x:c>
      <x:c r="AF154" s="165" t="str">
        <x:f t="shared" si="47"/>
        <x:v>0:00</x:v>
      </x:c>
      <x:c r="AG154" s="133"/>
      <x:c r="AH154" s="163"/>
      <x:c r="AI154" s="162" t="str">
        <x:f>IF((G154="INWARDS"),"",IF((G154="OUTWARDS"),"",IF((L154=L155)*AND(M154=M155),"RETAIN FILM FOR NEXT SCREENING",IF((L154=L155)*AND(M154&lt;&gt;M155),"INTERNAL TRANSFER TO:","REQUIRED NEXT AT:"))))</x:f>
        <x:v>RETAIN FILM FOR NEXT SCREENING</x:v>
      </x:c>
      <x:c r="AJ154" s="162" t="str">
        <x:f t="shared" si="48"/>
        <x:v>NEXT SCREENING IS:</x:v>
      </x:c>
      <x:c r="AK154" s="162"/>
      <x:c r="AL154" s="304" t="e">
        <x:f>VLOOKUP($D154,MAIN!$C$2:$BD$1580,11)</x:f>
        <x:v>#N/A</x:v>
      </x:c>
      <x:c r="AM154" s="161" t="e">
        <x:f>VLOOKUP($G154, MAIN!$C$2:$BD$1580,11)</x:f>
        <x:v>#N/A</x:v>
      </x:c>
    </x:row>
    <x:row r="155" spans="1:39" ht="11.25" customHeight="1">
      <x:c r="A155" s="106" t="str">
        <x:f t="shared" si="40"/>
        <x:v xml:space="preserve">  </x:v>
      </x:c>
      <x:c r="B155" s="106" t="str">
        <x:f t="shared" si="41"/>
        <x:v xml:space="preserve">  </x:v>
      </x:c>
      <x:c r="C155" s="106" t="str">
        <x:f t="shared" si="49"/>
        <x:v xml:space="preserve">  </x:v>
      </x:c>
      <x:c r="F155" s="126" t="s">
        <x:v>1478</x:v>
      </x:c>
      <x:c r="H155" s="127"/>
      <x:c r="L155" s="125"/>
      <x:c r="M155" s="125"/>
      <x:c r="N155" s="311" t="e">
        <x:f>VLOOKUP($D155,MAIN!$C$2:$BD$1580,12)</x:f>
        <x:v>#N/A</x:v>
      </x:c>
      <x:c r="O155" s="311" t="e">
        <x:f>VLOOKUP($D155,MAIN!$C$2:$BD$114,13)</x:f>
        <x:v>#N/A</x:v>
      </x:c>
      <x:c r="P155" s="312" t="e">
        <x:f>VLOOKUP($D155,MAIN!$C$2:$BD$1580,9)</x:f>
        <x:v>#N/A</x:v>
      </x:c>
      <x:c r="Q155" s="160" t="e">
        <x:f>VLOOKUP($D155,MAIN!$C$2:$BD$1580,4)</x:f>
        <x:v>#N/A</x:v>
      </x:c>
      <x:c r="R155" s="160" t="e">
        <x:f>VLOOKUP($D155,MAIN!$C$2:$BD$1580,18)</x:f>
        <x:v>#N/A</x:v>
      </x:c>
      <x:c r="S155" s="160" t="e">
        <x:f>VLOOKUP($D155,MAIN!$C$2:$BD$1580,5)</x:f>
        <x:v>#N/A</x:v>
      </x:c>
      <x:c r="T155" s="160" t="e">
        <x:f>VLOOKUP($D155,MAIN!$C$2:$BD$114,19)</x:f>
        <x:v>#N/A</x:v>
      </x:c>
      <x:c r="U155" s="160" t="e">
        <x:f>VLOOKUP($D155,MAIN!$C$2:$BD$114,7)</x:f>
        <x:v>#N/A</x:v>
      </x:c>
      <x:c r="V155" s="160" t="e">
        <x:f>VLOOKUP($D155,MAIN!$C$2:$BD$114,8)</x:f>
        <x:v>#N/A</x:v>
      </x:c>
      <x:c r="W155" s="160" t="e">
        <x:f>VLOOKUP($D155,MAIN!$C$2:$BD$114,15)</x:f>
        <x:v>#N/A</x:v>
      </x:c>
      <x:c r="X155" s="160" t="e">
        <x:f>VLOOKUP($D155,MAIN!$C$2:$BD$114,16)</x:f>
        <x:v>#N/A</x:v>
      </x:c>
      <x:c r="Y155" s="160" t="e">
        <x:f>VLOOKUP($D155,MAIN!$C$2:$BD$114,20)</x:f>
        <x:v>#N/A</x:v>
      </x:c>
      <x:c r="Z155" s="164"/>
      <x:c r="AA155" s="306" t="e">
        <x:f t="shared" si="44"/>
        <x:v>#N/A</x:v>
      </x:c>
      <x:c r="AB155" s="128" t="str">
        <x:f t="shared" si="43"/>
        <x:v>N/A</x:v>
      </x:c>
      <x:c r="AC155" s="165" t="str">
        <x:f t="shared" si="45"/>
        <x:v>0:00</x:v>
      </x:c>
      <x:c r="AD155" s="128" t="s">
        <x:v>2516</x:v>
      </x:c>
      <x:c r="AE155" s="165" t="str">
        <x:f t="shared" si="46"/>
        <x:v>0</x:v>
      </x:c>
      <x:c r="AF155" s="165" t="str">
        <x:f t="shared" si="47"/>
        <x:v>0:00</x:v>
      </x:c>
      <x:c r="AH155" s="163"/>
      <x:c r="AI155" s="162"/>
      <x:c r="AJ155" s="162"/>
      <x:c r="AK155" s="162"/>
      <x:c r="AL155" s="304" t="e">
        <x:f>VLOOKUP($D155,MAIN!$C$2:$BD$1580,11)</x:f>
        <x:v>#N/A</x:v>
      </x:c>
      <x:c r="AM155" s="161" t="e">
        <x:f>VLOOKUP($G155, MAIN!$C$2:$BD$1580,11)</x:f>
        <x:v>#N/A</x:v>
      </x:c>
    </x:row>
    <x:row r="156" spans="1:39" ht="11.25" customHeight="1">
      <x:c r="A156" s="106" t="str">
        <x:f t="shared" si="40"/>
        <x:v xml:space="preserve">  </x:v>
      </x:c>
      <x:c r="B156" s="106" t="str">
        <x:f t="shared" si="41"/>
        <x:v xml:space="preserve">  </x:v>
      </x:c>
      <x:c r="C156" s="106" t="str">
        <x:f t="shared" si="49"/>
        <x:v xml:space="preserve">  </x:v>
      </x:c>
      <x:c r="F156" s="126" t="s">
        <x:v>1478</x:v>
      </x:c>
      <x:c r="H156" s="127"/>
      <x:c r="L156" s="125"/>
      <x:c r="M156" s="125"/>
      <x:c r="N156" s="311" t="e">
        <x:f>VLOOKUP($D156,MAIN!$C$2:$BD$1580,12)</x:f>
        <x:v>#N/A</x:v>
      </x:c>
      <x:c r="O156" s="311" t="e">
        <x:f>VLOOKUP($D156,MAIN!$C$2:$BD$114,13)</x:f>
        <x:v>#N/A</x:v>
      </x:c>
      <x:c r="P156" s="312" t="e">
        <x:f>VLOOKUP($D156,MAIN!$C$2:$BD$1580,9)</x:f>
        <x:v>#N/A</x:v>
      </x:c>
      <x:c r="Q156" s="160" t="e">
        <x:f>VLOOKUP($D156,MAIN!$C$2:$BD$1580,4)</x:f>
        <x:v>#N/A</x:v>
      </x:c>
      <x:c r="R156" s="160" t="e">
        <x:f>VLOOKUP($D156,MAIN!$C$2:$BD$1580,18)</x:f>
        <x:v>#N/A</x:v>
      </x:c>
      <x:c r="S156" s="160" t="e">
        <x:f>VLOOKUP($D156,MAIN!$C$2:$BD$1580,5)</x:f>
        <x:v>#N/A</x:v>
      </x:c>
      <x:c r="T156" s="160" t="e">
        <x:f>VLOOKUP($D156,MAIN!$C$2:$BD$114,19)</x:f>
        <x:v>#N/A</x:v>
      </x:c>
      <x:c r="U156" s="160" t="e">
        <x:f>VLOOKUP($D156,MAIN!$C$2:$BD$114,7)</x:f>
        <x:v>#N/A</x:v>
      </x:c>
      <x:c r="V156" s="160" t="e">
        <x:f>VLOOKUP($D156,MAIN!$C$2:$BD$114,8)</x:f>
        <x:v>#N/A</x:v>
      </x:c>
      <x:c r="W156" s="160" t="e">
        <x:f>VLOOKUP($D156,MAIN!$C$2:$BD$114,15)</x:f>
        <x:v>#N/A</x:v>
      </x:c>
      <x:c r="X156" s="160" t="e">
        <x:f>VLOOKUP($D156,MAIN!$C$2:$BD$114,16)</x:f>
        <x:v>#N/A</x:v>
      </x:c>
      <x:c r="Y156" s="160" t="e">
        <x:f>VLOOKUP($D156,MAIN!$C$2:$BD$114,20)</x:f>
        <x:v>#N/A</x:v>
      </x:c>
      <x:c r="Z156" s="164"/>
      <x:c r="AA156" s="306" t="e">
        <x:f t="shared" si="44"/>
        <x:v>#N/A</x:v>
      </x:c>
      <x:c r="AB156" s="128" t="str">
        <x:f t="shared" si="43"/>
        <x:v>N/A</x:v>
      </x:c>
      <x:c r="AC156" s="165" t="str">
        <x:f t="shared" si="45"/>
        <x:v>0:00</x:v>
      </x:c>
      <x:c r="AD156" s="128" t="s">
        <x:v>2516</x:v>
      </x:c>
      <x:c r="AE156" s="165" t="str">
        <x:f t="shared" si="46"/>
        <x:v>0</x:v>
      </x:c>
      <x:c r="AF156" s="165" t="str">
        <x:f t="shared" si="47"/>
        <x:v>0:00</x:v>
      </x:c>
      <x:c r="AH156" s="163"/>
      <x:c r="AI156" s="162"/>
      <x:c r="AJ156" s="162"/>
      <x:c r="AK156" s="162"/>
      <x:c r="AL156" s="304" t="e">
        <x:f>VLOOKUP($D156,MAIN!$C$2:$BD$1580,11)</x:f>
        <x:v>#N/A</x:v>
      </x:c>
      <x:c r="AM156" s="161" t="e">
        <x:f>VLOOKUP($G156, MAIN!$C$2:$BD$1580,11)</x:f>
        <x:v>#N/A</x:v>
      </x:c>
    </x:row>
    <x:row r="157" spans="1:39" ht="11.25" customHeight="1">
      <x:c r="A157" s="106" t="str">
        <x:f t="shared" si="40"/>
        <x:v xml:space="preserve">  </x:v>
      </x:c>
      <x:c r="B157" s="106" t="str">
        <x:f t="shared" si="41"/>
        <x:v xml:space="preserve">  </x:v>
      </x:c>
      <x:c r="C157" s="106" t="str">
        <x:f t="shared" si="49"/>
        <x:v xml:space="preserve">  </x:v>
      </x:c>
      <x:c r="H157" s="127"/>
      <x:c r="L157" s="125"/>
      <x:c r="M157" s="125"/>
      <x:c r="N157" s="311" t="e">
        <x:f>VLOOKUP($D157,MAIN!$C$2:$BD$1580,12)</x:f>
        <x:v>#N/A</x:v>
      </x:c>
      <x:c r="O157" s="311" t="e">
        <x:f>VLOOKUP($D157,MAIN!$C$2:$BD$114,13)</x:f>
        <x:v>#N/A</x:v>
      </x:c>
      <x:c r="P157" s="312" t="e">
        <x:f>VLOOKUP($D157,MAIN!$C$2:$BD$1580,9)</x:f>
        <x:v>#N/A</x:v>
      </x:c>
      <x:c r="Q157" s="160" t="e">
        <x:f>VLOOKUP($D157,MAIN!$C$2:$BD$1580,4)</x:f>
        <x:v>#N/A</x:v>
      </x:c>
      <x:c r="R157" s="160" t="e">
        <x:f>VLOOKUP($D157,MAIN!$C$2:$BD$1580,18)</x:f>
        <x:v>#N/A</x:v>
      </x:c>
      <x:c r="S157" s="160" t="e">
        <x:f>VLOOKUP($D157,MAIN!$C$2:$BD$1580,5)</x:f>
        <x:v>#N/A</x:v>
      </x:c>
      <x:c r="T157" s="160" t="e">
        <x:f>VLOOKUP($D157,MAIN!$C$2:$BD$114,19)</x:f>
        <x:v>#N/A</x:v>
      </x:c>
      <x:c r="U157" s="160" t="e">
        <x:f>VLOOKUP($D157,MAIN!$C$2:$BD$114,7)</x:f>
        <x:v>#N/A</x:v>
      </x:c>
      <x:c r="V157" s="160" t="e">
        <x:f>VLOOKUP($D157,MAIN!$C$2:$BD$114,8)</x:f>
        <x:v>#N/A</x:v>
      </x:c>
      <x:c r="W157" s="160" t="e">
        <x:f>VLOOKUP($D157,MAIN!$C$2:$BD$114,15)</x:f>
        <x:v>#N/A</x:v>
      </x:c>
      <x:c r="X157" s="160" t="e">
        <x:f>VLOOKUP($D157,MAIN!$C$2:$BD$114,16)</x:f>
        <x:v>#N/A</x:v>
      </x:c>
      <x:c r="Y157" s="160" t="e">
        <x:f>VLOOKUP($D157,MAIN!$C$2:$BD$114,20)</x:f>
        <x:v>#N/A</x:v>
      </x:c>
      <x:c r="Z157" s="164"/>
      <x:c r="AA157" s="306" t="e">
        <x:f t="shared" si="44"/>
        <x:v>#N/A</x:v>
      </x:c>
      <x:c r="AB157" s="128">
        <x:f t="shared" si="43"/>
        <x:v>0</x:v>
      </x:c>
      <x:c r="AC157" s="165" t="str">
        <x:f t="shared" si="45"/>
        <x:v>0:05</x:v>
      </x:c>
      <x:c r="AD157" s="128" t="s">
        <x:v>2516</x:v>
      </x:c>
      <x:c r="AE157" s="165" t="str">
        <x:f t="shared" si="46"/>
        <x:v>0</x:v>
      </x:c>
      <x:c r="AF157" s="165" t="str">
        <x:f t="shared" si="47"/>
        <x:v>0:00</x:v>
      </x:c>
      <x:c r="AH157" s="163"/>
      <x:c r="AI157" s="162"/>
      <x:c r="AJ157" s="162"/>
      <x:c r="AK157" s="162"/>
      <x:c r="AL157" s="304" t="e">
        <x:f>VLOOKUP($D157,MAIN!$C$2:$BD$1580,11)</x:f>
        <x:v>#N/A</x:v>
      </x:c>
      <x:c r="AM157" s="161" t="e">
        <x:f>VLOOKUP($G157, MAIN!$C$2:$BD$1580,11)</x:f>
        <x:v>#N/A</x:v>
      </x:c>
    </x:row>
    <x:row r="158" spans="1:39" ht="11.25" customHeight="1">
      <x:c r="A158" s="106" t="str">
        <x:f t="shared" si="40"/>
        <x:v xml:space="preserve">  </x:v>
      </x:c>
      <x:c r="B158" s="106" t="str">
        <x:f t="shared" si="41"/>
        <x:v xml:space="preserve">  </x:v>
      </x:c>
      <x:c r="C158" s="106" t="str">
        <x:f t="shared" si="49"/>
        <x:v xml:space="preserve">  </x:v>
      </x:c>
      <x:c r="H158" s="127"/>
      <x:c r="L158" s="125"/>
      <x:c r="M158" s="125"/>
      <x:c r="N158" s="311" t="e">
        <x:f>VLOOKUP($D158,MAIN!$C$2:$BD$1580,12)</x:f>
        <x:v>#N/A</x:v>
      </x:c>
      <x:c r="O158" s="311" t="e">
        <x:f>VLOOKUP($D158,MAIN!$C$2:$BD$114,13)</x:f>
        <x:v>#N/A</x:v>
      </x:c>
      <x:c r="P158" s="312" t="e">
        <x:f>VLOOKUP($D158,MAIN!$C$2:$BD$1580,9)</x:f>
        <x:v>#N/A</x:v>
      </x:c>
      <x:c r="Q158" s="160" t="e">
        <x:f>VLOOKUP($D158,MAIN!$C$2:$BD$1580,4)</x:f>
        <x:v>#N/A</x:v>
      </x:c>
      <x:c r="R158" s="160" t="e">
        <x:f>VLOOKUP($D158,MAIN!$C$2:$BD$1580,18)</x:f>
        <x:v>#N/A</x:v>
      </x:c>
      <x:c r="S158" s="160" t="e">
        <x:f>VLOOKUP($D158,MAIN!$C$2:$BD$1580,5)</x:f>
        <x:v>#N/A</x:v>
      </x:c>
      <x:c r="T158" s="160" t="e">
        <x:f>VLOOKUP($D158,MAIN!$C$2:$BD$114,19)</x:f>
        <x:v>#N/A</x:v>
      </x:c>
      <x:c r="U158" s="160" t="e">
        <x:f>VLOOKUP($D158,MAIN!$C$2:$BD$114,7)</x:f>
        <x:v>#N/A</x:v>
      </x:c>
      <x:c r="V158" s="160" t="e">
        <x:f>VLOOKUP($D158,MAIN!$C$2:$BD$114,8)</x:f>
        <x:v>#N/A</x:v>
      </x:c>
      <x:c r="W158" s="160" t="e">
        <x:f>VLOOKUP($D158,MAIN!$C$2:$BD$114,15)</x:f>
        <x:v>#N/A</x:v>
      </x:c>
      <x:c r="X158" s="160" t="e">
        <x:f>VLOOKUP($D158,MAIN!$C$2:$BD$114,16)</x:f>
        <x:v>#N/A</x:v>
      </x:c>
      <x:c r="Y158" s="160" t="e">
        <x:f>VLOOKUP($D158,MAIN!$C$2:$BD$114,20)</x:f>
        <x:v>#N/A</x:v>
      </x:c>
      <x:c r="Z158" s="164"/>
      <x:c r="AA158" s="306" t="e">
        <x:f t="shared" si="44"/>
        <x:v>#N/A</x:v>
      </x:c>
      <x:c r="AB158" s="128">
        <x:f t="shared" si="43"/>
        <x:v>0</x:v>
      </x:c>
      <x:c r="AC158" s="165" t="str">
        <x:f t="shared" si="45"/>
        <x:v>0:05</x:v>
      </x:c>
      <x:c r="AD158" s="128" t="s">
        <x:v>2516</x:v>
      </x:c>
      <x:c r="AE158" s="165" t="str">
        <x:f t="shared" si="46"/>
        <x:v>0</x:v>
      </x:c>
      <x:c r="AF158" s="165" t="str">
        <x:f t="shared" si="47"/>
        <x:v>0:00</x:v>
      </x:c>
      <x:c r="AH158" s="163"/>
      <x:c r="AI158" s="162"/>
      <x:c r="AJ158" s="162"/>
      <x:c r="AK158" s="162"/>
      <x:c r="AL158" s="304" t="e">
        <x:f>VLOOKUP($D158,MAIN!$C$2:$BD$1580,11)</x:f>
        <x:v>#N/A</x:v>
      </x:c>
      <x:c r="AM158" s="161" t="e">
        <x:f>VLOOKUP($G158, MAIN!$C$2:$BD$1580,11)</x:f>
        <x:v>#N/A</x:v>
      </x:c>
    </x:row>
    <x:row r="159" spans="1:39" ht="11.25" customHeight="1">
      <x:c r="A159" s="106" t="str">
        <x:f t="shared" si="40"/>
        <x:v xml:space="preserve">  </x:v>
      </x:c>
      <x:c r="B159" s="106" t="str">
        <x:f t="shared" si="41"/>
        <x:v xml:space="preserve">  </x:v>
      </x:c>
      <x:c r="C159" s="106" t="str">
        <x:f t="shared" si="49"/>
        <x:v xml:space="preserve">  </x:v>
      </x:c>
      <x:c r="H159" s="145"/>
      <x:c r="L159" s="125"/>
      <x:c r="M159" s="125"/>
      <x:c r="N159" s="311" t="e">
        <x:f>VLOOKUP($D159,MAIN!$C$2:$BD$1580,12)</x:f>
        <x:v>#N/A</x:v>
      </x:c>
      <x:c r="O159" s="311" t="e">
        <x:f>VLOOKUP($D159,MAIN!$C$2:$BD$114,13)</x:f>
        <x:v>#N/A</x:v>
      </x:c>
      <x:c r="P159" s="312" t="e">
        <x:f>VLOOKUP($D159,MAIN!$C$2:$BD$1580,9)</x:f>
        <x:v>#N/A</x:v>
      </x:c>
      <x:c r="Q159" s="160" t="e">
        <x:f>VLOOKUP($D159,MAIN!$C$2:$BD$1580,4)</x:f>
        <x:v>#N/A</x:v>
      </x:c>
      <x:c r="R159" s="160" t="e">
        <x:f>VLOOKUP($D159,MAIN!$C$2:$BD$1580,18)</x:f>
        <x:v>#N/A</x:v>
      </x:c>
      <x:c r="S159" s="160" t="e">
        <x:f>VLOOKUP($D159,MAIN!$C$2:$BD$1580,5)</x:f>
        <x:v>#N/A</x:v>
      </x:c>
      <x:c r="T159" s="160" t="e">
        <x:f>VLOOKUP($D159,MAIN!$C$2:$BD$114,19)</x:f>
        <x:v>#N/A</x:v>
      </x:c>
      <x:c r="U159" s="160" t="e">
        <x:f>VLOOKUP($D159,MAIN!$C$2:$BD$114,7)</x:f>
        <x:v>#N/A</x:v>
      </x:c>
      <x:c r="V159" s="160" t="e">
        <x:f>VLOOKUP($D159,MAIN!$C$2:$BD$114,8)</x:f>
        <x:v>#N/A</x:v>
      </x:c>
      <x:c r="W159" s="160" t="e">
        <x:f>VLOOKUP($D159,MAIN!$C$2:$BD$114,15)</x:f>
        <x:v>#N/A</x:v>
      </x:c>
      <x:c r="X159" s="160" t="e">
        <x:f>VLOOKUP($D159,MAIN!$C$2:$BD$114,16)</x:f>
        <x:v>#N/A</x:v>
      </x:c>
      <x:c r="Y159" s="160" t="e">
        <x:f>VLOOKUP($D159,MAIN!$C$2:$BD$114,20)</x:f>
        <x:v>#N/A</x:v>
      </x:c>
      <x:c r="Z159" s="164"/>
      <x:c r="AA159" s="306" t="e">
        <x:f t="shared" si="44"/>
        <x:v>#N/A</x:v>
      </x:c>
      <x:c r="AB159" s="128">
        <x:f t="shared" si="43"/>
        <x:v>0</x:v>
      </x:c>
      <x:c r="AC159" s="165" t="str">
        <x:f t="shared" si="45"/>
        <x:v>0:05</x:v>
      </x:c>
      <x:c r="AD159" s="128" t="s">
        <x:v>2516</x:v>
      </x:c>
      <x:c r="AE159" s="165" t="str">
        <x:f t="shared" si="46"/>
        <x:v>0</x:v>
      </x:c>
      <x:c r="AF159" s="165" t="str">
        <x:f t="shared" si="47"/>
        <x:v>0:00</x:v>
      </x:c>
      <x:c r="AH159" s="163"/>
      <x:c r="AI159" s="162"/>
      <x:c r="AJ159" s="162"/>
      <x:c r="AK159" s="162"/>
      <x:c r="AL159" s="304" t="e">
        <x:f>VLOOKUP($D159,MAIN!$C$2:$BD$1580,11)</x:f>
        <x:v>#N/A</x:v>
      </x:c>
      <x:c r="AM159" s="161" t="e">
        <x:f>VLOOKUP($G159, MAIN!$C$2:$BD$1580,11)</x:f>
        <x:v>#N/A</x:v>
      </x:c>
    </x:row>
    <x:row r="160" spans="1:39" ht="11.25" customHeight="1">
      <x:c r="A160" s="106" t="str">
        <x:f t="shared" si="40"/>
        <x:v xml:space="preserve">  </x:v>
      </x:c>
      <x:c r="B160" s="106" t="str">
        <x:f t="shared" si="41"/>
        <x:v xml:space="preserve">  </x:v>
      </x:c>
      <x:c r="C160" s="106" t="str">
        <x:f t="shared" si="49"/>
        <x:v xml:space="preserve">  </x:v>
      </x:c>
      <x:c r="H160" s="145"/>
      <x:c r="L160" s="125"/>
      <x:c r="M160" s="125"/>
      <x:c r="N160" s="311" t="e">
        <x:f>VLOOKUP($D160,MAIN!$C$2:$BD$1580,12)</x:f>
        <x:v>#N/A</x:v>
      </x:c>
      <x:c r="O160" s="311" t="e">
        <x:f>VLOOKUP($D160,MAIN!$C$2:$BD$114,13)</x:f>
        <x:v>#N/A</x:v>
      </x:c>
      <x:c r="P160" s="312" t="e">
        <x:f>VLOOKUP($D160,MAIN!$C$2:$BD$1580,9)</x:f>
        <x:v>#N/A</x:v>
      </x:c>
      <x:c r="Q160" s="160" t="e">
        <x:f>VLOOKUP($D160,MAIN!$C$2:$BD$1580,4)</x:f>
        <x:v>#N/A</x:v>
      </x:c>
      <x:c r="R160" s="160" t="e">
        <x:f>VLOOKUP($D160,MAIN!$C$2:$BD$1580,18)</x:f>
        <x:v>#N/A</x:v>
      </x:c>
      <x:c r="S160" s="160" t="e">
        <x:f>VLOOKUP($D160,MAIN!$C$2:$BD$1580,5)</x:f>
        <x:v>#N/A</x:v>
      </x:c>
      <x:c r="T160" s="160" t="e">
        <x:f>VLOOKUP($D160,MAIN!$C$2:$BD$114,19)</x:f>
        <x:v>#N/A</x:v>
      </x:c>
      <x:c r="U160" s="160" t="e">
        <x:f>VLOOKUP($D160,MAIN!$C$2:$BD$114,7)</x:f>
        <x:v>#N/A</x:v>
      </x:c>
      <x:c r="V160" s="160" t="e">
        <x:f>VLOOKUP($D160,MAIN!$C$2:$BD$114,8)</x:f>
        <x:v>#N/A</x:v>
      </x:c>
      <x:c r="W160" s="160" t="e">
        <x:f>VLOOKUP($D160,MAIN!$C$2:$BD$114,15)</x:f>
        <x:v>#N/A</x:v>
      </x:c>
      <x:c r="X160" s="160" t="e">
        <x:f>VLOOKUP($D160,MAIN!$C$2:$BD$114,16)</x:f>
        <x:v>#N/A</x:v>
      </x:c>
      <x:c r="Y160" s="160" t="e">
        <x:f>VLOOKUP($D160,MAIN!$C$2:$BD$114,20)</x:f>
        <x:v>#N/A</x:v>
      </x:c>
      <x:c r="Z160" s="164"/>
      <x:c r="AA160" s="306" t="e">
        <x:f t="shared" si="44"/>
        <x:v>#N/A</x:v>
      </x:c>
      <x:c r="AB160" s="128">
        <x:f t="shared" si="43"/>
        <x:v>0</x:v>
      </x:c>
      <x:c r="AC160" s="165" t="str">
        <x:f t="shared" si="45"/>
        <x:v>0:05</x:v>
      </x:c>
      <x:c r="AD160" s="128" t="s">
        <x:v>2516</x:v>
      </x:c>
      <x:c r="AE160" s="165" t="str">
        <x:f t="shared" si="46"/>
        <x:v>0</x:v>
      </x:c>
      <x:c r="AF160" s="165" t="str">
        <x:f t="shared" si="47"/>
        <x:v>0:00</x:v>
      </x:c>
      <x:c r="AH160" s="163"/>
      <x:c r="AI160" s="162"/>
      <x:c r="AJ160" s="162"/>
      <x:c r="AK160" s="162"/>
      <x:c r="AL160" s="304" t="e">
        <x:f>VLOOKUP($D160,MAIN!$C$2:$BD$1580,11)</x:f>
        <x:v>#N/A</x:v>
      </x:c>
      <x:c r="AM160" s="161" t="e">
        <x:f>VLOOKUP($G160, MAIN!$C$2:$BD$1580,11)</x:f>
        <x:v>#N/A</x:v>
      </x:c>
    </x:row>
    <x:row r="161" spans="1:39" ht="11.25" customHeight="1">
      <x:c r="A161" s="106" t="str">
        <x:f t="shared" si="40"/>
        <x:v xml:space="preserve">  </x:v>
      </x:c>
      <x:c r="B161" s="106" t="str">
        <x:f t="shared" si="41"/>
        <x:v xml:space="preserve">  </x:v>
      </x:c>
      <x:c r="C161" s="106" t="str">
        <x:f t="shared" si="49"/>
        <x:v xml:space="preserve">  </x:v>
      </x:c>
      <x:c r="H161" s="145"/>
      <x:c r="L161" s="125"/>
      <x:c r="M161" s="125"/>
      <x:c r="N161" s="311" t="e">
        <x:f>VLOOKUP($D161,MAIN!$C$2:$BD$1580,12)</x:f>
        <x:v>#N/A</x:v>
      </x:c>
      <x:c r="O161" s="311" t="e">
        <x:f>VLOOKUP($D161,MAIN!$C$2:$BD$114,13)</x:f>
        <x:v>#N/A</x:v>
      </x:c>
      <x:c r="P161" s="312" t="e">
        <x:f>VLOOKUP($D161,MAIN!$C$2:$BD$1580,9)</x:f>
        <x:v>#N/A</x:v>
      </x:c>
      <x:c r="Q161" s="160" t="e">
        <x:f>VLOOKUP($D161,MAIN!$C$2:$BD$1580,4)</x:f>
        <x:v>#N/A</x:v>
      </x:c>
      <x:c r="R161" s="160" t="e">
        <x:f>VLOOKUP($D161,MAIN!$C$2:$BD$1580,18)</x:f>
        <x:v>#N/A</x:v>
      </x:c>
      <x:c r="S161" s="160" t="e">
        <x:f>VLOOKUP($D161,MAIN!$C$2:$BD$1580,5)</x:f>
        <x:v>#N/A</x:v>
      </x:c>
      <x:c r="T161" s="160" t="e">
        <x:f>VLOOKUP($D161,MAIN!$C$2:$BD$114,19)</x:f>
        <x:v>#N/A</x:v>
      </x:c>
      <x:c r="U161" s="160" t="e">
        <x:f>VLOOKUP($D161,MAIN!$C$2:$BD$114,7)</x:f>
        <x:v>#N/A</x:v>
      </x:c>
      <x:c r="V161" s="160" t="e">
        <x:f>VLOOKUP($D161,MAIN!$C$2:$BD$114,8)</x:f>
        <x:v>#N/A</x:v>
      </x:c>
      <x:c r="W161" s="160" t="e">
        <x:f>VLOOKUP($D161,MAIN!$C$2:$BD$114,15)</x:f>
        <x:v>#N/A</x:v>
      </x:c>
      <x:c r="X161" s="160" t="e">
        <x:f>VLOOKUP($D161,MAIN!$C$2:$BD$114,16)</x:f>
        <x:v>#N/A</x:v>
      </x:c>
      <x:c r="Y161" s="160" t="e">
        <x:f>VLOOKUP($D161,MAIN!$C$2:$BD$114,20)</x:f>
        <x:v>#N/A</x:v>
      </x:c>
      <x:c r="Z161" s="164"/>
      <x:c r="AA161" s="306" t="e">
        <x:f t="shared" si="44"/>
        <x:v>#N/A</x:v>
      </x:c>
      <x:c r="AB161" s="128">
        <x:f t="shared" si="43"/>
        <x:v>0</x:v>
      </x:c>
      <x:c r="AC161" s="165" t="str">
        <x:f t="shared" si="45"/>
        <x:v>0:05</x:v>
      </x:c>
      <x:c r="AD161" s="128" t="s">
        <x:v>2516</x:v>
      </x:c>
      <x:c r="AE161" s="165" t="str">
        <x:f t="shared" si="46"/>
        <x:v>0</x:v>
      </x:c>
      <x:c r="AF161" s="165" t="str">
        <x:f t="shared" si="47"/>
        <x:v>0:00</x:v>
      </x:c>
      <x:c r="AH161" s="163"/>
      <x:c r="AI161" s="162"/>
      <x:c r="AJ161" s="162"/>
      <x:c r="AK161" s="162"/>
      <x:c r="AL161" s="304" t="e">
        <x:f>VLOOKUP($D161,MAIN!$C$2:$BD$1580,11)</x:f>
        <x:v>#N/A</x:v>
      </x:c>
      <x:c r="AM161" s="161" t="e">
        <x:f>VLOOKUP($G161, MAIN!$C$2:$BD$1580,11)</x:f>
        <x:v>#N/A</x:v>
      </x:c>
    </x:row>
    <x:row r="162" spans="1:39" ht="11.25" customHeight="1">
      <x:c r="A162" s="106" t="str">
        <x:f t="shared" si="40"/>
        <x:v xml:space="preserve">  </x:v>
      </x:c>
      <x:c r="B162" s="106" t="str">
        <x:f t="shared" si="41"/>
        <x:v xml:space="preserve">  </x:v>
      </x:c>
      <x:c r="C162" s="106" t="str">
        <x:f t="shared" si="49"/>
        <x:v xml:space="preserve">  </x:v>
      </x:c>
      <x:c r="H162" s="145"/>
      <x:c r="L162" s="125"/>
      <x:c r="M162" s="125"/>
      <x:c r="N162" s="311" t="e">
        <x:f>VLOOKUP($D162,MAIN!$C$2:$BD$1580,12)</x:f>
        <x:v>#N/A</x:v>
      </x:c>
      <x:c r="O162" s="311" t="e">
        <x:f>VLOOKUP($D162,MAIN!$C$2:$BD$114,13)</x:f>
        <x:v>#N/A</x:v>
      </x:c>
      <x:c r="P162" s="312" t="e">
        <x:f>VLOOKUP($D162,MAIN!$C$2:$BD$1580,9)</x:f>
        <x:v>#N/A</x:v>
      </x:c>
      <x:c r="Q162" s="160" t="e">
        <x:f>VLOOKUP($D162,MAIN!$C$2:$BD$1580,4)</x:f>
        <x:v>#N/A</x:v>
      </x:c>
      <x:c r="R162" s="160" t="e">
        <x:f>VLOOKUP($D162,MAIN!$C$2:$BD$1580,18)</x:f>
        <x:v>#N/A</x:v>
      </x:c>
      <x:c r="S162" s="160" t="e">
        <x:f>VLOOKUP($D162,MAIN!$C$2:$BD$1580,5)</x:f>
        <x:v>#N/A</x:v>
      </x:c>
      <x:c r="T162" s="160" t="e">
        <x:f>VLOOKUP($D162,MAIN!$C$2:$BD$114,19)</x:f>
        <x:v>#N/A</x:v>
      </x:c>
      <x:c r="U162" s="160" t="e">
        <x:f>VLOOKUP($D162,MAIN!$C$2:$BD$114,7)</x:f>
        <x:v>#N/A</x:v>
      </x:c>
      <x:c r="V162" s="160" t="e">
        <x:f>VLOOKUP($D162,MAIN!$C$2:$BD$114,8)</x:f>
        <x:v>#N/A</x:v>
      </x:c>
      <x:c r="W162" s="160" t="e">
        <x:f>VLOOKUP($D162,MAIN!$C$2:$BD$114,15)</x:f>
        <x:v>#N/A</x:v>
      </x:c>
      <x:c r="X162" s="160" t="e">
        <x:f>VLOOKUP($D162,MAIN!$C$2:$BD$114,16)</x:f>
        <x:v>#N/A</x:v>
      </x:c>
      <x:c r="Y162" s="160" t="e">
        <x:f>VLOOKUP($D162,MAIN!$C$2:$BD$114,20)</x:f>
        <x:v>#N/A</x:v>
      </x:c>
      <x:c r="Z162" s="164"/>
      <x:c r="AA162" s="306" t="e">
        <x:f t="shared" si="44"/>
        <x:v>#N/A</x:v>
      </x:c>
      <x:c r="AB162" s="128">
        <x:f t="shared" si="43"/>
        <x:v>0</x:v>
      </x:c>
      <x:c r="AC162" s="165" t="str">
        <x:f t="shared" si="45"/>
        <x:v>0:05</x:v>
      </x:c>
      <x:c r="AD162" s="128" t="s">
        <x:v>2516</x:v>
      </x:c>
      <x:c r="AE162" s="165" t="str">
        <x:f t="shared" si="46"/>
        <x:v>0</x:v>
      </x:c>
      <x:c r="AF162" s="165" t="str">
        <x:f t="shared" si="47"/>
        <x:v>0:00</x:v>
      </x:c>
      <x:c r="AH162" s="163"/>
      <x:c r="AI162" s="162"/>
      <x:c r="AJ162" s="162"/>
      <x:c r="AK162" s="162"/>
      <x:c r="AL162" s="304" t="e">
        <x:f>VLOOKUP($D162,MAIN!$C$2:$BD$1580,11)</x:f>
        <x:v>#N/A</x:v>
      </x:c>
      <x:c r="AM162" s="161" t="e">
        <x:f>VLOOKUP($G162, MAIN!$C$2:$BD$1580,11)</x:f>
        <x:v>#N/A</x:v>
      </x:c>
    </x:row>
    <x:row r="163" spans="1:39" ht="11.25" customHeight="1">
      <x:c r="A163" s="106" t="str">
        <x:f t="shared" si="40"/>
        <x:v xml:space="preserve">  </x:v>
      </x:c>
      <x:c r="B163" s="106" t="str">
        <x:f t="shared" si="41"/>
        <x:v xml:space="preserve">  </x:v>
      </x:c>
      <x:c r="C163" s="106" t="str">
        <x:f t="shared" si="49"/>
        <x:v xml:space="preserve">  </x:v>
      </x:c>
      <x:c r="H163" s="153"/>
      <x:c r="L163" s="125"/>
      <x:c r="M163" s="125"/>
      <x:c r="N163" s="311" t="e">
        <x:f>VLOOKUP($D163,MAIN!$C$2:$BD$1580,12)</x:f>
        <x:v>#N/A</x:v>
      </x:c>
      <x:c r="O163" s="311" t="e">
        <x:f>VLOOKUP($D163,MAIN!$C$2:$BD$114,13)</x:f>
        <x:v>#N/A</x:v>
      </x:c>
      <x:c r="P163" s="312" t="e">
        <x:f>VLOOKUP($D163,MAIN!$C$2:$BD$1580,9)</x:f>
        <x:v>#N/A</x:v>
      </x:c>
      <x:c r="Q163" s="160" t="e">
        <x:f>VLOOKUP($D163,MAIN!$C$2:$BD$1580,4)</x:f>
        <x:v>#N/A</x:v>
      </x:c>
      <x:c r="R163" s="160" t="e">
        <x:f>VLOOKUP($D163,MAIN!$C$2:$BD$1580,18)</x:f>
        <x:v>#N/A</x:v>
      </x:c>
      <x:c r="S163" s="160" t="e">
        <x:f>VLOOKUP($D163,MAIN!$C$2:$BD$1580,5)</x:f>
        <x:v>#N/A</x:v>
      </x:c>
      <x:c r="T163" s="160" t="e">
        <x:f>VLOOKUP($D163,MAIN!$C$2:$BD$114,19)</x:f>
        <x:v>#N/A</x:v>
      </x:c>
      <x:c r="U163" s="160" t="e">
        <x:f>VLOOKUP($D163,MAIN!$C$2:$BD$114,7)</x:f>
        <x:v>#N/A</x:v>
      </x:c>
      <x:c r="V163" s="160" t="e">
        <x:f>VLOOKUP($D163,MAIN!$C$2:$BD$114,8)</x:f>
        <x:v>#N/A</x:v>
      </x:c>
      <x:c r="W163" s="160" t="e">
        <x:f>VLOOKUP($D163,MAIN!$C$2:$BD$114,15)</x:f>
        <x:v>#N/A</x:v>
      </x:c>
      <x:c r="X163" s="160" t="e">
        <x:f>VLOOKUP($D163,MAIN!$C$2:$BD$114,16)</x:f>
        <x:v>#N/A</x:v>
      </x:c>
      <x:c r="Y163" s="160" t="e">
        <x:f>VLOOKUP($D163,MAIN!$C$2:$BD$114,20)</x:f>
        <x:v>#N/A</x:v>
      </x:c>
      <x:c r="Z163" s="164"/>
      <x:c r="AA163" s="306" t="e">
        <x:f t="shared" si="44"/>
        <x:v>#N/A</x:v>
      </x:c>
      <x:c r="AB163" s="128">
        <x:f t="shared" si="43"/>
        <x:v>0</x:v>
      </x:c>
      <x:c r="AC163" s="165" t="str">
        <x:f t="shared" si="45"/>
        <x:v>0:05</x:v>
      </x:c>
      <x:c r="AD163" s="128" t="s">
        <x:v>2516</x:v>
      </x:c>
      <x:c r="AE163" s="165" t="str">
        <x:f t="shared" si="46"/>
        <x:v>0</x:v>
      </x:c>
      <x:c r="AF163" s="165" t="str">
        <x:f t="shared" si="47"/>
        <x:v>0:00</x:v>
      </x:c>
      <x:c r="AH163" s="163"/>
      <x:c r="AI163" s="162"/>
      <x:c r="AJ163" s="162"/>
      <x:c r="AK163" s="162"/>
      <x:c r="AL163" s="304" t="e">
        <x:f>VLOOKUP($D163,MAIN!$C$2:$BD$1580,11)</x:f>
        <x:v>#N/A</x:v>
      </x:c>
      <x:c r="AM163" s="161" t="e">
        <x:f>VLOOKUP($G163, MAIN!$C$2:$BD$1580,11)</x:f>
        <x:v>#N/A</x:v>
      </x:c>
    </x:row>
    <x:row r="164" spans="1:39" ht="11.25" customHeight="1">
      <x:c r="A164" s="106" t="str">
        <x:f t="shared" si="40"/>
        <x:v xml:space="preserve">  </x:v>
      </x:c>
      <x:c r="B164" s="106" t="str">
        <x:f t="shared" si="41"/>
        <x:v xml:space="preserve">  </x:v>
      </x:c>
      <x:c r="C164" s="106" t="str">
        <x:f t="shared" si="49"/>
        <x:v xml:space="preserve">  </x:v>
      </x:c>
      <x:c r="H164" s="153"/>
      <x:c r="L164" s="125"/>
      <x:c r="M164" s="125"/>
      <x:c r="N164" s="311" t="e">
        <x:f>VLOOKUP($D164,MAIN!$C$2:$BD$1580,12)</x:f>
        <x:v>#N/A</x:v>
      </x:c>
      <x:c r="O164" s="311" t="e">
        <x:f>VLOOKUP($D164,MAIN!$C$2:$BD$114,13)</x:f>
        <x:v>#N/A</x:v>
      </x:c>
      <x:c r="P164" s="312" t="e">
        <x:f>VLOOKUP($D164,MAIN!$C$2:$BD$1580,9)</x:f>
        <x:v>#N/A</x:v>
      </x:c>
      <x:c r="Q164" s="160" t="e">
        <x:f>VLOOKUP($D164,MAIN!$C$2:$BD$1580,4)</x:f>
        <x:v>#N/A</x:v>
      </x:c>
      <x:c r="R164" s="160" t="e">
        <x:f>VLOOKUP($D164,MAIN!$C$2:$BD$1580,18)</x:f>
        <x:v>#N/A</x:v>
      </x:c>
      <x:c r="S164" s="160" t="e">
        <x:f>VLOOKUP($D164,MAIN!$C$2:$BD$1580,5)</x:f>
        <x:v>#N/A</x:v>
      </x:c>
      <x:c r="T164" s="160" t="e">
        <x:f>VLOOKUP($D164,MAIN!$C$2:$BD$114,19)</x:f>
        <x:v>#N/A</x:v>
      </x:c>
      <x:c r="U164" s="160" t="e">
        <x:f>VLOOKUP($D164,MAIN!$C$2:$BD$114,7)</x:f>
        <x:v>#N/A</x:v>
      </x:c>
      <x:c r="V164" s="160" t="e">
        <x:f>VLOOKUP($D164,MAIN!$C$2:$BD$114,8)</x:f>
        <x:v>#N/A</x:v>
      </x:c>
      <x:c r="W164" s="160" t="e">
        <x:f>VLOOKUP($D164,MAIN!$C$2:$BD$114,15)</x:f>
        <x:v>#N/A</x:v>
      </x:c>
      <x:c r="X164" s="160" t="e">
        <x:f>VLOOKUP($D164,MAIN!$C$2:$BD$114,16)</x:f>
        <x:v>#N/A</x:v>
      </x:c>
      <x:c r="Y164" s="160" t="e">
        <x:f>VLOOKUP($D164,MAIN!$C$2:$BD$114,20)</x:f>
        <x:v>#N/A</x:v>
      </x:c>
      <x:c r="Z164" s="164"/>
      <x:c r="AA164" s="306" t="e">
        <x:f t="shared" si="44"/>
        <x:v>#N/A</x:v>
      </x:c>
      <x:c r="AB164" s="128">
        <x:f t="shared" si="43"/>
        <x:v>0</x:v>
      </x:c>
      <x:c r="AC164" s="165" t="str">
        <x:f t="shared" si="45"/>
        <x:v>0:05</x:v>
      </x:c>
      <x:c r="AD164" s="128" t="s">
        <x:v>2516</x:v>
      </x:c>
      <x:c r="AE164" s="165" t="str">
        <x:f t="shared" si="46"/>
        <x:v>0</x:v>
      </x:c>
      <x:c r="AF164" s="165" t="str">
        <x:f t="shared" si="47"/>
        <x:v>0:00</x:v>
      </x:c>
      <x:c r="AH164" s="163"/>
      <x:c r="AI164" s="162"/>
      <x:c r="AJ164" s="162"/>
      <x:c r="AK164" s="162"/>
      <x:c r="AL164" s="304" t="e">
        <x:f>VLOOKUP($D164,MAIN!$C$2:$BD$1580,11)</x:f>
        <x:v>#N/A</x:v>
      </x:c>
      <x:c r="AM164" s="161" t="e">
        <x:f>VLOOKUP($G164, MAIN!$C$2:$BD$1580,11)</x:f>
        <x:v>#N/A</x:v>
      </x:c>
    </x:row>
    <x:row r="165" spans="1:39" ht="11.25" customHeight="1">
      <x:c r="A165" s="106" t="str">
        <x:f t="shared" si="40"/>
        <x:v xml:space="preserve">  </x:v>
      </x:c>
      <x:c r="B165" s="106" t="str">
        <x:f t="shared" si="41"/>
        <x:v xml:space="preserve">  </x:v>
      </x:c>
      <x:c r="C165" s="106" t="str">
        <x:f t="shared" si="49"/>
        <x:v xml:space="preserve">  </x:v>
      </x:c>
      <x:c r="H165" s="153"/>
      <x:c r="L165" s="125"/>
      <x:c r="M165" s="125"/>
      <x:c r="N165" s="311" t="e">
        <x:f>VLOOKUP($D165,MAIN!$C$2:$BD$1580,12)</x:f>
        <x:v>#N/A</x:v>
      </x:c>
      <x:c r="O165" s="311" t="e">
        <x:f>VLOOKUP($D165,MAIN!$C$2:$BD$114,13)</x:f>
        <x:v>#N/A</x:v>
      </x:c>
      <x:c r="P165" s="312" t="e">
        <x:f>VLOOKUP($D165,MAIN!$C$2:$BD$1580,9)</x:f>
        <x:v>#N/A</x:v>
      </x:c>
      <x:c r="Q165" s="160" t="e">
        <x:f>VLOOKUP($D165,MAIN!$C$2:$BD$1580,4)</x:f>
        <x:v>#N/A</x:v>
      </x:c>
      <x:c r="R165" s="160" t="e">
        <x:f>VLOOKUP($D165,MAIN!$C$2:$BD$1580,18)</x:f>
        <x:v>#N/A</x:v>
      </x:c>
      <x:c r="S165" s="160" t="e">
        <x:f>VLOOKUP($D165,MAIN!$C$2:$BD$1580,5)</x:f>
        <x:v>#N/A</x:v>
      </x:c>
      <x:c r="T165" s="160" t="e">
        <x:f>VLOOKUP($D165,MAIN!$C$2:$BD$114,19)</x:f>
        <x:v>#N/A</x:v>
      </x:c>
      <x:c r="U165" s="160" t="e">
        <x:f>VLOOKUP($D165,MAIN!$C$2:$BD$114,7)</x:f>
        <x:v>#N/A</x:v>
      </x:c>
      <x:c r="V165" s="160" t="e">
        <x:f>VLOOKUP($D165,MAIN!$C$2:$BD$114,8)</x:f>
        <x:v>#N/A</x:v>
      </x:c>
      <x:c r="W165" s="160" t="e">
        <x:f>VLOOKUP($D165,MAIN!$C$2:$BD$114,15)</x:f>
        <x:v>#N/A</x:v>
      </x:c>
      <x:c r="X165" s="160" t="e">
        <x:f>VLOOKUP($D165,MAIN!$C$2:$BD$114,16)</x:f>
        <x:v>#N/A</x:v>
      </x:c>
      <x:c r="Y165" s="160" t="e">
        <x:f>VLOOKUP($D165,MAIN!$C$2:$BD$114,20)</x:f>
        <x:v>#N/A</x:v>
      </x:c>
      <x:c r="Z165" s="164"/>
      <x:c r="AA165" s="306" t="e">
        <x:f t="shared" si="44"/>
        <x:v>#N/A</x:v>
      </x:c>
      <x:c r="AB165" s="128">
        <x:f t="shared" si="43"/>
        <x:v>0</x:v>
      </x:c>
      <x:c r="AC165" s="165" t="str">
        <x:f t="shared" si="45"/>
        <x:v>0:05</x:v>
      </x:c>
      <x:c r="AD165" s="128" t="s">
        <x:v>2516</x:v>
      </x:c>
      <x:c r="AE165" s="165" t="str">
        <x:f t="shared" si="46"/>
        <x:v>0</x:v>
      </x:c>
      <x:c r="AF165" s="165" t="str">
        <x:f t="shared" si="47"/>
        <x:v>0:00</x:v>
      </x:c>
      <x:c r="AH165" s="163"/>
      <x:c r="AI165" s="162"/>
      <x:c r="AJ165" s="162"/>
      <x:c r="AK165" s="162"/>
      <x:c r="AL165" s="304" t="e">
        <x:f>VLOOKUP($D165,MAIN!$C$2:$BD$1580,11)</x:f>
        <x:v>#N/A</x:v>
      </x:c>
      <x:c r="AM165" s="161" t="e">
        <x:f>VLOOKUP($G165, MAIN!$C$2:$BD$1580,11)</x:f>
        <x:v>#N/A</x:v>
      </x:c>
    </x:row>
    <x:row r="166" spans="1:39" ht="11.25" customHeight="1">
      <x:c r="A166" s="106" t="str">
        <x:f t="shared" si="40"/>
        <x:v xml:space="preserve">  </x:v>
      </x:c>
      <x:c r="B166" s="106" t="str">
        <x:f t="shared" si="41"/>
        <x:v xml:space="preserve">  </x:v>
      </x:c>
      <x:c r="C166" s="106" t="str">
        <x:f t="shared" si="49"/>
        <x:v xml:space="preserve">  </x:v>
      </x:c>
      <x:c r="H166" s="153"/>
      <x:c r="L166" s="125"/>
      <x:c r="M166" s="125"/>
      <x:c r="N166" s="311" t="e">
        <x:f>VLOOKUP($D166,MAIN!$C$2:$BD$1580,12)</x:f>
        <x:v>#N/A</x:v>
      </x:c>
      <x:c r="O166" s="311" t="e">
        <x:f>VLOOKUP($D166,MAIN!$C$2:$BD$114,13)</x:f>
        <x:v>#N/A</x:v>
      </x:c>
      <x:c r="P166" s="312" t="e">
        <x:f>VLOOKUP($D166,MAIN!$C$2:$BD$1580,9)</x:f>
        <x:v>#N/A</x:v>
      </x:c>
      <x:c r="Q166" s="160" t="e">
        <x:f>VLOOKUP($D166,MAIN!$C$2:$BD$1580,4)</x:f>
        <x:v>#N/A</x:v>
      </x:c>
      <x:c r="R166" s="160" t="e">
        <x:f>VLOOKUP($D166,MAIN!$C$2:$BD$1580,18)</x:f>
        <x:v>#N/A</x:v>
      </x:c>
      <x:c r="S166" s="160" t="e">
        <x:f>VLOOKUP($D166,MAIN!$C$2:$BD$1580,5)</x:f>
        <x:v>#N/A</x:v>
      </x:c>
      <x:c r="T166" s="160" t="e">
        <x:f>VLOOKUP($D166,MAIN!$C$2:$BD$114,19)</x:f>
        <x:v>#N/A</x:v>
      </x:c>
      <x:c r="U166" s="160" t="e">
        <x:f>VLOOKUP($D166,MAIN!$C$2:$BD$114,7)</x:f>
        <x:v>#N/A</x:v>
      </x:c>
      <x:c r="V166" s="160" t="e">
        <x:f>VLOOKUP($D166,MAIN!$C$2:$BD$114,8)</x:f>
        <x:v>#N/A</x:v>
      </x:c>
      <x:c r="W166" s="160" t="e">
        <x:f>VLOOKUP($D166,MAIN!$C$2:$BD$114,15)</x:f>
        <x:v>#N/A</x:v>
      </x:c>
      <x:c r="X166" s="160" t="e">
        <x:f>VLOOKUP($D166,MAIN!$C$2:$BD$114,16)</x:f>
        <x:v>#N/A</x:v>
      </x:c>
      <x:c r="Y166" s="160" t="e">
        <x:f>VLOOKUP($D166,MAIN!$C$2:$BD$114,20)</x:f>
        <x:v>#N/A</x:v>
      </x:c>
      <x:c r="Z166" s="164"/>
      <x:c r="AA166" s="306" t="e">
        <x:f t="shared" si="44"/>
        <x:v>#N/A</x:v>
      </x:c>
      <x:c r="AB166" s="128">
        <x:f t="shared" si="43"/>
        <x:v>0</x:v>
      </x:c>
      <x:c r="AC166" s="165" t="str">
        <x:f t="shared" si="45"/>
        <x:v>0:05</x:v>
      </x:c>
      <x:c r="AD166" s="128" t="s">
        <x:v>2516</x:v>
      </x:c>
      <x:c r="AE166" s="165" t="str">
        <x:f t="shared" si="46"/>
        <x:v>0</x:v>
      </x:c>
      <x:c r="AF166" s="165" t="str">
        <x:f t="shared" si="47"/>
        <x:v>0:00</x:v>
      </x:c>
      <x:c r="AH166" s="163"/>
      <x:c r="AI166" s="162"/>
      <x:c r="AJ166" s="162"/>
      <x:c r="AK166" s="162"/>
      <x:c r="AL166" s="304" t="e">
        <x:f>VLOOKUP($D166,MAIN!$C$2:$BD$1580,11)</x:f>
        <x:v>#N/A</x:v>
      </x:c>
      <x:c r="AM166" s="161" t="e">
        <x:f>VLOOKUP($G166, MAIN!$C$2:$BD$1580,11)</x:f>
        <x:v>#N/A</x:v>
      </x:c>
    </x:row>
    <x:row r="167" spans="1:39" ht="11.25" customHeight="1">
      <x:c r="A167" s="106" t="str">
        <x:f t="shared" si="40"/>
        <x:v xml:space="preserve">  </x:v>
      </x:c>
      <x:c r="B167" s="106" t="str">
        <x:f t="shared" si="41"/>
        <x:v xml:space="preserve">  </x:v>
      </x:c>
      <x:c r="C167" s="106" t="str">
        <x:f t="shared" si="49"/>
        <x:v xml:space="preserve">  </x:v>
      </x:c>
      <x:c r="H167" s="204"/>
      <x:c r="L167" s="125"/>
      <x:c r="M167" s="125"/>
      <x:c r="N167" s="311" t="e">
        <x:f>VLOOKUP($D167,MAIN!$C$2:$BD$1580,12)</x:f>
        <x:v>#N/A</x:v>
      </x:c>
      <x:c r="O167" s="311" t="e">
        <x:f>VLOOKUP($D167,MAIN!$C$2:$BD$114,13)</x:f>
        <x:v>#N/A</x:v>
      </x:c>
      <x:c r="P167" s="312" t="e">
        <x:f>VLOOKUP($D167,MAIN!$C$2:$BD$1580,9)</x:f>
        <x:v>#N/A</x:v>
      </x:c>
      <x:c r="Q167" s="160" t="e">
        <x:f>VLOOKUP($D167,MAIN!$C$2:$BD$1580,4)</x:f>
        <x:v>#N/A</x:v>
      </x:c>
      <x:c r="R167" s="160" t="e">
        <x:f>VLOOKUP($D167,MAIN!$C$2:$BD$1580,18)</x:f>
        <x:v>#N/A</x:v>
      </x:c>
      <x:c r="S167" s="160" t="e">
        <x:f>VLOOKUP($D167,MAIN!$C$2:$BD$1580,5)</x:f>
        <x:v>#N/A</x:v>
      </x:c>
      <x:c r="T167" s="160" t="e">
        <x:f>VLOOKUP($D167,MAIN!$C$2:$BD$114,19)</x:f>
        <x:v>#N/A</x:v>
      </x:c>
      <x:c r="U167" s="160" t="e">
        <x:f>VLOOKUP($D167,MAIN!$C$2:$BD$114,7)</x:f>
        <x:v>#N/A</x:v>
      </x:c>
      <x:c r="V167" s="160" t="e">
        <x:f>VLOOKUP($D167,MAIN!$C$2:$BD$114,8)</x:f>
        <x:v>#N/A</x:v>
      </x:c>
      <x:c r="W167" s="160" t="e">
        <x:f>VLOOKUP($D167,MAIN!$C$2:$BD$114,15)</x:f>
        <x:v>#N/A</x:v>
      </x:c>
      <x:c r="X167" s="160" t="e">
        <x:f>VLOOKUP($D167,MAIN!$C$2:$BD$114,16)</x:f>
        <x:v>#N/A</x:v>
      </x:c>
      <x:c r="Y167" s="160" t="e">
        <x:f>VLOOKUP($D167,MAIN!$C$2:$BD$114,20)</x:f>
        <x:v>#N/A</x:v>
      </x:c>
      <x:c r="Z167" s="164"/>
      <x:c r="AA167" s="306" t="e">
        <x:f t="shared" si="44"/>
        <x:v>#N/A</x:v>
      </x:c>
      <x:c r="AB167" s="128">
        <x:f t="shared" si="43"/>
        <x:v>0</x:v>
      </x:c>
      <x:c r="AC167" s="165" t="str">
        <x:f t="shared" si="45"/>
        <x:v>0:05</x:v>
      </x:c>
      <x:c r="AD167" s="128" t="s">
        <x:v>2516</x:v>
      </x:c>
      <x:c r="AE167" s="165" t="str">
        <x:f t="shared" si="46"/>
        <x:v>0</x:v>
      </x:c>
      <x:c r="AF167" s="165" t="str">
        <x:f t="shared" si="47"/>
        <x:v>0:00</x:v>
      </x:c>
      <x:c r="AH167" s="163"/>
      <x:c r="AI167" s="162"/>
      <x:c r="AJ167" s="162"/>
      <x:c r="AK167" s="162"/>
      <x:c r="AL167" s="304" t="e">
        <x:f>VLOOKUP($D167,MAIN!$C$2:$BD$1580,11)</x:f>
        <x:v>#N/A</x:v>
      </x:c>
      <x:c r="AM167" s="161" t="e">
        <x:f>VLOOKUP($G167, MAIN!$C$2:$BD$1580,11)</x:f>
        <x:v>#N/A</x:v>
      </x:c>
    </x:row>
    <x:row r="168" spans="1:39" ht="11.25" customHeight="1">
      <x:c r="A168" s="106" t="str">
        <x:f t="shared" si="40"/>
        <x:v xml:space="preserve">  </x:v>
      </x:c>
      <x:c r="B168" s="106" t="str">
        <x:f t="shared" si="41"/>
        <x:v xml:space="preserve">  </x:v>
      </x:c>
      <x:c r="C168" s="106" t="str">
        <x:f t="shared" si="49"/>
        <x:v xml:space="preserve">  </x:v>
      </x:c>
      <x:c r="H168" s="204"/>
      <x:c r="L168" s="125"/>
      <x:c r="M168" s="125"/>
      <x:c r="N168" s="311" t="e">
        <x:f>VLOOKUP($D168,MAIN!$C$2:$BD$1580,12)</x:f>
        <x:v>#N/A</x:v>
      </x:c>
      <x:c r="O168" s="311" t="e">
        <x:f>VLOOKUP($D168,MAIN!$C$2:$BD$114,13)</x:f>
        <x:v>#N/A</x:v>
      </x:c>
      <x:c r="P168" s="312" t="e">
        <x:f>VLOOKUP($D168,MAIN!$C$2:$BD$1580,9)</x:f>
        <x:v>#N/A</x:v>
      </x:c>
      <x:c r="Q168" s="160" t="e">
        <x:f>VLOOKUP($D168,MAIN!$C$2:$BD$1580,4)</x:f>
        <x:v>#N/A</x:v>
      </x:c>
      <x:c r="R168" s="160" t="e">
        <x:f>VLOOKUP($D168,MAIN!$C$2:$BD$1580,18)</x:f>
        <x:v>#N/A</x:v>
      </x:c>
      <x:c r="S168" s="160" t="e">
        <x:f>VLOOKUP($D168,MAIN!$C$2:$BD$1580,5)</x:f>
        <x:v>#N/A</x:v>
      </x:c>
      <x:c r="T168" s="160" t="e">
        <x:f>VLOOKUP($D168,MAIN!$C$2:$BD$114,19)</x:f>
        <x:v>#N/A</x:v>
      </x:c>
      <x:c r="U168" s="160" t="e">
        <x:f>VLOOKUP($D168,MAIN!$C$2:$BD$114,7)</x:f>
        <x:v>#N/A</x:v>
      </x:c>
      <x:c r="V168" s="160" t="e">
        <x:f>VLOOKUP($D168,MAIN!$C$2:$BD$114,8)</x:f>
        <x:v>#N/A</x:v>
      </x:c>
      <x:c r="W168" s="160" t="e">
        <x:f>VLOOKUP($D168,MAIN!$C$2:$BD$114,15)</x:f>
        <x:v>#N/A</x:v>
      </x:c>
      <x:c r="X168" s="160" t="e">
        <x:f>VLOOKUP($D168,MAIN!$C$2:$BD$114,16)</x:f>
        <x:v>#N/A</x:v>
      </x:c>
      <x:c r="Y168" s="160" t="e">
        <x:f>VLOOKUP($D168,MAIN!$C$2:$BD$114,20)</x:f>
        <x:v>#N/A</x:v>
      </x:c>
      <x:c r="Z168" s="164"/>
      <x:c r="AA168" s="306" t="e">
        <x:f t="shared" si="44"/>
        <x:v>#N/A</x:v>
      </x:c>
      <x:c r="AB168" s="128">
        <x:f t="shared" si="43"/>
        <x:v>0</x:v>
      </x:c>
      <x:c r="AC168" s="165" t="str">
        <x:f t="shared" si="45"/>
        <x:v>0:05</x:v>
      </x:c>
      <x:c r="AD168" s="128" t="s">
        <x:v>2516</x:v>
      </x:c>
      <x:c r="AE168" s="165" t="str">
        <x:f t="shared" si="46"/>
        <x:v>0</x:v>
      </x:c>
      <x:c r="AF168" s="165" t="str">
        <x:f t="shared" si="47"/>
        <x:v>0:00</x:v>
      </x:c>
      <x:c r="AH168" s="163"/>
      <x:c r="AI168" s="162"/>
      <x:c r="AJ168" s="162"/>
      <x:c r="AK168" s="162"/>
      <x:c r="AL168" s="304" t="e">
        <x:f>VLOOKUP($D168,MAIN!$C$2:$BD$1580,11)</x:f>
        <x:v>#N/A</x:v>
      </x:c>
      <x:c r="AM168" s="161" t="e">
        <x:f>VLOOKUP($G168, MAIN!$C$2:$BD$1580,11)</x:f>
        <x:v>#N/A</x:v>
      </x:c>
    </x:row>
    <x:row r="169" spans="1:39" ht="11.25" customHeight="1">
      <x:c r="A169" s="106" t="str">
        <x:f t="shared" si="40"/>
        <x:v xml:space="preserve">  </x:v>
      </x:c>
      <x:c r="B169" s="106" t="str">
        <x:f t="shared" si="41"/>
        <x:v xml:space="preserve">  </x:v>
      </x:c>
      <x:c r="C169" s="106" t="str">
        <x:f t="shared" si="49"/>
        <x:v xml:space="preserve">  </x:v>
      </x:c>
      <x:c r="H169" s="204"/>
      <x:c r="L169" s="125"/>
      <x:c r="M169" s="125"/>
      <x:c r="N169" s="311" t="e">
        <x:f>VLOOKUP($D169,MAIN!$C$2:$BD$1580,12)</x:f>
        <x:v>#N/A</x:v>
      </x:c>
      <x:c r="O169" s="311" t="e">
        <x:f>VLOOKUP($D169,MAIN!$C$2:$BD$114,13)</x:f>
        <x:v>#N/A</x:v>
      </x:c>
      <x:c r="P169" s="312" t="e">
        <x:f>VLOOKUP($D169,MAIN!$C$2:$BD$1580,9)</x:f>
        <x:v>#N/A</x:v>
      </x:c>
      <x:c r="Q169" s="160" t="e">
        <x:f>VLOOKUP($D169,MAIN!$C$2:$BD$1580,4)</x:f>
        <x:v>#N/A</x:v>
      </x:c>
      <x:c r="R169" s="160" t="e">
        <x:f>VLOOKUP($D169,MAIN!$C$2:$BD$1580,18)</x:f>
        <x:v>#N/A</x:v>
      </x:c>
      <x:c r="S169" s="160" t="e">
        <x:f>VLOOKUP($D169,MAIN!$C$2:$BD$1580,5)</x:f>
        <x:v>#N/A</x:v>
      </x:c>
      <x:c r="T169" s="160" t="e">
        <x:f>VLOOKUP($D169,MAIN!$C$2:$BD$114,19)</x:f>
        <x:v>#N/A</x:v>
      </x:c>
      <x:c r="U169" s="160" t="e">
        <x:f>VLOOKUP($D169,MAIN!$C$2:$BD$114,7)</x:f>
        <x:v>#N/A</x:v>
      </x:c>
      <x:c r="V169" s="160" t="e">
        <x:f>VLOOKUP($D169,MAIN!$C$2:$BD$114,8)</x:f>
        <x:v>#N/A</x:v>
      </x:c>
      <x:c r="W169" s="160" t="e">
        <x:f>VLOOKUP($D169,MAIN!$C$2:$BD$114,15)</x:f>
        <x:v>#N/A</x:v>
      </x:c>
      <x:c r="X169" s="160" t="e">
        <x:f>VLOOKUP($D169,MAIN!$C$2:$BD$114,16)</x:f>
        <x:v>#N/A</x:v>
      </x:c>
      <x:c r="Y169" s="160" t="e">
        <x:f>VLOOKUP($D169,MAIN!$C$2:$BD$114,20)</x:f>
        <x:v>#N/A</x:v>
      </x:c>
      <x:c r="Z169" s="164"/>
      <x:c r="AA169" s="306" t="e">
        <x:f t="shared" si="44"/>
        <x:v>#N/A</x:v>
      </x:c>
      <x:c r="AB169" s="128">
        <x:f t="shared" si="43"/>
        <x:v>0</x:v>
      </x:c>
      <x:c r="AC169" s="165" t="str">
        <x:f t="shared" si="45"/>
        <x:v>0:05</x:v>
      </x:c>
      <x:c r="AD169" s="128" t="s">
        <x:v>2516</x:v>
      </x:c>
      <x:c r="AE169" s="165" t="str">
        <x:f t="shared" si="46"/>
        <x:v>0</x:v>
      </x:c>
      <x:c r="AF169" s="165" t="str">
        <x:f t="shared" si="47"/>
        <x:v>0:00</x:v>
      </x:c>
      <x:c r="AH169" s="163"/>
      <x:c r="AI169" s="162"/>
      <x:c r="AJ169" s="162"/>
      <x:c r="AK169" s="162"/>
      <x:c r="AL169" s="304" t="e">
        <x:f>VLOOKUP($D169,MAIN!$C$2:$BD$1580,11)</x:f>
        <x:v>#N/A</x:v>
      </x:c>
      <x:c r="AM169" s="161" t="e">
        <x:f>VLOOKUP($G169, MAIN!$C$2:$BD$1580,11)</x:f>
        <x:v>#N/A</x:v>
      </x:c>
    </x:row>
    <x:row r="170" spans="1:39" ht="11.25" customHeight="1">
      <x:c r="A170" s="106" t="str">
        <x:f t="shared" si="40"/>
        <x:v xml:space="preserve">  </x:v>
      </x:c>
      <x:c r="B170" s="106" t="str">
        <x:f t="shared" si="41"/>
        <x:v xml:space="preserve">  </x:v>
      </x:c>
      <x:c r="C170" s="106" t="str">
        <x:f t="shared" si="49"/>
        <x:v xml:space="preserve">  </x:v>
      </x:c>
      <x:c r="H170" s="204"/>
      <x:c r="L170" s="125"/>
      <x:c r="M170" s="125"/>
      <x:c r="N170" s="311" t="e">
        <x:f>VLOOKUP($D170,MAIN!$C$2:$BD$1580,12)</x:f>
        <x:v>#N/A</x:v>
      </x:c>
      <x:c r="O170" s="311" t="e">
        <x:f>VLOOKUP($D170,MAIN!$C$2:$BD$114,13)</x:f>
        <x:v>#N/A</x:v>
      </x:c>
      <x:c r="P170" s="312" t="e">
        <x:f>VLOOKUP($D170,MAIN!$C$2:$BD$1580,9)</x:f>
        <x:v>#N/A</x:v>
      </x:c>
      <x:c r="Q170" s="160" t="e">
        <x:f>VLOOKUP($D170,MAIN!$C$2:$BD$1580,4)</x:f>
        <x:v>#N/A</x:v>
      </x:c>
      <x:c r="R170" s="160" t="e">
        <x:f>VLOOKUP($D170,MAIN!$C$2:$BD$1580,18)</x:f>
        <x:v>#N/A</x:v>
      </x:c>
      <x:c r="S170" s="160" t="e">
        <x:f>VLOOKUP($D170,MAIN!$C$2:$BD$1580,5)</x:f>
        <x:v>#N/A</x:v>
      </x:c>
      <x:c r="T170" s="160" t="e">
        <x:f>VLOOKUP($D170,MAIN!$C$2:$BD$114,19)</x:f>
        <x:v>#N/A</x:v>
      </x:c>
      <x:c r="U170" s="160" t="e">
        <x:f>VLOOKUP($D170,MAIN!$C$2:$BD$114,7)</x:f>
        <x:v>#N/A</x:v>
      </x:c>
      <x:c r="V170" s="160" t="e">
        <x:f>VLOOKUP($D170,MAIN!$C$2:$BD$114,8)</x:f>
        <x:v>#N/A</x:v>
      </x:c>
      <x:c r="W170" s="160" t="e">
        <x:f>VLOOKUP($D170,MAIN!$C$2:$BD$114,15)</x:f>
        <x:v>#N/A</x:v>
      </x:c>
      <x:c r="X170" s="160" t="e">
        <x:f>VLOOKUP($D170,MAIN!$C$2:$BD$114,16)</x:f>
        <x:v>#N/A</x:v>
      </x:c>
      <x:c r="Y170" s="160" t="e">
        <x:f>VLOOKUP($D170,MAIN!$C$2:$BD$114,20)</x:f>
        <x:v>#N/A</x:v>
      </x:c>
      <x:c r="Z170" s="164"/>
      <x:c r="AA170" s="306" t="e">
        <x:f t="shared" si="44"/>
        <x:v>#N/A</x:v>
      </x:c>
      <x:c r="AB170" s="128">
        <x:f t="shared" si="43"/>
        <x:v>0</x:v>
      </x:c>
      <x:c r="AC170" s="165" t="str">
        <x:f t="shared" si="45"/>
        <x:v>0:05</x:v>
      </x:c>
      <x:c r="AD170" s="128" t="s">
        <x:v>2516</x:v>
      </x:c>
      <x:c r="AE170" s="165" t="str">
        <x:f t="shared" si="46"/>
        <x:v>0</x:v>
      </x:c>
      <x:c r="AF170" s="165" t="str">
        <x:f t="shared" si="47"/>
        <x:v>0:00</x:v>
      </x:c>
      <x:c r="AH170" s="163"/>
      <x:c r="AI170" s="162"/>
      <x:c r="AJ170" s="162"/>
      <x:c r="AK170" s="162"/>
      <x:c r="AL170" s="304" t="e">
        <x:f>VLOOKUP($D170,MAIN!$C$2:$BD$1580,11)</x:f>
        <x:v>#N/A</x:v>
      </x:c>
      <x:c r="AM170" s="161" t="e">
        <x:f>VLOOKUP($G170, MAIN!$C$2:$BD$1580,11)</x:f>
        <x:v>#N/A</x:v>
      </x:c>
    </x:row>
    <x:row r="171" spans="1:39" ht="11.25" customHeight="1">
      <x:c r="A171" s="106" t="str">
        <x:f t="shared" si="40"/>
        <x:v xml:space="preserve">  </x:v>
      </x:c>
      <x:c r="B171" s="106" t="str">
        <x:f t="shared" si="41"/>
        <x:v xml:space="preserve">  </x:v>
      </x:c>
      <x:c r="C171" s="106" t="str">
        <x:f t="shared" si="49"/>
        <x:v xml:space="preserve">  </x:v>
      </x:c>
      <x:c r="L171" s="125"/>
      <x:c r="M171" s="125"/>
      <x:c r="N171" s="311" t="e">
        <x:f>VLOOKUP($D171,MAIN!$C$2:$BD$1580,12)</x:f>
        <x:v>#N/A</x:v>
      </x:c>
      <x:c r="O171" s="311" t="e">
        <x:f>VLOOKUP($D171,MAIN!$C$2:$BD$114,13)</x:f>
        <x:v>#N/A</x:v>
      </x:c>
      <x:c r="P171" s="312" t="e">
        <x:f>VLOOKUP($D171,MAIN!$C$2:$BD$1580,9)</x:f>
        <x:v>#N/A</x:v>
      </x:c>
      <x:c r="Q171" s="160" t="e">
        <x:f>VLOOKUP($D171,MAIN!$C$2:$BD$1580,4)</x:f>
        <x:v>#N/A</x:v>
      </x:c>
      <x:c r="R171" s="160" t="e">
        <x:f>VLOOKUP($D171,MAIN!$C$2:$BD$1580,18)</x:f>
        <x:v>#N/A</x:v>
      </x:c>
      <x:c r="S171" s="160" t="e">
        <x:f>VLOOKUP($D171,MAIN!$C$2:$BD$1580,5)</x:f>
        <x:v>#N/A</x:v>
      </x:c>
      <x:c r="T171" s="160" t="e">
        <x:f>VLOOKUP($D171,MAIN!$C$2:$BD$114,19)</x:f>
        <x:v>#N/A</x:v>
      </x:c>
      <x:c r="U171" s="160" t="e">
        <x:f>VLOOKUP($D171,MAIN!$C$2:$BD$114,7)</x:f>
        <x:v>#N/A</x:v>
      </x:c>
      <x:c r="V171" s="160" t="e">
        <x:f>VLOOKUP($D171,MAIN!$C$2:$BD$114,8)</x:f>
        <x:v>#N/A</x:v>
      </x:c>
      <x:c r="W171" s="160" t="e">
        <x:f>VLOOKUP($D171,MAIN!$C$2:$BD$114,15)</x:f>
        <x:v>#N/A</x:v>
      </x:c>
      <x:c r="X171" s="160" t="e">
        <x:f>VLOOKUP($D171,MAIN!$C$2:$BD$114,16)</x:f>
        <x:v>#N/A</x:v>
      </x:c>
      <x:c r="Y171" s="160" t="e">
        <x:f>VLOOKUP($D171,MAIN!$C$2:$BD$114,20)</x:f>
        <x:v>#N/A</x:v>
      </x:c>
      <x:c r="Z171" s="164"/>
      <x:c r="AA171" s="306" t="e">
        <x:f t="shared" si="44"/>
        <x:v>#N/A</x:v>
      </x:c>
      <x:c r="AB171" s="128">
        <x:f t="shared" si="43"/>
        <x:v>0</x:v>
      </x:c>
      <x:c r="AC171" s="165" t="str">
        <x:f t="shared" si="45"/>
        <x:v>0:05</x:v>
      </x:c>
      <x:c r="AD171" s="128" t="s">
        <x:v>2516</x:v>
      </x:c>
      <x:c r="AE171" s="165" t="str">
        <x:f t="shared" si="46"/>
        <x:v>0</x:v>
      </x:c>
      <x:c r="AF171" s="165" t="str">
        <x:f t="shared" si="47"/>
        <x:v>0:00</x:v>
      </x:c>
      <x:c r="AH171" s="163"/>
      <x:c r="AI171" s="162"/>
      <x:c r="AJ171" s="162"/>
      <x:c r="AK171" s="162"/>
      <x:c r="AL171" s="304" t="e">
        <x:f>VLOOKUP($D171,MAIN!$C$2:$BD$1580,11)</x:f>
        <x:v>#N/A</x:v>
      </x:c>
      <x:c r="AM171" s="161" t="e">
        <x:f>VLOOKUP($G171, MAIN!$C$2:$BD$1580,11)</x:f>
        <x:v>#N/A</x:v>
      </x:c>
    </x:row>
    <x:row r="172" spans="1:39" ht="11.25" customHeight="1">
      <x:c r="A172" s="106" t="str">
        <x:f t="shared" si="40"/>
        <x:v xml:space="preserve">  </x:v>
      </x:c>
      <x:c r="B172" s="106" t="str">
        <x:f t="shared" si="41"/>
        <x:v xml:space="preserve">  </x:v>
      </x:c>
      <x:c r="C172" s="106" t="str">
        <x:f t="shared" si="49"/>
        <x:v xml:space="preserve">  </x:v>
      </x:c>
      <x:c r="L172" s="125"/>
      <x:c r="M172" s="125"/>
      <x:c r="N172" s="311" t="e">
        <x:f>VLOOKUP($D172,MAIN!$C$2:$BD$1580,12)</x:f>
        <x:v>#N/A</x:v>
      </x:c>
      <x:c r="O172" s="311" t="e">
        <x:f>VLOOKUP($D172,MAIN!$C$2:$BD$114,13)</x:f>
        <x:v>#N/A</x:v>
      </x:c>
      <x:c r="P172" s="312" t="e">
        <x:f>VLOOKUP($D172,MAIN!$C$2:$BD$1580,9)</x:f>
        <x:v>#N/A</x:v>
      </x:c>
      <x:c r="Q172" s="160" t="e">
        <x:f>VLOOKUP($D172,MAIN!$C$2:$BD$1580,4)</x:f>
        <x:v>#N/A</x:v>
      </x:c>
      <x:c r="R172" s="160" t="e">
        <x:f>VLOOKUP($D172,MAIN!$C$2:$BD$1580,18)</x:f>
        <x:v>#N/A</x:v>
      </x:c>
      <x:c r="S172" s="160" t="e">
        <x:f>VLOOKUP($D172,MAIN!$C$2:$BD$1580,5)</x:f>
        <x:v>#N/A</x:v>
      </x:c>
      <x:c r="T172" s="160" t="e">
        <x:f>VLOOKUP($D172,MAIN!$C$2:$BD$114,19)</x:f>
        <x:v>#N/A</x:v>
      </x:c>
      <x:c r="U172" s="160" t="e">
        <x:f>VLOOKUP($D172,MAIN!$C$2:$BD$114,7)</x:f>
        <x:v>#N/A</x:v>
      </x:c>
      <x:c r="V172" s="160" t="e">
        <x:f>VLOOKUP($D172,MAIN!$C$2:$BD$114,8)</x:f>
        <x:v>#N/A</x:v>
      </x:c>
      <x:c r="W172" s="160" t="e">
        <x:f>VLOOKUP($D172,MAIN!$C$2:$BD$114,15)</x:f>
        <x:v>#N/A</x:v>
      </x:c>
      <x:c r="X172" s="160" t="e">
        <x:f>VLOOKUP($D172,MAIN!$C$2:$BD$114,16)</x:f>
        <x:v>#N/A</x:v>
      </x:c>
      <x:c r="Y172" s="160" t="e">
        <x:f>VLOOKUP($D172,MAIN!$C$2:$BD$114,20)</x:f>
        <x:v>#N/A</x:v>
      </x:c>
      <x:c r="Z172" s="164"/>
      <x:c r="AA172" s="306" t="e">
        <x:f t="shared" si="44"/>
        <x:v>#N/A</x:v>
      </x:c>
      <x:c r="AB172" s="128">
        <x:f t="shared" si="43"/>
        <x:v>0</x:v>
      </x:c>
      <x:c r="AC172" s="165" t="str">
        <x:f t="shared" si="45"/>
        <x:v>0:05</x:v>
      </x:c>
      <x:c r="AD172" s="128" t="s">
        <x:v>2516</x:v>
      </x:c>
      <x:c r="AE172" s="165" t="str">
        <x:f t="shared" si="46"/>
        <x:v>0</x:v>
      </x:c>
      <x:c r="AF172" s="165" t="str">
        <x:f t="shared" si="47"/>
        <x:v>0:00</x:v>
      </x:c>
      <x:c r="AH172" s="163"/>
      <x:c r="AI172" s="162"/>
      <x:c r="AJ172" s="162"/>
      <x:c r="AK172" s="162"/>
      <x:c r="AL172" s="304" t="e">
        <x:f>VLOOKUP($D172,MAIN!$C$2:$BD$1580,11)</x:f>
        <x:v>#N/A</x:v>
      </x:c>
      <x:c r="AM172" s="161" t="e">
        <x:f>VLOOKUP($G172, MAIN!$C$2:$BD$1580,11)</x:f>
        <x:v>#N/A</x:v>
      </x:c>
    </x:row>
    <x:row r="173" spans="1:39" ht="11.25" customHeight="1">
      <x:c r="A173" s="106" t="str">
        <x:f t="shared" si="40"/>
        <x:v xml:space="preserve">  </x:v>
      </x:c>
      <x:c r="B173" s="106" t="str">
        <x:f t="shared" si="41"/>
        <x:v xml:space="preserve">  </x:v>
      </x:c>
      <x:c r="C173" s="106" t="str">
        <x:f t="shared" si="49"/>
        <x:v xml:space="preserve">  </x:v>
      </x:c>
      <x:c r="L173" s="125"/>
      <x:c r="M173" s="125"/>
      <x:c r="N173" s="311" t="e">
        <x:f>VLOOKUP($D173,MAIN!$C$2:$BD$1580,12)</x:f>
        <x:v>#N/A</x:v>
      </x:c>
      <x:c r="O173" s="311" t="e">
        <x:f>VLOOKUP($D173,MAIN!$C$2:$BD$114,13)</x:f>
        <x:v>#N/A</x:v>
      </x:c>
      <x:c r="P173" s="312" t="e">
        <x:f>VLOOKUP($D173,MAIN!$C$2:$BD$1580,9)</x:f>
        <x:v>#N/A</x:v>
      </x:c>
      <x:c r="Q173" s="160" t="e">
        <x:f>VLOOKUP($D173,MAIN!$C$2:$BD$1580,4)</x:f>
        <x:v>#N/A</x:v>
      </x:c>
      <x:c r="R173" s="160" t="e">
        <x:f>VLOOKUP($D173,MAIN!$C$2:$BD$1580,18)</x:f>
        <x:v>#N/A</x:v>
      </x:c>
      <x:c r="S173" s="160" t="e">
        <x:f>VLOOKUP($D173,MAIN!$C$2:$BD$1580,5)</x:f>
        <x:v>#N/A</x:v>
      </x:c>
      <x:c r="T173" s="160" t="e">
        <x:f>VLOOKUP($D173,MAIN!$C$2:$BD$114,19)</x:f>
        <x:v>#N/A</x:v>
      </x:c>
      <x:c r="U173" s="160" t="e">
        <x:f>VLOOKUP($D173,MAIN!$C$2:$BD$114,7)</x:f>
        <x:v>#N/A</x:v>
      </x:c>
      <x:c r="V173" s="160" t="e">
        <x:f>VLOOKUP($D173,MAIN!$C$2:$BD$114,8)</x:f>
        <x:v>#N/A</x:v>
      </x:c>
      <x:c r="W173" s="160" t="e">
        <x:f>VLOOKUP($D173,MAIN!$C$2:$BD$114,15)</x:f>
        <x:v>#N/A</x:v>
      </x:c>
      <x:c r="X173" s="160" t="e">
        <x:f>VLOOKUP($D173,MAIN!$C$2:$BD$114,16)</x:f>
        <x:v>#N/A</x:v>
      </x:c>
      <x:c r="Y173" s="160" t="e">
        <x:f>VLOOKUP($D173,MAIN!$C$2:$BD$114,20)</x:f>
        <x:v>#N/A</x:v>
      </x:c>
      <x:c r="Z173" s="164"/>
      <x:c r="AA173" s="306" t="e">
        <x:f t="shared" si="44"/>
        <x:v>#N/A</x:v>
      </x:c>
      <x:c r="AB173" s="128">
        <x:f t="shared" si="43"/>
        <x:v>0</x:v>
      </x:c>
      <x:c r="AC173" s="165" t="str">
        <x:f t="shared" si="45"/>
        <x:v>0:05</x:v>
      </x:c>
      <x:c r="AD173" s="128" t="s">
        <x:v>2516</x:v>
      </x:c>
      <x:c r="AE173" s="165" t="str">
        <x:f t="shared" si="46"/>
        <x:v>0</x:v>
      </x:c>
      <x:c r="AF173" s="165" t="str">
        <x:f t="shared" si="47"/>
        <x:v>0:00</x:v>
      </x:c>
      <x:c r="AH173" s="163"/>
      <x:c r="AI173" s="162"/>
      <x:c r="AJ173" s="162"/>
      <x:c r="AK173" s="162"/>
      <x:c r="AL173" s="304" t="e">
        <x:f>VLOOKUP($D173,MAIN!$C$2:$BD$1580,11)</x:f>
        <x:v>#N/A</x:v>
      </x:c>
      <x:c r="AM173" s="161" t="e">
        <x:f>VLOOKUP($G173, MAIN!$C$2:$BD$1580,11)</x:f>
        <x:v>#N/A</x:v>
      </x:c>
    </x:row>
    <x:row r="174" spans="1:39" ht="11.25" customHeight="1">
      <x:c r="A174" s="106" t="str">
        <x:f t="shared" si="40"/>
        <x:v xml:space="preserve">  </x:v>
      </x:c>
      <x:c r="B174" s="106" t="str">
        <x:f t="shared" si="41"/>
        <x:v xml:space="preserve">  </x:v>
      </x:c>
      <x:c r="C174" s="106" t="str">
        <x:f t="shared" si="49"/>
        <x:v xml:space="preserve">  </x:v>
      </x:c>
      <x:c r="L174" s="125"/>
      <x:c r="M174" s="125"/>
      <x:c r="N174" s="311" t="e">
        <x:f>VLOOKUP($D174,MAIN!$C$2:$BD$1580,12)</x:f>
        <x:v>#N/A</x:v>
      </x:c>
      <x:c r="O174" s="311" t="e">
        <x:f>VLOOKUP($D174,MAIN!$C$2:$BD$114,13)</x:f>
        <x:v>#N/A</x:v>
      </x:c>
      <x:c r="P174" s="312" t="e">
        <x:f>VLOOKUP($D174,MAIN!$C$2:$BD$1580,9)</x:f>
        <x:v>#N/A</x:v>
      </x:c>
      <x:c r="Q174" s="160" t="e">
        <x:f>VLOOKUP($D174,MAIN!$C$2:$BD$1580,4)</x:f>
        <x:v>#N/A</x:v>
      </x:c>
      <x:c r="R174" s="160" t="e">
        <x:f>VLOOKUP($D174,MAIN!$C$2:$BD$1580,18)</x:f>
        <x:v>#N/A</x:v>
      </x:c>
      <x:c r="S174" s="160" t="e">
        <x:f>VLOOKUP($D174,MAIN!$C$2:$BD$1580,5)</x:f>
        <x:v>#N/A</x:v>
      </x:c>
      <x:c r="T174" s="160" t="e">
        <x:f>VLOOKUP($D174,MAIN!$C$2:$BD$114,19)</x:f>
        <x:v>#N/A</x:v>
      </x:c>
      <x:c r="U174" s="160" t="e">
        <x:f>VLOOKUP($D174,MAIN!$C$2:$BD$114,7)</x:f>
        <x:v>#N/A</x:v>
      </x:c>
      <x:c r="V174" s="160" t="e">
        <x:f>VLOOKUP($D174,MAIN!$C$2:$BD$114,8)</x:f>
        <x:v>#N/A</x:v>
      </x:c>
      <x:c r="W174" s="160" t="e">
        <x:f>VLOOKUP($D174,MAIN!$C$2:$BD$114,15)</x:f>
        <x:v>#N/A</x:v>
      </x:c>
      <x:c r="X174" s="160" t="e">
        <x:f>VLOOKUP($D174,MAIN!$C$2:$BD$114,16)</x:f>
        <x:v>#N/A</x:v>
      </x:c>
      <x:c r="Y174" s="160" t="e">
        <x:f>VLOOKUP($D174,MAIN!$C$2:$BD$114,20)</x:f>
        <x:v>#N/A</x:v>
      </x:c>
      <x:c r="Z174" s="164"/>
      <x:c r="AA174" s="306" t="e">
        <x:f t="shared" si="44"/>
        <x:v>#N/A</x:v>
      </x:c>
      <x:c r="AB174" s="128">
        <x:f t="shared" si="43"/>
        <x:v>0</x:v>
      </x:c>
      <x:c r="AC174" s="165" t="str">
        <x:f t="shared" si="45"/>
        <x:v>0:05</x:v>
      </x:c>
      <x:c r="AD174" s="128" t="s">
        <x:v>2516</x:v>
      </x:c>
      <x:c r="AE174" s="165" t="str">
        <x:f t="shared" si="46"/>
        <x:v>0</x:v>
      </x:c>
      <x:c r="AF174" s="165" t="str">
        <x:f t="shared" si="47"/>
        <x:v>0:00</x:v>
      </x:c>
      <x:c r="AH174" s="163"/>
      <x:c r="AI174" s="162"/>
      <x:c r="AJ174" s="162"/>
      <x:c r="AK174" s="162"/>
      <x:c r="AL174" s="304" t="e">
        <x:f>VLOOKUP($D174,MAIN!$C$2:$BD$1580,11)</x:f>
        <x:v>#N/A</x:v>
      </x:c>
      <x:c r="AM174" s="161" t="e">
        <x:f>VLOOKUP($G174, MAIN!$C$2:$BD$1580,11)</x:f>
        <x:v>#N/A</x:v>
      </x:c>
    </x:row>
    <x:row r="175" spans="1:39" ht="11.25" customHeight="1">
      <x:c r="A175" s="106" t="str">
        <x:f t="shared" si="40"/>
        <x:v xml:space="preserve">  </x:v>
      </x:c>
      <x:c r="B175" s="106" t="str">
        <x:f t="shared" si="41"/>
        <x:v xml:space="preserve">  </x:v>
      </x:c>
      <x:c r="C175" s="106" t="str">
        <x:f t="shared" si="49"/>
        <x:v xml:space="preserve">  </x:v>
      </x:c>
      <x:c r="L175" s="125"/>
      <x:c r="M175" s="125"/>
      <x:c r="N175" s="311" t="e">
        <x:f>VLOOKUP($D175,MAIN!$C$2:$BD$1580,12)</x:f>
        <x:v>#N/A</x:v>
      </x:c>
      <x:c r="O175" s="311" t="e">
        <x:f>VLOOKUP($D175,MAIN!$C$2:$BD$114,13)</x:f>
        <x:v>#N/A</x:v>
      </x:c>
      <x:c r="P175" s="312" t="e">
        <x:f>VLOOKUP($D175,MAIN!$C$2:$BD$1580,9)</x:f>
        <x:v>#N/A</x:v>
      </x:c>
      <x:c r="Q175" s="160" t="e">
        <x:f>VLOOKUP($D175,MAIN!$C$2:$BD$1580,4)</x:f>
        <x:v>#N/A</x:v>
      </x:c>
      <x:c r="R175" s="160" t="e">
        <x:f>VLOOKUP($D175,MAIN!$C$2:$BD$1580,18)</x:f>
        <x:v>#N/A</x:v>
      </x:c>
      <x:c r="S175" s="160" t="e">
        <x:f>VLOOKUP($D175,MAIN!$C$2:$BD$1580,5)</x:f>
        <x:v>#N/A</x:v>
      </x:c>
      <x:c r="T175" s="160" t="e">
        <x:f>VLOOKUP($D175,MAIN!$C$2:$BD$114,19)</x:f>
        <x:v>#N/A</x:v>
      </x:c>
      <x:c r="U175" s="160" t="e">
        <x:f>VLOOKUP($D175,MAIN!$C$2:$BD$114,7)</x:f>
        <x:v>#N/A</x:v>
      </x:c>
      <x:c r="V175" s="160" t="e">
        <x:f>VLOOKUP($D175,MAIN!$C$2:$BD$114,8)</x:f>
        <x:v>#N/A</x:v>
      </x:c>
      <x:c r="W175" s="160" t="e">
        <x:f>VLOOKUP($D175,MAIN!$C$2:$BD$114,15)</x:f>
        <x:v>#N/A</x:v>
      </x:c>
      <x:c r="X175" s="160" t="e">
        <x:f>VLOOKUP($D175,MAIN!$C$2:$BD$114,16)</x:f>
        <x:v>#N/A</x:v>
      </x:c>
      <x:c r="Y175" s="160" t="e">
        <x:f>VLOOKUP($D175,MAIN!$C$2:$BD$114,20)</x:f>
        <x:v>#N/A</x:v>
      </x:c>
      <x:c r="Z175" s="164"/>
      <x:c r="AA175" s="306" t="e">
        <x:f t="shared" si="44"/>
        <x:v>#N/A</x:v>
      </x:c>
      <x:c r="AB175" s="128">
        <x:f t="shared" si="43"/>
        <x:v>0</x:v>
      </x:c>
      <x:c r="AC175" s="165" t="str">
        <x:f t="shared" si="45"/>
        <x:v>0:05</x:v>
      </x:c>
      <x:c r="AD175" s="128" t="s">
        <x:v>2516</x:v>
      </x:c>
      <x:c r="AE175" s="165" t="str">
        <x:f t="shared" si="46"/>
        <x:v>0</x:v>
      </x:c>
      <x:c r="AF175" s="165" t="str">
        <x:f t="shared" si="47"/>
        <x:v>0:00</x:v>
      </x:c>
      <x:c r="AH175" s="163"/>
      <x:c r="AI175" s="162"/>
      <x:c r="AJ175" s="162"/>
      <x:c r="AK175" s="162"/>
      <x:c r="AL175" s="304" t="e">
        <x:f>VLOOKUP($D175,MAIN!$C$2:$BD$1580,11)</x:f>
        <x:v>#N/A</x:v>
      </x:c>
      <x:c r="AM175" s="161" t="e">
        <x:f>VLOOKUP($G175, MAIN!$C$2:$BD$1580,11)</x:f>
        <x:v>#N/A</x:v>
      </x:c>
    </x:row>
    <x:row r="176" spans="1:39" ht="11.25" customHeight="1">
      <x:c r="A176" s="106" t="str">
        <x:f t="shared" si="40"/>
        <x:v xml:space="preserve">  </x:v>
      </x:c>
      <x:c r="B176" s="106" t="str">
        <x:f t="shared" si="41"/>
        <x:v xml:space="preserve">  </x:v>
      </x:c>
      <x:c r="C176" s="106" t="str">
        <x:f t="shared" si="49"/>
        <x:v xml:space="preserve">  </x:v>
      </x:c>
      <x:c r="L176" s="125"/>
      <x:c r="M176" s="125"/>
      <x:c r="N176" s="311" t="e">
        <x:f>VLOOKUP($D176,MAIN!$C$2:$BD$1580,12)</x:f>
        <x:v>#N/A</x:v>
      </x:c>
      <x:c r="O176" s="311" t="e">
        <x:f>VLOOKUP($D176,MAIN!$C$2:$BD$114,13)</x:f>
        <x:v>#N/A</x:v>
      </x:c>
      <x:c r="P176" s="312" t="e">
        <x:f>VLOOKUP($D176,MAIN!$C$2:$BD$1580,9)</x:f>
        <x:v>#N/A</x:v>
      </x:c>
      <x:c r="Q176" s="160" t="e">
        <x:f>VLOOKUP($D176,MAIN!$C$2:$BD$1580,4)</x:f>
        <x:v>#N/A</x:v>
      </x:c>
      <x:c r="R176" s="160" t="e">
        <x:f>VLOOKUP($D176,MAIN!$C$2:$BD$1580,18)</x:f>
        <x:v>#N/A</x:v>
      </x:c>
      <x:c r="S176" s="160" t="e">
        <x:f>VLOOKUP($D176,MAIN!$C$2:$BD$1580,5)</x:f>
        <x:v>#N/A</x:v>
      </x:c>
      <x:c r="T176" s="160" t="e">
        <x:f>VLOOKUP($D176,MAIN!$C$2:$BD$114,19)</x:f>
        <x:v>#N/A</x:v>
      </x:c>
      <x:c r="U176" s="160" t="e">
        <x:f>VLOOKUP($D176,MAIN!$C$2:$BD$114,7)</x:f>
        <x:v>#N/A</x:v>
      </x:c>
      <x:c r="V176" s="160" t="e">
        <x:f>VLOOKUP($D176,MAIN!$C$2:$BD$114,8)</x:f>
        <x:v>#N/A</x:v>
      </x:c>
      <x:c r="W176" s="160" t="e">
        <x:f>VLOOKUP($D176,MAIN!$C$2:$BD$114,15)</x:f>
        <x:v>#N/A</x:v>
      </x:c>
      <x:c r="X176" s="160" t="e">
        <x:f>VLOOKUP($D176,MAIN!$C$2:$BD$114,16)</x:f>
        <x:v>#N/A</x:v>
      </x:c>
      <x:c r="Y176" s="160" t="e">
        <x:f>VLOOKUP($D176,MAIN!$C$2:$BD$114,20)</x:f>
        <x:v>#N/A</x:v>
      </x:c>
      <x:c r="Z176" s="164"/>
      <x:c r="AA176" s="306" t="e">
        <x:f t="shared" si="44"/>
        <x:v>#N/A</x:v>
      </x:c>
      <x:c r="AB176" s="128">
        <x:f t="shared" si="43"/>
        <x:v>0</x:v>
      </x:c>
      <x:c r="AC176" s="165" t="str">
        <x:f t="shared" si="45"/>
        <x:v>0:05</x:v>
      </x:c>
      <x:c r="AD176" s="128" t="s">
        <x:v>2516</x:v>
      </x:c>
      <x:c r="AE176" s="165" t="str">
        <x:f t="shared" si="46"/>
        <x:v>0</x:v>
      </x:c>
      <x:c r="AF176" s="165" t="str">
        <x:f t="shared" si="47"/>
        <x:v>0:00</x:v>
      </x:c>
      <x:c r="AH176" s="163"/>
      <x:c r="AI176" s="162"/>
      <x:c r="AJ176" s="162"/>
      <x:c r="AK176" s="162"/>
      <x:c r="AL176" s="304" t="e">
        <x:f>VLOOKUP($D176,MAIN!$C$2:$BD$1580,11)</x:f>
        <x:v>#N/A</x:v>
      </x:c>
      <x:c r="AM176" s="161" t="e">
        <x:f>VLOOKUP($G176, MAIN!$C$2:$BD$1580,11)</x:f>
        <x:v>#N/A</x:v>
      </x:c>
    </x:row>
    <x:row r="177" spans="1:39" ht="11.25" customHeight="1">
      <x:c r="A177" s="106" t="str">
        <x:f t="shared" si="40"/>
        <x:v xml:space="preserve">  </x:v>
      </x:c>
      <x:c r="B177" s="106" t="str">
        <x:f t="shared" si="41"/>
        <x:v xml:space="preserve">  </x:v>
      </x:c>
      <x:c r="C177" s="106" t="str">
        <x:f t="shared" si="49"/>
        <x:v xml:space="preserve">  </x:v>
      </x:c>
      <x:c r="L177" s="125"/>
      <x:c r="M177" s="125"/>
      <x:c r="N177" s="311" t="e">
        <x:f>VLOOKUP($D177,MAIN!$C$2:$BD$1580,12)</x:f>
        <x:v>#N/A</x:v>
      </x:c>
      <x:c r="O177" s="311" t="e">
        <x:f>VLOOKUP($D177,MAIN!$C$2:$BD$114,13)</x:f>
        <x:v>#N/A</x:v>
      </x:c>
      <x:c r="P177" s="312" t="e">
        <x:f>VLOOKUP($D177,MAIN!$C$2:$BD$1580,9)</x:f>
        <x:v>#N/A</x:v>
      </x:c>
      <x:c r="Q177" s="160" t="e">
        <x:f>VLOOKUP($D177,MAIN!$C$2:$BD$1580,4)</x:f>
        <x:v>#N/A</x:v>
      </x:c>
      <x:c r="R177" s="160" t="e">
        <x:f>VLOOKUP($D177,MAIN!$C$2:$BD$1580,18)</x:f>
        <x:v>#N/A</x:v>
      </x:c>
      <x:c r="S177" s="160" t="e">
        <x:f>VLOOKUP($D177,MAIN!$C$2:$BD$1580,5)</x:f>
        <x:v>#N/A</x:v>
      </x:c>
      <x:c r="T177" s="160" t="e">
        <x:f>VLOOKUP($D177,MAIN!$C$2:$BD$114,19)</x:f>
        <x:v>#N/A</x:v>
      </x:c>
      <x:c r="U177" s="160" t="e">
        <x:f>VLOOKUP($D177,MAIN!$C$2:$BD$114,7)</x:f>
        <x:v>#N/A</x:v>
      </x:c>
      <x:c r="V177" s="160" t="e">
        <x:f>VLOOKUP($D177,MAIN!$C$2:$BD$114,8)</x:f>
        <x:v>#N/A</x:v>
      </x:c>
      <x:c r="W177" s="160" t="e">
        <x:f>VLOOKUP($D177,MAIN!$C$2:$BD$114,15)</x:f>
        <x:v>#N/A</x:v>
      </x:c>
      <x:c r="X177" s="160" t="e">
        <x:f>VLOOKUP($D177,MAIN!$C$2:$BD$114,16)</x:f>
        <x:v>#N/A</x:v>
      </x:c>
      <x:c r="Y177" s="160" t="e">
        <x:f>VLOOKUP($D177,MAIN!$C$2:$BD$114,20)</x:f>
        <x:v>#N/A</x:v>
      </x:c>
      <x:c r="Z177" s="164"/>
      <x:c r="AA177" s="306" t="e">
        <x:f t="shared" si="44"/>
        <x:v>#N/A</x:v>
      </x:c>
      <x:c r="AB177" s="128">
        <x:f t="shared" si="43"/>
        <x:v>0</x:v>
      </x:c>
      <x:c r="AC177" s="165" t="str">
        <x:f t="shared" si="45"/>
        <x:v>0:05</x:v>
      </x:c>
      <x:c r="AD177" s="128" t="s">
        <x:v>2516</x:v>
      </x:c>
      <x:c r="AE177" s="165" t="str">
        <x:f t="shared" si="46"/>
        <x:v>0</x:v>
      </x:c>
      <x:c r="AF177" s="165" t="str">
        <x:f t="shared" si="47"/>
        <x:v>0:00</x:v>
      </x:c>
      <x:c r="AH177" s="163"/>
      <x:c r="AI177" s="162"/>
      <x:c r="AJ177" s="162"/>
      <x:c r="AK177" s="162"/>
      <x:c r="AL177" s="304" t="e">
        <x:f>VLOOKUP($D177,MAIN!$C$2:$BD$1580,11)</x:f>
        <x:v>#N/A</x:v>
      </x:c>
      <x:c r="AM177" s="161" t="e">
        <x:f>VLOOKUP($G177, MAIN!$C$2:$BD$1580,11)</x:f>
        <x:v>#N/A</x:v>
      </x:c>
    </x:row>
    <x:row r="178" spans="1:39" ht="11.25" customHeight="1">
      <x:c r="A178" s="106" t="str">
        <x:f t="shared" si="40"/>
        <x:v xml:space="preserve">  </x:v>
      </x:c>
      <x:c r="B178" s="106" t="str">
        <x:f t="shared" si="41"/>
        <x:v xml:space="preserve">  </x:v>
      </x:c>
      <x:c r="C178" s="106" t="str">
        <x:f t="shared" si="49"/>
        <x:v xml:space="preserve">  </x:v>
      </x:c>
      <x:c r="L178" s="125"/>
      <x:c r="M178" s="125"/>
      <x:c r="N178" s="311" t="e">
        <x:f>VLOOKUP($D178,MAIN!$C$2:$BD$1580,12)</x:f>
        <x:v>#N/A</x:v>
      </x:c>
      <x:c r="O178" s="311" t="e">
        <x:f>VLOOKUP($D178,MAIN!$C$2:$BD$114,13)</x:f>
        <x:v>#N/A</x:v>
      </x:c>
      <x:c r="P178" s="312" t="e">
        <x:f>VLOOKUP($D178,MAIN!$C$2:$BD$1580,9)</x:f>
        <x:v>#N/A</x:v>
      </x:c>
      <x:c r="Q178" s="160" t="e">
        <x:f>VLOOKUP($D178,MAIN!$C$2:$BD$1580,4)</x:f>
        <x:v>#N/A</x:v>
      </x:c>
      <x:c r="R178" s="160" t="e">
        <x:f>VLOOKUP($D178,MAIN!$C$2:$BD$1580,18)</x:f>
        <x:v>#N/A</x:v>
      </x:c>
      <x:c r="S178" s="160" t="e">
        <x:f>VLOOKUP($D178,MAIN!$C$2:$BD$1580,5)</x:f>
        <x:v>#N/A</x:v>
      </x:c>
      <x:c r="T178" s="160" t="e">
        <x:f>VLOOKUP($D178,MAIN!$C$2:$BD$114,19)</x:f>
        <x:v>#N/A</x:v>
      </x:c>
      <x:c r="U178" s="160" t="e">
        <x:f>VLOOKUP($D178,MAIN!$C$2:$BD$114,7)</x:f>
        <x:v>#N/A</x:v>
      </x:c>
      <x:c r="V178" s="160" t="e">
        <x:f>VLOOKUP($D178,MAIN!$C$2:$BD$114,8)</x:f>
        <x:v>#N/A</x:v>
      </x:c>
      <x:c r="W178" s="160" t="e">
        <x:f>VLOOKUP($D178,MAIN!$C$2:$BD$114,15)</x:f>
        <x:v>#N/A</x:v>
      </x:c>
      <x:c r="X178" s="160" t="e">
        <x:f>VLOOKUP($D178,MAIN!$C$2:$BD$114,16)</x:f>
        <x:v>#N/A</x:v>
      </x:c>
      <x:c r="Y178" s="160" t="e">
        <x:f>VLOOKUP($D178,MAIN!$C$2:$BD$114,20)</x:f>
        <x:v>#N/A</x:v>
      </x:c>
      <x:c r="Z178" s="164"/>
      <x:c r="AA178" s="306" t="e">
        <x:f t="shared" si="44"/>
        <x:v>#N/A</x:v>
      </x:c>
      <x:c r="AB178" s="128">
        <x:f t="shared" si="43"/>
        <x:v>0</x:v>
      </x:c>
      <x:c r="AC178" s="165" t="str">
        <x:f t="shared" si="45"/>
        <x:v>0:05</x:v>
      </x:c>
      <x:c r="AD178" s="128" t="s">
        <x:v>2516</x:v>
      </x:c>
      <x:c r="AE178" s="165" t="str">
        <x:f t="shared" si="46"/>
        <x:v>0</x:v>
      </x:c>
      <x:c r="AF178" s="165" t="str">
        <x:f t="shared" si="47"/>
        <x:v>0:00</x:v>
      </x:c>
      <x:c r="AH178" s="163"/>
      <x:c r="AI178" s="162"/>
      <x:c r="AJ178" s="162"/>
      <x:c r="AK178" s="162"/>
      <x:c r="AL178" s="304" t="e">
        <x:f>VLOOKUP($D178,MAIN!$C$2:$BD$1580,11)</x:f>
        <x:v>#N/A</x:v>
      </x:c>
      <x:c r="AM178" s="161" t="e">
        <x:f>VLOOKUP($G178, MAIN!$C$2:$BD$1580,11)</x:f>
        <x:v>#N/A</x:v>
      </x:c>
    </x:row>
    <x:row r="179" spans="1:39" ht="11.25" customHeight="1">
      <x:c r="A179" s="106" t="str">
        <x:f t="shared" si="40"/>
        <x:v xml:space="preserve">  </x:v>
      </x:c>
      <x:c r="B179" s="106" t="str">
        <x:f t="shared" si="41"/>
        <x:v xml:space="preserve">  </x:v>
      </x:c>
      <x:c r="C179" s="106" t="str">
        <x:f t="shared" si="49"/>
        <x:v xml:space="preserve">  </x:v>
      </x:c>
      <x:c r="L179" s="125"/>
      <x:c r="M179" s="125"/>
      <x:c r="N179" s="311" t="e">
        <x:f>VLOOKUP($D179,MAIN!$C$2:$BD$1580,12)</x:f>
        <x:v>#N/A</x:v>
      </x:c>
      <x:c r="O179" s="311" t="e">
        <x:f>VLOOKUP($D179,MAIN!$C$2:$BD$114,13)</x:f>
        <x:v>#N/A</x:v>
      </x:c>
      <x:c r="P179" s="312" t="e">
        <x:f>VLOOKUP($D179,MAIN!$C$2:$BD$1580,9)</x:f>
        <x:v>#N/A</x:v>
      </x:c>
      <x:c r="Q179" s="160" t="e">
        <x:f>VLOOKUP($D179,MAIN!$C$2:$BD$1580,4)</x:f>
        <x:v>#N/A</x:v>
      </x:c>
      <x:c r="R179" s="160" t="e">
        <x:f>VLOOKUP($D179,MAIN!$C$2:$BD$1580,18)</x:f>
        <x:v>#N/A</x:v>
      </x:c>
      <x:c r="S179" s="160" t="e">
        <x:f>VLOOKUP($D179,MAIN!$C$2:$BD$1580,5)</x:f>
        <x:v>#N/A</x:v>
      </x:c>
      <x:c r="T179" s="160" t="e">
        <x:f>VLOOKUP($D179,MAIN!$C$2:$BD$114,19)</x:f>
        <x:v>#N/A</x:v>
      </x:c>
      <x:c r="U179" s="160" t="e">
        <x:f>VLOOKUP($D179,MAIN!$C$2:$BD$114,7)</x:f>
        <x:v>#N/A</x:v>
      </x:c>
      <x:c r="V179" s="160" t="e">
        <x:f>VLOOKUP($D179,MAIN!$C$2:$BD$114,8)</x:f>
        <x:v>#N/A</x:v>
      </x:c>
      <x:c r="W179" s="160" t="e">
        <x:f>VLOOKUP($D179,MAIN!$C$2:$BD$114,15)</x:f>
        <x:v>#N/A</x:v>
      </x:c>
      <x:c r="X179" s="160" t="e">
        <x:f>VLOOKUP($D179,MAIN!$C$2:$BD$114,16)</x:f>
        <x:v>#N/A</x:v>
      </x:c>
      <x:c r="Y179" s="160" t="e">
        <x:f>VLOOKUP($D179,MAIN!$C$2:$BD$114,20)</x:f>
        <x:v>#N/A</x:v>
      </x:c>
      <x:c r="Z179" s="164"/>
      <x:c r="AA179" s="306" t="e">
        <x:f t="shared" si="44"/>
        <x:v>#N/A</x:v>
      </x:c>
      <x:c r="AB179" s="128">
        <x:f t="shared" si="43"/>
        <x:v>0</x:v>
      </x:c>
      <x:c r="AC179" s="165" t="str">
        <x:f t="shared" si="45"/>
        <x:v>0:05</x:v>
      </x:c>
      <x:c r="AD179" s="128" t="s">
        <x:v>2516</x:v>
      </x:c>
      <x:c r="AE179" s="165" t="str">
        <x:f t="shared" si="46"/>
        <x:v>0</x:v>
      </x:c>
      <x:c r="AF179" s="165" t="str">
        <x:f t="shared" si="47"/>
        <x:v>0:00</x:v>
      </x:c>
      <x:c r="AH179" s="163"/>
      <x:c r="AI179" s="162"/>
      <x:c r="AJ179" s="162"/>
      <x:c r="AK179" s="162"/>
      <x:c r="AL179" s="304" t="e">
        <x:f>VLOOKUP($D179,MAIN!$C$2:$BD$1580,11)</x:f>
        <x:v>#N/A</x:v>
      </x:c>
      <x:c r="AM179" s="161" t="e">
        <x:f>VLOOKUP($G179, MAIN!$C$2:$BD$1580,11)</x:f>
        <x:v>#N/A</x:v>
      </x:c>
    </x:row>
    <x:row r="180" spans="1:39" ht="11.25" customHeight="1">
      <x:c r="A180" s="106" t="str">
        <x:f t="shared" si="40"/>
        <x:v xml:space="preserve">  </x:v>
      </x:c>
      <x:c r="B180" s="106" t="str">
        <x:f t="shared" si="41"/>
        <x:v xml:space="preserve">  </x:v>
      </x:c>
      <x:c r="C180" s="106" t="str">
        <x:f t="shared" si="49"/>
        <x:v xml:space="preserve">  </x:v>
      </x:c>
      <x:c r="L180" s="125"/>
      <x:c r="M180" s="125"/>
      <x:c r="N180" s="311" t="e">
        <x:f>VLOOKUP($D180,MAIN!$C$2:$BD$1580,12)</x:f>
        <x:v>#N/A</x:v>
      </x:c>
      <x:c r="O180" s="311" t="e">
        <x:f>VLOOKUP($D180,MAIN!$C$2:$BD$114,13)</x:f>
        <x:v>#N/A</x:v>
      </x:c>
      <x:c r="P180" s="312" t="e">
        <x:f>VLOOKUP($D180,MAIN!$C$2:$BD$1580,9)</x:f>
        <x:v>#N/A</x:v>
      </x:c>
      <x:c r="Q180" s="160" t="e">
        <x:f>VLOOKUP($D180,MAIN!$C$2:$BD$1580,4)</x:f>
        <x:v>#N/A</x:v>
      </x:c>
      <x:c r="R180" s="160" t="e">
        <x:f>VLOOKUP($D180,MAIN!$C$2:$BD$1580,18)</x:f>
        <x:v>#N/A</x:v>
      </x:c>
      <x:c r="S180" s="160" t="e">
        <x:f>VLOOKUP($D180,MAIN!$C$2:$BD$1580,5)</x:f>
        <x:v>#N/A</x:v>
      </x:c>
      <x:c r="T180" s="160" t="e">
        <x:f>VLOOKUP($D180,MAIN!$C$2:$BD$114,19)</x:f>
        <x:v>#N/A</x:v>
      </x:c>
      <x:c r="U180" s="160" t="e">
        <x:f>VLOOKUP($D180,MAIN!$C$2:$BD$114,7)</x:f>
        <x:v>#N/A</x:v>
      </x:c>
      <x:c r="V180" s="160" t="e">
        <x:f>VLOOKUP($D180,MAIN!$C$2:$BD$114,8)</x:f>
        <x:v>#N/A</x:v>
      </x:c>
      <x:c r="W180" s="160" t="e">
        <x:f>VLOOKUP($D180,MAIN!$C$2:$BD$114,15)</x:f>
        <x:v>#N/A</x:v>
      </x:c>
      <x:c r="X180" s="160" t="e">
        <x:f>VLOOKUP($D180,MAIN!$C$2:$BD$114,16)</x:f>
        <x:v>#N/A</x:v>
      </x:c>
      <x:c r="Y180" s="160" t="e">
        <x:f>VLOOKUP($D180,MAIN!$C$2:$BD$114,20)</x:f>
        <x:v>#N/A</x:v>
      </x:c>
      <x:c r="Z180" s="164"/>
      <x:c r="AA180" s="306" t="e">
        <x:f t="shared" si="44"/>
        <x:v>#N/A</x:v>
      </x:c>
      <x:c r="AB180" s="128">
        <x:f t="shared" si="43"/>
        <x:v>0</x:v>
      </x:c>
      <x:c r="AC180" s="165" t="str">
        <x:f t="shared" si="45"/>
        <x:v>0:05</x:v>
      </x:c>
      <x:c r="AD180" s="128" t="s">
        <x:v>2516</x:v>
      </x:c>
      <x:c r="AE180" s="165" t="str">
        <x:f t="shared" si="46"/>
        <x:v>0</x:v>
      </x:c>
      <x:c r="AF180" s="165" t="str">
        <x:f t="shared" si="47"/>
        <x:v>0:00</x:v>
      </x:c>
      <x:c r="AH180" s="163"/>
      <x:c r="AI180" s="162"/>
      <x:c r="AJ180" s="162"/>
      <x:c r="AK180" s="162"/>
      <x:c r="AL180" s="304" t="e">
        <x:f>VLOOKUP($D180,MAIN!$C$2:$BD$1580,11)</x:f>
        <x:v>#N/A</x:v>
      </x:c>
      <x:c r="AM180" s="161" t="e">
        <x:f>VLOOKUP($G180, MAIN!$C$2:$BD$1580,11)</x:f>
        <x:v>#N/A</x:v>
      </x:c>
    </x:row>
    <x:row r="181" spans="1:39" ht="11.25" customHeight="1">
      <x:c r="A181" s="106" t="str">
        <x:f t="shared" si="40"/>
        <x:v xml:space="preserve">  </x:v>
      </x:c>
      <x:c r="B181" s="106" t="str">
        <x:f t="shared" si="41"/>
        <x:v xml:space="preserve">  </x:v>
      </x:c>
      <x:c r="C181" s="106" t="str">
        <x:f t="shared" si="49"/>
        <x:v xml:space="preserve">  </x:v>
      </x:c>
      <x:c r="L181" s="125"/>
      <x:c r="M181" s="125"/>
      <x:c r="N181" s="311" t="e">
        <x:f>VLOOKUP($D181,MAIN!$C$2:$BD$1580,12)</x:f>
        <x:v>#N/A</x:v>
      </x:c>
      <x:c r="O181" s="311" t="e">
        <x:f>VLOOKUP($D181,MAIN!$C$2:$BD$114,13)</x:f>
        <x:v>#N/A</x:v>
      </x:c>
      <x:c r="P181" s="312" t="e">
        <x:f>VLOOKUP($D181,MAIN!$C$2:$BD$1580,9)</x:f>
        <x:v>#N/A</x:v>
      </x:c>
      <x:c r="Q181" s="160" t="e">
        <x:f>VLOOKUP($D181,MAIN!$C$2:$BD$1580,4)</x:f>
        <x:v>#N/A</x:v>
      </x:c>
      <x:c r="R181" s="160" t="e">
        <x:f>VLOOKUP($D181,MAIN!$C$2:$BD$1580,18)</x:f>
        <x:v>#N/A</x:v>
      </x:c>
      <x:c r="S181" s="160" t="e">
        <x:f>VLOOKUP($D181,MAIN!$C$2:$BD$1580,5)</x:f>
        <x:v>#N/A</x:v>
      </x:c>
      <x:c r="T181" s="160" t="e">
        <x:f>VLOOKUP($D181,MAIN!$C$2:$BD$114,19)</x:f>
        <x:v>#N/A</x:v>
      </x:c>
      <x:c r="U181" s="160" t="e">
        <x:f>VLOOKUP($D181,MAIN!$C$2:$BD$114,7)</x:f>
        <x:v>#N/A</x:v>
      </x:c>
      <x:c r="V181" s="160" t="e">
        <x:f>VLOOKUP($D181,MAIN!$C$2:$BD$114,8)</x:f>
        <x:v>#N/A</x:v>
      </x:c>
      <x:c r="W181" s="160" t="e">
        <x:f>VLOOKUP($D181,MAIN!$C$2:$BD$114,15)</x:f>
        <x:v>#N/A</x:v>
      </x:c>
      <x:c r="X181" s="160" t="e">
        <x:f>VLOOKUP($D181,MAIN!$C$2:$BD$114,16)</x:f>
        <x:v>#N/A</x:v>
      </x:c>
      <x:c r="Y181" s="160" t="e">
        <x:f>VLOOKUP($D181,MAIN!$C$2:$BD$114,20)</x:f>
        <x:v>#N/A</x:v>
      </x:c>
      <x:c r="Z181" s="164"/>
      <x:c r="AA181" s="306" t="e">
        <x:f t="shared" si="44"/>
        <x:v>#N/A</x:v>
      </x:c>
      <x:c r="AB181" s="128">
        <x:f t="shared" si="43"/>
        <x:v>0</x:v>
      </x:c>
      <x:c r="AC181" s="165" t="str">
        <x:f t="shared" si="45"/>
        <x:v>0:05</x:v>
      </x:c>
      <x:c r="AD181" s="128" t="s">
        <x:v>2516</x:v>
      </x:c>
      <x:c r="AE181" s="165" t="str">
        <x:f t="shared" si="46"/>
        <x:v>0</x:v>
      </x:c>
      <x:c r="AF181" s="165" t="str">
        <x:f t="shared" si="47"/>
        <x:v>0:00</x:v>
      </x:c>
      <x:c r="AH181" s="163"/>
      <x:c r="AI181" s="162"/>
      <x:c r="AJ181" s="162"/>
      <x:c r="AK181" s="162"/>
      <x:c r="AL181" s="304" t="e">
        <x:f>VLOOKUP($D181,MAIN!$C$2:$BD$1580,11)</x:f>
        <x:v>#N/A</x:v>
      </x:c>
      <x:c r="AM181" s="161" t="e">
        <x:f>VLOOKUP($G181, MAIN!$C$2:$BD$1580,11)</x:f>
        <x:v>#N/A</x:v>
      </x:c>
    </x:row>
    <x:row r="182" spans="1:39" ht="11.25" customHeight="1">
      <x:c r="A182" s="106" t="str">
        <x:f t="shared" si="40"/>
        <x:v xml:space="preserve">  </x:v>
      </x:c>
      <x:c r="B182" s="106" t="str">
        <x:f t="shared" si="41"/>
        <x:v xml:space="preserve">  </x:v>
      </x:c>
      <x:c r="C182" s="106" t="str">
        <x:f t="shared" si="49"/>
        <x:v xml:space="preserve">  </x:v>
      </x:c>
      <x:c r="L182" s="125"/>
      <x:c r="M182" s="125"/>
      <x:c r="N182" s="311" t="e">
        <x:f>VLOOKUP($D182,MAIN!$C$2:$BD$1580,12)</x:f>
        <x:v>#N/A</x:v>
      </x:c>
      <x:c r="O182" s="311" t="e">
        <x:f>VLOOKUP($D182,MAIN!$C$2:$BD$114,13)</x:f>
        <x:v>#N/A</x:v>
      </x:c>
      <x:c r="P182" s="312" t="e">
        <x:f>VLOOKUP($D182,MAIN!$C$2:$BD$1580,9)</x:f>
        <x:v>#N/A</x:v>
      </x:c>
      <x:c r="Q182" s="160" t="e">
        <x:f>VLOOKUP($D182,MAIN!$C$2:$BD$1580,4)</x:f>
        <x:v>#N/A</x:v>
      </x:c>
      <x:c r="R182" s="160" t="e">
        <x:f>VLOOKUP($D182,MAIN!$C$2:$BD$1580,18)</x:f>
        <x:v>#N/A</x:v>
      </x:c>
      <x:c r="S182" s="160" t="e">
        <x:f>VLOOKUP($D182,MAIN!$C$2:$BD$1580,5)</x:f>
        <x:v>#N/A</x:v>
      </x:c>
      <x:c r="T182" s="160" t="e">
        <x:f>VLOOKUP($D182,MAIN!$C$2:$BD$114,19)</x:f>
        <x:v>#N/A</x:v>
      </x:c>
      <x:c r="U182" s="160" t="e">
        <x:f>VLOOKUP($D182,MAIN!$C$2:$BD$114,7)</x:f>
        <x:v>#N/A</x:v>
      </x:c>
      <x:c r="V182" s="160" t="e">
        <x:f>VLOOKUP($D182,MAIN!$C$2:$BD$114,8)</x:f>
        <x:v>#N/A</x:v>
      </x:c>
      <x:c r="W182" s="160" t="e">
        <x:f>VLOOKUP($D182,MAIN!$C$2:$BD$114,15)</x:f>
        <x:v>#N/A</x:v>
      </x:c>
      <x:c r="X182" s="160" t="e">
        <x:f>VLOOKUP($D182,MAIN!$C$2:$BD$114,16)</x:f>
        <x:v>#N/A</x:v>
      </x:c>
      <x:c r="Y182" s="160" t="e">
        <x:f>VLOOKUP($D182,MAIN!$C$2:$BD$114,20)</x:f>
        <x:v>#N/A</x:v>
      </x:c>
      <x:c r="Z182" s="164"/>
      <x:c r="AA182" s="306" t="e">
        <x:f t="shared" si="44"/>
        <x:v>#N/A</x:v>
      </x:c>
      <x:c r="AB182" s="128">
        <x:f t="shared" si="43"/>
        <x:v>0</x:v>
      </x:c>
      <x:c r="AC182" s="165" t="str">
        <x:f t="shared" si="45"/>
        <x:v>0:05</x:v>
      </x:c>
      <x:c r="AD182" s="128" t="s">
        <x:v>2516</x:v>
      </x:c>
      <x:c r="AE182" s="165" t="str">
        <x:f t="shared" si="46"/>
        <x:v>0</x:v>
      </x:c>
      <x:c r="AF182" s="165" t="str">
        <x:f t="shared" si="47"/>
        <x:v>0:00</x:v>
      </x:c>
      <x:c r="AH182" s="163"/>
      <x:c r="AI182" s="162"/>
      <x:c r="AJ182" s="162"/>
      <x:c r="AK182" s="162"/>
      <x:c r="AL182" s="304" t="e">
        <x:f>VLOOKUP($D182,MAIN!$C$2:$BD$1580,11)</x:f>
        <x:v>#N/A</x:v>
      </x:c>
      <x:c r="AM182" s="161" t="e">
        <x:f>VLOOKUP($G182, MAIN!$C$2:$BD$1580,11)</x:f>
        <x:v>#N/A</x:v>
      </x:c>
    </x:row>
    <x:row r="183" spans="1:39" ht="11.25" customHeight="1">
      <x:c r="A183" s="106" t="str">
        <x:f t="shared" si="40"/>
        <x:v xml:space="preserve">  </x:v>
      </x:c>
      <x:c r="B183" s="106" t="str">
        <x:f t="shared" si="41"/>
        <x:v xml:space="preserve">  </x:v>
      </x:c>
      <x:c r="C183" s="106" t="str">
        <x:f t="shared" si="49"/>
        <x:v xml:space="preserve">  </x:v>
      </x:c>
      <x:c r="L183" s="125"/>
      <x:c r="M183" s="125"/>
      <x:c r="N183" s="311" t="e">
        <x:f>VLOOKUP($D183,MAIN!$C$2:$BD$1580,12)</x:f>
        <x:v>#N/A</x:v>
      </x:c>
      <x:c r="O183" s="311" t="e">
        <x:f>VLOOKUP($D183,MAIN!$C$2:$BD$114,13)</x:f>
        <x:v>#N/A</x:v>
      </x:c>
      <x:c r="P183" s="312" t="e">
        <x:f>VLOOKUP($D183,MAIN!$C$2:$BD$1580,9)</x:f>
        <x:v>#N/A</x:v>
      </x:c>
      <x:c r="Q183" s="160" t="e">
        <x:f>VLOOKUP($D183,MAIN!$C$2:$BD$1580,4)</x:f>
        <x:v>#N/A</x:v>
      </x:c>
      <x:c r="R183" s="160" t="e">
        <x:f>VLOOKUP($D183,MAIN!$C$2:$BD$1580,18)</x:f>
        <x:v>#N/A</x:v>
      </x:c>
      <x:c r="S183" s="160" t="e">
        <x:f>VLOOKUP($D183,MAIN!$C$2:$BD$1580,5)</x:f>
        <x:v>#N/A</x:v>
      </x:c>
      <x:c r="T183" s="160" t="e">
        <x:f>VLOOKUP($D183,MAIN!$C$2:$BD$114,19)</x:f>
        <x:v>#N/A</x:v>
      </x:c>
      <x:c r="U183" s="160" t="e">
        <x:f>VLOOKUP($D183,MAIN!$C$2:$BD$114,7)</x:f>
        <x:v>#N/A</x:v>
      </x:c>
      <x:c r="V183" s="160" t="e">
        <x:f>VLOOKUP($D183,MAIN!$C$2:$BD$114,8)</x:f>
        <x:v>#N/A</x:v>
      </x:c>
      <x:c r="W183" s="160" t="e">
        <x:f>VLOOKUP($D183,MAIN!$C$2:$BD$114,15)</x:f>
        <x:v>#N/A</x:v>
      </x:c>
      <x:c r="X183" s="160" t="e">
        <x:f>VLOOKUP($D183,MAIN!$C$2:$BD$114,16)</x:f>
        <x:v>#N/A</x:v>
      </x:c>
      <x:c r="Y183" s="160" t="e">
        <x:f>VLOOKUP($D183,MAIN!$C$2:$BD$114,20)</x:f>
        <x:v>#N/A</x:v>
      </x:c>
      <x:c r="Z183" s="164"/>
      <x:c r="AA183" s="306" t="e">
        <x:f t="shared" si="44"/>
        <x:v>#N/A</x:v>
      </x:c>
      <x:c r="AB183" s="128">
        <x:f t="shared" si="43"/>
        <x:v>0</x:v>
      </x:c>
      <x:c r="AC183" s="165" t="str">
        <x:f t="shared" si="45"/>
        <x:v>0:05</x:v>
      </x:c>
      <x:c r="AD183" s="128" t="s">
        <x:v>2516</x:v>
      </x:c>
      <x:c r="AE183" s="165" t="str">
        <x:f t="shared" si="46"/>
        <x:v>0</x:v>
      </x:c>
      <x:c r="AF183" s="165" t="str">
        <x:f t="shared" si="47"/>
        <x:v>0:00</x:v>
      </x:c>
      <x:c r="AH183" s="163"/>
      <x:c r="AI183" s="162"/>
      <x:c r="AJ183" s="162"/>
      <x:c r="AK183" s="162"/>
      <x:c r="AL183" s="304" t="e">
        <x:f>VLOOKUP($D183,MAIN!$C$2:$BD$1580,11)</x:f>
        <x:v>#N/A</x:v>
      </x:c>
      <x:c r="AM183" s="161" t="e">
        <x:f>VLOOKUP($G183, MAIN!$C$2:$BD$1580,11)</x:f>
        <x:v>#N/A</x:v>
      </x:c>
    </x:row>
    <x:row r="184" spans="1:39" ht="11.25" customHeight="1">
      <x:c r="A184" s="106" t="str">
        <x:f t="shared" si="40"/>
        <x:v xml:space="preserve">  </x:v>
      </x:c>
      <x:c r="B184" s="106" t="str">
        <x:f t="shared" si="41"/>
        <x:v xml:space="preserve">  </x:v>
      </x:c>
      <x:c r="C184" s="106" t="str">
        <x:f t="shared" si="49"/>
        <x:v xml:space="preserve">  </x:v>
      </x:c>
      <x:c r="L184" s="125"/>
      <x:c r="M184" s="125"/>
      <x:c r="N184" s="311" t="e">
        <x:f>VLOOKUP($D184,MAIN!$C$2:$BD$1580,12)</x:f>
        <x:v>#N/A</x:v>
      </x:c>
      <x:c r="O184" s="311" t="e">
        <x:f>VLOOKUP($D184,MAIN!$C$2:$BD$114,13)</x:f>
        <x:v>#N/A</x:v>
      </x:c>
      <x:c r="P184" s="312" t="e">
        <x:f>VLOOKUP($D184,MAIN!$C$2:$BD$1580,9)</x:f>
        <x:v>#N/A</x:v>
      </x:c>
      <x:c r="Q184" s="160" t="e">
        <x:f>VLOOKUP($D184,MAIN!$C$2:$BD$1580,4)</x:f>
        <x:v>#N/A</x:v>
      </x:c>
      <x:c r="R184" s="160" t="e">
        <x:f>VLOOKUP($D184,MAIN!$C$2:$BD$1580,18)</x:f>
        <x:v>#N/A</x:v>
      </x:c>
      <x:c r="S184" s="160" t="e">
        <x:f>VLOOKUP($D184,MAIN!$C$2:$BD$1580,5)</x:f>
        <x:v>#N/A</x:v>
      </x:c>
      <x:c r="T184" s="160" t="e">
        <x:f>VLOOKUP($D184,MAIN!$C$2:$BD$114,19)</x:f>
        <x:v>#N/A</x:v>
      </x:c>
      <x:c r="U184" s="160" t="e">
        <x:f>VLOOKUP($D184,MAIN!$C$2:$BD$114,7)</x:f>
        <x:v>#N/A</x:v>
      </x:c>
      <x:c r="V184" s="160" t="e">
        <x:f>VLOOKUP($D184,MAIN!$C$2:$BD$114,8)</x:f>
        <x:v>#N/A</x:v>
      </x:c>
      <x:c r="W184" s="160" t="e">
        <x:f>VLOOKUP($D184,MAIN!$C$2:$BD$114,15)</x:f>
        <x:v>#N/A</x:v>
      </x:c>
      <x:c r="X184" s="160" t="e">
        <x:f>VLOOKUP($D184,MAIN!$C$2:$BD$114,16)</x:f>
        <x:v>#N/A</x:v>
      </x:c>
      <x:c r="Y184" s="160" t="e">
        <x:f>VLOOKUP($D184,MAIN!$C$2:$BD$114,20)</x:f>
        <x:v>#N/A</x:v>
      </x:c>
      <x:c r="Z184" s="164"/>
      <x:c r="AA184" s="306" t="e">
        <x:f t="shared" si="44"/>
        <x:v>#N/A</x:v>
      </x:c>
      <x:c r="AB184" s="128">
        <x:f t="shared" si="43"/>
        <x:v>0</x:v>
      </x:c>
      <x:c r="AC184" s="165" t="str">
        <x:f t="shared" si="45"/>
        <x:v>0:05</x:v>
      </x:c>
      <x:c r="AD184" s="128" t="s">
        <x:v>2516</x:v>
      </x:c>
      <x:c r="AE184" s="165" t="str">
        <x:f t="shared" si="46"/>
        <x:v>0</x:v>
      </x:c>
      <x:c r="AF184" s="165" t="str">
        <x:f t="shared" si="47"/>
        <x:v>0:00</x:v>
      </x:c>
      <x:c r="AH184" s="163"/>
      <x:c r="AI184" s="162"/>
      <x:c r="AJ184" s="162"/>
      <x:c r="AK184" s="162"/>
      <x:c r="AL184" s="304" t="e">
        <x:f>VLOOKUP($D184,MAIN!$C$2:$BD$1580,11)</x:f>
        <x:v>#N/A</x:v>
      </x:c>
      <x:c r="AM184" s="161" t="e">
        <x:f>VLOOKUP($G184, MAIN!$C$2:$BD$1580,11)</x:f>
        <x:v>#N/A</x:v>
      </x:c>
    </x:row>
    <x:row r="185" spans="1:39" ht="11.25" customHeight="1">
      <x:c r="A185" s="106" t="str">
        <x:f t="shared" si="40"/>
        <x:v xml:space="preserve">  </x:v>
      </x:c>
      <x:c r="B185" s="106" t="str">
        <x:f t="shared" si="41"/>
        <x:v xml:space="preserve">  </x:v>
      </x:c>
      <x:c r="C185" s="106" t="str">
        <x:f t="shared" si="49"/>
        <x:v xml:space="preserve">  </x:v>
      </x:c>
      <x:c r="L185" s="125"/>
      <x:c r="M185" s="125"/>
      <x:c r="N185" s="311" t="e">
        <x:f>VLOOKUP($D185,MAIN!$C$2:$BD$1580,12)</x:f>
        <x:v>#N/A</x:v>
      </x:c>
      <x:c r="O185" s="311" t="e">
        <x:f>VLOOKUP($D185,MAIN!$C$2:$BD$114,13)</x:f>
        <x:v>#N/A</x:v>
      </x:c>
      <x:c r="P185" s="312" t="e">
        <x:f>VLOOKUP($D185,MAIN!$C$2:$BD$1580,9)</x:f>
        <x:v>#N/A</x:v>
      </x:c>
      <x:c r="Q185" s="160" t="e">
        <x:f>VLOOKUP($D185,MAIN!$C$2:$BD$1580,4)</x:f>
        <x:v>#N/A</x:v>
      </x:c>
      <x:c r="R185" s="160" t="e">
        <x:f>VLOOKUP($D185,MAIN!$C$2:$BD$1580,18)</x:f>
        <x:v>#N/A</x:v>
      </x:c>
      <x:c r="S185" s="160" t="e">
        <x:f>VLOOKUP($D185,MAIN!$C$2:$BD$1580,5)</x:f>
        <x:v>#N/A</x:v>
      </x:c>
      <x:c r="T185" s="160" t="e">
        <x:f>VLOOKUP($D185,MAIN!$C$2:$BD$114,19)</x:f>
        <x:v>#N/A</x:v>
      </x:c>
      <x:c r="U185" s="160" t="e">
        <x:f>VLOOKUP($D185,MAIN!$C$2:$BD$114,7)</x:f>
        <x:v>#N/A</x:v>
      </x:c>
      <x:c r="V185" s="160" t="e">
        <x:f>VLOOKUP($D185,MAIN!$C$2:$BD$114,8)</x:f>
        <x:v>#N/A</x:v>
      </x:c>
      <x:c r="W185" s="160" t="e">
        <x:f>VLOOKUP($D185,MAIN!$C$2:$BD$114,15)</x:f>
        <x:v>#N/A</x:v>
      </x:c>
      <x:c r="X185" s="160" t="e">
        <x:f>VLOOKUP($D185,MAIN!$C$2:$BD$114,16)</x:f>
        <x:v>#N/A</x:v>
      </x:c>
      <x:c r="Y185" s="160" t="e">
        <x:f>VLOOKUP($D185,MAIN!$C$2:$BD$114,20)</x:f>
        <x:v>#N/A</x:v>
      </x:c>
      <x:c r="Z185" s="164"/>
      <x:c r="AA185" s="306" t="e">
        <x:f t="shared" si="44"/>
        <x:v>#N/A</x:v>
      </x:c>
      <x:c r="AB185" s="128">
        <x:f t="shared" si="43"/>
        <x:v>0</x:v>
      </x:c>
      <x:c r="AC185" s="165" t="str">
        <x:f t="shared" si="45"/>
        <x:v>0:05</x:v>
      </x:c>
      <x:c r="AD185" s="128" t="s">
        <x:v>2516</x:v>
      </x:c>
      <x:c r="AE185" s="165" t="str">
        <x:f t="shared" si="46"/>
        <x:v>0</x:v>
      </x:c>
      <x:c r="AF185" s="165" t="str">
        <x:f t="shared" si="47"/>
        <x:v>0:00</x:v>
      </x:c>
      <x:c r="AH185" s="163"/>
      <x:c r="AI185" s="162"/>
      <x:c r="AJ185" s="162"/>
      <x:c r="AK185" s="162"/>
      <x:c r="AL185" s="304" t="e">
        <x:f>VLOOKUP($D185,MAIN!$C$2:$BD$1580,11)</x:f>
        <x:v>#N/A</x:v>
      </x:c>
      <x:c r="AM185" s="161" t="e">
        <x:f>VLOOKUP($G185, MAIN!$C$2:$BD$1580,11)</x:f>
        <x:v>#N/A</x:v>
      </x:c>
    </x:row>
    <x:row r="186" spans="1:39" ht="11.25" customHeight="1">
      <x:c r="A186" s="106" t="str">
        <x:f t="shared" si="40"/>
        <x:v xml:space="preserve">  </x:v>
      </x:c>
      <x:c r="B186" s="106" t="str">
        <x:f t="shared" si="41"/>
        <x:v xml:space="preserve">  </x:v>
      </x:c>
      <x:c r="C186" s="106" t="str">
        <x:f t="shared" si="49"/>
        <x:v xml:space="preserve">  </x:v>
      </x:c>
      <x:c r="L186" s="125"/>
      <x:c r="M186" s="125"/>
      <x:c r="N186" s="311" t="e">
        <x:f>VLOOKUP($D186,MAIN!$C$2:$BD$1580,12)</x:f>
        <x:v>#N/A</x:v>
      </x:c>
      <x:c r="O186" s="311" t="e">
        <x:f>VLOOKUP($D186,MAIN!$C$2:$BD$114,13)</x:f>
        <x:v>#N/A</x:v>
      </x:c>
      <x:c r="P186" s="312" t="e">
        <x:f>VLOOKUP($D186,MAIN!$C$2:$BD$1580,9)</x:f>
        <x:v>#N/A</x:v>
      </x:c>
      <x:c r="Q186" s="160" t="e">
        <x:f>VLOOKUP($D186,MAIN!$C$2:$BD$1580,4)</x:f>
        <x:v>#N/A</x:v>
      </x:c>
      <x:c r="R186" s="160" t="e">
        <x:f>VLOOKUP($D186,MAIN!$C$2:$BD$1580,18)</x:f>
        <x:v>#N/A</x:v>
      </x:c>
      <x:c r="S186" s="160" t="e">
        <x:f>VLOOKUP($D186,MAIN!$C$2:$BD$1580,5)</x:f>
        <x:v>#N/A</x:v>
      </x:c>
      <x:c r="T186" s="160" t="e">
        <x:f>VLOOKUP($D186,MAIN!$C$2:$BD$114,19)</x:f>
        <x:v>#N/A</x:v>
      </x:c>
      <x:c r="U186" s="160" t="e">
        <x:f>VLOOKUP($D186,MAIN!$C$2:$BD$114,7)</x:f>
        <x:v>#N/A</x:v>
      </x:c>
      <x:c r="V186" s="160" t="e">
        <x:f>VLOOKUP($D186,MAIN!$C$2:$BD$114,8)</x:f>
        <x:v>#N/A</x:v>
      </x:c>
      <x:c r="W186" s="160" t="e">
        <x:f>VLOOKUP($D186,MAIN!$C$2:$BD$114,15)</x:f>
        <x:v>#N/A</x:v>
      </x:c>
      <x:c r="X186" s="160" t="e">
        <x:f>VLOOKUP($D186,MAIN!$C$2:$BD$114,16)</x:f>
        <x:v>#N/A</x:v>
      </x:c>
      <x:c r="Y186" s="160" t="e">
        <x:f>VLOOKUP($D186,MAIN!$C$2:$BD$114,20)</x:f>
        <x:v>#N/A</x:v>
      </x:c>
      <x:c r="Z186" s="164"/>
      <x:c r="AA186" s="306" t="e">
        <x:f t="shared" si="44"/>
        <x:v>#N/A</x:v>
      </x:c>
      <x:c r="AB186" s="128">
        <x:f t="shared" si="43"/>
        <x:v>0</x:v>
      </x:c>
      <x:c r="AC186" s="165" t="str">
        <x:f t="shared" si="45"/>
        <x:v>0:05</x:v>
      </x:c>
      <x:c r="AD186" s="128" t="s">
        <x:v>2516</x:v>
      </x:c>
      <x:c r="AE186" s="165" t="str">
        <x:f t="shared" si="46"/>
        <x:v>0</x:v>
      </x:c>
      <x:c r="AF186" s="165" t="str">
        <x:f t="shared" si="47"/>
        <x:v>0:00</x:v>
      </x:c>
      <x:c r="AH186" s="163"/>
      <x:c r="AI186" s="162"/>
      <x:c r="AJ186" s="162"/>
      <x:c r="AK186" s="162"/>
      <x:c r="AL186" s="304" t="e">
        <x:f>VLOOKUP($D186,MAIN!$C$2:$BD$1580,11)</x:f>
        <x:v>#N/A</x:v>
      </x:c>
      <x:c r="AM186" s="161" t="e">
        <x:f>VLOOKUP($G186, MAIN!$C$2:$BD$1580,11)</x:f>
        <x:v>#N/A</x:v>
      </x:c>
    </x:row>
    <x:row r="187" spans="1:39" ht="11.25" customHeight="1">
      <x:c r="A187" s="106" t="str">
        <x:f t="shared" si="40"/>
        <x:v xml:space="preserve">  </x:v>
      </x:c>
      <x:c r="B187" s="106" t="str">
        <x:f t="shared" si="41"/>
        <x:v xml:space="preserve">  </x:v>
      </x:c>
      <x:c r="C187" s="106" t="str">
        <x:f t="shared" si="49"/>
        <x:v xml:space="preserve">  </x:v>
      </x:c>
      <x:c r="L187" s="125"/>
      <x:c r="M187" s="125"/>
      <x:c r="N187" s="311" t="e">
        <x:f>VLOOKUP($D187,MAIN!$C$2:$BD$1580,12)</x:f>
        <x:v>#N/A</x:v>
      </x:c>
      <x:c r="O187" s="311" t="e">
        <x:f>VLOOKUP($D187,MAIN!$C$2:$BD$114,13)</x:f>
        <x:v>#N/A</x:v>
      </x:c>
      <x:c r="P187" s="312" t="e">
        <x:f>VLOOKUP($D187,MAIN!$C$2:$BD$1580,9)</x:f>
        <x:v>#N/A</x:v>
      </x:c>
      <x:c r="Q187" s="160" t="e">
        <x:f>VLOOKUP($D187,MAIN!$C$2:$BD$1580,4)</x:f>
        <x:v>#N/A</x:v>
      </x:c>
      <x:c r="R187" s="160" t="e">
        <x:f>VLOOKUP($D187,MAIN!$C$2:$BD$1580,18)</x:f>
        <x:v>#N/A</x:v>
      </x:c>
      <x:c r="S187" s="160" t="e">
        <x:f>VLOOKUP($D187,MAIN!$C$2:$BD$1580,5)</x:f>
        <x:v>#N/A</x:v>
      </x:c>
      <x:c r="T187" s="160" t="e">
        <x:f>VLOOKUP($D187,MAIN!$C$2:$BD$114,19)</x:f>
        <x:v>#N/A</x:v>
      </x:c>
      <x:c r="U187" s="160" t="e">
        <x:f>VLOOKUP($D187,MAIN!$C$2:$BD$114,7)</x:f>
        <x:v>#N/A</x:v>
      </x:c>
      <x:c r="V187" s="160" t="e">
        <x:f>VLOOKUP($D187,MAIN!$C$2:$BD$114,8)</x:f>
        <x:v>#N/A</x:v>
      </x:c>
      <x:c r="W187" s="160" t="e">
        <x:f>VLOOKUP($D187,MAIN!$C$2:$BD$114,15)</x:f>
        <x:v>#N/A</x:v>
      </x:c>
      <x:c r="X187" s="160" t="e">
        <x:f>VLOOKUP($D187,MAIN!$C$2:$BD$114,16)</x:f>
        <x:v>#N/A</x:v>
      </x:c>
      <x:c r="Y187" s="160" t="e">
        <x:f>VLOOKUP($D187,MAIN!$C$2:$BD$114,20)</x:f>
        <x:v>#N/A</x:v>
      </x:c>
      <x:c r="Z187" s="164"/>
      <x:c r="AA187" s="306" t="e">
        <x:f t="shared" si="44"/>
        <x:v>#N/A</x:v>
      </x:c>
      <x:c r="AB187" s="128">
        <x:f t="shared" si="43"/>
        <x:v>0</x:v>
      </x:c>
      <x:c r="AC187" s="165" t="str">
        <x:f t="shared" si="45"/>
        <x:v>0:05</x:v>
      </x:c>
      <x:c r="AD187" s="128" t="s">
        <x:v>2516</x:v>
      </x:c>
      <x:c r="AE187" s="165" t="str">
        <x:f t="shared" si="46"/>
        <x:v>0</x:v>
      </x:c>
      <x:c r="AF187" s="165" t="str">
        <x:f t="shared" si="47"/>
        <x:v>0:00</x:v>
      </x:c>
      <x:c r="AH187" s="163"/>
      <x:c r="AI187" s="162"/>
      <x:c r="AJ187" s="162"/>
      <x:c r="AK187" s="162"/>
      <x:c r="AL187" s="304" t="e">
        <x:f>VLOOKUP($D187,MAIN!$C$2:$BD$1580,11)</x:f>
        <x:v>#N/A</x:v>
      </x:c>
      <x:c r="AM187" s="161" t="e">
        <x:f>VLOOKUP($G187, MAIN!$C$2:$BD$1580,11)</x:f>
        <x:v>#N/A</x:v>
      </x:c>
    </x:row>
    <x:row r="188" spans="1:39" ht="11.25" customHeight="1">
      <x:c r="A188" s="106" t="str">
        <x:f t="shared" si="40"/>
        <x:v xml:space="preserve">  </x:v>
      </x:c>
      <x:c r="B188" s="106" t="str">
        <x:f t="shared" si="41"/>
        <x:v xml:space="preserve">  </x:v>
      </x:c>
      <x:c r="C188" s="106" t="str">
        <x:f t="shared" si="49"/>
        <x:v xml:space="preserve">  </x:v>
      </x:c>
      <x:c r="L188" s="125"/>
      <x:c r="M188" s="125"/>
      <x:c r="N188" s="311" t="e">
        <x:f>VLOOKUP($D188,MAIN!$C$2:$BD$1580,12)</x:f>
        <x:v>#N/A</x:v>
      </x:c>
      <x:c r="O188" s="311" t="e">
        <x:f>VLOOKUP($D188,MAIN!$C$2:$BD$114,13)</x:f>
        <x:v>#N/A</x:v>
      </x:c>
      <x:c r="P188" s="312" t="e">
        <x:f>VLOOKUP($D188,MAIN!$C$2:$BD$1580,9)</x:f>
        <x:v>#N/A</x:v>
      </x:c>
      <x:c r="Q188" s="160" t="e">
        <x:f>VLOOKUP($D188,MAIN!$C$2:$BD$1580,4)</x:f>
        <x:v>#N/A</x:v>
      </x:c>
      <x:c r="R188" s="160" t="e">
        <x:f>VLOOKUP($D188,MAIN!$C$2:$BD$1580,18)</x:f>
        <x:v>#N/A</x:v>
      </x:c>
      <x:c r="S188" s="160" t="e">
        <x:f>VLOOKUP($D188,MAIN!$C$2:$BD$1580,5)</x:f>
        <x:v>#N/A</x:v>
      </x:c>
      <x:c r="T188" s="160" t="e">
        <x:f>VLOOKUP($D188,MAIN!$C$2:$BD$114,19)</x:f>
        <x:v>#N/A</x:v>
      </x:c>
      <x:c r="U188" s="160" t="e">
        <x:f>VLOOKUP($D188,MAIN!$C$2:$BD$114,7)</x:f>
        <x:v>#N/A</x:v>
      </x:c>
      <x:c r="V188" s="160" t="e">
        <x:f>VLOOKUP($D188,MAIN!$C$2:$BD$114,8)</x:f>
        <x:v>#N/A</x:v>
      </x:c>
      <x:c r="W188" s="160" t="e">
        <x:f>VLOOKUP($D188,MAIN!$C$2:$BD$114,15)</x:f>
        <x:v>#N/A</x:v>
      </x:c>
      <x:c r="X188" s="160" t="e">
        <x:f>VLOOKUP($D188,MAIN!$C$2:$BD$114,16)</x:f>
        <x:v>#N/A</x:v>
      </x:c>
      <x:c r="Y188" s="160" t="e">
        <x:f>VLOOKUP($D188,MAIN!$C$2:$BD$114,20)</x:f>
        <x:v>#N/A</x:v>
      </x:c>
      <x:c r="Z188" s="164"/>
      <x:c r="AA188" s="306" t="e">
        <x:f t="shared" si="44"/>
        <x:v>#N/A</x:v>
      </x:c>
      <x:c r="AB188" s="128">
        <x:f t="shared" si="43"/>
        <x:v>0</x:v>
      </x:c>
      <x:c r="AC188" s="165" t="str">
        <x:f t="shared" si="45"/>
        <x:v>0:05</x:v>
      </x:c>
      <x:c r="AD188" s="128" t="s">
        <x:v>2516</x:v>
      </x:c>
      <x:c r="AE188" s="165" t="str">
        <x:f t="shared" si="46"/>
        <x:v>0</x:v>
      </x:c>
      <x:c r="AF188" s="165" t="str">
        <x:f t="shared" si="47"/>
        <x:v>0:00</x:v>
      </x:c>
      <x:c r="AH188" s="163"/>
      <x:c r="AI188" s="162"/>
      <x:c r="AJ188" s="162"/>
      <x:c r="AK188" s="162"/>
      <x:c r="AL188" s="304" t="e">
        <x:f>VLOOKUP($D188,MAIN!$C$2:$BD$1580,11)</x:f>
        <x:v>#N/A</x:v>
      </x:c>
      <x:c r="AM188" s="161" t="e">
        <x:f>VLOOKUP($G188, MAIN!$C$2:$BD$1580,11)</x:f>
        <x:v>#N/A</x:v>
      </x:c>
    </x:row>
    <x:row r="189" spans="1:39" ht="11.25" customHeight="1">
      <x:c r="A189" s="106" t="str">
        <x:f t="shared" si="40"/>
        <x:v xml:space="preserve">  </x:v>
      </x:c>
      <x:c r="B189" s="106" t="str">
        <x:f t="shared" si="41"/>
        <x:v xml:space="preserve">  </x:v>
      </x:c>
      <x:c r="C189" s="106" t="str">
        <x:f t="shared" si="49"/>
        <x:v xml:space="preserve">  </x:v>
      </x:c>
      <x:c r="L189" s="125"/>
      <x:c r="M189" s="125"/>
      <x:c r="N189" s="311" t="e">
        <x:f>VLOOKUP($D189,MAIN!$C$2:$BD$1580,12)</x:f>
        <x:v>#N/A</x:v>
      </x:c>
      <x:c r="O189" s="311" t="e">
        <x:f>VLOOKUP($D189,MAIN!$C$2:$BD$114,13)</x:f>
        <x:v>#N/A</x:v>
      </x:c>
      <x:c r="P189" s="312" t="e">
        <x:f>VLOOKUP($D189,MAIN!$C$2:$BD$1580,9)</x:f>
        <x:v>#N/A</x:v>
      </x:c>
      <x:c r="Q189" s="160" t="e">
        <x:f>VLOOKUP($D189,MAIN!$C$2:$BD$1580,4)</x:f>
        <x:v>#N/A</x:v>
      </x:c>
      <x:c r="R189" s="160" t="e">
        <x:f>VLOOKUP($D189,MAIN!$C$2:$BD$1580,18)</x:f>
        <x:v>#N/A</x:v>
      </x:c>
      <x:c r="S189" s="160" t="e">
        <x:f>VLOOKUP($D189,MAIN!$C$2:$BD$1580,5)</x:f>
        <x:v>#N/A</x:v>
      </x:c>
      <x:c r="T189" s="160" t="e">
        <x:f>VLOOKUP($D189,MAIN!$C$2:$BD$114,19)</x:f>
        <x:v>#N/A</x:v>
      </x:c>
      <x:c r="U189" s="160" t="e">
        <x:f>VLOOKUP($D189,MAIN!$C$2:$BD$114,7)</x:f>
        <x:v>#N/A</x:v>
      </x:c>
      <x:c r="V189" s="160" t="e">
        <x:f>VLOOKUP($D189,MAIN!$C$2:$BD$114,8)</x:f>
        <x:v>#N/A</x:v>
      </x:c>
      <x:c r="W189" s="160" t="e">
        <x:f>VLOOKUP($D189,MAIN!$C$2:$BD$114,15)</x:f>
        <x:v>#N/A</x:v>
      </x:c>
      <x:c r="X189" s="160" t="e">
        <x:f>VLOOKUP($D189,MAIN!$C$2:$BD$114,16)</x:f>
        <x:v>#N/A</x:v>
      </x:c>
      <x:c r="Y189" s="160" t="e">
        <x:f>VLOOKUP($D189,MAIN!$C$2:$BD$114,20)</x:f>
        <x:v>#N/A</x:v>
      </x:c>
      <x:c r="Z189" s="164"/>
      <x:c r="AA189" s="306" t="e">
        <x:f t="shared" si="44"/>
        <x:v>#N/A</x:v>
      </x:c>
      <x:c r="AB189" s="128">
        <x:f t="shared" si="43"/>
        <x:v>0</x:v>
      </x:c>
      <x:c r="AC189" s="165" t="str">
        <x:f t="shared" si="45"/>
        <x:v>0:05</x:v>
      </x:c>
      <x:c r="AD189" s="128" t="s">
        <x:v>2516</x:v>
      </x:c>
      <x:c r="AE189" s="165" t="str">
        <x:f t="shared" si="46"/>
        <x:v>0</x:v>
      </x:c>
      <x:c r="AF189" s="165" t="str">
        <x:f t="shared" si="47"/>
        <x:v>0:00</x:v>
      </x:c>
      <x:c r="AH189" s="163"/>
      <x:c r="AI189" s="162"/>
      <x:c r="AJ189" s="162"/>
      <x:c r="AK189" s="162"/>
      <x:c r="AL189" s="304" t="e">
        <x:f>VLOOKUP($D189,MAIN!$C$2:$BD$1580,11)</x:f>
        <x:v>#N/A</x:v>
      </x:c>
      <x:c r="AM189" s="161" t="e">
        <x:f>VLOOKUP($G189, MAIN!$C$2:$BD$1580,11)</x:f>
        <x:v>#N/A</x:v>
      </x:c>
    </x:row>
    <x:row r="190" spans="1:39" ht="11.25" customHeight="1">
      <x:c r="A190" s="106" t="str">
        <x:f t="shared" si="40"/>
        <x:v xml:space="preserve">  </x:v>
      </x:c>
      <x:c r="B190" s="106" t="str">
        <x:f t="shared" si="41"/>
        <x:v xml:space="preserve">  </x:v>
      </x:c>
      <x:c r="C190" s="106" t="str">
        <x:f t="shared" si="49"/>
        <x:v xml:space="preserve">  </x:v>
      </x:c>
      <x:c r="L190" s="125"/>
      <x:c r="M190" s="125"/>
      <x:c r="N190" s="311" t="e">
        <x:f>VLOOKUP($D190,MAIN!$C$2:$BD$1580,12)</x:f>
        <x:v>#N/A</x:v>
      </x:c>
      <x:c r="O190" s="311" t="e">
        <x:f>VLOOKUP($D190,MAIN!$C$2:$BD$114,13)</x:f>
        <x:v>#N/A</x:v>
      </x:c>
      <x:c r="P190" s="312" t="e">
        <x:f>VLOOKUP($D190,MAIN!$C$2:$BD$1580,9)</x:f>
        <x:v>#N/A</x:v>
      </x:c>
      <x:c r="Q190" s="160" t="e">
        <x:f>VLOOKUP($D190,MAIN!$C$2:$BD$1580,4)</x:f>
        <x:v>#N/A</x:v>
      </x:c>
      <x:c r="R190" s="160" t="e">
        <x:f>VLOOKUP($D190,MAIN!$C$2:$BD$1580,18)</x:f>
        <x:v>#N/A</x:v>
      </x:c>
      <x:c r="S190" s="160" t="e">
        <x:f>VLOOKUP($D190,MAIN!$C$2:$BD$1580,5)</x:f>
        <x:v>#N/A</x:v>
      </x:c>
      <x:c r="T190" s="160" t="e">
        <x:f>VLOOKUP($D190,MAIN!$C$2:$BD$114,19)</x:f>
        <x:v>#N/A</x:v>
      </x:c>
      <x:c r="U190" s="160" t="e">
        <x:f>VLOOKUP($D190,MAIN!$C$2:$BD$114,7)</x:f>
        <x:v>#N/A</x:v>
      </x:c>
      <x:c r="V190" s="160" t="e">
        <x:f>VLOOKUP($D190,MAIN!$C$2:$BD$114,8)</x:f>
        <x:v>#N/A</x:v>
      </x:c>
      <x:c r="W190" s="160" t="e">
        <x:f>VLOOKUP($D190,MAIN!$C$2:$BD$114,15)</x:f>
        <x:v>#N/A</x:v>
      </x:c>
      <x:c r="X190" s="160" t="e">
        <x:f>VLOOKUP($D190,MAIN!$C$2:$BD$114,16)</x:f>
        <x:v>#N/A</x:v>
      </x:c>
      <x:c r="Y190" s="160" t="e">
        <x:f>VLOOKUP($D190,MAIN!$C$2:$BD$114,20)</x:f>
        <x:v>#N/A</x:v>
      </x:c>
      <x:c r="Z190" s="164"/>
      <x:c r="AA190" s="306" t="e">
        <x:f t="shared" si="44"/>
        <x:v>#N/A</x:v>
      </x:c>
      <x:c r="AB190" s="128">
        <x:f t="shared" si="43"/>
        <x:v>0</x:v>
      </x:c>
      <x:c r="AC190" s="165" t="str">
        <x:f t="shared" si="45"/>
        <x:v>0:05</x:v>
      </x:c>
      <x:c r="AD190" s="128" t="s">
        <x:v>2516</x:v>
      </x:c>
      <x:c r="AE190" s="165" t="str">
        <x:f t="shared" si="46"/>
        <x:v>0</x:v>
      </x:c>
      <x:c r="AF190" s="165" t="str">
        <x:f t="shared" si="47"/>
        <x:v>0:00</x:v>
      </x:c>
      <x:c r="AH190" s="163"/>
      <x:c r="AI190" s="162"/>
      <x:c r="AJ190" s="162"/>
      <x:c r="AK190" s="162"/>
      <x:c r="AL190" s="304" t="e">
        <x:f>VLOOKUP($D190,MAIN!$C$2:$BD$1580,11)</x:f>
        <x:v>#N/A</x:v>
      </x:c>
      <x:c r="AM190" s="161" t="e">
        <x:f>VLOOKUP($G190, MAIN!$C$2:$BD$1580,11)</x:f>
        <x:v>#N/A</x:v>
      </x:c>
    </x:row>
    <x:row r="191" spans="1:39" ht="11.25" customHeight="1">
      <x:c r="A191" s="106" t="str">
        <x:f t="shared" si="40"/>
        <x:v xml:space="preserve">  </x:v>
      </x:c>
      <x:c r="B191" s="106" t="str">
        <x:f t="shared" si="41"/>
        <x:v xml:space="preserve">  </x:v>
      </x:c>
      <x:c r="C191" s="106" t="str">
        <x:f t="shared" si="49"/>
        <x:v xml:space="preserve">  </x:v>
      </x:c>
      <x:c r="L191" s="125"/>
      <x:c r="M191" s="125"/>
      <x:c r="N191" s="311" t="e">
        <x:f>VLOOKUP($D191,MAIN!$C$2:$BD$1580,12)</x:f>
        <x:v>#N/A</x:v>
      </x:c>
      <x:c r="O191" s="311" t="e">
        <x:f>VLOOKUP($D191,MAIN!$C$2:$BD$114,13)</x:f>
        <x:v>#N/A</x:v>
      </x:c>
      <x:c r="P191" s="312" t="e">
        <x:f>VLOOKUP($D191,MAIN!$C$2:$BD$1580,9)</x:f>
        <x:v>#N/A</x:v>
      </x:c>
      <x:c r="Q191" s="160" t="e">
        <x:f>VLOOKUP($D191,MAIN!$C$2:$BD$1580,4)</x:f>
        <x:v>#N/A</x:v>
      </x:c>
      <x:c r="R191" s="160" t="e">
        <x:f>VLOOKUP($D191,MAIN!$C$2:$BD$1580,18)</x:f>
        <x:v>#N/A</x:v>
      </x:c>
      <x:c r="S191" s="160" t="e">
        <x:f>VLOOKUP($D191,MAIN!$C$2:$BD$1580,5)</x:f>
        <x:v>#N/A</x:v>
      </x:c>
      <x:c r="T191" s="160" t="e">
        <x:f>VLOOKUP($D191,MAIN!$C$2:$BD$114,19)</x:f>
        <x:v>#N/A</x:v>
      </x:c>
      <x:c r="U191" s="160" t="e">
        <x:f>VLOOKUP($D191,MAIN!$C$2:$BD$114,7)</x:f>
        <x:v>#N/A</x:v>
      </x:c>
      <x:c r="V191" s="160" t="e">
        <x:f>VLOOKUP($D191,MAIN!$C$2:$BD$114,8)</x:f>
        <x:v>#N/A</x:v>
      </x:c>
      <x:c r="W191" s="160" t="e">
        <x:f>VLOOKUP($D191,MAIN!$C$2:$BD$114,15)</x:f>
        <x:v>#N/A</x:v>
      </x:c>
      <x:c r="X191" s="160" t="e">
        <x:f>VLOOKUP($D191,MAIN!$C$2:$BD$114,16)</x:f>
        <x:v>#N/A</x:v>
      </x:c>
      <x:c r="Y191" s="160" t="e">
        <x:f>VLOOKUP($D191,MAIN!$C$2:$BD$114,20)</x:f>
        <x:v>#N/A</x:v>
      </x:c>
      <x:c r="Z191" s="164"/>
      <x:c r="AA191" s="306" t="e">
        <x:f t="shared" si="44"/>
        <x:v>#N/A</x:v>
      </x:c>
      <x:c r="AB191" s="128">
        <x:f t="shared" si="43"/>
        <x:v>0</x:v>
      </x:c>
      <x:c r="AC191" s="165" t="str">
        <x:f t="shared" si="45"/>
        <x:v>0:05</x:v>
      </x:c>
      <x:c r="AD191" s="128" t="s">
        <x:v>2516</x:v>
      </x:c>
      <x:c r="AE191" s="165" t="str">
        <x:f t="shared" si="46"/>
        <x:v>0</x:v>
      </x:c>
      <x:c r="AF191" s="165" t="str">
        <x:f t="shared" si="47"/>
        <x:v>0:00</x:v>
      </x:c>
      <x:c r="AH191" s="163"/>
      <x:c r="AI191" s="162"/>
      <x:c r="AJ191" s="162"/>
      <x:c r="AK191" s="162"/>
      <x:c r="AL191" s="304" t="e">
        <x:f>VLOOKUP($D191,MAIN!$C$2:$BD$1580,11)</x:f>
        <x:v>#N/A</x:v>
      </x:c>
      <x:c r="AM191" s="161" t="e">
        <x:f>VLOOKUP($G191, MAIN!$C$2:$BD$1580,11)</x:f>
        <x:v>#N/A</x:v>
      </x:c>
    </x:row>
    <x:row r="192" spans="1:39" ht="11.25" customHeight="1">
      <x:c r="A192" s="106" t="str">
        <x:f t="shared" si="40"/>
        <x:v xml:space="preserve">  </x:v>
      </x:c>
      <x:c r="B192" s="106" t="str">
        <x:f t="shared" si="41"/>
        <x:v xml:space="preserve">  </x:v>
      </x:c>
      <x:c r="C192" s="106" t="str">
        <x:f t="shared" si="49"/>
        <x:v xml:space="preserve">  </x:v>
      </x:c>
      <x:c r="L192" s="125"/>
      <x:c r="M192" s="125"/>
      <x:c r="N192" s="311" t="e">
        <x:f>VLOOKUP($D192,MAIN!$C$2:$BD$1580,12)</x:f>
        <x:v>#N/A</x:v>
      </x:c>
      <x:c r="O192" s="311" t="e">
        <x:f>VLOOKUP($D192,MAIN!$C$2:$BD$114,13)</x:f>
        <x:v>#N/A</x:v>
      </x:c>
      <x:c r="P192" s="312" t="e">
        <x:f>VLOOKUP($D192,MAIN!$C$2:$BD$1580,9)</x:f>
        <x:v>#N/A</x:v>
      </x:c>
      <x:c r="Q192" s="160" t="e">
        <x:f>VLOOKUP($D192,MAIN!$C$2:$BD$1580,4)</x:f>
        <x:v>#N/A</x:v>
      </x:c>
      <x:c r="R192" s="160" t="e">
        <x:f>VLOOKUP($D192,MAIN!$C$2:$BD$1580,18)</x:f>
        <x:v>#N/A</x:v>
      </x:c>
      <x:c r="S192" s="160" t="e">
        <x:f>VLOOKUP($D192,MAIN!$C$2:$BD$1580,5)</x:f>
        <x:v>#N/A</x:v>
      </x:c>
      <x:c r="T192" s="160" t="e">
        <x:f>VLOOKUP($D192,MAIN!$C$2:$BD$114,19)</x:f>
        <x:v>#N/A</x:v>
      </x:c>
      <x:c r="U192" s="160" t="e">
        <x:f>VLOOKUP($D192,MAIN!$C$2:$BD$114,7)</x:f>
        <x:v>#N/A</x:v>
      </x:c>
      <x:c r="V192" s="160" t="e">
        <x:f>VLOOKUP($D192,MAIN!$C$2:$BD$114,8)</x:f>
        <x:v>#N/A</x:v>
      </x:c>
      <x:c r="W192" s="160" t="e">
        <x:f>VLOOKUP($D192,MAIN!$C$2:$BD$114,15)</x:f>
        <x:v>#N/A</x:v>
      </x:c>
      <x:c r="X192" s="160" t="e">
        <x:f>VLOOKUP($D192,MAIN!$C$2:$BD$114,16)</x:f>
        <x:v>#N/A</x:v>
      </x:c>
      <x:c r="Y192" s="160" t="e">
        <x:f>VLOOKUP($D192,MAIN!$C$2:$BD$114,20)</x:f>
        <x:v>#N/A</x:v>
      </x:c>
      <x:c r="Z192" s="164"/>
      <x:c r="AA192" s="306" t="e">
        <x:f t="shared" si="44"/>
        <x:v>#N/A</x:v>
      </x:c>
      <x:c r="AB192" s="128">
        <x:f t="shared" si="43"/>
        <x:v>0</x:v>
      </x:c>
      <x:c r="AC192" s="165" t="str">
        <x:f t="shared" si="45"/>
        <x:v>0:05</x:v>
      </x:c>
      <x:c r="AD192" s="128" t="s">
        <x:v>2516</x:v>
      </x:c>
      <x:c r="AE192" s="165" t="str">
        <x:f t="shared" si="46"/>
        <x:v>0</x:v>
      </x:c>
      <x:c r="AF192" s="165" t="str">
        <x:f t="shared" si="47"/>
        <x:v>0:00</x:v>
      </x:c>
      <x:c r="AH192" s="163"/>
      <x:c r="AI192" s="162"/>
      <x:c r="AJ192" s="162"/>
      <x:c r="AK192" s="162"/>
      <x:c r="AL192" s="304" t="e">
        <x:f>VLOOKUP($D192,MAIN!$C$2:$BD$1580,11)</x:f>
        <x:v>#N/A</x:v>
      </x:c>
      <x:c r="AM192" s="161" t="e">
        <x:f>VLOOKUP($G192, MAIN!$C$2:$BD$1580,11)</x:f>
        <x:v>#N/A</x:v>
      </x:c>
    </x:row>
    <x:row r="193" spans="1:39" ht="11.25" customHeight="1">
      <x:c r="A193" s="106" t="str">
        <x:f t="shared" si="40"/>
        <x:v xml:space="preserve">  </x:v>
      </x:c>
      <x:c r="B193" s="106" t="str">
        <x:f t="shared" si="41"/>
        <x:v xml:space="preserve">  </x:v>
      </x:c>
      <x:c r="C193" s="106" t="str">
        <x:f t="shared" si="49"/>
        <x:v xml:space="preserve">  </x:v>
      </x:c>
      <x:c r="L193" s="125"/>
      <x:c r="M193" s="125"/>
      <x:c r="N193" s="311" t="e">
        <x:f>VLOOKUP($D193,MAIN!$C$2:$BD$1580,12)</x:f>
        <x:v>#N/A</x:v>
      </x:c>
      <x:c r="O193" s="311" t="e">
        <x:f>VLOOKUP($D193,MAIN!$C$2:$BD$114,13)</x:f>
        <x:v>#N/A</x:v>
      </x:c>
      <x:c r="P193" s="312" t="e">
        <x:f>VLOOKUP($D193,MAIN!$C$2:$BD$1580,9)</x:f>
        <x:v>#N/A</x:v>
      </x:c>
      <x:c r="Q193" s="160" t="e">
        <x:f>VLOOKUP($D193,MAIN!$C$2:$BD$1580,4)</x:f>
        <x:v>#N/A</x:v>
      </x:c>
      <x:c r="R193" s="160" t="e">
        <x:f>VLOOKUP($D193,MAIN!$C$2:$BD$1580,18)</x:f>
        <x:v>#N/A</x:v>
      </x:c>
      <x:c r="S193" s="160" t="e">
        <x:f>VLOOKUP($D193,MAIN!$C$2:$BD$1580,5)</x:f>
        <x:v>#N/A</x:v>
      </x:c>
      <x:c r="T193" s="160" t="e">
        <x:f>VLOOKUP($D193,MAIN!$C$2:$BD$114,19)</x:f>
        <x:v>#N/A</x:v>
      </x:c>
      <x:c r="U193" s="160" t="e">
        <x:f>VLOOKUP($D193,MAIN!$C$2:$BD$114,7)</x:f>
        <x:v>#N/A</x:v>
      </x:c>
      <x:c r="V193" s="160" t="e">
        <x:f>VLOOKUP($D193,MAIN!$C$2:$BD$114,8)</x:f>
        <x:v>#N/A</x:v>
      </x:c>
      <x:c r="W193" s="160" t="e">
        <x:f>VLOOKUP($D193,MAIN!$C$2:$BD$114,15)</x:f>
        <x:v>#N/A</x:v>
      </x:c>
      <x:c r="X193" s="160" t="e">
        <x:f>VLOOKUP($D193,MAIN!$C$2:$BD$114,16)</x:f>
        <x:v>#N/A</x:v>
      </x:c>
      <x:c r="Y193" s="160" t="e">
        <x:f>VLOOKUP($D193,MAIN!$C$2:$BD$114,20)</x:f>
        <x:v>#N/A</x:v>
      </x:c>
      <x:c r="Z193" s="164"/>
      <x:c r="AA193" s="306" t="e">
        <x:f t="shared" si="44"/>
        <x:v>#N/A</x:v>
      </x:c>
      <x:c r="AB193" s="128">
        <x:f t="shared" si="43"/>
        <x:v>0</x:v>
      </x:c>
      <x:c r="AC193" s="165" t="str">
        <x:f t="shared" si="45"/>
        <x:v>0:05</x:v>
      </x:c>
      <x:c r="AD193" s="128" t="s">
        <x:v>2516</x:v>
      </x:c>
      <x:c r="AE193" s="165" t="str">
        <x:f t="shared" si="46"/>
        <x:v>0</x:v>
      </x:c>
      <x:c r="AF193" s="165" t="str">
        <x:f t="shared" si="47"/>
        <x:v>0:00</x:v>
      </x:c>
      <x:c r="AH193" s="163"/>
      <x:c r="AI193" s="162"/>
      <x:c r="AJ193" s="162"/>
      <x:c r="AK193" s="162"/>
      <x:c r="AL193" s="304" t="e">
        <x:f>VLOOKUP($D193,MAIN!$C$2:$BD$1580,11)</x:f>
        <x:v>#N/A</x:v>
      </x:c>
      <x:c r="AM193" s="161" t="e">
        <x:f>VLOOKUP($G193, MAIN!$C$2:$BD$1580,11)</x:f>
        <x:v>#N/A</x:v>
      </x:c>
    </x:row>
    <x:row r="194" spans="1:39" ht="11.25" customHeight="1">
      <x:c r="A194" s="106" t="str">
        <x:f t="shared" ref="A194:A257" si="50">D194&amp;" "&amp;I194&amp;" "&amp;J194</x:f>
        <x:v xml:space="preserve">  </x:v>
      </x:c>
      <x:c r="B194" s="106" t="str">
        <x:f t="shared" ref="B194:B257" si="51">J194&amp;" "&amp;I194&amp;" "&amp;L194</x:f>
        <x:v xml:space="preserve">  </x:v>
      </x:c>
      <x:c r="C194" s="106" t="str">
        <x:f t="shared" si="49"/>
        <x:v xml:space="preserve">  </x:v>
      </x:c>
      <x:c r="L194" s="125"/>
      <x:c r="M194" s="125"/>
      <x:c r="N194" s="311" t="e">
        <x:f>VLOOKUP($D194,MAIN!$C$2:$BD$1580,12)</x:f>
        <x:v>#N/A</x:v>
      </x:c>
      <x:c r="O194" s="311" t="e">
        <x:f>VLOOKUP($D194,MAIN!$C$2:$BD$114,13)</x:f>
        <x:v>#N/A</x:v>
      </x:c>
      <x:c r="P194" s="312" t="e">
        <x:f>VLOOKUP($D194,MAIN!$C$2:$BD$1580,9)</x:f>
        <x:v>#N/A</x:v>
      </x:c>
      <x:c r="Q194" s="160" t="e">
        <x:f>VLOOKUP($D194,MAIN!$C$2:$BD$1580,4)</x:f>
        <x:v>#N/A</x:v>
      </x:c>
      <x:c r="R194" s="160" t="e">
        <x:f>VLOOKUP($D194,MAIN!$C$2:$BD$1580,18)</x:f>
        <x:v>#N/A</x:v>
      </x:c>
      <x:c r="S194" s="160" t="e">
        <x:f>VLOOKUP($D194,MAIN!$C$2:$BD$1580,5)</x:f>
        <x:v>#N/A</x:v>
      </x:c>
      <x:c r="T194" s="160" t="e">
        <x:f>VLOOKUP($D194,MAIN!$C$2:$BD$114,19)</x:f>
        <x:v>#N/A</x:v>
      </x:c>
      <x:c r="U194" s="160" t="e">
        <x:f>VLOOKUP($D194,MAIN!$C$2:$BD$114,7)</x:f>
        <x:v>#N/A</x:v>
      </x:c>
      <x:c r="V194" s="160" t="e">
        <x:f>VLOOKUP($D194,MAIN!$C$2:$BD$114,8)</x:f>
        <x:v>#N/A</x:v>
      </x:c>
      <x:c r="W194" s="160" t="e">
        <x:f>VLOOKUP($D194,MAIN!$C$2:$BD$114,15)</x:f>
        <x:v>#N/A</x:v>
      </x:c>
      <x:c r="X194" s="160" t="e">
        <x:f>VLOOKUP($D194,MAIN!$C$2:$BD$114,16)</x:f>
        <x:v>#N/A</x:v>
      </x:c>
      <x:c r="Y194" s="160" t="e">
        <x:f>VLOOKUP($D194,MAIN!$C$2:$BD$114,20)</x:f>
        <x:v>#N/A</x:v>
      </x:c>
      <x:c r="Z194" s="164"/>
      <x:c r="AA194" s="306" t="e">
        <x:f t="shared" si="44"/>
        <x:v>#N/A</x:v>
      </x:c>
      <x:c r="AB194" s="128">
        <x:f t="shared" si="43"/>
        <x:v>0</x:v>
      </x:c>
      <x:c r="AC194" s="165" t="str">
        <x:f t="shared" si="45"/>
        <x:v>0:05</x:v>
      </x:c>
      <x:c r="AD194" s="128" t="s">
        <x:v>2516</x:v>
      </x:c>
      <x:c r="AE194" s="165" t="str">
        <x:f t="shared" si="46"/>
        <x:v>0</x:v>
      </x:c>
      <x:c r="AF194" s="165" t="str">
        <x:f t="shared" si="47"/>
        <x:v>0:00</x:v>
      </x:c>
      <x:c r="AH194" s="163"/>
      <x:c r="AI194" s="162"/>
      <x:c r="AJ194" s="162"/>
      <x:c r="AK194" s="162"/>
      <x:c r="AL194" s="304" t="e">
        <x:f>VLOOKUP($D194,MAIN!$C$2:$BD$1580,11)</x:f>
        <x:v>#N/A</x:v>
      </x:c>
      <x:c r="AM194" s="161" t="e">
        <x:f>VLOOKUP($G194, MAIN!$C$2:$BD$1580,11)</x:f>
        <x:v>#N/A</x:v>
      </x:c>
    </x:row>
    <x:row r="195" spans="1:39" ht="11.25" customHeight="1">
      <x:c r="A195" s="106" t="str">
        <x:f t="shared" si="50"/>
        <x:v xml:space="preserve">  </x:v>
      </x:c>
      <x:c r="B195" s="106" t="str">
        <x:f t="shared" si="51"/>
        <x:v xml:space="preserve">  </x:v>
      </x:c>
      <x:c r="C195" s="106" t="str">
        <x:f t="shared" si="49"/>
        <x:v xml:space="preserve">  </x:v>
      </x:c>
      <x:c r="L195" s="125"/>
      <x:c r="M195" s="125"/>
      <x:c r="N195" s="311" t="e">
        <x:f>VLOOKUP($D195,MAIN!$C$2:$BD$1580,12)</x:f>
        <x:v>#N/A</x:v>
      </x:c>
      <x:c r="O195" s="311" t="e">
        <x:f>VLOOKUP($D195,MAIN!$C$2:$BD$114,13)</x:f>
        <x:v>#N/A</x:v>
      </x:c>
      <x:c r="P195" s="312" t="e">
        <x:f>VLOOKUP($D195,MAIN!$C$2:$BD$1580,9)</x:f>
        <x:v>#N/A</x:v>
      </x:c>
      <x:c r="Q195" s="160" t="e">
        <x:f>VLOOKUP($D195,MAIN!$C$2:$BD$1580,4)</x:f>
        <x:v>#N/A</x:v>
      </x:c>
      <x:c r="R195" s="160" t="e">
        <x:f>VLOOKUP($D195,MAIN!$C$2:$BD$1580,18)</x:f>
        <x:v>#N/A</x:v>
      </x:c>
      <x:c r="S195" s="160" t="e">
        <x:f>VLOOKUP($D195,MAIN!$C$2:$BD$1580,5)</x:f>
        <x:v>#N/A</x:v>
      </x:c>
      <x:c r="T195" s="160" t="e">
        <x:f>VLOOKUP($D195,MAIN!$C$2:$BD$114,19)</x:f>
        <x:v>#N/A</x:v>
      </x:c>
      <x:c r="U195" s="160" t="e">
        <x:f>VLOOKUP($D195,MAIN!$C$2:$BD$114,7)</x:f>
        <x:v>#N/A</x:v>
      </x:c>
      <x:c r="V195" s="160" t="e">
        <x:f>VLOOKUP($D195,MAIN!$C$2:$BD$114,8)</x:f>
        <x:v>#N/A</x:v>
      </x:c>
      <x:c r="W195" s="160" t="e">
        <x:f>VLOOKUP($D195,MAIN!$C$2:$BD$114,15)</x:f>
        <x:v>#N/A</x:v>
      </x:c>
      <x:c r="X195" s="160" t="e">
        <x:f>VLOOKUP($D195,MAIN!$C$2:$BD$114,16)</x:f>
        <x:v>#N/A</x:v>
      </x:c>
      <x:c r="Y195" s="160" t="e">
        <x:f>VLOOKUP($D195,MAIN!$C$2:$BD$114,20)</x:f>
        <x:v>#N/A</x:v>
      </x:c>
      <x:c r="Z195" s="164"/>
      <x:c r="AA195" s="306" t="e">
        <x:f t="shared" si="44"/>
        <x:v>#N/A</x:v>
      </x:c>
      <x:c r="AB195" s="128">
        <x:f t="shared" si="43"/>
        <x:v>0</x:v>
      </x:c>
      <x:c r="AC195" s="165" t="str">
        <x:f t="shared" si="45"/>
        <x:v>0:05</x:v>
      </x:c>
      <x:c r="AD195" s="128" t="s">
        <x:v>2516</x:v>
      </x:c>
      <x:c r="AE195" s="165" t="str">
        <x:f t="shared" si="46"/>
        <x:v>0</x:v>
      </x:c>
      <x:c r="AF195" s="165" t="str">
        <x:f t="shared" si="47"/>
        <x:v>0:00</x:v>
      </x:c>
      <x:c r="AH195" s="163"/>
      <x:c r="AI195" s="162"/>
      <x:c r="AJ195" s="162"/>
      <x:c r="AK195" s="162"/>
      <x:c r="AL195" s="304" t="e">
        <x:f>VLOOKUP($D195,MAIN!$C$2:$BD$1580,11)</x:f>
        <x:v>#N/A</x:v>
      </x:c>
      <x:c r="AM195" s="161" t="e">
        <x:f>VLOOKUP($G195, MAIN!$C$2:$BD$1580,11)</x:f>
        <x:v>#N/A</x:v>
      </x:c>
    </x:row>
    <x:row r="196" spans="1:39" ht="11.25" customHeight="1">
      <x:c r="A196" s="106" t="str">
        <x:f t="shared" si="50"/>
        <x:v xml:space="preserve">  </x:v>
      </x:c>
      <x:c r="B196" s="106" t="str">
        <x:f t="shared" si="51"/>
        <x:v xml:space="preserve">  </x:v>
      </x:c>
      <x:c r="C196" s="106" t="str">
        <x:f t="shared" si="49"/>
        <x:v xml:space="preserve">  </x:v>
      </x:c>
      <x:c r="L196" s="125"/>
      <x:c r="M196" s="125"/>
      <x:c r="N196" s="311" t="e">
        <x:f>VLOOKUP($D196,MAIN!$C$2:$BD$1580,12)</x:f>
        <x:v>#N/A</x:v>
      </x:c>
      <x:c r="O196" s="311" t="e">
        <x:f>VLOOKUP($D196,MAIN!$C$2:$BD$114,13)</x:f>
        <x:v>#N/A</x:v>
      </x:c>
      <x:c r="P196" s="312" t="e">
        <x:f>VLOOKUP($D196,MAIN!$C$2:$BD$1580,9)</x:f>
        <x:v>#N/A</x:v>
      </x:c>
      <x:c r="Q196" s="160" t="e">
        <x:f>VLOOKUP($D196,MAIN!$C$2:$BD$1580,4)</x:f>
        <x:v>#N/A</x:v>
      </x:c>
      <x:c r="R196" s="160" t="e">
        <x:f>VLOOKUP($D196,MAIN!$C$2:$BD$1580,18)</x:f>
        <x:v>#N/A</x:v>
      </x:c>
      <x:c r="S196" s="160" t="e">
        <x:f>VLOOKUP($D196,MAIN!$C$2:$BD$1580,5)</x:f>
        <x:v>#N/A</x:v>
      </x:c>
      <x:c r="T196" s="160" t="e">
        <x:f>VLOOKUP($D196,MAIN!$C$2:$BD$114,19)</x:f>
        <x:v>#N/A</x:v>
      </x:c>
      <x:c r="U196" s="160" t="e">
        <x:f>VLOOKUP($D196,MAIN!$C$2:$BD$114,7)</x:f>
        <x:v>#N/A</x:v>
      </x:c>
      <x:c r="V196" s="160" t="e">
        <x:f>VLOOKUP($D196,MAIN!$C$2:$BD$114,8)</x:f>
        <x:v>#N/A</x:v>
      </x:c>
      <x:c r="W196" s="160" t="e">
        <x:f>VLOOKUP($D196,MAIN!$C$2:$BD$114,15)</x:f>
        <x:v>#N/A</x:v>
      </x:c>
      <x:c r="X196" s="160" t="e">
        <x:f>VLOOKUP($D196,MAIN!$C$2:$BD$114,16)</x:f>
        <x:v>#N/A</x:v>
      </x:c>
      <x:c r="Y196" s="160" t="e">
        <x:f>VLOOKUP($D196,MAIN!$C$2:$BD$114,20)</x:f>
        <x:v>#N/A</x:v>
      </x:c>
      <x:c r="Z196" s="164"/>
      <x:c r="AA196" s="306" t="e">
        <x:f t="shared" si="44"/>
        <x:v>#N/A</x:v>
      </x:c>
      <x:c r="AB196" s="128">
        <x:f t="shared" si="43"/>
        <x:v>0</x:v>
      </x:c>
      <x:c r="AC196" s="165" t="str">
        <x:f t="shared" si="45"/>
        <x:v>0:05</x:v>
      </x:c>
      <x:c r="AD196" s="128" t="s">
        <x:v>2516</x:v>
      </x:c>
      <x:c r="AE196" s="165" t="str">
        <x:f t="shared" si="46"/>
        <x:v>0</x:v>
      </x:c>
      <x:c r="AF196" s="165" t="str">
        <x:f t="shared" si="47"/>
        <x:v>0:00</x:v>
      </x:c>
      <x:c r="AH196" s="163"/>
      <x:c r="AI196" s="162"/>
      <x:c r="AJ196" s="162"/>
      <x:c r="AK196" s="162"/>
      <x:c r="AL196" s="304" t="e">
        <x:f>VLOOKUP($D196,MAIN!$C$2:$BD$1580,11)</x:f>
        <x:v>#N/A</x:v>
      </x:c>
      <x:c r="AM196" s="161" t="e">
        <x:f>VLOOKUP($G196, MAIN!$C$2:$BD$1580,11)</x:f>
        <x:v>#N/A</x:v>
      </x:c>
    </x:row>
    <x:row r="197" spans="1:39" ht="11.25" customHeight="1">
      <x:c r="A197" s="106" t="str">
        <x:f t="shared" si="50"/>
        <x:v xml:space="preserve">  </x:v>
      </x:c>
      <x:c r="B197" s="106" t="str">
        <x:f t="shared" si="51"/>
        <x:v xml:space="preserve">  </x:v>
      </x:c>
      <x:c r="C197" s="106" t="str">
        <x:f t="shared" si="49"/>
        <x:v xml:space="preserve">  </x:v>
      </x:c>
      <x:c r="L197" s="125"/>
      <x:c r="M197" s="125"/>
      <x:c r="N197" s="311" t="e">
        <x:f>VLOOKUP($D197,MAIN!$C$2:$BD$1580,12)</x:f>
        <x:v>#N/A</x:v>
      </x:c>
      <x:c r="O197" s="311" t="e">
        <x:f>VLOOKUP($D197,MAIN!$C$2:$BD$114,13)</x:f>
        <x:v>#N/A</x:v>
      </x:c>
      <x:c r="P197" s="312" t="e">
        <x:f>VLOOKUP($D197,MAIN!$C$2:$BD$1580,9)</x:f>
        <x:v>#N/A</x:v>
      </x:c>
      <x:c r="Q197" s="160" t="e">
        <x:f>VLOOKUP($D197,MAIN!$C$2:$BD$1580,4)</x:f>
        <x:v>#N/A</x:v>
      </x:c>
      <x:c r="R197" s="160" t="e">
        <x:f>VLOOKUP($D197,MAIN!$C$2:$BD$1580,18)</x:f>
        <x:v>#N/A</x:v>
      </x:c>
      <x:c r="S197" s="160" t="e">
        <x:f>VLOOKUP($D197,MAIN!$C$2:$BD$1580,5)</x:f>
        <x:v>#N/A</x:v>
      </x:c>
      <x:c r="T197" s="160" t="e">
        <x:f>VLOOKUP($D197,MAIN!$C$2:$BD$114,19)</x:f>
        <x:v>#N/A</x:v>
      </x:c>
      <x:c r="U197" s="160" t="e">
        <x:f>VLOOKUP($D197,MAIN!$C$2:$BD$114,7)</x:f>
        <x:v>#N/A</x:v>
      </x:c>
      <x:c r="V197" s="160" t="e">
        <x:f>VLOOKUP($D197,MAIN!$C$2:$BD$114,8)</x:f>
        <x:v>#N/A</x:v>
      </x:c>
      <x:c r="W197" s="160" t="e">
        <x:f>VLOOKUP($D197,MAIN!$C$2:$BD$114,15)</x:f>
        <x:v>#N/A</x:v>
      </x:c>
      <x:c r="X197" s="160" t="e">
        <x:f>VLOOKUP($D197,MAIN!$C$2:$BD$114,16)</x:f>
        <x:v>#N/A</x:v>
      </x:c>
      <x:c r="Y197" s="160" t="e">
        <x:f>VLOOKUP($D197,MAIN!$C$2:$BD$114,20)</x:f>
        <x:v>#N/A</x:v>
      </x:c>
      <x:c r="Z197" s="164"/>
      <x:c r="AA197" s="306" t="e">
        <x:f t="shared" si="44"/>
        <x:v>#N/A</x:v>
      </x:c>
      <x:c r="AB197" s="128">
        <x:f t="shared" si="43"/>
        <x:v>0</x:v>
      </x:c>
      <x:c r="AC197" s="165" t="str">
        <x:f t="shared" si="45"/>
        <x:v>0:05</x:v>
      </x:c>
      <x:c r="AD197" s="128" t="s">
        <x:v>2516</x:v>
      </x:c>
      <x:c r="AE197" s="165" t="str">
        <x:f t="shared" si="46"/>
        <x:v>0</x:v>
      </x:c>
      <x:c r="AF197" s="165" t="str">
        <x:f t="shared" si="47"/>
        <x:v>0:00</x:v>
      </x:c>
      <x:c r="AH197" s="163"/>
      <x:c r="AI197" s="162"/>
      <x:c r="AJ197" s="162"/>
      <x:c r="AK197" s="162"/>
      <x:c r="AL197" s="304" t="e">
        <x:f>VLOOKUP($D197,MAIN!$C$2:$BD$1580,11)</x:f>
        <x:v>#N/A</x:v>
      </x:c>
      <x:c r="AM197" s="161" t="e">
        <x:f>VLOOKUP($G197, MAIN!$C$2:$BD$1580,11)</x:f>
        <x:v>#N/A</x:v>
      </x:c>
    </x:row>
    <x:row r="198" spans="1:39" ht="11.25" customHeight="1">
      <x:c r="A198" s="106" t="str">
        <x:f t="shared" si="50"/>
        <x:v xml:space="preserve">  </x:v>
      </x:c>
      <x:c r="B198" s="106" t="str">
        <x:f t="shared" si="51"/>
        <x:v xml:space="preserve">  </x:v>
      </x:c>
      <x:c r="C198" s="106" t="str">
        <x:f t="shared" si="49"/>
        <x:v xml:space="preserve">  </x:v>
      </x:c>
      <x:c r="L198" s="125"/>
      <x:c r="M198" s="125"/>
      <x:c r="N198" s="311" t="e">
        <x:f>VLOOKUP($D198,MAIN!$C$2:$BD$1580,12)</x:f>
        <x:v>#N/A</x:v>
      </x:c>
      <x:c r="O198" s="311" t="e">
        <x:f>VLOOKUP($D198,MAIN!$C$2:$BD$114,13)</x:f>
        <x:v>#N/A</x:v>
      </x:c>
      <x:c r="P198" s="312" t="e">
        <x:f>VLOOKUP($D198,MAIN!$C$2:$BD$1580,9)</x:f>
        <x:v>#N/A</x:v>
      </x:c>
      <x:c r="Q198" s="160" t="e">
        <x:f>VLOOKUP($D198,MAIN!$C$2:$BD$1580,4)</x:f>
        <x:v>#N/A</x:v>
      </x:c>
      <x:c r="R198" s="160" t="e">
        <x:f>VLOOKUP($D198,MAIN!$C$2:$BD$1580,18)</x:f>
        <x:v>#N/A</x:v>
      </x:c>
      <x:c r="S198" s="160" t="e">
        <x:f>VLOOKUP($D198,MAIN!$C$2:$BD$1580,5)</x:f>
        <x:v>#N/A</x:v>
      </x:c>
      <x:c r="T198" s="160" t="e">
        <x:f>VLOOKUP($D198,MAIN!$C$2:$BD$114,19)</x:f>
        <x:v>#N/A</x:v>
      </x:c>
      <x:c r="U198" s="160" t="e">
        <x:f>VLOOKUP($D198,MAIN!$C$2:$BD$114,7)</x:f>
        <x:v>#N/A</x:v>
      </x:c>
      <x:c r="V198" s="160" t="e">
        <x:f>VLOOKUP($D198,MAIN!$C$2:$BD$114,8)</x:f>
        <x:v>#N/A</x:v>
      </x:c>
      <x:c r="W198" s="160" t="e">
        <x:f>VLOOKUP($D198,MAIN!$C$2:$BD$114,15)</x:f>
        <x:v>#N/A</x:v>
      </x:c>
      <x:c r="X198" s="160" t="e">
        <x:f>VLOOKUP($D198,MAIN!$C$2:$BD$114,16)</x:f>
        <x:v>#N/A</x:v>
      </x:c>
      <x:c r="Y198" s="160" t="e">
        <x:f>VLOOKUP($D198,MAIN!$C$2:$BD$114,20)</x:f>
        <x:v>#N/A</x:v>
      </x:c>
      <x:c r="Z198" s="164"/>
      <x:c r="AA198" s="306" t="e">
        <x:f t="shared" si="44"/>
        <x:v>#N/A</x:v>
      </x:c>
      <x:c r="AB198" s="128">
        <x:f t="shared" ref="AB198:AB261" si="52">F198</x:f>
        <x:v>0</x:v>
      </x:c>
      <x:c r="AC198" s="165" t="str">
        <x:f t="shared" si="45"/>
        <x:v>0:05</x:v>
      </x:c>
      <x:c r="AD198" s="128" t="s">
        <x:v>2516</x:v>
      </x:c>
      <x:c r="AE198" s="165" t="str">
        <x:f t="shared" si="46"/>
        <x:v>0</x:v>
      </x:c>
      <x:c r="AF198" s="165" t="str">
        <x:f t="shared" si="47"/>
        <x:v>0:00</x:v>
      </x:c>
      <x:c r="AH198" s="163"/>
      <x:c r="AI198" s="162"/>
      <x:c r="AJ198" s="162"/>
      <x:c r="AK198" s="162"/>
      <x:c r="AL198" s="304" t="e">
        <x:f>VLOOKUP($D198,MAIN!$C$2:$BD$1580,11)</x:f>
        <x:v>#N/A</x:v>
      </x:c>
      <x:c r="AM198" s="161" t="e">
        <x:f>VLOOKUP($G198, MAIN!$C$2:$BD$1580,11)</x:f>
        <x:v>#N/A</x:v>
      </x:c>
    </x:row>
    <x:row r="199" spans="1:39" ht="11.25" customHeight="1">
      <x:c r="A199" s="106" t="str">
        <x:f t="shared" si="50"/>
        <x:v xml:space="preserve">  </x:v>
      </x:c>
      <x:c r="B199" s="106" t="str">
        <x:f t="shared" si="51"/>
        <x:v xml:space="preserve">  </x:v>
      </x:c>
      <x:c r="C199" s="106" t="str">
        <x:f t="shared" si="49"/>
        <x:v xml:space="preserve">  </x:v>
      </x:c>
      <x:c r="L199" s="125"/>
      <x:c r="M199" s="125"/>
      <x:c r="N199" s="311" t="e">
        <x:f>VLOOKUP($D199,MAIN!$C$2:$BD$1580,12)</x:f>
        <x:v>#N/A</x:v>
      </x:c>
      <x:c r="O199" s="311" t="e">
        <x:f>VLOOKUP($D199,MAIN!$C$2:$BD$114,13)</x:f>
        <x:v>#N/A</x:v>
      </x:c>
      <x:c r="P199" s="312" t="e">
        <x:f>VLOOKUP($D199,MAIN!$C$2:$BD$1580,9)</x:f>
        <x:v>#N/A</x:v>
      </x:c>
      <x:c r="Q199" s="160" t="e">
        <x:f>VLOOKUP($D199,MAIN!$C$2:$BD$1580,4)</x:f>
        <x:v>#N/A</x:v>
      </x:c>
      <x:c r="R199" s="160" t="e">
        <x:f>VLOOKUP($D199,MAIN!$C$2:$BD$1580,18)</x:f>
        <x:v>#N/A</x:v>
      </x:c>
      <x:c r="S199" s="160" t="e">
        <x:f>VLOOKUP($D199,MAIN!$C$2:$BD$1580,5)</x:f>
        <x:v>#N/A</x:v>
      </x:c>
      <x:c r="T199" s="160" t="e">
        <x:f>VLOOKUP($D199,MAIN!$C$2:$BD$114,19)</x:f>
        <x:v>#N/A</x:v>
      </x:c>
      <x:c r="U199" s="160" t="e">
        <x:f>VLOOKUP($D199,MAIN!$C$2:$BD$114,7)</x:f>
        <x:v>#N/A</x:v>
      </x:c>
      <x:c r="V199" s="160" t="e">
        <x:f>VLOOKUP($D199,MAIN!$C$2:$BD$114,8)</x:f>
        <x:v>#N/A</x:v>
      </x:c>
      <x:c r="W199" s="160" t="e">
        <x:f>VLOOKUP($D199,MAIN!$C$2:$BD$114,15)</x:f>
        <x:v>#N/A</x:v>
      </x:c>
      <x:c r="X199" s="160" t="e">
        <x:f>VLOOKUP($D199,MAIN!$C$2:$BD$114,16)</x:f>
        <x:v>#N/A</x:v>
      </x:c>
      <x:c r="Y199" s="160" t="e">
        <x:f>VLOOKUP($D199,MAIN!$C$2:$BD$114,20)</x:f>
        <x:v>#N/A</x:v>
      </x:c>
      <x:c r="Z199" s="164"/>
      <x:c r="AA199" s="306" t="e">
        <x:f t="shared" ref="AA199:AA262" si="53">J199+AL199+AE199+AC199+AF199+AM199</x:f>
        <x:v>#N/A</x:v>
      </x:c>
      <x:c r="AB199" s="128">
        <x:f t="shared" si="52"/>
        <x:v>0</x:v>
      </x:c>
      <x:c r="AC199" s="165" t="str">
        <x:f t="shared" ref="AC199:AC262" si="54">IF(F199="SHORT","0:00",IF(F199&lt;&gt;"N/A","0:05","0:00"))</x:f>
        <x:v>0:05</x:v>
      </x:c>
      <x:c r="AD199" s="128" t="s">
        <x:v>2516</x:v>
      </x:c>
      <x:c r="AE199" s="165" t="str">
        <x:f t="shared" ref="AE199:AE262" si="55">IF(F199="INTRO + 30 MIN Q &amp; A","0:30",IF(F199="INTRO + 40 MIN Q&amp; A","0:40","0"))</x:f>
        <x:v>0</x:v>
      </x:c>
      <x:c r="AF199" s="165" t="str">
        <x:f t="shared" ref="AF199:AF262" si="56">IF(F199="12 MIN INTERMISSION","0:12",IF(F199="15 MIN INTERMISSION","0:15","0:00"))</x:f>
        <x:v>0:00</x:v>
      </x:c>
      <x:c r="AH199" s="163"/>
      <x:c r="AI199" s="162"/>
      <x:c r="AJ199" s="162"/>
      <x:c r="AK199" s="162"/>
      <x:c r="AL199" s="304" t="e">
        <x:f>VLOOKUP($D199,MAIN!$C$2:$BD$1580,11)</x:f>
        <x:v>#N/A</x:v>
      </x:c>
      <x:c r="AM199" s="161" t="e">
        <x:f>VLOOKUP($G199, MAIN!$C$2:$BD$1580,11)</x:f>
        <x:v>#N/A</x:v>
      </x:c>
    </x:row>
    <x:row r="200" spans="1:39" ht="11.25" customHeight="1">
      <x:c r="A200" s="106" t="str">
        <x:f t="shared" si="50"/>
        <x:v xml:space="preserve">  </x:v>
      </x:c>
      <x:c r="B200" s="106" t="str">
        <x:f t="shared" si="51"/>
        <x:v xml:space="preserve">  </x:v>
      </x:c>
      <x:c r="C200" s="106" t="str">
        <x:f t="shared" si="49"/>
        <x:v xml:space="preserve">  </x:v>
      </x:c>
      <x:c r="L200" s="125"/>
      <x:c r="M200" s="125"/>
      <x:c r="N200" s="311" t="e">
        <x:f>VLOOKUP($D200,MAIN!$C$2:$BD$1580,12)</x:f>
        <x:v>#N/A</x:v>
      </x:c>
      <x:c r="O200" s="311" t="e">
        <x:f>VLOOKUP($D200,MAIN!$C$2:$BD$114,13)</x:f>
        <x:v>#N/A</x:v>
      </x:c>
      <x:c r="P200" s="312" t="e">
        <x:f>VLOOKUP($D200,MAIN!$C$2:$BD$1580,9)</x:f>
        <x:v>#N/A</x:v>
      </x:c>
      <x:c r="Q200" s="160" t="e">
        <x:f>VLOOKUP($D200,MAIN!$C$2:$BD$1580,4)</x:f>
        <x:v>#N/A</x:v>
      </x:c>
      <x:c r="R200" s="160" t="e">
        <x:f>VLOOKUP($D200,MAIN!$C$2:$BD$1580,18)</x:f>
        <x:v>#N/A</x:v>
      </x:c>
      <x:c r="S200" s="160" t="e">
        <x:f>VLOOKUP($D200,MAIN!$C$2:$BD$1580,5)</x:f>
        <x:v>#N/A</x:v>
      </x:c>
      <x:c r="T200" s="160" t="e">
        <x:f>VLOOKUP($D200,MAIN!$C$2:$BD$114,19)</x:f>
        <x:v>#N/A</x:v>
      </x:c>
      <x:c r="U200" s="160" t="e">
        <x:f>VLOOKUP($D200,MAIN!$C$2:$BD$114,7)</x:f>
        <x:v>#N/A</x:v>
      </x:c>
      <x:c r="V200" s="160" t="e">
        <x:f>VLOOKUP($D200,MAIN!$C$2:$BD$114,8)</x:f>
        <x:v>#N/A</x:v>
      </x:c>
      <x:c r="W200" s="160" t="e">
        <x:f>VLOOKUP($D200,MAIN!$C$2:$BD$114,15)</x:f>
        <x:v>#N/A</x:v>
      </x:c>
      <x:c r="X200" s="160" t="e">
        <x:f>VLOOKUP($D200,MAIN!$C$2:$BD$114,16)</x:f>
        <x:v>#N/A</x:v>
      </x:c>
      <x:c r="Y200" s="160" t="e">
        <x:f>VLOOKUP($D200,MAIN!$C$2:$BD$114,20)</x:f>
        <x:v>#N/A</x:v>
      </x:c>
      <x:c r="Z200" s="164"/>
      <x:c r="AA200" s="306" t="e">
        <x:f t="shared" si="53"/>
        <x:v>#N/A</x:v>
      </x:c>
      <x:c r="AB200" s="128">
        <x:f t="shared" si="52"/>
        <x:v>0</x:v>
      </x:c>
      <x:c r="AC200" s="165" t="str">
        <x:f t="shared" si="54"/>
        <x:v>0:05</x:v>
      </x:c>
      <x:c r="AD200" s="128" t="s">
        <x:v>2516</x:v>
      </x:c>
      <x:c r="AE200" s="165" t="str">
        <x:f t="shared" si="55"/>
        <x:v>0</x:v>
      </x:c>
      <x:c r="AF200" s="165" t="str">
        <x:f t="shared" si="56"/>
        <x:v>0:00</x:v>
      </x:c>
      <x:c r="AH200" s="163"/>
      <x:c r="AI200" s="162"/>
      <x:c r="AJ200" s="162"/>
      <x:c r="AK200" s="162"/>
      <x:c r="AL200" s="304" t="e">
        <x:f>VLOOKUP($D200,MAIN!$C$2:$BD$1580,11)</x:f>
        <x:v>#N/A</x:v>
      </x:c>
      <x:c r="AM200" s="161" t="e">
        <x:f>VLOOKUP($G200, MAIN!$C$2:$BD$1580,11)</x:f>
        <x:v>#N/A</x:v>
      </x:c>
    </x:row>
    <x:row r="201" spans="1:39" ht="11.25" customHeight="1">
      <x:c r="A201" s="106" t="str">
        <x:f t="shared" si="50"/>
        <x:v xml:space="preserve">  </x:v>
      </x:c>
      <x:c r="B201" s="106" t="str">
        <x:f t="shared" si="51"/>
        <x:v xml:space="preserve">  </x:v>
      </x:c>
      <x:c r="C201" s="106" t="str">
        <x:f t="shared" si="49"/>
        <x:v xml:space="preserve">  </x:v>
      </x:c>
      <x:c r="L201" s="125"/>
      <x:c r="M201" s="125"/>
      <x:c r="N201" s="311" t="e">
        <x:f>VLOOKUP($D201,MAIN!$C$2:$BD$1580,12)</x:f>
        <x:v>#N/A</x:v>
      </x:c>
      <x:c r="O201" s="311" t="e">
        <x:f>VLOOKUP($D201,MAIN!$C$2:$BD$114,13)</x:f>
        <x:v>#N/A</x:v>
      </x:c>
      <x:c r="P201" s="312" t="e">
        <x:f>VLOOKUP($D201,MAIN!$C$2:$BD$1580,9)</x:f>
        <x:v>#N/A</x:v>
      </x:c>
      <x:c r="Q201" s="160" t="e">
        <x:f>VLOOKUP($D201,MAIN!$C$2:$BD$1580,4)</x:f>
        <x:v>#N/A</x:v>
      </x:c>
      <x:c r="R201" s="160" t="e">
        <x:f>VLOOKUP($D201,MAIN!$C$2:$BD$1580,18)</x:f>
        <x:v>#N/A</x:v>
      </x:c>
      <x:c r="S201" s="160" t="e">
        <x:f>VLOOKUP($D201,MAIN!$C$2:$BD$1580,5)</x:f>
        <x:v>#N/A</x:v>
      </x:c>
      <x:c r="T201" s="160" t="e">
        <x:f>VLOOKUP($D201,MAIN!$C$2:$BD$114,19)</x:f>
        <x:v>#N/A</x:v>
      </x:c>
      <x:c r="U201" s="160" t="e">
        <x:f>VLOOKUP($D201,MAIN!$C$2:$BD$114,7)</x:f>
        <x:v>#N/A</x:v>
      </x:c>
      <x:c r="V201" s="160" t="e">
        <x:f>VLOOKUP($D201,MAIN!$C$2:$BD$114,8)</x:f>
        <x:v>#N/A</x:v>
      </x:c>
      <x:c r="W201" s="160" t="e">
        <x:f>VLOOKUP($D201,MAIN!$C$2:$BD$114,15)</x:f>
        <x:v>#N/A</x:v>
      </x:c>
      <x:c r="X201" s="160" t="e">
        <x:f>VLOOKUP($D201,MAIN!$C$2:$BD$114,16)</x:f>
        <x:v>#N/A</x:v>
      </x:c>
      <x:c r="Y201" s="160" t="e">
        <x:f>VLOOKUP($D201,MAIN!$C$2:$BD$114,20)</x:f>
        <x:v>#N/A</x:v>
      </x:c>
      <x:c r="Z201" s="164"/>
      <x:c r="AA201" s="306" t="e">
        <x:f t="shared" si="53"/>
        <x:v>#N/A</x:v>
      </x:c>
      <x:c r="AB201" s="128">
        <x:f t="shared" si="52"/>
        <x:v>0</x:v>
      </x:c>
      <x:c r="AC201" s="165" t="str">
        <x:f t="shared" si="54"/>
        <x:v>0:05</x:v>
      </x:c>
      <x:c r="AD201" s="128" t="s">
        <x:v>2516</x:v>
      </x:c>
      <x:c r="AE201" s="165" t="str">
        <x:f t="shared" si="55"/>
        <x:v>0</x:v>
      </x:c>
      <x:c r="AF201" s="165" t="str">
        <x:f t="shared" si="56"/>
        <x:v>0:00</x:v>
      </x:c>
      <x:c r="AH201" s="163"/>
      <x:c r="AI201" s="162"/>
      <x:c r="AJ201" s="162"/>
      <x:c r="AK201" s="162"/>
      <x:c r="AL201" s="304" t="e">
        <x:f>VLOOKUP($D201,MAIN!$C$2:$BD$1580,11)</x:f>
        <x:v>#N/A</x:v>
      </x:c>
      <x:c r="AM201" s="161" t="e">
        <x:f>VLOOKUP($G201, MAIN!$C$2:$BD$1580,11)</x:f>
        <x:v>#N/A</x:v>
      </x:c>
    </x:row>
    <x:row r="202" spans="1:39" ht="11.25" customHeight="1">
      <x:c r="A202" s="106" t="str">
        <x:f t="shared" si="50"/>
        <x:v xml:space="preserve">  </x:v>
      </x:c>
      <x:c r="B202" s="106" t="str">
        <x:f t="shared" si="51"/>
        <x:v xml:space="preserve">  </x:v>
      </x:c>
      <x:c r="C202" s="106" t="str">
        <x:f t="shared" si="49"/>
        <x:v xml:space="preserve">  </x:v>
      </x:c>
      <x:c r="L202" s="125"/>
      <x:c r="M202" s="125"/>
      <x:c r="N202" s="311" t="e">
        <x:f>VLOOKUP($D202,MAIN!$C$2:$BD$1580,12)</x:f>
        <x:v>#N/A</x:v>
      </x:c>
      <x:c r="O202" s="311" t="e">
        <x:f>VLOOKUP($D202,MAIN!$C$2:$BD$114,13)</x:f>
        <x:v>#N/A</x:v>
      </x:c>
      <x:c r="P202" s="312" t="e">
        <x:f>VLOOKUP($D202,MAIN!$C$2:$BD$1580,9)</x:f>
        <x:v>#N/A</x:v>
      </x:c>
      <x:c r="Q202" s="160" t="e">
        <x:f>VLOOKUP($D202,MAIN!$C$2:$BD$1580,4)</x:f>
        <x:v>#N/A</x:v>
      </x:c>
      <x:c r="R202" s="160" t="e">
        <x:f>VLOOKUP($D202,MAIN!$C$2:$BD$1580,18)</x:f>
        <x:v>#N/A</x:v>
      </x:c>
      <x:c r="S202" s="160" t="e">
        <x:f>VLOOKUP($D202,MAIN!$C$2:$BD$1580,5)</x:f>
        <x:v>#N/A</x:v>
      </x:c>
      <x:c r="T202" s="160" t="e">
        <x:f>VLOOKUP($D202,MAIN!$C$2:$BD$114,19)</x:f>
        <x:v>#N/A</x:v>
      </x:c>
      <x:c r="U202" s="160" t="e">
        <x:f>VLOOKUP($D202,MAIN!$C$2:$BD$114,7)</x:f>
        <x:v>#N/A</x:v>
      </x:c>
      <x:c r="V202" s="160" t="e">
        <x:f>VLOOKUP($D202,MAIN!$C$2:$BD$114,8)</x:f>
        <x:v>#N/A</x:v>
      </x:c>
      <x:c r="W202" s="160" t="e">
        <x:f>VLOOKUP($D202,MAIN!$C$2:$BD$114,15)</x:f>
        <x:v>#N/A</x:v>
      </x:c>
      <x:c r="X202" s="160" t="e">
        <x:f>VLOOKUP($D202,MAIN!$C$2:$BD$114,16)</x:f>
        <x:v>#N/A</x:v>
      </x:c>
      <x:c r="Y202" s="160" t="e">
        <x:f>VLOOKUP($D202,MAIN!$C$2:$BD$114,20)</x:f>
        <x:v>#N/A</x:v>
      </x:c>
      <x:c r="Z202" s="164"/>
      <x:c r="AA202" s="306" t="e">
        <x:f t="shared" si="53"/>
        <x:v>#N/A</x:v>
      </x:c>
      <x:c r="AB202" s="128">
        <x:f t="shared" si="52"/>
        <x:v>0</x:v>
      </x:c>
      <x:c r="AC202" s="165" t="str">
        <x:f t="shared" si="54"/>
        <x:v>0:05</x:v>
      </x:c>
      <x:c r="AD202" s="128" t="s">
        <x:v>2516</x:v>
      </x:c>
      <x:c r="AE202" s="165" t="str">
        <x:f t="shared" si="55"/>
        <x:v>0</x:v>
      </x:c>
      <x:c r="AF202" s="165" t="str">
        <x:f t="shared" si="56"/>
        <x:v>0:00</x:v>
      </x:c>
      <x:c r="AH202" s="163"/>
      <x:c r="AI202" s="162"/>
      <x:c r="AJ202" s="162"/>
      <x:c r="AK202" s="162"/>
      <x:c r="AL202" s="304" t="e">
        <x:f>VLOOKUP($D202,MAIN!$C$2:$BD$1580,11)</x:f>
        <x:v>#N/A</x:v>
      </x:c>
      <x:c r="AM202" s="161" t="e">
        <x:f>VLOOKUP($G202, MAIN!$C$2:$BD$1580,11)</x:f>
        <x:v>#N/A</x:v>
      </x:c>
    </x:row>
    <x:row r="203" spans="1:39" ht="11.25" customHeight="1">
      <x:c r="A203" s="106" t="str">
        <x:f t="shared" si="50"/>
        <x:v xml:space="preserve">  </x:v>
      </x:c>
      <x:c r="B203" s="106" t="str">
        <x:f t="shared" si="51"/>
        <x:v xml:space="preserve">  </x:v>
      </x:c>
      <x:c r="C203" s="106" t="str">
        <x:f t="shared" si="49"/>
        <x:v xml:space="preserve">  </x:v>
      </x:c>
      <x:c r="N203" s="311" t="e">
        <x:f>VLOOKUP($D203,MAIN!$C$2:$BD$1580,12)</x:f>
        <x:v>#N/A</x:v>
      </x:c>
      <x:c r="O203" s="311" t="e">
        <x:f>VLOOKUP($D203,MAIN!$C$2:$BD$114,13)</x:f>
        <x:v>#N/A</x:v>
      </x:c>
      <x:c r="P203" s="312" t="e">
        <x:f>VLOOKUP($D203,MAIN!$C$2:$BD$1580,9)</x:f>
        <x:v>#N/A</x:v>
      </x:c>
      <x:c r="Q203" s="160" t="e">
        <x:f>VLOOKUP($D203,MAIN!$C$2:$BD$1580,4)</x:f>
        <x:v>#N/A</x:v>
      </x:c>
      <x:c r="R203" s="160" t="e">
        <x:f>VLOOKUP($D203,MAIN!$C$2:$BD$1580,18)</x:f>
        <x:v>#N/A</x:v>
      </x:c>
      <x:c r="S203" s="160" t="e">
        <x:f>VLOOKUP($D203,MAIN!$C$2:$BD$1580,5)</x:f>
        <x:v>#N/A</x:v>
      </x:c>
      <x:c r="T203" s="160" t="e">
        <x:f>VLOOKUP($D203,MAIN!$C$2:$BD$114,19)</x:f>
        <x:v>#N/A</x:v>
      </x:c>
      <x:c r="U203" s="160" t="e">
        <x:f>VLOOKUP($D203,MAIN!$C$2:$BD$114,7)</x:f>
        <x:v>#N/A</x:v>
      </x:c>
      <x:c r="V203" s="160" t="e">
        <x:f>VLOOKUP($D203,MAIN!$C$2:$BD$114,8)</x:f>
        <x:v>#N/A</x:v>
      </x:c>
      <x:c r="W203" s="160" t="e">
        <x:f>VLOOKUP($D203,MAIN!$C$2:$BD$114,15)</x:f>
        <x:v>#N/A</x:v>
      </x:c>
      <x:c r="X203" s="160" t="e">
        <x:f>VLOOKUP($D203,MAIN!$C$2:$BD$114,16)</x:f>
        <x:v>#N/A</x:v>
      </x:c>
      <x:c r="Y203" s="160" t="e">
        <x:f>VLOOKUP($D203,MAIN!$C$2:$BD$114,20)</x:f>
        <x:v>#N/A</x:v>
      </x:c>
      <x:c r="Z203" s="164"/>
      <x:c r="AA203" s="306" t="e">
        <x:f t="shared" si="53"/>
        <x:v>#N/A</x:v>
      </x:c>
      <x:c r="AB203" s="128">
        <x:f t="shared" si="52"/>
        <x:v>0</x:v>
      </x:c>
      <x:c r="AC203" s="165" t="str">
        <x:f t="shared" si="54"/>
        <x:v>0:05</x:v>
      </x:c>
      <x:c r="AD203" s="128" t="s">
        <x:v>2516</x:v>
      </x:c>
      <x:c r="AE203" s="165" t="str">
        <x:f t="shared" si="55"/>
        <x:v>0</x:v>
      </x:c>
      <x:c r="AF203" s="165" t="str">
        <x:f t="shared" si="56"/>
        <x:v>0:00</x:v>
      </x:c>
      <x:c r="AH203" s="163"/>
      <x:c r="AI203" s="162"/>
      <x:c r="AJ203" s="162"/>
      <x:c r="AK203" s="162"/>
      <x:c r="AL203" s="304" t="e">
        <x:f>VLOOKUP($D203,MAIN!$C$2:$BD$1580,11)</x:f>
        <x:v>#N/A</x:v>
      </x:c>
      <x:c r="AM203" s="161" t="e">
        <x:f>VLOOKUP($G203, MAIN!$C$2:$BD$1580,11)</x:f>
        <x:v>#N/A</x:v>
      </x:c>
    </x:row>
    <x:row r="204" spans="1:39" ht="11.25" customHeight="1">
      <x:c r="A204" s="106" t="str">
        <x:f t="shared" si="50"/>
        <x:v xml:space="preserve">  </x:v>
      </x:c>
      <x:c r="B204" s="106" t="str">
        <x:f t="shared" si="51"/>
        <x:v xml:space="preserve">  </x:v>
      </x:c>
      <x:c r="C204" s="106" t="str">
        <x:f t="shared" si="49"/>
        <x:v xml:space="preserve">  </x:v>
      </x:c>
      <x:c r="N204" s="311" t="e">
        <x:f>VLOOKUP($D204,MAIN!$C$2:$BD$1580,12)</x:f>
        <x:v>#N/A</x:v>
      </x:c>
      <x:c r="O204" s="311" t="e">
        <x:f>VLOOKUP($D204,MAIN!$C$2:$BD$114,13)</x:f>
        <x:v>#N/A</x:v>
      </x:c>
      <x:c r="P204" s="312" t="e">
        <x:f>VLOOKUP($D204,MAIN!$C$2:$BD$1580,9)</x:f>
        <x:v>#N/A</x:v>
      </x:c>
      <x:c r="Q204" s="160" t="e">
        <x:f>VLOOKUP($D204,MAIN!$C$2:$BD$1580,4)</x:f>
        <x:v>#N/A</x:v>
      </x:c>
      <x:c r="R204" s="160" t="e">
        <x:f>VLOOKUP($D204,MAIN!$C$2:$BD$1580,18)</x:f>
        <x:v>#N/A</x:v>
      </x:c>
      <x:c r="S204" s="160" t="e">
        <x:f>VLOOKUP($D204,MAIN!$C$2:$BD$1580,5)</x:f>
        <x:v>#N/A</x:v>
      </x:c>
      <x:c r="T204" s="160" t="e">
        <x:f>VLOOKUP($D204,MAIN!$C$2:$BD$114,19)</x:f>
        <x:v>#N/A</x:v>
      </x:c>
      <x:c r="U204" s="160" t="e">
        <x:f>VLOOKUP($D204,MAIN!$C$2:$BD$114,7)</x:f>
        <x:v>#N/A</x:v>
      </x:c>
      <x:c r="V204" s="160" t="e">
        <x:f>VLOOKUP($D204,MAIN!$C$2:$BD$114,8)</x:f>
        <x:v>#N/A</x:v>
      </x:c>
      <x:c r="W204" s="160" t="e">
        <x:f>VLOOKUP($D204,MAIN!$C$2:$BD$114,15)</x:f>
        <x:v>#N/A</x:v>
      </x:c>
      <x:c r="X204" s="160" t="e">
        <x:f>VLOOKUP($D204,MAIN!$C$2:$BD$114,16)</x:f>
        <x:v>#N/A</x:v>
      </x:c>
      <x:c r="Y204" s="160" t="e">
        <x:f>VLOOKUP($D204,MAIN!$C$2:$BD$114,20)</x:f>
        <x:v>#N/A</x:v>
      </x:c>
      <x:c r="Z204" s="164"/>
      <x:c r="AA204" s="306" t="e">
        <x:f t="shared" si="53"/>
        <x:v>#N/A</x:v>
      </x:c>
      <x:c r="AB204" s="128">
        <x:f t="shared" si="52"/>
        <x:v>0</x:v>
      </x:c>
      <x:c r="AC204" s="165" t="str">
        <x:f t="shared" si="54"/>
        <x:v>0:05</x:v>
      </x:c>
      <x:c r="AD204" s="128" t="s">
        <x:v>2516</x:v>
      </x:c>
      <x:c r="AE204" s="165" t="str">
        <x:f t="shared" si="55"/>
        <x:v>0</x:v>
      </x:c>
      <x:c r="AF204" s="165" t="str">
        <x:f t="shared" si="56"/>
        <x:v>0:00</x:v>
      </x:c>
      <x:c r="AH204" s="163"/>
      <x:c r="AI204" s="162"/>
      <x:c r="AJ204" s="162"/>
      <x:c r="AK204" s="162"/>
      <x:c r="AL204" s="304" t="e">
        <x:f>VLOOKUP($D204,MAIN!$C$2:$BD$1580,11)</x:f>
        <x:v>#N/A</x:v>
      </x:c>
      <x:c r="AM204" s="161" t="e">
        <x:f>VLOOKUP($G204, MAIN!$C$2:$BD$1580,11)</x:f>
        <x:v>#N/A</x:v>
      </x:c>
    </x:row>
    <x:row r="205" spans="1:39" ht="11.25" customHeight="1">
      <x:c r="A205" s="106" t="str">
        <x:f t="shared" si="50"/>
        <x:v xml:space="preserve">  </x:v>
      </x:c>
      <x:c r="B205" s="106" t="str">
        <x:f t="shared" si="51"/>
        <x:v xml:space="preserve">  </x:v>
      </x:c>
      <x:c r="C205" s="106" t="str">
        <x:f t="shared" si="49"/>
        <x:v xml:space="preserve">  </x:v>
      </x:c>
      <x:c r="N205" s="311" t="e">
        <x:f>VLOOKUP($D205,MAIN!$C$2:$BD$1580,12)</x:f>
        <x:v>#N/A</x:v>
      </x:c>
      <x:c r="O205" s="311" t="e">
        <x:f>VLOOKUP($D205,MAIN!$C$2:$BD$114,13)</x:f>
        <x:v>#N/A</x:v>
      </x:c>
      <x:c r="P205" s="312" t="e">
        <x:f>VLOOKUP($D205,MAIN!$C$2:$BD$1580,9)</x:f>
        <x:v>#N/A</x:v>
      </x:c>
      <x:c r="Q205" s="160" t="e">
        <x:f>VLOOKUP($D205,MAIN!$C$2:$BD$1580,4)</x:f>
        <x:v>#N/A</x:v>
      </x:c>
      <x:c r="R205" s="160" t="e">
        <x:f>VLOOKUP($D205,MAIN!$C$2:$BD$1580,18)</x:f>
        <x:v>#N/A</x:v>
      </x:c>
      <x:c r="S205" s="160" t="e">
        <x:f>VLOOKUP($D205,MAIN!$C$2:$BD$1580,5)</x:f>
        <x:v>#N/A</x:v>
      </x:c>
      <x:c r="T205" s="160" t="e">
        <x:f>VLOOKUP($D205,MAIN!$C$2:$BD$114,19)</x:f>
        <x:v>#N/A</x:v>
      </x:c>
      <x:c r="U205" s="160" t="e">
        <x:f>VLOOKUP($D205,MAIN!$C$2:$BD$114,7)</x:f>
        <x:v>#N/A</x:v>
      </x:c>
      <x:c r="V205" s="160" t="e">
        <x:f>VLOOKUP($D205,MAIN!$C$2:$BD$114,8)</x:f>
        <x:v>#N/A</x:v>
      </x:c>
      <x:c r="W205" s="160" t="e">
        <x:f>VLOOKUP($D205,MAIN!$C$2:$BD$114,15)</x:f>
        <x:v>#N/A</x:v>
      </x:c>
      <x:c r="X205" s="160" t="e">
        <x:f>VLOOKUP($D205,MAIN!$C$2:$BD$114,16)</x:f>
        <x:v>#N/A</x:v>
      </x:c>
      <x:c r="Y205" s="160" t="e">
        <x:f>VLOOKUP($D205,MAIN!$C$2:$BD$114,20)</x:f>
        <x:v>#N/A</x:v>
      </x:c>
      <x:c r="Z205" s="164"/>
      <x:c r="AA205" s="306" t="e">
        <x:f t="shared" si="53"/>
        <x:v>#N/A</x:v>
      </x:c>
      <x:c r="AB205" s="128">
        <x:f t="shared" si="52"/>
        <x:v>0</x:v>
      </x:c>
      <x:c r="AC205" s="165" t="str">
        <x:f t="shared" si="54"/>
        <x:v>0:05</x:v>
      </x:c>
      <x:c r="AD205" s="128" t="s">
        <x:v>2516</x:v>
      </x:c>
      <x:c r="AE205" s="165" t="str">
        <x:f t="shared" si="55"/>
        <x:v>0</x:v>
      </x:c>
      <x:c r="AF205" s="165" t="str">
        <x:f t="shared" si="56"/>
        <x:v>0:00</x:v>
      </x:c>
      <x:c r="AH205" s="163"/>
      <x:c r="AI205" s="162"/>
      <x:c r="AJ205" s="162"/>
      <x:c r="AK205" s="162"/>
      <x:c r="AL205" s="304" t="e">
        <x:f>VLOOKUP($D205,MAIN!$C$2:$BD$1580,11)</x:f>
        <x:v>#N/A</x:v>
      </x:c>
      <x:c r="AM205" s="161" t="e">
        <x:f>VLOOKUP($G205, MAIN!$C$2:$BD$1580,11)</x:f>
        <x:v>#N/A</x:v>
      </x:c>
    </x:row>
    <x:row r="206" spans="1:39" ht="11.25" customHeight="1">
      <x:c r="A206" s="106" t="str">
        <x:f t="shared" si="50"/>
        <x:v xml:space="preserve">  </x:v>
      </x:c>
      <x:c r="B206" s="106" t="str">
        <x:f t="shared" si="51"/>
        <x:v xml:space="preserve">  </x:v>
      </x:c>
      <x:c r="C206" s="106" t="str">
        <x:f t="shared" si="49"/>
        <x:v xml:space="preserve">  </x:v>
      </x:c>
      <x:c r="N206" s="311" t="e">
        <x:f>VLOOKUP($D206,MAIN!$C$2:$BD$1580,12)</x:f>
        <x:v>#N/A</x:v>
      </x:c>
      <x:c r="O206" s="311" t="e">
        <x:f>VLOOKUP($D206,MAIN!$C$2:$BD$114,13)</x:f>
        <x:v>#N/A</x:v>
      </x:c>
      <x:c r="P206" s="312" t="e">
        <x:f>VLOOKUP($D206,MAIN!$C$2:$BD$1580,9)</x:f>
        <x:v>#N/A</x:v>
      </x:c>
      <x:c r="Q206" s="160" t="e">
        <x:f>VLOOKUP($D206,MAIN!$C$2:$BD$1580,4)</x:f>
        <x:v>#N/A</x:v>
      </x:c>
      <x:c r="R206" s="160" t="e">
        <x:f>VLOOKUP($D206,MAIN!$C$2:$BD$1580,18)</x:f>
        <x:v>#N/A</x:v>
      </x:c>
      <x:c r="S206" s="160" t="e">
        <x:f>VLOOKUP($D206,MAIN!$C$2:$BD$1580,5)</x:f>
        <x:v>#N/A</x:v>
      </x:c>
      <x:c r="T206" s="160" t="e">
        <x:f>VLOOKUP($D206,MAIN!$C$2:$BD$114,19)</x:f>
        <x:v>#N/A</x:v>
      </x:c>
      <x:c r="U206" s="160" t="e">
        <x:f>VLOOKUP($D206,MAIN!$C$2:$BD$114,7)</x:f>
        <x:v>#N/A</x:v>
      </x:c>
      <x:c r="V206" s="160" t="e">
        <x:f>VLOOKUP($D206,MAIN!$C$2:$BD$114,8)</x:f>
        <x:v>#N/A</x:v>
      </x:c>
      <x:c r="W206" s="160" t="e">
        <x:f>VLOOKUP($D206,MAIN!$C$2:$BD$114,15)</x:f>
        <x:v>#N/A</x:v>
      </x:c>
      <x:c r="X206" s="160" t="e">
        <x:f>VLOOKUP($D206,MAIN!$C$2:$BD$114,16)</x:f>
        <x:v>#N/A</x:v>
      </x:c>
      <x:c r="Y206" s="160" t="e">
        <x:f>VLOOKUP($D206,MAIN!$C$2:$BD$114,20)</x:f>
        <x:v>#N/A</x:v>
      </x:c>
      <x:c r="Z206" s="164"/>
      <x:c r="AA206" s="306" t="e">
        <x:f t="shared" si="53"/>
        <x:v>#N/A</x:v>
      </x:c>
      <x:c r="AB206" s="128">
        <x:f t="shared" si="52"/>
        <x:v>0</x:v>
      </x:c>
      <x:c r="AC206" s="165" t="str">
        <x:f t="shared" si="54"/>
        <x:v>0:05</x:v>
      </x:c>
      <x:c r="AD206" s="128" t="s">
        <x:v>2516</x:v>
      </x:c>
      <x:c r="AE206" s="165" t="str">
        <x:f t="shared" si="55"/>
        <x:v>0</x:v>
      </x:c>
      <x:c r="AF206" s="165" t="str">
        <x:f t="shared" si="56"/>
        <x:v>0:00</x:v>
      </x:c>
      <x:c r="AH206" s="163"/>
      <x:c r="AI206" s="162"/>
      <x:c r="AJ206" s="162"/>
      <x:c r="AK206" s="162"/>
      <x:c r="AL206" s="304" t="e">
        <x:f>VLOOKUP($D206,MAIN!$C$2:$BD$1580,11)</x:f>
        <x:v>#N/A</x:v>
      </x:c>
      <x:c r="AM206" s="161" t="e">
        <x:f>VLOOKUP($G206, MAIN!$C$2:$BD$1580,11)</x:f>
        <x:v>#N/A</x:v>
      </x:c>
    </x:row>
    <x:row r="207" spans="1:39" ht="11.25" customHeight="1">
      <x:c r="A207" s="106" t="str">
        <x:f t="shared" si="50"/>
        <x:v xml:space="preserve">  </x:v>
      </x:c>
      <x:c r="B207" s="106" t="str">
        <x:f t="shared" si="51"/>
        <x:v xml:space="preserve">  </x:v>
      </x:c>
      <x:c r="C207" s="106" t="str">
        <x:f t="shared" ref="C207:C270" si="57">I207&amp;" "&amp;L207&amp;" "&amp;K207</x:f>
        <x:v xml:space="preserve">  </x:v>
      </x:c>
      <x:c r="N207" s="311" t="e">
        <x:f>VLOOKUP($D207,MAIN!$C$2:$BD$1580,12)</x:f>
        <x:v>#N/A</x:v>
      </x:c>
      <x:c r="O207" s="311" t="e">
        <x:f>VLOOKUP($D207,MAIN!$C$2:$BD$114,13)</x:f>
        <x:v>#N/A</x:v>
      </x:c>
      <x:c r="P207" s="312" t="e">
        <x:f>VLOOKUP($D207,MAIN!$C$2:$BD$1580,9)</x:f>
        <x:v>#N/A</x:v>
      </x:c>
      <x:c r="Q207" s="160" t="e">
        <x:f>VLOOKUP($D207,MAIN!$C$2:$BD$1580,4)</x:f>
        <x:v>#N/A</x:v>
      </x:c>
      <x:c r="R207" s="160" t="e">
        <x:f>VLOOKUP($D207,MAIN!$C$2:$BD$1580,18)</x:f>
        <x:v>#N/A</x:v>
      </x:c>
      <x:c r="S207" s="160" t="e">
        <x:f>VLOOKUP($D207,MAIN!$C$2:$BD$1580,5)</x:f>
        <x:v>#N/A</x:v>
      </x:c>
      <x:c r="T207" s="160" t="e">
        <x:f>VLOOKUP($D207,MAIN!$C$2:$BD$114,19)</x:f>
        <x:v>#N/A</x:v>
      </x:c>
      <x:c r="U207" s="160" t="e">
        <x:f>VLOOKUP($D207,MAIN!$C$2:$BD$114,7)</x:f>
        <x:v>#N/A</x:v>
      </x:c>
      <x:c r="V207" s="160" t="e">
        <x:f>VLOOKUP($D207,MAIN!$C$2:$BD$114,8)</x:f>
        <x:v>#N/A</x:v>
      </x:c>
      <x:c r="W207" s="160" t="e">
        <x:f>VLOOKUP($D207,MAIN!$C$2:$BD$114,15)</x:f>
        <x:v>#N/A</x:v>
      </x:c>
      <x:c r="X207" s="160" t="e">
        <x:f>VLOOKUP($D207,MAIN!$C$2:$BD$114,16)</x:f>
        <x:v>#N/A</x:v>
      </x:c>
      <x:c r="Y207" s="160" t="e">
        <x:f>VLOOKUP($D207,MAIN!$C$2:$BD$114,20)</x:f>
        <x:v>#N/A</x:v>
      </x:c>
      <x:c r="Z207" s="164"/>
      <x:c r="AA207" s="306" t="e">
        <x:f t="shared" si="53"/>
        <x:v>#N/A</x:v>
      </x:c>
      <x:c r="AB207" s="128">
        <x:f t="shared" si="52"/>
        <x:v>0</x:v>
      </x:c>
      <x:c r="AC207" s="165" t="str">
        <x:f t="shared" si="54"/>
        <x:v>0:05</x:v>
      </x:c>
      <x:c r="AD207" s="128" t="s">
        <x:v>2516</x:v>
      </x:c>
      <x:c r="AE207" s="165" t="str">
        <x:f t="shared" si="55"/>
        <x:v>0</x:v>
      </x:c>
      <x:c r="AF207" s="165" t="str">
        <x:f t="shared" si="56"/>
        <x:v>0:00</x:v>
      </x:c>
      <x:c r="AH207" s="163"/>
      <x:c r="AI207" s="162"/>
      <x:c r="AJ207" s="162"/>
      <x:c r="AK207" s="162"/>
      <x:c r="AL207" s="304" t="e">
        <x:f>VLOOKUP($D207,MAIN!$C$2:$BD$1580,11)</x:f>
        <x:v>#N/A</x:v>
      </x:c>
      <x:c r="AM207" s="161" t="e">
        <x:f>VLOOKUP($G207, MAIN!$C$2:$BD$1580,11)</x:f>
        <x:v>#N/A</x:v>
      </x:c>
    </x:row>
    <x:row r="208" spans="1:39" ht="11.25" customHeight="1">
      <x:c r="A208" s="106" t="str">
        <x:f t="shared" si="50"/>
        <x:v xml:space="preserve">  </x:v>
      </x:c>
      <x:c r="B208" s="106" t="str">
        <x:f t="shared" si="51"/>
        <x:v xml:space="preserve">  </x:v>
      </x:c>
      <x:c r="C208" s="106" t="str">
        <x:f t="shared" si="57"/>
        <x:v xml:space="preserve">  </x:v>
      </x:c>
      <x:c r="N208" s="311" t="e">
        <x:f>VLOOKUP($D208,MAIN!$C$2:$BD$1580,12)</x:f>
        <x:v>#N/A</x:v>
      </x:c>
      <x:c r="O208" s="311" t="e">
        <x:f>VLOOKUP($D208,MAIN!$C$2:$BD$114,13)</x:f>
        <x:v>#N/A</x:v>
      </x:c>
      <x:c r="P208" s="312" t="e">
        <x:f>VLOOKUP($D208,MAIN!$C$2:$BD$1580,9)</x:f>
        <x:v>#N/A</x:v>
      </x:c>
      <x:c r="Q208" s="160" t="e">
        <x:f>VLOOKUP($D208,MAIN!$C$2:$BD$1580,4)</x:f>
        <x:v>#N/A</x:v>
      </x:c>
      <x:c r="R208" s="160" t="e">
        <x:f>VLOOKUP($D208,MAIN!$C$2:$BD$1580,18)</x:f>
        <x:v>#N/A</x:v>
      </x:c>
      <x:c r="S208" s="160" t="e">
        <x:f>VLOOKUP($D208,MAIN!$C$2:$BD$1580,5)</x:f>
        <x:v>#N/A</x:v>
      </x:c>
      <x:c r="T208" s="160" t="e">
        <x:f>VLOOKUP($D208,MAIN!$C$2:$BD$114,19)</x:f>
        <x:v>#N/A</x:v>
      </x:c>
      <x:c r="U208" s="160" t="e">
        <x:f>VLOOKUP($D208,MAIN!$C$2:$BD$114,7)</x:f>
        <x:v>#N/A</x:v>
      </x:c>
      <x:c r="V208" s="160" t="e">
        <x:f>VLOOKUP($D208,MAIN!$C$2:$BD$114,8)</x:f>
        <x:v>#N/A</x:v>
      </x:c>
      <x:c r="W208" s="160" t="e">
        <x:f>VLOOKUP($D208,MAIN!$C$2:$BD$114,15)</x:f>
        <x:v>#N/A</x:v>
      </x:c>
      <x:c r="X208" s="160" t="e">
        <x:f>VLOOKUP($D208,MAIN!$C$2:$BD$114,16)</x:f>
        <x:v>#N/A</x:v>
      </x:c>
      <x:c r="Y208" s="160" t="e">
        <x:f>VLOOKUP($D208,MAIN!$C$2:$BD$114,20)</x:f>
        <x:v>#N/A</x:v>
      </x:c>
      <x:c r="Z208" s="164"/>
      <x:c r="AA208" s="306" t="e">
        <x:f t="shared" si="53"/>
        <x:v>#N/A</x:v>
      </x:c>
      <x:c r="AB208" s="128">
        <x:f t="shared" si="52"/>
        <x:v>0</x:v>
      </x:c>
      <x:c r="AC208" s="165" t="str">
        <x:f t="shared" si="54"/>
        <x:v>0:05</x:v>
      </x:c>
      <x:c r="AD208" s="128" t="s">
        <x:v>2516</x:v>
      </x:c>
      <x:c r="AE208" s="165" t="str">
        <x:f t="shared" si="55"/>
        <x:v>0</x:v>
      </x:c>
      <x:c r="AF208" s="165" t="str">
        <x:f t="shared" si="56"/>
        <x:v>0:00</x:v>
      </x:c>
      <x:c r="AH208" s="163"/>
      <x:c r="AI208" s="162"/>
      <x:c r="AJ208" s="162"/>
      <x:c r="AK208" s="162"/>
      <x:c r="AL208" s="304" t="e">
        <x:f>VLOOKUP($D208,MAIN!$C$2:$BD$1580,11)</x:f>
        <x:v>#N/A</x:v>
      </x:c>
      <x:c r="AM208" s="161" t="e">
        <x:f>VLOOKUP($G208, MAIN!$C$2:$BD$1580,11)</x:f>
        <x:v>#N/A</x:v>
      </x:c>
    </x:row>
    <x:row r="209" spans="1:39" ht="11.25" customHeight="1">
      <x:c r="A209" s="106" t="str">
        <x:f t="shared" si="50"/>
        <x:v xml:space="preserve">  </x:v>
      </x:c>
      <x:c r="B209" s="106" t="str">
        <x:f t="shared" si="51"/>
        <x:v xml:space="preserve">  </x:v>
      </x:c>
      <x:c r="C209" s="106" t="str">
        <x:f t="shared" si="57"/>
        <x:v xml:space="preserve">  </x:v>
      </x:c>
      <x:c r="N209" s="311" t="e">
        <x:f>VLOOKUP($D209,MAIN!$C$2:$BD$1580,12)</x:f>
        <x:v>#N/A</x:v>
      </x:c>
      <x:c r="O209" s="311" t="e">
        <x:f>VLOOKUP($D209,MAIN!$C$2:$BD$114,13)</x:f>
        <x:v>#N/A</x:v>
      </x:c>
      <x:c r="P209" s="312" t="e">
        <x:f>VLOOKUP($D209,MAIN!$C$2:$BD$1580,9)</x:f>
        <x:v>#N/A</x:v>
      </x:c>
      <x:c r="Q209" s="160" t="e">
        <x:f>VLOOKUP($D209,MAIN!$C$2:$BD$1580,4)</x:f>
        <x:v>#N/A</x:v>
      </x:c>
      <x:c r="R209" s="160" t="e">
        <x:f>VLOOKUP($D209,MAIN!$C$2:$BD$1580,18)</x:f>
        <x:v>#N/A</x:v>
      </x:c>
      <x:c r="S209" s="160" t="e">
        <x:f>VLOOKUP($D209,MAIN!$C$2:$BD$1580,5)</x:f>
        <x:v>#N/A</x:v>
      </x:c>
      <x:c r="T209" s="160" t="e">
        <x:f>VLOOKUP($D209,MAIN!$C$2:$BD$114,19)</x:f>
        <x:v>#N/A</x:v>
      </x:c>
      <x:c r="U209" s="160" t="e">
        <x:f>VLOOKUP($D209,MAIN!$C$2:$BD$114,7)</x:f>
        <x:v>#N/A</x:v>
      </x:c>
      <x:c r="V209" s="160" t="e">
        <x:f>VLOOKUP($D209,MAIN!$C$2:$BD$114,8)</x:f>
        <x:v>#N/A</x:v>
      </x:c>
      <x:c r="W209" s="160" t="e">
        <x:f>VLOOKUP($D209,MAIN!$C$2:$BD$114,15)</x:f>
        <x:v>#N/A</x:v>
      </x:c>
      <x:c r="X209" s="160" t="e">
        <x:f>VLOOKUP($D209,MAIN!$C$2:$BD$114,16)</x:f>
        <x:v>#N/A</x:v>
      </x:c>
      <x:c r="Y209" s="160" t="e">
        <x:f>VLOOKUP($D209,MAIN!$C$2:$BD$114,20)</x:f>
        <x:v>#N/A</x:v>
      </x:c>
      <x:c r="Z209" s="164"/>
      <x:c r="AA209" s="306" t="e">
        <x:f t="shared" si="53"/>
        <x:v>#N/A</x:v>
      </x:c>
      <x:c r="AB209" s="128">
        <x:f t="shared" si="52"/>
        <x:v>0</x:v>
      </x:c>
      <x:c r="AC209" s="165" t="str">
        <x:f t="shared" si="54"/>
        <x:v>0:05</x:v>
      </x:c>
      <x:c r="AD209" s="128" t="s">
        <x:v>2516</x:v>
      </x:c>
      <x:c r="AE209" s="165" t="str">
        <x:f t="shared" si="55"/>
        <x:v>0</x:v>
      </x:c>
      <x:c r="AF209" s="165" t="str">
        <x:f t="shared" si="56"/>
        <x:v>0:00</x:v>
      </x:c>
      <x:c r="AH209" s="163"/>
      <x:c r="AI209" s="162"/>
      <x:c r="AJ209" s="162"/>
      <x:c r="AK209" s="162"/>
      <x:c r="AL209" s="304" t="e">
        <x:f>VLOOKUP($D209,MAIN!$C$2:$BD$1580,11)</x:f>
        <x:v>#N/A</x:v>
      </x:c>
      <x:c r="AM209" s="161" t="e">
        <x:f>VLOOKUP($G209, MAIN!$C$2:$BD$1580,11)</x:f>
        <x:v>#N/A</x:v>
      </x:c>
    </x:row>
    <x:row r="210" spans="1:39" ht="11.25" customHeight="1">
      <x:c r="A210" s="106" t="str">
        <x:f t="shared" si="50"/>
        <x:v xml:space="preserve">  </x:v>
      </x:c>
      <x:c r="B210" s="106" t="str">
        <x:f t="shared" si="51"/>
        <x:v xml:space="preserve">  </x:v>
      </x:c>
      <x:c r="C210" s="106" t="str">
        <x:f t="shared" si="57"/>
        <x:v xml:space="preserve">  </x:v>
      </x:c>
      <x:c r="N210" s="311" t="e">
        <x:f>VLOOKUP($D210,MAIN!$C$2:$BD$1580,12)</x:f>
        <x:v>#N/A</x:v>
      </x:c>
      <x:c r="O210" s="311" t="e">
        <x:f>VLOOKUP($D210,MAIN!$C$2:$BD$114,13)</x:f>
        <x:v>#N/A</x:v>
      </x:c>
      <x:c r="P210" s="312" t="e">
        <x:f>VLOOKUP($D210,MAIN!$C$2:$BD$1580,9)</x:f>
        <x:v>#N/A</x:v>
      </x:c>
      <x:c r="Q210" s="160" t="e">
        <x:f>VLOOKUP($D210,MAIN!$C$2:$BD$1580,4)</x:f>
        <x:v>#N/A</x:v>
      </x:c>
      <x:c r="R210" s="160" t="e">
        <x:f>VLOOKUP($D210,MAIN!$C$2:$BD$1580,18)</x:f>
        <x:v>#N/A</x:v>
      </x:c>
      <x:c r="S210" s="160" t="e">
        <x:f>VLOOKUP($D210,MAIN!$C$2:$BD$1580,5)</x:f>
        <x:v>#N/A</x:v>
      </x:c>
      <x:c r="T210" s="160" t="e">
        <x:f>VLOOKUP($D210,MAIN!$C$2:$BD$114,19)</x:f>
        <x:v>#N/A</x:v>
      </x:c>
      <x:c r="U210" s="160" t="e">
        <x:f>VLOOKUP($D210,MAIN!$C$2:$BD$114,7)</x:f>
        <x:v>#N/A</x:v>
      </x:c>
      <x:c r="V210" s="160" t="e">
        <x:f>VLOOKUP($D210,MAIN!$C$2:$BD$114,8)</x:f>
        <x:v>#N/A</x:v>
      </x:c>
      <x:c r="W210" s="160" t="e">
        <x:f>VLOOKUP($D210,MAIN!$C$2:$BD$114,15)</x:f>
        <x:v>#N/A</x:v>
      </x:c>
      <x:c r="X210" s="160" t="e">
        <x:f>VLOOKUP($D210,MAIN!$C$2:$BD$114,16)</x:f>
        <x:v>#N/A</x:v>
      </x:c>
      <x:c r="Y210" s="160" t="e">
        <x:f>VLOOKUP($D210,MAIN!$C$2:$BD$114,20)</x:f>
        <x:v>#N/A</x:v>
      </x:c>
      <x:c r="Z210" s="164"/>
      <x:c r="AA210" s="306" t="e">
        <x:f t="shared" si="53"/>
        <x:v>#N/A</x:v>
      </x:c>
      <x:c r="AB210" s="128">
        <x:f t="shared" si="52"/>
        <x:v>0</x:v>
      </x:c>
      <x:c r="AC210" s="165" t="str">
        <x:f t="shared" si="54"/>
        <x:v>0:05</x:v>
      </x:c>
      <x:c r="AD210" s="128" t="s">
        <x:v>2516</x:v>
      </x:c>
      <x:c r="AE210" s="165" t="str">
        <x:f t="shared" si="55"/>
        <x:v>0</x:v>
      </x:c>
      <x:c r="AF210" s="165" t="str">
        <x:f t="shared" si="56"/>
        <x:v>0:00</x:v>
      </x:c>
      <x:c r="AH210" s="163"/>
      <x:c r="AI210" s="162"/>
      <x:c r="AJ210" s="162"/>
      <x:c r="AK210" s="162"/>
      <x:c r="AL210" s="304" t="e">
        <x:f>VLOOKUP($D210,MAIN!$C$2:$BD$1580,11)</x:f>
        <x:v>#N/A</x:v>
      </x:c>
      <x:c r="AM210" s="161" t="e">
        <x:f>VLOOKUP($G210, MAIN!$C$2:$BD$1580,11)</x:f>
        <x:v>#N/A</x:v>
      </x:c>
    </x:row>
    <x:row r="211" spans="1:39" ht="11.25" customHeight="1">
      <x:c r="A211" s="106" t="str">
        <x:f t="shared" si="50"/>
        <x:v xml:space="preserve">  </x:v>
      </x:c>
      <x:c r="B211" s="106" t="str">
        <x:f t="shared" si="51"/>
        <x:v xml:space="preserve">  </x:v>
      </x:c>
      <x:c r="C211" s="106" t="str">
        <x:f t="shared" si="57"/>
        <x:v xml:space="preserve">  </x:v>
      </x:c>
      <x:c r="N211" s="311" t="e">
        <x:f>VLOOKUP($D211,MAIN!$C$2:$BD$1580,12)</x:f>
        <x:v>#N/A</x:v>
      </x:c>
      <x:c r="O211" s="311" t="e">
        <x:f>VLOOKUP($D211,MAIN!$C$2:$BD$114,13)</x:f>
        <x:v>#N/A</x:v>
      </x:c>
      <x:c r="P211" s="312" t="e">
        <x:f>VLOOKUP($D211,MAIN!$C$2:$BD$1580,9)</x:f>
        <x:v>#N/A</x:v>
      </x:c>
      <x:c r="Q211" s="160" t="e">
        <x:f>VLOOKUP($D211,MAIN!$C$2:$BD$1580,4)</x:f>
        <x:v>#N/A</x:v>
      </x:c>
      <x:c r="R211" s="160" t="e">
        <x:f>VLOOKUP($D211,MAIN!$C$2:$BD$1580,18)</x:f>
        <x:v>#N/A</x:v>
      </x:c>
      <x:c r="S211" s="160" t="e">
        <x:f>VLOOKUP($D211,MAIN!$C$2:$BD$1580,5)</x:f>
        <x:v>#N/A</x:v>
      </x:c>
      <x:c r="T211" s="160" t="e">
        <x:f>VLOOKUP($D211,MAIN!$C$2:$BD$114,19)</x:f>
        <x:v>#N/A</x:v>
      </x:c>
      <x:c r="U211" s="160" t="e">
        <x:f>VLOOKUP($D211,MAIN!$C$2:$BD$114,7)</x:f>
        <x:v>#N/A</x:v>
      </x:c>
      <x:c r="V211" s="160" t="e">
        <x:f>VLOOKUP($D211,MAIN!$C$2:$BD$114,8)</x:f>
        <x:v>#N/A</x:v>
      </x:c>
      <x:c r="W211" s="160" t="e">
        <x:f>VLOOKUP($D211,MAIN!$C$2:$BD$114,15)</x:f>
        <x:v>#N/A</x:v>
      </x:c>
      <x:c r="X211" s="160" t="e">
        <x:f>VLOOKUP($D211,MAIN!$C$2:$BD$114,16)</x:f>
        <x:v>#N/A</x:v>
      </x:c>
      <x:c r="Y211" s="160" t="e">
        <x:f>VLOOKUP($D211,MAIN!$C$2:$BD$114,20)</x:f>
        <x:v>#N/A</x:v>
      </x:c>
      <x:c r="Z211" s="164"/>
      <x:c r="AA211" s="306" t="e">
        <x:f t="shared" si="53"/>
        <x:v>#N/A</x:v>
      </x:c>
      <x:c r="AB211" s="128">
        <x:f t="shared" si="52"/>
        <x:v>0</x:v>
      </x:c>
      <x:c r="AC211" s="165" t="str">
        <x:f t="shared" si="54"/>
        <x:v>0:05</x:v>
      </x:c>
      <x:c r="AD211" s="128" t="s">
        <x:v>2516</x:v>
      </x:c>
      <x:c r="AE211" s="165" t="str">
        <x:f t="shared" si="55"/>
        <x:v>0</x:v>
      </x:c>
      <x:c r="AF211" s="165" t="str">
        <x:f t="shared" si="56"/>
        <x:v>0:00</x:v>
      </x:c>
      <x:c r="AH211" s="163"/>
      <x:c r="AI211" s="162"/>
      <x:c r="AJ211" s="162"/>
      <x:c r="AK211" s="162"/>
      <x:c r="AL211" s="304" t="e">
        <x:f>VLOOKUP($D211,MAIN!$C$2:$BD$1580,11)</x:f>
        <x:v>#N/A</x:v>
      </x:c>
      <x:c r="AM211" s="161" t="e">
        <x:f>VLOOKUP($G211, MAIN!$C$2:$BD$1580,11)</x:f>
        <x:v>#N/A</x:v>
      </x:c>
    </x:row>
    <x:row r="212" spans="1:39" ht="11.25" customHeight="1">
      <x:c r="A212" s="106" t="str">
        <x:f t="shared" si="50"/>
        <x:v xml:space="preserve">  </x:v>
      </x:c>
      <x:c r="B212" s="106" t="str">
        <x:f t="shared" si="51"/>
        <x:v xml:space="preserve">  </x:v>
      </x:c>
      <x:c r="C212" s="106" t="str">
        <x:f t="shared" si="57"/>
        <x:v xml:space="preserve">  </x:v>
      </x:c>
      <x:c r="N212" s="311" t="e">
        <x:f>VLOOKUP($D212,MAIN!$C$2:$BD$1580,12)</x:f>
        <x:v>#N/A</x:v>
      </x:c>
      <x:c r="O212" s="311" t="e">
        <x:f>VLOOKUP($D212,MAIN!$C$2:$BD$114,13)</x:f>
        <x:v>#N/A</x:v>
      </x:c>
      <x:c r="P212" s="312" t="e">
        <x:f>VLOOKUP($D212,MAIN!$C$2:$BD$1580,9)</x:f>
        <x:v>#N/A</x:v>
      </x:c>
      <x:c r="Q212" s="160" t="e">
        <x:f>VLOOKUP($D212,MAIN!$C$2:$BD$1580,4)</x:f>
        <x:v>#N/A</x:v>
      </x:c>
      <x:c r="R212" s="160" t="e">
        <x:f>VLOOKUP($D212,MAIN!$C$2:$BD$1580,18)</x:f>
        <x:v>#N/A</x:v>
      </x:c>
      <x:c r="S212" s="160" t="e">
        <x:f>VLOOKUP($D212,MAIN!$C$2:$BD$1580,5)</x:f>
        <x:v>#N/A</x:v>
      </x:c>
      <x:c r="T212" s="160" t="e">
        <x:f>VLOOKUP($D212,MAIN!$C$2:$BD$114,19)</x:f>
        <x:v>#N/A</x:v>
      </x:c>
      <x:c r="U212" s="160" t="e">
        <x:f>VLOOKUP($D212,MAIN!$C$2:$BD$114,7)</x:f>
        <x:v>#N/A</x:v>
      </x:c>
      <x:c r="V212" s="160" t="e">
        <x:f>VLOOKUP($D212,MAIN!$C$2:$BD$114,8)</x:f>
        <x:v>#N/A</x:v>
      </x:c>
      <x:c r="W212" s="160" t="e">
        <x:f>VLOOKUP($D212,MAIN!$C$2:$BD$114,15)</x:f>
        <x:v>#N/A</x:v>
      </x:c>
      <x:c r="X212" s="160" t="e">
        <x:f>VLOOKUP($D212,MAIN!$C$2:$BD$114,16)</x:f>
        <x:v>#N/A</x:v>
      </x:c>
      <x:c r="Y212" s="160" t="e">
        <x:f>VLOOKUP($D212,MAIN!$C$2:$BD$114,20)</x:f>
        <x:v>#N/A</x:v>
      </x:c>
      <x:c r="Z212" s="164"/>
      <x:c r="AA212" s="306" t="e">
        <x:f t="shared" si="53"/>
        <x:v>#N/A</x:v>
      </x:c>
      <x:c r="AB212" s="128">
        <x:f t="shared" si="52"/>
        <x:v>0</x:v>
      </x:c>
      <x:c r="AC212" s="165" t="str">
        <x:f t="shared" si="54"/>
        <x:v>0:05</x:v>
      </x:c>
      <x:c r="AD212" s="128" t="s">
        <x:v>2516</x:v>
      </x:c>
      <x:c r="AE212" s="165" t="str">
        <x:f t="shared" si="55"/>
        <x:v>0</x:v>
      </x:c>
      <x:c r="AF212" s="165" t="str">
        <x:f t="shared" si="56"/>
        <x:v>0:00</x:v>
      </x:c>
      <x:c r="AH212" s="163"/>
      <x:c r="AI212" s="162"/>
      <x:c r="AJ212" s="162"/>
      <x:c r="AK212" s="162"/>
      <x:c r="AL212" s="304" t="e">
        <x:f>VLOOKUP($D212,MAIN!$C$2:$BD$1580,11)</x:f>
        <x:v>#N/A</x:v>
      </x:c>
      <x:c r="AM212" s="161" t="e">
        <x:f>VLOOKUP($G212, MAIN!$C$2:$BD$1580,11)</x:f>
        <x:v>#N/A</x:v>
      </x:c>
    </x:row>
    <x:row r="213" spans="1:39" ht="11.25" customHeight="1">
      <x:c r="A213" s="106" t="str">
        <x:f t="shared" si="50"/>
        <x:v xml:space="preserve">  </x:v>
      </x:c>
      <x:c r="B213" s="106" t="str">
        <x:f t="shared" si="51"/>
        <x:v xml:space="preserve">  </x:v>
      </x:c>
      <x:c r="C213" s="106" t="str">
        <x:f t="shared" si="57"/>
        <x:v xml:space="preserve">  </x:v>
      </x:c>
      <x:c r="N213" s="311" t="e">
        <x:f>VLOOKUP($D213,MAIN!$C$2:$BD$1580,12)</x:f>
        <x:v>#N/A</x:v>
      </x:c>
      <x:c r="O213" s="311" t="e">
        <x:f>VLOOKUP($D213,MAIN!$C$2:$BD$114,13)</x:f>
        <x:v>#N/A</x:v>
      </x:c>
      <x:c r="P213" s="312" t="e">
        <x:f>VLOOKUP($D213,MAIN!$C$2:$BD$1580,9)</x:f>
        <x:v>#N/A</x:v>
      </x:c>
      <x:c r="Q213" s="160" t="e">
        <x:f>VLOOKUP($D213,MAIN!$C$2:$BD$1580,4)</x:f>
        <x:v>#N/A</x:v>
      </x:c>
      <x:c r="R213" s="160" t="e">
        <x:f>VLOOKUP($D213,MAIN!$C$2:$BD$1580,18)</x:f>
        <x:v>#N/A</x:v>
      </x:c>
      <x:c r="S213" s="160" t="e">
        <x:f>VLOOKUP($D213,MAIN!$C$2:$BD$1580,5)</x:f>
        <x:v>#N/A</x:v>
      </x:c>
      <x:c r="T213" s="160" t="e">
        <x:f>VLOOKUP($D213,MAIN!$C$2:$BD$114,19)</x:f>
        <x:v>#N/A</x:v>
      </x:c>
      <x:c r="U213" s="160" t="e">
        <x:f>VLOOKUP($D213,MAIN!$C$2:$BD$114,7)</x:f>
        <x:v>#N/A</x:v>
      </x:c>
      <x:c r="V213" s="160" t="e">
        <x:f>VLOOKUP($D213,MAIN!$C$2:$BD$114,8)</x:f>
        <x:v>#N/A</x:v>
      </x:c>
      <x:c r="W213" s="160" t="e">
        <x:f>VLOOKUP($D213,MAIN!$C$2:$BD$114,15)</x:f>
        <x:v>#N/A</x:v>
      </x:c>
      <x:c r="X213" s="160" t="e">
        <x:f>VLOOKUP($D213,MAIN!$C$2:$BD$114,16)</x:f>
        <x:v>#N/A</x:v>
      </x:c>
      <x:c r="Y213" s="160" t="e">
        <x:f>VLOOKUP($D213,MAIN!$C$2:$BD$114,20)</x:f>
        <x:v>#N/A</x:v>
      </x:c>
      <x:c r="Z213" s="164"/>
      <x:c r="AA213" s="306" t="e">
        <x:f t="shared" si="53"/>
        <x:v>#N/A</x:v>
      </x:c>
      <x:c r="AB213" s="128">
        <x:f t="shared" si="52"/>
        <x:v>0</x:v>
      </x:c>
      <x:c r="AC213" s="165" t="str">
        <x:f t="shared" si="54"/>
        <x:v>0:05</x:v>
      </x:c>
      <x:c r="AD213" s="128" t="s">
        <x:v>2516</x:v>
      </x:c>
      <x:c r="AE213" s="165" t="str">
        <x:f t="shared" si="55"/>
        <x:v>0</x:v>
      </x:c>
      <x:c r="AF213" s="165" t="str">
        <x:f t="shared" si="56"/>
        <x:v>0:00</x:v>
      </x:c>
      <x:c r="AH213" s="163"/>
      <x:c r="AI213" s="162"/>
      <x:c r="AJ213" s="162"/>
      <x:c r="AK213" s="162"/>
      <x:c r="AL213" s="304" t="e">
        <x:f>VLOOKUP($D213,MAIN!$C$2:$BD$1580,11)</x:f>
        <x:v>#N/A</x:v>
      </x:c>
      <x:c r="AM213" s="161" t="e">
        <x:f>VLOOKUP($G213, MAIN!$C$2:$BD$1580,11)</x:f>
        <x:v>#N/A</x:v>
      </x:c>
    </x:row>
    <x:row r="214" spans="1:39" ht="11.25" customHeight="1">
      <x:c r="A214" s="106" t="str">
        <x:f t="shared" si="50"/>
        <x:v xml:space="preserve">  </x:v>
      </x:c>
      <x:c r="B214" s="106" t="str">
        <x:f t="shared" si="51"/>
        <x:v xml:space="preserve">  </x:v>
      </x:c>
      <x:c r="C214" s="106" t="str">
        <x:f t="shared" si="57"/>
        <x:v xml:space="preserve">  </x:v>
      </x:c>
      <x:c r="N214" s="311" t="e">
        <x:f>VLOOKUP($D214,MAIN!$C$2:$BD$1580,12)</x:f>
        <x:v>#N/A</x:v>
      </x:c>
      <x:c r="O214" s="311" t="e">
        <x:f>VLOOKUP($D214,MAIN!$C$2:$BD$114,13)</x:f>
        <x:v>#N/A</x:v>
      </x:c>
      <x:c r="P214" s="312" t="e">
        <x:f>VLOOKUP($D214,MAIN!$C$2:$BD$1580,9)</x:f>
        <x:v>#N/A</x:v>
      </x:c>
      <x:c r="Q214" s="160" t="e">
        <x:f>VLOOKUP($D214,MAIN!$C$2:$BD$1580,4)</x:f>
        <x:v>#N/A</x:v>
      </x:c>
      <x:c r="R214" s="160" t="e">
        <x:f>VLOOKUP($D214,MAIN!$C$2:$BD$1580,18)</x:f>
        <x:v>#N/A</x:v>
      </x:c>
      <x:c r="S214" s="160" t="e">
        <x:f>VLOOKUP($D214,MAIN!$C$2:$BD$1580,5)</x:f>
        <x:v>#N/A</x:v>
      </x:c>
      <x:c r="T214" s="160" t="e">
        <x:f>VLOOKUP($D214,MAIN!$C$2:$BD$114,19)</x:f>
        <x:v>#N/A</x:v>
      </x:c>
      <x:c r="U214" s="160" t="e">
        <x:f>VLOOKUP($D214,MAIN!$C$2:$BD$114,7)</x:f>
        <x:v>#N/A</x:v>
      </x:c>
      <x:c r="V214" s="160" t="e">
        <x:f>VLOOKUP($D214,MAIN!$C$2:$BD$114,8)</x:f>
        <x:v>#N/A</x:v>
      </x:c>
      <x:c r="W214" s="160" t="e">
        <x:f>VLOOKUP($D214,MAIN!$C$2:$BD$114,15)</x:f>
        <x:v>#N/A</x:v>
      </x:c>
      <x:c r="X214" s="160" t="e">
        <x:f>VLOOKUP($D214,MAIN!$C$2:$BD$114,16)</x:f>
        <x:v>#N/A</x:v>
      </x:c>
      <x:c r="Y214" s="160" t="e">
        <x:f>VLOOKUP($D214,MAIN!$C$2:$BD$114,20)</x:f>
        <x:v>#N/A</x:v>
      </x:c>
      <x:c r="Z214" s="164"/>
      <x:c r="AA214" s="306" t="e">
        <x:f t="shared" si="53"/>
        <x:v>#N/A</x:v>
      </x:c>
      <x:c r="AB214" s="128">
        <x:f t="shared" si="52"/>
        <x:v>0</x:v>
      </x:c>
      <x:c r="AC214" s="165" t="str">
        <x:f t="shared" si="54"/>
        <x:v>0:05</x:v>
      </x:c>
      <x:c r="AD214" s="128" t="s">
        <x:v>2516</x:v>
      </x:c>
      <x:c r="AE214" s="165" t="str">
        <x:f t="shared" si="55"/>
        <x:v>0</x:v>
      </x:c>
      <x:c r="AF214" s="165" t="str">
        <x:f t="shared" si="56"/>
        <x:v>0:00</x:v>
      </x:c>
      <x:c r="AH214" s="163"/>
      <x:c r="AI214" s="162"/>
      <x:c r="AJ214" s="162"/>
      <x:c r="AK214" s="162"/>
      <x:c r="AL214" s="304" t="e">
        <x:f>VLOOKUP($D214,MAIN!$C$2:$BD$1580,11)</x:f>
        <x:v>#N/A</x:v>
      </x:c>
      <x:c r="AM214" s="161" t="e">
        <x:f>VLOOKUP($G214, MAIN!$C$2:$BD$1580,11)</x:f>
        <x:v>#N/A</x:v>
      </x:c>
    </x:row>
    <x:row r="215" spans="1:39" ht="11.25" customHeight="1">
      <x:c r="A215" s="106" t="str">
        <x:f t="shared" si="50"/>
        <x:v xml:space="preserve">  </x:v>
      </x:c>
      <x:c r="B215" s="106" t="str">
        <x:f t="shared" si="51"/>
        <x:v xml:space="preserve">  </x:v>
      </x:c>
      <x:c r="C215" s="106" t="str">
        <x:f t="shared" si="57"/>
        <x:v xml:space="preserve">  </x:v>
      </x:c>
      <x:c r="N215" s="311" t="e">
        <x:f>VLOOKUP($D215,MAIN!$C$2:$BD$1580,12)</x:f>
        <x:v>#N/A</x:v>
      </x:c>
      <x:c r="O215" s="311" t="e">
        <x:f>VLOOKUP($D215,MAIN!$C$2:$BD$114,13)</x:f>
        <x:v>#N/A</x:v>
      </x:c>
      <x:c r="P215" s="312" t="e">
        <x:f>VLOOKUP($D215,MAIN!$C$2:$BD$1580,9)</x:f>
        <x:v>#N/A</x:v>
      </x:c>
      <x:c r="Q215" s="160" t="e">
        <x:f>VLOOKUP($D215,MAIN!$C$2:$BD$1580,4)</x:f>
        <x:v>#N/A</x:v>
      </x:c>
      <x:c r="R215" s="160" t="e">
        <x:f>VLOOKUP($D215,MAIN!$C$2:$BD$1580,18)</x:f>
        <x:v>#N/A</x:v>
      </x:c>
      <x:c r="S215" s="160" t="e">
        <x:f>VLOOKUP($D215,MAIN!$C$2:$BD$1580,5)</x:f>
        <x:v>#N/A</x:v>
      </x:c>
      <x:c r="T215" s="160" t="e">
        <x:f>VLOOKUP($D215,MAIN!$C$2:$BD$114,19)</x:f>
        <x:v>#N/A</x:v>
      </x:c>
      <x:c r="U215" s="160" t="e">
        <x:f>VLOOKUP($D215,MAIN!$C$2:$BD$114,7)</x:f>
        <x:v>#N/A</x:v>
      </x:c>
      <x:c r="V215" s="160" t="e">
        <x:f>VLOOKUP($D215,MAIN!$C$2:$BD$114,8)</x:f>
        <x:v>#N/A</x:v>
      </x:c>
      <x:c r="W215" s="160" t="e">
        <x:f>VLOOKUP($D215,MAIN!$C$2:$BD$114,15)</x:f>
        <x:v>#N/A</x:v>
      </x:c>
      <x:c r="X215" s="160" t="e">
        <x:f>VLOOKUP($D215,MAIN!$C$2:$BD$114,16)</x:f>
        <x:v>#N/A</x:v>
      </x:c>
      <x:c r="Y215" s="160" t="e">
        <x:f>VLOOKUP($D215,MAIN!$C$2:$BD$114,20)</x:f>
        <x:v>#N/A</x:v>
      </x:c>
      <x:c r="Z215" s="164"/>
      <x:c r="AA215" s="306" t="e">
        <x:f t="shared" si="53"/>
        <x:v>#N/A</x:v>
      </x:c>
      <x:c r="AB215" s="128">
        <x:f t="shared" si="52"/>
        <x:v>0</x:v>
      </x:c>
      <x:c r="AC215" s="165" t="str">
        <x:f t="shared" si="54"/>
        <x:v>0:05</x:v>
      </x:c>
      <x:c r="AD215" s="128" t="s">
        <x:v>2516</x:v>
      </x:c>
      <x:c r="AE215" s="165" t="str">
        <x:f t="shared" si="55"/>
        <x:v>0</x:v>
      </x:c>
      <x:c r="AF215" s="165" t="str">
        <x:f t="shared" si="56"/>
        <x:v>0:00</x:v>
      </x:c>
      <x:c r="AH215" s="163"/>
      <x:c r="AI215" s="162"/>
      <x:c r="AJ215" s="162"/>
      <x:c r="AK215" s="162"/>
      <x:c r="AL215" s="304" t="e">
        <x:f>VLOOKUP($D215,MAIN!$C$2:$BD$1580,11)</x:f>
        <x:v>#N/A</x:v>
      </x:c>
      <x:c r="AM215" s="161" t="e">
        <x:f>VLOOKUP($G215, MAIN!$C$2:$BD$1580,11)</x:f>
        <x:v>#N/A</x:v>
      </x:c>
    </x:row>
    <x:row r="216" spans="1:39" ht="11.25" customHeight="1">
      <x:c r="A216" s="106" t="str">
        <x:f t="shared" si="50"/>
        <x:v xml:space="preserve">  </x:v>
      </x:c>
      <x:c r="B216" s="106" t="str">
        <x:f t="shared" si="51"/>
        <x:v xml:space="preserve">  </x:v>
      </x:c>
      <x:c r="C216" s="106" t="str">
        <x:f t="shared" si="57"/>
        <x:v xml:space="preserve">  </x:v>
      </x:c>
      <x:c r="N216" s="311" t="e">
        <x:f>VLOOKUP($D216,MAIN!$C$2:$BD$1580,12)</x:f>
        <x:v>#N/A</x:v>
      </x:c>
      <x:c r="O216" s="311" t="e">
        <x:f>VLOOKUP($D216,MAIN!$C$2:$BD$114,13)</x:f>
        <x:v>#N/A</x:v>
      </x:c>
      <x:c r="P216" s="312" t="e">
        <x:f>VLOOKUP($D216,MAIN!$C$2:$BD$1580,9)</x:f>
        <x:v>#N/A</x:v>
      </x:c>
      <x:c r="Q216" s="160" t="e">
        <x:f>VLOOKUP($D216,MAIN!$C$2:$BD$1580,4)</x:f>
        <x:v>#N/A</x:v>
      </x:c>
      <x:c r="R216" s="160" t="e">
        <x:f>VLOOKUP($D216,MAIN!$C$2:$BD$1580,18)</x:f>
        <x:v>#N/A</x:v>
      </x:c>
      <x:c r="S216" s="160" t="e">
        <x:f>VLOOKUP($D216,MAIN!$C$2:$BD$1580,5)</x:f>
        <x:v>#N/A</x:v>
      </x:c>
      <x:c r="T216" s="160" t="e">
        <x:f>VLOOKUP($D216,MAIN!$C$2:$BD$114,19)</x:f>
        <x:v>#N/A</x:v>
      </x:c>
      <x:c r="U216" s="160" t="e">
        <x:f>VLOOKUP($D216,MAIN!$C$2:$BD$114,7)</x:f>
        <x:v>#N/A</x:v>
      </x:c>
      <x:c r="V216" s="160" t="e">
        <x:f>VLOOKUP($D216,MAIN!$C$2:$BD$114,8)</x:f>
        <x:v>#N/A</x:v>
      </x:c>
      <x:c r="W216" s="160" t="e">
        <x:f>VLOOKUP($D216,MAIN!$C$2:$BD$114,15)</x:f>
        <x:v>#N/A</x:v>
      </x:c>
      <x:c r="X216" s="160" t="e">
        <x:f>VLOOKUP($D216,MAIN!$C$2:$BD$114,16)</x:f>
        <x:v>#N/A</x:v>
      </x:c>
      <x:c r="Y216" s="160" t="e">
        <x:f>VLOOKUP($D216,MAIN!$C$2:$BD$114,20)</x:f>
        <x:v>#N/A</x:v>
      </x:c>
      <x:c r="Z216" s="164"/>
      <x:c r="AA216" s="306" t="e">
        <x:f t="shared" si="53"/>
        <x:v>#N/A</x:v>
      </x:c>
      <x:c r="AB216" s="128">
        <x:f t="shared" si="52"/>
        <x:v>0</x:v>
      </x:c>
      <x:c r="AC216" s="165" t="str">
        <x:f t="shared" si="54"/>
        <x:v>0:05</x:v>
      </x:c>
      <x:c r="AD216" s="128" t="s">
        <x:v>2516</x:v>
      </x:c>
      <x:c r="AE216" s="165" t="str">
        <x:f t="shared" si="55"/>
        <x:v>0</x:v>
      </x:c>
      <x:c r="AF216" s="165" t="str">
        <x:f t="shared" si="56"/>
        <x:v>0:00</x:v>
      </x:c>
      <x:c r="AH216" s="163"/>
      <x:c r="AI216" s="162"/>
      <x:c r="AJ216" s="162"/>
      <x:c r="AK216" s="162"/>
      <x:c r="AL216" s="304" t="e">
        <x:f>VLOOKUP($D216,MAIN!$C$2:$BD$1580,11)</x:f>
        <x:v>#N/A</x:v>
      </x:c>
      <x:c r="AM216" s="161" t="e">
        <x:f>VLOOKUP($G216, MAIN!$C$2:$BD$1580,11)</x:f>
        <x:v>#N/A</x:v>
      </x:c>
    </x:row>
    <x:row r="217" spans="1:39" ht="11.25" customHeight="1">
      <x:c r="A217" s="106" t="str">
        <x:f t="shared" si="50"/>
        <x:v xml:space="preserve">  </x:v>
      </x:c>
      <x:c r="B217" s="106" t="str">
        <x:f t="shared" si="51"/>
        <x:v xml:space="preserve">  </x:v>
      </x:c>
      <x:c r="C217" s="106" t="str">
        <x:f t="shared" si="57"/>
        <x:v xml:space="preserve">  </x:v>
      </x:c>
      <x:c r="N217" s="311" t="e">
        <x:f>VLOOKUP($D217,MAIN!$C$2:$BD$1580,12)</x:f>
        <x:v>#N/A</x:v>
      </x:c>
      <x:c r="O217" s="311" t="e">
        <x:f>VLOOKUP($D217,MAIN!$C$2:$BD$114,13)</x:f>
        <x:v>#N/A</x:v>
      </x:c>
      <x:c r="P217" s="312" t="e">
        <x:f>VLOOKUP($D217,MAIN!$C$2:$BD$1580,9)</x:f>
        <x:v>#N/A</x:v>
      </x:c>
      <x:c r="Q217" s="160" t="e">
        <x:f>VLOOKUP($D217,MAIN!$C$2:$BD$1580,4)</x:f>
        <x:v>#N/A</x:v>
      </x:c>
      <x:c r="R217" s="160" t="e">
        <x:f>VLOOKUP($D217,MAIN!$C$2:$BD$1580,18)</x:f>
        <x:v>#N/A</x:v>
      </x:c>
      <x:c r="S217" s="160" t="e">
        <x:f>VLOOKUP($D217,MAIN!$C$2:$BD$1580,5)</x:f>
        <x:v>#N/A</x:v>
      </x:c>
      <x:c r="T217" s="160" t="e">
        <x:f>VLOOKUP($D217,MAIN!$C$2:$BD$114,19)</x:f>
        <x:v>#N/A</x:v>
      </x:c>
      <x:c r="U217" s="160" t="e">
        <x:f>VLOOKUP($D217,MAIN!$C$2:$BD$114,7)</x:f>
        <x:v>#N/A</x:v>
      </x:c>
      <x:c r="V217" s="160" t="e">
        <x:f>VLOOKUP($D217,MAIN!$C$2:$BD$114,8)</x:f>
        <x:v>#N/A</x:v>
      </x:c>
      <x:c r="W217" s="160" t="e">
        <x:f>VLOOKUP($D217,MAIN!$C$2:$BD$114,15)</x:f>
        <x:v>#N/A</x:v>
      </x:c>
      <x:c r="X217" s="160" t="e">
        <x:f>VLOOKUP($D217,MAIN!$C$2:$BD$114,16)</x:f>
        <x:v>#N/A</x:v>
      </x:c>
      <x:c r="Y217" s="160" t="e">
        <x:f>VLOOKUP($D217,MAIN!$C$2:$BD$114,20)</x:f>
        <x:v>#N/A</x:v>
      </x:c>
      <x:c r="Z217" s="164"/>
      <x:c r="AA217" s="306" t="e">
        <x:f t="shared" si="53"/>
        <x:v>#N/A</x:v>
      </x:c>
      <x:c r="AB217" s="128">
        <x:f t="shared" si="52"/>
        <x:v>0</x:v>
      </x:c>
      <x:c r="AC217" s="165" t="str">
        <x:f t="shared" si="54"/>
        <x:v>0:05</x:v>
      </x:c>
      <x:c r="AD217" s="128" t="s">
        <x:v>2516</x:v>
      </x:c>
      <x:c r="AE217" s="165" t="str">
        <x:f t="shared" si="55"/>
        <x:v>0</x:v>
      </x:c>
      <x:c r="AF217" s="165" t="str">
        <x:f t="shared" si="56"/>
        <x:v>0:00</x:v>
      </x:c>
      <x:c r="AH217" s="163"/>
      <x:c r="AI217" s="162"/>
      <x:c r="AJ217" s="162"/>
      <x:c r="AK217" s="162"/>
      <x:c r="AL217" s="304" t="e">
        <x:f>VLOOKUP($D217,MAIN!$C$2:$BD$1580,11)</x:f>
        <x:v>#N/A</x:v>
      </x:c>
      <x:c r="AM217" s="161" t="e">
        <x:f>VLOOKUP($G217, MAIN!$C$2:$BD$1580,11)</x:f>
        <x:v>#N/A</x:v>
      </x:c>
    </x:row>
    <x:row r="218" spans="1:39" ht="11.25" customHeight="1">
      <x:c r="A218" s="106" t="str">
        <x:f t="shared" si="50"/>
        <x:v xml:space="preserve">  </x:v>
      </x:c>
      <x:c r="B218" s="106" t="str">
        <x:f t="shared" si="51"/>
        <x:v xml:space="preserve">  </x:v>
      </x:c>
      <x:c r="C218" s="106" t="str">
        <x:f t="shared" si="57"/>
        <x:v xml:space="preserve">  </x:v>
      </x:c>
      <x:c r="N218" s="311" t="e">
        <x:f>VLOOKUP($D218,MAIN!$C$2:$BD$1580,12)</x:f>
        <x:v>#N/A</x:v>
      </x:c>
      <x:c r="O218" s="311" t="e">
        <x:f>VLOOKUP($D218,MAIN!$C$2:$BD$114,13)</x:f>
        <x:v>#N/A</x:v>
      </x:c>
      <x:c r="P218" s="312" t="e">
        <x:f>VLOOKUP($D218,MAIN!$C$2:$BD$1580,9)</x:f>
        <x:v>#N/A</x:v>
      </x:c>
      <x:c r="Q218" s="160" t="e">
        <x:f>VLOOKUP($D218,MAIN!$C$2:$BD$1580,4)</x:f>
        <x:v>#N/A</x:v>
      </x:c>
      <x:c r="R218" s="160" t="e">
        <x:f>VLOOKUP($D218,MAIN!$C$2:$BD$1580,18)</x:f>
        <x:v>#N/A</x:v>
      </x:c>
      <x:c r="S218" s="160" t="e">
        <x:f>VLOOKUP($D218,MAIN!$C$2:$BD$1580,5)</x:f>
        <x:v>#N/A</x:v>
      </x:c>
      <x:c r="T218" s="160" t="e">
        <x:f>VLOOKUP($D218,MAIN!$C$2:$BD$114,19)</x:f>
        <x:v>#N/A</x:v>
      </x:c>
      <x:c r="U218" s="160" t="e">
        <x:f>VLOOKUP($D218,MAIN!$C$2:$BD$114,7)</x:f>
        <x:v>#N/A</x:v>
      </x:c>
      <x:c r="V218" s="160" t="e">
        <x:f>VLOOKUP($D218,MAIN!$C$2:$BD$114,8)</x:f>
        <x:v>#N/A</x:v>
      </x:c>
      <x:c r="W218" s="160" t="e">
        <x:f>VLOOKUP($D218,MAIN!$C$2:$BD$114,15)</x:f>
        <x:v>#N/A</x:v>
      </x:c>
      <x:c r="X218" s="160" t="e">
        <x:f>VLOOKUP($D218,MAIN!$C$2:$BD$114,16)</x:f>
        <x:v>#N/A</x:v>
      </x:c>
      <x:c r="Y218" s="160" t="e">
        <x:f>VLOOKUP($D218,MAIN!$C$2:$BD$114,20)</x:f>
        <x:v>#N/A</x:v>
      </x:c>
      <x:c r="Z218" s="164"/>
      <x:c r="AA218" s="306" t="e">
        <x:f t="shared" si="53"/>
        <x:v>#N/A</x:v>
      </x:c>
      <x:c r="AB218" s="128">
        <x:f t="shared" si="52"/>
        <x:v>0</x:v>
      </x:c>
      <x:c r="AC218" s="165" t="str">
        <x:f t="shared" si="54"/>
        <x:v>0:05</x:v>
      </x:c>
      <x:c r="AD218" s="128" t="s">
        <x:v>2516</x:v>
      </x:c>
      <x:c r="AE218" s="165" t="str">
        <x:f t="shared" si="55"/>
        <x:v>0</x:v>
      </x:c>
      <x:c r="AF218" s="165" t="str">
        <x:f t="shared" si="56"/>
        <x:v>0:00</x:v>
      </x:c>
      <x:c r="AH218" s="163"/>
      <x:c r="AI218" s="162"/>
      <x:c r="AJ218" s="162"/>
      <x:c r="AK218" s="162"/>
      <x:c r="AL218" s="304" t="e">
        <x:f>VLOOKUP($D218,MAIN!$C$2:$BD$1580,11)</x:f>
        <x:v>#N/A</x:v>
      </x:c>
      <x:c r="AM218" s="161" t="e">
        <x:f>VLOOKUP($G218, MAIN!$C$2:$BD$1580,11)</x:f>
        <x:v>#N/A</x:v>
      </x:c>
    </x:row>
    <x:row r="219" spans="1:39" ht="11.25" customHeight="1">
      <x:c r="A219" s="106" t="str">
        <x:f t="shared" si="50"/>
        <x:v xml:space="preserve">  </x:v>
      </x:c>
      <x:c r="B219" s="106" t="str">
        <x:f t="shared" si="51"/>
        <x:v xml:space="preserve">  </x:v>
      </x:c>
      <x:c r="C219" s="106" t="str">
        <x:f t="shared" si="57"/>
        <x:v xml:space="preserve">  </x:v>
      </x:c>
      <x:c r="N219" s="311" t="e">
        <x:f>VLOOKUP($D219,MAIN!$C$2:$BD$1580,12)</x:f>
        <x:v>#N/A</x:v>
      </x:c>
      <x:c r="O219" s="311" t="e">
        <x:f>VLOOKUP($D219,MAIN!$C$2:$BD$114,13)</x:f>
        <x:v>#N/A</x:v>
      </x:c>
      <x:c r="P219" s="312" t="e">
        <x:f>VLOOKUP($D219,MAIN!$C$2:$BD$1580,9)</x:f>
        <x:v>#N/A</x:v>
      </x:c>
      <x:c r="Q219" s="160" t="e">
        <x:f>VLOOKUP($D219,MAIN!$C$2:$BD$1580,4)</x:f>
        <x:v>#N/A</x:v>
      </x:c>
      <x:c r="R219" s="160" t="e">
        <x:f>VLOOKUP($D219,MAIN!$C$2:$BD$1580,18)</x:f>
        <x:v>#N/A</x:v>
      </x:c>
      <x:c r="S219" s="160" t="e">
        <x:f>VLOOKUP($D219,MAIN!$C$2:$BD$1580,5)</x:f>
        <x:v>#N/A</x:v>
      </x:c>
      <x:c r="T219" s="160" t="e">
        <x:f>VLOOKUP($D219,MAIN!$C$2:$BD$114,19)</x:f>
        <x:v>#N/A</x:v>
      </x:c>
      <x:c r="U219" s="160" t="e">
        <x:f>VLOOKUP($D219,MAIN!$C$2:$BD$114,7)</x:f>
        <x:v>#N/A</x:v>
      </x:c>
      <x:c r="V219" s="160" t="e">
        <x:f>VLOOKUP($D219,MAIN!$C$2:$BD$114,8)</x:f>
        <x:v>#N/A</x:v>
      </x:c>
      <x:c r="W219" s="160" t="e">
        <x:f>VLOOKUP($D219,MAIN!$C$2:$BD$114,15)</x:f>
        <x:v>#N/A</x:v>
      </x:c>
      <x:c r="X219" s="160" t="e">
        <x:f>VLOOKUP($D219,MAIN!$C$2:$BD$114,16)</x:f>
        <x:v>#N/A</x:v>
      </x:c>
      <x:c r="Y219" s="160" t="e">
        <x:f>VLOOKUP($D219,MAIN!$C$2:$BD$114,20)</x:f>
        <x:v>#N/A</x:v>
      </x:c>
      <x:c r="Z219" s="164"/>
      <x:c r="AA219" s="306" t="e">
        <x:f t="shared" si="53"/>
        <x:v>#N/A</x:v>
      </x:c>
      <x:c r="AB219" s="128">
        <x:f t="shared" si="52"/>
        <x:v>0</x:v>
      </x:c>
      <x:c r="AC219" s="165" t="str">
        <x:f t="shared" si="54"/>
        <x:v>0:05</x:v>
      </x:c>
      <x:c r="AD219" s="128" t="s">
        <x:v>2516</x:v>
      </x:c>
      <x:c r="AE219" s="165" t="str">
        <x:f t="shared" si="55"/>
        <x:v>0</x:v>
      </x:c>
      <x:c r="AF219" s="165" t="str">
        <x:f t="shared" si="56"/>
        <x:v>0:00</x:v>
      </x:c>
      <x:c r="AH219" s="163"/>
      <x:c r="AI219" s="162"/>
      <x:c r="AJ219" s="162"/>
      <x:c r="AK219" s="162"/>
      <x:c r="AL219" s="304" t="e">
        <x:f>VLOOKUP($D219,MAIN!$C$2:$BD$1580,11)</x:f>
        <x:v>#N/A</x:v>
      </x:c>
      <x:c r="AM219" s="161" t="e">
        <x:f>VLOOKUP($G219, MAIN!$C$2:$BD$1580,11)</x:f>
        <x:v>#N/A</x:v>
      </x:c>
    </x:row>
    <x:row r="220" spans="1:39" ht="11.25" customHeight="1">
      <x:c r="A220" s="106" t="str">
        <x:f t="shared" si="50"/>
        <x:v xml:space="preserve">  </x:v>
      </x:c>
      <x:c r="B220" s="106" t="str">
        <x:f t="shared" si="51"/>
        <x:v xml:space="preserve">  </x:v>
      </x:c>
      <x:c r="C220" s="106" t="str">
        <x:f t="shared" si="57"/>
        <x:v xml:space="preserve">  </x:v>
      </x:c>
      <x:c r="N220" s="311" t="e">
        <x:f>VLOOKUP($D220,MAIN!$C$2:$BD$1580,12)</x:f>
        <x:v>#N/A</x:v>
      </x:c>
      <x:c r="O220" s="311" t="e">
        <x:f>VLOOKUP($D220,MAIN!$C$2:$BD$114,13)</x:f>
        <x:v>#N/A</x:v>
      </x:c>
      <x:c r="P220" s="312" t="e">
        <x:f>VLOOKUP($D220,MAIN!$C$2:$BD$1580,9)</x:f>
        <x:v>#N/A</x:v>
      </x:c>
      <x:c r="Q220" s="160" t="e">
        <x:f>VLOOKUP($D220,MAIN!$C$2:$BD$1580,4)</x:f>
        <x:v>#N/A</x:v>
      </x:c>
      <x:c r="R220" s="160" t="e">
        <x:f>VLOOKUP($D220,MAIN!$C$2:$BD$1580,18)</x:f>
        <x:v>#N/A</x:v>
      </x:c>
      <x:c r="S220" s="160" t="e">
        <x:f>VLOOKUP($D220,MAIN!$C$2:$BD$1580,5)</x:f>
        <x:v>#N/A</x:v>
      </x:c>
      <x:c r="T220" s="160" t="e">
        <x:f>VLOOKUP($D220,MAIN!$C$2:$BD$114,19)</x:f>
        <x:v>#N/A</x:v>
      </x:c>
      <x:c r="U220" s="160" t="e">
        <x:f>VLOOKUP($D220,MAIN!$C$2:$BD$114,7)</x:f>
        <x:v>#N/A</x:v>
      </x:c>
      <x:c r="V220" s="160" t="e">
        <x:f>VLOOKUP($D220,MAIN!$C$2:$BD$114,8)</x:f>
        <x:v>#N/A</x:v>
      </x:c>
      <x:c r="W220" s="160" t="e">
        <x:f>VLOOKUP($D220,MAIN!$C$2:$BD$114,15)</x:f>
        <x:v>#N/A</x:v>
      </x:c>
      <x:c r="X220" s="160" t="e">
        <x:f>VLOOKUP($D220,MAIN!$C$2:$BD$114,16)</x:f>
        <x:v>#N/A</x:v>
      </x:c>
      <x:c r="Y220" s="160" t="e">
        <x:f>VLOOKUP($D220,MAIN!$C$2:$BD$114,20)</x:f>
        <x:v>#N/A</x:v>
      </x:c>
      <x:c r="Z220" s="164"/>
      <x:c r="AA220" s="306" t="e">
        <x:f t="shared" si="53"/>
        <x:v>#N/A</x:v>
      </x:c>
      <x:c r="AB220" s="128">
        <x:f t="shared" si="52"/>
        <x:v>0</x:v>
      </x:c>
      <x:c r="AC220" s="165" t="str">
        <x:f t="shared" si="54"/>
        <x:v>0:05</x:v>
      </x:c>
      <x:c r="AD220" s="128" t="s">
        <x:v>2516</x:v>
      </x:c>
      <x:c r="AE220" s="165" t="str">
        <x:f t="shared" si="55"/>
        <x:v>0</x:v>
      </x:c>
      <x:c r="AF220" s="165" t="str">
        <x:f t="shared" si="56"/>
        <x:v>0:00</x:v>
      </x:c>
      <x:c r="AH220" s="163"/>
      <x:c r="AI220" s="162"/>
      <x:c r="AJ220" s="162"/>
      <x:c r="AK220" s="162"/>
      <x:c r="AL220" s="304" t="e">
        <x:f>VLOOKUP($D220,MAIN!$C$2:$BD$1580,11)</x:f>
        <x:v>#N/A</x:v>
      </x:c>
      <x:c r="AM220" s="161" t="e">
        <x:f>VLOOKUP($G220, MAIN!$C$2:$BD$1580,11)</x:f>
        <x:v>#N/A</x:v>
      </x:c>
    </x:row>
    <x:row r="221" spans="1:39" ht="11.25" customHeight="1">
      <x:c r="A221" s="106" t="str">
        <x:f t="shared" si="50"/>
        <x:v xml:space="preserve">  </x:v>
      </x:c>
      <x:c r="B221" s="106" t="str">
        <x:f t="shared" si="51"/>
        <x:v xml:space="preserve">  </x:v>
      </x:c>
      <x:c r="C221" s="106" t="str">
        <x:f t="shared" si="57"/>
        <x:v xml:space="preserve">  </x:v>
      </x:c>
      <x:c r="N221" s="311" t="e">
        <x:f>VLOOKUP($D221,MAIN!$C$2:$BD$1580,12)</x:f>
        <x:v>#N/A</x:v>
      </x:c>
      <x:c r="O221" s="311" t="e">
        <x:f>VLOOKUP($D221,MAIN!$C$2:$BD$114,13)</x:f>
        <x:v>#N/A</x:v>
      </x:c>
      <x:c r="P221" s="312" t="e">
        <x:f>VLOOKUP($D221,MAIN!$C$2:$BD$1580,9)</x:f>
        <x:v>#N/A</x:v>
      </x:c>
      <x:c r="Q221" s="160" t="e">
        <x:f>VLOOKUP($D221,MAIN!$C$2:$BD$1580,4)</x:f>
        <x:v>#N/A</x:v>
      </x:c>
      <x:c r="R221" s="160" t="e">
        <x:f>VLOOKUP($D221,MAIN!$C$2:$BD$1580,18)</x:f>
        <x:v>#N/A</x:v>
      </x:c>
      <x:c r="S221" s="160" t="e">
        <x:f>VLOOKUP($D221,MAIN!$C$2:$BD$1580,5)</x:f>
        <x:v>#N/A</x:v>
      </x:c>
      <x:c r="T221" s="160" t="e">
        <x:f>VLOOKUP($D221,MAIN!$C$2:$BD$114,19)</x:f>
        <x:v>#N/A</x:v>
      </x:c>
      <x:c r="U221" s="160" t="e">
        <x:f>VLOOKUP($D221,MAIN!$C$2:$BD$114,7)</x:f>
        <x:v>#N/A</x:v>
      </x:c>
      <x:c r="V221" s="160" t="e">
        <x:f>VLOOKUP($D221,MAIN!$C$2:$BD$114,8)</x:f>
        <x:v>#N/A</x:v>
      </x:c>
      <x:c r="W221" s="160" t="e">
        <x:f>VLOOKUP($D221,MAIN!$C$2:$BD$114,15)</x:f>
        <x:v>#N/A</x:v>
      </x:c>
      <x:c r="X221" s="160" t="e">
        <x:f>VLOOKUP($D221,MAIN!$C$2:$BD$114,16)</x:f>
        <x:v>#N/A</x:v>
      </x:c>
      <x:c r="Y221" s="160" t="e">
        <x:f>VLOOKUP($D221,MAIN!$C$2:$BD$114,20)</x:f>
        <x:v>#N/A</x:v>
      </x:c>
      <x:c r="Z221" s="164"/>
      <x:c r="AA221" s="306" t="e">
        <x:f t="shared" si="53"/>
        <x:v>#N/A</x:v>
      </x:c>
      <x:c r="AB221" s="128">
        <x:f t="shared" si="52"/>
        <x:v>0</x:v>
      </x:c>
      <x:c r="AC221" s="165" t="str">
        <x:f t="shared" si="54"/>
        <x:v>0:05</x:v>
      </x:c>
      <x:c r="AD221" s="128" t="s">
        <x:v>2516</x:v>
      </x:c>
      <x:c r="AE221" s="165" t="str">
        <x:f t="shared" si="55"/>
        <x:v>0</x:v>
      </x:c>
      <x:c r="AF221" s="165" t="str">
        <x:f t="shared" si="56"/>
        <x:v>0:00</x:v>
      </x:c>
      <x:c r="AH221" s="163"/>
      <x:c r="AI221" s="162"/>
      <x:c r="AJ221" s="162"/>
      <x:c r="AK221" s="162"/>
      <x:c r="AL221" s="304" t="e">
        <x:f>VLOOKUP($D221,MAIN!$C$2:$BD$1580,11)</x:f>
        <x:v>#N/A</x:v>
      </x:c>
      <x:c r="AM221" s="161" t="e">
        <x:f>VLOOKUP($G221, MAIN!$C$2:$BD$1580,11)</x:f>
        <x:v>#N/A</x:v>
      </x:c>
    </x:row>
    <x:row r="222" spans="1:39" ht="11.25" customHeight="1">
      <x:c r="A222" s="106" t="str">
        <x:f t="shared" si="50"/>
        <x:v xml:space="preserve">  </x:v>
      </x:c>
      <x:c r="B222" s="106" t="str">
        <x:f t="shared" si="51"/>
        <x:v xml:space="preserve">  </x:v>
      </x:c>
      <x:c r="C222" s="106" t="str">
        <x:f t="shared" si="57"/>
        <x:v xml:space="preserve">  </x:v>
      </x:c>
      <x:c r="N222" s="311" t="e">
        <x:f>VLOOKUP($D222,MAIN!$C$2:$BD$1580,12)</x:f>
        <x:v>#N/A</x:v>
      </x:c>
      <x:c r="O222" s="311" t="e">
        <x:f>VLOOKUP($D222,MAIN!$C$2:$BD$114,13)</x:f>
        <x:v>#N/A</x:v>
      </x:c>
      <x:c r="P222" s="312" t="e">
        <x:f>VLOOKUP($D222,MAIN!$C$2:$BD$1580,9)</x:f>
        <x:v>#N/A</x:v>
      </x:c>
      <x:c r="Q222" s="160" t="e">
        <x:f>VLOOKUP($D222,MAIN!$C$2:$BD$1580,4)</x:f>
        <x:v>#N/A</x:v>
      </x:c>
      <x:c r="R222" s="160" t="e">
        <x:f>VLOOKUP($D222,MAIN!$C$2:$BD$1580,18)</x:f>
        <x:v>#N/A</x:v>
      </x:c>
      <x:c r="S222" s="160" t="e">
        <x:f>VLOOKUP($D222,MAIN!$C$2:$BD$1580,5)</x:f>
        <x:v>#N/A</x:v>
      </x:c>
      <x:c r="T222" s="160" t="e">
        <x:f>VLOOKUP($D222,MAIN!$C$2:$BD$114,19)</x:f>
        <x:v>#N/A</x:v>
      </x:c>
      <x:c r="U222" s="160" t="e">
        <x:f>VLOOKUP($D222,MAIN!$C$2:$BD$114,7)</x:f>
        <x:v>#N/A</x:v>
      </x:c>
      <x:c r="V222" s="160" t="e">
        <x:f>VLOOKUP($D222,MAIN!$C$2:$BD$114,8)</x:f>
        <x:v>#N/A</x:v>
      </x:c>
      <x:c r="W222" s="160" t="e">
        <x:f>VLOOKUP($D222,MAIN!$C$2:$BD$114,15)</x:f>
        <x:v>#N/A</x:v>
      </x:c>
      <x:c r="X222" s="160" t="e">
        <x:f>VLOOKUP($D222,MAIN!$C$2:$BD$114,16)</x:f>
        <x:v>#N/A</x:v>
      </x:c>
      <x:c r="Y222" s="160" t="e">
        <x:f>VLOOKUP($D222,MAIN!$C$2:$BD$114,20)</x:f>
        <x:v>#N/A</x:v>
      </x:c>
      <x:c r="Z222" s="164"/>
      <x:c r="AA222" s="306" t="e">
        <x:f t="shared" si="53"/>
        <x:v>#N/A</x:v>
      </x:c>
      <x:c r="AB222" s="128">
        <x:f t="shared" si="52"/>
        <x:v>0</x:v>
      </x:c>
      <x:c r="AC222" s="165" t="str">
        <x:f t="shared" si="54"/>
        <x:v>0:05</x:v>
      </x:c>
      <x:c r="AD222" s="128" t="s">
        <x:v>2516</x:v>
      </x:c>
      <x:c r="AE222" s="165" t="str">
        <x:f t="shared" si="55"/>
        <x:v>0</x:v>
      </x:c>
      <x:c r="AF222" s="165" t="str">
        <x:f t="shared" si="56"/>
        <x:v>0:00</x:v>
      </x:c>
      <x:c r="AH222" s="163"/>
      <x:c r="AI222" s="162"/>
      <x:c r="AJ222" s="162"/>
      <x:c r="AK222" s="162"/>
      <x:c r="AL222" s="304" t="e">
        <x:f>VLOOKUP($D222,MAIN!$C$2:$BD$1580,11)</x:f>
        <x:v>#N/A</x:v>
      </x:c>
      <x:c r="AM222" s="161" t="e">
        <x:f>VLOOKUP($G222, MAIN!$C$2:$BD$1580,11)</x:f>
        <x:v>#N/A</x:v>
      </x:c>
    </x:row>
    <x:row r="223" spans="1:39" ht="11.25" customHeight="1">
      <x:c r="A223" s="106" t="str">
        <x:f t="shared" si="50"/>
        <x:v xml:space="preserve">  </x:v>
      </x:c>
      <x:c r="B223" s="106" t="str">
        <x:f t="shared" si="51"/>
        <x:v xml:space="preserve">  </x:v>
      </x:c>
      <x:c r="C223" s="106" t="str">
        <x:f t="shared" si="57"/>
        <x:v xml:space="preserve">  </x:v>
      </x:c>
      <x:c r="N223" s="311" t="e">
        <x:f>VLOOKUP($D223,MAIN!$C$2:$BD$1580,12)</x:f>
        <x:v>#N/A</x:v>
      </x:c>
      <x:c r="O223" s="311" t="e">
        <x:f>VLOOKUP($D223,MAIN!$C$2:$BD$114,13)</x:f>
        <x:v>#N/A</x:v>
      </x:c>
      <x:c r="P223" s="312" t="e">
        <x:f>VLOOKUP($D223,MAIN!$C$2:$BD$1580,9)</x:f>
        <x:v>#N/A</x:v>
      </x:c>
      <x:c r="Q223" s="160" t="e">
        <x:f>VLOOKUP($D223,MAIN!$C$2:$BD$1580,4)</x:f>
        <x:v>#N/A</x:v>
      </x:c>
      <x:c r="R223" s="160" t="e">
        <x:f>VLOOKUP($D223,MAIN!$C$2:$BD$1580,18)</x:f>
        <x:v>#N/A</x:v>
      </x:c>
      <x:c r="S223" s="160" t="e">
        <x:f>VLOOKUP($D223,MAIN!$C$2:$BD$1580,5)</x:f>
        <x:v>#N/A</x:v>
      </x:c>
      <x:c r="T223" s="160" t="e">
        <x:f>VLOOKUP($D223,MAIN!$C$2:$BD$114,19)</x:f>
        <x:v>#N/A</x:v>
      </x:c>
      <x:c r="U223" s="160" t="e">
        <x:f>VLOOKUP($D223,MAIN!$C$2:$BD$114,7)</x:f>
        <x:v>#N/A</x:v>
      </x:c>
      <x:c r="V223" s="160" t="e">
        <x:f>VLOOKUP($D223,MAIN!$C$2:$BD$114,8)</x:f>
        <x:v>#N/A</x:v>
      </x:c>
      <x:c r="W223" s="160" t="e">
        <x:f>VLOOKUP($D223,MAIN!$C$2:$BD$114,15)</x:f>
        <x:v>#N/A</x:v>
      </x:c>
      <x:c r="X223" s="160" t="e">
        <x:f>VLOOKUP($D223,MAIN!$C$2:$BD$114,16)</x:f>
        <x:v>#N/A</x:v>
      </x:c>
      <x:c r="Y223" s="160" t="e">
        <x:f>VLOOKUP($D223,MAIN!$C$2:$BD$114,20)</x:f>
        <x:v>#N/A</x:v>
      </x:c>
      <x:c r="Z223" s="164"/>
      <x:c r="AA223" s="306" t="e">
        <x:f t="shared" si="53"/>
        <x:v>#N/A</x:v>
      </x:c>
      <x:c r="AB223" s="128">
        <x:f t="shared" si="52"/>
        <x:v>0</x:v>
      </x:c>
      <x:c r="AC223" s="165" t="str">
        <x:f t="shared" si="54"/>
        <x:v>0:05</x:v>
      </x:c>
      <x:c r="AD223" s="128" t="s">
        <x:v>2516</x:v>
      </x:c>
      <x:c r="AE223" s="165" t="str">
        <x:f t="shared" si="55"/>
        <x:v>0</x:v>
      </x:c>
      <x:c r="AF223" s="165" t="str">
        <x:f t="shared" si="56"/>
        <x:v>0:00</x:v>
      </x:c>
      <x:c r="AH223" s="163"/>
      <x:c r="AI223" s="162"/>
      <x:c r="AJ223" s="162"/>
      <x:c r="AK223" s="162"/>
      <x:c r="AL223" s="304" t="e">
        <x:f>VLOOKUP($D223,MAIN!$C$2:$BD$1580,11)</x:f>
        <x:v>#N/A</x:v>
      </x:c>
      <x:c r="AM223" s="161" t="e">
        <x:f>VLOOKUP($G223, MAIN!$C$2:$BD$1580,11)</x:f>
        <x:v>#N/A</x:v>
      </x:c>
    </x:row>
    <x:row r="224" spans="1:39" ht="11.25" customHeight="1">
      <x:c r="A224" s="106" t="str">
        <x:f t="shared" si="50"/>
        <x:v xml:space="preserve">  </x:v>
      </x:c>
      <x:c r="B224" s="106" t="str">
        <x:f t="shared" si="51"/>
        <x:v xml:space="preserve">  </x:v>
      </x:c>
      <x:c r="C224" s="106" t="str">
        <x:f t="shared" si="57"/>
        <x:v xml:space="preserve">  </x:v>
      </x:c>
      <x:c r="N224" s="311" t="e">
        <x:f>VLOOKUP($D224,MAIN!$C$2:$BD$1580,12)</x:f>
        <x:v>#N/A</x:v>
      </x:c>
      <x:c r="O224" s="311" t="e">
        <x:f>VLOOKUP($D224,MAIN!$C$2:$BD$114,13)</x:f>
        <x:v>#N/A</x:v>
      </x:c>
      <x:c r="P224" s="312" t="e">
        <x:f>VLOOKUP($D224,MAIN!$C$2:$BD$1580,9)</x:f>
        <x:v>#N/A</x:v>
      </x:c>
      <x:c r="Q224" s="160" t="e">
        <x:f>VLOOKUP($D224,MAIN!$C$2:$BD$1580,4)</x:f>
        <x:v>#N/A</x:v>
      </x:c>
      <x:c r="R224" s="160" t="e">
        <x:f>VLOOKUP($D224,MAIN!$C$2:$BD$1580,18)</x:f>
        <x:v>#N/A</x:v>
      </x:c>
      <x:c r="S224" s="160" t="e">
        <x:f>VLOOKUP($D224,MAIN!$C$2:$BD$1580,5)</x:f>
        <x:v>#N/A</x:v>
      </x:c>
      <x:c r="T224" s="160" t="e">
        <x:f>VLOOKUP($D224,MAIN!$C$2:$BD$114,19)</x:f>
        <x:v>#N/A</x:v>
      </x:c>
      <x:c r="U224" s="160" t="e">
        <x:f>VLOOKUP($D224,MAIN!$C$2:$BD$114,7)</x:f>
        <x:v>#N/A</x:v>
      </x:c>
      <x:c r="V224" s="160" t="e">
        <x:f>VLOOKUP($D224,MAIN!$C$2:$BD$114,8)</x:f>
        <x:v>#N/A</x:v>
      </x:c>
      <x:c r="W224" s="160" t="e">
        <x:f>VLOOKUP($D224,MAIN!$C$2:$BD$114,15)</x:f>
        <x:v>#N/A</x:v>
      </x:c>
      <x:c r="X224" s="160" t="e">
        <x:f>VLOOKUP($D224,MAIN!$C$2:$BD$114,16)</x:f>
        <x:v>#N/A</x:v>
      </x:c>
      <x:c r="Y224" s="160" t="e">
        <x:f>VLOOKUP($D224,MAIN!$C$2:$BD$114,20)</x:f>
        <x:v>#N/A</x:v>
      </x:c>
      <x:c r="Z224" s="164"/>
      <x:c r="AA224" s="306" t="e">
        <x:f t="shared" si="53"/>
        <x:v>#N/A</x:v>
      </x:c>
      <x:c r="AB224" s="128">
        <x:f t="shared" si="52"/>
        <x:v>0</x:v>
      </x:c>
      <x:c r="AC224" s="165" t="str">
        <x:f t="shared" si="54"/>
        <x:v>0:05</x:v>
      </x:c>
      <x:c r="AD224" s="128" t="s">
        <x:v>2516</x:v>
      </x:c>
      <x:c r="AE224" s="165" t="str">
        <x:f t="shared" si="55"/>
        <x:v>0</x:v>
      </x:c>
      <x:c r="AF224" s="165" t="str">
        <x:f t="shared" si="56"/>
        <x:v>0:00</x:v>
      </x:c>
      <x:c r="AH224" s="163"/>
      <x:c r="AI224" s="162"/>
      <x:c r="AJ224" s="162"/>
      <x:c r="AK224" s="162"/>
      <x:c r="AL224" s="304" t="e">
        <x:f>VLOOKUP($D224,MAIN!$C$2:$BD$1580,11)</x:f>
        <x:v>#N/A</x:v>
      </x:c>
      <x:c r="AM224" s="161" t="e">
        <x:f>VLOOKUP($G224, MAIN!$C$2:$BD$1580,11)</x:f>
        <x:v>#N/A</x:v>
      </x:c>
    </x:row>
    <x:row r="225" spans="1:39" ht="11.25" customHeight="1">
      <x:c r="A225" s="106" t="str">
        <x:f t="shared" si="50"/>
        <x:v xml:space="preserve">  </x:v>
      </x:c>
      <x:c r="B225" s="106" t="str">
        <x:f t="shared" si="51"/>
        <x:v xml:space="preserve">  </x:v>
      </x:c>
      <x:c r="C225" s="106" t="str">
        <x:f t="shared" si="57"/>
        <x:v xml:space="preserve">  </x:v>
      </x:c>
      <x:c r="N225" s="311" t="e">
        <x:f>VLOOKUP($D225,MAIN!$C$2:$BD$1580,12)</x:f>
        <x:v>#N/A</x:v>
      </x:c>
      <x:c r="O225" s="311" t="e">
        <x:f>VLOOKUP($D225,MAIN!$C$2:$BD$114,13)</x:f>
        <x:v>#N/A</x:v>
      </x:c>
      <x:c r="P225" s="312" t="e">
        <x:f>VLOOKUP($D225,MAIN!$C$2:$BD$1580,9)</x:f>
        <x:v>#N/A</x:v>
      </x:c>
      <x:c r="Q225" s="160" t="e">
        <x:f>VLOOKUP($D225,MAIN!$C$2:$BD$1580,4)</x:f>
        <x:v>#N/A</x:v>
      </x:c>
      <x:c r="R225" s="160" t="e">
        <x:f>VLOOKUP($D225,MAIN!$C$2:$BD$1580,18)</x:f>
        <x:v>#N/A</x:v>
      </x:c>
      <x:c r="S225" s="160" t="e">
        <x:f>VLOOKUP($D225,MAIN!$C$2:$BD$1580,5)</x:f>
        <x:v>#N/A</x:v>
      </x:c>
      <x:c r="T225" s="160" t="e">
        <x:f>VLOOKUP($D225,MAIN!$C$2:$BD$114,19)</x:f>
        <x:v>#N/A</x:v>
      </x:c>
      <x:c r="U225" s="160" t="e">
        <x:f>VLOOKUP($D225,MAIN!$C$2:$BD$114,7)</x:f>
        <x:v>#N/A</x:v>
      </x:c>
      <x:c r="V225" s="160" t="e">
        <x:f>VLOOKUP($D225,MAIN!$C$2:$BD$114,8)</x:f>
        <x:v>#N/A</x:v>
      </x:c>
      <x:c r="W225" s="160" t="e">
        <x:f>VLOOKUP($D225,MAIN!$C$2:$BD$114,15)</x:f>
        <x:v>#N/A</x:v>
      </x:c>
      <x:c r="X225" s="160" t="e">
        <x:f>VLOOKUP($D225,MAIN!$C$2:$BD$114,16)</x:f>
        <x:v>#N/A</x:v>
      </x:c>
      <x:c r="Y225" s="160" t="e">
        <x:f>VLOOKUP($D225,MAIN!$C$2:$BD$114,20)</x:f>
        <x:v>#N/A</x:v>
      </x:c>
      <x:c r="Z225" s="164"/>
      <x:c r="AA225" s="306" t="e">
        <x:f t="shared" si="53"/>
        <x:v>#N/A</x:v>
      </x:c>
      <x:c r="AB225" s="128">
        <x:f t="shared" si="52"/>
        <x:v>0</x:v>
      </x:c>
      <x:c r="AC225" s="165" t="str">
        <x:f t="shared" si="54"/>
        <x:v>0:05</x:v>
      </x:c>
      <x:c r="AD225" s="128" t="s">
        <x:v>2516</x:v>
      </x:c>
      <x:c r="AE225" s="165" t="str">
        <x:f t="shared" si="55"/>
        <x:v>0</x:v>
      </x:c>
      <x:c r="AF225" s="165" t="str">
        <x:f t="shared" si="56"/>
        <x:v>0:00</x:v>
      </x:c>
      <x:c r="AH225" s="163"/>
      <x:c r="AI225" s="162"/>
      <x:c r="AJ225" s="162"/>
      <x:c r="AK225" s="162"/>
      <x:c r="AL225" s="304" t="e">
        <x:f>VLOOKUP($D225,MAIN!$C$2:$BD$1580,11)</x:f>
        <x:v>#N/A</x:v>
      </x:c>
      <x:c r="AM225" s="161" t="e">
        <x:f>VLOOKUP($G225, MAIN!$C$2:$BD$1580,11)</x:f>
        <x:v>#N/A</x:v>
      </x:c>
    </x:row>
    <x:row r="226" spans="1:39" ht="11.25" customHeight="1">
      <x:c r="A226" s="106" t="str">
        <x:f t="shared" si="50"/>
        <x:v xml:space="preserve">  </x:v>
      </x:c>
      <x:c r="B226" s="106" t="str">
        <x:f t="shared" si="51"/>
        <x:v xml:space="preserve">  </x:v>
      </x:c>
      <x:c r="C226" s="106" t="str">
        <x:f t="shared" si="57"/>
        <x:v xml:space="preserve">  </x:v>
      </x:c>
      <x:c r="N226" s="311" t="e">
        <x:f>VLOOKUP($D226,MAIN!$C$2:$BD$1580,12)</x:f>
        <x:v>#N/A</x:v>
      </x:c>
      <x:c r="O226" s="311" t="e">
        <x:f>VLOOKUP($D226,MAIN!$C$2:$BD$114,13)</x:f>
        <x:v>#N/A</x:v>
      </x:c>
      <x:c r="P226" s="312" t="e">
        <x:f>VLOOKUP($D226,MAIN!$C$2:$BD$1580,9)</x:f>
        <x:v>#N/A</x:v>
      </x:c>
      <x:c r="Q226" s="160" t="e">
        <x:f>VLOOKUP($D226,MAIN!$C$2:$BD$1580,4)</x:f>
        <x:v>#N/A</x:v>
      </x:c>
      <x:c r="R226" s="160" t="e">
        <x:f>VLOOKUP($D226,MAIN!$C$2:$BD$1580,18)</x:f>
        <x:v>#N/A</x:v>
      </x:c>
      <x:c r="S226" s="160" t="e">
        <x:f>VLOOKUP($D226,MAIN!$C$2:$BD$1580,5)</x:f>
        <x:v>#N/A</x:v>
      </x:c>
      <x:c r="T226" s="160" t="e">
        <x:f>VLOOKUP($D226,MAIN!$C$2:$BD$114,19)</x:f>
        <x:v>#N/A</x:v>
      </x:c>
      <x:c r="U226" s="160" t="e">
        <x:f>VLOOKUP($D226,MAIN!$C$2:$BD$114,7)</x:f>
        <x:v>#N/A</x:v>
      </x:c>
      <x:c r="V226" s="160" t="e">
        <x:f>VLOOKUP($D226,MAIN!$C$2:$BD$114,8)</x:f>
        <x:v>#N/A</x:v>
      </x:c>
      <x:c r="W226" s="160" t="e">
        <x:f>VLOOKUP($D226,MAIN!$C$2:$BD$114,15)</x:f>
        <x:v>#N/A</x:v>
      </x:c>
      <x:c r="X226" s="160" t="e">
        <x:f>VLOOKUP($D226,MAIN!$C$2:$BD$114,16)</x:f>
        <x:v>#N/A</x:v>
      </x:c>
      <x:c r="Y226" s="160" t="e">
        <x:f>VLOOKUP($D226,MAIN!$C$2:$BD$114,20)</x:f>
        <x:v>#N/A</x:v>
      </x:c>
      <x:c r="Z226" s="164"/>
      <x:c r="AA226" s="306" t="e">
        <x:f t="shared" si="53"/>
        <x:v>#N/A</x:v>
      </x:c>
      <x:c r="AB226" s="128">
        <x:f t="shared" si="52"/>
        <x:v>0</x:v>
      </x:c>
      <x:c r="AC226" s="165" t="str">
        <x:f t="shared" si="54"/>
        <x:v>0:05</x:v>
      </x:c>
      <x:c r="AD226" s="128" t="s">
        <x:v>2516</x:v>
      </x:c>
      <x:c r="AE226" s="165" t="str">
        <x:f t="shared" si="55"/>
        <x:v>0</x:v>
      </x:c>
      <x:c r="AF226" s="165" t="str">
        <x:f t="shared" si="56"/>
        <x:v>0:00</x:v>
      </x:c>
      <x:c r="AH226" s="163"/>
      <x:c r="AI226" s="162"/>
      <x:c r="AJ226" s="162"/>
      <x:c r="AK226" s="162"/>
      <x:c r="AL226" s="304" t="e">
        <x:f>VLOOKUP($D226,MAIN!$C$2:$BD$1580,11)</x:f>
        <x:v>#N/A</x:v>
      </x:c>
      <x:c r="AM226" s="161" t="e">
        <x:f>VLOOKUP($G226, MAIN!$C$2:$BD$1580,11)</x:f>
        <x:v>#N/A</x:v>
      </x:c>
    </x:row>
    <x:row r="227" spans="1:39" ht="11.25" customHeight="1">
      <x:c r="A227" s="106" t="str">
        <x:f t="shared" si="50"/>
        <x:v xml:space="preserve">  </x:v>
      </x:c>
      <x:c r="B227" s="106" t="str">
        <x:f t="shared" si="51"/>
        <x:v xml:space="preserve">  </x:v>
      </x:c>
      <x:c r="C227" s="106" t="str">
        <x:f t="shared" si="57"/>
        <x:v xml:space="preserve">  </x:v>
      </x:c>
      <x:c r="N227" s="311" t="e">
        <x:f>VLOOKUP($D227,MAIN!$C$2:$BD$1580,12)</x:f>
        <x:v>#N/A</x:v>
      </x:c>
      <x:c r="O227" s="311" t="e">
        <x:f>VLOOKUP($D227,MAIN!$C$2:$BD$114,13)</x:f>
        <x:v>#N/A</x:v>
      </x:c>
      <x:c r="P227" s="312" t="e">
        <x:f>VLOOKUP($D227,MAIN!$C$2:$BD$1580,9)</x:f>
        <x:v>#N/A</x:v>
      </x:c>
      <x:c r="Q227" s="160" t="e">
        <x:f>VLOOKUP($D227,MAIN!$C$2:$BD$1580,4)</x:f>
        <x:v>#N/A</x:v>
      </x:c>
      <x:c r="R227" s="160" t="e">
        <x:f>VLOOKUP($D227,MAIN!$C$2:$BD$1580,18)</x:f>
        <x:v>#N/A</x:v>
      </x:c>
      <x:c r="S227" s="160" t="e">
        <x:f>VLOOKUP($D227,MAIN!$C$2:$BD$1580,5)</x:f>
        <x:v>#N/A</x:v>
      </x:c>
      <x:c r="T227" s="160" t="e">
        <x:f>VLOOKUP($D227,MAIN!$C$2:$BD$114,19)</x:f>
        <x:v>#N/A</x:v>
      </x:c>
      <x:c r="U227" s="160" t="e">
        <x:f>VLOOKUP($D227,MAIN!$C$2:$BD$114,7)</x:f>
        <x:v>#N/A</x:v>
      </x:c>
      <x:c r="V227" s="160" t="e">
        <x:f>VLOOKUP($D227,MAIN!$C$2:$BD$114,8)</x:f>
        <x:v>#N/A</x:v>
      </x:c>
      <x:c r="W227" s="160" t="e">
        <x:f>VLOOKUP($D227,MAIN!$C$2:$BD$114,15)</x:f>
        <x:v>#N/A</x:v>
      </x:c>
      <x:c r="X227" s="160" t="e">
        <x:f>VLOOKUP($D227,MAIN!$C$2:$BD$114,16)</x:f>
        <x:v>#N/A</x:v>
      </x:c>
      <x:c r="Y227" s="160" t="e">
        <x:f>VLOOKUP($D227,MAIN!$C$2:$BD$114,20)</x:f>
        <x:v>#N/A</x:v>
      </x:c>
      <x:c r="Z227" s="164"/>
      <x:c r="AA227" s="306" t="e">
        <x:f t="shared" si="53"/>
        <x:v>#N/A</x:v>
      </x:c>
      <x:c r="AB227" s="128">
        <x:f t="shared" si="52"/>
        <x:v>0</x:v>
      </x:c>
      <x:c r="AC227" s="165" t="str">
        <x:f t="shared" si="54"/>
        <x:v>0:05</x:v>
      </x:c>
      <x:c r="AD227" s="128" t="s">
        <x:v>2516</x:v>
      </x:c>
      <x:c r="AE227" s="165" t="str">
        <x:f t="shared" si="55"/>
        <x:v>0</x:v>
      </x:c>
      <x:c r="AF227" s="165" t="str">
        <x:f t="shared" si="56"/>
        <x:v>0:00</x:v>
      </x:c>
      <x:c r="AH227" s="163"/>
      <x:c r="AI227" s="162"/>
      <x:c r="AJ227" s="162"/>
      <x:c r="AK227" s="162"/>
      <x:c r="AL227" s="304" t="e">
        <x:f>VLOOKUP($D227,MAIN!$C$2:$BD$1580,11)</x:f>
        <x:v>#N/A</x:v>
      </x:c>
      <x:c r="AM227" s="161" t="e">
        <x:f>VLOOKUP($G227, MAIN!$C$2:$BD$1580,11)</x:f>
        <x:v>#N/A</x:v>
      </x:c>
    </x:row>
    <x:row r="228" spans="1:39" ht="11.25" customHeight="1">
      <x:c r="A228" s="106" t="str">
        <x:f t="shared" si="50"/>
        <x:v xml:space="preserve">  </x:v>
      </x:c>
      <x:c r="B228" s="106" t="str">
        <x:f t="shared" si="51"/>
        <x:v xml:space="preserve">  </x:v>
      </x:c>
      <x:c r="C228" s="106" t="str">
        <x:f t="shared" si="57"/>
        <x:v xml:space="preserve">  </x:v>
      </x:c>
      <x:c r="N228" s="311" t="e">
        <x:f>VLOOKUP($D228,MAIN!$C$2:$BD$1580,12)</x:f>
        <x:v>#N/A</x:v>
      </x:c>
      <x:c r="O228" s="311" t="e">
        <x:f>VLOOKUP($D228,MAIN!$C$2:$BD$114,13)</x:f>
        <x:v>#N/A</x:v>
      </x:c>
      <x:c r="P228" s="312" t="e">
        <x:f>VLOOKUP($D228,MAIN!$C$2:$BD$1580,9)</x:f>
        <x:v>#N/A</x:v>
      </x:c>
      <x:c r="Q228" s="160" t="e">
        <x:f>VLOOKUP($D228,MAIN!$C$2:$BD$1580,4)</x:f>
        <x:v>#N/A</x:v>
      </x:c>
      <x:c r="R228" s="160" t="e">
        <x:f>VLOOKUP($D228,MAIN!$C$2:$BD$1580,18)</x:f>
        <x:v>#N/A</x:v>
      </x:c>
      <x:c r="S228" s="160" t="e">
        <x:f>VLOOKUP($D228,MAIN!$C$2:$BD$1580,5)</x:f>
        <x:v>#N/A</x:v>
      </x:c>
      <x:c r="T228" s="160" t="e">
        <x:f>VLOOKUP($D228,MAIN!$C$2:$BD$114,19)</x:f>
        <x:v>#N/A</x:v>
      </x:c>
      <x:c r="U228" s="160" t="e">
        <x:f>VLOOKUP($D228,MAIN!$C$2:$BD$114,7)</x:f>
        <x:v>#N/A</x:v>
      </x:c>
      <x:c r="V228" s="160" t="e">
        <x:f>VLOOKUP($D228,MAIN!$C$2:$BD$114,8)</x:f>
        <x:v>#N/A</x:v>
      </x:c>
      <x:c r="W228" s="160" t="e">
        <x:f>VLOOKUP($D228,MAIN!$C$2:$BD$114,15)</x:f>
        <x:v>#N/A</x:v>
      </x:c>
      <x:c r="X228" s="160" t="e">
        <x:f>VLOOKUP($D228,MAIN!$C$2:$BD$114,16)</x:f>
        <x:v>#N/A</x:v>
      </x:c>
      <x:c r="Y228" s="160" t="e">
        <x:f>VLOOKUP($D228,MAIN!$C$2:$BD$114,20)</x:f>
        <x:v>#N/A</x:v>
      </x:c>
      <x:c r="Z228" s="164"/>
      <x:c r="AA228" s="306" t="e">
        <x:f t="shared" si="53"/>
        <x:v>#N/A</x:v>
      </x:c>
      <x:c r="AB228" s="128">
        <x:f t="shared" si="52"/>
        <x:v>0</x:v>
      </x:c>
      <x:c r="AC228" s="165" t="str">
        <x:f t="shared" si="54"/>
        <x:v>0:05</x:v>
      </x:c>
      <x:c r="AD228" s="128" t="s">
        <x:v>2516</x:v>
      </x:c>
      <x:c r="AE228" s="165" t="str">
        <x:f t="shared" si="55"/>
        <x:v>0</x:v>
      </x:c>
      <x:c r="AF228" s="165" t="str">
        <x:f t="shared" si="56"/>
        <x:v>0:00</x:v>
      </x:c>
      <x:c r="AH228" s="163"/>
      <x:c r="AI228" s="162"/>
      <x:c r="AJ228" s="162"/>
      <x:c r="AK228" s="162"/>
      <x:c r="AL228" s="304" t="e">
        <x:f>VLOOKUP($D228,MAIN!$C$2:$BD$1580,11)</x:f>
        <x:v>#N/A</x:v>
      </x:c>
      <x:c r="AM228" s="161" t="e">
        <x:f>VLOOKUP($G228, MAIN!$C$2:$BD$1580,11)</x:f>
        <x:v>#N/A</x:v>
      </x:c>
    </x:row>
    <x:row r="229" spans="1:39" ht="11.25" customHeight="1">
      <x:c r="A229" s="106" t="str">
        <x:f t="shared" si="50"/>
        <x:v xml:space="preserve">  </x:v>
      </x:c>
      <x:c r="B229" s="106" t="str">
        <x:f t="shared" si="51"/>
        <x:v xml:space="preserve">  </x:v>
      </x:c>
      <x:c r="C229" s="106" t="str">
        <x:f t="shared" si="57"/>
        <x:v xml:space="preserve">  </x:v>
      </x:c>
      <x:c r="N229" s="311" t="e">
        <x:f>VLOOKUP($D229,MAIN!$C$2:$BD$1580,12)</x:f>
        <x:v>#N/A</x:v>
      </x:c>
      <x:c r="O229" s="311" t="e">
        <x:f>VLOOKUP($D229,MAIN!$C$2:$BD$114,13)</x:f>
        <x:v>#N/A</x:v>
      </x:c>
      <x:c r="P229" s="312" t="e">
        <x:f>VLOOKUP($D229,MAIN!$C$2:$BD$1580,9)</x:f>
        <x:v>#N/A</x:v>
      </x:c>
      <x:c r="Q229" s="160" t="e">
        <x:f>VLOOKUP($D229,MAIN!$C$2:$BD$1580,4)</x:f>
        <x:v>#N/A</x:v>
      </x:c>
      <x:c r="R229" s="160" t="e">
        <x:f>VLOOKUP($D229,MAIN!$C$2:$BD$1580,18)</x:f>
        <x:v>#N/A</x:v>
      </x:c>
      <x:c r="S229" s="160" t="e">
        <x:f>VLOOKUP($D229,MAIN!$C$2:$BD$1580,5)</x:f>
        <x:v>#N/A</x:v>
      </x:c>
      <x:c r="T229" s="160" t="e">
        <x:f>VLOOKUP($D229,MAIN!$C$2:$BD$114,19)</x:f>
        <x:v>#N/A</x:v>
      </x:c>
      <x:c r="U229" s="160" t="e">
        <x:f>VLOOKUP($D229,MAIN!$C$2:$BD$114,7)</x:f>
        <x:v>#N/A</x:v>
      </x:c>
      <x:c r="V229" s="160" t="e">
        <x:f>VLOOKUP($D229,MAIN!$C$2:$BD$114,8)</x:f>
        <x:v>#N/A</x:v>
      </x:c>
      <x:c r="W229" s="160" t="e">
        <x:f>VLOOKUP($D229,MAIN!$C$2:$BD$114,15)</x:f>
        <x:v>#N/A</x:v>
      </x:c>
      <x:c r="X229" s="160" t="e">
        <x:f>VLOOKUP($D229,MAIN!$C$2:$BD$114,16)</x:f>
        <x:v>#N/A</x:v>
      </x:c>
      <x:c r="Y229" s="160" t="e">
        <x:f>VLOOKUP($D229,MAIN!$C$2:$BD$114,20)</x:f>
        <x:v>#N/A</x:v>
      </x:c>
      <x:c r="Z229" s="164"/>
      <x:c r="AA229" s="306" t="e">
        <x:f t="shared" si="53"/>
        <x:v>#N/A</x:v>
      </x:c>
      <x:c r="AB229" s="128">
        <x:f t="shared" si="52"/>
        <x:v>0</x:v>
      </x:c>
      <x:c r="AC229" s="165" t="str">
        <x:f t="shared" si="54"/>
        <x:v>0:05</x:v>
      </x:c>
      <x:c r="AD229" s="128" t="s">
        <x:v>2516</x:v>
      </x:c>
      <x:c r="AE229" s="165" t="str">
        <x:f t="shared" si="55"/>
        <x:v>0</x:v>
      </x:c>
      <x:c r="AF229" s="165" t="str">
        <x:f t="shared" si="56"/>
        <x:v>0:00</x:v>
      </x:c>
      <x:c r="AH229" s="163"/>
      <x:c r="AI229" s="162"/>
      <x:c r="AJ229" s="162"/>
      <x:c r="AK229" s="162"/>
      <x:c r="AL229" s="304" t="e">
        <x:f>VLOOKUP($D229,MAIN!$C$2:$BD$1580,11)</x:f>
        <x:v>#N/A</x:v>
      </x:c>
      <x:c r="AM229" s="161" t="e">
        <x:f>VLOOKUP($G229, MAIN!$C$2:$BD$1580,11)</x:f>
        <x:v>#N/A</x:v>
      </x:c>
    </x:row>
    <x:row r="230" spans="1:39" ht="11.25" customHeight="1">
      <x:c r="A230" s="106" t="str">
        <x:f t="shared" si="50"/>
        <x:v xml:space="preserve">  </x:v>
      </x:c>
      <x:c r="B230" s="106" t="str">
        <x:f t="shared" si="51"/>
        <x:v xml:space="preserve">  </x:v>
      </x:c>
      <x:c r="C230" s="106" t="str">
        <x:f t="shared" si="57"/>
        <x:v xml:space="preserve">  </x:v>
      </x:c>
      <x:c r="N230" s="311" t="e">
        <x:f>VLOOKUP($D230,MAIN!$C$2:$BD$1580,12)</x:f>
        <x:v>#N/A</x:v>
      </x:c>
      <x:c r="O230" s="311" t="e">
        <x:f>VLOOKUP($D230,MAIN!$C$2:$BD$114,13)</x:f>
        <x:v>#N/A</x:v>
      </x:c>
      <x:c r="P230" s="312" t="e">
        <x:f>VLOOKUP($D230,MAIN!$C$2:$BD$1580,9)</x:f>
        <x:v>#N/A</x:v>
      </x:c>
      <x:c r="Q230" s="160" t="e">
        <x:f>VLOOKUP($D230,MAIN!$C$2:$BD$1580,4)</x:f>
        <x:v>#N/A</x:v>
      </x:c>
      <x:c r="R230" s="160" t="e">
        <x:f>VLOOKUP($D230,MAIN!$C$2:$BD$1580,18)</x:f>
        <x:v>#N/A</x:v>
      </x:c>
      <x:c r="S230" s="160" t="e">
        <x:f>VLOOKUP($D230,MAIN!$C$2:$BD$1580,5)</x:f>
        <x:v>#N/A</x:v>
      </x:c>
      <x:c r="T230" s="160" t="e">
        <x:f>VLOOKUP($D230,MAIN!$C$2:$BD$114,19)</x:f>
        <x:v>#N/A</x:v>
      </x:c>
      <x:c r="U230" s="160" t="e">
        <x:f>VLOOKUP($D230,MAIN!$C$2:$BD$114,7)</x:f>
        <x:v>#N/A</x:v>
      </x:c>
      <x:c r="V230" s="160" t="e">
        <x:f>VLOOKUP($D230,MAIN!$C$2:$BD$114,8)</x:f>
        <x:v>#N/A</x:v>
      </x:c>
      <x:c r="W230" s="160" t="e">
        <x:f>VLOOKUP($D230,MAIN!$C$2:$BD$114,15)</x:f>
        <x:v>#N/A</x:v>
      </x:c>
      <x:c r="X230" s="160" t="e">
        <x:f>VLOOKUP($D230,MAIN!$C$2:$BD$114,16)</x:f>
        <x:v>#N/A</x:v>
      </x:c>
      <x:c r="Y230" s="160" t="e">
        <x:f>VLOOKUP($D230,MAIN!$C$2:$BD$114,20)</x:f>
        <x:v>#N/A</x:v>
      </x:c>
      <x:c r="Z230" s="164"/>
      <x:c r="AA230" s="306" t="e">
        <x:f t="shared" si="53"/>
        <x:v>#N/A</x:v>
      </x:c>
      <x:c r="AB230" s="128">
        <x:f t="shared" si="52"/>
        <x:v>0</x:v>
      </x:c>
      <x:c r="AC230" s="165" t="str">
        <x:f t="shared" si="54"/>
        <x:v>0:05</x:v>
      </x:c>
      <x:c r="AD230" s="128" t="s">
        <x:v>2516</x:v>
      </x:c>
      <x:c r="AE230" s="165" t="str">
        <x:f t="shared" si="55"/>
        <x:v>0</x:v>
      </x:c>
      <x:c r="AF230" s="165" t="str">
        <x:f t="shared" si="56"/>
        <x:v>0:00</x:v>
      </x:c>
      <x:c r="AH230" s="163"/>
      <x:c r="AI230" s="162"/>
      <x:c r="AJ230" s="162"/>
      <x:c r="AK230" s="162"/>
      <x:c r="AL230" s="304" t="e">
        <x:f>VLOOKUP($D230,MAIN!$C$2:$BD$1580,11)</x:f>
        <x:v>#N/A</x:v>
      </x:c>
      <x:c r="AM230" s="161" t="e">
        <x:f>VLOOKUP($G230, MAIN!$C$2:$BD$1580,11)</x:f>
        <x:v>#N/A</x:v>
      </x:c>
    </x:row>
    <x:row r="231" spans="1:39" ht="11.25" customHeight="1">
      <x:c r="A231" s="106" t="str">
        <x:f t="shared" si="50"/>
        <x:v xml:space="preserve">  </x:v>
      </x:c>
      <x:c r="B231" s="106" t="str">
        <x:f t="shared" si="51"/>
        <x:v xml:space="preserve">  </x:v>
      </x:c>
      <x:c r="C231" s="106" t="str">
        <x:f t="shared" si="57"/>
        <x:v xml:space="preserve">  </x:v>
      </x:c>
      <x:c r="N231" s="311" t="e">
        <x:f>VLOOKUP($D231,MAIN!$C$2:$BD$1580,12)</x:f>
        <x:v>#N/A</x:v>
      </x:c>
      <x:c r="O231" s="311" t="e">
        <x:f>VLOOKUP($D231,MAIN!$C$2:$BD$114,13)</x:f>
        <x:v>#N/A</x:v>
      </x:c>
      <x:c r="P231" s="312" t="e">
        <x:f>VLOOKUP($D231,MAIN!$C$2:$BD$1580,9)</x:f>
        <x:v>#N/A</x:v>
      </x:c>
      <x:c r="Q231" s="160" t="e">
        <x:f>VLOOKUP($D231,MAIN!$C$2:$BD$1580,4)</x:f>
        <x:v>#N/A</x:v>
      </x:c>
      <x:c r="R231" s="160" t="e">
        <x:f>VLOOKUP($D231,MAIN!$C$2:$BD$1580,18)</x:f>
        <x:v>#N/A</x:v>
      </x:c>
      <x:c r="S231" s="160" t="e">
        <x:f>VLOOKUP($D231,MAIN!$C$2:$BD$1580,5)</x:f>
        <x:v>#N/A</x:v>
      </x:c>
      <x:c r="T231" s="160" t="e">
        <x:f>VLOOKUP($D231,MAIN!$C$2:$BD$114,19)</x:f>
        <x:v>#N/A</x:v>
      </x:c>
      <x:c r="U231" s="160" t="e">
        <x:f>VLOOKUP($D231,MAIN!$C$2:$BD$114,7)</x:f>
        <x:v>#N/A</x:v>
      </x:c>
      <x:c r="V231" s="160" t="e">
        <x:f>VLOOKUP($D231,MAIN!$C$2:$BD$114,8)</x:f>
        <x:v>#N/A</x:v>
      </x:c>
      <x:c r="W231" s="160" t="e">
        <x:f>VLOOKUP($D231,MAIN!$C$2:$BD$114,15)</x:f>
        <x:v>#N/A</x:v>
      </x:c>
      <x:c r="X231" s="160" t="e">
        <x:f>VLOOKUP($D231,MAIN!$C$2:$BD$114,16)</x:f>
        <x:v>#N/A</x:v>
      </x:c>
      <x:c r="Y231" s="160" t="e">
        <x:f>VLOOKUP($D231,MAIN!$C$2:$BD$114,20)</x:f>
        <x:v>#N/A</x:v>
      </x:c>
      <x:c r="Z231" s="164"/>
      <x:c r="AA231" s="306" t="e">
        <x:f t="shared" si="53"/>
        <x:v>#N/A</x:v>
      </x:c>
      <x:c r="AB231" s="128">
        <x:f t="shared" si="52"/>
        <x:v>0</x:v>
      </x:c>
      <x:c r="AC231" s="165" t="str">
        <x:f t="shared" si="54"/>
        <x:v>0:05</x:v>
      </x:c>
      <x:c r="AD231" s="128" t="s">
        <x:v>2516</x:v>
      </x:c>
      <x:c r="AE231" s="165" t="str">
        <x:f t="shared" si="55"/>
        <x:v>0</x:v>
      </x:c>
      <x:c r="AF231" s="165" t="str">
        <x:f t="shared" si="56"/>
        <x:v>0:00</x:v>
      </x:c>
      <x:c r="AH231" s="163"/>
      <x:c r="AI231" s="162"/>
      <x:c r="AJ231" s="162"/>
      <x:c r="AK231" s="162"/>
      <x:c r="AL231" s="304" t="e">
        <x:f>VLOOKUP($D231,MAIN!$C$2:$BD$1580,11)</x:f>
        <x:v>#N/A</x:v>
      </x:c>
      <x:c r="AM231" s="161" t="e">
        <x:f>VLOOKUP($G231, MAIN!$C$2:$BD$1580,11)</x:f>
        <x:v>#N/A</x:v>
      </x:c>
    </x:row>
    <x:row r="232" spans="1:39" ht="11.25" customHeight="1">
      <x:c r="A232" s="106" t="str">
        <x:f t="shared" si="50"/>
        <x:v xml:space="preserve">  </x:v>
      </x:c>
      <x:c r="B232" s="106" t="str">
        <x:f t="shared" si="51"/>
        <x:v xml:space="preserve">  </x:v>
      </x:c>
      <x:c r="C232" s="106" t="str">
        <x:f t="shared" si="57"/>
        <x:v xml:space="preserve">  </x:v>
      </x:c>
      <x:c r="N232" s="311" t="e">
        <x:f>VLOOKUP($D232,MAIN!$C$2:$BD$1580,12)</x:f>
        <x:v>#N/A</x:v>
      </x:c>
      <x:c r="O232" s="311" t="e">
        <x:f>VLOOKUP($D232,MAIN!$C$2:$BD$114,13)</x:f>
        <x:v>#N/A</x:v>
      </x:c>
      <x:c r="P232" s="312" t="e">
        <x:f>VLOOKUP($D232,MAIN!$C$2:$BD$1580,9)</x:f>
        <x:v>#N/A</x:v>
      </x:c>
      <x:c r="Q232" s="160" t="e">
        <x:f>VLOOKUP($D232,MAIN!$C$2:$BD$1580,4)</x:f>
        <x:v>#N/A</x:v>
      </x:c>
      <x:c r="R232" s="160" t="e">
        <x:f>VLOOKUP($D232,MAIN!$C$2:$BD$1580,18)</x:f>
        <x:v>#N/A</x:v>
      </x:c>
      <x:c r="S232" s="160" t="e">
        <x:f>VLOOKUP($D232,MAIN!$C$2:$BD$1580,5)</x:f>
        <x:v>#N/A</x:v>
      </x:c>
      <x:c r="T232" s="160" t="e">
        <x:f>VLOOKUP($D232,MAIN!$C$2:$BD$114,19)</x:f>
        <x:v>#N/A</x:v>
      </x:c>
      <x:c r="U232" s="160" t="e">
        <x:f>VLOOKUP($D232,MAIN!$C$2:$BD$114,7)</x:f>
        <x:v>#N/A</x:v>
      </x:c>
      <x:c r="V232" s="160" t="e">
        <x:f>VLOOKUP($D232,MAIN!$C$2:$BD$114,8)</x:f>
        <x:v>#N/A</x:v>
      </x:c>
      <x:c r="W232" s="160" t="e">
        <x:f>VLOOKUP($D232,MAIN!$C$2:$BD$114,15)</x:f>
        <x:v>#N/A</x:v>
      </x:c>
      <x:c r="X232" s="160" t="e">
        <x:f>VLOOKUP($D232,MAIN!$C$2:$BD$114,16)</x:f>
        <x:v>#N/A</x:v>
      </x:c>
      <x:c r="Y232" s="160" t="e">
        <x:f>VLOOKUP($D232,MAIN!$C$2:$BD$114,20)</x:f>
        <x:v>#N/A</x:v>
      </x:c>
      <x:c r="Z232" s="164"/>
      <x:c r="AA232" s="306" t="e">
        <x:f t="shared" si="53"/>
        <x:v>#N/A</x:v>
      </x:c>
      <x:c r="AB232" s="128">
        <x:f t="shared" si="52"/>
        <x:v>0</x:v>
      </x:c>
      <x:c r="AC232" s="165" t="str">
        <x:f t="shared" si="54"/>
        <x:v>0:05</x:v>
      </x:c>
      <x:c r="AD232" s="128" t="s">
        <x:v>2516</x:v>
      </x:c>
      <x:c r="AE232" s="165" t="str">
        <x:f t="shared" si="55"/>
        <x:v>0</x:v>
      </x:c>
      <x:c r="AF232" s="165" t="str">
        <x:f t="shared" si="56"/>
        <x:v>0:00</x:v>
      </x:c>
      <x:c r="AH232" s="163"/>
      <x:c r="AI232" s="162"/>
      <x:c r="AJ232" s="162"/>
      <x:c r="AK232" s="162"/>
      <x:c r="AL232" s="304" t="e">
        <x:f>VLOOKUP($D232,MAIN!$C$2:$BD$1580,11)</x:f>
        <x:v>#N/A</x:v>
      </x:c>
      <x:c r="AM232" s="161" t="e">
        <x:f>VLOOKUP($G232, MAIN!$C$2:$BD$1580,11)</x:f>
        <x:v>#N/A</x:v>
      </x:c>
    </x:row>
    <x:row r="233" spans="1:39" ht="11.25" customHeight="1">
      <x:c r="A233" s="106" t="str">
        <x:f t="shared" si="50"/>
        <x:v xml:space="preserve">  </x:v>
      </x:c>
      <x:c r="B233" s="106" t="str">
        <x:f t="shared" si="51"/>
        <x:v xml:space="preserve">  </x:v>
      </x:c>
      <x:c r="C233" s="106" t="str">
        <x:f t="shared" si="57"/>
        <x:v xml:space="preserve">  </x:v>
      </x:c>
      <x:c r="N233" s="311" t="e">
        <x:f>VLOOKUP($D233,MAIN!$C$2:$BD$1580,12)</x:f>
        <x:v>#N/A</x:v>
      </x:c>
      <x:c r="O233" s="311" t="e">
        <x:f>VLOOKUP($D233,MAIN!$C$2:$BD$114,13)</x:f>
        <x:v>#N/A</x:v>
      </x:c>
      <x:c r="P233" s="312" t="e">
        <x:f>VLOOKUP($D233,MAIN!$C$2:$BD$1580,9)</x:f>
        <x:v>#N/A</x:v>
      </x:c>
      <x:c r="Q233" s="160" t="e">
        <x:f>VLOOKUP($D233,MAIN!$C$2:$BD$1580,4)</x:f>
        <x:v>#N/A</x:v>
      </x:c>
      <x:c r="R233" s="160" t="e">
        <x:f>VLOOKUP($D233,MAIN!$C$2:$BD$1580,18)</x:f>
        <x:v>#N/A</x:v>
      </x:c>
      <x:c r="S233" s="160" t="e">
        <x:f>VLOOKUP($D233,MAIN!$C$2:$BD$1580,5)</x:f>
        <x:v>#N/A</x:v>
      </x:c>
      <x:c r="T233" s="160" t="e">
        <x:f>VLOOKUP($D233,MAIN!$C$2:$BD$114,19)</x:f>
        <x:v>#N/A</x:v>
      </x:c>
      <x:c r="U233" s="160" t="e">
        <x:f>VLOOKUP($D233,MAIN!$C$2:$BD$114,7)</x:f>
        <x:v>#N/A</x:v>
      </x:c>
      <x:c r="V233" s="160" t="e">
        <x:f>VLOOKUP($D233,MAIN!$C$2:$BD$114,8)</x:f>
        <x:v>#N/A</x:v>
      </x:c>
      <x:c r="W233" s="160" t="e">
        <x:f>VLOOKUP($D233,MAIN!$C$2:$BD$114,15)</x:f>
        <x:v>#N/A</x:v>
      </x:c>
      <x:c r="X233" s="160" t="e">
        <x:f>VLOOKUP($D233,MAIN!$C$2:$BD$114,16)</x:f>
        <x:v>#N/A</x:v>
      </x:c>
      <x:c r="Y233" s="160" t="e">
        <x:f>VLOOKUP($D233,MAIN!$C$2:$BD$114,20)</x:f>
        <x:v>#N/A</x:v>
      </x:c>
      <x:c r="Z233" s="164"/>
      <x:c r="AA233" s="306" t="e">
        <x:f t="shared" si="53"/>
        <x:v>#N/A</x:v>
      </x:c>
      <x:c r="AB233" s="128">
        <x:f t="shared" si="52"/>
        <x:v>0</x:v>
      </x:c>
      <x:c r="AC233" s="165" t="str">
        <x:f t="shared" si="54"/>
        <x:v>0:05</x:v>
      </x:c>
      <x:c r="AD233" s="128" t="s">
        <x:v>2516</x:v>
      </x:c>
      <x:c r="AE233" s="165" t="str">
        <x:f t="shared" si="55"/>
        <x:v>0</x:v>
      </x:c>
      <x:c r="AF233" s="165" t="str">
        <x:f t="shared" si="56"/>
        <x:v>0:00</x:v>
      </x:c>
      <x:c r="AH233" s="163"/>
      <x:c r="AI233" s="162"/>
      <x:c r="AJ233" s="162"/>
      <x:c r="AK233" s="162"/>
      <x:c r="AL233" s="304" t="e">
        <x:f>VLOOKUP($D233,MAIN!$C$2:$BD$1580,11)</x:f>
        <x:v>#N/A</x:v>
      </x:c>
      <x:c r="AM233" s="161" t="e">
        <x:f>VLOOKUP($G233, MAIN!$C$2:$BD$1580,11)</x:f>
        <x:v>#N/A</x:v>
      </x:c>
    </x:row>
    <x:row r="234" spans="1:39" ht="11.25" customHeight="1">
      <x:c r="A234" s="106" t="str">
        <x:f t="shared" si="50"/>
        <x:v xml:space="preserve">  </x:v>
      </x:c>
      <x:c r="B234" s="106" t="str">
        <x:f t="shared" si="51"/>
        <x:v xml:space="preserve">  </x:v>
      </x:c>
      <x:c r="C234" s="106" t="str">
        <x:f t="shared" si="57"/>
        <x:v xml:space="preserve">  </x:v>
      </x:c>
      <x:c r="N234" s="311" t="e">
        <x:f>VLOOKUP($D234,MAIN!$C$2:$BD$1580,12)</x:f>
        <x:v>#N/A</x:v>
      </x:c>
      <x:c r="O234" s="311" t="e">
        <x:f>VLOOKUP($D234,MAIN!$C$2:$BD$114,13)</x:f>
        <x:v>#N/A</x:v>
      </x:c>
      <x:c r="P234" s="312" t="e">
        <x:f>VLOOKUP($D234,MAIN!$C$2:$BD$1580,9)</x:f>
        <x:v>#N/A</x:v>
      </x:c>
      <x:c r="Q234" s="160" t="e">
        <x:f>VLOOKUP($D234,MAIN!$C$2:$BD$1580,4)</x:f>
        <x:v>#N/A</x:v>
      </x:c>
      <x:c r="R234" s="160" t="e">
        <x:f>VLOOKUP($D234,MAIN!$C$2:$BD$1580,18)</x:f>
        <x:v>#N/A</x:v>
      </x:c>
      <x:c r="S234" s="160" t="e">
        <x:f>VLOOKUP($D234,MAIN!$C$2:$BD$1580,5)</x:f>
        <x:v>#N/A</x:v>
      </x:c>
      <x:c r="T234" s="160" t="e">
        <x:f>VLOOKUP($D234,MAIN!$C$2:$BD$114,19)</x:f>
        <x:v>#N/A</x:v>
      </x:c>
      <x:c r="U234" s="160" t="e">
        <x:f>VLOOKUP($D234,MAIN!$C$2:$BD$114,7)</x:f>
        <x:v>#N/A</x:v>
      </x:c>
      <x:c r="V234" s="160" t="e">
        <x:f>VLOOKUP($D234,MAIN!$C$2:$BD$114,8)</x:f>
        <x:v>#N/A</x:v>
      </x:c>
      <x:c r="W234" s="160" t="e">
        <x:f>VLOOKUP($D234,MAIN!$C$2:$BD$114,15)</x:f>
        <x:v>#N/A</x:v>
      </x:c>
      <x:c r="X234" s="160" t="e">
        <x:f>VLOOKUP($D234,MAIN!$C$2:$BD$114,16)</x:f>
        <x:v>#N/A</x:v>
      </x:c>
      <x:c r="Y234" s="160" t="e">
        <x:f>VLOOKUP($D234,MAIN!$C$2:$BD$114,20)</x:f>
        <x:v>#N/A</x:v>
      </x:c>
      <x:c r="Z234" s="164"/>
      <x:c r="AA234" s="306" t="e">
        <x:f t="shared" si="53"/>
        <x:v>#N/A</x:v>
      </x:c>
      <x:c r="AB234" s="128">
        <x:f t="shared" si="52"/>
        <x:v>0</x:v>
      </x:c>
      <x:c r="AC234" s="165" t="str">
        <x:f t="shared" si="54"/>
        <x:v>0:05</x:v>
      </x:c>
      <x:c r="AD234" s="128" t="s">
        <x:v>2516</x:v>
      </x:c>
      <x:c r="AE234" s="165" t="str">
        <x:f t="shared" si="55"/>
        <x:v>0</x:v>
      </x:c>
      <x:c r="AF234" s="165" t="str">
        <x:f t="shared" si="56"/>
        <x:v>0:00</x:v>
      </x:c>
      <x:c r="AH234" s="163"/>
      <x:c r="AI234" s="162"/>
      <x:c r="AJ234" s="162"/>
      <x:c r="AK234" s="162"/>
      <x:c r="AL234" s="304" t="e">
        <x:f>VLOOKUP($D234,MAIN!$C$2:$BD$1580,11)</x:f>
        <x:v>#N/A</x:v>
      </x:c>
      <x:c r="AM234" s="161" t="e">
        <x:f>VLOOKUP($G234, MAIN!$C$2:$BD$1580,11)</x:f>
        <x:v>#N/A</x:v>
      </x:c>
    </x:row>
    <x:row r="235" spans="1:39" ht="11.25" customHeight="1">
      <x:c r="A235" s="106" t="str">
        <x:f t="shared" si="50"/>
        <x:v xml:space="preserve">  </x:v>
      </x:c>
      <x:c r="B235" s="106" t="str">
        <x:f t="shared" si="51"/>
        <x:v xml:space="preserve">  </x:v>
      </x:c>
      <x:c r="C235" s="106" t="str">
        <x:f t="shared" si="57"/>
        <x:v xml:space="preserve">  </x:v>
      </x:c>
      <x:c r="N235" s="311" t="e">
        <x:f>VLOOKUP($D235,MAIN!$C$2:$BD$1580,12)</x:f>
        <x:v>#N/A</x:v>
      </x:c>
      <x:c r="O235" s="311" t="e">
        <x:f>VLOOKUP($D235,MAIN!$C$2:$BD$114,13)</x:f>
        <x:v>#N/A</x:v>
      </x:c>
      <x:c r="P235" s="312" t="e">
        <x:f>VLOOKUP($D235,MAIN!$C$2:$BD$1580,9)</x:f>
        <x:v>#N/A</x:v>
      </x:c>
      <x:c r="Q235" s="160" t="e">
        <x:f>VLOOKUP($D235,MAIN!$C$2:$BD$1580,4)</x:f>
        <x:v>#N/A</x:v>
      </x:c>
      <x:c r="R235" s="160" t="e">
        <x:f>VLOOKUP($D235,MAIN!$C$2:$BD$1580,18)</x:f>
        <x:v>#N/A</x:v>
      </x:c>
      <x:c r="S235" s="160" t="e">
        <x:f>VLOOKUP($D235,MAIN!$C$2:$BD$1580,5)</x:f>
        <x:v>#N/A</x:v>
      </x:c>
      <x:c r="T235" s="160" t="e">
        <x:f>VLOOKUP($D235,MAIN!$C$2:$BD$114,19)</x:f>
        <x:v>#N/A</x:v>
      </x:c>
      <x:c r="U235" s="160" t="e">
        <x:f>VLOOKUP($D235,MAIN!$C$2:$BD$114,7)</x:f>
        <x:v>#N/A</x:v>
      </x:c>
      <x:c r="V235" s="160" t="e">
        <x:f>VLOOKUP($D235,MAIN!$C$2:$BD$114,8)</x:f>
        <x:v>#N/A</x:v>
      </x:c>
      <x:c r="W235" s="160" t="e">
        <x:f>VLOOKUP($D235,MAIN!$C$2:$BD$114,15)</x:f>
        <x:v>#N/A</x:v>
      </x:c>
      <x:c r="X235" s="160" t="e">
        <x:f>VLOOKUP($D235,MAIN!$C$2:$BD$114,16)</x:f>
        <x:v>#N/A</x:v>
      </x:c>
      <x:c r="Y235" s="160" t="e">
        <x:f>VLOOKUP($D235,MAIN!$C$2:$BD$114,20)</x:f>
        <x:v>#N/A</x:v>
      </x:c>
      <x:c r="Z235" s="164"/>
      <x:c r="AA235" s="306" t="e">
        <x:f t="shared" si="53"/>
        <x:v>#N/A</x:v>
      </x:c>
      <x:c r="AB235" s="128">
        <x:f t="shared" si="52"/>
        <x:v>0</x:v>
      </x:c>
      <x:c r="AC235" s="165" t="str">
        <x:f t="shared" si="54"/>
        <x:v>0:05</x:v>
      </x:c>
      <x:c r="AD235" s="128" t="s">
        <x:v>2516</x:v>
      </x:c>
      <x:c r="AE235" s="165" t="str">
        <x:f t="shared" si="55"/>
        <x:v>0</x:v>
      </x:c>
      <x:c r="AF235" s="165" t="str">
        <x:f t="shared" si="56"/>
        <x:v>0:00</x:v>
      </x:c>
      <x:c r="AH235" s="163"/>
      <x:c r="AI235" s="162"/>
      <x:c r="AJ235" s="162"/>
      <x:c r="AK235" s="162"/>
      <x:c r="AL235" s="304" t="e">
        <x:f>VLOOKUP($D235,MAIN!$C$2:$BD$1580,11)</x:f>
        <x:v>#N/A</x:v>
      </x:c>
      <x:c r="AM235" s="161" t="e">
        <x:f>VLOOKUP($G235, MAIN!$C$2:$BD$1580,11)</x:f>
        <x:v>#N/A</x:v>
      </x:c>
    </x:row>
    <x:row r="236" spans="1:39" ht="11.25" customHeight="1">
      <x:c r="A236" s="106" t="str">
        <x:f t="shared" si="50"/>
        <x:v xml:space="preserve">  </x:v>
      </x:c>
      <x:c r="B236" s="106" t="str">
        <x:f t="shared" si="51"/>
        <x:v xml:space="preserve">  </x:v>
      </x:c>
      <x:c r="C236" s="106" t="str">
        <x:f t="shared" si="57"/>
        <x:v xml:space="preserve">  </x:v>
      </x:c>
      <x:c r="N236" s="311" t="e">
        <x:f>VLOOKUP($D236,MAIN!$C$2:$BD$1580,12)</x:f>
        <x:v>#N/A</x:v>
      </x:c>
      <x:c r="O236" s="311" t="e">
        <x:f>VLOOKUP($D236,MAIN!$C$2:$BD$114,13)</x:f>
        <x:v>#N/A</x:v>
      </x:c>
      <x:c r="P236" s="312" t="e">
        <x:f>VLOOKUP($D236,MAIN!$C$2:$BD$1580,9)</x:f>
        <x:v>#N/A</x:v>
      </x:c>
      <x:c r="Q236" s="160" t="e">
        <x:f>VLOOKUP($D236,MAIN!$C$2:$BD$1580,4)</x:f>
        <x:v>#N/A</x:v>
      </x:c>
      <x:c r="R236" s="160" t="e">
        <x:f>VLOOKUP($D236,MAIN!$C$2:$BD$1580,18)</x:f>
        <x:v>#N/A</x:v>
      </x:c>
      <x:c r="S236" s="160" t="e">
        <x:f>VLOOKUP($D236,MAIN!$C$2:$BD$1580,5)</x:f>
        <x:v>#N/A</x:v>
      </x:c>
      <x:c r="T236" s="160" t="e">
        <x:f>VLOOKUP($D236,MAIN!$C$2:$BD$114,19)</x:f>
        <x:v>#N/A</x:v>
      </x:c>
      <x:c r="U236" s="160" t="e">
        <x:f>VLOOKUP($D236,MAIN!$C$2:$BD$114,7)</x:f>
        <x:v>#N/A</x:v>
      </x:c>
      <x:c r="V236" s="160" t="e">
        <x:f>VLOOKUP($D236,MAIN!$C$2:$BD$114,8)</x:f>
        <x:v>#N/A</x:v>
      </x:c>
      <x:c r="W236" s="160" t="e">
        <x:f>VLOOKUP($D236,MAIN!$C$2:$BD$114,15)</x:f>
        <x:v>#N/A</x:v>
      </x:c>
      <x:c r="X236" s="160" t="e">
        <x:f>VLOOKUP($D236,MAIN!$C$2:$BD$114,16)</x:f>
        <x:v>#N/A</x:v>
      </x:c>
      <x:c r="Y236" s="160" t="e">
        <x:f>VLOOKUP($D236,MAIN!$C$2:$BD$114,20)</x:f>
        <x:v>#N/A</x:v>
      </x:c>
      <x:c r="Z236" s="164"/>
      <x:c r="AA236" s="306" t="e">
        <x:f t="shared" si="53"/>
        <x:v>#N/A</x:v>
      </x:c>
      <x:c r="AB236" s="128">
        <x:f t="shared" si="52"/>
        <x:v>0</x:v>
      </x:c>
      <x:c r="AC236" s="165" t="str">
        <x:f t="shared" si="54"/>
        <x:v>0:05</x:v>
      </x:c>
      <x:c r="AD236" s="128" t="s">
        <x:v>2516</x:v>
      </x:c>
      <x:c r="AE236" s="165" t="str">
        <x:f t="shared" si="55"/>
        <x:v>0</x:v>
      </x:c>
      <x:c r="AF236" s="165" t="str">
        <x:f t="shared" si="56"/>
        <x:v>0:00</x:v>
      </x:c>
      <x:c r="AH236" s="163"/>
      <x:c r="AI236" s="162"/>
      <x:c r="AJ236" s="162"/>
      <x:c r="AK236" s="162"/>
      <x:c r="AL236" s="304" t="e">
        <x:f>VLOOKUP($D236,MAIN!$C$2:$BD$1580,11)</x:f>
        <x:v>#N/A</x:v>
      </x:c>
      <x:c r="AM236" s="161" t="e">
        <x:f>VLOOKUP($G236, MAIN!$C$2:$BD$1580,11)</x:f>
        <x:v>#N/A</x:v>
      </x:c>
    </x:row>
    <x:row r="237" spans="1:39" ht="11.25" customHeight="1">
      <x:c r="A237" s="106" t="str">
        <x:f t="shared" si="50"/>
        <x:v xml:space="preserve">  </x:v>
      </x:c>
      <x:c r="B237" s="106" t="str">
        <x:f t="shared" si="51"/>
        <x:v xml:space="preserve">  </x:v>
      </x:c>
      <x:c r="C237" s="106" t="str">
        <x:f t="shared" si="57"/>
        <x:v xml:space="preserve">  </x:v>
      </x:c>
      <x:c r="N237" s="311" t="e">
        <x:f>VLOOKUP($D237,MAIN!$C$2:$BD$1580,12)</x:f>
        <x:v>#N/A</x:v>
      </x:c>
      <x:c r="O237" s="311" t="e">
        <x:f>VLOOKUP($D237,MAIN!$C$2:$BD$114,13)</x:f>
        <x:v>#N/A</x:v>
      </x:c>
      <x:c r="P237" s="312" t="e">
        <x:f>VLOOKUP($D237,MAIN!$C$2:$BD$1580,9)</x:f>
        <x:v>#N/A</x:v>
      </x:c>
      <x:c r="Q237" s="160" t="e">
        <x:f>VLOOKUP($D237,MAIN!$C$2:$BD$1580,4)</x:f>
        <x:v>#N/A</x:v>
      </x:c>
      <x:c r="R237" s="160" t="e">
        <x:f>VLOOKUP($D237,MAIN!$C$2:$BD$1580,18)</x:f>
        <x:v>#N/A</x:v>
      </x:c>
      <x:c r="S237" s="160" t="e">
        <x:f>VLOOKUP($D237,MAIN!$C$2:$BD$1580,5)</x:f>
        <x:v>#N/A</x:v>
      </x:c>
      <x:c r="T237" s="160" t="e">
        <x:f>VLOOKUP($D237,MAIN!$C$2:$BD$114,19)</x:f>
        <x:v>#N/A</x:v>
      </x:c>
      <x:c r="U237" s="160" t="e">
        <x:f>VLOOKUP($D237,MAIN!$C$2:$BD$114,7)</x:f>
        <x:v>#N/A</x:v>
      </x:c>
      <x:c r="V237" s="160" t="e">
        <x:f>VLOOKUP($D237,MAIN!$C$2:$BD$114,8)</x:f>
        <x:v>#N/A</x:v>
      </x:c>
      <x:c r="W237" s="160" t="e">
        <x:f>VLOOKUP($D237,MAIN!$C$2:$BD$114,15)</x:f>
        <x:v>#N/A</x:v>
      </x:c>
      <x:c r="X237" s="160" t="e">
        <x:f>VLOOKUP($D237,MAIN!$C$2:$BD$114,16)</x:f>
        <x:v>#N/A</x:v>
      </x:c>
      <x:c r="Y237" s="160" t="e">
        <x:f>VLOOKUP($D237,MAIN!$C$2:$BD$114,20)</x:f>
        <x:v>#N/A</x:v>
      </x:c>
      <x:c r="Z237" s="164"/>
      <x:c r="AA237" s="306" t="e">
        <x:f t="shared" si="53"/>
        <x:v>#N/A</x:v>
      </x:c>
      <x:c r="AB237" s="128">
        <x:f t="shared" si="52"/>
        <x:v>0</x:v>
      </x:c>
      <x:c r="AC237" s="165" t="str">
        <x:f t="shared" si="54"/>
        <x:v>0:05</x:v>
      </x:c>
      <x:c r="AD237" s="128" t="s">
        <x:v>2516</x:v>
      </x:c>
      <x:c r="AE237" s="165" t="str">
        <x:f t="shared" si="55"/>
        <x:v>0</x:v>
      </x:c>
      <x:c r="AF237" s="165" t="str">
        <x:f t="shared" si="56"/>
        <x:v>0:00</x:v>
      </x:c>
      <x:c r="AH237" s="163"/>
      <x:c r="AI237" s="162"/>
      <x:c r="AJ237" s="162"/>
      <x:c r="AK237" s="162"/>
      <x:c r="AL237" s="304" t="e">
        <x:f>VLOOKUP($D237,MAIN!$C$2:$BD$1580,11)</x:f>
        <x:v>#N/A</x:v>
      </x:c>
      <x:c r="AM237" s="161" t="e">
        <x:f>VLOOKUP($G237, MAIN!$C$2:$BD$1580,11)</x:f>
        <x:v>#N/A</x:v>
      </x:c>
    </x:row>
    <x:row r="238" spans="1:39" ht="11.25" customHeight="1">
      <x:c r="A238" s="106" t="str">
        <x:f t="shared" si="50"/>
        <x:v xml:space="preserve">  </x:v>
      </x:c>
      <x:c r="B238" s="106" t="str">
        <x:f t="shared" si="51"/>
        <x:v xml:space="preserve">  </x:v>
      </x:c>
      <x:c r="C238" s="106" t="str">
        <x:f t="shared" si="57"/>
        <x:v xml:space="preserve">  </x:v>
      </x:c>
      <x:c r="N238" s="311" t="e">
        <x:f>VLOOKUP($D238,MAIN!$C$2:$BD$1580,12)</x:f>
        <x:v>#N/A</x:v>
      </x:c>
      <x:c r="O238" s="311" t="e">
        <x:f>VLOOKUP($D238,MAIN!$C$2:$BD$114,13)</x:f>
        <x:v>#N/A</x:v>
      </x:c>
      <x:c r="P238" s="312" t="e">
        <x:f>VLOOKUP($D238,MAIN!$C$2:$BD$1580,9)</x:f>
        <x:v>#N/A</x:v>
      </x:c>
      <x:c r="Q238" s="160" t="e">
        <x:f>VLOOKUP($D238,MAIN!$C$2:$BD$1580,4)</x:f>
        <x:v>#N/A</x:v>
      </x:c>
      <x:c r="R238" s="160" t="e">
        <x:f>VLOOKUP($D238,MAIN!$C$2:$BD$1580,18)</x:f>
        <x:v>#N/A</x:v>
      </x:c>
      <x:c r="S238" s="160" t="e">
        <x:f>VLOOKUP($D238,MAIN!$C$2:$BD$1580,5)</x:f>
        <x:v>#N/A</x:v>
      </x:c>
      <x:c r="T238" s="160" t="e">
        <x:f>VLOOKUP($D238,MAIN!$C$2:$BD$114,19)</x:f>
        <x:v>#N/A</x:v>
      </x:c>
      <x:c r="U238" s="160" t="e">
        <x:f>VLOOKUP($D238,MAIN!$C$2:$BD$114,7)</x:f>
        <x:v>#N/A</x:v>
      </x:c>
      <x:c r="V238" s="160" t="e">
        <x:f>VLOOKUP($D238,MAIN!$C$2:$BD$114,8)</x:f>
        <x:v>#N/A</x:v>
      </x:c>
      <x:c r="W238" s="160" t="e">
        <x:f>VLOOKUP($D238,MAIN!$C$2:$BD$114,15)</x:f>
        <x:v>#N/A</x:v>
      </x:c>
      <x:c r="X238" s="160" t="e">
        <x:f>VLOOKUP($D238,MAIN!$C$2:$BD$114,16)</x:f>
        <x:v>#N/A</x:v>
      </x:c>
      <x:c r="Y238" s="160" t="e">
        <x:f>VLOOKUP($D238,MAIN!$C$2:$BD$114,20)</x:f>
        <x:v>#N/A</x:v>
      </x:c>
      <x:c r="Z238" s="164"/>
      <x:c r="AA238" s="306" t="e">
        <x:f t="shared" si="53"/>
        <x:v>#N/A</x:v>
      </x:c>
      <x:c r="AB238" s="128">
        <x:f t="shared" si="52"/>
        <x:v>0</x:v>
      </x:c>
      <x:c r="AC238" s="165" t="str">
        <x:f t="shared" si="54"/>
        <x:v>0:05</x:v>
      </x:c>
      <x:c r="AD238" s="128" t="s">
        <x:v>2516</x:v>
      </x:c>
      <x:c r="AE238" s="165" t="str">
        <x:f t="shared" si="55"/>
        <x:v>0</x:v>
      </x:c>
      <x:c r="AF238" s="165" t="str">
        <x:f t="shared" si="56"/>
        <x:v>0:00</x:v>
      </x:c>
      <x:c r="AH238" s="163"/>
      <x:c r="AI238" s="162"/>
      <x:c r="AJ238" s="162"/>
      <x:c r="AK238" s="162"/>
      <x:c r="AL238" s="304" t="e">
        <x:f>VLOOKUP($D238,MAIN!$C$2:$BD$1580,11)</x:f>
        <x:v>#N/A</x:v>
      </x:c>
      <x:c r="AM238" s="161" t="e">
        <x:f>VLOOKUP($G238, MAIN!$C$2:$BD$1580,11)</x:f>
        <x:v>#N/A</x:v>
      </x:c>
    </x:row>
    <x:row r="239" spans="1:39" ht="11.25" customHeight="1">
      <x:c r="A239" s="106" t="str">
        <x:f t="shared" si="50"/>
        <x:v xml:space="preserve">  </x:v>
      </x:c>
      <x:c r="B239" s="106" t="str">
        <x:f t="shared" si="51"/>
        <x:v xml:space="preserve">  </x:v>
      </x:c>
      <x:c r="C239" s="106" t="str">
        <x:f t="shared" si="57"/>
        <x:v xml:space="preserve">  </x:v>
      </x:c>
      <x:c r="N239" s="311" t="e">
        <x:f>VLOOKUP($D239,MAIN!$C$2:$BD$1580,12)</x:f>
        <x:v>#N/A</x:v>
      </x:c>
      <x:c r="O239" s="311" t="e">
        <x:f>VLOOKUP($D239,MAIN!$C$2:$BD$114,13)</x:f>
        <x:v>#N/A</x:v>
      </x:c>
      <x:c r="P239" s="312" t="e">
        <x:f>VLOOKUP($D239,MAIN!$C$2:$BD$1580,9)</x:f>
        <x:v>#N/A</x:v>
      </x:c>
      <x:c r="Q239" s="160" t="e">
        <x:f>VLOOKUP($D239,MAIN!$C$2:$BD$1580,4)</x:f>
        <x:v>#N/A</x:v>
      </x:c>
      <x:c r="R239" s="160" t="e">
        <x:f>VLOOKUP($D239,MAIN!$C$2:$BD$1580,18)</x:f>
        <x:v>#N/A</x:v>
      </x:c>
      <x:c r="S239" s="160" t="e">
        <x:f>VLOOKUP($D239,MAIN!$C$2:$BD$1580,5)</x:f>
        <x:v>#N/A</x:v>
      </x:c>
      <x:c r="T239" s="160" t="e">
        <x:f>VLOOKUP($D239,MAIN!$C$2:$BD$114,19)</x:f>
        <x:v>#N/A</x:v>
      </x:c>
      <x:c r="U239" s="160" t="e">
        <x:f>VLOOKUP($D239,MAIN!$C$2:$BD$114,7)</x:f>
        <x:v>#N/A</x:v>
      </x:c>
      <x:c r="V239" s="160" t="e">
        <x:f>VLOOKUP($D239,MAIN!$C$2:$BD$114,8)</x:f>
        <x:v>#N/A</x:v>
      </x:c>
      <x:c r="W239" s="160" t="e">
        <x:f>VLOOKUP($D239,MAIN!$C$2:$BD$114,15)</x:f>
        <x:v>#N/A</x:v>
      </x:c>
      <x:c r="X239" s="160" t="e">
        <x:f>VLOOKUP($D239,MAIN!$C$2:$BD$114,16)</x:f>
        <x:v>#N/A</x:v>
      </x:c>
      <x:c r="Y239" s="160" t="e">
        <x:f>VLOOKUP($D239,MAIN!$C$2:$BD$114,20)</x:f>
        <x:v>#N/A</x:v>
      </x:c>
      <x:c r="Z239" s="164"/>
      <x:c r="AA239" s="306" t="e">
        <x:f t="shared" si="53"/>
        <x:v>#N/A</x:v>
      </x:c>
      <x:c r="AB239" s="128">
        <x:f t="shared" si="52"/>
        <x:v>0</x:v>
      </x:c>
      <x:c r="AC239" s="165" t="str">
        <x:f t="shared" si="54"/>
        <x:v>0:05</x:v>
      </x:c>
      <x:c r="AD239" s="128" t="s">
        <x:v>2516</x:v>
      </x:c>
      <x:c r="AE239" s="165" t="str">
        <x:f t="shared" si="55"/>
        <x:v>0</x:v>
      </x:c>
      <x:c r="AF239" s="165" t="str">
        <x:f t="shared" si="56"/>
        <x:v>0:00</x:v>
      </x:c>
      <x:c r="AH239" s="163"/>
      <x:c r="AI239" s="162"/>
      <x:c r="AJ239" s="162"/>
      <x:c r="AK239" s="162"/>
      <x:c r="AL239" s="304" t="e">
        <x:f>VLOOKUP($D239,MAIN!$C$2:$BD$1580,11)</x:f>
        <x:v>#N/A</x:v>
      </x:c>
      <x:c r="AM239" s="161" t="e">
        <x:f>VLOOKUP($G239, MAIN!$C$2:$BD$1580,11)</x:f>
        <x:v>#N/A</x:v>
      </x:c>
    </x:row>
    <x:row r="240" spans="1:39" ht="11.25" customHeight="1">
      <x:c r="A240" s="106" t="str">
        <x:f t="shared" si="50"/>
        <x:v xml:space="preserve">  </x:v>
      </x:c>
      <x:c r="B240" s="106" t="str">
        <x:f t="shared" si="51"/>
        <x:v xml:space="preserve">  </x:v>
      </x:c>
      <x:c r="C240" s="106" t="str">
        <x:f t="shared" si="57"/>
        <x:v xml:space="preserve">  </x:v>
      </x:c>
      <x:c r="N240" s="311" t="e">
        <x:f>VLOOKUP($D240,MAIN!$C$2:$BD$1580,12)</x:f>
        <x:v>#N/A</x:v>
      </x:c>
      <x:c r="O240" s="311" t="e">
        <x:f>VLOOKUP($D240,MAIN!$C$2:$BD$114,13)</x:f>
        <x:v>#N/A</x:v>
      </x:c>
      <x:c r="P240" s="312" t="e">
        <x:f>VLOOKUP($D240,MAIN!$C$2:$BD$1580,9)</x:f>
        <x:v>#N/A</x:v>
      </x:c>
      <x:c r="Q240" s="160" t="e">
        <x:f>VLOOKUP($D240,MAIN!$C$2:$BD$1580,4)</x:f>
        <x:v>#N/A</x:v>
      </x:c>
      <x:c r="R240" s="160" t="e">
        <x:f>VLOOKUP($D240,MAIN!$C$2:$BD$1580,18)</x:f>
        <x:v>#N/A</x:v>
      </x:c>
      <x:c r="S240" s="160" t="e">
        <x:f>VLOOKUP($D240,MAIN!$C$2:$BD$1580,5)</x:f>
        <x:v>#N/A</x:v>
      </x:c>
      <x:c r="T240" s="160" t="e">
        <x:f>VLOOKUP($D240,MAIN!$C$2:$BD$114,19)</x:f>
        <x:v>#N/A</x:v>
      </x:c>
      <x:c r="U240" s="160" t="e">
        <x:f>VLOOKUP($D240,MAIN!$C$2:$BD$114,7)</x:f>
        <x:v>#N/A</x:v>
      </x:c>
      <x:c r="V240" s="160" t="e">
        <x:f>VLOOKUP($D240,MAIN!$C$2:$BD$114,8)</x:f>
        <x:v>#N/A</x:v>
      </x:c>
      <x:c r="W240" s="160" t="e">
        <x:f>VLOOKUP($D240,MAIN!$C$2:$BD$114,15)</x:f>
        <x:v>#N/A</x:v>
      </x:c>
      <x:c r="X240" s="160" t="e">
        <x:f>VLOOKUP($D240,MAIN!$C$2:$BD$114,16)</x:f>
        <x:v>#N/A</x:v>
      </x:c>
      <x:c r="Y240" s="160" t="e">
        <x:f>VLOOKUP($D240,MAIN!$C$2:$BD$114,20)</x:f>
        <x:v>#N/A</x:v>
      </x:c>
      <x:c r="Z240" s="164"/>
      <x:c r="AA240" s="306" t="e">
        <x:f t="shared" si="53"/>
        <x:v>#N/A</x:v>
      </x:c>
      <x:c r="AB240" s="128">
        <x:f t="shared" si="52"/>
        <x:v>0</x:v>
      </x:c>
      <x:c r="AC240" s="165" t="str">
        <x:f t="shared" si="54"/>
        <x:v>0:05</x:v>
      </x:c>
      <x:c r="AD240" s="128" t="s">
        <x:v>2516</x:v>
      </x:c>
      <x:c r="AE240" s="165" t="str">
        <x:f t="shared" si="55"/>
        <x:v>0</x:v>
      </x:c>
      <x:c r="AF240" s="165" t="str">
        <x:f t="shared" si="56"/>
        <x:v>0:00</x:v>
      </x:c>
      <x:c r="AH240" s="163"/>
      <x:c r="AI240" s="162"/>
      <x:c r="AJ240" s="162"/>
      <x:c r="AK240" s="162"/>
      <x:c r="AL240" s="304" t="e">
        <x:f>VLOOKUP($D240,MAIN!$C$2:$BD$1580,11)</x:f>
        <x:v>#N/A</x:v>
      </x:c>
      <x:c r="AM240" s="161" t="e">
        <x:f>VLOOKUP($G240, MAIN!$C$2:$BD$1580,11)</x:f>
        <x:v>#N/A</x:v>
      </x:c>
    </x:row>
    <x:row r="241" spans="1:39" ht="11.25" customHeight="1">
      <x:c r="A241" s="106" t="str">
        <x:f t="shared" si="50"/>
        <x:v xml:space="preserve">  </x:v>
      </x:c>
      <x:c r="B241" s="106" t="str">
        <x:f t="shared" si="51"/>
        <x:v xml:space="preserve">  </x:v>
      </x:c>
      <x:c r="C241" s="106" t="str">
        <x:f t="shared" si="57"/>
        <x:v xml:space="preserve">  </x:v>
      </x:c>
      <x:c r="N241" s="311" t="e">
        <x:f>VLOOKUP($D241,MAIN!$C$2:$BD$1580,12)</x:f>
        <x:v>#N/A</x:v>
      </x:c>
      <x:c r="O241" s="311" t="e">
        <x:f>VLOOKUP($D241,MAIN!$C$2:$BD$114,13)</x:f>
        <x:v>#N/A</x:v>
      </x:c>
      <x:c r="P241" s="312" t="e">
        <x:f>VLOOKUP($D241,MAIN!$C$2:$BD$1580,9)</x:f>
        <x:v>#N/A</x:v>
      </x:c>
      <x:c r="Q241" s="160" t="e">
        <x:f>VLOOKUP($D241,MAIN!$C$2:$BD$1580,4)</x:f>
        <x:v>#N/A</x:v>
      </x:c>
      <x:c r="R241" s="160" t="e">
        <x:f>VLOOKUP($D241,MAIN!$C$2:$BD$1580,18)</x:f>
        <x:v>#N/A</x:v>
      </x:c>
      <x:c r="S241" s="160" t="e">
        <x:f>VLOOKUP($D241,MAIN!$C$2:$BD$1580,5)</x:f>
        <x:v>#N/A</x:v>
      </x:c>
      <x:c r="T241" s="160" t="e">
        <x:f>VLOOKUP($D241,MAIN!$C$2:$BD$114,19)</x:f>
        <x:v>#N/A</x:v>
      </x:c>
      <x:c r="U241" s="160" t="e">
        <x:f>VLOOKUP($D241,MAIN!$C$2:$BD$114,7)</x:f>
        <x:v>#N/A</x:v>
      </x:c>
      <x:c r="V241" s="160" t="e">
        <x:f>VLOOKUP($D241,MAIN!$C$2:$BD$114,8)</x:f>
        <x:v>#N/A</x:v>
      </x:c>
      <x:c r="W241" s="160" t="e">
        <x:f>VLOOKUP($D241,MAIN!$C$2:$BD$114,15)</x:f>
        <x:v>#N/A</x:v>
      </x:c>
      <x:c r="X241" s="160" t="e">
        <x:f>VLOOKUP($D241,MAIN!$C$2:$BD$114,16)</x:f>
        <x:v>#N/A</x:v>
      </x:c>
      <x:c r="Y241" s="160" t="e">
        <x:f>VLOOKUP($D241,MAIN!$C$2:$BD$114,20)</x:f>
        <x:v>#N/A</x:v>
      </x:c>
      <x:c r="Z241" s="164"/>
      <x:c r="AA241" s="306" t="e">
        <x:f t="shared" si="53"/>
        <x:v>#N/A</x:v>
      </x:c>
      <x:c r="AB241" s="128">
        <x:f t="shared" si="52"/>
        <x:v>0</x:v>
      </x:c>
      <x:c r="AC241" s="165" t="str">
        <x:f t="shared" si="54"/>
        <x:v>0:05</x:v>
      </x:c>
      <x:c r="AD241" s="128" t="s">
        <x:v>2516</x:v>
      </x:c>
      <x:c r="AE241" s="165" t="str">
        <x:f t="shared" si="55"/>
        <x:v>0</x:v>
      </x:c>
      <x:c r="AF241" s="165" t="str">
        <x:f t="shared" si="56"/>
        <x:v>0:00</x:v>
      </x:c>
      <x:c r="AH241" s="163"/>
      <x:c r="AI241" s="162"/>
      <x:c r="AJ241" s="162"/>
      <x:c r="AK241" s="162"/>
      <x:c r="AL241" s="304" t="e">
        <x:f>VLOOKUP($D241,MAIN!$C$2:$BD$1580,11)</x:f>
        <x:v>#N/A</x:v>
      </x:c>
      <x:c r="AM241" s="161" t="e">
        <x:f>VLOOKUP($G241, MAIN!$C$2:$BD$1580,11)</x:f>
        <x:v>#N/A</x:v>
      </x:c>
    </x:row>
    <x:row r="242" spans="1:39" ht="11.25" customHeight="1">
      <x:c r="A242" s="106" t="str">
        <x:f t="shared" si="50"/>
        <x:v xml:space="preserve">  </x:v>
      </x:c>
      <x:c r="B242" s="106" t="str">
        <x:f t="shared" si="51"/>
        <x:v xml:space="preserve">  </x:v>
      </x:c>
      <x:c r="C242" s="106" t="str">
        <x:f t="shared" si="57"/>
        <x:v xml:space="preserve">  </x:v>
      </x:c>
      <x:c r="N242" s="311" t="e">
        <x:f>VLOOKUP($D242,MAIN!$C$2:$BD$1580,12)</x:f>
        <x:v>#N/A</x:v>
      </x:c>
      <x:c r="O242" s="311" t="e">
        <x:f>VLOOKUP($D242,MAIN!$C$2:$BD$114,13)</x:f>
        <x:v>#N/A</x:v>
      </x:c>
      <x:c r="P242" s="312" t="e">
        <x:f>VLOOKUP($D242,MAIN!$C$2:$BD$1580,9)</x:f>
        <x:v>#N/A</x:v>
      </x:c>
      <x:c r="Q242" s="160" t="e">
        <x:f>VLOOKUP($D242,MAIN!$C$2:$BD$1580,4)</x:f>
        <x:v>#N/A</x:v>
      </x:c>
      <x:c r="R242" s="160" t="e">
        <x:f>VLOOKUP($D242,MAIN!$C$2:$BD$1580,18)</x:f>
        <x:v>#N/A</x:v>
      </x:c>
      <x:c r="S242" s="160" t="e">
        <x:f>VLOOKUP($D242,MAIN!$C$2:$BD$1580,5)</x:f>
        <x:v>#N/A</x:v>
      </x:c>
      <x:c r="T242" s="160" t="e">
        <x:f>VLOOKUP($D242,MAIN!$C$2:$BD$114,19)</x:f>
        <x:v>#N/A</x:v>
      </x:c>
      <x:c r="U242" s="160" t="e">
        <x:f>VLOOKUP($D242,MAIN!$C$2:$BD$114,7)</x:f>
        <x:v>#N/A</x:v>
      </x:c>
      <x:c r="V242" s="160" t="e">
        <x:f>VLOOKUP($D242,MAIN!$C$2:$BD$114,8)</x:f>
        <x:v>#N/A</x:v>
      </x:c>
      <x:c r="W242" s="160" t="e">
        <x:f>VLOOKUP($D242,MAIN!$C$2:$BD$114,15)</x:f>
        <x:v>#N/A</x:v>
      </x:c>
      <x:c r="X242" s="160" t="e">
        <x:f>VLOOKUP($D242,MAIN!$C$2:$BD$114,16)</x:f>
        <x:v>#N/A</x:v>
      </x:c>
      <x:c r="Y242" s="160" t="e">
        <x:f>VLOOKUP($D242,MAIN!$C$2:$BD$114,20)</x:f>
        <x:v>#N/A</x:v>
      </x:c>
      <x:c r="Z242" s="164"/>
      <x:c r="AA242" s="306" t="e">
        <x:f t="shared" si="53"/>
        <x:v>#N/A</x:v>
      </x:c>
      <x:c r="AB242" s="128">
        <x:f t="shared" si="52"/>
        <x:v>0</x:v>
      </x:c>
      <x:c r="AC242" s="165" t="str">
        <x:f t="shared" si="54"/>
        <x:v>0:05</x:v>
      </x:c>
      <x:c r="AD242" s="128" t="s">
        <x:v>2516</x:v>
      </x:c>
      <x:c r="AE242" s="165" t="str">
        <x:f t="shared" si="55"/>
        <x:v>0</x:v>
      </x:c>
      <x:c r="AF242" s="165" t="str">
        <x:f t="shared" si="56"/>
        <x:v>0:00</x:v>
      </x:c>
      <x:c r="AH242" s="163"/>
      <x:c r="AI242" s="162"/>
      <x:c r="AJ242" s="162"/>
      <x:c r="AK242" s="162"/>
      <x:c r="AL242" s="304" t="e">
        <x:f>VLOOKUP($D242,MAIN!$C$2:$BD$1580,11)</x:f>
        <x:v>#N/A</x:v>
      </x:c>
      <x:c r="AM242" s="161" t="e">
        <x:f>VLOOKUP($G242, MAIN!$C$2:$BD$1580,11)</x:f>
        <x:v>#N/A</x:v>
      </x:c>
    </x:row>
    <x:row r="243" spans="1:39" ht="11.25" customHeight="1">
      <x:c r="A243" s="106" t="str">
        <x:f t="shared" si="50"/>
        <x:v xml:space="preserve">  </x:v>
      </x:c>
      <x:c r="B243" s="106" t="str">
        <x:f t="shared" si="51"/>
        <x:v xml:space="preserve">  </x:v>
      </x:c>
      <x:c r="C243" s="106" t="str">
        <x:f t="shared" si="57"/>
        <x:v xml:space="preserve">  </x:v>
      </x:c>
      <x:c r="N243" s="311" t="e">
        <x:f>VLOOKUP($D243,MAIN!$C$2:$BD$1580,12)</x:f>
        <x:v>#N/A</x:v>
      </x:c>
      <x:c r="O243" s="311" t="e">
        <x:f>VLOOKUP($D243,MAIN!$C$2:$BD$114,13)</x:f>
        <x:v>#N/A</x:v>
      </x:c>
      <x:c r="P243" s="312" t="e">
        <x:f>VLOOKUP($D243,MAIN!$C$2:$BD$1580,9)</x:f>
        <x:v>#N/A</x:v>
      </x:c>
      <x:c r="Q243" s="160" t="e">
        <x:f>VLOOKUP($D243,MAIN!$C$2:$BD$1580,4)</x:f>
        <x:v>#N/A</x:v>
      </x:c>
      <x:c r="R243" s="160" t="e">
        <x:f>VLOOKUP($D243,MAIN!$C$2:$BD$1580,18)</x:f>
        <x:v>#N/A</x:v>
      </x:c>
      <x:c r="S243" s="160" t="e">
        <x:f>VLOOKUP($D243,MAIN!$C$2:$BD$1580,5)</x:f>
        <x:v>#N/A</x:v>
      </x:c>
      <x:c r="T243" s="160" t="e">
        <x:f>VLOOKUP($D243,MAIN!$C$2:$BD$114,19)</x:f>
        <x:v>#N/A</x:v>
      </x:c>
      <x:c r="U243" s="160" t="e">
        <x:f>VLOOKUP($D243,MAIN!$C$2:$BD$114,7)</x:f>
        <x:v>#N/A</x:v>
      </x:c>
      <x:c r="V243" s="160" t="e">
        <x:f>VLOOKUP($D243,MAIN!$C$2:$BD$114,8)</x:f>
        <x:v>#N/A</x:v>
      </x:c>
      <x:c r="W243" s="160" t="e">
        <x:f>VLOOKUP($D243,MAIN!$C$2:$BD$114,15)</x:f>
        <x:v>#N/A</x:v>
      </x:c>
      <x:c r="X243" s="160" t="e">
        <x:f>VLOOKUP($D243,MAIN!$C$2:$BD$114,16)</x:f>
        <x:v>#N/A</x:v>
      </x:c>
      <x:c r="Y243" s="160" t="e">
        <x:f>VLOOKUP($D243,MAIN!$C$2:$BD$114,20)</x:f>
        <x:v>#N/A</x:v>
      </x:c>
      <x:c r="Z243" s="164"/>
      <x:c r="AA243" s="306" t="e">
        <x:f t="shared" si="53"/>
        <x:v>#N/A</x:v>
      </x:c>
      <x:c r="AB243" s="128">
        <x:f t="shared" si="52"/>
        <x:v>0</x:v>
      </x:c>
      <x:c r="AC243" s="165" t="str">
        <x:f t="shared" si="54"/>
        <x:v>0:05</x:v>
      </x:c>
      <x:c r="AD243" s="128" t="s">
        <x:v>2516</x:v>
      </x:c>
      <x:c r="AE243" s="165" t="str">
        <x:f t="shared" si="55"/>
        <x:v>0</x:v>
      </x:c>
      <x:c r="AF243" s="165" t="str">
        <x:f t="shared" si="56"/>
        <x:v>0:00</x:v>
      </x:c>
      <x:c r="AH243" s="163"/>
      <x:c r="AI243" s="162"/>
      <x:c r="AJ243" s="162"/>
      <x:c r="AK243" s="162"/>
      <x:c r="AL243" s="304" t="e">
        <x:f>VLOOKUP($D243,MAIN!$C$2:$BD$1580,11)</x:f>
        <x:v>#N/A</x:v>
      </x:c>
      <x:c r="AM243" s="161" t="e">
        <x:f>VLOOKUP($G243, MAIN!$C$2:$BD$1580,11)</x:f>
        <x:v>#N/A</x:v>
      </x:c>
    </x:row>
    <x:row r="244" spans="1:39" ht="11.25" customHeight="1">
      <x:c r="A244" s="106" t="str">
        <x:f t="shared" si="50"/>
        <x:v xml:space="preserve">  </x:v>
      </x:c>
      <x:c r="B244" s="106" t="str">
        <x:f t="shared" si="51"/>
        <x:v xml:space="preserve">  </x:v>
      </x:c>
      <x:c r="C244" s="106" t="str">
        <x:f t="shared" si="57"/>
        <x:v xml:space="preserve">  </x:v>
      </x:c>
      <x:c r="N244" s="311" t="e">
        <x:f>VLOOKUP($D244,MAIN!$C$2:$BD$1580,12)</x:f>
        <x:v>#N/A</x:v>
      </x:c>
      <x:c r="O244" s="311" t="e">
        <x:f>VLOOKUP($D244,MAIN!$C$2:$BD$114,13)</x:f>
        <x:v>#N/A</x:v>
      </x:c>
      <x:c r="P244" s="312" t="e">
        <x:f>VLOOKUP($D244,MAIN!$C$2:$BD$1580,9)</x:f>
        <x:v>#N/A</x:v>
      </x:c>
      <x:c r="Q244" s="160" t="e">
        <x:f>VLOOKUP($D244,MAIN!$C$2:$BD$1580,4)</x:f>
        <x:v>#N/A</x:v>
      </x:c>
      <x:c r="R244" s="160" t="e">
        <x:f>VLOOKUP($D244,MAIN!$C$2:$BD$1580,18)</x:f>
        <x:v>#N/A</x:v>
      </x:c>
      <x:c r="S244" s="160" t="e">
        <x:f>VLOOKUP($D244,MAIN!$C$2:$BD$1580,5)</x:f>
        <x:v>#N/A</x:v>
      </x:c>
      <x:c r="T244" s="160" t="e">
        <x:f>VLOOKUP($D244,MAIN!$C$2:$BD$114,19)</x:f>
        <x:v>#N/A</x:v>
      </x:c>
      <x:c r="U244" s="160" t="e">
        <x:f>VLOOKUP($D244,MAIN!$C$2:$BD$114,7)</x:f>
        <x:v>#N/A</x:v>
      </x:c>
      <x:c r="V244" s="160" t="e">
        <x:f>VLOOKUP($D244,MAIN!$C$2:$BD$114,8)</x:f>
        <x:v>#N/A</x:v>
      </x:c>
      <x:c r="W244" s="160" t="e">
        <x:f>VLOOKUP($D244,MAIN!$C$2:$BD$114,15)</x:f>
        <x:v>#N/A</x:v>
      </x:c>
      <x:c r="X244" s="160" t="e">
        <x:f>VLOOKUP($D244,MAIN!$C$2:$BD$114,16)</x:f>
        <x:v>#N/A</x:v>
      </x:c>
      <x:c r="Y244" s="160" t="e">
        <x:f>VLOOKUP($D244,MAIN!$C$2:$BD$114,20)</x:f>
        <x:v>#N/A</x:v>
      </x:c>
      <x:c r="Z244" s="164"/>
      <x:c r="AA244" s="306" t="e">
        <x:f t="shared" si="53"/>
        <x:v>#N/A</x:v>
      </x:c>
      <x:c r="AB244" s="128">
        <x:f t="shared" si="52"/>
        <x:v>0</x:v>
      </x:c>
      <x:c r="AC244" s="165" t="str">
        <x:f t="shared" si="54"/>
        <x:v>0:05</x:v>
      </x:c>
      <x:c r="AD244" s="128" t="s">
        <x:v>2516</x:v>
      </x:c>
      <x:c r="AE244" s="165" t="str">
        <x:f t="shared" si="55"/>
        <x:v>0</x:v>
      </x:c>
      <x:c r="AF244" s="165" t="str">
        <x:f t="shared" si="56"/>
        <x:v>0:00</x:v>
      </x:c>
      <x:c r="AH244" s="163"/>
      <x:c r="AI244" s="162"/>
      <x:c r="AJ244" s="162"/>
      <x:c r="AK244" s="162"/>
      <x:c r="AL244" s="304" t="e">
        <x:f>VLOOKUP($D244,MAIN!$C$2:$BD$1580,11)</x:f>
        <x:v>#N/A</x:v>
      </x:c>
      <x:c r="AM244" s="161" t="e">
        <x:f>VLOOKUP($G244, MAIN!$C$2:$BD$1580,11)</x:f>
        <x:v>#N/A</x:v>
      </x:c>
    </x:row>
    <x:row r="245" spans="1:39" ht="11.25" customHeight="1">
      <x:c r="A245" s="106" t="str">
        <x:f t="shared" si="50"/>
        <x:v xml:space="preserve">  </x:v>
      </x:c>
      <x:c r="B245" s="106" t="str">
        <x:f t="shared" si="51"/>
        <x:v xml:space="preserve">  </x:v>
      </x:c>
      <x:c r="C245" s="106" t="str">
        <x:f t="shared" si="57"/>
        <x:v xml:space="preserve">  </x:v>
      </x:c>
      <x:c r="N245" s="311" t="e">
        <x:f>VLOOKUP($D245,MAIN!$C$2:$BD$1580,12)</x:f>
        <x:v>#N/A</x:v>
      </x:c>
      <x:c r="O245" s="311" t="e">
        <x:f>VLOOKUP($D245,MAIN!$C$2:$BD$114,13)</x:f>
        <x:v>#N/A</x:v>
      </x:c>
      <x:c r="P245" s="312" t="e">
        <x:f>VLOOKUP($D245,MAIN!$C$2:$BD$1580,9)</x:f>
        <x:v>#N/A</x:v>
      </x:c>
      <x:c r="Q245" s="160" t="e">
        <x:f>VLOOKUP($D245,MAIN!$C$2:$BD$1580,4)</x:f>
        <x:v>#N/A</x:v>
      </x:c>
      <x:c r="R245" s="160" t="e">
        <x:f>VLOOKUP($D245,MAIN!$C$2:$BD$1580,18)</x:f>
        <x:v>#N/A</x:v>
      </x:c>
      <x:c r="S245" s="160" t="e">
        <x:f>VLOOKUP($D245,MAIN!$C$2:$BD$1580,5)</x:f>
        <x:v>#N/A</x:v>
      </x:c>
      <x:c r="T245" s="160" t="e">
        <x:f>VLOOKUP($D245,MAIN!$C$2:$BD$114,19)</x:f>
        <x:v>#N/A</x:v>
      </x:c>
      <x:c r="U245" s="160" t="e">
        <x:f>VLOOKUP($D245,MAIN!$C$2:$BD$114,7)</x:f>
        <x:v>#N/A</x:v>
      </x:c>
      <x:c r="V245" s="160" t="e">
        <x:f>VLOOKUP($D245,MAIN!$C$2:$BD$114,8)</x:f>
        <x:v>#N/A</x:v>
      </x:c>
      <x:c r="W245" s="160" t="e">
        <x:f>VLOOKUP($D245,MAIN!$C$2:$BD$114,15)</x:f>
        <x:v>#N/A</x:v>
      </x:c>
      <x:c r="X245" s="160" t="e">
        <x:f>VLOOKUP($D245,MAIN!$C$2:$BD$114,16)</x:f>
        <x:v>#N/A</x:v>
      </x:c>
      <x:c r="Y245" s="160" t="e">
        <x:f>VLOOKUP($D245,MAIN!$C$2:$BD$114,20)</x:f>
        <x:v>#N/A</x:v>
      </x:c>
      <x:c r="Z245" s="164"/>
      <x:c r="AA245" s="306" t="e">
        <x:f t="shared" si="53"/>
        <x:v>#N/A</x:v>
      </x:c>
      <x:c r="AB245" s="128">
        <x:f t="shared" si="52"/>
        <x:v>0</x:v>
      </x:c>
      <x:c r="AC245" s="165" t="str">
        <x:f t="shared" si="54"/>
        <x:v>0:05</x:v>
      </x:c>
      <x:c r="AD245" s="128" t="s">
        <x:v>2516</x:v>
      </x:c>
      <x:c r="AE245" s="165" t="str">
        <x:f t="shared" si="55"/>
        <x:v>0</x:v>
      </x:c>
      <x:c r="AF245" s="165" t="str">
        <x:f t="shared" si="56"/>
        <x:v>0:00</x:v>
      </x:c>
      <x:c r="AH245" s="163"/>
      <x:c r="AI245" s="162"/>
      <x:c r="AJ245" s="162"/>
      <x:c r="AK245" s="162"/>
      <x:c r="AL245" s="304" t="e">
        <x:f>VLOOKUP($D245,MAIN!$C$2:$BD$1580,11)</x:f>
        <x:v>#N/A</x:v>
      </x:c>
      <x:c r="AM245" s="161" t="e">
        <x:f>VLOOKUP($G245, MAIN!$C$2:$BD$1580,11)</x:f>
        <x:v>#N/A</x:v>
      </x:c>
    </x:row>
    <x:row r="246" spans="1:39" ht="11.25" customHeight="1">
      <x:c r="A246" s="106" t="str">
        <x:f t="shared" si="50"/>
        <x:v xml:space="preserve">  </x:v>
      </x:c>
      <x:c r="B246" s="106" t="str">
        <x:f t="shared" si="51"/>
        <x:v xml:space="preserve">  </x:v>
      </x:c>
      <x:c r="C246" s="106" t="str">
        <x:f t="shared" si="57"/>
        <x:v xml:space="preserve">  </x:v>
      </x:c>
      <x:c r="N246" s="311" t="e">
        <x:f>VLOOKUP($D246,MAIN!$C$2:$BD$1580,12)</x:f>
        <x:v>#N/A</x:v>
      </x:c>
      <x:c r="O246" s="311" t="e">
        <x:f>VLOOKUP($D246,MAIN!$C$2:$BD$114,13)</x:f>
        <x:v>#N/A</x:v>
      </x:c>
      <x:c r="P246" s="312" t="e">
        <x:f>VLOOKUP($D246,MAIN!$C$2:$BD$1580,9)</x:f>
        <x:v>#N/A</x:v>
      </x:c>
      <x:c r="Q246" s="160" t="e">
        <x:f>VLOOKUP($D246,MAIN!$C$2:$BD$1580,4)</x:f>
        <x:v>#N/A</x:v>
      </x:c>
      <x:c r="R246" s="160" t="e">
        <x:f>VLOOKUP($D246,MAIN!$C$2:$BD$1580,18)</x:f>
        <x:v>#N/A</x:v>
      </x:c>
      <x:c r="S246" s="160" t="e">
        <x:f>VLOOKUP($D246,MAIN!$C$2:$BD$1580,5)</x:f>
        <x:v>#N/A</x:v>
      </x:c>
      <x:c r="T246" s="160" t="e">
        <x:f>VLOOKUP($D246,MAIN!$C$2:$BD$114,19)</x:f>
        <x:v>#N/A</x:v>
      </x:c>
      <x:c r="U246" s="160" t="e">
        <x:f>VLOOKUP($D246,MAIN!$C$2:$BD$114,7)</x:f>
        <x:v>#N/A</x:v>
      </x:c>
      <x:c r="V246" s="160" t="e">
        <x:f>VLOOKUP($D246,MAIN!$C$2:$BD$114,8)</x:f>
        <x:v>#N/A</x:v>
      </x:c>
      <x:c r="W246" s="160" t="e">
        <x:f>VLOOKUP($D246,MAIN!$C$2:$BD$114,15)</x:f>
        <x:v>#N/A</x:v>
      </x:c>
      <x:c r="X246" s="160" t="e">
        <x:f>VLOOKUP($D246,MAIN!$C$2:$BD$114,16)</x:f>
        <x:v>#N/A</x:v>
      </x:c>
      <x:c r="Y246" s="160" t="e">
        <x:f>VLOOKUP($D246,MAIN!$C$2:$BD$114,20)</x:f>
        <x:v>#N/A</x:v>
      </x:c>
      <x:c r="Z246" s="164"/>
      <x:c r="AA246" s="306" t="e">
        <x:f t="shared" si="53"/>
        <x:v>#N/A</x:v>
      </x:c>
      <x:c r="AB246" s="128">
        <x:f t="shared" si="52"/>
        <x:v>0</x:v>
      </x:c>
      <x:c r="AC246" s="165" t="str">
        <x:f t="shared" si="54"/>
        <x:v>0:05</x:v>
      </x:c>
      <x:c r="AD246" s="128" t="s">
        <x:v>2516</x:v>
      </x:c>
      <x:c r="AE246" s="165" t="str">
        <x:f t="shared" si="55"/>
        <x:v>0</x:v>
      </x:c>
      <x:c r="AF246" s="165" t="str">
        <x:f t="shared" si="56"/>
        <x:v>0:00</x:v>
      </x:c>
      <x:c r="AH246" s="163"/>
      <x:c r="AI246" s="162"/>
      <x:c r="AJ246" s="162"/>
      <x:c r="AK246" s="162"/>
      <x:c r="AL246" s="304" t="e">
        <x:f>VLOOKUP($D246,MAIN!$C$2:$BD$1580,11)</x:f>
        <x:v>#N/A</x:v>
      </x:c>
      <x:c r="AM246" s="161" t="e">
        <x:f>VLOOKUP($G246, MAIN!$C$2:$BD$1580,11)</x:f>
        <x:v>#N/A</x:v>
      </x:c>
    </x:row>
    <x:row r="247" spans="1:39" ht="11.25" customHeight="1">
      <x:c r="A247" s="106" t="str">
        <x:f t="shared" si="50"/>
        <x:v xml:space="preserve">  </x:v>
      </x:c>
      <x:c r="B247" s="106" t="str">
        <x:f t="shared" si="51"/>
        <x:v xml:space="preserve">  </x:v>
      </x:c>
      <x:c r="C247" s="106" t="str">
        <x:f t="shared" si="57"/>
        <x:v xml:space="preserve">  </x:v>
      </x:c>
      <x:c r="N247" s="311" t="e">
        <x:f>VLOOKUP($D247,MAIN!$C$2:$BD$1580,12)</x:f>
        <x:v>#N/A</x:v>
      </x:c>
      <x:c r="O247" s="311" t="e">
        <x:f>VLOOKUP($D247,MAIN!$C$2:$BD$114,13)</x:f>
        <x:v>#N/A</x:v>
      </x:c>
      <x:c r="P247" s="312" t="e">
        <x:f>VLOOKUP($D247,MAIN!$C$2:$BD$1580,9)</x:f>
        <x:v>#N/A</x:v>
      </x:c>
      <x:c r="Q247" s="160" t="e">
        <x:f>VLOOKUP($D247,MAIN!$C$2:$BD$1580,4)</x:f>
        <x:v>#N/A</x:v>
      </x:c>
      <x:c r="R247" s="160" t="e">
        <x:f>VLOOKUP($D247,MAIN!$C$2:$BD$1580,18)</x:f>
        <x:v>#N/A</x:v>
      </x:c>
      <x:c r="S247" s="160" t="e">
        <x:f>VLOOKUP($D247,MAIN!$C$2:$BD$1580,5)</x:f>
        <x:v>#N/A</x:v>
      </x:c>
      <x:c r="T247" s="160" t="e">
        <x:f>VLOOKUP($D247,MAIN!$C$2:$BD$114,19)</x:f>
        <x:v>#N/A</x:v>
      </x:c>
      <x:c r="U247" s="160" t="e">
        <x:f>VLOOKUP($D247,MAIN!$C$2:$BD$114,7)</x:f>
        <x:v>#N/A</x:v>
      </x:c>
      <x:c r="V247" s="160" t="e">
        <x:f>VLOOKUP($D247,MAIN!$C$2:$BD$114,8)</x:f>
        <x:v>#N/A</x:v>
      </x:c>
      <x:c r="W247" s="160" t="e">
        <x:f>VLOOKUP($D247,MAIN!$C$2:$BD$114,15)</x:f>
        <x:v>#N/A</x:v>
      </x:c>
      <x:c r="X247" s="160" t="e">
        <x:f>VLOOKUP($D247,MAIN!$C$2:$BD$114,16)</x:f>
        <x:v>#N/A</x:v>
      </x:c>
      <x:c r="Y247" s="160" t="e">
        <x:f>VLOOKUP($D247,MAIN!$C$2:$BD$114,20)</x:f>
        <x:v>#N/A</x:v>
      </x:c>
      <x:c r="Z247" s="164"/>
      <x:c r="AA247" s="306" t="e">
        <x:f t="shared" si="53"/>
        <x:v>#N/A</x:v>
      </x:c>
      <x:c r="AB247" s="128">
        <x:f t="shared" si="52"/>
        <x:v>0</x:v>
      </x:c>
      <x:c r="AC247" s="165" t="str">
        <x:f t="shared" si="54"/>
        <x:v>0:05</x:v>
      </x:c>
      <x:c r="AD247" s="128" t="s">
        <x:v>2516</x:v>
      </x:c>
      <x:c r="AE247" s="165" t="str">
        <x:f t="shared" si="55"/>
        <x:v>0</x:v>
      </x:c>
      <x:c r="AF247" s="165" t="str">
        <x:f t="shared" si="56"/>
        <x:v>0:00</x:v>
      </x:c>
      <x:c r="AH247" s="163"/>
      <x:c r="AI247" s="162"/>
      <x:c r="AJ247" s="162"/>
      <x:c r="AK247" s="162"/>
      <x:c r="AL247" s="304" t="e">
        <x:f>VLOOKUP($D247,MAIN!$C$2:$BD$1580,11)</x:f>
        <x:v>#N/A</x:v>
      </x:c>
      <x:c r="AM247" s="161" t="e">
        <x:f>VLOOKUP($G247, MAIN!$C$2:$BD$1580,11)</x:f>
        <x:v>#N/A</x:v>
      </x:c>
    </x:row>
    <x:row r="248" spans="1:39" ht="11.25" customHeight="1">
      <x:c r="A248" s="106" t="str">
        <x:f t="shared" si="50"/>
        <x:v xml:space="preserve">  </x:v>
      </x:c>
      <x:c r="B248" s="106" t="str">
        <x:f t="shared" si="51"/>
        <x:v xml:space="preserve">  </x:v>
      </x:c>
      <x:c r="C248" s="106" t="str">
        <x:f t="shared" si="57"/>
        <x:v xml:space="preserve">  </x:v>
      </x:c>
      <x:c r="N248" s="311" t="e">
        <x:f>VLOOKUP($D248,MAIN!$C$2:$BD$1580,12)</x:f>
        <x:v>#N/A</x:v>
      </x:c>
      <x:c r="O248" s="311" t="e">
        <x:f>VLOOKUP($D248,MAIN!$C$2:$BD$114,13)</x:f>
        <x:v>#N/A</x:v>
      </x:c>
      <x:c r="P248" s="312" t="e">
        <x:f>VLOOKUP($D248,MAIN!$C$2:$BD$1580,9)</x:f>
        <x:v>#N/A</x:v>
      </x:c>
      <x:c r="Q248" s="160" t="e">
        <x:f>VLOOKUP($D248,MAIN!$C$2:$BD$1580,4)</x:f>
        <x:v>#N/A</x:v>
      </x:c>
      <x:c r="R248" s="160" t="e">
        <x:f>VLOOKUP($D248,MAIN!$C$2:$BD$1580,18)</x:f>
        <x:v>#N/A</x:v>
      </x:c>
      <x:c r="S248" s="160" t="e">
        <x:f>VLOOKUP($D248,MAIN!$C$2:$BD$1580,5)</x:f>
        <x:v>#N/A</x:v>
      </x:c>
      <x:c r="T248" s="160" t="e">
        <x:f>VLOOKUP($D248,MAIN!$C$2:$BD$114,19)</x:f>
        <x:v>#N/A</x:v>
      </x:c>
      <x:c r="U248" s="160" t="e">
        <x:f>VLOOKUP($D248,MAIN!$C$2:$BD$114,7)</x:f>
        <x:v>#N/A</x:v>
      </x:c>
      <x:c r="V248" s="160" t="e">
        <x:f>VLOOKUP($D248,MAIN!$C$2:$BD$114,8)</x:f>
        <x:v>#N/A</x:v>
      </x:c>
      <x:c r="W248" s="160" t="e">
        <x:f>VLOOKUP($D248,MAIN!$C$2:$BD$114,15)</x:f>
        <x:v>#N/A</x:v>
      </x:c>
      <x:c r="X248" s="160" t="e">
        <x:f>VLOOKUP($D248,MAIN!$C$2:$BD$114,16)</x:f>
        <x:v>#N/A</x:v>
      </x:c>
      <x:c r="Y248" s="160" t="e">
        <x:f>VLOOKUP($D248,MAIN!$C$2:$BD$114,20)</x:f>
        <x:v>#N/A</x:v>
      </x:c>
      <x:c r="Z248" s="164"/>
      <x:c r="AA248" s="306" t="e">
        <x:f t="shared" si="53"/>
        <x:v>#N/A</x:v>
      </x:c>
      <x:c r="AB248" s="128">
        <x:f t="shared" si="52"/>
        <x:v>0</x:v>
      </x:c>
      <x:c r="AC248" s="165" t="str">
        <x:f t="shared" si="54"/>
        <x:v>0:05</x:v>
      </x:c>
      <x:c r="AD248" s="128" t="s">
        <x:v>2516</x:v>
      </x:c>
      <x:c r="AE248" s="165" t="str">
        <x:f t="shared" si="55"/>
        <x:v>0</x:v>
      </x:c>
      <x:c r="AF248" s="165" t="str">
        <x:f t="shared" si="56"/>
        <x:v>0:00</x:v>
      </x:c>
      <x:c r="AH248" s="163"/>
      <x:c r="AI248" s="162"/>
      <x:c r="AJ248" s="162"/>
      <x:c r="AK248" s="162"/>
      <x:c r="AL248" s="304" t="e">
        <x:f>VLOOKUP($D248,MAIN!$C$2:$BD$1580,11)</x:f>
        <x:v>#N/A</x:v>
      </x:c>
      <x:c r="AM248" s="161" t="e">
        <x:f>VLOOKUP($G248, MAIN!$C$2:$BD$1580,11)</x:f>
        <x:v>#N/A</x:v>
      </x:c>
    </x:row>
    <x:row r="249" spans="1:39" ht="11.25" customHeight="1">
      <x:c r="A249" s="106" t="str">
        <x:f t="shared" si="50"/>
        <x:v xml:space="preserve">  </x:v>
      </x:c>
      <x:c r="B249" s="106" t="str">
        <x:f t="shared" si="51"/>
        <x:v xml:space="preserve">  </x:v>
      </x:c>
      <x:c r="C249" s="106" t="str">
        <x:f t="shared" si="57"/>
        <x:v xml:space="preserve">  </x:v>
      </x:c>
      <x:c r="N249" s="311" t="e">
        <x:f>VLOOKUP($D249,MAIN!$C$2:$BD$1580,12)</x:f>
        <x:v>#N/A</x:v>
      </x:c>
      <x:c r="O249" s="311" t="e">
        <x:f>VLOOKUP($D249,MAIN!$C$2:$BD$114,13)</x:f>
        <x:v>#N/A</x:v>
      </x:c>
      <x:c r="P249" s="312" t="e">
        <x:f>VLOOKUP($D249,MAIN!$C$2:$BD$1580,9)</x:f>
        <x:v>#N/A</x:v>
      </x:c>
      <x:c r="Q249" s="160" t="e">
        <x:f>VLOOKUP($D249,MAIN!$C$2:$BD$1580,4)</x:f>
        <x:v>#N/A</x:v>
      </x:c>
      <x:c r="R249" s="160" t="e">
        <x:f>VLOOKUP($D249,MAIN!$C$2:$BD$1580,18)</x:f>
        <x:v>#N/A</x:v>
      </x:c>
      <x:c r="S249" s="160" t="e">
        <x:f>VLOOKUP($D249,MAIN!$C$2:$BD$1580,5)</x:f>
        <x:v>#N/A</x:v>
      </x:c>
      <x:c r="T249" s="160" t="e">
        <x:f>VLOOKUP($D249,MAIN!$C$2:$BD$114,19)</x:f>
        <x:v>#N/A</x:v>
      </x:c>
      <x:c r="U249" s="160" t="e">
        <x:f>VLOOKUP($D249,MAIN!$C$2:$BD$114,7)</x:f>
        <x:v>#N/A</x:v>
      </x:c>
      <x:c r="V249" s="160" t="e">
        <x:f>VLOOKUP($D249,MAIN!$C$2:$BD$114,8)</x:f>
        <x:v>#N/A</x:v>
      </x:c>
      <x:c r="W249" s="160" t="e">
        <x:f>VLOOKUP($D249,MAIN!$C$2:$BD$114,15)</x:f>
        <x:v>#N/A</x:v>
      </x:c>
      <x:c r="X249" s="160" t="e">
        <x:f>VLOOKUP($D249,MAIN!$C$2:$BD$114,16)</x:f>
        <x:v>#N/A</x:v>
      </x:c>
      <x:c r="Y249" s="160" t="e">
        <x:f>VLOOKUP($D249,MAIN!$C$2:$BD$114,20)</x:f>
        <x:v>#N/A</x:v>
      </x:c>
      <x:c r="Z249" s="164"/>
      <x:c r="AA249" s="306" t="e">
        <x:f t="shared" si="53"/>
        <x:v>#N/A</x:v>
      </x:c>
      <x:c r="AB249" s="128">
        <x:f t="shared" si="52"/>
        <x:v>0</x:v>
      </x:c>
      <x:c r="AC249" s="165" t="str">
        <x:f t="shared" si="54"/>
        <x:v>0:05</x:v>
      </x:c>
      <x:c r="AD249" s="128" t="s">
        <x:v>2516</x:v>
      </x:c>
      <x:c r="AE249" s="165" t="str">
        <x:f t="shared" si="55"/>
        <x:v>0</x:v>
      </x:c>
      <x:c r="AF249" s="165" t="str">
        <x:f t="shared" si="56"/>
        <x:v>0:00</x:v>
      </x:c>
      <x:c r="AH249" s="163"/>
      <x:c r="AI249" s="162"/>
      <x:c r="AJ249" s="162"/>
      <x:c r="AK249" s="162"/>
      <x:c r="AL249" s="304" t="e">
        <x:f>VLOOKUP($D249,MAIN!$C$2:$BD$1580,11)</x:f>
        <x:v>#N/A</x:v>
      </x:c>
      <x:c r="AM249" s="161" t="e">
        <x:f>VLOOKUP($G249, MAIN!$C$2:$BD$1580,11)</x:f>
        <x:v>#N/A</x:v>
      </x:c>
    </x:row>
    <x:row r="250" spans="1:39" ht="11.25" customHeight="1">
      <x:c r="A250" s="106" t="str">
        <x:f t="shared" si="50"/>
        <x:v xml:space="preserve">  </x:v>
      </x:c>
      <x:c r="B250" s="106" t="str">
        <x:f t="shared" si="51"/>
        <x:v xml:space="preserve">  </x:v>
      </x:c>
      <x:c r="C250" s="106" t="str">
        <x:f t="shared" si="57"/>
        <x:v xml:space="preserve">  </x:v>
      </x:c>
      <x:c r="N250" s="311" t="e">
        <x:f>VLOOKUP($D250,MAIN!$C$2:$BD$1580,12)</x:f>
        <x:v>#N/A</x:v>
      </x:c>
      <x:c r="O250" s="311" t="e">
        <x:f>VLOOKUP($D250,MAIN!$C$2:$BD$114,13)</x:f>
        <x:v>#N/A</x:v>
      </x:c>
      <x:c r="P250" s="312" t="e">
        <x:f>VLOOKUP($D250,MAIN!$C$2:$BD$1580,9)</x:f>
        <x:v>#N/A</x:v>
      </x:c>
      <x:c r="Q250" s="160" t="e">
        <x:f>VLOOKUP($D250,MAIN!$C$2:$BD$1580,4)</x:f>
        <x:v>#N/A</x:v>
      </x:c>
      <x:c r="R250" s="160" t="e">
        <x:f>VLOOKUP($D250,MAIN!$C$2:$BD$1580,18)</x:f>
        <x:v>#N/A</x:v>
      </x:c>
      <x:c r="S250" s="160" t="e">
        <x:f>VLOOKUP($D250,MAIN!$C$2:$BD$1580,5)</x:f>
        <x:v>#N/A</x:v>
      </x:c>
      <x:c r="T250" s="160" t="e">
        <x:f>VLOOKUP($D250,MAIN!$C$2:$BD$114,19)</x:f>
        <x:v>#N/A</x:v>
      </x:c>
      <x:c r="U250" s="160" t="e">
        <x:f>VLOOKUP($D250,MAIN!$C$2:$BD$114,7)</x:f>
        <x:v>#N/A</x:v>
      </x:c>
      <x:c r="V250" s="160" t="e">
        <x:f>VLOOKUP($D250,MAIN!$C$2:$BD$114,8)</x:f>
        <x:v>#N/A</x:v>
      </x:c>
      <x:c r="W250" s="160" t="e">
        <x:f>VLOOKUP($D250,MAIN!$C$2:$BD$114,15)</x:f>
        <x:v>#N/A</x:v>
      </x:c>
      <x:c r="X250" s="160" t="e">
        <x:f>VLOOKUP($D250,MAIN!$C$2:$BD$114,16)</x:f>
        <x:v>#N/A</x:v>
      </x:c>
      <x:c r="Y250" s="160" t="e">
        <x:f>VLOOKUP($D250,MAIN!$C$2:$BD$114,20)</x:f>
        <x:v>#N/A</x:v>
      </x:c>
      <x:c r="Z250" s="164"/>
      <x:c r="AA250" s="306" t="e">
        <x:f t="shared" si="53"/>
        <x:v>#N/A</x:v>
      </x:c>
      <x:c r="AB250" s="128">
        <x:f t="shared" si="52"/>
        <x:v>0</x:v>
      </x:c>
      <x:c r="AC250" s="165" t="str">
        <x:f t="shared" si="54"/>
        <x:v>0:05</x:v>
      </x:c>
      <x:c r="AD250" s="128" t="s">
        <x:v>2516</x:v>
      </x:c>
      <x:c r="AE250" s="165" t="str">
        <x:f t="shared" si="55"/>
        <x:v>0</x:v>
      </x:c>
      <x:c r="AF250" s="165" t="str">
        <x:f t="shared" si="56"/>
        <x:v>0:00</x:v>
      </x:c>
      <x:c r="AH250" s="163"/>
      <x:c r="AI250" s="162"/>
      <x:c r="AJ250" s="162"/>
      <x:c r="AK250" s="162"/>
      <x:c r="AL250" s="304" t="e">
        <x:f>VLOOKUP($D250,MAIN!$C$2:$BD$1580,11)</x:f>
        <x:v>#N/A</x:v>
      </x:c>
      <x:c r="AM250" s="161" t="e">
        <x:f>VLOOKUP($G250, MAIN!$C$2:$BD$1580,11)</x:f>
        <x:v>#N/A</x:v>
      </x:c>
    </x:row>
    <x:row r="251" spans="1:39" ht="11.25" customHeight="1">
      <x:c r="A251" s="106" t="str">
        <x:f t="shared" si="50"/>
        <x:v xml:space="preserve">  </x:v>
      </x:c>
      <x:c r="B251" s="106" t="str">
        <x:f t="shared" si="51"/>
        <x:v xml:space="preserve">  </x:v>
      </x:c>
      <x:c r="C251" s="106" t="str">
        <x:f t="shared" si="57"/>
        <x:v xml:space="preserve">  </x:v>
      </x:c>
      <x:c r="N251" s="311" t="e">
        <x:f>VLOOKUP($D251,MAIN!$C$2:$BD$1580,12)</x:f>
        <x:v>#N/A</x:v>
      </x:c>
      <x:c r="O251" s="311" t="e">
        <x:f>VLOOKUP($D251,MAIN!$C$2:$BD$114,13)</x:f>
        <x:v>#N/A</x:v>
      </x:c>
      <x:c r="P251" s="312" t="e">
        <x:f>VLOOKUP($D251,MAIN!$C$2:$BD$1580,9)</x:f>
        <x:v>#N/A</x:v>
      </x:c>
      <x:c r="Q251" s="160" t="e">
        <x:f>VLOOKUP($D251,MAIN!$C$2:$BD$1580,4)</x:f>
        <x:v>#N/A</x:v>
      </x:c>
      <x:c r="R251" s="160" t="e">
        <x:f>VLOOKUP($D251,MAIN!$C$2:$BD$1580,18)</x:f>
        <x:v>#N/A</x:v>
      </x:c>
      <x:c r="S251" s="160" t="e">
        <x:f>VLOOKUP($D251,MAIN!$C$2:$BD$1580,5)</x:f>
        <x:v>#N/A</x:v>
      </x:c>
      <x:c r="T251" s="160" t="e">
        <x:f>VLOOKUP($D251,MAIN!$C$2:$BD$114,19)</x:f>
        <x:v>#N/A</x:v>
      </x:c>
      <x:c r="U251" s="160" t="e">
        <x:f>VLOOKUP($D251,MAIN!$C$2:$BD$114,7)</x:f>
        <x:v>#N/A</x:v>
      </x:c>
      <x:c r="V251" s="160" t="e">
        <x:f>VLOOKUP($D251,MAIN!$C$2:$BD$114,8)</x:f>
        <x:v>#N/A</x:v>
      </x:c>
      <x:c r="W251" s="160" t="e">
        <x:f>VLOOKUP($D251,MAIN!$C$2:$BD$114,15)</x:f>
        <x:v>#N/A</x:v>
      </x:c>
      <x:c r="X251" s="160" t="e">
        <x:f>VLOOKUP($D251,MAIN!$C$2:$BD$114,16)</x:f>
        <x:v>#N/A</x:v>
      </x:c>
      <x:c r="Y251" s="160" t="e">
        <x:f>VLOOKUP($D251,MAIN!$C$2:$BD$114,20)</x:f>
        <x:v>#N/A</x:v>
      </x:c>
      <x:c r="Z251" s="164"/>
      <x:c r="AA251" s="306" t="e">
        <x:f t="shared" si="53"/>
        <x:v>#N/A</x:v>
      </x:c>
      <x:c r="AB251" s="128">
        <x:f t="shared" si="52"/>
        <x:v>0</x:v>
      </x:c>
      <x:c r="AC251" s="165" t="str">
        <x:f t="shared" si="54"/>
        <x:v>0:05</x:v>
      </x:c>
      <x:c r="AD251" s="128" t="s">
        <x:v>2516</x:v>
      </x:c>
      <x:c r="AE251" s="165" t="str">
        <x:f t="shared" si="55"/>
        <x:v>0</x:v>
      </x:c>
      <x:c r="AF251" s="165" t="str">
        <x:f t="shared" si="56"/>
        <x:v>0:00</x:v>
      </x:c>
      <x:c r="AH251" s="163"/>
      <x:c r="AI251" s="162"/>
      <x:c r="AJ251" s="162"/>
      <x:c r="AK251" s="162"/>
      <x:c r="AL251" s="304" t="e">
        <x:f>VLOOKUP($D251,MAIN!$C$2:$BD$1580,11)</x:f>
        <x:v>#N/A</x:v>
      </x:c>
      <x:c r="AM251" s="161" t="e">
        <x:f>VLOOKUP($G251, MAIN!$C$2:$BD$1580,11)</x:f>
        <x:v>#N/A</x:v>
      </x:c>
    </x:row>
    <x:row r="252" spans="1:39" ht="11.25" customHeight="1">
      <x:c r="A252" s="106" t="str">
        <x:f t="shared" si="50"/>
        <x:v xml:space="preserve">  </x:v>
      </x:c>
      <x:c r="B252" s="106" t="str">
        <x:f t="shared" si="51"/>
        <x:v xml:space="preserve">  </x:v>
      </x:c>
      <x:c r="C252" s="106" t="str">
        <x:f t="shared" si="57"/>
        <x:v xml:space="preserve">  </x:v>
      </x:c>
      <x:c r="N252" s="311" t="e">
        <x:f>VLOOKUP($D252,MAIN!$C$2:$BD$1580,12)</x:f>
        <x:v>#N/A</x:v>
      </x:c>
      <x:c r="O252" s="311" t="e">
        <x:f>VLOOKUP($D252,MAIN!$C$2:$BD$114,13)</x:f>
        <x:v>#N/A</x:v>
      </x:c>
      <x:c r="P252" s="312" t="e">
        <x:f>VLOOKUP($D252,MAIN!$C$2:$BD$1580,9)</x:f>
        <x:v>#N/A</x:v>
      </x:c>
      <x:c r="Q252" s="160" t="e">
        <x:f>VLOOKUP($D252,MAIN!$C$2:$BD$1580,4)</x:f>
        <x:v>#N/A</x:v>
      </x:c>
      <x:c r="R252" s="160" t="e">
        <x:f>VLOOKUP($D252,MAIN!$C$2:$BD$1580,18)</x:f>
        <x:v>#N/A</x:v>
      </x:c>
      <x:c r="S252" s="160" t="e">
        <x:f>VLOOKUP($D252,MAIN!$C$2:$BD$1580,5)</x:f>
        <x:v>#N/A</x:v>
      </x:c>
      <x:c r="T252" s="160" t="e">
        <x:f>VLOOKUP($D252,MAIN!$C$2:$BD$114,19)</x:f>
        <x:v>#N/A</x:v>
      </x:c>
      <x:c r="U252" s="160" t="e">
        <x:f>VLOOKUP($D252,MAIN!$C$2:$BD$114,7)</x:f>
        <x:v>#N/A</x:v>
      </x:c>
      <x:c r="V252" s="160" t="e">
        <x:f>VLOOKUP($D252,MAIN!$C$2:$BD$114,8)</x:f>
        <x:v>#N/A</x:v>
      </x:c>
      <x:c r="W252" s="160" t="e">
        <x:f>VLOOKUP($D252,MAIN!$C$2:$BD$114,15)</x:f>
        <x:v>#N/A</x:v>
      </x:c>
      <x:c r="X252" s="160" t="e">
        <x:f>VLOOKUP($D252,MAIN!$C$2:$BD$114,16)</x:f>
        <x:v>#N/A</x:v>
      </x:c>
      <x:c r="Y252" s="160" t="e">
        <x:f>VLOOKUP($D252,MAIN!$C$2:$BD$114,20)</x:f>
        <x:v>#N/A</x:v>
      </x:c>
      <x:c r="Z252" s="164"/>
      <x:c r="AA252" s="306" t="e">
        <x:f t="shared" si="53"/>
        <x:v>#N/A</x:v>
      </x:c>
      <x:c r="AB252" s="128">
        <x:f t="shared" si="52"/>
        <x:v>0</x:v>
      </x:c>
      <x:c r="AC252" s="165" t="str">
        <x:f t="shared" si="54"/>
        <x:v>0:05</x:v>
      </x:c>
      <x:c r="AD252" s="128" t="s">
        <x:v>2516</x:v>
      </x:c>
      <x:c r="AE252" s="165" t="str">
        <x:f t="shared" si="55"/>
        <x:v>0</x:v>
      </x:c>
      <x:c r="AF252" s="165" t="str">
        <x:f t="shared" si="56"/>
        <x:v>0:00</x:v>
      </x:c>
      <x:c r="AH252" s="163"/>
      <x:c r="AI252" s="162"/>
      <x:c r="AJ252" s="162"/>
      <x:c r="AK252" s="162"/>
      <x:c r="AL252" s="304" t="e">
        <x:f>VLOOKUP($D252,MAIN!$C$2:$BD$1580,11)</x:f>
        <x:v>#N/A</x:v>
      </x:c>
      <x:c r="AM252" s="161" t="e">
        <x:f>VLOOKUP($G252, MAIN!$C$2:$BD$1580,11)</x:f>
        <x:v>#N/A</x:v>
      </x:c>
    </x:row>
    <x:row r="253" spans="1:39" ht="11.25" customHeight="1">
      <x:c r="A253" s="106" t="str">
        <x:f t="shared" si="50"/>
        <x:v xml:space="preserve">  </x:v>
      </x:c>
      <x:c r="B253" s="106" t="str">
        <x:f t="shared" si="51"/>
        <x:v xml:space="preserve">  </x:v>
      </x:c>
      <x:c r="C253" s="106" t="str">
        <x:f t="shared" si="57"/>
        <x:v xml:space="preserve">  </x:v>
      </x:c>
      <x:c r="N253" s="311" t="e">
        <x:f>VLOOKUP($D253,MAIN!$C$2:$BD$1580,12)</x:f>
        <x:v>#N/A</x:v>
      </x:c>
      <x:c r="O253" s="311" t="e">
        <x:f>VLOOKUP($D253,MAIN!$C$2:$BD$114,13)</x:f>
        <x:v>#N/A</x:v>
      </x:c>
      <x:c r="P253" s="312" t="e">
        <x:f>VLOOKUP($D253,MAIN!$C$2:$BD$1580,9)</x:f>
        <x:v>#N/A</x:v>
      </x:c>
      <x:c r="Q253" s="160" t="e">
        <x:f>VLOOKUP($D253,MAIN!$C$2:$BD$1580,4)</x:f>
        <x:v>#N/A</x:v>
      </x:c>
      <x:c r="R253" s="160" t="e">
        <x:f>VLOOKUP($D253,MAIN!$C$2:$BD$1580,18)</x:f>
        <x:v>#N/A</x:v>
      </x:c>
      <x:c r="S253" s="160" t="e">
        <x:f>VLOOKUP($D253,MAIN!$C$2:$BD$1580,5)</x:f>
        <x:v>#N/A</x:v>
      </x:c>
      <x:c r="T253" s="160" t="e">
        <x:f>VLOOKUP($D253,MAIN!$C$2:$BD$114,19)</x:f>
        <x:v>#N/A</x:v>
      </x:c>
      <x:c r="U253" s="160" t="e">
        <x:f>VLOOKUP($D253,MAIN!$C$2:$BD$114,7)</x:f>
        <x:v>#N/A</x:v>
      </x:c>
      <x:c r="V253" s="160" t="e">
        <x:f>VLOOKUP($D253,MAIN!$C$2:$BD$114,8)</x:f>
        <x:v>#N/A</x:v>
      </x:c>
      <x:c r="W253" s="160" t="e">
        <x:f>VLOOKUP($D253,MAIN!$C$2:$BD$114,15)</x:f>
        <x:v>#N/A</x:v>
      </x:c>
      <x:c r="X253" s="160" t="e">
        <x:f>VLOOKUP($D253,MAIN!$C$2:$BD$114,16)</x:f>
        <x:v>#N/A</x:v>
      </x:c>
      <x:c r="Y253" s="160" t="e">
        <x:f>VLOOKUP($D253,MAIN!$C$2:$BD$114,20)</x:f>
        <x:v>#N/A</x:v>
      </x:c>
      <x:c r="Z253" s="164"/>
      <x:c r="AA253" s="306" t="e">
        <x:f t="shared" si="53"/>
        <x:v>#N/A</x:v>
      </x:c>
      <x:c r="AB253" s="128">
        <x:f t="shared" si="52"/>
        <x:v>0</x:v>
      </x:c>
      <x:c r="AC253" s="165" t="str">
        <x:f t="shared" si="54"/>
        <x:v>0:05</x:v>
      </x:c>
      <x:c r="AD253" s="128" t="s">
        <x:v>2516</x:v>
      </x:c>
      <x:c r="AE253" s="165" t="str">
        <x:f t="shared" si="55"/>
        <x:v>0</x:v>
      </x:c>
      <x:c r="AF253" s="165" t="str">
        <x:f t="shared" si="56"/>
        <x:v>0:00</x:v>
      </x:c>
      <x:c r="AH253" s="163"/>
      <x:c r="AI253" s="162"/>
      <x:c r="AJ253" s="162"/>
      <x:c r="AK253" s="162"/>
      <x:c r="AL253" s="304" t="e">
        <x:f>VLOOKUP($D253,MAIN!$C$2:$BD$1580,11)</x:f>
        <x:v>#N/A</x:v>
      </x:c>
      <x:c r="AM253" s="161" t="e">
        <x:f>VLOOKUP($G253, MAIN!$C$2:$BD$1580,11)</x:f>
        <x:v>#N/A</x:v>
      </x:c>
    </x:row>
    <x:row r="254" spans="1:39" ht="11.25" customHeight="1">
      <x:c r="A254" s="106" t="str">
        <x:f t="shared" si="50"/>
        <x:v xml:space="preserve">  </x:v>
      </x:c>
      <x:c r="B254" s="106" t="str">
        <x:f t="shared" si="51"/>
        <x:v xml:space="preserve">  </x:v>
      </x:c>
      <x:c r="C254" s="106" t="str">
        <x:f t="shared" si="57"/>
        <x:v xml:space="preserve">  </x:v>
      </x:c>
      <x:c r="N254" s="311" t="e">
        <x:f>VLOOKUP($D254,MAIN!$C$2:$BD$1580,12)</x:f>
        <x:v>#N/A</x:v>
      </x:c>
      <x:c r="O254" s="311" t="e">
        <x:f>VLOOKUP($D254,MAIN!$C$2:$BD$114,13)</x:f>
        <x:v>#N/A</x:v>
      </x:c>
      <x:c r="P254" s="312" t="e">
        <x:f>VLOOKUP($D254,MAIN!$C$2:$BD$1580,9)</x:f>
        <x:v>#N/A</x:v>
      </x:c>
      <x:c r="Q254" s="160" t="e">
        <x:f>VLOOKUP($D254,MAIN!$C$2:$BD$1580,4)</x:f>
        <x:v>#N/A</x:v>
      </x:c>
      <x:c r="R254" s="160" t="e">
        <x:f>VLOOKUP($D254,MAIN!$C$2:$BD$1580,18)</x:f>
        <x:v>#N/A</x:v>
      </x:c>
      <x:c r="S254" s="160" t="e">
        <x:f>VLOOKUP($D254,MAIN!$C$2:$BD$1580,5)</x:f>
        <x:v>#N/A</x:v>
      </x:c>
      <x:c r="T254" s="160" t="e">
        <x:f>VLOOKUP($D254,MAIN!$C$2:$BD$114,19)</x:f>
        <x:v>#N/A</x:v>
      </x:c>
      <x:c r="U254" s="160" t="e">
        <x:f>VLOOKUP($D254,MAIN!$C$2:$BD$114,7)</x:f>
        <x:v>#N/A</x:v>
      </x:c>
      <x:c r="V254" s="160" t="e">
        <x:f>VLOOKUP($D254,MAIN!$C$2:$BD$114,8)</x:f>
        <x:v>#N/A</x:v>
      </x:c>
      <x:c r="W254" s="160" t="e">
        <x:f>VLOOKUP($D254,MAIN!$C$2:$BD$114,15)</x:f>
        <x:v>#N/A</x:v>
      </x:c>
      <x:c r="X254" s="160" t="e">
        <x:f>VLOOKUP($D254,MAIN!$C$2:$BD$114,16)</x:f>
        <x:v>#N/A</x:v>
      </x:c>
      <x:c r="Y254" s="160" t="e">
        <x:f>VLOOKUP($D254,MAIN!$C$2:$BD$114,20)</x:f>
        <x:v>#N/A</x:v>
      </x:c>
      <x:c r="Z254" s="164"/>
      <x:c r="AA254" s="306" t="e">
        <x:f t="shared" si="53"/>
        <x:v>#N/A</x:v>
      </x:c>
      <x:c r="AB254" s="128">
        <x:f t="shared" si="52"/>
        <x:v>0</x:v>
      </x:c>
      <x:c r="AC254" s="165" t="str">
        <x:f t="shared" si="54"/>
        <x:v>0:05</x:v>
      </x:c>
      <x:c r="AD254" s="128" t="s">
        <x:v>2516</x:v>
      </x:c>
      <x:c r="AE254" s="165" t="str">
        <x:f t="shared" si="55"/>
        <x:v>0</x:v>
      </x:c>
      <x:c r="AF254" s="165" t="str">
        <x:f t="shared" si="56"/>
        <x:v>0:00</x:v>
      </x:c>
      <x:c r="AH254" s="163"/>
      <x:c r="AI254" s="162"/>
      <x:c r="AJ254" s="162"/>
      <x:c r="AK254" s="162"/>
      <x:c r="AL254" s="304" t="e">
        <x:f>VLOOKUP($D254,MAIN!$C$2:$BD$1580,11)</x:f>
        <x:v>#N/A</x:v>
      </x:c>
      <x:c r="AM254" s="161" t="e">
        <x:f>VLOOKUP($G254, MAIN!$C$2:$BD$1580,11)</x:f>
        <x:v>#N/A</x:v>
      </x:c>
    </x:row>
    <x:row r="255" spans="1:39" ht="11.25" customHeight="1">
      <x:c r="A255" s="106" t="str">
        <x:f t="shared" si="50"/>
        <x:v xml:space="preserve">  </x:v>
      </x:c>
      <x:c r="B255" s="106" t="str">
        <x:f t="shared" si="51"/>
        <x:v xml:space="preserve">  </x:v>
      </x:c>
      <x:c r="C255" s="106" t="str">
        <x:f t="shared" si="57"/>
        <x:v xml:space="preserve">  </x:v>
      </x:c>
      <x:c r="N255" s="311" t="e">
        <x:f>VLOOKUP($D255,MAIN!$C$2:$BD$1580,12)</x:f>
        <x:v>#N/A</x:v>
      </x:c>
      <x:c r="O255" s="311" t="e">
        <x:f>VLOOKUP($D255,MAIN!$C$2:$BD$114,13)</x:f>
        <x:v>#N/A</x:v>
      </x:c>
      <x:c r="P255" s="312" t="e">
        <x:f>VLOOKUP($D255,MAIN!$C$2:$BD$1580,9)</x:f>
        <x:v>#N/A</x:v>
      </x:c>
      <x:c r="Q255" s="160" t="e">
        <x:f>VLOOKUP($D255,MAIN!$C$2:$BD$1580,4)</x:f>
        <x:v>#N/A</x:v>
      </x:c>
      <x:c r="R255" s="160" t="e">
        <x:f>VLOOKUP($D255,MAIN!$C$2:$BD$1580,18)</x:f>
        <x:v>#N/A</x:v>
      </x:c>
      <x:c r="S255" s="160" t="e">
        <x:f>VLOOKUP($D255,MAIN!$C$2:$BD$1580,5)</x:f>
        <x:v>#N/A</x:v>
      </x:c>
      <x:c r="T255" s="160" t="e">
        <x:f>VLOOKUP($D255,MAIN!$C$2:$BD$114,19)</x:f>
        <x:v>#N/A</x:v>
      </x:c>
      <x:c r="U255" s="160" t="e">
        <x:f>VLOOKUP($D255,MAIN!$C$2:$BD$114,7)</x:f>
        <x:v>#N/A</x:v>
      </x:c>
      <x:c r="V255" s="160" t="e">
        <x:f>VLOOKUP($D255,MAIN!$C$2:$BD$114,8)</x:f>
        <x:v>#N/A</x:v>
      </x:c>
      <x:c r="W255" s="160" t="e">
        <x:f>VLOOKUP($D255,MAIN!$C$2:$BD$114,15)</x:f>
        <x:v>#N/A</x:v>
      </x:c>
      <x:c r="X255" s="160" t="e">
        <x:f>VLOOKUP($D255,MAIN!$C$2:$BD$114,16)</x:f>
        <x:v>#N/A</x:v>
      </x:c>
      <x:c r="Y255" s="160" t="e">
        <x:f>VLOOKUP($D255,MAIN!$C$2:$BD$114,20)</x:f>
        <x:v>#N/A</x:v>
      </x:c>
      <x:c r="Z255" s="164"/>
      <x:c r="AA255" s="306" t="e">
        <x:f t="shared" si="53"/>
        <x:v>#N/A</x:v>
      </x:c>
      <x:c r="AB255" s="128">
        <x:f t="shared" si="52"/>
        <x:v>0</x:v>
      </x:c>
      <x:c r="AC255" s="165" t="str">
        <x:f t="shared" si="54"/>
        <x:v>0:05</x:v>
      </x:c>
      <x:c r="AD255" s="128" t="s">
        <x:v>2516</x:v>
      </x:c>
      <x:c r="AE255" s="165" t="str">
        <x:f t="shared" si="55"/>
        <x:v>0</x:v>
      </x:c>
      <x:c r="AF255" s="165" t="str">
        <x:f t="shared" si="56"/>
        <x:v>0:00</x:v>
      </x:c>
      <x:c r="AH255" s="163"/>
      <x:c r="AI255" s="162"/>
      <x:c r="AJ255" s="162"/>
      <x:c r="AK255" s="162"/>
      <x:c r="AL255" s="304" t="e">
        <x:f>VLOOKUP($D255,MAIN!$C$2:$BD$1580,11)</x:f>
        <x:v>#N/A</x:v>
      </x:c>
      <x:c r="AM255" s="161" t="e">
        <x:f>VLOOKUP($G255, MAIN!$C$2:$BD$1580,11)</x:f>
        <x:v>#N/A</x:v>
      </x:c>
    </x:row>
    <x:row r="256" spans="1:39" ht="11.25" customHeight="1">
      <x:c r="A256" s="106" t="str">
        <x:f t="shared" si="50"/>
        <x:v xml:space="preserve">  </x:v>
      </x:c>
      <x:c r="B256" s="106" t="str">
        <x:f t="shared" si="51"/>
        <x:v xml:space="preserve">  </x:v>
      </x:c>
      <x:c r="C256" s="106" t="str">
        <x:f t="shared" si="57"/>
        <x:v xml:space="preserve">  </x:v>
      </x:c>
      <x:c r="N256" s="311" t="e">
        <x:f>VLOOKUP($D256,MAIN!$C$2:$BD$1580,12)</x:f>
        <x:v>#N/A</x:v>
      </x:c>
      <x:c r="O256" s="311" t="e">
        <x:f>VLOOKUP($D256,MAIN!$C$2:$BD$114,13)</x:f>
        <x:v>#N/A</x:v>
      </x:c>
      <x:c r="P256" s="312" t="e">
        <x:f>VLOOKUP($D256,MAIN!$C$2:$BD$1580,9)</x:f>
        <x:v>#N/A</x:v>
      </x:c>
      <x:c r="Q256" s="160" t="e">
        <x:f>VLOOKUP($D256,MAIN!$C$2:$BD$1580,4)</x:f>
        <x:v>#N/A</x:v>
      </x:c>
      <x:c r="R256" s="160" t="e">
        <x:f>VLOOKUP($D256,MAIN!$C$2:$BD$1580,18)</x:f>
        <x:v>#N/A</x:v>
      </x:c>
      <x:c r="S256" s="160" t="e">
        <x:f>VLOOKUP($D256,MAIN!$C$2:$BD$1580,5)</x:f>
        <x:v>#N/A</x:v>
      </x:c>
      <x:c r="T256" s="160" t="e">
        <x:f>VLOOKUP($D256,MAIN!$C$2:$BD$114,19)</x:f>
        <x:v>#N/A</x:v>
      </x:c>
      <x:c r="U256" s="160" t="e">
        <x:f>VLOOKUP($D256,MAIN!$C$2:$BD$114,7)</x:f>
        <x:v>#N/A</x:v>
      </x:c>
      <x:c r="V256" s="160" t="e">
        <x:f>VLOOKUP($D256,MAIN!$C$2:$BD$114,8)</x:f>
        <x:v>#N/A</x:v>
      </x:c>
      <x:c r="W256" s="160" t="e">
        <x:f>VLOOKUP($D256,MAIN!$C$2:$BD$114,15)</x:f>
        <x:v>#N/A</x:v>
      </x:c>
      <x:c r="X256" s="160" t="e">
        <x:f>VLOOKUP($D256,MAIN!$C$2:$BD$114,16)</x:f>
        <x:v>#N/A</x:v>
      </x:c>
      <x:c r="Y256" s="160" t="e">
        <x:f>VLOOKUP($D256,MAIN!$C$2:$BD$114,20)</x:f>
        <x:v>#N/A</x:v>
      </x:c>
      <x:c r="Z256" s="164"/>
      <x:c r="AA256" s="306" t="e">
        <x:f t="shared" si="53"/>
        <x:v>#N/A</x:v>
      </x:c>
      <x:c r="AB256" s="128">
        <x:f t="shared" si="52"/>
        <x:v>0</x:v>
      </x:c>
      <x:c r="AC256" s="165" t="str">
        <x:f t="shared" si="54"/>
        <x:v>0:05</x:v>
      </x:c>
      <x:c r="AD256" s="128" t="s">
        <x:v>2516</x:v>
      </x:c>
      <x:c r="AE256" s="165" t="str">
        <x:f t="shared" si="55"/>
        <x:v>0</x:v>
      </x:c>
      <x:c r="AF256" s="165" t="str">
        <x:f t="shared" si="56"/>
        <x:v>0:00</x:v>
      </x:c>
      <x:c r="AH256" s="163"/>
      <x:c r="AI256" s="162"/>
      <x:c r="AJ256" s="162"/>
      <x:c r="AK256" s="162"/>
      <x:c r="AL256" s="304" t="e">
        <x:f>VLOOKUP($D256,MAIN!$C$2:$BD$1580,11)</x:f>
        <x:v>#N/A</x:v>
      </x:c>
      <x:c r="AM256" s="161" t="e">
        <x:f>VLOOKUP($G256, MAIN!$C$2:$BD$1580,11)</x:f>
        <x:v>#N/A</x:v>
      </x:c>
    </x:row>
    <x:row r="257" spans="1:39" ht="11.25" customHeight="1">
      <x:c r="A257" s="106" t="str">
        <x:f t="shared" si="50"/>
        <x:v xml:space="preserve">  </x:v>
      </x:c>
      <x:c r="B257" s="106" t="str">
        <x:f t="shared" si="51"/>
        <x:v xml:space="preserve">  </x:v>
      </x:c>
      <x:c r="C257" s="106" t="str">
        <x:f t="shared" si="57"/>
        <x:v xml:space="preserve">  </x:v>
      </x:c>
      <x:c r="N257" s="311" t="e">
        <x:f>VLOOKUP($D257,MAIN!$C$2:$BD$1580,12)</x:f>
        <x:v>#N/A</x:v>
      </x:c>
      <x:c r="O257" s="311" t="e">
        <x:f>VLOOKUP($D257,MAIN!$C$2:$BD$114,13)</x:f>
        <x:v>#N/A</x:v>
      </x:c>
      <x:c r="P257" s="312" t="e">
        <x:f>VLOOKUP($D257,MAIN!$C$2:$BD$1580,9)</x:f>
        <x:v>#N/A</x:v>
      </x:c>
      <x:c r="Q257" s="160" t="e">
        <x:f>VLOOKUP($D257,MAIN!$C$2:$BD$1580,4)</x:f>
        <x:v>#N/A</x:v>
      </x:c>
      <x:c r="R257" s="160" t="e">
        <x:f>VLOOKUP($D257,MAIN!$C$2:$BD$1580,18)</x:f>
        <x:v>#N/A</x:v>
      </x:c>
      <x:c r="S257" s="160" t="e">
        <x:f>VLOOKUP($D257,MAIN!$C$2:$BD$1580,5)</x:f>
        <x:v>#N/A</x:v>
      </x:c>
      <x:c r="T257" s="160" t="e">
        <x:f>VLOOKUP($D257,MAIN!$C$2:$BD$114,19)</x:f>
        <x:v>#N/A</x:v>
      </x:c>
      <x:c r="U257" s="160" t="e">
        <x:f>VLOOKUP($D257,MAIN!$C$2:$BD$114,7)</x:f>
        <x:v>#N/A</x:v>
      </x:c>
      <x:c r="V257" s="160" t="e">
        <x:f>VLOOKUP($D257,MAIN!$C$2:$BD$114,8)</x:f>
        <x:v>#N/A</x:v>
      </x:c>
      <x:c r="W257" s="160" t="e">
        <x:f>VLOOKUP($D257,MAIN!$C$2:$BD$114,15)</x:f>
        <x:v>#N/A</x:v>
      </x:c>
      <x:c r="X257" s="160" t="e">
        <x:f>VLOOKUP($D257,MAIN!$C$2:$BD$114,16)</x:f>
        <x:v>#N/A</x:v>
      </x:c>
      <x:c r="Y257" s="160" t="e">
        <x:f>VLOOKUP($D257,MAIN!$C$2:$BD$114,20)</x:f>
        <x:v>#N/A</x:v>
      </x:c>
      <x:c r="Z257" s="164"/>
      <x:c r="AA257" s="306" t="e">
        <x:f t="shared" si="53"/>
        <x:v>#N/A</x:v>
      </x:c>
      <x:c r="AB257" s="128">
        <x:f t="shared" si="52"/>
        <x:v>0</x:v>
      </x:c>
      <x:c r="AC257" s="165" t="str">
        <x:f t="shared" si="54"/>
        <x:v>0:05</x:v>
      </x:c>
      <x:c r="AD257" s="128" t="s">
        <x:v>2516</x:v>
      </x:c>
      <x:c r="AE257" s="165" t="str">
        <x:f t="shared" si="55"/>
        <x:v>0</x:v>
      </x:c>
      <x:c r="AF257" s="165" t="str">
        <x:f t="shared" si="56"/>
        <x:v>0:00</x:v>
      </x:c>
      <x:c r="AH257" s="163"/>
      <x:c r="AI257" s="162"/>
      <x:c r="AJ257" s="162"/>
      <x:c r="AK257" s="162"/>
      <x:c r="AL257" s="304" t="e">
        <x:f>VLOOKUP($D257,MAIN!$C$2:$BD$1580,11)</x:f>
        <x:v>#N/A</x:v>
      </x:c>
      <x:c r="AM257" s="161" t="e">
        <x:f>VLOOKUP($G257, MAIN!$C$2:$BD$1580,11)</x:f>
        <x:v>#N/A</x:v>
      </x:c>
    </x:row>
    <x:row r="258" spans="1:39" ht="11.25" customHeight="1">
      <x:c r="A258" s="106" t="str">
        <x:f t="shared" ref="A258:A321" si="58">D258&amp;" "&amp;I258&amp;" "&amp;J258</x:f>
        <x:v xml:space="preserve">  </x:v>
      </x:c>
      <x:c r="B258" s="106" t="str">
        <x:f t="shared" ref="B258:B321" si="59">J258&amp;" "&amp;I258&amp;" "&amp;L258</x:f>
        <x:v xml:space="preserve">  </x:v>
      </x:c>
      <x:c r="C258" s="106" t="str">
        <x:f t="shared" si="57"/>
        <x:v xml:space="preserve">  </x:v>
      </x:c>
      <x:c r="N258" s="311" t="e">
        <x:f>VLOOKUP($D258,MAIN!$C$2:$BD$1580,12)</x:f>
        <x:v>#N/A</x:v>
      </x:c>
      <x:c r="O258" s="311" t="e">
        <x:f>VLOOKUP($D258,MAIN!$C$2:$BD$114,13)</x:f>
        <x:v>#N/A</x:v>
      </x:c>
      <x:c r="P258" s="312" t="e">
        <x:f>VLOOKUP($D258,MAIN!$C$2:$BD$1580,9)</x:f>
        <x:v>#N/A</x:v>
      </x:c>
      <x:c r="Q258" s="160" t="e">
        <x:f>VLOOKUP($D258,MAIN!$C$2:$BD$1580,4)</x:f>
        <x:v>#N/A</x:v>
      </x:c>
      <x:c r="R258" s="160" t="e">
        <x:f>VLOOKUP($D258,MAIN!$C$2:$BD$1580,18)</x:f>
        <x:v>#N/A</x:v>
      </x:c>
      <x:c r="S258" s="160" t="e">
        <x:f>VLOOKUP($D258,MAIN!$C$2:$BD$1580,5)</x:f>
        <x:v>#N/A</x:v>
      </x:c>
      <x:c r="T258" s="160" t="e">
        <x:f>VLOOKUP($D258,MAIN!$C$2:$BD$114,19)</x:f>
        <x:v>#N/A</x:v>
      </x:c>
      <x:c r="U258" s="160" t="e">
        <x:f>VLOOKUP($D258,MAIN!$C$2:$BD$114,7)</x:f>
        <x:v>#N/A</x:v>
      </x:c>
      <x:c r="V258" s="160" t="e">
        <x:f>VLOOKUP($D258,MAIN!$C$2:$BD$114,8)</x:f>
        <x:v>#N/A</x:v>
      </x:c>
      <x:c r="W258" s="160" t="e">
        <x:f>VLOOKUP($D258,MAIN!$C$2:$BD$114,15)</x:f>
        <x:v>#N/A</x:v>
      </x:c>
      <x:c r="X258" s="160" t="e">
        <x:f>VLOOKUP($D258,MAIN!$C$2:$BD$114,16)</x:f>
        <x:v>#N/A</x:v>
      </x:c>
      <x:c r="Y258" s="160" t="e">
        <x:f>VLOOKUP($D258,MAIN!$C$2:$BD$114,20)</x:f>
        <x:v>#N/A</x:v>
      </x:c>
      <x:c r="Z258" s="164"/>
      <x:c r="AA258" s="306" t="e">
        <x:f t="shared" si="53"/>
        <x:v>#N/A</x:v>
      </x:c>
      <x:c r="AB258" s="128">
        <x:f t="shared" si="52"/>
        <x:v>0</x:v>
      </x:c>
      <x:c r="AC258" s="165" t="str">
        <x:f t="shared" si="54"/>
        <x:v>0:05</x:v>
      </x:c>
      <x:c r="AD258" s="128" t="s">
        <x:v>2516</x:v>
      </x:c>
      <x:c r="AE258" s="165" t="str">
        <x:f t="shared" si="55"/>
        <x:v>0</x:v>
      </x:c>
      <x:c r="AF258" s="165" t="str">
        <x:f t="shared" si="56"/>
        <x:v>0:00</x:v>
      </x:c>
      <x:c r="AH258" s="163"/>
      <x:c r="AI258" s="162"/>
      <x:c r="AJ258" s="162"/>
      <x:c r="AK258" s="162"/>
      <x:c r="AL258" s="304" t="e">
        <x:f>VLOOKUP($D258,MAIN!$C$2:$BD$1580,11)</x:f>
        <x:v>#N/A</x:v>
      </x:c>
      <x:c r="AM258" s="161" t="e">
        <x:f>VLOOKUP($G258, MAIN!$C$2:$BD$1580,11)</x:f>
        <x:v>#N/A</x:v>
      </x:c>
    </x:row>
    <x:row r="259" spans="1:39" ht="11.25" customHeight="1">
      <x:c r="A259" s="106" t="str">
        <x:f t="shared" si="58"/>
        <x:v xml:space="preserve">  </x:v>
      </x:c>
      <x:c r="B259" s="106" t="str">
        <x:f t="shared" si="59"/>
        <x:v xml:space="preserve">  </x:v>
      </x:c>
      <x:c r="C259" s="106" t="str">
        <x:f t="shared" si="57"/>
        <x:v xml:space="preserve">  </x:v>
      </x:c>
      <x:c r="N259" s="311" t="e">
        <x:f>VLOOKUP($D259,MAIN!$C$2:$BD$1580,12)</x:f>
        <x:v>#N/A</x:v>
      </x:c>
      <x:c r="O259" s="311" t="e">
        <x:f>VLOOKUP($D259,MAIN!$C$2:$BD$114,13)</x:f>
        <x:v>#N/A</x:v>
      </x:c>
      <x:c r="P259" s="312" t="e">
        <x:f>VLOOKUP($D259,MAIN!$C$2:$BD$1580,9)</x:f>
        <x:v>#N/A</x:v>
      </x:c>
      <x:c r="Q259" s="160" t="e">
        <x:f>VLOOKUP($D259,MAIN!$C$2:$BD$1580,4)</x:f>
        <x:v>#N/A</x:v>
      </x:c>
      <x:c r="R259" s="160" t="e">
        <x:f>VLOOKUP($D259,MAIN!$C$2:$BD$1580,18)</x:f>
        <x:v>#N/A</x:v>
      </x:c>
      <x:c r="S259" s="160" t="e">
        <x:f>VLOOKUP($D259,MAIN!$C$2:$BD$1580,5)</x:f>
        <x:v>#N/A</x:v>
      </x:c>
      <x:c r="T259" s="160" t="e">
        <x:f>VLOOKUP($D259,MAIN!$C$2:$BD$114,19)</x:f>
        <x:v>#N/A</x:v>
      </x:c>
      <x:c r="U259" s="160" t="e">
        <x:f>VLOOKUP($D259,MAIN!$C$2:$BD$114,7)</x:f>
        <x:v>#N/A</x:v>
      </x:c>
      <x:c r="V259" s="160" t="e">
        <x:f>VLOOKUP($D259,MAIN!$C$2:$BD$114,8)</x:f>
        <x:v>#N/A</x:v>
      </x:c>
      <x:c r="W259" s="160" t="e">
        <x:f>VLOOKUP($D259,MAIN!$C$2:$BD$114,15)</x:f>
        <x:v>#N/A</x:v>
      </x:c>
      <x:c r="X259" s="160" t="e">
        <x:f>VLOOKUP($D259,MAIN!$C$2:$BD$114,16)</x:f>
        <x:v>#N/A</x:v>
      </x:c>
      <x:c r="Y259" s="160" t="e">
        <x:f>VLOOKUP($D259,MAIN!$C$2:$BD$114,20)</x:f>
        <x:v>#N/A</x:v>
      </x:c>
      <x:c r="Z259" s="164"/>
      <x:c r="AA259" s="306" t="e">
        <x:f t="shared" si="53"/>
        <x:v>#N/A</x:v>
      </x:c>
      <x:c r="AB259" s="128">
        <x:f t="shared" si="52"/>
        <x:v>0</x:v>
      </x:c>
      <x:c r="AC259" s="165" t="str">
        <x:f t="shared" si="54"/>
        <x:v>0:05</x:v>
      </x:c>
      <x:c r="AD259" s="128" t="s">
        <x:v>2516</x:v>
      </x:c>
      <x:c r="AE259" s="165" t="str">
        <x:f t="shared" si="55"/>
        <x:v>0</x:v>
      </x:c>
      <x:c r="AF259" s="165" t="str">
        <x:f t="shared" si="56"/>
        <x:v>0:00</x:v>
      </x:c>
      <x:c r="AH259" s="163"/>
      <x:c r="AI259" s="162"/>
      <x:c r="AJ259" s="162"/>
      <x:c r="AK259" s="162"/>
      <x:c r="AL259" s="304" t="e">
        <x:f>VLOOKUP($D259,MAIN!$C$2:$BD$1580,11)</x:f>
        <x:v>#N/A</x:v>
      </x:c>
      <x:c r="AM259" s="161" t="e">
        <x:f>VLOOKUP($G259, MAIN!$C$2:$BD$1580,11)</x:f>
        <x:v>#N/A</x:v>
      </x:c>
    </x:row>
    <x:row r="260" spans="1:39" ht="11.25" customHeight="1">
      <x:c r="A260" s="106" t="str">
        <x:f t="shared" si="58"/>
        <x:v xml:space="preserve">  </x:v>
      </x:c>
      <x:c r="B260" s="106" t="str">
        <x:f t="shared" si="59"/>
        <x:v xml:space="preserve">  </x:v>
      </x:c>
      <x:c r="C260" s="106" t="str">
        <x:f t="shared" si="57"/>
        <x:v xml:space="preserve">  </x:v>
      </x:c>
      <x:c r="N260" s="311" t="e">
        <x:f>VLOOKUP($D260,MAIN!$C$2:$BD$1580,12)</x:f>
        <x:v>#N/A</x:v>
      </x:c>
      <x:c r="O260" s="311" t="e">
        <x:f>VLOOKUP($D260,MAIN!$C$2:$BD$114,13)</x:f>
        <x:v>#N/A</x:v>
      </x:c>
      <x:c r="P260" s="312" t="e">
        <x:f>VLOOKUP($D260,MAIN!$C$2:$BD$1580,9)</x:f>
        <x:v>#N/A</x:v>
      </x:c>
      <x:c r="Q260" s="160" t="e">
        <x:f>VLOOKUP($D260,MAIN!$C$2:$BD$1580,4)</x:f>
        <x:v>#N/A</x:v>
      </x:c>
      <x:c r="R260" s="160" t="e">
        <x:f>VLOOKUP($D260,MAIN!$C$2:$BD$1580,18)</x:f>
        <x:v>#N/A</x:v>
      </x:c>
      <x:c r="S260" s="160" t="e">
        <x:f>VLOOKUP($D260,MAIN!$C$2:$BD$1580,5)</x:f>
        <x:v>#N/A</x:v>
      </x:c>
      <x:c r="T260" s="160" t="e">
        <x:f>VLOOKUP($D260,MAIN!$C$2:$BD$114,19)</x:f>
        <x:v>#N/A</x:v>
      </x:c>
      <x:c r="U260" s="160" t="e">
        <x:f>VLOOKUP($D260,MAIN!$C$2:$BD$114,7)</x:f>
        <x:v>#N/A</x:v>
      </x:c>
      <x:c r="V260" s="160" t="e">
        <x:f>VLOOKUP($D260,MAIN!$C$2:$BD$114,8)</x:f>
        <x:v>#N/A</x:v>
      </x:c>
      <x:c r="W260" s="160" t="e">
        <x:f>VLOOKUP($D260,MAIN!$C$2:$BD$114,15)</x:f>
        <x:v>#N/A</x:v>
      </x:c>
      <x:c r="X260" s="160" t="e">
        <x:f>VLOOKUP($D260,MAIN!$C$2:$BD$114,16)</x:f>
        <x:v>#N/A</x:v>
      </x:c>
      <x:c r="Y260" s="160" t="e">
        <x:f>VLOOKUP($D260,MAIN!$C$2:$BD$114,20)</x:f>
        <x:v>#N/A</x:v>
      </x:c>
      <x:c r="Z260" s="164"/>
      <x:c r="AA260" s="306" t="e">
        <x:f t="shared" si="53"/>
        <x:v>#N/A</x:v>
      </x:c>
      <x:c r="AB260" s="128">
        <x:f t="shared" si="52"/>
        <x:v>0</x:v>
      </x:c>
      <x:c r="AC260" s="165" t="str">
        <x:f t="shared" si="54"/>
        <x:v>0:05</x:v>
      </x:c>
      <x:c r="AD260" s="128" t="s">
        <x:v>2516</x:v>
      </x:c>
      <x:c r="AE260" s="165" t="str">
        <x:f t="shared" si="55"/>
        <x:v>0</x:v>
      </x:c>
      <x:c r="AF260" s="165" t="str">
        <x:f t="shared" si="56"/>
        <x:v>0:00</x:v>
      </x:c>
      <x:c r="AH260" s="163"/>
      <x:c r="AI260" s="162"/>
      <x:c r="AJ260" s="162"/>
      <x:c r="AK260" s="162"/>
      <x:c r="AL260" s="304" t="e">
        <x:f>VLOOKUP($D260,MAIN!$C$2:$BD$1580,11)</x:f>
        <x:v>#N/A</x:v>
      </x:c>
      <x:c r="AM260" s="161" t="e">
        <x:f>VLOOKUP($G260, MAIN!$C$2:$BD$1580,11)</x:f>
        <x:v>#N/A</x:v>
      </x:c>
    </x:row>
    <x:row r="261" spans="1:39" ht="11.25" customHeight="1">
      <x:c r="A261" s="106" t="str">
        <x:f t="shared" si="58"/>
        <x:v xml:space="preserve">  </x:v>
      </x:c>
      <x:c r="B261" s="106" t="str">
        <x:f t="shared" si="59"/>
        <x:v xml:space="preserve">  </x:v>
      </x:c>
      <x:c r="C261" s="106" t="str">
        <x:f t="shared" si="57"/>
        <x:v xml:space="preserve">  </x:v>
      </x:c>
      <x:c r="N261" s="311" t="e">
        <x:f>VLOOKUP($D261,MAIN!$C$2:$BD$1580,12)</x:f>
        <x:v>#N/A</x:v>
      </x:c>
      <x:c r="O261" s="311" t="e">
        <x:f>VLOOKUP($D261,MAIN!$C$2:$BD$114,13)</x:f>
        <x:v>#N/A</x:v>
      </x:c>
      <x:c r="P261" s="312" t="e">
        <x:f>VLOOKUP($D261,MAIN!$C$2:$BD$1580,9)</x:f>
        <x:v>#N/A</x:v>
      </x:c>
      <x:c r="Q261" s="160" t="e">
        <x:f>VLOOKUP($D261,MAIN!$C$2:$BD$1580,4)</x:f>
        <x:v>#N/A</x:v>
      </x:c>
      <x:c r="R261" s="160" t="e">
        <x:f>VLOOKUP($D261,MAIN!$C$2:$BD$1580,18)</x:f>
        <x:v>#N/A</x:v>
      </x:c>
      <x:c r="S261" s="160" t="e">
        <x:f>VLOOKUP($D261,MAIN!$C$2:$BD$1580,5)</x:f>
        <x:v>#N/A</x:v>
      </x:c>
      <x:c r="T261" s="160" t="e">
        <x:f>VLOOKUP($D261,MAIN!$C$2:$BD$114,19)</x:f>
        <x:v>#N/A</x:v>
      </x:c>
      <x:c r="U261" s="160" t="e">
        <x:f>VLOOKUP($D261,MAIN!$C$2:$BD$114,7)</x:f>
        <x:v>#N/A</x:v>
      </x:c>
      <x:c r="V261" s="160" t="e">
        <x:f>VLOOKUP($D261,MAIN!$C$2:$BD$114,8)</x:f>
        <x:v>#N/A</x:v>
      </x:c>
      <x:c r="W261" s="160" t="e">
        <x:f>VLOOKUP($D261,MAIN!$C$2:$BD$114,15)</x:f>
        <x:v>#N/A</x:v>
      </x:c>
      <x:c r="X261" s="160" t="e">
        <x:f>VLOOKUP($D261,MAIN!$C$2:$BD$114,16)</x:f>
        <x:v>#N/A</x:v>
      </x:c>
      <x:c r="Y261" s="160" t="e">
        <x:f>VLOOKUP($D261,MAIN!$C$2:$BD$114,20)</x:f>
        <x:v>#N/A</x:v>
      </x:c>
      <x:c r="Z261" s="164"/>
      <x:c r="AA261" s="306" t="e">
        <x:f t="shared" si="53"/>
        <x:v>#N/A</x:v>
      </x:c>
      <x:c r="AB261" s="128">
        <x:f t="shared" si="52"/>
        <x:v>0</x:v>
      </x:c>
      <x:c r="AC261" s="165" t="str">
        <x:f t="shared" si="54"/>
        <x:v>0:05</x:v>
      </x:c>
      <x:c r="AD261" s="128" t="s">
        <x:v>2516</x:v>
      </x:c>
      <x:c r="AE261" s="165" t="str">
        <x:f t="shared" si="55"/>
        <x:v>0</x:v>
      </x:c>
      <x:c r="AF261" s="165" t="str">
        <x:f t="shared" si="56"/>
        <x:v>0:00</x:v>
      </x:c>
      <x:c r="AH261" s="163"/>
      <x:c r="AI261" s="162"/>
      <x:c r="AJ261" s="162"/>
      <x:c r="AK261" s="162"/>
      <x:c r="AL261" s="304" t="e">
        <x:f>VLOOKUP($D261,MAIN!$C$2:$BD$1580,11)</x:f>
        <x:v>#N/A</x:v>
      </x:c>
      <x:c r="AM261" s="161" t="e">
        <x:f>VLOOKUP($G261, MAIN!$C$2:$BD$1580,11)</x:f>
        <x:v>#N/A</x:v>
      </x:c>
    </x:row>
    <x:row r="262" spans="1:39" ht="11.25" customHeight="1">
      <x:c r="A262" s="106" t="str">
        <x:f t="shared" si="58"/>
        <x:v xml:space="preserve">  </x:v>
      </x:c>
      <x:c r="B262" s="106" t="str">
        <x:f t="shared" si="59"/>
        <x:v xml:space="preserve">  </x:v>
      </x:c>
      <x:c r="C262" s="106" t="str">
        <x:f t="shared" si="57"/>
        <x:v xml:space="preserve">  </x:v>
      </x:c>
      <x:c r="N262" s="311" t="e">
        <x:f>VLOOKUP($D262,MAIN!$C$2:$BD$1580,12)</x:f>
        <x:v>#N/A</x:v>
      </x:c>
      <x:c r="O262" s="311" t="e">
        <x:f>VLOOKUP($D262,MAIN!$C$2:$BD$114,13)</x:f>
        <x:v>#N/A</x:v>
      </x:c>
      <x:c r="P262" s="312" t="e">
        <x:f>VLOOKUP($D262,MAIN!$C$2:$BD$1580,9)</x:f>
        <x:v>#N/A</x:v>
      </x:c>
      <x:c r="Q262" s="160" t="e">
        <x:f>VLOOKUP($D262,MAIN!$C$2:$BD$1580,4)</x:f>
        <x:v>#N/A</x:v>
      </x:c>
      <x:c r="R262" s="160" t="e">
        <x:f>VLOOKUP($D262,MAIN!$C$2:$BD$1580,18)</x:f>
        <x:v>#N/A</x:v>
      </x:c>
      <x:c r="S262" s="160" t="e">
        <x:f>VLOOKUP($D262,MAIN!$C$2:$BD$1580,5)</x:f>
        <x:v>#N/A</x:v>
      </x:c>
      <x:c r="T262" s="160" t="e">
        <x:f>VLOOKUP($D262,MAIN!$C$2:$BD$114,19)</x:f>
        <x:v>#N/A</x:v>
      </x:c>
      <x:c r="U262" s="160" t="e">
        <x:f>VLOOKUP($D262,MAIN!$C$2:$BD$114,7)</x:f>
        <x:v>#N/A</x:v>
      </x:c>
      <x:c r="V262" s="160" t="e">
        <x:f>VLOOKUP($D262,MAIN!$C$2:$BD$114,8)</x:f>
        <x:v>#N/A</x:v>
      </x:c>
      <x:c r="W262" s="160" t="e">
        <x:f>VLOOKUP($D262,MAIN!$C$2:$BD$114,15)</x:f>
        <x:v>#N/A</x:v>
      </x:c>
      <x:c r="X262" s="160" t="e">
        <x:f>VLOOKUP($D262,MAIN!$C$2:$BD$114,16)</x:f>
        <x:v>#N/A</x:v>
      </x:c>
      <x:c r="Y262" s="160" t="e">
        <x:f>VLOOKUP($D262,MAIN!$C$2:$BD$114,20)</x:f>
        <x:v>#N/A</x:v>
      </x:c>
      <x:c r="Z262" s="164"/>
      <x:c r="AA262" s="306" t="e">
        <x:f t="shared" si="53"/>
        <x:v>#N/A</x:v>
      </x:c>
      <x:c r="AB262" s="128">
        <x:f t="shared" ref="AB262:AB325" si="60">F262</x:f>
        <x:v>0</x:v>
      </x:c>
      <x:c r="AC262" s="165" t="str">
        <x:f t="shared" si="54"/>
        <x:v>0:05</x:v>
      </x:c>
      <x:c r="AD262" s="128" t="s">
        <x:v>2516</x:v>
      </x:c>
      <x:c r="AE262" s="165" t="str">
        <x:f t="shared" si="55"/>
        <x:v>0</x:v>
      </x:c>
      <x:c r="AF262" s="165" t="str">
        <x:f t="shared" si="56"/>
        <x:v>0:00</x:v>
      </x:c>
      <x:c r="AH262" s="163"/>
      <x:c r="AI262" s="162"/>
      <x:c r="AJ262" s="162"/>
      <x:c r="AK262" s="162"/>
      <x:c r="AL262" s="304" t="e">
        <x:f>VLOOKUP($D262,MAIN!$C$2:$BD$1580,11)</x:f>
        <x:v>#N/A</x:v>
      </x:c>
      <x:c r="AM262" s="161" t="e">
        <x:f>VLOOKUP($G262, MAIN!$C$2:$BD$1580,11)</x:f>
        <x:v>#N/A</x:v>
      </x:c>
    </x:row>
    <x:row r="263" spans="1:39" ht="11.25" customHeight="1">
      <x:c r="A263" s="106" t="str">
        <x:f t="shared" si="58"/>
        <x:v xml:space="preserve">  </x:v>
      </x:c>
      <x:c r="B263" s="106" t="str">
        <x:f t="shared" si="59"/>
        <x:v xml:space="preserve">  </x:v>
      </x:c>
      <x:c r="C263" s="106" t="str">
        <x:f t="shared" si="57"/>
        <x:v xml:space="preserve">  </x:v>
      </x:c>
      <x:c r="N263" s="311" t="e">
        <x:f>VLOOKUP($D263,MAIN!$C$2:$BD$1580,12)</x:f>
        <x:v>#N/A</x:v>
      </x:c>
      <x:c r="O263" s="311" t="e">
        <x:f>VLOOKUP($D263,MAIN!$C$2:$BD$114,13)</x:f>
        <x:v>#N/A</x:v>
      </x:c>
      <x:c r="P263" s="312" t="e">
        <x:f>VLOOKUP($D263,MAIN!$C$2:$BD$1580,9)</x:f>
        <x:v>#N/A</x:v>
      </x:c>
      <x:c r="Q263" s="160" t="e">
        <x:f>VLOOKUP($D263,MAIN!$C$2:$BD$1580,4)</x:f>
        <x:v>#N/A</x:v>
      </x:c>
      <x:c r="R263" s="160" t="e">
        <x:f>VLOOKUP($D263,MAIN!$C$2:$BD$1580,18)</x:f>
        <x:v>#N/A</x:v>
      </x:c>
      <x:c r="S263" s="160" t="e">
        <x:f>VLOOKUP($D263,MAIN!$C$2:$BD$1580,5)</x:f>
        <x:v>#N/A</x:v>
      </x:c>
      <x:c r="T263" s="160" t="e">
        <x:f>VLOOKUP($D263,MAIN!$C$2:$BD$114,19)</x:f>
        <x:v>#N/A</x:v>
      </x:c>
      <x:c r="U263" s="160" t="e">
        <x:f>VLOOKUP($D263,MAIN!$C$2:$BD$114,7)</x:f>
        <x:v>#N/A</x:v>
      </x:c>
      <x:c r="V263" s="160" t="e">
        <x:f>VLOOKUP($D263,MAIN!$C$2:$BD$114,8)</x:f>
        <x:v>#N/A</x:v>
      </x:c>
      <x:c r="W263" s="160" t="e">
        <x:f>VLOOKUP($D263,MAIN!$C$2:$BD$114,15)</x:f>
        <x:v>#N/A</x:v>
      </x:c>
      <x:c r="X263" s="160" t="e">
        <x:f>VLOOKUP($D263,MAIN!$C$2:$BD$114,16)</x:f>
        <x:v>#N/A</x:v>
      </x:c>
      <x:c r="Y263" s="160" t="e">
        <x:f>VLOOKUP($D263,MAIN!$C$2:$BD$114,20)</x:f>
        <x:v>#N/A</x:v>
      </x:c>
      <x:c r="Z263" s="164"/>
      <x:c r="AA263" s="306" t="e">
        <x:f t="shared" ref="AA263:AA323" si="61">J263+AL263+AE263+AC263+AF263+AM263</x:f>
        <x:v>#N/A</x:v>
      </x:c>
      <x:c r="AB263" s="128">
        <x:f t="shared" si="60"/>
        <x:v>0</x:v>
      </x:c>
      <x:c r="AC263" s="165" t="str">
        <x:f t="shared" ref="AC263:AC326" si="62">IF(F263="SHORT","0:00",IF(F263&lt;&gt;"N/A","0:05","0:00"))</x:f>
        <x:v>0:05</x:v>
      </x:c>
      <x:c r="AD263" s="128" t="s">
        <x:v>2516</x:v>
      </x:c>
      <x:c r="AE263" s="165" t="str">
        <x:f t="shared" ref="AE263:AE326" si="63">IF(F263="INTRO + 30 MIN Q &amp; A","0:30",IF(F263="INTRO + 40 MIN Q&amp; A","0:40","0"))</x:f>
        <x:v>0</x:v>
      </x:c>
      <x:c r="AF263" s="165" t="str">
        <x:f t="shared" ref="AF263:AF326" si="64">IF(F263="12 MIN INTERMISSION","0:12",IF(F263="15 MIN INTERMISSION","0:15","0:00"))</x:f>
        <x:v>0:00</x:v>
      </x:c>
      <x:c r="AH263" s="163"/>
      <x:c r="AI263" s="162"/>
      <x:c r="AJ263" s="162"/>
      <x:c r="AK263" s="162"/>
      <x:c r="AL263" s="304" t="e">
        <x:f>VLOOKUP($D263,MAIN!$C$2:$BD$1580,11)</x:f>
        <x:v>#N/A</x:v>
      </x:c>
      <x:c r="AM263" s="161" t="e">
        <x:f>VLOOKUP($G263, MAIN!$C$2:$BD$1580,11)</x:f>
        <x:v>#N/A</x:v>
      </x:c>
    </x:row>
    <x:row r="264" spans="1:39" ht="11.25" customHeight="1">
      <x:c r="A264" s="106" t="str">
        <x:f t="shared" si="58"/>
        <x:v xml:space="preserve">  </x:v>
      </x:c>
      <x:c r="B264" s="106" t="str">
        <x:f t="shared" si="59"/>
        <x:v xml:space="preserve">  </x:v>
      </x:c>
      <x:c r="C264" s="106" t="str">
        <x:f t="shared" si="57"/>
        <x:v xml:space="preserve">  </x:v>
      </x:c>
      <x:c r="N264" s="311" t="e">
        <x:f>VLOOKUP($D264,MAIN!$C$2:$BD$1580,12)</x:f>
        <x:v>#N/A</x:v>
      </x:c>
      <x:c r="O264" s="311" t="e">
        <x:f>VLOOKUP($D264,MAIN!$C$2:$BD$114,13)</x:f>
        <x:v>#N/A</x:v>
      </x:c>
      <x:c r="P264" s="312" t="e">
        <x:f>VLOOKUP($D264,MAIN!$C$2:$BD$1580,9)</x:f>
        <x:v>#N/A</x:v>
      </x:c>
      <x:c r="Q264" s="160" t="e">
        <x:f>VLOOKUP($D264,MAIN!$C$2:$BD$1580,4)</x:f>
        <x:v>#N/A</x:v>
      </x:c>
      <x:c r="R264" s="160" t="e">
        <x:f>VLOOKUP($D264,MAIN!$C$2:$BD$1580,18)</x:f>
        <x:v>#N/A</x:v>
      </x:c>
      <x:c r="S264" s="160" t="e">
        <x:f>VLOOKUP($D264,MAIN!$C$2:$BD$1580,5)</x:f>
        <x:v>#N/A</x:v>
      </x:c>
      <x:c r="T264" s="160" t="e">
        <x:f>VLOOKUP($D264,MAIN!$C$2:$BD$114,19)</x:f>
        <x:v>#N/A</x:v>
      </x:c>
      <x:c r="U264" s="160" t="e">
        <x:f>VLOOKUP($D264,MAIN!$C$2:$BD$114,7)</x:f>
        <x:v>#N/A</x:v>
      </x:c>
      <x:c r="V264" s="160" t="e">
        <x:f>VLOOKUP($D264,MAIN!$C$2:$BD$114,8)</x:f>
        <x:v>#N/A</x:v>
      </x:c>
      <x:c r="W264" s="160" t="e">
        <x:f>VLOOKUP($D264,MAIN!$C$2:$BD$114,15)</x:f>
        <x:v>#N/A</x:v>
      </x:c>
      <x:c r="X264" s="160" t="e">
        <x:f>VLOOKUP($D264,MAIN!$C$2:$BD$114,16)</x:f>
        <x:v>#N/A</x:v>
      </x:c>
      <x:c r="Y264" s="160" t="e">
        <x:f>VLOOKUP($D264,MAIN!$C$2:$BD$114,20)</x:f>
        <x:v>#N/A</x:v>
      </x:c>
      <x:c r="Z264" s="164"/>
      <x:c r="AA264" s="306" t="e">
        <x:f t="shared" si="61"/>
        <x:v>#N/A</x:v>
      </x:c>
      <x:c r="AB264" s="128">
        <x:f t="shared" si="60"/>
        <x:v>0</x:v>
      </x:c>
      <x:c r="AC264" s="165" t="str">
        <x:f t="shared" si="62"/>
        <x:v>0:05</x:v>
      </x:c>
      <x:c r="AD264" s="128" t="s">
        <x:v>2516</x:v>
      </x:c>
      <x:c r="AE264" s="165" t="str">
        <x:f t="shared" si="63"/>
        <x:v>0</x:v>
      </x:c>
      <x:c r="AF264" s="165" t="str">
        <x:f t="shared" si="64"/>
        <x:v>0:00</x:v>
      </x:c>
      <x:c r="AH264" s="163"/>
      <x:c r="AI264" s="162"/>
      <x:c r="AJ264" s="162"/>
      <x:c r="AK264" s="162"/>
      <x:c r="AL264" s="304" t="e">
        <x:f>VLOOKUP($D264,MAIN!$C$2:$BD$1580,11)</x:f>
        <x:v>#N/A</x:v>
      </x:c>
      <x:c r="AM264" s="161" t="e">
        <x:f>VLOOKUP($G264, MAIN!$C$2:$BD$1580,11)</x:f>
        <x:v>#N/A</x:v>
      </x:c>
    </x:row>
    <x:row r="265" spans="1:39" ht="11.25" customHeight="1">
      <x:c r="A265" s="106" t="str">
        <x:f t="shared" si="58"/>
        <x:v xml:space="preserve">  </x:v>
      </x:c>
      <x:c r="B265" s="106" t="str">
        <x:f t="shared" si="59"/>
        <x:v xml:space="preserve">  </x:v>
      </x:c>
      <x:c r="C265" s="106" t="str">
        <x:f t="shared" si="57"/>
        <x:v xml:space="preserve">  </x:v>
      </x:c>
      <x:c r="N265" s="311" t="e">
        <x:f>VLOOKUP($D265,MAIN!$C$2:$BD$1580,12)</x:f>
        <x:v>#N/A</x:v>
      </x:c>
      <x:c r="O265" s="311" t="e">
        <x:f>VLOOKUP($D265,MAIN!$C$2:$BD$114,13)</x:f>
        <x:v>#N/A</x:v>
      </x:c>
      <x:c r="P265" s="312" t="e">
        <x:f>VLOOKUP($D265,MAIN!$C$2:$BD$1580,9)</x:f>
        <x:v>#N/A</x:v>
      </x:c>
      <x:c r="Q265" s="160" t="e">
        <x:f>VLOOKUP($D265,MAIN!$C$2:$BD$1580,4)</x:f>
        <x:v>#N/A</x:v>
      </x:c>
      <x:c r="R265" s="160" t="e">
        <x:f>VLOOKUP($D265,MAIN!$C$2:$BD$1580,18)</x:f>
        <x:v>#N/A</x:v>
      </x:c>
      <x:c r="S265" s="160" t="e">
        <x:f>VLOOKUP($D265,MAIN!$C$2:$BD$1580,5)</x:f>
        <x:v>#N/A</x:v>
      </x:c>
      <x:c r="T265" s="160" t="e">
        <x:f>VLOOKUP($D265,MAIN!$C$2:$BD$114,19)</x:f>
        <x:v>#N/A</x:v>
      </x:c>
      <x:c r="U265" s="160" t="e">
        <x:f>VLOOKUP($D265,MAIN!$C$2:$BD$114,7)</x:f>
        <x:v>#N/A</x:v>
      </x:c>
      <x:c r="V265" s="160" t="e">
        <x:f>VLOOKUP($D265,MAIN!$C$2:$BD$114,8)</x:f>
        <x:v>#N/A</x:v>
      </x:c>
      <x:c r="W265" s="160" t="e">
        <x:f>VLOOKUP($D265,MAIN!$C$2:$BD$114,15)</x:f>
        <x:v>#N/A</x:v>
      </x:c>
      <x:c r="X265" s="160" t="e">
        <x:f>VLOOKUP($D265,MAIN!$C$2:$BD$114,16)</x:f>
        <x:v>#N/A</x:v>
      </x:c>
      <x:c r="Y265" s="160" t="e">
        <x:f>VLOOKUP($D265,MAIN!$C$2:$BD$114,20)</x:f>
        <x:v>#N/A</x:v>
      </x:c>
      <x:c r="Z265" s="164"/>
      <x:c r="AA265" s="306" t="e">
        <x:f t="shared" si="61"/>
        <x:v>#N/A</x:v>
      </x:c>
      <x:c r="AB265" s="128">
        <x:f t="shared" si="60"/>
        <x:v>0</x:v>
      </x:c>
      <x:c r="AC265" s="165" t="str">
        <x:f t="shared" si="62"/>
        <x:v>0:05</x:v>
      </x:c>
      <x:c r="AD265" s="128" t="s">
        <x:v>2516</x:v>
      </x:c>
      <x:c r="AE265" s="165" t="str">
        <x:f t="shared" si="63"/>
        <x:v>0</x:v>
      </x:c>
      <x:c r="AF265" s="165" t="str">
        <x:f t="shared" si="64"/>
        <x:v>0:00</x:v>
      </x:c>
      <x:c r="AH265" s="163"/>
      <x:c r="AI265" s="162"/>
      <x:c r="AJ265" s="162"/>
      <x:c r="AK265" s="162"/>
      <x:c r="AL265" s="304" t="e">
        <x:f>VLOOKUP($D265,MAIN!$C$2:$BD$1580,11)</x:f>
        <x:v>#N/A</x:v>
      </x:c>
      <x:c r="AM265" s="161" t="e">
        <x:f>VLOOKUP($G265, MAIN!$C$2:$BD$1580,11)</x:f>
        <x:v>#N/A</x:v>
      </x:c>
    </x:row>
    <x:row r="266" spans="1:39" ht="11.25" customHeight="1">
      <x:c r="A266" s="106" t="str">
        <x:f t="shared" si="58"/>
        <x:v xml:space="preserve">  </x:v>
      </x:c>
      <x:c r="B266" s="106" t="str">
        <x:f t="shared" si="59"/>
        <x:v xml:space="preserve">  </x:v>
      </x:c>
      <x:c r="C266" s="106" t="str">
        <x:f t="shared" si="57"/>
        <x:v xml:space="preserve">  </x:v>
      </x:c>
      <x:c r="N266" s="311" t="e">
        <x:f>VLOOKUP($D266,MAIN!$C$2:$BD$1580,12)</x:f>
        <x:v>#N/A</x:v>
      </x:c>
      <x:c r="O266" s="311" t="e">
        <x:f>VLOOKUP($D266,MAIN!$C$2:$BD$114,13)</x:f>
        <x:v>#N/A</x:v>
      </x:c>
      <x:c r="P266" s="312" t="e">
        <x:f>VLOOKUP($D266,MAIN!$C$2:$BD$1580,9)</x:f>
        <x:v>#N/A</x:v>
      </x:c>
      <x:c r="Q266" s="160" t="e">
        <x:f>VLOOKUP($D266,MAIN!$C$2:$BD$1580,4)</x:f>
        <x:v>#N/A</x:v>
      </x:c>
      <x:c r="R266" s="160" t="e">
        <x:f>VLOOKUP($D266,MAIN!$C$2:$BD$1580,18)</x:f>
        <x:v>#N/A</x:v>
      </x:c>
      <x:c r="S266" s="160" t="e">
        <x:f>VLOOKUP($D266,MAIN!$C$2:$BD$1580,5)</x:f>
        <x:v>#N/A</x:v>
      </x:c>
      <x:c r="T266" s="160" t="e">
        <x:f>VLOOKUP($D266,MAIN!$C$2:$BD$114,19)</x:f>
        <x:v>#N/A</x:v>
      </x:c>
      <x:c r="U266" s="160" t="e">
        <x:f>VLOOKUP($D266,MAIN!$C$2:$BD$114,7)</x:f>
        <x:v>#N/A</x:v>
      </x:c>
      <x:c r="V266" s="160" t="e">
        <x:f>VLOOKUP($D266,MAIN!$C$2:$BD$114,8)</x:f>
        <x:v>#N/A</x:v>
      </x:c>
      <x:c r="W266" s="160" t="e">
        <x:f>VLOOKUP($D266,MAIN!$C$2:$BD$114,15)</x:f>
        <x:v>#N/A</x:v>
      </x:c>
      <x:c r="X266" s="160" t="e">
        <x:f>VLOOKUP($D266,MAIN!$C$2:$BD$114,16)</x:f>
        <x:v>#N/A</x:v>
      </x:c>
      <x:c r="Y266" s="160" t="e">
        <x:f>VLOOKUP($D266,MAIN!$C$2:$BD$114,20)</x:f>
        <x:v>#N/A</x:v>
      </x:c>
      <x:c r="Z266" s="164"/>
      <x:c r="AA266" s="306" t="e">
        <x:f t="shared" si="61"/>
        <x:v>#N/A</x:v>
      </x:c>
      <x:c r="AB266" s="128">
        <x:f t="shared" si="60"/>
        <x:v>0</x:v>
      </x:c>
      <x:c r="AC266" s="165" t="str">
        <x:f t="shared" si="62"/>
        <x:v>0:05</x:v>
      </x:c>
      <x:c r="AD266" s="128" t="s">
        <x:v>2516</x:v>
      </x:c>
      <x:c r="AE266" s="165" t="str">
        <x:f t="shared" si="63"/>
        <x:v>0</x:v>
      </x:c>
      <x:c r="AF266" s="165" t="str">
        <x:f t="shared" si="64"/>
        <x:v>0:00</x:v>
      </x:c>
      <x:c r="AH266" s="163"/>
      <x:c r="AI266" s="162"/>
      <x:c r="AJ266" s="162"/>
      <x:c r="AK266" s="162"/>
      <x:c r="AL266" s="304" t="e">
        <x:f>VLOOKUP($D266,MAIN!$C$2:$BD$1580,11)</x:f>
        <x:v>#N/A</x:v>
      </x:c>
      <x:c r="AM266" s="161" t="e">
        <x:f>VLOOKUP($G266, MAIN!$C$2:$BD$1580,11)</x:f>
        <x:v>#N/A</x:v>
      </x:c>
    </x:row>
    <x:row r="267" spans="1:39" ht="11.25" customHeight="1">
      <x:c r="A267" s="106" t="str">
        <x:f t="shared" si="58"/>
        <x:v xml:space="preserve">  </x:v>
      </x:c>
      <x:c r="B267" s="106" t="str">
        <x:f t="shared" si="59"/>
        <x:v xml:space="preserve">  </x:v>
      </x:c>
      <x:c r="C267" s="106" t="str">
        <x:f t="shared" si="57"/>
        <x:v xml:space="preserve">  </x:v>
      </x:c>
      <x:c r="N267" s="311" t="e">
        <x:f>VLOOKUP($D267,MAIN!$C$2:$BD$1580,12)</x:f>
        <x:v>#N/A</x:v>
      </x:c>
      <x:c r="O267" s="311" t="e">
        <x:f>VLOOKUP($D267,MAIN!$C$2:$BD$114,13)</x:f>
        <x:v>#N/A</x:v>
      </x:c>
      <x:c r="P267" s="312" t="e">
        <x:f>VLOOKUP($D267,MAIN!$C$2:$BD$1580,9)</x:f>
        <x:v>#N/A</x:v>
      </x:c>
      <x:c r="Q267" s="160" t="e">
        <x:f>VLOOKUP($D267,MAIN!$C$2:$BD$1580,4)</x:f>
        <x:v>#N/A</x:v>
      </x:c>
      <x:c r="R267" s="160" t="e">
        <x:f>VLOOKUP($D267,MAIN!$C$2:$BD$1580,18)</x:f>
        <x:v>#N/A</x:v>
      </x:c>
      <x:c r="S267" s="160" t="e">
        <x:f>VLOOKUP($D267,MAIN!$C$2:$BD$1580,5)</x:f>
        <x:v>#N/A</x:v>
      </x:c>
      <x:c r="T267" s="160" t="e">
        <x:f>VLOOKUP($D267,MAIN!$C$2:$BD$114,19)</x:f>
        <x:v>#N/A</x:v>
      </x:c>
      <x:c r="U267" s="160" t="e">
        <x:f>VLOOKUP($D267,MAIN!$C$2:$BD$114,7)</x:f>
        <x:v>#N/A</x:v>
      </x:c>
      <x:c r="V267" s="160" t="e">
        <x:f>VLOOKUP($D267,MAIN!$C$2:$BD$114,8)</x:f>
        <x:v>#N/A</x:v>
      </x:c>
      <x:c r="W267" s="160" t="e">
        <x:f>VLOOKUP($D267,MAIN!$C$2:$BD$114,15)</x:f>
        <x:v>#N/A</x:v>
      </x:c>
      <x:c r="X267" s="160" t="e">
        <x:f>VLOOKUP($D267,MAIN!$C$2:$BD$114,16)</x:f>
        <x:v>#N/A</x:v>
      </x:c>
      <x:c r="Y267" s="160" t="e">
        <x:f>VLOOKUP($D267,MAIN!$C$2:$BD$114,20)</x:f>
        <x:v>#N/A</x:v>
      </x:c>
      <x:c r="Z267" s="164"/>
      <x:c r="AA267" s="306" t="e">
        <x:f t="shared" si="61"/>
        <x:v>#N/A</x:v>
      </x:c>
      <x:c r="AB267" s="128">
        <x:f t="shared" si="60"/>
        <x:v>0</x:v>
      </x:c>
      <x:c r="AC267" s="165" t="str">
        <x:f t="shared" si="62"/>
        <x:v>0:05</x:v>
      </x:c>
      <x:c r="AD267" s="128" t="s">
        <x:v>2516</x:v>
      </x:c>
      <x:c r="AE267" s="165" t="str">
        <x:f t="shared" si="63"/>
        <x:v>0</x:v>
      </x:c>
      <x:c r="AF267" s="165" t="str">
        <x:f t="shared" si="64"/>
        <x:v>0:00</x:v>
      </x:c>
      <x:c r="AH267" s="163"/>
      <x:c r="AI267" s="162"/>
      <x:c r="AJ267" s="162"/>
      <x:c r="AK267" s="162"/>
      <x:c r="AL267" s="304" t="e">
        <x:f>VLOOKUP($D267,MAIN!$C$2:$BD$1580,11)</x:f>
        <x:v>#N/A</x:v>
      </x:c>
      <x:c r="AM267" s="161" t="e">
        <x:f>VLOOKUP($G267, MAIN!$C$2:$BD$1580,11)</x:f>
        <x:v>#N/A</x:v>
      </x:c>
    </x:row>
    <x:row r="268" spans="1:39" ht="11.25" customHeight="1">
      <x:c r="A268" s="106" t="str">
        <x:f t="shared" si="58"/>
        <x:v xml:space="preserve">  </x:v>
      </x:c>
      <x:c r="B268" s="106" t="str">
        <x:f t="shared" si="59"/>
        <x:v xml:space="preserve">  </x:v>
      </x:c>
      <x:c r="C268" s="106" t="str">
        <x:f t="shared" si="57"/>
        <x:v xml:space="preserve">  </x:v>
      </x:c>
      <x:c r="N268" s="311" t="e">
        <x:f>VLOOKUP($D268,MAIN!$C$2:$BD$1580,12)</x:f>
        <x:v>#N/A</x:v>
      </x:c>
      <x:c r="O268" s="311" t="e">
        <x:f>VLOOKUP($D268,MAIN!$C$2:$BD$114,13)</x:f>
        <x:v>#N/A</x:v>
      </x:c>
      <x:c r="P268" s="312" t="e">
        <x:f>VLOOKUP($D268,MAIN!$C$2:$BD$1580,9)</x:f>
        <x:v>#N/A</x:v>
      </x:c>
      <x:c r="Q268" s="160" t="e">
        <x:f>VLOOKUP($D268,MAIN!$C$2:$BD$1580,4)</x:f>
        <x:v>#N/A</x:v>
      </x:c>
      <x:c r="R268" s="160" t="e">
        <x:f>VLOOKUP($D268,MAIN!$C$2:$BD$1580,18)</x:f>
        <x:v>#N/A</x:v>
      </x:c>
      <x:c r="S268" s="160" t="e">
        <x:f>VLOOKUP($D268,MAIN!$C$2:$BD$1580,5)</x:f>
        <x:v>#N/A</x:v>
      </x:c>
      <x:c r="T268" s="160" t="e">
        <x:f>VLOOKUP($D268,MAIN!$C$2:$BD$114,19)</x:f>
        <x:v>#N/A</x:v>
      </x:c>
      <x:c r="U268" s="160" t="e">
        <x:f>VLOOKUP($D268,MAIN!$C$2:$BD$114,7)</x:f>
        <x:v>#N/A</x:v>
      </x:c>
      <x:c r="V268" s="160" t="e">
        <x:f>VLOOKUP($D268,MAIN!$C$2:$BD$114,8)</x:f>
        <x:v>#N/A</x:v>
      </x:c>
      <x:c r="W268" s="160" t="e">
        <x:f>VLOOKUP($D268,MAIN!$C$2:$BD$114,15)</x:f>
        <x:v>#N/A</x:v>
      </x:c>
      <x:c r="X268" s="160" t="e">
        <x:f>VLOOKUP($D268,MAIN!$C$2:$BD$114,16)</x:f>
        <x:v>#N/A</x:v>
      </x:c>
      <x:c r="Y268" s="160" t="e">
        <x:f>VLOOKUP($D268,MAIN!$C$2:$BD$114,20)</x:f>
        <x:v>#N/A</x:v>
      </x:c>
      <x:c r="Z268" s="164"/>
      <x:c r="AA268" s="306" t="e">
        <x:f t="shared" si="61"/>
        <x:v>#N/A</x:v>
      </x:c>
      <x:c r="AB268" s="128">
        <x:f t="shared" si="60"/>
        <x:v>0</x:v>
      </x:c>
      <x:c r="AC268" s="165" t="str">
        <x:f t="shared" si="62"/>
        <x:v>0:05</x:v>
      </x:c>
      <x:c r="AD268" s="128" t="s">
        <x:v>2516</x:v>
      </x:c>
      <x:c r="AE268" s="165" t="str">
        <x:f t="shared" si="63"/>
        <x:v>0</x:v>
      </x:c>
      <x:c r="AF268" s="165" t="str">
        <x:f t="shared" si="64"/>
        <x:v>0:00</x:v>
      </x:c>
      <x:c r="AH268" s="163"/>
      <x:c r="AI268" s="162" t="str">
        <x:f t="shared" ref="AI268:AI299" si="65">IF((G268="INWARDS"),"",IF((G268="OUTWARDS"),"",IF((L268=L269)*AND(M268=M269),"RETAIN FILM FOR NEXT SCREENING",IF((L268=L269)*AND(M268&lt;&gt;M269),"INTERNAL TRANSFER TO:","REQUIRED NEXT AT:"))))</x:f>
        <x:v>RETAIN FILM FOR NEXT SCREENING</x:v>
      </x:c>
      <x:c r="AJ268" s="162" t="str">
        <x:f t="shared" ref="AJ268:AJ299" si="66">IF((G268="INWARDS"),"",IF((G268="OUTWARDS"),"",IF((AI268="RETAIN FILM FOR NEXT SCREENING"),"NEXT SCREENING IS:",("REQUIRED FOR SCREENING ON:"))))</x:f>
        <x:v>NEXT SCREENING IS:</x:v>
      </x:c>
      <x:c r="AK268" s="162"/>
      <x:c r="AL268" s="304" t="e">
        <x:f>VLOOKUP($D268,MAIN!$C$2:$BD$1580,11)</x:f>
        <x:v>#N/A</x:v>
      </x:c>
      <x:c r="AM268" s="161" t="e">
        <x:f>VLOOKUP($G268, MAIN!$C$2:$BD$1580,11)</x:f>
        <x:v>#N/A</x:v>
      </x:c>
    </x:row>
    <x:row r="269" spans="1:39" ht="11.25" customHeight="1">
      <x:c r="A269" s="106" t="str">
        <x:f t="shared" si="58"/>
        <x:v xml:space="preserve">  </x:v>
      </x:c>
      <x:c r="B269" s="106" t="str">
        <x:f t="shared" si="59"/>
        <x:v xml:space="preserve">  </x:v>
      </x:c>
      <x:c r="C269" s="106" t="str">
        <x:f t="shared" si="57"/>
        <x:v xml:space="preserve">  </x:v>
      </x:c>
      <x:c r="N269" s="311" t="e">
        <x:f>VLOOKUP($D269,MAIN!$C$2:$BD$1580,12)</x:f>
        <x:v>#N/A</x:v>
      </x:c>
      <x:c r="O269" s="311" t="e">
        <x:f>VLOOKUP($D269,MAIN!$C$2:$BD$114,13)</x:f>
        <x:v>#N/A</x:v>
      </x:c>
      <x:c r="P269" s="312" t="e">
        <x:f>VLOOKUP($D269,MAIN!$C$2:$BD$1580,9)</x:f>
        <x:v>#N/A</x:v>
      </x:c>
      <x:c r="Q269" s="160" t="e">
        <x:f>VLOOKUP($D269,MAIN!$C$2:$BD$1580,4)</x:f>
        <x:v>#N/A</x:v>
      </x:c>
      <x:c r="R269" s="160" t="e">
        <x:f>VLOOKUP($D269,MAIN!$C$2:$BD$1580,18)</x:f>
        <x:v>#N/A</x:v>
      </x:c>
      <x:c r="S269" s="160" t="e">
        <x:f>VLOOKUP($D269,MAIN!$C$2:$BD$1580,5)</x:f>
        <x:v>#N/A</x:v>
      </x:c>
      <x:c r="T269" s="160" t="e">
        <x:f>VLOOKUP($D269,MAIN!$C$2:$BD$114,19)</x:f>
        <x:v>#N/A</x:v>
      </x:c>
      <x:c r="U269" s="160" t="e">
        <x:f>VLOOKUP($D269,MAIN!$C$2:$BD$114,7)</x:f>
        <x:v>#N/A</x:v>
      </x:c>
      <x:c r="V269" s="160" t="e">
        <x:f>VLOOKUP($D269,MAIN!$C$2:$BD$114,8)</x:f>
        <x:v>#N/A</x:v>
      </x:c>
      <x:c r="W269" s="160" t="e">
        <x:f>VLOOKUP($D269,MAIN!$C$2:$BD$114,15)</x:f>
        <x:v>#N/A</x:v>
      </x:c>
      <x:c r="X269" s="160" t="e">
        <x:f>VLOOKUP($D269,MAIN!$C$2:$BD$114,16)</x:f>
        <x:v>#N/A</x:v>
      </x:c>
      <x:c r="Y269" s="160" t="e">
        <x:f>VLOOKUP($D269,MAIN!$C$2:$BD$114,20)</x:f>
        <x:v>#N/A</x:v>
      </x:c>
      <x:c r="Z269" s="164"/>
      <x:c r="AA269" s="306" t="e">
        <x:f t="shared" si="61"/>
        <x:v>#N/A</x:v>
      </x:c>
      <x:c r="AB269" s="128">
        <x:f t="shared" si="60"/>
        <x:v>0</x:v>
      </x:c>
      <x:c r="AC269" s="165" t="str">
        <x:f t="shared" si="62"/>
        <x:v>0:05</x:v>
      </x:c>
      <x:c r="AD269" s="128" t="s">
        <x:v>2516</x:v>
      </x:c>
      <x:c r="AE269" s="165" t="str">
        <x:f t="shared" si="63"/>
        <x:v>0</x:v>
      </x:c>
      <x:c r="AF269" s="165" t="str">
        <x:f t="shared" si="64"/>
        <x:v>0:00</x:v>
      </x:c>
      <x:c r="AH269" s="163"/>
      <x:c r="AI269" s="162" t="str">
        <x:f t="shared" si="65"/>
        <x:v>RETAIN FILM FOR NEXT SCREENING</x:v>
      </x:c>
      <x:c r="AJ269" s="162" t="str">
        <x:f t="shared" si="66"/>
        <x:v>NEXT SCREENING IS:</x:v>
      </x:c>
      <x:c r="AK269" s="162"/>
      <x:c r="AL269" s="304" t="e">
        <x:f>VLOOKUP($D269,MAIN!$C$2:$BD$1580,11)</x:f>
        <x:v>#N/A</x:v>
      </x:c>
      <x:c r="AM269" s="161" t="e">
        <x:f>VLOOKUP($G269, MAIN!$C$2:$BD$1580,11)</x:f>
        <x:v>#N/A</x:v>
      </x:c>
    </x:row>
    <x:row r="270" spans="1:39" ht="11.25" customHeight="1">
      <x:c r="A270" s="106" t="str">
        <x:f t="shared" si="58"/>
        <x:v xml:space="preserve">  </x:v>
      </x:c>
      <x:c r="B270" s="106" t="str">
        <x:f t="shared" si="59"/>
        <x:v xml:space="preserve">  </x:v>
      </x:c>
      <x:c r="C270" s="106" t="str">
        <x:f t="shared" si="57"/>
        <x:v xml:space="preserve">  </x:v>
      </x:c>
      <x:c r="N270" s="311" t="e">
        <x:f>VLOOKUP($D270,MAIN!$C$2:$BD$1580,12)</x:f>
        <x:v>#N/A</x:v>
      </x:c>
      <x:c r="O270" s="311" t="e">
        <x:f>VLOOKUP($D270,MAIN!$C$2:$BD$114,13)</x:f>
        <x:v>#N/A</x:v>
      </x:c>
      <x:c r="P270" s="312" t="e">
        <x:f>VLOOKUP($D270,MAIN!$C$2:$BD$1580,9)</x:f>
        <x:v>#N/A</x:v>
      </x:c>
      <x:c r="Q270" s="160" t="e">
        <x:f>VLOOKUP($D270,MAIN!$C$2:$BD$1580,4)</x:f>
        <x:v>#N/A</x:v>
      </x:c>
      <x:c r="R270" s="160" t="e">
        <x:f>VLOOKUP($D270,MAIN!$C$2:$BD$1580,18)</x:f>
        <x:v>#N/A</x:v>
      </x:c>
      <x:c r="S270" s="160" t="e">
        <x:f>VLOOKUP($D270,MAIN!$C$2:$BD$1580,5)</x:f>
        <x:v>#N/A</x:v>
      </x:c>
      <x:c r="T270" s="160" t="e">
        <x:f>VLOOKUP($D270,MAIN!$C$2:$BD$114,19)</x:f>
        <x:v>#N/A</x:v>
      </x:c>
      <x:c r="U270" s="160" t="e">
        <x:f>VLOOKUP($D270,MAIN!$C$2:$BD$114,7)</x:f>
        <x:v>#N/A</x:v>
      </x:c>
      <x:c r="V270" s="160" t="e">
        <x:f>VLOOKUP($D270,MAIN!$C$2:$BD$114,8)</x:f>
        <x:v>#N/A</x:v>
      </x:c>
      <x:c r="W270" s="160" t="e">
        <x:f>VLOOKUP($D270,MAIN!$C$2:$BD$114,15)</x:f>
        <x:v>#N/A</x:v>
      </x:c>
      <x:c r="X270" s="160" t="e">
        <x:f>VLOOKUP($D270,MAIN!$C$2:$BD$114,16)</x:f>
        <x:v>#N/A</x:v>
      </x:c>
      <x:c r="Y270" s="160" t="e">
        <x:f>VLOOKUP($D270,MAIN!$C$2:$BD$114,20)</x:f>
        <x:v>#N/A</x:v>
      </x:c>
      <x:c r="Z270" s="164"/>
      <x:c r="AA270" s="306" t="e">
        <x:f t="shared" si="61"/>
        <x:v>#N/A</x:v>
      </x:c>
      <x:c r="AB270" s="128">
        <x:f t="shared" si="60"/>
        <x:v>0</x:v>
      </x:c>
      <x:c r="AC270" s="165" t="str">
        <x:f t="shared" si="62"/>
        <x:v>0:05</x:v>
      </x:c>
      <x:c r="AD270" s="128" t="s">
        <x:v>2516</x:v>
      </x:c>
      <x:c r="AE270" s="165" t="str">
        <x:f t="shared" si="63"/>
        <x:v>0</x:v>
      </x:c>
      <x:c r="AF270" s="165" t="str">
        <x:f t="shared" si="64"/>
        <x:v>0:00</x:v>
      </x:c>
      <x:c r="AH270" s="163"/>
      <x:c r="AI270" s="162" t="str">
        <x:f t="shared" si="65"/>
        <x:v>RETAIN FILM FOR NEXT SCREENING</x:v>
      </x:c>
      <x:c r="AJ270" s="162" t="str">
        <x:f t="shared" si="66"/>
        <x:v>NEXT SCREENING IS:</x:v>
      </x:c>
      <x:c r="AK270" s="162"/>
      <x:c r="AL270" s="304" t="e">
        <x:f>VLOOKUP($D270,MAIN!$C$2:$BD$1580,11)</x:f>
        <x:v>#N/A</x:v>
      </x:c>
      <x:c r="AM270" s="161" t="e">
        <x:f>VLOOKUP($G270, MAIN!$C$2:$BD$1580,11)</x:f>
        <x:v>#N/A</x:v>
      </x:c>
    </x:row>
    <x:row r="271" spans="1:39" ht="11.25" customHeight="1">
      <x:c r="A271" s="106" t="str">
        <x:f t="shared" si="58"/>
        <x:v xml:space="preserve">  </x:v>
      </x:c>
      <x:c r="B271" s="106" t="str">
        <x:f t="shared" si="59"/>
        <x:v xml:space="preserve">  </x:v>
      </x:c>
      <x:c r="C271" s="106" t="str">
        <x:f t="shared" ref="C271:C334" si="67">I271&amp;" "&amp;L271&amp;" "&amp;K271</x:f>
        <x:v xml:space="preserve">  </x:v>
      </x:c>
      <x:c r="N271" s="311" t="e">
        <x:f>VLOOKUP($D271,MAIN!$C$2:$BD$1580,12)</x:f>
        <x:v>#N/A</x:v>
      </x:c>
      <x:c r="O271" s="311" t="e">
        <x:f>VLOOKUP($D271,MAIN!$C$2:$BD$114,13)</x:f>
        <x:v>#N/A</x:v>
      </x:c>
      <x:c r="P271" s="312" t="e">
        <x:f>VLOOKUP($D271,MAIN!$C$2:$BD$1580,9)</x:f>
        <x:v>#N/A</x:v>
      </x:c>
      <x:c r="Q271" s="160" t="e">
        <x:f>VLOOKUP($D271,MAIN!$C$2:$BD$1580,4)</x:f>
        <x:v>#N/A</x:v>
      </x:c>
      <x:c r="R271" s="160" t="e">
        <x:f>VLOOKUP($D271,MAIN!$C$2:$BD$1580,18)</x:f>
        <x:v>#N/A</x:v>
      </x:c>
      <x:c r="S271" s="160" t="e">
        <x:f>VLOOKUP($D271,MAIN!$C$2:$BD$1580,5)</x:f>
        <x:v>#N/A</x:v>
      </x:c>
      <x:c r="T271" s="160" t="e">
        <x:f>VLOOKUP($D271,MAIN!$C$2:$BD$114,19)</x:f>
        <x:v>#N/A</x:v>
      </x:c>
      <x:c r="U271" s="160" t="e">
        <x:f>VLOOKUP($D271,MAIN!$C$2:$BD$114,7)</x:f>
        <x:v>#N/A</x:v>
      </x:c>
      <x:c r="V271" s="160" t="e">
        <x:f>VLOOKUP($D271,MAIN!$C$2:$BD$114,8)</x:f>
        <x:v>#N/A</x:v>
      </x:c>
      <x:c r="W271" s="160" t="e">
        <x:f>VLOOKUP($D271,MAIN!$C$2:$BD$114,15)</x:f>
        <x:v>#N/A</x:v>
      </x:c>
      <x:c r="X271" s="160" t="e">
        <x:f>VLOOKUP($D271,MAIN!$C$2:$BD$114,16)</x:f>
        <x:v>#N/A</x:v>
      </x:c>
      <x:c r="Y271" s="160" t="e">
        <x:f>VLOOKUP($D271,MAIN!$C$2:$BD$114,20)</x:f>
        <x:v>#N/A</x:v>
      </x:c>
      <x:c r="Z271" s="164"/>
      <x:c r="AA271" s="306" t="e">
        <x:f t="shared" si="61"/>
        <x:v>#N/A</x:v>
      </x:c>
      <x:c r="AB271" s="128">
        <x:f t="shared" si="60"/>
        <x:v>0</x:v>
      </x:c>
      <x:c r="AC271" s="165" t="str">
        <x:f t="shared" si="62"/>
        <x:v>0:05</x:v>
      </x:c>
      <x:c r="AD271" s="128" t="s">
        <x:v>2516</x:v>
      </x:c>
      <x:c r="AE271" s="165" t="str">
        <x:f t="shared" si="63"/>
        <x:v>0</x:v>
      </x:c>
      <x:c r="AF271" s="165" t="str">
        <x:f t="shared" si="64"/>
        <x:v>0:00</x:v>
      </x:c>
      <x:c r="AH271" s="163"/>
      <x:c r="AI271" s="162" t="str">
        <x:f t="shared" si="65"/>
        <x:v>RETAIN FILM FOR NEXT SCREENING</x:v>
      </x:c>
      <x:c r="AJ271" s="162" t="str">
        <x:f t="shared" si="66"/>
        <x:v>NEXT SCREENING IS:</x:v>
      </x:c>
      <x:c r="AK271" s="162"/>
      <x:c r="AL271" s="304" t="e">
        <x:f>VLOOKUP($D271,MAIN!$C$2:$BD$1580,11)</x:f>
        <x:v>#N/A</x:v>
      </x:c>
      <x:c r="AM271" s="161" t="e">
        <x:f>VLOOKUP($G271, MAIN!$C$2:$BD$1580,11)</x:f>
        <x:v>#N/A</x:v>
      </x:c>
    </x:row>
    <x:row r="272" spans="1:39" ht="11.25" customHeight="1">
      <x:c r="A272" s="106" t="str">
        <x:f t="shared" si="58"/>
        <x:v xml:space="preserve">  </x:v>
      </x:c>
      <x:c r="B272" s="106" t="str">
        <x:f t="shared" si="59"/>
        <x:v xml:space="preserve">  </x:v>
      </x:c>
      <x:c r="C272" s="106" t="str">
        <x:f t="shared" si="67"/>
        <x:v xml:space="preserve">  </x:v>
      </x:c>
      <x:c r="N272" s="311" t="e">
        <x:f>VLOOKUP($D272,MAIN!$C$2:$BD$1580,12)</x:f>
        <x:v>#N/A</x:v>
      </x:c>
      <x:c r="O272" s="311" t="e">
        <x:f>VLOOKUP($D272,MAIN!$C$2:$BD$114,13)</x:f>
        <x:v>#N/A</x:v>
      </x:c>
      <x:c r="P272" s="312" t="e">
        <x:f>VLOOKUP($D272,MAIN!$C$2:$BD$1580,9)</x:f>
        <x:v>#N/A</x:v>
      </x:c>
      <x:c r="Q272" s="160" t="e">
        <x:f>VLOOKUP($D272,MAIN!$C$2:$BD$1580,4)</x:f>
        <x:v>#N/A</x:v>
      </x:c>
      <x:c r="R272" s="160" t="e">
        <x:f>VLOOKUP($D272,MAIN!$C$2:$BD$1580,18)</x:f>
        <x:v>#N/A</x:v>
      </x:c>
      <x:c r="S272" s="160" t="e">
        <x:f>VLOOKUP($D272,MAIN!$C$2:$BD$1580,5)</x:f>
        <x:v>#N/A</x:v>
      </x:c>
      <x:c r="T272" s="160" t="e">
        <x:f>VLOOKUP($D272,MAIN!$C$2:$BD$114,19)</x:f>
        <x:v>#N/A</x:v>
      </x:c>
      <x:c r="U272" s="160" t="e">
        <x:f>VLOOKUP($D272,MAIN!$C$2:$BD$114,7)</x:f>
        <x:v>#N/A</x:v>
      </x:c>
      <x:c r="V272" s="160" t="e">
        <x:f>VLOOKUP($D272,MAIN!$C$2:$BD$114,8)</x:f>
        <x:v>#N/A</x:v>
      </x:c>
      <x:c r="W272" s="160" t="e">
        <x:f>VLOOKUP($D272,MAIN!$C$2:$BD$114,15)</x:f>
        <x:v>#N/A</x:v>
      </x:c>
      <x:c r="X272" s="160" t="e">
        <x:f>VLOOKUP($D272,MAIN!$C$2:$BD$114,16)</x:f>
        <x:v>#N/A</x:v>
      </x:c>
      <x:c r="Y272" s="160" t="e">
        <x:f>VLOOKUP($D272,MAIN!$C$2:$BD$114,20)</x:f>
        <x:v>#N/A</x:v>
      </x:c>
      <x:c r="Z272" s="164"/>
      <x:c r="AA272" s="306" t="e">
        <x:f t="shared" si="61"/>
        <x:v>#N/A</x:v>
      </x:c>
      <x:c r="AB272" s="128">
        <x:f t="shared" si="60"/>
        <x:v>0</x:v>
      </x:c>
      <x:c r="AC272" s="165" t="str">
        <x:f t="shared" si="62"/>
        <x:v>0:05</x:v>
      </x:c>
      <x:c r="AD272" s="128" t="s">
        <x:v>2516</x:v>
      </x:c>
      <x:c r="AE272" s="165" t="str">
        <x:f t="shared" si="63"/>
        <x:v>0</x:v>
      </x:c>
      <x:c r="AF272" s="165" t="str">
        <x:f t="shared" si="64"/>
        <x:v>0:00</x:v>
      </x:c>
      <x:c r="AH272" s="163"/>
      <x:c r="AI272" s="162" t="str">
        <x:f t="shared" si="65"/>
        <x:v>RETAIN FILM FOR NEXT SCREENING</x:v>
      </x:c>
      <x:c r="AJ272" s="162" t="str">
        <x:f t="shared" si="66"/>
        <x:v>NEXT SCREENING IS:</x:v>
      </x:c>
      <x:c r="AK272" s="162"/>
      <x:c r="AL272" s="304" t="e">
        <x:f>VLOOKUP($D272,MAIN!$C$2:$BD$1580,11)</x:f>
        <x:v>#N/A</x:v>
      </x:c>
      <x:c r="AM272" s="161" t="e">
        <x:f>VLOOKUP($G272, MAIN!$C$2:$BD$1580,11)</x:f>
        <x:v>#N/A</x:v>
      </x:c>
    </x:row>
    <x:row r="273" spans="1:39" ht="11.25" customHeight="1">
      <x:c r="A273" s="106" t="str">
        <x:f t="shared" si="58"/>
        <x:v xml:space="preserve">  </x:v>
      </x:c>
      <x:c r="B273" s="106" t="str">
        <x:f t="shared" si="59"/>
        <x:v xml:space="preserve">  </x:v>
      </x:c>
      <x:c r="C273" s="106" t="str">
        <x:f t="shared" si="67"/>
        <x:v xml:space="preserve">  </x:v>
      </x:c>
      <x:c r="N273" s="311" t="e">
        <x:f>VLOOKUP($D273,MAIN!$C$2:$BD$1580,12)</x:f>
        <x:v>#N/A</x:v>
      </x:c>
      <x:c r="O273" s="311" t="e">
        <x:f>VLOOKUP($D273,MAIN!$C$2:$BD$114,13)</x:f>
        <x:v>#N/A</x:v>
      </x:c>
      <x:c r="P273" s="312" t="e">
        <x:f>VLOOKUP($D273,MAIN!$C$2:$BD$1580,9)</x:f>
        <x:v>#N/A</x:v>
      </x:c>
      <x:c r="Q273" s="160" t="e">
        <x:f>VLOOKUP($D273,MAIN!$C$2:$BD$1580,4)</x:f>
        <x:v>#N/A</x:v>
      </x:c>
      <x:c r="R273" s="160" t="e">
        <x:f>VLOOKUP($D273,MAIN!$C$2:$BD$1580,18)</x:f>
        <x:v>#N/A</x:v>
      </x:c>
      <x:c r="S273" s="160" t="e">
        <x:f>VLOOKUP($D273,MAIN!$C$2:$BD$1580,5)</x:f>
        <x:v>#N/A</x:v>
      </x:c>
      <x:c r="T273" s="160" t="e">
        <x:f>VLOOKUP($D273,MAIN!$C$2:$BD$114,19)</x:f>
        <x:v>#N/A</x:v>
      </x:c>
      <x:c r="U273" s="160" t="e">
        <x:f>VLOOKUP($D273,MAIN!$C$2:$BD$114,7)</x:f>
        <x:v>#N/A</x:v>
      </x:c>
      <x:c r="V273" s="160" t="e">
        <x:f>VLOOKUP($D273,MAIN!$C$2:$BD$114,8)</x:f>
        <x:v>#N/A</x:v>
      </x:c>
      <x:c r="W273" s="160" t="e">
        <x:f>VLOOKUP($D273,MAIN!$C$2:$BD$114,15)</x:f>
        <x:v>#N/A</x:v>
      </x:c>
      <x:c r="X273" s="160" t="e">
        <x:f>VLOOKUP($D273,MAIN!$C$2:$BD$114,16)</x:f>
        <x:v>#N/A</x:v>
      </x:c>
      <x:c r="Y273" s="160" t="e">
        <x:f>VLOOKUP($D273,MAIN!$C$2:$BD$114,20)</x:f>
        <x:v>#N/A</x:v>
      </x:c>
      <x:c r="Z273" s="164"/>
      <x:c r="AA273" s="306" t="e">
        <x:f t="shared" si="61"/>
        <x:v>#N/A</x:v>
      </x:c>
      <x:c r="AB273" s="128">
        <x:f t="shared" si="60"/>
        <x:v>0</x:v>
      </x:c>
      <x:c r="AC273" s="165" t="str">
        <x:f t="shared" si="62"/>
        <x:v>0:05</x:v>
      </x:c>
      <x:c r="AD273" s="128" t="s">
        <x:v>2516</x:v>
      </x:c>
      <x:c r="AE273" s="165" t="str">
        <x:f t="shared" si="63"/>
        <x:v>0</x:v>
      </x:c>
      <x:c r="AF273" s="165" t="str">
        <x:f t="shared" si="64"/>
        <x:v>0:00</x:v>
      </x:c>
      <x:c r="AH273" s="163"/>
      <x:c r="AI273" s="162" t="str">
        <x:f t="shared" si="65"/>
        <x:v>RETAIN FILM FOR NEXT SCREENING</x:v>
      </x:c>
      <x:c r="AJ273" s="162" t="str">
        <x:f t="shared" si="66"/>
        <x:v>NEXT SCREENING IS:</x:v>
      </x:c>
      <x:c r="AK273" s="162"/>
      <x:c r="AL273" s="304" t="e">
        <x:f>VLOOKUP($D273,MAIN!$C$2:$BD$1580,11)</x:f>
        <x:v>#N/A</x:v>
      </x:c>
      <x:c r="AM273" s="161" t="e">
        <x:f>VLOOKUP($G273, MAIN!$C$2:$BD$1580,11)</x:f>
        <x:v>#N/A</x:v>
      </x:c>
    </x:row>
    <x:row r="274" spans="1:39" ht="11.25" customHeight="1">
      <x:c r="A274" s="106" t="str">
        <x:f t="shared" si="58"/>
        <x:v xml:space="preserve">  </x:v>
      </x:c>
      <x:c r="B274" s="106" t="str">
        <x:f t="shared" si="59"/>
        <x:v xml:space="preserve">  </x:v>
      </x:c>
      <x:c r="C274" s="106" t="str">
        <x:f t="shared" si="67"/>
        <x:v xml:space="preserve">  </x:v>
      </x:c>
      <x:c r="N274" s="311" t="e">
        <x:f>VLOOKUP($D274,MAIN!$C$2:$BD$1580,12)</x:f>
        <x:v>#N/A</x:v>
      </x:c>
      <x:c r="O274" s="311" t="e">
        <x:f>VLOOKUP($D274,MAIN!$C$2:$BD$114,13)</x:f>
        <x:v>#N/A</x:v>
      </x:c>
      <x:c r="P274" s="312" t="e">
        <x:f>VLOOKUP($D274,MAIN!$C$2:$BD$1580,9)</x:f>
        <x:v>#N/A</x:v>
      </x:c>
      <x:c r="Q274" s="160" t="e">
        <x:f>VLOOKUP($D274,MAIN!$C$2:$BD$1580,4)</x:f>
        <x:v>#N/A</x:v>
      </x:c>
      <x:c r="R274" s="160" t="e">
        <x:f>VLOOKUP($D274,MAIN!$C$2:$BD$1580,18)</x:f>
        <x:v>#N/A</x:v>
      </x:c>
      <x:c r="S274" s="160" t="e">
        <x:f>VLOOKUP($D274,MAIN!$C$2:$BD$1580,5)</x:f>
        <x:v>#N/A</x:v>
      </x:c>
      <x:c r="T274" s="160" t="e">
        <x:f>VLOOKUP($D274,MAIN!$C$2:$BD$114,19)</x:f>
        <x:v>#N/A</x:v>
      </x:c>
      <x:c r="U274" s="160" t="e">
        <x:f>VLOOKUP($D274,MAIN!$C$2:$BD$114,7)</x:f>
        <x:v>#N/A</x:v>
      </x:c>
      <x:c r="V274" s="160" t="e">
        <x:f>VLOOKUP($D274,MAIN!$C$2:$BD$114,8)</x:f>
        <x:v>#N/A</x:v>
      </x:c>
      <x:c r="W274" s="160" t="e">
        <x:f>VLOOKUP($D274,MAIN!$C$2:$BD$114,15)</x:f>
        <x:v>#N/A</x:v>
      </x:c>
      <x:c r="X274" s="160" t="e">
        <x:f>VLOOKUP($D274,MAIN!$C$2:$BD$114,16)</x:f>
        <x:v>#N/A</x:v>
      </x:c>
      <x:c r="Y274" s="160" t="e">
        <x:f>VLOOKUP($D274,MAIN!$C$2:$BD$114,20)</x:f>
        <x:v>#N/A</x:v>
      </x:c>
      <x:c r="Z274" s="164"/>
      <x:c r="AA274" s="306" t="e">
        <x:f t="shared" si="61"/>
        <x:v>#N/A</x:v>
      </x:c>
      <x:c r="AB274" s="128">
        <x:f t="shared" si="60"/>
        <x:v>0</x:v>
      </x:c>
      <x:c r="AC274" s="165" t="str">
        <x:f t="shared" si="62"/>
        <x:v>0:05</x:v>
      </x:c>
      <x:c r="AD274" s="128" t="s">
        <x:v>2516</x:v>
      </x:c>
      <x:c r="AE274" s="165" t="str">
        <x:f t="shared" si="63"/>
        <x:v>0</x:v>
      </x:c>
      <x:c r="AF274" s="165" t="str">
        <x:f t="shared" si="64"/>
        <x:v>0:00</x:v>
      </x:c>
      <x:c r="AH274" s="163"/>
      <x:c r="AI274" s="162" t="str">
        <x:f t="shared" si="65"/>
        <x:v>RETAIN FILM FOR NEXT SCREENING</x:v>
      </x:c>
      <x:c r="AJ274" s="162" t="str">
        <x:f t="shared" si="66"/>
        <x:v>NEXT SCREENING IS:</x:v>
      </x:c>
      <x:c r="AK274" s="162"/>
      <x:c r="AL274" s="304" t="e">
        <x:f>VLOOKUP($D274,MAIN!$C$2:$BD$1580,11)</x:f>
        <x:v>#N/A</x:v>
      </x:c>
      <x:c r="AM274" s="161" t="e">
        <x:f>VLOOKUP($G274, MAIN!$C$2:$BD$1580,11)</x:f>
        <x:v>#N/A</x:v>
      </x:c>
    </x:row>
    <x:row r="275" spans="1:39" ht="11.25" customHeight="1">
      <x:c r="A275" s="106" t="str">
        <x:f t="shared" si="58"/>
        <x:v xml:space="preserve">  </x:v>
      </x:c>
      <x:c r="B275" s="106" t="str">
        <x:f t="shared" si="59"/>
        <x:v xml:space="preserve">  </x:v>
      </x:c>
      <x:c r="C275" s="106" t="str">
        <x:f t="shared" si="67"/>
        <x:v xml:space="preserve">  </x:v>
      </x:c>
      <x:c r="N275" s="311" t="e">
        <x:f>VLOOKUP($D275,MAIN!$C$2:$BD$1580,12)</x:f>
        <x:v>#N/A</x:v>
      </x:c>
      <x:c r="O275" s="311" t="e">
        <x:f>VLOOKUP($D275,MAIN!$C$2:$BD$114,13)</x:f>
        <x:v>#N/A</x:v>
      </x:c>
      <x:c r="P275" s="312" t="e">
        <x:f>VLOOKUP($D275,MAIN!$C$2:$BD$1580,9)</x:f>
        <x:v>#N/A</x:v>
      </x:c>
      <x:c r="Q275" s="160" t="e">
        <x:f>VLOOKUP($D275,MAIN!$C$2:$BD$1580,4)</x:f>
        <x:v>#N/A</x:v>
      </x:c>
      <x:c r="R275" s="160" t="e">
        <x:f>VLOOKUP($D275,MAIN!$C$2:$BD$1580,18)</x:f>
        <x:v>#N/A</x:v>
      </x:c>
      <x:c r="S275" s="160" t="e">
        <x:f>VLOOKUP($D275,MAIN!$C$2:$BD$1580,5)</x:f>
        <x:v>#N/A</x:v>
      </x:c>
      <x:c r="T275" s="160" t="e">
        <x:f>VLOOKUP($D275,MAIN!$C$2:$BD$114,19)</x:f>
        <x:v>#N/A</x:v>
      </x:c>
      <x:c r="U275" s="160" t="e">
        <x:f>VLOOKUP($D275,MAIN!$C$2:$BD$114,7)</x:f>
        <x:v>#N/A</x:v>
      </x:c>
      <x:c r="V275" s="160" t="e">
        <x:f>VLOOKUP($D275,MAIN!$C$2:$BD$114,8)</x:f>
        <x:v>#N/A</x:v>
      </x:c>
      <x:c r="W275" s="160" t="e">
        <x:f>VLOOKUP($D275,MAIN!$C$2:$BD$114,15)</x:f>
        <x:v>#N/A</x:v>
      </x:c>
      <x:c r="X275" s="160" t="e">
        <x:f>VLOOKUP($D275,MAIN!$C$2:$BD$114,16)</x:f>
        <x:v>#N/A</x:v>
      </x:c>
      <x:c r="Y275" s="160" t="e">
        <x:f>VLOOKUP($D275,MAIN!$C$2:$BD$114,20)</x:f>
        <x:v>#N/A</x:v>
      </x:c>
      <x:c r="Z275" s="164"/>
      <x:c r="AA275" s="306" t="e">
        <x:f t="shared" si="61"/>
        <x:v>#N/A</x:v>
      </x:c>
      <x:c r="AB275" s="128">
        <x:f t="shared" si="60"/>
        <x:v>0</x:v>
      </x:c>
      <x:c r="AC275" s="165" t="str">
        <x:f t="shared" si="62"/>
        <x:v>0:05</x:v>
      </x:c>
      <x:c r="AD275" s="128" t="s">
        <x:v>2516</x:v>
      </x:c>
      <x:c r="AE275" s="165" t="str">
        <x:f t="shared" si="63"/>
        <x:v>0</x:v>
      </x:c>
      <x:c r="AF275" s="165" t="str">
        <x:f t="shared" si="64"/>
        <x:v>0:00</x:v>
      </x:c>
      <x:c r="AH275" s="163"/>
      <x:c r="AI275" s="162" t="str">
        <x:f t="shared" si="65"/>
        <x:v>RETAIN FILM FOR NEXT SCREENING</x:v>
      </x:c>
      <x:c r="AJ275" s="162" t="str">
        <x:f t="shared" si="66"/>
        <x:v>NEXT SCREENING IS:</x:v>
      </x:c>
      <x:c r="AK275" s="162"/>
      <x:c r="AL275" s="304" t="e">
        <x:f>VLOOKUP($D275,MAIN!$C$2:$BD$1580,11)</x:f>
        <x:v>#N/A</x:v>
      </x:c>
      <x:c r="AM275" s="161" t="e">
        <x:f>VLOOKUP($G275, MAIN!$C$2:$BD$1580,11)</x:f>
        <x:v>#N/A</x:v>
      </x:c>
    </x:row>
    <x:row r="276" spans="1:39" ht="11.25" customHeight="1">
      <x:c r="A276" s="106" t="str">
        <x:f t="shared" si="58"/>
        <x:v xml:space="preserve">  </x:v>
      </x:c>
      <x:c r="B276" s="106" t="str">
        <x:f t="shared" si="59"/>
        <x:v xml:space="preserve">  </x:v>
      </x:c>
      <x:c r="C276" s="106" t="str">
        <x:f t="shared" si="67"/>
        <x:v xml:space="preserve">  </x:v>
      </x:c>
      <x:c r="N276" s="311" t="e">
        <x:f>VLOOKUP($D276,MAIN!$C$2:$BD$1580,12)</x:f>
        <x:v>#N/A</x:v>
      </x:c>
      <x:c r="O276" s="311" t="e">
        <x:f>VLOOKUP($D276,MAIN!$C$2:$BD$114,13)</x:f>
        <x:v>#N/A</x:v>
      </x:c>
      <x:c r="P276" s="312" t="e">
        <x:f>VLOOKUP($D276,MAIN!$C$2:$BD$1580,9)</x:f>
        <x:v>#N/A</x:v>
      </x:c>
      <x:c r="Q276" s="160" t="e">
        <x:f>VLOOKUP($D276,MAIN!$C$2:$BD$1580,4)</x:f>
        <x:v>#N/A</x:v>
      </x:c>
      <x:c r="R276" s="160" t="e">
        <x:f>VLOOKUP($D276,MAIN!$C$2:$BD$1580,18)</x:f>
        <x:v>#N/A</x:v>
      </x:c>
      <x:c r="S276" s="160" t="e">
        <x:f>VLOOKUP($D276,MAIN!$C$2:$BD$1580,5)</x:f>
        <x:v>#N/A</x:v>
      </x:c>
      <x:c r="T276" s="160" t="e">
        <x:f>VLOOKUP($D276,MAIN!$C$2:$BD$114,19)</x:f>
        <x:v>#N/A</x:v>
      </x:c>
      <x:c r="U276" s="160" t="e">
        <x:f>VLOOKUP($D276,MAIN!$C$2:$BD$114,7)</x:f>
        <x:v>#N/A</x:v>
      </x:c>
      <x:c r="V276" s="160" t="e">
        <x:f>VLOOKUP($D276,MAIN!$C$2:$BD$114,8)</x:f>
        <x:v>#N/A</x:v>
      </x:c>
      <x:c r="W276" s="160" t="e">
        <x:f>VLOOKUP($D276,MAIN!$C$2:$BD$114,15)</x:f>
        <x:v>#N/A</x:v>
      </x:c>
      <x:c r="X276" s="160" t="e">
        <x:f>VLOOKUP($D276,MAIN!$C$2:$BD$114,16)</x:f>
        <x:v>#N/A</x:v>
      </x:c>
      <x:c r="Y276" s="160" t="e">
        <x:f>VLOOKUP($D276,MAIN!$C$2:$BD$114,20)</x:f>
        <x:v>#N/A</x:v>
      </x:c>
      <x:c r="Z276" s="164"/>
      <x:c r="AA276" s="306" t="e">
        <x:f t="shared" si="61"/>
        <x:v>#N/A</x:v>
      </x:c>
      <x:c r="AB276" s="128">
        <x:f t="shared" si="60"/>
        <x:v>0</x:v>
      </x:c>
      <x:c r="AC276" s="165" t="str">
        <x:f t="shared" si="62"/>
        <x:v>0:05</x:v>
      </x:c>
      <x:c r="AD276" s="128" t="s">
        <x:v>2516</x:v>
      </x:c>
      <x:c r="AE276" s="165" t="str">
        <x:f t="shared" si="63"/>
        <x:v>0</x:v>
      </x:c>
      <x:c r="AF276" s="165" t="str">
        <x:f t="shared" si="64"/>
        <x:v>0:00</x:v>
      </x:c>
      <x:c r="AH276" s="163"/>
      <x:c r="AI276" s="162" t="str">
        <x:f t="shared" si="65"/>
        <x:v>RETAIN FILM FOR NEXT SCREENING</x:v>
      </x:c>
      <x:c r="AJ276" s="162" t="str">
        <x:f t="shared" si="66"/>
        <x:v>NEXT SCREENING IS:</x:v>
      </x:c>
      <x:c r="AK276" s="162"/>
      <x:c r="AL276" s="304" t="e">
        <x:f>VLOOKUP($D276,MAIN!$C$2:$BD$1580,11)</x:f>
        <x:v>#N/A</x:v>
      </x:c>
      <x:c r="AM276" s="161" t="e">
        <x:f>VLOOKUP($G276, MAIN!$C$2:$BD$1580,11)</x:f>
        <x:v>#N/A</x:v>
      </x:c>
    </x:row>
    <x:row r="277" spans="1:39" ht="11.25" customHeight="1">
      <x:c r="A277" s="106" t="str">
        <x:f t="shared" si="58"/>
        <x:v xml:space="preserve">  </x:v>
      </x:c>
      <x:c r="B277" s="106" t="str">
        <x:f t="shared" si="59"/>
        <x:v xml:space="preserve">  </x:v>
      </x:c>
      <x:c r="C277" s="106" t="str">
        <x:f t="shared" si="67"/>
        <x:v xml:space="preserve">  </x:v>
      </x:c>
      <x:c r="N277" s="311" t="e">
        <x:f>VLOOKUP($D277,MAIN!$C$2:$BD$1580,12)</x:f>
        <x:v>#N/A</x:v>
      </x:c>
      <x:c r="O277" s="311" t="e">
        <x:f>VLOOKUP($D277,MAIN!$C$2:$BD$114,13)</x:f>
        <x:v>#N/A</x:v>
      </x:c>
      <x:c r="P277" s="312" t="e">
        <x:f>VLOOKUP($D277,MAIN!$C$2:$BD$1580,9)</x:f>
        <x:v>#N/A</x:v>
      </x:c>
      <x:c r="Q277" s="160" t="e">
        <x:f>VLOOKUP($D277,MAIN!$C$2:$BD$1580,4)</x:f>
        <x:v>#N/A</x:v>
      </x:c>
      <x:c r="R277" s="160" t="e">
        <x:f>VLOOKUP($D277,MAIN!$C$2:$BD$1580,18)</x:f>
        <x:v>#N/A</x:v>
      </x:c>
      <x:c r="S277" s="160" t="e">
        <x:f>VLOOKUP($D277,MAIN!$C$2:$BD$1580,5)</x:f>
        <x:v>#N/A</x:v>
      </x:c>
      <x:c r="T277" s="160" t="e">
        <x:f>VLOOKUP($D277,MAIN!$C$2:$BD$114,19)</x:f>
        <x:v>#N/A</x:v>
      </x:c>
      <x:c r="U277" s="160" t="e">
        <x:f>VLOOKUP($D277,MAIN!$C$2:$BD$114,7)</x:f>
        <x:v>#N/A</x:v>
      </x:c>
      <x:c r="V277" s="160" t="e">
        <x:f>VLOOKUP($D277,MAIN!$C$2:$BD$114,8)</x:f>
        <x:v>#N/A</x:v>
      </x:c>
      <x:c r="W277" s="160" t="e">
        <x:f>VLOOKUP($D277,MAIN!$C$2:$BD$114,15)</x:f>
        <x:v>#N/A</x:v>
      </x:c>
      <x:c r="X277" s="160" t="e">
        <x:f>VLOOKUP($D277,MAIN!$C$2:$BD$114,16)</x:f>
        <x:v>#N/A</x:v>
      </x:c>
      <x:c r="Y277" s="160" t="e">
        <x:f>VLOOKUP($D277,MAIN!$C$2:$BD$114,20)</x:f>
        <x:v>#N/A</x:v>
      </x:c>
      <x:c r="Z277" s="164"/>
      <x:c r="AA277" s="306" t="e">
        <x:f t="shared" si="61"/>
        <x:v>#N/A</x:v>
      </x:c>
      <x:c r="AB277" s="128">
        <x:f t="shared" si="60"/>
        <x:v>0</x:v>
      </x:c>
      <x:c r="AC277" s="165" t="str">
        <x:f t="shared" si="62"/>
        <x:v>0:05</x:v>
      </x:c>
      <x:c r="AD277" s="128" t="s">
        <x:v>2516</x:v>
      </x:c>
      <x:c r="AE277" s="165" t="str">
        <x:f t="shared" si="63"/>
        <x:v>0</x:v>
      </x:c>
      <x:c r="AF277" s="165" t="str">
        <x:f t="shared" si="64"/>
        <x:v>0:00</x:v>
      </x:c>
      <x:c r="AH277" s="163"/>
      <x:c r="AI277" s="162" t="str">
        <x:f t="shared" si="65"/>
        <x:v>RETAIN FILM FOR NEXT SCREENING</x:v>
      </x:c>
      <x:c r="AJ277" s="162" t="str">
        <x:f t="shared" si="66"/>
        <x:v>NEXT SCREENING IS:</x:v>
      </x:c>
      <x:c r="AK277" s="162"/>
      <x:c r="AL277" s="304" t="e">
        <x:f>VLOOKUP($D277,MAIN!$C$2:$BD$1580,11)</x:f>
        <x:v>#N/A</x:v>
      </x:c>
      <x:c r="AM277" s="161" t="e">
        <x:f>VLOOKUP($G277, MAIN!$C$2:$BD$1580,11)</x:f>
        <x:v>#N/A</x:v>
      </x:c>
    </x:row>
    <x:row r="278" spans="1:39" ht="11.25" customHeight="1">
      <x:c r="A278" s="106" t="str">
        <x:f t="shared" si="58"/>
        <x:v xml:space="preserve">  </x:v>
      </x:c>
      <x:c r="B278" s="106" t="str">
        <x:f t="shared" si="59"/>
        <x:v xml:space="preserve">  </x:v>
      </x:c>
      <x:c r="C278" s="106" t="str">
        <x:f t="shared" si="67"/>
        <x:v xml:space="preserve">  </x:v>
      </x:c>
      <x:c r="N278" s="311" t="e">
        <x:f>VLOOKUP($D278,MAIN!$C$2:$BD$1580,12)</x:f>
        <x:v>#N/A</x:v>
      </x:c>
      <x:c r="O278" s="311" t="e">
        <x:f>VLOOKUP($D278,MAIN!$C$2:$BD$114,13)</x:f>
        <x:v>#N/A</x:v>
      </x:c>
      <x:c r="P278" s="312" t="e">
        <x:f>VLOOKUP($D278,MAIN!$C$2:$BD$1580,9)</x:f>
        <x:v>#N/A</x:v>
      </x:c>
      <x:c r="Q278" s="160" t="e">
        <x:f>VLOOKUP($D278,MAIN!$C$2:$BD$1580,4)</x:f>
        <x:v>#N/A</x:v>
      </x:c>
      <x:c r="R278" s="160" t="e">
        <x:f>VLOOKUP($D278,MAIN!$C$2:$BD$1580,18)</x:f>
        <x:v>#N/A</x:v>
      </x:c>
      <x:c r="S278" s="160" t="e">
        <x:f>VLOOKUP($D278,MAIN!$C$2:$BD$1580,5)</x:f>
        <x:v>#N/A</x:v>
      </x:c>
      <x:c r="T278" s="160" t="e">
        <x:f>VLOOKUP($D278,MAIN!$C$2:$BD$114,19)</x:f>
        <x:v>#N/A</x:v>
      </x:c>
      <x:c r="U278" s="160" t="e">
        <x:f>VLOOKUP($D278,MAIN!$C$2:$BD$114,7)</x:f>
        <x:v>#N/A</x:v>
      </x:c>
      <x:c r="V278" s="160" t="e">
        <x:f>VLOOKUP($D278,MAIN!$C$2:$BD$114,8)</x:f>
        <x:v>#N/A</x:v>
      </x:c>
      <x:c r="W278" s="160" t="e">
        <x:f>VLOOKUP($D278,MAIN!$C$2:$BD$114,15)</x:f>
        <x:v>#N/A</x:v>
      </x:c>
      <x:c r="X278" s="160" t="e">
        <x:f>VLOOKUP($D278,MAIN!$C$2:$BD$114,16)</x:f>
        <x:v>#N/A</x:v>
      </x:c>
      <x:c r="Y278" s="160" t="e">
        <x:f>VLOOKUP($D278,MAIN!$C$2:$BD$114,20)</x:f>
        <x:v>#N/A</x:v>
      </x:c>
      <x:c r="Z278" s="164"/>
      <x:c r="AA278" s="306" t="e">
        <x:f t="shared" si="61"/>
        <x:v>#N/A</x:v>
      </x:c>
      <x:c r="AB278" s="128">
        <x:f t="shared" si="60"/>
        <x:v>0</x:v>
      </x:c>
      <x:c r="AC278" s="165" t="str">
        <x:f t="shared" si="62"/>
        <x:v>0:05</x:v>
      </x:c>
      <x:c r="AD278" s="128" t="s">
        <x:v>2516</x:v>
      </x:c>
      <x:c r="AE278" s="165" t="str">
        <x:f t="shared" si="63"/>
        <x:v>0</x:v>
      </x:c>
      <x:c r="AF278" s="165" t="str">
        <x:f t="shared" si="64"/>
        <x:v>0:00</x:v>
      </x:c>
      <x:c r="AH278" s="163"/>
      <x:c r="AI278" s="162" t="str">
        <x:f t="shared" si="65"/>
        <x:v>RETAIN FILM FOR NEXT SCREENING</x:v>
      </x:c>
      <x:c r="AJ278" s="162" t="str">
        <x:f t="shared" si="66"/>
        <x:v>NEXT SCREENING IS:</x:v>
      </x:c>
      <x:c r="AK278" s="162"/>
      <x:c r="AL278" s="304" t="e">
        <x:f>VLOOKUP($D278,MAIN!$C$2:$BD$1580,11)</x:f>
        <x:v>#N/A</x:v>
      </x:c>
      <x:c r="AM278" s="161" t="e">
        <x:f>VLOOKUP($G278, MAIN!$C$2:$BD$1580,11)</x:f>
        <x:v>#N/A</x:v>
      </x:c>
    </x:row>
    <x:row r="279" spans="1:39" ht="11.25" customHeight="1">
      <x:c r="A279" s="106" t="str">
        <x:f t="shared" si="58"/>
        <x:v xml:space="preserve">  </x:v>
      </x:c>
      <x:c r="B279" s="106" t="str">
        <x:f t="shared" si="59"/>
        <x:v xml:space="preserve">  </x:v>
      </x:c>
      <x:c r="C279" s="106" t="str">
        <x:f t="shared" si="67"/>
        <x:v xml:space="preserve">  </x:v>
      </x:c>
      <x:c r="N279" s="311" t="e">
        <x:f>VLOOKUP($D279,MAIN!$C$2:$BD$1580,12)</x:f>
        <x:v>#N/A</x:v>
      </x:c>
      <x:c r="O279" s="311" t="e">
        <x:f>VLOOKUP($D279,MAIN!$C$2:$BD$114,13)</x:f>
        <x:v>#N/A</x:v>
      </x:c>
      <x:c r="P279" s="312" t="e">
        <x:f>VLOOKUP($D279,MAIN!$C$2:$BD$1580,9)</x:f>
        <x:v>#N/A</x:v>
      </x:c>
      <x:c r="Q279" s="160" t="e">
        <x:f>VLOOKUP($D279,MAIN!$C$2:$BD$1580,4)</x:f>
        <x:v>#N/A</x:v>
      </x:c>
      <x:c r="R279" s="160" t="e">
        <x:f>VLOOKUP($D279,MAIN!$C$2:$BD$1580,18)</x:f>
        <x:v>#N/A</x:v>
      </x:c>
      <x:c r="S279" s="160" t="e">
        <x:f>VLOOKUP($D279,MAIN!$C$2:$BD$1580,5)</x:f>
        <x:v>#N/A</x:v>
      </x:c>
      <x:c r="T279" s="160" t="e">
        <x:f>VLOOKUP($D279,MAIN!$C$2:$BD$114,19)</x:f>
        <x:v>#N/A</x:v>
      </x:c>
      <x:c r="U279" s="160" t="e">
        <x:f>VLOOKUP($D279,MAIN!$C$2:$BD$114,7)</x:f>
        <x:v>#N/A</x:v>
      </x:c>
      <x:c r="V279" s="160" t="e">
        <x:f>VLOOKUP($D279,MAIN!$C$2:$BD$114,8)</x:f>
        <x:v>#N/A</x:v>
      </x:c>
      <x:c r="W279" s="160" t="e">
        <x:f>VLOOKUP($D279,MAIN!$C$2:$BD$114,15)</x:f>
        <x:v>#N/A</x:v>
      </x:c>
      <x:c r="X279" s="160" t="e">
        <x:f>VLOOKUP($D279,MAIN!$C$2:$BD$114,16)</x:f>
        <x:v>#N/A</x:v>
      </x:c>
      <x:c r="Y279" s="160" t="e">
        <x:f>VLOOKUP($D279,MAIN!$C$2:$BD$114,20)</x:f>
        <x:v>#N/A</x:v>
      </x:c>
      <x:c r="Z279" s="164"/>
      <x:c r="AA279" s="306" t="e">
        <x:f t="shared" si="61"/>
        <x:v>#N/A</x:v>
      </x:c>
      <x:c r="AB279" s="128">
        <x:f t="shared" si="60"/>
        <x:v>0</x:v>
      </x:c>
      <x:c r="AC279" s="165" t="str">
        <x:f t="shared" si="62"/>
        <x:v>0:05</x:v>
      </x:c>
      <x:c r="AD279" s="128" t="s">
        <x:v>2516</x:v>
      </x:c>
      <x:c r="AE279" s="165" t="str">
        <x:f t="shared" si="63"/>
        <x:v>0</x:v>
      </x:c>
      <x:c r="AF279" s="165" t="str">
        <x:f t="shared" si="64"/>
        <x:v>0:00</x:v>
      </x:c>
      <x:c r="AH279" s="163"/>
      <x:c r="AI279" s="162" t="str">
        <x:f t="shared" si="65"/>
        <x:v>RETAIN FILM FOR NEXT SCREENING</x:v>
      </x:c>
      <x:c r="AJ279" s="162" t="str">
        <x:f t="shared" si="66"/>
        <x:v>NEXT SCREENING IS:</x:v>
      </x:c>
      <x:c r="AK279" s="162"/>
      <x:c r="AL279" s="304" t="e">
        <x:f>VLOOKUP($D279,MAIN!$C$2:$BD$1580,11)</x:f>
        <x:v>#N/A</x:v>
      </x:c>
      <x:c r="AM279" s="161" t="e">
        <x:f>VLOOKUP($G279, MAIN!$C$2:$BD$1580,11)</x:f>
        <x:v>#N/A</x:v>
      </x:c>
    </x:row>
    <x:row r="280" spans="1:39" ht="11.25" customHeight="1">
      <x:c r="A280" s="106" t="str">
        <x:f t="shared" si="58"/>
        <x:v xml:space="preserve">  </x:v>
      </x:c>
      <x:c r="B280" s="106" t="str">
        <x:f t="shared" si="59"/>
        <x:v xml:space="preserve">  </x:v>
      </x:c>
      <x:c r="C280" s="106" t="str">
        <x:f t="shared" si="67"/>
        <x:v xml:space="preserve">  </x:v>
      </x:c>
      <x:c r="N280" s="311" t="e">
        <x:f>VLOOKUP($D280,MAIN!$C$2:$BD$1580,12)</x:f>
        <x:v>#N/A</x:v>
      </x:c>
      <x:c r="O280" s="311" t="e">
        <x:f>VLOOKUP($D280,MAIN!$C$2:$BD$114,13)</x:f>
        <x:v>#N/A</x:v>
      </x:c>
      <x:c r="P280" s="312" t="e">
        <x:f>VLOOKUP($D280,MAIN!$C$2:$BD$1580,9)</x:f>
        <x:v>#N/A</x:v>
      </x:c>
      <x:c r="Q280" s="160" t="e">
        <x:f>VLOOKUP($D280,MAIN!$C$2:$BD$1580,4)</x:f>
        <x:v>#N/A</x:v>
      </x:c>
      <x:c r="R280" s="160" t="e">
        <x:f>VLOOKUP($D280,MAIN!$C$2:$BD$1580,18)</x:f>
        <x:v>#N/A</x:v>
      </x:c>
      <x:c r="S280" s="160" t="e">
        <x:f>VLOOKUP($D280,MAIN!$C$2:$BD$1580,5)</x:f>
        <x:v>#N/A</x:v>
      </x:c>
      <x:c r="T280" s="160" t="e">
        <x:f>VLOOKUP($D280,MAIN!$C$2:$BD$114,19)</x:f>
        <x:v>#N/A</x:v>
      </x:c>
      <x:c r="U280" s="160" t="e">
        <x:f>VLOOKUP($D280,MAIN!$C$2:$BD$114,7)</x:f>
        <x:v>#N/A</x:v>
      </x:c>
      <x:c r="V280" s="160" t="e">
        <x:f>VLOOKUP($D280,MAIN!$C$2:$BD$114,8)</x:f>
        <x:v>#N/A</x:v>
      </x:c>
      <x:c r="W280" s="160" t="e">
        <x:f>VLOOKUP($D280,MAIN!$C$2:$BD$114,15)</x:f>
        <x:v>#N/A</x:v>
      </x:c>
      <x:c r="X280" s="160" t="e">
        <x:f>VLOOKUP($D280,MAIN!$C$2:$BD$114,16)</x:f>
        <x:v>#N/A</x:v>
      </x:c>
      <x:c r="Y280" s="160" t="e">
        <x:f>VLOOKUP($D280,MAIN!$C$2:$BD$114,20)</x:f>
        <x:v>#N/A</x:v>
      </x:c>
      <x:c r="Z280" s="164"/>
      <x:c r="AA280" s="306" t="e">
        <x:f t="shared" si="61"/>
        <x:v>#N/A</x:v>
      </x:c>
      <x:c r="AB280" s="128">
        <x:f t="shared" si="60"/>
        <x:v>0</x:v>
      </x:c>
      <x:c r="AC280" s="165" t="str">
        <x:f t="shared" si="62"/>
        <x:v>0:05</x:v>
      </x:c>
      <x:c r="AD280" s="128" t="s">
        <x:v>2516</x:v>
      </x:c>
      <x:c r="AE280" s="165" t="str">
        <x:f t="shared" si="63"/>
        <x:v>0</x:v>
      </x:c>
      <x:c r="AF280" s="165" t="str">
        <x:f t="shared" si="64"/>
        <x:v>0:00</x:v>
      </x:c>
      <x:c r="AH280" s="163"/>
      <x:c r="AI280" s="162" t="str">
        <x:f t="shared" si="65"/>
        <x:v>RETAIN FILM FOR NEXT SCREENING</x:v>
      </x:c>
      <x:c r="AJ280" s="162" t="str">
        <x:f t="shared" si="66"/>
        <x:v>NEXT SCREENING IS:</x:v>
      </x:c>
      <x:c r="AK280" s="162"/>
      <x:c r="AL280" s="304" t="e">
        <x:f>VLOOKUP($D280,MAIN!$C$2:$BD$1580,11)</x:f>
        <x:v>#N/A</x:v>
      </x:c>
      <x:c r="AM280" s="161" t="e">
        <x:f>VLOOKUP($G280, MAIN!$C$2:$BD$1580,11)</x:f>
        <x:v>#N/A</x:v>
      </x:c>
    </x:row>
    <x:row r="281" spans="1:39" ht="11.25" customHeight="1">
      <x:c r="A281" s="106" t="str">
        <x:f t="shared" si="58"/>
        <x:v xml:space="preserve">  </x:v>
      </x:c>
      <x:c r="B281" s="106" t="str">
        <x:f t="shared" si="59"/>
        <x:v xml:space="preserve">  </x:v>
      </x:c>
      <x:c r="C281" s="106" t="str">
        <x:f t="shared" si="67"/>
        <x:v xml:space="preserve">  </x:v>
      </x:c>
      <x:c r="N281" s="311" t="e">
        <x:f>VLOOKUP($D281,MAIN!$C$2:$BD$1580,12)</x:f>
        <x:v>#N/A</x:v>
      </x:c>
      <x:c r="O281" s="311" t="e">
        <x:f>VLOOKUP($D281,MAIN!$C$2:$BD$114,13)</x:f>
        <x:v>#N/A</x:v>
      </x:c>
      <x:c r="P281" s="312" t="e">
        <x:f>VLOOKUP($D281,MAIN!$C$2:$BD$1580,9)</x:f>
        <x:v>#N/A</x:v>
      </x:c>
      <x:c r="Q281" s="160" t="e">
        <x:f>VLOOKUP($D281,MAIN!$C$2:$BD$1580,4)</x:f>
        <x:v>#N/A</x:v>
      </x:c>
      <x:c r="R281" s="160" t="e">
        <x:f>VLOOKUP($D281,MAIN!$C$2:$BD$1580,18)</x:f>
        <x:v>#N/A</x:v>
      </x:c>
      <x:c r="S281" s="160" t="e">
        <x:f>VLOOKUP($D281,MAIN!$C$2:$BD$1580,5)</x:f>
        <x:v>#N/A</x:v>
      </x:c>
      <x:c r="T281" s="160" t="e">
        <x:f>VLOOKUP($D281,MAIN!$C$2:$BD$114,19)</x:f>
        <x:v>#N/A</x:v>
      </x:c>
      <x:c r="U281" s="160" t="e">
        <x:f>VLOOKUP($D281,MAIN!$C$2:$BD$114,7)</x:f>
        <x:v>#N/A</x:v>
      </x:c>
      <x:c r="V281" s="160" t="e">
        <x:f>VLOOKUP($D281,MAIN!$C$2:$BD$114,8)</x:f>
        <x:v>#N/A</x:v>
      </x:c>
      <x:c r="W281" s="160" t="e">
        <x:f>VLOOKUP($D281,MAIN!$C$2:$BD$114,15)</x:f>
        <x:v>#N/A</x:v>
      </x:c>
      <x:c r="X281" s="160" t="e">
        <x:f>VLOOKUP($D281,MAIN!$C$2:$BD$114,16)</x:f>
        <x:v>#N/A</x:v>
      </x:c>
      <x:c r="Y281" s="160" t="e">
        <x:f>VLOOKUP($D281,MAIN!$C$2:$BD$114,20)</x:f>
        <x:v>#N/A</x:v>
      </x:c>
      <x:c r="Z281" s="164"/>
      <x:c r="AA281" s="306" t="e">
        <x:f t="shared" si="61"/>
        <x:v>#N/A</x:v>
      </x:c>
      <x:c r="AB281" s="128">
        <x:f t="shared" si="60"/>
        <x:v>0</x:v>
      </x:c>
      <x:c r="AC281" s="165" t="str">
        <x:f t="shared" si="62"/>
        <x:v>0:05</x:v>
      </x:c>
      <x:c r="AD281" s="128" t="s">
        <x:v>2516</x:v>
      </x:c>
      <x:c r="AE281" s="165" t="str">
        <x:f t="shared" si="63"/>
        <x:v>0</x:v>
      </x:c>
      <x:c r="AF281" s="165" t="str">
        <x:f t="shared" si="64"/>
        <x:v>0:00</x:v>
      </x:c>
      <x:c r="AH281" s="163"/>
      <x:c r="AI281" s="162" t="str">
        <x:f t="shared" si="65"/>
        <x:v>RETAIN FILM FOR NEXT SCREENING</x:v>
      </x:c>
      <x:c r="AJ281" s="162" t="str">
        <x:f t="shared" si="66"/>
        <x:v>NEXT SCREENING IS:</x:v>
      </x:c>
      <x:c r="AK281" s="162"/>
      <x:c r="AL281" s="304" t="e">
        <x:f>VLOOKUP($D281,MAIN!$C$2:$BD$1580,11)</x:f>
        <x:v>#N/A</x:v>
      </x:c>
      <x:c r="AM281" s="161" t="e">
        <x:f>VLOOKUP($G281, MAIN!$C$2:$BD$1580,11)</x:f>
        <x:v>#N/A</x:v>
      </x:c>
    </x:row>
    <x:row r="282" spans="1:39" ht="11.25" customHeight="1">
      <x:c r="A282" s="106" t="str">
        <x:f t="shared" si="58"/>
        <x:v xml:space="preserve">  </x:v>
      </x:c>
      <x:c r="B282" s="106" t="str">
        <x:f t="shared" si="59"/>
        <x:v xml:space="preserve">  </x:v>
      </x:c>
      <x:c r="C282" s="106" t="str">
        <x:f t="shared" si="67"/>
        <x:v xml:space="preserve">  </x:v>
      </x:c>
      <x:c r="N282" s="311" t="e">
        <x:f>VLOOKUP($D282,MAIN!$C$2:$BD$1580,12)</x:f>
        <x:v>#N/A</x:v>
      </x:c>
      <x:c r="O282" s="311" t="e">
        <x:f>VLOOKUP($D282,MAIN!$C$2:$BD$114,13)</x:f>
        <x:v>#N/A</x:v>
      </x:c>
      <x:c r="P282" s="312" t="e">
        <x:f>VLOOKUP($D282,MAIN!$C$2:$BD$1580,9)</x:f>
        <x:v>#N/A</x:v>
      </x:c>
      <x:c r="Q282" s="160" t="e">
        <x:f>VLOOKUP($D282,MAIN!$C$2:$BD$1580,4)</x:f>
        <x:v>#N/A</x:v>
      </x:c>
      <x:c r="R282" s="160" t="e">
        <x:f>VLOOKUP($D282,MAIN!$C$2:$BD$1580,18)</x:f>
        <x:v>#N/A</x:v>
      </x:c>
      <x:c r="S282" s="160" t="e">
        <x:f>VLOOKUP($D282,MAIN!$C$2:$BD$1580,5)</x:f>
        <x:v>#N/A</x:v>
      </x:c>
      <x:c r="T282" s="160" t="e">
        <x:f>VLOOKUP($D282,MAIN!$C$2:$BD$114,19)</x:f>
        <x:v>#N/A</x:v>
      </x:c>
      <x:c r="U282" s="160" t="e">
        <x:f>VLOOKUP($D282,MAIN!$C$2:$BD$114,7)</x:f>
        <x:v>#N/A</x:v>
      </x:c>
      <x:c r="V282" s="160" t="e">
        <x:f>VLOOKUP($D282,MAIN!$C$2:$BD$114,8)</x:f>
        <x:v>#N/A</x:v>
      </x:c>
      <x:c r="W282" s="160" t="e">
        <x:f>VLOOKUP($D282,MAIN!$C$2:$BD$114,15)</x:f>
        <x:v>#N/A</x:v>
      </x:c>
      <x:c r="X282" s="160" t="e">
        <x:f>VLOOKUP($D282,MAIN!$C$2:$BD$114,16)</x:f>
        <x:v>#N/A</x:v>
      </x:c>
      <x:c r="Y282" s="160" t="e">
        <x:f>VLOOKUP($D282,MAIN!$C$2:$BD$114,20)</x:f>
        <x:v>#N/A</x:v>
      </x:c>
      <x:c r="Z282" s="164"/>
      <x:c r="AA282" s="306" t="e">
        <x:f t="shared" si="61"/>
        <x:v>#N/A</x:v>
      </x:c>
      <x:c r="AB282" s="128">
        <x:f t="shared" si="60"/>
        <x:v>0</x:v>
      </x:c>
      <x:c r="AC282" s="165" t="str">
        <x:f t="shared" si="62"/>
        <x:v>0:05</x:v>
      </x:c>
      <x:c r="AD282" s="128" t="s">
        <x:v>2516</x:v>
      </x:c>
      <x:c r="AE282" s="165" t="str">
        <x:f t="shared" si="63"/>
        <x:v>0</x:v>
      </x:c>
      <x:c r="AF282" s="165" t="str">
        <x:f t="shared" si="64"/>
        <x:v>0:00</x:v>
      </x:c>
      <x:c r="AH282" s="163"/>
      <x:c r="AI282" s="162" t="str">
        <x:f t="shared" si="65"/>
        <x:v>RETAIN FILM FOR NEXT SCREENING</x:v>
      </x:c>
      <x:c r="AJ282" s="162" t="str">
        <x:f t="shared" si="66"/>
        <x:v>NEXT SCREENING IS:</x:v>
      </x:c>
      <x:c r="AK282" s="162"/>
      <x:c r="AL282" s="304" t="e">
        <x:f>VLOOKUP($D282,MAIN!$C$2:$BD$1580,11)</x:f>
        <x:v>#N/A</x:v>
      </x:c>
      <x:c r="AM282" s="161" t="e">
        <x:f>VLOOKUP($G282, MAIN!$C$2:$BD$1580,11)</x:f>
        <x:v>#N/A</x:v>
      </x:c>
    </x:row>
    <x:row r="283" spans="1:39" ht="11.25" customHeight="1">
      <x:c r="A283" s="106" t="str">
        <x:f t="shared" si="58"/>
        <x:v xml:space="preserve">  </x:v>
      </x:c>
      <x:c r="B283" s="106" t="str">
        <x:f t="shared" si="59"/>
        <x:v xml:space="preserve">  </x:v>
      </x:c>
      <x:c r="C283" s="106" t="str">
        <x:f t="shared" si="67"/>
        <x:v xml:space="preserve">  </x:v>
      </x:c>
      <x:c r="N283" s="311" t="e">
        <x:f>VLOOKUP($D283,MAIN!$C$2:$BD$1580,12)</x:f>
        <x:v>#N/A</x:v>
      </x:c>
      <x:c r="O283" s="311" t="e">
        <x:f>VLOOKUP($D283,MAIN!$C$2:$BD$114,13)</x:f>
        <x:v>#N/A</x:v>
      </x:c>
      <x:c r="P283" s="312" t="e">
        <x:f>VLOOKUP($D283,MAIN!$C$2:$BD$1580,9)</x:f>
        <x:v>#N/A</x:v>
      </x:c>
      <x:c r="Q283" s="160" t="e">
        <x:f>VLOOKUP($D283,MAIN!$C$2:$BD$1580,4)</x:f>
        <x:v>#N/A</x:v>
      </x:c>
      <x:c r="R283" s="160" t="e">
        <x:f>VLOOKUP($D283,MAIN!$C$2:$BD$1580,18)</x:f>
        <x:v>#N/A</x:v>
      </x:c>
      <x:c r="S283" s="160" t="e">
        <x:f>VLOOKUP($D283,MAIN!$C$2:$BD$1580,5)</x:f>
        <x:v>#N/A</x:v>
      </x:c>
      <x:c r="T283" s="160" t="e">
        <x:f>VLOOKUP($D283,MAIN!$C$2:$BD$114,19)</x:f>
        <x:v>#N/A</x:v>
      </x:c>
      <x:c r="U283" s="160" t="e">
        <x:f>VLOOKUP($D283,MAIN!$C$2:$BD$114,7)</x:f>
        <x:v>#N/A</x:v>
      </x:c>
      <x:c r="V283" s="160" t="e">
        <x:f>VLOOKUP($D283,MAIN!$C$2:$BD$114,8)</x:f>
        <x:v>#N/A</x:v>
      </x:c>
      <x:c r="W283" s="160" t="e">
        <x:f>VLOOKUP($D283,MAIN!$C$2:$BD$114,15)</x:f>
        <x:v>#N/A</x:v>
      </x:c>
      <x:c r="X283" s="160" t="e">
        <x:f>VLOOKUP($D283,MAIN!$C$2:$BD$114,16)</x:f>
        <x:v>#N/A</x:v>
      </x:c>
      <x:c r="Y283" s="160" t="e">
        <x:f>VLOOKUP($D283,MAIN!$C$2:$BD$114,20)</x:f>
        <x:v>#N/A</x:v>
      </x:c>
      <x:c r="Z283" s="164"/>
      <x:c r="AA283" s="306" t="e">
        <x:f t="shared" si="61"/>
        <x:v>#N/A</x:v>
      </x:c>
      <x:c r="AB283" s="128">
        <x:f t="shared" si="60"/>
        <x:v>0</x:v>
      </x:c>
      <x:c r="AC283" s="165" t="str">
        <x:f t="shared" si="62"/>
        <x:v>0:05</x:v>
      </x:c>
      <x:c r="AD283" s="128" t="s">
        <x:v>2516</x:v>
      </x:c>
      <x:c r="AE283" s="165" t="str">
        <x:f t="shared" si="63"/>
        <x:v>0</x:v>
      </x:c>
      <x:c r="AF283" s="165" t="str">
        <x:f t="shared" si="64"/>
        <x:v>0:00</x:v>
      </x:c>
      <x:c r="AH283" s="163"/>
      <x:c r="AI283" s="162" t="str">
        <x:f t="shared" si="65"/>
        <x:v>RETAIN FILM FOR NEXT SCREENING</x:v>
      </x:c>
      <x:c r="AJ283" s="162" t="str">
        <x:f t="shared" si="66"/>
        <x:v>NEXT SCREENING IS:</x:v>
      </x:c>
      <x:c r="AK283" s="162"/>
      <x:c r="AL283" s="304" t="e">
        <x:f>VLOOKUP($D283,MAIN!$C$2:$BD$1580,11)</x:f>
        <x:v>#N/A</x:v>
      </x:c>
      <x:c r="AM283" s="161" t="e">
        <x:f>VLOOKUP($G283, MAIN!$C$2:$BD$1580,11)</x:f>
        <x:v>#N/A</x:v>
      </x:c>
    </x:row>
    <x:row r="284" spans="1:39" ht="11.25" customHeight="1">
      <x:c r="A284" s="106" t="str">
        <x:f t="shared" si="58"/>
        <x:v xml:space="preserve">  </x:v>
      </x:c>
      <x:c r="B284" s="106" t="str">
        <x:f t="shared" si="59"/>
        <x:v xml:space="preserve">  </x:v>
      </x:c>
      <x:c r="C284" s="106" t="str">
        <x:f t="shared" si="67"/>
        <x:v xml:space="preserve">  </x:v>
      </x:c>
      <x:c r="N284" s="311" t="e">
        <x:f>VLOOKUP($D284,MAIN!$C$2:$BD$1580,12)</x:f>
        <x:v>#N/A</x:v>
      </x:c>
      <x:c r="O284" s="311" t="e">
        <x:f>VLOOKUP($D284,MAIN!$C$2:$BD$114,13)</x:f>
        <x:v>#N/A</x:v>
      </x:c>
      <x:c r="P284" s="312" t="e">
        <x:f>VLOOKUP($D284,MAIN!$C$2:$BD$1580,9)</x:f>
        <x:v>#N/A</x:v>
      </x:c>
      <x:c r="Q284" s="160" t="e">
        <x:f>VLOOKUP($D284,MAIN!$C$2:$BD$1580,4)</x:f>
        <x:v>#N/A</x:v>
      </x:c>
      <x:c r="R284" s="160" t="e">
        <x:f>VLOOKUP($D284,MAIN!$C$2:$BD$1580,18)</x:f>
        <x:v>#N/A</x:v>
      </x:c>
      <x:c r="S284" s="160" t="e">
        <x:f>VLOOKUP($D284,MAIN!$C$2:$BD$1580,5)</x:f>
        <x:v>#N/A</x:v>
      </x:c>
      <x:c r="T284" s="160" t="e">
        <x:f>VLOOKUP($D284,MAIN!$C$2:$BD$114,19)</x:f>
        <x:v>#N/A</x:v>
      </x:c>
      <x:c r="U284" s="160" t="e">
        <x:f>VLOOKUP($D284,MAIN!$C$2:$BD$114,7)</x:f>
        <x:v>#N/A</x:v>
      </x:c>
      <x:c r="V284" s="160" t="e">
        <x:f>VLOOKUP($D284,MAIN!$C$2:$BD$114,8)</x:f>
        <x:v>#N/A</x:v>
      </x:c>
      <x:c r="W284" s="160" t="e">
        <x:f>VLOOKUP($D284,MAIN!$C$2:$BD$114,15)</x:f>
        <x:v>#N/A</x:v>
      </x:c>
      <x:c r="X284" s="160" t="e">
        <x:f>VLOOKUP($D284,MAIN!$C$2:$BD$114,16)</x:f>
        <x:v>#N/A</x:v>
      </x:c>
      <x:c r="Y284" s="160" t="e">
        <x:f>VLOOKUP($D284,MAIN!$C$2:$BD$114,20)</x:f>
        <x:v>#N/A</x:v>
      </x:c>
      <x:c r="Z284" s="164"/>
      <x:c r="AA284" s="306" t="e">
        <x:f t="shared" si="61"/>
        <x:v>#N/A</x:v>
      </x:c>
      <x:c r="AB284" s="128">
        <x:f t="shared" si="60"/>
        <x:v>0</x:v>
      </x:c>
      <x:c r="AC284" s="165" t="str">
        <x:f t="shared" si="62"/>
        <x:v>0:05</x:v>
      </x:c>
      <x:c r="AD284" s="128" t="s">
        <x:v>2516</x:v>
      </x:c>
      <x:c r="AE284" s="165" t="str">
        <x:f t="shared" si="63"/>
        <x:v>0</x:v>
      </x:c>
      <x:c r="AF284" s="165" t="str">
        <x:f t="shared" si="64"/>
        <x:v>0:00</x:v>
      </x:c>
      <x:c r="AH284" s="163"/>
      <x:c r="AI284" s="162" t="str">
        <x:f t="shared" si="65"/>
        <x:v>RETAIN FILM FOR NEXT SCREENING</x:v>
      </x:c>
      <x:c r="AJ284" s="162" t="str">
        <x:f t="shared" si="66"/>
        <x:v>NEXT SCREENING IS:</x:v>
      </x:c>
      <x:c r="AK284" s="162"/>
      <x:c r="AL284" s="304" t="e">
        <x:f>VLOOKUP($D284,MAIN!$C$2:$BD$1580,11)</x:f>
        <x:v>#N/A</x:v>
      </x:c>
      <x:c r="AM284" s="161" t="e">
        <x:f>VLOOKUP($G284, MAIN!$C$2:$BD$1580,11)</x:f>
        <x:v>#N/A</x:v>
      </x:c>
    </x:row>
    <x:row r="285" spans="1:39" ht="11.25" customHeight="1">
      <x:c r="A285" s="106" t="str">
        <x:f t="shared" si="58"/>
        <x:v xml:space="preserve">  </x:v>
      </x:c>
      <x:c r="B285" s="106" t="str">
        <x:f t="shared" si="59"/>
        <x:v xml:space="preserve">  </x:v>
      </x:c>
      <x:c r="C285" s="106" t="str">
        <x:f t="shared" si="67"/>
        <x:v xml:space="preserve">  </x:v>
      </x:c>
      <x:c r="N285" s="311" t="e">
        <x:f>VLOOKUP($D285,MAIN!$C$2:$BD$1580,12)</x:f>
        <x:v>#N/A</x:v>
      </x:c>
      <x:c r="O285" s="311" t="e">
        <x:f>VLOOKUP($D285,MAIN!$C$2:$BD$114,13)</x:f>
        <x:v>#N/A</x:v>
      </x:c>
      <x:c r="P285" s="312" t="e">
        <x:f>VLOOKUP($D285,MAIN!$C$2:$BD$1580,9)</x:f>
        <x:v>#N/A</x:v>
      </x:c>
      <x:c r="Q285" s="160" t="e">
        <x:f>VLOOKUP($D285,MAIN!$C$2:$BD$1580,4)</x:f>
        <x:v>#N/A</x:v>
      </x:c>
      <x:c r="R285" s="160" t="e">
        <x:f>VLOOKUP($D285,MAIN!$C$2:$BD$1580,18)</x:f>
        <x:v>#N/A</x:v>
      </x:c>
      <x:c r="S285" s="160" t="e">
        <x:f>VLOOKUP($D285,MAIN!$C$2:$BD$1580,5)</x:f>
        <x:v>#N/A</x:v>
      </x:c>
      <x:c r="T285" s="160" t="e">
        <x:f>VLOOKUP($D285,MAIN!$C$2:$BD$114,19)</x:f>
        <x:v>#N/A</x:v>
      </x:c>
      <x:c r="U285" s="160" t="e">
        <x:f>VLOOKUP($D285,MAIN!$C$2:$BD$114,7)</x:f>
        <x:v>#N/A</x:v>
      </x:c>
      <x:c r="V285" s="160" t="e">
        <x:f>VLOOKUP($D285,MAIN!$C$2:$BD$114,8)</x:f>
        <x:v>#N/A</x:v>
      </x:c>
      <x:c r="W285" s="160" t="e">
        <x:f>VLOOKUP($D285,MAIN!$C$2:$BD$114,15)</x:f>
        <x:v>#N/A</x:v>
      </x:c>
      <x:c r="X285" s="160" t="e">
        <x:f>VLOOKUP($D285,MAIN!$C$2:$BD$114,16)</x:f>
        <x:v>#N/A</x:v>
      </x:c>
      <x:c r="Y285" s="160" t="e">
        <x:f>VLOOKUP($D285,MAIN!$C$2:$BD$114,20)</x:f>
        <x:v>#N/A</x:v>
      </x:c>
      <x:c r="Z285" s="164"/>
      <x:c r="AA285" s="306" t="e">
        <x:f t="shared" si="61"/>
        <x:v>#N/A</x:v>
      </x:c>
      <x:c r="AB285" s="128">
        <x:f t="shared" si="60"/>
        <x:v>0</x:v>
      </x:c>
      <x:c r="AC285" s="165" t="str">
        <x:f t="shared" si="62"/>
        <x:v>0:05</x:v>
      </x:c>
      <x:c r="AD285" s="128" t="s">
        <x:v>2516</x:v>
      </x:c>
      <x:c r="AE285" s="165" t="str">
        <x:f t="shared" si="63"/>
        <x:v>0</x:v>
      </x:c>
      <x:c r="AF285" s="165" t="str">
        <x:f t="shared" si="64"/>
        <x:v>0:00</x:v>
      </x:c>
      <x:c r="AH285" s="163"/>
      <x:c r="AI285" s="162" t="str">
        <x:f t="shared" si="65"/>
        <x:v>RETAIN FILM FOR NEXT SCREENING</x:v>
      </x:c>
      <x:c r="AJ285" s="162" t="str">
        <x:f t="shared" si="66"/>
        <x:v>NEXT SCREENING IS:</x:v>
      </x:c>
      <x:c r="AK285" s="162"/>
      <x:c r="AL285" s="304" t="e">
        <x:f>VLOOKUP($D285,MAIN!$C$2:$BD$1580,11)</x:f>
        <x:v>#N/A</x:v>
      </x:c>
      <x:c r="AM285" s="161" t="e">
        <x:f>VLOOKUP($G285, MAIN!$C$2:$BD$1580,11)</x:f>
        <x:v>#N/A</x:v>
      </x:c>
    </x:row>
    <x:row r="286" spans="1:39" ht="11.25" customHeight="1">
      <x:c r="A286" s="106" t="str">
        <x:f t="shared" si="58"/>
        <x:v xml:space="preserve">  </x:v>
      </x:c>
      <x:c r="B286" s="106" t="str">
        <x:f t="shared" si="59"/>
        <x:v xml:space="preserve">  </x:v>
      </x:c>
      <x:c r="C286" s="106" t="str">
        <x:f t="shared" si="67"/>
        <x:v xml:space="preserve">  </x:v>
      </x:c>
      <x:c r="N286" s="311" t="e">
        <x:f>VLOOKUP($D286,MAIN!$C$2:$BD$1580,12)</x:f>
        <x:v>#N/A</x:v>
      </x:c>
      <x:c r="O286" s="311" t="e">
        <x:f>VLOOKUP($D286,MAIN!$C$2:$BD$114,13)</x:f>
        <x:v>#N/A</x:v>
      </x:c>
      <x:c r="P286" s="312" t="e">
        <x:f>VLOOKUP($D286,MAIN!$C$2:$BD$1580,9)</x:f>
        <x:v>#N/A</x:v>
      </x:c>
      <x:c r="Q286" s="160" t="e">
        <x:f>VLOOKUP($D286,MAIN!$C$2:$BD$1580,4)</x:f>
        <x:v>#N/A</x:v>
      </x:c>
      <x:c r="R286" s="160" t="e">
        <x:f>VLOOKUP($D286,MAIN!$C$2:$BD$1580,18)</x:f>
        <x:v>#N/A</x:v>
      </x:c>
      <x:c r="S286" s="160" t="e">
        <x:f>VLOOKUP($D286,MAIN!$C$2:$BD$1580,5)</x:f>
        <x:v>#N/A</x:v>
      </x:c>
      <x:c r="T286" s="160" t="e">
        <x:f>VLOOKUP($D286,MAIN!$C$2:$BD$114,19)</x:f>
        <x:v>#N/A</x:v>
      </x:c>
      <x:c r="U286" s="160" t="e">
        <x:f>VLOOKUP($D286,MAIN!$C$2:$BD$114,7)</x:f>
        <x:v>#N/A</x:v>
      </x:c>
      <x:c r="V286" s="160" t="e">
        <x:f>VLOOKUP($D286,MAIN!$C$2:$BD$114,8)</x:f>
        <x:v>#N/A</x:v>
      </x:c>
      <x:c r="W286" s="160" t="e">
        <x:f>VLOOKUP($D286,MAIN!$C$2:$BD$114,15)</x:f>
        <x:v>#N/A</x:v>
      </x:c>
      <x:c r="X286" s="160" t="e">
        <x:f>VLOOKUP($D286,MAIN!$C$2:$BD$114,16)</x:f>
        <x:v>#N/A</x:v>
      </x:c>
      <x:c r="Y286" s="160" t="e">
        <x:f>VLOOKUP($D286,MAIN!$C$2:$BD$114,20)</x:f>
        <x:v>#N/A</x:v>
      </x:c>
      <x:c r="Z286" s="164"/>
      <x:c r="AA286" s="306" t="e">
        <x:f t="shared" si="61"/>
        <x:v>#N/A</x:v>
      </x:c>
      <x:c r="AB286" s="128">
        <x:f t="shared" si="60"/>
        <x:v>0</x:v>
      </x:c>
      <x:c r="AC286" s="165" t="str">
        <x:f t="shared" si="62"/>
        <x:v>0:05</x:v>
      </x:c>
      <x:c r="AD286" s="128" t="s">
        <x:v>2516</x:v>
      </x:c>
      <x:c r="AE286" s="165" t="str">
        <x:f t="shared" si="63"/>
        <x:v>0</x:v>
      </x:c>
      <x:c r="AF286" s="165" t="str">
        <x:f t="shared" si="64"/>
        <x:v>0:00</x:v>
      </x:c>
      <x:c r="AH286" s="163"/>
      <x:c r="AI286" s="162" t="str">
        <x:f t="shared" si="65"/>
        <x:v>RETAIN FILM FOR NEXT SCREENING</x:v>
      </x:c>
      <x:c r="AJ286" s="162" t="str">
        <x:f t="shared" si="66"/>
        <x:v>NEXT SCREENING IS:</x:v>
      </x:c>
      <x:c r="AK286" s="162"/>
      <x:c r="AL286" s="304" t="e">
        <x:f>VLOOKUP($D286,MAIN!$C$2:$BD$1580,11)</x:f>
        <x:v>#N/A</x:v>
      </x:c>
      <x:c r="AM286" s="161" t="e">
        <x:f>VLOOKUP($G286, MAIN!$C$2:$BD$1580,11)</x:f>
        <x:v>#N/A</x:v>
      </x:c>
    </x:row>
    <x:row r="287" spans="1:39" ht="11.25" customHeight="1">
      <x:c r="A287" s="106" t="str">
        <x:f t="shared" si="58"/>
        <x:v xml:space="preserve">  </x:v>
      </x:c>
      <x:c r="B287" s="106" t="str">
        <x:f t="shared" si="59"/>
        <x:v xml:space="preserve">  </x:v>
      </x:c>
      <x:c r="C287" s="106" t="str">
        <x:f t="shared" si="67"/>
        <x:v xml:space="preserve">  </x:v>
      </x:c>
      <x:c r="N287" s="311" t="e">
        <x:f>VLOOKUP($D287,MAIN!$C$2:$BD$1580,12)</x:f>
        <x:v>#N/A</x:v>
      </x:c>
      <x:c r="O287" s="311" t="e">
        <x:f>VLOOKUP($D287,MAIN!$C$2:$BD$114,13)</x:f>
        <x:v>#N/A</x:v>
      </x:c>
      <x:c r="P287" s="312" t="e">
        <x:f>VLOOKUP($D287,MAIN!$C$2:$BD$1580,9)</x:f>
        <x:v>#N/A</x:v>
      </x:c>
      <x:c r="Q287" s="160" t="e">
        <x:f>VLOOKUP($D287,MAIN!$C$2:$BD$1580,4)</x:f>
        <x:v>#N/A</x:v>
      </x:c>
      <x:c r="R287" s="160" t="e">
        <x:f>VLOOKUP($D287,MAIN!$C$2:$BD$1580,18)</x:f>
        <x:v>#N/A</x:v>
      </x:c>
      <x:c r="S287" s="160" t="e">
        <x:f>VLOOKUP($D287,MAIN!$C$2:$BD$1580,5)</x:f>
        <x:v>#N/A</x:v>
      </x:c>
      <x:c r="T287" s="160" t="e">
        <x:f>VLOOKUP($D287,MAIN!$C$2:$BD$114,19)</x:f>
        <x:v>#N/A</x:v>
      </x:c>
      <x:c r="U287" s="160" t="e">
        <x:f>VLOOKUP($D287,MAIN!$C$2:$BD$114,7)</x:f>
        <x:v>#N/A</x:v>
      </x:c>
      <x:c r="V287" s="160" t="e">
        <x:f>VLOOKUP($D287,MAIN!$C$2:$BD$114,8)</x:f>
        <x:v>#N/A</x:v>
      </x:c>
      <x:c r="W287" s="160" t="e">
        <x:f>VLOOKUP($D287,MAIN!$C$2:$BD$114,15)</x:f>
        <x:v>#N/A</x:v>
      </x:c>
      <x:c r="X287" s="160" t="e">
        <x:f>VLOOKUP($D287,MAIN!$C$2:$BD$114,16)</x:f>
        <x:v>#N/A</x:v>
      </x:c>
      <x:c r="Y287" s="160" t="e">
        <x:f>VLOOKUP($D287,MAIN!$C$2:$BD$114,20)</x:f>
        <x:v>#N/A</x:v>
      </x:c>
      <x:c r="Z287" s="164"/>
      <x:c r="AA287" s="306" t="e">
        <x:f t="shared" si="61"/>
        <x:v>#N/A</x:v>
      </x:c>
      <x:c r="AB287" s="128">
        <x:f t="shared" si="60"/>
        <x:v>0</x:v>
      </x:c>
      <x:c r="AC287" s="165" t="str">
        <x:f t="shared" si="62"/>
        <x:v>0:05</x:v>
      </x:c>
      <x:c r="AD287" s="128" t="s">
        <x:v>2516</x:v>
      </x:c>
      <x:c r="AE287" s="165" t="str">
        <x:f t="shared" si="63"/>
        <x:v>0</x:v>
      </x:c>
      <x:c r="AF287" s="165" t="str">
        <x:f t="shared" si="64"/>
        <x:v>0:00</x:v>
      </x:c>
      <x:c r="AH287" s="163"/>
      <x:c r="AI287" s="162" t="str">
        <x:f t="shared" si="65"/>
        <x:v>RETAIN FILM FOR NEXT SCREENING</x:v>
      </x:c>
      <x:c r="AJ287" s="162" t="str">
        <x:f t="shared" si="66"/>
        <x:v>NEXT SCREENING IS:</x:v>
      </x:c>
      <x:c r="AK287" s="162"/>
      <x:c r="AL287" s="304" t="e">
        <x:f>VLOOKUP($D287,MAIN!$C$2:$BD$1580,11)</x:f>
        <x:v>#N/A</x:v>
      </x:c>
      <x:c r="AM287" s="161" t="e">
        <x:f>VLOOKUP($G287, MAIN!$C$2:$BD$1580,11)</x:f>
        <x:v>#N/A</x:v>
      </x:c>
    </x:row>
    <x:row r="288" spans="1:39" ht="11.25" customHeight="1">
      <x:c r="A288" s="106" t="str">
        <x:f t="shared" si="58"/>
        <x:v xml:space="preserve">  </x:v>
      </x:c>
      <x:c r="B288" s="106" t="str">
        <x:f t="shared" si="59"/>
        <x:v xml:space="preserve">  </x:v>
      </x:c>
      <x:c r="C288" s="106" t="str">
        <x:f t="shared" si="67"/>
        <x:v xml:space="preserve">  </x:v>
      </x:c>
      <x:c r="N288" s="311" t="e">
        <x:f>VLOOKUP($D288,MAIN!$C$2:$BD$1580,12)</x:f>
        <x:v>#N/A</x:v>
      </x:c>
      <x:c r="O288" s="311" t="e">
        <x:f>VLOOKUP($D288,MAIN!$C$2:$BD$114,13)</x:f>
        <x:v>#N/A</x:v>
      </x:c>
      <x:c r="P288" s="312" t="e">
        <x:f>VLOOKUP($D288,MAIN!$C$2:$BD$1580,9)</x:f>
        <x:v>#N/A</x:v>
      </x:c>
      <x:c r="Q288" s="160" t="e">
        <x:f>VLOOKUP($D288,MAIN!$C$2:$BD$1580,4)</x:f>
        <x:v>#N/A</x:v>
      </x:c>
      <x:c r="R288" s="160" t="e">
        <x:f>VLOOKUP($D288,MAIN!$C$2:$BD$1580,18)</x:f>
        <x:v>#N/A</x:v>
      </x:c>
      <x:c r="S288" s="160" t="e">
        <x:f>VLOOKUP($D288,MAIN!$C$2:$BD$1580,5)</x:f>
        <x:v>#N/A</x:v>
      </x:c>
      <x:c r="T288" s="160" t="e">
        <x:f>VLOOKUP($D288,MAIN!$C$2:$BD$114,19)</x:f>
        <x:v>#N/A</x:v>
      </x:c>
      <x:c r="U288" s="160" t="e">
        <x:f>VLOOKUP($D288,MAIN!$C$2:$BD$114,7)</x:f>
        <x:v>#N/A</x:v>
      </x:c>
      <x:c r="V288" s="160" t="e">
        <x:f>VLOOKUP($D288,MAIN!$C$2:$BD$114,8)</x:f>
        <x:v>#N/A</x:v>
      </x:c>
      <x:c r="W288" s="160" t="e">
        <x:f>VLOOKUP($D288,MAIN!$C$2:$BD$114,15)</x:f>
        <x:v>#N/A</x:v>
      </x:c>
      <x:c r="X288" s="160" t="e">
        <x:f>VLOOKUP($D288,MAIN!$C$2:$BD$114,16)</x:f>
        <x:v>#N/A</x:v>
      </x:c>
      <x:c r="Y288" s="160" t="e">
        <x:f>VLOOKUP($D288,MAIN!$C$2:$BD$114,20)</x:f>
        <x:v>#N/A</x:v>
      </x:c>
      <x:c r="Z288" s="164"/>
      <x:c r="AA288" s="306" t="e">
        <x:f t="shared" si="61"/>
        <x:v>#N/A</x:v>
      </x:c>
      <x:c r="AB288" s="128">
        <x:f t="shared" si="60"/>
        <x:v>0</x:v>
      </x:c>
      <x:c r="AC288" s="165" t="str">
        <x:f t="shared" si="62"/>
        <x:v>0:05</x:v>
      </x:c>
      <x:c r="AD288" s="128" t="s">
        <x:v>2516</x:v>
      </x:c>
      <x:c r="AE288" s="165" t="str">
        <x:f t="shared" si="63"/>
        <x:v>0</x:v>
      </x:c>
      <x:c r="AF288" s="165" t="str">
        <x:f t="shared" si="64"/>
        <x:v>0:00</x:v>
      </x:c>
      <x:c r="AH288" s="163"/>
      <x:c r="AI288" s="162" t="str">
        <x:f t="shared" si="65"/>
        <x:v>RETAIN FILM FOR NEXT SCREENING</x:v>
      </x:c>
      <x:c r="AJ288" s="162" t="str">
        <x:f t="shared" si="66"/>
        <x:v>NEXT SCREENING IS:</x:v>
      </x:c>
      <x:c r="AK288" s="162"/>
      <x:c r="AL288" s="304" t="e">
        <x:f>VLOOKUP($D288,MAIN!$C$2:$BD$1580,11)</x:f>
        <x:v>#N/A</x:v>
      </x:c>
      <x:c r="AM288" s="161" t="e">
        <x:f>VLOOKUP($G288, MAIN!$C$2:$BD$1580,11)</x:f>
        <x:v>#N/A</x:v>
      </x:c>
    </x:row>
    <x:row r="289" spans="1:39" ht="11.25" customHeight="1">
      <x:c r="A289" s="106" t="str">
        <x:f t="shared" si="58"/>
        <x:v xml:space="preserve">  </x:v>
      </x:c>
      <x:c r="B289" s="106" t="str">
        <x:f t="shared" si="59"/>
        <x:v xml:space="preserve">  </x:v>
      </x:c>
      <x:c r="C289" s="106" t="str">
        <x:f t="shared" si="67"/>
        <x:v xml:space="preserve">  </x:v>
      </x:c>
      <x:c r="N289" s="311" t="e">
        <x:f>VLOOKUP($D289,MAIN!$C$2:$BD$1580,12)</x:f>
        <x:v>#N/A</x:v>
      </x:c>
      <x:c r="O289" s="311" t="e">
        <x:f>VLOOKUP($D289,MAIN!$C$2:$BD$114,13)</x:f>
        <x:v>#N/A</x:v>
      </x:c>
      <x:c r="P289" s="312" t="e">
        <x:f>VLOOKUP($D289,MAIN!$C$2:$BD$1580,9)</x:f>
        <x:v>#N/A</x:v>
      </x:c>
      <x:c r="Q289" s="160" t="e">
        <x:f>VLOOKUP($D289,MAIN!$C$2:$BD$1580,4)</x:f>
        <x:v>#N/A</x:v>
      </x:c>
      <x:c r="R289" s="160" t="e">
        <x:f>VLOOKUP($D289,MAIN!$C$2:$BD$1580,18)</x:f>
        <x:v>#N/A</x:v>
      </x:c>
      <x:c r="S289" s="160" t="e">
        <x:f>VLOOKUP($D289,MAIN!$C$2:$BD$1580,5)</x:f>
        <x:v>#N/A</x:v>
      </x:c>
      <x:c r="T289" s="160" t="e">
        <x:f>VLOOKUP($D289,MAIN!$C$2:$BD$114,19)</x:f>
        <x:v>#N/A</x:v>
      </x:c>
      <x:c r="U289" s="160" t="e">
        <x:f>VLOOKUP($D289,MAIN!$C$2:$BD$114,7)</x:f>
        <x:v>#N/A</x:v>
      </x:c>
      <x:c r="V289" s="160" t="e">
        <x:f>VLOOKUP($D289,MAIN!$C$2:$BD$114,8)</x:f>
        <x:v>#N/A</x:v>
      </x:c>
      <x:c r="W289" s="160" t="e">
        <x:f>VLOOKUP($D289,MAIN!$C$2:$BD$114,15)</x:f>
        <x:v>#N/A</x:v>
      </x:c>
      <x:c r="X289" s="160" t="e">
        <x:f>VLOOKUP($D289,MAIN!$C$2:$BD$114,16)</x:f>
        <x:v>#N/A</x:v>
      </x:c>
      <x:c r="Y289" s="160" t="e">
        <x:f>VLOOKUP($D289,MAIN!$C$2:$BD$114,20)</x:f>
        <x:v>#N/A</x:v>
      </x:c>
      <x:c r="Z289" s="164"/>
      <x:c r="AA289" s="306" t="e">
        <x:f t="shared" si="61"/>
        <x:v>#N/A</x:v>
      </x:c>
      <x:c r="AB289" s="128">
        <x:f t="shared" si="60"/>
        <x:v>0</x:v>
      </x:c>
      <x:c r="AC289" s="165" t="str">
        <x:f t="shared" si="62"/>
        <x:v>0:05</x:v>
      </x:c>
      <x:c r="AD289" s="128" t="s">
        <x:v>2516</x:v>
      </x:c>
      <x:c r="AE289" s="165" t="str">
        <x:f t="shared" si="63"/>
        <x:v>0</x:v>
      </x:c>
      <x:c r="AF289" s="165" t="str">
        <x:f t="shared" si="64"/>
        <x:v>0:00</x:v>
      </x:c>
      <x:c r="AH289" s="163"/>
      <x:c r="AI289" s="162" t="str">
        <x:f t="shared" si="65"/>
        <x:v>RETAIN FILM FOR NEXT SCREENING</x:v>
      </x:c>
      <x:c r="AJ289" s="162" t="str">
        <x:f t="shared" si="66"/>
        <x:v>NEXT SCREENING IS:</x:v>
      </x:c>
      <x:c r="AK289" s="162"/>
      <x:c r="AL289" s="304" t="e">
        <x:f>VLOOKUP($D289,MAIN!$C$2:$BD$1580,11)</x:f>
        <x:v>#N/A</x:v>
      </x:c>
      <x:c r="AM289" s="161" t="e">
        <x:f>VLOOKUP($G289, MAIN!$C$2:$BD$1580,11)</x:f>
        <x:v>#N/A</x:v>
      </x:c>
    </x:row>
    <x:row r="290" spans="1:39" ht="11.25" customHeight="1">
      <x:c r="A290" s="106" t="str">
        <x:f t="shared" si="58"/>
        <x:v xml:space="preserve">  </x:v>
      </x:c>
      <x:c r="B290" s="106" t="str">
        <x:f t="shared" si="59"/>
        <x:v xml:space="preserve">  </x:v>
      </x:c>
      <x:c r="C290" s="106" t="str">
        <x:f t="shared" si="67"/>
        <x:v xml:space="preserve">  </x:v>
      </x:c>
      <x:c r="N290" s="311" t="e">
        <x:f>VLOOKUP($D290,MAIN!$C$2:$BD$1580,12)</x:f>
        <x:v>#N/A</x:v>
      </x:c>
      <x:c r="O290" s="311" t="e">
        <x:f>VLOOKUP($D290,MAIN!$C$2:$BD$114,13)</x:f>
        <x:v>#N/A</x:v>
      </x:c>
      <x:c r="P290" s="312" t="e">
        <x:f>VLOOKUP($D290,MAIN!$C$2:$BD$1580,9)</x:f>
        <x:v>#N/A</x:v>
      </x:c>
      <x:c r="Q290" s="160" t="e">
        <x:f>VLOOKUP($D290,MAIN!$C$2:$BD$1580,4)</x:f>
        <x:v>#N/A</x:v>
      </x:c>
      <x:c r="R290" s="160" t="e">
        <x:f>VLOOKUP($D290,MAIN!$C$2:$BD$1580,18)</x:f>
        <x:v>#N/A</x:v>
      </x:c>
      <x:c r="S290" s="160" t="e">
        <x:f>VLOOKUP($D290,MAIN!$C$2:$BD$1580,5)</x:f>
        <x:v>#N/A</x:v>
      </x:c>
      <x:c r="T290" s="160" t="e">
        <x:f>VLOOKUP($D290,MAIN!$C$2:$BD$114,19)</x:f>
        <x:v>#N/A</x:v>
      </x:c>
      <x:c r="U290" s="160" t="e">
        <x:f>VLOOKUP($D290,MAIN!$C$2:$BD$114,7)</x:f>
        <x:v>#N/A</x:v>
      </x:c>
      <x:c r="V290" s="160" t="e">
        <x:f>VLOOKUP($D290,MAIN!$C$2:$BD$114,8)</x:f>
        <x:v>#N/A</x:v>
      </x:c>
      <x:c r="W290" s="160" t="e">
        <x:f>VLOOKUP($D290,MAIN!$C$2:$BD$114,15)</x:f>
        <x:v>#N/A</x:v>
      </x:c>
      <x:c r="X290" s="160" t="e">
        <x:f>VLOOKUP($D290,MAIN!$C$2:$BD$114,16)</x:f>
        <x:v>#N/A</x:v>
      </x:c>
      <x:c r="Y290" s="160" t="e">
        <x:f>VLOOKUP($D290,MAIN!$C$2:$BD$114,20)</x:f>
        <x:v>#N/A</x:v>
      </x:c>
      <x:c r="Z290" s="164"/>
      <x:c r="AA290" s="306" t="e">
        <x:f t="shared" si="61"/>
        <x:v>#N/A</x:v>
      </x:c>
      <x:c r="AB290" s="128">
        <x:f t="shared" si="60"/>
        <x:v>0</x:v>
      </x:c>
      <x:c r="AC290" s="165" t="str">
        <x:f t="shared" si="62"/>
        <x:v>0:05</x:v>
      </x:c>
      <x:c r="AD290" s="128" t="s">
        <x:v>2516</x:v>
      </x:c>
      <x:c r="AE290" s="165" t="str">
        <x:f t="shared" si="63"/>
        <x:v>0</x:v>
      </x:c>
      <x:c r="AF290" s="165" t="str">
        <x:f t="shared" si="64"/>
        <x:v>0:00</x:v>
      </x:c>
      <x:c r="AH290" s="163"/>
      <x:c r="AI290" s="162" t="str">
        <x:f t="shared" si="65"/>
        <x:v>RETAIN FILM FOR NEXT SCREENING</x:v>
      </x:c>
      <x:c r="AJ290" s="162" t="str">
        <x:f t="shared" si="66"/>
        <x:v>NEXT SCREENING IS:</x:v>
      </x:c>
      <x:c r="AK290" s="162"/>
      <x:c r="AL290" s="304" t="e">
        <x:f>VLOOKUP($D290,MAIN!$C$2:$BD$1580,11)</x:f>
        <x:v>#N/A</x:v>
      </x:c>
      <x:c r="AM290" s="161" t="e">
        <x:f>VLOOKUP($G290, MAIN!$C$2:$BD$1580,11)</x:f>
        <x:v>#N/A</x:v>
      </x:c>
    </x:row>
    <x:row r="291" spans="1:39" ht="11.25" customHeight="1">
      <x:c r="A291" s="106" t="str">
        <x:f t="shared" si="58"/>
        <x:v xml:space="preserve">  </x:v>
      </x:c>
      <x:c r="B291" s="106" t="str">
        <x:f t="shared" si="59"/>
        <x:v xml:space="preserve">  </x:v>
      </x:c>
      <x:c r="C291" s="106" t="str">
        <x:f t="shared" si="67"/>
        <x:v xml:space="preserve">  </x:v>
      </x:c>
      <x:c r="N291" s="311" t="e">
        <x:f>VLOOKUP($D291,MAIN!$C$2:$BD$1580,12)</x:f>
        <x:v>#N/A</x:v>
      </x:c>
      <x:c r="O291" s="311" t="e">
        <x:f>VLOOKUP($D291,MAIN!$C$2:$BD$114,13)</x:f>
        <x:v>#N/A</x:v>
      </x:c>
      <x:c r="P291" s="312" t="e">
        <x:f>VLOOKUP($D291,MAIN!$C$2:$BD$1580,9)</x:f>
        <x:v>#N/A</x:v>
      </x:c>
      <x:c r="Q291" s="160" t="e">
        <x:f>VLOOKUP($D291,MAIN!$C$2:$BD$1580,4)</x:f>
        <x:v>#N/A</x:v>
      </x:c>
      <x:c r="R291" s="160" t="e">
        <x:f>VLOOKUP($D291,MAIN!$C$2:$BD$1580,18)</x:f>
        <x:v>#N/A</x:v>
      </x:c>
      <x:c r="S291" s="160" t="e">
        <x:f>VLOOKUP($D291,MAIN!$C$2:$BD$1580,5)</x:f>
        <x:v>#N/A</x:v>
      </x:c>
      <x:c r="T291" s="160" t="e">
        <x:f>VLOOKUP($D291,MAIN!$C$2:$BD$114,19)</x:f>
        <x:v>#N/A</x:v>
      </x:c>
      <x:c r="U291" s="160" t="e">
        <x:f>VLOOKUP($D291,MAIN!$C$2:$BD$114,7)</x:f>
        <x:v>#N/A</x:v>
      </x:c>
      <x:c r="V291" s="160" t="e">
        <x:f>VLOOKUP($D291,MAIN!$C$2:$BD$114,8)</x:f>
        <x:v>#N/A</x:v>
      </x:c>
      <x:c r="W291" s="160" t="e">
        <x:f>VLOOKUP($D291,MAIN!$C$2:$BD$114,15)</x:f>
        <x:v>#N/A</x:v>
      </x:c>
      <x:c r="X291" s="160" t="e">
        <x:f>VLOOKUP($D291,MAIN!$C$2:$BD$114,16)</x:f>
        <x:v>#N/A</x:v>
      </x:c>
      <x:c r="Y291" s="160" t="e">
        <x:f>VLOOKUP($D291,MAIN!$C$2:$BD$114,20)</x:f>
        <x:v>#N/A</x:v>
      </x:c>
      <x:c r="Z291" s="164"/>
      <x:c r="AA291" s="306" t="e">
        <x:f t="shared" si="61"/>
        <x:v>#N/A</x:v>
      </x:c>
      <x:c r="AB291" s="128">
        <x:f t="shared" si="60"/>
        <x:v>0</x:v>
      </x:c>
      <x:c r="AC291" s="165" t="str">
        <x:f t="shared" si="62"/>
        <x:v>0:05</x:v>
      </x:c>
      <x:c r="AD291" s="128" t="s">
        <x:v>2516</x:v>
      </x:c>
      <x:c r="AE291" s="165" t="str">
        <x:f t="shared" si="63"/>
        <x:v>0</x:v>
      </x:c>
      <x:c r="AF291" s="165" t="str">
        <x:f t="shared" si="64"/>
        <x:v>0:00</x:v>
      </x:c>
      <x:c r="AH291" s="163"/>
      <x:c r="AI291" s="162" t="str">
        <x:f t="shared" si="65"/>
        <x:v>RETAIN FILM FOR NEXT SCREENING</x:v>
      </x:c>
      <x:c r="AJ291" s="162" t="str">
        <x:f t="shared" si="66"/>
        <x:v>NEXT SCREENING IS:</x:v>
      </x:c>
      <x:c r="AK291" s="162"/>
      <x:c r="AL291" s="304" t="e">
        <x:f>VLOOKUP($D291,MAIN!$C$2:$BD$1580,11)</x:f>
        <x:v>#N/A</x:v>
      </x:c>
      <x:c r="AM291" s="161" t="e">
        <x:f>VLOOKUP($G291, MAIN!$C$2:$BD$1580,11)</x:f>
        <x:v>#N/A</x:v>
      </x:c>
    </x:row>
    <x:row r="292" spans="1:39" ht="11.25" customHeight="1">
      <x:c r="A292" s="106" t="str">
        <x:f t="shared" si="58"/>
        <x:v xml:space="preserve">  </x:v>
      </x:c>
      <x:c r="B292" s="106" t="str">
        <x:f t="shared" si="59"/>
        <x:v xml:space="preserve">  </x:v>
      </x:c>
      <x:c r="C292" s="106" t="str">
        <x:f t="shared" si="67"/>
        <x:v xml:space="preserve">  </x:v>
      </x:c>
      <x:c r="N292" s="311" t="e">
        <x:f>VLOOKUP($D292,MAIN!$C$2:$BD$1580,12)</x:f>
        <x:v>#N/A</x:v>
      </x:c>
      <x:c r="O292" s="311" t="e">
        <x:f>VLOOKUP($D292,MAIN!$C$2:$BD$114,13)</x:f>
        <x:v>#N/A</x:v>
      </x:c>
      <x:c r="P292" s="312" t="e">
        <x:f>VLOOKUP($D292,MAIN!$C$2:$BD$1580,9)</x:f>
        <x:v>#N/A</x:v>
      </x:c>
      <x:c r="Q292" s="160" t="e">
        <x:f>VLOOKUP($D292,MAIN!$C$2:$BD$1580,4)</x:f>
        <x:v>#N/A</x:v>
      </x:c>
      <x:c r="R292" s="160" t="e">
        <x:f>VLOOKUP($D292,MAIN!$C$2:$BD$1580,18)</x:f>
        <x:v>#N/A</x:v>
      </x:c>
      <x:c r="S292" s="160" t="e">
        <x:f>VLOOKUP($D292,MAIN!$C$2:$BD$1580,5)</x:f>
        <x:v>#N/A</x:v>
      </x:c>
      <x:c r="T292" s="160" t="e">
        <x:f>VLOOKUP($D292,MAIN!$C$2:$BD$114,19)</x:f>
        <x:v>#N/A</x:v>
      </x:c>
      <x:c r="U292" s="160" t="e">
        <x:f>VLOOKUP($D292,MAIN!$C$2:$BD$114,7)</x:f>
        <x:v>#N/A</x:v>
      </x:c>
      <x:c r="V292" s="160" t="e">
        <x:f>VLOOKUP($D292,MAIN!$C$2:$BD$114,8)</x:f>
        <x:v>#N/A</x:v>
      </x:c>
      <x:c r="W292" s="160" t="e">
        <x:f>VLOOKUP($D292,MAIN!$C$2:$BD$114,15)</x:f>
        <x:v>#N/A</x:v>
      </x:c>
      <x:c r="X292" s="160" t="e">
        <x:f>VLOOKUP($D292,MAIN!$C$2:$BD$114,16)</x:f>
        <x:v>#N/A</x:v>
      </x:c>
      <x:c r="Y292" s="160" t="e">
        <x:f>VLOOKUP($D292,MAIN!$C$2:$BD$114,20)</x:f>
        <x:v>#N/A</x:v>
      </x:c>
      <x:c r="Z292" s="164"/>
      <x:c r="AA292" s="306" t="e">
        <x:f t="shared" si="61"/>
        <x:v>#N/A</x:v>
      </x:c>
      <x:c r="AB292" s="128">
        <x:f t="shared" si="60"/>
        <x:v>0</x:v>
      </x:c>
      <x:c r="AC292" s="165" t="str">
        <x:f t="shared" si="62"/>
        <x:v>0:05</x:v>
      </x:c>
      <x:c r="AD292" s="128" t="s">
        <x:v>2516</x:v>
      </x:c>
      <x:c r="AE292" s="165" t="str">
        <x:f t="shared" si="63"/>
        <x:v>0</x:v>
      </x:c>
      <x:c r="AF292" s="165" t="str">
        <x:f t="shared" si="64"/>
        <x:v>0:00</x:v>
      </x:c>
      <x:c r="AH292" s="163"/>
      <x:c r="AI292" s="162" t="str">
        <x:f t="shared" si="65"/>
        <x:v>RETAIN FILM FOR NEXT SCREENING</x:v>
      </x:c>
      <x:c r="AJ292" s="162" t="str">
        <x:f t="shared" si="66"/>
        <x:v>NEXT SCREENING IS:</x:v>
      </x:c>
      <x:c r="AK292" s="162"/>
      <x:c r="AL292" s="304" t="e">
        <x:f>VLOOKUP($D292,MAIN!$C$2:$BD$1580,11)</x:f>
        <x:v>#N/A</x:v>
      </x:c>
      <x:c r="AM292" s="161" t="e">
        <x:f>VLOOKUP($G292, MAIN!$C$2:$BD$1580,11)</x:f>
        <x:v>#N/A</x:v>
      </x:c>
    </x:row>
    <x:row r="293" spans="1:39" ht="11.25" customHeight="1">
      <x:c r="A293" s="106" t="str">
        <x:f t="shared" si="58"/>
        <x:v xml:space="preserve">  </x:v>
      </x:c>
      <x:c r="B293" s="106" t="str">
        <x:f t="shared" si="59"/>
        <x:v xml:space="preserve">  </x:v>
      </x:c>
      <x:c r="C293" s="106" t="str">
        <x:f t="shared" si="67"/>
        <x:v xml:space="preserve">  </x:v>
      </x:c>
      <x:c r="N293" s="311" t="e">
        <x:f>VLOOKUP($D293,MAIN!$C$2:$BD$1580,12)</x:f>
        <x:v>#N/A</x:v>
      </x:c>
      <x:c r="O293" s="311" t="e">
        <x:f>VLOOKUP($D293,MAIN!$C$2:$BD$114,13)</x:f>
        <x:v>#N/A</x:v>
      </x:c>
      <x:c r="P293" s="312" t="e">
        <x:f>VLOOKUP($D293,MAIN!$C$2:$BD$1580,9)</x:f>
        <x:v>#N/A</x:v>
      </x:c>
      <x:c r="Q293" s="160" t="e">
        <x:f>VLOOKUP($D293,MAIN!$C$2:$BD$1580,4)</x:f>
        <x:v>#N/A</x:v>
      </x:c>
      <x:c r="R293" s="160" t="e">
        <x:f>VLOOKUP($D293,MAIN!$C$2:$BD$1580,18)</x:f>
        <x:v>#N/A</x:v>
      </x:c>
      <x:c r="S293" s="160" t="e">
        <x:f>VLOOKUP($D293,MAIN!$C$2:$BD$1580,5)</x:f>
        <x:v>#N/A</x:v>
      </x:c>
      <x:c r="T293" s="160" t="e">
        <x:f>VLOOKUP($D293,MAIN!$C$2:$BD$114,19)</x:f>
        <x:v>#N/A</x:v>
      </x:c>
      <x:c r="U293" s="160" t="e">
        <x:f>VLOOKUP($D293,MAIN!$C$2:$BD$114,7)</x:f>
        <x:v>#N/A</x:v>
      </x:c>
      <x:c r="V293" s="160" t="e">
        <x:f>VLOOKUP($D293,MAIN!$C$2:$BD$114,8)</x:f>
        <x:v>#N/A</x:v>
      </x:c>
      <x:c r="W293" s="160" t="e">
        <x:f>VLOOKUP($D293,MAIN!$C$2:$BD$114,15)</x:f>
        <x:v>#N/A</x:v>
      </x:c>
      <x:c r="X293" s="160" t="e">
        <x:f>VLOOKUP($D293,MAIN!$C$2:$BD$114,16)</x:f>
        <x:v>#N/A</x:v>
      </x:c>
      <x:c r="Y293" s="160" t="e">
        <x:f>VLOOKUP($D293,MAIN!$C$2:$BD$114,20)</x:f>
        <x:v>#N/A</x:v>
      </x:c>
      <x:c r="Z293" s="164"/>
      <x:c r="AA293" s="306" t="e">
        <x:f t="shared" si="61"/>
        <x:v>#N/A</x:v>
      </x:c>
      <x:c r="AB293" s="128">
        <x:f t="shared" si="60"/>
        <x:v>0</x:v>
      </x:c>
      <x:c r="AC293" s="165" t="str">
        <x:f t="shared" si="62"/>
        <x:v>0:05</x:v>
      </x:c>
      <x:c r="AD293" s="128" t="s">
        <x:v>2516</x:v>
      </x:c>
      <x:c r="AE293" s="165" t="str">
        <x:f t="shared" si="63"/>
        <x:v>0</x:v>
      </x:c>
      <x:c r="AF293" s="165" t="str">
        <x:f t="shared" si="64"/>
        <x:v>0:00</x:v>
      </x:c>
      <x:c r="AH293" s="163"/>
      <x:c r="AI293" s="162" t="str">
        <x:f t="shared" si="65"/>
        <x:v>RETAIN FILM FOR NEXT SCREENING</x:v>
      </x:c>
      <x:c r="AJ293" s="162" t="str">
        <x:f t="shared" si="66"/>
        <x:v>NEXT SCREENING IS:</x:v>
      </x:c>
      <x:c r="AK293" s="162"/>
      <x:c r="AL293" s="304" t="e">
        <x:f>VLOOKUP($D293,MAIN!$C$2:$BD$1580,11)</x:f>
        <x:v>#N/A</x:v>
      </x:c>
      <x:c r="AM293" s="161" t="e">
        <x:f>VLOOKUP($G293, MAIN!$C$2:$BD$1580,11)</x:f>
        <x:v>#N/A</x:v>
      </x:c>
    </x:row>
    <x:row r="294" spans="1:39" ht="11.25" customHeight="1">
      <x:c r="A294" s="106" t="str">
        <x:f t="shared" si="58"/>
        <x:v xml:space="preserve">  </x:v>
      </x:c>
      <x:c r="B294" s="106" t="str">
        <x:f t="shared" si="59"/>
        <x:v xml:space="preserve">  </x:v>
      </x:c>
      <x:c r="C294" s="106" t="str">
        <x:f t="shared" si="67"/>
        <x:v xml:space="preserve">  </x:v>
      </x:c>
      <x:c r="N294" s="311" t="e">
        <x:f>VLOOKUP($D294,MAIN!$C$2:$BD$1580,12)</x:f>
        <x:v>#N/A</x:v>
      </x:c>
      <x:c r="O294" s="311" t="e">
        <x:f>VLOOKUP($D294,MAIN!$C$2:$BD$114,13)</x:f>
        <x:v>#N/A</x:v>
      </x:c>
      <x:c r="P294" s="312" t="e">
        <x:f>VLOOKUP($D294,MAIN!$C$2:$BD$1580,9)</x:f>
        <x:v>#N/A</x:v>
      </x:c>
      <x:c r="Q294" s="160" t="e">
        <x:f>VLOOKUP($D294,MAIN!$C$2:$BD$1580,4)</x:f>
        <x:v>#N/A</x:v>
      </x:c>
      <x:c r="R294" s="160" t="e">
        <x:f>VLOOKUP($D294,MAIN!$C$2:$BD$1580,18)</x:f>
        <x:v>#N/A</x:v>
      </x:c>
      <x:c r="S294" s="160" t="e">
        <x:f>VLOOKUP($D294,MAIN!$C$2:$BD$1580,5)</x:f>
        <x:v>#N/A</x:v>
      </x:c>
      <x:c r="T294" s="160" t="e">
        <x:f>VLOOKUP($D294,MAIN!$C$2:$BD$114,19)</x:f>
        <x:v>#N/A</x:v>
      </x:c>
      <x:c r="U294" s="160" t="e">
        <x:f>VLOOKUP($D294,MAIN!$C$2:$BD$114,7)</x:f>
        <x:v>#N/A</x:v>
      </x:c>
      <x:c r="V294" s="160" t="e">
        <x:f>VLOOKUP($D294,MAIN!$C$2:$BD$114,8)</x:f>
        <x:v>#N/A</x:v>
      </x:c>
      <x:c r="W294" s="160" t="e">
        <x:f>VLOOKUP($D294,MAIN!$C$2:$BD$114,15)</x:f>
        <x:v>#N/A</x:v>
      </x:c>
      <x:c r="X294" s="160" t="e">
        <x:f>VLOOKUP($D294,MAIN!$C$2:$BD$114,16)</x:f>
        <x:v>#N/A</x:v>
      </x:c>
      <x:c r="Y294" s="160" t="e">
        <x:f>VLOOKUP($D294,MAIN!$C$2:$BD$114,20)</x:f>
        <x:v>#N/A</x:v>
      </x:c>
      <x:c r="Z294" s="164"/>
      <x:c r="AA294" s="306" t="e">
        <x:f t="shared" si="61"/>
        <x:v>#N/A</x:v>
      </x:c>
      <x:c r="AB294" s="128">
        <x:f t="shared" si="60"/>
        <x:v>0</x:v>
      </x:c>
      <x:c r="AC294" s="165" t="str">
        <x:f t="shared" si="62"/>
        <x:v>0:05</x:v>
      </x:c>
      <x:c r="AD294" s="128" t="s">
        <x:v>2516</x:v>
      </x:c>
      <x:c r="AE294" s="165" t="str">
        <x:f t="shared" si="63"/>
        <x:v>0</x:v>
      </x:c>
      <x:c r="AF294" s="165" t="str">
        <x:f t="shared" si="64"/>
        <x:v>0:00</x:v>
      </x:c>
      <x:c r="AH294" s="163"/>
      <x:c r="AI294" s="162" t="str">
        <x:f t="shared" si="65"/>
        <x:v>RETAIN FILM FOR NEXT SCREENING</x:v>
      </x:c>
      <x:c r="AJ294" s="162" t="str">
        <x:f t="shared" si="66"/>
        <x:v>NEXT SCREENING IS:</x:v>
      </x:c>
      <x:c r="AK294" s="162"/>
      <x:c r="AL294" s="304" t="e">
        <x:f>VLOOKUP($D294,MAIN!$C$2:$BD$1580,11)</x:f>
        <x:v>#N/A</x:v>
      </x:c>
      <x:c r="AM294" s="161" t="e">
        <x:f>VLOOKUP($G294, MAIN!$C$2:$BD$1580,11)</x:f>
        <x:v>#N/A</x:v>
      </x:c>
    </x:row>
    <x:row r="295" spans="1:39" ht="11.25" customHeight="1">
      <x:c r="A295" s="106" t="str">
        <x:f t="shared" si="58"/>
        <x:v xml:space="preserve">  </x:v>
      </x:c>
      <x:c r="B295" s="106" t="str">
        <x:f t="shared" si="59"/>
        <x:v xml:space="preserve">  </x:v>
      </x:c>
      <x:c r="C295" s="106" t="str">
        <x:f t="shared" si="67"/>
        <x:v xml:space="preserve">  </x:v>
      </x:c>
      <x:c r="N295" s="311" t="e">
        <x:f>VLOOKUP($D295,MAIN!$C$2:$BD$1580,12)</x:f>
        <x:v>#N/A</x:v>
      </x:c>
      <x:c r="O295" s="311" t="e">
        <x:f>VLOOKUP($D295,MAIN!$C$2:$BD$114,13)</x:f>
        <x:v>#N/A</x:v>
      </x:c>
      <x:c r="P295" s="312" t="e">
        <x:f>VLOOKUP($D295,MAIN!$C$2:$BD$1580,9)</x:f>
        <x:v>#N/A</x:v>
      </x:c>
      <x:c r="Q295" s="160" t="e">
        <x:f>VLOOKUP($D295,MAIN!$C$2:$BD$1580,4)</x:f>
        <x:v>#N/A</x:v>
      </x:c>
      <x:c r="R295" s="160" t="e">
        <x:f>VLOOKUP($D295,MAIN!$C$2:$BD$1580,18)</x:f>
        <x:v>#N/A</x:v>
      </x:c>
      <x:c r="S295" s="160" t="e">
        <x:f>VLOOKUP($D295,MAIN!$C$2:$BD$1580,5)</x:f>
        <x:v>#N/A</x:v>
      </x:c>
      <x:c r="T295" s="160" t="e">
        <x:f>VLOOKUP($D295,MAIN!$C$2:$BD$114,19)</x:f>
        <x:v>#N/A</x:v>
      </x:c>
      <x:c r="U295" s="160" t="e">
        <x:f>VLOOKUP($D295,MAIN!$C$2:$BD$114,7)</x:f>
        <x:v>#N/A</x:v>
      </x:c>
      <x:c r="V295" s="160" t="e">
        <x:f>VLOOKUP($D295,MAIN!$C$2:$BD$114,8)</x:f>
        <x:v>#N/A</x:v>
      </x:c>
      <x:c r="W295" s="160" t="e">
        <x:f>VLOOKUP($D295,MAIN!$C$2:$BD$114,15)</x:f>
        <x:v>#N/A</x:v>
      </x:c>
      <x:c r="X295" s="160" t="e">
        <x:f>VLOOKUP($D295,MAIN!$C$2:$BD$114,16)</x:f>
        <x:v>#N/A</x:v>
      </x:c>
      <x:c r="Y295" s="160" t="e">
        <x:f>VLOOKUP($D295,MAIN!$C$2:$BD$114,20)</x:f>
        <x:v>#N/A</x:v>
      </x:c>
      <x:c r="Z295" s="164"/>
      <x:c r="AA295" s="306" t="e">
        <x:f t="shared" si="61"/>
        <x:v>#N/A</x:v>
      </x:c>
      <x:c r="AB295" s="128">
        <x:f t="shared" si="60"/>
        <x:v>0</x:v>
      </x:c>
      <x:c r="AC295" s="165" t="str">
        <x:f t="shared" si="62"/>
        <x:v>0:05</x:v>
      </x:c>
      <x:c r="AD295" s="128" t="s">
        <x:v>2516</x:v>
      </x:c>
      <x:c r="AE295" s="165" t="str">
        <x:f t="shared" si="63"/>
        <x:v>0</x:v>
      </x:c>
      <x:c r="AF295" s="165" t="str">
        <x:f t="shared" si="64"/>
        <x:v>0:00</x:v>
      </x:c>
      <x:c r="AH295" s="163"/>
      <x:c r="AI295" s="162" t="str">
        <x:f t="shared" si="65"/>
        <x:v>RETAIN FILM FOR NEXT SCREENING</x:v>
      </x:c>
      <x:c r="AJ295" s="162" t="str">
        <x:f t="shared" si="66"/>
        <x:v>NEXT SCREENING IS:</x:v>
      </x:c>
      <x:c r="AK295" s="162"/>
      <x:c r="AL295" s="304" t="e">
        <x:f>VLOOKUP($D295,MAIN!$C$2:$BD$1580,11)</x:f>
        <x:v>#N/A</x:v>
      </x:c>
      <x:c r="AM295" s="161" t="e">
        <x:f>VLOOKUP($G295, MAIN!$C$2:$BD$1580,11)</x:f>
        <x:v>#N/A</x:v>
      </x:c>
    </x:row>
    <x:row r="296" spans="1:39" ht="11.25" customHeight="1">
      <x:c r="A296" s="106" t="str">
        <x:f t="shared" si="58"/>
        <x:v xml:space="preserve">  </x:v>
      </x:c>
      <x:c r="B296" s="106" t="str">
        <x:f t="shared" si="59"/>
        <x:v xml:space="preserve">  </x:v>
      </x:c>
      <x:c r="C296" s="106" t="str">
        <x:f t="shared" si="67"/>
        <x:v xml:space="preserve">  </x:v>
      </x:c>
      <x:c r="N296" s="311" t="e">
        <x:f>VLOOKUP($D296,MAIN!$C$2:$BD$1580,12)</x:f>
        <x:v>#N/A</x:v>
      </x:c>
      <x:c r="O296" s="311" t="e">
        <x:f>VLOOKUP($D296,MAIN!$C$2:$BD$114,13)</x:f>
        <x:v>#N/A</x:v>
      </x:c>
      <x:c r="P296" s="312" t="e">
        <x:f>VLOOKUP($D296,MAIN!$C$2:$BD$1580,9)</x:f>
        <x:v>#N/A</x:v>
      </x:c>
      <x:c r="Q296" s="160" t="e">
        <x:f>VLOOKUP($D296,MAIN!$C$2:$BD$1580,4)</x:f>
        <x:v>#N/A</x:v>
      </x:c>
      <x:c r="R296" s="160" t="e">
        <x:f>VLOOKUP($D296,MAIN!$C$2:$BD$1580,18)</x:f>
        <x:v>#N/A</x:v>
      </x:c>
      <x:c r="S296" s="160" t="e">
        <x:f>VLOOKUP($D296,MAIN!$C$2:$BD$1580,5)</x:f>
        <x:v>#N/A</x:v>
      </x:c>
      <x:c r="T296" s="160" t="e">
        <x:f>VLOOKUP($D296,MAIN!$C$2:$BD$114,19)</x:f>
        <x:v>#N/A</x:v>
      </x:c>
      <x:c r="U296" s="160" t="e">
        <x:f>VLOOKUP($D296,MAIN!$C$2:$BD$114,7)</x:f>
        <x:v>#N/A</x:v>
      </x:c>
      <x:c r="V296" s="160" t="e">
        <x:f>VLOOKUP($D296,MAIN!$C$2:$BD$114,8)</x:f>
        <x:v>#N/A</x:v>
      </x:c>
      <x:c r="W296" s="160" t="e">
        <x:f>VLOOKUP($D296,MAIN!$C$2:$BD$114,15)</x:f>
        <x:v>#N/A</x:v>
      </x:c>
      <x:c r="X296" s="160" t="e">
        <x:f>VLOOKUP($D296,MAIN!$C$2:$BD$114,16)</x:f>
        <x:v>#N/A</x:v>
      </x:c>
      <x:c r="Y296" s="160" t="e">
        <x:f>VLOOKUP($D296,MAIN!$C$2:$BD$114,20)</x:f>
        <x:v>#N/A</x:v>
      </x:c>
      <x:c r="Z296" s="164"/>
      <x:c r="AA296" s="306" t="e">
        <x:f t="shared" si="61"/>
        <x:v>#N/A</x:v>
      </x:c>
      <x:c r="AB296" s="128">
        <x:f t="shared" si="60"/>
        <x:v>0</x:v>
      </x:c>
      <x:c r="AC296" s="165" t="str">
        <x:f t="shared" si="62"/>
        <x:v>0:05</x:v>
      </x:c>
      <x:c r="AD296" s="128" t="s">
        <x:v>2516</x:v>
      </x:c>
      <x:c r="AE296" s="165" t="str">
        <x:f t="shared" si="63"/>
        <x:v>0</x:v>
      </x:c>
      <x:c r="AF296" s="165" t="str">
        <x:f t="shared" si="64"/>
        <x:v>0:00</x:v>
      </x:c>
      <x:c r="AH296" s="163"/>
      <x:c r="AI296" s="162" t="str">
        <x:f t="shared" si="65"/>
        <x:v>RETAIN FILM FOR NEXT SCREENING</x:v>
      </x:c>
      <x:c r="AJ296" s="162" t="str">
        <x:f t="shared" si="66"/>
        <x:v>NEXT SCREENING IS:</x:v>
      </x:c>
      <x:c r="AK296" s="162"/>
      <x:c r="AL296" s="304" t="e">
        <x:f>VLOOKUP($D296,MAIN!$C$2:$BD$1580,11)</x:f>
        <x:v>#N/A</x:v>
      </x:c>
      <x:c r="AM296" s="161" t="e">
        <x:f>VLOOKUP($G296, MAIN!$C$2:$BD$1580,11)</x:f>
        <x:v>#N/A</x:v>
      </x:c>
    </x:row>
    <x:row r="297" spans="1:39" ht="11.25" customHeight="1">
      <x:c r="A297" s="106" t="str">
        <x:f t="shared" si="58"/>
        <x:v xml:space="preserve">  </x:v>
      </x:c>
      <x:c r="B297" s="106" t="str">
        <x:f t="shared" si="59"/>
        <x:v xml:space="preserve">  </x:v>
      </x:c>
      <x:c r="C297" s="106" t="str">
        <x:f t="shared" si="67"/>
        <x:v xml:space="preserve">  </x:v>
      </x:c>
      <x:c r="N297" s="311" t="e">
        <x:f>VLOOKUP($D297,MAIN!$C$2:$BD$1580,12)</x:f>
        <x:v>#N/A</x:v>
      </x:c>
      <x:c r="O297" s="311" t="e">
        <x:f>VLOOKUP($D297,MAIN!$C$2:$BD$114,13)</x:f>
        <x:v>#N/A</x:v>
      </x:c>
      <x:c r="P297" s="312" t="e">
        <x:f>VLOOKUP($D297,MAIN!$C$2:$BD$1580,9)</x:f>
        <x:v>#N/A</x:v>
      </x:c>
      <x:c r="Q297" s="160" t="e">
        <x:f>VLOOKUP($D297,MAIN!$C$2:$BD$1580,4)</x:f>
        <x:v>#N/A</x:v>
      </x:c>
      <x:c r="R297" s="160" t="e">
        <x:f>VLOOKUP($D297,MAIN!$C$2:$BD$1580,18)</x:f>
        <x:v>#N/A</x:v>
      </x:c>
      <x:c r="S297" s="160" t="e">
        <x:f>VLOOKUP($D297,MAIN!$C$2:$BD$1580,5)</x:f>
        <x:v>#N/A</x:v>
      </x:c>
      <x:c r="T297" s="160" t="e">
        <x:f>VLOOKUP($D297,MAIN!$C$2:$BD$114,19)</x:f>
        <x:v>#N/A</x:v>
      </x:c>
      <x:c r="U297" s="160" t="e">
        <x:f>VLOOKUP($D297,MAIN!$C$2:$BD$114,7)</x:f>
        <x:v>#N/A</x:v>
      </x:c>
      <x:c r="V297" s="160" t="e">
        <x:f>VLOOKUP($D297,MAIN!$C$2:$BD$114,8)</x:f>
        <x:v>#N/A</x:v>
      </x:c>
      <x:c r="W297" s="160" t="e">
        <x:f>VLOOKUP($D297,MAIN!$C$2:$BD$114,15)</x:f>
        <x:v>#N/A</x:v>
      </x:c>
      <x:c r="X297" s="160" t="e">
        <x:f>VLOOKUP($D297,MAIN!$C$2:$BD$114,16)</x:f>
        <x:v>#N/A</x:v>
      </x:c>
      <x:c r="Y297" s="160" t="e">
        <x:f>VLOOKUP($D297,MAIN!$C$2:$BD$114,20)</x:f>
        <x:v>#N/A</x:v>
      </x:c>
      <x:c r="Z297" s="164"/>
      <x:c r="AA297" s="306" t="e">
        <x:f t="shared" si="61"/>
        <x:v>#N/A</x:v>
      </x:c>
      <x:c r="AB297" s="128">
        <x:f t="shared" si="60"/>
        <x:v>0</x:v>
      </x:c>
      <x:c r="AC297" s="165" t="str">
        <x:f t="shared" si="62"/>
        <x:v>0:05</x:v>
      </x:c>
      <x:c r="AD297" s="128" t="s">
        <x:v>2516</x:v>
      </x:c>
      <x:c r="AE297" s="165" t="str">
        <x:f t="shared" si="63"/>
        <x:v>0</x:v>
      </x:c>
      <x:c r="AF297" s="165" t="str">
        <x:f t="shared" si="64"/>
        <x:v>0:00</x:v>
      </x:c>
      <x:c r="AH297" s="163"/>
      <x:c r="AI297" s="162" t="str">
        <x:f t="shared" si="65"/>
        <x:v>RETAIN FILM FOR NEXT SCREENING</x:v>
      </x:c>
      <x:c r="AJ297" s="162" t="str">
        <x:f t="shared" si="66"/>
        <x:v>NEXT SCREENING IS:</x:v>
      </x:c>
      <x:c r="AK297" s="162"/>
      <x:c r="AL297" s="304" t="e">
        <x:f>VLOOKUP($D297,MAIN!$C$2:$BD$1580,11)</x:f>
        <x:v>#N/A</x:v>
      </x:c>
      <x:c r="AM297" s="161" t="e">
        <x:f>VLOOKUP($G297, MAIN!$C$2:$BD$1580,11)</x:f>
        <x:v>#N/A</x:v>
      </x:c>
    </x:row>
    <x:row r="298" spans="1:39" ht="11.25" customHeight="1">
      <x:c r="A298" s="106" t="str">
        <x:f t="shared" si="58"/>
        <x:v xml:space="preserve">  </x:v>
      </x:c>
      <x:c r="B298" s="106" t="str">
        <x:f t="shared" si="59"/>
        <x:v xml:space="preserve">  </x:v>
      </x:c>
      <x:c r="C298" s="106" t="str">
        <x:f t="shared" si="67"/>
        <x:v xml:space="preserve">  </x:v>
      </x:c>
      <x:c r="N298" s="311" t="e">
        <x:f>VLOOKUP($D298,MAIN!$C$2:$BD$1580,12)</x:f>
        <x:v>#N/A</x:v>
      </x:c>
      <x:c r="O298" s="311" t="e">
        <x:f>VLOOKUP($D298,MAIN!$C$2:$BD$114,13)</x:f>
        <x:v>#N/A</x:v>
      </x:c>
      <x:c r="P298" s="312" t="e">
        <x:f>VLOOKUP($D298,MAIN!$C$2:$BD$1580,9)</x:f>
        <x:v>#N/A</x:v>
      </x:c>
      <x:c r="Q298" s="160" t="e">
        <x:f>VLOOKUP($D298,MAIN!$C$2:$BD$1580,4)</x:f>
        <x:v>#N/A</x:v>
      </x:c>
      <x:c r="R298" s="160" t="e">
        <x:f>VLOOKUP($D298,MAIN!$C$2:$BD$1580,18)</x:f>
        <x:v>#N/A</x:v>
      </x:c>
      <x:c r="S298" s="160" t="e">
        <x:f>VLOOKUP($D298,MAIN!$C$2:$BD$1580,5)</x:f>
        <x:v>#N/A</x:v>
      </x:c>
      <x:c r="T298" s="160" t="e">
        <x:f>VLOOKUP($D298,MAIN!$C$2:$BD$114,19)</x:f>
        <x:v>#N/A</x:v>
      </x:c>
      <x:c r="U298" s="160" t="e">
        <x:f>VLOOKUP($D298,MAIN!$C$2:$BD$114,7)</x:f>
        <x:v>#N/A</x:v>
      </x:c>
      <x:c r="V298" s="160" t="e">
        <x:f>VLOOKUP($D298,MAIN!$C$2:$BD$114,8)</x:f>
        <x:v>#N/A</x:v>
      </x:c>
      <x:c r="W298" s="160" t="e">
        <x:f>VLOOKUP($D298,MAIN!$C$2:$BD$114,15)</x:f>
        <x:v>#N/A</x:v>
      </x:c>
      <x:c r="X298" s="160" t="e">
        <x:f>VLOOKUP($D298,MAIN!$C$2:$BD$114,16)</x:f>
        <x:v>#N/A</x:v>
      </x:c>
      <x:c r="Y298" s="160" t="e">
        <x:f>VLOOKUP($D298,MAIN!$C$2:$BD$114,20)</x:f>
        <x:v>#N/A</x:v>
      </x:c>
      <x:c r="Z298" s="164"/>
      <x:c r="AA298" s="306" t="e">
        <x:f t="shared" si="61"/>
        <x:v>#N/A</x:v>
      </x:c>
      <x:c r="AB298" s="128">
        <x:f t="shared" si="60"/>
        <x:v>0</x:v>
      </x:c>
      <x:c r="AC298" s="165" t="str">
        <x:f t="shared" si="62"/>
        <x:v>0:05</x:v>
      </x:c>
      <x:c r="AD298" s="128" t="s">
        <x:v>2516</x:v>
      </x:c>
      <x:c r="AE298" s="165" t="str">
        <x:f t="shared" si="63"/>
        <x:v>0</x:v>
      </x:c>
      <x:c r="AF298" s="165" t="str">
        <x:f t="shared" si="64"/>
        <x:v>0:00</x:v>
      </x:c>
      <x:c r="AH298" s="163"/>
      <x:c r="AI298" s="162" t="str">
        <x:f t="shared" si="65"/>
        <x:v>RETAIN FILM FOR NEXT SCREENING</x:v>
      </x:c>
      <x:c r="AJ298" s="162" t="str">
        <x:f t="shared" si="66"/>
        <x:v>NEXT SCREENING IS:</x:v>
      </x:c>
      <x:c r="AK298" s="162"/>
      <x:c r="AL298" s="304" t="e">
        <x:f>VLOOKUP($D298,MAIN!$C$2:$BD$1580,11)</x:f>
        <x:v>#N/A</x:v>
      </x:c>
      <x:c r="AM298" s="161" t="e">
        <x:f>VLOOKUP($G298, MAIN!$C$2:$BD$1580,11)</x:f>
        <x:v>#N/A</x:v>
      </x:c>
    </x:row>
    <x:row r="299" spans="1:39" ht="11.25" customHeight="1">
      <x:c r="A299" s="106" t="str">
        <x:f t="shared" si="58"/>
        <x:v xml:space="preserve">  </x:v>
      </x:c>
      <x:c r="B299" s="106" t="str">
        <x:f t="shared" si="59"/>
        <x:v xml:space="preserve">  </x:v>
      </x:c>
      <x:c r="C299" s="106" t="str">
        <x:f t="shared" si="67"/>
        <x:v xml:space="preserve">  </x:v>
      </x:c>
      <x:c r="N299" s="311" t="e">
        <x:f>VLOOKUP($D299,MAIN!$C$2:$BD$1580,12)</x:f>
        <x:v>#N/A</x:v>
      </x:c>
      <x:c r="O299" s="311" t="e">
        <x:f>VLOOKUP($D299,MAIN!$C$2:$BD$114,13)</x:f>
        <x:v>#N/A</x:v>
      </x:c>
      <x:c r="P299" s="312" t="e">
        <x:f>VLOOKUP($D299,MAIN!$C$2:$BD$1580,9)</x:f>
        <x:v>#N/A</x:v>
      </x:c>
      <x:c r="Q299" s="160" t="e">
        <x:f>VLOOKUP($D299,MAIN!$C$2:$BD$1580,4)</x:f>
        <x:v>#N/A</x:v>
      </x:c>
      <x:c r="R299" s="160" t="e">
        <x:f>VLOOKUP($D299,MAIN!$C$2:$BD$1580,18)</x:f>
        <x:v>#N/A</x:v>
      </x:c>
      <x:c r="S299" s="160" t="e">
        <x:f>VLOOKUP($D299,MAIN!$C$2:$BD$1580,5)</x:f>
        <x:v>#N/A</x:v>
      </x:c>
      <x:c r="T299" s="160" t="e">
        <x:f>VLOOKUP($D299,MAIN!$C$2:$BD$114,19)</x:f>
        <x:v>#N/A</x:v>
      </x:c>
      <x:c r="U299" s="160" t="e">
        <x:f>VLOOKUP($D299,MAIN!$C$2:$BD$114,7)</x:f>
        <x:v>#N/A</x:v>
      </x:c>
      <x:c r="V299" s="160" t="e">
        <x:f>VLOOKUP($D299,MAIN!$C$2:$BD$114,8)</x:f>
        <x:v>#N/A</x:v>
      </x:c>
      <x:c r="W299" s="160" t="e">
        <x:f>VLOOKUP($D299,MAIN!$C$2:$BD$114,15)</x:f>
        <x:v>#N/A</x:v>
      </x:c>
      <x:c r="X299" s="160" t="e">
        <x:f>VLOOKUP($D299,MAIN!$C$2:$BD$114,16)</x:f>
        <x:v>#N/A</x:v>
      </x:c>
      <x:c r="Y299" s="160" t="e">
        <x:f>VLOOKUP($D299,MAIN!$C$2:$BD$114,20)</x:f>
        <x:v>#N/A</x:v>
      </x:c>
      <x:c r="Z299" s="164"/>
      <x:c r="AA299" s="306" t="e">
        <x:f t="shared" si="61"/>
        <x:v>#N/A</x:v>
      </x:c>
      <x:c r="AB299" s="128">
        <x:f t="shared" si="60"/>
        <x:v>0</x:v>
      </x:c>
      <x:c r="AC299" s="165" t="str">
        <x:f t="shared" si="62"/>
        <x:v>0:05</x:v>
      </x:c>
      <x:c r="AD299" s="128" t="s">
        <x:v>2516</x:v>
      </x:c>
      <x:c r="AE299" s="165" t="str">
        <x:f t="shared" si="63"/>
        <x:v>0</x:v>
      </x:c>
      <x:c r="AF299" s="165" t="str">
        <x:f t="shared" si="64"/>
        <x:v>0:00</x:v>
      </x:c>
      <x:c r="AH299" s="163"/>
      <x:c r="AI299" s="162" t="str">
        <x:f t="shared" si="65"/>
        <x:v>RETAIN FILM FOR NEXT SCREENING</x:v>
      </x:c>
      <x:c r="AJ299" s="162" t="str">
        <x:f t="shared" si="66"/>
        <x:v>NEXT SCREENING IS:</x:v>
      </x:c>
      <x:c r="AK299" s="162"/>
      <x:c r="AL299" s="304" t="e">
        <x:f>VLOOKUP($D299,MAIN!$C$2:$BD$1580,11)</x:f>
        <x:v>#N/A</x:v>
      </x:c>
      <x:c r="AM299" s="161" t="e">
        <x:f>VLOOKUP($G299, MAIN!$C$2:$BD$1580,11)</x:f>
        <x:v>#N/A</x:v>
      </x:c>
    </x:row>
    <x:row r="300" spans="1:39" ht="11.25" customHeight="1">
      <x:c r="A300" s="106" t="str">
        <x:f t="shared" si="58"/>
        <x:v xml:space="preserve">  </x:v>
      </x:c>
      <x:c r="B300" s="106" t="str">
        <x:f t="shared" si="59"/>
        <x:v xml:space="preserve">  </x:v>
      </x:c>
      <x:c r="C300" s="106" t="str">
        <x:f t="shared" si="67"/>
        <x:v xml:space="preserve">  </x:v>
      </x:c>
      <x:c r="N300" s="311" t="e">
        <x:f>VLOOKUP($D300,MAIN!$C$2:$BD$1580,12)</x:f>
        <x:v>#N/A</x:v>
      </x:c>
      <x:c r="O300" s="311" t="e">
        <x:f>VLOOKUP($D300,MAIN!$C$2:$BD$114,13)</x:f>
        <x:v>#N/A</x:v>
      </x:c>
      <x:c r="P300" s="312" t="e">
        <x:f>VLOOKUP($D300,MAIN!$C$2:$BD$1580,9)</x:f>
        <x:v>#N/A</x:v>
      </x:c>
      <x:c r="Q300" s="160" t="e">
        <x:f>VLOOKUP($D300,MAIN!$C$2:$BD$1580,4)</x:f>
        <x:v>#N/A</x:v>
      </x:c>
      <x:c r="R300" s="160" t="e">
        <x:f>VLOOKUP($D300,MAIN!$C$2:$BD$1580,18)</x:f>
        <x:v>#N/A</x:v>
      </x:c>
      <x:c r="S300" s="160" t="e">
        <x:f>VLOOKUP($D300,MAIN!$C$2:$BD$1580,5)</x:f>
        <x:v>#N/A</x:v>
      </x:c>
      <x:c r="T300" s="160" t="e">
        <x:f>VLOOKUP($D300,MAIN!$C$2:$BD$114,19)</x:f>
        <x:v>#N/A</x:v>
      </x:c>
      <x:c r="U300" s="160" t="e">
        <x:f>VLOOKUP($D300,MAIN!$C$2:$BD$114,7)</x:f>
        <x:v>#N/A</x:v>
      </x:c>
      <x:c r="V300" s="160" t="e">
        <x:f>VLOOKUP($D300,MAIN!$C$2:$BD$114,8)</x:f>
        <x:v>#N/A</x:v>
      </x:c>
      <x:c r="W300" s="160" t="e">
        <x:f>VLOOKUP($D300,MAIN!$C$2:$BD$114,15)</x:f>
        <x:v>#N/A</x:v>
      </x:c>
      <x:c r="X300" s="160" t="e">
        <x:f>VLOOKUP($D300,MAIN!$C$2:$BD$114,16)</x:f>
        <x:v>#N/A</x:v>
      </x:c>
      <x:c r="Y300" s="160" t="e">
        <x:f>VLOOKUP($D300,MAIN!$C$2:$BD$114,20)</x:f>
        <x:v>#N/A</x:v>
      </x:c>
      <x:c r="Z300" s="164"/>
      <x:c r="AA300" s="306" t="e">
        <x:f t="shared" si="61"/>
        <x:v>#N/A</x:v>
      </x:c>
      <x:c r="AB300" s="128">
        <x:f t="shared" si="60"/>
        <x:v>0</x:v>
      </x:c>
      <x:c r="AC300" s="165" t="str">
        <x:f t="shared" si="62"/>
        <x:v>0:05</x:v>
      </x:c>
      <x:c r="AD300" s="128" t="s">
        <x:v>2516</x:v>
      </x:c>
      <x:c r="AE300" s="165" t="str">
        <x:f t="shared" si="63"/>
        <x:v>0</x:v>
      </x:c>
      <x:c r="AF300" s="165" t="str">
        <x:f t="shared" si="64"/>
        <x:v>0:00</x:v>
      </x:c>
      <x:c r="AH300" s="163"/>
      <x:c r="AI300" s="162" t="str">
        <x:f t="shared" ref="AI300:AI331" si="68">IF((G300="INWARDS"),"",IF((G300="OUTWARDS"),"",IF((L300=L301)*AND(M300=M301),"RETAIN FILM FOR NEXT SCREENING",IF((L300=L301)*AND(M300&lt;&gt;M301),"INTERNAL TRANSFER TO:","REQUIRED NEXT AT:"))))</x:f>
        <x:v>RETAIN FILM FOR NEXT SCREENING</x:v>
      </x:c>
      <x:c r="AJ300" s="162" t="str">
        <x:f t="shared" ref="AJ300:AJ331" si="69">IF((G300="INWARDS"),"",IF((G300="OUTWARDS"),"",IF((AI300="RETAIN FILM FOR NEXT SCREENING"),"NEXT SCREENING IS:",("REQUIRED FOR SCREENING ON:"))))</x:f>
        <x:v>NEXT SCREENING IS:</x:v>
      </x:c>
      <x:c r="AK300" s="162"/>
      <x:c r="AL300" s="304" t="e">
        <x:f>VLOOKUP($D300,MAIN!$C$2:$BD$1580,11)</x:f>
        <x:v>#N/A</x:v>
      </x:c>
      <x:c r="AM300" s="161" t="e">
        <x:f>VLOOKUP($G300, MAIN!$C$2:$BD$1580,11)</x:f>
        <x:v>#N/A</x:v>
      </x:c>
    </x:row>
    <x:row r="301" spans="1:39" ht="11.25" customHeight="1">
      <x:c r="A301" s="106" t="str">
        <x:f t="shared" si="58"/>
        <x:v xml:space="preserve">  </x:v>
      </x:c>
      <x:c r="B301" s="106" t="str">
        <x:f t="shared" si="59"/>
        <x:v xml:space="preserve">  </x:v>
      </x:c>
      <x:c r="C301" s="106" t="str">
        <x:f t="shared" si="67"/>
        <x:v xml:space="preserve">  </x:v>
      </x:c>
      <x:c r="N301" s="311" t="e">
        <x:f>VLOOKUP($D301,MAIN!$C$2:$BD$1580,12)</x:f>
        <x:v>#N/A</x:v>
      </x:c>
      <x:c r="O301" s="311" t="e">
        <x:f>VLOOKUP($D301,MAIN!$C$2:$BD$114,13)</x:f>
        <x:v>#N/A</x:v>
      </x:c>
      <x:c r="P301" s="312" t="e">
        <x:f>VLOOKUP($D301,MAIN!$C$2:$BD$1580,9)</x:f>
        <x:v>#N/A</x:v>
      </x:c>
      <x:c r="Q301" s="160" t="e">
        <x:f>VLOOKUP($D301,MAIN!$C$2:$BD$1580,4)</x:f>
        <x:v>#N/A</x:v>
      </x:c>
      <x:c r="R301" s="160" t="e">
        <x:f>VLOOKUP($D301,MAIN!$C$2:$BD$1580,18)</x:f>
        <x:v>#N/A</x:v>
      </x:c>
      <x:c r="S301" s="160" t="e">
        <x:f>VLOOKUP($D301,MAIN!$C$2:$BD$1580,5)</x:f>
        <x:v>#N/A</x:v>
      </x:c>
      <x:c r="T301" s="160" t="e">
        <x:f>VLOOKUP($D301,MAIN!$C$2:$BD$114,19)</x:f>
        <x:v>#N/A</x:v>
      </x:c>
      <x:c r="U301" s="160" t="e">
        <x:f>VLOOKUP($D301,MAIN!$C$2:$BD$114,7)</x:f>
        <x:v>#N/A</x:v>
      </x:c>
      <x:c r="V301" s="160" t="e">
        <x:f>VLOOKUP($D301,MAIN!$C$2:$BD$114,8)</x:f>
        <x:v>#N/A</x:v>
      </x:c>
      <x:c r="W301" s="160" t="e">
        <x:f>VLOOKUP($D301,MAIN!$C$2:$BD$114,15)</x:f>
        <x:v>#N/A</x:v>
      </x:c>
      <x:c r="X301" s="160" t="e">
        <x:f>VLOOKUP($D301,MAIN!$C$2:$BD$114,16)</x:f>
        <x:v>#N/A</x:v>
      </x:c>
      <x:c r="Y301" s="160" t="e">
        <x:f>VLOOKUP($D301,MAIN!$C$2:$BD$114,20)</x:f>
        <x:v>#N/A</x:v>
      </x:c>
      <x:c r="Z301" s="164"/>
      <x:c r="AA301" s="306" t="e">
        <x:f t="shared" si="61"/>
        <x:v>#N/A</x:v>
      </x:c>
      <x:c r="AB301" s="128">
        <x:f t="shared" si="60"/>
        <x:v>0</x:v>
      </x:c>
      <x:c r="AC301" s="165" t="str">
        <x:f t="shared" si="62"/>
        <x:v>0:05</x:v>
      </x:c>
      <x:c r="AD301" s="128" t="s">
        <x:v>2516</x:v>
      </x:c>
      <x:c r="AE301" s="165" t="str">
        <x:f t="shared" si="63"/>
        <x:v>0</x:v>
      </x:c>
      <x:c r="AF301" s="165" t="str">
        <x:f t="shared" si="64"/>
        <x:v>0:00</x:v>
      </x:c>
      <x:c r="AH301" s="163"/>
      <x:c r="AI301" s="162" t="str">
        <x:f t="shared" si="68"/>
        <x:v>RETAIN FILM FOR NEXT SCREENING</x:v>
      </x:c>
      <x:c r="AJ301" s="162" t="str">
        <x:f t="shared" si="69"/>
        <x:v>NEXT SCREENING IS:</x:v>
      </x:c>
      <x:c r="AK301" s="162"/>
      <x:c r="AL301" s="304" t="e">
        <x:f>VLOOKUP($D301,MAIN!$C$2:$BD$1580,11)</x:f>
        <x:v>#N/A</x:v>
      </x:c>
      <x:c r="AM301" s="161" t="e">
        <x:f>VLOOKUP($G301, MAIN!$C$2:$BD$1580,11)</x:f>
        <x:v>#N/A</x:v>
      </x:c>
    </x:row>
    <x:row r="302" spans="1:39" ht="11.25" customHeight="1">
      <x:c r="A302" s="106" t="str">
        <x:f t="shared" si="58"/>
        <x:v xml:space="preserve">  </x:v>
      </x:c>
      <x:c r="B302" s="106" t="str">
        <x:f t="shared" si="59"/>
        <x:v xml:space="preserve">  </x:v>
      </x:c>
      <x:c r="C302" s="106" t="str">
        <x:f t="shared" si="67"/>
        <x:v xml:space="preserve">  </x:v>
      </x:c>
      <x:c r="N302" s="311" t="e">
        <x:f>VLOOKUP($D302,MAIN!$C$2:$BD$1580,12)</x:f>
        <x:v>#N/A</x:v>
      </x:c>
      <x:c r="O302" s="311" t="e">
        <x:f>VLOOKUP($D302,MAIN!$C$2:$BD$114,13)</x:f>
        <x:v>#N/A</x:v>
      </x:c>
      <x:c r="P302" s="312" t="e">
        <x:f>VLOOKUP($D302,MAIN!$C$2:$BD$1580,9)</x:f>
        <x:v>#N/A</x:v>
      </x:c>
      <x:c r="Q302" s="160" t="e">
        <x:f>VLOOKUP($D302,MAIN!$C$2:$BD$1580,4)</x:f>
        <x:v>#N/A</x:v>
      </x:c>
      <x:c r="R302" s="160" t="e">
        <x:f>VLOOKUP($D302,MAIN!$C$2:$BD$1580,18)</x:f>
        <x:v>#N/A</x:v>
      </x:c>
      <x:c r="S302" s="160" t="e">
        <x:f>VLOOKUP($D302,MAIN!$C$2:$BD$1580,5)</x:f>
        <x:v>#N/A</x:v>
      </x:c>
      <x:c r="T302" s="160" t="e">
        <x:f>VLOOKUP($D302,MAIN!$C$2:$BD$114,19)</x:f>
        <x:v>#N/A</x:v>
      </x:c>
      <x:c r="U302" s="160" t="e">
        <x:f>VLOOKUP($D302,MAIN!$C$2:$BD$114,7)</x:f>
        <x:v>#N/A</x:v>
      </x:c>
      <x:c r="V302" s="160" t="e">
        <x:f>VLOOKUP($D302,MAIN!$C$2:$BD$114,8)</x:f>
        <x:v>#N/A</x:v>
      </x:c>
      <x:c r="W302" s="160" t="e">
        <x:f>VLOOKUP($D302,MAIN!$C$2:$BD$114,15)</x:f>
        <x:v>#N/A</x:v>
      </x:c>
      <x:c r="X302" s="160" t="e">
        <x:f>VLOOKUP($D302,MAIN!$C$2:$BD$114,16)</x:f>
        <x:v>#N/A</x:v>
      </x:c>
      <x:c r="Y302" s="160" t="e">
        <x:f>VLOOKUP($D302,MAIN!$C$2:$BD$114,20)</x:f>
        <x:v>#N/A</x:v>
      </x:c>
      <x:c r="Z302" s="164"/>
      <x:c r="AA302" s="306" t="e">
        <x:f t="shared" si="61"/>
        <x:v>#N/A</x:v>
      </x:c>
      <x:c r="AB302" s="128">
        <x:f t="shared" si="60"/>
        <x:v>0</x:v>
      </x:c>
      <x:c r="AC302" s="165" t="str">
        <x:f t="shared" si="62"/>
        <x:v>0:05</x:v>
      </x:c>
      <x:c r="AD302" s="128" t="s">
        <x:v>2516</x:v>
      </x:c>
      <x:c r="AE302" s="165" t="str">
        <x:f t="shared" si="63"/>
        <x:v>0</x:v>
      </x:c>
      <x:c r="AF302" s="165" t="str">
        <x:f t="shared" si="64"/>
        <x:v>0:00</x:v>
      </x:c>
      <x:c r="AH302" s="163"/>
      <x:c r="AI302" s="162" t="str">
        <x:f t="shared" si="68"/>
        <x:v>RETAIN FILM FOR NEXT SCREENING</x:v>
      </x:c>
      <x:c r="AJ302" s="162" t="str">
        <x:f t="shared" si="69"/>
        <x:v>NEXT SCREENING IS:</x:v>
      </x:c>
      <x:c r="AK302" s="162"/>
      <x:c r="AL302" s="304" t="e">
        <x:f>VLOOKUP($D302,MAIN!$C$2:$BD$1580,11)</x:f>
        <x:v>#N/A</x:v>
      </x:c>
      <x:c r="AM302" s="161" t="e">
        <x:f>VLOOKUP($G302, MAIN!$C$2:$BD$1580,11)</x:f>
        <x:v>#N/A</x:v>
      </x:c>
    </x:row>
    <x:row r="303" spans="1:39" ht="11.25" customHeight="1">
      <x:c r="A303" s="106" t="str">
        <x:f t="shared" si="58"/>
        <x:v xml:space="preserve">  </x:v>
      </x:c>
      <x:c r="B303" s="106" t="str">
        <x:f t="shared" si="59"/>
        <x:v xml:space="preserve">  </x:v>
      </x:c>
      <x:c r="C303" s="106" t="str">
        <x:f t="shared" si="67"/>
        <x:v xml:space="preserve">  </x:v>
      </x:c>
      <x:c r="N303" s="311" t="e">
        <x:f>VLOOKUP($D303,MAIN!$C$2:$BD$1580,12)</x:f>
        <x:v>#N/A</x:v>
      </x:c>
      <x:c r="O303" s="311" t="e">
        <x:f>VLOOKUP($D303,MAIN!$C$2:$BD$114,13)</x:f>
        <x:v>#N/A</x:v>
      </x:c>
      <x:c r="P303" s="312" t="e">
        <x:f>VLOOKUP($D303,MAIN!$C$2:$BD$1580,9)</x:f>
        <x:v>#N/A</x:v>
      </x:c>
      <x:c r="Q303" s="160" t="e">
        <x:f>VLOOKUP($D303,MAIN!$C$2:$BD$1580,4)</x:f>
        <x:v>#N/A</x:v>
      </x:c>
      <x:c r="R303" s="160" t="e">
        <x:f>VLOOKUP($D303,MAIN!$C$2:$BD$1580,18)</x:f>
        <x:v>#N/A</x:v>
      </x:c>
      <x:c r="S303" s="160" t="e">
        <x:f>VLOOKUP($D303,MAIN!$C$2:$BD$1580,5)</x:f>
        <x:v>#N/A</x:v>
      </x:c>
      <x:c r="T303" s="160" t="e">
        <x:f>VLOOKUP($D303,MAIN!$C$2:$BD$114,19)</x:f>
        <x:v>#N/A</x:v>
      </x:c>
      <x:c r="U303" s="160" t="e">
        <x:f>VLOOKUP($D303,MAIN!$C$2:$BD$114,7)</x:f>
        <x:v>#N/A</x:v>
      </x:c>
      <x:c r="V303" s="160" t="e">
        <x:f>VLOOKUP($D303,MAIN!$C$2:$BD$114,8)</x:f>
        <x:v>#N/A</x:v>
      </x:c>
      <x:c r="W303" s="160" t="e">
        <x:f>VLOOKUP($D303,MAIN!$C$2:$BD$114,15)</x:f>
        <x:v>#N/A</x:v>
      </x:c>
      <x:c r="X303" s="160" t="e">
        <x:f>VLOOKUP($D303,MAIN!$C$2:$BD$114,16)</x:f>
        <x:v>#N/A</x:v>
      </x:c>
      <x:c r="Y303" s="160" t="e">
        <x:f>VLOOKUP($D303,MAIN!$C$2:$BD$114,20)</x:f>
        <x:v>#N/A</x:v>
      </x:c>
      <x:c r="Z303" s="164"/>
      <x:c r="AA303" s="306" t="e">
        <x:f t="shared" si="61"/>
        <x:v>#N/A</x:v>
      </x:c>
      <x:c r="AB303" s="128">
        <x:f t="shared" si="60"/>
        <x:v>0</x:v>
      </x:c>
      <x:c r="AC303" s="165" t="str">
        <x:f t="shared" si="62"/>
        <x:v>0:05</x:v>
      </x:c>
      <x:c r="AD303" s="128" t="s">
        <x:v>2516</x:v>
      </x:c>
      <x:c r="AE303" s="165" t="str">
        <x:f t="shared" si="63"/>
        <x:v>0</x:v>
      </x:c>
      <x:c r="AF303" s="165" t="str">
        <x:f t="shared" si="64"/>
        <x:v>0:00</x:v>
      </x:c>
      <x:c r="AH303" s="163"/>
      <x:c r="AI303" s="162" t="str">
        <x:f t="shared" si="68"/>
        <x:v>RETAIN FILM FOR NEXT SCREENING</x:v>
      </x:c>
      <x:c r="AJ303" s="162" t="str">
        <x:f t="shared" si="69"/>
        <x:v>NEXT SCREENING IS:</x:v>
      </x:c>
      <x:c r="AK303" s="162"/>
      <x:c r="AL303" s="304" t="e">
        <x:f>VLOOKUP($D303,MAIN!$C$2:$BD$1580,11)</x:f>
        <x:v>#N/A</x:v>
      </x:c>
      <x:c r="AM303" s="161" t="e">
        <x:f>VLOOKUP($G303, MAIN!$C$2:$BD$1580,11)</x:f>
        <x:v>#N/A</x:v>
      </x:c>
    </x:row>
    <x:row r="304" spans="1:39" ht="11.25" customHeight="1">
      <x:c r="A304" s="106" t="str">
        <x:f t="shared" si="58"/>
        <x:v xml:space="preserve">  </x:v>
      </x:c>
      <x:c r="B304" s="106" t="str">
        <x:f t="shared" si="59"/>
        <x:v xml:space="preserve">  </x:v>
      </x:c>
      <x:c r="C304" s="106" t="str">
        <x:f t="shared" si="67"/>
        <x:v xml:space="preserve">  </x:v>
      </x:c>
      <x:c r="N304" s="311" t="e">
        <x:f>VLOOKUP($D304,MAIN!$C$2:$BD$1580,12)</x:f>
        <x:v>#N/A</x:v>
      </x:c>
      <x:c r="O304" s="311" t="e">
        <x:f>VLOOKUP($D304,MAIN!$C$2:$BD$114,13)</x:f>
        <x:v>#N/A</x:v>
      </x:c>
      <x:c r="P304" s="312" t="e">
        <x:f>VLOOKUP($D304,MAIN!$C$2:$BD$1580,9)</x:f>
        <x:v>#N/A</x:v>
      </x:c>
      <x:c r="Q304" s="160" t="e">
        <x:f>VLOOKUP($D304,MAIN!$C$2:$BD$1580,4)</x:f>
        <x:v>#N/A</x:v>
      </x:c>
      <x:c r="R304" s="160" t="e">
        <x:f>VLOOKUP($D304,MAIN!$C$2:$BD$1580,18)</x:f>
        <x:v>#N/A</x:v>
      </x:c>
      <x:c r="S304" s="160" t="e">
        <x:f>VLOOKUP($D304,MAIN!$C$2:$BD$1580,5)</x:f>
        <x:v>#N/A</x:v>
      </x:c>
      <x:c r="T304" s="160" t="e">
        <x:f>VLOOKUP($D304,MAIN!$C$2:$BD$114,19)</x:f>
        <x:v>#N/A</x:v>
      </x:c>
      <x:c r="U304" s="160" t="e">
        <x:f>VLOOKUP($D304,MAIN!$C$2:$BD$114,7)</x:f>
        <x:v>#N/A</x:v>
      </x:c>
      <x:c r="V304" s="160" t="e">
        <x:f>VLOOKUP($D304,MAIN!$C$2:$BD$114,8)</x:f>
        <x:v>#N/A</x:v>
      </x:c>
      <x:c r="W304" s="160" t="e">
        <x:f>VLOOKUP($D304,MAIN!$C$2:$BD$114,15)</x:f>
        <x:v>#N/A</x:v>
      </x:c>
      <x:c r="X304" s="160" t="e">
        <x:f>VLOOKUP($D304,MAIN!$C$2:$BD$114,16)</x:f>
        <x:v>#N/A</x:v>
      </x:c>
      <x:c r="Y304" s="160" t="e">
        <x:f>VLOOKUP($D304,MAIN!$C$2:$BD$114,20)</x:f>
        <x:v>#N/A</x:v>
      </x:c>
      <x:c r="Z304" s="164"/>
      <x:c r="AA304" s="306" t="e">
        <x:f t="shared" si="61"/>
        <x:v>#N/A</x:v>
      </x:c>
      <x:c r="AB304" s="128">
        <x:f t="shared" si="60"/>
        <x:v>0</x:v>
      </x:c>
      <x:c r="AC304" s="165" t="str">
        <x:f t="shared" si="62"/>
        <x:v>0:05</x:v>
      </x:c>
      <x:c r="AD304" s="128" t="s">
        <x:v>2516</x:v>
      </x:c>
      <x:c r="AE304" s="165" t="str">
        <x:f t="shared" si="63"/>
        <x:v>0</x:v>
      </x:c>
      <x:c r="AF304" s="165" t="str">
        <x:f t="shared" si="64"/>
        <x:v>0:00</x:v>
      </x:c>
      <x:c r="AH304" s="163"/>
      <x:c r="AI304" s="162" t="str">
        <x:f t="shared" si="68"/>
        <x:v>RETAIN FILM FOR NEXT SCREENING</x:v>
      </x:c>
      <x:c r="AJ304" s="162" t="str">
        <x:f t="shared" si="69"/>
        <x:v>NEXT SCREENING IS:</x:v>
      </x:c>
      <x:c r="AK304" s="162"/>
      <x:c r="AL304" s="304" t="e">
        <x:f>VLOOKUP($D304,MAIN!$C$2:$BD$1580,11)</x:f>
        <x:v>#N/A</x:v>
      </x:c>
      <x:c r="AM304" s="161" t="e">
        <x:f>VLOOKUP($G304, MAIN!$C$2:$BD$1580,11)</x:f>
        <x:v>#N/A</x:v>
      </x:c>
    </x:row>
    <x:row r="305" spans="1:39" ht="11.25" customHeight="1">
      <x:c r="A305" s="106" t="str">
        <x:f t="shared" si="58"/>
        <x:v xml:space="preserve">  </x:v>
      </x:c>
      <x:c r="B305" s="106" t="str">
        <x:f t="shared" si="59"/>
        <x:v xml:space="preserve">  </x:v>
      </x:c>
      <x:c r="C305" s="106" t="str">
        <x:f t="shared" si="67"/>
        <x:v xml:space="preserve">  </x:v>
      </x:c>
      <x:c r="N305" s="311" t="e">
        <x:f>VLOOKUP($D305,MAIN!$C$2:$BD$1580,12)</x:f>
        <x:v>#N/A</x:v>
      </x:c>
      <x:c r="O305" s="311" t="e">
        <x:f>VLOOKUP($D305,MAIN!$C$2:$BD$114,13)</x:f>
        <x:v>#N/A</x:v>
      </x:c>
      <x:c r="P305" s="312" t="e">
        <x:f>VLOOKUP($D305,MAIN!$C$2:$BD$1580,9)</x:f>
        <x:v>#N/A</x:v>
      </x:c>
      <x:c r="Q305" s="160" t="e">
        <x:f>VLOOKUP($D305,MAIN!$C$2:$BD$1580,4)</x:f>
        <x:v>#N/A</x:v>
      </x:c>
      <x:c r="R305" s="160" t="e">
        <x:f>VLOOKUP($D305,MAIN!$C$2:$BD$1580,18)</x:f>
        <x:v>#N/A</x:v>
      </x:c>
      <x:c r="S305" s="160" t="e">
        <x:f>VLOOKUP($D305,MAIN!$C$2:$BD$1580,5)</x:f>
        <x:v>#N/A</x:v>
      </x:c>
      <x:c r="T305" s="160" t="e">
        <x:f>VLOOKUP($D305,MAIN!$C$2:$BD$114,19)</x:f>
        <x:v>#N/A</x:v>
      </x:c>
      <x:c r="U305" s="160" t="e">
        <x:f>VLOOKUP($D305,MAIN!$C$2:$BD$114,7)</x:f>
        <x:v>#N/A</x:v>
      </x:c>
      <x:c r="V305" s="160" t="e">
        <x:f>VLOOKUP($D305,MAIN!$C$2:$BD$114,8)</x:f>
        <x:v>#N/A</x:v>
      </x:c>
      <x:c r="W305" s="160" t="e">
        <x:f>VLOOKUP($D305,MAIN!$C$2:$BD$114,15)</x:f>
        <x:v>#N/A</x:v>
      </x:c>
      <x:c r="X305" s="160" t="e">
        <x:f>VLOOKUP($D305,MAIN!$C$2:$BD$114,16)</x:f>
        <x:v>#N/A</x:v>
      </x:c>
      <x:c r="Y305" s="160" t="e">
        <x:f>VLOOKUP($D305,MAIN!$C$2:$BD$114,20)</x:f>
        <x:v>#N/A</x:v>
      </x:c>
      <x:c r="Z305" s="164"/>
      <x:c r="AA305" s="306" t="e">
        <x:f t="shared" si="61"/>
        <x:v>#N/A</x:v>
      </x:c>
      <x:c r="AB305" s="128">
        <x:f t="shared" si="60"/>
        <x:v>0</x:v>
      </x:c>
      <x:c r="AC305" s="165" t="str">
        <x:f t="shared" si="62"/>
        <x:v>0:05</x:v>
      </x:c>
      <x:c r="AD305" s="128" t="s">
        <x:v>2516</x:v>
      </x:c>
      <x:c r="AE305" s="165" t="str">
        <x:f t="shared" si="63"/>
        <x:v>0</x:v>
      </x:c>
      <x:c r="AF305" s="165" t="str">
        <x:f t="shared" si="64"/>
        <x:v>0:00</x:v>
      </x:c>
      <x:c r="AH305" s="163"/>
      <x:c r="AI305" s="162" t="str">
        <x:f t="shared" si="68"/>
        <x:v>RETAIN FILM FOR NEXT SCREENING</x:v>
      </x:c>
      <x:c r="AJ305" s="162" t="str">
        <x:f t="shared" si="69"/>
        <x:v>NEXT SCREENING IS:</x:v>
      </x:c>
      <x:c r="AK305" s="162"/>
      <x:c r="AL305" s="304" t="e">
        <x:f>VLOOKUP($D305,MAIN!$C$2:$BD$1580,11)</x:f>
        <x:v>#N/A</x:v>
      </x:c>
      <x:c r="AM305" s="161" t="e">
        <x:f>VLOOKUP($G305, MAIN!$C$2:$BD$1580,11)</x:f>
        <x:v>#N/A</x:v>
      </x:c>
    </x:row>
    <x:row r="306" spans="1:39" ht="11.25" customHeight="1">
      <x:c r="A306" s="106" t="str">
        <x:f t="shared" si="58"/>
        <x:v xml:space="preserve">  </x:v>
      </x:c>
      <x:c r="B306" s="106" t="str">
        <x:f t="shared" si="59"/>
        <x:v xml:space="preserve">  </x:v>
      </x:c>
      <x:c r="C306" s="106" t="str">
        <x:f t="shared" si="67"/>
        <x:v xml:space="preserve">  </x:v>
      </x:c>
      <x:c r="N306" s="311" t="e">
        <x:f>VLOOKUP($D306,MAIN!$C$2:$BD$1580,12)</x:f>
        <x:v>#N/A</x:v>
      </x:c>
      <x:c r="O306" s="311" t="e">
        <x:f>VLOOKUP($D306,MAIN!$C$2:$BD$114,13)</x:f>
        <x:v>#N/A</x:v>
      </x:c>
      <x:c r="P306" s="312" t="e">
        <x:f>VLOOKUP($D306,MAIN!$C$2:$BD$1580,9)</x:f>
        <x:v>#N/A</x:v>
      </x:c>
      <x:c r="Q306" s="160" t="e">
        <x:f>VLOOKUP($D306,MAIN!$C$2:$BD$1580,4)</x:f>
        <x:v>#N/A</x:v>
      </x:c>
      <x:c r="R306" s="160" t="e">
        <x:f>VLOOKUP($D306,MAIN!$C$2:$BD$1580,18)</x:f>
        <x:v>#N/A</x:v>
      </x:c>
      <x:c r="S306" s="160" t="e">
        <x:f>VLOOKUP($D306,MAIN!$C$2:$BD$1580,5)</x:f>
        <x:v>#N/A</x:v>
      </x:c>
      <x:c r="T306" s="160" t="e">
        <x:f>VLOOKUP($D306,MAIN!$C$2:$BD$114,19)</x:f>
        <x:v>#N/A</x:v>
      </x:c>
      <x:c r="U306" s="160" t="e">
        <x:f>VLOOKUP($D306,MAIN!$C$2:$BD$114,7)</x:f>
        <x:v>#N/A</x:v>
      </x:c>
      <x:c r="V306" s="160" t="e">
        <x:f>VLOOKUP($D306,MAIN!$C$2:$BD$114,8)</x:f>
        <x:v>#N/A</x:v>
      </x:c>
      <x:c r="W306" s="160" t="e">
        <x:f>VLOOKUP($D306,MAIN!$C$2:$BD$114,15)</x:f>
        <x:v>#N/A</x:v>
      </x:c>
      <x:c r="X306" s="160" t="e">
        <x:f>VLOOKUP($D306,MAIN!$C$2:$BD$114,16)</x:f>
        <x:v>#N/A</x:v>
      </x:c>
      <x:c r="Y306" s="160" t="e">
        <x:f>VLOOKUP($D306,MAIN!$C$2:$BD$114,20)</x:f>
        <x:v>#N/A</x:v>
      </x:c>
      <x:c r="Z306" s="164"/>
      <x:c r="AA306" s="306" t="e">
        <x:f t="shared" si="61"/>
        <x:v>#N/A</x:v>
      </x:c>
      <x:c r="AB306" s="128">
        <x:f t="shared" si="60"/>
        <x:v>0</x:v>
      </x:c>
      <x:c r="AC306" s="165" t="str">
        <x:f t="shared" si="62"/>
        <x:v>0:05</x:v>
      </x:c>
      <x:c r="AD306" s="128" t="s">
        <x:v>2516</x:v>
      </x:c>
      <x:c r="AE306" s="165" t="str">
        <x:f t="shared" si="63"/>
        <x:v>0</x:v>
      </x:c>
      <x:c r="AF306" s="165" t="str">
        <x:f t="shared" si="64"/>
        <x:v>0:00</x:v>
      </x:c>
      <x:c r="AH306" s="163"/>
      <x:c r="AI306" s="162" t="str">
        <x:f t="shared" si="68"/>
        <x:v>RETAIN FILM FOR NEXT SCREENING</x:v>
      </x:c>
      <x:c r="AJ306" s="162" t="str">
        <x:f t="shared" si="69"/>
        <x:v>NEXT SCREENING IS:</x:v>
      </x:c>
      <x:c r="AK306" s="162"/>
      <x:c r="AL306" s="304" t="e">
        <x:f>VLOOKUP($D306,MAIN!$C$2:$BD$1580,11)</x:f>
        <x:v>#N/A</x:v>
      </x:c>
      <x:c r="AM306" s="161" t="e">
        <x:f>VLOOKUP($G306, MAIN!$C$2:$BD$1580,11)</x:f>
        <x:v>#N/A</x:v>
      </x:c>
    </x:row>
    <x:row r="307" spans="1:39" ht="11.25" customHeight="1">
      <x:c r="A307" s="106" t="str">
        <x:f t="shared" si="58"/>
        <x:v xml:space="preserve">  </x:v>
      </x:c>
      <x:c r="B307" s="106" t="str">
        <x:f t="shared" si="59"/>
        <x:v xml:space="preserve">  </x:v>
      </x:c>
      <x:c r="C307" s="106" t="str">
        <x:f t="shared" si="67"/>
        <x:v xml:space="preserve">  </x:v>
      </x:c>
      <x:c r="N307" s="311" t="e">
        <x:f>VLOOKUP($D307,MAIN!$C$2:$BD$1580,12)</x:f>
        <x:v>#N/A</x:v>
      </x:c>
      <x:c r="O307" s="311" t="e">
        <x:f>VLOOKUP($D307,MAIN!$C$2:$BD$114,13)</x:f>
        <x:v>#N/A</x:v>
      </x:c>
      <x:c r="P307" s="312" t="e">
        <x:f>VLOOKUP($D307,MAIN!$C$2:$BD$1580,9)</x:f>
        <x:v>#N/A</x:v>
      </x:c>
      <x:c r="Q307" s="160" t="e">
        <x:f>VLOOKUP($D307,MAIN!$C$2:$BD$1580,4)</x:f>
        <x:v>#N/A</x:v>
      </x:c>
      <x:c r="R307" s="160" t="e">
        <x:f>VLOOKUP($D307,MAIN!$C$2:$BD$1580,18)</x:f>
        <x:v>#N/A</x:v>
      </x:c>
      <x:c r="S307" s="160" t="e">
        <x:f>VLOOKUP($D307,MAIN!$C$2:$BD$1580,5)</x:f>
        <x:v>#N/A</x:v>
      </x:c>
      <x:c r="T307" s="160" t="e">
        <x:f>VLOOKUP($D307,MAIN!$C$2:$BD$114,19)</x:f>
        <x:v>#N/A</x:v>
      </x:c>
      <x:c r="U307" s="160" t="e">
        <x:f>VLOOKUP($D307,MAIN!$C$2:$BD$114,7)</x:f>
        <x:v>#N/A</x:v>
      </x:c>
      <x:c r="V307" s="160" t="e">
        <x:f>VLOOKUP($D307,MAIN!$C$2:$BD$114,8)</x:f>
        <x:v>#N/A</x:v>
      </x:c>
      <x:c r="W307" s="160" t="e">
        <x:f>VLOOKUP($D307,MAIN!$C$2:$BD$114,15)</x:f>
        <x:v>#N/A</x:v>
      </x:c>
      <x:c r="X307" s="160" t="e">
        <x:f>VLOOKUP($D307,MAIN!$C$2:$BD$114,16)</x:f>
        <x:v>#N/A</x:v>
      </x:c>
      <x:c r="Y307" s="160" t="e">
        <x:f>VLOOKUP($D307,MAIN!$C$2:$BD$114,20)</x:f>
        <x:v>#N/A</x:v>
      </x:c>
      <x:c r="Z307" s="164"/>
      <x:c r="AA307" s="306" t="e">
        <x:f t="shared" si="61"/>
        <x:v>#N/A</x:v>
      </x:c>
      <x:c r="AB307" s="128">
        <x:f t="shared" si="60"/>
        <x:v>0</x:v>
      </x:c>
      <x:c r="AC307" s="165" t="str">
        <x:f t="shared" si="62"/>
        <x:v>0:05</x:v>
      </x:c>
      <x:c r="AD307" s="128" t="s">
        <x:v>2516</x:v>
      </x:c>
      <x:c r="AE307" s="165" t="str">
        <x:f t="shared" si="63"/>
        <x:v>0</x:v>
      </x:c>
      <x:c r="AF307" s="165" t="str">
        <x:f t="shared" si="64"/>
        <x:v>0:00</x:v>
      </x:c>
      <x:c r="AH307" s="163"/>
      <x:c r="AI307" s="162" t="str">
        <x:f t="shared" si="68"/>
        <x:v>RETAIN FILM FOR NEXT SCREENING</x:v>
      </x:c>
      <x:c r="AJ307" s="162" t="str">
        <x:f t="shared" si="69"/>
        <x:v>NEXT SCREENING IS:</x:v>
      </x:c>
      <x:c r="AK307" s="162"/>
      <x:c r="AL307" s="304" t="e">
        <x:f>VLOOKUP($D307,MAIN!$C$2:$BD$1580,11)</x:f>
        <x:v>#N/A</x:v>
      </x:c>
      <x:c r="AM307" s="161" t="e">
        <x:f>VLOOKUP($G307, MAIN!$C$2:$BD$1580,11)</x:f>
        <x:v>#N/A</x:v>
      </x:c>
    </x:row>
    <x:row r="308" spans="1:39" ht="11.25" customHeight="1">
      <x:c r="A308" s="106" t="str">
        <x:f t="shared" si="58"/>
        <x:v xml:space="preserve">  </x:v>
      </x:c>
      <x:c r="B308" s="106" t="str">
        <x:f t="shared" si="59"/>
        <x:v xml:space="preserve">  </x:v>
      </x:c>
      <x:c r="C308" s="106" t="str">
        <x:f t="shared" si="67"/>
        <x:v xml:space="preserve">  </x:v>
      </x:c>
      <x:c r="N308" s="311" t="e">
        <x:f>VLOOKUP($D308,MAIN!$C$2:$BD$1580,12)</x:f>
        <x:v>#N/A</x:v>
      </x:c>
      <x:c r="O308" s="311" t="e">
        <x:f>VLOOKUP($D308,MAIN!$C$2:$BD$114,13)</x:f>
        <x:v>#N/A</x:v>
      </x:c>
      <x:c r="P308" s="312" t="e">
        <x:f>VLOOKUP($D308,MAIN!$C$2:$BD$1580,9)</x:f>
        <x:v>#N/A</x:v>
      </x:c>
      <x:c r="Q308" s="160" t="e">
        <x:f>VLOOKUP($D308,MAIN!$C$2:$BD$1580,4)</x:f>
        <x:v>#N/A</x:v>
      </x:c>
      <x:c r="R308" s="160" t="e">
        <x:f>VLOOKUP($D308,MAIN!$C$2:$BD$1580,18)</x:f>
        <x:v>#N/A</x:v>
      </x:c>
      <x:c r="S308" s="160" t="e">
        <x:f>VLOOKUP($D308,MAIN!$C$2:$BD$1580,5)</x:f>
        <x:v>#N/A</x:v>
      </x:c>
      <x:c r="T308" s="160" t="e">
        <x:f>VLOOKUP($D308,MAIN!$C$2:$BD$114,19)</x:f>
        <x:v>#N/A</x:v>
      </x:c>
      <x:c r="U308" s="160" t="e">
        <x:f>VLOOKUP($D308,MAIN!$C$2:$BD$114,7)</x:f>
        <x:v>#N/A</x:v>
      </x:c>
      <x:c r="V308" s="160" t="e">
        <x:f>VLOOKUP($D308,MAIN!$C$2:$BD$114,8)</x:f>
        <x:v>#N/A</x:v>
      </x:c>
      <x:c r="W308" s="160" t="e">
        <x:f>VLOOKUP($D308,MAIN!$C$2:$BD$114,15)</x:f>
        <x:v>#N/A</x:v>
      </x:c>
      <x:c r="X308" s="160" t="e">
        <x:f>VLOOKUP($D308,MAIN!$C$2:$BD$114,16)</x:f>
        <x:v>#N/A</x:v>
      </x:c>
      <x:c r="Y308" s="160" t="e">
        <x:f>VLOOKUP($D308,MAIN!$C$2:$BD$114,20)</x:f>
        <x:v>#N/A</x:v>
      </x:c>
      <x:c r="Z308" s="164"/>
      <x:c r="AA308" s="306" t="e">
        <x:f t="shared" si="61"/>
        <x:v>#N/A</x:v>
      </x:c>
      <x:c r="AB308" s="128">
        <x:f t="shared" si="60"/>
        <x:v>0</x:v>
      </x:c>
      <x:c r="AC308" s="165" t="str">
        <x:f t="shared" si="62"/>
        <x:v>0:05</x:v>
      </x:c>
      <x:c r="AD308" s="128" t="s">
        <x:v>2516</x:v>
      </x:c>
      <x:c r="AE308" s="165" t="str">
        <x:f t="shared" si="63"/>
        <x:v>0</x:v>
      </x:c>
      <x:c r="AF308" s="165" t="str">
        <x:f t="shared" si="64"/>
        <x:v>0:00</x:v>
      </x:c>
      <x:c r="AH308" s="163"/>
      <x:c r="AI308" s="162" t="str">
        <x:f t="shared" si="68"/>
        <x:v>RETAIN FILM FOR NEXT SCREENING</x:v>
      </x:c>
      <x:c r="AJ308" s="162" t="str">
        <x:f t="shared" si="69"/>
        <x:v>NEXT SCREENING IS:</x:v>
      </x:c>
      <x:c r="AK308" s="162"/>
      <x:c r="AL308" s="304" t="e">
        <x:f>VLOOKUP($D308,MAIN!$C$2:$BD$1580,11)</x:f>
        <x:v>#N/A</x:v>
      </x:c>
      <x:c r="AM308" s="161" t="e">
        <x:f>VLOOKUP($G308, MAIN!$C$2:$BD$1580,11)</x:f>
        <x:v>#N/A</x:v>
      </x:c>
    </x:row>
    <x:row r="309" spans="1:39" ht="11.25" customHeight="1">
      <x:c r="A309" s="106" t="str">
        <x:f t="shared" si="58"/>
        <x:v xml:space="preserve">  </x:v>
      </x:c>
      <x:c r="B309" s="106" t="str">
        <x:f t="shared" si="59"/>
        <x:v xml:space="preserve">  </x:v>
      </x:c>
      <x:c r="C309" s="106" t="str">
        <x:f t="shared" si="67"/>
        <x:v xml:space="preserve">  </x:v>
      </x:c>
      <x:c r="N309" s="311" t="e">
        <x:f>VLOOKUP($D309,MAIN!$C$2:$BD$1580,12)</x:f>
        <x:v>#N/A</x:v>
      </x:c>
      <x:c r="O309" s="311" t="e">
        <x:f>VLOOKUP($D309,MAIN!$C$2:$BD$114,13)</x:f>
        <x:v>#N/A</x:v>
      </x:c>
      <x:c r="P309" s="312" t="e">
        <x:f>VLOOKUP($D309,MAIN!$C$2:$BD$1580,9)</x:f>
        <x:v>#N/A</x:v>
      </x:c>
      <x:c r="Q309" s="160" t="e">
        <x:f>VLOOKUP($D309,MAIN!$C$2:$BD$1580,4)</x:f>
        <x:v>#N/A</x:v>
      </x:c>
      <x:c r="R309" s="160" t="e">
        <x:f>VLOOKUP($D309,MAIN!$C$2:$BD$1580,18)</x:f>
        <x:v>#N/A</x:v>
      </x:c>
      <x:c r="S309" s="160" t="e">
        <x:f>VLOOKUP($D309,MAIN!$C$2:$BD$1580,5)</x:f>
        <x:v>#N/A</x:v>
      </x:c>
      <x:c r="T309" s="160" t="e">
        <x:f>VLOOKUP($D309,MAIN!$C$2:$BD$114,19)</x:f>
        <x:v>#N/A</x:v>
      </x:c>
      <x:c r="U309" s="160" t="e">
        <x:f>VLOOKUP($D309,MAIN!$C$2:$BD$114,7)</x:f>
        <x:v>#N/A</x:v>
      </x:c>
      <x:c r="V309" s="160" t="e">
        <x:f>VLOOKUP($D309,MAIN!$C$2:$BD$114,8)</x:f>
        <x:v>#N/A</x:v>
      </x:c>
      <x:c r="W309" s="160" t="e">
        <x:f>VLOOKUP($D309,MAIN!$C$2:$BD$114,15)</x:f>
        <x:v>#N/A</x:v>
      </x:c>
      <x:c r="X309" s="160" t="e">
        <x:f>VLOOKUP($D309,MAIN!$C$2:$BD$114,16)</x:f>
        <x:v>#N/A</x:v>
      </x:c>
      <x:c r="Y309" s="160" t="e">
        <x:f>VLOOKUP($D309,MAIN!$C$2:$BD$114,20)</x:f>
        <x:v>#N/A</x:v>
      </x:c>
      <x:c r="Z309" s="164"/>
      <x:c r="AA309" s="306" t="e">
        <x:f t="shared" si="61"/>
        <x:v>#N/A</x:v>
      </x:c>
      <x:c r="AB309" s="128">
        <x:f t="shared" si="60"/>
        <x:v>0</x:v>
      </x:c>
      <x:c r="AC309" s="165" t="str">
        <x:f t="shared" si="62"/>
        <x:v>0:05</x:v>
      </x:c>
      <x:c r="AD309" s="128" t="s">
        <x:v>2516</x:v>
      </x:c>
      <x:c r="AE309" s="165" t="str">
        <x:f t="shared" si="63"/>
        <x:v>0</x:v>
      </x:c>
      <x:c r="AF309" s="165" t="str">
        <x:f t="shared" si="64"/>
        <x:v>0:00</x:v>
      </x:c>
      <x:c r="AH309" s="163"/>
      <x:c r="AI309" s="162" t="str">
        <x:f t="shared" si="68"/>
        <x:v>RETAIN FILM FOR NEXT SCREENING</x:v>
      </x:c>
      <x:c r="AJ309" s="162" t="str">
        <x:f t="shared" si="69"/>
        <x:v>NEXT SCREENING IS:</x:v>
      </x:c>
      <x:c r="AK309" s="162"/>
      <x:c r="AL309" s="304" t="e">
        <x:f>VLOOKUP($D309,MAIN!$C$2:$BD$1580,11)</x:f>
        <x:v>#N/A</x:v>
      </x:c>
      <x:c r="AM309" s="161" t="e">
        <x:f>VLOOKUP($G309, MAIN!$C$2:$BD$1580,11)</x:f>
        <x:v>#N/A</x:v>
      </x:c>
    </x:row>
    <x:row r="310" spans="1:39" ht="11.25" customHeight="1">
      <x:c r="A310" s="106" t="str">
        <x:f t="shared" si="58"/>
        <x:v xml:space="preserve">  </x:v>
      </x:c>
      <x:c r="B310" s="106" t="str">
        <x:f t="shared" si="59"/>
        <x:v xml:space="preserve">  </x:v>
      </x:c>
      <x:c r="C310" s="106" t="str">
        <x:f t="shared" si="67"/>
        <x:v xml:space="preserve">  </x:v>
      </x:c>
      <x:c r="N310" s="311" t="e">
        <x:f>VLOOKUP($D310,MAIN!$C$2:$BD$1580,12)</x:f>
        <x:v>#N/A</x:v>
      </x:c>
      <x:c r="O310" s="311" t="e">
        <x:f>VLOOKUP($D310,MAIN!$C$2:$BD$114,13)</x:f>
        <x:v>#N/A</x:v>
      </x:c>
      <x:c r="P310" s="312" t="e">
        <x:f>VLOOKUP($D310,MAIN!$C$2:$BD$1580,9)</x:f>
        <x:v>#N/A</x:v>
      </x:c>
      <x:c r="Q310" s="160" t="e">
        <x:f>VLOOKUP($D310,MAIN!$C$2:$BD$1580,4)</x:f>
        <x:v>#N/A</x:v>
      </x:c>
      <x:c r="R310" s="160" t="e">
        <x:f>VLOOKUP($D310,MAIN!$C$2:$BD$1580,18)</x:f>
        <x:v>#N/A</x:v>
      </x:c>
      <x:c r="S310" s="160" t="e">
        <x:f>VLOOKUP($D310,MAIN!$C$2:$BD$1580,5)</x:f>
        <x:v>#N/A</x:v>
      </x:c>
      <x:c r="T310" s="160" t="e">
        <x:f>VLOOKUP($D310,MAIN!$C$2:$BD$114,19)</x:f>
        <x:v>#N/A</x:v>
      </x:c>
      <x:c r="U310" s="160" t="e">
        <x:f>VLOOKUP($D310,MAIN!$C$2:$BD$114,7)</x:f>
        <x:v>#N/A</x:v>
      </x:c>
      <x:c r="V310" s="160" t="e">
        <x:f>VLOOKUP($D310,MAIN!$C$2:$BD$114,8)</x:f>
        <x:v>#N/A</x:v>
      </x:c>
      <x:c r="W310" s="160" t="e">
        <x:f>VLOOKUP($D310,MAIN!$C$2:$BD$114,15)</x:f>
        <x:v>#N/A</x:v>
      </x:c>
      <x:c r="X310" s="160" t="e">
        <x:f>VLOOKUP($D310,MAIN!$C$2:$BD$114,16)</x:f>
        <x:v>#N/A</x:v>
      </x:c>
      <x:c r="Y310" s="160" t="e">
        <x:f>VLOOKUP($D310,MAIN!$C$2:$BD$114,20)</x:f>
        <x:v>#N/A</x:v>
      </x:c>
      <x:c r="Z310" s="164"/>
      <x:c r="AA310" s="306" t="e">
        <x:f t="shared" si="61"/>
        <x:v>#N/A</x:v>
      </x:c>
      <x:c r="AB310" s="128">
        <x:f t="shared" si="60"/>
        <x:v>0</x:v>
      </x:c>
      <x:c r="AC310" s="165" t="str">
        <x:f t="shared" si="62"/>
        <x:v>0:05</x:v>
      </x:c>
      <x:c r="AD310" s="128" t="s">
        <x:v>2516</x:v>
      </x:c>
      <x:c r="AE310" s="165" t="str">
        <x:f t="shared" si="63"/>
        <x:v>0</x:v>
      </x:c>
      <x:c r="AF310" s="165" t="str">
        <x:f t="shared" si="64"/>
        <x:v>0:00</x:v>
      </x:c>
      <x:c r="AH310" s="163"/>
      <x:c r="AI310" s="162" t="str">
        <x:f t="shared" si="68"/>
        <x:v>RETAIN FILM FOR NEXT SCREENING</x:v>
      </x:c>
      <x:c r="AJ310" s="162" t="str">
        <x:f t="shared" si="69"/>
        <x:v>NEXT SCREENING IS:</x:v>
      </x:c>
      <x:c r="AK310" s="162"/>
      <x:c r="AL310" s="304" t="e">
        <x:f>VLOOKUP($D310,MAIN!$C$2:$BD$1580,11)</x:f>
        <x:v>#N/A</x:v>
      </x:c>
      <x:c r="AM310" s="161" t="e">
        <x:f>VLOOKUP($G310, MAIN!$C$2:$BD$1580,11)</x:f>
        <x:v>#N/A</x:v>
      </x:c>
    </x:row>
    <x:row r="311" spans="1:39" ht="11.25" customHeight="1">
      <x:c r="A311" s="106" t="str">
        <x:f t="shared" si="58"/>
        <x:v xml:space="preserve">  </x:v>
      </x:c>
      <x:c r="B311" s="106" t="str">
        <x:f t="shared" si="59"/>
        <x:v xml:space="preserve">  </x:v>
      </x:c>
      <x:c r="C311" s="106" t="str">
        <x:f t="shared" si="67"/>
        <x:v xml:space="preserve">  </x:v>
      </x:c>
      <x:c r="N311" s="311" t="e">
        <x:f>VLOOKUP($D311,MAIN!$C$2:$BD$1580,12)</x:f>
        <x:v>#N/A</x:v>
      </x:c>
      <x:c r="O311" s="311" t="e">
        <x:f>VLOOKUP($D311,MAIN!$C$2:$BD$114,13)</x:f>
        <x:v>#N/A</x:v>
      </x:c>
      <x:c r="P311" s="312" t="e">
        <x:f>VLOOKUP($D311,MAIN!$C$2:$BD$1580,9)</x:f>
        <x:v>#N/A</x:v>
      </x:c>
      <x:c r="Q311" s="160" t="e">
        <x:f>VLOOKUP($D311,MAIN!$C$2:$BD$1580,4)</x:f>
        <x:v>#N/A</x:v>
      </x:c>
      <x:c r="R311" s="160" t="e">
        <x:f>VLOOKUP($D311,MAIN!$C$2:$BD$1580,18)</x:f>
        <x:v>#N/A</x:v>
      </x:c>
      <x:c r="S311" s="160" t="e">
        <x:f>VLOOKUP($D311,MAIN!$C$2:$BD$1580,5)</x:f>
        <x:v>#N/A</x:v>
      </x:c>
      <x:c r="T311" s="160" t="e">
        <x:f>VLOOKUP($D311,MAIN!$C$2:$BD$114,19)</x:f>
        <x:v>#N/A</x:v>
      </x:c>
      <x:c r="U311" s="160" t="e">
        <x:f>VLOOKUP($D311,MAIN!$C$2:$BD$114,7)</x:f>
        <x:v>#N/A</x:v>
      </x:c>
      <x:c r="V311" s="160" t="e">
        <x:f>VLOOKUP($D311,MAIN!$C$2:$BD$114,8)</x:f>
        <x:v>#N/A</x:v>
      </x:c>
      <x:c r="W311" s="160" t="e">
        <x:f>VLOOKUP($D311,MAIN!$C$2:$BD$114,15)</x:f>
        <x:v>#N/A</x:v>
      </x:c>
      <x:c r="X311" s="160" t="e">
        <x:f>VLOOKUP($D311,MAIN!$C$2:$BD$114,16)</x:f>
        <x:v>#N/A</x:v>
      </x:c>
      <x:c r="Y311" s="160" t="e">
        <x:f>VLOOKUP($D311,MAIN!$C$2:$BD$114,20)</x:f>
        <x:v>#N/A</x:v>
      </x:c>
      <x:c r="Z311" s="164"/>
      <x:c r="AA311" s="306" t="e">
        <x:f t="shared" si="61"/>
        <x:v>#N/A</x:v>
      </x:c>
      <x:c r="AB311" s="128">
        <x:f t="shared" si="60"/>
        <x:v>0</x:v>
      </x:c>
      <x:c r="AC311" s="165" t="str">
        <x:f t="shared" si="62"/>
        <x:v>0:05</x:v>
      </x:c>
      <x:c r="AD311" s="128" t="s">
        <x:v>2516</x:v>
      </x:c>
      <x:c r="AE311" s="165" t="str">
        <x:f t="shared" si="63"/>
        <x:v>0</x:v>
      </x:c>
      <x:c r="AF311" s="165" t="str">
        <x:f t="shared" si="64"/>
        <x:v>0:00</x:v>
      </x:c>
      <x:c r="AH311" s="163"/>
      <x:c r="AI311" s="162" t="str">
        <x:f t="shared" si="68"/>
        <x:v>RETAIN FILM FOR NEXT SCREENING</x:v>
      </x:c>
      <x:c r="AJ311" s="162" t="str">
        <x:f t="shared" si="69"/>
        <x:v>NEXT SCREENING IS:</x:v>
      </x:c>
      <x:c r="AK311" s="162"/>
      <x:c r="AL311" s="304" t="e">
        <x:f>VLOOKUP($D311,MAIN!$C$2:$BD$1580,11)</x:f>
        <x:v>#N/A</x:v>
      </x:c>
      <x:c r="AM311" s="161" t="e">
        <x:f>VLOOKUP($G311, MAIN!$C$2:$BD$1580,11)</x:f>
        <x:v>#N/A</x:v>
      </x:c>
    </x:row>
    <x:row r="312" spans="1:39" ht="11.25" customHeight="1">
      <x:c r="A312" s="106" t="str">
        <x:f t="shared" si="58"/>
        <x:v xml:space="preserve">  </x:v>
      </x:c>
      <x:c r="B312" s="106" t="str">
        <x:f t="shared" si="59"/>
        <x:v xml:space="preserve">  </x:v>
      </x:c>
      <x:c r="C312" s="106" t="str">
        <x:f t="shared" si="67"/>
        <x:v xml:space="preserve">  </x:v>
      </x:c>
      <x:c r="N312" s="311" t="e">
        <x:f>VLOOKUP($D312,MAIN!$C$2:$BD$1580,12)</x:f>
        <x:v>#N/A</x:v>
      </x:c>
      <x:c r="O312" s="311" t="e">
        <x:f>VLOOKUP($D312,MAIN!$C$2:$BD$114,13)</x:f>
        <x:v>#N/A</x:v>
      </x:c>
      <x:c r="P312" s="312" t="e">
        <x:f>VLOOKUP($D312,MAIN!$C$2:$BD$1580,9)</x:f>
        <x:v>#N/A</x:v>
      </x:c>
      <x:c r="Q312" s="160" t="e">
        <x:f>VLOOKUP($D312,MAIN!$C$2:$BD$1580,4)</x:f>
        <x:v>#N/A</x:v>
      </x:c>
      <x:c r="R312" s="160" t="e">
        <x:f>VLOOKUP($D312,MAIN!$C$2:$BD$1580,18)</x:f>
        <x:v>#N/A</x:v>
      </x:c>
      <x:c r="S312" s="160" t="e">
        <x:f>VLOOKUP($D312,MAIN!$C$2:$BD$1580,5)</x:f>
        <x:v>#N/A</x:v>
      </x:c>
      <x:c r="T312" s="160" t="e">
        <x:f>VLOOKUP($D312,MAIN!$C$2:$BD$114,19)</x:f>
        <x:v>#N/A</x:v>
      </x:c>
      <x:c r="U312" s="160" t="e">
        <x:f>VLOOKUP($D312,MAIN!$C$2:$BD$114,7)</x:f>
        <x:v>#N/A</x:v>
      </x:c>
      <x:c r="V312" s="160" t="e">
        <x:f>VLOOKUP($D312,MAIN!$C$2:$BD$114,8)</x:f>
        <x:v>#N/A</x:v>
      </x:c>
      <x:c r="W312" s="160" t="e">
        <x:f>VLOOKUP($D312,MAIN!$C$2:$BD$114,15)</x:f>
        <x:v>#N/A</x:v>
      </x:c>
      <x:c r="X312" s="160" t="e">
        <x:f>VLOOKUP($D312,MAIN!$C$2:$BD$114,16)</x:f>
        <x:v>#N/A</x:v>
      </x:c>
      <x:c r="Y312" s="160" t="e">
        <x:f>VLOOKUP($D312,MAIN!$C$2:$BD$114,20)</x:f>
        <x:v>#N/A</x:v>
      </x:c>
      <x:c r="Z312" s="164"/>
      <x:c r="AA312" s="306" t="e">
        <x:f t="shared" si="61"/>
        <x:v>#N/A</x:v>
      </x:c>
      <x:c r="AB312" s="128">
        <x:f t="shared" si="60"/>
        <x:v>0</x:v>
      </x:c>
      <x:c r="AC312" s="165" t="str">
        <x:f t="shared" si="62"/>
        <x:v>0:05</x:v>
      </x:c>
      <x:c r="AD312" s="128" t="s">
        <x:v>2516</x:v>
      </x:c>
      <x:c r="AE312" s="165" t="str">
        <x:f t="shared" si="63"/>
        <x:v>0</x:v>
      </x:c>
      <x:c r="AF312" s="165" t="str">
        <x:f t="shared" si="64"/>
        <x:v>0:00</x:v>
      </x:c>
      <x:c r="AH312" s="163"/>
      <x:c r="AI312" s="162" t="str">
        <x:f t="shared" si="68"/>
        <x:v>RETAIN FILM FOR NEXT SCREENING</x:v>
      </x:c>
      <x:c r="AJ312" s="162" t="str">
        <x:f t="shared" si="69"/>
        <x:v>NEXT SCREENING IS:</x:v>
      </x:c>
      <x:c r="AK312" s="162"/>
      <x:c r="AL312" s="304" t="e">
        <x:f>VLOOKUP($D312,MAIN!$C$2:$BD$1580,11)</x:f>
        <x:v>#N/A</x:v>
      </x:c>
      <x:c r="AM312" s="161" t="e">
        <x:f>VLOOKUP($G312, MAIN!$C$2:$BD$1580,11)</x:f>
        <x:v>#N/A</x:v>
      </x:c>
    </x:row>
    <x:row r="313" spans="1:39" ht="11.25" customHeight="1">
      <x:c r="A313" s="106" t="str">
        <x:f t="shared" si="58"/>
        <x:v xml:space="preserve">  </x:v>
      </x:c>
      <x:c r="B313" s="106" t="str">
        <x:f t="shared" si="59"/>
        <x:v xml:space="preserve">  </x:v>
      </x:c>
      <x:c r="C313" s="106" t="str">
        <x:f t="shared" si="67"/>
        <x:v xml:space="preserve">  </x:v>
      </x:c>
      <x:c r="N313" s="311" t="e">
        <x:f>VLOOKUP($D313,MAIN!$C$2:$BD$1580,12)</x:f>
        <x:v>#N/A</x:v>
      </x:c>
      <x:c r="O313" s="311" t="e">
        <x:f>VLOOKUP($D313,MAIN!$C$2:$BD$114,13)</x:f>
        <x:v>#N/A</x:v>
      </x:c>
      <x:c r="P313" s="312" t="e">
        <x:f>VLOOKUP($D313,MAIN!$C$2:$BD$1580,9)</x:f>
        <x:v>#N/A</x:v>
      </x:c>
      <x:c r="Q313" s="160" t="e">
        <x:f>VLOOKUP($D313,MAIN!$C$2:$BD$1580,4)</x:f>
        <x:v>#N/A</x:v>
      </x:c>
      <x:c r="R313" s="160" t="e">
        <x:f>VLOOKUP($D313,MAIN!$C$2:$BD$1580,18)</x:f>
        <x:v>#N/A</x:v>
      </x:c>
      <x:c r="S313" s="160" t="e">
        <x:f>VLOOKUP($D313,MAIN!$C$2:$BD$1580,5)</x:f>
        <x:v>#N/A</x:v>
      </x:c>
      <x:c r="T313" s="160" t="e">
        <x:f>VLOOKUP($D313,MAIN!$C$2:$BD$114,19)</x:f>
        <x:v>#N/A</x:v>
      </x:c>
      <x:c r="U313" s="160" t="e">
        <x:f>VLOOKUP($D313,MAIN!$C$2:$BD$114,7)</x:f>
        <x:v>#N/A</x:v>
      </x:c>
      <x:c r="V313" s="160" t="e">
        <x:f>VLOOKUP($D313,MAIN!$C$2:$BD$114,8)</x:f>
        <x:v>#N/A</x:v>
      </x:c>
      <x:c r="W313" s="160" t="e">
        <x:f>VLOOKUP($D313,MAIN!$C$2:$BD$114,15)</x:f>
        <x:v>#N/A</x:v>
      </x:c>
      <x:c r="X313" s="160" t="e">
        <x:f>VLOOKUP($D313,MAIN!$C$2:$BD$114,16)</x:f>
        <x:v>#N/A</x:v>
      </x:c>
      <x:c r="Y313" s="160" t="e">
        <x:f>VLOOKUP($D313,MAIN!$C$2:$BD$114,20)</x:f>
        <x:v>#N/A</x:v>
      </x:c>
      <x:c r="Z313" s="164"/>
      <x:c r="AA313" s="306" t="e">
        <x:f t="shared" si="61"/>
        <x:v>#N/A</x:v>
      </x:c>
      <x:c r="AB313" s="128">
        <x:f t="shared" si="60"/>
        <x:v>0</x:v>
      </x:c>
      <x:c r="AC313" s="165" t="str">
        <x:f t="shared" si="62"/>
        <x:v>0:05</x:v>
      </x:c>
      <x:c r="AD313" s="128" t="s">
        <x:v>2516</x:v>
      </x:c>
      <x:c r="AE313" s="165" t="str">
        <x:f t="shared" si="63"/>
        <x:v>0</x:v>
      </x:c>
      <x:c r="AF313" s="165" t="str">
        <x:f t="shared" si="64"/>
        <x:v>0:00</x:v>
      </x:c>
      <x:c r="AH313" s="163"/>
      <x:c r="AI313" s="162" t="str">
        <x:f t="shared" si="68"/>
        <x:v>RETAIN FILM FOR NEXT SCREENING</x:v>
      </x:c>
      <x:c r="AJ313" s="162" t="str">
        <x:f t="shared" si="69"/>
        <x:v>NEXT SCREENING IS:</x:v>
      </x:c>
      <x:c r="AK313" s="162"/>
      <x:c r="AL313" s="304" t="e">
        <x:f>VLOOKUP($D313,MAIN!$C$2:$BD$1580,11)</x:f>
        <x:v>#N/A</x:v>
      </x:c>
      <x:c r="AM313" s="161" t="e">
        <x:f>VLOOKUP($G313, MAIN!$C$2:$BD$1580,11)</x:f>
        <x:v>#N/A</x:v>
      </x:c>
    </x:row>
    <x:row r="314" spans="1:39" ht="11.25" customHeight="1">
      <x:c r="A314" s="106" t="str">
        <x:f t="shared" si="58"/>
        <x:v xml:space="preserve">  </x:v>
      </x:c>
      <x:c r="B314" s="106" t="str">
        <x:f t="shared" si="59"/>
        <x:v xml:space="preserve">  </x:v>
      </x:c>
      <x:c r="C314" s="106" t="str">
        <x:f t="shared" si="67"/>
        <x:v xml:space="preserve">  </x:v>
      </x:c>
      <x:c r="N314" s="311" t="e">
        <x:f>VLOOKUP($D314,MAIN!$C$2:$BD$1580,12)</x:f>
        <x:v>#N/A</x:v>
      </x:c>
      <x:c r="O314" s="311" t="e">
        <x:f>VLOOKUP($D314,MAIN!$C$2:$BD$114,13)</x:f>
        <x:v>#N/A</x:v>
      </x:c>
      <x:c r="P314" s="312" t="e">
        <x:f>VLOOKUP($D314,MAIN!$C$2:$BD$1580,9)</x:f>
        <x:v>#N/A</x:v>
      </x:c>
      <x:c r="Q314" s="160" t="e">
        <x:f>VLOOKUP($D314,MAIN!$C$2:$BD$1580,4)</x:f>
        <x:v>#N/A</x:v>
      </x:c>
      <x:c r="R314" s="160" t="e">
        <x:f>VLOOKUP($D314,MAIN!$C$2:$BD$1580,18)</x:f>
        <x:v>#N/A</x:v>
      </x:c>
      <x:c r="S314" s="160" t="e">
        <x:f>VLOOKUP($D314,MAIN!$C$2:$BD$1580,5)</x:f>
        <x:v>#N/A</x:v>
      </x:c>
      <x:c r="T314" s="160" t="e">
        <x:f>VLOOKUP($D314,MAIN!$C$2:$BD$114,19)</x:f>
        <x:v>#N/A</x:v>
      </x:c>
      <x:c r="U314" s="160" t="e">
        <x:f>VLOOKUP($D314,MAIN!$C$2:$BD$114,7)</x:f>
        <x:v>#N/A</x:v>
      </x:c>
      <x:c r="V314" s="160" t="e">
        <x:f>VLOOKUP($D314,MAIN!$C$2:$BD$114,8)</x:f>
        <x:v>#N/A</x:v>
      </x:c>
      <x:c r="W314" s="160" t="e">
        <x:f>VLOOKUP($D314,MAIN!$C$2:$BD$114,15)</x:f>
        <x:v>#N/A</x:v>
      </x:c>
      <x:c r="X314" s="160" t="e">
        <x:f>VLOOKUP($D314,MAIN!$C$2:$BD$114,16)</x:f>
        <x:v>#N/A</x:v>
      </x:c>
      <x:c r="Y314" s="160" t="e">
        <x:f>VLOOKUP($D314,MAIN!$C$2:$BD$114,20)</x:f>
        <x:v>#N/A</x:v>
      </x:c>
      <x:c r="Z314" s="164"/>
      <x:c r="AA314" s="306" t="e">
        <x:f t="shared" si="61"/>
        <x:v>#N/A</x:v>
      </x:c>
      <x:c r="AB314" s="128">
        <x:f t="shared" si="60"/>
        <x:v>0</x:v>
      </x:c>
      <x:c r="AC314" s="165" t="str">
        <x:f t="shared" si="62"/>
        <x:v>0:05</x:v>
      </x:c>
      <x:c r="AD314" s="128" t="s">
        <x:v>2516</x:v>
      </x:c>
      <x:c r="AE314" s="165" t="str">
        <x:f t="shared" si="63"/>
        <x:v>0</x:v>
      </x:c>
      <x:c r="AF314" s="165" t="str">
        <x:f t="shared" si="64"/>
        <x:v>0:00</x:v>
      </x:c>
      <x:c r="AH314" s="163"/>
      <x:c r="AI314" s="162" t="str">
        <x:f t="shared" si="68"/>
        <x:v>RETAIN FILM FOR NEXT SCREENING</x:v>
      </x:c>
      <x:c r="AJ314" s="162" t="str">
        <x:f t="shared" si="69"/>
        <x:v>NEXT SCREENING IS:</x:v>
      </x:c>
      <x:c r="AK314" s="162"/>
      <x:c r="AL314" s="304" t="e">
        <x:f>VLOOKUP($D314,MAIN!$C$2:$BD$1580,11)</x:f>
        <x:v>#N/A</x:v>
      </x:c>
      <x:c r="AM314" s="161" t="e">
        <x:f>VLOOKUP($G314, MAIN!$C$2:$BD$1580,11)</x:f>
        <x:v>#N/A</x:v>
      </x:c>
    </x:row>
    <x:row r="315" spans="1:39" ht="11.25" customHeight="1">
      <x:c r="A315" s="106" t="str">
        <x:f t="shared" si="58"/>
        <x:v xml:space="preserve">  </x:v>
      </x:c>
      <x:c r="B315" s="106" t="str">
        <x:f t="shared" si="59"/>
        <x:v xml:space="preserve">  </x:v>
      </x:c>
      <x:c r="C315" s="106" t="str">
        <x:f t="shared" si="67"/>
        <x:v xml:space="preserve">  </x:v>
      </x:c>
      <x:c r="N315" s="311" t="e">
        <x:f>VLOOKUP($D315,MAIN!$C$2:$BD$1580,12)</x:f>
        <x:v>#N/A</x:v>
      </x:c>
      <x:c r="O315" s="311" t="e">
        <x:f>VLOOKUP($D315,MAIN!$C$2:$BD$114,13)</x:f>
        <x:v>#N/A</x:v>
      </x:c>
      <x:c r="P315" s="312" t="e">
        <x:f>VLOOKUP($D315,MAIN!$C$2:$BD$1580,9)</x:f>
        <x:v>#N/A</x:v>
      </x:c>
      <x:c r="Q315" s="160" t="e">
        <x:f>VLOOKUP($D315,MAIN!$C$2:$BD$1580,4)</x:f>
        <x:v>#N/A</x:v>
      </x:c>
      <x:c r="R315" s="160" t="e">
        <x:f>VLOOKUP($D315,MAIN!$C$2:$BD$1580,18)</x:f>
        <x:v>#N/A</x:v>
      </x:c>
      <x:c r="S315" s="160" t="e">
        <x:f>VLOOKUP($D315,MAIN!$C$2:$BD$1580,5)</x:f>
        <x:v>#N/A</x:v>
      </x:c>
      <x:c r="T315" s="160" t="e">
        <x:f>VLOOKUP($D315,MAIN!$C$2:$BD$114,19)</x:f>
        <x:v>#N/A</x:v>
      </x:c>
      <x:c r="U315" s="160" t="e">
        <x:f>VLOOKUP($D315,MAIN!$C$2:$BD$114,7)</x:f>
        <x:v>#N/A</x:v>
      </x:c>
      <x:c r="V315" s="160" t="e">
        <x:f>VLOOKUP($D315,MAIN!$C$2:$BD$114,8)</x:f>
        <x:v>#N/A</x:v>
      </x:c>
      <x:c r="W315" s="160" t="e">
        <x:f>VLOOKUP($D315,MAIN!$C$2:$BD$114,15)</x:f>
        <x:v>#N/A</x:v>
      </x:c>
      <x:c r="X315" s="160" t="e">
        <x:f>VLOOKUP($D315,MAIN!$C$2:$BD$114,16)</x:f>
        <x:v>#N/A</x:v>
      </x:c>
      <x:c r="Y315" s="160" t="e">
        <x:f>VLOOKUP($D315,MAIN!$C$2:$BD$114,20)</x:f>
        <x:v>#N/A</x:v>
      </x:c>
      <x:c r="Z315" s="164"/>
      <x:c r="AA315" s="306" t="e">
        <x:f t="shared" si="61"/>
        <x:v>#N/A</x:v>
      </x:c>
      <x:c r="AB315" s="128">
        <x:f t="shared" si="60"/>
        <x:v>0</x:v>
      </x:c>
      <x:c r="AC315" s="165" t="str">
        <x:f t="shared" si="62"/>
        <x:v>0:05</x:v>
      </x:c>
      <x:c r="AD315" s="128" t="s">
        <x:v>2516</x:v>
      </x:c>
      <x:c r="AE315" s="165" t="str">
        <x:f t="shared" si="63"/>
        <x:v>0</x:v>
      </x:c>
      <x:c r="AF315" s="165" t="str">
        <x:f t="shared" si="64"/>
        <x:v>0:00</x:v>
      </x:c>
      <x:c r="AH315" s="163"/>
      <x:c r="AI315" s="162" t="str">
        <x:f t="shared" si="68"/>
        <x:v>RETAIN FILM FOR NEXT SCREENING</x:v>
      </x:c>
      <x:c r="AJ315" s="162" t="str">
        <x:f t="shared" si="69"/>
        <x:v>NEXT SCREENING IS:</x:v>
      </x:c>
      <x:c r="AK315" s="162"/>
      <x:c r="AL315" s="304" t="e">
        <x:f>VLOOKUP($D315,MAIN!$C$2:$BD$1580,11)</x:f>
        <x:v>#N/A</x:v>
      </x:c>
      <x:c r="AM315" s="161" t="e">
        <x:f>VLOOKUP($G315, MAIN!$C$2:$BD$1580,11)</x:f>
        <x:v>#N/A</x:v>
      </x:c>
    </x:row>
    <x:row r="316" spans="1:39" ht="11.25" customHeight="1">
      <x:c r="A316" s="106" t="str">
        <x:f t="shared" si="58"/>
        <x:v xml:space="preserve">  </x:v>
      </x:c>
      <x:c r="B316" s="106" t="str">
        <x:f t="shared" si="59"/>
        <x:v xml:space="preserve">  </x:v>
      </x:c>
      <x:c r="C316" s="106" t="str">
        <x:f t="shared" si="67"/>
        <x:v xml:space="preserve">  </x:v>
      </x:c>
      <x:c r="N316" s="311" t="e">
        <x:f>VLOOKUP($D316,MAIN!$C$2:$BD$1580,12)</x:f>
        <x:v>#N/A</x:v>
      </x:c>
      <x:c r="O316" s="311" t="e">
        <x:f>VLOOKUP($D316,MAIN!$C$2:$BD$114,13)</x:f>
        <x:v>#N/A</x:v>
      </x:c>
      <x:c r="P316" s="312" t="e">
        <x:f>VLOOKUP($D316,MAIN!$C$2:$BD$1580,9)</x:f>
        <x:v>#N/A</x:v>
      </x:c>
      <x:c r="Q316" s="160" t="e">
        <x:f>VLOOKUP($D316,MAIN!$C$2:$BD$1580,4)</x:f>
        <x:v>#N/A</x:v>
      </x:c>
      <x:c r="R316" s="160" t="e">
        <x:f>VLOOKUP($D316,MAIN!$C$2:$BD$1580,18)</x:f>
        <x:v>#N/A</x:v>
      </x:c>
      <x:c r="S316" s="160" t="e">
        <x:f>VLOOKUP($D316,MAIN!$C$2:$BD$1580,5)</x:f>
        <x:v>#N/A</x:v>
      </x:c>
      <x:c r="T316" s="160" t="e">
        <x:f>VLOOKUP($D316,MAIN!$C$2:$BD$114,19)</x:f>
        <x:v>#N/A</x:v>
      </x:c>
      <x:c r="U316" s="160" t="e">
        <x:f>VLOOKUP($D316,MAIN!$C$2:$BD$114,7)</x:f>
        <x:v>#N/A</x:v>
      </x:c>
      <x:c r="V316" s="160" t="e">
        <x:f>VLOOKUP($D316,MAIN!$C$2:$BD$114,8)</x:f>
        <x:v>#N/A</x:v>
      </x:c>
      <x:c r="W316" s="160" t="e">
        <x:f>VLOOKUP($D316,MAIN!$C$2:$BD$114,15)</x:f>
        <x:v>#N/A</x:v>
      </x:c>
      <x:c r="X316" s="160" t="e">
        <x:f>VLOOKUP($D316,MAIN!$C$2:$BD$114,16)</x:f>
        <x:v>#N/A</x:v>
      </x:c>
      <x:c r="Y316" s="160" t="e">
        <x:f>VLOOKUP($D316,MAIN!$C$2:$BD$114,20)</x:f>
        <x:v>#N/A</x:v>
      </x:c>
      <x:c r="Z316" s="164"/>
      <x:c r="AA316" s="306" t="e">
        <x:f t="shared" si="61"/>
        <x:v>#N/A</x:v>
      </x:c>
      <x:c r="AB316" s="128">
        <x:f t="shared" si="60"/>
        <x:v>0</x:v>
      </x:c>
      <x:c r="AC316" s="165" t="str">
        <x:f t="shared" si="62"/>
        <x:v>0:05</x:v>
      </x:c>
      <x:c r="AD316" s="128" t="s">
        <x:v>2516</x:v>
      </x:c>
      <x:c r="AE316" s="165" t="str">
        <x:f t="shared" si="63"/>
        <x:v>0</x:v>
      </x:c>
      <x:c r="AF316" s="165" t="str">
        <x:f t="shared" si="64"/>
        <x:v>0:00</x:v>
      </x:c>
      <x:c r="AH316" s="163"/>
      <x:c r="AI316" s="162" t="str">
        <x:f t="shared" si="68"/>
        <x:v>RETAIN FILM FOR NEXT SCREENING</x:v>
      </x:c>
      <x:c r="AJ316" s="162" t="str">
        <x:f t="shared" si="69"/>
        <x:v>NEXT SCREENING IS:</x:v>
      </x:c>
      <x:c r="AK316" s="162"/>
      <x:c r="AL316" s="304" t="e">
        <x:f>VLOOKUP($D316,MAIN!$C$2:$BD$1580,11)</x:f>
        <x:v>#N/A</x:v>
      </x:c>
      <x:c r="AM316" s="161" t="e">
        <x:f>VLOOKUP($G316, MAIN!$C$2:$BD$1580,11)</x:f>
        <x:v>#N/A</x:v>
      </x:c>
    </x:row>
    <x:row r="317" spans="1:39" ht="11.25" customHeight="1">
      <x:c r="A317" s="106" t="str">
        <x:f t="shared" si="58"/>
        <x:v xml:space="preserve">  </x:v>
      </x:c>
      <x:c r="B317" s="106" t="str">
        <x:f t="shared" si="59"/>
        <x:v xml:space="preserve">  </x:v>
      </x:c>
      <x:c r="C317" s="106" t="str">
        <x:f t="shared" si="67"/>
        <x:v xml:space="preserve">  </x:v>
      </x:c>
      <x:c r="N317" s="311" t="e">
        <x:f>VLOOKUP($D317,MAIN!$C$2:$BD$1580,12)</x:f>
        <x:v>#N/A</x:v>
      </x:c>
      <x:c r="O317" s="311" t="e">
        <x:f>VLOOKUP($D317,MAIN!$C$2:$BD$114,13)</x:f>
        <x:v>#N/A</x:v>
      </x:c>
      <x:c r="P317" s="312" t="e">
        <x:f>VLOOKUP($D317,MAIN!$C$2:$BD$1580,9)</x:f>
        <x:v>#N/A</x:v>
      </x:c>
      <x:c r="Q317" s="160" t="e">
        <x:f>VLOOKUP($D317,MAIN!$C$2:$BD$1580,4)</x:f>
        <x:v>#N/A</x:v>
      </x:c>
      <x:c r="R317" s="160" t="e">
        <x:f>VLOOKUP($D317,MAIN!$C$2:$BD$1580,18)</x:f>
        <x:v>#N/A</x:v>
      </x:c>
      <x:c r="S317" s="160" t="e">
        <x:f>VLOOKUP($D317,MAIN!$C$2:$BD$1580,5)</x:f>
        <x:v>#N/A</x:v>
      </x:c>
      <x:c r="T317" s="160" t="e">
        <x:f>VLOOKUP($D317,MAIN!$C$2:$BD$114,19)</x:f>
        <x:v>#N/A</x:v>
      </x:c>
      <x:c r="U317" s="160" t="e">
        <x:f>VLOOKUP($D317,MAIN!$C$2:$BD$114,7)</x:f>
        <x:v>#N/A</x:v>
      </x:c>
      <x:c r="V317" s="160" t="e">
        <x:f>VLOOKUP($D317,MAIN!$C$2:$BD$114,8)</x:f>
        <x:v>#N/A</x:v>
      </x:c>
      <x:c r="W317" s="160" t="e">
        <x:f>VLOOKUP($D317,MAIN!$C$2:$BD$114,15)</x:f>
        <x:v>#N/A</x:v>
      </x:c>
      <x:c r="X317" s="160" t="e">
        <x:f>VLOOKUP($D317,MAIN!$C$2:$BD$114,16)</x:f>
        <x:v>#N/A</x:v>
      </x:c>
      <x:c r="Y317" s="160" t="e">
        <x:f>VLOOKUP($D317,MAIN!$C$2:$BD$114,20)</x:f>
        <x:v>#N/A</x:v>
      </x:c>
      <x:c r="Z317" s="164"/>
      <x:c r="AA317" s="306" t="e">
        <x:f t="shared" si="61"/>
        <x:v>#N/A</x:v>
      </x:c>
      <x:c r="AB317" s="128">
        <x:f t="shared" si="60"/>
        <x:v>0</x:v>
      </x:c>
      <x:c r="AC317" s="165" t="str">
        <x:f t="shared" si="62"/>
        <x:v>0:05</x:v>
      </x:c>
      <x:c r="AD317" s="128" t="s">
        <x:v>2516</x:v>
      </x:c>
      <x:c r="AE317" s="165" t="str">
        <x:f t="shared" si="63"/>
        <x:v>0</x:v>
      </x:c>
      <x:c r="AF317" s="165" t="str">
        <x:f t="shared" si="64"/>
        <x:v>0:00</x:v>
      </x:c>
      <x:c r="AH317" s="163"/>
      <x:c r="AI317" s="162" t="str">
        <x:f t="shared" si="68"/>
        <x:v>RETAIN FILM FOR NEXT SCREENING</x:v>
      </x:c>
      <x:c r="AJ317" s="162" t="str">
        <x:f t="shared" si="69"/>
        <x:v>NEXT SCREENING IS:</x:v>
      </x:c>
      <x:c r="AK317" s="162"/>
      <x:c r="AL317" s="304" t="e">
        <x:f>VLOOKUP($D317,MAIN!$C$2:$BD$1580,11)</x:f>
        <x:v>#N/A</x:v>
      </x:c>
      <x:c r="AM317" s="161" t="e">
        <x:f>VLOOKUP($G317, MAIN!$C$2:$BD$1580,11)</x:f>
        <x:v>#N/A</x:v>
      </x:c>
    </x:row>
    <x:row r="318" spans="1:39" ht="11.25" customHeight="1">
      <x:c r="A318" s="106" t="str">
        <x:f t="shared" si="58"/>
        <x:v xml:space="preserve">  </x:v>
      </x:c>
      <x:c r="B318" s="106" t="str">
        <x:f t="shared" si="59"/>
        <x:v xml:space="preserve">  </x:v>
      </x:c>
      <x:c r="C318" s="106" t="str">
        <x:f t="shared" si="67"/>
        <x:v xml:space="preserve">  </x:v>
      </x:c>
      <x:c r="N318" s="311" t="e">
        <x:f>VLOOKUP($D318,MAIN!$C$2:$BD$1580,12)</x:f>
        <x:v>#N/A</x:v>
      </x:c>
      <x:c r="O318" s="311" t="e">
        <x:f>VLOOKUP($D318,MAIN!$C$2:$BD$114,13)</x:f>
        <x:v>#N/A</x:v>
      </x:c>
      <x:c r="P318" s="312" t="e">
        <x:f>VLOOKUP($D318,MAIN!$C$2:$BD$1580,9)</x:f>
        <x:v>#N/A</x:v>
      </x:c>
      <x:c r="Q318" s="160" t="e">
        <x:f>VLOOKUP($D318,MAIN!$C$2:$BD$1580,4)</x:f>
        <x:v>#N/A</x:v>
      </x:c>
      <x:c r="R318" s="160" t="e">
        <x:f>VLOOKUP($D318,MAIN!$C$2:$BD$1580,18)</x:f>
        <x:v>#N/A</x:v>
      </x:c>
      <x:c r="S318" s="160" t="e">
        <x:f>VLOOKUP($D318,MAIN!$C$2:$BD$1580,5)</x:f>
        <x:v>#N/A</x:v>
      </x:c>
      <x:c r="T318" s="160" t="e">
        <x:f>VLOOKUP($D318,MAIN!$C$2:$BD$114,19)</x:f>
        <x:v>#N/A</x:v>
      </x:c>
      <x:c r="U318" s="160" t="e">
        <x:f>VLOOKUP($D318,MAIN!$C$2:$BD$114,7)</x:f>
        <x:v>#N/A</x:v>
      </x:c>
      <x:c r="V318" s="160" t="e">
        <x:f>VLOOKUP($D318,MAIN!$C$2:$BD$114,8)</x:f>
        <x:v>#N/A</x:v>
      </x:c>
      <x:c r="W318" s="160" t="e">
        <x:f>VLOOKUP($D318,MAIN!$C$2:$BD$114,15)</x:f>
        <x:v>#N/A</x:v>
      </x:c>
      <x:c r="X318" s="160" t="e">
        <x:f>VLOOKUP($D318,MAIN!$C$2:$BD$114,16)</x:f>
        <x:v>#N/A</x:v>
      </x:c>
      <x:c r="Y318" s="160" t="e">
        <x:f>VLOOKUP($D318,MAIN!$C$2:$BD$114,20)</x:f>
        <x:v>#N/A</x:v>
      </x:c>
      <x:c r="Z318" s="164"/>
      <x:c r="AA318" s="306" t="e">
        <x:f t="shared" si="61"/>
        <x:v>#N/A</x:v>
      </x:c>
      <x:c r="AB318" s="128">
        <x:f t="shared" si="60"/>
        <x:v>0</x:v>
      </x:c>
      <x:c r="AC318" s="165" t="str">
        <x:f t="shared" si="62"/>
        <x:v>0:05</x:v>
      </x:c>
      <x:c r="AD318" s="128" t="s">
        <x:v>2516</x:v>
      </x:c>
      <x:c r="AE318" s="165" t="str">
        <x:f t="shared" si="63"/>
        <x:v>0</x:v>
      </x:c>
      <x:c r="AF318" s="165" t="str">
        <x:f t="shared" si="64"/>
        <x:v>0:00</x:v>
      </x:c>
      <x:c r="AH318" s="163"/>
      <x:c r="AI318" s="162" t="str">
        <x:f t="shared" si="68"/>
        <x:v>RETAIN FILM FOR NEXT SCREENING</x:v>
      </x:c>
      <x:c r="AJ318" s="162" t="str">
        <x:f t="shared" si="69"/>
        <x:v>NEXT SCREENING IS:</x:v>
      </x:c>
      <x:c r="AK318" s="162"/>
      <x:c r="AL318" s="304" t="e">
        <x:f>VLOOKUP($D318,MAIN!$C$2:$BD$1580,11)</x:f>
        <x:v>#N/A</x:v>
      </x:c>
      <x:c r="AM318" s="161" t="e">
        <x:f>VLOOKUP($G318, MAIN!$C$2:$BD$1580,11)</x:f>
        <x:v>#N/A</x:v>
      </x:c>
    </x:row>
    <x:row r="319" spans="1:39" ht="11.25" customHeight="1">
      <x:c r="A319" s="106" t="str">
        <x:f t="shared" si="58"/>
        <x:v xml:space="preserve">  </x:v>
      </x:c>
      <x:c r="B319" s="106" t="str">
        <x:f t="shared" si="59"/>
        <x:v xml:space="preserve">  </x:v>
      </x:c>
      <x:c r="C319" s="106" t="str">
        <x:f t="shared" si="67"/>
        <x:v xml:space="preserve">  </x:v>
      </x:c>
      <x:c r="N319" s="311" t="e">
        <x:f>VLOOKUP($D319,MAIN!$C$2:$BD$1580,12)</x:f>
        <x:v>#N/A</x:v>
      </x:c>
      <x:c r="O319" s="311" t="e">
        <x:f>VLOOKUP($D319,MAIN!$C$2:$BD$114,13)</x:f>
        <x:v>#N/A</x:v>
      </x:c>
      <x:c r="P319" s="312" t="e">
        <x:f>VLOOKUP($D319,MAIN!$C$2:$BD$1580,9)</x:f>
        <x:v>#N/A</x:v>
      </x:c>
      <x:c r="Q319" s="160" t="e">
        <x:f>VLOOKUP($D319,MAIN!$C$2:$BD$1580,4)</x:f>
        <x:v>#N/A</x:v>
      </x:c>
      <x:c r="R319" s="160" t="e">
        <x:f>VLOOKUP($D319,MAIN!$C$2:$BD$1580,18)</x:f>
        <x:v>#N/A</x:v>
      </x:c>
      <x:c r="S319" s="160" t="e">
        <x:f>VLOOKUP($D319,MAIN!$C$2:$BD$1580,5)</x:f>
        <x:v>#N/A</x:v>
      </x:c>
      <x:c r="T319" s="160" t="e">
        <x:f>VLOOKUP($D319,MAIN!$C$2:$BD$114,19)</x:f>
        <x:v>#N/A</x:v>
      </x:c>
      <x:c r="U319" s="160" t="e">
        <x:f>VLOOKUP($D319,MAIN!$C$2:$BD$114,7)</x:f>
        <x:v>#N/A</x:v>
      </x:c>
      <x:c r="V319" s="160" t="e">
        <x:f>VLOOKUP($D319,MAIN!$C$2:$BD$114,8)</x:f>
        <x:v>#N/A</x:v>
      </x:c>
      <x:c r="W319" s="160" t="e">
        <x:f>VLOOKUP($D319,MAIN!$C$2:$BD$114,15)</x:f>
        <x:v>#N/A</x:v>
      </x:c>
      <x:c r="X319" s="160" t="e">
        <x:f>VLOOKUP($D319,MAIN!$C$2:$BD$114,16)</x:f>
        <x:v>#N/A</x:v>
      </x:c>
      <x:c r="Y319" s="160" t="e">
        <x:f>VLOOKUP($D319,MAIN!$C$2:$BD$114,20)</x:f>
        <x:v>#N/A</x:v>
      </x:c>
      <x:c r="Z319" s="164"/>
      <x:c r="AA319" s="306" t="e">
        <x:f t="shared" si="61"/>
        <x:v>#N/A</x:v>
      </x:c>
      <x:c r="AB319" s="128">
        <x:f t="shared" si="60"/>
        <x:v>0</x:v>
      </x:c>
      <x:c r="AC319" s="165" t="str">
        <x:f t="shared" si="62"/>
        <x:v>0:05</x:v>
      </x:c>
      <x:c r="AD319" s="128" t="s">
        <x:v>2516</x:v>
      </x:c>
      <x:c r="AE319" s="165" t="str">
        <x:f t="shared" si="63"/>
        <x:v>0</x:v>
      </x:c>
      <x:c r="AF319" s="165" t="str">
        <x:f t="shared" si="64"/>
        <x:v>0:00</x:v>
      </x:c>
      <x:c r="AH319" s="163"/>
      <x:c r="AI319" s="162" t="str">
        <x:f t="shared" si="68"/>
        <x:v>RETAIN FILM FOR NEXT SCREENING</x:v>
      </x:c>
      <x:c r="AJ319" s="162" t="str">
        <x:f t="shared" si="69"/>
        <x:v>NEXT SCREENING IS:</x:v>
      </x:c>
      <x:c r="AK319" s="162"/>
      <x:c r="AL319" s="304" t="e">
        <x:f>VLOOKUP($D319,MAIN!$C$2:$BD$1580,11)</x:f>
        <x:v>#N/A</x:v>
      </x:c>
      <x:c r="AM319" s="161" t="e">
        <x:f>VLOOKUP($G319, MAIN!$C$2:$BD$1580,11)</x:f>
        <x:v>#N/A</x:v>
      </x:c>
    </x:row>
    <x:row r="320" spans="1:39" ht="11.25" customHeight="1">
      <x:c r="A320" s="106" t="str">
        <x:f t="shared" si="58"/>
        <x:v xml:space="preserve">  </x:v>
      </x:c>
      <x:c r="B320" s="106" t="str">
        <x:f t="shared" si="59"/>
        <x:v xml:space="preserve">  </x:v>
      </x:c>
      <x:c r="C320" s="106" t="str">
        <x:f t="shared" si="67"/>
        <x:v xml:space="preserve">  </x:v>
      </x:c>
      <x:c r="N320" s="311" t="e">
        <x:f>VLOOKUP($D320,MAIN!$C$2:$BD$1580,12)</x:f>
        <x:v>#N/A</x:v>
      </x:c>
      <x:c r="O320" s="311" t="e">
        <x:f>VLOOKUP($D320,MAIN!$C$2:$BD$114,13)</x:f>
        <x:v>#N/A</x:v>
      </x:c>
      <x:c r="P320" s="312" t="e">
        <x:f>VLOOKUP($D320,MAIN!$C$2:$BD$1580,9)</x:f>
        <x:v>#N/A</x:v>
      </x:c>
      <x:c r="Q320" s="160" t="e">
        <x:f>VLOOKUP($D320,MAIN!$C$2:$BD$1580,4)</x:f>
        <x:v>#N/A</x:v>
      </x:c>
      <x:c r="R320" s="160" t="e">
        <x:f>VLOOKUP($D320,MAIN!$C$2:$BD$1580,18)</x:f>
        <x:v>#N/A</x:v>
      </x:c>
      <x:c r="S320" s="160" t="e">
        <x:f>VLOOKUP($D320,MAIN!$C$2:$BD$1580,5)</x:f>
        <x:v>#N/A</x:v>
      </x:c>
      <x:c r="T320" s="160" t="e">
        <x:f>VLOOKUP($D320,MAIN!$C$2:$BD$114,19)</x:f>
        <x:v>#N/A</x:v>
      </x:c>
      <x:c r="U320" s="160" t="e">
        <x:f>VLOOKUP($D320,MAIN!$C$2:$BD$114,7)</x:f>
        <x:v>#N/A</x:v>
      </x:c>
      <x:c r="V320" s="160" t="e">
        <x:f>VLOOKUP($D320,MAIN!$C$2:$BD$114,8)</x:f>
        <x:v>#N/A</x:v>
      </x:c>
      <x:c r="W320" s="160" t="e">
        <x:f>VLOOKUP($D320,MAIN!$C$2:$BD$114,15)</x:f>
        <x:v>#N/A</x:v>
      </x:c>
      <x:c r="X320" s="160" t="e">
        <x:f>VLOOKUP($D320,MAIN!$C$2:$BD$114,16)</x:f>
        <x:v>#N/A</x:v>
      </x:c>
      <x:c r="Y320" s="160" t="e">
        <x:f>VLOOKUP($D320,MAIN!$C$2:$BD$114,20)</x:f>
        <x:v>#N/A</x:v>
      </x:c>
      <x:c r="Z320" s="164"/>
      <x:c r="AA320" s="306" t="e">
        <x:f t="shared" si="61"/>
        <x:v>#N/A</x:v>
      </x:c>
      <x:c r="AB320" s="128">
        <x:f t="shared" si="60"/>
        <x:v>0</x:v>
      </x:c>
      <x:c r="AC320" s="165" t="str">
        <x:f t="shared" si="62"/>
        <x:v>0:05</x:v>
      </x:c>
      <x:c r="AD320" s="128" t="s">
        <x:v>2516</x:v>
      </x:c>
      <x:c r="AE320" s="165" t="str">
        <x:f t="shared" si="63"/>
        <x:v>0</x:v>
      </x:c>
      <x:c r="AF320" s="165" t="str">
        <x:f t="shared" si="64"/>
        <x:v>0:00</x:v>
      </x:c>
      <x:c r="AH320" s="163"/>
      <x:c r="AI320" s="162" t="str">
        <x:f t="shared" si="68"/>
        <x:v>RETAIN FILM FOR NEXT SCREENING</x:v>
      </x:c>
      <x:c r="AJ320" s="162" t="str">
        <x:f t="shared" si="69"/>
        <x:v>NEXT SCREENING IS:</x:v>
      </x:c>
      <x:c r="AK320" s="162"/>
      <x:c r="AL320" s="304" t="e">
        <x:f>VLOOKUP($D320,MAIN!$C$2:$BD$1580,11)</x:f>
        <x:v>#N/A</x:v>
      </x:c>
      <x:c r="AM320" s="161" t="e">
        <x:f>VLOOKUP($G320, MAIN!$C$2:$BD$1580,11)</x:f>
        <x:v>#N/A</x:v>
      </x:c>
    </x:row>
    <x:row r="321" spans="1:39" ht="11.25" customHeight="1">
      <x:c r="A321" s="106" t="str">
        <x:f t="shared" si="58"/>
        <x:v xml:space="preserve">  </x:v>
      </x:c>
      <x:c r="B321" s="106" t="str">
        <x:f t="shared" si="59"/>
        <x:v xml:space="preserve">  </x:v>
      </x:c>
      <x:c r="C321" s="106" t="str">
        <x:f t="shared" si="67"/>
        <x:v xml:space="preserve">  </x:v>
      </x:c>
      <x:c r="N321" s="311" t="e">
        <x:f>VLOOKUP($D321,MAIN!$C$2:$BD$1580,12)</x:f>
        <x:v>#N/A</x:v>
      </x:c>
      <x:c r="O321" s="311" t="e">
        <x:f>VLOOKUP($D321,MAIN!$C$2:$BD$114,13)</x:f>
        <x:v>#N/A</x:v>
      </x:c>
      <x:c r="P321" s="312" t="e">
        <x:f>VLOOKUP($D321,MAIN!$C$2:$BD$1580,9)</x:f>
        <x:v>#N/A</x:v>
      </x:c>
      <x:c r="Q321" s="160" t="e">
        <x:f>VLOOKUP($D321,MAIN!$C$2:$BD$1580,4)</x:f>
        <x:v>#N/A</x:v>
      </x:c>
      <x:c r="R321" s="160" t="e">
        <x:f>VLOOKUP($D321,MAIN!$C$2:$BD$1580,18)</x:f>
        <x:v>#N/A</x:v>
      </x:c>
      <x:c r="S321" s="160" t="e">
        <x:f>VLOOKUP($D321,MAIN!$C$2:$BD$1580,5)</x:f>
        <x:v>#N/A</x:v>
      </x:c>
      <x:c r="T321" s="160" t="e">
        <x:f>VLOOKUP($D321,MAIN!$C$2:$BD$114,19)</x:f>
        <x:v>#N/A</x:v>
      </x:c>
      <x:c r="U321" s="160" t="e">
        <x:f>VLOOKUP($D321,MAIN!$C$2:$BD$114,7)</x:f>
        <x:v>#N/A</x:v>
      </x:c>
      <x:c r="V321" s="160" t="e">
        <x:f>VLOOKUP($D321,MAIN!$C$2:$BD$114,8)</x:f>
        <x:v>#N/A</x:v>
      </x:c>
      <x:c r="W321" s="160" t="e">
        <x:f>VLOOKUP($D321,MAIN!$C$2:$BD$114,15)</x:f>
        <x:v>#N/A</x:v>
      </x:c>
      <x:c r="X321" s="160" t="e">
        <x:f>VLOOKUP($D321,MAIN!$C$2:$BD$114,16)</x:f>
        <x:v>#N/A</x:v>
      </x:c>
      <x:c r="Y321" s="160" t="e">
        <x:f>VLOOKUP($D321,MAIN!$C$2:$BD$114,20)</x:f>
        <x:v>#N/A</x:v>
      </x:c>
      <x:c r="Z321" s="164"/>
      <x:c r="AA321" s="306" t="e">
        <x:f t="shared" si="61"/>
        <x:v>#N/A</x:v>
      </x:c>
      <x:c r="AB321" s="128">
        <x:f t="shared" si="60"/>
        <x:v>0</x:v>
      </x:c>
      <x:c r="AC321" s="165" t="str">
        <x:f t="shared" si="62"/>
        <x:v>0:05</x:v>
      </x:c>
      <x:c r="AD321" s="128" t="s">
        <x:v>2516</x:v>
      </x:c>
      <x:c r="AE321" s="165" t="str">
        <x:f t="shared" si="63"/>
        <x:v>0</x:v>
      </x:c>
      <x:c r="AF321" s="165" t="str">
        <x:f t="shared" si="64"/>
        <x:v>0:00</x:v>
      </x:c>
      <x:c r="AH321" s="163"/>
      <x:c r="AI321" s="162" t="str">
        <x:f t="shared" si="68"/>
        <x:v>RETAIN FILM FOR NEXT SCREENING</x:v>
      </x:c>
      <x:c r="AJ321" s="162" t="str">
        <x:f t="shared" si="69"/>
        <x:v>NEXT SCREENING IS:</x:v>
      </x:c>
      <x:c r="AK321" s="162"/>
      <x:c r="AL321" s="304" t="e">
        <x:f>VLOOKUP($D321,MAIN!$C$2:$BD$1580,11)</x:f>
        <x:v>#N/A</x:v>
      </x:c>
      <x:c r="AM321" s="161" t="e">
        <x:f>VLOOKUP($G321, MAIN!$C$2:$BD$1580,11)</x:f>
        <x:v>#N/A</x:v>
      </x:c>
    </x:row>
    <x:row r="322" spans="1:39" ht="11.25" customHeight="1">
      <x:c r="A322" s="106" t="str">
        <x:f t="shared" ref="A322:A385" si="70">D322&amp;" "&amp;I322&amp;" "&amp;J322</x:f>
        <x:v xml:space="preserve">  </x:v>
      </x:c>
      <x:c r="B322" s="106" t="str">
        <x:f t="shared" ref="B322:B385" si="71">J322&amp;" "&amp;I322&amp;" "&amp;L322</x:f>
        <x:v xml:space="preserve">  </x:v>
      </x:c>
      <x:c r="C322" s="106" t="str">
        <x:f t="shared" si="67"/>
        <x:v xml:space="preserve">  </x:v>
      </x:c>
      <x:c r="N322" s="311" t="e">
        <x:f>VLOOKUP($D322,MAIN!$C$2:$BD$1580,12)</x:f>
        <x:v>#N/A</x:v>
      </x:c>
      <x:c r="O322" s="311" t="e">
        <x:f>VLOOKUP($D322,MAIN!$C$2:$BD$114,13)</x:f>
        <x:v>#N/A</x:v>
      </x:c>
      <x:c r="P322" s="312" t="e">
        <x:f>VLOOKUP($D322,MAIN!$C$2:$BD$1580,9)</x:f>
        <x:v>#N/A</x:v>
      </x:c>
      <x:c r="Q322" s="160" t="e">
        <x:f>VLOOKUP($D322,MAIN!$C$2:$BD$1580,4)</x:f>
        <x:v>#N/A</x:v>
      </x:c>
      <x:c r="R322" s="160" t="e">
        <x:f>VLOOKUP($D322,MAIN!$C$2:$BD$1580,18)</x:f>
        <x:v>#N/A</x:v>
      </x:c>
      <x:c r="S322" s="160" t="e">
        <x:f>VLOOKUP($D322,MAIN!$C$2:$BD$1580,5)</x:f>
        <x:v>#N/A</x:v>
      </x:c>
      <x:c r="T322" s="160" t="e">
        <x:f>VLOOKUP($D322,MAIN!$C$2:$BD$114,19)</x:f>
        <x:v>#N/A</x:v>
      </x:c>
      <x:c r="U322" s="160" t="e">
        <x:f>VLOOKUP($D322,MAIN!$C$2:$BD$114,7)</x:f>
        <x:v>#N/A</x:v>
      </x:c>
      <x:c r="V322" s="160" t="e">
        <x:f>VLOOKUP($D322,MAIN!$C$2:$BD$114,8)</x:f>
        <x:v>#N/A</x:v>
      </x:c>
      <x:c r="W322" s="160" t="e">
        <x:f>VLOOKUP($D322,MAIN!$C$2:$BD$114,15)</x:f>
        <x:v>#N/A</x:v>
      </x:c>
      <x:c r="X322" s="160" t="e">
        <x:f>VLOOKUP($D322,MAIN!$C$2:$BD$114,16)</x:f>
        <x:v>#N/A</x:v>
      </x:c>
      <x:c r="Y322" s="160" t="e">
        <x:f>VLOOKUP($D322,MAIN!$C$2:$BD$114,20)</x:f>
        <x:v>#N/A</x:v>
      </x:c>
      <x:c r="Z322" s="164"/>
      <x:c r="AA322" s="306" t="e">
        <x:f t="shared" si="61"/>
        <x:v>#N/A</x:v>
      </x:c>
      <x:c r="AB322" s="128">
        <x:f t="shared" si="60"/>
        <x:v>0</x:v>
      </x:c>
      <x:c r="AC322" s="165" t="str">
        <x:f t="shared" si="62"/>
        <x:v>0:05</x:v>
      </x:c>
      <x:c r="AD322" s="128" t="s">
        <x:v>2516</x:v>
      </x:c>
      <x:c r="AE322" s="165" t="str">
        <x:f t="shared" si="63"/>
        <x:v>0</x:v>
      </x:c>
      <x:c r="AF322" s="165" t="str">
        <x:f t="shared" si="64"/>
        <x:v>0:00</x:v>
      </x:c>
      <x:c r="AH322" s="163"/>
      <x:c r="AI322" s="162" t="str">
        <x:f t="shared" si="68"/>
        <x:v>RETAIN FILM FOR NEXT SCREENING</x:v>
      </x:c>
      <x:c r="AJ322" s="162" t="str">
        <x:f t="shared" si="69"/>
        <x:v>NEXT SCREENING IS:</x:v>
      </x:c>
      <x:c r="AK322" s="162"/>
      <x:c r="AL322" s="304" t="e">
        <x:f>VLOOKUP($D322,MAIN!$C$2:$BD$1580,11)</x:f>
        <x:v>#N/A</x:v>
      </x:c>
      <x:c r="AM322" s="161" t="e">
        <x:f>VLOOKUP($G322, MAIN!$C$2:$BD$1580,11)</x:f>
        <x:v>#N/A</x:v>
      </x:c>
    </x:row>
    <x:row r="323" spans="1:39" ht="11.25" customHeight="1">
      <x:c r="A323" s="106" t="str">
        <x:f t="shared" si="70"/>
        <x:v xml:space="preserve">  </x:v>
      </x:c>
      <x:c r="B323" s="106" t="str">
        <x:f t="shared" si="71"/>
        <x:v xml:space="preserve">  </x:v>
      </x:c>
      <x:c r="C323" s="106" t="str">
        <x:f t="shared" si="67"/>
        <x:v xml:space="preserve">  </x:v>
      </x:c>
      <x:c r="N323" s="311" t="e">
        <x:f>VLOOKUP($D323,MAIN!$C$2:$BD$1580,12)</x:f>
        <x:v>#N/A</x:v>
      </x:c>
      <x:c r="O323" s="311" t="e">
        <x:f>VLOOKUP($D323,MAIN!$C$2:$BD$114,13)</x:f>
        <x:v>#N/A</x:v>
      </x:c>
      <x:c r="P323" s="312" t="e">
        <x:f>VLOOKUP($D323,MAIN!$C$2:$BD$1580,9)</x:f>
        <x:v>#N/A</x:v>
      </x:c>
      <x:c r="Q323" s="160" t="e">
        <x:f>VLOOKUP($D323,MAIN!$C$2:$BD$1580,4)</x:f>
        <x:v>#N/A</x:v>
      </x:c>
      <x:c r="R323" s="160" t="e">
        <x:f>VLOOKUP($D323,MAIN!$C$2:$BD$1580,18)</x:f>
        <x:v>#N/A</x:v>
      </x:c>
      <x:c r="S323" s="160" t="e">
        <x:f>VLOOKUP($D323,MAIN!$C$2:$BD$1580,5)</x:f>
        <x:v>#N/A</x:v>
      </x:c>
      <x:c r="T323" s="160" t="e">
        <x:f>VLOOKUP($D323,MAIN!$C$2:$BD$114,19)</x:f>
        <x:v>#N/A</x:v>
      </x:c>
      <x:c r="U323" s="160" t="e">
        <x:f>VLOOKUP($D323,MAIN!$C$2:$BD$114,7)</x:f>
        <x:v>#N/A</x:v>
      </x:c>
      <x:c r="V323" s="160" t="e">
        <x:f>VLOOKUP($D323,MAIN!$C$2:$BD$114,8)</x:f>
        <x:v>#N/A</x:v>
      </x:c>
      <x:c r="W323" s="160" t="e">
        <x:f>VLOOKUP($D323,MAIN!$C$2:$BD$114,15)</x:f>
        <x:v>#N/A</x:v>
      </x:c>
      <x:c r="X323" s="160" t="e">
        <x:f>VLOOKUP($D323,MAIN!$C$2:$BD$114,16)</x:f>
        <x:v>#N/A</x:v>
      </x:c>
      <x:c r="Y323" s="160" t="e">
        <x:f>VLOOKUP($D323,MAIN!$C$2:$BD$114,20)</x:f>
        <x:v>#N/A</x:v>
      </x:c>
      <x:c r="Z323" s="164"/>
      <x:c r="AA323" s="306" t="e">
        <x:f t="shared" si="61"/>
        <x:v>#N/A</x:v>
      </x:c>
      <x:c r="AB323" s="128">
        <x:f t="shared" si="60"/>
        <x:v>0</x:v>
      </x:c>
      <x:c r="AC323" s="165" t="str">
        <x:f t="shared" si="62"/>
        <x:v>0:05</x:v>
      </x:c>
      <x:c r="AD323" s="128" t="s">
        <x:v>2516</x:v>
      </x:c>
      <x:c r="AE323" s="165" t="str">
        <x:f t="shared" si="63"/>
        <x:v>0</x:v>
      </x:c>
      <x:c r="AF323" s="165" t="str">
        <x:f t="shared" si="64"/>
        <x:v>0:00</x:v>
      </x:c>
      <x:c r="AH323" s="163"/>
      <x:c r="AI323" s="162" t="str">
        <x:f t="shared" si="68"/>
        <x:v>RETAIN FILM FOR NEXT SCREENING</x:v>
      </x:c>
      <x:c r="AJ323" s="162" t="str">
        <x:f t="shared" si="69"/>
        <x:v>NEXT SCREENING IS:</x:v>
      </x:c>
      <x:c r="AK323" s="162"/>
      <x:c r="AL323" s="304" t="e">
        <x:f>VLOOKUP($D323,MAIN!$C$2:$BD$1580,11)</x:f>
        <x:v>#N/A</x:v>
      </x:c>
      <x:c r="AM323" s="161" t="e">
        <x:f>VLOOKUP($G323, MAIN!$C$2:$BD$1580,11)</x:f>
        <x:v>#N/A</x:v>
      </x:c>
    </x:row>
    <x:row r="324" spans="1:39" ht="11.25" customHeight="1">
      <x:c r="A324" s="106" t="str">
        <x:f t="shared" si="70"/>
        <x:v xml:space="preserve">  </x:v>
      </x:c>
      <x:c r="B324" s="106" t="str">
        <x:f t="shared" si="71"/>
        <x:v xml:space="preserve">  </x:v>
      </x:c>
      <x:c r="C324" s="106" t="str">
        <x:f t="shared" si="67"/>
        <x:v xml:space="preserve">  </x:v>
      </x:c>
      <x:c r="N324" s="311" t="e">
        <x:f>VLOOKUP($D324,MAIN!$C$2:$BD$1580,12)</x:f>
        <x:v>#N/A</x:v>
      </x:c>
      <x:c r="O324" s="311" t="e">
        <x:f>VLOOKUP($D324,MAIN!$C$2:$BD$114,13)</x:f>
        <x:v>#N/A</x:v>
      </x:c>
      <x:c r="P324" s="312" t="e">
        <x:f>VLOOKUP($D324,MAIN!$C$2:$BD$1580,9)</x:f>
        <x:v>#N/A</x:v>
      </x:c>
      <x:c r="Q324" s="160" t="e">
        <x:f>VLOOKUP($D324,MAIN!$C$2:$BD$1580,4)</x:f>
        <x:v>#N/A</x:v>
      </x:c>
      <x:c r="R324" s="160" t="e">
        <x:f>VLOOKUP($D324,MAIN!$C$2:$BD$1580,18)</x:f>
        <x:v>#N/A</x:v>
      </x:c>
      <x:c r="S324" s="160" t="e">
        <x:f>VLOOKUP($D324,MAIN!$C$2:$BD$1580,5)</x:f>
        <x:v>#N/A</x:v>
      </x:c>
      <x:c r="T324" s="160" t="e">
        <x:f>VLOOKUP($D324,MAIN!$C$2:$BD$114,19)</x:f>
        <x:v>#N/A</x:v>
      </x:c>
      <x:c r="U324" s="160" t="e">
        <x:f>VLOOKUP($D324,MAIN!$C$2:$BD$114,7)</x:f>
        <x:v>#N/A</x:v>
      </x:c>
      <x:c r="V324" s="160" t="e">
        <x:f>VLOOKUP($D324,MAIN!$C$2:$BD$114,8)</x:f>
        <x:v>#N/A</x:v>
      </x:c>
      <x:c r="W324" s="160" t="e">
        <x:f>VLOOKUP($D324,MAIN!$C$2:$BD$114,15)</x:f>
        <x:v>#N/A</x:v>
      </x:c>
      <x:c r="X324" s="160" t="e">
        <x:f>VLOOKUP($D324,MAIN!$C$2:$BD$114,16)</x:f>
        <x:v>#N/A</x:v>
      </x:c>
      <x:c r="Y324" s="160" t="e">
        <x:f>VLOOKUP($D324,MAIN!$C$2:$BD$114,20)</x:f>
        <x:v>#N/A</x:v>
      </x:c>
      <x:c r="Z324" s="164"/>
      <x:c r="AA324" s="306" t="e">
        <x:f t="shared" ref="AA324:AA385" si="72">J324+AL324+AE324+AC324+AF324+AM324</x:f>
        <x:v>#N/A</x:v>
      </x:c>
      <x:c r="AB324" s="128">
        <x:f t="shared" si="60"/>
        <x:v>0</x:v>
      </x:c>
      <x:c r="AC324" s="165" t="str">
        <x:f t="shared" si="62"/>
        <x:v>0:05</x:v>
      </x:c>
      <x:c r="AD324" s="128" t="s">
        <x:v>2516</x:v>
      </x:c>
      <x:c r="AE324" s="165" t="str">
        <x:f t="shared" si="63"/>
        <x:v>0</x:v>
      </x:c>
      <x:c r="AF324" s="165" t="str">
        <x:f t="shared" si="64"/>
        <x:v>0:00</x:v>
      </x:c>
      <x:c r="AH324" s="163"/>
      <x:c r="AI324" s="162" t="str">
        <x:f t="shared" si="68"/>
        <x:v>RETAIN FILM FOR NEXT SCREENING</x:v>
      </x:c>
      <x:c r="AJ324" s="162" t="str">
        <x:f t="shared" si="69"/>
        <x:v>NEXT SCREENING IS:</x:v>
      </x:c>
      <x:c r="AK324" s="162"/>
      <x:c r="AL324" s="304" t="e">
        <x:f>VLOOKUP($D324,MAIN!$C$2:$BD$1580,11)</x:f>
        <x:v>#N/A</x:v>
      </x:c>
      <x:c r="AM324" s="161" t="e">
        <x:f>VLOOKUP($G324, MAIN!$C$2:$BD$1580,11)</x:f>
        <x:v>#N/A</x:v>
      </x:c>
    </x:row>
    <x:row r="325" spans="1:39" ht="11.25" customHeight="1">
      <x:c r="A325" s="106" t="str">
        <x:f t="shared" si="70"/>
        <x:v xml:space="preserve">  </x:v>
      </x:c>
      <x:c r="B325" s="106" t="str">
        <x:f t="shared" si="71"/>
        <x:v xml:space="preserve">  </x:v>
      </x:c>
      <x:c r="C325" s="106" t="str">
        <x:f t="shared" si="67"/>
        <x:v xml:space="preserve">  </x:v>
      </x:c>
      <x:c r="N325" s="311" t="e">
        <x:f>VLOOKUP($D325,MAIN!$C$2:$BD$1580,12)</x:f>
        <x:v>#N/A</x:v>
      </x:c>
      <x:c r="O325" s="311" t="e">
        <x:f>VLOOKUP($D325,MAIN!$C$2:$BD$114,13)</x:f>
        <x:v>#N/A</x:v>
      </x:c>
      <x:c r="P325" s="312" t="e">
        <x:f>VLOOKUP($D325,MAIN!$C$2:$BD$1580,9)</x:f>
        <x:v>#N/A</x:v>
      </x:c>
      <x:c r="Q325" s="160" t="e">
        <x:f>VLOOKUP($D325,MAIN!$C$2:$BD$1580,4)</x:f>
        <x:v>#N/A</x:v>
      </x:c>
      <x:c r="R325" s="160" t="e">
        <x:f>VLOOKUP($D325,MAIN!$C$2:$BD$1580,18)</x:f>
        <x:v>#N/A</x:v>
      </x:c>
      <x:c r="S325" s="160" t="e">
        <x:f>VLOOKUP($D325,MAIN!$C$2:$BD$1580,5)</x:f>
        <x:v>#N/A</x:v>
      </x:c>
      <x:c r="T325" s="160" t="e">
        <x:f>VLOOKUP($D325,MAIN!$C$2:$BD$114,19)</x:f>
        <x:v>#N/A</x:v>
      </x:c>
      <x:c r="U325" s="160" t="e">
        <x:f>VLOOKUP($D325,MAIN!$C$2:$BD$114,7)</x:f>
        <x:v>#N/A</x:v>
      </x:c>
      <x:c r="V325" s="160" t="e">
        <x:f>VLOOKUP($D325,MAIN!$C$2:$BD$114,8)</x:f>
        <x:v>#N/A</x:v>
      </x:c>
      <x:c r="W325" s="160" t="e">
        <x:f>VLOOKUP($D325,MAIN!$C$2:$BD$114,15)</x:f>
        <x:v>#N/A</x:v>
      </x:c>
      <x:c r="X325" s="160" t="e">
        <x:f>VLOOKUP($D325,MAIN!$C$2:$BD$114,16)</x:f>
        <x:v>#N/A</x:v>
      </x:c>
      <x:c r="Y325" s="160" t="e">
        <x:f>VLOOKUP($D325,MAIN!$C$2:$BD$114,20)</x:f>
        <x:v>#N/A</x:v>
      </x:c>
      <x:c r="Z325" s="164"/>
      <x:c r="AA325" s="306" t="e">
        <x:f t="shared" si="72"/>
        <x:v>#N/A</x:v>
      </x:c>
      <x:c r="AB325" s="128">
        <x:f t="shared" si="60"/>
        <x:v>0</x:v>
      </x:c>
      <x:c r="AC325" s="165" t="str">
        <x:f t="shared" si="62"/>
        <x:v>0:05</x:v>
      </x:c>
      <x:c r="AD325" s="128" t="s">
        <x:v>2516</x:v>
      </x:c>
      <x:c r="AE325" s="165" t="str">
        <x:f t="shared" si="63"/>
        <x:v>0</x:v>
      </x:c>
      <x:c r="AF325" s="165" t="str">
        <x:f t="shared" si="64"/>
        <x:v>0:00</x:v>
      </x:c>
      <x:c r="AH325" s="163"/>
      <x:c r="AI325" s="162" t="str">
        <x:f t="shared" si="68"/>
        <x:v>RETAIN FILM FOR NEXT SCREENING</x:v>
      </x:c>
      <x:c r="AJ325" s="162" t="str">
        <x:f t="shared" si="69"/>
        <x:v>NEXT SCREENING IS:</x:v>
      </x:c>
      <x:c r="AK325" s="162"/>
      <x:c r="AL325" s="304" t="e">
        <x:f>VLOOKUP($D325,MAIN!$C$2:$BD$1580,11)</x:f>
        <x:v>#N/A</x:v>
      </x:c>
      <x:c r="AM325" s="161" t="e">
        <x:f>VLOOKUP($G325, MAIN!$C$2:$BD$1580,11)</x:f>
        <x:v>#N/A</x:v>
      </x:c>
    </x:row>
    <x:row r="326" spans="1:39" ht="11.25" customHeight="1">
      <x:c r="A326" s="106" t="str">
        <x:f t="shared" si="70"/>
        <x:v xml:space="preserve">  </x:v>
      </x:c>
      <x:c r="B326" s="106" t="str">
        <x:f t="shared" si="71"/>
        <x:v xml:space="preserve">  </x:v>
      </x:c>
      <x:c r="C326" s="106" t="str">
        <x:f t="shared" si="67"/>
        <x:v xml:space="preserve">  </x:v>
      </x:c>
      <x:c r="N326" s="311" t="e">
        <x:f>VLOOKUP($D326,MAIN!$C$2:$BD$1580,12)</x:f>
        <x:v>#N/A</x:v>
      </x:c>
      <x:c r="O326" s="311" t="e">
        <x:f>VLOOKUP($D326,MAIN!$C$2:$BD$114,13)</x:f>
        <x:v>#N/A</x:v>
      </x:c>
      <x:c r="P326" s="312" t="e">
        <x:f>VLOOKUP($D326,MAIN!$C$2:$BD$1580,9)</x:f>
        <x:v>#N/A</x:v>
      </x:c>
      <x:c r="Q326" s="160" t="e">
        <x:f>VLOOKUP($D326,MAIN!$C$2:$BD$1580,4)</x:f>
        <x:v>#N/A</x:v>
      </x:c>
      <x:c r="R326" s="160" t="e">
        <x:f>VLOOKUP($D326,MAIN!$C$2:$BD$1580,18)</x:f>
        <x:v>#N/A</x:v>
      </x:c>
      <x:c r="S326" s="160" t="e">
        <x:f>VLOOKUP($D326,MAIN!$C$2:$BD$1580,5)</x:f>
        <x:v>#N/A</x:v>
      </x:c>
      <x:c r="T326" s="160" t="e">
        <x:f>VLOOKUP($D326,MAIN!$C$2:$BD$114,19)</x:f>
        <x:v>#N/A</x:v>
      </x:c>
      <x:c r="U326" s="160" t="e">
        <x:f>VLOOKUP($D326,MAIN!$C$2:$BD$114,7)</x:f>
        <x:v>#N/A</x:v>
      </x:c>
      <x:c r="V326" s="160" t="e">
        <x:f>VLOOKUP($D326,MAIN!$C$2:$BD$114,8)</x:f>
        <x:v>#N/A</x:v>
      </x:c>
      <x:c r="W326" s="160" t="e">
        <x:f>VLOOKUP($D326,MAIN!$C$2:$BD$114,15)</x:f>
        <x:v>#N/A</x:v>
      </x:c>
      <x:c r="X326" s="160" t="e">
        <x:f>VLOOKUP($D326,MAIN!$C$2:$BD$114,16)</x:f>
        <x:v>#N/A</x:v>
      </x:c>
      <x:c r="Y326" s="160" t="e">
        <x:f>VLOOKUP($D326,MAIN!$C$2:$BD$114,20)</x:f>
        <x:v>#N/A</x:v>
      </x:c>
      <x:c r="Z326" s="164"/>
      <x:c r="AA326" s="306" t="e">
        <x:f t="shared" si="72"/>
        <x:v>#N/A</x:v>
      </x:c>
      <x:c r="AB326" s="128">
        <x:f t="shared" ref="AB326:AB389" si="73">F326</x:f>
        <x:v>0</x:v>
      </x:c>
      <x:c r="AC326" s="165" t="str">
        <x:f t="shared" si="62"/>
        <x:v>0:05</x:v>
      </x:c>
      <x:c r="AD326" s="128" t="s">
        <x:v>2516</x:v>
      </x:c>
      <x:c r="AE326" s="165" t="str">
        <x:f t="shared" si="63"/>
        <x:v>0</x:v>
      </x:c>
      <x:c r="AF326" s="165" t="str">
        <x:f t="shared" si="64"/>
        <x:v>0:00</x:v>
      </x:c>
      <x:c r="AH326" s="163"/>
      <x:c r="AI326" s="162" t="str">
        <x:f t="shared" si="68"/>
        <x:v>RETAIN FILM FOR NEXT SCREENING</x:v>
      </x:c>
      <x:c r="AJ326" s="162" t="str">
        <x:f t="shared" si="69"/>
        <x:v>NEXT SCREENING IS:</x:v>
      </x:c>
      <x:c r="AK326" s="162"/>
      <x:c r="AL326" s="304" t="e">
        <x:f>VLOOKUP($D326,MAIN!$C$2:$BD$1580,11)</x:f>
        <x:v>#N/A</x:v>
      </x:c>
      <x:c r="AM326" s="161" t="e">
        <x:f>VLOOKUP($G326, MAIN!$C$2:$BD$1580,11)</x:f>
        <x:v>#N/A</x:v>
      </x:c>
    </x:row>
    <x:row r="327" spans="1:39" ht="11.25" customHeight="1">
      <x:c r="A327" s="106" t="str">
        <x:f t="shared" si="70"/>
        <x:v xml:space="preserve">  </x:v>
      </x:c>
      <x:c r="B327" s="106" t="str">
        <x:f t="shared" si="71"/>
        <x:v xml:space="preserve">  </x:v>
      </x:c>
      <x:c r="C327" s="106" t="str">
        <x:f t="shared" si="67"/>
        <x:v xml:space="preserve">  </x:v>
      </x:c>
      <x:c r="N327" s="311" t="e">
        <x:f>VLOOKUP($D327,MAIN!$C$2:$BD$1580,12)</x:f>
        <x:v>#N/A</x:v>
      </x:c>
      <x:c r="O327" s="311" t="e">
        <x:f>VLOOKUP($D327,MAIN!$C$2:$BD$114,13)</x:f>
        <x:v>#N/A</x:v>
      </x:c>
      <x:c r="P327" s="312" t="e">
        <x:f>VLOOKUP($D327,MAIN!$C$2:$BD$1580,9)</x:f>
        <x:v>#N/A</x:v>
      </x:c>
      <x:c r="Q327" s="160" t="e">
        <x:f>VLOOKUP($D327,MAIN!$C$2:$BD$1580,4)</x:f>
        <x:v>#N/A</x:v>
      </x:c>
      <x:c r="R327" s="160" t="e">
        <x:f>VLOOKUP($D327,MAIN!$C$2:$BD$1580,18)</x:f>
        <x:v>#N/A</x:v>
      </x:c>
      <x:c r="S327" s="160" t="e">
        <x:f>VLOOKUP($D327,MAIN!$C$2:$BD$1580,5)</x:f>
        <x:v>#N/A</x:v>
      </x:c>
      <x:c r="T327" s="160" t="e">
        <x:f>VLOOKUP($D327,MAIN!$C$2:$BD$114,19)</x:f>
        <x:v>#N/A</x:v>
      </x:c>
      <x:c r="U327" s="160" t="e">
        <x:f>VLOOKUP($D327,MAIN!$C$2:$BD$114,7)</x:f>
        <x:v>#N/A</x:v>
      </x:c>
      <x:c r="V327" s="160" t="e">
        <x:f>VLOOKUP($D327,MAIN!$C$2:$BD$114,8)</x:f>
        <x:v>#N/A</x:v>
      </x:c>
      <x:c r="W327" s="160" t="e">
        <x:f>VLOOKUP($D327,MAIN!$C$2:$BD$114,15)</x:f>
        <x:v>#N/A</x:v>
      </x:c>
      <x:c r="X327" s="160" t="e">
        <x:f>VLOOKUP($D327,MAIN!$C$2:$BD$114,16)</x:f>
        <x:v>#N/A</x:v>
      </x:c>
      <x:c r="Y327" s="160" t="e">
        <x:f>VLOOKUP($D327,MAIN!$C$2:$BD$114,20)</x:f>
        <x:v>#N/A</x:v>
      </x:c>
      <x:c r="Z327" s="164"/>
      <x:c r="AA327" s="306" t="e">
        <x:f t="shared" si="72"/>
        <x:v>#N/A</x:v>
      </x:c>
      <x:c r="AB327" s="128">
        <x:f t="shared" si="73"/>
        <x:v>0</x:v>
      </x:c>
      <x:c r="AC327" s="165" t="str">
        <x:f t="shared" ref="AC327:AC390" si="74">IF(F327="SHORT","0:00",IF(F327&lt;&gt;"N/A","0:05","0:00"))</x:f>
        <x:v>0:05</x:v>
      </x:c>
      <x:c r="AD327" s="128" t="s">
        <x:v>2516</x:v>
      </x:c>
      <x:c r="AE327" s="165" t="str">
        <x:f t="shared" ref="AE327:AE390" si="75">IF(F327="INTRO + 30 MIN Q &amp; A","0:30",IF(F327="INTRO + 40 MIN Q&amp; A","0:40","0"))</x:f>
        <x:v>0</x:v>
      </x:c>
      <x:c r="AF327" s="165" t="str">
        <x:f t="shared" ref="AF327:AF390" si="76">IF(F327="12 MIN INTERMISSION","0:12",IF(F327="15 MIN INTERMISSION","0:15","0:00"))</x:f>
        <x:v>0:00</x:v>
      </x:c>
      <x:c r="AH327" s="163"/>
      <x:c r="AI327" s="162" t="str">
        <x:f t="shared" si="68"/>
        <x:v>RETAIN FILM FOR NEXT SCREENING</x:v>
      </x:c>
      <x:c r="AJ327" s="162" t="str">
        <x:f t="shared" si="69"/>
        <x:v>NEXT SCREENING IS:</x:v>
      </x:c>
      <x:c r="AK327" s="162"/>
      <x:c r="AL327" s="304" t="e">
        <x:f>VLOOKUP($D327,MAIN!$C$2:$BD$1580,11)</x:f>
        <x:v>#N/A</x:v>
      </x:c>
      <x:c r="AM327" s="161" t="e">
        <x:f>VLOOKUP($G327, MAIN!$C$2:$BD$1580,11)</x:f>
        <x:v>#N/A</x:v>
      </x:c>
    </x:row>
    <x:row r="328" spans="1:39" ht="11.25" customHeight="1">
      <x:c r="A328" s="106" t="str">
        <x:f t="shared" si="70"/>
        <x:v xml:space="preserve">  </x:v>
      </x:c>
      <x:c r="B328" s="106" t="str">
        <x:f t="shared" si="71"/>
        <x:v xml:space="preserve">  </x:v>
      </x:c>
      <x:c r="C328" s="106" t="str">
        <x:f t="shared" si="67"/>
        <x:v xml:space="preserve">  </x:v>
      </x:c>
      <x:c r="N328" s="311" t="e">
        <x:f>VLOOKUP($D328,MAIN!$C$2:$BD$1580,12)</x:f>
        <x:v>#N/A</x:v>
      </x:c>
      <x:c r="O328" s="311" t="e">
        <x:f>VLOOKUP($D328,MAIN!$C$2:$BD$114,13)</x:f>
        <x:v>#N/A</x:v>
      </x:c>
      <x:c r="P328" s="312" t="e">
        <x:f>VLOOKUP($D328,MAIN!$C$2:$BD$1580,9)</x:f>
        <x:v>#N/A</x:v>
      </x:c>
      <x:c r="Q328" s="160" t="e">
        <x:f>VLOOKUP($D328,MAIN!$C$2:$BD$1580,4)</x:f>
        <x:v>#N/A</x:v>
      </x:c>
      <x:c r="R328" s="160" t="e">
        <x:f>VLOOKUP($D328,MAIN!$C$2:$BD$1580,18)</x:f>
        <x:v>#N/A</x:v>
      </x:c>
      <x:c r="S328" s="160" t="e">
        <x:f>VLOOKUP($D328,MAIN!$C$2:$BD$1580,5)</x:f>
        <x:v>#N/A</x:v>
      </x:c>
      <x:c r="T328" s="160" t="e">
        <x:f>VLOOKUP($D328,MAIN!$C$2:$BD$114,19)</x:f>
        <x:v>#N/A</x:v>
      </x:c>
      <x:c r="U328" s="160" t="e">
        <x:f>VLOOKUP($D328,MAIN!$C$2:$BD$114,7)</x:f>
        <x:v>#N/A</x:v>
      </x:c>
      <x:c r="V328" s="160" t="e">
        <x:f>VLOOKUP($D328,MAIN!$C$2:$BD$114,8)</x:f>
        <x:v>#N/A</x:v>
      </x:c>
      <x:c r="W328" s="160" t="e">
        <x:f>VLOOKUP($D328,MAIN!$C$2:$BD$114,15)</x:f>
        <x:v>#N/A</x:v>
      </x:c>
      <x:c r="X328" s="160" t="e">
        <x:f>VLOOKUP($D328,MAIN!$C$2:$BD$114,16)</x:f>
        <x:v>#N/A</x:v>
      </x:c>
      <x:c r="Y328" s="160" t="e">
        <x:f>VLOOKUP($D328,MAIN!$C$2:$BD$114,20)</x:f>
        <x:v>#N/A</x:v>
      </x:c>
      <x:c r="Z328" s="164"/>
      <x:c r="AA328" s="306" t="e">
        <x:f t="shared" si="72"/>
        <x:v>#N/A</x:v>
      </x:c>
      <x:c r="AB328" s="128">
        <x:f t="shared" si="73"/>
        <x:v>0</x:v>
      </x:c>
      <x:c r="AC328" s="165" t="str">
        <x:f t="shared" si="74"/>
        <x:v>0:05</x:v>
      </x:c>
      <x:c r="AD328" s="128" t="s">
        <x:v>2516</x:v>
      </x:c>
      <x:c r="AE328" s="165" t="str">
        <x:f t="shared" si="75"/>
        <x:v>0</x:v>
      </x:c>
      <x:c r="AF328" s="165" t="str">
        <x:f t="shared" si="76"/>
        <x:v>0:00</x:v>
      </x:c>
      <x:c r="AH328" s="163"/>
      <x:c r="AI328" s="162" t="str">
        <x:f t="shared" si="68"/>
        <x:v>RETAIN FILM FOR NEXT SCREENING</x:v>
      </x:c>
      <x:c r="AJ328" s="162" t="str">
        <x:f t="shared" si="69"/>
        <x:v>NEXT SCREENING IS:</x:v>
      </x:c>
      <x:c r="AK328" s="162"/>
      <x:c r="AL328" s="304" t="e">
        <x:f>VLOOKUP($D328,MAIN!$C$2:$BD$1580,11)</x:f>
        <x:v>#N/A</x:v>
      </x:c>
      <x:c r="AM328" s="161" t="e">
        <x:f>VLOOKUP($G328, MAIN!$C$2:$BD$1580,11)</x:f>
        <x:v>#N/A</x:v>
      </x:c>
    </x:row>
    <x:row r="329" spans="1:39" ht="11.25" customHeight="1">
      <x:c r="A329" s="106" t="str">
        <x:f t="shared" si="70"/>
        <x:v xml:space="preserve">  </x:v>
      </x:c>
      <x:c r="B329" s="106" t="str">
        <x:f t="shared" si="71"/>
        <x:v xml:space="preserve">  </x:v>
      </x:c>
      <x:c r="C329" s="106" t="str">
        <x:f t="shared" si="67"/>
        <x:v xml:space="preserve">  </x:v>
      </x:c>
      <x:c r="N329" s="311" t="e">
        <x:f>VLOOKUP($D329,MAIN!$C$2:$BD$1580,12)</x:f>
        <x:v>#N/A</x:v>
      </x:c>
      <x:c r="O329" s="311" t="e">
        <x:f>VLOOKUP($D329,MAIN!$C$2:$BD$114,13)</x:f>
        <x:v>#N/A</x:v>
      </x:c>
      <x:c r="P329" s="312" t="e">
        <x:f>VLOOKUP($D329,MAIN!$C$2:$BD$1580,9)</x:f>
        <x:v>#N/A</x:v>
      </x:c>
      <x:c r="Q329" s="160" t="e">
        <x:f>VLOOKUP($D329,MAIN!$C$2:$BD$1580,4)</x:f>
        <x:v>#N/A</x:v>
      </x:c>
      <x:c r="R329" s="160" t="e">
        <x:f>VLOOKUP($D329,MAIN!$C$2:$BD$1580,18)</x:f>
        <x:v>#N/A</x:v>
      </x:c>
      <x:c r="S329" s="160" t="e">
        <x:f>VLOOKUP($D329,MAIN!$C$2:$BD$1580,5)</x:f>
        <x:v>#N/A</x:v>
      </x:c>
      <x:c r="T329" s="160" t="e">
        <x:f>VLOOKUP($D329,MAIN!$C$2:$BD$114,19)</x:f>
        <x:v>#N/A</x:v>
      </x:c>
      <x:c r="U329" s="160" t="e">
        <x:f>VLOOKUP($D329,MAIN!$C$2:$BD$114,7)</x:f>
        <x:v>#N/A</x:v>
      </x:c>
      <x:c r="V329" s="160" t="e">
        <x:f>VLOOKUP($D329,MAIN!$C$2:$BD$114,8)</x:f>
        <x:v>#N/A</x:v>
      </x:c>
      <x:c r="W329" s="160" t="e">
        <x:f>VLOOKUP($D329,MAIN!$C$2:$BD$114,15)</x:f>
        <x:v>#N/A</x:v>
      </x:c>
      <x:c r="X329" s="160" t="e">
        <x:f>VLOOKUP($D329,MAIN!$C$2:$BD$114,16)</x:f>
        <x:v>#N/A</x:v>
      </x:c>
      <x:c r="Y329" s="160" t="e">
        <x:f>VLOOKUP($D329,MAIN!$C$2:$BD$114,20)</x:f>
        <x:v>#N/A</x:v>
      </x:c>
      <x:c r="Z329" s="164"/>
      <x:c r="AA329" s="306" t="e">
        <x:f t="shared" si="72"/>
        <x:v>#N/A</x:v>
      </x:c>
      <x:c r="AB329" s="128">
        <x:f t="shared" si="73"/>
        <x:v>0</x:v>
      </x:c>
      <x:c r="AC329" s="165" t="str">
        <x:f t="shared" si="74"/>
        <x:v>0:05</x:v>
      </x:c>
      <x:c r="AD329" s="128" t="s">
        <x:v>2516</x:v>
      </x:c>
      <x:c r="AE329" s="165" t="str">
        <x:f t="shared" si="75"/>
        <x:v>0</x:v>
      </x:c>
      <x:c r="AF329" s="165" t="str">
        <x:f t="shared" si="76"/>
        <x:v>0:00</x:v>
      </x:c>
      <x:c r="AH329" s="163"/>
      <x:c r="AI329" s="162" t="str">
        <x:f t="shared" si="68"/>
        <x:v>RETAIN FILM FOR NEXT SCREENING</x:v>
      </x:c>
      <x:c r="AJ329" s="162" t="str">
        <x:f t="shared" si="69"/>
        <x:v>NEXT SCREENING IS:</x:v>
      </x:c>
      <x:c r="AK329" s="162"/>
      <x:c r="AL329" s="304" t="e">
        <x:f>VLOOKUP($D329,MAIN!$C$2:$BD$1580,11)</x:f>
        <x:v>#N/A</x:v>
      </x:c>
      <x:c r="AM329" s="161" t="e">
        <x:f>VLOOKUP($G329, MAIN!$C$2:$BD$1580,11)</x:f>
        <x:v>#N/A</x:v>
      </x:c>
    </x:row>
    <x:row r="330" spans="1:39" ht="11.25" customHeight="1">
      <x:c r="A330" s="106" t="str">
        <x:f t="shared" si="70"/>
        <x:v xml:space="preserve">  </x:v>
      </x:c>
      <x:c r="B330" s="106" t="str">
        <x:f t="shared" si="71"/>
        <x:v xml:space="preserve">  </x:v>
      </x:c>
      <x:c r="C330" s="106" t="str">
        <x:f t="shared" si="67"/>
        <x:v xml:space="preserve">  </x:v>
      </x:c>
      <x:c r="N330" s="311" t="e">
        <x:f>VLOOKUP($D330,MAIN!$C$2:$BD$1580,12)</x:f>
        <x:v>#N/A</x:v>
      </x:c>
      <x:c r="O330" s="311" t="e">
        <x:f>VLOOKUP($D330,MAIN!$C$2:$BD$114,13)</x:f>
        <x:v>#N/A</x:v>
      </x:c>
      <x:c r="P330" s="312" t="e">
        <x:f>VLOOKUP($D330,MAIN!$C$2:$BD$1580,9)</x:f>
        <x:v>#N/A</x:v>
      </x:c>
      <x:c r="Q330" s="160" t="e">
        <x:f>VLOOKUP($D330,MAIN!$C$2:$BD$1580,4)</x:f>
        <x:v>#N/A</x:v>
      </x:c>
      <x:c r="R330" s="160" t="e">
        <x:f>VLOOKUP($D330,MAIN!$C$2:$BD$1580,18)</x:f>
        <x:v>#N/A</x:v>
      </x:c>
      <x:c r="S330" s="160" t="e">
        <x:f>VLOOKUP($D330,MAIN!$C$2:$BD$1580,5)</x:f>
        <x:v>#N/A</x:v>
      </x:c>
      <x:c r="T330" s="160" t="e">
        <x:f>VLOOKUP($D330,MAIN!$C$2:$BD$114,19)</x:f>
        <x:v>#N/A</x:v>
      </x:c>
      <x:c r="U330" s="160" t="e">
        <x:f>VLOOKUP($D330,MAIN!$C$2:$BD$114,7)</x:f>
        <x:v>#N/A</x:v>
      </x:c>
      <x:c r="V330" s="160" t="e">
        <x:f>VLOOKUP($D330,MAIN!$C$2:$BD$114,8)</x:f>
        <x:v>#N/A</x:v>
      </x:c>
      <x:c r="W330" s="160" t="e">
        <x:f>VLOOKUP($D330,MAIN!$C$2:$BD$114,15)</x:f>
        <x:v>#N/A</x:v>
      </x:c>
      <x:c r="X330" s="160" t="e">
        <x:f>VLOOKUP($D330,MAIN!$C$2:$BD$114,16)</x:f>
        <x:v>#N/A</x:v>
      </x:c>
      <x:c r="Y330" s="160" t="e">
        <x:f>VLOOKUP($D330,MAIN!$C$2:$BD$114,20)</x:f>
        <x:v>#N/A</x:v>
      </x:c>
      <x:c r="Z330" s="164"/>
      <x:c r="AA330" s="306" t="e">
        <x:f t="shared" si="72"/>
        <x:v>#N/A</x:v>
      </x:c>
      <x:c r="AB330" s="128">
        <x:f t="shared" si="73"/>
        <x:v>0</x:v>
      </x:c>
      <x:c r="AC330" s="165" t="str">
        <x:f t="shared" si="74"/>
        <x:v>0:05</x:v>
      </x:c>
      <x:c r="AD330" s="128" t="s">
        <x:v>2516</x:v>
      </x:c>
      <x:c r="AE330" s="165" t="str">
        <x:f t="shared" si="75"/>
        <x:v>0</x:v>
      </x:c>
      <x:c r="AF330" s="165" t="str">
        <x:f t="shared" si="76"/>
        <x:v>0:00</x:v>
      </x:c>
      <x:c r="AH330" s="163"/>
      <x:c r="AI330" s="162" t="str">
        <x:f t="shared" si="68"/>
        <x:v>RETAIN FILM FOR NEXT SCREENING</x:v>
      </x:c>
      <x:c r="AJ330" s="162" t="str">
        <x:f t="shared" si="69"/>
        <x:v>NEXT SCREENING IS:</x:v>
      </x:c>
      <x:c r="AK330" s="162"/>
      <x:c r="AL330" s="304" t="e">
        <x:f>VLOOKUP($D330,MAIN!$C$2:$BD$1580,11)</x:f>
        <x:v>#N/A</x:v>
      </x:c>
      <x:c r="AM330" s="161" t="e">
        <x:f>VLOOKUP($G330, MAIN!$C$2:$BD$1580,11)</x:f>
        <x:v>#N/A</x:v>
      </x:c>
    </x:row>
    <x:row r="331" spans="1:39" ht="11.25" customHeight="1">
      <x:c r="A331" s="106" t="str">
        <x:f t="shared" si="70"/>
        <x:v xml:space="preserve">  </x:v>
      </x:c>
      <x:c r="B331" s="106" t="str">
        <x:f t="shared" si="71"/>
        <x:v xml:space="preserve">  </x:v>
      </x:c>
      <x:c r="C331" s="106" t="str">
        <x:f t="shared" si="67"/>
        <x:v xml:space="preserve">  </x:v>
      </x:c>
      <x:c r="N331" s="311" t="e">
        <x:f>VLOOKUP($D331,MAIN!$C$2:$BD$1580,12)</x:f>
        <x:v>#N/A</x:v>
      </x:c>
      <x:c r="O331" s="311" t="e">
        <x:f>VLOOKUP($D331,MAIN!$C$2:$BD$114,13)</x:f>
        <x:v>#N/A</x:v>
      </x:c>
      <x:c r="P331" s="312" t="e">
        <x:f>VLOOKUP($D331,MAIN!$C$2:$BD$1580,9)</x:f>
        <x:v>#N/A</x:v>
      </x:c>
      <x:c r="Q331" s="160" t="e">
        <x:f>VLOOKUP($D331,MAIN!$C$2:$BD$1580,4)</x:f>
        <x:v>#N/A</x:v>
      </x:c>
      <x:c r="R331" s="160" t="e">
        <x:f>VLOOKUP($D331,MAIN!$C$2:$BD$1580,18)</x:f>
        <x:v>#N/A</x:v>
      </x:c>
      <x:c r="S331" s="160" t="e">
        <x:f>VLOOKUP($D331,MAIN!$C$2:$BD$1580,5)</x:f>
        <x:v>#N/A</x:v>
      </x:c>
      <x:c r="T331" s="160" t="e">
        <x:f>VLOOKUP($D331,MAIN!$C$2:$BD$114,19)</x:f>
        <x:v>#N/A</x:v>
      </x:c>
      <x:c r="U331" s="160" t="e">
        <x:f>VLOOKUP($D331,MAIN!$C$2:$BD$114,7)</x:f>
        <x:v>#N/A</x:v>
      </x:c>
      <x:c r="V331" s="160" t="e">
        <x:f>VLOOKUP($D331,MAIN!$C$2:$BD$114,8)</x:f>
        <x:v>#N/A</x:v>
      </x:c>
      <x:c r="W331" s="160" t="e">
        <x:f>VLOOKUP($D331,MAIN!$C$2:$BD$114,15)</x:f>
        <x:v>#N/A</x:v>
      </x:c>
      <x:c r="X331" s="160" t="e">
        <x:f>VLOOKUP($D331,MAIN!$C$2:$BD$114,16)</x:f>
        <x:v>#N/A</x:v>
      </x:c>
      <x:c r="Y331" s="160" t="e">
        <x:f>VLOOKUP($D331,MAIN!$C$2:$BD$114,20)</x:f>
        <x:v>#N/A</x:v>
      </x:c>
      <x:c r="Z331" s="164"/>
      <x:c r="AA331" s="306" t="e">
        <x:f t="shared" si="72"/>
        <x:v>#N/A</x:v>
      </x:c>
      <x:c r="AB331" s="128">
        <x:f t="shared" si="73"/>
        <x:v>0</x:v>
      </x:c>
      <x:c r="AC331" s="165" t="str">
        <x:f t="shared" si="74"/>
        <x:v>0:05</x:v>
      </x:c>
      <x:c r="AD331" s="128" t="s">
        <x:v>2516</x:v>
      </x:c>
      <x:c r="AE331" s="165" t="str">
        <x:f t="shared" si="75"/>
        <x:v>0</x:v>
      </x:c>
      <x:c r="AF331" s="165" t="str">
        <x:f t="shared" si="76"/>
        <x:v>0:00</x:v>
      </x:c>
      <x:c r="AH331" s="163"/>
      <x:c r="AI331" s="162" t="str">
        <x:f t="shared" si="68"/>
        <x:v>RETAIN FILM FOR NEXT SCREENING</x:v>
      </x:c>
      <x:c r="AJ331" s="162" t="str">
        <x:f t="shared" si="69"/>
        <x:v>NEXT SCREENING IS:</x:v>
      </x:c>
      <x:c r="AK331" s="162"/>
      <x:c r="AL331" s="304" t="e">
        <x:f>VLOOKUP($D331,MAIN!$C$2:$BD$1580,11)</x:f>
        <x:v>#N/A</x:v>
      </x:c>
      <x:c r="AM331" s="161" t="e">
        <x:f>VLOOKUP($G331, MAIN!$C$2:$BD$1580,11)</x:f>
        <x:v>#N/A</x:v>
      </x:c>
    </x:row>
    <x:row r="332" spans="1:39" ht="11.25" customHeight="1">
      <x:c r="A332" s="106" t="str">
        <x:f t="shared" si="70"/>
        <x:v xml:space="preserve">  </x:v>
      </x:c>
      <x:c r="B332" s="106" t="str">
        <x:f t="shared" si="71"/>
        <x:v xml:space="preserve">  </x:v>
      </x:c>
      <x:c r="C332" s="106" t="str">
        <x:f t="shared" si="67"/>
        <x:v xml:space="preserve">  </x:v>
      </x:c>
      <x:c r="N332" s="311" t="e">
        <x:f>VLOOKUP($D332,MAIN!$C$2:$BD$1580,12)</x:f>
        <x:v>#N/A</x:v>
      </x:c>
      <x:c r="O332" s="311" t="e">
        <x:f>VLOOKUP($D332,MAIN!$C$2:$BD$114,13)</x:f>
        <x:v>#N/A</x:v>
      </x:c>
      <x:c r="P332" s="312" t="e">
        <x:f>VLOOKUP($D332,MAIN!$C$2:$BD$1580,9)</x:f>
        <x:v>#N/A</x:v>
      </x:c>
      <x:c r="Q332" s="160" t="e">
        <x:f>VLOOKUP($D332,MAIN!$C$2:$BD$1580,4)</x:f>
        <x:v>#N/A</x:v>
      </x:c>
      <x:c r="R332" s="160" t="e">
        <x:f>VLOOKUP($D332,MAIN!$C$2:$BD$1580,18)</x:f>
        <x:v>#N/A</x:v>
      </x:c>
      <x:c r="S332" s="160" t="e">
        <x:f>VLOOKUP($D332,MAIN!$C$2:$BD$1580,5)</x:f>
        <x:v>#N/A</x:v>
      </x:c>
      <x:c r="T332" s="160" t="e">
        <x:f>VLOOKUP($D332,MAIN!$C$2:$BD$114,19)</x:f>
        <x:v>#N/A</x:v>
      </x:c>
      <x:c r="U332" s="160" t="e">
        <x:f>VLOOKUP($D332,MAIN!$C$2:$BD$114,7)</x:f>
        <x:v>#N/A</x:v>
      </x:c>
      <x:c r="V332" s="160" t="e">
        <x:f>VLOOKUP($D332,MAIN!$C$2:$BD$114,8)</x:f>
        <x:v>#N/A</x:v>
      </x:c>
      <x:c r="W332" s="160" t="e">
        <x:f>VLOOKUP($D332,MAIN!$C$2:$BD$114,15)</x:f>
        <x:v>#N/A</x:v>
      </x:c>
      <x:c r="X332" s="160" t="e">
        <x:f>VLOOKUP($D332,MAIN!$C$2:$BD$114,16)</x:f>
        <x:v>#N/A</x:v>
      </x:c>
      <x:c r="Y332" s="160" t="e">
        <x:f>VLOOKUP($D332,MAIN!$C$2:$BD$114,20)</x:f>
        <x:v>#N/A</x:v>
      </x:c>
      <x:c r="Z332" s="164"/>
      <x:c r="AA332" s="306" t="e">
        <x:f t="shared" si="72"/>
        <x:v>#N/A</x:v>
      </x:c>
      <x:c r="AB332" s="128">
        <x:f t="shared" si="73"/>
        <x:v>0</x:v>
      </x:c>
      <x:c r="AC332" s="165" t="str">
        <x:f t="shared" si="74"/>
        <x:v>0:05</x:v>
      </x:c>
      <x:c r="AD332" s="128" t="s">
        <x:v>2516</x:v>
      </x:c>
      <x:c r="AE332" s="165" t="str">
        <x:f t="shared" si="75"/>
        <x:v>0</x:v>
      </x:c>
      <x:c r="AF332" s="165" t="str">
        <x:f t="shared" si="76"/>
        <x:v>0:00</x:v>
      </x:c>
      <x:c r="AH332" s="163"/>
      <x:c r="AI332" s="162" t="str">
        <x:f t="shared" ref="AI332:AI363" si="77">IF((G332="INWARDS"),"",IF((G332="OUTWARDS"),"",IF((L332=L333)*AND(M332=M333),"RETAIN FILM FOR NEXT SCREENING",IF((L332=L333)*AND(M332&lt;&gt;M333),"INTERNAL TRANSFER TO:","REQUIRED NEXT AT:"))))</x:f>
        <x:v>RETAIN FILM FOR NEXT SCREENING</x:v>
      </x:c>
      <x:c r="AJ332" s="162" t="str">
        <x:f t="shared" ref="AJ332:AJ363" si="78">IF((G332="INWARDS"),"",IF((G332="OUTWARDS"),"",IF((AI332="RETAIN FILM FOR NEXT SCREENING"),"NEXT SCREENING IS:",("REQUIRED FOR SCREENING ON:"))))</x:f>
        <x:v>NEXT SCREENING IS:</x:v>
      </x:c>
      <x:c r="AK332" s="162"/>
      <x:c r="AL332" s="304" t="e">
        <x:f>VLOOKUP($D332,MAIN!$C$2:$BD$1580,11)</x:f>
        <x:v>#N/A</x:v>
      </x:c>
      <x:c r="AM332" s="161" t="e">
        <x:f>VLOOKUP($G332, MAIN!$C$2:$BD$1580,11)</x:f>
        <x:v>#N/A</x:v>
      </x:c>
    </x:row>
    <x:row r="333" spans="1:39" ht="11.25" customHeight="1">
      <x:c r="A333" s="106" t="str">
        <x:f t="shared" si="70"/>
        <x:v xml:space="preserve">  </x:v>
      </x:c>
      <x:c r="B333" s="106" t="str">
        <x:f t="shared" si="71"/>
        <x:v xml:space="preserve">  </x:v>
      </x:c>
      <x:c r="C333" s="106" t="str">
        <x:f t="shared" si="67"/>
        <x:v xml:space="preserve">  </x:v>
      </x:c>
      <x:c r="N333" s="311" t="e">
        <x:f>VLOOKUP($D333,MAIN!$C$2:$BD$1580,12)</x:f>
        <x:v>#N/A</x:v>
      </x:c>
      <x:c r="O333" s="311" t="e">
        <x:f>VLOOKUP($D333,MAIN!$C$2:$BD$114,13)</x:f>
        <x:v>#N/A</x:v>
      </x:c>
      <x:c r="P333" s="312" t="e">
        <x:f>VLOOKUP($D333,MAIN!$C$2:$BD$1580,9)</x:f>
        <x:v>#N/A</x:v>
      </x:c>
      <x:c r="Q333" s="160" t="e">
        <x:f>VLOOKUP($D333,MAIN!$C$2:$BD$1580,4)</x:f>
        <x:v>#N/A</x:v>
      </x:c>
      <x:c r="R333" s="160" t="e">
        <x:f>VLOOKUP($D333,MAIN!$C$2:$BD$1580,18)</x:f>
        <x:v>#N/A</x:v>
      </x:c>
      <x:c r="S333" s="160" t="e">
        <x:f>VLOOKUP($D333,MAIN!$C$2:$BD$1580,5)</x:f>
        <x:v>#N/A</x:v>
      </x:c>
      <x:c r="T333" s="160" t="e">
        <x:f>VLOOKUP($D333,MAIN!$C$2:$BD$114,19)</x:f>
        <x:v>#N/A</x:v>
      </x:c>
      <x:c r="U333" s="160" t="e">
        <x:f>VLOOKUP($D333,MAIN!$C$2:$BD$114,7)</x:f>
        <x:v>#N/A</x:v>
      </x:c>
      <x:c r="V333" s="160" t="e">
        <x:f>VLOOKUP($D333,MAIN!$C$2:$BD$114,8)</x:f>
        <x:v>#N/A</x:v>
      </x:c>
      <x:c r="W333" s="160" t="e">
        <x:f>VLOOKUP($D333,MAIN!$C$2:$BD$114,15)</x:f>
        <x:v>#N/A</x:v>
      </x:c>
      <x:c r="X333" s="160" t="e">
        <x:f>VLOOKUP($D333,MAIN!$C$2:$BD$114,16)</x:f>
        <x:v>#N/A</x:v>
      </x:c>
      <x:c r="Y333" s="160" t="e">
        <x:f>VLOOKUP($D333,MAIN!$C$2:$BD$114,20)</x:f>
        <x:v>#N/A</x:v>
      </x:c>
      <x:c r="Z333" s="164"/>
      <x:c r="AA333" s="306" t="e">
        <x:f t="shared" si="72"/>
        <x:v>#N/A</x:v>
      </x:c>
      <x:c r="AB333" s="128">
        <x:f t="shared" si="73"/>
        <x:v>0</x:v>
      </x:c>
      <x:c r="AC333" s="165" t="str">
        <x:f t="shared" si="74"/>
        <x:v>0:05</x:v>
      </x:c>
      <x:c r="AD333" s="128" t="s">
        <x:v>2516</x:v>
      </x:c>
      <x:c r="AE333" s="165" t="str">
        <x:f t="shared" si="75"/>
        <x:v>0</x:v>
      </x:c>
      <x:c r="AF333" s="165" t="str">
        <x:f t="shared" si="76"/>
        <x:v>0:00</x:v>
      </x:c>
      <x:c r="AH333" s="163"/>
      <x:c r="AI333" s="162" t="str">
        <x:f t="shared" si="77"/>
        <x:v>RETAIN FILM FOR NEXT SCREENING</x:v>
      </x:c>
      <x:c r="AJ333" s="162" t="str">
        <x:f t="shared" si="78"/>
        <x:v>NEXT SCREENING IS:</x:v>
      </x:c>
      <x:c r="AK333" s="162"/>
      <x:c r="AL333" s="304" t="e">
        <x:f>VLOOKUP($D333,MAIN!$C$2:$BD$1580,11)</x:f>
        <x:v>#N/A</x:v>
      </x:c>
      <x:c r="AM333" s="161" t="e">
        <x:f>VLOOKUP($G333, MAIN!$C$2:$BD$1580,11)</x:f>
        <x:v>#N/A</x:v>
      </x:c>
    </x:row>
    <x:row r="334" spans="1:39" ht="11.25" customHeight="1">
      <x:c r="A334" s="106" t="str">
        <x:f t="shared" si="70"/>
        <x:v xml:space="preserve">  </x:v>
      </x:c>
      <x:c r="B334" s="106" t="str">
        <x:f t="shared" si="71"/>
        <x:v xml:space="preserve">  </x:v>
      </x:c>
      <x:c r="C334" s="106" t="str">
        <x:f t="shared" si="67"/>
        <x:v xml:space="preserve">  </x:v>
      </x:c>
      <x:c r="N334" s="311" t="e">
        <x:f>VLOOKUP($D334,MAIN!$C$2:$BD$1580,12)</x:f>
        <x:v>#N/A</x:v>
      </x:c>
      <x:c r="O334" s="311" t="e">
        <x:f>VLOOKUP($D334,MAIN!$C$2:$BD$114,13)</x:f>
        <x:v>#N/A</x:v>
      </x:c>
      <x:c r="P334" s="312" t="e">
        <x:f>VLOOKUP($D334,MAIN!$C$2:$BD$1580,9)</x:f>
        <x:v>#N/A</x:v>
      </x:c>
      <x:c r="Q334" s="160" t="e">
        <x:f>VLOOKUP($D334,MAIN!$C$2:$BD$1580,4)</x:f>
        <x:v>#N/A</x:v>
      </x:c>
      <x:c r="R334" s="160" t="e">
        <x:f>VLOOKUP($D334,MAIN!$C$2:$BD$1580,18)</x:f>
        <x:v>#N/A</x:v>
      </x:c>
      <x:c r="S334" s="160" t="e">
        <x:f>VLOOKUP($D334,MAIN!$C$2:$BD$1580,5)</x:f>
        <x:v>#N/A</x:v>
      </x:c>
      <x:c r="T334" s="160" t="e">
        <x:f>VLOOKUP($D334,MAIN!$C$2:$BD$114,19)</x:f>
        <x:v>#N/A</x:v>
      </x:c>
      <x:c r="U334" s="160" t="e">
        <x:f>VLOOKUP($D334,MAIN!$C$2:$BD$114,7)</x:f>
        <x:v>#N/A</x:v>
      </x:c>
      <x:c r="V334" s="160" t="e">
        <x:f>VLOOKUP($D334,MAIN!$C$2:$BD$114,8)</x:f>
        <x:v>#N/A</x:v>
      </x:c>
      <x:c r="W334" s="160" t="e">
        <x:f>VLOOKUP($D334,MAIN!$C$2:$BD$114,15)</x:f>
        <x:v>#N/A</x:v>
      </x:c>
      <x:c r="X334" s="160" t="e">
        <x:f>VLOOKUP($D334,MAIN!$C$2:$BD$114,16)</x:f>
        <x:v>#N/A</x:v>
      </x:c>
      <x:c r="Y334" s="160" t="e">
        <x:f>VLOOKUP($D334,MAIN!$C$2:$BD$114,20)</x:f>
        <x:v>#N/A</x:v>
      </x:c>
      <x:c r="Z334" s="164"/>
      <x:c r="AA334" s="306" t="e">
        <x:f t="shared" si="72"/>
        <x:v>#N/A</x:v>
      </x:c>
      <x:c r="AB334" s="128">
        <x:f t="shared" si="73"/>
        <x:v>0</x:v>
      </x:c>
      <x:c r="AC334" s="165" t="str">
        <x:f t="shared" si="74"/>
        <x:v>0:05</x:v>
      </x:c>
      <x:c r="AD334" s="128" t="s">
        <x:v>2516</x:v>
      </x:c>
      <x:c r="AE334" s="165" t="str">
        <x:f t="shared" si="75"/>
        <x:v>0</x:v>
      </x:c>
      <x:c r="AF334" s="165" t="str">
        <x:f t="shared" si="76"/>
        <x:v>0:00</x:v>
      </x:c>
      <x:c r="AH334" s="163"/>
      <x:c r="AI334" s="162" t="str">
        <x:f t="shared" si="77"/>
        <x:v>RETAIN FILM FOR NEXT SCREENING</x:v>
      </x:c>
      <x:c r="AJ334" s="162" t="str">
        <x:f t="shared" si="78"/>
        <x:v>NEXT SCREENING IS:</x:v>
      </x:c>
      <x:c r="AK334" s="162"/>
      <x:c r="AL334" s="304" t="e">
        <x:f>VLOOKUP($D334,MAIN!$C$2:$BD$1580,11)</x:f>
        <x:v>#N/A</x:v>
      </x:c>
      <x:c r="AM334" s="161" t="e">
        <x:f>VLOOKUP($G334, MAIN!$C$2:$BD$1580,11)</x:f>
        <x:v>#N/A</x:v>
      </x:c>
    </x:row>
    <x:row r="335" spans="1:39" ht="11.25" customHeight="1">
      <x:c r="A335" s="106" t="str">
        <x:f t="shared" si="70"/>
        <x:v xml:space="preserve">  </x:v>
      </x:c>
      <x:c r="B335" s="106" t="str">
        <x:f t="shared" si="71"/>
        <x:v xml:space="preserve">  </x:v>
      </x:c>
      <x:c r="C335" s="106" t="str">
        <x:f t="shared" ref="C335:C398" si="79">I335&amp;" "&amp;L335&amp;" "&amp;K335</x:f>
        <x:v xml:space="preserve">  </x:v>
      </x:c>
      <x:c r="N335" s="311" t="e">
        <x:f>VLOOKUP($D335,MAIN!$C$2:$BD$1580,12)</x:f>
        <x:v>#N/A</x:v>
      </x:c>
      <x:c r="O335" s="311" t="e">
        <x:f>VLOOKUP($D335,MAIN!$C$2:$BD$114,13)</x:f>
        <x:v>#N/A</x:v>
      </x:c>
      <x:c r="P335" s="312" t="e">
        <x:f>VLOOKUP($D335,MAIN!$C$2:$BD$1580,9)</x:f>
        <x:v>#N/A</x:v>
      </x:c>
      <x:c r="Q335" s="160" t="e">
        <x:f>VLOOKUP($D335,MAIN!$C$2:$BD$1580,4)</x:f>
        <x:v>#N/A</x:v>
      </x:c>
      <x:c r="R335" s="160" t="e">
        <x:f>VLOOKUP($D335,MAIN!$C$2:$BD$1580,18)</x:f>
        <x:v>#N/A</x:v>
      </x:c>
      <x:c r="S335" s="160" t="e">
        <x:f>VLOOKUP($D335,MAIN!$C$2:$BD$1580,5)</x:f>
        <x:v>#N/A</x:v>
      </x:c>
      <x:c r="T335" s="160" t="e">
        <x:f>VLOOKUP($D335,MAIN!$C$2:$BD$114,19)</x:f>
        <x:v>#N/A</x:v>
      </x:c>
      <x:c r="U335" s="160" t="e">
        <x:f>VLOOKUP($D335,MAIN!$C$2:$BD$114,7)</x:f>
        <x:v>#N/A</x:v>
      </x:c>
      <x:c r="V335" s="160" t="e">
        <x:f>VLOOKUP($D335,MAIN!$C$2:$BD$114,8)</x:f>
        <x:v>#N/A</x:v>
      </x:c>
      <x:c r="W335" s="160" t="e">
        <x:f>VLOOKUP($D335,MAIN!$C$2:$BD$114,15)</x:f>
        <x:v>#N/A</x:v>
      </x:c>
      <x:c r="X335" s="160" t="e">
        <x:f>VLOOKUP($D335,MAIN!$C$2:$BD$114,16)</x:f>
        <x:v>#N/A</x:v>
      </x:c>
      <x:c r="Y335" s="160" t="e">
        <x:f>VLOOKUP($D335,MAIN!$C$2:$BD$114,20)</x:f>
        <x:v>#N/A</x:v>
      </x:c>
      <x:c r="Z335" s="164"/>
      <x:c r="AA335" s="306" t="e">
        <x:f t="shared" si="72"/>
        <x:v>#N/A</x:v>
      </x:c>
      <x:c r="AB335" s="128">
        <x:f t="shared" si="73"/>
        <x:v>0</x:v>
      </x:c>
      <x:c r="AC335" s="165" t="str">
        <x:f t="shared" si="74"/>
        <x:v>0:05</x:v>
      </x:c>
      <x:c r="AD335" s="128" t="s">
        <x:v>2516</x:v>
      </x:c>
      <x:c r="AE335" s="165" t="str">
        <x:f t="shared" si="75"/>
        <x:v>0</x:v>
      </x:c>
      <x:c r="AF335" s="165" t="str">
        <x:f t="shared" si="76"/>
        <x:v>0:00</x:v>
      </x:c>
      <x:c r="AH335" s="163"/>
      <x:c r="AI335" s="162" t="str">
        <x:f t="shared" si="77"/>
        <x:v>RETAIN FILM FOR NEXT SCREENING</x:v>
      </x:c>
      <x:c r="AJ335" s="162" t="str">
        <x:f t="shared" si="78"/>
        <x:v>NEXT SCREENING IS:</x:v>
      </x:c>
      <x:c r="AK335" s="162"/>
      <x:c r="AL335" s="304" t="e">
        <x:f>VLOOKUP($D335,MAIN!$C$2:$BD$1580,11)</x:f>
        <x:v>#N/A</x:v>
      </x:c>
      <x:c r="AM335" s="161" t="e">
        <x:f>VLOOKUP($G335, MAIN!$C$2:$BD$1580,11)</x:f>
        <x:v>#N/A</x:v>
      </x:c>
    </x:row>
    <x:row r="336" spans="1:39" ht="11.25" customHeight="1">
      <x:c r="A336" s="106" t="str">
        <x:f t="shared" si="70"/>
        <x:v xml:space="preserve">  </x:v>
      </x:c>
      <x:c r="B336" s="106" t="str">
        <x:f t="shared" si="71"/>
        <x:v xml:space="preserve">  </x:v>
      </x:c>
      <x:c r="C336" s="106" t="str">
        <x:f t="shared" si="79"/>
        <x:v xml:space="preserve">  </x:v>
      </x:c>
      <x:c r="N336" s="311" t="e">
        <x:f>VLOOKUP($D336,MAIN!$C$2:$BD$1580,12)</x:f>
        <x:v>#N/A</x:v>
      </x:c>
      <x:c r="O336" s="311" t="e">
        <x:f>VLOOKUP($D336,MAIN!$C$2:$BD$114,13)</x:f>
        <x:v>#N/A</x:v>
      </x:c>
      <x:c r="P336" s="312" t="e">
        <x:f>VLOOKUP($D336,MAIN!$C$2:$BD$1580,9)</x:f>
        <x:v>#N/A</x:v>
      </x:c>
      <x:c r="Q336" s="160" t="e">
        <x:f>VLOOKUP($D336,MAIN!$C$2:$BD$1580,4)</x:f>
        <x:v>#N/A</x:v>
      </x:c>
      <x:c r="R336" s="160" t="e">
        <x:f>VLOOKUP($D336,MAIN!$C$2:$BD$1580,18)</x:f>
        <x:v>#N/A</x:v>
      </x:c>
      <x:c r="S336" s="160" t="e">
        <x:f>VLOOKUP($D336,MAIN!$C$2:$BD$1580,5)</x:f>
        <x:v>#N/A</x:v>
      </x:c>
      <x:c r="T336" s="160" t="e">
        <x:f>VLOOKUP($D336,MAIN!$C$2:$BD$114,19)</x:f>
        <x:v>#N/A</x:v>
      </x:c>
      <x:c r="U336" s="160" t="e">
        <x:f>VLOOKUP($D336,MAIN!$C$2:$BD$114,7)</x:f>
        <x:v>#N/A</x:v>
      </x:c>
      <x:c r="V336" s="160" t="e">
        <x:f>VLOOKUP($D336,MAIN!$C$2:$BD$114,8)</x:f>
        <x:v>#N/A</x:v>
      </x:c>
      <x:c r="W336" s="160" t="e">
        <x:f>VLOOKUP($D336,MAIN!$C$2:$BD$114,15)</x:f>
        <x:v>#N/A</x:v>
      </x:c>
      <x:c r="X336" s="160" t="e">
        <x:f>VLOOKUP($D336,MAIN!$C$2:$BD$114,16)</x:f>
        <x:v>#N/A</x:v>
      </x:c>
      <x:c r="Y336" s="160" t="e">
        <x:f>VLOOKUP($D336,MAIN!$C$2:$BD$114,20)</x:f>
        <x:v>#N/A</x:v>
      </x:c>
      <x:c r="Z336" s="164"/>
      <x:c r="AA336" s="306" t="e">
        <x:f t="shared" si="72"/>
        <x:v>#N/A</x:v>
      </x:c>
      <x:c r="AB336" s="128">
        <x:f t="shared" si="73"/>
        <x:v>0</x:v>
      </x:c>
      <x:c r="AC336" s="165" t="str">
        <x:f t="shared" si="74"/>
        <x:v>0:05</x:v>
      </x:c>
      <x:c r="AD336" s="128" t="s">
        <x:v>2516</x:v>
      </x:c>
      <x:c r="AE336" s="165" t="str">
        <x:f t="shared" si="75"/>
        <x:v>0</x:v>
      </x:c>
      <x:c r="AF336" s="165" t="str">
        <x:f t="shared" si="76"/>
        <x:v>0:00</x:v>
      </x:c>
      <x:c r="AH336" s="163"/>
      <x:c r="AI336" s="162" t="str">
        <x:f t="shared" si="77"/>
        <x:v>RETAIN FILM FOR NEXT SCREENING</x:v>
      </x:c>
      <x:c r="AJ336" s="162" t="str">
        <x:f t="shared" si="78"/>
        <x:v>NEXT SCREENING IS:</x:v>
      </x:c>
      <x:c r="AK336" s="162"/>
      <x:c r="AL336" s="304" t="e">
        <x:f>VLOOKUP($D336,MAIN!$C$2:$BD$1580,11)</x:f>
        <x:v>#N/A</x:v>
      </x:c>
      <x:c r="AM336" s="161" t="e">
        <x:f>VLOOKUP($G336, MAIN!$C$2:$BD$1580,11)</x:f>
        <x:v>#N/A</x:v>
      </x:c>
    </x:row>
    <x:row r="337" spans="1:39" ht="11.25" customHeight="1">
      <x:c r="A337" s="106" t="str">
        <x:f t="shared" si="70"/>
        <x:v xml:space="preserve">  </x:v>
      </x:c>
      <x:c r="B337" s="106" t="str">
        <x:f t="shared" si="71"/>
        <x:v xml:space="preserve">  </x:v>
      </x:c>
      <x:c r="C337" s="106" t="str">
        <x:f t="shared" si="79"/>
        <x:v xml:space="preserve">  </x:v>
      </x:c>
      <x:c r="N337" s="311" t="e">
        <x:f>VLOOKUP($D337,MAIN!$C$2:$BD$1580,12)</x:f>
        <x:v>#N/A</x:v>
      </x:c>
      <x:c r="O337" s="311" t="e">
        <x:f>VLOOKUP($D337,MAIN!$C$2:$BD$114,13)</x:f>
        <x:v>#N/A</x:v>
      </x:c>
      <x:c r="P337" s="312" t="e">
        <x:f>VLOOKUP($D337,MAIN!$C$2:$BD$1580,9)</x:f>
        <x:v>#N/A</x:v>
      </x:c>
      <x:c r="Q337" s="160" t="e">
        <x:f>VLOOKUP($D337,MAIN!$C$2:$BD$1580,4)</x:f>
        <x:v>#N/A</x:v>
      </x:c>
      <x:c r="R337" s="160" t="e">
        <x:f>VLOOKUP($D337,MAIN!$C$2:$BD$1580,18)</x:f>
        <x:v>#N/A</x:v>
      </x:c>
      <x:c r="S337" s="160" t="e">
        <x:f>VLOOKUP($D337,MAIN!$C$2:$BD$1580,5)</x:f>
        <x:v>#N/A</x:v>
      </x:c>
      <x:c r="T337" s="160" t="e">
        <x:f>VLOOKUP($D337,MAIN!$C$2:$BD$114,19)</x:f>
        <x:v>#N/A</x:v>
      </x:c>
      <x:c r="U337" s="160" t="e">
        <x:f>VLOOKUP($D337,MAIN!$C$2:$BD$114,7)</x:f>
        <x:v>#N/A</x:v>
      </x:c>
      <x:c r="V337" s="160" t="e">
        <x:f>VLOOKUP($D337,MAIN!$C$2:$BD$114,8)</x:f>
        <x:v>#N/A</x:v>
      </x:c>
      <x:c r="W337" s="160" t="e">
        <x:f>VLOOKUP($D337,MAIN!$C$2:$BD$114,15)</x:f>
        <x:v>#N/A</x:v>
      </x:c>
      <x:c r="X337" s="160" t="e">
        <x:f>VLOOKUP($D337,MAIN!$C$2:$BD$114,16)</x:f>
        <x:v>#N/A</x:v>
      </x:c>
      <x:c r="Y337" s="160" t="e">
        <x:f>VLOOKUP($D337,MAIN!$C$2:$BD$114,20)</x:f>
        <x:v>#N/A</x:v>
      </x:c>
      <x:c r="Z337" s="164"/>
      <x:c r="AA337" s="306" t="e">
        <x:f t="shared" si="72"/>
        <x:v>#N/A</x:v>
      </x:c>
      <x:c r="AB337" s="128">
        <x:f t="shared" si="73"/>
        <x:v>0</x:v>
      </x:c>
      <x:c r="AC337" s="165" t="str">
        <x:f t="shared" si="74"/>
        <x:v>0:05</x:v>
      </x:c>
      <x:c r="AD337" s="128" t="s">
        <x:v>2516</x:v>
      </x:c>
      <x:c r="AE337" s="165" t="str">
        <x:f t="shared" si="75"/>
        <x:v>0</x:v>
      </x:c>
      <x:c r="AF337" s="165" t="str">
        <x:f t="shared" si="76"/>
        <x:v>0:00</x:v>
      </x:c>
      <x:c r="AH337" s="163"/>
      <x:c r="AI337" s="162" t="str">
        <x:f t="shared" si="77"/>
        <x:v>RETAIN FILM FOR NEXT SCREENING</x:v>
      </x:c>
      <x:c r="AJ337" s="162" t="str">
        <x:f t="shared" si="78"/>
        <x:v>NEXT SCREENING IS:</x:v>
      </x:c>
      <x:c r="AK337" s="162"/>
      <x:c r="AL337" s="304" t="e">
        <x:f>VLOOKUP($D337,MAIN!$C$2:$BD$1580,11)</x:f>
        <x:v>#N/A</x:v>
      </x:c>
      <x:c r="AM337" s="161" t="e">
        <x:f>VLOOKUP($G337, MAIN!$C$2:$BD$1580,11)</x:f>
        <x:v>#N/A</x:v>
      </x:c>
    </x:row>
    <x:row r="338" spans="1:39" ht="11.25" customHeight="1">
      <x:c r="A338" s="106" t="str">
        <x:f t="shared" si="70"/>
        <x:v xml:space="preserve">  </x:v>
      </x:c>
      <x:c r="B338" s="106" t="str">
        <x:f t="shared" si="71"/>
        <x:v xml:space="preserve">  </x:v>
      </x:c>
      <x:c r="C338" s="106" t="str">
        <x:f t="shared" si="79"/>
        <x:v xml:space="preserve">  </x:v>
      </x:c>
      <x:c r="N338" s="311" t="e">
        <x:f>VLOOKUP($D338,MAIN!$C$2:$BD$1580,12)</x:f>
        <x:v>#N/A</x:v>
      </x:c>
      <x:c r="O338" s="311" t="e">
        <x:f>VLOOKUP($D338,MAIN!$C$2:$BD$114,13)</x:f>
        <x:v>#N/A</x:v>
      </x:c>
      <x:c r="P338" s="312" t="e">
        <x:f>VLOOKUP($D338,MAIN!$C$2:$BD$1580,9)</x:f>
        <x:v>#N/A</x:v>
      </x:c>
      <x:c r="Q338" s="160" t="e">
        <x:f>VLOOKUP($D338,MAIN!$C$2:$BD$1580,4)</x:f>
        <x:v>#N/A</x:v>
      </x:c>
      <x:c r="R338" s="160" t="e">
        <x:f>VLOOKUP($D338,MAIN!$C$2:$BD$1580,18)</x:f>
        <x:v>#N/A</x:v>
      </x:c>
      <x:c r="S338" s="160" t="e">
        <x:f>VLOOKUP($D338,MAIN!$C$2:$BD$1580,5)</x:f>
        <x:v>#N/A</x:v>
      </x:c>
      <x:c r="T338" s="160" t="e">
        <x:f>VLOOKUP($D338,MAIN!$C$2:$BD$114,19)</x:f>
        <x:v>#N/A</x:v>
      </x:c>
      <x:c r="U338" s="160" t="e">
        <x:f>VLOOKUP($D338,MAIN!$C$2:$BD$114,7)</x:f>
        <x:v>#N/A</x:v>
      </x:c>
      <x:c r="V338" s="160" t="e">
        <x:f>VLOOKUP($D338,MAIN!$C$2:$BD$114,8)</x:f>
        <x:v>#N/A</x:v>
      </x:c>
      <x:c r="W338" s="160" t="e">
        <x:f>VLOOKUP($D338,MAIN!$C$2:$BD$114,15)</x:f>
        <x:v>#N/A</x:v>
      </x:c>
      <x:c r="X338" s="160" t="e">
        <x:f>VLOOKUP($D338,MAIN!$C$2:$BD$114,16)</x:f>
        <x:v>#N/A</x:v>
      </x:c>
      <x:c r="Y338" s="160" t="e">
        <x:f>VLOOKUP($D338,MAIN!$C$2:$BD$114,20)</x:f>
        <x:v>#N/A</x:v>
      </x:c>
      <x:c r="Z338" s="164"/>
      <x:c r="AA338" s="306" t="e">
        <x:f t="shared" si="72"/>
        <x:v>#N/A</x:v>
      </x:c>
      <x:c r="AB338" s="128">
        <x:f t="shared" si="73"/>
        <x:v>0</x:v>
      </x:c>
      <x:c r="AC338" s="165" t="str">
        <x:f t="shared" si="74"/>
        <x:v>0:05</x:v>
      </x:c>
      <x:c r="AD338" s="128" t="s">
        <x:v>2516</x:v>
      </x:c>
      <x:c r="AE338" s="165" t="str">
        <x:f t="shared" si="75"/>
        <x:v>0</x:v>
      </x:c>
      <x:c r="AF338" s="165" t="str">
        <x:f t="shared" si="76"/>
        <x:v>0:00</x:v>
      </x:c>
      <x:c r="AH338" s="163"/>
      <x:c r="AI338" s="162" t="str">
        <x:f t="shared" si="77"/>
        <x:v>RETAIN FILM FOR NEXT SCREENING</x:v>
      </x:c>
      <x:c r="AJ338" s="162" t="str">
        <x:f t="shared" si="78"/>
        <x:v>NEXT SCREENING IS:</x:v>
      </x:c>
      <x:c r="AK338" s="162"/>
      <x:c r="AL338" s="304" t="e">
        <x:f>VLOOKUP($D338,MAIN!$C$2:$BD$1580,11)</x:f>
        <x:v>#N/A</x:v>
      </x:c>
      <x:c r="AM338" s="161" t="e">
        <x:f>VLOOKUP($G338, MAIN!$C$2:$BD$1580,11)</x:f>
        <x:v>#N/A</x:v>
      </x:c>
    </x:row>
    <x:row r="339" spans="1:39" ht="11.25" customHeight="1">
      <x:c r="A339" s="106" t="str">
        <x:f t="shared" si="70"/>
        <x:v xml:space="preserve">  </x:v>
      </x:c>
      <x:c r="B339" s="106" t="str">
        <x:f t="shared" si="71"/>
        <x:v xml:space="preserve">  </x:v>
      </x:c>
      <x:c r="C339" s="106" t="str">
        <x:f t="shared" si="79"/>
        <x:v xml:space="preserve">  </x:v>
      </x:c>
      <x:c r="N339" s="311" t="e">
        <x:f>VLOOKUP($D339,MAIN!$C$2:$BD$1580,12)</x:f>
        <x:v>#N/A</x:v>
      </x:c>
      <x:c r="O339" s="311" t="e">
        <x:f>VLOOKUP($D339,MAIN!$C$2:$BD$114,13)</x:f>
        <x:v>#N/A</x:v>
      </x:c>
      <x:c r="P339" s="312" t="e">
        <x:f>VLOOKUP($D339,MAIN!$C$2:$BD$1580,9)</x:f>
        <x:v>#N/A</x:v>
      </x:c>
      <x:c r="Q339" s="160" t="e">
        <x:f>VLOOKUP($D339,MAIN!$C$2:$BD$1580,4)</x:f>
        <x:v>#N/A</x:v>
      </x:c>
      <x:c r="R339" s="160" t="e">
        <x:f>VLOOKUP($D339,MAIN!$C$2:$BD$1580,18)</x:f>
        <x:v>#N/A</x:v>
      </x:c>
      <x:c r="S339" s="160" t="e">
        <x:f>VLOOKUP($D339,MAIN!$C$2:$BD$1580,5)</x:f>
        <x:v>#N/A</x:v>
      </x:c>
      <x:c r="T339" s="160" t="e">
        <x:f>VLOOKUP($D339,MAIN!$C$2:$BD$114,19)</x:f>
        <x:v>#N/A</x:v>
      </x:c>
      <x:c r="U339" s="160" t="e">
        <x:f>VLOOKUP($D339,MAIN!$C$2:$BD$114,7)</x:f>
        <x:v>#N/A</x:v>
      </x:c>
      <x:c r="V339" s="160" t="e">
        <x:f>VLOOKUP($D339,MAIN!$C$2:$BD$114,8)</x:f>
        <x:v>#N/A</x:v>
      </x:c>
      <x:c r="W339" s="160" t="e">
        <x:f>VLOOKUP($D339,MAIN!$C$2:$BD$114,15)</x:f>
        <x:v>#N/A</x:v>
      </x:c>
      <x:c r="X339" s="160" t="e">
        <x:f>VLOOKUP($D339,MAIN!$C$2:$BD$114,16)</x:f>
        <x:v>#N/A</x:v>
      </x:c>
      <x:c r="Y339" s="160" t="e">
        <x:f>VLOOKUP($D339,MAIN!$C$2:$BD$114,20)</x:f>
        <x:v>#N/A</x:v>
      </x:c>
      <x:c r="Z339" s="164"/>
      <x:c r="AA339" s="306" t="e">
        <x:f t="shared" si="72"/>
        <x:v>#N/A</x:v>
      </x:c>
      <x:c r="AB339" s="128">
        <x:f t="shared" si="73"/>
        <x:v>0</x:v>
      </x:c>
      <x:c r="AC339" s="165" t="str">
        <x:f t="shared" si="74"/>
        <x:v>0:05</x:v>
      </x:c>
      <x:c r="AD339" s="128" t="s">
        <x:v>2516</x:v>
      </x:c>
      <x:c r="AE339" s="165" t="str">
        <x:f t="shared" si="75"/>
        <x:v>0</x:v>
      </x:c>
      <x:c r="AF339" s="165" t="str">
        <x:f t="shared" si="76"/>
        <x:v>0:00</x:v>
      </x:c>
      <x:c r="AH339" s="163"/>
      <x:c r="AI339" s="162" t="str">
        <x:f t="shared" si="77"/>
        <x:v>RETAIN FILM FOR NEXT SCREENING</x:v>
      </x:c>
      <x:c r="AJ339" s="162" t="str">
        <x:f t="shared" si="78"/>
        <x:v>NEXT SCREENING IS:</x:v>
      </x:c>
      <x:c r="AK339" s="162"/>
      <x:c r="AL339" s="304" t="e">
        <x:f>VLOOKUP($D339,MAIN!$C$2:$BD$1580,11)</x:f>
        <x:v>#N/A</x:v>
      </x:c>
      <x:c r="AM339" s="161" t="e">
        <x:f>VLOOKUP($G339, MAIN!$C$2:$BD$1580,11)</x:f>
        <x:v>#N/A</x:v>
      </x:c>
    </x:row>
    <x:row r="340" spans="1:39" ht="11.25" customHeight="1">
      <x:c r="A340" s="106" t="str">
        <x:f t="shared" si="70"/>
        <x:v xml:space="preserve">  </x:v>
      </x:c>
      <x:c r="B340" s="106" t="str">
        <x:f t="shared" si="71"/>
        <x:v xml:space="preserve">  </x:v>
      </x:c>
      <x:c r="C340" s="106" t="str">
        <x:f t="shared" si="79"/>
        <x:v xml:space="preserve">  </x:v>
      </x:c>
      <x:c r="N340" s="311" t="e">
        <x:f>VLOOKUP($D340,MAIN!$C$2:$BD$1580,12)</x:f>
        <x:v>#N/A</x:v>
      </x:c>
      <x:c r="O340" s="311" t="e">
        <x:f>VLOOKUP($D340,MAIN!$C$2:$BD$114,13)</x:f>
        <x:v>#N/A</x:v>
      </x:c>
      <x:c r="P340" s="312" t="e">
        <x:f>VLOOKUP($D340,MAIN!$C$2:$BD$1580,9)</x:f>
        <x:v>#N/A</x:v>
      </x:c>
      <x:c r="Q340" s="160" t="e">
        <x:f>VLOOKUP($D340,MAIN!$C$2:$BD$1580,4)</x:f>
        <x:v>#N/A</x:v>
      </x:c>
      <x:c r="R340" s="160" t="e">
        <x:f>VLOOKUP($D340,MAIN!$C$2:$BD$1580,18)</x:f>
        <x:v>#N/A</x:v>
      </x:c>
      <x:c r="S340" s="160" t="e">
        <x:f>VLOOKUP($D340,MAIN!$C$2:$BD$1580,5)</x:f>
        <x:v>#N/A</x:v>
      </x:c>
      <x:c r="T340" s="160" t="e">
        <x:f>VLOOKUP($D340,MAIN!$C$2:$BD$114,19)</x:f>
        <x:v>#N/A</x:v>
      </x:c>
      <x:c r="U340" s="160" t="e">
        <x:f>VLOOKUP($D340,MAIN!$C$2:$BD$114,7)</x:f>
        <x:v>#N/A</x:v>
      </x:c>
      <x:c r="V340" s="160" t="e">
        <x:f>VLOOKUP($D340,MAIN!$C$2:$BD$114,8)</x:f>
        <x:v>#N/A</x:v>
      </x:c>
      <x:c r="W340" s="160" t="e">
        <x:f>VLOOKUP($D340,MAIN!$C$2:$BD$114,15)</x:f>
        <x:v>#N/A</x:v>
      </x:c>
      <x:c r="X340" s="160" t="e">
        <x:f>VLOOKUP($D340,MAIN!$C$2:$BD$114,16)</x:f>
        <x:v>#N/A</x:v>
      </x:c>
      <x:c r="Y340" s="160" t="e">
        <x:f>VLOOKUP($D340,MAIN!$C$2:$BD$114,20)</x:f>
        <x:v>#N/A</x:v>
      </x:c>
      <x:c r="Z340" s="164"/>
      <x:c r="AA340" s="306" t="e">
        <x:f t="shared" si="72"/>
        <x:v>#N/A</x:v>
      </x:c>
      <x:c r="AB340" s="128">
        <x:f t="shared" si="73"/>
        <x:v>0</x:v>
      </x:c>
      <x:c r="AC340" s="165" t="str">
        <x:f t="shared" si="74"/>
        <x:v>0:05</x:v>
      </x:c>
      <x:c r="AD340" s="128" t="s">
        <x:v>2516</x:v>
      </x:c>
      <x:c r="AE340" s="165" t="str">
        <x:f t="shared" si="75"/>
        <x:v>0</x:v>
      </x:c>
      <x:c r="AF340" s="165" t="str">
        <x:f t="shared" si="76"/>
        <x:v>0:00</x:v>
      </x:c>
      <x:c r="AH340" s="163"/>
      <x:c r="AI340" s="162" t="str">
        <x:f t="shared" si="77"/>
        <x:v>RETAIN FILM FOR NEXT SCREENING</x:v>
      </x:c>
      <x:c r="AJ340" s="162" t="str">
        <x:f t="shared" si="78"/>
        <x:v>NEXT SCREENING IS:</x:v>
      </x:c>
      <x:c r="AK340" s="162"/>
      <x:c r="AL340" s="304" t="e">
        <x:f>VLOOKUP($D340,MAIN!$C$2:$BD$1580,11)</x:f>
        <x:v>#N/A</x:v>
      </x:c>
      <x:c r="AM340" s="161" t="e">
        <x:f>VLOOKUP($G340, MAIN!$C$2:$BD$1580,11)</x:f>
        <x:v>#N/A</x:v>
      </x:c>
    </x:row>
    <x:row r="341" spans="1:39" ht="11.25" customHeight="1">
      <x:c r="A341" s="106" t="str">
        <x:f t="shared" si="70"/>
        <x:v xml:space="preserve">  </x:v>
      </x:c>
      <x:c r="B341" s="106" t="str">
        <x:f t="shared" si="71"/>
        <x:v xml:space="preserve">  </x:v>
      </x:c>
      <x:c r="C341" s="106" t="str">
        <x:f t="shared" si="79"/>
        <x:v xml:space="preserve">  </x:v>
      </x:c>
      <x:c r="N341" s="311" t="e">
        <x:f>VLOOKUP($D341,MAIN!$C$2:$BD$1580,12)</x:f>
        <x:v>#N/A</x:v>
      </x:c>
      <x:c r="O341" s="311" t="e">
        <x:f>VLOOKUP($D341,MAIN!$C$2:$BD$114,13)</x:f>
        <x:v>#N/A</x:v>
      </x:c>
      <x:c r="P341" s="312" t="e">
        <x:f>VLOOKUP($D341,MAIN!$C$2:$BD$1580,9)</x:f>
        <x:v>#N/A</x:v>
      </x:c>
      <x:c r="Q341" s="160" t="e">
        <x:f>VLOOKUP($D341,MAIN!$C$2:$BD$1580,4)</x:f>
        <x:v>#N/A</x:v>
      </x:c>
      <x:c r="R341" s="160" t="e">
        <x:f>VLOOKUP($D341,MAIN!$C$2:$BD$1580,18)</x:f>
        <x:v>#N/A</x:v>
      </x:c>
      <x:c r="S341" s="160" t="e">
        <x:f>VLOOKUP($D341,MAIN!$C$2:$BD$1580,5)</x:f>
        <x:v>#N/A</x:v>
      </x:c>
      <x:c r="T341" s="160" t="e">
        <x:f>VLOOKUP($D341,MAIN!$C$2:$BD$114,19)</x:f>
        <x:v>#N/A</x:v>
      </x:c>
      <x:c r="U341" s="160" t="e">
        <x:f>VLOOKUP($D341,MAIN!$C$2:$BD$114,7)</x:f>
        <x:v>#N/A</x:v>
      </x:c>
      <x:c r="V341" s="160" t="e">
        <x:f>VLOOKUP($D341,MAIN!$C$2:$BD$114,8)</x:f>
        <x:v>#N/A</x:v>
      </x:c>
      <x:c r="W341" s="160" t="e">
        <x:f>VLOOKUP($D341,MAIN!$C$2:$BD$114,15)</x:f>
        <x:v>#N/A</x:v>
      </x:c>
      <x:c r="X341" s="160" t="e">
        <x:f>VLOOKUP($D341,MAIN!$C$2:$BD$114,16)</x:f>
        <x:v>#N/A</x:v>
      </x:c>
      <x:c r="Y341" s="160" t="e">
        <x:f>VLOOKUP($D341,MAIN!$C$2:$BD$114,20)</x:f>
        <x:v>#N/A</x:v>
      </x:c>
      <x:c r="Z341" s="164"/>
      <x:c r="AA341" s="306" t="e">
        <x:f t="shared" si="72"/>
        <x:v>#N/A</x:v>
      </x:c>
      <x:c r="AB341" s="128">
        <x:f t="shared" si="73"/>
        <x:v>0</x:v>
      </x:c>
      <x:c r="AC341" s="165" t="str">
        <x:f t="shared" si="74"/>
        <x:v>0:05</x:v>
      </x:c>
      <x:c r="AD341" s="128" t="s">
        <x:v>2516</x:v>
      </x:c>
      <x:c r="AE341" s="165" t="str">
        <x:f t="shared" si="75"/>
        <x:v>0</x:v>
      </x:c>
      <x:c r="AF341" s="165" t="str">
        <x:f t="shared" si="76"/>
        <x:v>0:00</x:v>
      </x:c>
      <x:c r="AH341" s="163"/>
      <x:c r="AI341" s="162" t="str">
        <x:f t="shared" si="77"/>
        <x:v>RETAIN FILM FOR NEXT SCREENING</x:v>
      </x:c>
      <x:c r="AJ341" s="162" t="str">
        <x:f t="shared" si="78"/>
        <x:v>NEXT SCREENING IS:</x:v>
      </x:c>
      <x:c r="AK341" s="162"/>
      <x:c r="AL341" s="304" t="e">
        <x:f>VLOOKUP($D341,MAIN!$C$2:$BD$1580,11)</x:f>
        <x:v>#N/A</x:v>
      </x:c>
      <x:c r="AM341" s="161" t="e">
        <x:f>VLOOKUP($G341, MAIN!$C$2:$BD$1580,11)</x:f>
        <x:v>#N/A</x:v>
      </x:c>
    </x:row>
    <x:row r="342" spans="1:39" ht="11.25" customHeight="1">
      <x:c r="A342" s="106" t="str">
        <x:f t="shared" si="70"/>
        <x:v xml:space="preserve">  </x:v>
      </x:c>
      <x:c r="B342" s="106" t="str">
        <x:f t="shared" si="71"/>
        <x:v xml:space="preserve">  </x:v>
      </x:c>
      <x:c r="C342" s="106" t="str">
        <x:f t="shared" si="79"/>
        <x:v xml:space="preserve">  </x:v>
      </x:c>
      <x:c r="N342" s="311" t="e">
        <x:f>VLOOKUP($D342,MAIN!$C$2:$BD$1580,12)</x:f>
        <x:v>#N/A</x:v>
      </x:c>
      <x:c r="O342" s="311" t="e">
        <x:f>VLOOKUP($D342,MAIN!$C$2:$BD$114,13)</x:f>
        <x:v>#N/A</x:v>
      </x:c>
      <x:c r="P342" s="312" t="e">
        <x:f>VLOOKUP($D342,MAIN!$C$2:$BD$1580,9)</x:f>
        <x:v>#N/A</x:v>
      </x:c>
      <x:c r="Q342" s="160" t="e">
        <x:f>VLOOKUP($D342,MAIN!$C$2:$BD$1580,4)</x:f>
        <x:v>#N/A</x:v>
      </x:c>
      <x:c r="R342" s="160" t="e">
        <x:f>VLOOKUP($D342,MAIN!$C$2:$BD$1580,18)</x:f>
        <x:v>#N/A</x:v>
      </x:c>
      <x:c r="S342" s="160" t="e">
        <x:f>VLOOKUP($D342,MAIN!$C$2:$BD$1580,5)</x:f>
        <x:v>#N/A</x:v>
      </x:c>
      <x:c r="T342" s="160" t="e">
        <x:f>VLOOKUP($D342,MAIN!$C$2:$BD$114,19)</x:f>
        <x:v>#N/A</x:v>
      </x:c>
      <x:c r="U342" s="160" t="e">
        <x:f>VLOOKUP($D342,MAIN!$C$2:$BD$114,7)</x:f>
        <x:v>#N/A</x:v>
      </x:c>
      <x:c r="V342" s="160" t="e">
        <x:f>VLOOKUP($D342,MAIN!$C$2:$BD$114,8)</x:f>
        <x:v>#N/A</x:v>
      </x:c>
      <x:c r="W342" s="160" t="e">
        <x:f>VLOOKUP($D342,MAIN!$C$2:$BD$114,15)</x:f>
        <x:v>#N/A</x:v>
      </x:c>
      <x:c r="X342" s="160" t="e">
        <x:f>VLOOKUP($D342,MAIN!$C$2:$BD$114,16)</x:f>
        <x:v>#N/A</x:v>
      </x:c>
      <x:c r="Y342" s="160" t="e">
        <x:f>VLOOKUP($D342,MAIN!$C$2:$BD$114,20)</x:f>
        <x:v>#N/A</x:v>
      </x:c>
      <x:c r="Z342" s="164"/>
      <x:c r="AA342" s="306" t="e">
        <x:f t="shared" si="72"/>
        <x:v>#N/A</x:v>
      </x:c>
      <x:c r="AB342" s="128">
        <x:f t="shared" si="73"/>
        <x:v>0</x:v>
      </x:c>
      <x:c r="AC342" s="165" t="str">
        <x:f t="shared" si="74"/>
        <x:v>0:05</x:v>
      </x:c>
      <x:c r="AD342" s="128" t="s">
        <x:v>2516</x:v>
      </x:c>
      <x:c r="AE342" s="165" t="str">
        <x:f t="shared" si="75"/>
        <x:v>0</x:v>
      </x:c>
      <x:c r="AF342" s="165" t="str">
        <x:f t="shared" si="76"/>
        <x:v>0:00</x:v>
      </x:c>
      <x:c r="AH342" s="163"/>
      <x:c r="AI342" s="162" t="str">
        <x:f t="shared" si="77"/>
        <x:v>RETAIN FILM FOR NEXT SCREENING</x:v>
      </x:c>
      <x:c r="AJ342" s="162" t="str">
        <x:f t="shared" si="78"/>
        <x:v>NEXT SCREENING IS:</x:v>
      </x:c>
      <x:c r="AK342" s="162"/>
      <x:c r="AL342" s="304" t="e">
        <x:f>VLOOKUP($D342,MAIN!$C$2:$BD$1580,11)</x:f>
        <x:v>#N/A</x:v>
      </x:c>
      <x:c r="AM342" s="161" t="e">
        <x:f>VLOOKUP($G342, MAIN!$C$2:$BD$1580,11)</x:f>
        <x:v>#N/A</x:v>
      </x:c>
    </x:row>
    <x:row r="343" spans="1:39" ht="11.25" customHeight="1">
      <x:c r="A343" s="106" t="str">
        <x:f t="shared" si="70"/>
        <x:v xml:space="preserve">  </x:v>
      </x:c>
      <x:c r="B343" s="106" t="str">
        <x:f t="shared" si="71"/>
        <x:v xml:space="preserve">  </x:v>
      </x:c>
      <x:c r="C343" s="106" t="str">
        <x:f t="shared" si="79"/>
        <x:v xml:space="preserve">  </x:v>
      </x:c>
      <x:c r="N343" s="311" t="e">
        <x:f>VLOOKUP($D343,MAIN!$C$2:$BD$1580,12)</x:f>
        <x:v>#N/A</x:v>
      </x:c>
      <x:c r="O343" s="311" t="e">
        <x:f>VLOOKUP($D343,MAIN!$C$2:$BD$114,13)</x:f>
        <x:v>#N/A</x:v>
      </x:c>
      <x:c r="P343" s="312" t="e">
        <x:f>VLOOKUP($D343,MAIN!$C$2:$BD$1580,9)</x:f>
        <x:v>#N/A</x:v>
      </x:c>
      <x:c r="Q343" s="160" t="e">
        <x:f>VLOOKUP($D343,MAIN!$C$2:$BD$1580,4)</x:f>
        <x:v>#N/A</x:v>
      </x:c>
      <x:c r="R343" s="160" t="e">
        <x:f>VLOOKUP($D343,MAIN!$C$2:$BD$1580,18)</x:f>
        <x:v>#N/A</x:v>
      </x:c>
      <x:c r="S343" s="160" t="e">
        <x:f>VLOOKUP($D343,MAIN!$C$2:$BD$1580,5)</x:f>
        <x:v>#N/A</x:v>
      </x:c>
      <x:c r="T343" s="160" t="e">
        <x:f>VLOOKUP($D343,MAIN!$C$2:$BD$114,19)</x:f>
        <x:v>#N/A</x:v>
      </x:c>
      <x:c r="U343" s="160" t="e">
        <x:f>VLOOKUP($D343,MAIN!$C$2:$BD$114,7)</x:f>
        <x:v>#N/A</x:v>
      </x:c>
      <x:c r="V343" s="160" t="e">
        <x:f>VLOOKUP($D343,MAIN!$C$2:$BD$114,8)</x:f>
        <x:v>#N/A</x:v>
      </x:c>
      <x:c r="W343" s="160" t="e">
        <x:f>VLOOKUP($D343,MAIN!$C$2:$BD$114,15)</x:f>
        <x:v>#N/A</x:v>
      </x:c>
      <x:c r="X343" s="160" t="e">
        <x:f>VLOOKUP($D343,MAIN!$C$2:$BD$114,16)</x:f>
        <x:v>#N/A</x:v>
      </x:c>
      <x:c r="Y343" s="160" t="e">
        <x:f>VLOOKUP($D343,MAIN!$C$2:$BD$114,20)</x:f>
        <x:v>#N/A</x:v>
      </x:c>
      <x:c r="Z343" s="164"/>
      <x:c r="AA343" s="306" t="e">
        <x:f t="shared" si="72"/>
        <x:v>#N/A</x:v>
      </x:c>
      <x:c r="AB343" s="128">
        <x:f t="shared" si="73"/>
        <x:v>0</x:v>
      </x:c>
      <x:c r="AC343" s="165" t="str">
        <x:f t="shared" si="74"/>
        <x:v>0:05</x:v>
      </x:c>
      <x:c r="AD343" s="128" t="s">
        <x:v>2516</x:v>
      </x:c>
      <x:c r="AE343" s="165" t="str">
        <x:f t="shared" si="75"/>
        <x:v>0</x:v>
      </x:c>
      <x:c r="AF343" s="165" t="str">
        <x:f t="shared" si="76"/>
        <x:v>0:00</x:v>
      </x:c>
      <x:c r="AH343" s="163"/>
      <x:c r="AI343" s="162" t="str">
        <x:f t="shared" si="77"/>
        <x:v>RETAIN FILM FOR NEXT SCREENING</x:v>
      </x:c>
      <x:c r="AJ343" s="162" t="str">
        <x:f t="shared" si="78"/>
        <x:v>NEXT SCREENING IS:</x:v>
      </x:c>
      <x:c r="AK343" s="162"/>
      <x:c r="AL343" s="304" t="e">
        <x:f>VLOOKUP($D343,MAIN!$C$2:$BD$1580,11)</x:f>
        <x:v>#N/A</x:v>
      </x:c>
      <x:c r="AM343" s="161" t="e">
        <x:f>VLOOKUP($G343, MAIN!$C$2:$BD$1580,11)</x:f>
        <x:v>#N/A</x:v>
      </x:c>
    </x:row>
    <x:row r="344" spans="1:39" ht="11.25" customHeight="1">
      <x:c r="A344" s="106" t="str">
        <x:f t="shared" si="70"/>
        <x:v xml:space="preserve">  </x:v>
      </x:c>
      <x:c r="B344" s="106" t="str">
        <x:f t="shared" si="71"/>
        <x:v xml:space="preserve">  </x:v>
      </x:c>
      <x:c r="C344" s="106" t="str">
        <x:f t="shared" si="79"/>
        <x:v xml:space="preserve">  </x:v>
      </x:c>
      <x:c r="N344" s="311" t="e">
        <x:f>VLOOKUP($D344,MAIN!$C$2:$BD$1580,12)</x:f>
        <x:v>#N/A</x:v>
      </x:c>
      <x:c r="O344" s="311" t="e">
        <x:f>VLOOKUP($D344,MAIN!$C$2:$BD$114,13)</x:f>
        <x:v>#N/A</x:v>
      </x:c>
      <x:c r="P344" s="312" t="e">
        <x:f>VLOOKUP($D344,MAIN!$C$2:$BD$1580,9)</x:f>
        <x:v>#N/A</x:v>
      </x:c>
      <x:c r="Q344" s="160" t="e">
        <x:f>VLOOKUP($D344,MAIN!$C$2:$BD$1580,4)</x:f>
        <x:v>#N/A</x:v>
      </x:c>
      <x:c r="R344" s="160" t="e">
        <x:f>VLOOKUP($D344,MAIN!$C$2:$BD$1580,18)</x:f>
        <x:v>#N/A</x:v>
      </x:c>
      <x:c r="S344" s="160" t="e">
        <x:f>VLOOKUP($D344,MAIN!$C$2:$BD$1580,5)</x:f>
        <x:v>#N/A</x:v>
      </x:c>
      <x:c r="T344" s="160" t="e">
        <x:f>VLOOKUP($D344,MAIN!$C$2:$BD$114,19)</x:f>
        <x:v>#N/A</x:v>
      </x:c>
      <x:c r="U344" s="160" t="e">
        <x:f>VLOOKUP($D344,MAIN!$C$2:$BD$114,7)</x:f>
        <x:v>#N/A</x:v>
      </x:c>
      <x:c r="V344" s="160" t="e">
        <x:f>VLOOKUP($D344,MAIN!$C$2:$BD$114,8)</x:f>
        <x:v>#N/A</x:v>
      </x:c>
      <x:c r="W344" s="160" t="e">
        <x:f>VLOOKUP($D344,MAIN!$C$2:$BD$114,15)</x:f>
        <x:v>#N/A</x:v>
      </x:c>
      <x:c r="X344" s="160" t="e">
        <x:f>VLOOKUP($D344,MAIN!$C$2:$BD$114,16)</x:f>
        <x:v>#N/A</x:v>
      </x:c>
      <x:c r="Y344" s="160" t="e">
        <x:f>VLOOKUP($D344,MAIN!$C$2:$BD$114,20)</x:f>
        <x:v>#N/A</x:v>
      </x:c>
      <x:c r="Z344" s="164"/>
      <x:c r="AA344" s="306" t="e">
        <x:f t="shared" si="72"/>
        <x:v>#N/A</x:v>
      </x:c>
      <x:c r="AB344" s="128">
        <x:f t="shared" si="73"/>
        <x:v>0</x:v>
      </x:c>
      <x:c r="AC344" s="165" t="str">
        <x:f t="shared" si="74"/>
        <x:v>0:05</x:v>
      </x:c>
      <x:c r="AD344" s="128" t="s">
        <x:v>2516</x:v>
      </x:c>
      <x:c r="AE344" s="165" t="str">
        <x:f t="shared" si="75"/>
        <x:v>0</x:v>
      </x:c>
      <x:c r="AF344" s="165" t="str">
        <x:f t="shared" si="76"/>
        <x:v>0:00</x:v>
      </x:c>
      <x:c r="AH344" s="163"/>
      <x:c r="AI344" s="162" t="str">
        <x:f t="shared" si="77"/>
        <x:v>RETAIN FILM FOR NEXT SCREENING</x:v>
      </x:c>
      <x:c r="AJ344" s="162" t="str">
        <x:f t="shared" si="78"/>
        <x:v>NEXT SCREENING IS:</x:v>
      </x:c>
      <x:c r="AK344" s="162"/>
      <x:c r="AL344" s="304" t="e">
        <x:f>VLOOKUP($D344,MAIN!$C$2:$BD$1580,11)</x:f>
        <x:v>#N/A</x:v>
      </x:c>
      <x:c r="AM344" s="161" t="e">
        <x:f>VLOOKUP($G344, MAIN!$C$2:$BD$1580,11)</x:f>
        <x:v>#N/A</x:v>
      </x:c>
    </x:row>
    <x:row r="345" spans="1:39" ht="11.25" customHeight="1">
      <x:c r="A345" s="106" t="str">
        <x:f t="shared" si="70"/>
        <x:v xml:space="preserve">  </x:v>
      </x:c>
      <x:c r="B345" s="106" t="str">
        <x:f t="shared" si="71"/>
        <x:v xml:space="preserve">  </x:v>
      </x:c>
      <x:c r="C345" s="106" t="str">
        <x:f t="shared" si="79"/>
        <x:v xml:space="preserve">  </x:v>
      </x:c>
      <x:c r="N345" s="311" t="e">
        <x:f>VLOOKUP($D345,MAIN!$C$2:$BD$1580,12)</x:f>
        <x:v>#N/A</x:v>
      </x:c>
      <x:c r="O345" s="311" t="e">
        <x:f>VLOOKUP($D345,MAIN!$C$2:$BD$114,13)</x:f>
        <x:v>#N/A</x:v>
      </x:c>
      <x:c r="P345" s="312" t="e">
        <x:f>VLOOKUP($D345,MAIN!$C$2:$BD$1580,9)</x:f>
        <x:v>#N/A</x:v>
      </x:c>
      <x:c r="Q345" s="160" t="e">
        <x:f>VLOOKUP($D345,MAIN!$C$2:$BD$1580,4)</x:f>
        <x:v>#N/A</x:v>
      </x:c>
      <x:c r="R345" s="160" t="e">
        <x:f>VLOOKUP($D345,MAIN!$C$2:$BD$1580,18)</x:f>
        <x:v>#N/A</x:v>
      </x:c>
      <x:c r="S345" s="160" t="e">
        <x:f>VLOOKUP($D345,MAIN!$C$2:$BD$1580,5)</x:f>
        <x:v>#N/A</x:v>
      </x:c>
      <x:c r="T345" s="160" t="e">
        <x:f>VLOOKUP($D345,MAIN!$C$2:$BD$114,19)</x:f>
        <x:v>#N/A</x:v>
      </x:c>
      <x:c r="U345" s="160" t="e">
        <x:f>VLOOKUP($D345,MAIN!$C$2:$BD$114,7)</x:f>
        <x:v>#N/A</x:v>
      </x:c>
      <x:c r="V345" s="160" t="e">
        <x:f>VLOOKUP($D345,MAIN!$C$2:$BD$114,8)</x:f>
        <x:v>#N/A</x:v>
      </x:c>
      <x:c r="W345" s="160" t="e">
        <x:f>VLOOKUP($D345,MAIN!$C$2:$BD$114,15)</x:f>
        <x:v>#N/A</x:v>
      </x:c>
      <x:c r="X345" s="160" t="e">
        <x:f>VLOOKUP($D345,MAIN!$C$2:$BD$114,16)</x:f>
        <x:v>#N/A</x:v>
      </x:c>
      <x:c r="Y345" s="160" t="e">
        <x:f>VLOOKUP($D345,MAIN!$C$2:$BD$114,20)</x:f>
        <x:v>#N/A</x:v>
      </x:c>
      <x:c r="Z345" s="164"/>
      <x:c r="AA345" s="306" t="e">
        <x:f t="shared" si="72"/>
        <x:v>#N/A</x:v>
      </x:c>
      <x:c r="AB345" s="128">
        <x:f t="shared" si="73"/>
        <x:v>0</x:v>
      </x:c>
      <x:c r="AC345" s="165" t="str">
        <x:f t="shared" si="74"/>
        <x:v>0:05</x:v>
      </x:c>
      <x:c r="AD345" s="128" t="s">
        <x:v>2516</x:v>
      </x:c>
      <x:c r="AE345" s="165" t="str">
        <x:f t="shared" si="75"/>
        <x:v>0</x:v>
      </x:c>
      <x:c r="AF345" s="165" t="str">
        <x:f t="shared" si="76"/>
        <x:v>0:00</x:v>
      </x:c>
      <x:c r="AH345" s="163"/>
      <x:c r="AI345" s="162" t="str">
        <x:f t="shared" si="77"/>
        <x:v>RETAIN FILM FOR NEXT SCREENING</x:v>
      </x:c>
      <x:c r="AJ345" s="162" t="str">
        <x:f t="shared" si="78"/>
        <x:v>NEXT SCREENING IS:</x:v>
      </x:c>
      <x:c r="AK345" s="162"/>
      <x:c r="AL345" s="304" t="e">
        <x:f>VLOOKUP($D345,MAIN!$C$2:$BD$1580,11)</x:f>
        <x:v>#N/A</x:v>
      </x:c>
      <x:c r="AM345" s="161" t="e">
        <x:f>VLOOKUP($G345, MAIN!$C$2:$BD$1580,11)</x:f>
        <x:v>#N/A</x:v>
      </x:c>
    </x:row>
    <x:row r="346" spans="1:39" ht="11.25" customHeight="1">
      <x:c r="A346" s="106" t="str">
        <x:f t="shared" si="70"/>
        <x:v xml:space="preserve">  </x:v>
      </x:c>
      <x:c r="B346" s="106" t="str">
        <x:f t="shared" si="71"/>
        <x:v xml:space="preserve">  </x:v>
      </x:c>
      <x:c r="C346" s="106" t="str">
        <x:f t="shared" si="79"/>
        <x:v xml:space="preserve">  </x:v>
      </x:c>
      <x:c r="N346" s="311" t="e">
        <x:f>VLOOKUP($D346,MAIN!$C$2:$BD$1580,12)</x:f>
        <x:v>#N/A</x:v>
      </x:c>
      <x:c r="O346" s="311" t="e">
        <x:f>VLOOKUP($D346,MAIN!$C$2:$BD$114,13)</x:f>
        <x:v>#N/A</x:v>
      </x:c>
      <x:c r="P346" s="312" t="e">
        <x:f>VLOOKUP($D346,MAIN!$C$2:$BD$1580,9)</x:f>
        <x:v>#N/A</x:v>
      </x:c>
      <x:c r="Q346" s="160" t="e">
        <x:f>VLOOKUP($D346,MAIN!$C$2:$BD$1580,4)</x:f>
        <x:v>#N/A</x:v>
      </x:c>
      <x:c r="R346" s="160" t="e">
        <x:f>VLOOKUP($D346,MAIN!$C$2:$BD$1580,18)</x:f>
        <x:v>#N/A</x:v>
      </x:c>
      <x:c r="S346" s="160" t="e">
        <x:f>VLOOKUP($D346,MAIN!$C$2:$BD$1580,5)</x:f>
        <x:v>#N/A</x:v>
      </x:c>
      <x:c r="T346" s="160" t="e">
        <x:f>VLOOKUP($D346,MAIN!$C$2:$BD$114,19)</x:f>
        <x:v>#N/A</x:v>
      </x:c>
      <x:c r="U346" s="160" t="e">
        <x:f>VLOOKUP($D346,MAIN!$C$2:$BD$114,7)</x:f>
        <x:v>#N/A</x:v>
      </x:c>
      <x:c r="V346" s="160" t="e">
        <x:f>VLOOKUP($D346,MAIN!$C$2:$BD$114,8)</x:f>
        <x:v>#N/A</x:v>
      </x:c>
      <x:c r="W346" s="160" t="e">
        <x:f>VLOOKUP($D346,MAIN!$C$2:$BD$114,15)</x:f>
        <x:v>#N/A</x:v>
      </x:c>
      <x:c r="X346" s="160" t="e">
        <x:f>VLOOKUP($D346,MAIN!$C$2:$BD$114,16)</x:f>
        <x:v>#N/A</x:v>
      </x:c>
      <x:c r="Y346" s="160" t="e">
        <x:f>VLOOKUP($D346,MAIN!$C$2:$BD$114,20)</x:f>
        <x:v>#N/A</x:v>
      </x:c>
      <x:c r="Z346" s="164"/>
      <x:c r="AA346" s="306" t="e">
        <x:f t="shared" si="72"/>
        <x:v>#N/A</x:v>
      </x:c>
      <x:c r="AB346" s="128">
        <x:f t="shared" si="73"/>
        <x:v>0</x:v>
      </x:c>
      <x:c r="AC346" s="165" t="str">
        <x:f t="shared" si="74"/>
        <x:v>0:05</x:v>
      </x:c>
      <x:c r="AD346" s="128" t="s">
        <x:v>2516</x:v>
      </x:c>
      <x:c r="AE346" s="165" t="str">
        <x:f t="shared" si="75"/>
        <x:v>0</x:v>
      </x:c>
      <x:c r="AF346" s="165" t="str">
        <x:f t="shared" si="76"/>
        <x:v>0:00</x:v>
      </x:c>
      <x:c r="AH346" s="163"/>
      <x:c r="AI346" s="162" t="str">
        <x:f t="shared" si="77"/>
        <x:v>RETAIN FILM FOR NEXT SCREENING</x:v>
      </x:c>
      <x:c r="AJ346" s="162" t="str">
        <x:f t="shared" si="78"/>
        <x:v>NEXT SCREENING IS:</x:v>
      </x:c>
      <x:c r="AK346" s="162"/>
      <x:c r="AL346" s="304" t="e">
        <x:f>VLOOKUP($D346,MAIN!$C$2:$BD$1580,11)</x:f>
        <x:v>#N/A</x:v>
      </x:c>
      <x:c r="AM346" s="161" t="e">
        <x:f>VLOOKUP($G346, MAIN!$C$2:$BD$1580,11)</x:f>
        <x:v>#N/A</x:v>
      </x:c>
    </x:row>
    <x:row r="347" spans="1:39" ht="11.25" customHeight="1">
      <x:c r="A347" s="106" t="str">
        <x:f t="shared" si="70"/>
        <x:v xml:space="preserve">  </x:v>
      </x:c>
      <x:c r="B347" s="106" t="str">
        <x:f t="shared" si="71"/>
        <x:v xml:space="preserve">  </x:v>
      </x:c>
      <x:c r="C347" s="106" t="str">
        <x:f t="shared" si="79"/>
        <x:v xml:space="preserve">  </x:v>
      </x:c>
      <x:c r="N347" s="311" t="e">
        <x:f>VLOOKUP($D347,MAIN!$C$2:$BD$1580,12)</x:f>
        <x:v>#N/A</x:v>
      </x:c>
      <x:c r="O347" s="311" t="e">
        <x:f>VLOOKUP($D347,MAIN!$C$2:$BD$114,13)</x:f>
        <x:v>#N/A</x:v>
      </x:c>
      <x:c r="P347" s="312" t="e">
        <x:f>VLOOKUP($D347,MAIN!$C$2:$BD$1580,9)</x:f>
        <x:v>#N/A</x:v>
      </x:c>
      <x:c r="Q347" s="160" t="e">
        <x:f>VLOOKUP($D347,MAIN!$C$2:$BD$1580,4)</x:f>
        <x:v>#N/A</x:v>
      </x:c>
      <x:c r="R347" s="160" t="e">
        <x:f>VLOOKUP($D347,MAIN!$C$2:$BD$1580,18)</x:f>
        <x:v>#N/A</x:v>
      </x:c>
      <x:c r="S347" s="160" t="e">
        <x:f>VLOOKUP($D347,MAIN!$C$2:$BD$1580,5)</x:f>
        <x:v>#N/A</x:v>
      </x:c>
      <x:c r="T347" s="160" t="e">
        <x:f>VLOOKUP($D347,MAIN!$C$2:$BD$114,19)</x:f>
        <x:v>#N/A</x:v>
      </x:c>
      <x:c r="U347" s="160" t="e">
        <x:f>VLOOKUP($D347,MAIN!$C$2:$BD$114,7)</x:f>
        <x:v>#N/A</x:v>
      </x:c>
      <x:c r="V347" s="160" t="e">
        <x:f>VLOOKUP($D347,MAIN!$C$2:$BD$114,8)</x:f>
        <x:v>#N/A</x:v>
      </x:c>
      <x:c r="W347" s="160" t="e">
        <x:f>VLOOKUP($D347,MAIN!$C$2:$BD$114,15)</x:f>
        <x:v>#N/A</x:v>
      </x:c>
      <x:c r="X347" s="160" t="e">
        <x:f>VLOOKUP($D347,MAIN!$C$2:$BD$114,16)</x:f>
        <x:v>#N/A</x:v>
      </x:c>
      <x:c r="Y347" s="160" t="e">
        <x:f>VLOOKUP($D347,MAIN!$C$2:$BD$114,20)</x:f>
        <x:v>#N/A</x:v>
      </x:c>
      <x:c r="Z347" s="164"/>
      <x:c r="AA347" s="306" t="e">
        <x:f t="shared" si="72"/>
        <x:v>#N/A</x:v>
      </x:c>
      <x:c r="AB347" s="128">
        <x:f t="shared" si="73"/>
        <x:v>0</x:v>
      </x:c>
      <x:c r="AC347" s="165" t="str">
        <x:f t="shared" si="74"/>
        <x:v>0:05</x:v>
      </x:c>
      <x:c r="AD347" s="128" t="s">
        <x:v>2516</x:v>
      </x:c>
      <x:c r="AE347" s="165" t="str">
        <x:f t="shared" si="75"/>
        <x:v>0</x:v>
      </x:c>
      <x:c r="AF347" s="165" t="str">
        <x:f t="shared" si="76"/>
        <x:v>0:00</x:v>
      </x:c>
      <x:c r="AH347" s="163"/>
      <x:c r="AI347" s="162" t="str">
        <x:f t="shared" si="77"/>
        <x:v>RETAIN FILM FOR NEXT SCREENING</x:v>
      </x:c>
      <x:c r="AJ347" s="162" t="str">
        <x:f t="shared" si="78"/>
        <x:v>NEXT SCREENING IS:</x:v>
      </x:c>
      <x:c r="AK347" s="162"/>
      <x:c r="AL347" s="304" t="e">
        <x:f>VLOOKUP($D347,MAIN!$C$2:$BD$1580,11)</x:f>
        <x:v>#N/A</x:v>
      </x:c>
      <x:c r="AM347" s="161" t="e">
        <x:f>VLOOKUP($G347, MAIN!$C$2:$BD$1580,11)</x:f>
        <x:v>#N/A</x:v>
      </x:c>
    </x:row>
    <x:row r="348" spans="1:39" ht="11.25" customHeight="1">
      <x:c r="A348" s="106" t="str">
        <x:f t="shared" si="70"/>
        <x:v xml:space="preserve">  </x:v>
      </x:c>
      <x:c r="B348" s="106" t="str">
        <x:f t="shared" si="71"/>
        <x:v xml:space="preserve">  </x:v>
      </x:c>
      <x:c r="C348" s="106" t="str">
        <x:f t="shared" si="79"/>
        <x:v xml:space="preserve">  </x:v>
      </x:c>
      <x:c r="N348" s="311" t="e">
        <x:f>VLOOKUP($D348,MAIN!$C$2:$BD$1580,12)</x:f>
        <x:v>#N/A</x:v>
      </x:c>
      <x:c r="O348" s="311" t="e">
        <x:f>VLOOKUP($D348,MAIN!$C$2:$BD$114,13)</x:f>
        <x:v>#N/A</x:v>
      </x:c>
      <x:c r="P348" s="312" t="e">
        <x:f>VLOOKUP($D348,MAIN!$C$2:$BD$1580,9)</x:f>
        <x:v>#N/A</x:v>
      </x:c>
      <x:c r="Q348" s="160" t="e">
        <x:f>VLOOKUP($D348,MAIN!$C$2:$BD$1580,4)</x:f>
        <x:v>#N/A</x:v>
      </x:c>
      <x:c r="R348" s="160" t="e">
        <x:f>VLOOKUP($D348,MAIN!$C$2:$BD$1580,18)</x:f>
        <x:v>#N/A</x:v>
      </x:c>
      <x:c r="S348" s="160" t="e">
        <x:f>VLOOKUP($D348,MAIN!$C$2:$BD$1580,5)</x:f>
        <x:v>#N/A</x:v>
      </x:c>
      <x:c r="T348" s="160" t="e">
        <x:f>VLOOKUP($D348,MAIN!$C$2:$BD$114,19)</x:f>
        <x:v>#N/A</x:v>
      </x:c>
      <x:c r="U348" s="160" t="e">
        <x:f>VLOOKUP($D348,MAIN!$C$2:$BD$114,7)</x:f>
        <x:v>#N/A</x:v>
      </x:c>
      <x:c r="V348" s="160" t="e">
        <x:f>VLOOKUP($D348,MAIN!$C$2:$BD$114,8)</x:f>
        <x:v>#N/A</x:v>
      </x:c>
      <x:c r="W348" s="160" t="e">
        <x:f>VLOOKUP($D348,MAIN!$C$2:$BD$114,15)</x:f>
        <x:v>#N/A</x:v>
      </x:c>
      <x:c r="X348" s="160" t="e">
        <x:f>VLOOKUP($D348,MAIN!$C$2:$BD$114,16)</x:f>
        <x:v>#N/A</x:v>
      </x:c>
      <x:c r="Y348" s="160" t="e">
        <x:f>VLOOKUP($D348,MAIN!$C$2:$BD$114,20)</x:f>
        <x:v>#N/A</x:v>
      </x:c>
      <x:c r="Z348" s="164"/>
      <x:c r="AA348" s="306" t="e">
        <x:f t="shared" si="72"/>
        <x:v>#N/A</x:v>
      </x:c>
      <x:c r="AB348" s="128">
        <x:f t="shared" si="73"/>
        <x:v>0</x:v>
      </x:c>
      <x:c r="AC348" s="165" t="str">
        <x:f t="shared" si="74"/>
        <x:v>0:05</x:v>
      </x:c>
      <x:c r="AD348" s="128" t="s">
        <x:v>2516</x:v>
      </x:c>
      <x:c r="AE348" s="165" t="str">
        <x:f t="shared" si="75"/>
        <x:v>0</x:v>
      </x:c>
      <x:c r="AF348" s="165" t="str">
        <x:f t="shared" si="76"/>
        <x:v>0:00</x:v>
      </x:c>
      <x:c r="AH348" s="163"/>
      <x:c r="AI348" s="162" t="str">
        <x:f t="shared" si="77"/>
        <x:v>RETAIN FILM FOR NEXT SCREENING</x:v>
      </x:c>
      <x:c r="AJ348" s="162" t="str">
        <x:f t="shared" si="78"/>
        <x:v>NEXT SCREENING IS:</x:v>
      </x:c>
      <x:c r="AK348" s="162"/>
      <x:c r="AL348" s="304" t="e">
        <x:f>VLOOKUP($D348,MAIN!$C$2:$BD$1580,11)</x:f>
        <x:v>#N/A</x:v>
      </x:c>
      <x:c r="AM348" s="161" t="e">
        <x:f>VLOOKUP($G348, MAIN!$C$2:$BD$1580,11)</x:f>
        <x:v>#N/A</x:v>
      </x:c>
    </x:row>
    <x:row r="349" spans="1:39" ht="11.25" customHeight="1">
      <x:c r="A349" s="106" t="str">
        <x:f t="shared" si="70"/>
        <x:v xml:space="preserve">  </x:v>
      </x:c>
      <x:c r="B349" s="106" t="str">
        <x:f t="shared" si="71"/>
        <x:v xml:space="preserve">  </x:v>
      </x:c>
      <x:c r="C349" s="106" t="str">
        <x:f t="shared" si="79"/>
        <x:v xml:space="preserve">  </x:v>
      </x:c>
      <x:c r="N349" s="311" t="e">
        <x:f>VLOOKUP($D349,MAIN!$C$2:$BD$1580,12)</x:f>
        <x:v>#N/A</x:v>
      </x:c>
      <x:c r="O349" s="311" t="e">
        <x:f>VLOOKUP($D349,MAIN!$C$2:$BD$114,13)</x:f>
        <x:v>#N/A</x:v>
      </x:c>
      <x:c r="P349" s="312" t="e">
        <x:f>VLOOKUP($D349,MAIN!$C$2:$BD$1580,9)</x:f>
        <x:v>#N/A</x:v>
      </x:c>
      <x:c r="Q349" s="160" t="e">
        <x:f>VLOOKUP($D349,MAIN!$C$2:$BD$1580,4)</x:f>
        <x:v>#N/A</x:v>
      </x:c>
      <x:c r="R349" s="160" t="e">
        <x:f>VLOOKUP($D349,MAIN!$C$2:$BD$1580,18)</x:f>
        <x:v>#N/A</x:v>
      </x:c>
      <x:c r="S349" s="160" t="e">
        <x:f>VLOOKUP($D349,MAIN!$C$2:$BD$1580,5)</x:f>
        <x:v>#N/A</x:v>
      </x:c>
      <x:c r="T349" s="160" t="e">
        <x:f>VLOOKUP($D349,MAIN!$C$2:$BD$114,19)</x:f>
        <x:v>#N/A</x:v>
      </x:c>
      <x:c r="U349" s="160" t="e">
        <x:f>VLOOKUP($D349,MAIN!$C$2:$BD$114,7)</x:f>
        <x:v>#N/A</x:v>
      </x:c>
      <x:c r="V349" s="160" t="e">
        <x:f>VLOOKUP($D349,MAIN!$C$2:$BD$114,8)</x:f>
        <x:v>#N/A</x:v>
      </x:c>
      <x:c r="W349" s="160" t="e">
        <x:f>VLOOKUP($D349,MAIN!$C$2:$BD$114,15)</x:f>
        <x:v>#N/A</x:v>
      </x:c>
      <x:c r="X349" s="160" t="e">
        <x:f>VLOOKUP($D349,MAIN!$C$2:$BD$114,16)</x:f>
        <x:v>#N/A</x:v>
      </x:c>
      <x:c r="Y349" s="160" t="e">
        <x:f>VLOOKUP($D349,MAIN!$C$2:$BD$114,20)</x:f>
        <x:v>#N/A</x:v>
      </x:c>
      <x:c r="Z349" s="164"/>
      <x:c r="AA349" s="306" t="e">
        <x:f t="shared" si="72"/>
        <x:v>#N/A</x:v>
      </x:c>
      <x:c r="AB349" s="128">
        <x:f t="shared" si="73"/>
        <x:v>0</x:v>
      </x:c>
      <x:c r="AC349" s="165" t="str">
        <x:f t="shared" si="74"/>
        <x:v>0:05</x:v>
      </x:c>
      <x:c r="AD349" s="128" t="s">
        <x:v>2516</x:v>
      </x:c>
      <x:c r="AE349" s="165" t="str">
        <x:f t="shared" si="75"/>
        <x:v>0</x:v>
      </x:c>
      <x:c r="AF349" s="165" t="str">
        <x:f t="shared" si="76"/>
        <x:v>0:00</x:v>
      </x:c>
      <x:c r="AH349" s="163"/>
      <x:c r="AI349" s="162" t="str">
        <x:f t="shared" si="77"/>
        <x:v>RETAIN FILM FOR NEXT SCREENING</x:v>
      </x:c>
      <x:c r="AJ349" s="162" t="str">
        <x:f t="shared" si="78"/>
        <x:v>NEXT SCREENING IS:</x:v>
      </x:c>
      <x:c r="AK349" s="162"/>
      <x:c r="AL349" s="304" t="e">
        <x:f>VLOOKUP($D349,MAIN!$C$2:$BD$1580,11)</x:f>
        <x:v>#N/A</x:v>
      </x:c>
      <x:c r="AM349" s="161" t="e">
        <x:f>VLOOKUP($G349, MAIN!$C$2:$BD$1580,11)</x:f>
        <x:v>#N/A</x:v>
      </x:c>
    </x:row>
    <x:row r="350" spans="1:39" ht="11.25" customHeight="1">
      <x:c r="A350" s="106" t="str">
        <x:f t="shared" si="70"/>
        <x:v xml:space="preserve">  </x:v>
      </x:c>
      <x:c r="B350" s="106" t="str">
        <x:f t="shared" si="71"/>
        <x:v xml:space="preserve">  </x:v>
      </x:c>
      <x:c r="C350" s="106" t="str">
        <x:f t="shared" si="79"/>
        <x:v xml:space="preserve">  </x:v>
      </x:c>
      <x:c r="N350" s="311" t="e">
        <x:f>VLOOKUP($D350,MAIN!$C$2:$BD$1580,12)</x:f>
        <x:v>#N/A</x:v>
      </x:c>
      <x:c r="O350" s="311" t="e">
        <x:f>VLOOKUP($D350,MAIN!$C$2:$BD$114,13)</x:f>
        <x:v>#N/A</x:v>
      </x:c>
      <x:c r="P350" s="312" t="e">
        <x:f>VLOOKUP($D350,MAIN!$C$2:$BD$1580,9)</x:f>
        <x:v>#N/A</x:v>
      </x:c>
      <x:c r="Q350" s="160" t="e">
        <x:f>VLOOKUP($D350,MAIN!$C$2:$BD$1580,4)</x:f>
        <x:v>#N/A</x:v>
      </x:c>
      <x:c r="R350" s="160" t="e">
        <x:f>VLOOKUP($D350,MAIN!$C$2:$BD$1580,18)</x:f>
        <x:v>#N/A</x:v>
      </x:c>
      <x:c r="S350" s="160" t="e">
        <x:f>VLOOKUP($D350,MAIN!$C$2:$BD$1580,5)</x:f>
        <x:v>#N/A</x:v>
      </x:c>
      <x:c r="T350" s="160" t="e">
        <x:f>VLOOKUP($D350,MAIN!$C$2:$BD$114,19)</x:f>
        <x:v>#N/A</x:v>
      </x:c>
      <x:c r="U350" s="160" t="e">
        <x:f>VLOOKUP($D350,MAIN!$C$2:$BD$114,7)</x:f>
        <x:v>#N/A</x:v>
      </x:c>
      <x:c r="V350" s="160" t="e">
        <x:f>VLOOKUP($D350,MAIN!$C$2:$BD$114,8)</x:f>
        <x:v>#N/A</x:v>
      </x:c>
      <x:c r="W350" s="160" t="e">
        <x:f>VLOOKUP($D350,MAIN!$C$2:$BD$114,15)</x:f>
        <x:v>#N/A</x:v>
      </x:c>
      <x:c r="X350" s="160" t="e">
        <x:f>VLOOKUP($D350,MAIN!$C$2:$BD$114,16)</x:f>
        <x:v>#N/A</x:v>
      </x:c>
      <x:c r="Y350" s="160" t="e">
        <x:f>VLOOKUP($D350,MAIN!$C$2:$BD$114,20)</x:f>
        <x:v>#N/A</x:v>
      </x:c>
      <x:c r="Z350" s="164"/>
      <x:c r="AA350" s="306" t="e">
        <x:f t="shared" si="72"/>
        <x:v>#N/A</x:v>
      </x:c>
      <x:c r="AB350" s="128">
        <x:f t="shared" si="73"/>
        <x:v>0</x:v>
      </x:c>
      <x:c r="AC350" s="165" t="str">
        <x:f t="shared" si="74"/>
        <x:v>0:05</x:v>
      </x:c>
      <x:c r="AD350" s="128" t="s">
        <x:v>2516</x:v>
      </x:c>
      <x:c r="AE350" s="165" t="str">
        <x:f t="shared" si="75"/>
        <x:v>0</x:v>
      </x:c>
      <x:c r="AF350" s="165" t="str">
        <x:f t="shared" si="76"/>
        <x:v>0:00</x:v>
      </x:c>
      <x:c r="AH350" s="163"/>
      <x:c r="AI350" s="162" t="str">
        <x:f t="shared" si="77"/>
        <x:v>RETAIN FILM FOR NEXT SCREENING</x:v>
      </x:c>
      <x:c r="AJ350" s="162" t="str">
        <x:f t="shared" si="78"/>
        <x:v>NEXT SCREENING IS:</x:v>
      </x:c>
      <x:c r="AK350" s="162"/>
      <x:c r="AL350" s="304" t="e">
        <x:f>VLOOKUP($D350,MAIN!$C$2:$BD$1580,11)</x:f>
        <x:v>#N/A</x:v>
      </x:c>
      <x:c r="AM350" s="161" t="e">
        <x:f>VLOOKUP($G350, MAIN!$C$2:$BD$1580,11)</x:f>
        <x:v>#N/A</x:v>
      </x:c>
    </x:row>
    <x:row r="351" spans="1:39" ht="11.25" customHeight="1">
      <x:c r="A351" s="106" t="str">
        <x:f t="shared" si="70"/>
        <x:v xml:space="preserve">  </x:v>
      </x:c>
      <x:c r="B351" s="106" t="str">
        <x:f t="shared" si="71"/>
        <x:v xml:space="preserve">  </x:v>
      </x:c>
      <x:c r="C351" s="106" t="str">
        <x:f t="shared" si="79"/>
        <x:v xml:space="preserve">  </x:v>
      </x:c>
      <x:c r="N351" s="311" t="e">
        <x:f>VLOOKUP($D351,MAIN!$C$2:$BD$1580,12)</x:f>
        <x:v>#N/A</x:v>
      </x:c>
      <x:c r="O351" s="311" t="e">
        <x:f>VLOOKUP($D351,MAIN!$C$2:$BD$114,13)</x:f>
        <x:v>#N/A</x:v>
      </x:c>
      <x:c r="P351" s="312" t="e">
        <x:f>VLOOKUP($D351,MAIN!$C$2:$BD$1580,9)</x:f>
        <x:v>#N/A</x:v>
      </x:c>
      <x:c r="Q351" s="160" t="e">
        <x:f>VLOOKUP($D351,MAIN!$C$2:$BD$1580,4)</x:f>
        <x:v>#N/A</x:v>
      </x:c>
      <x:c r="R351" s="160" t="e">
        <x:f>VLOOKUP($D351,MAIN!$C$2:$BD$1580,18)</x:f>
        <x:v>#N/A</x:v>
      </x:c>
      <x:c r="S351" s="160" t="e">
        <x:f>VLOOKUP($D351,MAIN!$C$2:$BD$1580,5)</x:f>
        <x:v>#N/A</x:v>
      </x:c>
      <x:c r="T351" s="160" t="e">
        <x:f>VLOOKUP($D351,MAIN!$C$2:$BD$114,19)</x:f>
        <x:v>#N/A</x:v>
      </x:c>
      <x:c r="U351" s="160" t="e">
        <x:f>VLOOKUP($D351,MAIN!$C$2:$BD$114,7)</x:f>
        <x:v>#N/A</x:v>
      </x:c>
      <x:c r="V351" s="160" t="e">
        <x:f>VLOOKUP($D351,MAIN!$C$2:$BD$114,8)</x:f>
        <x:v>#N/A</x:v>
      </x:c>
      <x:c r="W351" s="160" t="e">
        <x:f>VLOOKUP($D351,MAIN!$C$2:$BD$114,15)</x:f>
        <x:v>#N/A</x:v>
      </x:c>
      <x:c r="X351" s="160" t="e">
        <x:f>VLOOKUP($D351,MAIN!$C$2:$BD$114,16)</x:f>
        <x:v>#N/A</x:v>
      </x:c>
      <x:c r="Y351" s="160" t="e">
        <x:f>VLOOKUP($D351,MAIN!$C$2:$BD$114,20)</x:f>
        <x:v>#N/A</x:v>
      </x:c>
      <x:c r="Z351" s="164"/>
      <x:c r="AA351" s="306" t="e">
        <x:f t="shared" si="72"/>
        <x:v>#N/A</x:v>
      </x:c>
      <x:c r="AB351" s="128">
        <x:f t="shared" si="73"/>
        <x:v>0</x:v>
      </x:c>
      <x:c r="AC351" s="165" t="str">
        <x:f t="shared" si="74"/>
        <x:v>0:05</x:v>
      </x:c>
      <x:c r="AD351" s="128" t="s">
        <x:v>2516</x:v>
      </x:c>
      <x:c r="AE351" s="165" t="str">
        <x:f t="shared" si="75"/>
        <x:v>0</x:v>
      </x:c>
      <x:c r="AF351" s="165" t="str">
        <x:f t="shared" si="76"/>
        <x:v>0:00</x:v>
      </x:c>
      <x:c r="AH351" s="163"/>
      <x:c r="AI351" s="162" t="str">
        <x:f t="shared" si="77"/>
        <x:v>RETAIN FILM FOR NEXT SCREENING</x:v>
      </x:c>
      <x:c r="AJ351" s="162" t="str">
        <x:f t="shared" si="78"/>
        <x:v>NEXT SCREENING IS:</x:v>
      </x:c>
      <x:c r="AK351" s="162"/>
      <x:c r="AL351" s="304" t="e">
        <x:f>VLOOKUP($D351,MAIN!$C$2:$BD$1580,11)</x:f>
        <x:v>#N/A</x:v>
      </x:c>
      <x:c r="AM351" s="161" t="e">
        <x:f>VLOOKUP($G351, MAIN!$C$2:$BD$1580,11)</x:f>
        <x:v>#N/A</x:v>
      </x:c>
    </x:row>
    <x:row r="352" spans="1:39" ht="11.25" customHeight="1">
      <x:c r="A352" s="106" t="str">
        <x:f t="shared" si="70"/>
        <x:v xml:space="preserve">  </x:v>
      </x:c>
      <x:c r="B352" s="106" t="str">
        <x:f t="shared" si="71"/>
        <x:v xml:space="preserve">  </x:v>
      </x:c>
      <x:c r="C352" s="106" t="str">
        <x:f t="shared" si="79"/>
        <x:v xml:space="preserve">  </x:v>
      </x:c>
      <x:c r="N352" s="311" t="e">
        <x:f>VLOOKUP($D352,MAIN!$C$2:$BD$1580,12)</x:f>
        <x:v>#N/A</x:v>
      </x:c>
      <x:c r="O352" s="311" t="e">
        <x:f>VLOOKUP($D352,MAIN!$C$2:$BD$114,13)</x:f>
        <x:v>#N/A</x:v>
      </x:c>
      <x:c r="P352" s="312" t="e">
        <x:f>VLOOKUP($D352,MAIN!$C$2:$BD$1580,9)</x:f>
        <x:v>#N/A</x:v>
      </x:c>
      <x:c r="Q352" s="160" t="e">
        <x:f>VLOOKUP($D352,MAIN!$C$2:$BD$1580,4)</x:f>
        <x:v>#N/A</x:v>
      </x:c>
      <x:c r="R352" s="160" t="e">
        <x:f>VLOOKUP($D352,MAIN!$C$2:$BD$1580,18)</x:f>
        <x:v>#N/A</x:v>
      </x:c>
      <x:c r="S352" s="160" t="e">
        <x:f>VLOOKUP($D352,MAIN!$C$2:$BD$1580,5)</x:f>
        <x:v>#N/A</x:v>
      </x:c>
      <x:c r="T352" s="160" t="e">
        <x:f>VLOOKUP($D352,MAIN!$C$2:$BD$114,19)</x:f>
        <x:v>#N/A</x:v>
      </x:c>
      <x:c r="U352" s="160" t="e">
        <x:f>VLOOKUP($D352,MAIN!$C$2:$BD$114,7)</x:f>
        <x:v>#N/A</x:v>
      </x:c>
      <x:c r="V352" s="160" t="e">
        <x:f>VLOOKUP($D352,MAIN!$C$2:$BD$114,8)</x:f>
        <x:v>#N/A</x:v>
      </x:c>
      <x:c r="W352" s="160" t="e">
        <x:f>VLOOKUP($D352,MAIN!$C$2:$BD$114,15)</x:f>
        <x:v>#N/A</x:v>
      </x:c>
      <x:c r="X352" s="160" t="e">
        <x:f>VLOOKUP($D352,MAIN!$C$2:$BD$114,16)</x:f>
        <x:v>#N/A</x:v>
      </x:c>
      <x:c r="Y352" s="160" t="e">
        <x:f>VLOOKUP($D352,MAIN!$C$2:$BD$114,20)</x:f>
        <x:v>#N/A</x:v>
      </x:c>
      <x:c r="Z352" s="164"/>
      <x:c r="AA352" s="306" t="e">
        <x:f t="shared" si="72"/>
        <x:v>#N/A</x:v>
      </x:c>
      <x:c r="AB352" s="128">
        <x:f t="shared" si="73"/>
        <x:v>0</x:v>
      </x:c>
      <x:c r="AC352" s="165" t="str">
        <x:f t="shared" si="74"/>
        <x:v>0:05</x:v>
      </x:c>
      <x:c r="AD352" s="128" t="s">
        <x:v>2516</x:v>
      </x:c>
      <x:c r="AE352" s="165" t="str">
        <x:f t="shared" si="75"/>
        <x:v>0</x:v>
      </x:c>
      <x:c r="AF352" s="165" t="str">
        <x:f t="shared" si="76"/>
        <x:v>0:00</x:v>
      </x:c>
      <x:c r="AH352" s="163"/>
      <x:c r="AI352" s="162" t="str">
        <x:f t="shared" si="77"/>
        <x:v>RETAIN FILM FOR NEXT SCREENING</x:v>
      </x:c>
      <x:c r="AJ352" s="162" t="str">
        <x:f t="shared" si="78"/>
        <x:v>NEXT SCREENING IS:</x:v>
      </x:c>
      <x:c r="AK352" s="162"/>
      <x:c r="AL352" s="304" t="e">
        <x:f>VLOOKUP($D352,MAIN!$C$2:$BD$1580,11)</x:f>
        <x:v>#N/A</x:v>
      </x:c>
      <x:c r="AM352" s="161" t="e">
        <x:f>VLOOKUP($G352, MAIN!$C$2:$BD$1580,11)</x:f>
        <x:v>#N/A</x:v>
      </x:c>
    </x:row>
    <x:row r="353" spans="1:39" ht="11.25" customHeight="1">
      <x:c r="A353" s="106" t="str">
        <x:f t="shared" si="70"/>
        <x:v xml:space="preserve">  </x:v>
      </x:c>
      <x:c r="B353" s="106" t="str">
        <x:f t="shared" si="71"/>
        <x:v xml:space="preserve">  </x:v>
      </x:c>
      <x:c r="C353" s="106" t="str">
        <x:f t="shared" si="79"/>
        <x:v xml:space="preserve">  </x:v>
      </x:c>
      <x:c r="N353" s="311" t="e">
        <x:f>VLOOKUP($D353,MAIN!$C$2:$BD$1580,12)</x:f>
        <x:v>#N/A</x:v>
      </x:c>
      <x:c r="O353" s="311" t="e">
        <x:f>VLOOKUP($D353,MAIN!$C$2:$BD$114,13)</x:f>
        <x:v>#N/A</x:v>
      </x:c>
      <x:c r="P353" s="312" t="e">
        <x:f>VLOOKUP($D353,MAIN!$C$2:$BD$1580,9)</x:f>
        <x:v>#N/A</x:v>
      </x:c>
      <x:c r="Q353" s="160" t="e">
        <x:f>VLOOKUP($D353,MAIN!$C$2:$BD$1580,4)</x:f>
        <x:v>#N/A</x:v>
      </x:c>
      <x:c r="R353" s="160" t="e">
        <x:f>VLOOKUP($D353,MAIN!$C$2:$BD$1580,18)</x:f>
        <x:v>#N/A</x:v>
      </x:c>
      <x:c r="S353" s="160" t="e">
        <x:f>VLOOKUP($D353,MAIN!$C$2:$BD$1580,5)</x:f>
        <x:v>#N/A</x:v>
      </x:c>
      <x:c r="T353" s="160" t="e">
        <x:f>VLOOKUP($D353,MAIN!$C$2:$BD$114,19)</x:f>
        <x:v>#N/A</x:v>
      </x:c>
      <x:c r="U353" s="160" t="e">
        <x:f>VLOOKUP($D353,MAIN!$C$2:$BD$114,7)</x:f>
        <x:v>#N/A</x:v>
      </x:c>
      <x:c r="V353" s="160" t="e">
        <x:f>VLOOKUP($D353,MAIN!$C$2:$BD$114,8)</x:f>
        <x:v>#N/A</x:v>
      </x:c>
      <x:c r="W353" s="160" t="e">
        <x:f>VLOOKUP($D353,MAIN!$C$2:$BD$114,15)</x:f>
        <x:v>#N/A</x:v>
      </x:c>
      <x:c r="X353" s="160" t="e">
        <x:f>VLOOKUP($D353,MAIN!$C$2:$BD$114,16)</x:f>
        <x:v>#N/A</x:v>
      </x:c>
      <x:c r="Y353" s="160" t="e">
        <x:f>VLOOKUP($D353,MAIN!$C$2:$BD$114,20)</x:f>
        <x:v>#N/A</x:v>
      </x:c>
      <x:c r="Z353" s="164"/>
      <x:c r="AA353" s="306" t="e">
        <x:f t="shared" si="72"/>
        <x:v>#N/A</x:v>
      </x:c>
      <x:c r="AB353" s="128">
        <x:f t="shared" si="73"/>
        <x:v>0</x:v>
      </x:c>
      <x:c r="AC353" s="165" t="str">
        <x:f t="shared" si="74"/>
        <x:v>0:05</x:v>
      </x:c>
      <x:c r="AD353" s="128" t="s">
        <x:v>2516</x:v>
      </x:c>
      <x:c r="AE353" s="165" t="str">
        <x:f t="shared" si="75"/>
        <x:v>0</x:v>
      </x:c>
      <x:c r="AF353" s="165" t="str">
        <x:f t="shared" si="76"/>
        <x:v>0:00</x:v>
      </x:c>
      <x:c r="AH353" s="163"/>
      <x:c r="AI353" s="162" t="str">
        <x:f t="shared" si="77"/>
        <x:v>RETAIN FILM FOR NEXT SCREENING</x:v>
      </x:c>
      <x:c r="AJ353" s="162" t="str">
        <x:f t="shared" si="78"/>
        <x:v>NEXT SCREENING IS:</x:v>
      </x:c>
      <x:c r="AK353" s="162"/>
      <x:c r="AL353" s="304" t="e">
        <x:f>VLOOKUP($D353,MAIN!$C$2:$BD$1580,11)</x:f>
        <x:v>#N/A</x:v>
      </x:c>
      <x:c r="AM353" s="161" t="e">
        <x:f>VLOOKUP($G353, MAIN!$C$2:$BD$1580,11)</x:f>
        <x:v>#N/A</x:v>
      </x:c>
    </x:row>
    <x:row r="354" spans="1:39" ht="11.25" customHeight="1">
      <x:c r="A354" s="106" t="str">
        <x:f t="shared" si="70"/>
        <x:v xml:space="preserve">  </x:v>
      </x:c>
      <x:c r="B354" s="106" t="str">
        <x:f t="shared" si="71"/>
        <x:v xml:space="preserve">  </x:v>
      </x:c>
      <x:c r="C354" s="106" t="str">
        <x:f t="shared" si="79"/>
        <x:v xml:space="preserve">  </x:v>
      </x:c>
      <x:c r="N354" s="311" t="e">
        <x:f>VLOOKUP($D354,MAIN!$C$2:$BD$1580,12)</x:f>
        <x:v>#N/A</x:v>
      </x:c>
      <x:c r="O354" s="311" t="e">
        <x:f>VLOOKUP($D354,MAIN!$C$2:$BD$114,13)</x:f>
        <x:v>#N/A</x:v>
      </x:c>
      <x:c r="P354" s="312" t="e">
        <x:f>VLOOKUP($D354,MAIN!$C$2:$BD$1580,9)</x:f>
        <x:v>#N/A</x:v>
      </x:c>
      <x:c r="Q354" s="160" t="e">
        <x:f>VLOOKUP($D354,MAIN!$C$2:$BD$1580,4)</x:f>
        <x:v>#N/A</x:v>
      </x:c>
      <x:c r="R354" s="160" t="e">
        <x:f>VLOOKUP($D354,MAIN!$C$2:$BD$1580,18)</x:f>
        <x:v>#N/A</x:v>
      </x:c>
      <x:c r="S354" s="160" t="e">
        <x:f>VLOOKUP($D354,MAIN!$C$2:$BD$1580,5)</x:f>
        <x:v>#N/A</x:v>
      </x:c>
      <x:c r="T354" s="160" t="e">
        <x:f>VLOOKUP($D354,MAIN!$C$2:$BD$114,19)</x:f>
        <x:v>#N/A</x:v>
      </x:c>
      <x:c r="U354" s="160" t="e">
        <x:f>VLOOKUP($D354,MAIN!$C$2:$BD$114,7)</x:f>
        <x:v>#N/A</x:v>
      </x:c>
      <x:c r="V354" s="160" t="e">
        <x:f>VLOOKUP($D354,MAIN!$C$2:$BD$114,8)</x:f>
        <x:v>#N/A</x:v>
      </x:c>
      <x:c r="W354" s="160" t="e">
        <x:f>VLOOKUP($D354,MAIN!$C$2:$BD$114,15)</x:f>
        <x:v>#N/A</x:v>
      </x:c>
      <x:c r="X354" s="160" t="e">
        <x:f>VLOOKUP($D354,MAIN!$C$2:$BD$114,16)</x:f>
        <x:v>#N/A</x:v>
      </x:c>
      <x:c r="Y354" s="160" t="e">
        <x:f>VLOOKUP($D354,MAIN!$C$2:$BD$114,20)</x:f>
        <x:v>#N/A</x:v>
      </x:c>
      <x:c r="Z354" s="164"/>
      <x:c r="AA354" s="306" t="e">
        <x:f t="shared" si="72"/>
        <x:v>#N/A</x:v>
      </x:c>
      <x:c r="AB354" s="128">
        <x:f t="shared" si="73"/>
        <x:v>0</x:v>
      </x:c>
      <x:c r="AC354" s="165" t="str">
        <x:f t="shared" si="74"/>
        <x:v>0:05</x:v>
      </x:c>
      <x:c r="AD354" s="128" t="s">
        <x:v>2516</x:v>
      </x:c>
      <x:c r="AE354" s="165" t="str">
        <x:f t="shared" si="75"/>
        <x:v>0</x:v>
      </x:c>
      <x:c r="AF354" s="165" t="str">
        <x:f t="shared" si="76"/>
        <x:v>0:00</x:v>
      </x:c>
      <x:c r="AH354" s="163"/>
      <x:c r="AI354" s="162" t="str">
        <x:f t="shared" si="77"/>
        <x:v>RETAIN FILM FOR NEXT SCREENING</x:v>
      </x:c>
      <x:c r="AJ354" s="162" t="str">
        <x:f t="shared" si="78"/>
        <x:v>NEXT SCREENING IS:</x:v>
      </x:c>
      <x:c r="AK354" s="162"/>
      <x:c r="AL354" s="304" t="e">
        <x:f>VLOOKUP($D354,MAIN!$C$2:$BD$1580,11)</x:f>
        <x:v>#N/A</x:v>
      </x:c>
      <x:c r="AM354" s="161" t="e">
        <x:f>VLOOKUP($G354, MAIN!$C$2:$BD$1580,11)</x:f>
        <x:v>#N/A</x:v>
      </x:c>
    </x:row>
    <x:row r="355" spans="1:39" ht="11.25" customHeight="1">
      <x:c r="A355" s="106" t="str">
        <x:f t="shared" si="70"/>
        <x:v xml:space="preserve">  </x:v>
      </x:c>
      <x:c r="B355" s="106" t="str">
        <x:f t="shared" si="71"/>
        <x:v xml:space="preserve">  </x:v>
      </x:c>
      <x:c r="C355" s="106" t="str">
        <x:f t="shared" si="79"/>
        <x:v xml:space="preserve">  </x:v>
      </x:c>
      <x:c r="N355" s="311" t="e">
        <x:f>VLOOKUP($D355,MAIN!$C$2:$BD$1580,12)</x:f>
        <x:v>#N/A</x:v>
      </x:c>
      <x:c r="O355" s="311" t="e">
        <x:f>VLOOKUP($D355,MAIN!$C$2:$BD$114,13)</x:f>
        <x:v>#N/A</x:v>
      </x:c>
      <x:c r="P355" s="312" t="e">
        <x:f>VLOOKUP($D355,MAIN!$C$2:$BD$1580,9)</x:f>
        <x:v>#N/A</x:v>
      </x:c>
      <x:c r="Q355" s="160" t="e">
        <x:f>VLOOKUP($D355,MAIN!$C$2:$BD$1580,4)</x:f>
        <x:v>#N/A</x:v>
      </x:c>
      <x:c r="R355" s="160" t="e">
        <x:f>VLOOKUP($D355,MAIN!$C$2:$BD$1580,18)</x:f>
        <x:v>#N/A</x:v>
      </x:c>
      <x:c r="S355" s="160" t="e">
        <x:f>VLOOKUP($D355,MAIN!$C$2:$BD$1580,5)</x:f>
        <x:v>#N/A</x:v>
      </x:c>
      <x:c r="T355" s="160" t="e">
        <x:f>VLOOKUP($D355,MAIN!$C$2:$BD$114,19)</x:f>
        <x:v>#N/A</x:v>
      </x:c>
      <x:c r="U355" s="160" t="e">
        <x:f>VLOOKUP($D355,MAIN!$C$2:$BD$114,7)</x:f>
        <x:v>#N/A</x:v>
      </x:c>
      <x:c r="V355" s="160" t="e">
        <x:f>VLOOKUP($D355,MAIN!$C$2:$BD$114,8)</x:f>
        <x:v>#N/A</x:v>
      </x:c>
      <x:c r="W355" s="160" t="e">
        <x:f>VLOOKUP($D355,MAIN!$C$2:$BD$114,15)</x:f>
        <x:v>#N/A</x:v>
      </x:c>
      <x:c r="X355" s="160" t="e">
        <x:f>VLOOKUP($D355,MAIN!$C$2:$BD$114,16)</x:f>
        <x:v>#N/A</x:v>
      </x:c>
      <x:c r="Y355" s="160" t="e">
        <x:f>VLOOKUP($D355,MAIN!$C$2:$BD$114,20)</x:f>
        <x:v>#N/A</x:v>
      </x:c>
      <x:c r="Z355" s="164"/>
      <x:c r="AA355" s="306" t="e">
        <x:f t="shared" si="72"/>
        <x:v>#N/A</x:v>
      </x:c>
      <x:c r="AB355" s="128">
        <x:f t="shared" si="73"/>
        <x:v>0</x:v>
      </x:c>
      <x:c r="AC355" s="165" t="str">
        <x:f t="shared" si="74"/>
        <x:v>0:05</x:v>
      </x:c>
      <x:c r="AD355" s="128" t="s">
        <x:v>2516</x:v>
      </x:c>
      <x:c r="AE355" s="165" t="str">
        <x:f t="shared" si="75"/>
        <x:v>0</x:v>
      </x:c>
      <x:c r="AF355" s="165" t="str">
        <x:f t="shared" si="76"/>
        <x:v>0:00</x:v>
      </x:c>
      <x:c r="AH355" s="163"/>
      <x:c r="AI355" s="162" t="str">
        <x:f t="shared" si="77"/>
        <x:v>RETAIN FILM FOR NEXT SCREENING</x:v>
      </x:c>
      <x:c r="AJ355" s="162" t="str">
        <x:f t="shared" si="78"/>
        <x:v>NEXT SCREENING IS:</x:v>
      </x:c>
      <x:c r="AK355" s="162"/>
      <x:c r="AL355" s="304" t="e">
        <x:f>VLOOKUP($D355,MAIN!$C$2:$BD$1580,11)</x:f>
        <x:v>#N/A</x:v>
      </x:c>
      <x:c r="AM355" s="161" t="e">
        <x:f>VLOOKUP($G355, MAIN!$C$2:$BD$1580,11)</x:f>
        <x:v>#N/A</x:v>
      </x:c>
    </x:row>
    <x:row r="356" spans="1:39" ht="11.25" customHeight="1">
      <x:c r="A356" s="106" t="str">
        <x:f t="shared" si="70"/>
        <x:v xml:space="preserve">  </x:v>
      </x:c>
      <x:c r="B356" s="106" t="str">
        <x:f t="shared" si="71"/>
        <x:v xml:space="preserve">  </x:v>
      </x:c>
      <x:c r="C356" s="106" t="str">
        <x:f t="shared" si="79"/>
        <x:v xml:space="preserve">  </x:v>
      </x:c>
      <x:c r="N356" s="311" t="e">
        <x:f>VLOOKUP($D356,MAIN!$C$2:$BD$1580,12)</x:f>
        <x:v>#N/A</x:v>
      </x:c>
      <x:c r="O356" s="311" t="e">
        <x:f>VLOOKUP($D356,MAIN!$C$2:$BD$114,13)</x:f>
        <x:v>#N/A</x:v>
      </x:c>
      <x:c r="P356" s="312" t="e">
        <x:f>VLOOKUP($D356,MAIN!$C$2:$BD$1580,9)</x:f>
        <x:v>#N/A</x:v>
      </x:c>
      <x:c r="Q356" s="160" t="e">
        <x:f>VLOOKUP($D356,MAIN!$C$2:$BD$1580,4)</x:f>
        <x:v>#N/A</x:v>
      </x:c>
      <x:c r="R356" s="160" t="e">
        <x:f>VLOOKUP($D356,MAIN!$C$2:$BD$1580,18)</x:f>
        <x:v>#N/A</x:v>
      </x:c>
      <x:c r="S356" s="160" t="e">
        <x:f>VLOOKUP($D356,MAIN!$C$2:$BD$1580,5)</x:f>
        <x:v>#N/A</x:v>
      </x:c>
      <x:c r="T356" s="160" t="e">
        <x:f>VLOOKUP($D356,MAIN!$C$2:$BD$114,19)</x:f>
        <x:v>#N/A</x:v>
      </x:c>
      <x:c r="U356" s="160" t="e">
        <x:f>VLOOKUP($D356,MAIN!$C$2:$BD$114,7)</x:f>
        <x:v>#N/A</x:v>
      </x:c>
      <x:c r="V356" s="160" t="e">
        <x:f>VLOOKUP($D356,MAIN!$C$2:$BD$114,8)</x:f>
        <x:v>#N/A</x:v>
      </x:c>
      <x:c r="W356" s="160" t="e">
        <x:f>VLOOKUP($D356,MAIN!$C$2:$BD$114,15)</x:f>
        <x:v>#N/A</x:v>
      </x:c>
      <x:c r="X356" s="160" t="e">
        <x:f>VLOOKUP($D356,MAIN!$C$2:$BD$114,16)</x:f>
        <x:v>#N/A</x:v>
      </x:c>
      <x:c r="Y356" s="160" t="e">
        <x:f>VLOOKUP($D356,MAIN!$C$2:$BD$114,20)</x:f>
        <x:v>#N/A</x:v>
      </x:c>
      <x:c r="Z356" s="164"/>
      <x:c r="AA356" s="306" t="e">
        <x:f t="shared" si="72"/>
        <x:v>#N/A</x:v>
      </x:c>
      <x:c r="AB356" s="128">
        <x:f t="shared" si="73"/>
        <x:v>0</x:v>
      </x:c>
      <x:c r="AC356" s="165" t="str">
        <x:f t="shared" si="74"/>
        <x:v>0:05</x:v>
      </x:c>
      <x:c r="AD356" s="128" t="s">
        <x:v>2516</x:v>
      </x:c>
      <x:c r="AE356" s="165" t="str">
        <x:f t="shared" si="75"/>
        <x:v>0</x:v>
      </x:c>
      <x:c r="AF356" s="165" t="str">
        <x:f t="shared" si="76"/>
        <x:v>0:00</x:v>
      </x:c>
      <x:c r="AH356" s="163"/>
      <x:c r="AI356" s="162" t="str">
        <x:f t="shared" si="77"/>
        <x:v>RETAIN FILM FOR NEXT SCREENING</x:v>
      </x:c>
      <x:c r="AJ356" s="162" t="str">
        <x:f t="shared" si="78"/>
        <x:v>NEXT SCREENING IS:</x:v>
      </x:c>
      <x:c r="AK356" s="162"/>
      <x:c r="AL356" s="304" t="e">
        <x:f>VLOOKUP($D356,MAIN!$C$2:$BD$1580,11)</x:f>
        <x:v>#N/A</x:v>
      </x:c>
      <x:c r="AM356" s="161" t="e">
        <x:f>VLOOKUP($G356, MAIN!$C$2:$BD$1580,11)</x:f>
        <x:v>#N/A</x:v>
      </x:c>
    </x:row>
    <x:row r="357" spans="1:39" ht="11.25" customHeight="1">
      <x:c r="A357" s="106" t="str">
        <x:f t="shared" si="70"/>
        <x:v xml:space="preserve">  </x:v>
      </x:c>
      <x:c r="B357" s="106" t="str">
        <x:f t="shared" si="71"/>
        <x:v xml:space="preserve">  </x:v>
      </x:c>
      <x:c r="C357" s="106" t="str">
        <x:f t="shared" si="79"/>
        <x:v xml:space="preserve">  </x:v>
      </x:c>
      <x:c r="N357" s="311" t="e">
        <x:f>VLOOKUP($D357,MAIN!$C$2:$BD$1580,12)</x:f>
        <x:v>#N/A</x:v>
      </x:c>
      <x:c r="O357" s="311" t="e">
        <x:f>VLOOKUP($D357,MAIN!$C$2:$BD$114,13)</x:f>
        <x:v>#N/A</x:v>
      </x:c>
      <x:c r="P357" s="312" t="e">
        <x:f>VLOOKUP($D357,MAIN!$C$2:$BD$1580,9)</x:f>
        <x:v>#N/A</x:v>
      </x:c>
      <x:c r="Q357" s="160" t="e">
        <x:f>VLOOKUP($D357,MAIN!$C$2:$BD$1580,4)</x:f>
        <x:v>#N/A</x:v>
      </x:c>
      <x:c r="R357" s="160" t="e">
        <x:f>VLOOKUP($D357,MAIN!$C$2:$BD$1580,18)</x:f>
        <x:v>#N/A</x:v>
      </x:c>
      <x:c r="S357" s="160" t="e">
        <x:f>VLOOKUP($D357,MAIN!$C$2:$BD$1580,5)</x:f>
        <x:v>#N/A</x:v>
      </x:c>
      <x:c r="T357" s="160" t="e">
        <x:f>VLOOKUP($D357,MAIN!$C$2:$BD$114,19)</x:f>
        <x:v>#N/A</x:v>
      </x:c>
      <x:c r="U357" s="160" t="e">
        <x:f>VLOOKUP($D357,MAIN!$C$2:$BD$114,7)</x:f>
        <x:v>#N/A</x:v>
      </x:c>
      <x:c r="V357" s="160" t="e">
        <x:f>VLOOKUP($D357,MAIN!$C$2:$BD$114,8)</x:f>
        <x:v>#N/A</x:v>
      </x:c>
      <x:c r="W357" s="160" t="e">
        <x:f>VLOOKUP($D357,MAIN!$C$2:$BD$114,15)</x:f>
        <x:v>#N/A</x:v>
      </x:c>
      <x:c r="X357" s="160" t="e">
        <x:f>VLOOKUP($D357,MAIN!$C$2:$BD$114,16)</x:f>
        <x:v>#N/A</x:v>
      </x:c>
      <x:c r="Y357" s="160" t="e">
        <x:f>VLOOKUP($D357,MAIN!$C$2:$BD$114,20)</x:f>
        <x:v>#N/A</x:v>
      </x:c>
      <x:c r="Z357" s="164"/>
      <x:c r="AA357" s="306" t="e">
        <x:f t="shared" si="72"/>
        <x:v>#N/A</x:v>
      </x:c>
      <x:c r="AB357" s="128">
        <x:f t="shared" si="73"/>
        <x:v>0</x:v>
      </x:c>
      <x:c r="AC357" s="165" t="str">
        <x:f t="shared" si="74"/>
        <x:v>0:05</x:v>
      </x:c>
      <x:c r="AD357" s="128" t="s">
        <x:v>2516</x:v>
      </x:c>
      <x:c r="AE357" s="165" t="str">
        <x:f t="shared" si="75"/>
        <x:v>0</x:v>
      </x:c>
      <x:c r="AF357" s="165" t="str">
        <x:f t="shared" si="76"/>
        <x:v>0:00</x:v>
      </x:c>
      <x:c r="AH357" s="163"/>
      <x:c r="AI357" s="162" t="str">
        <x:f t="shared" si="77"/>
        <x:v>RETAIN FILM FOR NEXT SCREENING</x:v>
      </x:c>
      <x:c r="AJ357" s="162" t="str">
        <x:f t="shared" si="78"/>
        <x:v>NEXT SCREENING IS:</x:v>
      </x:c>
      <x:c r="AK357" s="162"/>
      <x:c r="AL357" s="304" t="e">
        <x:f>VLOOKUP($D357,MAIN!$C$2:$BD$1580,11)</x:f>
        <x:v>#N/A</x:v>
      </x:c>
      <x:c r="AM357" s="161" t="e">
        <x:f>VLOOKUP($G357, MAIN!$C$2:$BD$1580,11)</x:f>
        <x:v>#N/A</x:v>
      </x:c>
    </x:row>
    <x:row r="358" spans="1:39" ht="11.25" customHeight="1">
      <x:c r="A358" s="106" t="str">
        <x:f t="shared" si="70"/>
        <x:v xml:space="preserve">  </x:v>
      </x:c>
      <x:c r="B358" s="106" t="str">
        <x:f t="shared" si="71"/>
        <x:v xml:space="preserve">  </x:v>
      </x:c>
      <x:c r="C358" s="106" t="str">
        <x:f t="shared" si="79"/>
        <x:v xml:space="preserve">  </x:v>
      </x:c>
      <x:c r="N358" s="311" t="e">
        <x:f>VLOOKUP($D358,MAIN!$C$2:$BD$1580,12)</x:f>
        <x:v>#N/A</x:v>
      </x:c>
      <x:c r="O358" s="311" t="e">
        <x:f>VLOOKUP($D358,MAIN!$C$2:$BD$114,13)</x:f>
        <x:v>#N/A</x:v>
      </x:c>
      <x:c r="P358" s="312" t="e">
        <x:f>VLOOKUP($D358,MAIN!$C$2:$BD$1580,9)</x:f>
        <x:v>#N/A</x:v>
      </x:c>
      <x:c r="Q358" s="160" t="e">
        <x:f>VLOOKUP($D358,MAIN!$C$2:$BD$1580,4)</x:f>
        <x:v>#N/A</x:v>
      </x:c>
      <x:c r="R358" s="160" t="e">
        <x:f>VLOOKUP($D358,MAIN!$C$2:$BD$1580,18)</x:f>
        <x:v>#N/A</x:v>
      </x:c>
      <x:c r="S358" s="160" t="e">
        <x:f>VLOOKUP($D358,MAIN!$C$2:$BD$1580,5)</x:f>
        <x:v>#N/A</x:v>
      </x:c>
      <x:c r="T358" s="160" t="e">
        <x:f>VLOOKUP($D358,MAIN!$C$2:$BD$114,19)</x:f>
        <x:v>#N/A</x:v>
      </x:c>
      <x:c r="U358" s="160" t="e">
        <x:f>VLOOKUP($D358,MAIN!$C$2:$BD$114,7)</x:f>
        <x:v>#N/A</x:v>
      </x:c>
      <x:c r="V358" s="160" t="e">
        <x:f>VLOOKUP($D358,MAIN!$C$2:$BD$114,8)</x:f>
        <x:v>#N/A</x:v>
      </x:c>
      <x:c r="W358" s="160" t="e">
        <x:f>VLOOKUP($D358,MAIN!$C$2:$BD$114,15)</x:f>
        <x:v>#N/A</x:v>
      </x:c>
      <x:c r="X358" s="160" t="e">
        <x:f>VLOOKUP($D358,MAIN!$C$2:$BD$114,16)</x:f>
        <x:v>#N/A</x:v>
      </x:c>
      <x:c r="Y358" s="160" t="e">
        <x:f>VLOOKUP($D358,MAIN!$C$2:$BD$114,20)</x:f>
        <x:v>#N/A</x:v>
      </x:c>
      <x:c r="Z358" s="164"/>
      <x:c r="AA358" s="306" t="e">
        <x:f t="shared" si="72"/>
        <x:v>#N/A</x:v>
      </x:c>
      <x:c r="AB358" s="128">
        <x:f t="shared" si="73"/>
        <x:v>0</x:v>
      </x:c>
      <x:c r="AC358" s="165" t="str">
        <x:f t="shared" si="74"/>
        <x:v>0:05</x:v>
      </x:c>
      <x:c r="AD358" s="128" t="s">
        <x:v>2516</x:v>
      </x:c>
      <x:c r="AE358" s="165" t="str">
        <x:f t="shared" si="75"/>
        <x:v>0</x:v>
      </x:c>
      <x:c r="AF358" s="165" t="str">
        <x:f t="shared" si="76"/>
        <x:v>0:00</x:v>
      </x:c>
      <x:c r="AH358" s="163"/>
      <x:c r="AI358" s="162" t="str">
        <x:f t="shared" si="77"/>
        <x:v>RETAIN FILM FOR NEXT SCREENING</x:v>
      </x:c>
      <x:c r="AJ358" s="162" t="str">
        <x:f t="shared" si="78"/>
        <x:v>NEXT SCREENING IS:</x:v>
      </x:c>
      <x:c r="AK358" s="162"/>
      <x:c r="AL358" s="304" t="e">
        <x:f>VLOOKUP($D358,MAIN!$C$2:$BD$1580,11)</x:f>
        <x:v>#N/A</x:v>
      </x:c>
      <x:c r="AM358" s="161" t="e">
        <x:f>VLOOKUP($G358, MAIN!$C$2:$BD$1580,11)</x:f>
        <x:v>#N/A</x:v>
      </x:c>
    </x:row>
    <x:row r="359" spans="1:39" ht="11.25" customHeight="1">
      <x:c r="A359" s="106" t="str">
        <x:f t="shared" si="70"/>
        <x:v xml:space="preserve">  </x:v>
      </x:c>
      <x:c r="B359" s="106" t="str">
        <x:f t="shared" si="71"/>
        <x:v xml:space="preserve">  </x:v>
      </x:c>
      <x:c r="C359" s="106" t="str">
        <x:f t="shared" si="79"/>
        <x:v xml:space="preserve">  </x:v>
      </x:c>
      <x:c r="N359" s="311" t="e">
        <x:f>VLOOKUP($D359,MAIN!$C$2:$BD$1580,12)</x:f>
        <x:v>#N/A</x:v>
      </x:c>
      <x:c r="O359" s="311" t="e">
        <x:f>VLOOKUP($D359,MAIN!$C$2:$BD$114,13)</x:f>
        <x:v>#N/A</x:v>
      </x:c>
      <x:c r="P359" s="312" t="e">
        <x:f>VLOOKUP($D359,MAIN!$C$2:$BD$1580,9)</x:f>
        <x:v>#N/A</x:v>
      </x:c>
      <x:c r="Q359" s="160" t="e">
        <x:f>VLOOKUP($D359,MAIN!$C$2:$BD$1580,4)</x:f>
        <x:v>#N/A</x:v>
      </x:c>
      <x:c r="R359" s="160" t="e">
        <x:f>VLOOKUP($D359,MAIN!$C$2:$BD$1580,18)</x:f>
        <x:v>#N/A</x:v>
      </x:c>
      <x:c r="S359" s="160" t="e">
        <x:f>VLOOKUP($D359,MAIN!$C$2:$BD$1580,5)</x:f>
        <x:v>#N/A</x:v>
      </x:c>
      <x:c r="T359" s="160" t="e">
        <x:f>VLOOKUP($D359,MAIN!$C$2:$BD$114,19)</x:f>
        <x:v>#N/A</x:v>
      </x:c>
      <x:c r="U359" s="160" t="e">
        <x:f>VLOOKUP($D359,MAIN!$C$2:$BD$114,7)</x:f>
        <x:v>#N/A</x:v>
      </x:c>
      <x:c r="V359" s="160" t="e">
        <x:f>VLOOKUP($D359,MAIN!$C$2:$BD$114,8)</x:f>
        <x:v>#N/A</x:v>
      </x:c>
      <x:c r="W359" s="160" t="e">
        <x:f>VLOOKUP($D359,MAIN!$C$2:$BD$114,15)</x:f>
        <x:v>#N/A</x:v>
      </x:c>
      <x:c r="X359" s="160" t="e">
        <x:f>VLOOKUP($D359,MAIN!$C$2:$BD$114,16)</x:f>
        <x:v>#N/A</x:v>
      </x:c>
      <x:c r="Y359" s="160" t="e">
        <x:f>VLOOKUP($D359,MAIN!$C$2:$BD$114,20)</x:f>
        <x:v>#N/A</x:v>
      </x:c>
      <x:c r="Z359" s="164"/>
      <x:c r="AA359" s="306" t="e">
        <x:f t="shared" si="72"/>
        <x:v>#N/A</x:v>
      </x:c>
      <x:c r="AB359" s="128">
        <x:f t="shared" si="73"/>
        <x:v>0</x:v>
      </x:c>
      <x:c r="AC359" s="165" t="str">
        <x:f t="shared" si="74"/>
        <x:v>0:05</x:v>
      </x:c>
      <x:c r="AD359" s="128" t="s">
        <x:v>2516</x:v>
      </x:c>
      <x:c r="AE359" s="165" t="str">
        <x:f t="shared" si="75"/>
        <x:v>0</x:v>
      </x:c>
      <x:c r="AF359" s="165" t="str">
        <x:f t="shared" si="76"/>
        <x:v>0:00</x:v>
      </x:c>
      <x:c r="AH359" s="163"/>
      <x:c r="AI359" s="162" t="str">
        <x:f t="shared" si="77"/>
        <x:v>RETAIN FILM FOR NEXT SCREENING</x:v>
      </x:c>
      <x:c r="AJ359" s="162" t="str">
        <x:f t="shared" si="78"/>
        <x:v>NEXT SCREENING IS:</x:v>
      </x:c>
      <x:c r="AK359" s="162"/>
      <x:c r="AL359" s="304" t="e">
        <x:f>VLOOKUP($D359,MAIN!$C$2:$BD$1580,11)</x:f>
        <x:v>#N/A</x:v>
      </x:c>
      <x:c r="AM359" s="161" t="e">
        <x:f>VLOOKUP($G359, MAIN!$C$2:$BD$1580,11)</x:f>
        <x:v>#N/A</x:v>
      </x:c>
    </x:row>
    <x:row r="360" spans="1:39" ht="11.25" customHeight="1">
      <x:c r="A360" s="106" t="str">
        <x:f t="shared" si="70"/>
        <x:v xml:space="preserve">  </x:v>
      </x:c>
      <x:c r="B360" s="106" t="str">
        <x:f t="shared" si="71"/>
        <x:v xml:space="preserve">  </x:v>
      </x:c>
      <x:c r="C360" s="106" t="str">
        <x:f t="shared" si="79"/>
        <x:v xml:space="preserve">  </x:v>
      </x:c>
      <x:c r="N360" s="311" t="e">
        <x:f>VLOOKUP($D360,MAIN!$C$2:$BD$1580,12)</x:f>
        <x:v>#N/A</x:v>
      </x:c>
      <x:c r="O360" s="311" t="e">
        <x:f>VLOOKUP($D360,MAIN!$C$2:$BD$114,13)</x:f>
        <x:v>#N/A</x:v>
      </x:c>
      <x:c r="P360" s="312" t="e">
        <x:f>VLOOKUP($D360,MAIN!$C$2:$BD$1580,9)</x:f>
        <x:v>#N/A</x:v>
      </x:c>
      <x:c r="Q360" s="160" t="e">
        <x:f>VLOOKUP($D360,MAIN!$C$2:$BD$1580,4)</x:f>
        <x:v>#N/A</x:v>
      </x:c>
      <x:c r="R360" s="160" t="e">
        <x:f>VLOOKUP($D360,MAIN!$C$2:$BD$1580,18)</x:f>
        <x:v>#N/A</x:v>
      </x:c>
      <x:c r="S360" s="160" t="e">
        <x:f>VLOOKUP($D360,MAIN!$C$2:$BD$1580,5)</x:f>
        <x:v>#N/A</x:v>
      </x:c>
      <x:c r="T360" s="160" t="e">
        <x:f>VLOOKUP($D360,MAIN!$C$2:$BD$114,19)</x:f>
        <x:v>#N/A</x:v>
      </x:c>
      <x:c r="U360" s="160" t="e">
        <x:f>VLOOKUP($D360,MAIN!$C$2:$BD$114,7)</x:f>
        <x:v>#N/A</x:v>
      </x:c>
      <x:c r="V360" s="160" t="e">
        <x:f>VLOOKUP($D360,MAIN!$C$2:$BD$114,8)</x:f>
        <x:v>#N/A</x:v>
      </x:c>
      <x:c r="W360" s="160" t="e">
        <x:f>VLOOKUP($D360,MAIN!$C$2:$BD$114,15)</x:f>
        <x:v>#N/A</x:v>
      </x:c>
      <x:c r="X360" s="160" t="e">
        <x:f>VLOOKUP($D360,MAIN!$C$2:$BD$114,16)</x:f>
        <x:v>#N/A</x:v>
      </x:c>
      <x:c r="Y360" s="160" t="e">
        <x:f>VLOOKUP($D360,MAIN!$C$2:$BD$114,20)</x:f>
        <x:v>#N/A</x:v>
      </x:c>
      <x:c r="Z360" s="164"/>
      <x:c r="AA360" s="306" t="e">
        <x:f t="shared" si="72"/>
        <x:v>#N/A</x:v>
      </x:c>
      <x:c r="AB360" s="128">
        <x:f t="shared" si="73"/>
        <x:v>0</x:v>
      </x:c>
      <x:c r="AC360" s="165" t="str">
        <x:f t="shared" si="74"/>
        <x:v>0:05</x:v>
      </x:c>
      <x:c r="AD360" s="128" t="s">
        <x:v>2516</x:v>
      </x:c>
      <x:c r="AE360" s="165" t="str">
        <x:f t="shared" si="75"/>
        <x:v>0</x:v>
      </x:c>
      <x:c r="AF360" s="165" t="str">
        <x:f t="shared" si="76"/>
        <x:v>0:00</x:v>
      </x:c>
      <x:c r="AH360" s="163"/>
      <x:c r="AI360" s="162" t="str">
        <x:f t="shared" si="77"/>
        <x:v>RETAIN FILM FOR NEXT SCREENING</x:v>
      </x:c>
      <x:c r="AJ360" s="162" t="str">
        <x:f t="shared" si="78"/>
        <x:v>NEXT SCREENING IS:</x:v>
      </x:c>
      <x:c r="AK360" s="162"/>
      <x:c r="AL360" s="304" t="e">
        <x:f>VLOOKUP($D360,MAIN!$C$2:$BD$1580,11)</x:f>
        <x:v>#N/A</x:v>
      </x:c>
      <x:c r="AM360" s="161" t="e">
        <x:f>VLOOKUP($G360, MAIN!$C$2:$BD$1580,11)</x:f>
        <x:v>#N/A</x:v>
      </x:c>
    </x:row>
    <x:row r="361" spans="1:39" ht="11.25" customHeight="1">
      <x:c r="A361" s="106" t="str">
        <x:f t="shared" si="70"/>
        <x:v xml:space="preserve">  </x:v>
      </x:c>
      <x:c r="B361" s="106" t="str">
        <x:f t="shared" si="71"/>
        <x:v xml:space="preserve">  </x:v>
      </x:c>
      <x:c r="C361" s="106" t="str">
        <x:f t="shared" si="79"/>
        <x:v xml:space="preserve">  </x:v>
      </x:c>
      <x:c r="N361" s="311" t="e">
        <x:f>VLOOKUP($D361,MAIN!$C$2:$BD$1580,12)</x:f>
        <x:v>#N/A</x:v>
      </x:c>
      <x:c r="O361" s="311" t="e">
        <x:f>VLOOKUP($D361,MAIN!$C$2:$BD$114,13)</x:f>
        <x:v>#N/A</x:v>
      </x:c>
      <x:c r="P361" s="312" t="e">
        <x:f>VLOOKUP($D361,MAIN!$C$2:$BD$1580,9)</x:f>
        <x:v>#N/A</x:v>
      </x:c>
      <x:c r="Q361" s="160" t="e">
        <x:f>VLOOKUP($D361,MAIN!$C$2:$BD$1580,4)</x:f>
        <x:v>#N/A</x:v>
      </x:c>
      <x:c r="R361" s="160" t="e">
        <x:f>VLOOKUP($D361,MAIN!$C$2:$BD$1580,18)</x:f>
        <x:v>#N/A</x:v>
      </x:c>
      <x:c r="S361" s="160" t="e">
        <x:f>VLOOKUP($D361,MAIN!$C$2:$BD$1580,5)</x:f>
        <x:v>#N/A</x:v>
      </x:c>
      <x:c r="T361" s="160" t="e">
        <x:f>VLOOKUP($D361,MAIN!$C$2:$BD$114,19)</x:f>
        <x:v>#N/A</x:v>
      </x:c>
      <x:c r="U361" s="160" t="e">
        <x:f>VLOOKUP($D361,MAIN!$C$2:$BD$114,7)</x:f>
        <x:v>#N/A</x:v>
      </x:c>
      <x:c r="V361" s="160" t="e">
        <x:f>VLOOKUP($D361,MAIN!$C$2:$BD$114,8)</x:f>
        <x:v>#N/A</x:v>
      </x:c>
      <x:c r="W361" s="160" t="e">
        <x:f>VLOOKUP($D361,MAIN!$C$2:$BD$114,15)</x:f>
        <x:v>#N/A</x:v>
      </x:c>
      <x:c r="X361" s="160" t="e">
        <x:f>VLOOKUP($D361,MAIN!$C$2:$BD$114,16)</x:f>
        <x:v>#N/A</x:v>
      </x:c>
      <x:c r="Y361" s="160" t="e">
        <x:f>VLOOKUP($D361,MAIN!$C$2:$BD$114,20)</x:f>
        <x:v>#N/A</x:v>
      </x:c>
      <x:c r="Z361" s="164"/>
      <x:c r="AA361" s="306" t="e">
        <x:f t="shared" si="72"/>
        <x:v>#N/A</x:v>
      </x:c>
      <x:c r="AB361" s="128">
        <x:f t="shared" si="73"/>
        <x:v>0</x:v>
      </x:c>
      <x:c r="AC361" s="165" t="str">
        <x:f t="shared" si="74"/>
        <x:v>0:05</x:v>
      </x:c>
      <x:c r="AD361" s="128" t="s">
        <x:v>2516</x:v>
      </x:c>
      <x:c r="AE361" s="165" t="str">
        <x:f t="shared" si="75"/>
        <x:v>0</x:v>
      </x:c>
      <x:c r="AF361" s="165" t="str">
        <x:f t="shared" si="76"/>
        <x:v>0:00</x:v>
      </x:c>
      <x:c r="AH361" s="163"/>
      <x:c r="AI361" s="162" t="str">
        <x:f t="shared" si="77"/>
        <x:v>RETAIN FILM FOR NEXT SCREENING</x:v>
      </x:c>
      <x:c r="AJ361" s="162" t="str">
        <x:f t="shared" si="78"/>
        <x:v>NEXT SCREENING IS:</x:v>
      </x:c>
      <x:c r="AK361" s="162"/>
      <x:c r="AL361" s="304" t="e">
        <x:f>VLOOKUP($D361,MAIN!$C$2:$BD$1580,11)</x:f>
        <x:v>#N/A</x:v>
      </x:c>
      <x:c r="AM361" s="161" t="e">
        <x:f>VLOOKUP($G361, MAIN!$C$2:$BD$1580,11)</x:f>
        <x:v>#N/A</x:v>
      </x:c>
    </x:row>
    <x:row r="362" spans="1:39" ht="11.25" customHeight="1">
      <x:c r="A362" s="106" t="str">
        <x:f t="shared" si="70"/>
        <x:v xml:space="preserve">  </x:v>
      </x:c>
      <x:c r="B362" s="106" t="str">
        <x:f t="shared" si="71"/>
        <x:v xml:space="preserve">  </x:v>
      </x:c>
      <x:c r="C362" s="106" t="str">
        <x:f t="shared" si="79"/>
        <x:v xml:space="preserve">  </x:v>
      </x:c>
      <x:c r="N362" s="311" t="e">
        <x:f>VLOOKUP($D362,MAIN!$C$2:$BD$1580,12)</x:f>
        <x:v>#N/A</x:v>
      </x:c>
      <x:c r="O362" s="311" t="e">
        <x:f>VLOOKUP($D362,MAIN!$C$2:$BD$114,13)</x:f>
        <x:v>#N/A</x:v>
      </x:c>
      <x:c r="P362" s="312" t="e">
        <x:f>VLOOKUP($D362,MAIN!$C$2:$BD$1580,9)</x:f>
        <x:v>#N/A</x:v>
      </x:c>
      <x:c r="Q362" s="160" t="e">
        <x:f>VLOOKUP($D362,MAIN!$C$2:$BD$1580,4)</x:f>
        <x:v>#N/A</x:v>
      </x:c>
      <x:c r="R362" s="160" t="e">
        <x:f>VLOOKUP($D362,MAIN!$C$2:$BD$1580,18)</x:f>
        <x:v>#N/A</x:v>
      </x:c>
      <x:c r="S362" s="160" t="e">
        <x:f>VLOOKUP($D362,MAIN!$C$2:$BD$1580,5)</x:f>
        <x:v>#N/A</x:v>
      </x:c>
      <x:c r="T362" s="160" t="e">
        <x:f>VLOOKUP($D362,MAIN!$C$2:$BD$114,19)</x:f>
        <x:v>#N/A</x:v>
      </x:c>
      <x:c r="U362" s="160" t="e">
        <x:f>VLOOKUP($D362,MAIN!$C$2:$BD$114,7)</x:f>
        <x:v>#N/A</x:v>
      </x:c>
      <x:c r="V362" s="160" t="e">
        <x:f>VLOOKUP($D362,MAIN!$C$2:$BD$114,8)</x:f>
        <x:v>#N/A</x:v>
      </x:c>
      <x:c r="W362" s="160" t="e">
        <x:f>VLOOKUP($D362,MAIN!$C$2:$BD$114,15)</x:f>
        <x:v>#N/A</x:v>
      </x:c>
      <x:c r="X362" s="160" t="e">
        <x:f>VLOOKUP($D362,MAIN!$C$2:$BD$114,16)</x:f>
        <x:v>#N/A</x:v>
      </x:c>
      <x:c r="Y362" s="160" t="e">
        <x:f>VLOOKUP($D362,MAIN!$C$2:$BD$114,20)</x:f>
        <x:v>#N/A</x:v>
      </x:c>
      <x:c r="Z362" s="164"/>
      <x:c r="AA362" s="306" t="e">
        <x:f t="shared" si="72"/>
        <x:v>#N/A</x:v>
      </x:c>
      <x:c r="AB362" s="128">
        <x:f t="shared" si="73"/>
        <x:v>0</x:v>
      </x:c>
      <x:c r="AC362" s="165" t="str">
        <x:f t="shared" si="74"/>
        <x:v>0:05</x:v>
      </x:c>
      <x:c r="AD362" s="128" t="s">
        <x:v>2516</x:v>
      </x:c>
      <x:c r="AE362" s="165" t="str">
        <x:f t="shared" si="75"/>
        <x:v>0</x:v>
      </x:c>
      <x:c r="AF362" s="165" t="str">
        <x:f t="shared" si="76"/>
        <x:v>0:00</x:v>
      </x:c>
      <x:c r="AH362" s="163"/>
      <x:c r="AI362" s="162" t="str">
        <x:f t="shared" si="77"/>
        <x:v>RETAIN FILM FOR NEXT SCREENING</x:v>
      </x:c>
      <x:c r="AJ362" s="162" t="str">
        <x:f t="shared" si="78"/>
        <x:v>NEXT SCREENING IS:</x:v>
      </x:c>
      <x:c r="AK362" s="162"/>
      <x:c r="AL362" s="304" t="e">
        <x:f>VLOOKUP($D362,MAIN!$C$2:$BD$1580,11)</x:f>
        <x:v>#N/A</x:v>
      </x:c>
      <x:c r="AM362" s="161" t="e">
        <x:f>VLOOKUP($G362, MAIN!$C$2:$BD$1580,11)</x:f>
        <x:v>#N/A</x:v>
      </x:c>
    </x:row>
    <x:row r="363" spans="1:39" ht="11.25" customHeight="1">
      <x:c r="A363" s="106" t="str">
        <x:f t="shared" si="70"/>
        <x:v xml:space="preserve">  </x:v>
      </x:c>
      <x:c r="B363" s="106" t="str">
        <x:f t="shared" si="71"/>
        <x:v xml:space="preserve">  </x:v>
      </x:c>
      <x:c r="C363" s="106" t="str">
        <x:f t="shared" si="79"/>
        <x:v xml:space="preserve">  </x:v>
      </x:c>
      <x:c r="N363" s="311" t="e">
        <x:f>VLOOKUP($D363,MAIN!$C$2:$BD$1580,12)</x:f>
        <x:v>#N/A</x:v>
      </x:c>
      <x:c r="O363" s="311" t="e">
        <x:f>VLOOKUP($D363,MAIN!$C$2:$BD$114,13)</x:f>
        <x:v>#N/A</x:v>
      </x:c>
      <x:c r="P363" s="312" t="e">
        <x:f>VLOOKUP($D363,MAIN!$C$2:$BD$1580,9)</x:f>
        <x:v>#N/A</x:v>
      </x:c>
      <x:c r="Q363" s="160" t="e">
        <x:f>VLOOKUP($D363,MAIN!$C$2:$BD$1580,4)</x:f>
        <x:v>#N/A</x:v>
      </x:c>
      <x:c r="R363" s="160" t="e">
        <x:f>VLOOKUP($D363,MAIN!$C$2:$BD$1580,18)</x:f>
        <x:v>#N/A</x:v>
      </x:c>
      <x:c r="S363" s="160" t="e">
        <x:f>VLOOKUP($D363,MAIN!$C$2:$BD$1580,5)</x:f>
        <x:v>#N/A</x:v>
      </x:c>
      <x:c r="T363" s="160" t="e">
        <x:f>VLOOKUP($D363,MAIN!$C$2:$BD$114,19)</x:f>
        <x:v>#N/A</x:v>
      </x:c>
      <x:c r="U363" s="160" t="e">
        <x:f>VLOOKUP($D363,MAIN!$C$2:$BD$114,7)</x:f>
        <x:v>#N/A</x:v>
      </x:c>
      <x:c r="V363" s="160" t="e">
        <x:f>VLOOKUP($D363,MAIN!$C$2:$BD$114,8)</x:f>
        <x:v>#N/A</x:v>
      </x:c>
      <x:c r="W363" s="160" t="e">
        <x:f>VLOOKUP($D363,MAIN!$C$2:$BD$114,15)</x:f>
        <x:v>#N/A</x:v>
      </x:c>
      <x:c r="X363" s="160" t="e">
        <x:f>VLOOKUP($D363,MAIN!$C$2:$BD$114,16)</x:f>
        <x:v>#N/A</x:v>
      </x:c>
      <x:c r="Y363" s="160" t="e">
        <x:f>VLOOKUP($D363,MAIN!$C$2:$BD$114,20)</x:f>
        <x:v>#N/A</x:v>
      </x:c>
      <x:c r="Z363" s="164"/>
      <x:c r="AA363" s="306" t="e">
        <x:f t="shared" si="72"/>
        <x:v>#N/A</x:v>
      </x:c>
      <x:c r="AB363" s="128">
        <x:f t="shared" si="73"/>
        <x:v>0</x:v>
      </x:c>
      <x:c r="AC363" s="165" t="str">
        <x:f t="shared" si="74"/>
        <x:v>0:05</x:v>
      </x:c>
      <x:c r="AD363" s="128" t="s">
        <x:v>2516</x:v>
      </x:c>
      <x:c r="AE363" s="165" t="str">
        <x:f t="shared" si="75"/>
        <x:v>0</x:v>
      </x:c>
      <x:c r="AF363" s="165" t="str">
        <x:f t="shared" si="76"/>
        <x:v>0:00</x:v>
      </x:c>
      <x:c r="AH363" s="163"/>
      <x:c r="AI363" s="162" t="str">
        <x:f t="shared" si="77"/>
        <x:v>RETAIN FILM FOR NEXT SCREENING</x:v>
      </x:c>
      <x:c r="AJ363" s="162" t="str">
        <x:f t="shared" si="78"/>
        <x:v>NEXT SCREENING IS:</x:v>
      </x:c>
      <x:c r="AK363" s="162"/>
      <x:c r="AL363" s="304" t="e">
        <x:f>VLOOKUP($D363,MAIN!$C$2:$BD$1580,11)</x:f>
        <x:v>#N/A</x:v>
      </x:c>
      <x:c r="AM363" s="161" t="e">
        <x:f>VLOOKUP($G363, MAIN!$C$2:$BD$1580,11)</x:f>
        <x:v>#N/A</x:v>
      </x:c>
    </x:row>
    <x:row r="364" spans="1:39" ht="11.25" customHeight="1">
      <x:c r="A364" s="106" t="str">
        <x:f t="shared" si="70"/>
        <x:v xml:space="preserve">  </x:v>
      </x:c>
      <x:c r="B364" s="106" t="str">
        <x:f t="shared" si="71"/>
        <x:v xml:space="preserve">  </x:v>
      </x:c>
      <x:c r="C364" s="106" t="str">
        <x:f t="shared" si="79"/>
        <x:v xml:space="preserve">  </x:v>
      </x:c>
      <x:c r="N364" s="311" t="e">
        <x:f>VLOOKUP($D364,MAIN!$C$2:$BD$1580,12)</x:f>
        <x:v>#N/A</x:v>
      </x:c>
      <x:c r="O364" s="311" t="e">
        <x:f>VLOOKUP($D364,MAIN!$C$2:$BD$114,13)</x:f>
        <x:v>#N/A</x:v>
      </x:c>
      <x:c r="P364" s="312" t="e">
        <x:f>VLOOKUP($D364,MAIN!$C$2:$BD$1580,9)</x:f>
        <x:v>#N/A</x:v>
      </x:c>
      <x:c r="Q364" s="160" t="e">
        <x:f>VLOOKUP($D364,MAIN!$C$2:$BD$1580,4)</x:f>
        <x:v>#N/A</x:v>
      </x:c>
      <x:c r="R364" s="160" t="e">
        <x:f>VLOOKUP($D364,MAIN!$C$2:$BD$1580,18)</x:f>
        <x:v>#N/A</x:v>
      </x:c>
      <x:c r="S364" s="160" t="e">
        <x:f>VLOOKUP($D364,MAIN!$C$2:$BD$1580,5)</x:f>
        <x:v>#N/A</x:v>
      </x:c>
      <x:c r="T364" s="160" t="e">
        <x:f>VLOOKUP($D364,MAIN!$C$2:$BD$114,19)</x:f>
        <x:v>#N/A</x:v>
      </x:c>
      <x:c r="U364" s="160" t="e">
        <x:f>VLOOKUP($D364,MAIN!$C$2:$BD$114,7)</x:f>
        <x:v>#N/A</x:v>
      </x:c>
      <x:c r="V364" s="160" t="e">
        <x:f>VLOOKUP($D364,MAIN!$C$2:$BD$114,8)</x:f>
        <x:v>#N/A</x:v>
      </x:c>
      <x:c r="W364" s="160" t="e">
        <x:f>VLOOKUP($D364,MAIN!$C$2:$BD$114,15)</x:f>
        <x:v>#N/A</x:v>
      </x:c>
      <x:c r="X364" s="160" t="e">
        <x:f>VLOOKUP($D364,MAIN!$C$2:$BD$114,16)</x:f>
        <x:v>#N/A</x:v>
      </x:c>
      <x:c r="Y364" s="160" t="e">
        <x:f>VLOOKUP($D364,MAIN!$C$2:$BD$114,20)</x:f>
        <x:v>#N/A</x:v>
      </x:c>
      <x:c r="Z364" s="164"/>
      <x:c r="AA364" s="306" t="e">
        <x:f t="shared" si="72"/>
        <x:v>#N/A</x:v>
      </x:c>
      <x:c r="AB364" s="128">
        <x:f t="shared" si="73"/>
        <x:v>0</x:v>
      </x:c>
      <x:c r="AC364" s="165" t="str">
        <x:f t="shared" si="74"/>
        <x:v>0:05</x:v>
      </x:c>
      <x:c r="AD364" s="128" t="s">
        <x:v>2516</x:v>
      </x:c>
      <x:c r="AE364" s="165" t="str">
        <x:f t="shared" si="75"/>
        <x:v>0</x:v>
      </x:c>
      <x:c r="AF364" s="165" t="str">
        <x:f t="shared" si="76"/>
        <x:v>0:00</x:v>
      </x:c>
      <x:c r="AH364" s="163"/>
      <x:c r="AI364" s="162" t="str">
        <x:f t="shared" ref="AI364:AI395" si="80">IF((G364="INWARDS"),"",IF((G364="OUTWARDS"),"",IF((L364=L365)*AND(M364=M365),"RETAIN FILM FOR NEXT SCREENING",IF((L364=L365)*AND(M364&lt;&gt;M365),"INTERNAL TRANSFER TO:","REQUIRED NEXT AT:"))))</x:f>
        <x:v>RETAIN FILM FOR NEXT SCREENING</x:v>
      </x:c>
      <x:c r="AJ364" s="162" t="str">
        <x:f t="shared" ref="AJ364:AJ395" si="81">IF((G364="INWARDS"),"",IF((G364="OUTWARDS"),"",IF((AI364="RETAIN FILM FOR NEXT SCREENING"),"NEXT SCREENING IS:",("REQUIRED FOR SCREENING ON:"))))</x:f>
        <x:v>NEXT SCREENING IS:</x:v>
      </x:c>
      <x:c r="AK364" s="162"/>
      <x:c r="AL364" s="304" t="e">
        <x:f>VLOOKUP($D364,MAIN!$C$2:$BD$1580,11)</x:f>
        <x:v>#N/A</x:v>
      </x:c>
      <x:c r="AM364" s="161" t="e">
        <x:f>VLOOKUP($G364, MAIN!$C$2:$BD$1580,11)</x:f>
        <x:v>#N/A</x:v>
      </x:c>
    </x:row>
    <x:row r="365" spans="1:39" ht="11.25" customHeight="1">
      <x:c r="A365" s="106" t="str">
        <x:f t="shared" si="70"/>
        <x:v xml:space="preserve">  </x:v>
      </x:c>
      <x:c r="B365" s="106" t="str">
        <x:f t="shared" si="71"/>
        <x:v xml:space="preserve">  </x:v>
      </x:c>
      <x:c r="C365" s="106" t="str">
        <x:f t="shared" si="79"/>
        <x:v xml:space="preserve">  </x:v>
      </x:c>
      <x:c r="N365" s="311" t="e">
        <x:f>VLOOKUP($D365,MAIN!$C$2:$BD$1580,12)</x:f>
        <x:v>#N/A</x:v>
      </x:c>
      <x:c r="O365" s="311" t="e">
        <x:f>VLOOKUP($D365,MAIN!$C$2:$BD$114,13)</x:f>
        <x:v>#N/A</x:v>
      </x:c>
      <x:c r="P365" s="312" t="e">
        <x:f>VLOOKUP($D365,MAIN!$C$2:$BD$1580,9)</x:f>
        <x:v>#N/A</x:v>
      </x:c>
      <x:c r="Q365" s="160" t="e">
        <x:f>VLOOKUP($D365,MAIN!$C$2:$BD$1580,4)</x:f>
        <x:v>#N/A</x:v>
      </x:c>
      <x:c r="R365" s="160" t="e">
        <x:f>VLOOKUP($D365,MAIN!$C$2:$BD$1580,18)</x:f>
        <x:v>#N/A</x:v>
      </x:c>
      <x:c r="S365" s="160" t="e">
        <x:f>VLOOKUP($D365,MAIN!$C$2:$BD$1580,5)</x:f>
        <x:v>#N/A</x:v>
      </x:c>
      <x:c r="T365" s="160" t="e">
        <x:f>VLOOKUP($D365,MAIN!$C$2:$BD$114,19)</x:f>
        <x:v>#N/A</x:v>
      </x:c>
      <x:c r="U365" s="160" t="e">
        <x:f>VLOOKUP($D365,MAIN!$C$2:$BD$114,7)</x:f>
        <x:v>#N/A</x:v>
      </x:c>
      <x:c r="V365" s="160" t="e">
        <x:f>VLOOKUP($D365,MAIN!$C$2:$BD$114,8)</x:f>
        <x:v>#N/A</x:v>
      </x:c>
      <x:c r="W365" s="160" t="e">
        <x:f>VLOOKUP($D365,MAIN!$C$2:$BD$114,15)</x:f>
        <x:v>#N/A</x:v>
      </x:c>
      <x:c r="X365" s="160" t="e">
        <x:f>VLOOKUP($D365,MAIN!$C$2:$BD$114,16)</x:f>
        <x:v>#N/A</x:v>
      </x:c>
      <x:c r="Y365" s="160" t="e">
        <x:f>VLOOKUP($D365,MAIN!$C$2:$BD$114,20)</x:f>
        <x:v>#N/A</x:v>
      </x:c>
      <x:c r="Z365" s="164"/>
      <x:c r="AA365" s="306" t="e">
        <x:f t="shared" si="72"/>
        <x:v>#N/A</x:v>
      </x:c>
      <x:c r="AB365" s="128">
        <x:f t="shared" si="73"/>
        <x:v>0</x:v>
      </x:c>
      <x:c r="AC365" s="165" t="str">
        <x:f t="shared" si="74"/>
        <x:v>0:05</x:v>
      </x:c>
      <x:c r="AD365" s="128" t="s">
        <x:v>2516</x:v>
      </x:c>
      <x:c r="AE365" s="165" t="str">
        <x:f t="shared" si="75"/>
        <x:v>0</x:v>
      </x:c>
      <x:c r="AF365" s="165" t="str">
        <x:f t="shared" si="76"/>
        <x:v>0:00</x:v>
      </x:c>
      <x:c r="AH365" s="163"/>
      <x:c r="AI365" s="162" t="str">
        <x:f t="shared" si="80"/>
        <x:v>RETAIN FILM FOR NEXT SCREENING</x:v>
      </x:c>
      <x:c r="AJ365" s="162" t="str">
        <x:f t="shared" si="81"/>
        <x:v>NEXT SCREENING IS:</x:v>
      </x:c>
      <x:c r="AK365" s="162"/>
      <x:c r="AL365" s="304" t="e">
        <x:f>VLOOKUP($D365,MAIN!$C$2:$BD$1580,11)</x:f>
        <x:v>#N/A</x:v>
      </x:c>
      <x:c r="AM365" s="161" t="e">
        <x:f>VLOOKUP($G365, MAIN!$C$2:$BD$1580,11)</x:f>
        <x:v>#N/A</x:v>
      </x:c>
    </x:row>
    <x:row r="366" spans="1:39" ht="11.25" customHeight="1">
      <x:c r="A366" s="106" t="str">
        <x:f t="shared" si="70"/>
        <x:v xml:space="preserve">  </x:v>
      </x:c>
      <x:c r="B366" s="106" t="str">
        <x:f t="shared" si="71"/>
        <x:v xml:space="preserve">  </x:v>
      </x:c>
      <x:c r="C366" s="106" t="str">
        <x:f t="shared" si="79"/>
        <x:v xml:space="preserve">  </x:v>
      </x:c>
      <x:c r="N366" s="311" t="e">
        <x:f>VLOOKUP($D366,MAIN!$C$2:$BD$1580,12)</x:f>
        <x:v>#N/A</x:v>
      </x:c>
      <x:c r="O366" s="311" t="e">
        <x:f>VLOOKUP($D366,MAIN!$C$2:$BD$114,13)</x:f>
        <x:v>#N/A</x:v>
      </x:c>
      <x:c r="P366" s="312" t="e">
        <x:f>VLOOKUP($D366,MAIN!$C$2:$BD$1580,9)</x:f>
        <x:v>#N/A</x:v>
      </x:c>
      <x:c r="Q366" s="160" t="e">
        <x:f>VLOOKUP($D366,MAIN!$C$2:$BD$1580,4)</x:f>
        <x:v>#N/A</x:v>
      </x:c>
      <x:c r="R366" s="160" t="e">
        <x:f>VLOOKUP($D366,MAIN!$C$2:$BD$1580,18)</x:f>
        <x:v>#N/A</x:v>
      </x:c>
      <x:c r="S366" s="160" t="e">
        <x:f>VLOOKUP($D366,MAIN!$C$2:$BD$1580,5)</x:f>
        <x:v>#N/A</x:v>
      </x:c>
      <x:c r="T366" s="160" t="e">
        <x:f>VLOOKUP($D366,MAIN!$C$2:$BD$114,19)</x:f>
        <x:v>#N/A</x:v>
      </x:c>
      <x:c r="U366" s="160" t="e">
        <x:f>VLOOKUP($D366,MAIN!$C$2:$BD$114,7)</x:f>
        <x:v>#N/A</x:v>
      </x:c>
      <x:c r="V366" s="160" t="e">
        <x:f>VLOOKUP($D366,MAIN!$C$2:$BD$114,8)</x:f>
        <x:v>#N/A</x:v>
      </x:c>
      <x:c r="W366" s="160" t="e">
        <x:f>VLOOKUP($D366,MAIN!$C$2:$BD$114,15)</x:f>
        <x:v>#N/A</x:v>
      </x:c>
      <x:c r="X366" s="160" t="e">
        <x:f>VLOOKUP($D366,MAIN!$C$2:$BD$114,16)</x:f>
        <x:v>#N/A</x:v>
      </x:c>
      <x:c r="Y366" s="160" t="e">
        <x:f>VLOOKUP($D366,MAIN!$C$2:$BD$114,20)</x:f>
        <x:v>#N/A</x:v>
      </x:c>
      <x:c r="Z366" s="164"/>
      <x:c r="AA366" s="306" t="e">
        <x:f t="shared" si="72"/>
        <x:v>#N/A</x:v>
      </x:c>
      <x:c r="AB366" s="128">
        <x:f t="shared" si="73"/>
        <x:v>0</x:v>
      </x:c>
      <x:c r="AC366" s="165" t="str">
        <x:f t="shared" si="74"/>
        <x:v>0:05</x:v>
      </x:c>
      <x:c r="AD366" s="128" t="s">
        <x:v>2516</x:v>
      </x:c>
      <x:c r="AE366" s="165" t="str">
        <x:f t="shared" si="75"/>
        <x:v>0</x:v>
      </x:c>
      <x:c r="AF366" s="165" t="str">
        <x:f t="shared" si="76"/>
        <x:v>0:00</x:v>
      </x:c>
      <x:c r="AH366" s="163"/>
      <x:c r="AI366" s="162" t="str">
        <x:f t="shared" si="80"/>
        <x:v>RETAIN FILM FOR NEXT SCREENING</x:v>
      </x:c>
      <x:c r="AJ366" s="162" t="str">
        <x:f t="shared" si="81"/>
        <x:v>NEXT SCREENING IS:</x:v>
      </x:c>
      <x:c r="AK366" s="162"/>
      <x:c r="AL366" s="304" t="e">
        <x:f>VLOOKUP($D366,MAIN!$C$2:$BD$1580,11)</x:f>
        <x:v>#N/A</x:v>
      </x:c>
      <x:c r="AM366" s="161" t="e">
        <x:f>VLOOKUP($G366, MAIN!$C$2:$BD$1580,11)</x:f>
        <x:v>#N/A</x:v>
      </x:c>
    </x:row>
    <x:row r="367" spans="1:39" ht="11.25" customHeight="1">
      <x:c r="A367" s="106" t="str">
        <x:f t="shared" si="70"/>
        <x:v xml:space="preserve">  </x:v>
      </x:c>
      <x:c r="B367" s="106" t="str">
        <x:f t="shared" si="71"/>
        <x:v xml:space="preserve">  </x:v>
      </x:c>
      <x:c r="C367" s="106" t="str">
        <x:f t="shared" si="79"/>
        <x:v xml:space="preserve">  </x:v>
      </x:c>
      <x:c r="N367" s="311" t="e">
        <x:f>VLOOKUP($D367,MAIN!$C$2:$BD$1580,12)</x:f>
        <x:v>#N/A</x:v>
      </x:c>
      <x:c r="O367" s="311" t="e">
        <x:f>VLOOKUP($D367,MAIN!$C$2:$BD$114,13)</x:f>
        <x:v>#N/A</x:v>
      </x:c>
      <x:c r="P367" s="312" t="e">
        <x:f>VLOOKUP($D367,MAIN!$C$2:$BD$1580,9)</x:f>
        <x:v>#N/A</x:v>
      </x:c>
      <x:c r="Q367" s="160" t="e">
        <x:f>VLOOKUP($D367,MAIN!$C$2:$BD$1580,4)</x:f>
        <x:v>#N/A</x:v>
      </x:c>
      <x:c r="R367" s="160" t="e">
        <x:f>VLOOKUP($D367,MAIN!$C$2:$BD$1580,18)</x:f>
        <x:v>#N/A</x:v>
      </x:c>
      <x:c r="S367" s="160" t="e">
        <x:f>VLOOKUP($D367,MAIN!$C$2:$BD$1580,5)</x:f>
        <x:v>#N/A</x:v>
      </x:c>
      <x:c r="T367" s="160" t="e">
        <x:f>VLOOKUP($D367,MAIN!$C$2:$BD$114,19)</x:f>
        <x:v>#N/A</x:v>
      </x:c>
      <x:c r="U367" s="160" t="e">
        <x:f>VLOOKUP($D367,MAIN!$C$2:$BD$114,7)</x:f>
        <x:v>#N/A</x:v>
      </x:c>
      <x:c r="V367" s="160" t="e">
        <x:f>VLOOKUP($D367,MAIN!$C$2:$BD$114,8)</x:f>
        <x:v>#N/A</x:v>
      </x:c>
      <x:c r="W367" s="160" t="e">
        <x:f>VLOOKUP($D367,MAIN!$C$2:$BD$114,15)</x:f>
        <x:v>#N/A</x:v>
      </x:c>
      <x:c r="X367" s="160" t="e">
        <x:f>VLOOKUP($D367,MAIN!$C$2:$BD$114,16)</x:f>
        <x:v>#N/A</x:v>
      </x:c>
      <x:c r="Y367" s="160" t="e">
        <x:f>VLOOKUP($D367,MAIN!$C$2:$BD$114,20)</x:f>
        <x:v>#N/A</x:v>
      </x:c>
      <x:c r="Z367" s="164"/>
      <x:c r="AA367" s="306" t="e">
        <x:f t="shared" si="72"/>
        <x:v>#N/A</x:v>
      </x:c>
      <x:c r="AB367" s="128">
        <x:f t="shared" si="73"/>
        <x:v>0</x:v>
      </x:c>
      <x:c r="AC367" s="165" t="str">
        <x:f t="shared" si="74"/>
        <x:v>0:05</x:v>
      </x:c>
      <x:c r="AD367" s="128" t="s">
        <x:v>2516</x:v>
      </x:c>
      <x:c r="AE367" s="165" t="str">
        <x:f t="shared" si="75"/>
        <x:v>0</x:v>
      </x:c>
      <x:c r="AF367" s="165" t="str">
        <x:f t="shared" si="76"/>
        <x:v>0:00</x:v>
      </x:c>
      <x:c r="AH367" s="163"/>
      <x:c r="AI367" s="162" t="str">
        <x:f t="shared" si="80"/>
        <x:v>RETAIN FILM FOR NEXT SCREENING</x:v>
      </x:c>
      <x:c r="AJ367" s="162" t="str">
        <x:f t="shared" si="81"/>
        <x:v>NEXT SCREENING IS:</x:v>
      </x:c>
      <x:c r="AK367" s="162"/>
      <x:c r="AL367" s="304" t="e">
        <x:f>VLOOKUP($D367,MAIN!$C$2:$BD$1580,11)</x:f>
        <x:v>#N/A</x:v>
      </x:c>
      <x:c r="AM367" s="161" t="e">
        <x:f>VLOOKUP($G367, MAIN!$C$2:$BD$1580,11)</x:f>
        <x:v>#N/A</x:v>
      </x:c>
    </x:row>
    <x:row r="368" spans="1:39" ht="11.25" customHeight="1">
      <x:c r="A368" s="106" t="str">
        <x:f t="shared" si="70"/>
        <x:v xml:space="preserve">  </x:v>
      </x:c>
      <x:c r="B368" s="106" t="str">
        <x:f t="shared" si="71"/>
        <x:v xml:space="preserve">  </x:v>
      </x:c>
      <x:c r="C368" s="106" t="str">
        <x:f t="shared" si="79"/>
        <x:v xml:space="preserve">  </x:v>
      </x:c>
      <x:c r="N368" s="311" t="e">
        <x:f>VLOOKUP($D368,MAIN!$C$2:$BD$1580,12)</x:f>
        <x:v>#N/A</x:v>
      </x:c>
      <x:c r="O368" s="311" t="e">
        <x:f>VLOOKUP($D368,MAIN!$C$2:$BD$114,13)</x:f>
        <x:v>#N/A</x:v>
      </x:c>
      <x:c r="P368" s="312" t="e">
        <x:f>VLOOKUP($D368,MAIN!$C$2:$BD$1580,9)</x:f>
        <x:v>#N/A</x:v>
      </x:c>
      <x:c r="Q368" s="160" t="e">
        <x:f>VLOOKUP($D368,MAIN!$C$2:$BD$1580,4)</x:f>
        <x:v>#N/A</x:v>
      </x:c>
      <x:c r="R368" s="160" t="e">
        <x:f>VLOOKUP($D368,MAIN!$C$2:$BD$1580,18)</x:f>
        <x:v>#N/A</x:v>
      </x:c>
      <x:c r="S368" s="160" t="e">
        <x:f>VLOOKUP($D368,MAIN!$C$2:$BD$1580,5)</x:f>
        <x:v>#N/A</x:v>
      </x:c>
      <x:c r="T368" s="160" t="e">
        <x:f>VLOOKUP($D368,MAIN!$C$2:$BD$114,19)</x:f>
        <x:v>#N/A</x:v>
      </x:c>
      <x:c r="U368" s="160" t="e">
        <x:f>VLOOKUP($D368,MAIN!$C$2:$BD$114,7)</x:f>
        <x:v>#N/A</x:v>
      </x:c>
      <x:c r="V368" s="160" t="e">
        <x:f>VLOOKUP($D368,MAIN!$C$2:$BD$114,8)</x:f>
        <x:v>#N/A</x:v>
      </x:c>
      <x:c r="W368" s="160" t="e">
        <x:f>VLOOKUP($D368,MAIN!$C$2:$BD$114,15)</x:f>
        <x:v>#N/A</x:v>
      </x:c>
      <x:c r="X368" s="160" t="e">
        <x:f>VLOOKUP($D368,MAIN!$C$2:$BD$114,16)</x:f>
        <x:v>#N/A</x:v>
      </x:c>
      <x:c r="Y368" s="160" t="e">
        <x:f>VLOOKUP($D368,MAIN!$C$2:$BD$114,20)</x:f>
        <x:v>#N/A</x:v>
      </x:c>
      <x:c r="Z368" s="164"/>
      <x:c r="AA368" s="306" t="e">
        <x:f t="shared" si="72"/>
        <x:v>#N/A</x:v>
      </x:c>
      <x:c r="AB368" s="128">
        <x:f t="shared" si="73"/>
        <x:v>0</x:v>
      </x:c>
      <x:c r="AC368" s="165" t="str">
        <x:f t="shared" si="74"/>
        <x:v>0:05</x:v>
      </x:c>
      <x:c r="AD368" s="128" t="s">
        <x:v>2516</x:v>
      </x:c>
      <x:c r="AE368" s="165" t="str">
        <x:f t="shared" si="75"/>
        <x:v>0</x:v>
      </x:c>
      <x:c r="AF368" s="165" t="str">
        <x:f t="shared" si="76"/>
        <x:v>0:00</x:v>
      </x:c>
      <x:c r="AH368" s="163"/>
      <x:c r="AI368" s="162" t="str">
        <x:f t="shared" si="80"/>
        <x:v>RETAIN FILM FOR NEXT SCREENING</x:v>
      </x:c>
      <x:c r="AJ368" s="162" t="str">
        <x:f t="shared" si="81"/>
        <x:v>NEXT SCREENING IS:</x:v>
      </x:c>
      <x:c r="AK368" s="162"/>
      <x:c r="AL368" s="304" t="e">
        <x:f>VLOOKUP($D368,MAIN!$C$2:$BD$1580,11)</x:f>
        <x:v>#N/A</x:v>
      </x:c>
      <x:c r="AM368" s="161" t="e">
        <x:f>VLOOKUP($G368, MAIN!$C$2:$BD$1580,11)</x:f>
        <x:v>#N/A</x:v>
      </x:c>
    </x:row>
    <x:row r="369" spans="1:39" ht="11.25" customHeight="1">
      <x:c r="A369" s="106" t="str">
        <x:f t="shared" si="70"/>
        <x:v xml:space="preserve">  </x:v>
      </x:c>
      <x:c r="B369" s="106" t="str">
        <x:f t="shared" si="71"/>
        <x:v xml:space="preserve">  </x:v>
      </x:c>
      <x:c r="C369" s="106" t="str">
        <x:f t="shared" si="79"/>
        <x:v xml:space="preserve">  </x:v>
      </x:c>
      <x:c r="N369" s="311" t="e">
        <x:f>VLOOKUP($D369,MAIN!$C$2:$BD$1580,12)</x:f>
        <x:v>#N/A</x:v>
      </x:c>
      <x:c r="O369" s="311" t="e">
        <x:f>VLOOKUP($D369,MAIN!$C$2:$BD$114,13)</x:f>
        <x:v>#N/A</x:v>
      </x:c>
      <x:c r="P369" s="312" t="e">
        <x:f>VLOOKUP($D369,MAIN!$C$2:$BD$1580,9)</x:f>
        <x:v>#N/A</x:v>
      </x:c>
      <x:c r="Q369" s="160" t="e">
        <x:f>VLOOKUP($D369,MAIN!$C$2:$BD$1580,4)</x:f>
        <x:v>#N/A</x:v>
      </x:c>
      <x:c r="R369" s="160" t="e">
        <x:f>VLOOKUP($D369,MAIN!$C$2:$BD$1580,18)</x:f>
        <x:v>#N/A</x:v>
      </x:c>
      <x:c r="S369" s="160" t="e">
        <x:f>VLOOKUP($D369,MAIN!$C$2:$BD$1580,5)</x:f>
        <x:v>#N/A</x:v>
      </x:c>
      <x:c r="T369" s="160" t="e">
        <x:f>VLOOKUP($D369,MAIN!$C$2:$BD$114,19)</x:f>
        <x:v>#N/A</x:v>
      </x:c>
      <x:c r="U369" s="160" t="e">
        <x:f>VLOOKUP($D369,MAIN!$C$2:$BD$114,7)</x:f>
        <x:v>#N/A</x:v>
      </x:c>
      <x:c r="V369" s="160" t="e">
        <x:f>VLOOKUP($D369,MAIN!$C$2:$BD$114,8)</x:f>
        <x:v>#N/A</x:v>
      </x:c>
      <x:c r="W369" s="160" t="e">
        <x:f>VLOOKUP($D369,MAIN!$C$2:$BD$114,15)</x:f>
        <x:v>#N/A</x:v>
      </x:c>
      <x:c r="X369" s="160" t="e">
        <x:f>VLOOKUP($D369,MAIN!$C$2:$BD$114,16)</x:f>
        <x:v>#N/A</x:v>
      </x:c>
      <x:c r="Y369" s="160" t="e">
        <x:f>VLOOKUP($D369,MAIN!$C$2:$BD$114,20)</x:f>
        <x:v>#N/A</x:v>
      </x:c>
      <x:c r="Z369" s="164"/>
      <x:c r="AA369" s="306" t="e">
        <x:f t="shared" si="72"/>
        <x:v>#N/A</x:v>
      </x:c>
      <x:c r="AB369" s="128">
        <x:f t="shared" si="73"/>
        <x:v>0</x:v>
      </x:c>
      <x:c r="AC369" s="165" t="str">
        <x:f t="shared" si="74"/>
        <x:v>0:05</x:v>
      </x:c>
      <x:c r="AD369" s="128" t="s">
        <x:v>2516</x:v>
      </x:c>
      <x:c r="AE369" s="165" t="str">
        <x:f t="shared" si="75"/>
        <x:v>0</x:v>
      </x:c>
      <x:c r="AF369" s="165" t="str">
        <x:f t="shared" si="76"/>
        <x:v>0:00</x:v>
      </x:c>
      <x:c r="AH369" s="163"/>
      <x:c r="AI369" s="162" t="str">
        <x:f t="shared" si="80"/>
        <x:v>RETAIN FILM FOR NEXT SCREENING</x:v>
      </x:c>
      <x:c r="AJ369" s="162" t="str">
        <x:f t="shared" si="81"/>
        <x:v>NEXT SCREENING IS:</x:v>
      </x:c>
      <x:c r="AK369" s="162"/>
      <x:c r="AL369" s="304" t="e">
        <x:f>VLOOKUP($D369,MAIN!$C$2:$BD$1580,11)</x:f>
        <x:v>#N/A</x:v>
      </x:c>
      <x:c r="AM369" s="161" t="e">
        <x:f>VLOOKUP($G369, MAIN!$C$2:$BD$1580,11)</x:f>
        <x:v>#N/A</x:v>
      </x:c>
    </x:row>
    <x:row r="370" spans="1:39" ht="11.25" customHeight="1">
      <x:c r="A370" s="106" t="str">
        <x:f t="shared" si="70"/>
        <x:v xml:space="preserve">  </x:v>
      </x:c>
      <x:c r="B370" s="106" t="str">
        <x:f t="shared" si="71"/>
        <x:v xml:space="preserve">  </x:v>
      </x:c>
      <x:c r="C370" s="106" t="str">
        <x:f t="shared" si="79"/>
        <x:v xml:space="preserve">  </x:v>
      </x:c>
      <x:c r="N370" s="311" t="e">
        <x:f>VLOOKUP($D370,MAIN!$C$2:$BD$1580,12)</x:f>
        <x:v>#N/A</x:v>
      </x:c>
      <x:c r="O370" s="311" t="e">
        <x:f>VLOOKUP($D370,MAIN!$C$2:$BD$114,13)</x:f>
        <x:v>#N/A</x:v>
      </x:c>
      <x:c r="P370" s="312" t="e">
        <x:f>VLOOKUP($D370,MAIN!$C$2:$BD$1580,9)</x:f>
        <x:v>#N/A</x:v>
      </x:c>
      <x:c r="Q370" s="160" t="e">
        <x:f>VLOOKUP($D370,MAIN!$C$2:$BD$1580,4)</x:f>
        <x:v>#N/A</x:v>
      </x:c>
      <x:c r="R370" s="160" t="e">
        <x:f>VLOOKUP($D370,MAIN!$C$2:$BD$1580,18)</x:f>
        <x:v>#N/A</x:v>
      </x:c>
      <x:c r="S370" s="160" t="e">
        <x:f>VLOOKUP($D370,MAIN!$C$2:$BD$1580,5)</x:f>
        <x:v>#N/A</x:v>
      </x:c>
      <x:c r="T370" s="160" t="e">
        <x:f>VLOOKUP($D370,MAIN!$C$2:$BD$114,19)</x:f>
        <x:v>#N/A</x:v>
      </x:c>
      <x:c r="U370" s="160" t="e">
        <x:f>VLOOKUP($D370,MAIN!$C$2:$BD$114,7)</x:f>
        <x:v>#N/A</x:v>
      </x:c>
      <x:c r="V370" s="160" t="e">
        <x:f>VLOOKUP($D370,MAIN!$C$2:$BD$114,8)</x:f>
        <x:v>#N/A</x:v>
      </x:c>
      <x:c r="W370" s="160" t="e">
        <x:f>VLOOKUP($D370,MAIN!$C$2:$BD$114,15)</x:f>
        <x:v>#N/A</x:v>
      </x:c>
      <x:c r="X370" s="160" t="e">
        <x:f>VLOOKUP($D370,MAIN!$C$2:$BD$114,16)</x:f>
        <x:v>#N/A</x:v>
      </x:c>
      <x:c r="Y370" s="160" t="e">
        <x:f>VLOOKUP($D370,MAIN!$C$2:$BD$114,20)</x:f>
        <x:v>#N/A</x:v>
      </x:c>
      <x:c r="Z370" s="164"/>
      <x:c r="AA370" s="306" t="e">
        <x:f t="shared" si="72"/>
        <x:v>#N/A</x:v>
      </x:c>
      <x:c r="AB370" s="128">
        <x:f t="shared" si="73"/>
        <x:v>0</x:v>
      </x:c>
      <x:c r="AC370" s="165" t="str">
        <x:f t="shared" si="74"/>
        <x:v>0:05</x:v>
      </x:c>
      <x:c r="AD370" s="128" t="s">
        <x:v>2516</x:v>
      </x:c>
      <x:c r="AE370" s="165" t="str">
        <x:f t="shared" si="75"/>
        <x:v>0</x:v>
      </x:c>
      <x:c r="AF370" s="165" t="str">
        <x:f t="shared" si="76"/>
        <x:v>0:00</x:v>
      </x:c>
      <x:c r="AH370" s="163"/>
      <x:c r="AI370" s="162" t="str">
        <x:f t="shared" si="80"/>
        <x:v>RETAIN FILM FOR NEXT SCREENING</x:v>
      </x:c>
      <x:c r="AJ370" s="162" t="str">
        <x:f t="shared" si="81"/>
        <x:v>NEXT SCREENING IS:</x:v>
      </x:c>
      <x:c r="AK370" s="162"/>
      <x:c r="AL370" s="304" t="e">
        <x:f>VLOOKUP($D370,MAIN!$C$2:$BD$1580,11)</x:f>
        <x:v>#N/A</x:v>
      </x:c>
      <x:c r="AM370" s="161" t="e">
        <x:f>VLOOKUP($G370, MAIN!$C$2:$BD$1580,11)</x:f>
        <x:v>#N/A</x:v>
      </x:c>
    </x:row>
    <x:row r="371" spans="1:39" ht="11.25" customHeight="1">
      <x:c r="A371" s="106" t="str">
        <x:f t="shared" si="70"/>
        <x:v xml:space="preserve">  </x:v>
      </x:c>
      <x:c r="B371" s="106" t="str">
        <x:f t="shared" si="71"/>
        <x:v xml:space="preserve">  </x:v>
      </x:c>
      <x:c r="C371" s="106" t="str">
        <x:f t="shared" si="79"/>
        <x:v xml:space="preserve">  </x:v>
      </x:c>
      <x:c r="N371" s="311" t="e">
        <x:f>VLOOKUP($D371,MAIN!$C$2:$BD$1580,12)</x:f>
        <x:v>#N/A</x:v>
      </x:c>
      <x:c r="O371" s="311" t="e">
        <x:f>VLOOKUP($D371,MAIN!$C$2:$BD$114,13)</x:f>
        <x:v>#N/A</x:v>
      </x:c>
      <x:c r="P371" s="312" t="e">
        <x:f>VLOOKUP($D371,MAIN!$C$2:$BD$1580,9)</x:f>
        <x:v>#N/A</x:v>
      </x:c>
      <x:c r="Q371" s="160" t="e">
        <x:f>VLOOKUP($D371,MAIN!$C$2:$BD$1580,4)</x:f>
        <x:v>#N/A</x:v>
      </x:c>
      <x:c r="R371" s="160" t="e">
        <x:f>VLOOKUP($D371,MAIN!$C$2:$BD$1580,18)</x:f>
        <x:v>#N/A</x:v>
      </x:c>
      <x:c r="S371" s="160" t="e">
        <x:f>VLOOKUP($D371,MAIN!$C$2:$BD$1580,5)</x:f>
        <x:v>#N/A</x:v>
      </x:c>
      <x:c r="T371" s="160" t="e">
        <x:f>VLOOKUP($D371,MAIN!$C$2:$BD$114,19)</x:f>
        <x:v>#N/A</x:v>
      </x:c>
      <x:c r="U371" s="160" t="e">
        <x:f>VLOOKUP($D371,MAIN!$C$2:$BD$114,7)</x:f>
        <x:v>#N/A</x:v>
      </x:c>
      <x:c r="V371" s="160" t="e">
        <x:f>VLOOKUP($D371,MAIN!$C$2:$BD$114,8)</x:f>
        <x:v>#N/A</x:v>
      </x:c>
      <x:c r="W371" s="160" t="e">
        <x:f>VLOOKUP($D371,MAIN!$C$2:$BD$114,15)</x:f>
        <x:v>#N/A</x:v>
      </x:c>
      <x:c r="X371" s="160" t="e">
        <x:f>VLOOKUP($D371,MAIN!$C$2:$BD$114,16)</x:f>
        <x:v>#N/A</x:v>
      </x:c>
      <x:c r="Y371" s="160" t="e">
        <x:f>VLOOKUP($D371,MAIN!$C$2:$BD$114,20)</x:f>
        <x:v>#N/A</x:v>
      </x:c>
      <x:c r="Z371" s="164"/>
      <x:c r="AA371" s="306" t="e">
        <x:f t="shared" si="72"/>
        <x:v>#N/A</x:v>
      </x:c>
      <x:c r="AB371" s="128">
        <x:f t="shared" si="73"/>
        <x:v>0</x:v>
      </x:c>
      <x:c r="AC371" s="165" t="str">
        <x:f t="shared" si="74"/>
        <x:v>0:05</x:v>
      </x:c>
      <x:c r="AD371" s="128" t="s">
        <x:v>2516</x:v>
      </x:c>
      <x:c r="AE371" s="165" t="str">
        <x:f t="shared" si="75"/>
        <x:v>0</x:v>
      </x:c>
      <x:c r="AF371" s="165" t="str">
        <x:f t="shared" si="76"/>
        <x:v>0:00</x:v>
      </x:c>
      <x:c r="AH371" s="163"/>
      <x:c r="AI371" s="162" t="str">
        <x:f t="shared" si="80"/>
        <x:v>RETAIN FILM FOR NEXT SCREENING</x:v>
      </x:c>
      <x:c r="AJ371" s="162" t="str">
        <x:f t="shared" si="81"/>
        <x:v>NEXT SCREENING IS:</x:v>
      </x:c>
      <x:c r="AK371" s="162"/>
      <x:c r="AL371" s="304" t="e">
        <x:f>VLOOKUP($D371,MAIN!$C$2:$BD$1580,11)</x:f>
        <x:v>#N/A</x:v>
      </x:c>
      <x:c r="AM371" s="161" t="e">
        <x:f>VLOOKUP($G371, MAIN!$C$2:$BD$1580,11)</x:f>
        <x:v>#N/A</x:v>
      </x:c>
    </x:row>
    <x:row r="372" spans="1:39" ht="11.25" customHeight="1">
      <x:c r="A372" s="106" t="str">
        <x:f t="shared" si="70"/>
        <x:v xml:space="preserve">  </x:v>
      </x:c>
      <x:c r="B372" s="106" t="str">
        <x:f t="shared" si="71"/>
        <x:v xml:space="preserve">  </x:v>
      </x:c>
      <x:c r="C372" s="106" t="str">
        <x:f t="shared" si="79"/>
        <x:v xml:space="preserve">  </x:v>
      </x:c>
      <x:c r="N372" s="311" t="e">
        <x:f>VLOOKUP($D372,MAIN!$C$2:$BD$1580,12)</x:f>
        <x:v>#N/A</x:v>
      </x:c>
      <x:c r="O372" s="311" t="e">
        <x:f>VLOOKUP($D372,MAIN!$C$2:$BD$114,13)</x:f>
        <x:v>#N/A</x:v>
      </x:c>
      <x:c r="P372" s="312" t="e">
        <x:f>VLOOKUP($D372,MAIN!$C$2:$BD$1580,9)</x:f>
        <x:v>#N/A</x:v>
      </x:c>
      <x:c r="Q372" s="160" t="e">
        <x:f>VLOOKUP($D372,MAIN!$C$2:$BD$1580,4)</x:f>
        <x:v>#N/A</x:v>
      </x:c>
      <x:c r="R372" s="160" t="e">
        <x:f>VLOOKUP($D372,MAIN!$C$2:$BD$1580,18)</x:f>
        <x:v>#N/A</x:v>
      </x:c>
      <x:c r="S372" s="160" t="e">
        <x:f>VLOOKUP($D372,MAIN!$C$2:$BD$1580,5)</x:f>
        <x:v>#N/A</x:v>
      </x:c>
      <x:c r="T372" s="160" t="e">
        <x:f>VLOOKUP($D372,MAIN!$C$2:$BD$114,19)</x:f>
        <x:v>#N/A</x:v>
      </x:c>
      <x:c r="U372" s="160" t="e">
        <x:f>VLOOKUP($D372,MAIN!$C$2:$BD$114,7)</x:f>
        <x:v>#N/A</x:v>
      </x:c>
      <x:c r="V372" s="160" t="e">
        <x:f>VLOOKUP($D372,MAIN!$C$2:$BD$114,8)</x:f>
        <x:v>#N/A</x:v>
      </x:c>
      <x:c r="W372" s="160" t="e">
        <x:f>VLOOKUP($D372,MAIN!$C$2:$BD$114,15)</x:f>
        <x:v>#N/A</x:v>
      </x:c>
      <x:c r="X372" s="160" t="e">
        <x:f>VLOOKUP($D372,MAIN!$C$2:$BD$114,16)</x:f>
        <x:v>#N/A</x:v>
      </x:c>
      <x:c r="Y372" s="160" t="e">
        <x:f>VLOOKUP($D372,MAIN!$C$2:$BD$114,20)</x:f>
        <x:v>#N/A</x:v>
      </x:c>
      <x:c r="Z372" s="164"/>
      <x:c r="AA372" s="306" t="e">
        <x:f t="shared" si="72"/>
        <x:v>#N/A</x:v>
      </x:c>
      <x:c r="AB372" s="128">
        <x:f t="shared" si="73"/>
        <x:v>0</x:v>
      </x:c>
      <x:c r="AC372" s="165" t="str">
        <x:f t="shared" si="74"/>
        <x:v>0:05</x:v>
      </x:c>
      <x:c r="AD372" s="128" t="s">
        <x:v>2516</x:v>
      </x:c>
      <x:c r="AE372" s="165" t="str">
        <x:f t="shared" si="75"/>
        <x:v>0</x:v>
      </x:c>
      <x:c r="AF372" s="165" t="str">
        <x:f t="shared" si="76"/>
        <x:v>0:00</x:v>
      </x:c>
      <x:c r="AH372" s="163"/>
      <x:c r="AI372" s="162" t="str">
        <x:f t="shared" si="80"/>
        <x:v>RETAIN FILM FOR NEXT SCREENING</x:v>
      </x:c>
      <x:c r="AJ372" s="162" t="str">
        <x:f t="shared" si="81"/>
        <x:v>NEXT SCREENING IS:</x:v>
      </x:c>
      <x:c r="AK372" s="162"/>
      <x:c r="AL372" s="304" t="e">
        <x:f>VLOOKUP($D372,MAIN!$C$2:$BD$1580,11)</x:f>
        <x:v>#N/A</x:v>
      </x:c>
      <x:c r="AM372" s="161" t="e">
        <x:f>VLOOKUP($G372, MAIN!$C$2:$BD$1580,11)</x:f>
        <x:v>#N/A</x:v>
      </x:c>
    </x:row>
    <x:row r="373" spans="1:39" ht="11.25" customHeight="1">
      <x:c r="A373" s="106" t="str">
        <x:f t="shared" si="70"/>
        <x:v xml:space="preserve">  </x:v>
      </x:c>
      <x:c r="B373" s="106" t="str">
        <x:f t="shared" si="71"/>
        <x:v xml:space="preserve">  </x:v>
      </x:c>
      <x:c r="C373" s="106" t="str">
        <x:f t="shared" si="79"/>
        <x:v xml:space="preserve">  </x:v>
      </x:c>
      <x:c r="N373" s="311" t="e">
        <x:f>VLOOKUP($D373,MAIN!$C$2:$BD$1580,12)</x:f>
        <x:v>#N/A</x:v>
      </x:c>
      <x:c r="O373" s="311" t="e">
        <x:f>VLOOKUP($D373,MAIN!$C$2:$BD$114,13)</x:f>
        <x:v>#N/A</x:v>
      </x:c>
      <x:c r="P373" s="312" t="e">
        <x:f>VLOOKUP($D373,MAIN!$C$2:$BD$1580,9)</x:f>
        <x:v>#N/A</x:v>
      </x:c>
      <x:c r="Q373" s="160" t="e">
        <x:f>VLOOKUP($D373,MAIN!$C$2:$BD$1580,4)</x:f>
        <x:v>#N/A</x:v>
      </x:c>
      <x:c r="R373" s="160" t="e">
        <x:f>VLOOKUP($D373,MAIN!$C$2:$BD$1580,18)</x:f>
        <x:v>#N/A</x:v>
      </x:c>
      <x:c r="S373" s="160" t="e">
        <x:f>VLOOKUP($D373,MAIN!$C$2:$BD$1580,5)</x:f>
        <x:v>#N/A</x:v>
      </x:c>
      <x:c r="T373" s="160" t="e">
        <x:f>VLOOKUP($D373,MAIN!$C$2:$BD$114,19)</x:f>
        <x:v>#N/A</x:v>
      </x:c>
      <x:c r="U373" s="160" t="e">
        <x:f>VLOOKUP($D373,MAIN!$C$2:$BD$114,7)</x:f>
        <x:v>#N/A</x:v>
      </x:c>
      <x:c r="V373" s="160" t="e">
        <x:f>VLOOKUP($D373,MAIN!$C$2:$BD$114,8)</x:f>
        <x:v>#N/A</x:v>
      </x:c>
      <x:c r="W373" s="160" t="e">
        <x:f>VLOOKUP($D373,MAIN!$C$2:$BD$114,15)</x:f>
        <x:v>#N/A</x:v>
      </x:c>
      <x:c r="X373" s="160" t="e">
        <x:f>VLOOKUP($D373,MAIN!$C$2:$BD$114,16)</x:f>
        <x:v>#N/A</x:v>
      </x:c>
      <x:c r="Y373" s="160" t="e">
        <x:f>VLOOKUP($D373,MAIN!$C$2:$BD$114,20)</x:f>
        <x:v>#N/A</x:v>
      </x:c>
      <x:c r="Z373" s="164"/>
      <x:c r="AA373" s="306" t="e">
        <x:f t="shared" si="72"/>
        <x:v>#N/A</x:v>
      </x:c>
      <x:c r="AB373" s="128">
        <x:f t="shared" si="73"/>
        <x:v>0</x:v>
      </x:c>
      <x:c r="AC373" s="165" t="str">
        <x:f t="shared" si="74"/>
        <x:v>0:05</x:v>
      </x:c>
      <x:c r="AD373" s="128" t="s">
        <x:v>2516</x:v>
      </x:c>
      <x:c r="AE373" s="165" t="str">
        <x:f t="shared" si="75"/>
        <x:v>0</x:v>
      </x:c>
      <x:c r="AF373" s="165" t="str">
        <x:f t="shared" si="76"/>
        <x:v>0:00</x:v>
      </x:c>
      <x:c r="AH373" s="163"/>
      <x:c r="AI373" s="162" t="str">
        <x:f t="shared" si="80"/>
        <x:v>RETAIN FILM FOR NEXT SCREENING</x:v>
      </x:c>
      <x:c r="AJ373" s="162" t="str">
        <x:f t="shared" si="81"/>
        <x:v>NEXT SCREENING IS:</x:v>
      </x:c>
      <x:c r="AK373" s="162"/>
      <x:c r="AL373" s="304" t="e">
        <x:f>VLOOKUP($D373,MAIN!$C$2:$BD$1580,11)</x:f>
        <x:v>#N/A</x:v>
      </x:c>
      <x:c r="AM373" s="161" t="e">
        <x:f>VLOOKUP($G373, MAIN!$C$2:$BD$1580,11)</x:f>
        <x:v>#N/A</x:v>
      </x:c>
    </x:row>
    <x:row r="374" spans="1:39" ht="11.25" customHeight="1">
      <x:c r="A374" s="106" t="str">
        <x:f t="shared" si="70"/>
        <x:v xml:space="preserve">  </x:v>
      </x:c>
      <x:c r="B374" s="106" t="str">
        <x:f t="shared" si="71"/>
        <x:v xml:space="preserve">  </x:v>
      </x:c>
      <x:c r="C374" s="106" t="str">
        <x:f t="shared" si="79"/>
        <x:v xml:space="preserve">  </x:v>
      </x:c>
      <x:c r="N374" s="311" t="e">
        <x:f>VLOOKUP($D374,MAIN!$C$2:$BD$1580,12)</x:f>
        <x:v>#N/A</x:v>
      </x:c>
      <x:c r="O374" s="311" t="e">
        <x:f>VLOOKUP($D374,MAIN!$C$2:$BD$114,13)</x:f>
        <x:v>#N/A</x:v>
      </x:c>
      <x:c r="P374" s="312" t="e">
        <x:f>VLOOKUP($D374,MAIN!$C$2:$BD$1580,9)</x:f>
        <x:v>#N/A</x:v>
      </x:c>
      <x:c r="Q374" s="160" t="e">
        <x:f>VLOOKUP($D374,MAIN!$C$2:$BD$1580,4)</x:f>
        <x:v>#N/A</x:v>
      </x:c>
      <x:c r="R374" s="160" t="e">
        <x:f>VLOOKUP($D374,MAIN!$C$2:$BD$1580,18)</x:f>
        <x:v>#N/A</x:v>
      </x:c>
      <x:c r="S374" s="160" t="e">
        <x:f>VLOOKUP($D374,MAIN!$C$2:$BD$1580,5)</x:f>
        <x:v>#N/A</x:v>
      </x:c>
      <x:c r="T374" s="160" t="e">
        <x:f>VLOOKUP($D374,MAIN!$C$2:$BD$114,19)</x:f>
        <x:v>#N/A</x:v>
      </x:c>
      <x:c r="U374" s="160" t="e">
        <x:f>VLOOKUP($D374,MAIN!$C$2:$BD$114,7)</x:f>
        <x:v>#N/A</x:v>
      </x:c>
      <x:c r="V374" s="160" t="e">
        <x:f>VLOOKUP($D374,MAIN!$C$2:$BD$114,8)</x:f>
        <x:v>#N/A</x:v>
      </x:c>
      <x:c r="W374" s="160" t="e">
        <x:f>VLOOKUP($D374,MAIN!$C$2:$BD$114,15)</x:f>
        <x:v>#N/A</x:v>
      </x:c>
      <x:c r="X374" s="160" t="e">
        <x:f>VLOOKUP($D374,MAIN!$C$2:$BD$114,16)</x:f>
        <x:v>#N/A</x:v>
      </x:c>
      <x:c r="Y374" s="160" t="e">
        <x:f>VLOOKUP($D374,MAIN!$C$2:$BD$114,20)</x:f>
        <x:v>#N/A</x:v>
      </x:c>
      <x:c r="Z374" s="164"/>
      <x:c r="AA374" s="306" t="e">
        <x:f t="shared" si="72"/>
        <x:v>#N/A</x:v>
      </x:c>
      <x:c r="AB374" s="128">
        <x:f t="shared" si="73"/>
        <x:v>0</x:v>
      </x:c>
      <x:c r="AC374" s="165" t="str">
        <x:f t="shared" si="74"/>
        <x:v>0:05</x:v>
      </x:c>
      <x:c r="AD374" s="128" t="s">
        <x:v>2516</x:v>
      </x:c>
      <x:c r="AE374" s="165" t="str">
        <x:f t="shared" si="75"/>
        <x:v>0</x:v>
      </x:c>
      <x:c r="AF374" s="165" t="str">
        <x:f t="shared" si="76"/>
        <x:v>0:00</x:v>
      </x:c>
      <x:c r="AH374" s="163"/>
      <x:c r="AI374" s="162" t="str">
        <x:f t="shared" si="80"/>
        <x:v>RETAIN FILM FOR NEXT SCREENING</x:v>
      </x:c>
      <x:c r="AJ374" s="162" t="str">
        <x:f t="shared" si="81"/>
        <x:v>NEXT SCREENING IS:</x:v>
      </x:c>
      <x:c r="AK374" s="162"/>
      <x:c r="AL374" s="304" t="e">
        <x:f>VLOOKUP($D374,MAIN!$C$2:$BD$1580,11)</x:f>
        <x:v>#N/A</x:v>
      </x:c>
      <x:c r="AM374" s="161" t="e">
        <x:f>VLOOKUP($G374, MAIN!$C$2:$BD$1580,11)</x:f>
        <x:v>#N/A</x:v>
      </x:c>
    </x:row>
    <x:row r="375" spans="1:39" ht="11.25" customHeight="1">
      <x:c r="A375" s="106" t="str">
        <x:f t="shared" si="70"/>
        <x:v xml:space="preserve">  </x:v>
      </x:c>
      <x:c r="B375" s="106" t="str">
        <x:f t="shared" si="71"/>
        <x:v xml:space="preserve">  </x:v>
      </x:c>
      <x:c r="C375" s="106" t="str">
        <x:f t="shared" si="79"/>
        <x:v xml:space="preserve">  </x:v>
      </x:c>
      <x:c r="N375" s="311" t="e">
        <x:f>VLOOKUP($D375,MAIN!$C$2:$BD$1580,12)</x:f>
        <x:v>#N/A</x:v>
      </x:c>
      <x:c r="O375" s="311" t="e">
        <x:f>VLOOKUP($D375,MAIN!$C$2:$BD$114,13)</x:f>
        <x:v>#N/A</x:v>
      </x:c>
      <x:c r="P375" s="312" t="e">
        <x:f>VLOOKUP($D375,MAIN!$C$2:$BD$1580,9)</x:f>
        <x:v>#N/A</x:v>
      </x:c>
      <x:c r="Q375" s="160" t="e">
        <x:f>VLOOKUP($D375,MAIN!$C$2:$BD$1580,4)</x:f>
        <x:v>#N/A</x:v>
      </x:c>
      <x:c r="R375" s="160" t="e">
        <x:f>VLOOKUP($D375,MAIN!$C$2:$BD$1580,18)</x:f>
        <x:v>#N/A</x:v>
      </x:c>
      <x:c r="S375" s="160" t="e">
        <x:f>VLOOKUP($D375,MAIN!$C$2:$BD$1580,5)</x:f>
        <x:v>#N/A</x:v>
      </x:c>
      <x:c r="T375" s="160" t="e">
        <x:f>VLOOKUP($D375,MAIN!$C$2:$BD$114,19)</x:f>
        <x:v>#N/A</x:v>
      </x:c>
      <x:c r="U375" s="160" t="e">
        <x:f>VLOOKUP($D375,MAIN!$C$2:$BD$114,7)</x:f>
        <x:v>#N/A</x:v>
      </x:c>
      <x:c r="V375" s="160" t="e">
        <x:f>VLOOKUP($D375,MAIN!$C$2:$BD$114,8)</x:f>
        <x:v>#N/A</x:v>
      </x:c>
      <x:c r="W375" s="160" t="e">
        <x:f>VLOOKUP($D375,MAIN!$C$2:$BD$114,15)</x:f>
        <x:v>#N/A</x:v>
      </x:c>
      <x:c r="X375" s="160" t="e">
        <x:f>VLOOKUP($D375,MAIN!$C$2:$BD$114,16)</x:f>
        <x:v>#N/A</x:v>
      </x:c>
      <x:c r="Y375" s="160" t="e">
        <x:f>VLOOKUP($D375,MAIN!$C$2:$BD$114,20)</x:f>
        <x:v>#N/A</x:v>
      </x:c>
      <x:c r="Z375" s="164"/>
      <x:c r="AA375" s="306" t="e">
        <x:f t="shared" si="72"/>
        <x:v>#N/A</x:v>
      </x:c>
      <x:c r="AB375" s="128">
        <x:f t="shared" si="73"/>
        <x:v>0</x:v>
      </x:c>
      <x:c r="AC375" s="165" t="str">
        <x:f t="shared" si="74"/>
        <x:v>0:05</x:v>
      </x:c>
      <x:c r="AD375" s="128" t="s">
        <x:v>2516</x:v>
      </x:c>
      <x:c r="AE375" s="165" t="str">
        <x:f t="shared" si="75"/>
        <x:v>0</x:v>
      </x:c>
      <x:c r="AF375" s="165" t="str">
        <x:f t="shared" si="76"/>
        <x:v>0:00</x:v>
      </x:c>
      <x:c r="AH375" s="163"/>
      <x:c r="AI375" s="162" t="str">
        <x:f t="shared" si="80"/>
        <x:v>RETAIN FILM FOR NEXT SCREENING</x:v>
      </x:c>
      <x:c r="AJ375" s="162" t="str">
        <x:f t="shared" si="81"/>
        <x:v>NEXT SCREENING IS:</x:v>
      </x:c>
      <x:c r="AK375" s="162"/>
      <x:c r="AL375" s="304" t="e">
        <x:f>VLOOKUP($D375,MAIN!$C$2:$BD$1580,11)</x:f>
        <x:v>#N/A</x:v>
      </x:c>
      <x:c r="AM375" s="161" t="e">
        <x:f>VLOOKUP($G375, MAIN!$C$2:$BD$1580,11)</x:f>
        <x:v>#N/A</x:v>
      </x:c>
    </x:row>
    <x:row r="376" spans="1:39" ht="11.25" customHeight="1">
      <x:c r="A376" s="106" t="str">
        <x:f t="shared" si="70"/>
        <x:v xml:space="preserve">  </x:v>
      </x:c>
      <x:c r="B376" s="106" t="str">
        <x:f t="shared" si="71"/>
        <x:v xml:space="preserve">  </x:v>
      </x:c>
      <x:c r="C376" s="106" t="str">
        <x:f t="shared" si="79"/>
        <x:v xml:space="preserve">  </x:v>
      </x:c>
      <x:c r="N376" s="311" t="e">
        <x:f>VLOOKUP($D376,MAIN!$C$2:$BD$1580,12)</x:f>
        <x:v>#N/A</x:v>
      </x:c>
      <x:c r="O376" s="311" t="e">
        <x:f>VLOOKUP($D376,MAIN!$C$2:$BD$114,13)</x:f>
        <x:v>#N/A</x:v>
      </x:c>
      <x:c r="P376" s="312" t="e">
        <x:f>VLOOKUP($D376,MAIN!$C$2:$BD$1580,9)</x:f>
        <x:v>#N/A</x:v>
      </x:c>
      <x:c r="Q376" s="160" t="e">
        <x:f>VLOOKUP($D376,MAIN!$C$2:$BD$1580,4)</x:f>
        <x:v>#N/A</x:v>
      </x:c>
      <x:c r="R376" s="160" t="e">
        <x:f>VLOOKUP($D376,MAIN!$C$2:$BD$1580,18)</x:f>
        <x:v>#N/A</x:v>
      </x:c>
      <x:c r="S376" s="160" t="e">
        <x:f>VLOOKUP($D376,MAIN!$C$2:$BD$1580,5)</x:f>
        <x:v>#N/A</x:v>
      </x:c>
      <x:c r="T376" s="160" t="e">
        <x:f>VLOOKUP($D376,MAIN!$C$2:$BD$114,19)</x:f>
        <x:v>#N/A</x:v>
      </x:c>
      <x:c r="U376" s="160" t="e">
        <x:f>VLOOKUP($D376,MAIN!$C$2:$BD$114,7)</x:f>
        <x:v>#N/A</x:v>
      </x:c>
      <x:c r="V376" s="160" t="e">
        <x:f>VLOOKUP($D376,MAIN!$C$2:$BD$114,8)</x:f>
        <x:v>#N/A</x:v>
      </x:c>
      <x:c r="W376" s="160" t="e">
        <x:f>VLOOKUP($D376,MAIN!$C$2:$BD$114,15)</x:f>
        <x:v>#N/A</x:v>
      </x:c>
      <x:c r="X376" s="160" t="e">
        <x:f>VLOOKUP($D376,MAIN!$C$2:$BD$114,16)</x:f>
        <x:v>#N/A</x:v>
      </x:c>
      <x:c r="Y376" s="160" t="e">
        <x:f>VLOOKUP($D376,MAIN!$C$2:$BD$114,20)</x:f>
        <x:v>#N/A</x:v>
      </x:c>
      <x:c r="Z376" s="164"/>
      <x:c r="AA376" s="306" t="e">
        <x:f t="shared" si="72"/>
        <x:v>#N/A</x:v>
      </x:c>
      <x:c r="AB376" s="128">
        <x:f t="shared" si="73"/>
        <x:v>0</x:v>
      </x:c>
      <x:c r="AC376" s="165" t="str">
        <x:f t="shared" si="74"/>
        <x:v>0:05</x:v>
      </x:c>
      <x:c r="AD376" s="128" t="s">
        <x:v>2516</x:v>
      </x:c>
      <x:c r="AE376" s="165" t="str">
        <x:f t="shared" si="75"/>
        <x:v>0</x:v>
      </x:c>
      <x:c r="AF376" s="165" t="str">
        <x:f t="shared" si="76"/>
        <x:v>0:00</x:v>
      </x:c>
      <x:c r="AH376" s="163"/>
      <x:c r="AI376" s="162" t="str">
        <x:f t="shared" si="80"/>
        <x:v>RETAIN FILM FOR NEXT SCREENING</x:v>
      </x:c>
      <x:c r="AJ376" s="162" t="str">
        <x:f t="shared" si="81"/>
        <x:v>NEXT SCREENING IS:</x:v>
      </x:c>
      <x:c r="AK376" s="162"/>
      <x:c r="AL376" s="304" t="e">
        <x:f>VLOOKUP($D376,MAIN!$C$2:$BD$1580,11)</x:f>
        <x:v>#N/A</x:v>
      </x:c>
      <x:c r="AM376" s="161" t="e">
        <x:f>VLOOKUP($G376, MAIN!$C$2:$BD$1580,11)</x:f>
        <x:v>#N/A</x:v>
      </x:c>
    </x:row>
    <x:row r="377" spans="1:39" ht="11.25" customHeight="1">
      <x:c r="A377" s="106" t="str">
        <x:f t="shared" si="70"/>
        <x:v xml:space="preserve">  </x:v>
      </x:c>
      <x:c r="B377" s="106" t="str">
        <x:f t="shared" si="71"/>
        <x:v xml:space="preserve">  </x:v>
      </x:c>
      <x:c r="C377" s="106" t="str">
        <x:f t="shared" si="79"/>
        <x:v xml:space="preserve">  </x:v>
      </x:c>
      <x:c r="N377" s="311" t="e">
        <x:f>VLOOKUP($D377,MAIN!$C$2:$BD$1580,12)</x:f>
        <x:v>#N/A</x:v>
      </x:c>
      <x:c r="O377" s="311" t="e">
        <x:f>VLOOKUP($D377,MAIN!$C$2:$BD$114,13)</x:f>
        <x:v>#N/A</x:v>
      </x:c>
      <x:c r="P377" s="312" t="e">
        <x:f>VLOOKUP($D377,MAIN!$C$2:$BD$1580,9)</x:f>
        <x:v>#N/A</x:v>
      </x:c>
      <x:c r="Q377" s="160" t="e">
        <x:f>VLOOKUP($D377,MAIN!$C$2:$BD$1580,4)</x:f>
        <x:v>#N/A</x:v>
      </x:c>
      <x:c r="R377" s="160" t="e">
        <x:f>VLOOKUP($D377,MAIN!$C$2:$BD$1580,18)</x:f>
        <x:v>#N/A</x:v>
      </x:c>
      <x:c r="S377" s="160" t="e">
        <x:f>VLOOKUP($D377,MAIN!$C$2:$BD$1580,5)</x:f>
        <x:v>#N/A</x:v>
      </x:c>
      <x:c r="T377" s="160" t="e">
        <x:f>VLOOKUP($D377,MAIN!$C$2:$BD$114,19)</x:f>
        <x:v>#N/A</x:v>
      </x:c>
      <x:c r="U377" s="160" t="e">
        <x:f>VLOOKUP($D377,MAIN!$C$2:$BD$114,7)</x:f>
        <x:v>#N/A</x:v>
      </x:c>
      <x:c r="V377" s="160" t="e">
        <x:f>VLOOKUP($D377,MAIN!$C$2:$BD$114,8)</x:f>
        <x:v>#N/A</x:v>
      </x:c>
      <x:c r="W377" s="160" t="e">
        <x:f>VLOOKUP($D377,MAIN!$C$2:$BD$114,15)</x:f>
        <x:v>#N/A</x:v>
      </x:c>
      <x:c r="X377" s="160" t="e">
        <x:f>VLOOKUP($D377,MAIN!$C$2:$BD$114,16)</x:f>
        <x:v>#N/A</x:v>
      </x:c>
      <x:c r="Y377" s="160" t="e">
        <x:f>VLOOKUP($D377,MAIN!$C$2:$BD$114,20)</x:f>
        <x:v>#N/A</x:v>
      </x:c>
      <x:c r="Z377" s="164"/>
      <x:c r="AA377" s="306" t="e">
        <x:f t="shared" si="72"/>
        <x:v>#N/A</x:v>
      </x:c>
      <x:c r="AB377" s="128">
        <x:f t="shared" si="73"/>
        <x:v>0</x:v>
      </x:c>
      <x:c r="AC377" s="165" t="str">
        <x:f t="shared" si="74"/>
        <x:v>0:05</x:v>
      </x:c>
      <x:c r="AD377" s="128" t="s">
        <x:v>2516</x:v>
      </x:c>
      <x:c r="AE377" s="165" t="str">
        <x:f t="shared" si="75"/>
        <x:v>0</x:v>
      </x:c>
      <x:c r="AF377" s="165" t="str">
        <x:f t="shared" si="76"/>
        <x:v>0:00</x:v>
      </x:c>
      <x:c r="AH377" s="163"/>
      <x:c r="AI377" s="162" t="str">
        <x:f t="shared" si="80"/>
        <x:v>RETAIN FILM FOR NEXT SCREENING</x:v>
      </x:c>
      <x:c r="AJ377" s="162" t="str">
        <x:f t="shared" si="81"/>
        <x:v>NEXT SCREENING IS:</x:v>
      </x:c>
      <x:c r="AK377" s="162"/>
      <x:c r="AL377" s="304" t="e">
        <x:f>VLOOKUP($D377,MAIN!$C$2:$BD$1580,11)</x:f>
        <x:v>#N/A</x:v>
      </x:c>
      <x:c r="AM377" s="161" t="e">
        <x:f>VLOOKUP($G377, MAIN!$C$2:$BD$1580,11)</x:f>
        <x:v>#N/A</x:v>
      </x:c>
    </x:row>
    <x:row r="378" spans="1:39" ht="11.25" customHeight="1">
      <x:c r="A378" s="106" t="str">
        <x:f t="shared" si="70"/>
        <x:v xml:space="preserve">  </x:v>
      </x:c>
      <x:c r="B378" s="106" t="str">
        <x:f t="shared" si="71"/>
        <x:v xml:space="preserve">  </x:v>
      </x:c>
      <x:c r="C378" s="106" t="str">
        <x:f t="shared" si="79"/>
        <x:v xml:space="preserve">  </x:v>
      </x:c>
      <x:c r="N378" s="311" t="e">
        <x:f>VLOOKUP($D378,MAIN!$C$2:$BD$1580,12)</x:f>
        <x:v>#N/A</x:v>
      </x:c>
      <x:c r="O378" s="311" t="e">
        <x:f>VLOOKUP($D378,MAIN!$C$2:$BD$114,13)</x:f>
        <x:v>#N/A</x:v>
      </x:c>
      <x:c r="P378" s="312" t="e">
        <x:f>VLOOKUP($D378,MAIN!$C$2:$BD$1580,9)</x:f>
        <x:v>#N/A</x:v>
      </x:c>
      <x:c r="Q378" s="160" t="e">
        <x:f>VLOOKUP($D378,MAIN!$C$2:$BD$1580,4)</x:f>
        <x:v>#N/A</x:v>
      </x:c>
      <x:c r="R378" s="160" t="e">
        <x:f>VLOOKUP($D378,MAIN!$C$2:$BD$1580,18)</x:f>
        <x:v>#N/A</x:v>
      </x:c>
      <x:c r="S378" s="160" t="e">
        <x:f>VLOOKUP($D378,MAIN!$C$2:$BD$1580,5)</x:f>
        <x:v>#N/A</x:v>
      </x:c>
      <x:c r="T378" s="160" t="e">
        <x:f>VLOOKUP($D378,MAIN!$C$2:$BD$114,19)</x:f>
        <x:v>#N/A</x:v>
      </x:c>
      <x:c r="U378" s="160" t="e">
        <x:f>VLOOKUP($D378,MAIN!$C$2:$BD$114,7)</x:f>
        <x:v>#N/A</x:v>
      </x:c>
      <x:c r="V378" s="160" t="e">
        <x:f>VLOOKUP($D378,MAIN!$C$2:$BD$114,8)</x:f>
        <x:v>#N/A</x:v>
      </x:c>
      <x:c r="W378" s="160" t="e">
        <x:f>VLOOKUP($D378,MAIN!$C$2:$BD$114,15)</x:f>
        <x:v>#N/A</x:v>
      </x:c>
      <x:c r="X378" s="160" t="e">
        <x:f>VLOOKUP($D378,MAIN!$C$2:$BD$114,16)</x:f>
        <x:v>#N/A</x:v>
      </x:c>
      <x:c r="Y378" s="160" t="e">
        <x:f>VLOOKUP($D378,MAIN!$C$2:$BD$114,20)</x:f>
        <x:v>#N/A</x:v>
      </x:c>
      <x:c r="Z378" s="164"/>
      <x:c r="AA378" s="306" t="e">
        <x:f t="shared" si="72"/>
        <x:v>#N/A</x:v>
      </x:c>
      <x:c r="AB378" s="128">
        <x:f t="shared" si="73"/>
        <x:v>0</x:v>
      </x:c>
      <x:c r="AC378" s="165" t="str">
        <x:f t="shared" si="74"/>
        <x:v>0:05</x:v>
      </x:c>
      <x:c r="AD378" s="128" t="s">
        <x:v>2516</x:v>
      </x:c>
      <x:c r="AE378" s="165" t="str">
        <x:f t="shared" si="75"/>
        <x:v>0</x:v>
      </x:c>
      <x:c r="AF378" s="165" t="str">
        <x:f t="shared" si="76"/>
        <x:v>0:00</x:v>
      </x:c>
      <x:c r="AH378" s="163"/>
      <x:c r="AI378" s="162" t="str">
        <x:f t="shared" si="80"/>
        <x:v>RETAIN FILM FOR NEXT SCREENING</x:v>
      </x:c>
      <x:c r="AJ378" s="162" t="str">
        <x:f t="shared" si="81"/>
        <x:v>NEXT SCREENING IS:</x:v>
      </x:c>
      <x:c r="AK378" s="162"/>
      <x:c r="AL378" s="304" t="e">
        <x:f>VLOOKUP($D378,MAIN!$C$2:$BD$1580,11)</x:f>
        <x:v>#N/A</x:v>
      </x:c>
      <x:c r="AM378" s="161" t="e">
        <x:f>VLOOKUP($G378, MAIN!$C$2:$BD$1580,11)</x:f>
        <x:v>#N/A</x:v>
      </x:c>
    </x:row>
    <x:row r="379" spans="1:39" ht="11.25" customHeight="1">
      <x:c r="A379" s="106" t="str">
        <x:f t="shared" si="70"/>
        <x:v xml:space="preserve">  </x:v>
      </x:c>
      <x:c r="B379" s="106" t="str">
        <x:f t="shared" si="71"/>
        <x:v xml:space="preserve">  </x:v>
      </x:c>
      <x:c r="C379" s="106" t="str">
        <x:f t="shared" si="79"/>
        <x:v xml:space="preserve">  </x:v>
      </x:c>
      <x:c r="N379" s="311" t="e">
        <x:f>VLOOKUP($D379,MAIN!$C$2:$BD$1580,12)</x:f>
        <x:v>#N/A</x:v>
      </x:c>
      <x:c r="O379" s="311" t="e">
        <x:f>VLOOKUP($D379,MAIN!$C$2:$BD$114,13)</x:f>
        <x:v>#N/A</x:v>
      </x:c>
      <x:c r="P379" s="312" t="e">
        <x:f>VLOOKUP($D379,MAIN!$C$2:$BD$1580,9)</x:f>
        <x:v>#N/A</x:v>
      </x:c>
      <x:c r="Q379" s="160" t="e">
        <x:f>VLOOKUP($D379,MAIN!$C$2:$BD$1580,4)</x:f>
        <x:v>#N/A</x:v>
      </x:c>
      <x:c r="R379" s="160" t="e">
        <x:f>VLOOKUP($D379,MAIN!$C$2:$BD$1580,18)</x:f>
        <x:v>#N/A</x:v>
      </x:c>
      <x:c r="S379" s="160" t="e">
        <x:f>VLOOKUP($D379,MAIN!$C$2:$BD$1580,5)</x:f>
        <x:v>#N/A</x:v>
      </x:c>
      <x:c r="T379" s="160" t="e">
        <x:f>VLOOKUP($D379,MAIN!$C$2:$BD$114,19)</x:f>
        <x:v>#N/A</x:v>
      </x:c>
      <x:c r="U379" s="160" t="e">
        <x:f>VLOOKUP($D379,MAIN!$C$2:$BD$114,7)</x:f>
        <x:v>#N/A</x:v>
      </x:c>
      <x:c r="V379" s="160" t="e">
        <x:f>VLOOKUP($D379,MAIN!$C$2:$BD$114,8)</x:f>
        <x:v>#N/A</x:v>
      </x:c>
      <x:c r="W379" s="160" t="e">
        <x:f>VLOOKUP($D379,MAIN!$C$2:$BD$114,15)</x:f>
        <x:v>#N/A</x:v>
      </x:c>
      <x:c r="X379" s="160" t="e">
        <x:f>VLOOKUP($D379,MAIN!$C$2:$BD$114,16)</x:f>
        <x:v>#N/A</x:v>
      </x:c>
      <x:c r="Y379" s="160" t="e">
        <x:f>VLOOKUP($D379,MAIN!$C$2:$BD$114,20)</x:f>
        <x:v>#N/A</x:v>
      </x:c>
      <x:c r="Z379" s="164"/>
      <x:c r="AA379" s="306" t="e">
        <x:f t="shared" si="72"/>
        <x:v>#N/A</x:v>
      </x:c>
      <x:c r="AB379" s="128">
        <x:f t="shared" si="73"/>
        <x:v>0</x:v>
      </x:c>
      <x:c r="AC379" s="165" t="str">
        <x:f t="shared" si="74"/>
        <x:v>0:05</x:v>
      </x:c>
      <x:c r="AD379" s="128" t="s">
        <x:v>2516</x:v>
      </x:c>
      <x:c r="AE379" s="165" t="str">
        <x:f t="shared" si="75"/>
        <x:v>0</x:v>
      </x:c>
      <x:c r="AF379" s="165" t="str">
        <x:f t="shared" si="76"/>
        <x:v>0:00</x:v>
      </x:c>
      <x:c r="AH379" s="163"/>
      <x:c r="AI379" s="162" t="str">
        <x:f t="shared" si="80"/>
        <x:v>RETAIN FILM FOR NEXT SCREENING</x:v>
      </x:c>
      <x:c r="AJ379" s="162" t="str">
        <x:f t="shared" si="81"/>
        <x:v>NEXT SCREENING IS:</x:v>
      </x:c>
      <x:c r="AK379" s="162"/>
      <x:c r="AL379" s="304" t="e">
        <x:f>VLOOKUP($D379,MAIN!$C$2:$BD$1580,11)</x:f>
        <x:v>#N/A</x:v>
      </x:c>
      <x:c r="AM379" s="161" t="e">
        <x:f>VLOOKUP($G379, MAIN!$C$2:$BD$1580,11)</x:f>
        <x:v>#N/A</x:v>
      </x:c>
    </x:row>
    <x:row r="380" spans="1:39" ht="11.25" customHeight="1">
      <x:c r="A380" s="106" t="str">
        <x:f t="shared" si="70"/>
        <x:v xml:space="preserve">  </x:v>
      </x:c>
      <x:c r="B380" s="106" t="str">
        <x:f t="shared" si="71"/>
        <x:v xml:space="preserve">  </x:v>
      </x:c>
      <x:c r="C380" s="106" t="str">
        <x:f t="shared" si="79"/>
        <x:v xml:space="preserve">  </x:v>
      </x:c>
      <x:c r="N380" s="311" t="e">
        <x:f>VLOOKUP($D380,MAIN!$C$2:$BD$1580,12)</x:f>
        <x:v>#N/A</x:v>
      </x:c>
      <x:c r="O380" s="311" t="e">
        <x:f>VLOOKUP($D380,MAIN!$C$2:$BD$114,13)</x:f>
        <x:v>#N/A</x:v>
      </x:c>
      <x:c r="P380" s="312" t="e">
        <x:f>VLOOKUP($D380,MAIN!$C$2:$BD$1580,9)</x:f>
        <x:v>#N/A</x:v>
      </x:c>
      <x:c r="Q380" s="160" t="e">
        <x:f>VLOOKUP($D380,MAIN!$C$2:$BD$1580,4)</x:f>
        <x:v>#N/A</x:v>
      </x:c>
      <x:c r="R380" s="160" t="e">
        <x:f>VLOOKUP($D380,MAIN!$C$2:$BD$1580,18)</x:f>
        <x:v>#N/A</x:v>
      </x:c>
      <x:c r="S380" s="160" t="e">
        <x:f>VLOOKUP($D380,MAIN!$C$2:$BD$1580,5)</x:f>
        <x:v>#N/A</x:v>
      </x:c>
      <x:c r="T380" s="160" t="e">
        <x:f>VLOOKUP($D380,MAIN!$C$2:$BD$114,19)</x:f>
        <x:v>#N/A</x:v>
      </x:c>
      <x:c r="U380" s="160" t="e">
        <x:f>VLOOKUP($D380,MAIN!$C$2:$BD$114,7)</x:f>
        <x:v>#N/A</x:v>
      </x:c>
      <x:c r="V380" s="160" t="e">
        <x:f>VLOOKUP($D380,MAIN!$C$2:$BD$114,8)</x:f>
        <x:v>#N/A</x:v>
      </x:c>
      <x:c r="W380" s="160" t="e">
        <x:f>VLOOKUP($D380,MAIN!$C$2:$BD$114,15)</x:f>
        <x:v>#N/A</x:v>
      </x:c>
      <x:c r="X380" s="160" t="e">
        <x:f>VLOOKUP($D380,MAIN!$C$2:$BD$114,16)</x:f>
        <x:v>#N/A</x:v>
      </x:c>
      <x:c r="Y380" s="160" t="e">
        <x:f>VLOOKUP($D380,MAIN!$C$2:$BD$114,20)</x:f>
        <x:v>#N/A</x:v>
      </x:c>
      <x:c r="Z380" s="164"/>
      <x:c r="AA380" s="306" t="e">
        <x:f t="shared" si="72"/>
        <x:v>#N/A</x:v>
      </x:c>
      <x:c r="AB380" s="128">
        <x:f t="shared" si="73"/>
        <x:v>0</x:v>
      </x:c>
      <x:c r="AC380" s="165" t="str">
        <x:f t="shared" si="74"/>
        <x:v>0:05</x:v>
      </x:c>
      <x:c r="AD380" s="128" t="s">
        <x:v>2516</x:v>
      </x:c>
      <x:c r="AE380" s="165" t="str">
        <x:f t="shared" si="75"/>
        <x:v>0</x:v>
      </x:c>
      <x:c r="AF380" s="165" t="str">
        <x:f t="shared" si="76"/>
        <x:v>0:00</x:v>
      </x:c>
      <x:c r="AH380" s="163"/>
      <x:c r="AI380" s="162" t="str">
        <x:f t="shared" si="80"/>
        <x:v>RETAIN FILM FOR NEXT SCREENING</x:v>
      </x:c>
      <x:c r="AJ380" s="162" t="str">
        <x:f t="shared" si="81"/>
        <x:v>NEXT SCREENING IS:</x:v>
      </x:c>
      <x:c r="AK380" s="162"/>
      <x:c r="AL380" s="304" t="e">
        <x:f>VLOOKUP($D380,MAIN!$C$2:$BD$1580,11)</x:f>
        <x:v>#N/A</x:v>
      </x:c>
      <x:c r="AM380" s="161" t="e">
        <x:f>VLOOKUP($G380, MAIN!$C$2:$BD$1580,11)</x:f>
        <x:v>#N/A</x:v>
      </x:c>
    </x:row>
    <x:row r="381" spans="1:39" ht="11.25" customHeight="1">
      <x:c r="A381" s="106" t="str">
        <x:f t="shared" si="70"/>
        <x:v xml:space="preserve">  </x:v>
      </x:c>
      <x:c r="B381" s="106" t="str">
        <x:f t="shared" si="71"/>
        <x:v xml:space="preserve">  </x:v>
      </x:c>
      <x:c r="C381" s="106" t="str">
        <x:f t="shared" si="79"/>
        <x:v xml:space="preserve">  </x:v>
      </x:c>
      <x:c r="N381" s="311" t="e">
        <x:f>VLOOKUP($D381,MAIN!$C$2:$BD$1580,12)</x:f>
        <x:v>#N/A</x:v>
      </x:c>
      <x:c r="O381" s="311" t="e">
        <x:f>VLOOKUP($D381,MAIN!$C$2:$BD$114,13)</x:f>
        <x:v>#N/A</x:v>
      </x:c>
      <x:c r="P381" s="312" t="e">
        <x:f>VLOOKUP($D381,MAIN!$C$2:$BD$1580,9)</x:f>
        <x:v>#N/A</x:v>
      </x:c>
      <x:c r="Q381" s="160" t="e">
        <x:f>VLOOKUP($D381,MAIN!$C$2:$BD$1580,4)</x:f>
        <x:v>#N/A</x:v>
      </x:c>
      <x:c r="R381" s="160" t="e">
        <x:f>VLOOKUP($D381,MAIN!$C$2:$BD$1580,18)</x:f>
        <x:v>#N/A</x:v>
      </x:c>
      <x:c r="S381" s="160" t="e">
        <x:f>VLOOKUP($D381,MAIN!$C$2:$BD$1580,5)</x:f>
        <x:v>#N/A</x:v>
      </x:c>
      <x:c r="T381" s="160" t="e">
        <x:f>VLOOKUP($D381,MAIN!$C$2:$BD$114,19)</x:f>
        <x:v>#N/A</x:v>
      </x:c>
      <x:c r="U381" s="160" t="e">
        <x:f>VLOOKUP($D381,MAIN!$C$2:$BD$114,7)</x:f>
        <x:v>#N/A</x:v>
      </x:c>
      <x:c r="V381" s="160" t="e">
        <x:f>VLOOKUP($D381,MAIN!$C$2:$BD$114,8)</x:f>
        <x:v>#N/A</x:v>
      </x:c>
      <x:c r="W381" s="160" t="e">
        <x:f>VLOOKUP($D381,MAIN!$C$2:$BD$114,15)</x:f>
        <x:v>#N/A</x:v>
      </x:c>
      <x:c r="X381" s="160" t="e">
        <x:f>VLOOKUP($D381,MAIN!$C$2:$BD$114,16)</x:f>
        <x:v>#N/A</x:v>
      </x:c>
      <x:c r="Y381" s="160" t="e">
        <x:f>VLOOKUP($D381,MAIN!$C$2:$BD$114,20)</x:f>
        <x:v>#N/A</x:v>
      </x:c>
      <x:c r="Z381" s="164"/>
      <x:c r="AA381" s="306" t="e">
        <x:f t="shared" si="72"/>
        <x:v>#N/A</x:v>
      </x:c>
      <x:c r="AB381" s="128">
        <x:f t="shared" si="73"/>
        <x:v>0</x:v>
      </x:c>
      <x:c r="AC381" s="165" t="str">
        <x:f t="shared" si="74"/>
        <x:v>0:05</x:v>
      </x:c>
      <x:c r="AD381" s="128" t="s">
        <x:v>2516</x:v>
      </x:c>
      <x:c r="AE381" s="165" t="str">
        <x:f t="shared" si="75"/>
        <x:v>0</x:v>
      </x:c>
      <x:c r="AF381" s="165" t="str">
        <x:f t="shared" si="76"/>
        <x:v>0:00</x:v>
      </x:c>
      <x:c r="AH381" s="163"/>
      <x:c r="AI381" s="162" t="str">
        <x:f t="shared" si="80"/>
        <x:v>RETAIN FILM FOR NEXT SCREENING</x:v>
      </x:c>
      <x:c r="AJ381" s="162" t="str">
        <x:f t="shared" si="81"/>
        <x:v>NEXT SCREENING IS:</x:v>
      </x:c>
      <x:c r="AK381" s="162"/>
      <x:c r="AL381" s="304" t="e">
        <x:f>VLOOKUP($D381,MAIN!$C$2:$BD$1580,11)</x:f>
        <x:v>#N/A</x:v>
      </x:c>
      <x:c r="AM381" s="161" t="e">
        <x:f>VLOOKUP($G381, MAIN!$C$2:$BD$1580,11)</x:f>
        <x:v>#N/A</x:v>
      </x:c>
    </x:row>
    <x:row r="382" spans="1:39" ht="11.25" customHeight="1">
      <x:c r="A382" s="106" t="str">
        <x:f t="shared" si="70"/>
        <x:v xml:space="preserve">  </x:v>
      </x:c>
      <x:c r="B382" s="106" t="str">
        <x:f t="shared" si="71"/>
        <x:v xml:space="preserve">  </x:v>
      </x:c>
      <x:c r="C382" s="106" t="str">
        <x:f t="shared" si="79"/>
        <x:v xml:space="preserve">  </x:v>
      </x:c>
      <x:c r="N382" s="311" t="e">
        <x:f>VLOOKUP($D382,MAIN!$C$2:$BD$1580,12)</x:f>
        <x:v>#N/A</x:v>
      </x:c>
      <x:c r="O382" s="311" t="e">
        <x:f>VLOOKUP($D382,MAIN!$C$2:$BD$114,13)</x:f>
        <x:v>#N/A</x:v>
      </x:c>
      <x:c r="P382" s="312" t="e">
        <x:f>VLOOKUP($D382,MAIN!$C$2:$BD$1580,9)</x:f>
        <x:v>#N/A</x:v>
      </x:c>
      <x:c r="Q382" s="160" t="e">
        <x:f>VLOOKUP($D382,MAIN!$C$2:$BD$1580,4)</x:f>
        <x:v>#N/A</x:v>
      </x:c>
      <x:c r="R382" s="160" t="e">
        <x:f>VLOOKUP($D382,MAIN!$C$2:$BD$1580,18)</x:f>
        <x:v>#N/A</x:v>
      </x:c>
      <x:c r="S382" s="160" t="e">
        <x:f>VLOOKUP($D382,MAIN!$C$2:$BD$1580,5)</x:f>
        <x:v>#N/A</x:v>
      </x:c>
      <x:c r="T382" s="160" t="e">
        <x:f>VLOOKUP($D382,MAIN!$C$2:$BD$114,19)</x:f>
        <x:v>#N/A</x:v>
      </x:c>
      <x:c r="U382" s="160" t="e">
        <x:f>VLOOKUP($D382,MAIN!$C$2:$BD$114,7)</x:f>
        <x:v>#N/A</x:v>
      </x:c>
      <x:c r="V382" s="160" t="e">
        <x:f>VLOOKUP($D382,MAIN!$C$2:$BD$114,8)</x:f>
        <x:v>#N/A</x:v>
      </x:c>
      <x:c r="W382" s="160" t="e">
        <x:f>VLOOKUP($D382,MAIN!$C$2:$BD$114,15)</x:f>
        <x:v>#N/A</x:v>
      </x:c>
      <x:c r="X382" s="160" t="e">
        <x:f>VLOOKUP($D382,MAIN!$C$2:$BD$114,16)</x:f>
        <x:v>#N/A</x:v>
      </x:c>
      <x:c r="Y382" s="160" t="e">
        <x:f>VLOOKUP($D382,MAIN!$C$2:$BD$114,20)</x:f>
        <x:v>#N/A</x:v>
      </x:c>
      <x:c r="Z382" s="164"/>
      <x:c r="AA382" s="306" t="e">
        <x:f t="shared" si="72"/>
        <x:v>#N/A</x:v>
      </x:c>
      <x:c r="AB382" s="128">
        <x:f t="shared" si="73"/>
        <x:v>0</x:v>
      </x:c>
      <x:c r="AC382" s="165" t="str">
        <x:f t="shared" si="74"/>
        <x:v>0:05</x:v>
      </x:c>
      <x:c r="AD382" s="128" t="s">
        <x:v>2516</x:v>
      </x:c>
      <x:c r="AE382" s="165" t="str">
        <x:f t="shared" si="75"/>
        <x:v>0</x:v>
      </x:c>
      <x:c r="AF382" s="165" t="str">
        <x:f t="shared" si="76"/>
        <x:v>0:00</x:v>
      </x:c>
      <x:c r="AH382" s="163"/>
      <x:c r="AI382" s="162" t="str">
        <x:f t="shared" si="80"/>
        <x:v>RETAIN FILM FOR NEXT SCREENING</x:v>
      </x:c>
      <x:c r="AJ382" s="162" t="str">
        <x:f t="shared" si="81"/>
        <x:v>NEXT SCREENING IS:</x:v>
      </x:c>
      <x:c r="AK382" s="162"/>
      <x:c r="AL382" s="304" t="e">
        <x:f>VLOOKUP($D382,MAIN!$C$2:$BD$1580,11)</x:f>
        <x:v>#N/A</x:v>
      </x:c>
      <x:c r="AM382" s="161" t="e">
        <x:f>VLOOKUP($G382, MAIN!$C$2:$BD$1580,11)</x:f>
        <x:v>#N/A</x:v>
      </x:c>
    </x:row>
    <x:row r="383" spans="1:39" ht="11.25" customHeight="1">
      <x:c r="A383" s="106" t="str">
        <x:f t="shared" si="70"/>
        <x:v xml:space="preserve">  </x:v>
      </x:c>
      <x:c r="B383" s="106" t="str">
        <x:f t="shared" si="71"/>
        <x:v xml:space="preserve">  </x:v>
      </x:c>
      <x:c r="C383" s="106" t="str">
        <x:f t="shared" si="79"/>
        <x:v xml:space="preserve">  </x:v>
      </x:c>
      <x:c r="N383" s="311" t="e">
        <x:f>VLOOKUP($D383,MAIN!$C$2:$BD$1580,12)</x:f>
        <x:v>#N/A</x:v>
      </x:c>
      <x:c r="O383" s="311" t="e">
        <x:f>VLOOKUP($D383,MAIN!$C$2:$BD$114,13)</x:f>
        <x:v>#N/A</x:v>
      </x:c>
      <x:c r="P383" s="312" t="e">
        <x:f>VLOOKUP($D383,MAIN!$C$2:$BD$1580,9)</x:f>
        <x:v>#N/A</x:v>
      </x:c>
      <x:c r="Q383" s="160" t="e">
        <x:f>VLOOKUP($D383,MAIN!$C$2:$BD$1580,4)</x:f>
        <x:v>#N/A</x:v>
      </x:c>
      <x:c r="R383" s="160" t="e">
        <x:f>VLOOKUP($D383,MAIN!$C$2:$BD$1580,18)</x:f>
        <x:v>#N/A</x:v>
      </x:c>
      <x:c r="S383" s="160" t="e">
        <x:f>VLOOKUP($D383,MAIN!$C$2:$BD$1580,5)</x:f>
        <x:v>#N/A</x:v>
      </x:c>
      <x:c r="T383" s="160" t="e">
        <x:f>VLOOKUP($D383,MAIN!$C$2:$BD$114,19)</x:f>
        <x:v>#N/A</x:v>
      </x:c>
      <x:c r="U383" s="160" t="e">
        <x:f>VLOOKUP($D383,MAIN!$C$2:$BD$114,7)</x:f>
        <x:v>#N/A</x:v>
      </x:c>
      <x:c r="V383" s="160" t="e">
        <x:f>VLOOKUP($D383,MAIN!$C$2:$BD$114,8)</x:f>
        <x:v>#N/A</x:v>
      </x:c>
      <x:c r="W383" s="160" t="e">
        <x:f>VLOOKUP($D383,MAIN!$C$2:$BD$114,15)</x:f>
        <x:v>#N/A</x:v>
      </x:c>
      <x:c r="X383" s="160" t="e">
        <x:f>VLOOKUP($D383,MAIN!$C$2:$BD$114,16)</x:f>
        <x:v>#N/A</x:v>
      </x:c>
      <x:c r="Y383" s="160" t="e">
        <x:f>VLOOKUP($D383,MAIN!$C$2:$BD$114,20)</x:f>
        <x:v>#N/A</x:v>
      </x:c>
      <x:c r="Z383" s="164"/>
      <x:c r="AA383" s="306" t="e">
        <x:f t="shared" si="72"/>
        <x:v>#N/A</x:v>
      </x:c>
      <x:c r="AB383" s="128">
        <x:f t="shared" si="73"/>
        <x:v>0</x:v>
      </x:c>
      <x:c r="AC383" s="165" t="str">
        <x:f t="shared" si="74"/>
        <x:v>0:05</x:v>
      </x:c>
      <x:c r="AD383" s="128" t="s">
        <x:v>2516</x:v>
      </x:c>
      <x:c r="AE383" s="165" t="str">
        <x:f t="shared" si="75"/>
        <x:v>0</x:v>
      </x:c>
      <x:c r="AF383" s="165" t="str">
        <x:f t="shared" si="76"/>
        <x:v>0:00</x:v>
      </x:c>
      <x:c r="AH383" s="163"/>
      <x:c r="AI383" s="162" t="str">
        <x:f t="shared" si="80"/>
        <x:v>RETAIN FILM FOR NEXT SCREENING</x:v>
      </x:c>
      <x:c r="AJ383" s="162" t="str">
        <x:f t="shared" si="81"/>
        <x:v>NEXT SCREENING IS:</x:v>
      </x:c>
      <x:c r="AK383" s="162"/>
      <x:c r="AL383" s="304" t="e">
        <x:f>VLOOKUP($D383,MAIN!$C$2:$BD$1580,11)</x:f>
        <x:v>#N/A</x:v>
      </x:c>
      <x:c r="AM383" s="161" t="e">
        <x:f>VLOOKUP($G383, MAIN!$C$2:$BD$1580,11)</x:f>
        <x:v>#N/A</x:v>
      </x:c>
    </x:row>
    <x:row r="384" spans="1:39" ht="11.25" customHeight="1">
      <x:c r="A384" s="106" t="str">
        <x:f t="shared" si="70"/>
        <x:v xml:space="preserve">  </x:v>
      </x:c>
      <x:c r="B384" s="106" t="str">
        <x:f t="shared" si="71"/>
        <x:v xml:space="preserve">  </x:v>
      </x:c>
      <x:c r="C384" s="106" t="str">
        <x:f t="shared" si="79"/>
        <x:v xml:space="preserve">  </x:v>
      </x:c>
      <x:c r="N384" s="311" t="e">
        <x:f>VLOOKUP($D384,MAIN!$C$2:$BD$1580,12)</x:f>
        <x:v>#N/A</x:v>
      </x:c>
      <x:c r="O384" s="311" t="e">
        <x:f>VLOOKUP($D384,MAIN!$C$2:$BD$114,13)</x:f>
        <x:v>#N/A</x:v>
      </x:c>
      <x:c r="P384" s="312" t="e">
        <x:f>VLOOKUP($D384,MAIN!$C$2:$BD$1580,9)</x:f>
        <x:v>#N/A</x:v>
      </x:c>
      <x:c r="Q384" s="160" t="e">
        <x:f>VLOOKUP($D384,MAIN!$C$2:$BD$1580,4)</x:f>
        <x:v>#N/A</x:v>
      </x:c>
      <x:c r="R384" s="160" t="e">
        <x:f>VLOOKUP($D384,MAIN!$C$2:$BD$1580,18)</x:f>
        <x:v>#N/A</x:v>
      </x:c>
      <x:c r="S384" s="160" t="e">
        <x:f>VLOOKUP($D384,MAIN!$C$2:$BD$1580,5)</x:f>
        <x:v>#N/A</x:v>
      </x:c>
      <x:c r="T384" s="160" t="e">
        <x:f>VLOOKUP($D384,MAIN!$C$2:$BD$114,19)</x:f>
        <x:v>#N/A</x:v>
      </x:c>
      <x:c r="U384" s="160" t="e">
        <x:f>VLOOKUP($D384,MAIN!$C$2:$BD$114,7)</x:f>
        <x:v>#N/A</x:v>
      </x:c>
      <x:c r="V384" s="160" t="e">
        <x:f>VLOOKUP($D384,MAIN!$C$2:$BD$114,8)</x:f>
        <x:v>#N/A</x:v>
      </x:c>
      <x:c r="W384" s="160" t="e">
        <x:f>VLOOKUP($D384,MAIN!$C$2:$BD$114,15)</x:f>
        <x:v>#N/A</x:v>
      </x:c>
      <x:c r="X384" s="160" t="e">
        <x:f>VLOOKUP($D384,MAIN!$C$2:$BD$114,16)</x:f>
        <x:v>#N/A</x:v>
      </x:c>
      <x:c r="Y384" s="160" t="e">
        <x:f>VLOOKUP($D384,MAIN!$C$2:$BD$114,20)</x:f>
        <x:v>#N/A</x:v>
      </x:c>
      <x:c r="Z384" s="164"/>
      <x:c r="AA384" s="306" t="e">
        <x:f t="shared" si="72"/>
        <x:v>#N/A</x:v>
      </x:c>
      <x:c r="AB384" s="128">
        <x:f t="shared" si="73"/>
        <x:v>0</x:v>
      </x:c>
      <x:c r="AC384" s="165" t="str">
        <x:f t="shared" si="74"/>
        <x:v>0:05</x:v>
      </x:c>
      <x:c r="AD384" s="128" t="s">
        <x:v>2516</x:v>
      </x:c>
      <x:c r="AE384" s="165" t="str">
        <x:f t="shared" si="75"/>
        <x:v>0</x:v>
      </x:c>
      <x:c r="AF384" s="165" t="str">
        <x:f t="shared" si="76"/>
        <x:v>0:00</x:v>
      </x:c>
      <x:c r="AH384" s="163"/>
      <x:c r="AI384" s="162" t="str">
        <x:f t="shared" si="80"/>
        <x:v>RETAIN FILM FOR NEXT SCREENING</x:v>
      </x:c>
      <x:c r="AJ384" s="162" t="str">
        <x:f t="shared" si="81"/>
        <x:v>NEXT SCREENING IS:</x:v>
      </x:c>
      <x:c r="AK384" s="162"/>
      <x:c r="AL384" s="304" t="e">
        <x:f>VLOOKUP($D384,MAIN!$C$2:$BD$1580,11)</x:f>
        <x:v>#N/A</x:v>
      </x:c>
      <x:c r="AM384" s="161" t="e">
        <x:f>VLOOKUP($G384, MAIN!$C$2:$BD$1580,11)</x:f>
        <x:v>#N/A</x:v>
      </x:c>
    </x:row>
    <x:row r="385" spans="1:39" ht="11.25" customHeight="1">
      <x:c r="A385" s="106" t="str">
        <x:f t="shared" si="70"/>
        <x:v xml:space="preserve">  </x:v>
      </x:c>
      <x:c r="B385" s="106" t="str">
        <x:f t="shared" si="71"/>
        <x:v xml:space="preserve">  </x:v>
      </x:c>
      <x:c r="C385" s="106" t="str">
        <x:f t="shared" si="79"/>
        <x:v xml:space="preserve">  </x:v>
      </x:c>
      <x:c r="N385" s="311" t="e">
        <x:f>VLOOKUP($D385,MAIN!$C$2:$BD$1580,12)</x:f>
        <x:v>#N/A</x:v>
      </x:c>
      <x:c r="O385" s="311" t="e">
        <x:f>VLOOKUP($D385,MAIN!$C$2:$BD$114,13)</x:f>
        <x:v>#N/A</x:v>
      </x:c>
      <x:c r="P385" s="312" t="e">
        <x:f>VLOOKUP($D385,MAIN!$C$2:$BD$1580,9)</x:f>
        <x:v>#N/A</x:v>
      </x:c>
      <x:c r="Q385" s="160" t="e">
        <x:f>VLOOKUP($D385,MAIN!$C$2:$BD$1580,4)</x:f>
        <x:v>#N/A</x:v>
      </x:c>
      <x:c r="R385" s="160" t="e">
        <x:f>VLOOKUP($D385,MAIN!$C$2:$BD$1580,18)</x:f>
        <x:v>#N/A</x:v>
      </x:c>
      <x:c r="S385" s="160" t="e">
        <x:f>VLOOKUP($D385,MAIN!$C$2:$BD$1580,5)</x:f>
        <x:v>#N/A</x:v>
      </x:c>
      <x:c r="T385" s="160" t="e">
        <x:f>VLOOKUP($D385,MAIN!$C$2:$BD$114,19)</x:f>
        <x:v>#N/A</x:v>
      </x:c>
      <x:c r="U385" s="160" t="e">
        <x:f>VLOOKUP($D385,MAIN!$C$2:$BD$114,7)</x:f>
        <x:v>#N/A</x:v>
      </x:c>
      <x:c r="V385" s="160" t="e">
        <x:f>VLOOKUP($D385,MAIN!$C$2:$BD$114,8)</x:f>
        <x:v>#N/A</x:v>
      </x:c>
      <x:c r="W385" s="160" t="e">
        <x:f>VLOOKUP($D385,MAIN!$C$2:$BD$114,15)</x:f>
        <x:v>#N/A</x:v>
      </x:c>
      <x:c r="X385" s="160" t="e">
        <x:f>VLOOKUP($D385,MAIN!$C$2:$BD$114,16)</x:f>
        <x:v>#N/A</x:v>
      </x:c>
      <x:c r="Y385" s="160" t="e">
        <x:f>VLOOKUP($D385,MAIN!$C$2:$BD$114,20)</x:f>
        <x:v>#N/A</x:v>
      </x:c>
      <x:c r="Z385" s="164"/>
      <x:c r="AA385" s="306" t="e">
        <x:f t="shared" si="72"/>
        <x:v>#N/A</x:v>
      </x:c>
      <x:c r="AB385" s="128">
        <x:f t="shared" si="73"/>
        <x:v>0</x:v>
      </x:c>
      <x:c r="AC385" s="165" t="str">
        <x:f t="shared" si="74"/>
        <x:v>0:05</x:v>
      </x:c>
      <x:c r="AD385" s="128" t="s">
        <x:v>2516</x:v>
      </x:c>
      <x:c r="AE385" s="165" t="str">
        <x:f t="shared" si="75"/>
        <x:v>0</x:v>
      </x:c>
      <x:c r="AF385" s="165" t="str">
        <x:f t="shared" si="76"/>
        <x:v>0:00</x:v>
      </x:c>
      <x:c r="AH385" s="163"/>
      <x:c r="AI385" s="162" t="str">
        <x:f t="shared" si="80"/>
        <x:v>RETAIN FILM FOR NEXT SCREENING</x:v>
      </x:c>
      <x:c r="AJ385" s="162" t="str">
        <x:f t="shared" si="81"/>
        <x:v>NEXT SCREENING IS:</x:v>
      </x:c>
      <x:c r="AK385" s="162"/>
      <x:c r="AL385" s="304" t="e">
        <x:f>VLOOKUP($D385,MAIN!$C$2:$BD$1580,11)</x:f>
        <x:v>#N/A</x:v>
      </x:c>
      <x:c r="AM385" s="161" t="e">
        <x:f>VLOOKUP($G385, MAIN!$C$2:$BD$1580,11)</x:f>
        <x:v>#N/A</x:v>
      </x:c>
    </x:row>
    <x:row r="386" spans="1:39" ht="11.25" customHeight="1">
      <x:c r="A386" s="106" t="str">
        <x:f t="shared" ref="A386:A413" si="82">D386&amp;" "&amp;I386&amp;" "&amp;J386</x:f>
        <x:v xml:space="preserve">  </x:v>
      </x:c>
      <x:c r="B386" s="106" t="str">
        <x:f t="shared" ref="B386:B413" si="83">J386&amp;" "&amp;I386&amp;" "&amp;L386</x:f>
        <x:v xml:space="preserve">  </x:v>
      </x:c>
      <x:c r="C386" s="106" t="str">
        <x:f t="shared" si="79"/>
        <x:v xml:space="preserve">  </x:v>
      </x:c>
      <x:c r="N386" s="311" t="e">
        <x:f>VLOOKUP($D386,MAIN!$C$2:$BD$1580,12)</x:f>
        <x:v>#N/A</x:v>
      </x:c>
      <x:c r="O386" s="311" t="e">
        <x:f>VLOOKUP($D386,MAIN!$C$2:$BD$114,13)</x:f>
        <x:v>#N/A</x:v>
      </x:c>
      <x:c r="P386" s="312" t="e">
        <x:f>VLOOKUP($D386,MAIN!$C$2:$BD$1580,9)</x:f>
        <x:v>#N/A</x:v>
      </x:c>
      <x:c r="Q386" s="160" t="e">
        <x:f>VLOOKUP($D386,MAIN!$C$2:$BD$1580,4)</x:f>
        <x:v>#N/A</x:v>
      </x:c>
      <x:c r="R386" s="160" t="e">
        <x:f>VLOOKUP($D386,MAIN!$C$2:$BD$1580,18)</x:f>
        <x:v>#N/A</x:v>
      </x:c>
      <x:c r="S386" s="160" t="e">
        <x:f>VLOOKUP($D386,MAIN!$C$2:$BD$1580,5)</x:f>
        <x:v>#N/A</x:v>
      </x:c>
      <x:c r="T386" s="160" t="e">
        <x:f>VLOOKUP($D386,MAIN!$C$2:$BD$114,19)</x:f>
        <x:v>#N/A</x:v>
      </x:c>
      <x:c r="U386" s="160" t="e">
        <x:f>VLOOKUP($D386,MAIN!$C$2:$BD$114,7)</x:f>
        <x:v>#N/A</x:v>
      </x:c>
      <x:c r="V386" s="160" t="e">
        <x:f>VLOOKUP($D386,MAIN!$C$2:$BD$114,8)</x:f>
        <x:v>#N/A</x:v>
      </x:c>
      <x:c r="W386" s="160" t="e">
        <x:f>VLOOKUP($D386,MAIN!$C$2:$BD$114,15)</x:f>
        <x:v>#N/A</x:v>
      </x:c>
      <x:c r="X386" s="160" t="e">
        <x:f>VLOOKUP($D386,MAIN!$C$2:$BD$114,16)</x:f>
        <x:v>#N/A</x:v>
      </x:c>
      <x:c r="Y386" s="160" t="e">
        <x:f>VLOOKUP($D386,MAIN!$C$2:$BD$114,20)</x:f>
        <x:v>#N/A</x:v>
      </x:c>
      <x:c r="Z386" s="164"/>
      <x:c r="AA386" s="306" t="e">
        <x:f t="shared" ref="AA386:AA413" si="84">J386+AL386+AE386+AC386+AF386+AM386</x:f>
        <x:v>#N/A</x:v>
      </x:c>
      <x:c r="AB386" s="128">
        <x:f t="shared" si="73"/>
        <x:v>0</x:v>
      </x:c>
      <x:c r="AC386" s="165" t="str">
        <x:f t="shared" si="74"/>
        <x:v>0:05</x:v>
      </x:c>
      <x:c r="AD386" s="128" t="s">
        <x:v>2516</x:v>
      </x:c>
      <x:c r="AE386" s="165" t="str">
        <x:f t="shared" si="75"/>
        <x:v>0</x:v>
      </x:c>
      <x:c r="AF386" s="165" t="str">
        <x:f t="shared" si="76"/>
        <x:v>0:00</x:v>
      </x:c>
      <x:c r="AH386" s="163"/>
      <x:c r="AI386" s="162" t="str">
        <x:f t="shared" si="80"/>
        <x:v>RETAIN FILM FOR NEXT SCREENING</x:v>
      </x:c>
      <x:c r="AJ386" s="162" t="str">
        <x:f t="shared" si="81"/>
        <x:v>NEXT SCREENING IS:</x:v>
      </x:c>
      <x:c r="AK386" s="162"/>
      <x:c r="AL386" s="304" t="e">
        <x:f>VLOOKUP($D386,MAIN!$C$2:$BD$1580,11)</x:f>
        <x:v>#N/A</x:v>
      </x:c>
      <x:c r="AM386" s="161" t="e">
        <x:f>VLOOKUP($G386, MAIN!$C$2:$BD$1580,11)</x:f>
        <x:v>#N/A</x:v>
      </x:c>
    </x:row>
    <x:row r="387" spans="1:39" ht="11.25" customHeight="1">
      <x:c r="A387" s="106" t="str">
        <x:f t="shared" si="82"/>
        <x:v xml:space="preserve">  </x:v>
      </x:c>
      <x:c r="B387" s="106" t="str">
        <x:f t="shared" si="83"/>
        <x:v xml:space="preserve">  </x:v>
      </x:c>
      <x:c r="C387" s="106" t="str">
        <x:f t="shared" si="79"/>
        <x:v xml:space="preserve">  </x:v>
      </x:c>
      <x:c r="N387" s="311" t="e">
        <x:f>VLOOKUP($D387,MAIN!$C$2:$BD$1580,12)</x:f>
        <x:v>#N/A</x:v>
      </x:c>
      <x:c r="O387" s="311" t="e">
        <x:f>VLOOKUP($D387,MAIN!$C$2:$BD$114,13)</x:f>
        <x:v>#N/A</x:v>
      </x:c>
      <x:c r="P387" s="312" t="e">
        <x:f>VLOOKUP($D387,MAIN!$C$2:$BD$1580,9)</x:f>
        <x:v>#N/A</x:v>
      </x:c>
      <x:c r="Q387" s="160" t="e">
        <x:f>VLOOKUP($D387,MAIN!$C$2:$BD$1580,4)</x:f>
        <x:v>#N/A</x:v>
      </x:c>
      <x:c r="R387" s="160" t="e">
        <x:f>VLOOKUP($D387,MAIN!$C$2:$BD$1580,18)</x:f>
        <x:v>#N/A</x:v>
      </x:c>
      <x:c r="S387" s="160" t="e">
        <x:f>VLOOKUP($D387,MAIN!$C$2:$BD$1580,5)</x:f>
        <x:v>#N/A</x:v>
      </x:c>
      <x:c r="T387" s="160" t="e">
        <x:f>VLOOKUP($D387,MAIN!$C$2:$BD$114,19)</x:f>
        <x:v>#N/A</x:v>
      </x:c>
      <x:c r="U387" s="160" t="e">
        <x:f>VLOOKUP($D387,MAIN!$C$2:$BD$114,7)</x:f>
        <x:v>#N/A</x:v>
      </x:c>
      <x:c r="V387" s="160" t="e">
        <x:f>VLOOKUP($D387,MAIN!$C$2:$BD$114,8)</x:f>
        <x:v>#N/A</x:v>
      </x:c>
      <x:c r="W387" s="160" t="e">
        <x:f>VLOOKUP($D387,MAIN!$C$2:$BD$114,15)</x:f>
        <x:v>#N/A</x:v>
      </x:c>
      <x:c r="X387" s="160" t="e">
        <x:f>VLOOKUP($D387,MAIN!$C$2:$BD$114,16)</x:f>
        <x:v>#N/A</x:v>
      </x:c>
      <x:c r="Y387" s="160" t="e">
        <x:f>VLOOKUP($D387,MAIN!$C$2:$BD$114,20)</x:f>
        <x:v>#N/A</x:v>
      </x:c>
      <x:c r="Z387" s="164"/>
      <x:c r="AA387" s="306" t="e">
        <x:f t="shared" si="84"/>
        <x:v>#N/A</x:v>
      </x:c>
      <x:c r="AB387" s="128">
        <x:f t="shared" si="73"/>
        <x:v>0</x:v>
      </x:c>
      <x:c r="AC387" s="165" t="str">
        <x:f t="shared" si="74"/>
        <x:v>0:05</x:v>
      </x:c>
      <x:c r="AD387" s="128" t="s">
        <x:v>2516</x:v>
      </x:c>
      <x:c r="AE387" s="165" t="str">
        <x:f t="shared" si="75"/>
        <x:v>0</x:v>
      </x:c>
      <x:c r="AF387" s="165" t="str">
        <x:f t="shared" si="76"/>
        <x:v>0:00</x:v>
      </x:c>
      <x:c r="AH387" s="163"/>
      <x:c r="AI387" s="162" t="str">
        <x:f t="shared" si="80"/>
        <x:v>RETAIN FILM FOR NEXT SCREENING</x:v>
      </x:c>
      <x:c r="AJ387" s="162" t="str">
        <x:f t="shared" si="81"/>
        <x:v>NEXT SCREENING IS:</x:v>
      </x:c>
      <x:c r="AK387" s="162"/>
      <x:c r="AL387" s="304" t="e">
        <x:f>VLOOKUP($D387,MAIN!$C$2:$BD$1580,11)</x:f>
        <x:v>#N/A</x:v>
      </x:c>
      <x:c r="AM387" s="161" t="e">
        <x:f>VLOOKUP($G387, MAIN!$C$2:$BD$1580,11)</x:f>
        <x:v>#N/A</x:v>
      </x:c>
    </x:row>
    <x:row r="388" spans="1:39" ht="11.25" customHeight="1">
      <x:c r="A388" s="106" t="str">
        <x:f t="shared" si="82"/>
        <x:v xml:space="preserve">  </x:v>
      </x:c>
      <x:c r="B388" s="106" t="str">
        <x:f t="shared" si="83"/>
        <x:v xml:space="preserve">  </x:v>
      </x:c>
      <x:c r="C388" s="106" t="str">
        <x:f t="shared" si="79"/>
        <x:v xml:space="preserve">  </x:v>
      </x:c>
      <x:c r="N388" s="311" t="e">
        <x:f>VLOOKUP($D388,MAIN!$C$2:$BD$1580,12)</x:f>
        <x:v>#N/A</x:v>
      </x:c>
      <x:c r="O388" s="311" t="e">
        <x:f>VLOOKUP($D388,MAIN!$C$2:$BD$114,13)</x:f>
        <x:v>#N/A</x:v>
      </x:c>
      <x:c r="P388" s="312" t="e">
        <x:f>VLOOKUP($D388,MAIN!$C$2:$BD$1580,9)</x:f>
        <x:v>#N/A</x:v>
      </x:c>
      <x:c r="Q388" s="160" t="e">
        <x:f>VLOOKUP($D388,MAIN!$C$2:$BD$1580,4)</x:f>
        <x:v>#N/A</x:v>
      </x:c>
      <x:c r="R388" s="160" t="e">
        <x:f>VLOOKUP($D388,MAIN!$C$2:$BD$1580,18)</x:f>
        <x:v>#N/A</x:v>
      </x:c>
      <x:c r="S388" s="160" t="e">
        <x:f>VLOOKUP($D388,MAIN!$C$2:$BD$1580,5)</x:f>
        <x:v>#N/A</x:v>
      </x:c>
      <x:c r="T388" s="160" t="e">
        <x:f>VLOOKUP($D388,MAIN!$C$2:$BD$114,19)</x:f>
        <x:v>#N/A</x:v>
      </x:c>
      <x:c r="U388" s="160" t="e">
        <x:f>VLOOKUP($D388,MAIN!$C$2:$BD$114,7)</x:f>
        <x:v>#N/A</x:v>
      </x:c>
      <x:c r="V388" s="160" t="e">
        <x:f>VLOOKUP($D388,MAIN!$C$2:$BD$114,8)</x:f>
        <x:v>#N/A</x:v>
      </x:c>
      <x:c r="W388" s="160" t="e">
        <x:f>VLOOKUP($D388,MAIN!$C$2:$BD$114,15)</x:f>
        <x:v>#N/A</x:v>
      </x:c>
      <x:c r="X388" s="160" t="e">
        <x:f>VLOOKUP($D388,MAIN!$C$2:$BD$114,16)</x:f>
        <x:v>#N/A</x:v>
      </x:c>
      <x:c r="Y388" s="160" t="e">
        <x:f>VLOOKUP($D388,MAIN!$C$2:$BD$114,20)</x:f>
        <x:v>#N/A</x:v>
      </x:c>
      <x:c r="Z388" s="164"/>
      <x:c r="AA388" s="306" t="e">
        <x:f t="shared" si="84"/>
        <x:v>#N/A</x:v>
      </x:c>
      <x:c r="AB388" s="128">
        <x:f t="shared" si="73"/>
        <x:v>0</x:v>
      </x:c>
      <x:c r="AC388" s="165" t="str">
        <x:f t="shared" si="74"/>
        <x:v>0:05</x:v>
      </x:c>
      <x:c r="AD388" s="128" t="s">
        <x:v>2516</x:v>
      </x:c>
      <x:c r="AE388" s="165" t="str">
        <x:f t="shared" si="75"/>
        <x:v>0</x:v>
      </x:c>
      <x:c r="AF388" s="165" t="str">
        <x:f t="shared" si="76"/>
        <x:v>0:00</x:v>
      </x:c>
      <x:c r="AH388" s="163"/>
      <x:c r="AI388" s="162" t="str">
        <x:f t="shared" si="80"/>
        <x:v>RETAIN FILM FOR NEXT SCREENING</x:v>
      </x:c>
      <x:c r="AJ388" s="162" t="str">
        <x:f t="shared" si="81"/>
        <x:v>NEXT SCREENING IS:</x:v>
      </x:c>
      <x:c r="AK388" s="162"/>
      <x:c r="AL388" s="304" t="e">
        <x:f>VLOOKUP($D388,MAIN!$C$2:$BD$1580,11)</x:f>
        <x:v>#N/A</x:v>
      </x:c>
      <x:c r="AM388" s="161" t="e">
        <x:f>VLOOKUP($G388, MAIN!$C$2:$BD$1580,11)</x:f>
        <x:v>#N/A</x:v>
      </x:c>
    </x:row>
    <x:row r="389" spans="1:39" ht="11.25" customHeight="1">
      <x:c r="A389" s="106" t="str">
        <x:f t="shared" si="82"/>
        <x:v xml:space="preserve">  </x:v>
      </x:c>
      <x:c r="B389" s="106" t="str">
        <x:f t="shared" si="83"/>
        <x:v xml:space="preserve">  </x:v>
      </x:c>
      <x:c r="C389" s="106" t="str">
        <x:f t="shared" si="79"/>
        <x:v xml:space="preserve">  </x:v>
      </x:c>
      <x:c r="N389" s="311" t="e">
        <x:f>VLOOKUP($D389,MAIN!$C$2:$BD$1580,12)</x:f>
        <x:v>#N/A</x:v>
      </x:c>
      <x:c r="O389" s="311" t="e">
        <x:f>VLOOKUP($D389,MAIN!$C$2:$BD$114,13)</x:f>
        <x:v>#N/A</x:v>
      </x:c>
      <x:c r="P389" s="312" t="e">
        <x:f>VLOOKUP($D389,MAIN!$C$2:$BD$1580,9)</x:f>
        <x:v>#N/A</x:v>
      </x:c>
      <x:c r="Q389" s="160" t="e">
        <x:f>VLOOKUP($D389,MAIN!$C$2:$BD$1580,4)</x:f>
        <x:v>#N/A</x:v>
      </x:c>
      <x:c r="R389" s="160" t="e">
        <x:f>VLOOKUP($D389,MAIN!$C$2:$BD$1580,18)</x:f>
        <x:v>#N/A</x:v>
      </x:c>
      <x:c r="S389" s="160" t="e">
        <x:f>VLOOKUP($D389,MAIN!$C$2:$BD$1580,5)</x:f>
        <x:v>#N/A</x:v>
      </x:c>
      <x:c r="T389" s="160" t="e">
        <x:f>VLOOKUP($D389,MAIN!$C$2:$BD$114,19)</x:f>
        <x:v>#N/A</x:v>
      </x:c>
      <x:c r="U389" s="160" t="e">
        <x:f>VLOOKUP($D389,MAIN!$C$2:$BD$114,7)</x:f>
        <x:v>#N/A</x:v>
      </x:c>
      <x:c r="V389" s="160" t="e">
        <x:f>VLOOKUP($D389,MAIN!$C$2:$BD$114,8)</x:f>
        <x:v>#N/A</x:v>
      </x:c>
      <x:c r="W389" s="160" t="e">
        <x:f>VLOOKUP($D389,MAIN!$C$2:$BD$114,15)</x:f>
        <x:v>#N/A</x:v>
      </x:c>
      <x:c r="X389" s="160" t="e">
        <x:f>VLOOKUP($D389,MAIN!$C$2:$BD$114,16)</x:f>
        <x:v>#N/A</x:v>
      </x:c>
      <x:c r="Y389" s="160" t="e">
        <x:f>VLOOKUP($D389,MAIN!$C$2:$BD$114,20)</x:f>
        <x:v>#N/A</x:v>
      </x:c>
      <x:c r="Z389" s="164"/>
      <x:c r="AA389" s="306" t="e">
        <x:f t="shared" si="84"/>
        <x:v>#N/A</x:v>
      </x:c>
      <x:c r="AB389" s="128">
        <x:f t="shared" si="73"/>
        <x:v>0</x:v>
      </x:c>
      <x:c r="AC389" s="165" t="str">
        <x:f t="shared" si="74"/>
        <x:v>0:05</x:v>
      </x:c>
      <x:c r="AD389" s="128" t="s">
        <x:v>2516</x:v>
      </x:c>
      <x:c r="AE389" s="165" t="str">
        <x:f t="shared" si="75"/>
        <x:v>0</x:v>
      </x:c>
      <x:c r="AF389" s="165" t="str">
        <x:f t="shared" si="76"/>
        <x:v>0:00</x:v>
      </x:c>
      <x:c r="AH389" s="163"/>
      <x:c r="AI389" s="162" t="str">
        <x:f t="shared" si="80"/>
        <x:v>RETAIN FILM FOR NEXT SCREENING</x:v>
      </x:c>
      <x:c r="AJ389" s="162" t="str">
        <x:f t="shared" si="81"/>
        <x:v>NEXT SCREENING IS:</x:v>
      </x:c>
      <x:c r="AK389" s="162"/>
      <x:c r="AL389" s="304" t="e">
        <x:f>VLOOKUP($D389,MAIN!$C$2:$BD$1580,11)</x:f>
        <x:v>#N/A</x:v>
      </x:c>
      <x:c r="AM389" s="161" t="e">
        <x:f>VLOOKUP($G389, MAIN!$C$2:$BD$1580,11)</x:f>
        <x:v>#N/A</x:v>
      </x:c>
    </x:row>
    <x:row r="390" spans="1:39" ht="11.25" customHeight="1">
      <x:c r="A390" s="106" t="str">
        <x:f t="shared" si="82"/>
        <x:v xml:space="preserve">  </x:v>
      </x:c>
      <x:c r="B390" s="106" t="str">
        <x:f t="shared" si="83"/>
        <x:v xml:space="preserve">  </x:v>
      </x:c>
      <x:c r="C390" s="106" t="str">
        <x:f t="shared" si="79"/>
        <x:v xml:space="preserve">  </x:v>
      </x:c>
      <x:c r="N390" s="311" t="e">
        <x:f>VLOOKUP($D390,MAIN!$C$2:$BD$1580,12)</x:f>
        <x:v>#N/A</x:v>
      </x:c>
      <x:c r="O390" s="311" t="e">
        <x:f>VLOOKUP($D390,MAIN!$C$2:$BD$114,13)</x:f>
        <x:v>#N/A</x:v>
      </x:c>
      <x:c r="P390" s="312" t="e">
        <x:f>VLOOKUP($D390,MAIN!$C$2:$BD$1580,9)</x:f>
        <x:v>#N/A</x:v>
      </x:c>
      <x:c r="Q390" s="160" t="e">
        <x:f>VLOOKUP($D390,MAIN!$C$2:$BD$1580,4)</x:f>
        <x:v>#N/A</x:v>
      </x:c>
      <x:c r="R390" s="160" t="e">
        <x:f>VLOOKUP($D390,MAIN!$C$2:$BD$1580,18)</x:f>
        <x:v>#N/A</x:v>
      </x:c>
      <x:c r="S390" s="160" t="e">
        <x:f>VLOOKUP($D390,MAIN!$C$2:$BD$1580,5)</x:f>
        <x:v>#N/A</x:v>
      </x:c>
      <x:c r="T390" s="160" t="e">
        <x:f>VLOOKUP($D390,MAIN!$C$2:$BD$114,19)</x:f>
        <x:v>#N/A</x:v>
      </x:c>
      <x:c r="U390" s="160" t="e">
        <x:f>VLOOKUP($D390,MAIN!$C$2:$BD$114,7)</x:f>
        <x:v>#N/A</x:v>
      </x:c>
      <x:c r="V390" s="160" t="e">
        <x:f>VLOOKUP($D390,MAIN!$C$2:$BD$114,8)</x:f>
        <x:v>#N/A</x:v>
      </x:c>
      <x:c r="W390" s="160" t="e">
        <x:f>VLOOKUP($D390,MAIN!$C$2:$BD$114,15)</x:f>
        <x:v>#N/A</x:v>
      </x:c>
      <x:c r="X390" s="160" t="e">
        <x:f>VLOOKUP($D390,MAIN!$C$2:$BD$114,16)</x:f>
        <x:v>#N/A</x:v>
      </x:c>
      <x:c r="Y390" s="160" t="e">
        <x:f>VLOOKUP($D390,MAIN!$C$2:$BD$114,20)</x:f>
        <x:v>#N/A</x:v>
      </x:c>
      <x:c r="Z390" s="164"/>
      <x:c r="AA390" s="306" t="e">
        <x:f t="shared" si="84"/>
        <x:v>#N/A</x:v>
      </x:c>
      <x:c r="AB390" s="128">
        <x:f t="shared" ref="AB390:AB398" si="85">F390</x:f>
        <x:v>0</x:v>
      </x:c>
      <x:c r="AC390" s="165" t="str">
        <x:f t="shared" si="74"/>
        <x:v>0:05</x:v>
      </x:c>
      <x:c r="AD390" s="128" t="s">
        <x:v>2516</x:v>
      </x:c>
      <x:c r="AE390" s="165" t="str">
        <x:f t="shared" si="75"/>
        <x:v>0</x:v>
      </x:c>
      <x:c r="AF390" s="165" t="str">
        <x:f t="shared" si="76"/>
        <x:v>0:00</x:v>
      </x:c>
      <x:c r="AH390" s="163"/>
      <x:c r="AI390" s="162" t="str">
        <x:f t="shared" si="80"/>
        <x:v>RETAIN FILM FOR NEXT SCREENING</x:v>
      </x:c>
      <x:c r="AJ390" s="162" t="str">
        <x:f t="shared" si="81"/>
        <x:v>NEXT SCREENING IS:</x:v>
      </x:c>
      <x:c r="AK390" s="162"/>
      <x:c r="AL390" s="304" t="e">
        <x:f>VLOOKUP($D390,MAIN!$C$2:$BD$1580,11)</x:f>
        <x:v>#N/A</x:v>
      </x:c>
      <x:c r="AM390" s="161" t="e">
        <x:f>VLOOKUP($G390, MAIN!$C$2:$BD$1580,11)</x:f>
        <x:v>#N/A</x:v>
      </x:c>
    </x:row>
    <x:row r="391" spans="1:39" ht="11.25" customHeight="1">
      <x:c r="A391" s="106" t="str">
        <x:f t="shared" si="82"/>
        <x:v xml:space="preserve">  </x:v>
      </x:c>
      <x:c r="B391" s="106" t="str">
        <x:f t="shared" si="83"/>
        <x:v xml:space="preserve">  </x:v>
      </x:c>
      <x:c r="C391" s="106" t="str">
        <x:f t="shared" si="79"/>
        <x:v xml:space="preserve">  </x:v>
      </x:c>
      <x:c r="N391" s="311" t="e">
        <x:f>VLOOKUP($D391,MAIN!$C$2:$BD$1580,12)</x:f>
        <x:v>#N/A</x:v>
      </x:c>
      <x:c r="O391" s="311" t="e">
        <x:f>VLOOKUP($D391,MAIN!$C$2:$BD$114,13)</x:f>
        <x:v>#N/A</x:v>
      </x:c>
      <x:c r="P391" s="312" t="e">
        <x:f>VLOOKUP($D391,MAIN!$C$2:$BD$1580,9)</x:f>
        <x:v>#N/A</x:v>
      </x:c>
      <x:c r="Q391" s="160" t="e">
        <x:f>VLOOKUP($D391,MAIN!$C$2:$BD$1580,4)</x:f>
        <x:v>#N/A</x:v>
      </x:c>
      <x:c r="R391" s="160" t="e">
        <x:f>VLOOKUP($D391,MAIN!$C$2:$BD$1580,18)</x:f>
        <x:v>#N/A</x:v>
      </x:c>
      <x:c r="S391" s="160" t="e">
        <x:f>VLOOKUP($D391,MAIN!$C$2:$BD$1580,5)</x:f>
        <x:v>#N/A</x:v>
      </x:c>
      <x:c r="T391" s="160" t="e">
        <x:f>VLOOKUP($D391,MAIN!$C$2:$BD$114,19)</x:f>
        <x:v>#N/A</x:v>
      </x:c>
      <x:c r="U391" s="160" t="e">
        <x:f>VLOOKUP($D391,MAIN!$C$2:$BD$114,7)</x:f>
        <x:v>#N/A</x:v>
      </x:c>
      <x:c r="V391" s="160" t="e">
        <x:f>VLOOKUP($D391,MAIN!$C$2:$BD$114,8)</x:f>
        <x:v>#N/A</x:v>
      </x:c>
      <x:c r="W391" s="160" t="e">
        <x:f>VLOOKUP($D391,MAIN!$C$2:$BD$114,15)</x:f>
        <x:v>#N/A</x:v>
      </x:c>
      <x:c r="X391" s="160" t="e">
        <x:f>VLOOKUP($D391,MAIN!$C$2:$BD$114,16)</x:f>
        <x:v>#N/A</x:v>
      </x:c>
      <x:c r="Y391" s="160" t="e">
        <x:f>VLOOKUP($D391,MAIN!$C$2:$BD$114,20)</x:f>
        <x:v>#N/A</x:v>
      </x:c>
      <x:c r="Z391" s="164"/>
      <x:c r="AA391" s="306" t="e">
        <x:f t="shared" si="84"/>
        <x:v>#N/A</x:v>
      </x:c>
      <x:c r="AB391" s="128">
        <x:f t="shared" si="85"/>
        <x:v>0</x:v>
      </x:c>
      <x:c r="AC391" s="165" t="str">
        <x:f t="shared" ref="AC391:AC413" si="86">IF(F391="SHORT","0:00",IF(F391&lt;&gt;"N/A","0:05","0:00"))</x:f>
        <x:v>0:05</x:v>
      </x:c>
      <x:c r="AD391" s="128" t="s">
        <x:v>2516</x:v>
      </x:c>
      <x:c r="AE391" s="165" t="str">
        <x:f t="shared" ref="AE391:AE413" si="87">IF(F391="INTRO + 30 MIN Q &amp; A","0:30",IF(F391="INTRO + 40 MIN Q&amp; A","0:40","0"))</x:f>
        <x:v>0</x:v>
      </x:c>
      <x:c r="AF391" s="165" t="str">
        <x:f t="shared" ref="AF391:AF413" si="88">IF(F391="12 MIN INTERMISSION","0:12",IF(F391="15 MIN INTERMISSION","0:15","0:00"))</x:f>
        <x:v>0:00</x:v>
      </x:c>
      <x:c r="AH391" s="163"/>
      <x:c r="AI391" s="162" t="str">
        <x:f t="shared" si="80"/>
        <x:v>RETAIN FILM FOR NEXT SCREENING</x:v>
      </x:c>
      <x:c r="AJ391" s="162" t="str">
        <x:f t="shared" si="81"/>
        <x:v>NEXT SCREENING IS:</x:v>
      </x:c>
      <x:c r="AK391" s="162"/>
      <x:c r="AL391" s="304" t="e">
        <x:f>VLOOKUP($D391,MAIN!$C$2:$BD$1580,11)</x:f>
        <x:v>#N/A</x:v>
      </x:c>
      <x:c r="AM391" s="161" t="e">
        <x:f>VLOOKUP($G391, MAIN!$C$2:$BD$1580,11)</x:f>
        <x:v>#N/A</x:v>
      </x:c>
    </x:row>
    <x:row r="392" spans="1:39" ht="11.25" customHeight="1">
      <x:c r="A392" s="106" t="str">
        <x:f t="shared" si="82"/>
        <x:v xml:space="preserve">  </x:v>
      </x:c>
      <x:c r="B392" s="106" t="str">
        <x:f t="shared" si="83"/>
        <x:v xml:space="preserve">  </x:v>
      </x:c>
      <x:c r="C392" s="106" t="str">
        <x:f t="shared" si="79"/>
        <x:v xml:space="preserve">  </x:v>
      </x:c>
      <x:c r="N392" s="311" t="e">
        <x:f>VLOOKUP($D392,MAIN!$C$2:$BD$1580,12)</x:f>
        <x:v>#N/A</x:v>
      </x:c>
      <x:c r="O392" s="311" t="e">
        <x:f>VLOOKUP($D392,MAIN!$C$2:$BD$114,13)</x:f>
        <x:v>#N/A</x:v>
      </x:c>
      <x:c r="P392" s="312" t="e">
        <x:f>VLOOKUP($D392,MAIN!$C$2:$BD$1580,9)</x:f>
        <x:v>#N/A</x:v>
      </x:c>
      <x:c r="Q392" s="160" t="e">
        <x:f>VLOOKUP($D392,MAIN!$C$2:$BD$1580,4)</x:f>
        <x:v>#N/A</x:v>
      </x:c>
      <x:c r="R392" s="160" t="e">
        <x:f>VLOOKUP($D392,MAIN!$C$2:$BD$1580,18)</x:f>
        <x:v>#N/A</x:v>
      </x:c>
      <x:c r="S392" s="160" t="e">
        <x:f>VLOOKUP($D392,MAIN!$C$2:$BD$1580,5)</x:f>
        <x:v>#N/A</x:v>
      </x:c>
      <x:c r="T392" s="160" t="e">
        <x:f>VLOOKUP($D392,MAIN!$C$2:$BD$114,19)</x:f>
        <x:v>#N/A</x:v>
      </x:c>
      <x:c r="U392" s="160" t="e">
        <x:f>VLOOKUP($D392,MAIN!$C$2:$BD$114,7)</x:f>
        <x:v>#N/A</x:v>
      </x:c>
      <x:c r="V392" s="160" t="e">
        <x:f>VLOOKUP($D392,MAIN!$C$2:$BD$114,8)</x:f>
        <x:v>#N/A</x:v>
      </x:c>
      <x:c r="W392" s="160" t="e">
        <x:f>VLOOKUP($D392,MAIN!$C$2:$BD$114,15)</x:f>
        <x:v>#N/A</x:v>
      </x:c>
      <x:c r="X392" s="160" t="e">
        <x:f>VLOOKUP($D392,MAIN!$C$2:$BD$114,16)</x:f>
        <x:v>#N/A</x:v>
      </x:c>
      <x:c r="Y392" s="160" t="e">
        <x:f>VLOOKUP($D392,MAIN!$C$2:$BD$114,20)</x:f>
        <x:v>#N/A</x:v>
      </x:c>
      <x:c r="Z392" s="164"/>
      <x:c r="AA392" s="306" t="e">
        <x:f t="shared" si="84"/>
        <x:v>#N/A</x:v>
      </x:c>
      <x:c r="AB392" s="128">
        <x:f t="shared" si="85"/>
        <x:v>0</x:v>
      </x:c>
      <x:c r="AC392" s="165" t="str">
        <x:f t="shared" si="86"/>
        <x:v>0:05</x:v>
      </x:c>
      <x:c r="AD392" s="128" t="s">
        <x:v>2516</x:v>
      </x:c>
      <x:c r="AE392" s="165" t="str">
        <x:f t="shared" si="87"/>
        <x:v>0</x:v>
      </x:c>
      <x:c r="AF392" s="165" t="str">
        <x:f t="shared" si="88"/>
        <x:v>0:00</x:v>
      </x:c>
      <x:c r="AH392" s="163"/>
      <x:c r="AI392" s="162" t="str">
        <x:f t="shared" si="80"/>
        <x:v>RETAIN FILM FOR NEXT SCREENING</x:v>
      </x:c>
      <x:c r="AJ392" s="162" t="str">
        <x:f t="shared" si="81"/>
        <x:v>NEXT SCREENING IS:</x:v>
      </x:c>
      <x:c r="AK392" s="162"/>
      <x:c r="AL392" s="304" t="e">
        <x:f>VLOOKUP($D392,MAIN!$C$2:$BD$1580,11)</x:f>
        <x:v>#N/A</x:v>
      </x:c>
      <x:c r="AM392" s="161" t="e">
        <x:f>VLOOKUP($G392, MAIN!$C$2:$BD$1580,11)</x:f>
        <x:v>#N/A</x:v>
      </x:c>
    </x:row>
    <x:row r="393" spans="1:39" ht="11.25" customHeight="1">
      <x:c r="A393" s="106" t="str">
        <x:f t="shared" si="82"/>
        <x:v xml:space="preserve">  </x:v>
      </x:c>
      <x:c r="B393" s="106" t="str">
        <x:f t="shared" si="83"/>
        <x:v xml:space="preserve">  </x:v>
      </x:c>
      <x:c r="C393" s="106" t="str">
        <x:f t="shared" si="79"/>
        <x:v xml:space="preserve">  </x:v>
      </x:c>
      <x:c r="N393" s="311" t="e">
        <x:f>VLOOKUP($D393,MAIN!$C$2:$BD$1580,12)</x:f>
        <x:v>#N/A</x:v>
      </x:c>
      <x:c r="O393" s="311" t="e">
        <x:f>VLOOKUP($D393,MAIN!$C$2:$BD$114,13)</x:f>
        <x:v>#N/A</x:v>
      </x:c>
      <x:c r="P393" s="312" t="e">
        <x:f>VLOOKUP($D393,MAIN!$C$2:$BD$1580,9)</x:f>
        <x:v>#N/A</x:v>
      </x:c>
      <x:c r="Q393" s="160" t="e">
        <x:f>VLOOKUP($D393,MAIN!$C$2:$BD$1580,4)</x:f>
        <x:v>#N/A</x:v>
      </x:c>
      <x:c r="R393" s="160" t="e">
        <x:f>VLOOKUP($D393,MAIN!$C$2:$BD$1580,18)</x:f>
        <x:v>#N/A</x:v>
      </x:c>
      <x:c r="S393" s="160" t="e">
        <x:f>VLOOKUP($D393,MAIN!$C$2:$BD$1580,5)</x:f>
        <x:v>#N/A</x:v>
      </x:c>
      <x:c r="T393" s="160" t="e">
        <x:f>VLOOKUP($D393,MAIN!$C$2:$BD$114,19)</x:f>
        <x:v>#N/A</x:v>
      </x:c>
      <x:c r="U393" s="160" t="e">
        <x:f>VLOOKUP($D393,MAIN!$C$2:$BD$114,7)</x:f>
        <x:v>#N/A</x:v>
      </x:c>
      <x:c r="V393" s="160" t="e">
        <x:f>VLOOKUP($D393,MAIN!$C$2:$BD$114,8)</x:f>
        <x:v>#N/A</x:v>
      </x:c>
      <x:c r="W393" s="160" t="e">
        <x:f>VLOOKUP($D393,MAIN!$C$2:$BD$114,15)</x:f>
        <x:v>#N/A</x:v>
      </x:c>
      <x:c r="X393" s="160" t="e">
        <x:f>VLOOKUP($D393,MAIN!$C$2:$BD$114,16)</x:f>
        <x:v>#N/A</x:v>
      </x:c>
      <x:c r="Y393" s="160" t="e">
        <x:f>VLOOKUP($D393,MAIN!$C$2:$BD$114,20)</x:f>
        <x:v>#N/A</x:v>
      </x:c>
      <x:c r="Z393" s="164"/>
      <x:c r="AA393" s="306" t="e">
        <x:f t="shared" si="84"/>
        <x:v>#N/A</x:v>
      </x:c>
      <x:c r="AB393" s="128">
        <x:f t="shared" si="85"/>
        <x:v>0</x:v>
      </x:c>
      <x:c r="AC393" s="165" t="str">
        <x:f t="shared" si="86"/>
        <x:v>0:05</x:v>
      </x:c>
      <x:c r="AD393" s="128" t="s">
        <x:v>2516</x:v>
      </x:c>
      <x:c r="AE393" s="165" t="str">
        <x:f t="shared" si="87"/>
        <x:v>0</x:v>
      </x:c>
      <x:c r="AF393" s="165" t="str">
        <x:f t="shared" si="88"/>
        <x:v>0:00</x:v>
      </x:c>
      <x:c r="AH393" s="163"/>
      <x:c r="AI393" s="162" t="str">
        <x:f t="shared" si="80"/>
        <x:v>RETAIN FILM FOR NEXT SCREENING</x:v>
      </x:c>
      <x:c r="AJ393" s="162" t="str">
        <x:f t="shared" si="81"/>
        <x:v>NEXT SCREENING IS:</x:v>
      </x:c>
      <x:c r="AK393" s="162"/>
      <x:c r="AL393" s="304" t="e">
        <x:f>VLOOKUP($D393,MAIN!$C$2:$BD$1580,11)</x:f>
        <x:v>#N/A</x:v>
      </x:c>
      <x:c r="AM393" s="161" t="e">
        <x:f>VLOOKUP($G393, MAIN!$C$2:$BD$1580,11)</x:f>
        <x:v>#N/A</x:v>
      </x:c>
    </x:row>
    <x:row r="394" spans="1:39" ht="11.25" customHeight="1">
      <x:c r="A394" s="106" t="str">
        <x:f t="shared" si="82"/>
        <x:v xml:space="preserve">  </x:v>
      </x:c>
      <x:c r="B394" s="106" t="str">
        <x:f t="shared" si="83"/>
        <x:v xml:space="preserve">  </x:v>
      </x:c>
      <x:c r="C394" s="106" t="str">
        <x:f t="shared" si="79"/>
        <x:v xml:space="preserve">  </x:v>
      </x:c>
      <x:c r="N394" s="311" t="e">
        <x:f>VLOOKUP($D394,MAIN!$C$2:$BD$1580,12)</x:f>
        <x:v>#N/A</x:v>
      </x:c>
      <x:c r="O394" s="311" t="e">
        <x:f>VLOOKUP($D394,MAIN!$C$2:$BD$114,13)</x:f>
        <x:v>#N/A</x:v>
      </x:c>
      <x:c r="P394" s="312" t="e">
        <x:f>VLOOKUP($D394,MAIN!$C$2:$BD$1580,9)</x:f>
        <x:v>#N/A</x:v>
      </x:c>
      <x:c r="Q394" s="160" t="e">
        <x:f>VLOOKUP($D394,MAIN!$C$2:$BD$1580,4)</x:f>
        <x:v>#N/A</x:v>
      </x:c>
      <x:c r="R394" s="160" t="e">
        <x:f>VLOOKUP($D394,MAIN!$C$2:$BD$1580,18)</x:f>
        <x:v>#N/A</x:v>
      </x:c>
      <x:c r="S394" s="160" t="e">
        <x:f>VLOOKUP($D394,MAIN!$C$2:$BD$1580,5)</x:f>
        <x:v>#N/A</x:v>
      </x:c>
      <x:c r="T394" s="160" t="e">
        <x:f>VLOOKUP($D394,MAIN!$C$2:$BD$114,19)</x:f>
        <x:v>#N/A</x:v>
      </x:c>
      <x:c r="U394" s="160" t="e">
        <x:f>VLOOKUP($D394,MAIN!$C$2:$BD$114,7)</x:f>
        <x:v>#N/A</x:v>
      </x:c>
      <x:c r="V394" s="160" t="e">
        <x:f>VLOOKUP($D394,MAIN!$C$2:$BD$114,8)</x:f>
        <x:v>#N/A</x:v>
      </x:c>
      <x:c r="W394" s="160" t="e">
        <x:f>VLOOKUP($D394,MAIN!$C$2:$BD$114,15)</x:f>
        <x:v>#N/A</x:v>
      </x:c>
      <x:c r="X394" s="160" t="e">
        <x:f>VLOOKUP($D394,MAIN!$C$2:$BD$114,16)</x:f>
        <x:v>#N/A</x:v>
      </x:c>
      <x:c r="Y394" s="160" t="e">
        <x:f>VLOOKUP($D394,MAIN!$C$2:$BD$114,20)</x:f>
        <x:v>#N/A</x:v>
      </x:c>
      <x:c r="Z394" s="164"/>
      <x:c r="AA394" s="306" t="e">
        <x:f t="shared" si="84"/>
        <x:v>#N/A</x:v>
      </x:c>
      <x:c r="AB394" s="128">
        <x:f t="shared" si="85"/>
        <x:v>0</x:v>
      </x:c>
      <x:c r="AC394" s="165" t="str">
        <x:f t="shared" si="86"/>
        <x:v>0:05</x:v>
      </x:c>
      <x:c r="AD394" s="128" t="s">
        <x:v>2516</x:v>
      </x:c>
      <x:c r="AE394" s="165" t="str">
        <x:f t="shared" si="87"/>
        <x:v>0</x:v>
      </x:c>
      <x:c r="AF394" s="165" t="str">
        <x:f t="shared" si="88"/>
        <x:v>0:00</x:v>
      </x:c>
      <x:c r="AH394" s="163"/>
      <x:c r="AI394" s="162" t="str">
        <x:f t="shared" si="80"/>
        <x:v>RETAIN FILM FOR NEXT SCREENING</x:v>
      </x:c>
      <x:c r="AJ394" s="162" t="str">
        <x:f t="shared" si="81"/>
        <x:v>NEXT SCREENING IS:</x:v>
      </x:c>
      <x:c r="AK394" s="162"/>
      <x:c r="AL394" s="304" t="e">
        <x:f>VLOOKUP($D394,MAIN!$C$2:$BD$1580,11)</x:f>
        <x:v>#N/A</x:v>
      </x:c>
      <x:c r="AM394" s="161" t="e">
        <x:f>VLOOKUP($G394, MAIN!$C$2:$BD$1580,11)</x:f>
        <x:v>#N/A</x:v>
      </x:c>
    </x:row>
    <x:row r="395" spans="1:39" ht="11.25" customHeight="1">
      <x:c r="A395" s="106" t="str">
        <x:f t="shared" si="82"/>
        <x:v xml:space="preserve">  </x:v>
      </x:c>
      <x:c r="B395" s="106" t="str">
        <x:f t="shared" si="83"/>
        <x:v xml:space="preserve">  </x:v>
      </x:c>
      <x:c r="C395" s="106" t="str">
        <x:f t="shared" si="79"/>
        <x:v xml:space="preserve">  </x:v>
      </x:c>
      <x:c r="N395" s="311" t="e">
        <x:f>VLOOKUP($D395,MAIN!$C$2:$BD$1580,12)</x:f>
        <x:v>#N/A</x:v>
      </x:c>
      <x:c r="O395" s="311" t="e">
        <x:f>VLOOKUP($D395,MAIN!$C$2:$BD$114,13)</x:f>
        <x:v>#N/A</x:v>
      </x:c>
      <x:c r="P395" s="312" t="e">
        <x:f>VLOOKUP($D395,MAIN!$C$2:$BD$1580,9)</x:f>
        <x:v>#N/A</x:v>
      </x:c>
      <x:c r="Q395" s="160" t="e">
        <x:f>VLOOKUP($D395,MAIN!$C$2:$BD$1580,4)</x:f>
        <x:v>#N/A</x:v>
      </x:c>
      <x:c r="R395" s="160" t="e">
        <x:f>VLOOKUP($D395,MAIN!$C$2:$BD$1580,18)</x:f>
        <x:v>#N/A</x:v>
      </x:c>
      <x:c r="S395" s="160" t="e">
        <x:f>VLOOKUP($D395,MAIN!$C$2:$BD$1580,5)</x:f>
        <x:v>#N/A</x:v>
      </x:c>
      <x:c r="T395" s="160" t="e">
        <x:f>VLOOKUP($D395,MAIN!$C$2:$BD$114,19)</x:f>
        <x:v>#N/A</x:v>
      </x:c>
      <x:c r="U395" s="160" t="e">
        <x:f>VLOOKUP($D395,MAIN!$C$2:$BD$114,7)</x:f>
        <x:v>#N/A</x:v>
      </x:c>
      <x:c r="V395" s="160" t="e">
        <x:f>VLOOKUP($D395,MAIN!$C$2:$BD$114,8)</x:f>
        <x:v>#N/A</x:v>
      </x:c>
      <x:c r="W395" s="160" t="e">
        <x:f>VLOOKUP($D395,MAIN!$C$2:$BD$114,15)</x:f>
        <x:v>#N/A</x:v>
      </x:c>
      <x:c r="X395" s="160" t="e">
        <x:f>VLOOKUP($D395,MAIN!$C$2:$BD$114,16)</x:f>
        <x:v>#N/A</x:v>
      </x:c>
      <x:c r="Y395" s="160" t="e">
        <x:f>VLOOKUP($D395,MAIN!$C$2:$BD$114,20)</x:f>
        <x:v>#N/A</x:v>
      </x:c>
      <x:c r="Z395" s="164"/>
      <x:c r="AA395" s="306" t="e">
        <x:f t="shared" si="84"/>
        <x:v>#N/A</x:v>
      </x:c>
      <x:c r="AB395" s="128">
        <x:f t="shared" si="85"/>
        <x:v>0</x:v>
      </x:c>
      <x:c r="AC395" s="165" t="str">
        <x:f t="shared" si="86"/>
        <x:v>0:05</x:v>
      </x:c>
      <x:c r="AD395" s="128" t="s">
        <x:v>2516</x:v>
      </x:c>
      <x:c r="AE395" s="165" t="str">
        <x:f t="shared" si="87"/>
        <x:v>0</x:v>
      </x:c>
      <x:c r="AF395" s="165" t="str">
        <x:f t="shared" si="88"/>
        <x:v>0:00</x:v>
      </x:c>
      <x:c r="AH395" s="163"/>
      <x:c r="AI395" s="162" t="str">
        <x:f t="shared" si="80"/>
        <x:v>RETAIN FILM FOR NEXT SCREENING</x:v>
      </x:c>
      <x:c r="AJ395" s="162" t="str">
        <x:f t="shared" si="81"/>
        <x:v>NEXT SCREENING IS:</x:v>
      </x:c>
      <x:c r="AK395" s="162"/>
      <x:c r="AL395" s="304" t="e">
        <x:f>VLOOKUP($D395,MAIN!$C$2:$BD$1580,11)</x:f>
        <x:v>#N/A</x:v>
      </x:c>
      <x:c r="AM395" s="161" t="e">
        <x:f>VLOOKUP($G395, MAIN!$C$2:$BD$1580,11)</x:f>
        <x:v>#N/A</x:v>
      </x:c>
    </x:row>
    <x:row r="396" spans="1:39" ht="11.25" customHeight="1">
      <x:c r="A396" s="106" t="str">
        <x:f t="shared" si="82"/>
        <x:v xml:space="preserve">  </x:v>
      </x:c>
      <x:c r="B396" s="106" t="str">
        <x:f t="shared" si="83"/>
        <x:v xml:space="preserve">  </x:v>
      </x:c>
      <x:c r="C396" s="106" t="str">
        <x:f t="shared" si="79"/>
        <x:v xml:space="preserve">  </x:v>
      </x:c>
      <x:c r="N396" s="311" t="e">
        <x:f>VLOOKUP($D396,MAIN!$C$2:$BD$1580,12)</x:f>
        <x:v>#N/A</x:v>
      </x:c>
      <x:c r="O396" s="311" t="e">
        <x:f>VLOOKUP($D396,MAIN!$C$2:$BD$114,13)</x:f>
        <x:v>#N/A</x:v>
      </x:c>
      <x:c r="P396" s="312" t="e">
        <x:f>VLOOKUP($D396,MAIN!$C$2:$BD$1580,9)</x:f>
        <x:v>#N/A</x:v>
      </x:c>
      <x:c r="Q396" s="160" t="e">
        <x:f>VLOOKUP($D396,MAIN!$C$2:$BD$1580,4)</x:f>
        <x:v>#N/A</x:v>
      </x:c>
      <x:c r="R396" s="160" t="e">
        <x:f>VLOOKUP($D396,MAIN!$C$2:$BD$1580,18)</x:f>
        <x:v>#N/A</x:v>
      </x:c>
      <x:c r="S396" s="160" t="e">
        <x:f>VLOOKUP($D396,MAIN!$C$2:$BD$1580,5)</x:f>
        <x:v>#N/A</x:v>
      </x:c>
      <x:c r="T396" s="160" t="e">
        <x:f>VLOOKUP($D396,MAIN!$C$2:$BD$114,19)</x:f>
        <x:v>#N/A</x:v>
      </x:c>
      <x:c r="U396" s="160" t="e">
        <x:f>VLOOKUP($D396,MAIN!$C$2:$BD$114,7)</x:f>
        <x:v>#N/A</x:v>
      </x:c>
      <x:c r="V396" s="160" t="e">
        <x:f>VLOOKUP($D396,MAIN!$C$2:$BD$114,8)</x:f>
        <x:v>#N/A</x:v>
      </x:c>
      <x:c r="W396" s="160" t="e">
        <x:f>VLOOKUP($D396,MAIN!$C$2:$BD$114,15)</x:f>
        <x:v>#N/A</x:v>
      </x:c>
      <x:c r="X396" s="160" t="e">
        <x:f>VLOOKUP($D396,MAIN!$C$2:$BD$114,16)</x:f>
        <x:v>#N/A</x:v>
      </x:c>
      <x:c r="Y396" s="160" t="e">
        <x:f>VLOOKUP($D396,MAIN!$C$2:$BD$114,20)</x:f>
        <x:v>#N/A</x:v>
      </x:c>
      <x:c r="Z396" s="164"/>
      <x:c r="AA396" s="306" t="e">
        <x:f t="shared" si="84"/>
        <x:v>#N/A</x:v>
      </x:c>
      <x:c r="AB396" s="128">
        <x:f t="shared" si="85"/>
        <x:v>0</x:v>
      </x:c>
      <x:c r="AC396" s="165" t="str">
        <x:f t="shared" si="86"/>
        <x:v>0:05</x:v>
      </x:c>
      <x:c r="AD396" s="128" t="s">
        <x:v>2516</x:v>
      </x:c>
      <x:c r="AE396" s="165" t="str">
        <x:f t="shared" si="87"/>
        <x:v>0</x:v>
      </x:c>
      <x:c r="AF396" s="165" t="str">
        <x:f t="shared" si="88"/>
        <x:v>0:00</x:v>
      </x:c>
      <x:c r="AH396" s="163"/>
      <x:c r="AI396" s="162" t="str">
        <x:f t="shared" ref="AI396:AI412" si="89">IF((G396="INWARDS"),"",IF((G396="OUTWARDS"),"",IF((L396=L397)*AND(M396=M397),"RETAIN FILM FOR NEXT SCREENING",IF((L396=L397)*AND(M396&lt;&gt;M397),"INTERNAL TRANSFER TO:","REQUIRED NEXT AT:"))))</x:f>
        <x:v>RETAIN FILM FOR NEXT SCREENING</x:v>
      </x:c>
      <x:c r="AJ396" s="162" t="str">
        <x:f t="shared" ref="AJ396:AJ413" si="90">IF((G396="INWARDS"),"",IF((G396="OUTWARDS"),"",IF((AI396="RETAIN FILM FOR NEXT SCREENING"),"NEXT SCREENING IS:",("REQUIRED FOR SCREENING ON:"))))</x:f>
        <x:v>NEXT SCREENING IS:</x:v>
      </x:c>
      <x:c r="AK396" s="162"/>
      <x:c r="AL396" s="304" t="e">
        <x:f>VLOOKUP($D396,MAIN!$C$2:$BD$1580,11)</x:f>
        <x:v>#N/A</x:v>
      </x:c>
      <x:c r="AM396" s="161" t="e">
        <x:f>VLOOKUP($G396, MAIN!$C$2:$BD$1580,11)</x:f>
        <x:v>#N/A</x:v>
      </x:c>
    </x:row>
    <x:row r="397" spans="1:39" ht="11.25" customHeight="1">
      <x:c r="A397" s="106" t="str">
        <x:f t="shared" si="82"/>
        <x:v xml:space="preserve">  </x:v>
      </x:c>
      <x:c r="B397" s="106" t="str">
        <x:f t="shared" si="83"/>
        <x:v xml:space="preserve">  </x:v>
      </x:c>
      <x:c r="C397" s="106" t="str">
        <x:f t="shared" si="79"/>
        <x:v xml:space="preserve">  </x:v>
      </x:c>
      <x:c r="N397" s="311" t="e">
        <x:f>VLOOKUP($D397,MAIN!$C$2:$BD$1580,12)</x:f>
        <x:v>#N/A</x:v>
      </x:c>
      <x:c r="O397" s="311" t="e">
        <x:f>VLOOKUP($D397,MAIN!$C$2:$BD$114,13)</x:f>
        <x:v>#N/A</x:v>
      </x:c>
      <x:c r="P397" s="312" t="e">
        <x:f>VLOOKUP($D397,MAIN!$C$2:$BD$1580,9)</x:f>
        <x:v>#N/A</x:v>
      </x:c>
      <x:c r="Q397" s="160" t="e">
        <x:f>VLOOKUP($D397,MAIN!$C$2:$BD$1580,4)</x:f>
        <x:v>#N/A</x:v>
      </x:c>
      <x:c r="R397" s="160" t="e">
        <x:f>VLOOKUP($D397,MAIN!$C$2:$BD$1580,18)</x:f>
        <x:v>#N/A</x:v>
      </x:c>
      <x:c r="S397" s="160" t="e">
        <x:f>VLOOKUP($D397,MAIN!$C$2:$BD$1580,5)</x:f>
        <x:v>#N/A</x:v>
      </x:c>
      <x:c r="T397" s="160" t="e">
        <x:f>VLOOKUP($D397,MAIN!$C$2:$BD$114,19)</x:f>
        <x:v>#N/A</x:v>
      </x:c>
      <x:c r="U397" s="160" t="e">
        <x:f>VLOOKUP($D397,MAIN!$C$2:$BD$114,7)</x:f>
        <x:v>#N/A</x:v>
      </x:c>
      <x:c r="V397" s="160" t="e">
        <x:f>VLOOKUP($D397,MAIN!$C$2:$BD$114,8)</x:f>
        <x:v>#N/A</x:v>
      </x:c>
      <x:c r="W397" s="160" t="e">
        <x:f>VLOOKUP($D397,MAIN!$C$2:$BD$114,15)</x:f>
        <x:v>#N/A</x:v>
      </x:c>
      <x:c r="X397" s="160" t="e">
        <x:f>VLOOKUP($D397,MAIN!$C$2:$BD$114,16)</x:f>
        <x:v>#N/A</x:v>
      </x:c>
      <x:c r="Y397" s="160" t="e">
        <x:f>VLOOKUP($D397,MAIN!$C$2:$BD$114,20)</x:f>
        <x:v>#N/A</x:v>
      </x:c>
      <x:c r="Z397" s="164"/>
      <x:c r="AA397" s="306" t="e">
        <x:f t="shared" si="84"/>
        <x:v>#N/A</x:v>
      </x:c>
      <x:c r="AB397" s="128">
        <x:f t="shared" si="85"/>
        <x:v>0</x:v>
      </x:c>
      <x:c r="AC397" s="165" t="str">
        <x:f t="shared" si="86"/>
        <x:v>0:05</x:v>
      </x:c>
      <x:c r="AD397" s="128" t="s">
        <x:v>2516</x:v>
      </x:c>
      <x:c r="AE397" s="165" t="str">
        <x:f t="shared" si="87"/>
        <x:v>0</x:v>
      </x:c>
      <x:c r="AF397" s="165" t="str">
        <x:f t="shared" si="88"/>
        <x:v>0:00</x:v>
      </x:c>
      <x:c r="AH397" s="163"/>
      <x:c r="AI397" s="162" t="str">
        <x:f t="shared" si="89"/>
        <x:v>RETAIN FILM FOR NEXT SCREENING</x:v>
      </x:c>
      <x:c r="AJ397" s="162" t="str">
        <x:f t="shared" si="90"/>
        <x:v>NEXT SCREENING IS:</x:v>
      </x:c>
      <x:c r="AK397" s="162"/>
      <x:c r="AL397" s="304" t="e">
        <x:f>VLOOKUP($D397,MAIN!$C$2:$BD$1580,11)</x:f>
        <x:v>#N/A</x:v>
      </x:c>
      <x:c r="AM397" s="161" t="e">
        <x:f>VLOOKUP($G397, MAIN!$C$2:$BD$1580,11)</x:f>
        <x:v>#N/A</x:v>
      </x:c>
    </x:row>
    <x:row r="398" spans="1:39" ht="11.25" customHeight="1">
      <x:c r="A398" s="106" t="str">
        <x:f t="shared" si="82"/>
        <x:v xml:space="preserve">  </x:v>
      </x:c>
      <x:c r="B398" s="106" t="str">
        <x:f t="shared" si="83"/>
        <x:v xml:space="preserve">  </x:v>
      </x:c>
      <x:c r="C398" s="106" t="str">
        <x:f t="shared" si="79"/>
        <x:v xml:space="preserve">  </x:v>
      </x:c>
      <x:c r="N398" s="311" t="e">
        <x:f>VLOOKUP($D398,MAIN!$C$2:$BD$1580,12)</x:f>
        <x:v>#N/A</x:v>
      </x:c>
      <x:c r="O398" s="311" t="e">
        <x:f>VLOOKUP($D398,MAIN!$C$2:$BD$114,13)</x:f>
        <x:v>#N/A</x:v>
      </x:c>
      <x:c r="P398" s="312" t="e">
        <x:f>VLOOKUP($D398,MAIN!$C$2:$BD$1580,9)</x:f>
        <x:v>#N/A</x:v>
      </x:c>
      <x:c r="Q398" s="160" t="e">
        <x:f>VLOOKUP($D398,MAIN!$C$2:$BD$1580,4)</x:f>
        <x:v>#N/A</x:v>
      </x:c>
      <x:c r="R398" s="160" t="e">
        <x:f>VLOOKUP($D398,MAIN!$C$2:$BD$1580,18)</x:f>
        <x:v>#N/A</x:v>
      </x:c>
      <x:c r="S398" s="160" t="e">
        <x:f>VLOOKUP($D398,MAIN!$C$2:$BD$1580,5)</x:f>
        <x:v>#N/A</x:v>
      </x:c>
      <x:c r="T398" s="160" t="e">
        <x:f>VLOOKUP($D398,MAIN!$C$2:$BD$114,19)</x:f>
        <x:v>#N/A</x:v>
      </x:c>
      <x:c r="U398" s="160" t="e">
        <x:f>VLOOKUP($D398,MAIN!$C$2:$BD$114,7)</x:f>
        <x:v>#N/A</x:v>
      </x:c>
      <x:c r="V398" s="160" t="e">
        <x:f>VLOOKUP($D398,MAIN!$C$2:$BD$114,8)</x:f>
        <x:v>#N/A</x:v>
      </x:c>
      <x:c r="W398" s="160" t="e">
        <x:f>VLOOKUP($D398,MAIN!$C$2:$BD$114,15)</x:f>
        <x:v>#N/A</x:v>
      </x:c>
      <x:c r="X398" s="160" t="e">
        <x:f>VLOOKUP($D398,MAIN!$C$2:$BD$114,16)</x:f>
        <x:v>#N/A</x:v>
      </x:c>
      <x:c r="Y398" s="160" t="e">
        <x:f>VLOOKUP($D398,MAIN!$C$2:$BD$114,20)</x:f>
        <x:v>#N/A</x:v>
      </x:c>
      <x:c r="Z398" s="164"/>
      <x:c r="AA398" s="306" t="e">
        <x:f t="shared" si="84"/>
        <x:v>#N/A</x:v>
      </x:c>
      <x:c r="AB398" s="128">
        <x:f t="shared" si="85"/>
        <x:v>0</x:v>
      </x:c>
      <x:c r="AC398" s="165" t="str">
        <x:f t="shared" si="86"/>
        <x:v>0:05</x:v>
      </x:c>
      <x:c r="AD398" s="128" t="s">
        <x:v>2516</x:v>
      </x:c>
      <x:c r="AE398" s="165" t="str">
        <x:f t="shared" si="87"/>
        <x:v>0</x:v>
      </x:c>
      <x:c r="AF398" s="165" t="str">
        <x:f t="shared" si="88"/>
        <x:v>0:00</x:v>
      </x:c>
      <x:c r="AH398" s="163"/>
      <x:c r="AI398" s="162" t="str">
        <x:f t="shared" si="89"/>
        <x:v>RETAIN FILM FOR NEXT SCREENING</x:v>
      </x:c>
      <x:c r="AJ398" s="162" t="str">
        <x:f t="shared" si="90"/>
        <x:v>NEXT SCREENING IS:</x:v>
      </x:c>
      <x:c r="AK398" s="162"/>
      <x:c r="AL398" s="304" t="e">
        <x:f>VLOOKUP($D398,MAIN!$C$2:$BD$1580,11)</x:f>
        <x:v>#N/A</x:v>
      </x:c>
      <x:c r="AM398" s="161" t="e">
        <x:f>VLOOKUP($G398, MAIN!$C$2:$BD$1580,11)</x:f>
        <x:v>#N/A</x:v>
      </x:c>
    </x:row>
    <x:row r="399" spans="1:39" ht="11.25" customHeight="1">
      <x:c r="A399" s="106" t="str">
        <x:f t="shared" si="82"/>
        <x:v xml:space="preserve">  </x:v>
      </x:c>
      <x:c r="B399" s="106" t="str">
        <x:f t="shared" si="83"/>
        <x:v xml:space="preserve">  </x:v>
      </x:c>
      <x:c r="C399" s="106" t="str">
        <x:f t="shared" ref="C399:C413" si="91">I399&amp;" "&amp;L399&amp;" "&amp;K399</x:f>
        <x:v xml:space="preserve">  </x:v>
      </x:c>
      <x:c r="N399" s="311" t="e">
        <x:f>VLOOKUP($D399,MAIN!$C$2:$BD$1580,12)</x:f>
        <x:v>#N/A</x:v>
      </x:c>
      <x:c r="O399" s="311" t="e">
        <x:f>VLOOKUP($D399,MAIN!$C$2:$BD$114,13)</x:f>
        <x:v>#N/A</x:v>
      </x:c>
      <x:c r="P399" s="312" t="e">
        <x:f>VLOOKUP($D399,MAIN!$C$2:$BD$1580,9)</x:f>
        <x:v>#N/A</x:v>
      </x:c>
      <x:c r="Q399" s="160" t="e">
        <x:f>VLOOKUP($D399,MAIN!$C$2:$BD$1580,4)</x:f>
        <x:v>#N/A</x:v>
      </x:c>
      <x:c r="R399" s="160" t="e">
        <x:f>VLOOKUP($D399,MAIN!$C$2:$BD$1580,18)</x:f>
        <x:v>#N/A</x:v>
      </x:c>
      <x:c r="S399" s="160" t="e">
        <x:f>VLOOKUP($D399,MAIN!$C$2:$BD$1580,5)</x:f>
        <x:v>#N/A</x:v>
      </x:c>
      <x:c r="T399" s="160" t="e">
        <x:f>VLOOKUP($D399,MAIN!$C$2:$BD$114,19)</x:f>
        <x:v>#N/A</x:v>
      </x:c>
      <x:c r="U399" s="160" t="e">
        <x:f>VLOOKUP($D399,MAIN!$C$2:$BD$114,7)</x:f>
        <x:v>#N/A</x:v>
      </x:c>
      <x:c r="V399" s="160" t="e">
        <x:f>VLOOKUP($D399,MAIN!$C$2:$BD$114,8)</x:f>
        <x:v>#N/A</x:v>
      </x:c>
      <x:c r="W399" s="160" t="e">
        <x:f>VLOOKUP($D399,MAIN!$C$2:$BD$114,15)</x:f>
        <x:v>#N/A</x:v>
      </x:c>
      <x:c r="X399" s="160" t="e">
        <x:f>VLOOKUP($D399,MAIN!$C$2:$BD$114,16)</x:f>
        <x:v>#N/A</x:v>
      </x:c>
      <x:c r="Y399" s="160" t="e">
        <x:f>VLOOKUP($D399,MAIN!$C$2:$BD$114,20)</x:f>
        <x:v>#N/A</x:v>
      </x:c>
      <x:c r="Z399" s="164"/>
      <x:c r="AA399" s="306" t="e">
        <x:f t="shared" si="84"/>
        <x:v>#N/A</x:v>
      </x:c>
      <x:c r="AB399" s="128">
        <x:f t="shared" ref="AB399:AB413" si="92">F399</x:f>
        <x:v>0</x:v>
      </x:c>
      <x:c r="AC399" s="165" t="str">
        <x:f t="shared" si="86"/>
        <x:v>0:05</x:v>
      </x:c>
      <x:c r="AD399" s="128" t="s">
        <x:v>2516</x:v>
      </x:c>
      <x:c r="AE399" s="165" t="str">
        <x:f t="shared" si="87"/>
        <x:v>0</x:v>
      </x:c>
      <x:c r="AF399" s="165" t="str">
        <x:f t="shared" si="88"/>
        <x:v>0:00</x:v>
      </x:c>
      <x:c r="AH399" s="163"/>
      <x:c r="AI399" s="162" t="str">
        <x:f t="shared" si="89"/>
        <x:v>RETAIN FILM FOR NEXT SCREENING</x:v>
      </x:c>
      <x:c r="AJ399" s="162" t="str">
        <x:f t="shared" si="90"/>
        <x:v>NEXT SCREENING IS:</x:v>
      </x:c>
      <x:c r="AK399" s="162"/>
      <x:c r="AL399" s="304" t="e">
        <x:f>VLOOKUP($D399,MAIN!$C$2:$BD$1580,11)</x:f>
        <x:v>#N/A</x:v>
      </x:c>
      <x:c r="AM399" s="161" t="e">
        <x:f>VLOOKUP($G399, MAIN!$C$2:$BD$1580,11)</x:f>
        <x:v>#N/A</x:v>
      </x:c>
    </x:row>
    <x:row r="400" spans="1:39" ht="11.25" customHeight="1">
      <x:c r="A400" s="106" t="str">
        <x:f t="shared" si="82"/>
        <x:v xml:space="preserve">  </x:v>
      </x:c>
      <x:c r="B400" s="106" t="str">
        <x:f t="shared" si="83"/>
        <x:v xml:space="preserve">  </x:v>
      </x:c>
      <x:c r="C400" s="106" t="str">
        <x:f t="shared" si="91"/>
        <x:v xml:space="preserve">  </x:v>
      </x:c>
      <x:c r="N400" s="311" t="e">
        <x:f>VLOOKUP($D400,MAIN!$C$2:$BD$1580,12)</x:f>
        <x:v>#N/A</x:v>
      </x:c>
      <x:c r="O400" s="311" t="e">
        <x:f>VLOOKUP($D400,MAIN!$C$2:$BD$114,13)</x:f>
        <x:v>#N/A</x:v>
      </x:c>
      <x:c r="P400" s="312" t="e">
        <x:f>VLOOKUP($D400,MAIN!$C$2:$BD$1580,9)</x:f>
        <x:v>#N/A</x:v>
      </x:c>
      <x:c r="Q400" s="160" t="e">
        <x:f>VLOOKUP($D400,MAIN!$C$2:$BD$1580,4)</x:f>
        <x:v>#N/A</x:v>
      </x:c>
      <x:c r="R400" s="160" t="e">
        <x:f>VLOOKUP($D400,MAIN!$C$2:$BD$1580,18)</x:f>
        <x:v>#N/A</x:v>
      </x:c>
      <x:c r="S400" s="160" t="e">
        <x:f>VLOOKUP($D400,MAIN!$C$2:$BD$1580,5)</x:f>
        <x:v>#N/A</x:v>
      </x:c>
      <x:c r="T400" s="160" t="e">
        <x:f>VLOOKUP($D400,MAIN!$C$2:$BD$114,19)</x:f>
        <x:v>#N/A</x:v>
      </x:c>
      <x:c r="U400" s="160" t="e">
        <x:f>VLOOKUP($D400,MAIN!$C$2:$BD$114,7)</x:f>
        <x:v>#N/A</x:v>
      </x:c>
      <x:c r="V400" s="160" t="e">
        <x:f>VLOOKUP($D400,MAIN!$C$2:$BD$114,8)</x:f>
        <x:v>#N/A</x:v>
      </x:c>
      <x:c r="W400" s="160" t="e">
        <x:f>VLOOKUP($D400,MAIN!$C$2:$BD$114,15)</x:f>
        <x:v>#N/A</x:v>
      </x:c>
      <x:c r="X400" s="160" t="e">
        <x:f>VLOOKUP($D400,MAIN!$C$2:$BD$114,16)</x:f>
        <x:v>#N/A</x:v>
      </x:c>
      <x:c r="Y400" s="160" t="e">
        <x:f>VLOOKUP($D400,MAIN!$C$2:$BD$114,20)</x:f>
        <x:v>#N/A</x:v>
      </x:c>
      <x:c r="Z400" s="164"/>
      <x:c r="AA400" s="306" t="e">
        <x:f t="shared" si="84"/>
        <x:v>#N/A</x:v>
      </x:c>
      <x:c r="AB400" s="128">
        <x:f t="shared" si="92"/>
        <x:v>0</x:v>
      </x:c>
      <x:c r="AC400" s="165" t="str">
        <x:f t="shared" si="86"/>
        <x:v>0:05</x:v>
      </x:c>
      <x:c r="AD400" s="128" t="s">
        <x:v>2516</x:v>
      </x:c>
      <x:c r="AE400" s="165" t="str">
        <x:f t="shared" si="87"/>
        <x:v>0</x:v>
      </x:c>
      <x:c r="AF400" s="165" t="str">
        <x:f t="shared" si="88"/>
        <x:v>0:00</x:v>
      </x:c>
      <x:c r="AH400" s="163"/>
      <x:c r="AI400" s="162" t="str">
        <x:f t="shared" si="89"/>
        <x:v>RETAIN FILM FOR NEXT SCREENING</x:v>
      </x:c>
      <x:c r="AJ400" s="162" t="str">
        <x:f t="shared" si="90"/>
        <x:v>NEXT SCREENING IS:</x:v>
      </x:c>
      <x:c r="AK400" s="162"/>
      <x:c r="AL400" s="304" t="e">
        <x:f>VLOOKUP($D400,MAIN!$C$2:$BD$1580,11)</x:f>
        <x:v>#N/A</x:v>
      </x:c>
      <x:c r="AM400" s="161" t="e">
        <x:f>VLOOKUP($G400, MAIN!$C$2:$BD$1580,11)</x:f>
        <x:v>#N/A</x:v>
      </x:c>
    </x:row>
    <x:row r="401" spans="1:39" ht="11.25" customHeight="1">
      <x:c r="A401" s="106" t="str">
        <x:f t="shared" si="82"/>
        <x:v xml:space="preserve">  </x:v>
      </x:c>
      <x:c r="B401" s="106" t="str">
        <x:f t="shared" si="83"/>
        <x:v xml:space="preserve">  </x:v>
      </x:c>
      <x:c r="C401" s="106" t="str">
        <x:f t="shared" si="91"/>
        <x:v xml:space="preserve">  </x:v>
      </x:c>
      <x:c r="N401" s="311" t="e">
        <x:f>VLOOKUP($D401,MAIN!$C$2:$BD$1580,12)</x:f>
        <x:v>#N/A</x:v>
      </x:c>
      <x:c r="O401" s="311" t="e">
        <x:f>VLOOKUP($D401,MAIN!$C$2:$BD$114,13)</x:f>
        <x:v>#N/A</x:v>
      </x:c>
      <x:c r="P401" s="312" t="e">
        <x:f>VLOOKUP($D401,MAIN!$C$2:$BD$1580,9)</x:f>
        <x:v>#N/A</x:v>
      </x:c>
      <x:c r="Q401" s="160" t="e">
        <x:f>VLOOKUP($D401,MAIN!$C$2:$BD$1580,4)</x:f>
        <x:v>#N/A</x:v>
      </x:c>
      <x:c r="R401" s="160" t="e">
        <x:f>VLOOKUP($D401,MAIN!$C$2:$BD$1580,18)</x:f>
        <x:v>#N/A</x:v>
      </x:c>
      <x:c r="S401" s="160" t="e">
        <x:f>VLOOKUP($D401,MAIN!$C$2:$BD$1580,5)</x:f>
        <x:v>#N/A</x:v>
      </x:c>
      <x:c r="T401" s="160" t="e">
        <x:f>VLOOKUP($D401,MAIN!$C$2:$BD$114,19)</x:f>
        <x:v>#N/A</x:v>
      </x:c>
      <x:c r="U401" s="160" t="e">
        <x:f>VLOOKUP($D401,MAIN!$C$2:$BD$114,7)</x:f>
        <x:v>#N/A</x:v>
      </x:c>
      <x:c r="V401" s="160" t="e">
        <x:f>VLOOKUP($D401,MAIN!$C$2:$BD$114,8)</x:f>
        <x:v>#N/A</x:v>
      </x:c>
      <x:c r="W401" s="160" t="e">
        <x:f>VLOOKUP($D401,MAIN!$C$2:$BD$114,15)</x:f>
        <x:v>#N/A</x:v>
      </x:c>
      <x:c r="X401" s="160" t="e">
        <x:f>VLOOKUP($D401,MAIN!$C$2:$BD$114,16)</x:f>
        <x:v>#N/A</x:v>
      </x:c>
      <x:c r="Y401" s="160" t="e">
        <x:f>VLOOKUP($D401,MAIN!$C$2:$BD$114,20)</x:f>
        <x:v>#N/A</x:v>
      </x:c>
      <x:c r="Z401" s="164"/>
      <x:c r="AA401" s="306" t="e">
        <x:f t="shared" si="84"/>
        <x:v>#N/A</x:v>
      </x:c>
      <x:c r="AB401" s="128">
        <x:f t="shared" si="92"/>
        <x:v>0</x:v>
      </x:c>
      <x:c r="AC401" s="165" t="str">
        <x:f t="shared" si="86"/>
        <x:v>0:05</x:v>
      </x:c>
      <x:c r="AD401" s="128" t="s">
        <x:v>2516</x:v>
      </x:c>
      <x:c r="AE401" s="165" t="str">
        <x:f t="shared" si="87"/>
        <x:v>0</x:v>
      </x:c>
      <x:c r="AF401" s="165" t="str">
        <x:f t="shared" si="88"/>
        <x:v>0:00</x:v>
      </x:c>
      <x:c r="AH401" s="163"/>
      <x:c r="AI401" s="162" t="str">
        <x:f t="shared" si="89"/>
        <x:v>RETAIN FILM FOR NEXT SCREENING</x:v>
      </x:c>
      <x:c r="AJ401" s="162" t="str">
        <x:f t="shared" si="90"/>
        <x:v>NEXT SCREENING IS:</x:v>
      </x:c>
      <x:c r="AK401" s="162"/>
      <x:c r="AL401" s="304" t="e">
        <x:f>VLOOKUP($D401,MAIN!$C$2:$BD$1580,11)</x:f>
        <x:v>#N/A</x:v>
      </x:c>
      <x:c r="AM401" s="161" t="e">
        <x:f>VLOOKUP($G401, MAIN!$C$2:$BD$1580,11)</x:f>
        <x:v>#N/A</x:v>
      </x:c>
    </x:row>
    <x:row r="402" spans="1:39" ht="11.25" customHeight="1">
      <x:c r="A402" s="106" t="str">
        <x:f t="shared" si="82"/>
        <x:v xml:space="preserve">  </x:v>
      </x:c>
      <x:c r="B402" s="106" t="str">
        <x:f t="shared" si="83"/>
        <x:v xml:space="preserve">  </x:v>
      </x:c>
      <x:c r="C402" s="106" t="str">
        <x:f t="shared" si="91"/>
        <x:v xml:space="preserve">  </x:v>
      </x:c>
      <x:c r="N402" s="311" t="e">
        <x:f>VLOOKUP($D402,MAIN!$C$2:$BD$1580,12)</x:f>
        <x:v>#N/A</x:v>
      </x:c>
      <x:c r="O402" s="311" t="e">
        <x:f>VLOOKUP($D402,MAIN!$C$2:$BD$114,13)</x:f>
        <x:v>#N/A</x:v>
      </x:c>
      <x:c r="P402" s="312" t="e">
        <x:f>VLOOKUP($D402,MAIN!$C$2:$BD$1580,9)</x:f>
        <x:v>#N/A</x:v>
      </x:c>
      <x:c r="Q402" s="160" t="e">
        <x:f>VLOOKUP($D402,MAIN!$C$2:$BD$1580,4)</x:f>
        <x:v>#N/A</x:v>
      </x:c>
      <x:c r="R402" s="160" t="e">
        <x:f>VLOOKUP($D402,MAIN!$C$2:$BD$1580,18)</x:f>
        <x:v>#N/A</x:v>
      </x:c>
      <x:c r="S402" s="160" t="e">
        <x:f>VLOOKUP($D402,MAIN!$C$2:$BD$1580,5)</x:f>
        <x:v>#N/A</x:v>
      </x:c>
      <x:c r="T402" s="160" t="e">
        <x:f>VLOOKUP($D402,MAIN!$C$2:$BD$114,19)</x:f>
        <x:v>#N/A</x:v>
      </x:c>
      <x:c r="U402" s="160" t="e">
        <x:f>VLOOKUP($D402,MAIN!$C$2:$BD$114,7)</x:f>
        <x:v>#N/A</x:v>
      </x:c>
      <x:c r="V402" s="160" t="e">
        <x:f>VLOOKUP($D402,MAIN!$C$2:$BD$114,8)</x:f>
        <x:v>#N/A</x:v>
      </x:c>
      <x:c r="W402" s="160" t="e">
        <x:f>VLOOKUP($D402,MAIN!$C$2:$BD$114,15)</x:f>
        <x:v>#N/A</x:v>
      </x:c>
      <x:c r="X402" s="160" t="e">
        <x:f>VLOOKUP($D402,MAIN!$C$2:$BD$114,16)</x:f>
        <x:v>#N/A</x:v>
      </x:c>
      <x:c r="Y402" s="160" t="e">
        <x:f>VLOOKUP($D402,MAIN!$C$2:$BD$114,20)</x:f>
        <x:v>#N/A</x:v>
      </x:c>
      <x:c r="Z402" s="164"/>
      <x:c r="AA402" s="306" t="e">
        <x:f t="shared" si="84"/>
        <x:v>#N/A</x:v>
      </x:c>
      <x:c r="AB402" s="128">
        <x:f t="shared" si="92"/>
        <x:v>0</x:v>
      </x:c>
      <x:c r="AC402" s="165" t="str">
        <x:f t="shared" si="86"/>
        <x:v>0:05</x:v>
      </x:c>
      <x:c r="AD402" s="128" t="s">
        <x:v>2516</x:v>
      </x:c>
      <x:c r="AE402" s="165" t="str">
        <x:f t="shared" si="87"/>
        <x:v>0</x:v>
      </x:c>
      <x:c r="AF402" s="165" t="str">
        <x:f t="shared" si="88"/>
        <x:v>0:00</x:v>
      </x:c>
      <x:c r="AH402" s="163"/>
      <x:c r="AI402" s="162" t="str">
        <x:f t="shared" si="89"/>
        <x:v>RETAIN FILM FOR NEXT SCREENING</x:v>
      </x:c>
      <x:c r="AJ402" s="162" t="str">
        <x:f t="shared" si="90"/>
        <x:v>NEXT SCREENING IS:</x:v>
      </x:c>
      <x:c r="AK402" s="162"/>
      <x:c r="AL402" s="304" t="e">
        <x:f>VLOOKUP($D402,MAIN!$C$2:$BD$1580,11)</x:f>
        <x:v>#N/A</x:v>
      </x:c>
      <x:c r="AM402" s="161" t="e">
        <x:f>VLOOKUP($G402, MAIN!$C$2:$BD$1580,11)</x:f>
        <x:v>#N/A</x:v>
      </x:c>
    </x:row>
    <x:row r="403" spans="1:39" ht="11.25" customHeight="1">
      <x:c r="A403" s="106" t="str">
        <x:f t="shared" si="82"/>
        <x:v xml:space="preserve">  </x:v>
      </x:c>
      <x:c r="B403" s="106" t="str">
        <x:f t="shared" si="83"/>
        <x:v xml:space="preserve">  </x:v>
      </x:c>
      <x:c r="C403" s="106" t="str">
        <x:f t="shared" si="91"/>
        <x:v xml:space="preserve">  </x:v>
      </x:c>
      <x:c r="N403" s="311" t="e">
        <x:f>VLOOKUP($D403,MAIN!$C$2:$BD$1580,12)</x:f>
        <x:v>#N/A</x:v>
      </x:c>
      <x:c r="O403" s="311" t="e">
        <x:f>VLOOKUP($D403,MAIN!$C$2:$BD$114,13)</x:f>
        <x:v>#N/A</x:v>
      </x:c>
      <x:c r="P403" s="312" t="e">
        <x:f>VLOOKUP($D403,MAIN!$C$2:$BD$1580,9)</x:f>
        <x:v>#N/A</x:v>
      </x:c>
      <x:c r="Q403" s="160" t="e">
        <x:f>VLOOKUP($D403,MAIN!$C$2:$BD$1580,4)</x:f>
        <x:v>#N/A</x:v>
      </x:c>
      <x:c r="R403" s="160" t="e">
        <x:f>VLOOKUP($D403,MAIN!$C$2:$BD$1580,18)</x:f>
        <x:v>#N/A</x:v>
      </x:c>
      <x:c r="S403" s="160" t="e">
        <x:f>VLOOKUP($D403,MAIN!$C$2:$BD$1580,5)</x:f>
        <x:v>#N/A</x:v>
      </x:c>
      <x:c r="T403" s="160" t="e">
        <x:f>VLOOKUP($D403,MAIN!$C$2:$BD$114,19)</x:f>
        <x:v>#N/A</x:v>
      </x:c>
      <x:c r="U403" s="160" t="e">
        <x:f>VLOOKUP($D403,MAIN!$C$2:$BD$114,7)</x:f>
        <x:v>#N/A</x:v>
      </x:c>
      <x:c r="V403" s="160" t="e">
        <x:f>VLOOKUP($D403,MAIN!$C$2:$BD$114,8)</x:f>
        <x:v>#N/A</x:v>
      </x:c>
      <x:c r="W403" s="160" t="e">
        <x:f>VLOOKUP($D403,MAIN!$C$2:$BD$114,15)</x:f>
        <x:v>#N/A</x:v>
      </x:c>
      <x:c r="X403" s="160" t="e">
        <x:f>VLOOKUP($D403,MAIN!$C$2:$BD$114,16)</x:f>
        <x:v>#N/A</x:v>
      </x:c>
      <x:c r="Y403" s="160" t="e">
        <x:f>VLOOKUP($D403,MAIN!$C$2:$BD$114,20)</x:f>
        <x:v>#N/A</x:v>
      </x:c>
      <x:c r="Z403" s="164"/>
      <x:c r="AA403" s="306" t="e">
        <x:f t="shared" si="84"/>
        <x:v>#N/A</x:v>
      </x:c>
      <x:c r="AB403" s="128">
        <x:f t="shared" si="92"/>
        <x:v>0</x:v>
      </x:c>
      <x:c r="AC403" s="165" t="str">
        <x:f t="shared" si="86"/>
        <x:v>0:05</x:v>
      </x:c>
      <x:c r="AD403" s="128" t="s">
        <x:v>2516</x:v>
      </x:c>
      <x:c r="AE403" s="165" t="str">
        <x:f t="shared" si="87"/>
        <x:v>0</x:v>
      </x:c>
      <x:c r="AF403" s="165" t="str">
        <x:f t="shared" si="88"/>
        <x:v>0:00</x:v>
      </x:c>
      <x:c r="AH403" s="163"/>
      <x:c r="AI403" s="162" t="str">
        <x:f t="shared" si="89"/>
        <x:v>RETAIN FILM FOR NEXT SCREENING</x:v>
      </x:c>
      <x:c r="AJ403" s="162" t="str">
        <x:f t="shared" si="90"/>
        <x:v>NEXT SCREENING IS:</x:v>
      </x:c>
      <x:c r="AK403" s="162"/>
      <x:c r="AL403" s="304" t="e">
        <x:f>VLOOKUP($D403,MAIN!$C$2:$BD$1580,11)</x:f>
        <x:v>#N/A</x:v>
      </x:c>
      <x:c r="AM403" s="161" t="e">
        <x:f>VLOOKUP($G403, MAIN!$C$2:$BD$1580,11)</x:f>
        <x:v>#N/A</x:v>
      </x:c>
    </x:row>
    <x:row r="404" spans="1:39" ht="11.25" customHeight="1">
      <x:c r="A404" s="106" t="str">
        <x:f t="shared" si="82"/>
        <x:v xml:space="preserve">  </x:v>
      </x:c>
      <x:c r="B404" s="106" t="str">
        <x:f t="shared" si="83"/>
        <x:v xml:space="preserve">  </x:v>
      </x:c>
      <x:c r="C404" s="106" t="str">
        <x:f t="shared" si="91"/>
        <x:v xml:space="preserve">  </x:v>
      </x:c>
      <x:c r="N404" s="311" t="e">
        <x:f>VLOOKUP($D404,MAIN!$C$2:$BD$1580,12)</x:f>
        <x:v>#N/A</x:v>
      </x:c>
      <x:c r="O404" s="311" t="e">
        <x:f>VLOOKUP($D404,MAIN!$C$2:$BD$114,13)</x:f>
        <x:v>#N/A</x:v>
      </x:c>
      <x:c r="P404" s="312" t="e">
        <x:f>VLOOKUP($D404,MAIN!$C$2:$BD$1580,9)</x:f>
        <x:v>#N/A</x:v>
      </x:c>
      <x:c r="Q404" s="160" t="e">
        <x:f>VLOOKUP($D404,MAIN!$C$2:$BD$1580,4)</x:f>
        <x:v>#N/A</x:v>
      </x:c>
      <x:c r="R404" s="160" t="e">
        <x:f>VLOOKUP($D404,MAIN!$C$2:$BD$1580,18)</x:f>
        <x:v>#N/A</x:v>
      </x:c>
      <x:c r="S404" s="160" t="e">
        <x:f>VLOOKUP($D404,MAIN!$C$2:$BD$1580,5)</x:f>
        <x:v>#N/A</x:v>
      </x:c>
      <x:c r="T404" s="160" t="e">
        <x:f>VLOOKUP($D404,MAIN!$C$2:$BD$114,19)</x:f>
        <x:v>#N/A</x:v>
      </x:c>
      <x:c r="U404" s="160" t="e">
        <x:f>VLOOKUP($D404,MAIN!$C$2:$BD$114,7)</x:f>
        <x:v>#N/A</x:v>
      </x:c>
      <x:c r="V404" s="160" t="e">
        <x:f>VLOOKUP($D404,MAIN!$C$2:$BD$114,8)</x:f>
        <x:v>#N/A</x:v>
      </x:c>
      <x:c r="W404" s="160" t="e">
        <x:f>VLOOKUP($D404,MAIN!$C$2:$BD$114,15)</x:f>
        <x:v>#N/A</x:v>
      </x:c>
      <x:c r="X404" s="160" t="e">
        <x:f>VLOOKUP($D404,MAIN!$C$2:$BD$114,16)</x:f>
        <x:v>#N/A</x:v>
      </x:c>
      <x:c r="Y404" s="160" t="e">
        <x:f>VLOOKUP($D404,MAIN!$C$2:$BD$114,20)</x:f>
        <x:v>#N/A</x:v>
      </x:c>
      <x:c r="Z404" s="164"/>
      <x:c r="AA404" s="306" t="e">
        <x:f t="shared" si="84"/>
        <x:v>#N/A</x:v>
      </x:c>
      <x:c r="AB404" s="128">
        <x:f t="shared" si="92"/>
        <x:v>0</x:v>
      </x:c>
      <x:c r="AC404" s="165" t="str">
        <x:f t="shared" si="86"/>
        <x:v>0:05</x:v>
      </x:c>
      <x:c r="AD404" s="128" t="s">
        <x:v>2516</x:v>
      </x:c>
      <x:c r="AE404" s="165" t="str">
        <x:f t="shared" si="87"/>
        <x:v>0</x:v>
      </x:c>
      <x:c r="AF404" s="165" t="str">
        <x:f t="shared" si="88"/>
        <x:v>0:00</x:v>
      </x:c>
      <x:c r="AH404" s="163"/>
      <x:c r="AI404" s="162" t="str">
        <x:f t="shared" si="89"/>
        <x:v>RETAIN FILM FOR NEXT SCREENING</x:v>
      </x:c>
      <x:c r="AJ404" s="162" t="str">
        <x:f t="shared" si="90"/>
        <x:v>NEXT SCREENING IS:</x:v>
      </x:c>
      <x:c r="AK404" s="162"/>
      <x:c r="AL404" s="304" t="e">
        <x:f>VLOOKUP($D404,MAIN!$C$2:$BD$1580,11)</x:f>
        <x:v>#N/A</x:v>
      </x:c>
      <x:c r="AM404" s="161" t="e">
        <x:f>VLOOKUP($G404, MAIN!$C$2:$BD$1580,11)</x:f>
        <x:v>#N/A</x:v>
      </x:c>
    </x:row>
    <x:row r="405" spans="1:39" ht="11.25" customHeight="1">
      <x:c r="A405" s="106" t="str">
        <x:f t="shared" si="82"/>
        <x:v xml:space="preserve">  </x:v>
      </x:c>
      <x:c r="B405" s="106" t="str">
        <x:f t="shared" si="83"/>
        <x:v xml:space="preserve">  </x:v>
      </x:c>
      <x:c r="C405" s="106" t="str">
        <x:f t="shared" si="91"/>
        <x:v xml:space="preserve">  </x:v>
      </x:c>
      <x:c r="N405" s="311" t="e">
        <x:f>VLOOKUP($D405,MAIN!$C$2:$BD$1580,12)</x:f>
        <x:v>#N/A</x:v>
      </x:c>
      <x:c r="O405" s="311" t="e">
        <x:f>VLOOKUP($D405,MAIN!$C$2:$BD$114,13)</x:f>
        <x:v>#N/A</x:v>
      </x:c>
      <x:c r="P405" s="312" t="e">
        <x:f>VLOOKUP($D405,MAIN!$C$2:$BD$1580,9)</x:f>
        <x:v>#N/A</x:v>
      </x:c>
      <x:c r="Q405" s="160" t="e">
        <x:f>VLOOKUP($D405,MAIN!$C$2:$BD$1580,4)</x:f>
        <x:v>#N/A</x:v>
      </x:c>
      <x:c r="R405" s="160" t="e">
        <x:f>VLOOKUP($D405,MAIN!$C$2:$BD$1580,18)</x:f>
        <x:v>#N/A</x:v>
      </x:c>
      <x:c r="S405" s="160" t="e">
        <x:f>VLOOKUP($D405,MAIN!$C$2:$BD$1580,5)</x:f>
        <x:v>#N/A</x:v>
      </x:c>
      <x:c r="T405" s="160" t="e">
        <x:f>VLOOKUP($D405,MAIN!$C$2:$BD$114,19)</x:f>
        <x:v>#N/A</x:v>
      </x:c>
      <x:c r="U405" s="160" t="e">
        <x:f>VLOOKUP($D405,MAIN!$C$2:$BD$114,7)</x:f>
        <x:v>#N/A</x:v>
      </x:c>
      <x:c r="V405" s="160" t="e">
        <x:f>VLOOKUP($D405,MAIN!$C$2:$BD$114,8)</x:f>
        <x:v>#N/A</x:v>
      </x:c>
      <x:c r="W405" s="160" t="e">
        <x:f>VLOOKUP($D405,MAIN!$C$2:$BD$114,15)</x:f>
        <x:v>#N/A</x:v>
      </x:c>
      <x:c r="X405" s="160" t="e">
        <x:f>VLOOKUP($D405,MAIN!$C$2:$BD$114,16)</x:f>
        <x:v>#N/A</x:v>
      </x:c>
      <x:c r="Y405" s="160" t="e">
        <x:f>VLOOKUP($D405,MAIN!$C$2:$BD$114,20)</x:f>
        <x:v>#N/A</x:v>
      </x:c>
      <x:c r="Z405" s="164"/>
      <x:c r="AA405" s="306" t="e">
        <x:f t="shared" si="84"/>
        <x:v>#N/A</x:v>
      </x:c>
      <x:c r="AB405" s="128">
        <x:f t="shared" si="92"/>
        <x:v>0</x:v>
      </x:c>
      <x:c r="AC405" s="165" t="str">
        <x:f t="shared" si="86"/>
        <x:v>0:05</x:v>
      </x:c>
      <x:c r="AD405" s="128" t="s">
        <x:v>2516</x:v>
      </x:c>
      <x:c r="AE405" s="165" t="str">
        <x:f t="shared" si="87"/>
        <x:v>0</x:v>
      </x:c>
      <x:c r="AF405" s="165" t="str">
        <x:f t="shared" si="88"/>
        <x:v>0:00</x:v>
      </x:c>
      <x:c r="AH405" s="163"/>
      <x:c r="AI405" s="162" t="str">
        <x:f t="shared" si="89"/>
        <x:v>RETAIN FILM FOR NEXT SCREENING</x:v>
      </x:c>
      <x:c r="AJ405" s="162" t="str">
        <x:f t="shared" si="90"/>
        <x:v>NEXT SCREENING IS:</x:v>
      </x:c>
      <x:c r="AK405" s="162"/>
      <x:c r="AL405" s="304" t="e">
        <x:f>VLOOKUP($D405,MAIN!$C$2:$BD$1580,11)</x:f>
        <x:v>#N/A</x:v>
      </x:c>
      <x:c r="AM405" s="161" t="e">
        <x:f>VLOOKUP($G405, MAIN!$C$2:$BD$1580,11)</x:f>
        <x:v>#N/A</x:v>
      </x:c>
    </x:row>
    <x:row r="406" spans="1:39" ht="11.25" customHeight="1">
      <x:c r="A406" s="106" t="str">
        <x:f t="shared" si="82"/>
        <x:v xml:space="preserve">  </x:v>
      </x:c>
      <x:c r="B406" s="106" t="str">
        <x:f t="shared" si="83"/>
        <x:v xml:space="preserve">  </x:v>
      </x:c>
      <x:c r="C406" s="106" t="str">
        <x:f t="shared" si="91"/>
        <x:v xml:space="preserve">  </x:v>
      </x:c>
      <x:c r="N406" s="311" t="e">
        <x:f>VLOOKUP($D406,MAIN!$C$2:$BD$1580,12)</x:f>
        <x:v>#N/A</x:v>
      </x:c>
      <x:c r="O406" s="311" t="e">
        <x:f>VLOOKUP($D406,MAIN!$C$2:$BD$114,13)</x:f>
        <x:v>#N/A</x:v>
      </x:c>
      <x:c r="P406" s="312" t="e">
        <x:f>VLOOKUP($D406,MAIN!$C$2:$BD$1580,9)</x:f>
        <x:v>#N/A</x:v>
      </x:c>
      <x:c r="Q406" s="160" t="e">
        <x:f>VLOOKUP($D406,MAIN!$C$2:$BD$1580,4)</x:f>
        <x:v>#N/A</x:v>
      </x:c>
      <x:c r="R406" s="160" t="e">
        <x:f>VLOOKUP($D406,MAIN!$C$2:$BD$1580,18)</x:f>
        <x:v>#N/A</x:v>
      </x:c>
      <x:c r="S406" s="160" t="e">
        <x:f>VLOOKUP($D406,MAIN!$C$2:$BD$1580,5)</x:f>
        <x:v>#N/A</x:v>
      </x:c>
      <x:c r="T406" s="160" t="e">
        <x:f>VLOOKUP($D406,MAIN!$C$2:$BD$114,19)</x:f>
        <x:v>#N/A</x:v>
      </x:c>
      <x:c r="U406" s="160" t="e">
        <x:f>VLOOKUP($D406,MAIN!$C$2:$BD$114,7)</x:f>
        <x:v>#N/A</x:v>
      </x:c>
      <x:c r="V406" s="160" t="e">
        <x:f>VLOOKUP($D406,MAIN!$C$2:$BD$114,8)</x:f>
        <x:v>#N/A</x:v>
      </x:c>
      <x:c r="W406" s="160" t="e">
        <x:f>VLOOKUP($D406,MAIN!$C$2:$BD$114,15)</x:f>
        <x:v>#N/A</x:v>
      </x:c>
      <x:c r="X406" s="160" t="e">
        <x:f>VLOOKUP($D406,MAIN!$C$2:$BD$114,16)</x:f>
        <x:v>#N/A</x:v>
      </x:c>
      <x:c r="Y406" s="160" t="e">
        <x:f>VLOOKUP($D406,MAIN!$C$2:$BD$114,20)</x:f>
        <x:v>#N/A</x:v>
      </x:c>
      <x:c r="Z406" s="164"/>
      <x:c r="AA406" s="306" t="e">
        <x:f t="shared" si="84"/>
        <x:v>#N/A</x:v>
      </x:c>
      <x:c r="AB406" s="128">
        <x:f t="shared" si="92"/>
        <x:v>0</x:v>
      </x:c>
      <x:c r="AC406" s="165" t="str">
        <x:f t="shared" si="86"/>
        <x:v>0:05</x:v>
      </x:c>
      <x:c r="AD406" s="128" t="s">
        <x:v>2516</x:v>
      </x:c>
      <x:c r="AE406" s="165" t="str">
        <x:f t="shared" si="87"/>
        <x:v>0</x:v>
      </x:c>
      <x:c r="AF406" s="165" t="str">
        <x:f t="shared" si="88"/>
        <x:v>0:00</x:v>
      </x:c>
      <x:c r="AH406" s="163"/>
      <x:c r="AI406" s="162" t="str">
        <x:f t="shared" si="89"/>
        <x:v>RETAIN FILM FOR NEXT SCREENING</x:v>
      </x:c>
      <x:c r="AJ406" s="162" t="str">
        <x:f t="shared" si="90"/>
        <x:v>NEXT SCREENING IS:</x:v>
      </x:c>
      <x:c r="AK406" s="162"/>
      <x:c r="AL406" s="304" t="e">
        <x:f>VLOOKUP($D406,MAIN!$C$2:$BD$1580,11)</x:f>
        <x:v>#N/A</x:v>
      </x:c>
      <x:c r="AM406" s="161" t="e">
        <x:f>VLOOKUP($G406, MAIN!$C$2:$BD$1580,11)</x:f>
        <x:v>#N/A</x:v>
      </x:c>
    </x:row>
    <x:row r="407" spans="1:39" ht="11.25" customHeight="1">
      <x:c r="A407" s="106" t="str">
        <x:f t="shared" si="82"/>
        <x:v xml:space="preserve">  </x:v>
      </x:c>
      <x:c r="B407" s="106" t="str">
        <x:f t="shared" si="83"/>
        <x:v xml:space="preserve">  </x:v>
      </x:c>
      <x:c r="C407" s="106" t="str">
        <x:f t="shared" si="91"/>
        <x:v xml:space="preserve">  </x:v>
      </x:c>
      <x:c r="N407" s="311" t="e">
        <x:f>VLOOKUP($D407,MAIN!$C$2:$BD$1580,12)</x:f>
        <x:v>#N/A</x:v>
      </x:c>
      <x:c r="O407" s="311" t="e">
        <x:f>VLOOKUP($D407,MAIN!$C$2:$BD$114,13)</x:f>
        <x:v>#N/A</x:v>
      </x:c>
      <x:c r="P407" s="312" t="e">
        <x:f>VLOOKUP($D407,MAIN!$C$2:$BD$1580,9)</x:f>
        <x:v>#N/A</x:v>
      </x:c>
      <x:c r="Q407" s="160" t="e">
        <x:f>VLOOKUP($D407,MAIN!$C$2:$BD$1580,4)</x:f>
        <x:v>#N/A</x:v>
      </x:c>
      <x:c r="R407" s="160" t="e">
        <x:f>VLOOKUP($D407,MAIN!$C$2:$BD$1580,18)</x:f>
        <x:v>#N/A</x:v>
      </x:c>
      <x:c r="S407" s="160" t="e">
        <x:f>VLOOKUP($D407,MAIN!$C$2:$BD$1580,5)</x:f>
        <x:v>#N/A</x:v>
      </x:c>
      <x:c r="T407" s="160" t="e">
        <x:f>VLOOKUP($D407,MAIN!$C$2:$BD$114,19)</x:f>
        <x:v>#N/A</x:v>
      </x:c>
      <x:c r="U407" s="160" t="e">
        <x:f>VLOOKUP($D407,MAIN!$C$2:$BD$114,7)</x:f>
        <x:v>#N/A</x:v>
      </x:c>
      <x:c r="V407" s="160" t="e">
        <x:f>VLOOKUP($D407,MAIN!$C$2:$BD$114,8)</x:f>
        <x:v>#N/A</x:v>
      </x:c>
      <x:c r="W407" s="160" t="e">
        <x:f>VLOOKUP($D407,MAIN!$C$2:$BD$114,15)</x:f>
        <x:v>#N/A</x:v>
      </x:c>
      <x:c r="X407" s="160" t="e">
        <x:f>VLOOKUP($D407,MAIN!$C$2:$BD$114,16)</x:f>
        <x:v>#N/A</x:v>
      </x:c>
      <x:c r="Y407" s="160" t="e">
        <x:f>VLOOKUP($D407,MAIN!$C$2:$BD$114,20)</x:f>
        <x:v>#N/A</x:v>
      </x:c>
      <x:c r="Z407" s="164"/>
      <x:c r="AA407" s="306" t="e">
        <x:f t="shared" si="84"/>
        <x:v>#N/A</x:v>
      </x:c>
      <x:c r="AB407" s="128">
        <x:f t="shared" si="92"/>
        <x:v>0</x:v>
      </x:c>
      <x:c r="AC407" s="165" t="str">
        <x:f t="shared" si="86"/>
        <x:v>0:05</x:v>
      </x:c>
      <x:c r="AD407" s="128" t="s">
        <x:v>2516</x:v>
      </x:c>
      <x:c r="AE407" s="165" t="str">
        <x:f t="shared" si="87"/>
        <x:v>0</x:v>
      </x:c>
      <x:c r="AF407" s="165" t="str">
        <x:f t="shared" si="88"/>
        <x:v>0:00</x:v>
      </x:c>
      <x:c r="AH407" s="163"/>
      <x:c r="AI407" s="162" t="str">
        <x:f t="shared" si="89"/>
        <x:v>RETAIN FILM FOR NEXT SCREENING</x:v>
      </x:c>
      <x:c r="AJ407" s="162" t="str">
        <x:f t="shared" si="90"/>
        <x:v>NEXT SCREENING IS:</x:v>
      </x:c>
      <x:c r="AK407" s="162"/>
      <x:c r="AL407" s="304" t="e">
        <x:f>VLOOKUP($D407,MAIN!$C$2:$BD$1580,11)</x:f>
        <x:v>#N/A</x:v>
      </x:c>
      <x:c r="AM407" s="161" t="e">
        <x:f>VLOOKUP($G407, MAIN!$C$2:$BD$1580,11)</x:f>
        <x:v>#N/A</x:v>
      </x:c>
    </x:row>
    <x:row r="408" spans="1:39" ht="11.25" customHeight="1">
      <x:c r="A408" s="106" t="str">
        <x:f t="shared" si="82"/>
        <x:v xml:space="preserve">  </x:v>
      </x:c>
      <x:c r="B408" s="106" t="str">
        <x:f t="shared" si="83"/>
        <x:v xml:space="preserve">  </x:v>
      </x:c>
      <x:c r="C408" s="106" t="str">
        <x:f t="shared" si="91"/>
        <x:v xml:space="preserve">  </x:v>
      </x:c>
      <x:c r="N408" s="311" t="e">
        <x:f>VLOOKUP($D408,MAIN!$C$2:$BD$1580,12)</x:f>
        <x:v>#N/A</x:v>
      </x:c>
      <x:c r="O408" s="311" t="e">
        <x:f>VLOOKUP($D408,MAIN!$C$2:$BD$114,13)</x:f>
        <x:v>#N/A</x:v>
      </x:c>
      <x:c r="P408" s="312" t="e">
        <x:f>VLOOKUP($D408,MAIN!$C$2:$BD$1580,9)</x:f>
        <x:v>#N/A</x:v>
      </x:c>
      <x:c r="Q408" s="160" t="e">
        <x:f>VLOOKUP($D408,MAIN!$C$2:$BD$1580,4)</x:f>
        <x:v>#N/A</x:v>
      </x:c>
      <x:c r="R408" s="160" t="e">
        <x:f>VLOOKUP($D408,MAIN!$C$2:$BD$1580,18)</x:f>
        <x:v>#N/A</x:v>
      </x:c>
      <x:c r="S408" s="160" t="e">
        <x:f>VLOOKUP($D408,MAIN!$C$2:$BD$1580,5)</x:f>
        <x:v>#N/A</x:v>
      </x:c>
      <x:c r="T408" s="160" t="e">
        <x:f>VLOOKUP($D408,MAIN!$C$2:$BD$114,19)</x:f>
        <x:v>#N/A</x:v>
      </x:c>
      <x:c r="U408" s="160" t="e">
        <x:f>VLOOKUP($D408,MAIN!$C$2:$BD$114,7)</x:f>
        <x:v>#N/A</x:v>
      </x:c>
      <x:c r="V408" s="160" t="e">
        <x:f>VLOOKUP($D408,MAIN!$C$2:$BD$114,8)</x:f>
        <x:v>#N/A</x:v>
      </x:c>
      <x:c r="W408" s="160" t="e">
        <x:f>VLOOKUP($D408,MAIN!$C$2:$BD$114,15)</x:f>
        <x:v>#N/A</x:v>
      </x:c>
      <x:c r="X408" s="160" t="e">
        <x:f>VLOOKUP($D408,MAIN!$C$2:$BD$114,16)</x:f>
        <x:v>#N/A</x:v>
      </x:c>
      <x:c r="Y408" s="160" t="e">
        <x:f>VLOOKUP($D408,MAIN!$C$2:$BD$114,20)</x:f>
        <x:v>#N/A</x:v>
      </x:c>
      <x:c r="Z408" s="164"/>
      <x:c r="AA408" s="306" t="e">
        <x:f t="shared" si="84"/>
        <x:v>#N/A</x:v>
      </x:c>
      <x:c r="AB408" s="128">
        <x:f t="shared" si="92"/>
        <x:v>0</x:v>
      </x:c>
      <x:c r="AC408" s="165" t="str">
        <x:f t="shared" si="86"/>
        <x:v>0:05</x:v>
      </x:c>
      <x:c r="AD408" s="128" t="s">
        <x:v>2516</x:v>
      </x:c>
      <x:c r="AE408" s="165" t="str">
        <x:f t="shared" si="87"/>
        <x:v>0</x:v>
      </x:c>
      <x:c r="AF408" s="165" t="str">
        <x:f t="shared" si="88"/>
        <x:v>0:00</x:v>
      </x:c>
      <x:c r="AH408" s="163"/>
      <x:c r="AI408" s="162" t="str">
        <x:f t="shared" si="89"/>
        <x:v>RETAIN FILM FOR NEXT SCREENING</x:v>
      </x:c>
      <x:c r="AJ408" s="162" t="str">
        <x:f t="shared" si="90"/>
        <x:v>NEXT SCREENING IS:</x:v>
      </x:c>
      <x:c r="AK408" s="162"/>
      <x:c r="AL408" s="304" t="e">
        <x:f>VLOOKUP($D408,MAIN!$C$2:$BD$1580,11)</x:f>
        <x:v>#N/A</x:v>
      </x:c>
      <x:c r="AM408" s="161" t="e">
        <x:f>VLOOKUP($G408, MAIN!$C$2:$BD$1580,11)</x:f>
        <x:v>#N/A</x:v>
      </x:c>
    </x:row>
    <x:row r="409" spans="1:39" ht="11.25" customHeight="1">
      <x:c r="A409" s="106" t="str">
        <x:f t="shared" si="82"/>
        <x:v xml:space="preserve">  </x:v>
      </x:c>
      <x:c r="B409" s="106" t="str">
        <x:f t="shared" si="83"/>
        <x:v xml:space="preserve">  </x:v>
      </x:c>
      <x:c r="C409" s="106" t="str">
        <x:f t="shared" si="91"/>
        <x:v xml:space="preserve">  </x:v>
      </x:c>
      <x:c r="N409" s="311" t="e">
        <x:f>VLOOKUP($D409,MAIN!$C$2:$BD$1580,12)</x:f>
        <x:v>#N/A</x:v>
      </x:c>
      <x:c r="O409" s="311" t="e">
        <x:f>VLOOKUP($D409,MAIN!$C$2:$BD$114,13)</x:f>
        <x:v>#N/A</x:v>
      </x:c>
      <x:c r="P409" s="312" t="e">
        <x:f>VLOOKUP($D409,MAIN!$C$2:$BD$1580,9)</x:f>
        <x:v>#N/A</x:v>
      </x:c>
      <x:c r="Q409" s="160" t="e">
        <x:f>VLOOKUP($D409,MAIN!$C$2:$BD$1580,4)</x:f>
        <x:v>#N/A</x:v>
      </x:c>
      <x:c r="R409" s="160" t="e">
        <x:f>VLOOKUP($D409,MAIN!$C$2:$BD$1580,18)</x:f>
        <x:v>#N/A</x:v>
      </x:c>
      <x:c r="S409" s="160" t="e">
        <x:f>VLOOKUP($D409,MAIN!$C$2:$BD$1580,5)</x:f>
        <x:v>#N/A</x:v>
      </x:c>
      <x:c r="T409" s="160" t="e">
        <x:f>VLOOKUP($D409,MAIN!$C$2:$BD$114,19)</x:f>
        <x:v>#N/A</x:v>
      </x:c>
      <x:c r="U409" s="160" t="e">
        <x:f>VLOOKUP($D409,MAIN!$C$2:$BD$114,7)</x:f>
        <x:v>#N/A</x:v>
      </x:c>
      <x:c r="V409" s="160" t="e">
        <x:f>VLOOKUP($D409,MAIN!$C$2:$BD$114,8)</x:f>
        <x:v>#N/A</x:v>
      </x:c>
      <x:c r="W409" s="160" t="e">
        <x:f>VLOOKUP($D409,MAIN!$C$2:$BD$114,15)</x:f>
        <x:v>#N/A</x:v>
      </x:c>
      <x:c r="X409" s="160" t="e">
        <x:f>VLOOKUP($D409,MAIN!$C$2:$BD$114,16)</x:f>
        <x:v>#N/A</x:v>
      </x:c>
      <x:c r="Y409" s="160" t="e">
        <x:f>VLOOKUP($D409,MAIN!$C$2:$BD$114,20)</x:f>
        <x:v>#N/A</x:v>
      </x:c>
      <x:c r="Z409" s="164"/>
      <x:c r="AA409" s="306" t="e">
        <x:f t="shared" si="84"/>
        <x:v>#N/A</x:v>
      </x:c>
      <x:c r="AB409" s="128">
        <x:f t="shared" si="92"/>
        <x:v>0</x:v>
      </x:c>
      <x:c r="AC409" s="165" t="str">
        <x:f t="shared" si="86"/>
        <x:v>0:05</x:v>
      </x:c>
      <x:c r="AD409" s="128" t="s">
        <x:v>2516</x:v>
      </x:c>
      <x:c r="AE409" s="165" t="str">
        <x:f t="shared" si="87"/>
        <x:v>0</x:v>
      </x:c>
      <x:c r="AF409" s="165" t="str">
        <x:f t="shared" si="88"/>
        <x:v>0:00</x:v>
      </x:c>
      <x:c r="AH409" s="163"/>
      <x:c r="AI409" s="162" t="str">
        <x:f t="shared" si="89"/>
        <x:v>RETAIN FILM FOR NEXT SCREENING</x:v>
      </x:c>
      <x:c r="AJ409" s="162" t="str">
        <x:f t="shared" si="90"/>
        <x:v>NEXT SCREENING IS:</x:v>
      </x:c>
      <x:c r="AK409" s="162"/>
      <x:c r="AL409" s="304" t="e">
        <x:f>VLOOKUP($D409,MAIN!$C$2:$BD$1580,11)</x:f>
        <x:v>#N/A</x:v>
      </x:c>
      <x:c r="AM409" s="161" t="e">
        <x:f>VLOOKUP($G409, MAIN!$C$2:$BD$1580,11)</x:f>
        <x:v>#N/A</x:v>
      </x:c>
    </x:row>
    <x:row r="410" spans="1:39" ht="11.25" customHeight="1">
      <x:c r="A410" s="106" t="str">
        <x:f t="shared" si="82"/>
        <x:v xml:space="preserve">  </x:v>
      </x:c>
      <x:c r="B410" s="106" t="str">
        <x:f t="shared" si="83"/>
        <x:v xml:space="preserve">  </x:v>
      </x:c>
      <x:c r="C410" s="106" t="str">
        <x:f t="shared" si="91"/>
        <x:v xml:space="preserve">  </x:v>
      </x:c>
      <x:c r="N410" s="311" t="e">
        <x:f>VLOOKUP($D410,MAIN!$C$2:$BD$1580,12)</x:f>
        <x:v>#N/A</x:v>
      </x:c>
      <x:c r="O410" s="311" t="e">
        <x:f>VLOOKUP($D410,MAIN!$C$2:$BD$114,13)</x:f>
        <x:v>#N/A</x:v>
      </x:c>
      <x:c r="P410" s="312" t="e">
        <x:f>VLOOKUP($D410,MAIN!$C$2:$BD$1580,9)</x:f>
        <x:v>#N/A</x:v>
      </x:c>
      <x:c r="Q410" s="160" t="e">
        <x:f>VLOOKUP($D410,MAIN!$C$2:$BD$1580,4)</x:f>
        <x:v>#N/A</x:v>
      </x:c>
      <x:c r="R410" s="160" t="e">
        <x:f>VLOOKUP($D410,MAIN!$C$2:$BD$1580,18)</x:f>
        <x:v>#N/A</x:v>
      </x:c>
      <x:c r="S410" s="160" t="e">
        <x:f>VLOOKUP($D410,MAIN!$C$2:$BD$1580,5)</x:f>
        <x:v>#N/A</x:v>
      </x:c>
      <x:c r="T410" s="160" t="e">
        <x:f>VLOOKUP($D410,MAIN!$C$2:$BD$114,19)</x:f>
        <x:v>#N/A</x:v>
      </x:c>
      <x:c r="U410" s="160" t="e">
        <x:f>VLOOKUP($D410,MAIN!$C$2:$BD$114,7)</x:f>
        <x:v>#N/A</x:v>
      </x:c>
      <x:c r="V410" s="160" t="e">
        <x:f>VLOOKUP($D410,MAIN!$C$2:$BD$114,8)</x:f>
        <x:v>#N/A</x:v>
      </x:c>
      <x:c r="W410" s="160" t="e">
        <x:f>VLOOKUP($D410,MAIN!$C$2:$BD$114,15)</x:f>
        <x:v>#N/A</x:v>
      </x:c>
      <x:c r="X410" s="160" t="e">
        <x:f>VLOOKUP($D410,MAIN!$C$2:$BD$114,16)</x:f>
        <x:v>#N/A</x:v>
      </x:c>
      <x:c r="Y410" s="160" t="e">
        <x:f>VLOOKUP($D410,MAIN!$C$2:$BD$114,20)</x:f>
        <x:v>#N/A</x:v>
      </x:c>
      <x:c r="Z410" s="164"/>
      <x:c r="AA410" s="306" t="e">
        <x:f t="shared" si="84"/>
        <x:v>#N/A</x:v>
      </x:c>
      <x:c r="AB410" s="128">
        <x:f t="shared" si="92"/>
        <x:v>0</x:v>
      </x:c>
      <x:c r="AC410" s="165" t="str">
        <x:f t="shared" si="86"/>
        <x:v>0:05</x:v>
      </x:c>
      <x:c r="AD410" s="128" t="s">
        <x:v>2516</x:v>
      </x:c>
      <x:c r="AE410" s="165" t="str">
        <x:f t="shared" si="87"/>
        <x:v>0</x:v>
      </x:c>
      <x:c r="AF410" s="165" t="str">
        <x:f t="shared" si="88"/>
        <x:v>0:00</x:v>
      </x:c>
      <x:c r="AH410" s="163"/>
      <x:c r="AI410" s="162" t="str">
        <x:f t="shared" si="89"/>
        <x:v>RETAIN FILM FOR NEXT SCREENING</x:v>
      </x:c>
      <x:c r="AJ410" s="162" t="str">
        <x:f t="shared" si="90"/>
        <x:v>NEXT SCREENING IS:</x:v>
      </x:c>
      <x:c r="AK410" s="162"/>
      <x:c r="AL410" s="304" t="e">
        <x:f>VLOOKUP($D410,MAIN!$C$2:$BD$1580,11)</x:f>
        <x:v>#N/A</x:v>
      </x:c>
      <x:c r="AM410" s="161" t="e">
        <x:f>VLOOKUP($G410, MAIN!$C$2:$BD$1580,11)</x:f>
        <x:v>#N/A</x:v>
      </x:c>
    </x:row>
    <x:row r="411" spans="1:39" ht="11.25" customHeight="1">
      <x:c r="A411" s="106" t="str">
        <x:f t="shared" si="82"/>
        <x:v xml:space="preserve">  </x:v>
      </x:c>
      <x:c r="B411" s="106" t="str">
        <x:f t="shared" si="83"/>
        <x:v xml:space="preserve">  </x:v>
      </x:c>
      <x:c r="C411" s="106" t="str">
        <x:f t="shared" si="91"/>
        <x:v xml:space="preserve">  </x:v>
      </x:c>
      <x:c r="N411" s="311" t="e">
        <x:f>VLOOKUP($D411,MAIN!$C$2:$BD$1580,12)</x:f>
        <x:v>#N/A</x:v>
      </x:c>
      <x:c r="O411" s="311" t="e">
        <x:f>VLOOKUP($D411,MAIN!$C$2:$BD$114,13)</x:f>
        <x:v>#N/A</x:v>
      </x:c>
      <x:c r="P411" s="312" t="e">
        <x:f>VLOOKUP($D411,MAIN!$C$2:$BD$1580,9)</x:f>
        <x:v>#N/A</x:v>
      </x:c>
      <x:c r="Q411" s="160" t="e">
        <x:f>VLOOKUP($D411,MAIN!$C$2:$BD$1580,4)</x:f>
        <x:v>#N/A</x:v>
      </x:c>
      <x:c r="R411" s="160" t="e">
        <x:f>VLOOKUP($D411,MAIN!$C$2:$BD$1580,18)</x:f>
        <x:v>#N/A</x:v>
      </x:c>
      <x:c r="S411" s="160" t="e">
        <x:f>VLOOKUP($D411,MAIN!$C$2:$BD$1580,5)</x:f>
        <x:v>#N/A</x:v>
      </x:c>
      <x:c r="T411" s="160" t="e">
        <x:f>VLOOKUP($D411,MAIN!$C$2:$BD$114,19)</x:f>
        <x:v>#N/A</x:v>
      </x:c>
      <x:c r="U411" s="160" t="e">
        <x:f>VLOOKUP($D411,MAIN!$C$2:$BD$114,7)</x:f>
        <x:v>#N/A</x:v>
      </x:c>
      <x:c r="V411" s="160" t="e">
        <x:f>VLOOKUP($D411,MAIN!$C$2:$BD$114,8)</x:f>
        <x:v>#N/A</x:v>
      </x:c>
      <x:c r="W411" s="160" t="e">
        <x:f>VLOOKUP($D411,MAIN!$C$2:$BD$114,15)</x:f>
        <x:v>#N/A</x:v>
      </x:c>
      <x:c r="X411" s="160" t="e">
        <x:f>VLOOKUP($D411,MAIN!$C$2:$BD$114,16)</x:f>
        <x:v>#N/A</x:v>
      </x:c>
      <x:c r="Y411" s="160" t="e">
        <x:f>VLOOKUP($D411,MAIN!$C$2:$BD$114,20)</x:f>
        <x:v>#N/A</x:v>
      </x:c>
      <x:c r="Z411" s="164"/>
      <x:c r="AA411" s="306" t="e">
        <x:f t="shared" si="84"/>
        <x:v>#N/A</x:v>
      </x:c>
      <x:c r="AB411" s="128">
        <x:f t="shared" si="92"/>
        <x:v>0</x:v>
      </x:c>
      <x:c r="AC411" s="165" t="str">
        <x:f t="shared" si="86"/>
        <x:v>0:05</x:v>
      </x:c>
      <x:c r="AD411" s="128" t="s">
        <x:v>2516</x:v>
      </x:c>
      <x:c r="AE411" s="165" t="str">
        <x:f t="shared" si="87"/>
        <x:v>0</x:v>
      </x:c>
      <x:c r="AF411" s="165" t="str">
        <x:f t="shared" si="88"/>
        <x:v>0:00</x:v>
      </x:c>
      <x:c r="AH411" s="163"/>
      <x:c r="AI411" s="162" t="str">
        <x:f t="shared" si="89"/>
        <x:v>RETAIN FILM FOR NEXT SCREENING</x:v>
      </x:c>
      <x:c r="AJ411" s="162" t="str">
        <x:f t="shared" si="90"/>
        <x:v>NEXT SCREENING IS:</x:v>
      </x:c>
      <x:c r="AK411" s="162"/>
      <x:c r="AL411" s="304" t="e">
        <x:f>VLOOKUP($D411,MAIN!$C$2:$BD$1580,11)</x:f>
        <x:v>#N/A</x:v>
      </x:c>
      <x:c r="AM411" s="161" t="e">
        <x:f>VLOOKUP($G411, MAIN!$C$2:$BD$1580,11)</x:f>
        <x:v>#N/A</x:v>
      </x:c>
    </x:row>
    <x:row r="412" spans="1:39" ht="11.25" customHeight="1">
      <x:c r="A412" s="106" t="str">
        <x:f t="shared" si="82"/>
        <x:v xml:space="preserve">  </x:v>
      </x:c>
      <x:c r="B412" s="106" t="str">
        <x:f t="shared" si="83"/>
        <x:v xml:space="preserve">  </x:v>
      </x:c>
      <x:c r="C412" s="106" t="str">
        <x:f t="shared" si="91"/>
        <x:v xml:space="preserve">  </x:v>
      </x:c>
      <x:c r="N412" s="311" t="e">
        <x:f>VLOOKUP($D412,MAIN!$C$2:$BD$1580,12)</x:f>
        <x:v>#N/A</x:v>
      </x:c>
      <x:c r="O412" s="311" t="e">
        <x:f>VLOOKUP($D412,MAIN!$C$2:$BD$114,13)</x:f>
        <x:v>#N/A</x:v>
      </x:c>
      <x:c r="P412" s="312" t="e">
        <x:f>VLOOKUP($D412,MAIN!$C$2:$BD$1580,9)</x:f>
        <x:v>#N/A</x:v>
      </x:c>
      <x:c r="Q412" s="160" t="e">
        <x:f>VLOOKUP($D412,MAIN!$C$2:$BD$1580,4)</x:f>
        <x:v>#N/A</x:v>
      </x:c>
      <x:c r="R412" s="160" t="e">
        <x:f>VLOOKUP($D412,MAIN!$C$2:$BD$1580,18)</x:f>
        <x:v>#N/A</x:v>
      </x:c>
      <x:c r="S412" s="160" t="e">
        <x:f>VLOOKUP($D412,MAIN!$C$2:$BD$1580,5)</x:f>
        <x:v>#N/A</x:v>
      </x:c>
      <x:c r="T412" s="160" t="e">
        <x:f>VLOOKUP($D412,MAIN!$C$2:$BD$114,19)</x:f>
        <x:v>#N/A</x:v>
      </x:c>
      <x:c r="U412" s="160" t="e">
        <x:f>VLOOKUP($D412,MAIN!$C$2:$BD$114,7)</x:f>
        <x:v>#N/A</x:v>
      </x:c>
      <x:c r="V412" s="160" t="e">
        <x:f>VLOOKUP($D412,MAIN!$C$2:$BD$114,8)</x:f>
        <x:v>#N/A</x:v>
      </x:c>
      <x:c r="W412" s="160" t="e">
        <x:f>VLOOKUP($D412,MAIN!$C$2:$BD$114,15)</x:f>
        <x:v>#N/A</x:v>
      </x:c>
      <x:c r="X412" s="160" t="e">
        <x:f>VLOOKUP($D412,MAIN!$C$2:$BD$114,16)</x:f>
        <x:v>#N/A</x:v>
      </x:c>
      <x:c r="Y412" s="160" t="e">
        <x:f>VLOOKUP($D412,MAIN!$C$2:$BD$114,20)</x:f>
        <x:v>#N/A</x:v>
      </x:c>
      <x:c r="Z412" s="164"/>
      <x:c r="AA412" s="306" t="e">
        <x:f t="shared" si="84"/>
        <x:v>#N/A</x:v>
      </x:c>
      <x:c r="AB412" s="128">
        <x:f t="shared" si="92"/>
        <x:v>0</x:v>
      </x:c>
      <x:c r="AC412" s="165" t="str">
        <x:f t="shared" si="86"/>
        <x:v>0:05</x:v>
      </x:c>
      <x:c r="AD412" s="128" t="s">
        <x:v>2516</x:v>
      </x:c>
      <x:c r="AE412" s="165" t="str">
        <x:f t="shared" si="87"/>
        <x:v>0</x:v>
      </x:c>
      <x:c r="AF412" s="165" t="str">
        <x:f t="shared" si="88"/>
        <x:v>0:00</x:v>
      </x:c>
      <x:c r="AH412" s="163"/>
      <x:c r="AI412" s="162" t="str">
        <x:f t="shared" si="89"/>
        <x:v>RETAIN FILM FOR NEXT SCREENING</x:v>
      </x:c>
      <x:c r="AJ412" s="162" t="str">
        <x:f t="shared" si="90"/>
        <x:v>NEXT SCREENING IS:</x:v>
      </x:c>
      <x:c r="AK412" s="162"/>
      <x:c r="AL412" s="304" t="e">
        <x:f>VLOOKUP($D412,MAIN!$C$2:$BD$1580,11)</x:f>
        <x:v>#N/A</x:v>
      </x:c>
      <x:c r="AM412" s="161" t="e">
        <x:f>VLOOKUP($G412, MAIN!$C$2:$BD$1580,11)</x:f>
        <x:v>#N/A</x:v>
      </x:c>
    </x:row>
    <x:row r="413" spans="1:39" ht="11.25" customHeight="1">
      <x:c r="A413" s="106" t="str">
        <x:f t="shared" si="82"/>
        <x:v xml:space="preserve">  </x:v>
      </x:c>
      <x:c r="B413" s="106" t="str">
        <x:f t="shared" si="83"/>
        <x:v xml:space="preserve">  </x:v>
      </x:c>
      <x:c r="C413" s="106" t="str">
        <x:f t="shared" si="91"/>
        <x:v xml:space="preserve">  </x:v>
      </x:c>
      <x:c r="N413" s="311" t="e">
        <x:f>VLOOKUP($D413,MAIN!$C$2:$BD$1580,12)</x:f>
        <x:v>#N/A</x:v>
      </x:c>
      <x:c r="O413" s="311" t="e">
        <x:f>VLOOKUP($D413,MAIN!$C$2:$BD$114,13)</x:f>
        <x:v>#N/A</x:v>
      </x:c>
      <x:c r="P413" s="312" t="e">
        <x:f>VLOOKUP($D413,MAIN!$C$2:$BD$1580,9)</x:f>
        <x:v>#N/A</x:v>
      </x:c>
      <x:c r="Q413" s="160" t="e">
        <x:f>VLOOKUP($D413,MAIN!$C$2:$BD$1580,4)</x:f>
        <x:v>#N/A</x:v>
      </x:c>
      <x:c r="R413" s="160" t="e">
        <x:f>VLOOKUP($D413,MAIN!$C$2:$BD$1580,18)</x:f>
        <x:v>#N/A</x:v>
      </x:c>
      <x:c r="S413" s="160" t="e">
        <x:f>VLOOKUP($D413,MAIN!$C$2:$BD$1580,5)</x:f>
        <x:v>#N/A</x:v>
      </x:c>
      <x:c r="T413" s="160" t="e">
        <x:f>VLOOKUP($D413,MAIN!$C$2:$BD$114,19)</x:f>
        <x:v>#N/A</x:v>
      </x:c>
      <x:c r="U413" s="160" t="e">
        <x:f>VLOOKUP($D413,MAIN!$C$2:$BD$114,7)</x:f>
        <x:v>#N/A</x:v>
      </x:c>
      <x:c r="V413" s="160" t="e">
        <x:f>VLOOKUP($D413,MAIN!$C$2:$BD$114,8)</x:f>
        <x:v>#N/A</x:v>
      </x:c>
      <x:c r="W413" s="160" t="e">
        <x:f>VLOOKUP($D413,MAIN!$C$2:$BD$114,15)</x:f>
        <x:v>#N/A</x:v>
      </x:c>
      <x:c r="X413" s="160" t="e">
        <x:f>VLOOKUP($D413,MAIN!$C$2:$BD$114,16)</x:f>
        <x:v>#N/A</x:v>
      </x:c>
      <x:c r="Y413" s="160" t="e">
        <x:f>VLOOKUP($D413,MAIN!$C$2:$BD$114,20)</x:f>
        <x:v>#N/A</x:v>
      </x:c>
      <x:c r="Z413" s="164"/>
      <x:c r="AA413" s="306" t="e">
        <x:f t="shared" si="84"/>
        <x:v>#N/A</x:v>
      </x:c>
      <x:c r="AB413" s="128">
        <x:f t="shared" si="92"/>
        <x:v>0</x:v>
      </x:c>
      <x:c r="AC413" s="165" t="str">
        <x:f t="shared" si="86"/>
        <x:v>0:05</x:v>
      </x:c>
      <x:c r="AD413" s="128" t="s">
        <x:v>2516</x:v>
      </x:c>
      <x:c r="AE413" s="165" t="str">
        <x:f t="shared" si="87"/>
        <x:v>0</x:v>
      </x:c>
      <x:c r="AF413" s="165" t="str">
        <x:f t="shared" si="88"/>
        <x:v>0:00</x:v>
      </x:c>
      <x:c r="AH413" s="163"/>
      <x:c r="AI413" s="162" t="e">
        <x:f>IF((G413="INWARDS"),"",IF((G413="OUTWARDS"),"",IF((L413=#REF!)*AND(M413=#REF!),"RETAIN FILM FOR NEXT SCREENING",IF((L413=#REF!)*AND(M413&lt;&gt;#REF!),"INTERNAL TRANSFER TO:","REQUIRED NEXT AT:"))))</x:f>
        <x:v>#REF!</x:v>
      </x:c>
      <x:c r="AJ413" s="162" t="e">
        <x:f t="shared" si="90"/>
        <x:v>#REF!</x:v>
      </x:c>
      <x:c r="AK413" s="162"/>
      <x:c r="AL413" s="304" t="e">
        <x:f>VLOOKUP($D413,MAIN!$C$2:$BD$1580,11)</x:f>
        <x:v>#N/A</x:v>
      </x:c>
      <x:c r="AM413" s="161" t="e">
        <x:f>VLOOKUP($G413, MAIN!$C$2:$BD$1580,11)</x:f>
        <x:v>#N/A</x:v>
      </x:c>
    </x:row>
    <x:row r="457" spans="1:32">
      <x:c r="A457" s="106" t="str">
        <x:f>D457&amp;" "&amp;I457&amp;" "&amp;J457</x:f>
        <x:v xml:space="preserve">  </x:v>
      </x:c>
      <x:c r="B457" s="106" t="str">
        <x:f>J457&amp;" "&amp;I457&amp;" "&amp;L457</x:f>
        <x:v xml:space="preserve">  </x:v>
      </x:c>
      <x:c r="N457" s="311" t="e">
        <x:f>VLOOKUP($D457,MAIN!$C$2:$BD$1580,12)</x:f>
        <x:v>#N/A</x:v>
      </x:c>
      <x:c r="AC457" s="165" t="str">
        <x:f>IF(AB457&lt;&gt;"N/A","0:05","0:00")</x:f>
        <x:v>0:05</x:v>
      </x:c>
      <x:c r="AD457" s="128" t="s">
        <x:v>2516</x:v>
      </x:c>
      <x:c r="AE457" s="165" t="str">
        <x:f>IF(F457="INTRO + 30 MIN Q &amp; A","0:30",IF(F457="INTRO + 40 MIN Q&amp; A","0:40","0"))</x:f>
        <x:v>0</x:v>
      </x:c>
      <x:c r="AF457" s="165" t="str">
        <x:f>IF(F457="12 MIN INTERMISSION","0:12",IF(F457="15 MIN INTERMISSION","0:15","0:00"))</x:f>
        <x:v>0:00</x:v>
      </x:c>
    </x:row>
    <x:row r="458" spans="1:32">
      <x:c r="N458" s="311" t="e">
        <x:f>VLOOKUP($D458,MAIN!$C$2:$BD$1580,12)</x:f>
        <x:v>#N/A</x:v>
      </x:c>
    </x:row>
  </x:sheetData>
  <x:autoFilter ref="A1:Y458"/>
  <x:customSheetViews>
    <x:customSheetView guid="{6F344616-2FDB-11DA-9788-000A95D919B0}" zeroValues="0" showAutoFilter="1">
      <x:selection activeCell="M17" sqref="M17"/>
      <x:pageMargins left="0.75" right="0.75" top="1" bottom="1" header="0.5" footer="0.5"/>
      <x:pageSetup paperSize="9" scale="74" orientation="landscape"/>
      <x:headerFooter alignWithMargins="0"/>
      <x:autoFilter ref="B1:IV1"/>
    </x:customSheetView>
    <x:customSheetView guid="{9D33DCA0-A8CB-42D8-B99B-E4F998869D98}" filter="1" showAutoFilter="1" showRuler="0" topLeftCell="A235">
      <x:selection activeCell="D2474" sqref="D2474"/>
      <x:pageMargins left="0.75" right="0.75" top="1" bottom="1" header="0.5" footer="0.5"/>
      <x:pageSetup paperSize="9" scale="74" orientation="landscape"/>
      <x:headerFooter alignWithMargins="0"/>
    </x:customSheetView>
    <x:customSheetView guid="{2184AA07-EB65-4A05-BA11-99B741B94815}" zeroValues="0" showAutoFilter="1" showRuler="0">
      <x:pane ySplit="1" topLeftCell="A1564" activePane="bottomLeft"/>
      <x:selection pane="bottomLeft" activeCell="H1606" sqref="H1606"/>
      <x:pageMargins left="0.75" right="0.75" top="1" bottom="1" header="0.5" footer="0.5"/>
      <x:pageSetup paperSize="9" scale="74" orientation="landscape"/>
      <x:headerFooter alignWithMargins="0"/>
    </x:customSheetView>
  </x:customSheetViews>
  <x:phoneticPr fontId="21" type="noConversion"/>
  <x:dataValidations count="1">
    <x:dataValidation type="list" allowBlank="1" showInputMessage="1" showErrorMessage="1" sqref="E457:G65491 F44:F45 F42 F38:F40 AG457:AG65491 F3:G34 E1:G2 E46:G413 AG1:AG3 AG46:AG413 D1:D413 D457:D65536">
      <x:formula1>films11</x:formula1>
    </x:dataValidation>
  </x:dataValidations>
  <x:pageMargins left="0.75" right="0.75" top="1" bottom="1" header="0.5" footer="0.5"/>
  <x:pageSetup paperSize="9" scale="74" orientation="landscape"/>
  <x:headerFooter alignWithMargins="0"/>
</x: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317"/>
  <sheetViews>
    <sheetView showZeros="0" zoomScaleNormal="100" workbookViewId="0">
      <selection activeCell="A2" sqref="A2:R62"/>
    </sheetView>
  </sheetViews>
  <sheetFormatPr defaultColWidth="11" defaultRowHeight="12.75"/>
  <cols>
    <col min="1" max="1" width="11.375" style="324" customWidth="1"/>
    <col min="2" max="2" width="10.125" style="27" bestFit="1" customWidth="1"/>
    <col min="3" max="3" width="37.125" style="27" bestFit="1" customWidth="1"/>
    <col min="4" max="4" width="18.875" style="27" hidden="1" customWidth="1"/>
    <col min="5" max="5" width="12.875" style="27" bestFit="1" customWidth="1"/>
    <col min="6" max="6" width="17.125" style="27" customWidth="1"/>
    <col min="7" max="7" width="21.125" style="27" bestFit="1" customWidth="1"/>
    <col min="8" max="8" width="15.375" style="27" bestFit="1" customWidth="1"/>
    <col min="9" max="9" width="18.125" style="27" bestFit="1" customWidth="1"/>
    <col min="10" max="10" width="7.5" style="27" hidden="1" customWidth="1"/>
    <col min="11" max="11" width="8.125" style="27" hidden="1" customWidth="1"/>
    <col min="12" max="12" width="12.625" style="340" bestFit="1" customWidth="1"/>
    <col min="13" max="13" width="11.625" style="340" bestFit="1" customWidth="1"/>
    <col min="14" max="14" width="12.625" style="343" bestFit="1" customWidth="1"/>
    <col min="15" max="15" width="9.125" style="343" bestFit="1" customWidth="1"/>
    <col min="16" max="16" width="9.625" style="27" bestFit="1" customWidth="1"/>
    <col min="17" max="17" width="13.125" style="27" customWidth="1"/>
    <col min="18" max="18" width="14.375" style="27" bestFit="1" customWidth="1"/>
    <col min="19" max="19" width="8.5" style="27" hidden="1" customWidth="1"/>
    <col min="20" max="20" width="6.625" style="27" hidden="1" customWidth="1"/>
    <col min="21" max="21" width="3.875" style="27" hidden="1" customWidth="1"/>
    <col min="22" max="22" width="51.5" style="27" hidden="1" customWidth="1"/>
    <col min="23" max="23" width="5" style="27" hidden="1" customWidth="1"/>
    <col min="24" max="24" width="9.125" style="27" hidden="1" customWidth="1"/>
    <col min="25" max="25" width="14.5" style="27" hidden="1" customWidth="1"/>
    <col min="26" max="26" width="8" style="27" hidden="1" customWidth="1"/>
    <col min="27" max="27" width="18.125" style="27" hidden="1" customWidth="1"/>
    <col min="28" max="28" width="9.125" style="27" hidden="1" customWidth="1"/>
    <col min="29" max="29" width="22.625" style="27" hidden="1" customWidth="1"/>
    <col min="30" max="30" width="67" style="27" hidden="1" customWidth="1"/>
    <col min="31" max="31" width="0" style="27" hidden="1" customWidth="1"/>
    <col min="32" max="32" width="16" style="27" hidden="1" customWidth="1"/>
    <col min="33" max="33" width="23.625" style="27" hidden="1" customWidth="1"/>
    <col min="34" max="34" width="4.875" style="27" hidden="1" customWidth="1"/>
    <col min="35" max="35" width="11" style="27" hidden="1" customWidth="1"/>
    <col min="36" max="36" width="22.125" style="27" hidden="1" customWidth="1"/>
    <col min="37" max="37" width="0" style="27" hidden="1" customWidth="1"/>
    <col min="38" max="38" width="14.625" style="27" hidden="1" customWidth="1"/>
    <col min="39" max="39" width="27.625" style="27" hidden="1" customWidth="1"/>
    <col min="40" max="40" width="20.5" style="27" hidden="1" customWidth="1"/>
    <col min="41" max="41" width="0" style="27" hidden="1" customWidth="1"/>
    <col min="42" max="42" width="11" style="276" customWidth="1"/>
    <col min="43" max="43" width="19.625" style="27" hidden="1" customWidth="1"/>
    <col min="44" max="44" width="15.5" style="27" hidden="1" customWidth="1"/>
    <col min="45" max="16384" width="11" style="27"/>
  </cols>
  <sheetData>
    <row r="1" spans="1:255" s="332" customFormat="1" ht="96">
      <c r="A1" s="323" t="str">
        <f>'SCREENING INFO'!I1</f>
        <v>DATE</v>
      </c>
      <c r="B1" s="332" t="str">
        <f>'SCREENING INFO'!J1</f>
        <v>START TIME</v>
      </c>
      <c r="C1" s="332" t="s">
        <v>5597</v>
      </c>
      <c r="D1" s="333" t="str">
        <f>'SCREENING INFO'!E1</f>
        <v>ALTERNATIVE TITLE</v>
      </c>
      <c r="E1" s="332" t="s">
        <v>5601</v>
      </c>
      <c r="F1" s="332" t="s">
        <v>5598</v>
      </c>
      <c r="G1" s="332" t="s">
        <v>5602</v>
      </c>
      <c r="H1" s="332" t="s">
        <v>5603</v>
      </c>
      <c r="I1" s="332" t="s">
        <v>5599</v>
      </c>
      <c r="J1" s="333" t="str">
        <f>'SCREENING INFO'!G1</f>
        <v>SHORT</v>
      </c>
      <c r="K1" s="333" t="str">
        <f>'SCREENING INFO'!H1</f>
        <v>DAY</v>
      </c>
      <c r="L1" s="334" t="s">
        <v>5600</v>
      </c>
      <c r="M1" s="334" t="s">
        <v>5594</v>
      </c>
      <c r="N1" s="341" t="s">
        <v>5595</v>
      </c>
      <c r="O1" s="341" t="s">
        <v>5596</v>
      </c>
      <c r="P1" s="332" t="str">
        <f>'SCREENING INFO'!AA1</f>
        <v>APPROX END TIME</v>
      </c>
      <c r="Q1" s="332" t="str">
        <f>'SCREENING INFO'!L1</f>
        <v>VENUE</v>
      </c>
      <c r="R1" s="332" t="str">
        <f>'SCREENING INFO'!M1</f>
        <v>CITY</v>
      </c>
      <c r="S1" s="332" t="str">
        <f>'SCREENING INFO'!N1</f>
        <v>FORMAT</v>
      </c>
      <c r="T1" s="332" t="str">
        <f>'SCREENING INFO'!O1</f>
        <v>RATIO</v>
      </c>
      <c r="U1" s="332" t="str">
        <f>'SCREENING INFO'!P1</f>
        <v>R/TIME</v>
      </c>
      <c r="V1" s="332" t="str">
        <f>'SCREENING INFO'!Q1</f>
        <v>CPL NUMBER</v>
      </c>
      <c r="W1" s="332" t="str">
        <f>'SCREENING INFO'!R1</f>
        <v>KDM</v>
      </c>
      <c r="X1" s="332" t="str">
        <f>'SCREENING INFO'!S1</f>
        <v>FILE SIZE</v>
      </c>
      <c r="Y1" s="332" t="str">
        <f>'SCREENING INFO'!T1</f>
        <v>OFFSET CREDITS</v>
      </c>
      <c r="Z1" s="332" t="str">
        <f>'SCREENING INFO'!U1</f>
        <v>LANGUAGE</v>
      </c>
      <c r="AA1" s="332" t="str">
        <f>'SCREENING INFO'!V1</f>
        <v>SUBTITILES</v>
      </c>
      <c r="AB1" s="332" t="str">
        <f>'SCREENING INFO'!W1</f>
        <v>COLOUR</v>
      </c>
      <c r="AC1" s="332" t="str">
        <f>'SCREENING INFO'!X1</f>
        <v>SOUND</v>
      </c>
      <c r="AD1" s="332" t="str">
        <f>'SCREENING INFO'!Y1</f>
        <v>NOTES</v>
      </c>
      <c r="AE1" s="333">
        <f>'SCREENING INFO'!Z1</f>
        <v>0</v>
      </c>
      <c r="AF1" s="333" t="str">
        <f>'SCREENING INFO'!AB1</f>
        <v>INTRODUCTIONS</v>
      </c>
      <c r="AG1" s="333" t="str">
        <f>'SCREENING INFO'!AC1</f>
        <v>INTRO TIME ALLOWANCE</v>
      </c>
      <c r="AH1" s="333" t="str">
        <f>'SCREENING INFO'!AD1</f>
        <v>Q/A</v>
      </c>
      <c r="AI1" s="333" t="str">
        <f>'SCREENING INFO'!AE1</f>
        <v>Q &amp; A TIME</v>
      </c>
      <c r="AK1" s="333">
        <f>'SCREENING INFO'!AG1</f>
        <v>0</v>
      </c>
      <c r="AL1" s="333">
        <f>'SCREENING INFO'!AH1</f>
        <v>0</v>
      </c>
      <c r="AM1" s="333" t="str">
        <f>'SCREENING INFO'!AI1</f>
        <v>DESPATCH INFO</v>
      </c>
      <c r="AN1" s="333" t="str">
        <f>'SCREENING INFO'!AJ1</f>
        <v>REQUIRED FOR</v>
      </c>
      <c r="AO1" s="332">
        <f>'SCREENING INFO'!AK1</f>
        <v>0</v>
      </c>
      <c r="AS1" s="332">
        <f>'SCREENING INFO'!AT1</f>
        <v>0</v>
      </c>
      <c r="AT1" s="332">
        <f>'SCREENING INFO'!AU1</f>
        <v>0</v>
      </c>
      <c r="AU1" s="332">
        <f>'SCREENING INFO'!AV1</f>
        <v>0</v>
      </c>
      <c r="AV1" s="332">
        <f>'SCREENING INFO'!AW1</f>
        <v>0</v>
      </c>
      <c r="AW1" s="332">
        <f>'SCREENING INFO'!AX1</f>
        <v>0</v>
      </c>
      <c r="AX1" s="332">
        <f>'SCREENING INFO'!AY1</f>
        <v>0</v>
      </c>
      <c r="AY1" s="332">
        <f>'SCREENING INFO'!AZ1</f>
        <v>0</v>
      </c>
      <c r="AZ1" s="332">
        <f>'SCREENING INFO'!BA1</f>
        <v>0</v>
      </c>
      <c r="BA1" s="332">
        <f>'SCREENING INFO'!BB1</f>
        <v>0</v>
      </c>
      <c r="BB1" s="332">
        <f>'SCREENING INFO'!BC1</f>
        <v>0</v>
      </c>
      <c r="BC1" s="332">
        <f>'SCREENING INFO'!BD1</f>
        <v>0</v>
      </c>
      <c r="BD1" s="332">
        <f>'SCREENING INFO'!BE1</f>
        <v>0</v>
      </c>
      <c r="BE1" s="332">
        <f>'SCREENING INFO'!BF1</f>
        <v>0</v>
      </c>
      <c r="BF1" s="332">
        <f>'SCREENING INFO'!BG1</f>
        <v>0</v>
      </c>
      <c r="BG1" s="332">
        <f>'SCREENING INFO'!BH1</f>
        <v>0</v>
      </c>
      <c r="BH1" s="332">
        <f>'SCREENING INFO'!BI1</f>
        <v>0</v>
      </c>
      <c r="BI1" s="332">
        <f>'SCREENING INFO'!BJ1</f>
        <v>0</v>
      </c>
      <c r="BJ1" s="332">
        <f>'SCREENING INFO'!BK1</f>
        <v>0</v>
      </c>
      <c r="BK1" s="332">
        <f>'SCREENING INFO'!BL1</f>
        <v>0</v>
      </c>
      <c r="BL1" s="332">
        <f>'SCREENING INFO'!BM1</f>
        <v>0</v>
      </c>
      <c r="BM1" s="332">
        <f>'SCREENING INFO'!BN1</f>
        <v>0</v>
      </c>
      <c r="BN1" s="332">
        <f>'SCREENING INFO'!BO1</f>
        <v>0</v>
      </c>
      <c r="BO1" s="332">
        <f>'SCREENING INFO'!BP1</f>
        <v>0</v>
      </c>
      <c r="BP1" s="332">
        <f>'SCREENING INFO'!BQ1</f>
        <v>0</v>
      </c>
      <c r="BQ1" s="332">
        <f>'SCREENING INFO'!BR1</f>
        <v>0</v>
      </c>
      <c r="BR1" s="332">
        <f>'SCREENING INFO'!BS1</f>
        <v>0</v>
      </c>
      <c r="BS1" s="332">
        <f>'SCREENING INFO'!BT1</f>
        <v>0</v>
      </c>
      <c r="BT1" s="332">
        <f>'SCREENING INFO'!BU1</f>
        <v>0</v>
      </c>
      <c r="BU1" s="332">
        <f>'SCREENING INFO'!BV1</f>
        <v>0</v>
      </c>
      <c r="BV1" s="332">
        <f>'SCREENING INFO'!BW1</f>
        <v>0</v>
      </c>
      <c r="BW1" s="332">
        <f>'SCREENING INFO'!BX1</f>
        <v>0</v>
      </c>
      <c r="BX1" s="332">
        <f>'SCREENING INFO'!BY1</f>
        <v>0</v>
      </c>
      <c r="BY1" s="332">
        <f>'SCREENING INFO'!BZ1</f>
        <v>0</v>
      </c>
      <c r="BZ1" s="332">
        <f>'SCREENING INFO'!CA1</f>
        <v>0</v>
      </c>
      <c r="CA1" s="332">
        <f>'SCREENING INFO'!CB1</f>
        <v>0</v>
      </c>
      <c r="CB1" s="332">
        <f>'SCREENING INFO'!CC1</f>
        <v>0</v>
      </c>
      <c r="CC1" s="332">
        <f>'SCREENING INFO'!CD1</f>
        <v>0</v>
      </c>
      <c r="CD1" s="332">
        <f>'SCREENING INFO'!CE1</f>
        <v>0</v>
      </c>
      <c r="CE1" s="332">
        <f>'SCREENING INFO'!CF1</f>
        <v>0</v>
      </c>
      <c r="CF1" s="332">
        <f>'SCREENING INFO'!CG1</f>
        <v>0</v>
      </c>
      <c r="CG1" s="332">
        <f>'SCREENING INFO'!CH1</f>
        <v>0</v>
      </c>
      <c r="CH1" s="332">
        <f>'SCREENING INFO'!CI1</f>
        <v>0</v>
      </c>
      <c r="CI1" s="332">
        <f>'SCREENING INFO'!CJ1</f>
        <v>0</v>
      </c>
      <c r="CJ1" s="332">
        <f>'SCREENING INFO'!CK1</f>
        <v>0</v>
      </c>
      <c r="CK1" s="332">
        <f>'SCREENING INFO'!CL1</f>
        <v>0</v>
      </c>
      <c r="CL1" s="332">
        <f>'SCREENING INFO'!CM1</f>
        <v>0</v>
      </c>
      <c r="CM1" s="332">
        <f>'SCREENING INFO'!CN1</f>
        <v>0</v>
      </c>
      <c r="CN1" s="332">
        <f>'SCREENING INFO'!CO1</f>
        <v>0</v>
      </c>
      <c r="CO1" s="332">
        <f>'SCREENING INFO'!CP1</f>
        <v>0</v>
      </c>
      <c r="CP1" s="332">
        <f>'SCREENING INFO'!CQ1</f>
        <v>0</v>
      </c>
      <c r="CQ1" s="332">
        <f>'SCREENING INFO'!CR1</f>
        <v>0</v>
      </c>
      <c r="CR1" s="332">
        <f>'SCREENING INFO'!CS1</f>
        <v>0</v>
      </c>
      <c r="CS1" s="332">
        <f>'SCREENING INFO'!CT1</f>
        <v>0</v>
      </c>
      <c r="CT1" s="332">
        <f>'SCREENING INFO'!CU1</f>
        <v>0</v>
      </c>
      <c r="CU1" s="332">
        <f>'SCREENING INFO'!CV1</f>
        <v>0</v>
      </c>
      <c r="CV1" s="332">
        <f>'SCREENING INFO'!CW1</f>
        <v>0</v>
      </c>
      <c r="CW1" s="332">
        <f>'SCREENING INFO'!CX1</f>
        <v>0</v>
      </c>
      <c r="CX1" s="332">
        <f>'SCREENING INFO'!CY1</f>
        <v>0</v>
      </c>
      <c r="CY1" s="332">
        <f>'SCREENING INFO'!CZ1</f>
        <v>0</v>
      </c>
      <c r="CZ1" s="332">
        <f>'SCREENING INFO'!DA1</f>
        <v>0</v>
      </c>
      <c r="DA1" s="332">
        <f>'SCREENING INFO'!DB1</f>
        <v>0</v>
      </c>
      <c r="DB1" s="332">
        <f>'SCREENING INFO'!DC1</f>
        <v>0</v>
      </c>
      <c r="DC1" s="332">
        <f>'SCREENING INFO'!DD1</f>
        <v>0</v>
      </c>
      <c r="DD1" s="332">
        <f>'SCREENING INFO'!DE1</f>
        <v>0</v>
      </c>
      <c r="DE1" s="332">
        <f>'SCREENING INFO'!DF1</f>
        <v>0</v>
      </c>
      <c r="DF1" s="332">
        <f>'SCREENING INFO'!DG1</f>
        <v>0</v>
      </c>
      <c r="DG1" s="332">
        <f>'SCREENING INFO'!DH1</f>
        <v>0</v>
      </c>
      <c r="DH1" s="332">
        <f>'SCREENING INFO'!DI1</f>
        <v>0</v>
      </c>
      <c r="DI1" s="332">
        <f>'SCREENING INFO'!DJ1</f>
        <v>0</v>
      </c>
      <c r="DJ1" s="332">
        <f>'SCREENING INFO'!DK1</f>
        <v>0</v>
      </c>
      <c r="DK1" s="332">
        <f>'SCREENING INFO'!DL1</f>
        <v>0</v>
      </c>
      <c r="DL1" s="332">
        <f>'SCREENING INFO'!DM1</f>
        <v>0</v>
      </c>
      <c r="DM1" s="332">
        <f>'SCREENING INFO'!DN1</f>
        <v>0</v>
      </c>
      <c r="DN1" s="332">
        <f>'SCREENING INFO'!DO1</f>
        <v>0</v>
      </c>
      <c r="DO1" s="332">
        <f>'SCREENING INFO'!DP1</f>
        <v>0</v>
      </c>
      <c r="DP1" s="332">
        <f>'SCREENING INFO'!DQ1</f>
        <v>0</v>
      </c>
      <c r="DQ1" s="332">
        <f>'SCREENING INFO'!DR1</f>
        <v>0</v>
      </c>
      <c r="DR1" s="332">
        <f>'SCREENING INFO'!DS1</f>
        <v>0</v>
      </c>
      <c r="DS1" s="332">
        <f>'SCREENING INFO'!DT1</f>
        <v>0</v>
      </c>
      <c r="DT1" s="332">
        <f>'SCREENING INFO'!DU1</f>
        <v>0</v>
      </c>
      <c r="DU1" s="332">
        <f>'SCREENING INFO'!DV1</f>
        <v>0</v>
      </c>
      <c r="DV1" s="332">
        <f>'SCREENING INFO'!DW1</f>
        <v>0</v>
      </c>
      <c r="DW1" s="332">
        <f>'SCREENING INFO'!DX1</f>
        <v>0</v>
      </c>
      <c r="DX1" s="332">
        <f>'SCREENING INFO'!DY1</f>
        <v>0</v>
      </c>
      <c r="DY1" s="332">
        <f>'SCREENING INFO'!DZ1</f>
        <v>0</v>
      </c>
      <c r="DZ1" s="332">
        <f>'SCREENING INFO'!EA1</f>
        <v>0</v>
      </c>
      <c r="EA1" s="332">
        <f>'SCREENING INFO'!EB1</f>
        <v>0</v>
      </c>
      <c r="EB1" s="332">
        <f>'SCREENING INFO'!EC1</f>
        <v>0</v>
      </c>
      <c r="EC1" s="332">
        <f>'SCREENING INFO'!ED1</f>
        <v>0</v>
      </c>
      <c r="ED1" s="332">
        <f>'SCREENING INFO'!EE1</f>
        <v>0</v>
      </c>
      <c r="EE1" s="332">
        <f>'SCREENING INFO'!EF1</f>
        <v>0</v>
      </c>
      <c r="EF1" s="332">
        <f>'SCREENING INFO'!EG1</f>
        <v>0</v>
      </c>
      <c r="EG1" s="332">
        <f>'SCREENING INFO'!EH1</f>
        <v>0</v>
      </c>
      <c r="EH1" s="332">
        <f>'SCREENING INFO'!EI1</f>
        <v>0</v>
      </c>
      <c r="EI1" s="332">
        <f>'SCREENING INFO'!EJ1</f>
        <v>0</v>
      </c>
      <c r="EJ1" s="332">
        <f>'SCREENING INFO'!EK1</f>
        <v>0</v>
      </c>
      <c r="EK1" s="332">
        <f>'SCREENING INFO'!EL1</f>
        <v>0</v>
      </c>
      <c r="EL1" s="332">
        <f>'SCREENING INFO'!EM1</f>
        <v>0</v>
      </c>
      <c r="EM1" s="332">
        <f>'SCREENING INFO'!EN1</f>
        <v>0</v>
      </c>
      <c r="EN1" s="332">
        <f>'SCREENING INFO'!EO1</f>
        <v>0</v>
      </c>
      <c r="EO1" s="332">
        <f>'SCREENING INFO'!EP1</f>
        <v>0</v>
      </c>
      <c r="EP1" s="332">
        <f>'SCREENING INFO'!EQ1</f>
        <v>0</v>
      </c>
      <c r="EQ1" s="332">
        <f>'SCREENING INFO'!ER1</f>
        <v>0</v>
      </c>
      <c r="ER1" s="332">
        <f>'SCREENING INFO'!ES1</f>
        <v>0</v>
      </c>
      <c r="ES1" s="332">
        <f>'SCREENING INFO'!ET1</f>
        <v>0</v>
      </c>
      <c r="ET1" s="332">
        <f>'SCREENING INFO'!EU1</f>
        <v>0</v>
      </c>
      <c r="EU1" s="332">
        <f>'SCREENING INFO'!EV1</f>
        <v>0</v>
      </c>
      <c r="EV1" s="332">
        <f>'SCREENING INFO'!EW1</f>
        <v>0</v>
      </c>
      <c r="EW1" s="332">
        <f>'SCREENING INFO'!EX1</f>
        <v>0</v>
      </c>
      <c r="EX1" s="332">
        <f>'SCREENING INFO'!EY1</f>
        <v>0</v>
      </c>
      <c r="EY1" s="332">
        <f>'SCREENING INFO'!EZ1</f>
        <v>0</v>
      </c>
      <c r="EZ1" s="332">
        <f>'SCREENING INFO'!FA1</f>
        <v>0</v>
      </c>
      <c r="FA1" s="332">
        <f>'SCREENING INFO'!FB1</f>
        <v>0</v>
      </c>
      <c r="FB1" s="332">
        <f>'SCREENING INFO'!FC1</f>
        <v>0</v>
      </c>
      <c r="FC1" s="332">
        <f>'SCREENING INFO'!FD1</f>
        <v>0</v>
      </c>
      <c r="FD1" s="332">
        <f>'SCREENING INFO'!FE1</f>
        <v>0</v>
      </c>
      <c r="FE1" s="332">
        <f>'SCREENING INFO'!FF1</f>
        <v>0</v>
      </c>
      <c r="FF1" s="332">
        <f>'SCREENING INFO'!FG1</f>
        <v>0</v>
      </c>
      <c r="FG1" s="332">
        <f>'SCREENING INFO'!FH1</f>
        <v>0</v>
      </c>
      <c r="FH1" s="332">
        <f>'SCREENING INFO'!FI1</f>
        <v>0</v>
      </c>
      <c r="FI1" s="332">
        <f>'SCREENING INFO'!FJ1</f>
        <v>0</v>
      </c>
      <c r="FJ1" s="332">
        <f>'SCREENING INFO'!FK1</f>
        <v>0</v>
      </c>
      <c r="FK1" s="332">
        <f>'SCREENING INFO'!FL1</f>
        <v>0</v>
      </c>
      <c r="FL1" s="332">
        <f>'SCREENING INFO'!FM1</f>
        <v>0</v>
      </c>
      <c r="FM1" s="332">
        <f>'SCREENING INFO'!FN1</f>
        <v>0</v>
      </c>
      <c r="FN1" s="332">
        <f>'SCREENING INFO'!FO1</f>
        <v>0</v>
      </c>
      <c r="FO1" s="332">
        <f>'SCREENING INFO'!FP1</f>
        <v>0</v>
      </c>
      <c r="FP1" s="332">
        <f>'SCREENING INFO'!FQ1</f>
        <v>0</v>
      </c>
      <c r="FQ1" s="332">
        <f>'SCREENING INFO'!FR1</f>
        <v>0</v>
      </c>
      <c r="FR1" s="332">
        <f>'SCREENING INFO'!FS1</f>
        <v>0</v>
      </c>
      <c r="FS1" s="332">
        <f>'SCREENING INFO'!FT1</f>
        <v>0</v>
      </c>
      <c r="FT1" s="332">
        <f>'SCREENING INFO'!FU1</f>
        <v>0</v>
      </c>
      <c r="FU1" s="332">
        <f>'SCREENING INFO'!FV1</f>
        <v>0</v>
      </c>
      <c r="FV1" s="332">
        <f>'SCREENING INFO'!FW1</f>
        <v>0</v>
      </c>
      <c r="FW1" s="332">
        <f>'SCREENING INFO'!FX1</f>
        <v>0</v>
      </c>
      <c r="FX1" s="332">
        <f>'SCREENING INFO'!FY1</f>
        <v>0</v>
      </c>
      <c r="FY1" s="332">
        <f>'SCREENING INFO'!FZ1</f>
        <v>0</v>
      </c>
      <c r="FZ1" s="332">
        <f>'SCREENING INFO'!GA1</f>
        <v>0</v>
      </c>
      <c r="GA1" s="332">
        <f>'SCREENING INFO'!GB1</f>
        <v>0</v>
      </c>
      <c r="GB1" s="332">
        <f>'SCREENING INFO'!GC1</f>
        <v>0</v>
      </c>
      <c r="GC1" s="332">
        <f>'SCREENING INFO'!GD1</f>
        <v>0</v>
      </c>
      <c r="GD1" s="332">
        <f>'SCREENING INFO'!GE1</f>
        <v>0</v>
      </c>
      <c r="GE1" s="332">
        <f>'SCREENING INFO'!GF1</f>
        <v>0</v>
      </c>
      <c r="GF1" s="332">
        <f>'SCREENING INFO'!GG1</f>
        <v>0</v>
      </c>
      <c r="GG1" s="332">
        <f>'SCREENING INFO'!GH1</f>
        <v>0</v>
      </c>
      <c r="GH1" s="332">
        <f>'SCREENING INFO'!GI1</f>
        <v>0</v>
      </c>
      <c r="GI1" s="332">
        <f>'SCREENING INFO'!GJ1</f>
        <v>0</v>
      </c>
      <c r="GJ1" s="332">
        <f>'SCREENING INFO'!GK1</f>
        <v>0</v>
      </c>
      <c r="GK1" s="332">
        <f>'SCREENING INFO'!GL1</f>
        <v>0</v>
      </c>
      <c r="GL1" s="332">
        <f>'SCREENING INFO'!GM1</f>
        <v>0</v>
      </c>
      <c r="GM1" s="332">
        <f>'SCREENING INFO'!GN1</f>
        <v>0</v>
      </c>
      <c r="GN1" s="332">
        <f>'SCREENING INFO'!GO1</f>
        <v>0</v>
      </c>
      <c r="GO1" s="332">
        <f>'SCREENING INFO'!GP1</f>
        <v>0</v>
      </c>
      <c r="GP1" s="332">
        <f>'SCREENING INFO'!GQ1</f>
        <v>0</v>
      </c>
      <c r="GQ1" s="332">
        <f>'SCREENING INFO'!GR1</f>
        <v>0</v>
      </c>
      <c r="GR1" s="332">
        <f>'SCREENING INFO'!GS1</f>
        <v>0</v>
      </c>
      <c r="GS1" s="332">
        <f>'SCREENING INFO'!GT1</f>
        <v>0</v>
      </c>
      <c r="GT1" s="332">
        <f>'SCREENING INFO'!GU1</f>
        <v>0</v>
      </c>
      <c r="GU1" s="332">
        <f>'SCREENING INFO'!GV1</f>
        <v>0</v>
      </c>
      <c r="GV1" s="332">
        <f>'SCREENING INFO'!GW1</f>
        <v>0</v>
      </c>
      <c r="GW1" s="332">
        <f>'SCREENING INFO'!GX1</f>
        <v>0</v>
      </c>
      <c r="GX1" s="332">
        <f>'SCREENING INFO'!GY1</f>
        <v>0</v>
      </c>
      <c r="GY1" s="332">
        <f>'SCREENING INFO'!GZ1</f>
        <v>0</v>
      </c>
      <c r="GZ1" s="332">
        <f>'SCREENING INFO'!HA1</f>
        <v>0</v>
      </c>
      <c r="HA1" s="332">
        <f>'SCREENING INFO'!HB1</f>
        <v>0</v>
      </c>
      <c r="HB1" s="332">
        <f>'SCREENING INFO'!HC1</f>
        <v>0</v>
      </c>
      <c r="HC1" s="332">
        <f>'SCREENING INFO'!HD1</f>
        <v>0</v>
      </c>
      <c r="HD1" s="332">
        <f>'SCREENING INFO'!HE1</f>
        <v>0</v>
      </c>
      <c r="HE1" s="332">
        <f>'SCREENING INFO'!HF1</f>
        <v>0</v>
      </c>
      <c r="HF1" s="332">
        <f>'SCREENING INFO'!HG1</f>
        <v>0</v>
      </c>
      <c r="HG1" s="332">
        <f>'SCREENING INFO'!HH1</f>
        <v>0</v>
      </c>
      <c r="HH1" s="332">
        <f>'SCREENING INFO'!HI1</f>
        <v>0</v>
      </c>
      <c r="HI1" s="332">
        <f>'SCREENING INFO'!HJ1</f>
        <v>0</v>
      </c>
      <c r="HJ1" s="332">
        <f>'SCREENING INFO'!HK1</f>
        <v>0</v>
      </c>
      <c r="HK1" s="332">
        <f>'SCREENING INFO'!HL1</f>
        <v>0</v>
      </c>
      <c r="HL1" s="332">
        <f>'SCREENING INFO'!HM1</f>
        <v>0</v>
      </c>
      <c r="HM1" s="332">
        <f>'SCREENING INFO'!HN1</f>
        <v>0</v>
      </c>
      <c r="HN1" s="332">
        <f>'SCREENING INFO'!HO1</f>
        <v>0</v>
      </c>
      <c r="HO1" s="332">
        <f>'SCREENING INFO'!HP1</f>
        <v>0</v>
      </c>
      <c r="HP1" s="332">
        <f>'SCREENING INFO'!HQ1</f>
        <v>0</v>
      </c>
      <c r="HQ1" s="332">
        <f>'SCREENING INFO'!HR1</f>
        <v>0</v>
      </c>
      <c r="HR1" s="332">
        <f>'SCREENING INFO'!HS1</f>
        <v>0</v>
      </c>
      <c r="HS1" s="332">
        <f>'SCREENING INFO'!HT1</f>
        <v>0</v>
      </c>
      <c r="HT1" s="332">
        <f>'SCREENING INFO'!HU1</f>
        <v>0</v>
      </c>
      <c r="HU1" s="332">
        <f>'SCREENING INFO'!HV1</f>
        <v>0</v>
      </c>
      <c r="HV1" s="332">
        <f>'SCREENING INFO'!HW1</f>
        <v>0</v>
      </c>
      <c r="HW1" s="332">
        <f>'SCREENING INFO'!HX1</f>
        <v>0</v>
      </c>
      <c r="HX1" s="332">
        <f>'SCREENING INFO'!HY1</f>
        <v>0</v>
      </c>
      <c r="HY1" s="332">
        <f>'SCREENING INFO'!HZ1</f>
        <v>0</v>
      </c>
      <c r="HZ1" s="332">
        <f>'SCREENING INFO'!IA1</f>
        <v>0</v>
      </c>
      <c r="IA1" s="332">
        <f>'SCREENING INFO'!IB1</f>
        <v>0</v>
      </c>
      <c r="IB1" s="332">
        <f>'SCREENING INFO'!IC1</f>
        <v>0</v>
      </c>
      <c r="IC1" s="332">
        <f>'SCREENING INFO'!ID1</f>
        <v>0</v>
      </c>
      <c r="ID1" s="332">
        <f>'SCREENING INFO'!IE1</f>
        <v>0</v>
      </c>
      <c r="IE1" s="332">
        <f>'SCREENING INFO'!IF1</f>
        <v>0</v>
      </c>
      <c r="IF1" s="332">
        <f>'SCREENING INFO'!IG1</f>
        <v>0</v>
      </c>
      <c r="IG1" s="332">
        <f>'SCREENING INFO'!IH1</f>
        <v>0</v>
      </c>
      <c r="IH1" s="332">
        <f>'SCREENING INFO'!II1</f>
        <v>0</v>
      </c>
      <c r="II1" s="332">
        <f>'SCREENING INFO'!IJ1</f>
        <v>0</v>
      </c>
      <c r="IJ1" s="332">
        <f>'SCREENING INFO'!IK1</f>
        <v>0</v>
      </c>
      <c r="IK1" s="332">
        <f>'SCREENING INFO'!IL1</f>
        <v>0</v>
      </c>
      <c r="IL1" s="332">
        <f>'SCREENING INFO'!IM1</f>
        <v>0</v>
      </c>
      <c r="IM1" s="332">
        <f>'SCREENING INFO'!IN1</f>
        <v>0</v>
      </c>
      <c r="IN1" s="332">
        <f>'SCREENING INFO'!IO1</f>
        <v>0</v>
      </c>
      <c r="IO1" s="332">
        <f>'SCREENING INFO'!IP1</f>
        <v>0</v>
      </c>
      <c r="IP1" s="332">
        <f>'SCREENING INFO'!IQ1</f>
        <v>0</v>
      </c>
      <c r="IQ1" s="332">
        <f>'SCREENING INFO'!IR1</f>
        <v>0</v>
      </c>
      <c r="IR1" s="332">
        <f>'SCREENING INFO'!IS1</f>
        <v>0</v>
      </c>
      <c r="IS1" s="332">
        <f>'SCREENING INFO'!IT1</f>
        <v>0</v>
      </c>
      <c r="IT1" s="332">
        <f>'SCREENING INFO'!IU1</f>
        <v>0</v>
      </c>
      <c r="IU1" s="332">
        <f>'SCREENING INFO'!IV1</f>
        <v>0</v>
      </c>
    </row>
    <row r="2" spans="1:255" s="335" customFormat="1" ht="11.25" customHeight="1">
      <c r="A2" s="351">
        <f>'SCREENING INFO'!I2</f>
        <v>43132</v>
      </c>
      <c r="B2" s="280">
        <f>'SCREENING INFO'!J2</f>
        <v>0.63541666666666663</v>
      </c>
      <c r="C2" s="130" t="str">
        <f>'SCREENING INFO'!D2</f>
        <v>Test</v>
      </c>
      <c r="D2" s="130">
        <f>'SCREENING INFO'!E3</f>
        <v>0</v>
      </c>
      <c r="E2" s="130" t="str">
        <f>VLOOKUP($C2,MAIN!$C$2:$BD$79,12)</f>
        <v>DCP</v>
      </c>
      <c r="F2" s="130" t="str">
        <f>'SCREENING INFO'!G2</f>
        <v>NO SHORT</v>
      </c>
      <c r="G2" s="130"/>
      <c r="H2" s="130"/>
      <c r="I2" s="130" t="str">
        <f>'SCREENING INFO'!F2</f>
        <v>N/A</v>
      </c>
      <c r="J2" s="130" t="str">
        <f>'SCREENING INFO'!G3</f>
        <v>NO SHORT</v>
      </c>
      <c r="K2" s="152" t="str">
        <f>'SCREENING INFO'!H3</f>
        <v>Thursday</v>
      </c>
      <c r="L2" s="318" t="str">
        <f>'SCREENING INFO'!AC2</f>
        <v>0:00</v>
      </c>
      <c r="M2" s="318">
        <f>VLOOKUP($F2,MAIN!$C$2:$BD$80,9)</f>
        <v>0</v>
      </c>
      <c r="N2" s="342">
        <f>VLOOKUP($C2,MAIN!$C$2:$BD$280,9)</f>
        <v>86</v>
      </c>
      <c r="O2" s="342" t="str">
        <f>'SCREENING INFO'!AE2</f>
        <v>0</v>
      </c>
      <c r="P2" s="322">
        <f>'SCREENING INFO'!AA2</f>
        <v>0.69513888888888886</v>
      </c>
      <c r="Q2" s="335" t="str">
        <f>'SCREENING INFO'!L2</f>
        <v>ACADEMY</v>
      </c>
      <c r="R2" s="335" t="str">
        <f>'SCREENING INFO'!M2</f>
        <v>AUCKLAND</v>
      </c>
      <c r="S2" s="317" t="str">
        <f>'SCREENING INFO'!N3</f>
        <v>DCP</v>
      </c>
      <c r="T2" s="317">
        <f>'SCREENING INFO'!O3</f>
        <v>0</v>
      </c>
      <c r="U2" s="318">
        <f>'SCREENING INFO'!P3</f>
        <v>88</v>
      </c>
      <c r="V2" s="317">
        <f>'SCREENING INFO'!Q3</f>
        <v>0</v>
      </c>
      <c r="W2" s="317">
        <f>'SCREENING INFO'!R3</f>
        <v>0</v>
      </c>
      <c r="X2" s="317">
        <f>'SCREENING INFO'!S3</f>
        <v>0</v>
      </c>
      <c r="Y2" s="317">
        <f>'SCREENING INFO'!T3</f>
        <v>0</v>
      </c>
      <c r="Z2" s="317">
        <f>'SCREENING INFO'!U3</f>
        <v>0</v>
      </c>
      <c r="AA2" s="317">
        <f>'SCREENING INFO'!V3</f>
        <v>0</v>
      </c>
      <c r="AB2" s="317">
        <f>'SCREENING INFO'!W3</f>
        <v>0</v>
      </c>
      <c r="AC2" s="317">
        <f>'SCREENING INFO'!X3</f>
        <v>0</v>
      </c>
      <c r="AD2" s="317">
        <f>'SCREENING INFO'!Y3</f>
        <v>0</v>
      </c>
      <c r="AE2" s="326">
        <f>'SCREENING INFO'!Z3</f>
        <v>0</v>
      </c>
      <c r="AF2" s="326" t="str">
        <f>'SCREENING INFO'!AB3</f>
        <v>12 MIN INTERMISSION</v>
      </c>
      <c r="AG2" s="336" t="str">
        <f>'SCREENING INFO'!AC3</f>
        <v>0:05</v>
      </c>
      <c r="AH2" s="326" t="str">
        <f>'SCREENING INFO'!AD3</f>
        <v>NO</v>
      </c>
      <c r="AI2" s="336" t="str">
        <f>'SCREENING INFO'!AE3</f>
        <v>0</v>
      </c>
      <c r="AJ2" s="336" t="e">
        <f>'SCREENING INFO'!#REF!</f>
        <v>#REF!</v>
      </c>
      <c r="AK2" s="116">
        <f>'SCREENING INFO'!AG3</f>
        <v>0</v>
      </c>
      <c r="AL2" s="337">
        <f>'SCREENING INFO'!AH3</f>
        <v>0</v>
      </c>
      <c r="AM2" s="338" t="e">
        <f>'SCREENING INFO'!AI3</f>
        <v>#REF!</v>
      </c>
      <c r="AN2" s="338" t="e">
        <f>'SCREENING INFO'!AJ3</f>
        <v>#REF!</v>
      </c>
      <c r="AO2" s="338">
        <f>'SCREENING INFO'!AK3</f>
        <v>0</v>
      </c>
      <c r="AQ2" s="339"/>
      <c r="AS2" s="335">
        <f>'SCREENING INFO'!AT3</f>
        <v>0</v>
      </c>
      <c r="AT2" s="335">
        <f>'SCREENING INFO'!AU3</f>
        <v>0</v>
      </c>
      <c r="AU2" s="335">
        <f>'SCREENING INFO'!AV3</f>
        <v>0</v>
      </c>
      <c r="AV2" s="335">
        <f>'SCREENING INFO'!AW3</f>
        <v>0</v>
      </c>
      <c r="AW2" s="335">
        <f>'SCREENING INFO'!AX3</f>
        <v>0</v>
      </c>
      <c r="AX2" s="335">
        <f>'SCREENING INFO'!AY3</f>
        <v>0</v>
      </c>
      <c r="AY2" s="335">
        <f>'SCREENING INFO'!AZ3</f>
        <v>0</v>
      </c>
      <c r="AZ2" s="335">
        <f>'SCREENING INFO'!BA3</f>
        <v>0</v>
      </c>
      <c r="BA2" s="335">
        <f>'SCREENING INFO'!BB3</f>
        <v>0</v>
      </c>
      <c r="BB2" s="335">
        <f>'SCREENING INFO'!BC3</f>
        <v>0</v>
      </c>
      <c r="BC2" s="335">
        <f>'SCREENING INFO'!BD3</f>
        <v>0</v>
      </c>
      <c r="BD2" s="335">
        <f>'SCREENING INFO'!BE3</f>
        <v>0</v>
      </c>
      <c r="BE2" s="335">
        <f>'SCREENING INFO'!BF3</f>
        <v>0</v>
      </c>
      <c r="BF2" s="335">
        <f>'SCREENING INFO'!BG3</f>
        <v>0</v>
      </c>
      <c r="BG2" s="335">
        <f>'SCREENING INFO'!BH3</f>
        <v>0</v>
      </c>
      <c r="BH2" s="335">
        <f>'SCREENING INFO'!BI3</f>
        <v>0</v>
      </c>
      <c r="BI2" s="335">
        <f>'SCREENING INFO'!BJ3</f>
        <v>0</v>
      </c>
      <c r="BJ2" s="335">
        <f>'SCREENING INFO'!BK3</f>
        <v>0</v>
      </c>
      <c r="BK2" s="335">
        <f>'SCREENING INFO'!BL3</f>
        <v>0</v>
      </c>
      <c r="BL2" s="335">
        <f>'SCREENING INFO'!BM3</f>
        <v>0</v>
      </c>
      <c r="BM2" s="335">
        <f>'SCREENING INFO'!BN3</f>
        <v>0</v>
      </c>
      <c r="BN2" s="335">
        <f>'SCREENING INFO'!BO3</f>
        <v>0</v>
      </c>
      <c r="BO2" s="335">
        <f>'SCREENING INFO'!BP3</f>
        <v>0</v>
      </c>
      <c r="BP2" s="335">
        <f>'SCREENING INFO'!BQ3</f>
        <v>0</v>
      </c>
      <c r="BQ2" s="335">
        <f>'SCREENING INFO'!BR3</f>
        <v>0</v>
      </c>
      <c r="BR2" s="335">
        <f>'SCREENING INFO'!BS3</f>
        <v>0</v>
      </c>
      <c r="BS2" s="335">
        <f>'SCREENING INFO'!BT3</f>
        <v>0</v>
      </c>
      <c r="BT2" s="335">
        <f>'SCREENING INFO'!BU3</f>
        <v>0</v>
      </c>
      <c r="BU2" s="335">
        <f>'SCREENING INFO'!BV3</f>
        <v>0</v>
      </c>
      <c r="BV2" s="335">
        <f>'SCREENING INFO'!BW3</f>
        <v>0</v>
      </c>
      <c r="BW2" s="335">
        <f>'SCREENING INFO'!BX3</f>
        <v>0</v>
      </c>
      <c r="BX2" s="335">
        <f>'SCREENING INFO'!BY3</f>
        <v>0</v>
      </c>
      <c r="BY2" s="335">
        <f>'SCREENING INFO'!BZ3</f>
        <v>0</v>
      </c>
      <c r="BZ2" s="335">
        <f>'SCREENING INFO'!CA3</f>
        <v>0</v>
      </c>
      <c r="CA2" s="335">
        <f>'SCREENING INFO'!CB3</f>
        <v>0</v>
      </c>
      <c r="CB2" s="335">
        <f>'SCREENING INFO'!CC3</f>
        <v>0</v>
      </c>
      <c r="CC2" s="335">
        <f>'SCREENING INFO'!CD3</f>
        <v>0</v>
      </c>
      <c r="CD2" s="335">
        <f>'SCREENING INFO'!CE3</f>
        <v>0</v>
      </c>
      <c r="CE2" s="335">
        <f>'SCREENING INFO'!CF3</f>
        <v>0</v>
      </c>
      <c r="CF2" s="335">
        <f>'SCREENING INFO'!CG3</f>
        <v>0</v>
      </c>
      <c r="CG2" s="335">
        <f>'SCREENING INFO'!CH3</f>
        <v>0</v>
      </c>
      <c r="CH2" s="335">
        <f>'SCREENING INFO'!CI3</f>
        <v>0</v>
      </c>
      <c r="CI2" s="335">
        <f>'SCREENING INFO'!CJ3</f>
        <v>0</v>
      </c>
      <c r="CJ2" s="335">
        <f>'SCREENING INFO'!CK3</f>
        <v>0</v>
      </c>
      <c r="CK2" s="335">
        <f>'SCREENING INFO'!CL3</f>
        <v>0</v>
      </c>
      <c r="CL2" s="335">
        <f>'SCREENING INFO'!CM3</f>
        <v>0</v>
      </c>
      <c r="CM2" s="335">
        <f>'SCREENING INFO'!CN3</f>
        <v>0</v>
      </c>
      <c r="CN2" s="335">
        <f>'SCREENING INFO'!CO3</f>
        <v>0</v>
      </c>
      <c r="CO2" s="335">
        <f>'SCREENING INFO'!CP3</f>
        <v>0</v>
      </c>
      <c r="CP2" s="335">
        <f>'SCREENING INFO'!CQ3</f>
        <v>0</v>
      </c>
      <c r="CQ2" s="335">
        <f>'SCREENING INFO'!CR3</f>
        <v>0</v>
      </c>
      <c r="CR2" s="335">
        <f>'SCREENING INFO'!CS3</f>
        <v>0</v>
      </c>
      <c r="CS2" s="335">
        <f>'SCREENING INFO'!CT3</f>
        <v>0</v>
      </c>
      <c r="CT2" s="335">
        <f>'SCREENING INFO'!CU3</f>
        <v>0</v>
      </c>
      <c r="CU2" s="335">
        <f>'SCREENING INFO'!CV3</f>
        <v>0</v>
      </c>
      <c r="CV2" s="335">
        <f>'SCREENING INFO'!CW3</f>
        <v>0</v>
      </c>
      <c r="CW2" s="335">
        <f>'SCREENING INFO'!CX3</f>
        <v>0</v>
      </c>
      <c r="CX2" s="335">
        <f>'SCREENING INFO'!CY3</f>
        <v>0</v>
      </c>
      <c r="CY2" s="335">
        <f>'SCREENING INFO'!CZ3</f>
        <v>0</v>
      </c>
      <c r="CZ2" s="335">
        <f>'SCREENING INFO'!DA3</f>
        <v>0</v>
      </c>
      <c r="DA2" s="335">
        <f>'SCREENING INFO'!DB3</f>
        <v>0</v>
      </c>
      <c r="DB2" s="335">
        <f>'SCREENING INFO'!DC3</f>
        <v>0</v>
      </c>
      <c r="DC2" s="335">
        <f>'SCREENING INFO'!DD3</f>
        <v>0</v>
      </c>
      <c r="DD2" s="335">
        <f>'SCREENING INFO'!DE3</f>
        <v>0</v>
      </c>
      <c r="DE2" s="335">
        <f>'SCREENING INFO'!DF3</f>
        <v>0</v>
      </c>
      <c r="DF2" s="335">
        <f>'SCREENING INFO'!DG3</f>
        <v>0</v>
      </c>
      <c r="DG2" s="335">
        <f>'SCREENING INFO'!DH3</f>
        <v>0</v>
      </c>
      <c r="DH2" s="335">
        <f>'SCREENING INFO'!DI3</f>
        <v>0</v>
      </c>
      <c r="DI2" s="335">
        <f>'SCREENING INFO'!DJ3</f>
        <v>0</v>
      </c>
      <c r="DJ2" s="335">
        <f>'SCREENING INFO'!DK3</f>
        <v>0</v>
      </c>
      <c r="DK2" s="335">
        <f>'SCREENING INFO'!DL3</f>
        <v>0</v>
      </c>
      <c r="DL2" s="335">
        <f>'SCREENING INFO'!DM3</f>
        <v>0</v>
      </c>
      <c r="DM2" s="335">
        <f>'SCREENING INFO'!DN3</f>
        <v>0</v>
      </c>
      <c r="DN2" s="335">
        <f>'SCREENING INFO'!DO3</f>
        <v>0</v>
      </c>
      <c r="DO2" s="335">
        <f>'SCREENING INFO'!DP3</f>
        <v>0</v>
      </c>
      <c r="DP2" s="335">
        <f>'SCREENING INFO'!DQ3</f>
        <v>0</v>
      </c>
      <c r="DQ2" s="335">
        <f>'SCREENING INFO'!DR3</f>
        <v>0</v>
      </c>
      <c r="DR2" s="335">
        <f>'SCREENING INFO'!DS3</f>
        <v>0</v>
      </c>
      <c r="DS2" s="335">
        <f>'SCREENING INFO'!DT3</f>
        <v>0</v>
      </c>
      <c r="DT2" s="335">
        <f>'SCREENING INFO'!DU3</f>
        <v>0</v>
      </c>
      <c r="DU2" s="335">
        <f>'SCREENING INFO'!DV3</f>
        <v>0</v>
      </c>
      <c r="DV2" s="335">
        <f>'SCREENING INFO'!DW3</f>
        <v>0</v>
      </c>
      <c r="DW2" s="335">
        <f>'SCREENING INFO'!DX3</f>
        <v>0</v>
      </c>
      <c r="DX2" s="335">
        <f>'SCREENING INFO'!DY3</f>
        <v>0</v>
      </c>
      <c r="DY2" s="335">
        <f>'SCREENING INFO'!DZ3</f>
        <v>0</v>
      </c>
      <c r="DZ2" s="335">
        <f>'SCREENING INFO'!EA3</f>
        <v>0</v>
      </c>
      <c r="EA2" s="335">
        <f>'SCREENING INFO'!EB3</f>
        <v>0</v>
      </c>
      <c r="EB2" s="335">
        <f>'SCREENING INFO'!EC3</f>
        <v>0</v>
      </c>
      <c r="EC2" s="335">
        <f>'SCREENING INFO'!ED3</f>
        <v>0</v>
      </c>
      <c r="ED2" s="335">
        <f>'SCREENING INFO'!EE3</f>
        <v>0</v>
      </c>
      <c r="EE2" s="335">
        <f>'SCREENING INFO'!EF3</f>
        <v>0</v>
      </c>
      <c r="EF2" s="335">
        <f>'SCREENING INFO'!EG3</f>
        <v>0</v>
      </c>
      <c r="EG2" s="335">
        <f>'SCREENING INFO'!EH3</f>
        <v>0</v>
      </c>
      <c r="EH2" s="335">
        <f>'SCREENING INFO'!EI3</f>
        <v>0</v>
      </c>
      <c r="EI2" s="335">
        <f>'SCREENING INFO'!EJ3</f>
        <v>0</v>
      </c>
      <c r="EJ2" s="335">
        <f>'SCREENING INFO'!EK3</f>
        <v>0</v>
      </c>
      <c r="EK2" s="335">
        <f>'SCREENING INFO'!EL3</f>
        <v>0</v>
      </c>
      <c r="EL2" s="335">
        <f>'SCREENING INFO'!EM3</f>
        <v>0</v>
      </c>
      <c r="EM2" s="335">
        <f>'SCREENING INFO'!EN3</f>
        <v>0</v>
      </c>
      <c r="EN2" s="335">
        <f>'SCREENING INFO'!EO3</f>
        <v>0</v>
      </c>
      <c r="EO2" s="335">
        <f>'SCREENING INFO'!EP3</f>
        <v>0</v>
      </c>
      <c r="EP2" s="335">
        <f>'SCREENING INFO'!EQ3</f>
        <v>0</v>
      </c>
      <c r="EQ2" s="335">
        <f>'SCREENING INFO'!ER3</f>
        <v>0</v>
      </c>
      <c r="ER2" s="335">
        <f>'SCREENING INFO'!ES3</f>
        <v>0</v>
      </c>
      <c r="ES2" s="335">
        <f>'SCREENING INFO'!ET3</f>
        <v>0</v>
      </c>
      <c r="ET2" s="335">
        <f>'SCREENING INFO'!EU3</f>
        <v>0</v>
      </c>
      <c r="EU2" s="335">
        <f>'SCREENING INFO'!EV3</f>
        <v>0</v>
      </c>
      <c r="EV2" s="335">
        <f>'SCREENING INFO'!EW3</f>
        <v>0</v>
      </c>
      <c r="EW2" s="335">
        <f>'SCREENING INFO'!EX3</f>
        <v>0</v>
      </c>
      <c r="EX2" s="335">
        <f>'SCREENING INFO'!EY3</f>
        <v>0</v>
      </c>
      <c r="EY2" s="335">
        <f>'SCREENING INFO'!EZ3</f>
        <v>0</v>
      </c>
      <c r="EZ2" s="335">
        <f>'SCREENING INFO'!FA3</f>
        <v>0</v>
      </c>
      <c r="FA2" s="335">
        <f>'SCREENING INFO'!FB3</f>
        <v>0</v>
      </c>
      <c r="FB2" s="335">
        <f>'SCREENING INFO'!FC3</f>
        <v>0</v>
      </c>
      <c r="FC2" s="335">
        <f>'SCREENING INFO'!FD3</f>
        <v>0</v>
      </c>
      <c r="FD2" s="335">
        <f>'SCREENING INFO'!FE3</f>
        <v>0</v>
      </c>
      <c r="FE2" s="335">
        <f>'SCREENING INFO'!FF3</f>
        <v>0</v>
      </c>
      <c r="FF2" s="335">
        <f>'SCREENING INFO'!FG3</f>
        <v>0</v>
      </c>
      <c r="FG2" s="335">
        <f>'SCREENING INFO'!FH3</f>
        <v>0</v>
      </c>
      <c r="FH2" s="335">
        <f>'SCREENING INFO'!FI3</f>
        <v>0</v>
      </c>
      <c r="FI2" s="335">
        <f>'SCREENING INFO'!FJ3</f>
        <v>0</v>
      </c>
      <c r="FJ2" s="335">
        <f>'SCREENING INFO'!FK3</f>
        <v>0</v>
      </c>
      <c r="FK2" s="335">
        <f>'SCREENING INFO'!FL3</f>
        <v>0</v>
      </c>
      <c r="FL2" s="335">
        <f>'SCREENING INFO'!FM3</f>
        <v>0</v>
      </c>
      <c r="FM2" s="335">
        <f>'SCREENING INFO'!FN3</f>
        <v>0</v>
      </c>
      <c r="FN2" s="335">
        <f>'SCREENING INFO'!FO3</f>
        <v>0</v>
      </c>
      <c r="FO2" s="335">
        <f>'SCREENING INFO'!FP3</f>
        <v>0</v>
      </c>
      <c r="FP2" s="335">
        <f>'SCREENING INFO'!FQ3</f>
        <v>0</v>
      </c>
      <c r="FQ2" s="335">
        <f>'SCREENING INFO'!FR3</f>
        <v>0</v>
      </c>
      <c r="FR2" s="335">
        <f>'SCREENING INFO'!FS3</f>
        <v>0</v>
      </c>
      <c r="FS2" s="335">
        <f>'SCREENING INFO'!FT3</f>
        <v>0</v>
      </c>
      <c r="FT2" s="335">
        <f>'SCREENING INFO'!FU3</f>
        <v>0</v>
      </c>
      <c r="FU2" s="335">
        <f>'SCREENING INFO'!FV3</f>
        <v>0</v>
      </c>
      <c r="FV2" s="335">
        <f>'SCREENING INFO'!FW3</f>
        <v>0</v>
      </c>
      <c r="FW2" s="335">
        <f>'SCREENING INFO'!FX3</f>
        <v>0</v>
      </c>
      <c r="FX2" s="335">
        <f>'SCREENING INFO'!FY3</f>
        <v>0</v>
      </c>
      <c r="FY2" s="335">
        <f>'SCREENING INFO'!FZ3</f>
        <v>0</v>
      </c>
      <c r="FZ2" s="335">
        <f>'SCREENING INFO'!GA3</f>
        <v>0</v>
      </c>
      <c r="GA2" s="335">
        <f>'SCREENING INFO'!GB3</f>
        <v>0</v>
      </c>
      <c r="GB2" s="335">
        <f>'SCREENING INFO'!GC3</f>
        <v>0</v>
      </c>
      <c r="GC2" s="335">
        <f>'SCREENING INFO'!GD3</f>
        <v>0</v>
      </c>
      <c r="GD2" s="335">
        <f>'SCREENING INFO'!GE3</f>
        <v>0</v>
      </c>
      <c r="GE2" s="335">
        <f>'SCREENING INFO'!GF3</f>
        <v>0</v>
      </c>
      <c r="GF2" s="335">
        <f>'SCREENING INFO'!GG3</f>
        <v>0</v>
      </c>
      <c r="GG2" s="335">
        <f>'SCREENING INFO'!GH3</f>
        <v>0</v>
      </c>
      <c r="GH2" s="335">
        <f>'SCREENING INFO'!GI3</f>
        <v>0</v>
      </c>
      <c r="GI2" s="335">
        <f>'SCREENING INFO'!GJ3</f>
        <v>0</v>
      </c>
      <c r="GJ2" s="335">
        <f>'SCREENING INFO'!GK3</f>
        <v>0</v>
      </c>
      <c r="GK2" s="335">
        <f>'SCREENING INFO'!GL3</f>
        <v>0</v>
      </c>
      <c r="GL2" s="335">
        <f>'SCREENING INFO'!GM3</f>
        <v>0</v>
      </c>
      <c r="GM2" s="335">
        <f>'SCREENING INFO'!GN3</f>
        <v>0</v>
      </c>
      <c r="GN2" s="335">
        <f>'SCREENING INFO'!GO3</f>
        <v>0</v>
      </c>
      <c r="GO2" s="335">
        <f>'SCREENING INFO'!GP3</f>
        <v>0</v>
      </c>
      <c r="GP2" s="335">
        <f>'SCREENING INFO'!GQ3</f>
        <v>0</v>
      </c>
      <c r="GQ2" s="335">
        <f>'SCREENING INFO'!GR3</f>
        <v>0</v>
      </c>
      <c r="GR2" s="335">
        <f>'SCREENING INFO'!GS3</f>
        <v>0</v>
      </c>
      <c r="GS2" s="335">
        <f>'SCREENING INFO'!GT3</f>
        <v>0</v>
      </c>
      <c r="GT2" s="335">
        <f>'SCREENING INFO'!GU3</f>
        <v>0</v>
      </c>
      <c r="GU2" s="335">
        <f>'SCREENING INFO'!GV3</f>
        <v>0</v>
      </c>
      <c r="GV2" s="335">
        <f>'SCREENING INFO'!GW3</f>
        <v>0</v>
      </c>
      <c r="GW2" s="335">
        <f>'SCREENING INFO'!GX3</f>
        <v>0</v>
      </c>
      <c r="GX2" s="335">
        <f>'SCREENING INFO'!GY3</f>
        <v>0</v>
      </c>
      <c r="GY2" s="335">
        <f>'SCREENING INFO'!GZ3</f>
        <v>0</v>
      </c>
      <c r="GZ2" s="335">
        <f>'SCREENING INFO'!HA3</f>
        <v>0</v>
      </c>
      <c r="HA2" s="335">
        <f>'SCREENING INFO'!HB3</f>
        <v>0</v>
      </c>
      <c r="HB2" s="335">
        <f>'SCREENING INFO'!HC3</f>
        <v>0</v>
      </c>
      <c r="HC2" s="335">
        <f>'SCREENING INFO'!HD3</f>
        <v>0</v>
      </c>
      <c r="HD2" s="335">
        <f>'SCREENING INFO'!HE3</f>
        <v>0</v>
      </c>
      <c r="HE2" s="335">
        <f>'SCREENING INFO'!HF3</f>
        <v>0</v>
      </c>
      <c r="HF2" s="335">
        <f>'SCREENING INFO'!HG3</f>
        <v>0</v>
      </c>
      <c r="HG2" s="335">
        <f>'SCREENING INFO'!HH3</f>
        <v>0</v>
      </c>
      <c r="HH2" s="335">
        <f>'SCREENING INFO'!HI3</f>
        <v>0</v>
      </c>
      <c r="HI2" s="335">
        <f>'SCREENING INFO'!HJ3</f>
        <v>0</v>
      </c>
      <c r="HJ2" s="335">
        <f>'SCREENING INFO'!HK3</f>
        <v>0</v>
      </c>
      <c r="HK2" s="335">
        <f>'SCREENING INFO'!HL3</f>
        <v>0</v>
      </c>
      <c r="HL2" s="335">
        <f>'SCREENING INFO'!HM3</f>
        <v>0</v>
      </c>
      <c r="HM2" s="335">
        <f>'SCREENING INFO'!HN3</f>
        <v>0</v>
      </c>
      <c r="HN2" s="335">
        <f>'SCREENING INFO'!HO3</f>
        <v>0</v>
      </c>
      <c r="HO2" s="335">
        <f>'SCREENING INFO'!HP3</f>
        <v>0</v>
      </c>
      <c r="HP2" s="335">
        <f>'SCREENING INFO'!HQ3</f>
        <v>0</v>
      </c>
      <c r="HQ2" s="335">
        <f>'SCREENING INFO'!HR3</f>
        <v>0</v>
      </c>
      <c r="HR2" s="335">
        <f>'SCREENING INFO'!HS3</f>
        <v>0</v>
      </c>
      <c r="HS2" s="335">
        <f>'SCREENING INFO'!HT3</f>
        <v>0</v>
      </c>
      <c r="HT2" s="335">
        <f>'SCREENING INFO'!HU3</f>
        <v>0</v>
      </c>
      <c r="HU2" s="335">
        <f>'SCREENING INFO'!HV3</f>
        <v>0</v>
      </c>
      <c r="HV2" s="335">
        <f>'SCREENING INFO'!HW3</f>
        <v>0</v>
      </c>
      <c r="HW2" s="335">
        <f>'SCREENING INFO'!HX3</f>
        <v>0</v>
      </c>
      <c r="HX2" s="335">
        <f>'SCREENING INFO'!HY3</f>
        <v>0</v>
      </c>
      <c r="HY2" s="335">
        <f>'SCREENING INFO'!HZ3</f>
        <v>0</v>
      </c>
      <c r="HZ2" s="335">
        <f>'SCREENING INFO'!IA3</f>
        <v>0</v>
      </c>
      <c r="IA2" s="335">
        <f>'SCREENING INFO'!IB3</f>
        <v>0</v>
      </c>
      <c r="IB2" s="335">
        <f>'SCREENING INFO'!IC3</f>
        <v>0</v>
      </c>
      <c r="IC2" s="335">
        <f>'SCREENING INFO'!ID3</f>
        <v>0</v>
      </c>
      <c r="ID2" s="335">
        <f>'SCREENING INFO'!IE3</f>
        <v>0</v>
      </c>
      <c r="IE2" s="335">
        <f>'SCREENING INFO'!IF3</f>
        <v>0</v>
      </c>
      <c r="IF2" s="335">
        <f>'SCREENING INFO'!IG3</f>
        <v>0</v>
      </c>
      <c r="IG2" s="335">
        <f>'SCREENING INFO'!IH3</f>
        <v>0</v>
      </c>
      <c r="IH2" s="335">
        <f>'SCREENING INFO'!II3</f>
        <v>0</v>
      </c>
      <c r="II2" s="335">
        <f>'SCREENING INFO'!IJ3</f>
        <v>0</v>
      </c>
      <c r="IJ2" s="335">
        <f>'SCREENING INFO'!IK3</f>
        <v>0</v>
      </c>
      <c r="IK2" s="335">
        <f>'SCREENING INFO'!IL3</f>
        <v>0</v>
      </c>
      <c r="IL2" s="335">
        <f>'SCREENING INFO'!IM3</f>
        <v>0</v>
      </c>
      <c r="IM2" s="335">
        <f>'SCREENING INFO'!IN3</f>
        <v>0</v>
      </c>
      <c r="IN2" s="335">
        <f>'SCREENING INFO'!IO3</f>
        <v>0</v>
      </c>
      <c r="IO2" s="335">
        <f>'SCREENING INFO'!IP3</f>
        <v>0</v>
      </c>
      <c r="IP2" s="335">
        <f>'SCREENING INFO'!IQ3</f>
        <v>0</v>
      </c>
      <c r="IQ2" s="335">
        <f>'SCREENING INFO'!IR3</f>
        <v>0</v>
      </c>
      <c r="IR2" s="335">
        <f>'SCREENING INFO'!IS3</f>
        <v>0</v>
      </c>
      <c r="IS2" s="335">
        <f>'SCREENING INFO'!IT3</f>
        <v>0</v>
      </c>
      <c r="IT2" s="335">
        <f>'SCREENING INFO'!IU3</f>
        <v>0</v>
      </c>
      <c r="IU2" s="335">
        <f>'SCREENING INFO'!IV3</f>
        <v>0</v>
      </c>
    </row>
    <row r="3" spans="1:255" s="335" customFormat="1" ht="11.25" customHeight="1">
      <c r="A3" s="351">
        <f>'SCREENING INFO'!I3</f>
        <v>40648</v>
      </c>
      <c r="B3" s="280">
        <f>'SCREENING INFO'!J3</f>
        <v>0.625</v>
      </c>
      <c r="C3" s="130" t="str">
        <f>'SCREENING INFO'!D3</f>
        <v>2001: A Space Odyssey</v>
      </c>
      <c r="D3" s="130">
        <f>'SCREENING INFO'!E4</f>
        <v>0</v>
      </c>
      <c r="E3" s="130" t="str">
        <f>VLOOKUP($C3,MAIN!$C$2:$BD$79,12)</f>
        <v>DCP</v>
      </c>
      <c r="F3" s="130" t="str">
        <f>'SCREENING INFO'!G3</f>
        <v>NO SHORT</v>
      </c>
      <c r="G3" s="130"/>
      <c r="H3" s="130"/>
      <c r="I3" s="130" t="str">
        <f>'SCREENING INFO'!F3</f>
        <v>12 MIN INTERMISSION</v>
      </c>
      <c r="J3" s="130" t="str">
        <f>'SCREENING INFO'!G4</f>
        <v>NO SHORT</v>
      </c>
      <c r="K3" s="152" t="str">
        <f>'SCREENING INFO'!H4</f>
        <v>Thursday</v>
      </c>
      <c r="L3" s="318" t="str">
        <f>'SCREENING INFO'!AC3</f>
        <v>0:05</v>
      </c>
      <c r="M3" s="318">
        <f>VLOOKUP($F3,MAIN!$C$2:$BD$80,9)</f>
        <v>0</v>
      </c>
      <c r="N3" s="342">
        <f>VLOOKUP($C3,MAIN!$C$2:$BD$280,9)</f>
        <v>88</v>
      </c>
      <c r="O3" s="342" t="str">
        <f>'SCREENING INFO'!AE3</f>
        <v>0</v>
      </c>
      <c r="P3" s="322">
        <f>'SCREENING INFO'!AA3</f>
        <v>0.69791666666666663</v>
      </c>
      <c r="Q3" s="335" t="str">
        <f>'SCREENING INFO'!L3</f>
        <v>CIVIC</v>
      </c>
      <c r="R3" s="335" t="str">
        <f>'SCREENING INFO'!M3</f>
        <v>CIVIC</v>
      </c>
      <c r="S3" s="317" t="str">
        <f>'SCREENING INFO'!N4</f>
        <v>DCP</v>
      </c>
      <c r="T3" s="317">
        <f>'SCREENING INFO'!O4</f>
        <v>0</v>
      </c>
      <c r="U3" s="318">
        <f>'SCREENING INFO'!P4</f>
        <v>89</v>
      </c>
      <c r="V3" s="317">
        <f>'SCREENING INFO'!Q4</f>
        <v>0</v>
      </c>
      <c r="W3" s="317">
        <f>'SCREENING INFO'!R4</f>
        <v>0</v>
      </c>
      <c r="X3" s="317">
        <f>'SCREENING INFO'!S4</f>
        <v>0</v>
      </c>
      <c r="Y3" s="317">
        <f>'SCREENING INFO'!T4</f>
        <v>0</v>
      </c>
      <c r="Z3" s="317">
        <f>'SCREENING INFO'!U4</f>
        <v>0</v>
      </c>
      <c r="AA3" s="317">
        <f>'SCREENING INFO'!V4</f>
        <v>0</v>
      </c>
      <c r="AB3" s="317">
        <f>'SCREENING INFO'!W4</f>
        <v>0</v>
      </c>
      <c r="AC3" s="317">
        <f>'SCREENING INFO'!X4</f>
        <v>0</v>
      </c>
      <c r="AD3" s="317">
        <f>'SCREENING INFO'!Y4</f>
        <v>0</v>
      </c>
      <c r="AE3" s="326">
        <f>'SCREENING INFO'!Z4</f>
        <v>0</v>
      </c>
      <c r="AF3" s="326" t="str">
        <f>'SCREENING INFO'!AB4</f>
        <v>INTRO + 30 MIN Q &amp; A</v>
      </c>
      <c r="AG3" s="336" t="str">
        <f>'SCREENING INFO'!AC4</f>
        <v>0:05</v>
      </c>
      <c r="AH3" s="326" t="str">
        <f>'SCREENING INFO'!AD4</f>
        <v>NO</v>
      </c>
      <c r="AI3" s="336" t="str">
        <f>'SCREENING INFO'!AE4</f>
        <v>0:30</v>
      </c>
      <c r="AJ3" s="336" t="e">
        <f>'SCREENING INFO'!#REF!</f>
        <v>#REF!</v>
      </c>
      <c r="AK3" s="116">
        <f>'SCREENING INFO'!AG4</f>
        <v>0</v>
      </c>
      <c r="AL3" s="337" t="str">
        <f>'SCREENING INFO'!AH4</f>
        <v>FILM ON SERVER FROM PREVIOUS SCREENING</v>
      </c>
      <c r="AM3" s="338" t="str">
        <f>'SCREENING INFO'!AI4</f>
        <v>RETAIN ON SERVER FOR NEXT SCREENING</v>
      </c>
      <c r="AN3" s="338" t="str">
        <f>'SCREENING INFO'!AJ4</f>
        <v>REQUIRED FOR SCREENING ON:</v>
      </c>
      <c r="AO3" s="338">
        <f>'SCREENING INFO'!AK4</f>
        <v>0</v>
      </c>
      <c r="AQ3" s="339"/>
      <c r="AS3" s="335">
        <f>'SCREENING INFO'!AT4</f>
        <v>0</v>
      </c>
      <c r="AT3" s="335">
        <f>'SCREENING INFO'!AU4</f>
        <v>0</v>
      </c>
      <c r="AU3" s="335">
        <f>'SCREENING INFO'!AV4</f>
        <v>0</v>
      </c>
      <c r="AV3" s="335">
        <f>'SCREENING INFO'!AW4</f>
        <v>0</v>
      </c>
      <c r="AW3" s="335">
        <f>'SCREENING INFO'!AX4</f>
        <v>0</v>
      </c>
      <c r="AX3" s="335">
        <f>'SCREENING INFO'!AY4</f>
        <v>0</v>
      </c>
      <c r="AY3" s="335">
        <f>'SCREENING INFO'!AZ4</f>
        <v>0</v>
      </c>
      <c r="AZ3" s="335">
        <f>'SCREENING INFO'!BA4</f>
        <v>0</v>
      </c>
      <c r="BA3" s="335">
        <f>'SCREENING INFO'!BB4</f>
        <v>0</v>
      </c>
      <c r="BB3" s="335">
        <f>'SCREENING INFO'!BC4</f>
        <v>0</v>
      </c>
      <c r="BC3" s="335">
        <f>'SCREENING INFO'!BD4</f>
        <v>0</v>
      </c>
      <c r="BD3" s="335">
        <f>'SCREENING INFO'!BE4</f>
        <v>0</v>
      </c>
      <c r="BE3" s="335">
        <f>'SCREENING INFO'!BF4</f>
        <v>0</v>
      </c>
      <c r="BF3" s="335">
        <f>'SCREENING INFO'!BG4</f>
        <v>0</v>
      </c>
      <c r="BG3" s="335">
        <f>'SCREENING INFO'!BH4</f>
        <v>0</v>
      </c>
      <c r="BH3" s="335">
        <f>'SCREENING INFO'!BI4</f>
        <v>0</v>
      </c>
      <c r="BI3" s="335">
        <f>'SCREENING INFO'!BJ4</f>
        <v>0</v>
      </c>
      <c r="BJ3" s="335">
        <f>'SCREENING INFO'!BK4</f>
        <v>0</v>
      </c>
      <c r="BK3" s="335">
        <f>'SCREENING INFO'!BL4</f>
        <v>0</v>
      </c>
      <c r="BL3" s="335">
        <f>'SCREENING INFO'!BM4</f>
        <v>0</v>
      </c>
      <c r="BM3" s="335">
        <f>'SCREENING INFO'!BN4</f>
        <v>0</v>
      </c>
      <c r="BN3" s="335">
        <f>'SCREENING INFO'!BO4</f>
        <v>0</v>
      </c>
      <c r="BO3" s="335">
        <f>'SCREENING INFO'!BP4</f>
        <v>0</v>
      </c>
      <c r="BP3" s="335">
        <f>'SCREENING INFO'!BQ4</f>
        <v>0</v>
      </c>
      <c r="BQ3" s="335">
        <f>'SCREENING INFO'!BR4</f>
        <v>0</v>
      </c>
      <c r="BR3" s="335">
        <f>'SCREENING INFO'!BS4</f>
        <v>0</v>
      </c>
      <c r="BS3" s="335">
        <f>'SCREENING INFO'!BT4</f>
        <v>0</v>
      </c>
      <c r="BT3" s="335">
        <f>'SCREENING INFO'!BU4</f>
        <v>0</v>
      </c>
      <c r="BU3" s="335">
        <f>'SCREENING INFO'!BV4</f>
        <v>0</v>
      </c>
      <c r="BV3" s="335">
        <f>'SCREENING INFO'!BW4</f>
        <v>0</v>
      </c>
      <c r="BW3" s="335">
        <f>'SCREENING INFO'!BX4</f>
        <v>0</v>
      </c>
      <c r="BX3" s="335">
        <f>'SCREENING INFO'!BY4</f>
        <v>0</v>
      </c>
      <c r="BY3" s="335">
        <f>'SCREENING INFO'!BZ4</f>
        <v>0</v>
      </c>
      <c r="BZ3" s="335">
        <f>'SCREENING INFO'!CA4</f>
        <v>0</v>
      </c>
      <c r="CA3" s="335">
        <f>'SCREENING INFO'!CB4</f>
        <v>0</v>
      </c>
      <c r="CB3" s="335">
        <f>'SCREENING INFO'!CC4</f>
        <v>0</v>
      </c>
      <c r="CC3" s="335">
        <f>'SCREENING INFO'!CD4</f>
        <v>0</v>
      </c>
      <c r="CD3" s="335">
        <f>'SCREENING INFO'!CE4</f>
        <v>0</v>
      </c>
      <c r="CE3" s="335">
        <f>'SCREENING INFO'!CF4</f>
        <v>0</v>
      </c>
      <c r="CF3" s="335">
        <f>'SCREENING INFO'!CG4</f>
        <v>0</v>
      </c>
      <c r="CG3" s="335">
        <f>'SCREENING INFO'!CH4</f>
        <v>0</v>
      </c>
      <c r="CH3" s="335">
        <f>'SCREENING INFO'!CI4</f>
        <v>0</v>
      </c>
      <c r="CI3" s="335">
        <f>'SCREENING INFO'!CJ4</f>
        <v>0</v>
      </c>
      <c r="CJ3" s="335">
        <f>'SCREENING INFO'!CK4</f>
        <v>0</v>
      </c>
      <c r="CK3" s="335">
        <f>'SCREENING INFO'!CL4</f>
        <v>0</v>
      </c>
      <c r="CL3" s="335">
        <f>'SCREENING INFO'!CM4</f>
        <v>0</v>
      </c>
      <c r="CM3" s="335">
        <f>'SCREENING INFO'!CN4</f>
        <v>0</v>
      </c>
      <c r="CN3" s="335">
        <f>'SCREENING INFO'!CO4</f>
        <v>0</v>
      </c>
      <c r="CO3" s="335">
        <f>'SCREENING INFO'!CP4</f>
        <v>0</v>
      </c>
      <c r="CP3" s="335">
        <f>'SCREENING INFO'!CQ4</f>
        <v>0</v>
      </c>
      <c r="CQ3" s="335">
        <f>'SCREENING INFO'!CR4</f>
        <v>0</v>
      </c>
      <c r="CR3" s="335">
        <f>'SCREENING INFO'!CS4</f>
        <v>0</v>
      </c>
      <c r="CS3" s="335">
        <f>'SCREENING INFO'!CT4</f>
        <v>0</v>
      </c>
      <c r="CT3" s="335">
        <f>'SCREENING INFO'!CU4</f>
        <v>0</v>
      </c>
      <c r="CU3" s="335">
        <f>'SCREENING INFO'!CV4</f>
        <v>0</v>
      </c>
      <c r="CV3" s="335">
        <f>'SCREENING INFO'!CW4</f>
        <v>0</v>
      </c>
      <c r="CW3" s="335">
        <f>'SCREENING INFO'!CX4</f>
        <v>0</v>
      </c>
      <c r="CX3" s="335">
        <f>'SCREENING INFO'!CY4</f>
        <v>0</v>
      </c>
      <c r="CY3" s="335">
        <f>'SCREENING INFO'!CZ4</f>
        <v>0</v>
      </c>
      <c r="CZ3" s="335">
        <f>'SCREENING INFO'!DA4</f>
        <v>0</v>
      </c>
      <c r="DA3" s="335">
        <f>'SCREENING INFO'!DB4</f>
        <v>0</v>
      </c>
      <c r="DB3" s="335">
        <f>'SCREENING INFO'!DC4</f>
        <v>0</v>
      </c>
      <c r="DC3" s="335">
        <f>'SCREENING INFO'!DD4</f>
        <v>0</v>
      </c>
      <c r="DD3" s="335">
        <f>'SCREENING INFO'!DE4</f>
        <v>0</v>
      </c>
      <c r="DE3" s="335">
        <f>'SCREENING INFO'!DF4</f>
        <v>0</v>
      </c>
      <c r="DF3" s="335">
        <f>'SCREENING INFO'!DG4</f>
        <v>0</v>
      </c>
      <c r="DG3" s="335">
        <f>'SCREENING INFO'!DH4</f>
        <v>0</v>
      </c>
      <c r="DH3" s="335">
        <f>'SCREENING INFO'!DI4</f>
        <v>0</v>
      </c>
      <c r="DI3" s="335">
        <f>'SCREENING INFO'!DJ4</f>
        <v>0</v>
      </c>
      <c r="DJ3" s="335">
        <f>'SCREENING INFO'!DK4</f>
        <v>0</v>
      </c>
      <c r="DK3" s="335">
        <f>'SCREENING INFO'!DL4</f>
        <v>0</v>
      </c>
      <c r="DL3" s="335">
        <f>'SCREENING INFO'!DM4</f>
        <v>0</v>
      </c>
      <c r="DM3" s="335">
        <f>'SCREENING INFO'!DN4</f>
        <v>0</v>
      </c>
      <c r="DN3" s="335">
        <f>'SCREENING INFO'!DO4</f>
        <v>0</v>
      </c>
      <c r="DO3" s="335">
        <f>'SCREENING INFO'!DP4</f>
        <v>0</v>
      </c>
      <c r="DP3" s="335">
        <f>'SCREENING INFO'!DQ4</f>
        <v>0</v>
      </c>
      <c r="DQ3" s="335">
        <f>'SCREENING INFO'!DR4</f>
        <v>0</v>
      </c>
      <c r="DR3" s="335">
        <f>'SCREENING INFO'!DS4</f>
        <v>0</v>
      </c>
      <c r="DS3" s="335">
        <f>'SCREENING INFO'!DT4</f>
        <v>0</v>
      </c>
      <c r="DT3" s="335">
        <f>'SCREENING INFO'!DU4</f>
        <v>0</v>
      </c>
      <c r="DU3" s="335">
        <f>'SCREENING INFO'!DV4</f>
        <v>0</v>
      </c>
      <c r="DV3" s="335">
        <f>'SCREENING INFO'!DW4</f>
        <v>0</v>
      </c>
      <c r="DW3" s="335">
        <f>'SCREENING INFO'!DX4</f>
        <v>0</v>
      </c>
      <c r="DX3" s="335">
        <f>'SCREENING INFO'!DY4</f>
        <v>0</v>
      </c>
      <c r="DY3" s="335">
        <f>'SCREENING INFO'!DZ4</f>
        <v>0</v>
      </c>
      <c r="DZ3" s="335">
        <f>'SCREENING INFO'!EA4</f>
        <v>0</v>
      </c>
      <c r="EA3" s="335">
        <f>'SCREENING INFO'!EB4</f>
        <v>0</v>
      </c>
      <c r="EB3" s="335">
        <f>'SCREENING INFO'!EC4</f>
        <v>0</v>
      </c>
      <c r="EC3" s="335">
        <f>'SCREENING INFO'!ED4</f>
        <v>0</v>
      </c>
      <c r="ED3" s="335">
        <f>'SCREENING INFO'!EE4</f>
        <v>0</v>
      </c>
      <c r="EE3" s="335">
        <f>'SCREENING INFO'!EF4</f>
        <v>0</v>
      </c>
      <c r="EF3" s="335">
        <f>'SCREENING INFO'!EG4</f>
        <v>0</v>
      </c>
      <c r="EG3" s="335">
        <f>'SCREENING INFO'!EH4</f>
        <v>0</v>
      </c>
      <c r="EH3" s="335">
        <f>'SCREENING INFO'!EI4</f>
        <v>0</v>
      </c>
      <c r="EI3" s="335">
        <f>'SCREENING INFO'!EJ4</f>
        <v>0</v>
      </c>
      <c r="EJ3" s="335">
        <f>'SCREENING INFO'!EK4</f>
        <v>0</v>
      </c>
      <c r="EK3" s="335">
        <f>'SCREENING INFO'!EL4</f>
        <v>0</v>
      </c>
      <c r="EL3" s="335">
        <f>'SCREENING INFO'!EM4</f>
        <v>0</v>
      </c>
      <c r="EM3" s="335">
        <f>'SCREENING INFO'!EN4</f>
        <v>0</v>
      </c>
      <c r="EN3" s="335">
        <f>'SCREENING INFO'!EO4</f>
        <v>0</v>
      </c>
      <c r="EO3" s="335">
        <f>'SCREENING INFO'!EP4</f>
        <v>0</v>
      </c>
      <c r="EP3" s="335">
        <f>'SCREENING INFO'!EQ4</f>
        <v>0</v>
      </c>
      <c r="EQ3" s="335">
        <f>'SCREENING INFO'!ER4</f>
        <v>0</v>
      </c>
      <c r="ER3" s="335">
        <f>'SCREENING INFO'!ES4</f>
        <v>0</v>
      </c>
      <c r="ES3" s="335">
        <f>'SCREENING INFO'!ET4</f>
        <v>0</v>
      </c>
      <c r="ET3" s="335">
        <f>'SCREENING INFO'!EU4</f>
        <v>0</v>
      </c>
      <c r="EU3" s="335">
        <f>'SCREENING INFO'!EV4</f>
        <v>0</v>
      </c>
      <c r="EV3" s="335">
        <f>'SCREENING INFO'!EW4</f>
        <v>0</v>
      </c>
      <c r="EW3" s="335">
        <f>'SCREENING INFO'!EX4</f>
        <v>0</v>
      </c>
      <c r="EX3" s="335">
        <f>'SCREENING INFO'!EY4</f>
        <v>0</v>
      </c>
      <c r="EY3" s="335">
        <f>'SCREENING INFO'!EZ4</f>
        <v>0</v>
      </c>
      <c r="EZ3" s="335">
        <f>'SCREENING INFO'!FA4</f>
        <v>0</v>
      </c>
      <c r="FA3" s="335">
        <f>'SCREENING INFO'!FB4</f>
        <v>0</v>
      </c>
      <c r="FB3" s="335">
        <f>'SCREENING INFO'!FC4</f>
        <v>0</v>
      </c>
      <c r="FC3" s="335">
        <f>'SCREENING INFO'!FD4</f>
        <v>0</v>
      </c>
      <c r="FD3" s="335">
        <f>'SCREENING INFO'!FE4</f>
        <v>0</v>
      </c>
      <c r="FE3" s="335">
        <f>'SCREENING INFO'!FF4</f>
        <v>0</v>
      </c>
      <c r="FF3" s="335">
        <f>'SCREENING INFO'!FG4</f>
        <v>0</v>
      </c>
      <c r="FG3" s="335">
        <f>'SCREENING INFO'!FH4</f>
        <v>0</v>
      </c>
      <c r="FH3" s="335">
        <f>'SCREENING INFO'!FI4</f>
        <v>0</v>
      </c>
      <c r="FI3" s="335">
        <f>'SCREENING INFO'!FJ4</f>
        <v>0</v>
      </c>
      <c r="FJ3" s="335">
        <f>'SCREENING INFO'!FK4</f>
        <v>0</v>
      </c>
      <c r="FK3" s="335">
        <f>'SCREENING INFO'!FL4</f>
        <v>0</v>
      </c>
      <c r="FL3" s="335">
        <f>'SCREENING INFO'!FM4</f>
        <v>0</v>
      </c>
      <c r="FM3" s="335">
        <f>'SCREENING INFO'!FN4</f>
        <v>0</v>
      </c>
      <c r="FN3" s="335">
        <f>'SCREENING INFO'!FO4</f>
        <v>0</v>
      </c>
      <c r="FO3" s="335">
        <f>'SCREENING INFO'!FP4</f>
        <v>0</v>
      </c>
      <c r="FP3" s="335">
        <f>'SCREENING INFO'!FQ4</f>
        <v>0</v>
      </c>
      <c r="FQ3" s="335">
        <f>'SCREENING INFO'!FR4</f>
        <v>0</v>
      </c>
      <c r="FR3" s="335">
        <f>'SCREENING INFO'!FS4</f>
        <v>0</v>
      </c>
      <c r="FS3" s="335">
        <f>'SCREENING INFO'!FT4</f>
        <v>0</v>
      </c>
      <c r="FT3" s="335">
        <f>'SCREENING INFO'!FU4</f>
        <v>0</v>
      </c>
      <c r="FU3" s="335">
        <f>'SCREENING INFO'!FV4</f>
        <v>0</v>
      </c>
      <c r="FV3" s="335">
        <f>'SCREENING INFO'!FW4</f>
        <v>0</v>
      </c>
      <c r="FW3" s="335">
        <f>'SCREENING INFO'!FX4</f>
        <v>0</v>
      </c>
      <c r="FX3" s="335">
        <f>'SCREENING INFO'!FY4</f>
        <v>0</v>
      </c>
      <c r="FY3" s="335">
        <f>'SCREENING INFO'!FZ4</f>
        <v>0</v>
      </c>
      <c r="FZ3" s="335">
        <f>'SCREENING INFO'!GA4</f>
        <v>0</v>
      </c>
      <c r="GA3" s="335">
        <f>'SCREENING INFO'!GB4</f>
        <v>0</v>
      </c>
      <c r="GB3" s="335">
        <f>'SCREENING INFO'!GC4</f>
        <v>0</v>
      </c>
      <c r="GC3" s="335">
        <f>'SCREENING INFO'!GD4</f>
        <v>0</v>
      </c>
      <c r="GD3" s="335">
        <f>'SCREENING INFO'!GE4</f>
        <v>0</v>
      </c>
      <c r="GE3" s="335">
        <f>'SCREENING INFO'!GF4</f>
        <v>0</v>
      </c>
      <c r="GF3" s="335">
        <f>'SCREENING INFO'!GG4</f>
        <v>0</v>
      </c>
      <c r="GG3" s="335">
        <f>'SCREENING INFO'!GH4</f>
        <v>0</v>
      </c>
      <c r="GH3" s="335">
        <f>'SCREENING INFO'!GI4</f>
        <v>0</v>
      </c>
      <c r="GI3" s="335">
        <f>'SCREENING INFO'!GJ4</f>
        <v>0</v>
      </c>
      <c r="GJ3" s="335">
        <f>'SCREENING INFO'!GK4</f>
        <v>0</v>
      </c>
      <c r="GK3" s="335">
        <f>'SCREENING INFO'!GL4</f>
        <v>0</v>
      </c>
      <c r="GL3" s="335">
        <f>'SCREENING INFO'!GM4</f>
        <v>0</v>
      </c>
      <c r="GM3" s="335">
        <f>'SCREENING INFO'!GN4</f>
        <v>0</v>
      </c>
      <c r="GN3" s="335">
        <f>'SCREENING INFO'!GO4</f>
        <v>0</v>
      </c>
      <c r="GO3" s="335">
        <f>'SCREENING INFO'!GP4</f>
        <v>0</v>
      </c>
      <c r="GP3" s="335">
        <f>'SCREENING INFO'!GQ4</f>
        <v>0</v>
      </c>
      <c r="GQ3" s="335">
        <f>'SCREENING INFO'!GR4</f>
        <v>0</v>
      </c>
      <c r="GR3" s="335">
        <f>'SCREENING INFO'!GS4</f>
        <v>0</v>
      </c>
      <c r="GS3" s="335">
        <f>'SCREENING INFO'!GT4</f>
        <v>0</v>
      </c>
      <c r="GT3" s="335">
        <f>'SCREENING INFO'!GU4</f>
        <v>0</v>
      </c>
      <c r="GU3" s="335">
        <f>'SCREENING INFO'!GV4</f>
        <v>0</v>
      </c>
      <c r="GV3" s="335">
        <f>'SCREENING INFO'!GW4</f>
        <v>0</v>
      </c>
      <c r="GW3" s="335">
        <f>'SCREENING INFO'!GX4</f>
        <v>0</v>
      </c>
      <c r="GX3" s="335">
        <f>'SCREENING INFO'!GY4</f>
        <v>0</v>
      </c>
      <c r="GY3" s="335">
        <f>'SCREENING INFO'!GZ4</f>
        <v>0</v>
      </c>
      <c r="GZ3" s="335">
        <f>'SCREENING INFO'!HA4</f>
        <v>0</v>
      </c>
      <c r="HA3" s="335">
        <f>'SCREENING INFO'!HB4</f>
        <v>0</v>
      </c>
      <c r="HB3" s="335">
        <f>'SCREENING INFO'!HC4</f>
        <v>0</v>
      </c>
      <c r="HC3" s="335">
        <f>'SCREENING INFO'!HD4</f>
        <v>0</v>
      </c>
      <c r="HD3" s="335">
        <f>'SCREENING INFO'!HE4</f>
        <v>0</v>
      </c>
      <c r="HE3" s="335">
        <f>'SCREENING INFO'!HF4</f>
        <v>0</v>
      </c>
      <c r="HF3" s="335">
        <f>'SCREENING INFO'!HG4</f>
        <v>0</v>
      </c>
      <c r="HG3" s="335">
        <f>'SCREENING INFO'!HH4</f>
        <v>0</v>
      </c>
      <c r="HH3" s="335">
        <f>'SCREENING INFO'!HI4</f>
        <v>0</v>
      </c>
      <c r="HI3" s="335">
        <f>'SCREENING INFO'!HJ4</f>
        <v>0</v>
      </c>
      <c r="HJ3" s="335">
        <f>'SCREENING INFO'!HK4</f>
        <v>0</v>
      </c>
      <c r="HK3" s="335">
        <f>'SCREENING INFO'!HL4</f>
        <v>0</v>
      </c>
      <c r="HL3" s="335">
        <f>'SCREENING INFO'!HM4</f>
        <v>0</v>
      </c>
      <c r="HM3" s="335">
        <f>'SCREENING INFO'!HN4</f>
        <v>0</v>
      </c>
      <c r="HN3" s="335">
        <f>'SCREENING INFO'!HO4</f>
        <v>0</v>
      </c>
      <c r="HO3" s="335">
        <f>'SCREENING INFO'!HP4</f>
        <v>0</v>
      </c>
      <c r="HP3" s="335">
        <f>'SCREENING INFO'!HQ4</f>
        <v>0</v>
      </c>
      <c r="HQ3" s="335">
        <f>'SCREENING INFO'!HR4</f>
        <v>0</v>
      </c>
      <c r="HR3" s="335">
        <f>'SCREENING INFO'!HS4</f>
        <v>0</v>
      </c>
      <c r="HS3" s="335">
        <f>'SCREENING INFO'!HT4</f>
        <v>0</v>
      </c>
      <c r="HT3" s="335">
        <f>'SCREENING INFO'!HU4</f>
        <v>0</v>
      </c>
      <c r="HU3" s="335">
        <f>'SCREENING INFO'!HV4</f>
        <v>0</v>
      </c>
      <c r="HV3" s="335">
        <f>'SCREENING INFO'!HW4</f>
        <v>0</v>
      </c>
      <c r="HW3" s="335">
        <f>'SCREENING INFO'!HX4</f>
        <v>0</v>
      </c>
      <c r="HX3" s="335">
        <f>'SCREENING INFO'!HY4</f>
        <v>0</v>
      </c>
      <c r="HY3" s="335">
        <f>'SCREENING INFO'!HZ4</f>
        <v>0</v>
      </c>
      <c r="HZ3" s="335">
        <f>'SCREENING INFO'!IA4</f>
        <v>0</v>
      </c>
      <c r="IA3" s="335">
        <f>'SCREENING INFO'!IB4</f>
        <v>0</v>
      </c>
      <c r="IB3" s="335">
        <f>'SCREENING INFO'!IC4</f>
        <v>0</v>
      </c>
      <c r="IC3" s="335">
        <f>'SCREENING INFO'!ID4</f>
        <v>0</v>
      </c>
      <c r="ID3" s="335">
        <f>'SCREENING INFO'!IE4</f>
        <v>0</v>
      </c>
      <c r="IE3" s="335">
        <f>'SCREENING INFO'!IF4</f>
        <v>0</v>
      </c>
      <c r="IF3" s="335">
        <f>'SCREENING INFO'!IG4</f>
        <v>0</v>
      </c>
      <c r="IG3" s="335">
        <f>'SCREENING INFO'!IH4</f>
        <v>0</v>
      </c>
      <c r="IH3" s="335">
        <f>'SCREENING INFO'!II4</f>
        <v>0</v>
      </c>
      <c r="II3" s="335">
        <f>'SCREENING INFO'!IJ4</f>
        <v>0</v>
      </c>
      <c r="IJ3" s="335">
        <f>'SCREENING INFO'!IK4</f>
        <v>0</v>
      </c>
      <c r="IK3" s="335">
        <f>'SCREENING INFO'!IL4</f>
        <v>0</v>
      </c>
      <c r="IL3" s="335">
        <f>'SCREENING INFO'!IM4</f>
        <v>0</v>
      </c>
      <c r="IM3" s="335">
        <f>'SCREENING INFO'!IN4</f>
        <v>0</v>
      </c>
      <c r="IN3" s="335">
        <f>'SCREENING INFO'!IO4</f>
        <v>0</v>
      </c>
      <c r="IO3" s="335">
        <f>'SCREENING INFO'!IP4</f>
        <v>0</v>
      </c>
      <c r="IP3" s="335">
        <f>'SCREENING INFO'!IQ4</f>
        <v>0</v>
      </c>
      <c r="IQ3" s="335">
        <f>'SCREENING INFO'!IR4</f>
        <v>0</v>
      </c>
      <c r="IR3" s="335">
        <f>'SCREENING INFO'!IS4</f>
        <v>0</v>
      </c>
      <c r="IS3" s="335">
        <f>'SCREENING INFO'!IT4</f>
        <v>0</v>
      </c>
      <c r="IT3" s="335">
        <f>'SCREENING INFO'!IU4</f>
        <v>0</v>
      </c>
      <c r="IU3" s="335">
        <f>'SCREENING INFO'!IV4</f>
        <v>0</v>
      </c>
    </row>
    <row r="4" spans="1:255" s="335" customFormat="1" ht="11.25" customHeight="1">
      <c r="A4" s="351">
        <f>'SCREENING INFO'!I4</f>
        <v>40648</v>
      </c>
      <c r="B4" s="280">
        <f>'SCREENING INFO'!J4</f>
        <v>0.76041666666666663</v>
      </c>
      <c r="C4" s="130" t="str">
        <f>'SCREENING INFO'!D4</f>
        <v>That Sugar Film</v>
      </c>
      <c r="D4" s="130">
        <f>'SCREENING INFO'!E5</f>
        <v>0</v>
      </c>
      <c r="E4" s="130" t="str">
        <f>VLOOKUP($C4,MAIN!$C$2:$BD$79,12)</f>
        <v>DCP</v>
      </c>
      <c r="F4" s="130" t="str">
        <f>'SCREENING INFO'!G4</f>
        <v>NO SHORT</v>
      </c>
      <c r="G4" s="130"/>
      <c r="H4" s="130"/>
      <c r="I4" s="130" t="str">
        <f>'SCREENING INFO'!F4</f>
        <v>INTRO + 30 MIN Q &amp; A</v>
      </c>
      <c r="J4" s="130" t="str">
        <f>'SCREENING INFO'!G5</f>
        <v>NO SHORT</v>
      </c>
      <c r="K4" s="152" t="str">
        <f>'SCREENING INFO'!H5</f>
        <v>Thursday</v>
      </c>
      <c r="L4" s="318" t="str">
        <f>'SCREENING INFO'!AC4</f>
        <v>0:05</v>
      </c>
      <c r="M4" s="318">
        <f>VLOOKUP($F4,MAIN!$C$2:$BD$80,9)</f>
        <v>0</v>
      </c>
      <c r="N4" s="342">
        <f>VLOOKUP($C4,MAIN!$C$2:$BD$280,9)</f>
        <v>89</v>
      </c>
      <c r="O4" s="342" t="str">
        <f>'SCREENING INFO'!AE4</f>
        <v>0:30</v>
      </c>
      <c r="P4" s="322">
        <f>'SCREENING INFO'!AA4</f>
        <v>0.84652777777777777</v>
      </c>
      <c r="Q4" s="335" t="str">
        <f>'SCREENING INFO'!L4</f>
        <v>CIVIC</v>
      </c>
      <c r="R4" s="335" t="str">
        <f>'SCREENING INFO'!M4</f>
        <v>AUCKLAND</v>
      </c>
      <c r="S4" s="317" t="str">
        <f>'SCREENING INFO'!N5</f>
        <v>DCP</v>
      </c>
      <c r="T4" s="317">
        <f>'SCREENING INFO'!O5</f>
        <v>0</v>
      </c>
      <c r="U4" s="318">
        <f>'SCREENING INFO'!P5</f>
        <v>88</v>
      </c>
      <c r="V4" s="317">
        <f>'SCREENING INFO'!Q5</f>
        <v>0</v>
      </c>
      <c r="W4" s="317">
        <f>'SCREENING INFO'!R5</f>
        <v>0</v>
      </c>
      <c r="X4" s="317">
        <f>'SCREENING INFO'!S5</f>
        <v>0</v>
      </c>
      <c r="Y4" s="317">
        <f>'SCREENING INFO'!T5</f>
        <v>0</v>
      </c>
      <c r="Z4" s="317">
        <f>'SCREENING INFO'!U5</f>
        <v>0</v>
      </c>
      <c r="AA4" s="317">
        <f>'SCREENING INFO'!V5</f>
        <v>0</v>
      </c>
      <c r="AB4" s="317">
        <f>'SCREENING INFO'!W5</f>
        <v>0</v>
      </c>
      <c r="AC4" s="317">
        <f>'SCREENING INFO'!X5</f>
        <v>0</v>
      </c>
      <c r="AD4" s="317">
        <f>'SCREENING INFO'!Y5</f>
        <v>0</v>
      </c>
      <c r="AE4" s="326">
        <f>'SCREENING INFO'!Z5</f>
        <v>0</v>
      </c>
      <c r="AF4" s="326" t="str">
        <f>'SCREENING INFO'!AB5</f>
        <v>12 MIN INTERMISSION</v>
      </c>
      <c r="AG4" s="336" t="str">
        <f>'SCREENING INFO'!AC5</f>
        <v>0:05</v>
      </c>
      <c r="AH4" s="326" t="str">
        <f>'SCREENING INFO'!AD5</f>
        <v>NO</v>
      </c>
      <c r="AI4" s="336" t="str">
        <f>'SCREENING INFO'!AE5</f>
        <v>0</v>
      </c>
      <c r="AJ4" s="336" t="e">
        <f>'SCREENING INFO'!#REF!</f>
        <v>#REF!</v>
      </c>
      <c r="AK4" s="116">
        <f>'SCREENING INFO'!AG5</f>
        <v>0</v>
      </c>
      <c r="AL4" s="337">
        <f>'SCREENING INFO'!AH5</f>
        <v>0</v>
      </c>
      <c r="AM4" s="338" t="str">
        <f>'SCREENING INFO'!AI5</f>
        <v>RETAIN FILM FOR NEXT SCREENING</v>
      </c>
      <c r="AN4" s="338" t="str">
        <f>'SCREENING INFO'!AJ5</f>
        <v>NEXT SCREENING IS:</v>
      </c>
      <c r="AO4" s="338">
        <f>'SCREENING INFO'!AK5</f>
        <v>0</v>
      </c>
      <c r="AQ4" s="339"/>
      <c r="AS4" s="335">
        <f>'SCREENING INFO'!AT5</f>
        <v>0</v>
      </c>
      <c r="AT4" s="335">
        <f>'SCREENING INFO'!AU5</f>
        <v>0</v>
      </c>
      <c r="AU4" s="335">
        <f>'SCREENING INFO'!AV5</f>
        <v>0</v>
      </c>
      <c r="AV4" s="335">
        <f>'SCREENING INFO'!AW5</f>
        <v>0</v>
      </c>
      <c r="AW4" s="335">
        <f>'SCREENING INFO'!AX5</f>
        <v>0</v>
      </c>
      <c r="AX4" s="335">
        <f>'SCREENING INFO'!AY5</f>
        <v>0</v>
      </c>
      <c r="AY4" s="335">
        <f>'SCREENING INFO'!AZ5</f>
        <v>0</v>
      </c>
      <c r="AZ4" s="335">
        <f>'SCREENING INFO'!BA5</f>
        <v>0</v>
      </c>
      <c r="BA4" s="335">
        <f>'SCREENING INFO'!BB5</f>
        <v>0</v>
      </c>
      <c r="BB4" s="335">
        <f>'SCREENING INFO'!BC5</f>
        <v>0</v>
      </c>
      <c r="BC4" s="335">
        <f>'SCREENING INFO'!BD5</f>
        <v>0</v>
      </c>
      <c r="BD4" s="335">
        <f>'SCREENING INFO'!BE5</f>
        <v>0</v>
      </c>
      <c r="BE4" s="335">
        <f>'SCREENING INFO'!BF5</f>
        <v>0</v>
      </c>
      <c r="BF4" s="335">
        <f>'SCREENING INFO'!BG5</f>
        <v>0</v>
      </c>
      <c r="BG4" s="335">
        <f>'SCREENING INFO'!BH5</f>
        <v>0</v>
      </c>
      <c r="BH4" s="335">
        <f>'SCREENING INFO'!BI5</f>
        <v>0</v>
      </c>
      <c r="BI4" s="335">
        <f>'SCREENING INFO'!BJ5</f>
        <v>0</v>
      </c>
      <c r="BJ4" s="335">
        <f>'SCREENING INFO'!BK5</f>
        <v>0</v>
      </c>
      <c r="BK4" s="335">
        <f>'SCREENING INFO'!BL5</f>
        <v>0</v>
      </c>
      <c r="BL4" s="335">
        <f>'SCREENING INFO'!BM5</f>
        <v>0</v>
      </c>
      <c r="BM4" s="335">
        <f>'SCREENING INFO'!BN5</f>
        <v>0</v>
      </c>
      <c r="BN4" s="335">
        <f>'SCREENING INFO'!BO5</f>
        <v>0</v>
      </c>
      <c r="BO4" s="335">
        <f>'SCREENING INFO'!BP5</f>
        <v>0</v>
      </c>
      <c r="BP4" s="335">
        <f>'SCREENING INFO'!BQ5</f>
        <v>0</v>
      </c>
      <c r="BQ4" s="335">
        <f>'SCREENING INFO'!BR5</f>
        <v>0</v>
      </c>
      <c r="BR4" s="335">
        <f>'SCREENING INFO'!BS5</f>
        <v>0</v>
      </c>
      <c r="BS4" s="335">
        <f>'SCREENING INFO'!BT5</f>
        <v>0</v>
      </c>
      <c r="BT4" s="335">
        <f>'SCREENING INFO'!BU5</f>
        <v>0</v>
      </c>
      <c r="BU4" s="335">
        <f>'SCREENING INFO'!BV5</f>
        <v>0</v>
      </c>
      <c r="BV4" s="335">
        <f>'SCREENING INFO'!BW5</f>
        <v>0</v>
      </c>
      <c r="BW4" s="335">
        <f>'SCREENING INFO'!BX5</f>
        <v>0</v>
      </c>
      <c r="BX4" s="335">
        <f>'SCREENING INFO'!BY5</f>
        <v>0</v>
      </c>
      <c r="BY4" s="335">
        <f>'SCREENING INFO'!BZ5</f>
        <v>0</v>
      </c>
      <c r="BZ4" s="335">
        <f>'SCREENING INFO'!CA5</f>
        <v>0</v>
      </c>
      <c r="CA4" s="335">
        <f>'SCREENING INFO'!CB5</f>
        <v>0</v>
      </c>
      <c r="CB4" s="335">
        <f>'SCREENING INFO'!CC5</f>
        <v>0</v>
      </c>
      <c r="CC4" s="335">
        <f>'SCREENING INFO'!CD5</f>
        <v>0</v>
      </c>
      <c r="CD4" s="335">
        <f>'SCREENING INFO'!CE5</f>
        <v>0</v>
      </c>
      <c r="CE4" s="335">
        <f>'SCREENING INFO'!CF5</f>
        <v>0</v>
      </c>
      <c r="CF4" s="335">
        <f>'SCREENING INFO'!CG5</f>
        <v>0</v>
      </c>
      <c r="CG4" s="335">
        <f>'SCREENING INFO'!CH5</f>
        <v>0</v>
      </c>
      <c r="CH4" s="335">
        <f>'SCREENING INFO'!CI5</f>
        <v>0</v>
      </c>
      <c r="CI4" s="335">
        <f>'SCREENING INFO'!CJ5</f>
        <v>0</v>
      </c>
      <c r="CJ4" s="335">
        <f>'SCREENING INFO'!CK5</f>
        <v>0</v>
      </c>
      <c r="CK4" s="335">
        <f>'SCREENING INFO'!CL5</f>
        <v>0</v>
      </c>
      <c r="CL4" s="335">
        <f>'SCREENING INFO'!CM5</f>
        <v>0</v>
      </c>
      <c r="CM4" s="335">
        <f>'SCREENING INFO'!CN5</f>
        <v>0</v>
      </c>
      <c r="CN4" s="335">
        <f>'SCREENING INFO'!CO5</f>
        <v>0</v>
      </c>
      <c r="CO4" s="335">
        <f>'SCREENING INFO'!CP5</f>
        <v>0</v>
      </c>
      <c r="CP4" s="335">
        <f>'SCREENING INFO'!CQ5</f>
        <v>0</v>
      </c>
      <c r="CQ4" s="335">
        <f>'SCREENING INFO'!CR5</f>
        <v>0</v>
      </c>
      <c r="CR4" s="335">
        <f>'SCREENING INFO'!CS5</f>
        <v>0</v>
      </c>
      <c r="CS4" s="335">
        <f>'SCREENING INFO'!CT5</f>
        <v>0</v>
      </c>
      <c r="CT4" s="335">
        <f>'SCREENING INFO'!CU5</f>
        <v>0</v>
      </c>
      <c r="CU4" s="335">
        <f>'SCREENING INFO'!CV5</f>
        <v>0</v>
      </c>
      <c r="CV4" s="335">
        <f>'SCREENING INFO'!CW5</f>
        <v>0</v>
      </c>
      <c r="CW4" s="335">
        <f>'SCREENING INFO'!CX5</f>
        <v>0</v>
      </c>
      <c r="CX4" s="335">
        <f>'SCREENING INFO'!CY5</f>
        <v>0</v>
      </c>
      <c r="CY4" s="335">
        <f>'SCREENING INFO'!CZ5</f>
        <v>0</v>
      </c>
      <c r="CZ4" s="335">
        <f>'SCREENING INFO'!DA5</f>
        <v>0</v>
      </c>
      <c r="DA4" s="335">
        <f>'SCREENING INFO'!DB5</f>
        <v>0</v>
      </c>
      <c r="DB4" s="335">
        <f>'SCREENING INFO'!DC5</f>
        <v>0</v>
      </c>
      <c r="DC4" s="335">
        <f>'SCREENING INFO'!DD5</f>
        <v>0</v>
      </c>
      <c r="DD4" s="335">
        <f>'SCREENING INFO'!DE5</f>
        <v>0</v>
      </c>
      <c r="DE4" s="335">
        <f>'SCREENING INFO'!DF5</f>
        <v>0</v>
      </c>
      <c r="DF4" s="335">
        <f>'SCREENING INFO'!DG5</f>
        <v>0</v>
      </c>
      <c r="DG4" s="335">
        <f>'SCREENING INFO'!DH5</f>
        <v>0</v>
      </c>
      <c r="DH4" s="335">
        <f>'SCREENING INFO'!DI5</f>
        <v>0</v>
      </c>
      <c r="DI4" s="335">
        <f>'SCREENING INFO'!DJ5</f>
        <v>0</v>
      </c>
      <c r="DJ4" s="335">
        <f>'SCREENING INFO'!DK5</f>
        <v>0</v>
      </c>
      <c r="DK4" s="335">
        <f>'SCREENING INFO'!DL5</f>
        <v>0</v>
      </c>
      <c r="DL4" s="335">
        <f>'SCREENING INFO'!DM5</f>
        <v>0</v>
      </c>
      <c r="DM4" s="335">
        <f>'SCREENING INFO'!DN5</f>
        <v>0</v>
      </c>
      <c r="DN4" s="335">
        <f>'SCREENING INFO'!DO5</f>
        <v>0</v>
      </c>
      <c r="DO4" s="335">
        <f>'SCREENING INFO'!DP5</f>
        <v>0</v>
      </c>
      <c r="DP4" s="335">
        <f>'SCREENING INFO'!DQ5</f>
        <v>0</v>
      </c>
      <c r="DQ4" s="335">
        <f>'SCREENING INFO'!DR5</f>
        <v>0</v>
      </c>
      <c r="DR4" s="335">
        <f>'SCREENING INFO'!DS5</f>
        <v>0</v>
      </c>
      <c r="DS4" s="335">
        <f>'SCREENING INFO'!DT5</f>
        <v>0</v>
      </c>
      <c r="DT4" s="335">
        <f>'SCREENING INFO'!DU5</f>
        <v>0</v>
      </c>
      <c r="DU4" s="335">
        <f>'SCREENING INFO'!DV5</f>
        <v>0</v>
      </c>
      <c r="DV4" s="335">
        <f>'SCREENING INFO'!DW5</f>
        <v>0</v>
      </c>
      <c r="DW4" s="335">
        <f>'SCREENING INFO'!DX5</f>
        <v>0</v>
      </c>
      <c r="DX4" s="335">
        <f>'SCREENING INFO'!DY5</f>
        <v>0</v>
      </c>
      <c r="DY4" s="335">
        <f>'SCREENING INFO'!DZ5</f>
        <v>0</v>
      </c>
      <c r="DZ4" s="335">
        <f>'SCREENING INFO'!EA5</f>
        <v>0</v>
      </c>
      <c r="EA4" s="335">
        <f>'SCREENING INFO'!EB5</f>
        <v>0</v>
      </c>
      <c r="EB4" s="335">
        <f>'SCREENING INFO'!EC5</f>
        <v>0</v>
      </c>
      <c r="EC4" s="335">
        <f>'SCREENING INFO'!ED5</f>
        <v>0</v>
      </c>
      <c r="ED4" s="335">
        <f>'SCREENING INFO'!EE5</f>
        <v>0</v>
      </c>
      <c r="EE4" s="335">
        <f>'SCREENING INFO'!EF5</f>
        <v>0</v>
      </c>
      <c r="EF4" s="335">
        <f>'SCREENING INFO'!EG5</f>
        <v>0</v>
      </c>
      <c r="EG4" s="335">
        <f>'SCREENING INFO'!EH5</f>
        <v>0</v>
      </c>
      <c r="EH4" s="335">
        <f>'SCREENING INFO'!EI5</f>
        <v>0</v>
      </c>
      <c r="EI4" s="335">
        <f>'SCREENING INFO'!EJ5</f>
        <v>0</v>
      </c>
      <c r="EJ4" s="335">
        <f>'SCREENING INFO'!EK5</f>
        <v>0</v>
      </c>
      <c r="EK4" s="335">
        <f>'SCREENING INFO'!EL5</f>
        <v>0</v>
      </c>
      <c r="EL4" s="335">
        <f>'SCREENING INFO'!EM5</f>
        <v>0</v>
      </c>
      <c r="EM4" s="335">
        <f>'SCREENING INFO'!EN5</f>
        <v>0</v>
      </c>
      <c r="EN4" s="335">
        <f>'SCREENING INFO'!EO5</f>
        <v>0</v>
      </c>
      <c r="EO4" s="335">
        <f>'SCREENING INFO'!EP5</f>
        <v>0</v>
      </c>
      <c r="EP4" s="335">
        <f>'SCREENING INFO'!EQ5</f>
        <v>0</v>
      </c>
      <c r="EQ4" s="335">
        <f>'SCREENING INFO'!ER5</f>
        <v>0</v>
      </c>
      <c r="ER4" s="335">
        <f>'SCREENING INFO'!ES5</f>
        <v>0</v>
      </c>
      <c r="ES4" s="335">
        <f>'SCREENING INFO'!ET5</f>
        <v>0</v>
      </c>
      <c r="ET4" s="335">
        <f>'SCREENING INFO'!EU5</f>
        <v>0</v>
      </c>
      <c r="EU4" s="335">
        <f>'SCREENING INFO'!EV5</f>
        <v>0</v>
      </c>
      <c r="EV4" s="335">
        <f>'SCREENING INFO'!EW5</f>
        <v>0</v>
      </c>
      <c r="EW4" s="335">
        <f>'SCREENING INFO'!EX5</f>
        <v>0</v>
      </c>
      <c r="EX4" s="335">
        <f>'SCREENING INFO'!EY5</f>
        <v>0</v>
      </c>
      <c r="EY4" s="335">
        <f>'SCREENING INFO'!EZ5</f>
        <v>0</v>
      </c>
      <c r="EZ4" s="335">
        <f>'SCREENING INFO'!FA5</f>
        <v>0</v>
      </c>
      <c r="FA4" s="335">
        <f>'SCREENING INFO'!FB5</f>
        <v>0</v>
      </c>
      <c r="FB4" s="335">
        <f>'SCREENING INFO'!FC5</f>
        <v>0</v>
      </c>
      <c r="FC4" s="335">
        <f>'SCREENING INFO'!FD5</f>
        <v>0</v>
      </c>
      <c r="FD4" s="335">
        <f>'SCREENING INFO'!FE5</f>
        <v>0</v>
      </c>
      <c r="FE4" s="335">
        <f>'SCREENING INFO'!FF5</f>
        <v>0</v>
      </c>
      <c r="FF4" s="335">
        <f>'SCREENING INFO'!FG5</f>
        <v>0</v>
      </c>
      <c r="FG4" s="335">
        <f>'SCREENING INFO'!FH5</f>
        <v>0</v>
      </c>
      <c r="FH4" s="335">
        <f>'SCREENING INFO'!FI5</f>
        <v>0</v>
      </c>
      <c r="FI4" s="335">
        <f>'SCREENING INFO'!FJ5</f>
        <v>0</v>
      </c>
      <c r="FJ4" s="335">
        <f>'SCREENING INFO'!FK5</f>
        <v>0</v>
      </c>
      <c r="FK4" s="335">
        <f>'SCREENING INFO'!FL5</f>
        <v>0</v>
      </c>
      <c r="FL4" s="335">
        <f>'SCREENING INFO'!FM5</f>
        <v>0</v>
      </c>
      <c r="FM4" s="335">
        <f>'SCREENING INFO'!FN5</f>
        <v>0</v>
      </c>
      <c r="FN4" s="335">
        <f>'SCREENING INFO'!FO5</f>
        <v>0</v>
      </c>
      <c r="FO4" s="335">
        <f>'SCREENING INFO'!FP5</f>
        <v>0</v>
      </c>
      <c r="FP4" s="335">
        <f>'SCREENING INFO'!FQ5</f>
        <v>0</v>
      </c>
      <c r="FQ4" s="335">
        <f>'SCREENING INFO'!FR5</f>
        <v>0</v>
      </c>
      <c r="FR4" s="335">
        <f>'SCREENING INFO'!FS5</f>
        <v>0</v>
      </c>
      <c r="FS4" s="335">
        <f>'SCREENING INFO'!FT5</f>
        <v>0</v>
      </c>
      <c r="FT4" s="335">
        <f>'SCREENING INFO'!FU5</f>
        <v>0</v>
      </c>
      <c r="FU4" s="335">
        <f>'SCREENING INFO'!FV5</f>
        <v>0</v>
      </c>
      <c r="FV4" s="335">
        <f>'SCREENING INFO'!FW5</f>
        <v>0</v>
      </c>
      <c r="FW4" s="335">
        <f>'SCREENING INFO'!FX5</f>
        <v>0</v>
      </c>
      <c r="FX4" s="335">
        <f>'SCREENING INFO'!FY5</f>
        <v>0</v>
      </c>
      <c r="FY4" s="335">
        <f>'SCREENING INFO'!FZ5</f>
        <v>0</v>
      </c>
      <c r="FZ4" s="335">
        <f>'SCREENING INFO'!GA5</f>
        <v>0</v>
      </c>
      <c r="GA4" s="335">
        <f>'SCREENING INFO'!GB5</f>
        <v>0</v>
      </c>
      <c r="GB4" s="335">
        <f>'SCREENING INFO'!GC5</f>
        <v>0</v>
      </c>
      <c r="GC4" s="335">
        <f>'SCREENING INFO'!GD5</f>
        <v>0</v>
      </c>
      <c r="GD4" s="335">
        <f>'SCREENING INFO'!GE5</f>
        <v>0</v>
      </c>
      <c r="GE4" s="335">
        <f>'SCREENING INFO'!GF5</f>
        <v>0</v>
      </c>
      <c r="GF4" s="335">
        <f>'SCREENING INFO'!GG5</f>
        <v>0</v>
      </c>
      <c r="GG4" s="335">
        <f>'SCREENING INFO'!GH5</f>
        <v>0</v>
      </c>
      <c r="GH4" s="335">
        <f>'SCREENING INFO'!GI5</f>
        <v>0</v>
      </c>
      <c r="GI4" s="335">
        <f>'SCREENING INFO'!GJ5</f>
        <v>0</v>
      </c>
      <c r="GJ4" s="335">
        <f>'SCREENING INFO'!GK5</f>
        <v>0</v>
      </c>
      <c r="GK4" s="335">
        <f>'SCREENING INFO'!GL5</f>
        <v>0</v>
      </c>
      <c r="GL4" s="335">
        <f>'SCREENING INFO'!GM5</f>
        <v>0</v>
      </c>
      <c r="GM4" s="335">
        <f>'SCREENING INFO'!GN5</f>
        <v>0</v>
      </c>
      <c r="GN4" s="335">
        <f>'SCREENING INFO'!GO5</f>
        <v>0</v>
      </c>
      <c r="GO4" s="335">
        <f>'SCREENING INFO'!GP5</f>
        <v>0</v>
      </c>
      <c r="GP4" s="335">
        <f>'SCREENING INFO'!GQ5</f>
        <v>0</v>
      </c>
      <c r="GQ4" s="335">
        <f>'SCREENING INFO'!GR5</f>
        <v>0</v>
      </c>
      <c r="GR4" s="335">
        <f>'SCREENING INFO'!GS5</f>
        <v>0</v>
      </c>
      <c r="GS4" s="335">
        <f>'SCREENING INFO'!GT5</f>
        <v>0</v>
      </c>
      <c r="GT4" s="335">
        <f>'SCREENING INFO'!GU5</f>
        <v>0</v>
      </c>
      <c r="GU4" s="335">
        <f>'SCREENING INFO'!GV5</f>
        <v>0</v>
      </c>
      <c r="GV4" s="335">
        <f>'SCREENING INFO'!GW5</f>
        <v>0</v>
      </c>
      <c r="GW4" s="335">
        <f>'SCREENING INFO'!GX5</f>
        <v>0</v>
      </c>
      <c r="GX4" s="335">
        <f>'SCREENING INFO'!GY5</f>
        <v>0</v>
      </c>
      <c r="GY4" s="335">
        <f>'SCREENING INFO'!GZ5</f>
        <v>0</v>
      </c>
      <c r="GZ4" s="335">
        <f>'SCREENING INFO'!HA5</f>
        <v>0</v>
      </c>
      <c r="HA4" s="335">
        <f>'SCREENING INFO'!HB5</f>
        <v>0</v>
      </c>
      <c r="HB4" s="335">
        <f>'SCREENING INFO'!HC5</f>
        <v>0</v>
      </c>
      <c r="HC4" s="335">
        <f>'SCREENING INFO'!HD5</f>
        <v>0</v>
      </c>
      <c r="HD4" s="335">
        <f>'SCREENING INFO'!HE5</f>
        <v>0</v>
      </c>
      <c r="HE4" s="335">
        <f>'SCREENING INFO'!HF5</f>
        <v>0</v>
      </c>
      <c r="HF4" s="335">
        <f>'SCREENING INFO'!HG5</f>
        <v>0</v>
      </c>
      <c r="HG4" s="335">
        <f>'SCREENING INFO'!HH5</f>
        <v>0</v>
      </c>
      <c r="HH4" s="335">
        <f>'SCREENING INFO'!HI5</f>
        <v>0</v>
      </c>
      <c r="HI4" s="335">
        <f>'SCREENING INFO'!HJ5</f>
        <v>0</v>
      </c>
      <c r="HJ4" s="335">
        <f>'SCREENING INFO'!HK5</f>
        <v>0</v>
      </c>
      <c r="HK4" s="335">
        <f>'SCREENING INFO'!HL5</f>
        <v>0</v>
      </c>
      <c r="HL4" s="335">
        <f>'SCREENING INFO'!HM5</f>
        <v>0</v>
      </c>
      <c r="HM4" s="335">
        <f>'SCREENING INFO'!HN5</f>
        <v>0</v>
      </c>
      <c r="HN4" s="335">
        <f>'SCREENING INFO'!HO5</f>
        <v>0</v>
      </c>
      <c r="HO4" s="335">
        <f>'SCREENING INFO'!HP5</f>
        <v>0</v>
      </c>
      <c r="HP4" s="335">
        <f>'SCREENING INFO'!HQ5</f>
        <v>0</v>
      </c>
      <c r="HQ4" s="335">
        <f>'SCREENING INFO'!HR5</f>
        <v>0</v>
      </c>
      <c r="HR4" s="335">
        <f>'SCREENING INFO'!HS5</f>
        <v>0</v>
      </c>
      <c r="HS4" s="335">
        <f>'SCREENING INFO'!HT5</f>
        <v>0</v>
      </c>
      <c r="HT4" s="335">
        <f>'SCREENING INFO'!HU5</f>
        <v>0</v>
      </c>
      <c r="HU4" s="335">
        <f>'SCREENING INFO'!HV5</f>
        <v>0</v>
      </c>
      <c r="HV4" s="335">
        <f>'SCREENING INFO'!HW5</f>
        <v>0</v>
      </c>
      <c r="HW4" s="335">
        <f>'SCREENING INFO'!HX5</f>
        <v>0</v>
      </c>
      <c r="HX4" s="335">
        <f>'SCREENING INFO'!HY5</f>
        <v>0</v>
      </c>
      <c r="HY4" s="335">
        <f>'SCREENING INFO'!HZ5</f>
        <v>0</v>
      </c>
      <c r="HZ4" s="335">
        <f>'SCREENING INFO'!IA5</f>
        <v>0</v>
      </c>
      <c r="IA4" s="335">
        <f>'SCREENING INFO'!IB5</f>
        <v>0</v>
      </c>
      <c r="IB4" s="335">
        <f>'SCREENING INFO'!IC5</f>
        <v>0</v>
      </c>
      <c r="IC4" s="335">
        <f>'SCREENING INFO'!ID5</f>
        <v>0</v>
      </c>
      <c r="ID4" s="335">
        <f>'SCREENING INFO'!IE5</f>
        <v>0</v>
      </c>
      <c r="IE4" s="335">
        <f>'SCREENING INFO'!IF5</f>
        <v>0</v>
      </c>
      <c r="IF4" s="335">
        <f>'SCREENING INFO'!IG5</f>
        <v>0</v>
      </c>
      <c r="IG4" s="335">
        <f>'SCREENING INFO'!IH5</f>
        <v>0</v>
      </c>
      <c r="IH4" s="335">
        <f>'SCREENING INFO'!II5</f>
        <v>0</v>
      </c>
      <c r="II4" s="335">
        <f>'SCREENING INFO'!IJ5</f>
        <v>0</v>
      </c>
      <c r="IJ4" s="335">
        <f>'SCREENING INFO'!IK5</f>
        <v>0</v>
      </c>
      <c r="IK4" s="335">
        <f>'SCREENING INFO'!IL5</f>
        <v>0</v>
      </c>
      <c r="IL4" s="335">
        <f>'SCREENING INFO'!IM5</f>
        <v>0</v>
      </c>
      <c r="IM4" s="335">
        <f>'SCREENING INFO'!IN5</f>
        <v>0</v>
      </c>
      <c r="IN4" s="335">
        <f>'SCREENING INFO'!IO5</f>
        <v>0</v>
      </c>
      <c r="IO4" s="335">
        <f>'SCREENING INFO'!IP5</f>
        <v>0</v>
      </c>
      <c r="IP4" s="335">
        <f>'SCREENING INFO'!IQ5</f>
        <v>0</v>
      </c>
      <c r="IQ4" s="335">
        <f>'SCREENING INFO'!IR5</f>
        <v>0</v>
      </c>
      <c r="IR4" s="335">
        <f>'SCREENING INFO'!IS5</f>
        <v>0</v>
      </c>
      <c r="IS4" s="335">
        <f>'SCREENING INFO'!IT5</f>
        <v>0</v>
      </c>
      <c r="IT4" s="335">
        <f>'SCREENING INFO'!IU5</f>
        <v>0</v>
      </c>
      <c r="IU4" s="335">
        <f>'SCREENING INFO'!IV5</f>
        <v>0</v>
      </c>
    </row>
    <row r="5" spans="1:255" s="335" customFormat="1" ht="11.25" customHeight="1">
      <c r="A5" s="351">
        <f>'SCREENING INFO'!I5</f>
        <v>40648</v>
      </c>
      <c r="B5" s="280">
        <f>'SCREENING INFO'!J5</f>
        <v>0.86458333333333337</v>
      </c>
      <c r="C5" s="130" t="str">
        <f>'SCREENING INFO'!D5</f>
        <v>2001: A Space Odyssey</v>
      </c>
      <c r="D5" s="130">
        <f>'SCREENING INFO'!E6</f>
        <v>0</v>
      </c>
      <c r="E5" s="130" t="str">
        <f>VLOOKUP($C5,MAIN!$C$2:$BD$79,12)</f>
        <v>DCP</v>
      </c>
      <c r="F5" s="130" t="str">
        <f>'SCREENING INFO'!G5</f>
        <v>NO SHORT</v>
      </c>
      <c r="G5" s="130"/>
      <c r="H5" s="130"/>
      <c r="I5" s="130" t="str">
        <f>'SCREENING INFO'!F5</f>
        <v>12 MIN INTERMISSION</v>
      </c>
      <c r="J5" s="130" t="str">
        <f>'SCREENING INFO'!G6</f>
        <v>NO SHORT</v>
      </c>
      <c r="K5" s="152" t="str">
        <f>'SCREENING INFO'!H6</f>
        <v>Friday</v>
      </c>
      <c r="L5" s="318" t="str">
        <f>'SCREENING INFO'!AC5</f>
        <v>0:05</v>
      </c>
      <c r="M5" s="318">
        <f>VLOOKUP($F5,MAIN!$C$2:$BD$80,9)</f>
        <v>0</v>
      </c>
      <c r="N5" s="342">
        <f>VLOOKUP($C5,MAIN!$C$2:$BD$280,9)</f>
        <v>88</v>
      </c>
      <c r="O5" s="342" t="str">
        <f>'SCREENING INFO'!AE5</f>
        <v>0</v>
      </c>
      <c r="P5" s="322">
        <f>'SCREENING INFO'!AA5</f>
        <v>0.9375</v>
      </c>
      <c r="Q5" s="335" t="str">
        <f>'SCREENING INFO'!L5</f>
        <v>CIVIC</v>
      </c>
      <c r="R5" s="335" t="str">
        <f>'SCREENING INFO'!M5</f>
        <v>AUCKLAND</v>
      </c>
      <c r="S5" s="317" t="str">
        <f>'SCREENING INFO'!N6</f>
        <v>DCP</v>
      </c>
      <c r="T5" s="317">
        <f>'SCREENING INFO'!O6</f>
        <v>0</v>
      </c>
      <c r="U5" s="318">
        <f>'SCREENING INFO'!P6</f>
        <v>86</v>
      </c>
      <c r="V5" s="317">
        <f>'SCREENING INFO'!Q6</f>
        <v>0</v>
      </c>
      <c r="W5" s="317">
        <f>'SCREENING INFO'!R6</f>
        <v>0</v>
      </c>
      <c r="X5" s="317">
        <f>'SCREENING INFO'!S6</f>
        <v>0</v>
      </c>
      <c r="Y5" s="317">
        <f>'SCREENING INFO'!T6</f>
        <v>0</v>
      </c>
      <c r="Z5" s="317">
        <f>'SCREENING INFO'!U6</f>
        <v>0</v>
      </c>
      <c r="AA5" s="317">
        <f>'SCREENING INFO'!V6</f>
        <v>0</v>
      </c>
      <c r="AB5" s="317">
        <f>'SCREENING INFO'!W6</f>
        <v>0</v>
      </c>
      <c r="AC5" s="317">
        <f>'SCREENING INFO'!X6</f>
        <v>0</v>
      </c>
      <c r="AD5" s="317">
        <f>'SCREENING INFO'!Y6</f>
        <v>0</v>
      </c>
      <c r="AE5" s="326">
        <f>'SCREENING INFO'!Z6</f>
        <v>0</v>
      </c>
      <c r="AF5" s="326" t="str">
        <f>'SCREENING INFO'!AB6</f>
        <v>N/A</v>
      </c>
      <c r="AG5" s="336" t="str">
        <f>'SCREENING INFO'!AC6</f>
        <v>0:00</v>
      </c>
      <c r="AH5" s="326" t="str">
        <f>'SCREENING INFO'!AD6</f>
        <v>NO</v>
      </c>
      <c r="AI5" s="336" t="str">
        <f>'SCREENING INFO'!AE6</f>
        <v>0</v>
      </c>
      <c r="AJ5" s="336" t="e">
        <f>'SCREENING INFO'!#REF!</f>
        <v>#REF!</v>
      </c>
      <c r="AK5" s="116">
        <f>'SCREENING INFO'!AG6</f>
        <v>0</v>
      </c>
      <c r="AL5" s="337">
        <f>'SCREENING INFO'!AH6</f>
        <v>0</v>
      </c>
      <c r="AM5" s="338" t="str">
        <f>'SCREENING INFO'!AI6</f>
        <v>RETAIN FILM FOR NEXT SCREENING</v>
      </c>
      <c r="AN5" s="338" t="str">
        <f>'SCREENING INFO'!AJ6</f>
        <v>NEXT SCREENING IS:</v>
      </c>
      <c r="AO5" s="338">
        <f>'SCREENING INFO'!AK6</f>
        <v>0</v>
      </c>
      <c r="AQ5" s="339"/>
      <c r="AS5" s="335">
        <f>'SCREENING INFO'!AT6</f>
        <v>0</v>
      </c>
      <c r="AT5" s="335">
        <f>'SCREENING INFO'!AU6</f>
        <v>0</v>
      </c>
      <c r="AU5" s="335">
        <f>'SCREENING INFO'!AV6</f>
        <v>0</v>
      </c>
      <c r="AV5" s="335">
        <f>'SCREENING INFO'!AW6</f>
        <v>0</v>
      </c>
      <c r="AW5" s="335">
        <f>'SCREENING INFO'!AX6</f>
        <v>0</v>
      </c>
      <c r="AX5" s="335">
        <f>'SCREENING INFO'!AY6</f>
        <v>0</v>
      </c>
      <c r="AY5" s="335">
        <f>'SCREENING INFO'!AZ6</f>
        <v>0</v>
      </c>
      <c r="AZ5" s="335">
        <f>'SCREENING INFO'!BA6</f>
        <v>0</v>
      </c>
      <c r="BA5" s="335">
        <f>'SCREENING INFO'!BB6</f>
        <v>0</v>
      </c>
      <c r="BB5" s="335">
        <f>'SCREENING INFO'!BC6</f>
        <v>0</v>
      </c>
      <c r="BC5" s="335">
        <f>'SCREENING INFO'!BD6</f>
        <v>0</v>
      </c>
      <c r="BD5" s="335">
        <f>'SCREENING INFO'!BE6</f>
        <v>0</v>
      </c>
      <c r="BE5" s="335">
        <f>'SCREENING INFO'!BF6</f>
        <v>0</v>
      </c>
      <c r="BF5" s="335">
        <f>'SCREENING INFO'!BG6</f>
        <v>0</v>
      </c>
      <c r="BG5" s="335">
        <f>'SCREENING INFO'!BH6</f>
        <v>0</v>
      </c>
      <c r="BH5" s="335">
        <f>'SCREENING INFO'!BI6</f>
        <v>0</v>
      </c>
      <c r="BI5" s="335">
        <f>'SCREENING INFO'!BJ6</f>
        <v>0</v>
      </c>
      <c r="BJ5" s="335">
        <f>'SCREENING INFO'!BK6</f>
        <v>0</v>
      </c>
      <c r="BK5" s="335">
        <f>'SCREENING INFO'!BL6</f>
        <v>0</v>
      </c>
      <c r="BL5" s="335">
        <f>'SCREENING INFO'!BM6</f>
        <v>0</v>
      </c>
      <c r="BM5" s="335">
        <f>'SCREENING INFO'!BN6</f>
        <v>0</v>
      </c>
      <c r="BN5" s="335">
        <f>'SCREENING INFO'!BO6</f>
        <v>0</v>
      </c>
      <c r="BO5" s="335">
        <f>'SCREENING INFO'!BP6</f>
        <v>0</v>
      </c>
      <c r="BP5" s="335">
        <f>'SCREENING INFO'!BQ6</f>
        <v>0</v>
      </c>
      <c r="BQ5" s="335">
        <f>'SCREENING INFO'!BR6</f>
        <v>0</v>
      </c>
      <c r="BR5" s="335">
        <f>'SCREENING INFO'!BS6</f>
        <v>0</v>
      </c>
      <c r="BS5" s="335">
        <f>'SCREENING INFO'!BT6</f>
        <v>0</v>
      </c>
      <c r="BT5" s="335">
        <f>'SCREENING INFO'!BU6</f>
        <v>0</v>
      </c>
      <c r="BU5" s="335">
        <f>'SCREENING INFO'!BV6</f>
        <v>0</v>
      </c>
      <c r="BV5" s="335">
        <f>'SCREENING INFO'!BW6</f>
        <v>0</v>
      </c>
      <c r="BW5" s="335">
        <f>'SCREENING INFO'!BX6</f>
        <v>0</v>
      </c>
      <c r="BX5" s="335">
        <f>'SCREENING INFO'!BY6</f>
        <v>0</v>
      </c>
      <c r="BY5" s="335">
        <f>'SCREENING INFO'!BZ6</f>
        <v>0</v>
      </c>
      <c r="BZ5" s="335">
        <f>'SCREENING INFO'!CA6</f>
        <v>0</v>
      </c>
      <c r="CA5" s="335">
        <f>'SCREENING INFO'!CB6</f>
        <v>0</v>
      </c>
      <c r="CB5" s="335">
        <f>'SCREENING INFO'!CC6</f>
        <v>0</v>
      </c>
      <c r="CC5" s="335">
        <f>'SCREENING INFO'!CD6</f>
        <v>0</v>
      </c>
      <c r="CD5" s="335">
        <f>'SCREENING INFO'!CE6</f>
        <v>0</v>
      </c>
      <c r="CE5" s="335">
        <f>'SCREENING INFO'!CF6</f>
        <v>0</v>
      </c>
      <c r="CF5" s="335">
        <f>'SCREENING INFO'!CG6</f>
        <v>0</v>
      </c>
      <c r="CG5" s="335">
        <f>'SCREENING INFO'!CH6</f>
        <v>0</v>
      </c>
      <c r="CH5" s="335">
        <f>'SCREENING INFO'!CI6</f>
        <v>0</v>
      </c>
      <c r="CI5" s="335">
        <f>'SCREENING INFO'!CJ6</f>
        <v>0</v>
      </c>
      <c r="CJ5" s="335">
        <f>'SCREENING INFO'!CK6</f>
        <v>0</v>
      </c>
      <c r="CK5" s="335">
        <f>'SCREENING INFO'!CL6</f>
        <v>0</v>
      </c>
      <c r="CL5" s="335">
        <f>'SCREENING INFO'!CM6</f>
        <v>0</v>
      </c>
      <c r="CM5" s="335">
        <f>'SCREENING INFO'!CN6</f>
        <v>0</v>
      </c>
      <c r="CN5" s="335">
        <f>'SCREENING INFO'!CO6</f>
        <v>0</v>
      </c>
      <c r="CO5" s="335">
        <f>'SCREENING INFO'!CP6</f>
        <v>0</v>
      </c>
      <c r="CP5" s="335">
        <f>'SCREENING INFO'!CQ6</f>
        <v>0</v>
      </c>
      <c r="CQ5" s="335">
        <f>'SCREENING INFO'!CR6</f>
        <v>0</v>
      </c>
      <c r="CR5" s="335">
        <f>'SCREENING INFO'!CS6</f>
        <v>0</v>
      </c>
      <c r="CS5" s="335">
        <f>'SCREENING INFO'!CT6</f>
        <v>0</v>
      </c>
      <c r="CT5" s="335">
        <f>'SCREENING INFO'!CU6</f>
        <v>0</v>
      </c>
      <c r="CU5" s="335">
        <f>'SCREENING INFO'!CV6</f>
        <v>0</v>
      </c>
      <c r="CV5" s="335">
        <f>'SCREENING INFO'!CW6</f>
        <v>0</v>
      </c>
      <c r="CW5" s="335">
        <f>'SCREENING INFO'!CX6</f>
        <v>0</v>
      </c>
      <c r="CX5" s="335">
        <f>'SCREENING INFO'!CY6</f>
        <v>0</v>
      </c>
      <c r="CY5" s="335">
        <f>'SCREENING INFO'!CZ6</f>
        <v>0</v>
      </c>
      <c r="CZ5" s="335">
        <f>'SCREENING INFO'!DA6</f>
        <v>0</v>
      </c>
      <c r="DA5" s="335">
        <f>'SCREENING INFO'!DB6</f>
        <v>0</v>
      </c>
      <c r="DB5" s="335">
        <f>'SCREENING INFO'!DC6</f>
        <v>0</v>
      </c>
      <c r="DC5" s="335">
        <f>'SCREENING INFO'!DD6</f>
        <v>0</v>
      </c>
      <c r="DD5" s="335">
        <f>'SCREENING INFO'!DE6</f>
        <v>0</v>
      </c>
      <c r="DE5" s="335">
        <f>'SCREENING INFO'!DF6</f>
        <v>0</v>
      </c>
      <c r="DF5" s="335">
        <f>'SCREENING INFO'!DG6</f>
        <v>0</v>
      </c>
      <c r="DG5" s="335">
        <f>'SCREENING INFO'!DH6</f>
        <v>0</v>
      </c>
      <c r="DH5" s="335">
        <f>'SCREENING INFO'!DI6</f>
        <v>0</v>
      </c>
      <c r="DI5" s="335">
        <f>'SCREENING INFO'!DJ6</f>
        <v>0</v>
      </c>
      <c r="DJ5" s="335">
        <f>'SCREENING INFO'!DK6</f>
        <v>0</v>
      </c>
      <c r="DK5" s="335">
        <f>'SCREENING INFO'!DL6</f>
        <v>0</v>
      </c>
      <c r="DL5" s="335">
        <f>'SCREENING INFO'!DM6</f>
        <v>0</v>
      </c>
      <c r="DM5" s="335">
        <f>'SCREENING INFO'!DN6</f>
        <v>0</v>
      </c>
      <c r="DN5" s="335">
        <f>'SCREENING INFO'!DO6</f>
        <v>0</v>
      </c>
      <c r="DO5" s="335">
        <f>'SCREENING INFO'!DP6</f>
        <v>0</v>
      </c>
      <c r="DP5" s="335">
        <f>'SCREENING INFO'!DQ6</f>
        <v>0</v>
      </c>
      <c r="DQ5" s="335">
        <f>'SCREENING INFO'!DR6</f>
        <v>0</v>
      </c>
      <c r="DR5" s="335">
        <f>'SCREENING INFO'!DS6</f>
        <v>0</v>
      </c>
      <c r="DS5" s="335">
        <f>'SCREENING INFO'!DT6</f>
        <v>0</v>
      </c>
      <c r="DT5" s="335">
        <f>'SCREENING INFO'!DU6</f>
        <v>0</v>
      </c>
      <c r="DU5" s="335">
        <f>'SCREENING INFO'!DV6</f>
        <v>0</v>
      </c>
      <c r="DV5" s="335">
        <f>'SCREENING INFO'!DW6</f>
        <v>0</v>
      </c>
      <c r="DW5" s="335">
        <f>'SCREENING INFO'!DX6</f>
        <v>0</v>
      </c>
      <c r="DX5" s="335">
        <f>'SCREENING INFO'!DY6</f>
        <v>0</v>
      </c>
      <c r="DY5" s="335">
        <f>'SCREENING INFO'!DZ6</f>
        <v>0</v>
      </c>
      <c r="DZ5" s="335">
        <f>'SCREENING INFO'!EA6</f>
        <v>0</v>
      </c>
      <c r="EA5" s="335">
        <f>'SCREENING INFO'!EB6</f>
        <v>0</v>
      </c>
      <c r="EB5" s="335">
        <f>'SCREENING INFO'!EC6</f>
        <v>0</v>
      </c>
      <c r="EC5" s="335">
        <f>'SCREENING INFO'!ED6</f>
        <v>0</v>
      </c>
      <c r="ED5" s="335">
        <f>'SCREENING INFO'!EE6</f>
        <v>0</v>
      </c>
      <c r="EE5" s="335">
        <f>'SCREENING INFO'!EF6</f>
        <v>0</v>
      </c>
      <c r="EF5" s="335">
        <f>'SCREENING INFO'!EG6</f>
        <v>0</v>
      </c>
      <c r="EG5" s="335">
        <f>'SCREENING INFO'!EH6</f>
        <v>0</v>
      </c>
      <c r="EH5" s="335">
        <f>'SCREENING INFO'!EI6</f>
        <v>0</v>
      </c>
      <c r="EI5" s="335">
        <f>'SCREENING INFO'!EJ6</f>
        <v>0</v>
      </c>
      <c r="EJ5" s="335">
        <f>'SCREENING INFO'!EK6</f>
        <v>0</v>
      </c>
      <c r="EK5" s="335">
        <f>'SCREENING INFO'!EL6</f>
        <v>0</v>
      </c>
      <c r="EL5" s="335">
        <f>'SCREENING INFO'!EM6</f>
        <v>0</v>
      </c>
      <c r="EM5" s="335">
        <f>'SCREENING INFO'!EN6</f>
        <v>0</v>
      </c>
      <c r="EN5" s="335">
        <f>'SCREENING INFO'!EO6</f>
        <v>0</v>
      </c>
      <c r="EO5" s="335">
        <f>'SCREENING INFO'!EP6</f>
        <v>0</v>
      </c>
      <c r="EP5" s="335">
        <f>'SCREENING INFO'!EQ6</f>
        <v>0</v>
      </c>
      <c r="EQ5" s="335">
        <f>'SCREENING INFO'!ER6</f>
        <v>0</v>
      </c>
      <c r="ER5" s="335">
        <f>'SCREENING INFO'!ES6</f>
        <v>0</v>
      </c>
      <c r="ES5" s="335">
        <f>'SCREENING INFO'!ET6</f>
        <v>0</v>
      </c>
      <c r="ET5" s="335">
        <f>'SCREENING INFO'!EU6</f>
        <v>0</v>
      </c>
      <c r="EU5" s="335">
        <f>'SCREENING INFO'!EV6</f>
        <v>0</v>
      </c>
      <c r="EV5" s="335">
        <f>'SCREENING INFO'!EW6</f>
        <v>0</v>
      </c>
      <c r="EW5" s="335">
        <f>'SCREENING INFO'!EX6</f>
        <v>0</v>
      </c>
      <c r="EX5" s="335">
        <f>'SCREENING INFO'!EY6</f>
        <v>0</v>
      </c>
      <c r="EY5" s="335">
        <f>'SCREENING INFO'!EZ6</f>
        <v>0</v>
      </c>
      <c r="EZ5" s="335">
        <f>'SCREENING INFO'!FA6</f>
        <v>0</v>
      </c>
      <c r="FA5" s="335">
        <f>'SCREENING INFO'!FB6</f>
        <v>0</v>
      </c>
      <c r="FB5" s="335">
        <f>'SCREENING INFO'!FC6</f>
        <v>0</v>
      </c>
      <c r="FC5" s="335">
        <f>'SCREENING INFO'!FD6</f>
        <v>0</v>
      </c>
      <c r="FD5" s="335">
        <f>'SCREENING INFO'!FE6</f>
        <v>0</v>
      </c>
      <c r="FE5" s="335">
        <f>'SCREENING INFO'!FF6</f>
        <v>0</v>
      </c>
      <c r="FF5" s="335">
        <f>'SCREENING INFO'!FG6</f>
        <v>0</v>
      </c>
      <c r="FG5" s="335">
        <f>'SCREENING INFO'!FH6</f>
        <v>0</v>
      </c>
      <c r="FH5" s="335">
        <f>'SCREENING INFO'!FI6</f>
        <v>0</v>
      </c>
      <c r="FI5" s="335">
        <f>'SCREENING INFO'!FJ6</f>
        <v>0</v>
      </c>
      <c r="FJ5" s="335">
        <f>'SCREENING INFO'!FK6</f>
        <v>0</v>
      </c>
      <c r="FK5" s="335">
        <f>'SCREENING INFO'!FL6</f>
        <v>0</v>
      </c>
      <c r="FL5" s="335">
        <f>'SCREENING INFO'!FM6</f>
        <v>0</v>
      </c>
      <c r="FM5" s="335">
        <f>'SCREENING INFO'!FN6</f>
        <v>0</v>
      </c>
      <c r="FN5" s="335">
        <f>'SCREENING INFO'!FO6</f>
        <v>0</v>
      </c>
      <c r="FO5" s="335">
        <f>'SCREENING INFO'!FP6</f>
        <v>0</v>
      </c>
      <c r="FP5" s="335">
        <f>'SCREENING INFO'!FQ6</f>
        <v>0</v>
      </c>
      <c r="FQ5" s="335">
        <f>'SCREENING INFO'!FR6</f>
        <v>0</v>
      </c>
      <c r="FR5" s="335">
        <f>'SCREENING INFO'!FS6</f>
        <v>0</v>
      </c>
      <c r="FS5" s="335">
        <f>'SCREENING INFO'!FT6</f>
        <v>0</v>
      </c>
      <c r="FT5" s="335">
        <f>'SCREENING INFO'!FU6</f>
        <v>0</v>
      </c>
      <c r="FU5" s="335">
        <f>'SCREENING INFO'!FV6</f>
        <v>0</v>
      </c>
      <c r="FV5" s="335">
        <f>'SCREENING INFO'!FW6</f>
        <v>0</v>
      </c>
      <c r="FW5" s="335">
        <f>'SCREENING INFO'!FX6</f>
        <v>0</v>
      </c>
      <c r="FX5" s="335">
        <f>'SCREENING INFO'!FY6</f>
        <v>0</v>
      </c>
      <c r="FY5" s="335">
        <f>'SCREENING INFO'!FZ6</f>
        <v>0</v>
      </c>
      <c r="FZ5" s="335">
        <f>'SCREENING INFO'!GA6</f>
        <v>0</v>
      </c>
      <c r="GA5" s="335">
        <f>'SCREENING INFO'!GB6</f>
        <v>0</v>
      </c>
      <c r="GB5" s="335">
        <f>'SCREENING INFO'!GC6</f>
        <v>0</v>
      </c>
      <c r="GC5" s="335">
        <f>'SCREENING INFO'!GD6</f>
        <v>0</v>
      </c>
      <c r="GD5" s="335">
        <f>'SCREENING INFO'!GE6</f>
        <v>0</v>
      </c>
      <c r="GE5" s="335">
        <f>'SCREENING INFO'!GF6</f>
        <v>0</v>
      </c>
      <c r="GF5" s="335">
        <f>'SCREENING INFO'!GG6</f>
        <v>0</v>
      </c>
      <c r="GG5" s="335">
        <f>'SCREENING INFO'!GH6</f>
        <v>0</v>
      </c>
      <c r="GH5" s="335">
        <f>'SCREENING INFO'!GI6</f>
        <v>0</v>
      </c>
      <c r="GI5" s="335">
        <f>'SCREENING INFO'!GJ6</f>
        <v>0</v>
      </c>
      <c r="GJ5" s="335">
        <f>'SCREENING INFO'!GK6</f>
        <v>0</v>
      </c>
      <c r="GK5" s="335">
        <f>'SCREENING INFO'!GL6</f>
        <v>0</v>
      </c>
      <c r="GL5" s="335">
        <f>'SCREENING INFO'!GM6</f>
        <v>0</v>
      </c>
      <c r="GM5" s="335">
        <f>'SCREENING INFO'!GN6</f>
        <v>0</v>
      </c>
      <c r="GN5" s="335">
        <f>'SCREENING INFO'!GO6</f>
        <v>0</v>
      </c>
      <c r="GO5" s="335">
        <f>'SCREENING INFO'!GP6</f>
        <v>0</v>
      </c>
      <c r="GP5" s="335">
        <f>'SCREENING INFO'!GQ6</f>
        <v>0</v>
      </c>
      <c r="GQ5" s="335">
        <f>'SCREENING INFO'!GR6</f>
        <v>0</v>
      </c>
      <c r="GR5" s="335">
        <f>'SCREENING INFO'!GS6</f>
        <v>0</v>
      </c>
      <c r="GS5" s="335">
        <f>'SCREENING INFO'!GT6</f>
        <v>0</v>
      </c>
      <c r="GT5" s="335">
        <f>'SCREENING INFO'!GU6</f>
        <v>0</v>
      </c>
      <c r="GU5" s="335">
        <f>'SCREENING INFO'!GV6</f>
        <v>0</v>
      </c>
      <c r="GV5" s="335">
        <f>'SCREENING INFO'!GW6</f>
        <v>0</v>
      </c>
      <c r="GW5" s="335">
        <f>'SCREENING INFO'!GX6</f>
        <v>0</v>
      </c>
      <c r="GX5" s="335">
        <f>'SCREENING INFO'!GY6</f>
        <v>0</v>
      </c>
      <c r="GY5" s="335">
        <f>'SCREENING INFO'!GZ6</f>
        <v>0</v>
      </c>
      <c r="GZ5" s="335">
        <f>'SCREENING INFO'!HA6</f>
        <v>0</v>
      </c>
      <c r="HA5" s="335">
        <f>'SCREENING INFO'!HB6</f>
        <v>0</v>
      </c>
      <c r="HB5" s="335">
        <f>'SCREENING INFO'!HC6</f>
        <v>0</v>
      </c>
      <c r="HC5" s="335">
        <f>'SCREENING INFO'!HD6</f>
        <v>0</v>
      </c>
      <c r="HD5" s="335">
        <f>'SCREENING INFO'!HE6</f>
        <v>0</v>
      </c>
      <c r="HE5" s="335">
        <f>'SCREENING INFO'!HF6</f>
        <v>0</v>
      </c>
      <c r="HF5" s="335">
        <f>'SCREENING INFO'!HG6</f>
        <v>0</v>
      </c>
      <c r="HG5" s="335">
        <f>'SCREENING INFO'!HH6</f>
        <v>0</v>
      </c>
      <c r="HH5" s="335">
        <f>'SCREENING INFO'!HI6</f>
        <v>0</v>
      </c>
      <c r="HI5" s="335">
        <f>'SCREENING INFO'!HJ6</f>
        <v>0</v>
      </c>
      <c r="HJ5" s="335">
        <f>'SCREENING INFO'!HK6</f>
        <v>0</v>
      </c>
      <c r="HK5" s="335">
        <f>'SCREENING INFO'!HL6</f>
        <v>0</v>
      </c>
      <c r="HL5" s="335">
        <f>'SCREENING INFO'!HM6</f>
        <v>0</v>
      </c>
      <c r="HM5" s="335">
        <f>'SCREENING INFO'!HN6</f>
        <v>0</v>
      </c>
      <c r="HN5" s="335">
        <f>'SCREENING INFO'!HO6</f>
        <v>0</v>
      </c>
      <c r="HO5" s="335">
        <f>'SCREENING INFO'!HP6</f>
        <v>0</v>
      </c>
      <c r="HP5" s="335">
        <f>'SCREENING INFO'!HQ6</f>
        <v>0</v>
      </c>
      <c r="HQ5" s="335">
        <f>'SCREENING INFO'!HR6</f>
        <v>0</v>
      </c>
      <c r="HR5" s="335">
        <f>'SCREENING INFO'!HS6</f>
        <v>0</v>
      </c>
      <c r="HS5" s="335">
        <f>'SCREENING INFO'!HT6</f>
        <v>0</v>
      </c>
      <c r="HT5" s="335">
        <f>'SCREENING INFO'!HU6</f>
        <v>0</v>
      </c>
      <c r="HU5" s="335">
        <f>'SCREENING INFO'!HV6</f>
        <v>0</v>
      </c>
      <c r="HV5" s="335">
        <f>'SCREENING INFO'!HW6</f>
        <v>0</v>
      </c>
      <c r="HW5" s="335">
        <f>'SCREENING INFO'!HX6</f>
        <v>0</v>
      </c>
      <c r="HX5" s="335">
        <f>'SCREENING INFO'!HY6</f>
        <v>0</v>
      </c>
      <c r="HY5" s="335">
        <f>'SCREENING INFO'!HZ6</f>
        <v>0</v>
      </c>
      <c r="HZ5" s="335">
        <f>'SCREENING INFO'!IA6</f>
        <v>0</v>
      </c>
      <c r="IA5" s="335">
        <f>'SCREENING INFO'!IB6</f>
        <v>0</v>
      </c>
      <c r="IB5" s="335">
        <f>'SCREENING INFO'!IC6</f>
        <v>0</v>
      </c>
      <c r="IC5" s="335">
        <f>'SCREENING INFO'!ID6</f>
        <v>0</v>
      </c>
      <c r="ID5" s="335">
        <f>'SCREENING INFO'!IE6</f>
        <v>0</v>
      </c>
      <c r="IE5" s="335">
        <f>'SCREENING INFO'!IF6</f>
        <v>0</v>
      </c>
      <c r="IF5" s="335">
        <f>'SCREENING INFO'!IG6</f>
        <v>0</v>
      </c>
      <c r="IG5" s="335">
        <f>'SCREENING INFO'!IH6</f>
        <v>0</v>
      </c>
      <c r="IH5" s="335">
        <f>'SCREENING INFO'!II6</f>
        <v>0</v>
      </c>
      <c r="II5" s="335">
        <f>'SCREENING INFO'!IJ6</f>
        <v>0</v>
      </c>
      <c r="IJ5" s="335">
        <f>'SCREENING INFO'!IK6</f>
        <v>0</v>
      </c>
      <c r="IK5" s="335">
        <f>'SCREENING INFO'!IL6</f>
        <v>0</v>
      </c>
      <c r="IL5" s="335">
        <f>'SCREENING INFO'!IM6</f>
        <v>0</v>
      </c>
      <c r="IM5" s="335">
        <f>'SCREENING INFO'!IN6</f>
        <v>0</v>
      </c>
      <c r="IN5" s="335">
        <f>'SCREENING INFO'!IO6</f>
        <v>0</v>
      </c>
      <c r="IO5" s="335">
        <f>'SCREENING INFO'!IP6</f>
        <v>0</v>
      </c>
      <c r="IP5" s="335">
        <f>'SCREENING INFO'!IQ6</f>
        <v>0</v>
      </c>
      <c r="IQ5" s="335">
        <f>'SCREENING INFO'!IR6</f>
        <v>0</v>
      </c>
      <c r="IR5" s="335">
        <f>'SCREENING INFO'!IS6</f>
        <v>0</v>
      </c>
      <c r="IS5" s="335">
        <f>'SCREENING INFO'!IT6</f>
        <v>0</v>
      </c>
      <c r="IT5" s="335">
        <f>'SCREENING INFO'!IU6</f>
        <v>0</v>
      </c>
      <c r="IU5" s="335">
        <f>'SCREENING INFO'!IV6</f>
        <v>0</v>
      </c>
    </row>
    <row r="6" spans="1:255" s="335" customFormat="1" ht="11.25" customHeight="1">
      <c r="A6" s="351">
        <f>'SCREENING INFO'!I6</f>
        <v>40649</v>
      </c>
      <c r="B6" s="280">
        <f>'SCREENING INFO'!J6</f>
        <v>0.59375</v>
      </c>
      <c r="C6" s="130" t="str">
        <f>'SCREENING INFO'!D6</f>
        <v>A Hard Day's Night</v>
      </c>
      <c r="D6" s="130">
        <f>'SCREENING INFO'!E7</f>
        <v>0</v>
      </c>
      <c r="E6" s="130" t="str">
        <f>VLOOKUP($C6,MAIN!$C$2:$BD$79,12)</f>
        <v>DCP</v>
      </c>
      <c r="F6" s="130" t="str">
        <f>'SCREENING INFO'!G6</f>
        <v>NO SHORT</v>
      </c>
      <c r="G6" s="130"/>
      <c r="H6" s="130"/>
      <c r="I6" s="130" t="str">
        <f>'SCREENING INFO'!F6</f>
        <v>N/A</v>
      </c>
      <c r="J6" s="130" t="str">
        <f>'SCREENING INFO'!G7</f>
        <v>NO SHORT</v>
      </c>
      <c r="K6" s="152" t="str">
        <f>'SCREENING INFO'!H7</f>
        <v>Friday</v>
      </c>
      <c r="L6" s="318" t="str">
        <f>'SCREENING INFO'!AC6</f>
        <v>0:00</v>
      </c>
      <c r="M6" s="318">
        <f>VLOOKUP($F6,MAIN!$C$2:$BD$80,9)</f>
        <v>0</v>
      </c>
      <c r="N6" s="342">
        <f>VLOOKUP($C6,MAIN!$C$2:$BD$280,9)</f>
        <v>86</v>
      </c>
      <c r="O6" s="342" t="str">
        <f>'SCREENING INFO'!AE6</f>
        <v>0</v>
      </c>
      <c r="P6" s="322">
        <f>'SCREENING INFO'!AA6</f>
        <v>0.65347222222222223</v>
      </c>
      <c r="Q6" s="335" t="str">
        <f>'SCREENING INFO'!L6</f>
        <v>CIVIC</v>
      </c>
      <c r="R6" s="335" t="str">
        <f>'SCREENING INFO'!M6</f>
        <v>AUCKLAND</v>
      </c>
      <c r="S6" s="317" t="str">
        <f>'SCREENING INFO'!N7</f>
        <v>DCP</v>
      </c>
      <c r="T6" s="317">
        <f>'SCREENING INFO'!O7</f>
        <v>0</v>
      </c>
      <c r="U6" s="318">
        <f>'SCREENING INFO'!P7</f>
        <v>55</v>
      </c>
      <c r="V6" s="317">
        <f>'SCREENING INFO'!Q7</f>
        <v>0</v>
      </c>
      <c r="W6" s="317">
        <f>'SCREENING INFO'!R7</f>
        <v>0</v>
      </c>
      <c r="X6" s="317">
        <f>'SCREENING INFO'!S7</f>
        <v>0</v>
      </c>
      <c r="Y6" s="317">
        <f>'SCREENING INFO'!T7</f>
        <v>0</v>
      </c>
      <c r="Z6" s="317">
        <f>'SCREENING INFO'!U7</f>
        <v>0</v>
      </c>
      <c r="AA6" s="317">
        <f>'SCREENING INFO'!V7</f>
        <v>0</v>
      </c>
      <c r="AB6" s="317">
        <f>'SCREENING INFO'!W7</f>
        <v>0</v>
      </c>
      <c r="AC6" s="317">
        <f>'SCREENING INFO'!X7</f>
        <v>0</v>
      </c>
      <c r="AD6" s="317">
        <f>'SCREENING INFO'!Y7</f>
        <v>0</v>
      </c>
      <c r="AE6" s="326">
        <f>'SCREENING INFO'!Z7</f>
        <v>0</v>
      </c>
      <c r="AF6" s="326" t="str">
        <f>'SCREENING INFO'!AB7</f>
        <v>N/A</v>
      </c>
      <c r="AG6" s="336" t="str">
        <f>'SCREENING INFO'!AC7</f>
        <v>0:00</v>
      </c>
      <c r="AH6" s="326" t="str">
        <f>'SCREENING INFO'!AD7</f>
        <v>NO</v>
      </c>
      <c r="AI6" s="336" t="str">
        <f>'SCREENING INFO'!AE7</f>
        <v>0</v>
      </c>
      <c r="AJ6" s="336" t="e">
        <f>'SCREENING INFO'!#REF!</f>
        <v>#REF!</v>
      </c>
      <c r="AK6" s="116">
        <f>'SCREENING INFO'!AG7</f>
        <v>0</v>
      </c>
      <c r="AL6" s="337">
        <f>'SCREENING INFO'!AH7</f>
        <v>0</v>
      </c>
      <c r="AM6" s="338" t="str">
        <f>'SCREENING INFO'!AI7</f>
        <v>RETAIN FILM FOR NEXT SCREENING</v>
      </c>
      <c r="AN6" s="338" t="str">
        <f>'SCREENING INFO'!AJ7</f>
        <v>NEXT SCREENING IS:</v>
      </c>
      <c r="AO6" s="338">
        <f>'SCREENING INFO'!AK7</f>
        <v>0</v>
      </c>
      <c r="AQ6" s="339"/>
      <c r="AS6" s="335">
        <f>'SCREENING INFO'!AT7</f>
        <v>0</v>
      </c>
      <c r="AT6" s="335">
        <f>'SCREENING INFO'!AU7</f>
        <v>0</v>
      </c>
      <c r="AU6" s="335">
        <f>'SCREENING INFO'!AV7</f>
        <v>0</v>
      </c>
      <c r="AV6" s="335">
        <f>'SCREENING INFO'!AW7</f>
        <v>0</v>
      </c>
      <c r="AW6" s="335">
        <f>'SCREENING INFO'!AX7</f>
        <v>0</v>
      </c>
      <c r="AX6" s="335">
        <f>'SCREENING INFO'!AY7</f>
        <v>0</v>
      </c>
      <c r="AY6" s="335">
        <f>'SCREENING INFO'!AZ7</f>
        <v>0</v>
      </c>
      <c r="AZ6" s="335">
        <f>'SCREENING INFO'!BA7</f>
        <v>0</v>
      </c>
      <c r="BA6" s="335">
        <f>'SCREENING INFO'!BB7</f>
        <v>0</v>
      </c>
      <c r="BB6" s="335">
        <f>'SCREENING INFO'!BC7</f>
        <v>0</v>
      </c>
      <c r="BC6" s="335">
        <f>'SCREENING INFO'!BD7</f>
        <v>0</v>
      </c>
      <c r="BD6" s="335">
        <f>'SCREENING INFO'!BE7</f>
        <v>0</v>
      </c>
      <c r="BE6" s="335">
        <f>'SCREENING INFO'!BF7</f>
        <v>0</v>
      </c>
      <c r="BF6" s="335">
        <f>'SCREENING INFO'!BG7</f>
        <v>0</v>
      </c>
      <c r="BG6" s="335">
        <f>'SCREENING INFO'!BH7</f>
        <v>0</v>
      </c>
      <c r="BH6" s="335">
        <f>'SCREENING INFO'!BI7</f>
        <v>0</v>
      </c>
      <c r="BI6" s="335">
        <f>'SCREENING INFO'!BJ7</f>
        <v>0</v>
      </c>
      <c r="BJ6" s="335">
        <f>'SCREENING INFO'!BK7</f>
        <v>0</v>
      </c>
      <c r="BK6" s="335">
        <f>'SCREENING INFO'!BL7</f>
        <v>0</v>
      </c>
      <c r="BL6" s="335">
        <f>'SCREENING INFO'!BM7</f>
        <v>0</v>
      </c>
      <c r="BM6" s="335">
        <f>'SCREENING INFO'!BN7</f>
        <v>0</v>
      </c>
      <c r="BN6" s="335">
        <f>'SCREENING INFO'!BO7</f>
        <v>0</v>
      </c>
      <c r="BO6" s="335">
        <f>'SCREENING INFO'!BP7</f>
        <v>0</v>
      </c>
      <c r="BP6" s="335">
        <f>'SCREENING INFO'!BQ7</f>
        <v>0</v>
      </c>
      <c r="BQ6" s="335">
        <f>'SCREENING INFO'!BR7</f>
        <v>0</v>
      </c>
      <c r="BR6" s="335">
        <f>'SCREENING INFO'!BS7</f>
        <v>0</v>
      </c>
      <c r="BS6" s="335">
        <f>'SCREENING INFO'!BT7</f>
        <v>0</v>
      </c>
      <c r="BT6" s="335">
        <f>'SCREENING INFO'!BU7</f>
        <v>0</v>
      </c>
      <c r="BU6" s="335">
        <f>'SCREENING INFO'!BV7</f>
        <v>0</v>
      </c>
      <c r="BV6" s="335">
        <f>'SCREENING INFO'!BW7</f>
        <v>0</v>
      </c>
      <c r="BW6" s="335">
        <f>'SCREENING INFO'!BX7</f>
        <v>0</v>
      </c>
      <c r="BX6" s="335">
        <f>'SCREENING INFO'!BY7</f>
        <v>0</v>
      </c>
      <c r="BY6" s="335">
        <f>'SCREENING INFO'!BZ7</f>
        <v>0</v>
      </c>
      <c r="BZ6" s="335">
        <f>'SCREENING INFO'!CA7</f>
        <v>0</v>
      </c>
      <c r="CA6" s="335">
        <f>'SCREENING INFO'!CB7</f>
        <v>0</v>
      </c>
      <c r="CB6" s="335">
        <f>'SCREENING INFO'!CC7</f>
        <v>0</v>
      </c>
      <c r="CC6" s="335">
        <f>'SCREENING INFO'!CD7</f>
        <v>0</v>
      </c>
      <c r="CD6" s="335">
        <f>'SCREENING INFO'!CE7</f>
        <v>0</v>
      </c>
      <c r="CE6" s="335">
        <f>'SCREENING INFO'!CF7</f>
        <v>0</v>
      </c>
      <c r="CF6" s="335">
        <f>'SCREENING INFO'!CG7</f>
        <v>0</v>
      </c>
      <c r="CG6" s="335">
        <f>'SCREENING INFO'!CH7</f>
        <v>0</v>
      </c>
      <c r="CH6" s="335">
        <f>'SCREENING INFO'!CI7</f>
        <v>0</v>
      </c>
      <c r="CI6" s="335">
        <f>'SCREENING INFO'!CJ7</f>
        <v>0</v>
      </c>
      <c r="CJ6" s="335">
        <f>'SCREENING INFO'!CK7</f>
        <v>0</v>
      </c>
      <c r="CK6" s="335">
        <f>'SCREENING INFO'!CL7</f>
        <v>0</v>
      </c>
      <c r="CL6" s="335">
        <f>'SCREENING INFO'!CM7</f>
        <v>0</v>
      </c>
      <c r="CM6" s="335">
        <f>'SCREENING INFO'!CN7</f>
        <v>0</v>
      </c>
      <c r="CN6" s="335">
        <f>'SCREENING INFO'!CO7</f>
        <v>0</v>
      </c>
      <c r="CO6" s="335">
        <f>'SCREENING INFO'!CP7</f>
        <v>0</v>
      </c>
      <c r="CP6" s="335">
        <f>'SCREENING INFO'!CQ7</f>
        <v>0</v>
      </c>
      <c r="CQ6" s="335">
        <f>'SCREENING INFO'!CR7</f>
        <v>0</v>
      </c>
      <c r="CR6" s="335">
        <f>'SCREENING INFO'!CS7</f>
        <v>0</v>
      </c>
      <c r="CS6" s="335">
        <f>'SCREENING INFO'!CT7</f>
        <v>0</v>
      </c>
      <c r="CT6" s="335">
        <f>'SCREENING INFO'!CU7</f>
        <v>0</v>
      </c>
      <c r="CU6" s="335">
        <f>'SCREENING INFO'!CV7</f>
        <v>0</v>
      </c>
      <c r="CV6" s="335">
        <f>'SCREENING INFO'!CW7</f>
        <v>0</v>
      </c>
      <c r="CW6" s="335">
        <f>'SCREENING INFO'!CX7</f>
        <v>0</v>
      </c>
      <c r="CX6" s="335">
        <f>'SCREENING INFO'!CY7</f>
        <v>0</v>
      </c>
      <c r="CY6" s="335">
        <f>'SCREENING INFO'!CZ7</f>
        <v>0</v>
      </c>
      <c r="CZ6" s="335">
        <f>'SCREENING INFO'!DA7</f>
        <v>0</v>
      </c>
      <c r="DA6" s="335">
        <f>'SCREENING INFO'!DB7</f>
        <v>0</v>
      </c>
      <c r="DB6" s="335">
        <f>'SCREENING INFO'!DC7</f>
        <v>0</v>
      </c>
      <c r="DC6" s="335">
        <f>'SCREENING INFO'!DD7</f>
        <v>0</v>
      </c>
      <c r="DD6" s="335">
        <f>'SCREENING INFO'!DE7</f>
        <v>0</v>
      </c>
      <c r="DE6" s="335">
        <f>'SCREENING INFO'!DF7</f>
        <v>0</v>
      </c>
      <c r="DF6" s="335">
        <f>'SCREENING INFO'!DG7</f>
        <v>0</v>
      </c>
      <c r="DG6" s="335">
        <f>'SCREENING INFO'!DH7</f>
        <v>0</v>
      </c>
      <c r="DH6" s="335">
        <f>'SCREENING INFO'!DI7</f>
        <v>0</v>
      </c>
      <c r="DI6" s="335">
        <f>'SCREENING INFO'!DJ7</f>
        <v>0</v>
      </c>
      <c r="DJ6" s="335">
        <f>'SCREENING INFO'!DK7</f>
        <v>0</v>
      </c>
      <c r="DK6" s="335">
        <f>'SCREENING INFO'!DL7</f>
        <v>0</v>
      </c>
      <c r="DL6" s="335">
        <f>'SCREENING INFO'!DM7</f>
        <v>0</v>
      </c>
      <c r="DM6" s="335">
        <f>'SCREENING INFO'!DN7</f>
        <v>0</v>
      </c>
      <c r="DN6" s="335">
        <f>'SCREENING INFO'!DO7</f>
        <v>0</v>
      </c>
      <c r="DO6" s="335">
        <f>'SCREENING INFO'!DP7</f>
        <v>0</v>
      </c>
      <c r="DP6" s="335">
        <f>'SCREENING INFO'!DQ7</f>
        <v>0</v>
      </c>
      <c r="DQ6" s="335">
        <f>'SCREENING INFO'!DR7</f>
        <v>0</v>
      </c>
      <c r="DR6" s="335">
        <f>'SCREENING INFO'!DS7</f>
        <v>0</v>
      </c>
      <c r="DS6" s="335">
        <f>'SCREENING INFO'!DT7</f>
        <v>0</v>
      </c>
      <c r="DT6" s="335">
        <f>'SCREENING INFO'!DU7</f>
        <v>0</v>
      </c>
      <c r="DU6" s="335">
        <f>'SCREENING INFO'!DV7</f>
        <v>0</v>
      </c>
      <c r="DV6" s="335">
        <f>'SCREENING INFO'!DW7</f>
        <v>0</v>
      </c>
      <c r="DW6" s="335">
        <f>'SCREENING INFO'!DX7</f>
        <v>0</v>
      </c>
      <c r="DX6" s="335">
        <f>'SCREENING INFO'!DY7</f>
        <v>0</v>
      </c>
      <c r="DY6" s="335">
        <f>'SCREENING INFO'!DZ7</f>
        <v>0</v>
      </c>
      <c r="DZ6" s="335">
        <f>'SCREENING INFO'!EA7</f>
        <v>0</v>
      </c>
      <c r="EA6" s="335">
        <f>'SCREENING INFO'!EB7</f>
        <v>0</v>
      </c>
      <c r="EB6" s="335">
        <f>'SCREENING INFO'!EC7</f>
        <v>0</v>
      </c>
      <c r="EC6" s="335">
        <f>'SCREENING INFO'!ED7</f>
        <v>0</v>
      </c>
      <c r="ED6" s="335">
        <f>'SCREENING INFO'!EE7</f>
        <v>0</v>
      </c>
      <c r="EE6" s="335">
        <f>'SCREENING INFO'!EF7</f>
        <v>0</v>
      </c>
      <c r="EF6" s="335">
        <f>'SCREENING INFO'!EG7</f>
        <v>0</v>
      </c>
      <c r="EG6" s="335">
        <f>'SCREENING INFO'!EH7</f>
        <v>0</v>
      </c>
      <c r="EH6" s="335">
        <f>'SCREENING INFO'!EI7</f>
        <v>0</v>
      </c>
      <c r="EI6" s="335">
        <f>'SCREENING INFO'!EJ7</f>
        <v>0</v>
      </c>
      <c r="EJ6" s="335">
        <f>'SCREENING INFO'!EK7</f>
        <v>0</v>
      </c>
      <c r="EK6" s="335">
        <f>'SCREENING INFO'!EL7</f>
        <v>0</v>
      </c>
      <c r="EL6" s="335">
        <f>'SCREENING INFO'!EM7</f>
        <v>0</v>
      </c>
      <c r="EM6" s="335">
        <f>'SCREENING INFO'!EN7</f>
        <v>0</v>
      </c>
      <c r="EN6" s="335">
        <f>'SCREENING INFO'!EO7</f>
        <v>0</v>
      </c>
      <c r="EO6" s="335">
        <f>'SCREENING INFO'!EP7</f>
        <v>0</v>
      </c>
      <c r="EP6" s="335">
        <f>'SCREENING INFO'!EQ7</f>
        <v>0</v>
      </c>
      <c r="EQ6" s="335">
        <f>'SCREENING INFO'!ER7</f>
        <v>0</v>
      </c>
      <c r="ER6" s="335">
        <f>'SCREENING INFO'!ES7</f>
        <v>0</v>
      </c>
      <c r="ES6" s="335">
        <f>'SCREENING INFO'!ET7</f>
        <v>0</v>
      </c>
      <c r="ET6" s="335">
        <f>'SCREENING INFO'!EU7</f>
        <v>0</v>
      </c>
      <c r="EU6" s="335">
        <f>'SCREENING INFO'!EV7</f>
        <v>0</v>
      </c>
      <c r="EV6" s="335">
        <f>'SCREENING INFO'!EW7</f>
        <v>0</v>
      </c>
      <c r="EW6" s="335">
        <f>'SCREENING INFO'!EX7</f>
        <v>0</v>
      </c>
      <c r="EX6" s="335">
        <f>'SCREENING INFO'!EY7</f>
        <v>0</v>
      </c>
      <c r="EY6" s="335">
        <f>'SCREENING INFO'!EZ7</f>
        <v>0</v>
      </c>
      <c r="EZ6" s="335">
        <f>'SCREENING INFO'!FA7</f>
        <v>0</v>
      </c>
      <c r="FA6" s="335">
        <f>'SCREENING INFO'!FB7</f>
        <v>0</v>
      </c>
      <c r="FB6" s="335">
        <f>'SCREENING INFO'!FC7</f>
        <v>0</v>
      </c>
      <c r="FC6" s="335">
        <f>'SCREENING INFO'!FD7</f>
        <v>0</v>
      </c>
      <c r="FD6" s="335">
        <f>'SCREENING INFO'!FE7</f>
        <v>0</v>
      </c>
      <c r="FE6" s="335">
        <f>'SCREENING INFO'!FF7</f>
        <v>0</v>
      </c>
      <c r="FF6" s="335">
        <f>'SCREENING INFO'!FG7</f>
        <v>0</v>
      </c>
      <c r="FG6" s="335">
        <f>'SCREENING INFO'!FH7</f>
        <v>0</v>
      </c>
      <c r="FH6" s="335">
        <f>'SCREENING INFO'!FI7</f>
        <v>0</v>
      </c>
      <c r="FI6" s="335">
        <f>'SCREENING INFO'!FJ7</f>
        <v>0</v>
      </c>
      <c r="FJ6" s="335">
        <f>'SCREENING INFO'!FK7</f>
        <v>0</v>
      </c>
      <c r="FK6" s="335">
        <f>'SCREENING INFO'!FL7</f>
        <v>0</v>
      </c>
      <c r="FL6" s="335">
        <f>'SCREENING INFO'!FM7</f>
        <v>0</v>
      </c>
      <c r="FM6" s="335">
        <f>'SCREENING INFO'!FN7</f>
        <v>0</v>
      </c>
      <c r="FN6" s="335">
        <f>'SCREENING INFO'!FO7</f>
        <v>0</v>
      </c>
      <c r="FO6" s="335">
        <f>'SCREENING INFO'!FP7</f>
        <v>0</v>
      </c>
      <c r="FP6" s="335">
        <f>'SCREENING INFO'!FQ7</f>
        <v>0</v>
      </c>
      <c r="FQ6" s="335">
        <f>'SCREENING INFO'!FR7</f>
        <v>0</v>
      </c>
      <c r="FR6" s="335">
        <f>'SCREENING INFO'!FS7</f>
        <v>0</v>
      </c>
      <c r="FS6" s="335">
        <f>'SCREENING INFO'!FT7</f>
        <v>0</v>
      </c>
      <c r="FT6" s="335">
        <f>'SCREENING INFO'!FU7</f>
        <v>0</v>
      </c>
      <c r="FU6" s="335">
        <f>'SCREENING INFO'!FV7</f>
        <v>0</v>
      </c>
      <c r="FV6" s="335">
        <f>'SCREENING INFO'!FW7</f>
        <v>0</v>
      </c>
      <c r="FW6" s="335">
        <f>'SCREENING INFO'!FX7</f>
        <v>0</v>
      </c>
      <c r="FX6" s="335">
        <f>'SCREENING INFO'!FY7</f>
        <v>0</v>
      </c>
      <c r="FY6" s="335">
        <f>'SCREENING INFO'!FZ7</f>
        <v>0</v>
      </c>
      <c r="FZ6" s="335">
        <f>'SCREENING INFO'!GA7</f>
        <v>0</v>
      </c>
      <c r="GA6" s="335">
        <f>'SCREENING INFO'!GB7</f>
        <v>0</v>
      </c>
      <c r="GB6" s="335">
        <f>'SCREENING INFO'!GC7</f>
        <v>0</v>
      </c>
      <c r="GC6" s="335">
        <f>'SCREENING INFO'!GD7</f>
        <v>0</v>
      </c>
      <c r="GD6" s="335">
        <f>'SCREENING INFO'!GE7</f>
        <v>0</v>
      </c>
      <c r="GE6" s="335">
        <f>'SCREENING INFO'!GF7</f>
        <v>0</v>
      </c>
      <c r="GF6" s="335">
        <f>'SCREENING INFO'!GG7</f>
        <v>0</v>
      </c>
      <c r="GG6" s="335">
        <f>'SCREENING INFO'!GH7</f>
        <v>0</v>
      </c>
      <c r="GH6" s="335">
        <f>'SCREENING INFO'!GI7</f>
        <v>0</v>
      </c>
      <c r="GI6" s="335">
        <f>'SCREENING INFO'!GJ7</f>
        <v>0</v>
      </c>
      <c r="GJ6" s="335">
        <f>'SCREENING INFO'!GK7</f>
        <v>0</v>
      </c>
      <c r="GK6" s="335">
        <f>'SCREENING INFO'!GL7</f>
        <v>0</v>
      </c>
      <c r="GL6" s="335">
        <f>'SCREENING INFO'!GM7</f>
        <v>0</v>
      </c>
      <c r="GM6" s="335">
        <f>'SCREENING INFO'!GN7</f>
        <v>0</v>
      </c>
      <c r="GN6" s="335">
        <f>'SCREENING INFO'!GO7</f>
        <v>0</v>
      </c>
      <c r="GO6" s="335">
        <f>'SCREENING INFO'!GP7</f>
        <v>0</v>
      </c>
      <c r="GP6" s="335">
        <f>'SCREENING INFO'!GQ7</f>
        <v>0</v>
      </c>
      <c r="GQ6" s="335">
        <f>'SCREENING INFO'!GR7</f>
        <v>0</v>
      </c>
      <c r="GR6" s="335">
        <f>'SCREENING INFO'!GS7</f>
        <v>0</v>
      </c>
      <c r="GS6" s="335">
        <f>'SCREENING INFO'!GT7</f>
        <v>0</v>
      </c>
      <c r="GT6" s="335">
        <f>'SCREENING INFO'!GU7</f>
        <v>0</v>
      </c>
      <c r="GU6" s="335">
        <f>'SCREENING INFO'!GV7</f>
        <v>0</v>
      </c>
      <c r="GV6" s="335">
        <f>'SCREENING INFO'!GW7</f>
        <v>0</v>
      </c>
      <c r="GW6" s="335">
        <f>'SCREENING INFO'!GX7</f>
        <v>0</v>
      </c>
      <c r="GX6" s="335">
        <f>'SCREENING INFO'!GY7</f>
        <v>0</v>
      </c>
      <c r="GY6" s="335">
        <f>'SCREENING INFO'!GZ7</f>
        <v>0</v>
      </c>
      <c r="GZ6" s="335">
        <f>'SCREENING INFO'!HA7</f>
        <v>0</v>
      </c>
      <c r="HA6" s="335">
        <f>'SCREENING INFO'!HB7</f>
        <v>0</v>
      </c>
      <c r="HB6" s="335">
        <f>'SCREENING INFO'!HC7</f>
        <v>0</v>
      </c>
      <c r="HC6" s="335">
        <f>'SCREENING INFO'!HD7</f>
        <v>0</v>
      </c>
      <c r="HD6" s="335">
        <f>'SCREENING INFO'!HE7</f>
        <v>0</v>
      </c>
      <c r="HE6" s="335">
        <f>'SCREENING INFO'!HF7</f>
        <v>0</v>
      </c>
      <c r="HF6" s="335">
        <f>'SCREENING INFO'!HG7</f>
        <v>0</v>
      </c>
      <c r="HG6" s="335">
        <f>'SCREENING INFO'!HH7</f>
        <v>0</v>
      </c>
      <c r="HH6" s="335">
        <f>'SCREENING INFO'!HI7</f>
        <v>0</v>
      </c>
      <c r="HI6" s="335">
        <f>'SCREENING INFO'!HJ7</f>
        <v>0</v>
      </c>
      <c r="HJ6" s="335">
        <f>'SCREENING INFO'!HK7</f>
        <v>0</v>
      </c>
      <c r="HK6" s="335">
        <f>'SCREENING INFO'!HL7</f>
        <v>0</v>
      </c>
      <c r="HL6" s="335">
        <f>'SCREENING INFO'!HM7</f>
        <v>0</v>
      </c>
      <c r="HM6" s="335">
        <f>'SCREENING INFO'!HN7</f>
        <v>0</v>
      </c>
      <c r="HN6" s="335">
        <f>'SCREENING INFO'!HO7</f>
        <v>0</v>
      </c>
      <c r="HO6" s="335">
        <f>'SCREENING INFO'!HP7</f>
        <v>0</v>
      </c>
      <c r="HP6" s="335">
        <f>'SCREENING INFO'!HQ7</f>
        <v>0</v>
      </c>
      <c r="HQ6" s="335">
        <f>'SCREENING INFO'!HR7</f>
        <v>0</v>
      </c>
      <c r="HR6" s="335">
        <f>'SCREENING INFO'!HS7</f>
        <v>0</v>
      </c>
      <c r="HS6" s="335">
        <f>'SCREENING INFO'!HT7</f>
        <v>0</v>
      </c>
      <c r="HT6" s="335">
        <f>'SCREENING INFO'!HU7</f>
        <v>0</v>
      </c>
      <c r="HU6" s="335">
        <f>'SCREENING INFO'!HV7</f>
        <v>0</v>
      </c>
      <c r="HV6" s="335">
        <f>'SCREENING INFO'!HW7</f>
        <v>0</v>
      </c>
      <c r="HW6" s="335">
        <f>'SCREENING INFO'!HX7</f>
        <v>0</v>
      </c>
      <c r="HX6" s="335">
        <f>'SCREENING INFO'!HY7</f>
        <v>0</v>
      </c>
      <c r="HY6" s="335">
        <f>'SCREENING INFO'!HZ7</f>
        <v>0</v>
      </c>
      <c r="HZ6" s="335">
        <f>'SCREENING INFO'!IA7</f>
        <v>0</v>
      </c>
      <c r="IA6" s="335">
        <f>'SCREENING INFO'!IB7</f>
        <v>0</v>
      </c>
      <c r="IB6" s="335">
        <f>'SCREENING INFO'!IC7</f>
        <v>0</v>
      </c>
      <c r="IC6" s="335">
        <f>'SCREENING INFO'!ID7</f>
        <v>0</v>
      </c>
      <c r="ID6" s="335">
        <f>'SCREENING INFO'!IE7</f>
        <v>0</v>
      </c>
      <c r="IE6" s="335">
        <f>'SCREENING INFO'!IF7</f>
        <v>0</v>
      </c>
      <c r="IF6" s="335">
        <f>'SCREENING INFO'!IG7</f>
        <v>0</v>
      </c>
      <c r="IG6" s="335">
        <f>'SCREENING INFO'!IH7</f>
        <v>0</v>
      </c>
      <c r="IH6" s="335">
        <f>'SCREENING INFO'!II7</f>
        <v>0</v>
      </c>
      <c r="II6" s="335">
        <f>'SCREENING INFO'!IJ7</f>
        <v>0</v>
      </c>
      <c r="IJ6" s="335">
        <f>'SCREENING INFO'!IK7</f>
        <v>0</v>
      </c>
      <c r="IK6" s="335">
        <f>'SCREENING INFO'!IL7</f>
        <v>0</v>
      </c>
      <c r="IL6" s="335">
        <f>'SCREENING INFO'!IM7</f>
        <v>0</v>
      </c>
      <c r="IM6" s="335">
        <f>'SCREENING INFO'!IN7</f>
        <v>0</v>
      </c>
      <c r="IN6" s="335">
        <f>'SCREENING INFO'!IO7</f>
        <v>0</v>
      </c>
      <c r="IO6" s="335">
        <f>'SCREENING INFO'!IP7</f>
        <v>0</v>
      </c>
      <c r="IP6" s="335">
        <f>'SCREENING INFO'!IQ7</f>
        <v>0</v>
      </c>
      <c r="IQ6" s="335">
        <f>'SCREENING INFO'!IR7</f>
        <v>0</v>
      </c>
      <c r="IR6" s="335">
        <f>'SCREENING INFO'!IS7</f>
        <v>0</v>
      </c>
      <c r="IS6" s="335">
        <f>'SCREENING INFO'!IT7</f>
        <v>0</v>
      </c>
      <c r="IT6" s="335">
        <f>'SCREENING INFO'!IU7</f>
        <v>0</v>
      </c>
      <c r="IU6" s="335">
        <f>'SCREENING INFO'!IV7</f>
        <v>0</v>
      </c>
    </row>
    <row r="7" spans="1:255" s="335" customFormat="1" ht="11.25" customHeight="1">
      <c r="A7" s="351">
        <f>'SCREENING INFO'!I7</f>
        <v>40649</v>
      </c>
      <c r="B7" s="280">
        <f>'SCREENING INFO'!J7</f>
        <v>0.6875</v>
      </c>
      <c r="C7" s="130" t="str">
        <f>'SCREENING INFO'!D7</f>
        <v>The Conformist</v>
      </c>
      <c r="D7" s="130">
        <f>'SCREENING INFO'!E8</f>
        <v>0</v>
      </c>
      <c r="E7" s="130" t="str">
        <f>VLOOKUP($C7,MAIN!$C$2:$BD$79,12)</f>
        <v>DCP</v>
      </c>
      <c r="F7" s="130" t="str">
        <f>'SCREENING INFO'!G7</f>
        <v>NO SHORT</v>
      </c>
      <c r="G7" s="130"/>
      <c r="H7" s="130"/>
      <c r="I7" s="130" t="str">
        <f>'SCREENING INFO'!F7</f>
        <v>N/A</v>
      </c>
      <c r="J7" s="130" t="str">
        <f>'SCREENING INFO'!G8</f>
        <v>NO SHORT</v>
      </c>
      <c r="K7" s="152" t="str">
        <f>'SCREENING INFO'!H8</f>
        <v>Friday</v>
      </c>
      <c r="L7" s="318" t="str">
        <f>'SCREENING INFO'!AC7</f>
        <v>0:00</v>
      </c>
      <c r="M7" s="318">
        <f>VLOOKUP($F7,MAIN!$C$2:$BD$80,9)</f>
        <v>0</v>
      </c>
      <c r="N7" s="342">
        <f>VLOOKUP($C7,MAIN!$C$2:$BD$280,9)</f>
        <v>55</v>
      </c>
      <c r="O7" s="342" t="str">
        <f>'SCREENING INFO'!AE7</f>
        <v>0</v>
      </c>
      <c r="P7" s="322">
        <f>'SCREENING INFO'!AA7</f>
        <v>0.72569444444444442</v>
      </c>
      <c r="Q7" s="335" t="str">
        <f>'SCREENING INFO'!L7</f>
        <v>CIVIC</v>
      </c>
      <c r="R7" s="335" t="str">
        <f>'SCREENING INFO'!M7</f>
        <v>AUCKLAND</v>
      </c>
      <c r="S7" s="317" t="str">
        <f>'SCREENING INFO'!N8</f>
        <v>DCP</v>
      </c>
      <c r="T7" s="317">
        <f>'SCREENING INFO'!O8</f>
        <v>0</v>
      </c>
      <c r="U7" s="318">
        <f>'SCREENING INFO'!P8</f>
        <v>114</v>
      </c>
      <c r="V7" s="317">
        <f>'SCREENING INFO'!Q8</f>
        <v>0</v>
      </c>
      <c r="W7" s="317">
        <f>'SCREENING INFO'!R8</f>
        <v>0</v>
      </c>
      <c r="X7" s="317">
        <f>'SCREENING INFO'!S8</f>
        <v>0</v>
      </c>
      <c r="Y7" s="317">
        <f>'SCREENING INFO'!T8</f>
        <v>0</v>
      </c>
      <c r="Z7" s="317">
        <f>'SCREENING INFO'!U8</f>
        <v>0</v>
      </c>
      <c r="AA7" s="317">
        <f>'SCREENING INFO'!V8</f>
        <v>0</v>
      </c>
      <c r="AB7" s="317">
        <f>'SCREENING INFO'!W8</f>
        <v>0</v>
      </c>
      <c r="AC7" s="317">
        <f>'SCREENING INFO'!X8</f>
        <v>0</v>
      </c>
      <c r="AD7" s="317">
        <f>'SCREENING INFO'!Y8</f>
        <v>0</v>
      </c>
      <c r="AE7" s="326">
        <f>'SCREENING INFO'!Z8</f>
        <v>0</v>
      </c>
      <c r="AF7" s="326" t="str">
        <f>'SCREENING INFO'!AB8</f>
        <v>12 MIN INTERMISSION</v>
      </c>
      <c r="AG7" s="336" t="str">
        <f>'SCREENING INFO'!AC8</f>
        <v>0:05</v>
      </c>
      <c r="AH7" s="326" t="str">
        <f>'SCREENING INFO'!AD8</f>
        <v>NO</v>
      </c>
      <c r="AI7" s="336" t="str">
        <f>'SCREENING INFO'!AE8</f>
        <v>0</v>
      </c>
      <c r="AJ7" s="336" t="e">
        <f>'SCREENING INFO'!#REF!</f>
        <v>#REF!</v>
      </c>
      <c r="AK7" s="116">
        <f>'SCREENING INFO'!AG8</f>
        <v>0</v>
      </c>
      <c r="AL7" s="337">
        <f>'SCREENING INFO'!AH8</f>
        <v>0</v>
      </c>
      <c r="AM7" s="338" t="str">
        <f>'SCREENING INFO'!AI8</f>
        <v>RETAIN FILM FOR NEXT SCREENING</v>
      </c>
      <c r="AN7" s="338" t="str">
        <f>'SCREENING INFO'!AJ8</f>
        <v>NEXT SCREENING IS:</v>
      </c>
      <c r="AO7" s="338">
        <f>'SCREENING INFO'!AK8</f>
        <v>0</v>
      </c>
      <c r="AQ7" s="339"/>
      <c r="AS7" s="335">
        <f>'SCREENING INFO'!AT8</f>
        <v>0</v>
      </c>
      <c r="AT7" s="335">
        <f>'SCREENING INFO'!AU8</f>
        <v>0</v>
      </c>
      <c r="AU7" s="335">
        <f>'SCREENING INFO'!AV8</f>
        <v>0</v>
      </c>
      <c r="AV7" s="335">
        <f>'SCREENING INFO'!AW8</f>
        <v>0</v>
      </c>
      <c r="AW7" s="335">
        <f>'SCREENING INFO'!AX8</f>
        <v>0</v>
      </c>
      <c r="AX7" s="335">
        <f>'SCREENING INFO'!AY8</f>
        <v>0</v>
      </c>
      <c r="AY7" s="335">
        <f>'SCREENING INFO'!AZ8</f>
        <v>0</v>
      </c>
      <c r="AZ7" s="335">
        <f>'SCREENING INFO'!BA8</f>
        <v>0</v>
      </c>
      <c r="BA7" s="335">
        <f>'SCREENING INFO'!BB8</f>
        <v>0</v>
      </c>
      <c r="BB7" s="335">
        <f>'SCREENING INFO'!BC8</f>
        <v>0</v>
      </c>
      <c r="BC7" s="335">
        <f>'SCREENING INFO'!BD8</f>
        <v>0</v>
      </c>
      <c r="BD7" s="335">
        <f>'SCREENING INFO'!BE8</f>
        <v>0</v>
      </c>
      <c r="BE7" s="335">
        <f>'SCREENING INFO'!BF8</f>
        <v>0</v>
      </c>
      <c r="BF7" s="335">
        <f>'SCREENING INFO'!BG8</f>
        <v>0</v>
      </c>
      <c r="BG7" s="335">
        <f>'SCREENING INFO'!BH8</f>
        <v>0</v>
      </c>
      <c r="BH7" s="335">
        <f>'SCREENING INFO'!BI8</f>
        <v>0</v>
      </c>
      <c r="BI7" s="335">
        <f>'SCREENING INFO'!BJ8</f>
        <v>0</v>
      </c>
      <c r="BJ7" s="335">
        <f>'SCREENING INFO'!BK8</f>
        <v>0</v>
      </c>
      <c r="BK7" s="335">
        <f>'SCREENING INFO'!BL8</f>
        <v>0</v>
      </c>
      <c r="BL7" s="335">
        <f>'SCREENING INFO'!BM8</f>
        <v>0</v>
      </c>
      <c r="BM7" s="335">
        <f>'SCREENING INFO'!BN8</f>
        <v>0</v>
      </c>
      <c r="BN7" s="335">
        <f>'SCREENING INFO'!BO8</f>
        <v>0</v>
      </c>
      <c r="BO7" s="335">
        <f>'SCREENING INFO'!BP8</f>
        <v>0</v>
      </c>
      <c r="BP7" s="335">
        <f>'SCREENING INFO'!BQ8</f>
        <v>0</v>
      </c>
      <c r="BQ7" s="335">
        <f>'SCREENING INFO'!BR8</f>
        <v>0</v>
      </c>
      <c r="BR7" s="335">
        <f>'SCREENING INFO'!BS8</f>
        <v>0</v>
      </c>
      <c r="BS7" s="335">
        <f>'SCREENING INFO'!BT8</f>
        <v>0</v>
      </c>
      <c r="BT7" s="335">
        <f>'SCREENING INFO'!BU8</f>
        <v>0</v>
      </c>
      <c r="BU7" s="335">
        <f>'SCREENING INFO'!BV8</f>
        <v>0</v>
      </c>
      <c r="BV7" s="335">
        <f>'SCREENING INFO'!BW8</f>
        <v>0</v>
      </c>
      <c r="BW7" s="335">
        <f>'SCREENING INFO'!BX8</f>
        <v>0</v>
      </c>
      <c r="BX7" s="335">
        <f>'SCREENING INFO'!BY8</f>
        <v>0</v>
      </c>
      <c r="BY7" s="335">
        <f>'SCREENING INFO'!BZ8</f>
        <v>0</v>
      </c>
      <c r="BZ7" s="335">
        <f>'SCREENING INFO'!CA8</f>
        <v>0</v>
      </c>
      <c r="CA7" s="335">
        <f>'SCREENING INFO'!CB8</f>
        <v>0</v>
      </c>
      <c r="CB7" s="335">
        <f>'SCREENING INFO'!CC8</f>
        <v>0</v>
      </c>
      <c r="CC7" s="335">
        <f>'SCREENING INFO'!CD8</f>
        <v>0</v>
      </c>
      <c r="CD7" s="335">
        <f>'SCREENING INFO'!CE8</f>
        <v>0</v>
      </c>
      <c r="CE7" s="335">
        <f>'SCREENING INFO'!CF8</f>
        <v>0</v>
      </c>
      <c r="CF7" s="335">
        <f>'SCREENING INFO'!CG8</f>
        <v>0</v>
      </c>
      <c r="CG7" s="335">
        <f>'SCREENING INFO'!CH8</f>
        <v>0</v>
      </c>
      <c r="CH7" s="335">
        <f>'SCREENING INFO'!CI8</f>
        <v>0</v>
      </c>
      <c r="CI7" s="335">
        <f>'SCREENING INFO'!CJ8</f>
        <v>0</v>
      </c>
      <c r="CJ7" s="335">
        <f>'SCREENING INFO'!CK8</f>
        <v>0</v>
      </c>
      <c r="CK7" s="335">
        <f>'SCREENING INFO'!CL8</f>
        <v>0</v>
      </c>
      <c r="CL7" s="335">
        <f>'SCREENING INFO'!CM8</f>
        <v>0</v>
      </c>
      <c r="CM7" s="335">
        <f>'SCREENING INFO'!CN8</f>
        <v>0</v>
      </c>
      <c r="CN7" s="335">
        <f>'SCREENING INFO'!CO8</f>
        <v>0</v>
      </c>
      <c r="CO7" s="335">
        <f>'SCREENING INFO'!CP8</f>
        <v>0</v>
      </c>
      <c r="CP7" s="335">
        <f>'SCREENING INFO'!CQ8</f>
        <v>0</v>
      </c>
      <c r="CQ7" s="335">
        <f>'SCREENING INFO'!CR8</f>
        <v>0</v>
      </c>
      <c r="CR7" s="335">
        <f>'SCREENING INFO'!CS8</f>
        <v>0</v>
      </c>
      <c r="CS7" s="335">
        <f>'SCREENING INFO'!CT8</f>
        <v>0</v>
      </c>
      <c r="CT7" s="335">
        <f>'SCREENING INFO'!CU8</f>
        <v>0</v>
      </c>
      <c r="CU7" s="335">
        <f>'SCREENING INFO'!CV8</f>
        <v>0</v>
      </c>
      <c r="CV7" s="335">
        <f>'SCREENING INFO'!CW8</f>
        <v>0</v>
      </c>
      <c r="CW7" s="335">
        <f>'SCREENING INFO'!CX8</f>
        <v>0</v>
      </c>
      <c r="CX7" s="335">
        <f>'SCREENING INFO'!CY8</f>
        <v>0</v>
      </c>
      <c r="CY7" s="335">
        <f>'SCREENING INFO'!CZ8</f>
        <v>0</v>
      </c>
      <c r="CZ7" s="335">
        <f>'SCREENING INFO'!DA8</f>
        <v>0</v>
      </c>
      <c r="DA7" s="335">
        <f>'SCREENING INFO'!DB8</f>
        <v>0</v>
      </c>
      <c r="DB7" s="335">
        <f>'SCREENING INFO'!DC8</f>
        <v>0</v>
      </c>
      <c r="DC7" s="335">
        <f>'SCREENING INFO'!DD8</f>
        <v>0</v>
      </c>
      <c r="DD7" s="335">
        <f>'SCREENING INFO'!DE8</f>
        <v>0</v>
      </c>
      <c r="DE7" s="335">
        <f>'SCREENING INFO'!DF8</f>
        <v>0</v>
      </c>
      <c r="DF7" s="335">
        <f>'SCREENING INFO'!DG8</f>
        <v>0</v>
      </c>
      <c r="DG7" s="335">
        <f>'SCREENING INFO'!DH8</f>
        <v>0</v>
      </c>
      <c r="DH7" s="335">
        <f>'SCREENING INFO'!DI8</f>
        <v>0</v>
      </c>
      <c r="DI7" s="335">
        <f>'SCREENING INFO'!DJ8</f>
        <v>0</v>
      </c>
      <c r="DJ7" s="335">
        <f>'SCREENING INFO'!DK8</f>
        <v>0</v>
      </c>
      <c r="DK7" s="335">
        <f>'SCREENING INFO'!DL8</f>
        <v>0</v>
      </c>
      <c r="DL7" s="335">
        <f>'SCREENING INFO'!DM8</f>
        <v>0</v>
      </c>
      <c r="DM7" s="335">
        <f>'SCREENING INFO'!DN8</f>
        <v>0</v>
      </c>
      <c r="DN7" s="335">
        <f>'SCREENING INFO'!DO8</f>
        <v>0</v>
      </c>
      <c r="DO7" s="335">
        <f>'SCREENING INFO'!DP8</f>
        <v>0</v>
      </c>
      <c r="DP7" s="335">
        <f>'SCREENING INFO'!DQ8</f>
        <v>0</v>
      </c>
      <c r="DQ7" s="335">
        <f>'SCREENING INFO'!DR8</f>
        <v>0</v>
      </c>
      <c r="DR7" s="335">
        <f>'SCREENING INFO'!DS8</f>
        <v>0</v>
      </c>
      <c r="DS7" s="335">
        <f>'SCREENING INFO'!DT8</f>
        <v>0</v>
      </c>
      <c r="DT7" s="335">
        <f>'SCREENING INFO'!DU8</f>
        <v>0</v>
      </c>
      <c r="DU7" s="335">
        <f>'SCREENING INFO'!DV8</f>
        <v>0</v>
      </c>
      <c r="DV7" s="335">
        <f>'SCREENING INFO'!DW8</f>
        <v>0</v>
      </c>
      <c r="DW7" s="335">
        <f>'SCREENING INFO'!DX8</f>
        <v>0</v>
      </c>
      <c r="DX7" s="335">
        <f>'SCREENING INFO'!DY8</f>
        <v>0</v>
      </c>
      <c r="DY7" s="335">
        <f>'SCREENING INFO'!DZ8</f>
        <v>0</v>
      </c>
      <c r="DZ7" s="335">
        <f>'SCREENING INFO'!EA8</f>
        <v>0</v>
      </c>
      <c r="EA7" s="335">
        <f>'SCREENING INFO'!EB8</f>
        <v>0</v>
      </c>
      <c r="EB7" s="335">
        <f>'SCREENING INFO'!EC8</f>
        <v>0</v>
      </c>
      <c r="EC7" s="335">
        <f>'SCREENING INFO'!ED8</f>
        <v>0</v>
      </c>
      <c r="ED7" s="335">
        <f>'SCREENING INFO'!EE8</f>
        <v>0</v>
      </c>
      <c r="EE7" s="335">
        <f>'SCREENING INFO'!EF8</f>
        <v>0</v>
      </c>
      <c r="EF7" s="335">
        <f>'SCREENING INFO'!EG8</f>
        <v>0</v>
      </c>
      <c r="EG7" s="335">
        <f>'SCREENING INFO'!EH8</f>
        <v>0</v>
      </c>
      <c r="EH7" s="335">
        <f>'SCREENING INFO'!EI8</f>
        <v>0</v>
      </c>
      <c r="EI7" s="335">
        <f>'SCREENING INFO'!EJ8</f>
        <v>0</v>
      </c>
      <c r="EJ7" s="335">
        <f>'SCREENING INFO'!EK8</f>
        <v>0</v>
      </c>
      <c r="EK7" s="335">
        <f>'SCREENING INFO'!EL8</f>
        <v>0</v>
      </c>
      <c r="EL7" s="335">
        <f>'SCREENING INFO'!EM8</f>
        <v>0</v>
      </c>
      <c r="EM7" s="335">
        <f>'SCREENING INFO'!EN8</f>
        <v>0</v>
      </c>
      <c r="EN7" s="335">
        <f>'SCREENING INFO'!EO8</f>
        <v>0</v>
      </c>
      <c r="EO7" s="335">
        <f>'SCREENING INFO'!EP8</f>
        <v>0</v>
      </c>
      <c r="EP7" s="335">
        <f>'SCREENING INFO'!EQ8</f>
        <v>0</v>
      </c>
      <c r="EQ7" s="335">
        <f>'SCREENING INFO'!ER8</f>
        <v>0</v>
      </c>
      <c r="ER7" s="335">
        <f>'SCREENING INFO'!ES8</f>
        <v>0</v>
      </c>
      <c r="ES7" s="335">
        <f>'SCREENING INFO'!ET8</f>
        <v>0</v>
      </c>
      <c r="ET7" s="335">
        <f>'SCREENING INFO'!EU8</f>
        <v>0</v>
      </c>
      <c r="EU7" s="335">
        <f>'SCREENING INFO'!EV8</f>
        <v>0</v>
      </c>
      <c r="EV7" s="335">
        <f>'SCREENING INFO'!EW8</f>
        <v>0</v>
      </c>
      <c r="EW7" s="335">
        <f>'SCREENING INFO'!EX8</f>
        <v>0</v>
      </c>
      <c r="EX7" s="335">
        <f>'SCREENING INFO'!EY8</f>
        <v>0</v>
      </c>
      <c r="EY7" s="335">
        <f>'SCREENING INFO'!EZ8</f>
        <v>0</v>
      </c>
      <c r="EZ7" s="335">
        <f>'SCREENING INFO'!FA8</f>
        <v>0</v>
      </c>
      <c r="FA7" s="335">
        <f>'SCREENING INFO'!FB8</f>
        <v>0</v>
      </c>
      <c r="FB7" s="335">
        <f>'SCREENING INFO'!FC8</f>
        <v>0</v>
      </c>
      <c r="FC7" s="335">
        <f>'SCREENING INFO'!FD8</f>
        <v>0</v>
      </c>
      <c r="FD7" s="335">
        <f>'SCREENING INFO'!FE8</f>
        <v>0</v>
      </c>
      <c r="FE7" s="335">
        <f>'SCREENING INFO'!FF8</f>
        <v>0</v>
      </c>
      <c r="FF7" s="335">
        <f>'SCREENING INFO'!FG8</f>
        <v>0</v>
      </c>
      <c r="FG7" s="335">
        <f>'SCREENING INFO'!FH8</f>
        <v>0</v>
      </c>
      <c r="FH7" s="335">
        <f>'SCREENING INFO'!FI8</f>
        <v>0</v>
      </c>
      <c r="FI7" s="335">
        <f>'SCREENING INFO'!FJ8</f>
        <v>0</v>
      </c>
      <c r="FJ7" s="335">
        <f>'SCREENING INFO'!FK8</f>
        <v>0</v>
      </c>
      <c r="FK7" s="335">
        <f>'SCREENING INFO'!FL8</f>
        <v>0</v>
      </c>
      <c r="FL7" s="335">
        <f>'SCREENING INFO'!FM8</f>
        <v>0</v>
      </c>
      <c r="FM7" s="335">
        <f>'SCREENING INFO'!FN8</f>
        <v>0</v>
      </c>
      <c r="FN7" s="335">
        <f>'SCREENING INFO'!FO8</f>
        <v>0</v>
      </c>
      <c r="FO7" s="335">
        <f>'SCREENING INFO'!FP8</f>
        <v>0</v>
      </c>
      <c r="FP7" s="335">
        <f>'SCREENING INFO'!FQ8</f>
        <v>0</v>
      </c>
      <c r="FQ7" s="335">
        <f>'SCREENING INFO'!FR8</f>
        <v>0</v>
      </c>
      <c r="FR7" s="335">
        <f>'SCREENING INFO'!FS8</f>
        <v>0</v>
      </c>
      <c r="FS7" s="335">
        <f>'SCREENING INFO'!FT8</f>
        <v>0</v>
      </c>
      <c r="FT7" s="335">
        <f>'SCREENING INFO'!FU8</f>
        <v>0</v>
      </c>
      <c r="FU7" s="335">
        <f>'SCREENING INFO'!FV8</f>
        <v>0</v>
      </c>
      <c r="FV7" s="335">
        <f>'SCREENING INFO'!FW8</f>
        <v>0</v>
      </c>
      <c r="FW7" s="335">
        <f>'SCREENING INFO'!FX8</f>
        <v>0</v>
      </c>
      <c r="FX7" s="335">
        <f>'SCREENING INFO'!FY8</f>
        <v>0</v>
      </c>
      <c r="FY7" s="335">
        <f>'SCREENING INFO'!FZ8</f>
        <v>0</v>
      </c>
      <c r="FZ7" s="335">
        <f>'SCREENING INFO'!GA8</f>
        <v>0</v>
      </c>
      <c r="GA7" s="335">
        <f>'SCREENING INFO'!GB8</f>
        <v>0</v>
      </c>
      <c r="GB7" s="335">
        <f>'SCREENING INFO'!GC8</f>
        <v>0</v>
      </c>
      <c r="GC7" s="335">
        <f>'SCREENING INFO'!GD8</f>
        <v>0</v>
      </c>
      <c r="GD7" s="335">
        <f>'SCREENING INFO'!GE8</f>
        <v>0</v>
      </c>
      <c r="GE7" s="335">
        <f>'SCREENING INFO'!GF8</f>
        <v>0</v>
      </c>
      <c r="GF7" s="335">
        <f>'SCREENING INFO'!GG8</f>
        <v>0</v>
      </c>
      <c r="GG7" s="335">
        <f>'SCREENING INFO'!GH8</f>
        <v>0</v>
      </c>
      <c r="GH7" s="335">
        <f>'SCREENING INFO'!GI8</f>
        <v>0</v>
      </c>
      <c r="GI7" s="335">
        <f>'SCREENING INFO'!GJ8</f>
        <v>0</v>
      </c>
      <c r="GJ7" s="335">
        <f>'SCREENING INFO'!GK8</f>
        <v>0</v>
      </c>
      <c r="GK7" s="335">
        <f>'SCREENING INFO'!GL8</f>
        <v>0</v>
      </c>
      <c r="GL7" s="335">
        <f>'SCREENING INFO'!GM8</f>
        <v>0</v>
      </c>
      <c r="GM7" s="335">
        <f>'SCREENING INFO'!GN8</f>
        <v>0</v>
      </c>
      <c r="GN7" s="335">
        <f>'SCREENING INFO'!GO8</f>
        <v>0</v>
      </c>
      <c r="GO7" s="335">
        <f>'SCREENING INFO'!GP8</f>
        <v>0</v>
      </c>
      <c r="GP7" s="335">
        <f>'SCREENING INFO'!GQ8</f>
        <v>0</v>
      </c>
      <c r="GQ7" s="335">
        <f>'SCREENING INFO'!GR8</f>
        <v>0</v>
      </c>
      <c r="GR7" s="335">
        <f>'SCREENING INFO'!GS8</f>
        <v>0</v>
      </c>
      <c r="GS7" s="335">
        <f>'SCREENING INFO'!GT8</f>
        <v>0</v>
      </c>
      <c r="GT7" s="335">
        <f>'SCREENING INFO'!GU8</f>
        <v>0</v>
      </c>
      <c r="GU7" s="335">
        <f>'SCREENING INFO'!GV8</f>
        <v>0</v>
      </c>
      <c r="GV7" s="335">
        <f>'SCREENING INFO'!GW8</f>
        <v>0</v>
      </c>
      <c r="GW7" s="335">
        <f>'SCREENING INFO'!GX8</f>
        <v>0</v>
      </c>
      <c r="GX7" s="335">
        <f>'SCREENING INFO'!GY8</f>
        <v>0</v>
      </c>
      <c r="GY7" s="335">
        <f>'SCREENING INFO'!GZ8</f>
        <v>0</v>
      </c>
      <c r="GZ7" s="335">
        <f>'SCREENING INFO'!HA8</f>
        <v>0</v>
      </c>
      <c r="HA7" s="335">
        <f>'SCREENING INFO'!HB8</f>
        <v>0</v>
      </c>
      <c r="HB7" s="335">
        <f>'SCREENING INFO'!HC8</f>
        <v>0</v>
      </c>
      <c r="HC7" s="335">
        <f>'SCREENING INFO'!HD8</f>
        <v>0</v>
      </c>
      <c r="HD7" s="335">
        <f>'SCREENING INFO'!HE8</f>
        <v>0</v>
      </c>
      <c r="HE7" s="335">
        <f>'SCREENING INFO'!HF8</f>
        <v>0</v>
      </c>
      <c r="HF7" s="335">
        <f>'SCREENING INFO'!HG8</f>
        <v>0</v>
      </c>
      <c r="HG7" s="335">
        <f>'SCREENING INFO'!HH8</f>
        <v>0</v>
      </c>
      <c r="HH7" s="335">
        <f>'SCREENING INFO'!HI8</f>
        <v>0</v>
      </c>
      <c r="HI7" s="335">
        <f>'SCREENING INFO'!HJ8</f>
        <v>0</v>
      </c>
      <c r="HJ7" s="335">
        <f>'SCREENING INFO'!HK8</f>
        <v>0</v>
      </c>
      <c r="HK7" s="335">
        <f>'SCREENING INFO'!HL8</f>
        <v>0</v>
      </c>
      <c r="HL7" s="335">
        <f>'SCREENING INFO'!HM8</f>
        <v>0</v>
      </c>
      <c r="HM7" s="335">
        <f>'SCREENING INFO'!HN8</f>
        <v>0</v>
      </c>
      <c r="HN7" s="335">
        <f>'SCREENING INFO'!HO8</f>
        <v>0</v>
      </c>
      <c r="HO7" s="335">
        <f>'SCREENING INFO'!HP8</f>
        <v>0</v>
      </c>
      <c r="HP7" s="335">
        <f>'SCREENING INFO'!HQ8</f>
        <v>0</v>
      </c>
      <c r="HQ7" s="335">
        <f>'SCREENING INFO'!HR8</f>
        <v>0</v>
      </c>
      <c r="HR7" s="335">
        <f>'SCREENING INFO'!HS8</f>
        <v>0</v>
      </c>
      <c r="HS7" s="335">
        <f>'SCREENING INFO'!HT8</f>
        <v>0</v>
      </c>
      <c r="HT7" s="335">
        <f>'SCREENING INFO'!HU8</f>
        <v>0</v>
      </c>
      <c r="HU7" s="335">
        <f>'SCREENING INFO'!HV8</f>
        <v>0</v>
      </c>
      <c r="HV7" s="335">
        <f>'SCREENING INFO'!HW8</f>
        <v>0</v>
      </c>
      <c r="HW7" s="335">
        <f>'SCREENING INFO'!HX8</f>
        <v>0</v>
      </c>
      <c r="HX7" s="335">
        <f>'SCREENING INFO'!HY8</f>
        <v>0</v>
      </c>
      <c r="HY7" s="335">
        <f>'SCREENING INFO'!HZ8</f>
        <v>0</v>
      </c>
      <c r="HZ7" s="335">
        <f>'SCREENING INFO'!IA8</f>
        <v>0</v>
      </c>
      <c r="IA7" s="335">
        <f>'SCREENING INFO'!IB8</f>
        <v>0</v>
      </c>
      <c r="IB7" s="335">
        <f>'SCREENING INFO'!IC8</f>
        <v>0</v>
      </c>
      <c r="IC7" s="335">
        <f>'SCREENING INFO'!ID8</f>
        <v>0</v>
      </c>
      <c r="ID7" s="335">
        <f>'SCREENING INFO'!IE8</f>
        <v>0</v>
      </c>
      <c r="IE7" s="335">
        <f>'SCREENING INFO'!IF8</f>
        <v>0</v>
      </c>
      <c r="IF7" s="335">
        <f>'SCREENING INFO'!IG8</f>
        <v>0</v>
      </c>
      <c r="IG7" s="335">
        <f>'SCREENING INFO'!IH8</f>
        <v>0</v>
      </c>
      <c r="IH7" s="335">
        <f>'SCREENING INFO'!II8</f>
        <v>0</v>
      </c>
      <c r="II7" s="335">
        <f>'SCREENING INFO'!IJ8</f>
        <v>0</v>
      </c>
      <c r="IJ7" s="335">
        <f>'SCREENING INFO'!IK8</f>
        <v>0</v>
      </c>
      <c r="IK7" s="335">
        <f>'SCREENING INFO'!IL8</f>
        <v>0</v>
      </c>
      <c r="IL7" s="335">
        <f>'SCREENING INFO'!IM8</f>
        <v>0</v>
      </c>
      <c r="IM7" s="335">
        <f>'SCREENING INFO'!IN8</f>
        <v>0</v>
      </c>
      <c r="IN7" s="335">
        <f>'SCREENING INFO'!IO8</f>
        <v>0</v>
      </c>
      <c r="IO7" s="335">
        <f>'SCREENING INFO'!IP8</f>
        <v>0</v>
      </c>
      <c r="IP7" s="335">
        <f>'SCREENING INFO'!IQ8</f>
        <v>0</v>
      </c>
      <c r="IQ7" s="335">
        <f>'SCREENING INFO'!IR8</f>
        <v>0</v>
      </c>
      <c r="IR7" s="335">
        <f>'SCREENING INFO'!IS8</f>
        <v>0</v>
      </c>
      <c r="IS7" s="335">
        <f>'SCREENING INFO'!IT8</f>
        <v>0</v>
      </c>
      <c r="IT7" s="335">
        <f>'SCREENING INFO'!IU8</f>
        <v>0</v>
      </c>
      <c r="IU7" s="335">
        <f>'SCREENING INFO'!IV8</f>
        <v>0</v>
      </c>
    </row>
    <row r="8" spans="1:255" s="335" customFormat="1" ht="11.25" customHeight="1">
      <c r="A8" s="351">
        <f>'SCREENING INFO'!I8</f>
        <v>40649</v>
      </c>
      <c r="B8" s="280">
        <f>'SCREENING INFO'!J8</f>
        <v>0.80208333333333337</v>
      </c>
      <c r="C8" s="130" t="str">
        <f>'SCREENING INFO'!D8</f>
        <v>Spartacus</v>
      </c>
      <c r="D8" s="130">
        <f>'SCREENING INFO'!E9</f>
        <v>0</v>
      </c>
      <c r="E8" s="130" t="str">
        <f>VLOOKUP($C8,MAIN!$C$2:$BD$79,12)</f>
        <v>DCP</v>
      </c>
      <c r="F8" s="130" t="str">
        <f>'SCREENING INFO'!G8</f>
        <v>NO SHORT</v>
      </c>
      <c r="G8" s="130"/>
      <c r="H8" s="130"/>
      <c r="I8" s="130" t="str">
        <f>'SCREENING INFO'!F8</f>
        <v>12 MIN INTERMISSION</v>
      </c>
      <c r="J8" s="130" t="str">
        <f>'SCREENING INFO'!G9</f>
        <v>NO SHORT</v>
      </c>
      <c r="K8" s="152" t="str">
        <f>'SCREENING INFO'!H9</f>
        <v>Saturday</v>
      </c>
      <c r="L8" s="318" t="str">
        <f>'SCREENING INFO'!AC8</f>
        <v>0:05</v>
      </c>
      <c r="M8" s="318">
        <f>VLOOKUP($F8,MAIN!$C$2:$BD$80,9)</f>
        <v>0</v>
      </c>
      <c r="N8" s="342">
        <f>VLOOKUP($C8,MAIN!$C$2:$BD$280,9)</f>
        <v>114</v>
      </c>
      <c r="O8" s="342" t="str">
        <f>'SCREENING INFO'!AE8</f>
        <v>0</v>
      </c>
      <c r="P8" s="322">
        <f>'SCREENING INFO'!AA8</f>
        <v>0.8930555555555556</v>
      </c>
      <c r="Q8" s="335" t="str">
        <f>'SCREENING INFO'!L8</f>
        <v>CIVIC</v>
      </c>
      <c r="R8" s="335" t="str">
        <f>'SCREENING INFO'!M8</f>
        <v>AUCKLAND</v>
      </c>
      <c r="S8" s="317" t="str">
        <f>'SCREENING INFO'!N9</f>
        <v>DCP</v>
      </c>
      <c r="T8" s="317">
        <f>'SCREENING INFO'!O9</f>
        <v>0</v>
      </c>
      <c r="U8" s="318">
        <f>'SCREENING INFO'!P9</f>
        <v>103</v>
      </c>
      <c r="V8" s="317">
        <f>'SCREENING INFO'!Q9</f>
        <v>0</v>
      </c>
      <c r="W8" s="317">
        <f>'SCREENING INFO'!R9</f>
        <v>0</v>
      </c>
      <c r="X8" s="317">
        <f>'SCREENING INFO'!S9</f>
        <v>0</v>
      </c>
      <c r="Y8" s="317">
        <f>'SCREENING INFO'!T9</f>
        <v>0</v>
      </c>
      <c r="Z8" s="317">
        <f>'SCREENING INFO'!U9</f>
        <v>0</v>
      </c>
      <c r="AA8" s="317">
        <f>'SCREENING INFO'!V9</f>
        <v>0</v>
      </c>
      <c r="AB8" s="317">
        <f>'SCREENING INFO'!W9</f>
        <v>0</v>
      </c>
      <c r="AC8" s="317">
        <f>'SCREENING INFO'!X9</f>
        <v>0</v>
      </c>
      <c r="AD8" s="317">
        <f>'SCREENING INFO'!Y9</f>
        <v>0</v>
      </c>
      <c r="AE8" s="326">
        <f>'SCREENING INFO'!Z9</f>
        <v>0</v>
      </c>
      <c r="AF8" s="326" t="str">
        <f>'SCREENING INFO'!AB9</f>
        <v>N/A</v>
      </c>
      <c r="AG8" s="336" t="str">
        <f>'SCREENING INFO'!AC9</f>
        <v>0:00</v>
      </c>
      <c r="AH8" s="326" t="str">
        <f>'SCREENING INFO'!AD9</f>
        <v>NO</v>
      </c>
      <c r="AI8" s="336" t="str">
        <f>'SCREENING INFO'!AE9</f>
        <v>0</v>
      </c>
      <c r="AJ8" s="336" t="e">
        <f>'SCREENING INFO'!#REF!</f>
        <v>#REF!</v>
      </c>
      <c r="AK8" s="116">
        <f>'SCREENING INFO'!AG9</f>
        <v>0</v>
      </c>
      <c r="AL8" s="337">
        <f>'SCREENING INFO'!AH9</f>
        <v>0</v>
      </c>
      <c r="AM8" s="338" t="str">
        <f>'SCREENING INFO'!AI9</f>
        <v>RETAIN FILM FOR NEXT SCREENING</v>
      </c>
      <c r="AN8" s="338" t="str">
        <f>'SCREENING INFO'!AJ9</f>
        <v>NEXT SCREENING IS:</v>
      </c>
      <c r="AO8" s="338">
        <f>'SCREENING INFO'!AK9</f>
        <v>0</v>
      </c>
      <c r="AQ8" s="339"/>
      <c r="AS8" s="335">
        <f>'SCREENING INFO'!AT9</f>
        <v>0</v>
      </c>
      <c r="AT8" s="335">
        <f>'SCREENING INFO'!AU9</f>
        <v>0</v>
      </c>
      <c r="AU8" s="335">
        <f>'SCREENING INFO'!AV9</f>
        <v>0</v>
      </c>
      <c r="AV8" s="335">
        <f>'SCREENING INFO'!AW9</f>
        <v>0</v>
      </c>
      <c r="AW8" s="335">
        <f>'SCREENING INFO'!AX9</f>
        <v>0</v>
      </c>
      <c r="AX8" s="335">
        <f>'SCREENING INFO'!AY9</f>
        <v>0</v>
      </c>
      <c r="AY8" s="335">
        <f>'SCREENING INFO'!AZ9</f>
        <v>0</v>
      </c>
      <c r="AZ8" s="335">
        <f>'SCREENING INFO'!BA9</f>
        <v>0</v>
      </c>
      <c r="BA8" s="335">
        <f>'SCREENING INFO'!BB9</f>
        <v>0</v>
      </c>
      <c r="BB8" s="335">
        <f>'SCREENING INFO'!BC9</f>
        <v>0</v>
      </c>
      <c r="BC8" s="335">
        <f>'SCREENING INFO'!BD9</f>
        <v>0</v>
      </c>
      <c r="BD8" s="335">
        <f>'SCREENING INFO'!BE9</f>
        <v>0</v>
      </c>
      <c r="BE8" s="335">
        <f>'SCREENING INFO'!BF9</f>
        <v>0</v>
      </c>
      <c r="BF8" s="335">
        <f>'SCREENING INFO'!BG9</f>
        <v>0</v>
      </c>
      <c r="BG8" s="335">
        <f>'SCREENING INFO'!BH9</f>
        <v>0</v>
      </c>
      <c r="BH8" s="335">
        <f>'SCREENING INFO'!BI9</f>
        <v>0</v>
      </c>
      <c r="BI8" s="335">
        <f>'SCREENING INFO'!BJ9</f>
        <v>0</v>
      </c>
      <c r="BJ8" s="335">
        <f>'SCREENING INFO'!BK9</f>
        <v>0</v>
      </c>
      <c r="BK8" s="335">
        <f>'SCREENING INFO'!BL9</f>
        <v>0</v>
      </c>
      <c r="BL8" s="335">
        <f>'SCREENING INFO'!BM9</f>
        <v>0</v>
      </c>
      <c r="BM8" s="335">
        <f>'SCREENING INFO'!BN9</f>
        <v>0</v>
      </c>
      <c r="BN8" s="335">
        <f>'SCREENING INFO'!BO9</f>
        <v>0</v>
      </c>
      <c r="BO8" s="335">
        <f>'SCREENING INFO'!BP9</f>
        <v>0</v>
      </c>
      <c r="BP8" s="335">
        <f>'SCREENING INFO'!BQ9</f>
        <v>0</v>
      </c>
      <c r="BQ8" s="335">
        <f>'SCREENING INFO'!BR9</f>
        <v>0</v>
      </c>
      <c r="BR8" s="335">
        <f>'SCREENING INFO'!BS9</f>
        <v>0</v>
      </c>
      <c r="BS8" s="335">
        <f>'SCREENING INFO'!BT9</f>
        <v>0</v>
      </c>
      <c r="BT8" s="335">
        <f>'SCREENING INFO'!BU9</f>
        <v>0</v>
      </c>
      <c r="BU8" s="335">
        <f>'SCREENING INFO'!BV9</f>
        <v>0</v>
      </c>
      <c r="BV8" s="335">
        <f>'SCREENING INFO'!BW9</f>
        <v>0</v>
      </c>
      <c r="BW8" s="335">
        <f>'SCREENING INFO'!BX9</f>
        <v>0</v>
      </c>
      <c r="BX8" s="335">
        <f>'SCREENING INFO'!BY9</f>
        <v>0</v>
      </c>
      <c r="BY8" s="335">
        <f>'SCREENING INFO'!BZ9</f>
        <v>0</v>
      </c>
      <c r="BZ8" s="335">
        <f>'SCREENING INFO'!CA9</f>
        <v>0</v>
      </c>
      <c r="CA8" s="335">
        <f>'SCREENING INFO'!CB9</f>
        <v>0</v>
      </c>
      <c r="CB8" s="335">
        <f>'SCREENING INFO'!CC9</f>
        <v>0</v>
      </c>
      <c r="CC8" s="335">
        <f>'SCREENING INFO'!CD9</f>
        <v>0</v>
      </c>
      <c r="CD8" s="335">
        <f>'SCREENING INFO'!CE9</f>
        <v>0</v>
      </c>
      <c r="CE8" s="335">
        <f>'SCREENING INFO'!CF9</f>
        <v>0</v>
      </c>
      <c r="CF8" s="335">
        <f>'SCREENING INFO'!CG9</f>
        <v>0</v>
      </c>
      <c r="CG8" s="335">
        <f>'SCREENING INFO'!CH9</f>
        <v>0</v>
      </c>
      <c r="CH8" s="335">
        <f>'SCREENING INFO'!CI9</f>
        <v>0</v>
      </c>
      <c r="CI8" s="335">
        <f>'SCREENING INFO'!CJ9</f>
        <v>0</v>
      </c>
      <c r="CJ8" s="335">
        <f>'SCREENING INFO'!CK9</f>
        <v>0</v>
      </c>
      <c r="CK8" s="335">
        <f>'SCREENING INFO'!CL9</f>
        <v>0</v>
      </c>
      <c r="CL8" s="335">
        <f>'SCREENING INFO'!CM9</f>
        <v>0</v>
      </c>
      <c r="CM8" s="335">
        <f>'SCREENING INFO'!CN9</f>
        <v>0</v>
      </c>
      <c r="CN8" s="335">
        <f>'SCREENING INFO'!CO9</f>
        <v>0</v>
      </c>
      <c r="CO8" s="335">
        <f>'SCREENING INFO'!CP9</f>
        <v>0</v>
      </c>
      <c r="CP8" s="335">
        <f>'SCREENING INFO'!CQ9</f>
        <v>0</v>
      </c>
      <c r="CQ8" s="335">
        <f>'SCREENING INFO'!CR9</f>
        <v>0</v>
      </c>
      <c r="CR8" s="335">
        <f>'SCREENING INFO'!CS9</f>
        <v>0</v>
      </c>
      <c r="CS8" s="335">
        <f>'SCREENING INFO'!CT9</f>
        <v>0</v>
      </c>
      <c r="CT8" s="335">
        <f>'SCREENING INFO'!CU9</f>
        <v>0</v>
      </c>
      <c r="CU8" s="335">
        <f>'SCREENING INFO'!CV9</f>
        <v>0</v>
      </c>
      <c r="CV8" s="335">
        <f>'SCREENING INFO'!CW9</f>
        <v>0</v>
      </c>
      <c r="CW8" s="335">
        <f>'SCREENING INFO'!CX9</f>
        <v>0</v>
      </c>
      <c r="CX8" s="335">
        <f>'SCREENING INFO'!CY9</f>
        <v>0</v>
      </c>
      <c r="CY8" s="335">
        <f>'SCREENING INFO'!CZ9</f>
        <v>0</v>
      </c>
      <c r="CZ8" s="335">
        <f>'SCREENING INFO'!DA9</f>
        <v>0</v>
      </c>
      <c r="DA8" s="335">
        <f>'SCREENING INFO'!DB9</f>
        <v>0</v>
      </c>
      <c r="DB8" s="335">
        <f>'SCREENING INFO'!DC9</f>
        <v>0</v>
      </c>
      <c r="DC8" s="335">
        <f>'SCREENING INFO'!DD9</f>
        <v>0</v>
      </c>
      <c r="DD8" s="335">
        <f>'SCREENING INFO'!DE9</f>
        <v>0</v>
      </c>
      <c r="DE8" s="335">
        <f>'SCREENING INFO'!DF9</f>
        <v>0</v>
      </c>
      <c r="DF8" s="335">
        <f>'SCREENING INFO'!DG9</f>
        <v>0</v>
      </c>
      <c r="DG8" s="335">
        <f>'SCREENING INFO'!DH9</f>
        <v>0</v>
      </c>
      <c r="DH8" s="335">
        <f>'SCREENING INFO'!DI9</f>
        <v>0</v>
      </c>
      <c r="DI8" s="335">
        <f>'SCREENING INFO'!DJ9</f>
        <v>0</v>
      </c>
      <c r="DJ8" s="335">
        <f>'SCREENING INFO'!DK9</f>
        <v>0</v>
      </c>
      <c r="DK8" s="335">
        <f>'SCREENING INFO'!DL9</f>
        <v>0</v>
      </c>
      <c r="DL8" s="335">
        <f>'SCREENING INFO'!DM9</f>
        <v>0</v>
      </c>
      <c r="DM8" s="335">
        <f>'SCREENING INFO'!DN9</f>
        <v>0</v>
      </c>
      <c r="DN8" s="335">
        <f>'SCREENING INFO'!DO9</f>
        <v>0</v>
      </c>
      <c r="DO8" s="335">
        <f>'SCREENING INFO'!DP9</f>
        <v>0</v>
      </c>
      <c r="DP8" s="335">
        <f>'SCREENING INFO'!DQ9</f>
        <v>0</v>
      </c>
      <c r="DQ8" s="335">
        <f>'SCREENING INFO'!DR9</f>
        <v>0</v>
      </c>
      <c r="DR8" s="335">
        <f>'SCREENING INFO'!DS9</f>
        <v>0</v>
      </c>
      <c r="DS8" s="335">
        <f>'SCREENING INFO'!DT9</f>
        <v>0</v>
      </c>
      <c r="DT8" s="335">
        <f>'SCREENING INFO'!DU9</f>
        <v>0</v>
      </c>
      <c r="DU8" s="335">
        <f>'SCREENING INFO'!DV9</f>
        <v>0</v>
      </c>
      <c r="DV8" s="335">
        <f>'SCREENING INFO'!DW9</f>
        <v>0</v>
      </c>
      <c r="DW8" s="335">
        <f>'SCREENING INFO'!DX9</f>
        <v>0</v>
      </c>
      <c r="DX8" s="335">
        <f>'SCREENING INFO'!DY9</f>
        <v>0</v>
      </c>
      <c r="DY8" s="335">
        <f>'SCREENING INFO'!DZ9</f>
        <v>0</v>
      </c>
      <c r="DZ8" s="335">
        <f>'SCREENING INFO'!EA9</f>
        <v>0</v>
      </c>
      <c r="EA8" s="335">
        <f>'SCREENING INFO'!EB9</f>
        <v>0</v>
      </c>
      <c r="EB8" s="335">
        <f>'SCREENING INFO'!EC9</f>
        <v>0</v>
      </c>
      <c r="EC8" s="335">
        <f>'SCREENING INFO'!ED9</f>
        <v>0</v>
      </c>
      <c r="ED8" s="335">
        <f>'SCREENING INFO'!EE9</f>
        <v>0</v>
      </c>
      <c r="EE8" s="335">
        <f>'SCREENING INFO'!EF9</f>
        <v>0</v>
      </c>
      <c r="EF8" s="335">
        <f>'SCREENING INFO'!EG9</f>
        <v>0</v>
      </c>
      <c r="EG8" s="335">
        <f>'SCREENING INFO'!EH9</f>
        <v>0</v>
      </c>
      <c r="EH8" s="335">
        <f>'SCREENING INFO'!EI9</f>
        <v>0</v>
      </c>
      <c r="EI8" s="335">
        <f>'SCREENING INFO'!EJ9</f>
        <v>0</v>
      </c>
      <c r="EJ8" s="335">
        <f>'SCREENING INFO'!EK9</f>
        <v>0</v>
      </c>
      <c r="EK8" s="335">
        <f>'SCREENING INFO'!EL9</f>
        <v>0</v>
      </c>
      <c r="EL8" s="335">
        <f>'SCREENING INFO'!EM9</f>
        <v>0</v>
      </c>
      <c r="EM8" s="335">
        <f>'SCREENING INFO'!EN9</f>
        <v>0</v>
      </c>
      <c r="EN8" s="335">
        <f>'SCREENING INFO'!EO9</f>
        <v>0</v>
      </c>
      <c r="EO8" s="335">
        <f>'SCREENING INFO'!EP9</f>
        <v>0</v>
      </c>
      <c r="EP8" s="335">
        <f>'SCREENING INFO'!EQ9</f>
        <v>0</v>
      </c>
      <c r="EQ8" s="335">
        <f>'SCREENING INFO'!ER9</f>
        <v>0</v>
      </c>
      <c r="ER8" s="335">
        <f>'SCREENING INFO'!ES9</f>
        <v>0</v>
      </c>
      <c r="ES8" s="335">
        <f>'SCREENING INFO'!ET9</f>
        <v>0</v>
      </c>
      <c r="ET8" s="335">
        <f>'SCREENING INFO'!EU9</f>
        <v>0</v>
      </c>
      <c r="EU8" s="335">
        <f>'SCREENING INFO'!EV9</f>
        <v>0</v>
      </c>
      <c r="EV8" s="335">
        <f>'SCREENING INFO'!EW9</f>
        <v>0</v>
      </c>
      <c r="EW8" s="335">
        <f>'SCREENING INFO'!EX9</f>
        <v>0</v>
      </c>
      <c r="EX8" s="335">
        <f>'SCREENING INFO'!EY9</f>
        <v>0</v>
      </c>
      <c r="EY8" s="335">
        <f>'SCREENING INFO'!EZ9</f>
        <v>0</v>
      </c>
      <c r="EZ8" s="335">
        <f>'SCREENING INFO'!FA9</f>
        <v>0</v>
      </c>
      <c r="FA8" s="335">
        <f>'SCREENING INFO'!FB9</f>
        <v>0</v>
      </c>
      <c r="FB8" s="335">
        <f>'SCREENING INFO'!FC9</f>
        <v>0</v>
      </c>
      <c r="FC8" s="335">
        <f>'SCREENING INFO'!FD9</f>
        <v>0</v>
      </c>
      <c r="FD8" s="335">
        <f>'SCREENING INFO'!FE9</f>
        <v>0</v>
      </c>
      <c r="FE8" s="335">
        <f>'SCREENING INFO'!FF9</f>
        <v>0</v>
      </c>
      <c r="FF8" s="335">
        <f>'SCREENING INFO'!FG9</f>
        <v>0</v>
      </c>
      <c r="FG8" s="335">
        <f>'SCREENING INFO'!FH9</f>
        <v>0</v>
      </c>
      <c r="FH8" s="335">
        <f>'SCREENING INFO'!FI9</f>
        <v>0</v>
      </c>
      <c r="FI8" s="335">
        <f>'SCREENING INFO'!FJ9</f>
        <v>0</v>
      </c>
      <c r="FJ8" s="335">
        <f>'SCREENING INFO'!FK9</f>
        <v>0</v>
      </c>
      <c r="FK8" s="335">
        <f>'SCREENING INFO'!FL9</f>
        <v>0</v>
      </c>
      <c r="FL8" s="335">
        <f>'SCREENING INFO'!FM9</f>
        <v>0</v>
      </c>
      <c r="FM8" s="335">
        <f>'SCREENING INFO'!FN9</f>
        <v>0</v>
      </c>
      <c r="FN8" s="335">
        <f>'SCREENING INFO'!FO9</f>
        <v>0</v>
      </c>
      <c r="FO8" s="335">
        <f>'SCREENING INFO'!FP9</f>
        <v>0</v>
      </c>
      <c r="FP8" s="335">
        <f>'SCREENING INFO'!FQ9</f>
        <v>0</v>
      </c>
      <c r="FQ8" s="335">
        <f>'SCREENING INFO'!FR9</f>
        <v>0</v>
      </c>
      <c r="FR8" s="335">
        <f>'SCREENING INFO'!FS9</f>
        <v>0</v>
      </c>
      <c r="FS8" s="335">
        <f>'SCREENING INFO'!FT9</f>
        <v>0</v>
      </c>
      <c r="FT8" s="335">
        <f>'SCREENING INFO'!FU9</f>
        <v>0</v>
      </c>
      <c r="FU8" s="335">
        <f>'SCREENING INFO'!FV9</f>
        <v>0</v>
      </c>
      <c r="FV8" s="335">
        <f>'SCREENING INFO'!FW9</f>
        <v>0</v>
      </c>
      <c r="FW8" s="335">
        <f>'SCREENING INFO'!FX9</f>
        <v>0</v>
      </c>
      <c r="FX8" s="335">
        <f>'SCREENING INFO'!FY9</f>
        <v>0</v>
      </c>
      <c r="FY8" s="335">
        <f>'SCREENING INFO'!FZ9</f>
        <v>0</v>
      </c>
      <c r="FZ8" s="335">
        <f>'SCREENING INFO'!GA9</f>
        <v>0</v>
      </c>
      <c r="GA8" s="335">
        <f>'SCREENING INFO'!GB9</f>
        <v>0</v>
      </c>
      <c r="GB8" s="335">
        <f>'SCREENING INFO'!GC9</f>
        <v>0</v>
      </c>
      <c r="GC8" s="335">
        <f>'SCREENING INFO'!GD9</f>
        <v>0</v>
      </c>
      <c r="GD8" s="335">
        <f>'SCREENING INFO'!GE9</f>
        <v>0</v>
      </c>
      <c r="GE8" s="335">
        <f>'SCREENING INFO'!GF9</f>
        <v>0</v>
      </c>
      <c r="GF8" s="335">
        <f>'SCREENING INFO'!GG9</f>
        <v>0</v>
      </c>
      <c r="GG8" s="335">
        <f>'SCREENING INFO'!GH9</f>
        <v>0</v>
      </c>
      <c r="GH8" s="335">
        <f>'SCREENING INFO'!GI9</f>
        <v>0</v>
      </c>
      <c r="GI8" s="335">
        <f>'SCREENING INFO'!GJ9</f>
        <v>0</v>
      </c>
      <c r="GJ8" s="335">
        <f>'SCREENING INFO'!GK9</f>
        <v>0</v>
      </c>
      <c r="GK8" s="335">
        <f>'SCREENING INFO'!GL9</f>
        <v>0</v>
      </c>
      <c r="GL8" s="335">
        <f>'SCREENING INFO'!GM9</f>
        <v>0</v>
      </c>
      <c r="GM8" s="335">
        <f>'SCREENING INFO'!GN9</f>
        <v>0</v>
      </c>
      <c r="GN8" s="335">
        <f>'SCREENING INFO'!GO9</f>
        <v>0</v>
      </c>
      <c r="GO8" s="335">
        <f>'SCREENING INFO'!GP9</f>
        <v>0</v>
      </c>
      <c r="GP8" s="335">
        <f>'SCREENING INFO'!GQ9</f>
        <v>0</v>
      </c>
      <c r="GQ8" s="335">
        <f>'SCREENING INFO'!GR9</f>
        <v>0</v>
      </c>
      <c r="GR8" s="335">
        <f>'SCREENING INFO'!GS9</f>
        <v>0</v>
      </c>
      <c r="GS8" s="335">
        <f>'SCREENING INFO'!GT9</f>
        <v>0</v>
      </c>
      <c r="GT8" s="335">
        <f>'SCREENING INFO'!GU9</f>
        <v>0</v>
      </c>
      <c r="GU8" s="335">
        <f>'SCREENING INFO'!GV9</f>
        <v>0</v>
      </c>
      <c r="GV8" s="335">
        <f>'SCREENING INFO'!GW9</f>
        <v>0</v>
      </c>
      <c r="GW8" s="335">
        <f>'SCREENING INFO'!GX9</f>
        <v>0</v>
      </c>
      <c r="GX8" s="335">
        <f>'SCREENING INFO'!GY9</f>
        <v>0</v>
      </c>
      <c r="GY8" s="335">
        <f>'SCREENING INFO'!GZ9</f>
        <v>0</v>
      </c>
      <c r="GZ8" s="335">
        <f>'SCREENING INFO'!HA9</f>
        <v>0</v>
      </c>
      <c r="HA8" s="335">
        <f>'SCREENING INFO'!HB9</f>
        <v>0</v>
      </c>
      <c r="HB8" s="335">
        <f>'SCREENING INFO'!HC9</f>
        <v>0</v>
      </c>
      <c r="HC8" s="335">
        <f>'SCREENING INFO'!HD9</f>
        <v>0</v>
      </c>
      <c r="HD8" s="335">
        <f>'SCREENING INFO'!HE9</f>
        <v>0</v>
      </c>
      <c r="HE8" s="335">
        <f>'SCREENING INFO'!HF9</f>
        <v>0</v>
      </c>
      <c r="HF8" s="335">
        <f>'SCREENING INFO'!HG9</f>
        <v>0</v>
      </c>
      <c r="HG8" s="335">
        <f>'SCREENING INFO'!HH9</f>
        <v>0</v>
      </c>
      <c r="HH8" s="335">
        <f>'SCREENING INFO'!HI9</f>
        <v>0</v>
      </c>
      <c r="HI8" s="335">
        <f>'SCREENING INFO'!HJ9</f>
        <v>0</v>
      </c>
      <c r="HJ8" s="335">
        <f>'SCREENING INFO'!HK9</f>
        <v>0</v>
      </c>
      <c r="HK8" s="335">
        <f>'SCREENING INFO'!HL9</f>
        <v>0</v>
      </c>
      <c r="HL8" s="335">
        <f>'SCREENING INFO'!HM9</f>
        <v>0</v>
      </c>
      <c r="HM8" s="335">
        <f>'SCREENING INFO'!HN9</f>
        <v>0</v>
      </c>
      <c r="HN8" s="335">
        <f>'SCREENING INFO'!HO9</f>
        <v>0</v>
      </c>
      <c r="HO8" s="335">
        <f>'SCREENING INFO'!HP9</f>
        <v>0</v>
      </c>
      <c r="HP8" s="335">
        <f>'SCREENING INFO'!HQ9</f>
        <v>0</v>
      </c>
      <c r="HQ8" s="335">
        <f>'SCREENING INFO'!HR9</f>
        <v>0</v>
      </c>
      <c r="HR8" s="335">
        <f>'SCREENING INFO'!HS9</f>
        <v>0</v>
      </c>
      <c r="HS8" s="335">
        <f>'SCREENING INFO'!HT9</f>
        <v>0</v>
      </c>
      <c r="HT8" s="335">
        <f>'SCREENING INFO'!HU9</f>
        <v>0</v>
      </c>
      <c r="HU8" s="335">
        <f>'SCREENING INFO'!HV9</f>
        <v>0</v>
      </c>
      <c r="HV8" s="335">
        <f>'SCREENING INFO'!HW9</f>
        <v>0</v>
      </c>
      <c r="HW8" s="335">
        <f>'SCREENING INFO'!HX9</f>
        <v>0</v>
      </c>
      <c r="HX8" s="335">
        <f>'SCREENING INFO'!HY9</f>
        <v>0</v>
      </c>
      <c r="HY8" s="335">
        <f>'SCREENING INFO'!HZ9</f>
        <v>0</v>
      </c>
      <c r="HZ8" s="335">
        <f>'SCREENING INFO'!IA9</f>
        <v>0</v>
      </c>
      <c r="IA8" s="335">
        <f>'SCREENING INFO'!IB9</f>
        <v>0</v>
      </c>
      <c r="IB8" s="335">
        <f>'SCREENING INFO'!IC9</f>
        <v>0</v>
      </c>
      <c r="IC8" s="335">
        <f>'SCREENING INFO'!ID9</f>
        <v>0</v>
      </c>
      <c r="ID8" s="335">
        <f>'SCREENING INFO'!IE9</f>
        <v>0</v>
      </c>
      <c r="IE8" s="335">
        <f>'SCREENING INFO'!IF9</f>
        <v>0</v>
      </c>
      <c r="IF8" s="335">
        <f>'SCREENING INFO'!IG9</f>
        <v>0</v>
      </c>
      <c r="IG8" s="335">
        <f>'SCREENING INFO'!IH9</f>
        <v>0</v>
      </c>
      <c r="IH8" s="335">
        <f>'SCREENING INFO'!II9</f>
        <v>0</v>
      </c>
      <c r="II8" s="335">
        <f>'SCREENING INFO'!IJ9</f>
        <v>0</v>
      </c>
      <c r="IJ8" s="335">
        <f>'SCREENING INFO'!IK9</f>
        <v>0</v>
      </c>
      <c r="IK8" s="335">
        <f>'SCREENING INFO'!IL9</f>
        <v>0</v>
      </c>
      <c r="IL8" s="335">
        <f>'SCREENING INFO'!IM9</f>
        <v>0</v>
      </c>
      <c r="IM8" s="335">
        <f>'SCREENING INFO'!IN9</f>
        <v>0</v>
      </c>
      <c r="IN8" s="335">
        <f>'SCREENING INFO'!IO9</f>
        <v>0</v>
      </c>
      <c r="IO8" s="335">
        <f>'SCREENING INFO'!IP9</f>
        <v>0</v>
      </c>
      <c r="IP8" s="335">
        <f>'SCREENING INFO'!IQ9</f>
        <v>0</v>
      </c>
      <c r="IQ8" s="335">
        <f>'SCREENING INFO'!IR9</f>
        <v>0</v>
      </c>
      <c r="IR8" s="335">
        <f>'SCREENING INFO'!IS9</f>
        <v>0</v>
      </c>
      <c r="IS8" s="335">
        <f>'SCREENING INFO'!IT9</f>
        <v>0</v>
      </c>
      <c r="IT8" s="335">
        <f>'SCREENING INFO'!IU9</f>
        <v>0</v>
      </c>
      <c r="IU8" s="335">
        <f>'SCREENING INFO'!IV9</f>
        <v>0</v>
      </c>
    </row>
    <row r="9" spans="1:255" s="335" customFormat="1" ht="11.25" customHeight="1">
      <c r="A9" s="351">
        <f>'SCREENING INFO'!I9</f>
        <v>40650</v>
      </c>
      <c r="B9" s="280">
        <f>'SCREENING INFO'!J9</f>
        <v>0.5</v>
      </c>
      <c r="C9" s="130" t="str">
        <f>'SCREENING INFO'!D9</f>
        <v>Pinocchio</v>
      </c>
      <c r="D9" s="130">
        <f>'SCREENING INFO'!E10</f>
        <v>0</v>
      </c>
      <c r="E9" s="130" t="str">
        <f>VLOOKUP($C9,MAIN!$C$2:$BD$79,12)</f>
        <v>DCP</v>
      </c>
      <c r="F9" s="130" t="str">
        <f>'SCREENING INFO'!G9</f>
        <v>NO SHORT</v>
      </c>
      <c r="G9" s="130"/>
      <c r="H9" s="130"/>
      <c r="I9" s="130" t="str">
        <f>'SCREENING INFO'!F9</f>
        <v>N/A</v>
      </c>
      <c r="J9" s="130" t="str">
        <f>'SCREENING INFO'!G10</f>
        <v>NO SHORT</v>
      </c>
      <c r="K9" s="152" t="str">
        <f>'SCREENING INFO'!H10</f>
        <v>Saturday</v>
      </c>
      <c r="L9" s="318" t="str">
        <f>'SCREENING INFO'!AC9</f>
        <v>0:00</v>
      </c>
      <c r="M9" s="318">
        <f>VLOOKUP($F9,MAIN!$C$2:$BD$80,9)</f>
        <v>0</v>
      </c>
      <c r="N9" s="342">
        <f>VLOOKUP($C9,MAIN!$C$2:$BD$280,9)</f>
        <v>103</v>
      </c>
      <c r="O9" s="342" t="str">
        <f>'SCREENING INFO'!AE9</f>
        <v>0</v>
      </c>
      <c r="P9" s="322">
        <f>'SCREENING INFO'!AA9</f>
        <v>0.57152777777777775</v>
      </c>
      <c r="Q9" s="335" t="str">
        <f>'SCREENING INFO'!L9</f>
        <v>CIVIC</v>
      </c>
      <c r="R9" s="335" t="str">
        <f>'SCREENING INFO'!M9</f>
        <v>AUCKLAND</v>
      </c>
      <c r="S9" s="317" t="str">
        <f>'SCREENING INFO'!N10</f>
        <v>DCP</v>
      </c>
      <c r="T9" s="317">
        <f>'SCREENING INFO'!O10</f>
        <v>0</v>
      </c>
      <c r="U9" s="318">
        <f>'SCREENING INFO'!P10</f>
        <v>114</v>
      </c>
      <c r="V9" s="317">
        <f>'SCREENING INFO'!Q10</f>
        <v>0</v>
      </c>
      <c r="W9" s="317">
        <f>'SCREENING INFO'!R10</f>
        <v>0</v>
      </c>
      <c r="X9" s="317">
        <f>'SCREENING INFO'!S10</f>
        <v>0</v>
      </c>
      <c r="Y9" s="317">
        <f>'SCREENING INFO'!T10</f>
        <v>0</v>
      </c>
      <c r="Z9" s="317">
        <f>'SCREENING INFO'!U10</f>
        <v>0</v>
      </c>
      <c r="AA9" s="317">
        <f>'SCREENING INFO'!V10</f>
        <v>0</v>
      </c>
      <c r="AB9" s="317">
        <f>'SCREENING INFO'!W10</f>
        <v>0</v>
      </c>
      <c r="AC9" s="317">
        <f>'SCREENING INFO'!X10</f>
        <v>0</v>
      </c>
      <c r="AD9" s="317">
        <f>'SCREENING INFO'!Y10</f>
        <v>0</v>
      </c>
      <c r="AE9" s="326">
        <f>'SCREENING INFO'!Z10</f>
        <v>0</v>
      </c>
      <c r="AF9" s="326" t="str">
        <f>'SCREENING INFO'!AB10</f>
        <v>12 MIN INTERMISSION</v>
      </c>
      <c r="AG9" s="336" t="str">
        <f>'SCREENING INFO'!AC10</f>
        <v>0:05</v>
      </c>
      <c r="AH9" s="326" t="str">
        <f>'SCREENING INFO'!AD10</f>
        <v>NO</v>
      </c>
      <c r="AI9" s="336" t="str">
        <f>'SCREENING INFO'!AE10</f>
        <v>0</v>
      </c>
      <c r="AJ9" s="336" t="e">
        <f>'SCREENING INFO'!#REF!</f>
        <v>#REF!</v>
      </c>
      <c r="AK9" s="116">
        <f>'SCREENING INFO'!AG10</f>
        <v>0</v>
      </c>
      <c r="AL9" s="337">
        <f>'SCREENING INFO'!AH10</f>
        <v>0</v>
      </c>
      <c r="AM9" s="338" t="str">
        <f>'SCREENING INFO'!AI10</f>
        <v>RETAIN FILM FOR NEXT SCREENING</v>
      </c>
      <c r="AN9" s="338" t="str">
        <f>'SCREENING INFO'!AJ10</f>
        <v>NEXT SCREENING IS:</v>
      </c>
      <c r="AO9" s="338">
        <f>'SCREENING INFO'!AK10</f>
        <v>0</v>
      </c>
      <c r="AQ9" s="339"/>
      <c r="AS9" s="335">
        <f>'SCREENING INFO'!AT10</f>
        <v>0</v>
      </c>
      <c r="AT9" s="335">
        <f>'SCREENING INFO'!AU10</f>
        <v>0</v>
      </c>
      <c r="AU9" s="335">
        <f>'SCREENING INFO'!AV10</f>
        <v>0</v>
      </c>
      <c r="AV9" s="335">
        <f>'SCREENING INFO'!AW10</f>
        <v>0</v>
      </c>
      <c r="AW9" s="335">
        <f>'SCREENING INFO'!AX10</f>
        <v>0</v>
      </c>
      <c r="AX9" s="335">
        <f>'SCREENING INFO'!AY10</f>
        <v>0</v>
      </c>
      <c r="AY9" s="335">
        <f>'SCREENING INFO'!AZ10</f>
        <v>0</v>
      </c>
      <c r="AZ9" s="335">
        <f>'SCREENING INFO'!BA10</f>
        <v>0</v>
      </c>
      <c r="BA9" s="335">
        <f>'SCREENING INFO'!BB10</f>
        <v>0</v>
      </c>
      <c r="BB9" s="335">
        <f>'SCREENING INFO'!BC10</f>
        <v>0</v>
      </c>
      <c r="BC9" s="335">
        <f>'SCREENING INFO'!BD10</f>
        <v>0</v>
      </c>
      <c r="BD9" s="335">
        <f>'SCREENING INFO'!BE10</f>
        <v>0</v>
      </c>
      <c r="BE9" s="335">
        <f>'SCREENING INFO'!BF10</f>
        <v>0</v>
      </c>
      <c r="BF9" s="335">
        <f>'SCREENING INFO'!BG10</f>
        <v>0</v>
      </c>
      <c r="BG9" s="335">
        <f>'SCREENING INFO'!BH10</f>
        <v>0</v>
      </c>
      <c r="BH9" s="335">
        <f>'SCREENING INFO'!BI10</f>
        <v>0</v>
      </c>
      <c r="BI9" s="335">
        <f>'SCREENING INFO'!BJ10</f>
        <v>0</v>
      </c>
      <c r="BJ9" s="335">
        <f>'SCREENING INFO'!BK10</f>
        <v>0</v>
      </c>
      <c r="BK9" s="335">
        <f>'SCREENING INFO'!BL10</f>
        <v>0</v>
      </c>
      <c r="BL9" s="335">
        <f>'SCREENING INFO'!BM10</f>
        <v>0</v>
      </c>
      <c r="BM9" s="335">
        <f>'SCREENING INFO'!BN10</f>
        <v>0</v>
      </c>
      <c r="BN9" s="335">
        <f>'SCREENING INFO'!BO10</f>
        <v>0</v>
      </c>
      <c r="BO9" s="335">
        <f>'SCREENING INFO'!BP10</f>
        <v>0</v>
      </c>
      <c r="BP9" s="335">
        <f>'SCREENING INFO'!BQ10</f>
        <v>0</v>
      </c>
      <c r="BQ9" s="335">
        <f>'SCREENING INFO'!BR10</f>
        <v>0</v>
      </c>
      <c r="BR9" s="335">
        <f>'SCREENING INFO'!BS10</f>
        <v>0</v>
      </c>
      <c r="BS9" s="335">
        <f>'SCREENING INFO'!BT10</f>
        <v>0</v>
      </c>
      <c r="BT9" s="335">
        <f>'SCREENING INFO'!BU10</f>
        <v>0</v>
      </c>
      <c r="BU9" s="335">
        <f>'SCREENING INFO'!BV10</f>
        <v>0</v>
      </c>
      <c r="BV9" s="335">
        <f>'SCREENING INFO'!BW10</f>
        <v>0</v>
      </c>
      <c r="BW9" s="335">
        <f>'SCREENING INFO'!BX10</f>
        <v>0</v>
      </c>
      <c r="BX9" s="335">
        <f>'SCREENING INFO'!BY10</f>
        <v>0</v>
      </c>
      <c r="BY9" s="335">
        <f>'SCREENING INFO'!BZ10</f>
        <v>0</v>
      </c>
      <c r="BZ9" s="335">
        <f>'SCREENING INFO'!CA10</f>
        <v>0</v>
      </c>
      <c r="CA9" s="335">
        <f>'SCREENING INFO'!CB10</f>
        <v>0</v>
      </c>
      <c r="CB9" s="335">
        <f>'SCREENING INFO'!CC10</f>
        <v>0</v>
      </c>
      <c r="CC9" s="335">
        <f>'SCREENING INFO'!CD10</f>
        <v>0</v>
      </c>
      <c r="CD9" s="335">
        <f>'SCREENING INFO'!CE10</f>
        <v>0</v>
      </c>
      <c r="CE9" s="335">
        <f>'SCREENING INFO'!CF10</f>
        <v>0</v>
      </c>
      <c r="CF9" s="335">
        <f>'SCREENING INFO'!CG10</f>
        <v>0</v>
      </c>
      <c r="CG9" s="335">
        <f>'SCREENING INFO'!CH10</f>
        <v>0</v>
      </c>
      <c r="CH9" s="335">
        <f>'SCREENING INFO'!CI10</f>
        <v>0</v>
      </c>
      <c r="CI9" s="335">
        <f>'SCREENING INFO'!CJ10</f>
        <v>0</v>
      </c>
      <c r="CJ9" s="335">
        <f>'SCREENING INFO'!CK10</f>
        <v>0</v>
      </c>
      <c r="CK9" s="335">
        <f>'SCREENING INFO'!CL10</f>
        <v>0</v>
      </c>
      <c r="CL9" s="335">
        <f>'SCREENING INFO'!CM10</f>
        <v>0</v>
      </c>
      <c r="CM9" s="335">
        <f>'SCREENING INFO'!CN10</f>
        <v>0</v>
      </c>
      <c r="CN9" s="335">
        <f>'SCREENING INFO'!CO10</f>
        <v>0</v>
      </c>
      <c r="CO9" s="335">
        <f>'SCREENING INFO'!CP10</f>
        <v>0</v>
      </c>
      <c r="CP9" s="335">
        <f>'SCREENING INFO'!CQ10</f>
        <v>0</v>
      </c>
      <c r="CQ9" s="335">
        <f>'SCREENING INFO'!CR10</f>
        <v>0</v>
      </c>
      <c r="CR9" s="335">
        <f>'SCREENING INFO'!CS10</f>
        <v>0</v>
      </c>
      <c r="CS9" s="335">
        <f>'SCREENING INFO'!CT10</f>
        <v>0</v>
      </c>
      <c r="CT9" s="335">
        <f>'SCREENING INFO'!CU10</f>
        <v>0</v>
      </c>
      <c r="CU9" s="335">
        <f>'SCREENING INFO'!CV10</f>
        <v>0</v>
      </c>
      <c r="CV9" s="335">
        <f>'SCREENING INFO'!CW10</f>
        <v>0</v>
      </c>
      <c r="CW9" s="335">
        <f>'SCREENING INFO'!CX10</f>
        <v>0</v>
      </c>
      <c r="CX9" s="335">
        <f>'SCREENING INFO'!CY10</f>
        <v>0</v>
      </c>
      <c r="CY9" s="335">
        <f>'SCREENING INFO'!CZ10</f>
        <v>0</v>
      </c>
      <c r="CZ9" s="335">
        <f>'SCREENING INFO'!DA10</f>
        <v>0</v>
      </c>
      <c r="DA9" s="335">
        <f>'SCREENING INFO'!DB10</f>
        <v>0</v>
      </c>
      <c r="DB9" s="335">
        <f>'SCREENING INFO'!DC10</f>
        <v>0</v>
      </c>
      <c r="DC9" s="335">
        <f>'SCREENING INFO'!DD10</f>
        <v>0</v>
      </c>
      <c r="DD9" s="335">
        <f>'SCREENING INFO'!DE10</f>
        <v>0</v>
      </c>
      <c r="DE9" s="335">
        <f>'SCREENING INFO'!DF10</f>
        <v>0</v>
      </c>
      <c r="DF9" s="335">
        <f>'SCREENING INFO'!DG10</f>
        <v>0</v>
      </c>
      <c r="DG9" s="335">
        <f>'SCREENING INFO'!DH10</f>
        <v>0</v>
      </c>
      <c r="DH9" s="335">
        <f>'SCREENING INFO'!DI10</f>
        <v>0</v>
      </c>
      <c r="DI9" s="335">
        <f>'SCREENING INFO'!DJ10</f>
        <v>0</v>
      </c>
      <c r="DJ9" s="335">
        <f>'SCREENING INFO'!DK10</f>
        <v>0</v>
      </c>
      <c r="DK9" s="335">
        <f>'SCREENING INFO'!DL10</f>
        <v>0</v>
      </c>
      <c r="DL9" s="335">
        <f>'SCREENING INFO'!DM10</f>
        <v>0</v>
      </c>
      <c r="DM9" s="335">
        <f>'SCREENING INFO'!DN10</f>
        <v>0</v>
      </c>
      <c r="DN9" s="335">
        <f>'SCREENING INFO'!DO10</f>
        <v>0</v>
      </c>
      <c r="DO9" s="335">
        <f>'SCREENING INFO'!DP10</f>
        <v>0</v>
      </c>
      <c r="DP9" s="335">
        <f>'SCREENING INFO'!DQ10</f>
        <v>0</v>
      </c>
      <c r="DQ9" s="335">
        <f>'SCREENING INFO'!DR10</f>
        <v>0</v>
      </c>
      <c r="DR9" s="335">
        <f>'SCREENING INFO'!DS10</f>
        <v>0</v>
      </c>
      <c r="DS9" s="335">
        <f>'SCREENING INFO'!DT10</f>
        <v>0</v>
      </c>
      <c r="DT9" s="335">
        <f>'SCREENING INFO'!DU10</f>
        <v>0</v>
      </c>
      <c r="DU9" s="335">
        <f>'SCREENING INFO'!DV10</f>
        <v>0</v>
      </c>
      <c r="DV9" s="335">
        <f>'SCREENING INFO'!DW10</f>
        <v>0</v>
      </c>
      <c r="DW9" s="335">
        <f>'SCREENING INFO'!DX10</f>
        <v>0</v>
      </c>
      <c r="DX9" s="335">
        <f>'SCREENING INFO'!DY10</f>
        <v>0</v>
      </c>
      <c r="DY9" s="335">
        <f>'SCREENING INFO'!DZ10</f>
        <v>0</v>
      </c>
      <c r="DZ9" s="335">
        <f>'SCREENING INFO'!EA10</f>
        <v>0</v>
      </c>
      <c r="EA9" s="335">
        <f>'SCREENING INFO'!EB10</f>
        <v>0</v>
      </c>
      <c r="EB9" s="335">
        <f>'SCREENING INFO'!EC10</f>
        <v>0</v>
      </c>
      <c r="EC9" s="335">
        <f>'SCREENING INFO'!ED10</f>
        <v>0</v>
      </c>
      <c r="ED9" s="335">
        <f>'SCREENING INFO'!EE10</f>
        <v>0</v>
      </c>
      <c r="EE9" s="335">
        <f>'SCREENING INFO'!EF10</f>
        <v>0</v>
      </c>
      <c r="EF9" s="335">
        <f>'SCREENING INFO'!EG10</f>
        <v>0</v>
      </c>
      <c r="EG9" s="335">
        <f>'SCREENING INFO'!EH10</f>
        <v>0</v>
      </c>
      <c r="EH9" s="335">
        <f>'SCREENING INFO'!EI10</f>
        <v>0</v>
      </c>
      <c r="EI9" s="335">
        <f>'SCREENING INFO'!EJ10</f>
        <v>0</v>
      </c>
      <c r="EJ9" s="335">
        <f>'SCREENING INFO'!EK10</f>
        <v>0</v>
      </c>
      <c r="EK9" s="335">
        <f>'SCREENING INFO'!EL10</f>
        <v>0</v>
      </c>
      <c r="EL9" s="335">
        <f>'SCREENING INFO'!EM10</f>
        <v>0</v>
      </c>
      <c r="EM9" s="335">
        <f>'SCREENING INFO'!EN10</f>
        <v>0</v>
      </c>
      <c r="EN9" s="335">
        <f>'SCREENING INFO'!EO10</f>
        <v>0</v>
      </c>
      <c r="EO9" s="335">
        <f>'SCREENING INFO'!EP10</f>
        <v>0</v>
      </c>
      <c r="EP9" s="335">
        <f>'SCREENING INFO'!EQ10</f>
        <v>0</v>
      </c>
      <c r="EQ9" s="335">
        <f>'SCREENING INFO'!ER10</f>
        <v>0</v>
      </c>
      <c r="ER9" s="335">
        <f>'SCREENING INFO'!ES10</f>
        <v>0</v>
      </c>
      <c r="ES9" s="335">
        <f>'SCREENING INFO'!ET10</f>
        <v>0</v>
      </c>
      <c r="ET9" s="335">
        <f>'SCREENING INFO'!EU10</f>
        <v>0</v>
      </c>
      <c r="EU9" s="335">
        <f>'SCREENING INFO'!EV10</f>
        <v>0</v>
      </c>
      <c r="EV9" s="335">
        <f>'SCREENING INFO'!EW10</f>
        <v>0</v>
      </c>
      <c r="EW9" s="335">
        <f>'SCREENING INFO'!EX10</f>
        <v>0</v>
      </c>
      <c r="EX9" s="335">
        <f>'SCREENING INFO'!EY10</f>
        <v>0</v>
      </c>
      <c r="EY9" s="335">
        <f>'SCREENING INFO'!EZ10</f>
        <v>0</v>
      </c>
      <c r="EZ9" s="335">
        <f>'SCREENING INFO'!FA10</f>
        <v>0</v>
      </c>
      <c r="FA9" s="335">
        <f>'SCREENING INFO'!FB10</f>
        <v>0</v>
      </c>
      <c r="FB9" s="335">
        <f>'SCREENING INFO'!FC10</f>
        <v>0</v>
      </c>
      <c r="FC9" s="335">
        <f>'SCREENING INFO'!FD10</f>
        <v>0</v>
      </c>
      <c r="FD9" s="335">
        <f>'SCREENING INFO'!FE10</f>
        <v>0</v>
      </c>
      <c r="FE9" s="335">
        <f>'SCREENING INFO'!FF10</f>
        <v>0</v>
      </c>
      <c r="FF9" s="335">
        <f>'SCREENING INFO'!FG10</f>
        <v>0</v>
      </c>
      <c r="FG9" s="335">
        <f>'SCREENING INFO'!FH10</f>
        <v>0</v>
      </c>
      <c r="FH9" s="335">
        <f>'SCREENING INFO'!FI10</f>
        <v>0</v>
      </c>
      <c r="FI9" s="335">
        <f>'SCREENING INFO'!FJ10</f>
        <v>0</v>
      </c>
      <c r="FJ9" s="335">
        <f>'SCREENING INFO'!FK10</f>
        <v>0</v>
      </c>
      <c r="FK9" s="335">
        <f>'SCREENING INFO'!FL10</f>
        <v>0</v>
      </c>
      <c r="FL9" s="335">
        <f>'SCREENING INFO'!FM10</f>
        <v>0</v>
      </c>
      <c r="FM9" s="335">
        <f>'SCREENING INFO'!FN10</f>
        <v>0</v>
      </c>
      <c r="FN9" s="335">
        <f>'SCREENING INFO'!FO10</f>
        <v>0</v>
      </c>
      <c r="FO9" s="335">
        <f>'SCREENING INFO'!FP10</f>
        <v>0</v>
      </c>
      <c r="FP9" s="335">
        <f>'SCREENING INFO'!FQ10</f>
        <v>0</v>
      </c>
      <c r="FQ9" s="335">
        <f>'SCREENING INFO'!FR10</f>
        <v>0</v>
      </c>
      <c r="FR9" s="335">
        <f>'SCREENING INFO'!FS10</f>
        <v>0</v>
      </c>
      <c r="FS9" s="335">
        <f>'SCREENING INFO'!FT10</f>
        <v>0</v>
      </c>
      <c r="FT9" s="335">
        <f>'SCREENING INFO'!FU10</f>
        <v>0</v>
      </c>
      <c r="FU9" s="335">
        <f>'SCREENING INFO'!FV10</f>
        <v>0</v>
      </c>
      <c r="FV9" s="335">
        <f>'SCREENING INFO'!FW10</f>
        <v>0</v>
      </c>
      <c r="FW9" s="335">
        <f>'SCREENING INFO'!FX10</f>
        <v>0</v>
      </c>
      <c r="FX9" s="335">
        <f>'SCREENING INFO'!FY10</f>
        <v>0</v>
      </c>
      <c r="FY9" s="335">
        <f>'SCREENING INFO'!FZ10</f>
        <v>0</v>
      </c>
      <c r="FZ9" s="335">
        <f>'SCREENING INFO'!GA10</f>
        <v>0</v>
      </c>
      <c r="GA9" s="335">
        <f>'SCREENING INFO'!GB10</f>
        <v>0</v>
      </c>
      <c r="GB9" s="335">
        <f>'SCREENING INFO'!GC10</f>
        <v>0</v>
      </c>
      <c r="GC9" s="335">
        <f>'SCREENING INFO'!GD10</f>
        <v>0</v>
      </c>
      <c r="GD9" s="335">
        <f>'SCREENING INFO'!GE10</f>
        <v>0</v>
      </c>
      <c r="GE9" s="335">
        <f>'SCREENING INFO'!GF10</f>
        <v>0</v>
      </c>
      <c r="GF9" s="335">
        <f>'SCREENING INFO'!GG10</f>
        <v>0</v>
      </c>
      <c r="GG9" s="335">
        <f>'SCREENING INFO'!GH10</f>
        <v>0</v>
      </c>
      <c r="GH9" s="335">
        <f>'SCREENING INFO'!GI10</f>
        <v>0</v>
      </c>
      <c r="GI9" s="335">
        <f>'SCREENING INFO'!GJ10</f>
        <v>0</v>
      </c>
      <c r="GJ9" s="335">
        <f>'SCREENING INFO'!GK10</f>
        <v>0</v>
      </c>
      <c r="GK9" s="335">
        <f>'SCREENING INFO'!GL10</f>
        <v>0</v>
      </c>
      <c r="GL9" s="335">
        <f>'SCREENING INFO'!GM10</f>
        <v>0</v>
      </c>
      <c r="GM9" s="335">
        <f>'SCREENING INFO'!GN10</f>
        <v>0</v>
      </c>
      <c r="GN9" s="335">
        <f>'SCREENING INFO'!GO10</f>
        <v>0</v>
      </c>
      <c r="GO9" s="335">
        <f>'SCREENING INFO'!GP10</f>
        <v>0</v>
      </c>
      <c r="GP9" s="335">
        <f>'SCREENING INFO'!GQ10</f>
        <v>0</v>
      </c>
      <c r="GQ9" s="335">
        <f>'SCREENING INFO'!GR10</f>
        <v>0</v>
      </c>
      <c r="GR9" s="335">
        <f>'SCREENING INFO'!GS10</f>
        <v>0</v>
      </c>
      <c r="GS9" s="335">
        <f>'SCREENING INFO'!GT10</f>
        <v>0</v>
      </c>
      <c r="GT9" s="335">
        <f>'SCREENING INFO'!GU10</f>
        <v>0</v>
      </c>
      <c r="GU9" s="335">
        <f>'SCREENING INFO'!GV10</f>
        <v>0</v>
      </c>
      <c r="GV9" s="335">
        <f>'SCREENING INFO'!GW10</f>
        <v>0</v>
      </c>
      <c r="GW9" s="335">
        <f>'SCREENING INFO'!GX10</f>
        <v>0</v>
      </c>
      <c r="GX9" s="335">
        <f>'SCREENING INFO'!GY10</f>
        <v>0</v>
      </c>
      <c r="GY9" s="335">
        <f>'SCREENING INFO'!GZ10</f>
        <v>0</v>
      </c>
      <c r="GZ9" s="335">
        <f>'SCREENING INFO'!HA10</f>
        <v>0</v>
      </c>
      <c r="HA9" s="335">
        <f>'SCREENING INFO'!HB10</f>
        <v>0</v>
      </c>
      <c r="HB9" s="335">
        <f>'SCREENING INFO'!HC10</f>
        <v>0</v>
      </c>
      <c r="HC9" s="335">
        <f>'SCREENING INFO'!HD10</f>
        <v>0</v>
      </c>
      <c r="HD9" s="335">
        <f>'SCREENING INFO'!HE10</f>
        <v>0</v>
      </c>
      <c r="HE9" s="335">
        <f>'SCREENING INFO'!HF10</f>
        <v>0</v>
      </c>
      <c r="HF9" s="335">
        <f>'SCREENING INFO'!HG10</f>
        <v>0</v>
      </c>
      <c r="HG9" s="335">
        <f>'SCREENING INFO'!HH10</f>
        <v>0</v>
      </c>
      <c r="HH9" s="335">
        <f>'SCREENING INFO'!HI10</f>
        <v>0</v>
      </c>
      <c r="HI9" s="335">
        <f>'SCREENING INFO'!HJ10</f>
        <v>0</v>
      </c>
      <c r="HJ9" s="335">
        <f>'SCREENING INFO'!HK10</f>
        <v>0</v>
      </c>
      <c r="HK9" s="335">
        <f>'SCREENING INFO'!HL10</f>
        <v>0</v>
      </c>
      <c r="HL9" s="335">
        <f>'SCREENING INFO'!HM10</f>
        <v>0</v>
      </c>
      <c r="HM9" s="335">
        <f>'SCREENING INFO'!HN10</f>
        <v>0</v>
      </c>
      <c r="HN9" s="335">
        <f>'SCREENING INFO'!HO10</f>
        <v>0</v>
      </c>
      <c r="HO9" s="335">
        <f>'SCREENING INFO'!HP10</f>
        <v>0</v>
      </c>
      <c r="HP9" s="335">
        <f>'SCREENING INFO'!HQ10</f>
        <v>0</v>
      </c>
      <c r="HQ9" s="335">
        <f>'SCREENING INFO'!HR10</f>
        <v>0</v>
      </c>
      <c r="HR9" s="335">
        <f>'SCREENING INFO'!HS10</f>
        <v>0</v>
      </c>
      <c r="HS9" s="335">
        <f>'SCREENING INFO'!HT10</f>
        <v>0</v>
      </c>
      <c r="HT9" s="335">
        <f>'SCREENING INFO'!HU10</f>
        <v>0</v>
      </c>
      <c r="HU9" s="335">
        <f>'SCREENING INFO'!HV10</f>
        <v>0</v>
      </c>
      <c r="HV9" s="335">
        <f>'SCREENING INFO'!HW10</f>
        <v>0</v>
      </c>
      <c r="HW9" s="335">
        <f>'SCREENING INFO'!HX10</f>
        <v>0</v>
      </c>
      <c r="HX9" s="335">
        <f>'SCREENING INFO'!HY10</f>
        <v>0</v>
      </c>
      <c r="HY9" s="335">
        <f>'SCREENING INFO'!HZ10</f>
        <v>0</v>
      </c>
      <c r="HZ9" s="335">
        <f>'SCREENING INFO'!IA10</f>
        <v>0</v>
      </c>
      <c r="IA9" s="335">
        <f>'SCREENING INFO'!IB10</f>
        <v>0</v>
      </c>
      <c r="IB9" s="335">
        <f>'SCREENING INFO'!IC10</f>
        <v>0</v>
      </c>
      <c r="IC9" s="335">
        <f>'SCREENING INFO'!ID10</f>
        <v>0</v>
      </c>
      <c r="ID9" s="335">
        <f>'SCREENING INFO'!IE10</f>
        <v>0</v>
      </c>
      <c r="IE9" s="335">
        <f>'SCREENING INFO'!IF10</f>
        <v>0</v>
      </c>
      <c r="IF9" s="335">
        <f>'SCREENING INFO'!IG10</f>
        <v>0</v>
      </c>
      <c r="IG9" s="335">
        <f>'SCREENING INFO'!IH10</f>
        <v>0</v>
      </c>
      <c r="IH9" s="335">
        <f>'SCREENING INFO'!II10</f>
        <v>0</v>
      </c>
      <c r="II9" s="335">
        <f>'SCREENING INFO'!IJ10</f>
        <v>0</v>
      </c>
      <c r="IJ9" s="335">
        <f>'SCREENING INFO'!IK10</f>
        <v>0</v>
      </c>
      <c r="IK9" s="335">
        <f>'SCREENING INFO'!IL10</f>
        <v>0</v>
      </c>
      <c r="IL9" s="335">
        <f>'SCREENING INFO'!IM10</f>
        <v>0</v>
      </c>
      <c r="IM9" s="335">
        <f>'SCREENING INFO'!IN10</f>
        <v>0</v>
      </c>
      <c r="IN9" s="335">
        <f>'SCREENING INFO'!IO10</f>
        <v>0</v>
      </c>
      <c r="IO9" s="335">
        <f>'SCREENING INFO'!IP10</f>
        <v>0</v>
      </c>
      <c r="IP9" s="335">
        <f>'SCREENING INFO'!IQ10</f>
        <v>0</v>
      </c>
      <c r="IQ9" s="335">
        <f>'SCREENING INFO'!IR10</f>
        <v>0</v>
      </c>
      <c r="IR9" s="335">
        <f>'SCREENING INFO'!IS10</f>
        <v>0</v>
      </c>
      <c r="IS9" s="335">
        <f>'SCREENING INFO'!IT10</f>
        <v>0</v>
      </c>
      <c r="IT9" s="335">
        <f>'SCREENING INFO'!IU10</f>
        <v>0</v>
      </c>
      <c r="IU9" s="335">
        <f>'SCREENING INFO'!IV10</f>
        <v>0</v>
      </c>
    </row>
    <row r="10" spans="1:255" s="335" customFormat="1" ht="11.25" customHeight="1">
      <c r="A10" s="351">
        <f>'SCREENING INFO'!I10</f>
        <v>40650</v>
      </c>
      <c r="B10" s="280">
        <f>'SCREENING INFO'!J10</f>
        <v>0.59375</v>
      </c>
      <c r="C10" s="130" t="str">
        <f>'SCREENING INFO'!D10</f>
        <v>Spartacus</v>
      </c>
      <c r="D10" s="130">
        <f>'SCREENING INFO'!E11</f>
        <v>0</v>
      </c>
      <c r="E10" s="130" t="str">
        <f>VLOOKUP($C10,MAIN!$C$2:$BD$79,12)</f>
        <v>DCP</v>
      </c>
      <c r="F10" s="130" t="str">
        <f>'SCREENING INFO'!G10</f>
        <v>NO SHORT</v>
      </c>
      <c r="G10" s="130"/>
      <c r="H10" s="130"/>
      <c r="I10" s="130" t="str">
        <f>'SCREENING INFO'!F10</f>
        <v>12 MIN INTERMISSION</v>
      </c>
      <c r="J10" s="130" t="str">
        <f>'SCREENING INFO'!G11</f>
        <v>NO SHORT</v>
      </c>
      <c r="K10" s="152" t="str">
        <f>'SCREENING INFO'!H11</f>
        <v>Saturday</v>
      </c>
      <c r="L10" s="318" t="str">
        <f>'SCREENING INFO'!AC10</f>
        <v>0:05</v>
      </c>
      <c r="M10" s="318">
        <f>VLOOKUP($F10,MAIN!$C$2:$BD$80,9)</f>
        <v>0</v>
      </c>
      <c r="N10" s="342">
        <f>VLOOKUP($C10,MAIN!$C$2:$BD$280,9)</f>
        <v>114</v>
      </c>
      <c r="O10" s="342" t="str">
        <f>'SCREENING INFO'!AE10</f>
        <v>0</v>
      </c>
      <c r="P10" s="322">
        <f>'SCREENING INFO'!AA10</f>
        <v>0.68472222222222212</v>
      </c>
      <c r="Q10" s="335" t="str">
        <f>'SCREENING INFO'!L10</f>
        <v>CIVIC</v>
      </c>
      <c r="R10" s="335" t="str">
        <f>'SCREENING INFO'!M10</f>
        <v>AUCKLAND</v>
      </c>
      <c r="S10" s="317" t="str">
        <f>'SCREENING INFO'!N11</f>
        <v>DCP</v>
      </c>
      <c r="T10" s="317">
        <f>'SCREENING INFO'!O11</f>
        <v>0</v>
      </c>
      <c r="U10" s="318">
        <f>'SCREENING INFO'!P11</f>
        <v>55</v>
      </c>
      <c r="V10" s="317">
        <f>'SCREENING INFO'!Q11</f>
        <v>0</v>
      </c>
      <c r="W10" s="317">
        <f>'SCREENING INFO'!R11</f>
        <v>0</v>
      </c>
      <c r="X10" s="317">
        <f>'SCREENING INFO'!S11</f>
        <v>0</v>
      </c>
      <c r="Y10" s="317">
        <f>'SCREENING INFO'!T11</f>
        <v>0</v>
      </c>
      <c r="Z10" s="317">
        <f>'SCREENING INFO'!U11</f>
        <v>0</v>
      </c>
      <c r="AA10" s="317">
        <f>'SCREENING INFO'!V11</f>
        <v>0</v>
      </c>
      <c r="AB10" s="317">
        <f>'SCREENING INFO'!W11</f>
        <v>0</v>
      </c>
      <c r="AC10" s="317">
        <f>'SCREENING INFO'!X11</f>
        <v>0</v>
      </c>
      <c r="AD10" s="317">
        <f>'SCREENING INFO'!Y11</f>
        <v>0</v>
      </c>
      <c r="AE10" s="326">
        <f>'SCREENING INFO'!Z11</f>
        <v>0</v>
      </c>
      <c r="AF10" s="326" t="str">
        <f>'SCREENING INFO'!AB11</f>
        <v>INTRO + 30 MIN Q &amp; A</v>
      </c>
      <c r="AG10" s="336" t="str">
        <f>'SCREENING INFO'!AC11</f>
        <v>0:05</v>
      </c>
      <c r="AH10" s="326" t="str">
        <f>'SCREENING INFO'!AD11</f>
        <v>NO</v>
      </c>
      <c r="AI10" s="336" t="str">
        <f>'SCREENING INFO'!AE11</f>
        <v>0:30</v>
      </c>
      <c r="AJ10" s="336" t="e">
        <f>'SCREENING INFO'!#REF!</f>
        <v>#REF!</v>
      </c>
      <c r="AK10" s="116">
        <f>'SCREENING INFO'!AG11</f>
        <v>0</v>
      </c>
      <c r="AL10" s="337">
        <f>'SCREENING INFO'!AH11</f>
        <v>0</v>
      </c>
      <c r="AM10" s="338" t="e">
        <f>'SCREENING INFO'!AI11</f>
        <v>#REF!</v>
      </c>
      <c r="AN10" s="338" t="e">
        <f>'SCREENING INFO'!AJ11</f>
        <v>#REF!</v>
      </c>
      <c r="AO10" s="338">
        <f>'SCREENING INFO'!AK11</f>
        <v>0</v>
      </c>
      <c r="AQ10" s="339"/>
      <c r="AS10" s="335">
        <f>'SCREENING INFO'!AT11</f>
        <v>0</v>
      </c>
      <c r="AT10" s="335">
        <f>'SCREENING INFO'!AU11</f>
        <v>0</v>
      </c>
      <c r="AU10" s="335">
        <f>'SCREENING INFO'!AV11</f>
        <v>0</v>
      </c>
      <c r="AV10" s="335">
        <f>'SCREENING INFO'!AW11</f>
        <v>0</v>
      </c>
      <c r="AW10" s="335">
        <f>'SCREENING INFO'!AX11</f>
        <v>0</v>
      </c>
      <c r="AX10" s="335">
        <f>'SCREENING INFO'!AY11</f>
        <v>0</v>
      </c>
      <c r="AY10" s="335">
        <f>'SCREENING INFO'!AZ11</f>
        <v>0</v>
      </c>
      <c r="AZ10" s="335">
        <f>'SCREENING INFO'!BA11</f>
        <v>0</v>
      </c>
      <c r="BA10" s="335">
        <f>'SCREENING INFO'!BB11</f>
        <v>0</v>
      </c>
      <c r="BB10" s="335">
        <f>'SCREENING INFO'!BC11</f>
        <v>0</v>
      </c>
      <c r="BC10" s="335">
        <f>'SCREENING INFO'!BD11</f>
        <v>0</v>
      </c>
      <c r="BD10" s="335">
        <f>'SCREENING INFO'!BE11</f>
        <v>0</v>
      </c>
      <c r="BE10" s="335">
        <f>'SCREENING INFO'!BF11</f>
        <v>0</v>
      </c>
      <c r="BF10" s="335">
        <f>'SCREENING INFO'!BG11</f>
        <v>0</v>
      </c>
      <c r="BG10" s="335">
        <f>'SCREENING INFO'!BH11</f>
        <v>0</v>
      </c>
      <c r="BH10" s="335">
        <f>'SCREENING INFO'!BI11</f>
        <v>0</v>
      </c>
      <c r="BI10" s="335">
        <f>'SCREENING INFO'!BJ11</f>
        <v>0</v>
      </c>
      <c r="BJ10" s="335">
        <f>'SCREENING INFO'!BK11</f>
        <v>0</v>
      </c>
      <c r="BK10" s="335">
        <f>'SCREENING INFO'!BL11</f>
        <v>0</v>
      </c>
      <c r="BL10" s="335">
        <f>'SCREENING INFO'!BM11</f>
        <v>0</v>
      </c>
      <c r="BM10" s="335">
        <f>'SCREENING INFO'!BN11</f>
        <v>0</v>
      </c>
      <c r="BN10" s="335">
        <f>'SCREENING INFO'!BO11</f>
        <v>0</v>
      </c>
      <c r="BO10" s="335">
        <f>'SCREENING INFO'!BP11</f>
        <v>0</v>
      </c>
      <c r="BP10" s="335">
        <f>'SCREENING INFO'!BQ11</f>
        <v>0</v>
      </c>
      <c r="BQ10" s="335">
        <f>'SCREENING INFO'!BR11</f>
        <v>0</v>
      </c>
      <c r="BR10" s="335">
        <f>'SCREENING INFO'!BS11</f>
        <v>0</v>
      </c>
      <c r="BS10" s="335">
        <f>'SCREENING INFO'!BT11</f>
        <v>0</v>
      </c>
      <c r="BT10" s="335">
        <f>'SCREENING INFO'!BU11</f>
        <v>0</v>
      </c>
      <c r="BU10" s="335">
        <f>'SCREENING INFO'!BV11</f>
        <v>0</v>
      </c>
      <c r="BV10" s="335">
        <f>'SCREENING INFO'!BW11</f>
        <v>0</v>
      </c>
      <c r="BW10" s="335">
        <f>'SCREENING INFO'!BX11</f>
        <v>0</v>
      </c>
      <c r="BX10" s="335">
        <f>'SCREENING INFO'!BY11</f>
        <v>0</v>
      </c>
      <c r="BY10" s="335">
        <f>'SCREENING INFO'!BZ11</f>
        <v>0</v>
      </c>
      <c r="BZ10" s="335">
        <f>'SCREENING INFO'!CA11</f>
        <v>0</v>
      </c>
      <c r="CA10" s="335">
        <f>'SCREENING INFO'!CB11</f>
        <v>0</v>
      </c>
      <c r="CB10" s="335">
        <f>'SCREENING INFO'!CC11</f>
        <v>0</v>
      </c>
      <c r="CC10" s="335">
        <f>'SCREENING INFO'!CD11</f>
        <v>0</v>
      </c>
      <c r="CD10" s="335">
        <f>'SCREENING INFO'!CE11</f>
        <v>0</v>
      </c>
      <c r="CE10" s="335">
        <f>'SCREENING INFO'!CF11</f>
        <v>0</v>
      </c>
      <c r="CF10" s="335">
        <f>'SCREENING INFO'!CG11</f>
        <v>0</v>
      </c>
      <c r="CG10" s="335">
        <f>'SCREENING INFO'!CH11</f>
        <v>0</v>
      </c>
      <c r="CH10" s="335">
        <f>'SCREENING INFO'!CI11</f>
        <v>0</v>
      </c>
      <c r="CI10" s="335">
        <f>'SCREENING INFO'!CJ11</f>
        <v>0</v>
      </c>
      <c r="CJ10" s="335">
        <f>'SCREENING INFO'!CK11</f>
        <v>0</v>
      </c>
      <c r="CK10" s="335">
        <f>'SCREENING INFO'!CL11</f>
        <v>0</v>
      </c>
      <c r="CL10" s="335">
        <f>'SCREENING INFO'!CM11</f>
        <v>0</v>
      </c>
      <c r="CM10" s="335">
        <f>'SCREENING INFO'!CN11</f>
        <v>0</v>
      </c>
      <c r="CN10" s="335">
        <f>'SCREENING INFO'!CO11</f>
        <v>0</v>
      </c>
      <c r="CO10" s="335">
        <f>'SCREENING INFO'!CP11</f>
        <v>0</v>
      </c>
      <c r="CP10" s="335">
        <f>'SCREENING INFO'!CQ11</f>
        <v>0</v>
      </c>
      <c r="CQ10" s="335">
        <f>'SCREENING INFO'!CR11</f>
        <v>0</v>
      </c>
      <c r="CR10" s="335">
        <f>'SCREENING INFO'!CS11</f>
        <v>0</v>
      </c>
      <c r="CS10" s="335">
        <f>'SCREENING INFO'!CT11</f>
        <v>0</v>
      </c>
      <c r="CT10" s="335">
        <f>'SCREENING INFO'!CU11</f>
        <v>0</v>
      </c>
      <c r="CU10" s="335">
        <f>'SCREENING INFO'!CV11</f>
        <v>0</v>
      </c>
      <c r="CV10" s="335">
        <f>'SCREENING INFO'!CW11</f>
        <v>0</v>
      </c>
      <c r="CW10" s="335">
        <f>'SCREENING INFO'!CX11</f>
        <v>0</v>
      </c>
      <c r="CX10" s="335">
        <f>'SCREENING INFO'!CY11</f>
        <v>0</v>
      </c>
      <c r="CY10" s="335">
        <f>'SCREENING INFO'!CZ11</f>
        <v>0</v>
      </c>
      <c r="CZ10" s="335">
        <f>'SCREENING INFO'!DA11</f>
        <v>0</v>
      </c>
      <c r="DA10" s="335">
        <f>'SCREENING INFO'!DB11</f>
        <v>0</v>
      </c>
      <c r="DB10" s="335">
        <f>'SCREENING INFO'!DC11</f>
        <v>0</v>
      </c>
      <c r="DC10" s="335">
        <f>'SCREENING INFO'!DD11</f>
        <v>0</v>
      </c>
      <c r="DD10" s="335">
        <f>'SCREENING INFO'!DE11</f>
        <v>0</v>
      </c>
      <c r="DE10" s="335">
        <f>'SCREENING INFO'!DF11</f>
        <v>0</v>
      </c>
      <c r="DF10" s="335">
        <f>'SCREENING INFO'!DG11</f>
        <v>0</v>
      </c>
      <c r="DG10" s="335">
        <f>'SCREENING INFO'!DH11</f>
        <v>0</v>
      </c>
      <c r="DH10" s="335">
        <f>'SCREENING INFO'!DI11</f>
        <v>0</v>
      </c>
      <c r="DI10" s="335">
        <f>'SCREENING INFO'!DJ11</f>
        <v>0</v>
      </c>
      <c r="DJ10" s="335">
        <f>'SCREENING INFO'!DK11</f>
        <v>0</v>
      </c>
      <c r="DK10" s="335">
        <f>'SCREENING INFO'!DL11</f>
        <v>0</v>
      </c>
      <c r="DL10" s="335">
        <f>'SCREENING INFO'!DM11</f>
        <v>0</v>
      </c>
      <c r="DM10" s="335">
        <f>'SCREENING INFO'!DN11</f>
        <v>0</v>
      </c>
      <c r="DN10" s="335">
        <f>'SCREENING INFO'!DO11</f>
        <v>0</v>
      </c>
      <c r="DO10" s="335">
        <f>'SCREENING INFO'!DP11</f>
        <v>0</v>
      </c>
      <c r="DP10" s="335">
        <f>'SCREENING INFO'!DQ11</f>
        <v>0</v>
      </c>
      <c r="DQ10" s="335">
        <f>'SCREENING INFO'!DR11</f>
        <v>0</v>
      </c>
      <c r="DR10" s="335">
        <f>'SCREENING INFO'!DS11</f>
        <v>0</v>
      </c>
      <c r="DS10" s="335">
        <f>'SCREENING INFO'!DT11</f>
        <v>0</v>
      </c>
      <c r="DT10" s="335">
        <f>'SCREENING INFO'!DU11</f>
        <v>0</v>
      </c>
      <c r="DU10" s="335">
        <f>'SCREENING INFO'!DV11</f>
        <v>0</v>
      </c>
      <c r="DV10" s="335">
        <f>'SCREENING INFO'!DW11</f>
        <v>0</v>
      </c>
      <c r="DW10" s="335">
        <f>'SCREENING INFO'!DX11</f>
        <v>0</v>
      </c>
      <c r="DX10" s="335">
        <f>'SCREENING INFO'!DY11</f>
        <v>0</v>
      </c>
      <c r="DY10" s="335">
        <f>'SCREENING INFO'!DZ11</f>
        <v>0</v>
      </c>
      <c r="DZ10" s="335">
        <f>'SCREENING INFO'!EA11</f>
        <v>0</v>
      </c>
      <c r="EA10" s="335">
        <f>'SCREENING INFO'!EB11</f>
        <v>0</v>
      </c>
      <c r="EB10" s="335">
        <f>'SCREENING INFO'!EC11</f>
        <v>0</v>
      </c>
      <c r="EC10" s="335">
        <f>'SCREENING INFO'!ED11</f>
        <v>0</v>
      </c>
      <c r="ED10" s="335">
        <f>'SCREENING INFO'!EE11</f>
        <v>0</v>
      </c>
      <c r="EE10" s="335">
        <f>'SCREENING INFO'!EF11</f>
        <v>0</v>
      </c>
      <c r="EF10" s="335">
        <f>'SCREENING INFO'!EG11</f>
        <v>0</v>
      </c>
      <c r="EG10" s="335">
        <f>'SCREENING INFO'!EH11</f>
        <v>0</v>
      </c>
      <c r="EH10" s="335">
        <f>'SCREENING INFO'!EI11</f>
        <v>0</v>
      </c>
      <c r="EI10" s="335">
        <f>'SCREENING INFO'!EJ11</f>
        <v>0</v>
      </c>
      <c r="EJ10" s="335">
        <f>'SCREENING INFO'!EK11</f>
        <v>0</v>
      </c>
      <c r="EK10" s="335">
        <f>'SCREENING INFO'!EL11</f>
        <v>0</v>
      </c>
      <c r="EL10" s="335">
        <f>'SCREENING INFO'!EM11</f>
        <v>0</v>
      </c>
      <c r="EM10" s="335">
        <f>'SCREENING INFO'!EN11</f>
        <v>0</v>
      </c>
      <c r="EN10" s="335">
        <f>'SCREENING INFO'!EO11</f>
        <v>0</v>
      </c>
      <c r="EO10" s="335">
        <f>'SCREENING INFO'!EP11</f>
        <v>0</v>
      </c>
      <c r="EP10" s="335">
        <f>'SCREENING INFO'!EQ11</f>
        <v>0</v>
      </c>
      <c r="EQ10" s="335">
        <f>'SCREENING INFO'!ER11</f>
        <v>0</v>
      </c>
      <c r="ER10" s="335">
        <f>'SCREENING INFO'!ES11</f>
        <v>0</v>
      </c>
      <c r="ES10" s="335">
        <f>'SCREENING INFO'!ET11</f>
        <v>0</v>
      </c>
      <c r="ET10" s="335">
        <f>'SCREENING INFO'!EU11</f>
        <v>0</v>
      </c>
      <c r="EU10" s="335">
        <f>'SCREENING INFO'!EV11</f>
        <v>0</v>
      </c>
      <c r="EV10" s="335">
        <f>'SCREENING INFO'!EW11</f>
        <v>0</v>
      </c>
      <c r="EW10" s="335">
        <f>'SCREENING INFO'!EX11</f>
        <v>0</v>
      </c>
      <c r="EX10" s="335">
        <f>'SCREENING INFO'!EY11</f>
        <v>0</v>
      </c>
      <c r="EY10" s="335">
        <f>'SCREENING INFO'!EZ11</f>
        <v>0</v>
      </c>
      <c r="EZ10" s="335">
        <f>'SCREENING INFO'!FA11</f>
        <v>0</v>
      </c>
      <c r="FA10" s="335">
        <f>'SCREENING INFO'!FB11</f>
        <v>0</v>
      </c>
      <c r="FB10" s="335">
        <f>'SCREENING INFO'!FC11</f>
        <v>0</v>
      </c>
      <c r="FC10" s="335">
        <f>'SCREENING INFO'!FD11</f>
        <v>0</v>
      </c>
      <c r="FD10" s="335">
        <f>'SCREENING INFO'!FE11</f>
        <v>0</v>
      </c>
      <c r="FE10" s="335">
        <f>'SCREENING INFO'!FF11</f>
        <v>0</v>
      </c>
      <c r="FF10" s="335">
        <f>'SCREENING INFO'!FG11</f>
        <v>0</v>
      </c>
      <c r="FG10" s="335">
        <f>'SCREENING INFO'!FH11</f>
        <v>0</v>
      </c>
      <c r="FH10" s="335">
        <f>'SCREENING INFO'!FI11</f>
        <v>0</v>
      </c>
      <c r="FI10" s="335">
        <f>'SCREENING INFO'!FJ11</f>
        <v>0</v>
      </c>
      <c r="FJ10" s="335">
        <f>'SCREENING INFO'!FK11</f>
        <v>0</v>
      </c>
      <c r="FK10" s="335">
        <f>'SCREENING INFO'!FL11</f>
        <v>0</v>
      </c>
      <c r="FL10" s="335">
        <f>'SCREENING INFO'!FM11</f>
        <v>0</v>
      </c>
      <c r="FM10" s="335">
        <f>'SCREENING INFO'!FN11</f>
        <v>0</v>
      </c>
      <c r="FN10" s="335">
        <f>'SCREENING INFO'!FO11</f>
        <v>0</v>
      </c>
      <c r="FO10" s="335">
        <f>'SCREENING INFO'!FP11</f>
        <v>0</v>
      </c>
      <c r="FP10" s="335">
        <f>'SCREENING INFO'!FQ11</f>
        <v>0</v>
      </c>
      <c r="FQ10" s="335">
        <f>'SCREENING INFO'!FR11</f>
        <v>0</v>
      </c>
      <c r="FR10" s="335">
        <f>'SCREENING INFO'!FS11</f>
        <v>0</v>
      </c>
      <c r="FS10" s="335">
        <f>'SCREENING INFO'!FT11</f>
        <v>0</v>
      </c>
      <c r="FT10" s="335">
        <f>'SCREENING INFO'!FU11</f>
        <v>0</v>
      </c>
      <c r="FU10" s="335">
        <f>'SCREENING INFO'!FV11</f>
        <v>0</v>
      </c>
      <c r="FV10" s="335">
        <f>'SCREENING INFO'!FW11</f>
        <v>0</v>
      </c>
      <c r="FW10" s="335">
        <f>'SCREENING INFO'!FX11</f>
        <v>0</v>
      </c>
      <c r="FX10" s="335">
        <f>'SCREENING INFO'!FY11</f>
        <v>0</v>
      </c>
      <c r="FY10" s="335">
        <f>'SCREENING INFO'!FZ11</f>
        <v>0</v>
      </c>
      <c r="FZ10" s="335">
        <f>'SCREENING INFO'!GA11</f>
        <v>0</v>
      </c>
      <c r="GA10" s="335">
        <f>'SCREENING INFO'!GB11</f>
        <v>0</v>
      </c>
      <c r="GB10" s="335">
        <f>'SCREENING INFO'!GC11</f>
        <v>0</v>
      </c>
      <c r="GC10" s="335">
        <f>'SCREENING INFO'!GD11</f>
        <v>0</v>
      </c>
      <c r="GD10" s="335">
        <f>'SCREENING INFO'!GE11</f>
        <v>0</v>
      </c>
      <c r="GE10" s="335">
        <f>'SCREENING INFO'!GF11</f>
        <v>0</v>
      </c>
      <c r="GF10" s="335">
        <f>'SCREENING INFO'!GG11</f>
        <v>0</v>
      </c>
      <c r="GG10" s="335">
        <f>'SCREENING INFO'!GH11</f>
        <v>0</v>
      </c>
      <c r="GH10" s="335">
        <f>'SCREENING INFO'!GI11</f>
        <v>0</v>
      </c>
      <c r="GI10" s="335">
        <f>'SCREENING INFO'!GJ11</f>
        <v>0</v>
      </c>
      <c r="GJ10" s="335">
        <f>'SCREENING INFO'!GK11</f>
        <v>0</v>
      </c>
      <c r="GK10" s="335">
        <f>'SCREENING INFO'!GL11</f>
        <v>0</v>
      </c>
      <c r="GL10" s="335">
        <f>'SCREENING INFO'!GM11</f>
        <v>0</v>
      </c>
      <c r="GM10" s="335">
        <f>'SCREENING INFO'!GN11</f>
        <v>0</v>
      </c>
      <c r="GN10" s="335">
        <f>'SCREENING INFO'!GO11</f>
        <v>0</v>
      </c>
      <c r="GO10" s="335">
        <f>'SCREENING INFO'!GP11</f>
        <v>0</v>
      </c>
      <c r="GP10" s="335">
        <f>'SCREENING INFO'!GQ11</f>
        <v>0</v>
      </c>
      <c r="GQ10" s="335">
        <f>'SCREENING INFO'!GR11</f>
        <v>0</v>
      </c>
      <c r="GR10" s="335">
        <f>'SCREENING INFO'!GS11</f>
        <v>0</v>
      </c>
      <c r="GS10" s="335">
        <f>'SCREENING INFO'!GT11</f>
        <v>0</v>
      </c>
      <c r="GT10" s="335">
        <f>'SCREENING INFO'!GU11</f>
        <v>0</v>
      </c>
      <c r="GU10" s="335">
        <f>'SCREENING INFO'!GV11</f>
        <v>0</v>
      </c>
      <c r="GV10" s="335">
        <f>'SCREENING INFO'!GW11</f>
        <v>0</v>
      </c>
      <c r="GW10" s="335">
        <f>'SCREENING INFO'!GX11</f>
        <v>0</v>
      </c>
      <c r="GX10" s="335">
        <f>'SCREENING INFO'!GY11</f>
        <v>0</v>
      </c>
      <c r="GY10" s="335">
        <f>'SCREENING INFO'!GZ11</f>
        <v>0</v>
      </c>
      <c r="GZ10" s="335">
        <f>'SCREENING INFO'!HA11</f>
        <v>0</v>
      </c>
      <c r="HA10" s="335">
        <f>'SCREENING INFO'!HB11</f>
        <v>0</v>
      </c>
      <c r="HB10" s="335">
        <f>'SCREENING INFO'!HC11</f>
        <v>0</v>
      </c>
      <c r="HC10" s="335">
        <f>'SCREENING INFO'!HD11</f>
        <v>0</v>
      </c>
      <c r="HD10" s="335">
        <f>'SCREENING INFO'!HE11</f>
        <v>0</v>
      </c>
      <c r="HE10" s="335">
        <f>'SCREENING INFO'!HF11</f>
        <v>0</v>
      </c>
      <c r="HF10" s="335">
        <f>'SCREENING INFO'!HG11</f>
        <v>0</v>
      </c>
      <c r="HG10" s="335">
        <f>'SCREENING INFO'!HH11</f>
        <v>0</v>
      </c>
      <c r="HH10" s="335">
        <f>'SCREENING INFO'!HI11</f>
        <v>0</v>
      </c>
      <c r="HI10" s="335">
        <f>'SCREENING INFO'!HJ11</f>
        <v>0</v>
      </c>
      <c r="HJ10" s="335">
        <f>'SCREENING INFO'!HK11</f>
        <v>0</v>
      </c>
      <c r="HK10" s="335">
        <f>'SCREENING INFO'!HL11</f>
        <v>0</v>
      </c>
      <c r="HL10" s="335">
        <f>'SCREENING INFO'!HM11</f>
        <v>0</v>
      </c>
      <c r="HM10" s="335">
        <f>'SCREENING INFO'!HN11</f>
        <v>0</v>
      </c>
      <c r="HN10" s="335">
        <f>'SCREENING INFO'!HO11</f>
        <v>0</v>
      </c>
      <c r="HO10" s="335">
        <f>'SCREENING INFO'!HP11</f>
        <v>0</v>
      </c>
      <c r="HP10" s="335">
        <f>'SCREENING INFO'!HQ11</f>
        <v>0</v>
      </c>
      <c r="HQ10" s="335">
        <f>'SCREENING INFO'!HR11</f>
        <v>0</v>
      </c>
      <c r="HR10" s="335">
        <f>'SCREENING INFO'!HS11</f>
        <v>0</v>
      </c>
      <c r="HS10" s="335">
        <f>'SCREENING INFO'!HT11</f>
        <v>0</v>
      </c>
      <c r="HT10" s="335">
        <f>'SCREENING INFO'!HU11</f>
        <v>0</v>
      </c>
      <c r="HU10" s="335">
        <f>'SCREENING INFO'!HV11</f>
        <v>0</v>
      </c>
      <c r="HV10" s="335">
        <f>'SCREENING INFO'!HW11</f>
        <v>0</v>
      </c>
      <c r="HW10" s="335">
        <f>'SCREENING INFO'!HX11</f>
        <v>0</v>
      </c>
      <c r="HX10" s="335">
        <f>'SCREENING INFO'!HY11</f>
        <v>0</v>
      </c>
      <c r="HY10" s="335">
        <f>'SCREENING INFO'!HZ11</f>
        <v>0</v>
      </c>
      <c r="HZ10" s="335">
        <f>'SCREENING INFO'!IA11</f>
        <v>0</v>
      </c>
      <c r="IA10" s="335">
        <f>'SCREENING INFO'!IB11</f>
        <v>0</v>
      </c>
      <c r="IB10" s="335">
        <f>'SCREENING INFO'!IC11</f>
        <v>0</v>
      </c>
      <c r="IC10" s="335">
        <f>'SCREENING INFO'!ID11</f>
        <v>0</v>
      </c>
      <c r="ID10" s="335">
        <f>'SCREENING INFO'!IE11</f>
        <v>0</v>
      </c>
      <c r="IE10" s="335">
        <f>'SCREENING INFO'!IF11</f>
        <v>0</v>
      </c>
      <c r="IF10" s="335">
        <f>'SCREENING INFO'!IG11</f>
        <v>0</v>
      </c>
      <c r="IG10" s="335">
        <f>'SCREENING INFO'!IH11</f>
        <v>0</v>
      </c>
      <c r="IH10" s="335">
        <f>'SCREENING INFO'!II11</f>
        <v>0</v>
      </c>
      <c r="II10" s="335">
        <f>'SCREENING INFO'!IJ11</f>
        <v>0</v>
      </c>
      <c r="IJ10" s="335">
        <f>'SCREENING INFO'!IK11</f>
        <v>0</v>
      </c>
      <c r="IK10" s="335">
        <f>'SCREENING INFO'!IL11</f>
        <v>0</v>
      </c>
      <c r="IL10" s="335">
        <f>'SCREENING INFO'!IM11</f>
        <v>0</v>
      </c>
      <c r="IM10" s="335">
        <f>'SCREENING INFO'!IN11</f>
        <v>0</v>
      </c>
      <c r="IN10" s="335">
        <f>'SCREENING INFO'!IO11</f>
        <v>0</v>
      </c>
      <c r="IO10" s="335">
        <f>'SCREENING INFO'!IP11</f>
        <v>0</v>
      </c>
      <c r="IP10" s="335">
        <f>'SCREENING INFO'!IQ11</f>
        <v>0</v>
      </c>
      <c r="IQ10" s="335">
        <f>'SCREENING INFO'!IR11</f>
        <v>0</v>
      </c>
      <c r="IR10" s="335">
        <f>'SCREENING INFO'!IS11</f>
        <v>0</v>
      </c>
      <c r="IS10" s="335">
        <f>'SCREENING INFO'!IT11</f>
        <v>0</v>
      </c>
      <c r="IT10" s="335">
        <f>'SCREENING INFO'!IU11</f>
        <v>0</v>
      </c>
      <c r="IU10" s="335">
        <f>'SCREENING INFO'!IV11</f>
        <v>0</v>
      </c>
    </row>
    <row r="11" spans="1:255" s="335" customFormat="1" ht="11.25" customHeight="1">
      <c r="A11" s="351">
        <f>'SCREENING INFO'!I11</f>
        <v>40650</v>
      </c>
      <c r="B11" s="280">
        <f>'SCREENING INFO'!J11</f>
        <v>0.76041666666666663</v>
      </c>
      <c r="C11" s="130" t="str">
        <f>'SCREENING INFO'!D11</f>
        <v>The Ground We Won</v>
      </c>
      <c r="D11" s="130">
        <f>'SCREENING INFO'!E12</f>
        <v>0</v>
      </c>
      <c r="E11" s="130" t="str">
        <f>VLOOKUP($C11,MAIN!$C$2:$BD$79,12)</f>
        <v>DCP</v>
      </c>
      <c r="F11" s="130" t="str">
        <f>'SCREENING INFO'!G11</f>
        <v>NO SHORT</v>
      </c>
      <c r="G11" s="130"/>
      <c r="H11" s="130"/>
      <c r="I11" s="130" t="str">
        <f>'SCREENING INFO'!F11</f>
        <v>INTRO + 30 MIN Q &amp; A</v>
      </c>
      <c r="J11" s="130" t="str">
        <f>'SCREENING INFO'!G12</f>
        <v>NO SHORT</v>
      </c>
      <c r="K11" s="152" t="str">
        <f>'SCREENING INFO'!H12</f>
        <v>Saturday</v>
      </c>
      <c r="L11" s="318" t="str">
        <f>'SCREENING INFO'!AC11</f>
        <v>0:05</v>
      </c>
      <c r="M11" s="318">
        <f>VLOOKUP($F11,MAIN!$C$2:$BD$80,9)</f>
        <v>0</v>
      </c>
      <c r="N11" s="342">
        <f>VLOOKUP($C11,MAIN!$C$2:$BD$280,9)</f>
        <v>55</v>
      </c>
      <c r="O11" s="342" t="str">
        <f>'SCREENING INFO'!AE11</f>
        <v>0:30</v>
      </c>
      <c r="P11" s="322">
        <f>'SCREENING INFO'!AA11</f>
        <v>0.82291666666666663</v>
      </c>
      <c r="Q11" s="335" t="str">
        <f>'SCREENING INFO'!L11</f>
        <v>CIVIC</v>
      </c>
      <c r="R11" s="335" t="str">
        <f>'SCREENING INFO'!M11</f>
        <v>AUCKLAND</v>
      </c>
      <c r="S11" s="317" t="str">
        <f>'SCREENING INFO'!N12</f>
        <v>DCP</v>
      </c>
      <c r="T11" s="317">
        <f>'SCREENING INFO'!O12</f>
        <v>0</v>
      </c>
      <c r="U11" s="318">
        <f>'SCREENING INFO'!P12</f>
        <v>55</v>
      </c>
      <c r="V11" s="317">
        <f>'SCREENING INFO'!Q12</f>
        <v>0</v>
      </c>
      <c r="W11" s="317">
        <f>'SCREENING INFO'!R12</f>
        <v>0</v>
      </c>
      <c r="X11" s="317">
        <f>'SCREENING INFO'!S12</f>
        <v>0</v>
      </c>
      <c r="Y11" s="317">
        <f>'SCREENING INFO'!T12</f>
        <v>0</v>
      </c>
      <c r="Z11" s="317">
        <f>'SCREENING INFO'!U12</f>
        <v>0</v>
      </c>
      <c r="AA11" s="317">
        <f>'SCREENING INFO'!V12</f>
        <v>0</v>
      </c>
      <c r="AB11" s="317">
        <f>'SCREENING INFO'!W12</f>
        <v>0</v>
      </c>
      <c r="AC11" s="317">
        <f>'SCREENING INFO'!X12</f>
        <v>0</v>
      </c>
      <c r="AD11" s="317">
        <f>'SCREENING INFO'!Y12</f>
        <v>0</v>
      </c>
      <c r="AE11" s="326">
        <f>'SCREENING INFO'!Z12</f>
        <v>0</v>
      </c>
      <c r="AF11" s="326" t="str">
        <f>'SCREENING INFO'!AB12</f>
        <v>N/A</v>
      </c>
      <c r="AG11" s="336" t="str">
        <f>'SCREENING INFO'!AC12</f>
        <v>0:00</v>
      </c>
      <c r="AH11" s="326" t="str">
        <f>'SCREENING INFO'!AD12</f>
        <v>NO</v>
      </c>
      <c r="AI11" s="336" t="str">
        <f>'SCREENING INFO'!AE12</f>
        <v>0</v>
      </c>
      <c r="AJ11" s="336" t="e">
        <f>'SCREENING INFO'!#REF!</f>
        <v>#REF!</v>
      </c>
      <c r="AK11" s="116">
        <f>'SCREENING INFO'!AG12</f>
        <v>0</v>
      </c>
      <c r="AL11" s="337">
        <f>'SCREENING INFO'!AH12</f>
        <v>0</v>
      </c>
      <c r="AM11" s="338" t="str">
        <f>'SCREENING INFO'!AI12</f>
        <v>RETAIN FILM FOR NEXT SCREENING</v>
      </c>
      <c r="AN11" s="338" t="str">
        <f>'SCREENING INFO'!AJ12</f>
        <v>NEXT SCREENING IS:</v>
      </c>
      <c r="AO11" s="338">
        <f>'SCREENING INFO'!AK12</f>
        <v>0</v>
      </c>
      <c r="AQ11" s="339"/>
      <c r="AS11" s="335">
        <f>'SCREENING INFO'!AT12</f>
        <v>0</v>
      </c>
      <c r="AT11" s="335">
        <f>'SCREENING INFO'!AU12</f>
        <v>0</v>
      </c>
      <c r="AU11" s="335">
        <f>'SCREENING INFO'!AV12</f>
        <v>0</v>
      </c>
      <c r="AV11" s="335">
        <f>'SCREENING INFO'!AW12</f>
        <v>0</v>
      </c>
      <c r="AW11" s="335">
        <f>'SCREENING INFO'!AX12</f>
        <v>0</v>
      </c>
      <c r="AX11" s="335">
        <f>'SCREENING INFO'!AY12</f>
        <v>0</v>
      </c>
      <c r="AY11" s="335">
        <f>'SCREENING INFO'!AZ12</f>
        <v>0</v>
      </c>
      <c r="AZ11" s="335">
        <f>'SCREENING INFO'!BA12</f>
        <v>0</v>
      </c>
      <c r="BA11" s="335">
        <f>'SCREENING INFO'!BB12</f>
        <v>0</v>
      </c>
      <c r="BB11" s="335">
        <f>'SCREENING INFO'!BC12</f>
        <v>0</v>
      </c>
      <c r="BC11" s="335">
        <f>'SCREENING INFO'!BD12</f>
        <v>0</v>
      </c>
      <c r="BD11" s="335">
        <f>'SCREENING INFO'!BE12</f>
        <v>0</v>
      </c>
      <c r="BE11" s="335">
        <f>'SCREENING INFO'!BF12</f>
        <v>0</v>
      </c>
      <c r="BF11" s="335">
        <f>'SCREENING INFO'!BG12</f>
        <v>0</v>
      </c>
      <c r="BG11" s="335">
        <f>'SCREENING INFO'!BH12</f>
        <v>0</v>
      </c>
      <c r="BH11" s="335">
        <f>'SCREENING INFO'!BI12</f>
        <v>0</v>
      </c>
      <c r="BI11" s="335">
        <f>'SCREENING INFO'!BJ12</f>
        <v>0</v>
      </c>
      <c r="BJ11" s="335">
        <f>'SCREENING INFO'!BK12</f>
        <v>0</v>
      </c>
      <c r="BK11" s="335">
        <f>'SCREENING INFO'!BL12</f>
        <v>0</v>
      </c>
      <c r="BL11" s="335">
        <f>'SCREENING INFO'!BM12</f>
        <v>0</v>
      </c>
      <c r="BM11" s="335">
        <f>'SCREENING INFO'!BN12</f>
        <v>0</v>
      </c>
      <c r="BN11" s="335">
        <f>'SCREENING INFO'!BO12</f>
        <v>0</v>
      </c>
      <c r="BO11" s="335">
        <f>'SCREENING INFO'!BP12</f>
        <v>0</v>
      </c>
      <c r="BP11" s="335">
        <f>'SCREENING INFO'!BQ12</f>
        <v>0</v>
      </c>
      <c r="BQ11" s="335">
        <f>'SCREENING INFO'!BR12</f>
        <v>0</v>
      </c>
      <c r="BR11" s="335">
        <f>'SCREENING INFO'!BS12</f>
        <v>0</v>
      </c>
      <c r="BS11" s="335">
        <f>'SCREENING INFO'!BT12</f>
        <v>0</v>
      </c>
      <c r="BT11" s="335">
        <f>'SCREENING INFO'!BU12</f>
        <v>0</v>
      </c>
      <c r="BU11" s="335">
        <f>'SCREENING INFO'!BV12</f>
        <v>0</v>
      </c>
      <c r="BV11" s="335">
        <f>'SCREENING INFO'!BW12</f>
        <v>0</v>
      </c>
      <c r="BW11" s="335">
        <f>'SCREENING INFO'!BX12</f>
        <v>0</v>
      </c>
      <c r="BX11" s="335">
        <f>'SCREENING INFO'!BY12</f>
        <v>0</v>
      </c>
      <c r="BY11" s="335">
        <f>'SCREENING INFO'!BZ12</f>
        <v>0</v>
      </c>
      <c r="BZ11" s="335">
        <f>'SCREENING INFO'!CA12</f>
        <v>0</v>
      </c>
      <c r="CA11" s="335">
        <f>'SCREENING INFO'!CB12</f>
        <v>0</v>
      </c>
      <c r="CB11" s="335">
        <f>'SCREENING INFO'!CC12</f>
        <v>0</v>
      </c>
      <c r="CC11" s="335">
        <f>'SCREENING INFO'!CD12</f>
        <v>0</v>
      </c>
      <c r="CD11" s="335">
        <f>'SCREENING INFO'!CE12</f>
        <v>0</v>
      </c>
      <c r="CE11" s="335">
        <f>'SCREENING INFO'!CF12</f>
        <v>0</v>
      </c>
      <c r="CF11" s="335">
        <f>'SCREENING INFO'!CG12</f>
        <v>0</v>
      </c>
      <c r="CG11" s="335">
        <f>'SCREENING INFO'!CH12</f>
        <v>0</v>
      </c>
      <c r="CH11" s="335">
        <f>'SCREENING INFO'!CI12</f>
        <v>0</v>
      </c>
      <c r="CI11" s="335">
        <f>'SCREENING INFO'!CJ12</f>
        <v>0</v>
      </c>
      <c r="CJ11" s="335">
        <f>'SCREENING INFO'!CK12</f>
        <v>0</v>
      </c>
      <c r="CK11" s="335">
        <f>'SCREENING INFO'!CL12</f>
        <v>0</v>
      </c>
      <c r="CL11" s="335">
        <f>'SCREENING INFO'!CM12</f>
        <v>0</v>
      </c>
      <c r="CM11" s="335">
        <f>'SCREENING INFO'!CN12</f>
        <v>0</v>
      </c>
      <c r="CN11" s="335">
        <f>'SCREENING INFO'!CO12</f>
        <v>0</v>
      </c>
      <c r="CO11" s="335">
        <f>'SCREENING INFO'!CP12</f>
        <v>0</v>
      </c>
      <c r="CP11" s="335">
        <f>'SCREENING INFO'!CQ12</f>
        <v>0</v>
      </c>
      <c r="CQ11" s="335">
        <f>'SCREENING INFO'!CR12</f>
        <v>0</v>
      </c>
      <c r="CR11" s="335">
        <f>'SCREENING INFO'!CS12</f>
        <v>0</v>
      </c>
      <c r="CS11" s="335">
        <f>'SCREENING INFO'!CT12</f>
        <v>0</v>
      </c>
      <c r="CT11" s="335">
        <f>'SCREENING INFO'!CU12</f>
        <v>0</v>
      </c>
      <c r="CU11" s="335">
        <f>'SCREENING INFO'!CV12</f>
        <v>0</v>
      </c>
      <c r="CV11" s="335">
        <f>'SCREENING INFO'!CW12</f>
        <v>0</v>
      </c>
      <c r="CW11" s="335">
        <f>'SCREENING INFO'!CX12</f>
        <v>0</v>
      </c>
      <c r="CX11" s="335">
        <f>'SCREENING INFO'!CY12</f>
        <v>0</v>
      </c>
      <c r="CY11" s="335">
        <f>'SCREENING INFO'!CZ12</f>
        <v>0</v>
      </c>
      <c r="CZ11" s="335">
        <f>'SCREENING INFO'!DA12</f>
        <v>0</v>
      </c>
      <c r="DA11" s="335">
        <f>'SCREENING INFO'!DB12</f>
        <v>0</v>
      </c>
      <c r="DB11" s="335">
        <f>'SCREENING INFO'!DC12</f>
        <v>0</v>
      </c>
      <c r="DC11" s="335">
        <f>'SCREENING INFO'!DD12</f>
        <v>0</v>
      </c>
      <c r="DD11" s="335">
        <f>'SCREENING INFO'!DE12</f>
        <v>0</v>
      </c>
      <c r="DE11" s="335">
        <f>'SCREENING INFO'!DF12</f>
        <v>0</v>
      </c>
      <c r="DF11" s="335">
        <f>'SCREENING INFO'!DG12</f>
        <v>0</v>
      </c>
      <c r="DG11" s="335">
        <f>'SCREENING INFO'!DH12</f>
        <v>0</v>
      </c>
      <c r="DH11" s="335">
        <f>'SCREENING INFO'!DI12</f>
        <v>0</v>
      </c>
      <c r="DI11" s="335">
        <f>'SCREENING INFO'!DJ12</f>
        <v>0</v>
      </c>
      <c r="DJ11" s="335">
        <f>'SCREENING INFO'!DK12</f>
        <v>0</v>
      </c>
      <c r="DK11" s="335">
        <f>'SCREENING INFO'!DL12</f>
        <v>0</v>
      </c>
      <c r="DL11" s="335">
        <f>'SCREENING INFO'!DM12</f>
        <v>0</v>
      </c>
      <c r="DM11" s="335">
        <f>'SCREENING INFO'!DN12</f>
        <v>0</v>
      </c>
      <c r="DN11" s="335">
        <f>'SCREENING INFO'!DO12</f>
        <v>0</v>
      </c>
      <c r="DO11" s="335">
        <f>'SCREENING INFO'!DP12</f>
        <v>0</v>
      </c>
      <c r="DP11" s="335">
        <f>'SCREENING INFO'!DQ12</f>
        <v>0</v>
      </c>
      <c r="DQ11" s="335">
        <f>'SCREENING INFO'!DR12</f>
        <v>0</v>
      </c>
      <c r="DR11" s="335">
        <f>'SCREENING INFO'!DS12</f>
        <v>0</v>
      </c>
      <c r="DS11" s="335">
        <f>'SCREENING INFO'!DT12</f>
        <v>0</v>
      </c>
      <c r="DT11" s="335">
        <f>'SCREENING INFO'!DU12</f>
        <v>0</v>
      </c>
      <c r="DU11" s="335">
        <f>'SCREENING INFO'!DV12</f>
        <v>0</v>
      </c>
      <c r="DV11" s="335">
        <f>'SCREENING INFO'!DW12</f>
        <v>0</v>
      </c>
      <c r="DW11" s="335">
        <f>'SCREENING INFO'!DX12</f>
        <v>0</v>
      </c>
      <c r="DX11" s="335">
        <f>'SCREENING INFO'!DY12</f>
        <v>0</v>
      </c>
      <c r="DY11" s="335">
        <f>'SCREENING INFO'!DZ12</f>
        <v>0</v>
      </c>
      <c r="DZ11" s="335">
        <f>'SCREENING INFO'!EA12</f>
        <v>0</v>
      </c>
      <c r="EA11" s="335">
        <f>'SCREENING INFO'!EB12</f>
        <v>0</v>
      </c>
      <c r="EB11" s="335">
        <f>'SCREENING INFO'!EC12</f>
        <v>0</v>
      </c>
      <c r="EC11" s="335">
        <f>'SCREENING INFO'!ED12</f>
        <v>0</v>
      </c>
      <c r="ED11" s="335">
        <f>'SCREENING INFO'!EE12</f>
        <v>0</v>
      </c>
      <c r="EE11" s="335">
        <f>'SCREENING INFO'!EF12</f>
        <v>0</v>
      </c>
      <c r="EF11" s="335">
        <f>'SCREENING INFO'!EG12</f>
        <v>0</v>
      </c>
      <c r="EG11" s="335">
        <f>'SCREENING INFO'!EH12</f>
        <v>0</v>
      </c>
      <c r="EH11" s="335">
        <f>'SCREENING INFO'!EI12</f>
        <v>0</v>
      </c>
      <c r="EI11" s="335">
        <f>'SCREENING INFO'!EJ12</f>
        <v>0</v>
      </c>
      <c r="EJ11" s="335">
        <f>'SCREENING INFO'!EK12</f>
        <v>0</v>
      </c>
      <c r="EK11" s="335">
        <f>'SCREENING INFO'!EL12</f>
        <v>0</v>
      </c>
      <c r="EL11" s="335">
        <f>'SCREENING INFO'!EM12</f>
        <v>0</v>
      </c>
      <c r="EM11" s="335">
        <f>'SCREENING INFO'!EN12</f>
        <v>0</v>
      </c>
      <c r="EN11" s="335">
        <f>'SCREENING INFO'!EO12</f>
        <v>0</v>
      </c>
      <c r="EO11" s="335">
        <f>'SCREENING INFO'!EP12</f>
        <v>0</v>
      </c>
      <c r="EP11" s="335">
        <f>'SCREENING INFO'!EQ12</f>
        <v>0</v>
      </c>
      <c r="EQ11" s="335">
        <f>'SCREENING INFO'!ER12</f>
        <v>0</v>
      </c>
      <c r="ER11" s="335">
        <f>'SCREENING INFO'!ES12</f>
        <v>0</v>
      </c>
      <c r="ES11" s="335">
        <f>'SCREENING INFO'!ET12</f>
        <v>0</v>
      </c>
      <c r="ET11" s="335">
        <f>'SCREENING INFO'!EU12</f>
        <v>0</v>
      </c>
      <c r="EU11" s="335">
        <f>'SCREENING INFO'!EV12</f>
        <v>0</v>
      </c>
      <c r="EV11" s="335">
        <f>'SCREENING INFO'!EW12</f>
        <v>0</v>
      </c>
      <c r="EW11" s="335">
        <f>'SCREENING INFO'!EX12</f>
        <v>0</v>
      </c>
      <c r="EX11" s="335">
        <f>'SCREENING INFO'!EY12</f>
        <v>0</v>
      </c>
      <c r="EY11" s="335">
        <f>'SCREENING INFO'!EZ12</f>
        <v>0</v>
      </c>
      <c r="EZ11" s="335">
        <f>'SCREENING INFO'!FA12</f>
        <v>0</v>
      </c>
      <c r="FA11" s="335">
        <f>'SCREENING INFO'!FB12</f>
        <v>0</v>
      </c>
      <c r="FB11" s="335">
        <f>'SCREENING INFO'!FC12</f>
        <v>0</v>
      </c>
      <c r="FC11" s="335">
        <f>'SCREENING INFO'!FD12</f>
        <v>0</v>
      </c>
      <c r="FD11" s="335">
        <f>'SCREENING INFO'!FE12</f>
        <v>0</v>
      </c>
      <c r="FE11" s="335">
        <f>'SCREENING INFO'!FF12</f>
        <v>0</v>
      </c>
      <c r="FF11" s="335">
        <f>'SCREENING INFO'!FG12</f>
        <v>0</v>
      </c>
      <c r="FG11" s="335">
        <f>'SCREENING INFO'!FH12</f>
        <v>0</v>
      </c>
      <c r="FH11" s="335">
        <f>'SCREENING INFO'!FI12</f>
        <v>0</v>
      </c>
      <c r="FI11" s="335">
        <f>'SCREENING INFO'!FJ12</f>
        <v>0</v>
      </c>
      <c r="FJ11" s="335">
        <f>'SCREENING INFO'!FK12</f>
        <v>0</v>
      </c>
      <c r="FK11" s="335">
        <f>'SCREENING INFO'!FL12</f>
        <v>0</v>
      </c>
      <c r="FL11" s="335">
        <f>'SCREENING INFO'!FM12</f>
        <v>0</v>
      </c>
      <c r="FM11" s="335">
        <f>'SCREENING INFO'!FN12</f>
        <v>0</v>
      </c>
      <c r="FN11" s="335">
        <f>'SCREENING INFO'!FO12</f>
        <v>0</v>
      </c>
      <c r="FO11" s="335">
        <f>'SCREENING INFO'!FP12</f>
        <v>0</v>
      </c>
      <c r="FP11" s="335">
        <f>'SCREENING INFO'!FQ12</f>
        <v>0</v>
      </c>
      <c r="FQ11" s="335">
        <f>'SCREENING INFO'!FR12</f>
        <v>0</v>
      </c>
      <c r="FR11" s="335">
        <f>'SCREENING INFO'!FS12</f>
        <v>0</v>
      </c>
      <c r="FS11" s="335">
        <f>'SCREENING INFO'!FT12</f>
        <v>0</v>
      </c>
      <c r="FT11" s="335">
        <f>'SCREENING INFO'!FU12</f>
        <v>0</v>
      </c>
      <c r="FU11" s="335">
        <f>'SCREENING INFO'!FV12</f>
        <v>0</v>
      </c>
      <c r="FV11" s="335">
        <f>'SCREENING INFO'!FW12</f>
        <v>0</v>
      </c>
      <c r="FW11" s="335">
        <f>'SCREENING INFO'!FX12</f>
        <v>0</v>
      </c>
      <c r="FX11" s="335">
        <f>'SCREENING INFO'!FY12</f>
        <v>0</v>
      </c>
      <c r="FY11" s="335">
        <f>'SCREENING INFO'!FZ12</f>
        <v>0</v>
      </c>
      <c r="FZ11" s="335">
        <f>'SCREENING INFO'!GA12</f>
        <v>0</v>
      </c>
      <c r="GA11" s="335">
        <f>'SCREENING INFO'!GB12</f>
        <v>0</v>
      </c>
      <c r="GB11" s="335">
        <f>'SCREENING INFO'!GC12</f>
        <v>0</v>
      </c>
      <c r="GC11" s="335">
        <f>'SCREENING INFO'!GD12</f>
        <v>0</v>
      </c>
      <c r="GD11" s="335">
        <f>'SCREENING INFO'!GE12</f>
        <v>0</v>
      </c>
      <c r="GE11" s="335">
        <f>'SCREENING INFO'!GF12</f>
        <v>0</v>
      </c>
      <c r="GF11" s="335">
        <f>'SCREENING INFO'!GG12</f>
        <v>0</v>
      </c>
      <c r="GG11" s="335">
        <f>'SCREENING INFO'!GH12</f>
        <v>0</v>
      </c>
      <c r="GH11" s="335">
        <f>'SCREENING INFO'!GI12</f>
        <v>0</v>
      </c>
      <c r="GI11" s="335">
        <f>'SCREENING INFO'!GJ12</f>
        <v>0</v>
      </c>
      <c r="GJ11" s="335">
        <f>'SCREENING INFO'!GK12</f>
        <v>0</v>
      </c>
      <c r="GK11" s="335">
        <f>'SCREENING INFO'!GL12</f>
        <v>0</v>
      </c>
      <c r="GL11" s="335">
        <f>'SCREENING INFO'!GM12</f>
        <v>0</v>
      </c>
      <c r="GM11" s="335">
        <f>'SCREENING INFO'!GN12</f>
        <v>0</v>
      </c>
      <c r="GN11" s="335">
        <f>'SCREENING INFO'!GO12</f>
        <v>0</v>
      </c>
      <c r="GO11" s="335">
        <f>'SCREENING INFO'!GP12</f>
        <v>0</v>
      </c>
      <c r="GP11" s="335">
        <f>'SCREENING INFO'!GQ12</f>
        <v>0</v>
      </c>
      <c r="GQ11" s="335">
        <f>'SCREENING INFO'!GR12</f>
        <v>0</v>
      </c>
      <c r="GR11" s="335">
        <f>'SCREENING INFO'!GS12</f>
        <v>0</v>
      </c>
      <c r="GS11" s="335">
        <f>'SCREENING INFO'!GT12</f>
        <v>0</v>
      </c>
      <c r="GT11" s="335">
        <f>'SCREENING INFO'!GU12</f>
        <v>0</v>
      </c>
      <c r="GU11" s="335">
        <f>'SCREENING INFO'!GV12</f>
        <v>0</v>
      </c>
      <c r="GV11" s="335">
        <f>'SCREENING INFO'!GW12</f>
        <v>0</v>
      </c>
      <c r="GW11" s="335">
        <f>'SCREENING INFO'!GX12</f>
        <v>0</v>
      </c>
      <c r="GX11" s="335">
        <f>'SCREENING INFO'!GY12</f>
        <v>0</v>
      </c>
      <c r="GY11" s="335">
        <f>'SCREENING INFO'!GZ12</f>
        <v>0</v>
      </c>
      <c r="GZ11" s="335">
        <f>'SCREENING INFO'!HA12</f>
        <v>0</v>
      </c>
      <c r="HA11" s="335">
        <f>'SCREENING INFO'!HB12</f>
        <v>0</v>
      </c>
      <c r="HB11" s="335">
        <f>'SCREENING INFO'!HC12</f>
        <v>0</v>
      </c>
      <c r="HC11" s="335">
        <f>'SCREENING INFO'!HD12</f>
        <v>0</v>
      </c>
      <c r="HD11" s="335">
        <f>'SCREENING INFO'!HE12</f>
        <v>0</v>
      </c>
      <c r="HE11" s="335">
        <f>'SCREENING INFO'!HF12</f>
        <v>0</v>
      </c>
      <c r="HF11" s="335">
        <f>'SCREENING INFO'!HG12</f>
        <v>0</v>
      </c>
      <c r="HG11" s="335">
        <f>'SCREENING INFO'!HH12</f>
        <v>0</v>
      </c>
      <c r="HH11" s="335">
        <f>'SCREENING INFO'!HI12</f>
        <v>0</v>
      </c>
      <c r="HI11" s="335">
        <f>'SCREENING INFO'!HJ12</f>
        <v>0</v>
      </c>
      <c r="HJ11" s="335">
        <f>'SCREENING INFO'!HK12</f>
        <v>0</v>
      </c>
      <c r="HK11" s="335">
        <f>'SCREENING INFO'!HL12</f>
        <v>0</v>
      </c>
      <c r="HL11" s="335">
        <f>'SCREENING INFO'!HM12</f>
        <v>0</v>
      </c>
      <c r="HM11" s="335">
        <f>'SCREENING INFO'!HN12</f>
        <v>0</v>
      </c>
      <c r="HN11" s="335">
        <f>'SCREENING INFO'!HO12</f>
        <v>0</v>
      </c>
      <c r="HO11" s="335">
        <f>'SCREENING INFO'!HP12</f>
        <v>0</v>
      </c>
      <c r="HP11" s="335">
        <f>'SCREENING INFO'!HQ12</f>
        <v>0</v>
      </c>
      <c r="HQ11" s="335">
        <f>'SCREENING INFO'!HR12</f>
        <v>0</v>
      </c>
      <c r="HR11" s="335">
        <f>'SCREENING INFO'!HS12</f>
        <v>0</v>
      </c>
      <c r="HS11" s="335">
        <f>'SCREENING INFO'!HT12</f>
        <v>0</v>
      </c>
      <c r="HT11" s="335">
        <f>'SCREENING INFO'!HU12</f>
        <v>0</v>
      </c>
      <c r="HU11" s="335">
        <f>'SCREENING INFO'!HV12</f>
        <v>0</v>
      </c>
      <c r="HV11" s="335">
        <f>'SCREENING INFO'!HW12</f>
        <v>0</v>
      </c>
      <c r="HW11" s="335">
        <f>'SCREENING INFO'!HX12</f>
        <v>0</v>
      </c>
      <c r="HX11" s="335">
        <f>'SCREENING INFO'!HY12</f>
        <v>0</v>
      </c>
      <c r="HY11" s="335">
        <f>'SCREENING INFO'!HZ12</f>
        <v>0</v>
      </c>
      <c r="HZ11" s="335">
        <f>'SCREENING INFO'!IA12</f>
        <v>0</v>
      </c>
      <c r="IA11" s="335">
        <f>'SCREENING INFO'!IB12</f>
        <v>0</v>
      </c>
      <c r="IB11" s="335">
        <f>'SCREENING INFO'!IC12</f>
        <v>0</v>
      </c>
      <c r="IC11" s="335">
        <f>'SCREENING INFO'!ID12</f>
        <v>0</v>
      </c>
      <c r="ID11" s="335">
        <f>'SCREENING INFO'!IE12</f>
        <v>0</v>
      </c>
      <c r="IE11" s="335">
        <f>'SCREENING INFO'!IF12</f>
        <v>0</v>
      </c>
      <c r="IF11" s="335">
        <f>'SCREENING INFO'!IG12</f>
        <v>0</v>
      </c>
      <c r="IG11" s="335">
        <f>'SCREENING INFO'!IH12</f>
        <v>0</v>
      </c>
      <c r="IH11" s="335">
        <f>'SCREENING INFO'!II12</f>
        <v>0</v>
      </c>
      <c r="II11" s="335">
        <f>'SCREENING INFO'!IJ12</f>
        <v>0</v>
      </c>
      <c r="IJ11" s="335">
        <f>'SCREENING INFO'!IK12</f>
        <v>0</v>
      </c>
      <c r="IK11" s="335">
        <f>'SCREENING INFO'!IL12</f>
        <v>0</v>
      </c>
      <c r="IL11" s="335">
        <f>'SCREENING INFO'!IM12</f>
        <v>0</v>
      </c>
      <c r="IM11" s="335">
        <f>'SCREENING INFO'!IN12</f>
        <v>0</v>
      </c>
      <c r="IN11" s="335">
        <f>'SCREENING INFO'!IO12</f>
        <v>0</v>
      </c>
      <c r="IO11" s="335">
        <f>'SCREENING INFO'!IP12</f>
        <v>0</v>
      </c>
      <c r="IP11" s="335">
        <f>'SCREENING INFO'!IQ12</f>
        <v>0</v>
      </c>
      <c r="IQ11" s="335">
        <f>'SCREENING INFO'!IR12</f>
        <v>0</v>
      </c>
      <c r="IR11" s="335">
        <f>'SCREENING INFO'!IS12</f>
        <v>0</v>
      </c>
      <c r="IS11" s="335">
        <f>'SCREENING INFO'!IT12</f>
        <v>0</v>
      </c>
      <c r="IT11" s="335">
        <f>'SCREENING INFO'!IU12</f>
        <v>0</v>
      </c>
      <c r="IU11" s="335">
        <f>'SCREENING INFO'!IV12</f>
        <v>0</v>
      </c>
    </row>
    <row r="12" spans="1:255" s="335" customFormat="1" ht="11.25" customHeight="1">
      <c r="A12" s="351">
        <f>'SCREENING INFO'!I12</f>
        <v>40650</v>
      </c>
      <c r="B12" s="280">
        <f>'SCREENING INFO'!J12</f>
        <v>0.86458333333333337</v>
      </c>
      <c r="C12" s="130" t="str">
        <f>'SCREENING INFO'!D12</f>
        <v>The Conformist</v>
      </c>
      <c r="D12" s="130">
        <f>'SCREENING INFO'!E13</f>
        <v>0</v>
      </c>
      <c r="E12" s="130" t="str">
        <f>VLOOKUP($C12,MAIN!$C$2:$BD$79,12)</f>
        <v>DCP</v>
      </c>
      <c r="F12" s="130" t="str">
        <f>'SCREENING INFO'!G12</f>
        <v>NO SHORT</v>
      </c>
      <c r="G12" s="130"/>
      <c r="H12" s="130"/>
      <c r="I12" s="130" t="str">
        <f>'SCREENING INFO'!F12</f>
        <v>N/A</v>
      </c>
      <c r="J12" s="130" t="str">
        <f>'SCREENING INFO'!G13</f>
        <v>NO SHORT</v>
      </c>
      <c r="K12" s="152" t="str">
        <f>'SCREENING INFO'!H13</f>
        <v>Sunday</v>
      </c>
      <c r="L12" s="318" t="str">
        <f>'SCREENING INFO'!AC12</f>
        <v>0:00</v>
      </c>
      <c r="M12" s="318">
        <f>VLOOKUP($F12,MAIN!$C$2:$BD$80,9)</f>
        <v>0</v>
      </c>
      <c r="N12" s="342">
        <f>VLOOKUP($C12,MAIN!$C$2:$BD$280,9)</f>
        <v>55</v>
      </c>
      <c r="O12" s="342" t="str">
        <f>'SCREENING INFO'!AE12</f>
        <v>0</v>
      </c>
      <c r="P12" s="322">
        <f>'SCREENING INFO'!AA12</f>
        <v>0.90277777777777779</v>
      </c>
      <c r="Q12" s="335" t="str">
        <f>'SCREENING INFO'!L12</f>
        <v>CIVIC</v>
      </c>
      <c r="R12" s="335" t="str">
        <f>'SCREENING INFO'!M12</f>
        <v>AUCKLAND</v>
      </c>
      <c r="S12" s="317" t="str">
        <f>'SCREENING INFO'!N13</f>
        <v>DCP</v>
      </c>
      <c r="T12" s="317">
        <f>'SCREENING INFO'!O13</f>
        <v>0</v>
      </c>
      <c r="U12" s="318">
        <f>'SCREENING INFO'!P13</f>
        <v>89</v>
      </c>
      <c r="V12" s="317">
        <f>'SCREENING INFO'!Q13</f>
        <v>0</v>
      </c>
      <c r="W12" s="317">
        <f>'SCREENING INFO'!R13</f>
        <v>0</v>
      </c>
      <c r="X12" s="317">
        <f>'SCREENING INFO'!S13</f>
        <v>0</v>
      </c>
      <c r="Y12" s="317">
        <f>'SCREENING INFO'!T13</f>
        <v>0</v>
      </c>
      <c r="Z12" s="317">
        <f>'SCREENING INFO'!U13</f>
        <v>0</v>
      </c>
      <c r="AA12" s="317">
        <f>'SCREENING INFO'!V13</f>
        <v>0</v>
      </c>
      <c r="AB12" s="317">
        <f>'SCREENING INFO'!W13</f>
        <v>0</v>
      </c>
      <c r="AC12" s="317">
        <f>'SCREENING INFO'!X13</f>
        <v>0</v>
      </c>
      <c r="AD12" s="317">
        <f>'SCREENING INFO'!Y13</f>
        <v>0</v>
      </c>
      <c r="AE12" s="326">
        <f>'SCREENING INFO'!Z13</f>
        <v>0</v>
      </c>
      <c r="AF12" s="326" t="str">
        <f>'SCREENING INFO'!AB13</f>
        <v>INTRO + 30 MIN Q &amp; A</v>
      </c>
      <c r="AG12" s="336" t="str">
        <f>'SCREENING INFO'!AC13</f>
        <v>0:05</v>
      </c>
      <c r="AH12" s="326" t="str">
        <f>'SCREENING INFO'!AD13</f>
        <v>NO</v>
      </c>
      <c r="AI12" s="336" t="str">
        <f>'SCREENING INFO'!AE13</f>
        <v>0:30</v>
      </c>
      <c r="AJ12" s="336" t="e">
        <f>'SCREENING INFO'!#REF!</f>
        <v>#REF!</v>
      </c>
      <c r="AK12" s="116">
        <f>'SCREENING INFO'!AG13</f>
        <v>0</v>
      </c>
      <c r="AL12" s="337">
        <f>'SCREENING INFO'!AH13</f>
        <v>0</v>
      </c>
      <c r="AM12" s="338" t="str">
        <f>'SCREENING INFO'!AI13</f>
        <v>RETAIN FILM FOR NEXT SCREENING</v>
      </c>
      <c r="AN12" s="338" t="str">
        <f>'SCREENING INFO'!AJ13</f>
        <v>NEXT SCREENING IS:</v>
      </c>
      <c r="AO12" s="338">
        <f>'SCREENING INFO'!AK13</f>
        <v>0</v>
      </c>
      <c r="AQ12" s="339"/>
      <c r="AS12" s="335">
        <f>'SCREENING INFO'!AT13</f>
        <v>0</v>
      </c>
      <c r="AT12" s="335">
        <f>'SCREENING INFO'!AU13</f>
        <v>0</v>
      </c>
      <c r="AU12" s="335">
        <f>'SCREENING INFO'!AV13</f>
        <v>0</v>
      </c>
      <c r="AV12" s="335">
        <f>'SCREENING INFO'!AW13</f>
        <v>0</v>
      </c>
      <c r="AW12" s="335">
        <f>'SCREENING INFO'!AX13</f>
        <v>0</v>
      </c>
      <c r="AX12" s="335">
        <f>'SCREENING INFO'!AY13</f>
        <v>0</v>
      </c>
      <c r="AY12" s="335">
        <f>'SCREENING INFO'!AZ13</f>
        <v>0</v>
      </c>
      <c r="AZ12" s="335">
        <f>'SCREENING INFO'!BA13</f>
        <v>0</v>
      </c>
      <c r="BA12" s="335">
        <f>'SCREENING INFO'!BB13</f>
        <v>0</v>
      </c>
      <c r="BB12" s="335">
        <f>'SCREENING INFO'!BC13</f>
        <v>0</v>
      </c>
      <c r="BC12" s="335">
        <f>'SCREENING INFO'!BD13</f>
        <v>0</v>
      </c>
      <c r="BD12" s="335">
        <f>'SCREENING INFO'!BE13</f>
        <v>0</v>
      </c>
      <c r="BE12" s="335">
        <f>'SCREENING INFO'!BF13</f>
        <v>0</v>
      </c>
      <c r="BF12" s="335">
        <f>'SCREENING INFO'!BG13</f>
        <v>0</v>
      </c>
      <c r="BG12" s="335">
        <f>'SCREENING INFO'!BH13</f>
        <v>0</v>
      </c>
      <c r="BH12" s="335">
        <f>'SCREENING INFO'!BI13</f>
        <v>0</v>
      </c>
      <c r="BI12" s="335">
        <f>'SCREENING INFO'!BJ13</f>
        <v>0</v>
      </c>
      <c r="BJ12" s="335">
        <f>'SCREENING INFO'!BK13</f>
        <v>0</v>
      </c>
      <c r="BK12" s="335">
        <f>'SCREENING INFO'!BL13</f>
        <v>0</v>
      </c>
      <c r="BL12" s="335">
        <f>'SCREENING INFO'!BM13</f>
        <v>0</v>
      </c>
      <c r="BM12" s="335">
        <f>'SCREENING INFO'!BN13</f>
        <v>0</v>
      </c>
      <c r="BN12" s="335">
        <f>'SCREENING INFO'!BO13</f>
        <v>0</v>
      </c>
      <c r="BO12" s="335">
        <f>'SCREENING INFO'!BP13</f>
        <v>0</v>
      </c>
      <c r="BP12" s="335">
        <f>'SCREENING INFO'!BQ13</f>
        <v>0</v>
      </c>
      <c r="BQ12" s="335">
        <f>'SCREENING INFO'!BR13</f>
        <v>0</v>
      </c>
      <c r="BR12" s="335">
        <f>'SCREENING INFO'!BS13</f>
        <v>0</v>
      </c>
      <c r="BS12" s="335">
        <f>'SCREENING INFO'!BT13</f>
        <v>0</v>
      </c>
      <c r="BT12" s="335">
        <f>'SCREENING INFO'!BU13</f>
        <v>0</v>
      </c>
      <c r="BU12" s="335">
        <f>'SCREENING INFO'!BV13</f>
        <v>0</v>
      </c>
      <c r="BV12" s="335">
        <f>'SCREENING INFO'!BW13</f>
        <v>0</v>
      </c>
      <c r="BW12" s="335">
        <f>'SCREENING INFO'!BX13</f>
        <v>0</v>
      </c>
      <c r="BX12" s="335">
        <f>'SCREENING INFO'!BY13</f>
        <v>0</v>
      </c>
      <c r="BY12" s="335">
        <f>'SCREENING INFO'!BZ13</f>
        <v>0</v>
      </c>
      <c r="BZ12" s="335">
        <f>'SCREENING INFO'!CA13</f>
        <v>0</v>
      </c>
      <c r="CA12" s="335">
        <f>'SCREENING INFO'!CB13</f>
        <v>0</v>
      </c>
      <c r="CB12" s="335">
        <f>'SCREENING INFO'!CC13</f>
        <v>0</v>
      </c>
      <c r="CC12" s="335">
        <f>'SCREENING INFO'!CD13</f>
        <v>0</v>
      </c>
      <c r="CD12" s="335">
        <f>'SCREENING INFO'!CE13</f>
        <v>0</v>
      </c>
      <c r="CE12" s="335">
        <f>'SCREENING INFO'!CF13</f>
        <v>0</v>
      </c>
      <c r="CF12" s="335">
        <f>'SCREENING INFO'!CG13</f>
        <v>0</v>
      </c>
      <c r="CG12" s="335">
        <f>'SCREENING INFO'!CH13</f>
        <v>0</v>
      </c>
      <c r="CH12" s="335">
        <f>'SCREENING INFO'!CI13</f>
        <v>0</v>
      </c>
      <c r="CI12" s="335">
        <f>'SCREENING INFO'!CJ13</f>
        <v>0</v>
      </c>
      <c r="CJ12" s="335">
        <f>'SCREENING INFO'!CK13</f>
        <v>0</v>
      </c>
      <c r="CK12" s="335">
        <f>'SCREENING INFO'!CL13</f>
        <v>0</v>
      </c>
      <c r="CL12" s="335">
        <f>'SCREENING INFO'!CM13</f>
        <v>0</v>
      </c>
      <c r="CM12" s="335">
        <f>'SCREENING INFO'!CN13</f>
        <v>0</v>
      </c>
      <c r="CN12" s="335">
        <f>'SCREENING INFO'!CO13</f>
        <v>0</v>
      </c>
      <c r="CO12" s="335">
        <f>'SCREENING INFO'!CP13</f>
        <v>0</v>
      </c>
      <c r="CP12" s="335">
        <f>'SCREENING INFO'!CQ13</f>
        <v>0</v>
      </c>
      <c r="CQ12" s="335">
        <f>'SCREENING INFO'!CR13</f>
        <v>0</v>
      </c>
      <c r="CR12" s="335">
        <f>'SCREENING INFO'!CS13</f>
        <v>0</v>
      </c>
      <c r="CS12" s="335">
        <f>'SCREENING INFO'!CT13</f>
        <v>0</v>
      </c>
      <c r="CT12" s="335">
        <f>'SCREENING INFO'!CU13</f>
        <v>0</v>
      </c>
      <c r="CU12" s="335">
        <f>'SCREENING INFO'!CV13</f>
        <v>0</v>
      </c>
      <c r="CV12" s="335">
        <f>'SCREENING INFO'!CW13</f>
        <v>0</v>
      </c>
      <c r="CW12" s="335">
        <f>'SCREENING INFO'!CX13</f>
        <v>0</v>
      </c>
      <c r="CX12" s="335">
        <f>'SCREENING INFO'!CY13</f>
        <v>0</v>
      </c>
      <c r="CY12" s="335">
        <f>'SCREENING INFO'!CZ13</f>
        <v>0</v>
      </c>
      <c r="CZ12" s="335">
        <f>'SCREENING INFO'!DA13</f>
        <v>0</v>
      </c>
      <c r="DA12" s="335">
        <f>'SCREENING INFO'!DB13</f>
        <v>0</v>
      </c>
      <c r="DB12" s="335">
        <f>'SCREENING INFO'!DC13</f>
        <v>0</v>
      </c>
      <c r="DC12" s="335">
        <f>'SCREENING INFO'!DD13</f>
        <v>0</v>
      </c>
      <c r="DD12" s="335">
        <f>'SCREENING INFO'!DE13</f>
        <v>0</v>
      </c>
      <c r="DE12" s="335">
        <f>'SCREENING INFO'!DF13</f>
        <v>0</v>
      </c>
      <c r="DF12" s="335">
        <f>'SCREENING INFO'!DG13</f>
        <v>0</v>
      </c>
      <c r="DG12" s="335">
        <f>'SCREENING INFO'!DH13</f>
        <v>0</v>
      </c>
      <c r="DH12" s="335">
        <f>'SCREENING INFO'!DI13</f>
        <v>0</v>
      </c>
      <c r="DI12" s="335">
        <f>'SCREENING INFO'!DJ13</f>
        <v>0</v>
      </c>
      <c r="DJ12" s="335">
        <f>'SCREENING INFO'!DK13</f>
        <v>0</v>
      </c>
      <c r="DK12" s="335">
        <f>'SCREENING INFO'!DL13</f>
        <v>0</v>
      </c>
      <c r="DL12" s="335">
        <f>'SCREENING INFO'!DM13</f>
        <v>0</v>
      </c>
      <c r="DM12" s="335">
        <f>'SCREENING INFO'!DN13</f>
        <v>0</v>
      </c>
      <c r="DN12" s="335">
        <f>'SCREENING INFO'!DO13</f>
        <v>0</v>
      </c>
      <c r="DO12" s="335">
        <f>'SCREENING INFO'!DP13</f>
        <v>0</v>
      </c>
      <c r="DP12" s="335">
        <f>'SCREENING INFO'!DQ13</f>
        <v>0</v>
      </c>
      <c r="DQ12" s="335">
        <f>'SCREENING INFO'!DR13</f>
        <v>0</v>
      </c>
      <c r="DR12" s="335">
        <f>'SCREENING INFO'!DS13</f>
        <v>0</v>
      </c>
      <c r="DS12" s="335">
        <f>'SCREENING INFO'!DT13</f>
        <v>0</v>
      </c>
      <c r="DT12" s="335">
        <f>'SCREENING INFO'!DU13</f>
        <v>0</v>
      </c>
      <c r="DU12" s="335">
        <f>'SCREENING INFO'!DV13</f>
        <v>0</v>
      </c>
      <c r="DV12" s="335">
        <f>'SCREENING INFO'!DW13</f>
        <v>0</v>
      </c>
      <c r="DW12" s="335">
        <f>'SCREENING INFO'!DX13</f>
        <v>0</v>
      </c>
      <c r="DX12" s="335">
        <f>'SCREENING INFO'!DY13</f>
        <v>0</v>
      </c>
      <c r="DY12" s="335">
        <f>'SCREENING INFO'!DZ13</f>
        <v>0</v>
      </c>
      <c r="DZ12" s="335">
        <f>'SCREENING INFO'!EA13</f>
        <v>0</v>
      </c>
      <c r="EA12" s="335">
        <f>'SCREENING INFO'!EB13</f>
        <v>0</v>
      </c>
      <c r="EB12" s="335">
        <f>'SCREENING INFO'!EC13</f>
        <v>0</v>
      </c>
      <c r="EC12" s="335">
        <f>'SCREENING INFO'!ED13</f>
        <v>0</v>
      </c>
      <c r="ED12" s="335">
        <f>'SCREENING INFO'!EE13</f>
        <v>0</v>
      </c>
      <c r="EE12" s="335">
        <f>'SCREENING INFO'!EF13</f>
        <v>0</v>
      </c>
      <c r="EF12" s="335">
        <f>'SCREENING INFO'!EG13</f>
        <v>0</v>
      </c>
      <c r="EG12" s="335">
        <f>'SCREENING INFO'!EH13</f>
        <v>0</v>
      </c>
      <c r="EH12" s="335">
        <f>'SCREENING INFO'!EI13</f>
        <v>0</v>
      </c>
      <c r="EI12" s="335">
        <f>'SCREENING INFO'!EJ13</f>
        <v>0</v>
      </c>
      <c r="EJ12" s="335">
        <f>'SCREENING INFO'!EK13</f>
        <v>0</v>
      </c>
      <c r="EK12" s="335">
        <f>'SCREENING INFO'!EL13</f>
        <v>0</v>
      </c>
      <c r="EL12" s="335">
        <f>'SCREENING INFO'!EM13</f>
        <v>0</v>
      </c>
      <c r="EM12" s="335">
        <f>'SCREENING INFO'!EN13</f>
        <v>0</v>
      </c>
      <c r="EN12" s="335">
        <f>'SCREENING INFO'!EO13</f>
        <v>0</v>
      </c>
      <c r="EO12" s="335">
        <f>'SCREENING INFO'!EP13</f>
        <v>0</v>
      </c>
      <c r="EP12" s="335">
        <f>'SCREENING INFO'!EQ13</f>
        <v>0</v>
      </c>
      <c r="EQ12" s="335">
        <f>'SCREENING INFO'!ER13</f>
        <v>0</v>
      </c>
      <c r="ER12" s="335">
        <f>'SCREENING INFO'!ES13</f>
        <v>0</v>
      </c>
      <c r="ES12" s="335">
        <f>'SCREENING INFO'!ET13</f>
        <v>0</v>
      </c>
      <c r="ET12" s="335">
        <f>'SCREENING INFO'!EU13</f>
        <v>0</v>
      </c>
      <c r="EU12" s="335">
        <f>'SCREENING INFO'!EV13</f>
        <v>0</v>
      </c>
      <c r="EV12" s="335">
        <f>'SCREENING INFO'!EW13</f>
        <v>0</v>
      </c>
      <c r="EW12" s="335">
        <f>'SCREENING INFO'!EX13</f>
        <v>0</v>
      </c>
      <c r="EX12" s="335">
        <f>'SCREENING INFO'!EY13</f>
        <v>0</v>
      </c>
      <c r="EY12" s="335">
        <f>'SCREENING INFO'!EZ13</f>
        <v>0</v>
      </c>
      <c r="EZ12" s="335">
        <f>'SCREENING INFO'!FA13</f>
        <v>0</v>
      </c>
      <c r="FA12" s="335">
        <f>'SCREENING INFO'!FB13</f>
        <v>0</v>
      </c>
      <c r="FB12" s="335">
        <f>'SCREENING INFO'!FC13</f>
        <v>0</v>
      </c>
      <c r="FC12" s="335">
        <f>'SCREENING INFO'!FD13</f>
        <v>0</v>
      </c>
      <c r="FD12" s="335">
        <f>'SCREENING INFO'!FE13</f>
        <v>0</v>
      </c>
      <c r="FE12" s="335">
        <f>'SCREENING INFO'!FF13</f>
        <v>0</v>
      </c>
      <c r="FF12" s="335">
        <f>'SCREENING INFO'!FG13</f>
        <v>0</v>
      </c>
      <c r="FG12" s="335">
        <f>'SCREENING INFO'!FH13</f>
        <v>0</v>
      </c>
      <c r="FH12" s="335">
        <f>'SCREENING INFO'!FI13</f>
        <v>0</v>
      </c>
      <c r="FI12" s="335">
        <f>'SCREENING INFO'!FJ13</f>
        <v>0</v>
      </c>
      <c r="FJ12" s="335">
        <f>'SCREENING INFO'!FK13</f>
        <v>0</v>
      </c>
      <c r="FK12" s="335">
        <f>'SCREENING INFO'!FL13</f>
        <v>0</v>
      </c>
      <c r="FL12" s="335">
        <f>'SCREENING INFO'!FM13</f>
        <v>0</v>
      </c>
      <c r="FM12" s="335">
        <f>'SCREENING INFO'!FN13</f>
        <v>0</v>
      </c>
      <c r="FN12" s="335">
        <f>'SCREENING INFO'!FO13</f>
        <v>0</v>
      </c>
      <c r="FO12" s="335">
        <f>'SCREENING INFO'!FP13</f>
        <v>0</v>
      </c>
      <c r="FP12" s="335">
        <f>'SCREENING INFO'!FQ13</f>
        <v>0</v>
      </c>
      <c r="FQ12" s="335">
        <f>'SCREENING INFO'!FR13</f>
        <v>0</v>
      </c>
      <c r="FR12" s="335">
        <f>'SCREENING INFO'!FS13</f>
        <v>0</v>
      </c>
      <c r="FS12" s="335">
        <f>'SCREENING INFO'!FT13</f>
        <v>0</v>
      </c>
      <c r="FT12" s="335">
        <f>'SCREENING INFO'!FU13</f>
        <v>0</v>
      </c>
      <c r="FU12" s="335">
        <f>'SCREENING INFO'!FV13</f>
        <v>0</v>
      </c>
      <c r="FV12" s="335">
        <f>'SCREENING INFO'!FW13</f>
        <v>0</v>
      </c>
      <c r="FW12" s="335">
        <f>'SCREENING INFO'!FX13</f>
        <v>0</v>
      </c>
      <c r="FX12" s="335">
        <f>'SCREENING INFO'!FY13</f>
        <v>0</v>
      </c>
      <c r="FY12" s="335">
        <f>'SCREENING INFO'!FZ13</f>
        <v>0</v>
      </c>
      <c r="FZ12" s="335">
        <f>'SCREENING INFO'!GA13</f>
        <v>0</v>
      </c>
      <c r="GA12" s="335">
        <f>'SCREENING INFO'!GB13</f>
        <v>0</v>
      </c>
      <c r="GB12" s="335">
        <f>'SCREENING INFO'!GC13</f>
        <v>0</v>
      </c>
      <c r="GC12" s="335">
        <f>'SCREENING INFO'!GD13</f>
        <v>0</v>
      </c>
      <c r="GD12" s="335">
        <f>'SCREENING INFO'!GE13</f>
        <v>0</v>
      </c>
      <c r="GE12" s="335">
        <f>'SCREENING INFO'!GF13</f>
        <v>0</v>
      </c>
      <c r="GF12" s="335">
        <f>'SCREENING INFO'!GG13</f>
        <v>0</v>
      </c>
      <c r="GG12" s="335">
        <f>'SCREENING INFO'!GH13</f>
        <v>0</v>
      </c>
      <c r="GH12" s="335">
        <f>'SCREENING INFO'!GI13</f>
        <v>0</v>
      </c>
      <c r="GI12" s="335">
        <f>'SCREENING INFO'!GJ13</f>
        <v>0</v>
      </c>
      <c r="GJ12" s="335">
        <f>'SCREENING INFO'!GK13</f>
        <v>0</v>
      </c>
      <c r="GK12" s="335">
        <f>'SCREENING INFO'!GL13</f>
        <v>0</v>
      </c>
      <c r="GL12" s="335">
        <f>'SCREENING INFO'!GM13</f>
        <v>0</v>
      </c>
      <c r="GM12" s="335">
        <f>'SCREENING INFO'!GN13</f>
        <v>0</v>
      </c>
      <c r="GN12" s="335">
        <f>'SCREENING INFO'!GO13</f>
        <v>0</v>
      </c>
      <c r="GO12" s="335">
        <f>'SCREENING INFO'!GP13</f>
        <v>0</v>
      </c>
      <c r="GP12" s="335">
        <f>'SCREENING INFO'!GQ13</f>
        <v>0</v>
      </c>
      <c r="GQ12" s="335">
        <f>'SCREENING INFO'!GR13</f>
        <v>0</v>
      </c>
      <c r="GR12" s="335">
        <f>'SCREENING INFO'!GS13</f>
        <v>0</v>
      </c>
      <c r="GS12" s="335">
        <f>'SCREENING INFO'!GT13</f>
        <v>0</v>
      </c>
      <c r="GT12" s="335">
        <f>'SCREENING INFO'!GU13</f>
        <v>0</v>
      </c>
      <c r="GU12" s="335">
        <f>'SCREENING INFO'!GV13</f>
        <v>0</v>
      </c>
      <c r="GV12" s="335">
        <f>'SCREENING INFO'!GW13</f>
        <v>0</v>
      </c>
      <c r="GW12" s="335">
        <f>'SCREENING INFO'!GX13</f>
        <v>0</v>
      </c>
      <c r="GX12" s="335">
        <f>'SCREENING INFO'!GY13</f>
        <v>0</v>
      </c>
      <c r="GY12" s="335">
        <f>'SCREENING INFO'!GZ13</f>
        <v>0</v>
      </c>
      <c r="GZ12" s="335">
        <f>'SCREENING INFO'!HA13</f>
        <v>0</v>
      </c>
      <c r="HA12" s="335">
        <f>'SCREENING INFO'!HB13</f>
        <v>0</v>
      </c>
      <c r="HB12" s="335">
        <f>'SCREENING INFO'!HC13</f>
        <v>0</v>
      </c>
      <c r="HC12" s="335">
        <f>'SCREENING INFO'!HD13</f>
        <v>0</v>
      </c>
      <c r="HD12" s="335">
        <f>'SCREENING INFO'!HE13</f>
        <v>0</v>
      </c>
      <c r="HE12" s="335">
        <f>'SCREENING INFO'!HF13</f>
        <v>0</v>
      </c>
      <c r="HF12" s="335">
        <f>'SCREENING INFO'!HG13</f>
        <v>0</v>
      </c>
      <c r="HG12" s="335">
        <f>'SCREENING INFO'!HH13</f>
        <v>0</v>
      </c>
      <c r="HH12" s="335">
        <f>'SCREENING INFO'!HI13</f>
        <v>0</v>
      </c>
      <c r="HI12" s="335">
        <f>'SCREENING INFO'!HJ13</f>
        <v>0</v>
      </c>
      <c r="HJ12" s="335">
        <f>'SCREENING INFO'!HK13</f>
        <v>0</v>
      </c>
      <c r="HK12" s="335">
        <f>'SCREENING INFO'!HL13</f>
        <v>0</v>
      </c>
      <c r="HL12" s="335">
        <f>'SCREENING INFO'!HM13</f>
        <v>0</v>
      </c>
      <c r="HM12" s="335">
        <f>'SCREENING INFO'!HN13</f>
        <v>0</v>
      </c>
      <c r="HN12" s="335">
        <f>'SCREENING INFO'!HO13</f>
        <v>0</v>
      </c>
      <c r="HO12" s="335">
        <f>'SCREENING INFO'!HP13</f>
        <v>0</v>
      </c>
      <c r="HP12" s="335">
        <f>'SCREENING INFO'!HQ13</f>
        <v>0</v>
      </c>
      <c r="HQ12" s="335">
        <f>'SCREENING INFO'!HR13</f>
        <v>0</v>
      </c>
      <c r="HR12" s="335">
        <f>'SCREENING INFO'!HS13</f>
        <v>0</v>
      </c>
      <c r="HS12" s="335">
        <f>'SCREENING INFO'!HT13</f>
        <v>0</v>
      </c>
      <c r="HT12" s="335">
        <f>'SCREENING INFO'!HU13</f>
        <v>0</v>
      </c>
      <c r="HU12" s="335">
        <f>'SCREENING INFO'!HV13</f>
        <v>0</v>
      </c>
      <c r="HV12" s="335">
        <f>'SCREENING INFO'!HW13</f>
        <v>0</v>
      </c>
      <c r="HW12" s="335">
        <f>'SCREENING INFO'!HX13</f>
        <v>0</v>
      </c>
      <c r="HX12" s="335">
        <f>'SCREENING INFO'!HY13</f>
        <v>0</v>
      </c>
      <c r="HY12" s="335">
        <f>'SCREENING INFO'!HZ13</f>
        <v>0</v>
      </c>
      <c r="HZ12" s="335">
        <f>'SCREENING INFO'!IA13</f>
        <v>0</v>
      </c>
      <c r="IA12" s="335">
        <f>'SCREENING INFO'!IB13</f>
        <v>0</v>
      </c>
      <c r="IB12" s="335">
        <f>'SCREENING INFO'!IC13</f>
        <v>0</v>
      </c>
      <c r="IC12" s="335">
        <f>'SCREENING INFO'!ID13</f>
        <v>0</v>
      </c>
      <c r="ID12" s="335">
        <f>'SCREENING INFO'!IE13</f>
        <v>0</v>
      </c>
      <c r="IE12" s="335">
        <f>'SCREENING INFO'!IF13</f>
        <v>0</v>
      </c>
      <c r="IF12" s="335">
        <f>'SCREENING INFO'!IG13</f>
        <v>0</v>
      </c>
      <c r="IG12" s="335">
        <f>'SCREENING INFO'!IH13</f>
        <v>0</v>
      </c>
      <c r="IH12" s="335">
        <f>'SCREENING INFO'!II13</f>
        <v>0</v>
      </c>
      <c r="II12" s="335">
        <f>'SCREENING INFO'!IJ13</f>
        <v>0</v>
      </c>
      <c r="IJ12" s="335">
        <f>'SCREENING INFO'!IK13</f>
        <v>0</v>
      </c>
      <c r="IK12" s="335">
        <f>'SCREENING INFO'!IL13</f>
        <v>0</v>
      </c>
      <c r="IL12" s="335">
        <f>'SCREENING INFO'!IM13</f>
        <v>0</v>
      </c>
      <c r="IM12" s="335">
        <f>'SCREENING INFO'!IN13</f>
        <v>0</v>
      </c>
      <c r="IN12" s="335">
        <f>'SCREENING INFO'!IO13</f>
        <v>0</v>
      </c>
      <c r="IO12" s="335">
        <f>'SCREENING INFO'!IP13</f>
        <v>0</v>
      </c>
      <c r="IP12" s="335">
        <f>'SCREENING INFO'!IQ13</f>
        <v>0</v>
      </c>
      <c r="IQ12" s="335">
        <f>'SCREENING INFO'!IR13</f>
        <v>0</v>
      </c>
      <c r="IR12" s="335">
        <f>'SCREENING INFO'!IS13</f>
        <v>0</v>
      </c>
      <c r="IS12" s="335">
        <f>'SCREENING INFO'!IT13</f>
        <v>0</v>
      </c>
      <c r="IT12" s="335">
        <f>'SCREENING INFO'!IU13</f>
        <v>0</v>
      </c>
      <c r="IU12" s="335">
        <f>'SCREENING INFO'!IV13</f>
        <v>0</v>
      </c>
    </row>
    <row r="13" spans="1:255" s="335" customFormat="1" ht="11.25" customHeight="1">
      <c r="A13" s="351">
        <f>'SCREENING INFO'!I13</f>
        <v>40651</v>
      </c>
      <c r="B13" s="280">
        <f>'SCREENING INFO'!J13</f>
        <v>0.46875</v>
      </c>
      <c r="C13" s="130" t="str">
        <f>'SCREENING INFO'!D13</f>
        <v>That Sugar Film</v>
      </c>
      <c r="D13" s="130">
        <f>'SCREENING INFO'!E14</f>
        <v>0</v>
      </c>
      <c r="E13" s="130" t="str">
        <f>VLOOKUP($C13,MAIN!$C$2:$BD$79,12)</f>
        <v>DCP</v>
      </c>
      <c r="F13" s="130" t="str">
        <f>'SCREENING INFO'!G13</f>
        <v>NO SHORT</v>
      </c>
      <c r="G13" s="130"/>
      <c r="H13" s="130"/>
      <c r="I13" s="130" t="str">
        <f>'SCREENING INFO'!F13</f>
        <v>INTRO + 30 MIN Q &amp; A</v>
      </c>
      <c r="J13" s="130" t="str">
        <f>'SCREENING INFO'!G14</f>
        <v>NO SHORT</v>
      </c>
      <c r="K13" s="152" t="str">
        <f>'SCREENING INFO'!H14</f>
        <v>Sunday</v>
      </c>
      <c r="L13" s="318" t="str">
        <f>'SCREENING INFO'!AC13</f>
        <v>0:05</v>
      </c>
      <c r="M13" s="318">
        <f>VLOOKUP($F13,MAIN!$C$2:$BD$80,9)</f>
        <v>0</v>
      </c>
      <c r="N13" s="342">
        <f>VLOOKUP($C13,MAIN!$C$2:$BD$280,9)</f>
        <v>89</v>
      </c>
      <c r="O13" s="342" t="str">
        <f>'SCREENING INFO'!AE13</f>
        <v>0:30</v>
      </c>
      <c r="P13" s="322">
        <f>'SCREENING INFO'!AA13</f>
        <v>0.55486111111111114</v>
      </c>
      <c r="Q13" s="335" t="str">
        <f>'SCREENING INFO'!L13</f>
        <v>CIVIC</v>
      </c>
      <c r="R13" s="335" t="str">
        <f>'SCREENING INFO'!M13</f>
        <v>AUCKLAND</v>
      </c>
      <c r="S13" s="317" t="str">
        <f>'SCREENING INFO'!N14</f>
        <v>DCP</v>
      </c>
      <c r="T13" s="317">
        <f>'SCREENING INFO'!O14</f>
        <v>0</v>
      </c>
      <c r="U13" s="318">
        <f>'SCREENING INFO'!P14</f>
        <v>103</v>
      </c>
      <c r="V13" s="317">
        <f>'SCREENING INFO'!Q14</f>
        <v>0</v>
      </c>
      <c r="W13" s="317">
        <f>'SCREENING INFO'!R14</f>
        <v>0</v>
      </c>
      <c r="X13" s="317">
        <f>'SCREENING INFO'!S14</f>
        <v>0</v>
      </c>
      <c r="Y13" s="317">
        <f>'SCREENING INFO'!T14</f>
        <v>0</v>
      </c>
      <c r="Z13" s="317">
        <f>'SCREENING INFO'!U14</f>
        <v>0</v>
      </c>
      <c r="AA13" s="317">
        <f>'SCREENING INFO'!V14</f>
        <v>0</v>
      </c>
      <c r="AB13" s="317">
        <f>'SCREENING INFO'!W14</f>
        <v>0</v>
      </c>
      <c r="AC13" s="317">
        <f>'SCREENING INFO'!X14</f>
        <v>0</v>
      </c>
      <c r="AD13" s="317">
        <f>'SCREENING INFO'!Y14</f>
        <v>0</v>
      </c>
      <c r="AE13" s="326">
        <f>'SCREENING INFO'!Z14</f>
        <v>0</v>
      </c>
      <c r="AF13" s="326" t="str">
        <f>'SCREENING INFO'!AB14</f>
        <v>N/A</v>
      </c>
      <c r="AG13" s="336" t="str">
        <f>'SCREENING INFO'!AC14</f>
        <v>0:00</v>
      </c>
      <c r="AH13" s="326" t="str">
        <f>'SCREENING INFO'!AD14</f>
        <v>NO</v>
      </c>
      <c r="AI13" s="336" t="str">
        <f>'SCREENING INFO'!AE14</f>
        <v>0</v>
      </c>
      <c r="AJ13" s="336" t="e">
        <f>'SCREENING INFO'!#REF!</f>
        <v>#REF!</v>
      </c>
      <c r="AK13" s="116">
        <f>'SCREENING INFO'!AG14</f>
        <v>0</v>
      </c>
      <c r="AL13" s="337">
        <f>'SCREENING INFO'!AH14</f>
        <v>0</v>
      </c>
      <c r="AM13" s="338" t="str">
        <f>'SCREENING INFO'!AI14</f>
        <v>RETAIN FILM FOR NEXT SCREENING</v>
      </c>
      <c r="AN13" s="338" t="str">
        <f>'SCREENING INFO'!AJ14</f>
        <v>NEXT SCREENING IS:</v>
      </c>
      <c r="AO13" s="338">
        <f>'SCREENING INFO'!AK14</f>
        <v>0</v>
      </c>
      <c r="AQ13" s="339"/>
      <c r="AS13" s="335">
        <f>'SCREENING INFO'!AT14</f>
        <v>0</v>
      </c>
      <c r="AT13" s="335">
        <f>'SCREENING INFO'!AU14</f>
        <v>0</v>
      </c>
      <c r="AU13" s="335">
        <f>'SCREENING INFO'!AV14</f>
        <v>0</v>
      </c>
      <c r="AV13" s="335">
        <f>'SCREENING INFO'!AW14</f>
        <v>0</v>
      </c>
      <c r="AW13" s="335">
        <f>'SCREENING INFO'!AX14</f>
        <v>0</v>
      </c>
      <c r="AX13" s="335">
        <f>'SCREENING INFO'!AY14</f>
        <v>0</v>
      </c>
      <c r="AY13" s="335">
        <f>'SCREENING INFO'!AZ14</f>
        <v>0</v>
      </c>
      <c r="AZ13" s="335">
        <f>'SCREENING INFO'!BA14</f>
        <v>0</v>
      </c>
      <c r="BA13" s="335">
        <f>'SCREENING INFO'!BB14</f>
        <v>0</v>
      </c>
      <c r="BB13" s="335">
        <f>'SCREENING INFO'!BC14</f>
        <v>0</v>
      </c>
      <c r="BC13" s="335">
        <f>'SCREENING INFO'!BD14</f>
        <v>0</v>
      </c>
      <c r="BD13" s="335">
        <f>'SCREENING INFO'!BE14</f>
        <v>0</v>
      </c>
      <c r="BE13" s="335">
        <f>'SCREENING INFO'!BF14</f>
        <v>0</v>
      </c>
      <c r="BF13" s="335">
        <f>'SCREENING INFO'!BG14</f>
        <v>0</v>
      </c>
      <c r="BG13" s="335">
        <f>'SCREENING INFO'!BH14</f>
        <v>0</v>
      </c>
      <c r="BH13" s="335">
        <f>'SCREENING INFO'!BI14</f>
        <v>0</v>
      </c>
      <c r="BI13" s="335">
        <f>'SCREENING INFO'!BJ14</f>
        <v>0</v>
      </c>
      <c r="BJ13" s="335">
        <f>'SCREENING INFO'!BK14</f>
        <v>0</v>
      </c>
      <c r="BK13" s="335">
        <f>'SCREENING INFO'!BL14</f>
        <v>0</v>
      </c>
      <c r="BL13" s="335">
        <f>'SCREENING INFO'!BM14</f>
        <v>0</v>
      </c>
      <c r="BM13" s="335">
        <f>'SCREENING INFO'!BN14</f>
        <v>0</v>
      </c>
      <c r="BN13" s="335">
        <f>'SCREENING INFO'!BO14</f>
        <v>0</v>
      </c>
      <c r="BO13" s="335">
        <f>'SCREENING INFO'!BP14</f>
        <v>0</v>
      </c>
      <c r="BP13" s="335">
        <f>'SCREENING INFO'!BQ14</f>
        <v>0</v>
      </c>
      <c r="BQ13" s="335">
        <f>'SCREENING INFO'!BR14</f>
        <v>0</v>
      </c>
      <c r="BR13" s="335">
        <f>'SCREENING INFO'!BS14</f>
        <v>0</v>
      </c>
      <c r="BS13" s="335">
        <f>'SCREENING INFO'!BT14</f>
        <v>0</v>
      </c>
      <c r="BT13" s="335">
        <f>'SCREENING INFO'!BU14</f>
        <v>0</v>
      </c>
      <c r="BU13" s="335">
        <f>'SCREENING INFO'!BV14</f>
        <v>0</v>
      </c>
      <c r="BV13" s="335">
        <f>'SCREENING INFO'!BW14</f>
        <v>0</v>
      </c>
      <c r="BW13" s="335">
        <f>'SCREENING INFO'!BX14</f>
        <v>0</v>
      </c>
      <c r="BX13" s="335">
        <f>'SCREENING INFO'!BY14</f>
        <v>0</v>
      </c>
      <c r="BY13" s="335">
        <f>'SCREENING INFO'!BZ14</f>
        <v>0</v>
      </c>
      <c r="BZ13" s="335">
        <f>'SCREENING INFO'!CA14</f>
        <v>0</v>
      </c>
      <c r="CA13" s="335">
        <f>'SCREENING INFO'!CB14</f>
        <v>0</v>
      </c>
      <c r="CB13" s="335">
        <f>'SCREENING INFO'!CC14</f>
        <v>0</v>
      </c>
      <c r="CC13" s="335">
        <f>'SCREENING INFO'!CD14</f>
        <v>0</v>
      </c>
      <c r="CD13" s="335">
        <f>'SCREENING INFO'!CE14</f>
        <v>0</v>
      </c>
      <c r="CE13" s="335">
        <f>'SCREENING INFO'!CF14</f>
        <v>0</v>
      </c>
      <c r="CF13" s="335">
        <f>'SCREENING INFO'!CG14</f>
        <v>0</v>
      </c>
      <c r="CG13" s="335">
        <f>'SCREENING INFO'!CH14</f>
        <v>0</v>
      </c>
      <c r="CH13" s="335">
        <f>'SCREENING INFO'!CI14</f>
        <v>0</v>
      </c>
      <c r="CI13" s="335">
        <f>'SCREENING INFO'!CJ14</f>
        <v>0</v>
      </c>
      <c r="CJ13" s="335">
        <f>'SCREENING INFO'!CK14</f>
        <v>0</v>
      </c>
      <c r="CK13" s="335">
        <f>'SCREENING INFO'!CL14</f>
        <v>0</v>
      </c>
      <c r="CL13" s="335">
        <f>'SCREENING INFO'!CM14</f>
        <v>0</v>
      </c>
      <c r="CM13" s="335">
        <f>'SCREENING INFO'!CN14</f>
        <v>0</v>
      </c>
      <c r="CN13" s="335">
        <f>'SCREENING INFO'!CO14</f>
        <v>0</v>
      </c>
      <c r="CO13" s="335">
        <f>'SCREENING INFO'!CP14</f>
        <v>0</v>
      </c>
      <c r="CP13" s="335">
        <f>'SCREENING INFO'!CQ14</f>
        <v>0</v>
      </c>
      <c r="CQ13" s="335">
        <f>'SCREENING INFO'!CR14</f>
        <v>0</v>
      </c>
      <c r="CR13" s="335">
        <f>'SCREENING INFO'!CS14</f>
        <v>0</v>
      </c>
      <c r="CS13" s="335">
        <f>'SCREENING INFO'!CT14</f>
        <v>0</v>
      </c>
      <c r="CT13" s="335">
        <f>'SCREENING INFO'!CU14</f>
        <v>0</v>
      </c>
      <c r="CU13" s="335">
        <f>'SCREENING INFO'!CV14</f>
        <v>0</v>
      </c>
      <c r="CV13" s="335">
        <f>'SCREENING INFO'!CW14</f>
        <v>0</v>
      </c>
      <c r="CW13" s="335">
        <f>'SCREENING INFO'!CX14</f>
        <v>0</v>
      </c>
      <c r="CX13" s="335">
        <f>'SCREENING INFO'!CY14</f>
        <v>0</v>
      </c>
      <c r="CY13" s="335">
        <f>'SCREENING INFO'!CZ14</f>
        <v>0</v>
      </c>
      <c r="CZ13" s="335">
        <f>'SCREENING INFO'!DA14</f>
        <v>0</v>
      </c>
      <c r="DA13" s="335">
        <f>'SCREENING INFO'!DB14</f>
        <v>0</v>
      </c>
      <c r="DB13" s="335">
        <f>'SCREENING INFO'!DC14</f>
        <v>0</v>
      </c>
      <c r="DC13" s="335">
        <f>'SCREENING INFO'!DD14</f>
        <v>0</v>
      </c>
      <c r="DD13" s="335">
        <f>'SCREENING INFO'!DE14</f>
        <v>0</v>
      </c>
      <c r="DE13" s="335">
        <f>'SCREENING INFO'!DF14</f>
        <v>0</v>
      </c>
      <c r="DF13" s="335">
        <f>'SCREENING INFO'!DG14</f>
        <v>0</v>
      </c>
      <c r="DG13" s="335">
        <f>'SCREENING INFO'!DH14</f>
        <v>0</v>
      </c>
      <c r="DH13" s="335">
        <f>'SCREENING INFO'!DI14</f>
        <v>0</v>
      </c>
      <c r="DI13" s="335">
        <f>'SCREENING INFO'!DJ14</f>
        <v>0</v>
      </c>
      <c r="DJ13" s="335">
        <f>'SCREENING INFO'!DK14</f>
        <v>0</v>
      </c>
      <c r="DK13" s="335">
        <f>'SCREENING INFO'!DL14</f>
        <v>0</v>
      </c>
      <c r="DL13" s="335">
        <f>'SCREENING INFO'!DM14</f>
        <v>0</v>
      </c>
      <c r="DM13" s="335">
        <f>'SCREENING INFO'!DN14</f>
        <v>0</v>
      </c>
      <c r="DN13" s="335">
        <f>'SCREENING INFO'!DO14</f>
        <v>0</v>
      </c>
      <c r="DO13" s="335">
        <f>'SCREENING INFO'!DP14</f>
        <v>0</v>
      </c>
      <c r="DP13" s="335">
        <f>'SCREENING INFO'!DQ14</f>
        <v>0</v>
      </c>
      <c r="DQ13" s="335">
        <f>'SCREENING INFO'!DR14</f>
        <v>0</v>
      </c>
      <c r="DR13" s="335">
        <f>'SCREENING INFO'!DS14</f>
        <v>0</v>
      </c>
      <c r="DS13" s="335">
        <f>'SCREENING INFO'!DT14</f>
        <v>0</v>
      </c>
      <c r="DT13" s="335">
        <f>'SCREENING INFO'!DU14</f>
        <v>0</v>
      </c>
      <c r="DU13" s="335">
        <f>'SCREENING INFO'!DV14</f>
        <v>0</v>
      </c>
      <c r="DV13" s="335">
        <f>'SCREENING INFO'!DW14</f>
        <v>0</v>
      </c>
      <c r="DW13" s="335">
        <f>'SCREENING INFO'!DX14</f>
        <v>0</v>
      </c>
      <c r="DX13" s="335">
        <f>'SCREENING INFO'!DY14</f>
        <v>0</v>
      </c>
      <c r="DY13" s="335">
        <f>'SCREENING INFO'!DZ14</f>
        <v>0</v>
      </c>
      <c r="DZ13" s="335">
        <f>'SCREENING INFO'!EA14</f>
        <v>0</v>
      </c>
      <c r="EA13" s="335">
        <f>'SCREENING INFO'!EB14</f>
        <v>0</v>
      </c>
      <c r="EB13" s="335">
        <f>'SCREENING INFO'!EC14</f>
        <v>0</v>
      </c>
      <c r="EC13" s="335">
        <f>'SCREENING INFO'!ED14</f>
        <v>0</v>
      </c>
      <c r="ED13" s="335">
        <f>'SCREENING INFO'!EE14</f>
        <v>0</v>
      </c>
      <c r="EE13" s="335">
        <f>'SCREENING INFO'!EF14</f>
        <v>0</v>
      </c>
      <c r="EF13" s="335">
        <f>'SCREENING INFO'!EG14</f>
        <v>0</v>
      </c>
      <c r="EG13" s="335">
        <f>'SCREENING INFO'!EH14</f>
        <v>0</v>
      </c>
      <c r="EH13" s="335">
        <f>'SCREENING INFO'!EI14</f>
        <v>0</v>
      </c>
      <c r="EI13" s="335">
        <f>'SCREENING INFO'!EJ14</f>
        <v>0</v>
      </c>
      <c r="EJ13" s="335">
        <f>'SCREENING INFO'!EK14</f>
        <v>0</v>
      </c>
      <c r="EK13" s="335">
        <f>'SCREENING INFO'!EL14</f>
        <v>0</v>
      </c>
      <c r="EL13" s="335">
        <f>'SCREENING INFO'!EM14</f>
        <v>0</v>
      </c>
      <c r="EM13" s="335">
        <f>'SCREENING INFO'!EN14</f>
        <v>0</v>
      </c>
      <c r="EN13" s="335">
        <f>'SCREENING INFO'!EO14</f>
        <v>0</v>
      </c>
      <c r="EO13" s="335">
        <f>'SCREENING INFO'!EP14</f>
        <v>0</v>
      </c>
      <c r="EP13" s="335">
        <f>'SCREENING INFO'!EQ14</f>
        <v>0</v>
      </c>
      <c r="EQ13" s="335">
        <f>'SCREENING INFO'!ER14</f>
        <v>0</v>
      </c>
      <c r="ER13" s="335">
        <f>'SCREENING INFO'!ES14</f>
        <v>0</v>
      </c>
      <c r="ES13" s="335">
        <f>'SCREENING INFO'!ET14</f>
        <v>0</v>
      </c>
      <c r="ET13" s="335">
        <f>'SCREENING INFO'!EU14</f>
        <v>0</v>
      </c>
      <c r="EU13" s="335">
        <f>'SCREENING INFO'!EV14</f>
        <v>0</v>
      </c>
      <c r="EV13" s="335">
        <f>'SCREENING INFO'!EW14</f>
        <v>0</v>
      </c>
      <c r="EW13" s="335">
        <f>'SCREENING INFO'!EX14</f>
        <v>0</v>
      </c>
      <c r="EX13" s="335">
        <f>'SCREENING INFO'!EY14</f>
        <v>0</v>
      </c>
      <c r="EY13" s="335">
        <f>'SCREENING INFO'!EZ14</f>
        <v>0</v>
      </c>
      <c r="EZ13" s="335">
        <f>'SCREENING INFO'!FA14</f>
        <v>0</v>
      </c>
      <c r="FA13" s="335">
        <f>'SCREENING INFO'!FB14</f>
        <v>0</v>
      </c>
      <c r="FB13" s="335">
        <f>'SCREENING INFO'!FC14</f>
        <v>0</v>
      </c>
      <c r="FC13" s="335">
        <f>'SCREENING INFO'!FD14</f>
        <v>0</v>
      </c>
      <c r="FD13" s="335">
        <f>'SCREENING INFO'!FE14</f>
        <v>0</v>
      </c>
      <c r="FE13" s="335">
        <f>'SCREENING INFO'!FF14</f>
        <v>0</v>
      </c>
      <c r="FF13" s="335">
        <f>'SCREENING INFO'!FG14</f>
        <v>0</v>
      </c>
      <c r="FG13" s="335">
        <f>'SCREENING INFO'!FH14</f>
        <v>0</v>
      </c>
      <c r="FH13" s="335">
        <f>'SCREENING INFO'!FI14</f>
        <v>0</v>
      </c>
      <c r="FI13" s="335">
        <f>'SCREENING INFO'!FJ14</f>
        <v>0</v>
      </c>
      <c r="FJ13" s="335">
        <f>'SCREENING INFO'!FK14</f>
        <v>0</v>
      </c>
      <c r="FK13" s="335">
        <f>'SCREENING INFO'!FL14</f>
        <v>0</v>
      </c>
      <c r="FL13" s="335">
        <f>'SCREENING INFO'!FM14</f>
        <v>0</v>
      </c>
      <c r="FM13" s="335">
        <f>'SCREENING INFO'!FN14</f>
        <v>0</v>
      </c>
      <c r="FN13" s="335">
        <f>'SCREENING INFO'!FO14</f>
        <v>0</v>
      </c>
      <c r="FO13" s="335">
        <f>'SCREENING INFO'!FP14</f>
        <v>0</v>
      </c>
      <c r="FP13" s="335">
        <f>'SCREENING INFO'!FQ14</f>
        <v>0</v>
      </c>
      <c r="FQ13" s="335">
        <f>'SCREENING INFO'!FR14</f>
        <v>0</v>
      </c>
      <c r="FR13" s="335">
        <f>'SCREENING INFO'!FS14</f>
        <v>0</v>
      </c>
      <c r="FS13" s="335">
        <f>'SCREENING INFO'!FT14</f>
        <v>0</v>
      </c>
      <c r="FT13" s="335">
        <f>'SCREENING INFO'!FU14</f>
        <v>0</v>
      </c>
      <c r="FU13" s="335">
        <f>'SCREENING INFO'!FV14</f>
        <v>0</v>
      </c>
      <c r="FV13" s="335">
        <f>'SCREENING INFO'!FW14</f>
        <v>0</v>
      </c>
      <c r="FW13" s="335">
        <f>'SCREENING INFO'!FX14</f>
        <v>0</v>
      </c>
      <c r="FX13" s="335">
        <f>'SCREENING INFO'!FY14</f>
        <v>0</v>
      </c>
      <c r="FY13" s="335">
        <f>'SCREENING INFO'!FZ14</f>
        <v>0</v>
      </c>
      <c r="FZ13" s="335">
        <f>'SCREENING INFO'!GA14</f>
        <v>0</v>
      </c>
      <c r="GA13" s="335">
        <f>'SCREENING INFO'!GB14</f>
        <v>0</v>
      </c>
      <c r="GB13" s="335">
        <f>'SCREENING INFO'!GC14</f>
        <v>0</v>
      </c>
      <c r="GC13" s="335">
        <f>'SCREENING INFO'!GD14</f>
        <v>0</v>
      </c>
      <c r="GD13" s="335">
        <f>'SCREENING INFO'!GE14</f>
        <v>0</v>
      </c>
      <c r="GE13" s="335">
        <f>'SCREENING INFO'!GF14</f>
        <v>0</v>
      </c>
      <c r="GF13" s="335">
        <f>'SCREENING INFO'!GG14</f>
        <v>0</v>
      </c>
      <c r="GG13" s="335">
        <f>'SCREENING INFO'!GH14</f>
        <v>0</v>
      </c>
      <c r="GH13" s="335">
        <f>'SCREENING INFO'!GI14</f>
        <v>0</v>
      </c>
      <c r="GI13" s="335">
        <f>'SCREENING INFO'!GJ14</f>
        <v>0</v>
      </c>
      <c r="GJ13" s="335">
        <f>'SCREENING INFO'!GK14</f>
        <v>0</v>
      </c>
      <c r="GK13" s="335">
        <f>'SCREENING INFO'!GL14</f>
        <v>0</v>
      </c>
      <c r="GL13" s="335">
        <f>'SCREENING INFO'!GM14</f>
        <v>0</v>
      </c>
      <c r="GM13" s="335">
        <f>'SCREENING INFO'!GN14</f>
        <v>0</v>
      </c>
      <c r="GN13" s="335">
        <f>'SCREENING INFO'!GO14</f>
        <v>0</v>
      </c>
      <c r="GO13" s="335">
        <f>'SCREENING INFO'!GP14</f>
        <v>0</v>
      </c>
      <c r="GP13" s="335">
        <f>'SCREENING INFO'!GQ14</f>
        <v>0</v>
      </c>
      <c r="GQ13" s="335">
        <f>'SCREENING INFO'!GR14</f>
        <v>0</v>
      </c>
      <c r="GR13" s="335">
        <f>'SCREENING INFO'!GS14</f>
        <v>0</v>
      </c>
      <c r="GS13" s="335">
        <f>'SCREENING INFO'!GT14</f>
        <v>0</v>
      </c>
      <c r="GT13" s="335">
        <f>'SCREENING INFO'!GU14</f>
        <v>0</v>
      </c>
      <c r="GU13" s="335">
        <f>'SCREENING INFO'!GV14</f>
        <v>0</v>
      </c>
      <c r="GV13" s="335">
        <f>'SCREENING INFO'!GW14</f>
        <v>0</v>
      </c>
      <c r="GW13" s="335">
        <f>'SCREENING INFO'!GX14</f>
        <v>0</v>
      </c>
      <c r="GX13" s="335">
        <f>'SCREENING INFO'!GY14</f>
        <v>0</v>
      </c>
      <c r="GY13" s="335">
        <f>'SCREENING INFO'!GZ14</f>
        <v>0</v>
      </c>
      <c r="GZ13" s="335">
        <f>'SCREENING INFO'!HA14</f>
        <v>0</v>
      </c>
      <c r="HA13" s="335">
        <f>'SCREENING INFO'!HB14</f>
        <v>0</v>
      </c>
      <c r="HB13" s="335">
        <f>'SCREENING INFO'!HC14</f>
        <v>0</v>
      </c>
      <c r="HC13" s="335">
        <f>'SCREENING INFO'!HD14</f>
        <v>0</v>
      </c>
      <c r="HD13" s="335">
        <f>'SCREENING INFO'!HE14</f>
        <v>0</v>
      </c>
      <c r="HE13" s="335">
        <f>'SCREENING INFO'!HF14</f>
        <v>0</v>
      </c>
      <c r="HF13" s="335">
        <f>'SCREENING INFO'!HG14</f>
        <v>0</v>
      </c>
      <c r="HG13" s="335">
        <f>'SCREENING INFO'!HH14</f>
        <v>0</v>
      </c>
      <c r="HH13" s="335">
        <f>'SCREENING INFO'!HI14</f>
        <v>0</v>
      </c>
      <c r="HI13" s="335">
        <f>'SCREENING INFO'!HJ14</f>
        <v>0</v>
      </c>
      <c r="HJ13" s="335">
        <f>'SCREENING INFO'!HK14</f>
        <v>0</v>
      </c>
      <c r="HK13" s="335">
        <f>'SCREENING INFO'!HL14</f>
        <v>0</v>
      </c>
      <c r="HL13" s="335">
        <f>'SCREENING INFO'!HM14</f>
        <v>0</v>
      </c>
      <c r="HM13" s="335">
        <f>'SCREENING INFO'!HN14</f>
        <v>0</v>
      </c>
      <c r="HN13" s="335">
        <f>'SCREENING INFO'!HO14</f>
        <v>0</v>
      </c>
      <c r="HO13" s="335">
        <f>'SCREENING INFO'!HP14</f>
        <v>0</v>
      </c>
      <c r="HP13" s="335">
        <f>'SCREENING INFO'!HQ14</f>
        <v>0</v>
      </c>
      <c r="HQ13" s="335">
        <f>'SCREENING INFO'!HR14</f>
        <v>0</v>
      </c>
      <c r="HR13" s="335">
        <f>'SCREENING INFO'!HS14</f>
        <v>0</v>
      </c>
      <c r="HS13" s="335">
        <f>'SCREENING INFO'!HT14</f>
        <v>0</v>
      </c>
      <c r="HT13" s="335">
        <f>'SCREENING INFO'!HU14</f>
        <v>0</v>
      </c>
      <c r="HU13" s="335">
        <f>'SCREENING INFO'!HV14</f>
        <v>0</v>
      </c>
      <c r="HV13" s="335">
        <f>'SCREENING INFO'!HW14</f>
        <v>0</v>
      </c>
      <c r="HW13" s="335">
        <f>'SCREENING INFO'!HX14</f>
        <v>0</v>
      </c>
      <c r="HX13" s="335">
        <f>'SCREENING INFO'!HY14</f>
        <v>0</v>
      </c>
      <c r="HY13" s="335">
        <f>'SCREENING INFO'!HZ14</f>
        <v>0</v>
      </c>
      <c r="HZ13" s="335">
        <f>'SCREENING INFO'!IA14</f>
        <v>0</v>
      </c>
      <c r="IA13" s="335">
        <f>'SCREENING INFO'!IB14</f>
        <v>0</v>
      </c>
      <c r="IB13" s="335">
        <f>'SCREENING INFO'!IC14</f>
        <v>0</v>
      </c>
      <c r="IC13" s="335">
        <f>'SCREENING INFO'!ID14</f>
        <v>0</v>
      </c>
      <c r="ID13" s="335">
        <f>'SCREENING INFO'!IE14</f>
        <v>0</v>
      </c>
      <c r="IE13" s="335">
        <f>'SCREENING INFO'!IF14</f>
        <v>0</v>
      </c>
      <c r="IF13" s="335">
        <f>'SCREENING INFO'!IG14</f>
        <v>0</v>
      </c>
      <c r="IG13" s="335">
        <f>'SCREENING INFO'!IH14</f>
        <v>0</v>
      </c>
      <c r="IH13" s="335">
        <f>'SCREENING INFO'!II14</f>
        <v>0</v>
      </c>
      <c r="II13" s="335">
        <f>'SCREENING INFO'!IJ14</f>
        <v>0</v>
      </c>
      <c r="IJ13" s="335">
        <f>'SCREENING INFO'!IK14</f>
        <v>0</v>
      </c>
      <c r="IK13" s="335">
        <f>'SCREENING INFO'!IL14</f>
        <v>0</v>
      </c>
      <c r="IL13" s="335">
        <f>'SCREENING INFO'!IM14</f>
        <v>0</v>
      </c>
      <c r="IM13" s="335">
        <f>'SCREENING INFO'!IN14</f>
        <v>0</v>
      </c>
      <c r="IN13" s="335">
        <f>'SCREENING INFO'!IO14</f>
        <v>0</v>
      </c>
      <c r="IO13" s="335">
        <f>'SCREENING INFO'!IP14</f>
        <v>0</v>
      </c>
      <c r="IP13" s="335">
        <f>'SCREENING INFO'!IQ14</f>
        <v>0</v>
      </c>
      <c r="IQ13" s="335">
        <f>'SCREENING INFO'!IR14</f>
        <v>0</v>
      </c>
      <c r="IR13" s="335">
        <f>'SCREENING INFO'!IS14</f>
        <v>0</v>
      </c>
      <c r="IS13" s="335">
        <f>'SCREENING INFO'!IT14</f>
        <v>0</v>
      </c>
      <c r="IT13" s="335">
        <f>'SCREENING INFO'!IU14</f>
        <v>0</v>
      </c>
      <c r="IU13" s="335">
        <f>'SCREENING INFO'!IV14</f>
        <v>0</v>
      </c>
    </row>
    <row r="14" spans="1:255" s="335" customFormat="1" ht="11.25">
      <c r="A14" s="351">
        <f>'SCREENING INFO'!I14</f>
        <v>40651</v>
      </c>
      <c r="B14" s="280">
        <f>'SCREENING INFO'!J14</f>
        <v>0.57291666666666663</v>
      </c>
      <c r="C14" s="130" t="str">
        <f>'SCREENING INFO'!D14</f>
        <v>Pinocchio</v>
      </c>
      <c r="D14" s="130">
        <f>'SCREENING INFO'!E15</f>
        <v>0</v>
      </c>
      <c r="E14" s="130" t="str">
        <f>VLOOKUP($C14,MAIN!$C$2:$BD$79,12)</f>
        <v>DCP</v>
      </c>
      <c r="F14" s="130" t="str">
        <f>'SCREENING INFO'!G14</f>
        <v>NO SHORT</v>
      </c>
      <c r="G14" s="130"/>
      <c r="H14" s="130"/>
      <c r="I14" s="130" t="str">
        <f>'SCREENING INFO'!F14</f>
        <v>N/A</v>
      </c>
      <c r="J14" s="130" t="str">
        <f>'SCREENING INFO'!G15</f>
        <v>NO SHORT</v>
      </c>
      <c r="K14" s="152" t="str">
        <f>'SCREENING INFO'!H15</f>
        <v>Sunday</v>
      </c>
      <c r="L14" s="318" t="str">
        <f>'SCREENING INFO'!AC14</f>
        <v>0:00</v>
      </c>
      <c r="M14" s="318">
        <f>VLOOKUP($F14,MAIN!$C$2:$BD$80,9)</f>
        <v>0</v>
      </c>
      <c r="N14" s="342">
        <f>VLOOKUP($C14,MAIN!$C$2:$BD$280,9)</f>
        <v>103</v>
      </c>
      <c r="O14" s="342" t="str">
        <f>'SCREENING INFO'!AE14</f>
        <v>0</v>
      </c>
      <c r="P14" s="322">
        <f>'SCREENING INFO'!AA14</f>
        <v>0.64444444444444438</v>
      </c>
      <c r="Q14" s="335" t="str">
        <f>'SCREENING INFO'!L14</f>
        <v>CIVIC</v>
      </c>
      <c r="R14" s="335" t="str">
        <f>'SCREENING INFO'!M14</f>
        <v>AUCKLAND</v>
      </c>
      <c r="S14" s="317" t="str">
        <f>'SCREENING INFO'!N15</f>
        <v>DCP</v>
      </c>
      <c r="T14" s="317">
        <f>'SCREENING INFO'!O15</f>
        <v>0</v>
      </c>
      <c r="U14" s="318">
        <f>'SCREENING INFO'!P15</f>
        <v>86</v>
      </c>
      <c r="V14" s="317">
        <f>'SCREENING INFO'!Q15</f>
        <v>0</v>
      </c>
      <c r="W14" s="317">
        <f>'SCREENING INFO'!R15</f>
        <v>0</v>
      </c>
      <c r="X14" s="317">
        <f>'SCREENING INFO'!S15</f>
        <v>0</v>
      </c>
      <c r="Y14" s="317">
        <f>'SCREENING INFO'!T15</f>
        <v>0</v>
      </c>
      <c r="Z14" s="317">
        <f>'SCREENING INFO'!U15</f>
        <v>0</v>
      </c>
      <c r="AA14" s="317">
        <f>'SCREENING INFO'!V15</f>
        <v>0</v>
      </c>
      <c r="AB14" s="317">
        <f>'SCREENING INFO'!W15</f>
        <v>0</v>
      </c>
      <c r="AC14" s="317">
        <f>'SCREENING INFO'!X15</f>
        <v>0</v>
      </c>
      <c r="AD14" s="317">
        <f>'SCREENING INFO'!Y15</f>
        <v>0</v>
      </c>
      <c r="AE14" s="326">
        <f>'SCREENING INFO'!Z15</f>
        <v>0</v>
      </c>
      <c r="AF14" s="326" t="str">
        <f>'SCREENING INFO'!AB15</f>
        <v>N/A</v>
      </c>
      <c r="AG14" s="336" t="str">
        <f>'SCREENING INFO'!AC15</f>
        <v>0:00</v>
      </c>
      <c r="AH14" s="326" t="str">
        <f>'SCREENING INFO'!AD15</f>
        <v>NO</v>
      </c>
      <c r="AI14" s="336" t="str">
        <f>'SCREENING INFO'!AE15</f>
        <v>0</v>
      </c>
      <c r="AJ14" s="336" t="e">
        <f>'SCREENING INFO'!#REF!</f>
        <v>#REF!</v>
      </c>
      <c r="AK14" s="116">
        <f>'SCREENING INFO'!AG15</f>
        <v>0</v>
      </c>
      <c r="AL14" s="337">
        <f>'SCREENING INFO'!AH15</f>
        <v>0</v>
      </c>
      <c r="AM14" s="338" t="str">
        <f>'SCREENING INFO'!AI15</f>
        <v>RETAIN FILM FOR NEXT SCREENING</v>
      </c>
      <c r="AN14" s="338" t="str">
        <f>'SCREENING INFO'!AJ15</f>
        <v>NEXT SCREENING IS:</v>
      </c>
      <c r="AO14" s="338">
        <f>'SCREENING INFO'!AK15</f>
        <v>0</v>
      </c>
      <c r="AQ14" s="339"/>
      <c r="AS14" s="335">
        <f>'SCREENING INFO'!AT15</f>
        <v>0</v>
      </c>
      <c r="AT14" s="335">
        <f>'SCREENING INFO'!AU15</f>
        <v>0</v>
      </c>
      <c r="AU14" s="335">
        <f>'SCREENING INFO'!AV15</f>
        <v>0</v>
      </c>
      <c r="AV14" s="335">
        <f>'SCREENING INFO'!AW15</f>
        <v>0</v>
      </c>
      <c r="AW14" s="335">
        <f>'SCREENING INFO'!AX15</f>
        <v>0</v>
      </c>
      <c r="AX14" s="335">
        <f>'SCREENING INFO'!AY15</f>
        <v>0</v>
      </c>
      <c r="AY14" s="335">
        <f>'SCREENING INFO'!AZ15</f>
        <v>0</v>
      </c>
      <c r="AZ14" s="335">
        <f>'SCREENING INFO'!BA15</f>
        <v>0</v>
      </c>
      <c r="BA14" s="335">
        <f>'SCREENING INFO'!BB15</f>
        <v>0</v>
      </c>
      <c r="BB14" s="335">
        <f>'SCREENING INFO'!BC15</f>
        <v>0</v>
      </c>
      <c r="BC14" s="335">
        <f>'SCREENING INFO'!BD15</f>
        <v>0</v>
      </c>
      <c r="BD14" s="335">
        <f>'SCREENING INFO'!BE15</f>
        <v>0</v>
      </c>
      <c r="BE14" s="335">
        <f>'SCREENING INFO'!BF15</f>
        <v>0</v>
      </c>
      <c r="BF14" s="335">
        <f>'SCREENING INFO'!BG15</f>
        <v>0</v>
      </c>
      <c r="BG14" s="335">
        <f>'SCREENING INFO'!BH15</f>
        <v>0</v>
      </c>
      <c r="BH14" s="335">
        <f>'SCREENING INFO'!BI15</f>
        <v>0</v>
      </c>
      <c r="BI14" s="335">
        <f>'SCREENING INFO'!BJ15</f>
        <v>0</v>
      </c>
      <c r="BJ14" s="335">
        <f>'SCREENING INFO'!BK15</f>
        <v>0</v>
      </c>
      <c r="BK14" s="335">
        <f>'SCREENING INFO'!BL15</f>
        <v>0</v>
      </c>
      <c r="BL14" s="335">
        <f>'SCREENING INFO'!BM15</f>
        <v>0</v>
      </c>
      <c r="BM14" s="335">
        <f>'SCREENING INFO'!BN15</f>
        <v>0</v>
      </c>
      <c r="BN14" s="335">
        <f>'SCREENING INFO'!BO15</f>
        <v>0</v>
      </c>
      <c r="BO14" s="335">
        <f>'SCREENING INFO'!BP15</f>
        <v>0</v>
      </c>
      <c r="BP14" s="335">
        <f>'SCREENING INFO'!BQ15</f>
        <v>0</v>
      </c>
      <c r="BQ14" s="335">
        <f>'SCREENING INFO'!BR15</f>
        <v>0</v>
      </c>
      <c r="BR14" s="335">
        <f>'SCREENING INFO'!BS15</f>
        <v>0</v>
      </c>
      <c r="BS14" s="335">
        <f>'SCREENING INFO'!BT15</f>
        <v>0</v>
      </c>
      <c r="BT14" s="335">
        <f>'SCREENING INFO'!BU15</f>
        <v>0</v>
      </c>
      <c r="BU14" s="335">
        <f>'SCREENING INFO'!BV15</f>
        <v>0</v>
      </c>
      <c r="BV14" s="335">
        <f>'SCREENING INFO'!BW15</f>
        <v>0</v>
      </c>
      <c r="BW14" s="335">
        <f>'SCREENING INFO'!BX15</f>
        <v>0</v>
      </c>
      <c r="BX14" s="335">
        <f>'SCREENING INFO'!BY15</f>
        <v>0</v>
      </c>
      <c r="BY14" s="335">
        <f>'SCREENING INFO'!BZ15</f>
        <v>0</v>
      </c>
      <c r="BZ14" s="335">
        <f>'SCREENING INFO'!CA15</f>
        <v>0</v>
      </c>
      <c r="CA14" s="335">
        <f>'SCREENING INFO'!CB15</f>
        <v>0</v>
      </c>
      <c r="CB14" s="335">
        <f>'SCREENING INFO'!CC15</f>
        <v>0</v>
      </c>
      <c r="CC14" s="335">
        <f>'SCREENING INFO'!CD15</f>
        <v>0</v>
      </c>
      <c r="CD14" s="335">
        <f>'SCREENING INFO'!CE15</f>
        <v>0</v>
      </c>
      <c r="CE14" s="335">
        <f>'SCREENING INFO'!CF15</f>
        <v>0</v>
      </c>
      <c r="CF14" s="335">
        <f>'SCREENING INFO'!CG15</f>
        <v>0</v>
      </c>
      <c r="CG14" s="335">
        <f>'SCREENING INFO'!CH15</f>
        <v>0</v>
      </c>
      <c r="CH14" s="335">
        <f>'SCREENING INFO'!CI15</f>
        <v>0</v>
      </c>
      <c r="CI14" s="335">
        <f>'SCREENING INFO'!CJ15</f>
        <v>0</v>
      </c>
      <c r="CJ14" s="335">
        <f>'SCREENING INFO'!CK15</f>
        <v>0</v>
      </c>
      <c r="CK14" s="335">
        <f>'SCREENING INFO'!CL15</f>
        <v>0</v>
      </c>
      <c r="CL14" s="335">
        <f>'SCREENING INFO'!CM15</f>
        <v>0</v>
      </c>
      <c r="CM14" s="335">
        <f>'SCREENING INFO'!CN15</f>
        <v>0</v>
      </c>
      <c r="CN14" s="335">
        <f>'SCREENING INFO'!CO15</f>
        <v>0</v>
      </c>
      <c r="CO14" s="335">
        <f>'SCREENING INFO'!CP15</f>
        <v>0</v>
      </c>
      <c r="CP14" s="335">
        <f>'SCREENING INFO'!CQ15</f>
        <v>0</v>
      </c>
      <c r="CQ14" s="335">
        <f>'SCREENING INFO'!CR15</f>
        <v>0</v>
      </c>
      <c r="CR14" s="335">
        <f>'SCREENING INFO'!CS15</f>
        <v>0</v>
      </c>
      <c r="CS14" s="335">
        <f>'SCREENING INFO'!CT15</f>
        <v>0</v>
      </c>
      <c r="CT14" s="335">
        <f>'SCREENING INFO'!CU15</f>
        <v>0</v>
      </c>
      <c r="CU14" s="335">
        <f>'SCREENING INFO'!CV15</f>
        <v>0</v>
      </c>
      <c r="CV14" s="335">
        <f>'SCREENING INFO'!CW15</f>
        <v>0</v>
      </c>
      <c r="CW14" s="335">
        <f>'SCREENING INFO'!CX15</f>
        <v>0</v>
      </c>
      <c r="CX14" s="335">
        <f>'SCREENING INFO'!CY15</f>
        <v>0</v>
      </c>
      <c r="CY14" s="335">
        <f>'SCREENING INFO'!CZ15</f>
        <v>0</v>
      </c>
      <c r="CZ14" s="335">
        <f>'SCREENING INFO'!DA15</f>
        <v>0</v>
      </c>
      <c r="DA14" s="335">
        <f>'SCREENING INFO'!DB15</f>
        <v>0</v>
      </c>
      <c r="DB14" s="335">
        <f>'SCREENING INFO'!DC15</f>
        <v>0</v>
      </c>
      <c r="DC14" s="335">
        <f>'SCREENING INFO'!DD15</f>
        <v>0</v>
      </c>
      <c r="DD14" s="335">
        <f>'SCREENING INFO'!DE15</f>
        <v>0</v>
      </c>
      <c r="DE14" s="335">
        <f>'SCREENING INFO'!DF15</f>
        <v>0</v>
      </c>
      <c r="DF14" s="335">
        <f>'SCREENING INFO'!DG15</f>
        <v>0</v>
      </c>
      <c r="DG14" s="335">
        <f>'SCREENING INFO'!DH15</f>
        <v>0</v>
      </c>
      <c r="DH14" s="335">
        <f>'SCREENING INFO'!DI15</f>
        <v>0</v>
      </c>
      <c r="DI14" s="335">
        <f>'SCREENING INFO'!DJ15</f>
        <v>0</v>
      </c>
      <c r="DJ14" s="335">
        <f>'SCREENING INFO'!DK15</f>
        <v>0</v>
      </c>
      <c r="DK14" s="335">
        <f>'SCREENING INFO'!DL15</f>
        <v>0</v>
      </c>
      <c r="DL14" s="335">
        <f>'SCREENING INFO'!DM15</f>
        <v>0</v>
      </c>
      <c r="DM14" s="335">
        <f>'SCREENING INFO'!DN15</f>
        <v>0</v>
      </c>
      <c r="DN14" s="335">
        <f>'SCREENING INFO'!DO15</f>
        <v>0</v>
      </c>
      <c r="DO14" s="335">
        <f>'SCREENING INFO'!DP15</f>
        <v>0</v>
      </c>
      <c r="DP14" s="335">
        <f>'SCREENING INFO'!DQ15</f>
        <v>0</v>
      </c>
      <c r="DQ14" s="335">
        <f>'SCREENING INFO'!DR15</f>
        <v>0</v>
      </c>
      <c r="DR14" s="335">
        <f>'SCREENING INFO'!DS15</f>
        <v>0</v>
      </c>
      <c r="DS14" s="335">
        <f>'SCREENING INFO'!DT15</f>
        <v>0</v>
      </c>
      <c r="DT14" s="335">
        <f>'SCREENING INFO'!DU15</f>
        <v>0</v>
      </c>
      <c r="DU14" s="335">
        <f>'SCREENING INFO'!DV15</f>
        <v>0</v>
      </c>
      <c r="DV14" s="335">
        <f>'SCREENING INFO'!DW15</f>
        <v>0</v>
      </c>
      <c r="DW14" s="335">
        <f>'SCREENING INFO'!DX15</f>
        <v>0</v>
      </c>
      <c r="DX14" s="335">
        <f>'SCREENING INFO'!DY15</f>
        <v>0</v>
      </c>
      <c r="DY14" s="335">
        <f>'SCREENING INFO'!DZ15</f>
        <v>0</v>
      </c>
      <c r="DZ14" s="335">
        <f>'SCREENING INFO'!EA15</f>
        <v>0</v>
      </c>
      <c r="EA14" s="335">
        <f>'SCREENING INFO'!EB15</f>
        <v>0</v>
      </c>
      <c r="EB14" s="335">
        <f>'SCREENING INFO'!EC15</f>
        <v>0</v>
      </c>
      <c r="EC14" s="335">
        <f>'SCREENING INFO'!ED15</f>
        <v>0</v>
      </c>
      <c r="ED14" s="335">
        <f>'SCREENING INFO'!EE15</f>
        <v>0</v>
      </c>
      <c r="EE14" s="335">
        <f>'SCREENING INFO'!EF15</f>
        <v>0</v>
      </c>
      <c r="EF14" s="335">
        <f>'SCREENING INFO'!EG15</f>
        <v>0</v>
      </c>
      <c r="EG14" s="335">
        <f>'SCREENING INFO'!EH15</f>
        <v>0</v>
      </c>
      <c r="EH14" s="335">
        <f>'SCREENING INFO'!EI15</f>
        <v>0</v>
      </c>
      <c r="EI14" s="335">
        <f>'SCREENING INFO'!EJ15</f>
        <v>0</v>
      </c>
      <c r="EJ14" s="335">
        <f>'SCREENING INFO'!EK15</f>
        <v>0</v>
      </c>
      <c r="EK14" s="335">
        <f>'SCREENING INFO'!EL15</f>
        <v>0</v>
      </c>
      <c r="EL14" s="335">
        <f>'SCREENING INFO'!EM15</f>
        <v>0</v>
      </c>
      <c r="EM14" s="335">
        <f>'SCREENING INFO'!EN15</f>
        <v>0</v>
      </c>
      <c r="EN14" s="335">
        <f>'SCREENING INFO'!EO15</f>
        <v>0</v>
      </c>
      <c r="EO14" s="335">
        <f>'SCREENING INFO'!EP15</f>
        <v>0</v>
      </c>
      <c r="EP14" s="335">
        <f>'SCREENING INFO'!EQ15</f>
        <v>0</v>
      </c>
      <c r="EQ14" s="335">
        <f>'SCREENING INFO'!ER15</f>
        <v>0</v>
      </c>
      <c r="ER14" s="335">
        <f>'SCREENING INFO'!ES15</f>
        <v>0</v>
      </c>
      <c r="ES14" s="335">
        <f>'SCREENING INFO'!ET15</f>
        <v>0</v>
      </c>
      <c r="ET14" s="335">
        <f>'SCREENING INFO'!EU15</f>
        <v>0</v>
      </c>
      <c r="EU14" s="335">
        <f>'SCREENING INFO'!EV15</f>
        <v>0</v>
      </c>
      <c r="EV14" s="335">
        <f>'SCREENING INFO'!EW15</f>
        <v>0</v>
      </c>
      <c r="EW14" s="335">
        <f>'SCREENING INFO'!EX15</f>
        <v>0</v>
      </c>
      <c r="EX14" s="335">
        <f>'SCREENING INFO'!EY15</f>
        <v>0</v>
      </c>
      <c r="EY14" s="335">
        <f>'SCREENING INFO'!EZ15</f>
        <v>0</v>
      </c>
      <c r="EZ14" s="335">
        <f>'SCREENING INFO'!FA15</f>
        <v>0</v>
      </c>
      <c r="FA14" s="335">
        <f>'SCREENING INFO'!FB15</f>
        <v>0</v>
      </c>
      <c r="FB14" s="335">
        <f>'SCREENING INFO'!FC15</f>
        <v>0</v>
      </c>
      <c r="FC14" s="335">
        <f>'SCREENING INFO'!FD15</f>
        <v>0</v>
      </c>
      <c r="FD14" s="335">
        <f>'SCREENING INFO'!FE15</f>
        <v>0</v>
      </c>
      <c r="FE14" s="335">
        <f>'SCREENING INFO'!FF15</f>
        <v>0</v>
      </c>
      <c r="FF14" s="335">
        <f>'SCREENING INFO'!FG15</f>
        <v>0</v>
      </c>
      <c r="FG14" s="335">
        <f>'SCREENING INFO'!FH15</f>
        <v>0</v>
      </c>
      <c r="FH14" s="335">
        <f>'SCREENING INFO'!FI15</f>
        <v>0</v>
      </c>
      <c r="FI14" s="335">
        <f>'SCREENING INFO'!FJ15</f>
        <v>0</v>
      </c>
      <c r="FJ14" s="335">
        <f>'SCREENING INFO'!FK15</f>
        <v>0</v>
      </c>
      <c r="FK14" s="335">
        <f>'SCREENING INFO'!FL15</f>
        <v>0</v>
      </c>
      <c r="FL14" s="335">
        <f>'SCREENING INFO'!FM15</f>
        <v>0</v>
      </c>
      <c r="FM14" s="335">
        <f>'SCREENING INFO'!FN15</f>
        <v>0</v>
      </c>
      <c r="FN14" s="335">
        <f>'SCREENING INFO'!FO15</f>
        <v>0</v>
      </c>
      <c r="FO14" s="335">
        <f>'SCREENING INFO'!FP15</f>
        <v>0</v>
      </c>
      <c r="FP14" s="335">
        <f>'SCREENING INFO'!FQ15</f>
        <v>0</v>
      </c>
      <c r="FQ14" s="335">
        <f>'SCREENING INFO'!FR15</f>
        <v>0</v>
      </c>
      <c r="FR14" s="335">
        <f>'SCREENING INFO'!FS15</f>
        <v>0</v>
      </c>
      <c r="FS14" s="335">
        <f>'SCREENING INFO'!FT15</f>
        <v>0</v>
      </c>
      <c r="FT14" s="335">
        <f>'SCREENING INFO'!FU15</f>
        <v>0</v>
      </c>
      <c r="FU14" s="335">
        <f>'SCREENING INFO'!FV15</f>
        <v>0</v>
      </c>
      <c r="FV14" s="335">
        <f>'SCREENING INFO'!FW15</f>
        <v>0</v>
      </c>
      <c r="FW14" s="335">
        <f>'SCREENING INFO'!FX15</f>
        <v>0</v>
      </c>
      <c r="FX14" s="335">
        <f>'SCREENING INFO'!FY15</f>
        <v>0</v>
      </c>
      <c r="FY14" s="335">
        <f>'SCREENING INFO'!FZ15</f>
        <v>0</v>
      </c>
      <c r="FZ14" s="335">
        <f>'SCREENING INFO'!GA15</f>
        <v>0</v>
      </c>
      <c r="GA14" s="335">
        <f>'SCREENING INFO'!GB15</f>
        <v>0</v>
      </c>
      <c r="GB14" s="335">
        <f>'SCREENING INFO'!GC15</f>
        <v>0</v>
      </c>
      <c r="GC14" s="335">
        <f>'SCREENING INFO'!GD15</f>
        <v>0</v>
      </c>
      <c r="GD14" s="335">
        <f>'SCREENING INFO'!GE15</f>
        <v>0</v>
      </c>
      <c r="GE14" s="335">
        <f>'SCREENING INFO'!GF15</f>
        <v>0</v>
      </c>
      <c r="GF14" s="335">
        <f>'SCREENING INFO'!GG15</f>
        <v>0</v>
      </c>
      <c r="GG14" s="335">
        <f>'SCREENING INFO'!GH15</f>
        <v>0</v>
      </c>
      <c r="GH14" s="335">
        <f>'SCREENING INFO'!GI15</f>
        <v>0</v>
      </c>
      <c r="GI14" s="335">
        <f>'SCREENING INFO'!GJ15</f>
        <v>0</v>
      </c>
      <c r="GJ14" s="335">
        <f>'SCREENING INFO'!GK15</f>
        <v>0</v>
      </c>
      <c r="GK14" s="335">
        <f>'SCREENING INFO'!GL15</f>
        <v>0</v>
      </c>
      <c r="GL14" s="335">
        <f>'SCREENING INFO'!GM15</f>
        <v>0</v>
      </c>
      <c r="GM14" s="335">
        <f>'SCREENING INFO'!GN15</f>
        <v>0</v>
      </c>
      <c r="GN14" s="335">
        <f>'SCREENING INFO'!GO15</f>
        <v>0</v>
      </c>
      <c r="GO14" s="335">
        <f>'SCREENING INFO'!GP15</f>
        <v>0</v>
      </c>
      <c r="GP14" s="335">
        <f>'SCREENING INFO'!GQ15</f>
        <v>0</v>
      </c>
      <c r="GQ14" s="335">
        <f>'SCREENING INFO'!GR15</f>
        <v>0</v>
      </c>
      <c r="GR14" s="335">
        <f>'SCREENING INFO'!GS15</f>
        <v>0</v>
      </c>
      <c r="GS14" s="335">
        <f>'SCREENING INFO'!GT15</f>
        <v>0</v>
      </c>
      <c r="GT14" s="335">
        <f>'SCREENING INFO'!GU15</f>
        <v>0</v>
      </c>
      <c r="GU14" s="335">
        <f>'SCREENING INFO'!GV15</f>
        <v>0</v>
      </c>
      <c r="GV14" s="335">
        <f>'SCREENING INFO'!GW15</f>
        <v>0</v>
      </c>
      <c r="GW14" s="335">
        <f>'SCREENING INFO'!GX15</f>
        <v>0</v>
      </c>
      <c r="GX14" s="335">
        <f>'SCREENING INFO'!GY15</f>
        <v>0</v>
      </c>
      <c r="GY14" s="335">
        <f>'SCREENING INFO'!GZ15</f>
        <v>0</v>
      </c>
      <c r="GZ14" s="335">
        <f>'SCREENING INFO'!HA15</f>
        <v>0</v>
      </c>
      <c r="HA14" s="335">
        <f>'SCREENING INFO'!HB15</f>
        <v>0</v>
      </c>
      <c r="HB14" s="335">
        <f>'SCREENING INFO'!HC15</f>
        <v>0</v>
      </c>
      <c r="HC14" s="335">
        <f>'SCREENING INFO'!HD15</f>
        <v>0</v>
      </c>
      <c r="HD14" s="335">
        <f>'SCREENING INFO'!HE15</f>
        <v>0</v>
      </c>
      <c r="HE14" s="335">
        <f>'SCREENING INFO'!HF15</f>
        <v>0</v>
      </c>
      <c r="HF14" s="335">
        <f>'SCREENING INFO'!HG15</f>
        <v>0</v>
      </c>
      <c r="HG14" s="335">
        <f>'SCREENING INFO'!HH15</f>
        <v>0</v>
      </c>
      <c r="HH14" s="335">
        <f>'SCREENING INFO'!HI15</f>
        <v>0</v>
      </c>
      <c r="HI14" s="335">
        <f>'SCREENING INFO'!HJ15</f>
        <v>0</v>
      </c>
      <c r="HJ14" s="335">
        <f>'SCREENING INFO'!HK15</f>
        <v>0</v>
      </c>
      <c r="HK14" s="335">
        <f>'SCREENING INFO'!HL15</f>
        <v>0</v>
      </c>
      <c r="HL14" s="335">
        <f>'SCREENING INFO'!HM15</f>
        <v>0</v>
      </c>
      <c r="HM14" s="335">
        <f>'SCREENING INFO'!HN15</f>
        <v>0</v>
      </c>
      <c r="HN14" s="335">
        <f>'SCREENING INFO'!HO15</f>
        <v>0</v>
      </c>
      <c r="HO14" s="335">
        <f>'SCREENING INFO'!HP15</f>
        <v>0</v>
      </c>
      <c r="HP14" s="335">
        <f>'SCREENING INFO'!HQ15</f>
        <v>0</v>
      </c>
      <c r="HQ14" s="335">
        <f>'SCREENING INFO'!HR15</f>
        <v>0</v>
      </c>
      <c r="HR14" s="335">
        <f>'SCREENING INFO'!HS15</f>
        <v>0</v>
      </c>
      <c r="HS14" s="335">
        <f>'SCREENING INFO'!HT15</f>
        <v>0</v>
      </c>
      <c r="HT14" s="335">
        <f>'SCREENING INFO'!HU15</f>
        <v>0</v>
      </c>
      <c r="HU14" s="335">
        <f>'SCREENING INFO'!HV15</f>
        <v>0</v>
      </c>
      <c r="HV14" s="335">
        <f>'SCREENING INFO'!HW15</f>
        <v>0</v>
      </c>
      <c r="HW14" s="335">
        <f>'SCREENING INFO'!HX15</f>
        <v>0</v>
      </c>
      <c r="HX14" s="335">
        <f>'SCREENING INFO'!HY15</f>
        <v>0</v>
      </c>
      <c r="HY14" s="335">
        <f>'SCREENING INFO'!HZ15</f>
        <v>0</v>
      </c>
      <c r="HZ14" s="335">
        <f>'SCREENING INFO'!IA15</f>
        <v>0</v>
      </c>
      <c r="IA14" s="335">
        <f>'SCREENING INFO'!IB15</f>
        <v>0</v>
      </c>
      <c r="IB14" s="335">
        <f>'SCREENING INFO'!IC15</f>
        <v>0</v>
      </c>
      <c r="IC14" s="335">
        <f>'SCREENING INFO'!ID15</f>
        <v>0</v>
      </c>
      <c r="ID14" s="335">
        <f>'SCREENING INFO'!IE15</f>
        <v>0</v>
      </c>
      <c r="IE14" s="335">
        <f>'SCREENING INFO'!IF15</f>
        <v>0</v>
      </c>
      <c r="IF14" s="335">
        <f>'SCREENING INFO'!IG15</f>
        <v>0</v>
      </c>
      <c r="IG14" s="335">
        <f>'SCREENING INFO'!IH15</f>
        <v>0</v>
      </c>
      <c r="IH14" s="335">
        <f>'SCREENING INFO'!II15</f>
        <v>0</v>
      </c>
      <c r="II14" s="335">
        <f>'SCREENING INFO'!IJ15</f>
        <v>0</v>
      </c>
      <c r="IJ14" s="335">
        <f>'SCREENING INFO'!IK15</f>
        <v>0</v>
      </c>
      <c r="IK14" s="335">
        <f>'SCREENING INFO'!IL15</f>
        <v>0</v>
      </c>
      <c r="IL14" s="335">
        <f>'SCREENING INFO'!IM15</f>
        <v>0</v>
      </c>
      <c r="IM14" s="335">
        <f>'SCREENING INFO'!IN15</f>
        <v>0</v>
      </c>
      <c r="IN14" s="335">
        <f>'SCREENING INFO'!IO15</f>
        <v>0</v>
      </c>
      <c r="IO14" s="335">
        <f>'SCREENING INFO'!IP15</f>
        <v>0</v>
      </c>
      <c r="IP14" s="335">
        <f>'SCREENING INFO'!IQ15</f>
        <v>0</v>
      </c>
      <c r="IQ14" s="335">
        <f>'SCREENING INFO'!IR15</f>
        <v>0</v>
      </c>
      <c r="IR14" s="335">
        <f>'SCREENING INFO'!IS15</f>
        <v>0</v>
      </c>
      <c r="IS14" s="335">
        <f>'SCREENING INFO'!IT15</f>
        <v>0</v>
      </c>
      <c r="IT14" s="335">
        <f>'SCREENING INFO'!IU15</f>
        <v>0</v>
      </c>
      <c r="IU14" s="335">
        <f>'SCREENING INFO'!IV15</f>
        <v>0</v>
      </c>
    </row>
    <row r="15" spans="1:255" s="335" customFormat="1" ht="11.25" customHeight="1">
      <c r="A15" s="351">
        <f>'SCREENING INFO'!I15</f>
        <v>40651</v>
      </c>
      <c r="B15" s="280">
        <f>'SCREENING INFO'!J15</f>
        <v>0.66666666666666663</v>
      </c>
      <c r="C15" s="130" t="str">
        <f>'SCREENING INFO'!D15</f>
        <v>A Hard Day's Night</v>
      </c>
      <c r="D15" s="130">
        <f>'SCREENING INFO'!E16</f>
        <v>0</v>
      </c>
      <c r="E15" s="130" t="str">
        <f>VLOOKUP($C15,MAIN!$C$2:$BD$79,12)</f>
        <v>DCP</v>
      </c>
      <c r="F15" s="130" t="str">
        <f>'SCREENING INFO'!G15</f>
        <v>NO SHORT</v>
      </c>
      <c r="G15" s="130"/>
      <c r="H15" s="130"/>
      <c r="I15" s="130" t="str">
        <f>'SCREENING INFO'!F15</f>
        <v>N/A</v>
      </c>
      <c r="J15" s="130" t="str">
        <f>'SCREENING INFO'!G16</f>
        <v>NO SHORT</v>
      </c>
      <c r="K15" s="152" t="str">
        <f>'SCREENING INFO'!H16</f>
        <v>Sunday</v>
      </c>
      <c r="L15" s="318" t="str">
        <f>'SCREENING INFO'!AC15</f>
        <v>0:00</v>
      </c>
      <c r="M15" s="318">
        <f>VLOOKUP($F15,MAIN!$C$2:$BD$80,9)</f>
        <v>0</v>
      </c>
      <c r="N15" s="342">
        <f>VLOOKUP($C15,MAIN!$C$2:$BD$280,9)</f>
        <v>86</v>
      </c>
      <c r="O15" s="342" t="str">
        <f>'SCREENING INFO'!AE15</f>
        <v>0</v>
      </c>
      <c r="P15" s="322">
        <f>'SCREENING INFO'!AA15</f>
        <v>0.72638888888888886</v>
      </c>
      <c r="Q15" s="335" t="str">
        <f>'SCREENING INFO'!L15</f>
        <v>CIVIC</v>
      </c>
      <c r="R15" s="335" t="str">
        <f>'SCREENING INFO'!M15</f>
        <v>AUCKLAND</v>
      </c>
      <c r="S15" s="317" t="str">
        <f>'SCREENING INFO'!N16</f>
        <v>DCP</v>
      </c>
      <c r="T15" s="317">
        <f>'SCREENING INFO'!O16</f>
        <v>0</v>
      </c>
      <c r="U15" s="318">
        <f>'SCREENING INFO'!P16</f>
        <v>88</v>
      </c>
      <c r="V15" s="317">
        <f>'SCREENING INFO'!Q16</f>
        <v>0</v>
      </c>
      <c r="W15" s="317">
        <f>'SCREENING INFO'!R16</f>
        <v>0</v>
      </c>
      <c r="X15" s="317">
        <f>'SCREENING INFO'!S16</f>
        <v>0</v>
      </c>
      <c r="Y15" s="317">
        <f>'SCREENING INFO'!T16</f>
        <v>0</v>
      </c>
      <c r="Z15" s="317">
        <f>'SCREENING INFO'!U16</f>
        <v>0</v>
      </c>
      <c r="AA15" s="317">
        <f>'SCREENING INFO'!V16</f>
        <v>0</v>
      </c>
      <c r="AB15" s="317">
        <f>'SCREENING INFO'!W16</f>
        <v>0</v>
      </c>
      <c r="AC15" s="317">
        <f>'SCREENING INFO'!X16</f>
        <v>0</v>
      </c>
      <c r="AD15" s="317">
        <f>'SCREENING INFO'!Y16</f>
        <v>0</v>
      </c>
      <c r="AE15" s="326">
        <f>'SCREENING INFO'!Z16</f>
        <v>0</v>
      </c>
      <c r="AF15" s="326" t="str">
        <f>'SCREENING INFO'!AB16</f>
        <v>12 MIN INTERMISSION</v>
      </c>
      <c r="AG15" s="336" t="str">
        <f>'SCREENING INFO'!AC16</f>
        <v>0:05</v>
      </c>
      <c r="AH15" s="326" t="str">
        <f>'SCREENING INFO'!AD16</f>
        <v>NO</v>
      </c>
      <c r="AI15" s="336" t="str">
        <f>'SCREENING INFO'!AE16</f>
        <v>0</v>
      </c>
      <c r="AJ15" s="336" t="e">
        <f>'SCREENING INFO'!#REF!</f>
        <v>#REF!</v>
      </c>
      <c r="AK15" s="116">
        <f>'SCREENING INFO'!AG16</f>
        <v>0</v>
      </c>
      <c r="AL15" s="337">
        <f>'SCREENING INFO'!AH16</f>
        <v>0</v>
      </c>
      <c r="AM15" s="338">
        <f>'SCREENING INFO'!AI16</f>
        <v>0</v>
      </c>
      <c r="AN15" s="338">
        <f>'SCREENING INFO'!AJ16</f>
        <v>0</v>
      </c>
      <c r="AO15" s="338">
        <f>'SCREENING INFO'!AK16</f>
        <v>0</v>
      </c>
      <c r="AQ15" s="339"/>
      <c r="AS15" s="335">
        <f>'SCREENING INFO'!AT16</f>
        <v>0</v>
      </c>
      <c r="AT15" s="335">
        <f>'SCREENING INFO'!AU16</f>
        <v>0</v>
      </c>
      <c r="AU15" s="335">
        <f>'SCREENING INFO'!AV16</f>
        <v>0</v>
      </c>
      <c r="AV15" s="335">
        <f>'SCREENING INFO'!AW16</f>
        <v>0</v>
      </c>
      <c r="AW15" s="335">
        <f>'SCREENING INFO'!AX16</f>
        <v>0</v>
      </c>
      <c r="AX15" s="335">
        <f>'SCREENING INFO'!AY16</f>
        <v>0</v>
      </c>
      <c r="AY15" s="335">
        <f>'SCREENING INFO'!AZ16</f>
        <v>0</v>
      </c>
      <c r="AZ15" s="335">
        <f>'SCREENING INFO'!BA16</f>
        <v>0</v>
      </c>
      <c r="BA15" s="335">
        <f>'SCREENING INFO'!BB16</f>
        <v>0</v>
      </c>
      <c r="BB15" s="335">
        <f>'SCREENING INFO'!BC16</f>
        <v>0</v>
      </c>
      <c r="BC15" s="335">
        <f>'SCREENING INFO'!BD16</f>
        <v>0</v>
      </c>
      <c r="BD15" s="335">
        <f>'SCREENING INFO'!BE16</f>
        <v>0</v>
      </c>
      <c r="BE15" s="335">
        <f>'SCREENING INFO'!BF16</f>
        <v>0</v>
      </c>
      <c r="BF15" s="335">
        <f>'SCREENING INFO'!BG16</f>
        <v>0</v>
      </c>
      <c r="BG15" s="335">
        <f>'SCREENING INFO'!BH16</f>
        <v>0</v>
      </c>
      <c r="BH15" s="335">
        <f>'SCREENING INFO'!BI16</f>
        <v>0</v>
      </c>
      <c r="BI15" s="335">
        <f>'SCREENING INFO'!BJ16</f>
        <v>0</v>
      </c>
      <c r="BJ15" s="335">
        <f>'SCREENING INFO'!BK16</f>
        <v>0</v>
      </c>
      <c r="BK15" s="335">
        <f>'SCREENING INFO'!BL16</f>
        <v>0</v>
      </c>
      <c r="BL15" s="335">
        <f>'SCREENING INFO'!BM16</f>
        <v>0</v>
      </c>
      <c r="BM15" s="335">
        <f>'SCREENING INFO'!BN16</f>
        <v>0</v>
      </c>
      <c r="BN15" s="335">
        <f>'SCREENING INFO'!BO16</f>
        <v>0</v>
      </c>
      <c r="BO15" s="335">
        <f>'SCREENING INFO'!BP16</f>
        <v>0</v>
      </c>
      <c r="BP15" s="335">
        <f>'SCREENING INFO'!BQ16</f>
        <v>0</v>
      </c>
      <c r="BQ15" s="335">
        <f>'SCREENING INFO'!BR16</f>
        <v>0</v>
      </c>
      <c r="BR15" s="335">
        <f>'SCREENING INFO'!BS16</f>
        <v>0</v>
      </c>
      <c r="BS15" s="335">
        <f>'SCREENING INFO'!BT16</f>
        <v>0</v>
      </c>
      <c r="BT15" s="335">
        <f>'SCREENING INFO'!BU16</f>
        <v>0</v>
      </c>
      <c r="BU15" s="335">
        <f>'SCREENING INFO'!BV16</f>
        <v>0</v>
      </c>
      <c r="BV15" s="335">
        <f>'SCREENING INFO'!BW16</f>
        <v>0</v>
      </c>
      <c r="BW15" s="335">
        <f>'SCREENING INFO'!BX16</f>
        <v>0</v>
      </c>
      <c r="BX15" s="335">
        <f>'SCREENING INFO'!BY16</f>
        <v>0</v>
      </c>
      <c r="BY15" s="335">
        <f>'SCREENING INFO'!BZ16</f>
        <v>0</v>
      </c>
      <c r="BZ15" s="335">
        <f>'SCREENING INFO'!CA16</f>
        <v>0</v>
      </c>
      <c r="CA15" s="335">
        <f>'SCREENING INFO'!CB16</f>
        <v>0</v>
      </c>
      <c r="CB15" s="335">
        <f>'SCREENING INFO'!CC16</f>
        <v>0</v>
      </c>
      <c r="CC15" s="335">
        <f>'SCREENING INFO'!CD16</f>
        <v>0</v>
      </c>
      <c r="CD15" s="335">
        <f>'SCREENING INFO'!CE16</f>
        <v>0</v>
      </c>
      <c r="CE15" s="335">
        <f>'SCREENING INFO'!CF16</f>
        <v>0</v>
      </c>
      <c r="CF15" s="335">
        <f>'SCREENING INFO'!CG16</f>
        <v>0</v>
      </c>
      <c r="CG15" s="335">
        <f>'SCREENING INFO'!CH16</f>
        <v>0</v>
      </c>
      <c r="CH15" s="335">
        <f>'SCREENING INFO'!CI16</f>
        <v>0</v>
      </c>
      <c r="CI15" s="335">
        <f>'SCREENING INFO'!CJ16</f>
        <v>0</v>
      </c>
      <c r="CJ15" s="335">
        <f>'SCREENING INFO'!CK16</f>
        <v>0</v>
      </c>
      <c r="CK15" s="335">
        <f>'SCREENING INFO'!CL16</f>
        <v>0</v>
      </c>
      <c r="CL15" s="335">
        <f>'SCREENING INFO'!CM16</f>
        <v>0</v>
      </c>
      <c r="CM15" s="335">
        <f>'SCREENING INFO'!CN16</f>
        <v>0</v>
      </c>
      <c r="CN15" s="335">
        <f>'SCREENING INFO'!CO16</f>
        <v>0</v>
      </c>
      <c r="CO15" s="335">
        <f>'SCREENING INFO'!CP16</f>
        <v>0</v>
      </c>
      <c r="CP15" s="335">
        <f>'SCREENING INFO'!CQ16</f>
        <v>0</v>
      </c>
      <c r="CQ15" s="335">
        <f>'SCREENING INFO'!CR16</f>
        <v>0</v>
      </c>
      <c r="CR15" s="335">
        <f>'SCREENING INFO'!CS16</f>
        <v>0</v>
      </c>
      <c r="CS15" s="335">
        <f>'SCREENING INFO'!CT16</f>
        <v>0</v>
      </c>
      <c r="CT15" s="335">
        <f>'SCREENING INFO'!CU16</f>
        <v>0</v>
      </c>
      <c r="CU15" s="335">
        <f>'SCREENING INFO'!CV16</f>
        <v>0</v>
      </c>
      <c r="CV15" s="335">
        <f>'SCREENING INFO'!CW16</f>
        <v>0</v>
      </c>
      <c r="CW15" s="335">
        <f>'SCREENING INFO'!CX16</f>
        <v>0</v>
      </c>
      <c r="CX15" s="335">
        <f>'SCREENING INFO'!CY16</f>
        <v>0</v>
      </c>
      <c r="CY15" s="335">
        <f>'SCREENING INFO'!CZ16</f>
        <v>0</v>
      </c>
      <c r="CZ15" s="335">
        <f>'SCREENING INFO'!DA16</f>
        <v>0</v>
      </c>
      <c r="DA15" s="335">
        <f>'SCREENING INFO'!DB16</f>
        <v>0</v>
      </c>
      <c r="DB15" s="335">
        <f>'SCREENING INFO'!DC16</f>
        <v>0</v>
      </c>
      <c r="DC15" s="335">
        <f>'SCREENING INFO'!DD16</f>
        <v>0</v>
      </c>
      <c r="DD15" s="335">
        <f>'SCREENING INFO'!DE16</f>
        <v>0</v>
      </c>
      <c r="DE15" s="335">
        <f>'SCREENING INFO'!DF16</f>
        <v>0</v>
      </c>
      <c r="DF15" s="335">
        <f>'SCREENING INFO'!DG16</f>
        <v>0</v>
      </c>
      <c r="DG15" s="335">
        <f>'SCREENING INFO'!DH16</f>
        <v>0</v>
      </c>
      <c r="DH15" s="335">
        <f>'SCREENING INFO'!DI16</f>
        <v>0</v>
      </c>
      <c r="DI15" s="335">
        <f>'SCREENING INFO'!DJ16</f>
        <v>0</v>
      </c>
      <c r="DJ15" s="335">
        <f>'SCREENING INFO'!DK16</f>
        <v>0</v>
      </c>
      <c r="DK15" s="335">
        <f>'SCREENING INFO'!DL16</f>
        <v>0</v>
      </c>
      <c r="DL15" s="335">
        <f>'SCREENING INFO'!DM16</f>
        <v>0</v>
      </c>
      <c r="DM15" s="335">
        <f>'SCREENING INFO'!DN16</f>
        <v>0</v>
      </c>
      <c r="DN15" s="335">
        <f>'SCREENING INFO'!DO16</f>
        <v>0</v>
      </c>
      <c r="DO15" s="335">
        <f>'SCREENING INFO'!DP16</f>
        <v>0</v>
      </c>
      <c r="DP15" s="335">
        <f>'SCREENING INFO'!DQ16</f>
        <v>0</v>
      </c>
      <c r="DQ15" s="335">
        <f>'SCREENING INFO'!DR16</f>
        <v>0</v>
      </c>
      <c r="DR15" s="335">
        <f>'SCREENING INFO'!DS16</f>
        <v>0</v>
      </c>
      <c r="DS15" s="335">
        <f>'SCREENING INFO'!DT16</f>
        <v>0</v>
      </c>
      <c r="DT15" s="335">
        <f>'SCREENING INFO'!DU16</f>
        <v>0</v>
      </c>
      <c r="DU15" s="335">
        <f>'SCREENING INFO'!DV16</f>
        <v>0</v>
      </c>
      <c r="DV15" s="335">
        <f>'SCREENING INFO'!DW16</f>
        <v>0</v>
      </c>
      <c r="DW15" s="335">
        <f>'SCREENING INFO'!DX16</f>
        <v>0</v>
      </c>
      <c r="DX15" s="335">
        <f>'SCREENING INFO'!DY16</f>
        <v>0</v>
      </c>
      <c r="DY15" s="335">
        <f>'SCREENING INFO'!DZ16</f>
        <v>0</v>
      </c>
      <c r="DZ15" s="335">
        <f>'SCREENING INFO'!EA16</f>
        <v>0</v>
      </c>
      <c r="EA15" s="335">
        <f>'SCREENING INFO'!EB16</f>
        <v>0</v>
      </c>
      <c r="EB15" s="335">
        <f>'SCREENING INFO'!EC16</f>
        <v>0</v>
      </c>
      <c r="EC15" s="335">
        <f>'SCREENING INFO'!ED16</f>
        <v>0</v>
      </c>
      <c r="ED15" s="335">
        <f>'SCREENING INFO'!EE16</f>
        <v>0</v>
      </c>
      <c r="EE15" s="335">
        <f>'SCREENING INFO'!EF16</f>
        <v>0</v>
      </c>
      <c r="EF15" s="335">
        <f>'SCREENING INFO'!EG16</f>
        <v>0</v>
      </c>
      <c r="EG15" s="335">
        <f>'SCREENING INFO'!EH16</f>
        <v>0</v>
      </c>
      <c r="EH15" s="335">
        <f>'SCREENING INFO'!EI16</f>
        <v>0</v>
      </c>
      <c r="EI15" s="335">
        <f>'SCREENING INFO'!EJ16</f>
        <v>0</v>
      </c>
      <c r="EJ15" s="335">
        <f>'SCREENING INFO'!EK16</f>
        <v>0</v>
      </c>
      <c r="EK15" s="335">
        <f>'SCREENING INFO'!EL16</f>
        <v>0</v>
      </c>
      <c r="EL15" s="335">
        <f>'SCREENING INFO'!EM16</f>
        <v>0</v>
      </c>
      <c r="EM15" s="335">
        <f>'SCREENING INFO'!EN16</f>
        <v>0</v>
      </c>
      <c r="EN15" s="335">
        <f>'SCREENING INFO'!EO16</f>
        <v>0</v>
      </c>
      <c r="EO15" s="335">
        <f>'SCREENING INFO'!EP16</f>
        <v>0</v>
      </c>
      <c r="EP15" s="335">
        <f>'SCREENING INFO'!EQ16</f>
        <v>0</v>
      </c>
      <c r="EQ15" s="335">
        <f>'SCREENING INFO'!ER16</f>
        <v>0</v>
      </c>
      <c r="ER15" s="335">
        <f>'SCREENING INFO'!ES16</f>
        <v>0</v>
      </c>
      <c r="ES15" s="335">
        <f>'SCREENING INFO'!ET16</f>
        <v>0</v>
      </c>
      <c r="ET15" s="335">
        <f>'SCREENING INFO'!EU16</f>
        <v>0</v>
      </c>
      <c r="EU15" s="335">
        <f>'SCREENING INFO'!EV16</f>
        <v>0</v>
      </c>
      <c r="EV15" s="335">
        <f>'SCREENING INFO'!EW16</f>
        <v>0</v>
      </c>
      <c r="EW15" s="335">
        <f>'SCREENING INFO'!EX16</f>
        <v>0</v>
      </c>
      <c r="EX15" s="335">
        <f>'SCREENING INFO'!EY16</f>
        <v>0</v>
      </c>
      <c r="EY15" s="335">
        <f>'SCREENING INFO'!EZ16</f>
        <v>0</v>
      </c>
      <c r="EZ15" s="335">
        <f>'SCREENING INFO'!FA16</f>
        <v>0</v>
      </c>
      <c r="FA15" s="335">
        <f>'SCREENING INFO'!FB16</f>
        <v>0</v>
      </c>
      <c r="FB15" s="335">
        <f>'SCREENING INFO'!FC16</f>
        <v>0</v>
      </c>
      <c r="FC15" s="335">
        <f>'SCREENING INFO'!FD16</f>
        <v>0</v>
      </c>
      <c r="FD15" s="335">
        <f>'SCREENING INFO'!FE16</f>
        <v>0</v>
      </c>
      <c r="FE15" s="335">
        <f>'SCREENING INFO'!FF16</f>
        <v>0</v>
      </c>
      <c r="FF15" s="335">
        <f>'SCREENING INFO'!FG16</f>
        <v>0</v>
      </c>
      <c r="FG15" s="335">
        <f>'SCREENING INFO'!FH16</f>
        <v>0</v>
      </c>
      <c r="FH15" s="335">
        <f>'SCREENING INFO'!FI16</f>
        <v>0</v>
      </c>
      <c r="FI15" s="335">
        <f>'SCREENING INFO'!FJ16</f>
        <v>0</v>
      </c>
      <c r="FJ15" s="335">
        <f>'SCREENING INFO'!FK16</f>
        <v>0</v>
      </c>
      <c r="FK15" s="335">
        <f>'SCREENING INFO'!FL16</f>
        <v>0</v>
      </c>
      <c r="FL15" s="335">
        <f>'SCREENING INFO'!FM16</f>
        <v>0</v>
      </c>
      <c r="FM15" s="335">
        <f>'SCREENING INFO'!FN16</f>
        <v>0</v>
      </c>
      <c r="FN15" s="335">
        <f>'SCREENING INFO'!FO16</f>
        <v>0</v>
      </c>
      <c r="FO15" s="335">
        <f>'SCREENING INFO'!FP16</f>
        <v>0</v>
      </c>
      <c r="FP15" s="335">
        <f>'SCREENING INFO'!FQ16</f>
        <v>0</v>
      </c>
      <c r="FQ15" s="335">
        <f>'SCREENING INFO'!FR16</f>
        <v>0</v>
      </c>
      <c r="FR15" s="335">
        <f>'SCREENING INFO'!FS16</f>
        <v>0</v>
      </c>
      <c r="FS15" s="335">
        <f>'SCREENING INFO'!FT16</f>
        <v>0</v>
      </c>
      <c r="FT15" s="335">
        <f>'SCREENING INFO'!FU16</f>
        <v>0</v>
      </c>
      <c r="FU15" s="335">
        <f>'SCREENING INFO'!FV16</f>
        <v>0</v>
      </c>
      <c r="FV15" s="335">
        <f>'SCREENING INFO'!FW16</f>
        <v>0</v>
      </c>
      <c r="FW15" s="335">
        <f>'SCREENING INFO'!FX16</f>
        <v>0</v>
      </c>
      <c r="FX15" s="335">
        <f>'SCREENING INFO'!FY16</f>
        <v>0</v>
      </c>
      <c r="FY15" s="335">
        <f>'SCREENING INFO'!FZ16</f>
        <v>0</v>
      </c>
      <c r="FZ15" s="335">
        <f>'SCREENING INFO'!GA16</f>
        <v>0</v>
      </c>
      <c r="GA15" s="335">
        <f>'SCREENING INFO'!GB16</f>
        <v>0</v>
      </c>
      <c r="GB15" s="335">
        <f>'SCREENING INFO'!GC16</f>
        <v>0</v>
      </c>
      <c r="GC15" s="335">
        <f>'SCREENING INFO'!GD16</f>
        <v>0</v>
      </c>
      <c r="GD15" s="335">
        <f>'SCREENING INFO'!GE16</f>
        <v>0</v>
      </c>
      <c r="GE15" s="335">
        <f>'SCREENING INFO'!GF16</f>
        <v>0</v>
      </c>
      <c r="GF15" s="335">
        <f>'SCREENING INFO'!GG16</f>
        <v>0</v>
      </c>
      <c r="GG15" s="335">
        <f>'SCREENING INFO'!GH16</f>
        <v>0</v>
      </c>
      <c r="GH15" s="335">
        <f>'SCREENING INFO'!GI16</f>
        <v>0</v>
      </c>
      <c r="GI15" s="335">
        <f>'SCREENING INFO'!GJ16</f>
        <v>0</v>
      </c>
      <c r="GJ15" s="335">
        <f>'SCREENING INFO'!GK16</f>
        <v>0</v>
      </c>
      <c r="GK15" s="335">
        <f>'SCREENING INFO'!GL16</f>
        <v>0</v>
      </c>
      <c r="GL15" s="335">
        <f>'SCREENING INFO'!GM16</f>
        <v>0</v>
      </c>
      <c r="GM15" s="335">
        <f>'SCREENING INFO'!GN16</f>
        <v>0</v>
      </c>
      <c r="GN15" s="335">
        <f>'SCREENING INFO'!GO16</f>
        <v>0</v>
      </c>
      <c r="GO15" s="335">
        <f>'SCREENING INFO'!GP16</f>
        <v>0</v>
      </c>
      <c r="GP15" s="335">
        <f>'SCREENING INFO'!GQ16</f>
        <v>0</v>
      </c>
      <c r="GQ15" s="335">
        <f>'SCREENING INFO'!GR16</f>
        <v>0</v>
      </c>
      <c r="GR15" s="335">
        <f>'SCREENING INFO'!GS16</f>
        <v>0</v>
      </c>
      <c r="GS15" s="335">
        <f>'SCREENING INFO'!GT16</f>
        <v>0</v>
      </c>
      <c r="GT15" s="335">
        <f>'SCREENING INFO'!GU16</f>
        <v>0</v>
      </c>
      <c r="GU15" s="335">
        <f>'SCREENING INFO'!GV16</f>
        <v>0</v>
      </c>
      <c r="GV15" s="335">
        <f>'SCREENING INFO'!GW16</f>
        <v>0</v>
      </c>
      <c r="GW15" s="335">
        <f>'SCREENING INFO'!GX16</f>
        <v>0</v>
      </c>
      <c r="GX15" s="335">
        <f>'SCREENING INFO'!GY16</f>
        <v>0</v>
      </c>
      <c r="GY15" s="335">
        <f>'SCREENING INFO'!GZ16</f>
        <v>0</v>
      </c>
      <c r="GZ15" s="335">
        <f>'SCREENING INFO'!HA16</f>
        <v>0</v>
      </c>
      <c r="HA15" s="335">
        <f>'SCREENING INFO'!HB16</f>
        <v>0</v>
      </c>
      <c r="HB15" s="335">
        <f>'SCREENING INFO'!HC16</f>
        <v>0</v>
      </c>
      <c r="HC15" s="335">
        <f>'SCREENING INFO'!HD16</f>
        <v>0</v>
      </c>
      <c r="HD15" s="335">
        <f>'SCREENING INFO'!HE16</f>
        <v>0</v>
      </c>
      <c r="HE15" s="335">
        <f>'SCREENING INFO'!HF16</f>
        <v>0</v>
      </c>
      <c r="HF15" s="335">
        <f>'SCREENING INFO'!HG16</f>
        <v>0</v>
      </c>
      <c r="HG15" s="335">
        <f>'SCREENING INFO'!HH16</f>
        <v>0</v>
      </c>
      <c r="HH15" s="335">
        <f>'SCREENING INFO'!HI16</f>
        <v>0</v>
      </c>
      <c r="HI15" s="335">
        <f>'SCREENING INFO'!HJ16</f>
        <v>0</v>
      </c>
      <c r="HJ15" s="335">
        <f>'SCREENING INFO'!HK16</f>
        <v>0</v>
      </c>
      <c r="HK15" s="335">
        <f>'SCREENING INFO'!HL16</f>
        <v>0</v>
      </c>
      <c r="HL15" s="335">
        <f>'SCREENING INFO'!HM16</f>
        <v>0</v>
      </c>
      <c r="HM15" s="335">
        <f>'SCREENING INFO'!HN16</f>
        <v>0</v>
      </c>
      <c r="HN15" s="335">
        <f>'SCREENING INFO'!HO16</f>
        <v>0</v>
      </c>
      <c r="HO15" s="335">
        <f>'SCREENING INFO'!HP16</f>
        <v>0</v>
      </c>
      <c r="HP15" s="335">
        <f>'SCREENING INFO'!HQ16</f>
        <v>0</v>
      </c>
      <c r="HQ15" s="335">
        <f>'SCREENING INFO'!HR16</f>
        <v>0</v>
      </c>
      <c r="HR15" s="335">
        <f>'SCREENING INFO'!HS16</f>
        <v>0</v>
      </c>
      <c r="HS15" s="335">
        <f>'SCREENING INFO'!HT16</f>
        <v>0</v>
      </c>
      <c r="HT15" s="335">
        <f>'SCREENING INFO'!HU16</f>
        <v>0</v>
      </c>
      <c r="HU15" s="335">
        <f>'SCREENING INFO'!HV16</f>
        <v>0</v>
      </c>
      <c r="HV15" s="335">
        <f>'SCREENING INFO'!HW16</f>
        <v>0</v>
      </c>
      <c r="HW15" s="335">
        <f>'SCREENING INFO'!HX16</f>
        <v>0</v>
      </c>
      <c r="HX15" s="335">
        <f>'SCREENING INFO'!HY16</f>
        <v>0</v>
      </c>
      <c r="HY15" s="335">
        <f>'SCREENING INFO'!HZ16</f>
        <v>0</v>
      </c>
      <c r="HZ15" s="335">
        <f>'SCREENING INFO'!IA16</f>
        <v>0</v>
      </c>
      <c r="IA15" s="335">
        <f>'SCREENING INFO'!IB16</f>
        <v>0</v>
      </c>
      <c r="IB15" s="335">
        <f>'SCREENING INFO'!IC16</f>
        <v>0</v>
      </c>
      <c r="IC15" s="335">
        <f>'SCREENING INFO'!ID16</f>
        <v>0</v>
      </c>
      <c r="ID15" s="335">
        <f>'SCREENING INFO'!IE16</f>
        <v>0</v>
      </c>
      <c r="IE15" s="335">
        <f>'SCREENING INFO'!IF16</f>
        <v>0</v>
      </c>
      <c r="IF15" s="335">
        <f>'SCREENING INFO'!IG16</f>
        <v>0</v>
      </c>
      <c r="IG15" s="335">
        <f>'SCREENING INFO'!IH16</f>
        <v>0</v>
      </c>
      <c r="IH15" s="335">
        <f>'SCREENING INFO'!II16</f>
        <v>0</v>
      </c>
      <c r="II15" s="335">
        <f>'SCREENING INFO'!IJ16</f>
        <v>0</v>
      </c>
      <c r="IJ15" s="335">
        <f>'SCREENING INFO'!IK16</f>
        <v>0</v>
      </c>
      <c r="IK15" s="335">
        <f>'SCREENING INFO'!IL16</f>
        <v>0</v>
      </c>
      <c r="IL15" s="335">
        <f>'SCREENING INFO'!IM16</f>
        <v>0</v>
      </c>
      <c r="IM15" s="335">
        <f>'SCREENING INFO'!IN16</f>
        <v>0</v>
      </c>
      <c r="IN15" s="335">
        <f>'SCREENING INFO'!IO16</f>
        <v>0</v>
      </c>
      <c r="IO15" s="335">
        <f>'SCREENING INFO'!IP16</f>
        <v>0</v>
      </c>
      <c r="IP15" s="335">
        <f>'SCREENING INFO'!IQ16</f>
        <v>0</v>
      </c>
      <c r="IQ15" s="335">
        <f>'SCREENING INFO'!IR16</f>
        <v>0</v>
      </c>
      <c r="IR15" s="335">
        <f>'SCREENING INFO'!IS16</f>
        <v>0</v>
      </c>
      <c r="IS15" s="335">
        <f>'SCREENING INFO'!IT16</f>
        <v>0</v>
      </c>
      <c r="IT15" s="335">
        <f>'SCREENING INFO'!IU16</f>
        <v>0</v>
      </c>
      <c r="IU15" s="335">
        <f>'SCREENING INFO'!IV16</f>
        <v>0</v>
      </c>
    </row>
    <row r="16" spans="1:255" s="335" customFormat="1" ht="11.25" customHeight="1">
      <c r="A16" s="351">
        <f>'SCREENING INFO'!I16</f>
        <v>40651</v>
      </c>
      <c r="B16" s="280">
        <f>'SCREENING INFO'!J16</f>
        <v>0.76041666666666663</v>
      </c>
      <c r="C16" s="130" t="str">
        <f>'SCREENING INFO'!D16</f>
        <v>2001: A Space Odyssey</v>
      </c>
      <c r="D16" s="130">
        <f>'SCREENING INFO'!E17</f>
        <v>0</v>
      </c>
      <c r="E16" s="130" t="str">
        <f>VLOOKUP($C16,MAIN!$C$2:$BD$79,12)</f>
        <v>DCP</v>
      </c>
      <c r="F16" s="130" t="str">
        <f>'SCREENING INFO'!G16</f>
        <v>NO SHORT</v>
      </c>
      <c r="G16" s="130"/>
      <c r="H16" s="130"/>
      <c r="I16" s="130" t="str">
        <f>'SCREENING INFO'!F16</f>
        <v>12 MIN INTERMISSION</v>
      </c>
      <c r="J16" s="130" t="str">
        <f>'SCREENING INFO'!G17</f>
        <v>NO SHORT</v>
      </c>
      <c r="K16" s="152" t="str">
        <f>'SCREENING INFO'!H17</f>
        <v>Saturday</v>
      </c>
      <c r="L16" s="318" t="str">
        <f>'SCREENING INFO'!AC16</f>
        <v>0:05</v>
      </c>
      <c r="M16" s="318">
        <f>VLOOKUP($F16,MAIN!$C$2:$BD$80,9)</f>
        <v>0</v>
      </c>
      <c r="N16" s="342">
        <f>VLOOKUP($C16,MAIN!$C$2:$BD$280,9)</f>
        <v>88</v>
      </c>
      <c r="O16" s="342" t="str">
        <f>'SCREENING INFO'!AE16</f>
        <v>0</v>
      </c>
      <c r="P16" s="322">
        <f>'SCREENING INFO'!AA16</f>
        <v>0.83333333333333326</v>
      </c>
      <c r="Q16" s="335" t="str">
        <f>'SCREENING INFO'!L16</f>
        <v>CIVIC</v>
      </c>
      <c r="R16" s="335" t="str">
        <f>'SCREENING INFO'!M16</f>
        <v>AUCKLAND</v>
      </c>
      <c r="S16" s="317" t="str">
        <f>'SCREENING INFO'!N17</f>
        <v>DCP</v>
      </c>
      <c r="T16" s="317">
        <f>'SCREENING INFO'!O17</f>
        <v>0</v>
      </c>
      <c r="U16" s="318">
        <f>'SCREENING INFO'!P17</f>
        <v>55</v>
      </c>
      <c r="V16" s="317">
        <f>'SCREENING INFO'!Q17</f>
        <v>0</v>
      </c>
      <c r="W16" s="317">
        <f>'SCREENING INFO'!R17</f>
        <v>0</v>
      </c>
      <c r="X16" s="317">
        <f>'SCREENING INFO'!S17</f>
        <v>0</v>
      </c>
      <c r="Y16" s="317">
        <f>'SCREENING INFO'!T17</f>
        <v>0</v>
      </c>
      <c r="Z16" s="317">
        <f>'SCREENING INFO'!U17</f>
        <v>0</v>
      </c>
      <c r="AA16" s="317">
        <f>'SCREENING INFO'!V17</f>
        <v>0</v>
      </c>
      <c r="AB16" s="317">
        <f>'SCREENING INFO'!W17</f>
        <v>0</v>
      </c>
      <c r="AC16" s="317">
        <f>'SCREENING INFO'!X17</f>
        <v>0</v>
      </c>
      <c r="AD16" s="317">
        <f>'SCREENING INFO'!Y17</f>
        <v>0</v>
      </c>
      <c r="AE16" s="326">
        <f>'SCREENING INFO'!Z17</f>
        <v>0</v>
      </c>
      <c r="AF16" s="326" t="str">
        <f>'SCREENING INFO'!AB17</f>
        <v>INTRO + 30 MIN Q &amp; A</v>
      </c>
      <c r="AG16" s="336" t="str">
        <f>'SCREENING INFO'!AC17</f>
        <v>0:05</v>
      </c>
      <c r="AH16" s="326" t="str">
        <f>'SCREENING INFO'!AD17</f>
        <v>NO</v>
      </c>
      <c r="AI16" s="336" t="str">
        <f>'SCREENING INFO'!AE17</f>
        <v>0:30</v>
      </c>
      <c r="AJ16" s="336" t="e">
        <f>'SCREENING INFO'!#REF!</f>
        <v>#REF!</v>
      </c>
      <c r="AK16" s="116">
        <f>'SCREENING INFO'!AG17</f>
        <v>0</v>
      </c>
      <c r="AL16" s="337">
        <f>'SCREENING INFO'!AH17</f>
        <v>0</v>
      </c>
      <c r="AM16" s="338" t="str">
        <f>'SCREENING INFO'!AI17</f>
        <v>RETAIN FILM FOR NEXT SCREENING</v>
      </c>
      <c r="AN16" s="338" t="str">
        <f>'SCREENING INFO'!AJ17</f>
        <v>NEXT SCREENING IS:</v>
      </c>
      <c r="AO16" s="338">
        <f>'SCREENING INFO'!AK17</f>
        <v>0</v>
      </c>
      <c r="AQ16" s="339"/>
      <c r="AS16" s="335">
        <f>'SCREENING INFO'!AT17</f>
        <v>0</v>
      </c>
      <c r="AT16" s="335">
        <f>'SCREENING INFO'!AU17</f>
        <v>0</v>
      </c>
      <c r="AU16" s="335">
        <f>'SCREENING INFO'!AV17</f>
        <v>0</v>
      </c>
      <c r="AV16" s="335">
        <f>'SCREENING INFO'!AW17</f>
        <v>0</v>
      </c>
      <c r="AW16" s="335">
        <f>'SCREENING INFO'!AX17</f>
        <v>0</v>
      </c>
      <c r="AX16" s="335">
        <f>'SCREENING INFO'!AY17</f>
        <v>0</v>
      </c>
      <c r="AY16" s="335">
        <f>'SCREENING INFO'!AZ17</f>
        <v>0</v>
      </c>
      <c r="AZ16" s="335">
        <f>'SCREENING INFO'!BA17</f>
        <v>0</v>
      </c>
      <c r="BA16" s="335">
        <f>'SCREENING INFO'!BB17</f>
        <v>0</v>
      </c>
      <c r="BB16" s="335">
        <f>'SCREENING INFO'!BC17</f>
        <v>0</v>
      </c>
      <c r="BC16" s="335">
        <f>'SCREENING INFO'!BD17</f>
        <v>0</v>
      </c>
      <c r="BD16" s="335">
        <f>'SCREENING INFO'!BE17</f>
        <v>0</v>
      </c>
      <c r="BE16" s="335">
        <f>'SCREENING INFO'!BF17</f>
        <v>0</v>
      </c>
      <c r="BF16" s="335">
        <f>'SCREENING INFO'!BG17</f>
        <v>0</v>
      </c>
      <c r="BG16" s="335">
        <f>'SCREENING INFO'!BH17</f>
        <v>0</v>
      </c>
      <c r="BH16" s="335">
        <f>'SCREENING INFO'!BI17</f>
        <v>0</v>
      </c>
      <c r="BI16" s="335">
        <f>'SCREENING INFO'!BJ17</f>
        <v>0</v>
      </c>
      <c r="BJ16" s="335">
        <f>'SCREENING INFO'!BK17</f>
        <v>0</v>
      </c>
      <c r="BK16" s="335">
        <f>'SCREENING INFO'!BL17</f>
        <v>0</v>
      </c>
      <c r="BL16" s="335">
        <f>'SCREENING INFO'!BM17</f>
        <v>0</v>
      </c>
      <c r="BM16" s="335">
        <f>'SCREENING INFO'!BN17</f>
        <v>0</v>
      </c>
      <c r="BN16" s="335">
        <f>'SCREENING INFO'!BO17</f>
        <v>0</v>
      </c>
      <c r="BO16" s="335">
        <f>'SCREENING INFO'!BP17</f>
        <v>0</v>
      </c>
      <c r="BP16" s="335">
        <f>'SCREENING INFO'!BQ17</f>
        <v>0</v>
      </c>
      <c r="BQ16" s="335">
        <f>'SCREENING INFO'!BR17</f>
        <v>0</v>
      </c>
      <c r="BR16" s="335">
        <f>'SCREENING INFO'!BS17</f>
        <v>0</v>
      </c>
      <c r="BS16" s="335">
        <f>'SCREENING INFO'!BT17</f>
        <v>0</v>
      </c>
      <c r="BT16" s="335">
        <f>'SCREENING INFO'!BU17</f>
        <v>0</v>
      </c>
      <c r="BU16" s="335">
        <f>'SCREENING INFO'!BV17</f>
        <v>0</v>
      </c>
      <c r="BV16" s="335">
        <f>'SCREENING INFO'!BW17</f>
        <v>0</v>
      </c>
      <c r="BW16" s="335">
        <f>'SCREENING INFO'!BX17</f>
        <v>0</v>
      </c>
      <c r="BX16" s="335">
        <f>'SCREENING INFO'!BY17</f>
        <v>0</v>
      </c>
      <c r="BY16" s="335">
        <f>'SCREENING INFO'!BZ17</f>
        <v>0</v>
      </c>
      <c r="BZ16" s="335">
        <f>'SCREENING INFO'!CA17</f>
        <v>0</v>
      </c>
      <c r="CA16" s="335">
        <f>'SCREENING INFO'!CB17</f>
        <v>0</v>
      </c>
      <c r="CB16" s="335">
        <f>'SCREENING INFO'!CC17</f>
        <v>0</v>
      </c>
      <c r="CC16" s="335">
        <f>'SCREENING INFO'!CD17</f>
        <v>0</v>
      </c>
      <c r="CD16" s="335">
        <f>'SCREENING INFO'!CE17</f>
        <v>0</v>
      </c>
      <c r="CE16" s="335">
        <f>'SCREENING INFO'!CF17</f>
        <v>0</v>
      </c>
      <c r="CF16" s="335">
        <f>'SCREENING INFO'!CG17</f>
        <v>0</v>
      </c>
      <c r="CG16" s="335">
        <f>'SCREENING INFO'!CH17</f>
        <v>0</v>
      </c>
      <c r="CH16" s="335">
        <f>'SCREENING INFO'!CI17</f>
        <v>0</v>
      </c>
      <c r="CI16" s="335">
        <f>'SCREENING INFO'!CJ17</f>
        <v>0</v>
      </c>
      <c r="CJ16" s="335">
        <f>'SCREENING INFO'!CK17</f>
        <v>0</v>
      </c>
      <c r="CK16" s="335">
        <f>'SCREENING INFO'!CL17</f>
        <v>0</v>
      </c>
      <c r="CL16" s="335">
        <f>'SCREENING INFO'!CM17</f>
        <v>0</v>
      </c>
      <c r="CM16" s="335">
        <f>'SCREENING INFO'!CN17</f>
        <v>0</v>
      </c>
      <c r="CN16" s="335">
        <f>'SCREENING INFO'!CO17</f>
        <v>0</v>
      </c>
      <c r="CO16" s="335">
        <f>'SCREENING INFO'!CP17</f>
        <v>0</v>
      </c>
      <c r="CP16" s="335">
        <f>'SCREENING INFO'!CQ17</f>
        <v>0</v>
      </c>
      <c r="CQ16" s="335">
        <f>'SCREENING INFO'!CR17</f>
        <v>0</v>
      </c>
      <c r="CR16" s="335">
        <f>'SCREENING INFO'!CS17</f>
        <v>0</v>
      </c>
      <c r="CS16" s="335">
        <f>'SCREENING INFO'!CT17</f>
        <v>0</v>
      </c>
      <c r="CT16" s="335">
        <f>'SCREENING INFO'!CU17</f>
        <v>0</v>
      </c>
      <c r="CU16" s="335">
        <f>'SCREENING INFO'!CV17</f>
        <v>0</v>
      </c>
      <c r="CV16" s="335">
        <f>'SCREENING INFO'!CW17</f>
        <v>0</v>
      </c>
      <c r="CW16" s="335">
        <f>'SCREENING INFO'!CX17</f>
        <v>0</v>
      </c>
      <c r="CX16" s="335">
        <f>'SCREENING INFO'!CY17</f>
        <v>0</v>
      </c>
      <c r="CY16" s="335">
        <f>'SCREENING INFO'!CZ17</f>
        <v>0</v>
      </c>
      <c r="CZ16" s="335">
        <f>'SCREENING INFO'!DA17</f>
        <v>0</v>
      </c>
      <c r="DA16" s="335">
        <f>'SCREENING INFO'!DB17</f>
        <v>0</v>
      </c>
      <c r="DB16" s="335">
        <f>'SCREENING INFO'!DC17</f>
        <v>0</v>
      </c>
      <c r="DC16" s="335">
        <f>'SCREENING INFO'!DD17</f>
        <v>0</v>
      </c>
      <c r="DD16" s="335">
        <f>'SCREENING INFO'!DE17</f>
        <v>0</v>
      </c>
      <c r="DE16" s="335">
        <f>'SCREENING INFO'!DF17</f>
        <v>0</v>
      </c>
      <c r="DF16" s="335">
        <f>'SCREENING INFO'!DG17</f>
        <v>0</v>
      </c>
      <c r="DG16" s="335">
        <f>'SCREENING INFO'!DH17</f>
        <v>0</v>
      </c>
      <c r="DH16" s="335">
        <f>'SCREENING INFO'!DI17</f>
        <v>0</v>
      </c>
      <c r="DI16" s="335">
        <f>'SCREENING INFO'!DJ17</f>
        <v>0</v>
      </c>
      <c r="DJ16" s="335">
        <f>'SCREENING INFO'!DK17</f>
        <v>0</v>
      </c>
      <c r="DK16" s="335">
        <f>'SCREENING INFO'!DL17</f>
        <v>0</v>
      </c>
      <c r="DL16" s="335">
        <f>'SCREENING INFO'!DM17</f>
        <v>0</v>
      </c>
      <c r="DM16" s="335">
        <f>'SCREENING INFO'!DN17</f>
        <v>0</v>
      </c>
      <c r="DN16" s="335">
        <f>'SCREENING INFO'!DO17</f>
        <v>0</v>
      </c>
      <c r="DO16" s="335">
        <f>'SCREENING INFO'!DP17</f>
        <v>0</v>
      </c>
      <c r="DP16" s="335">
        <f>'SCREENING INFO'!DQ17</f>
        <v>0</v>
      </c>
      <c r="DQ16" s="335">
        <f>'SCREENING INFO'!DR17</f>
        <v>0</v>
      </c>
      <c r="DR16" s="335">
        <f>'SCREENING INFO'!DS17</f>
        <v>0</v>
      </c>
      <c r="DS16" s="335">
        <f>'SCREENING INFO'!DT17</f>
        <v>0</v>
      </c>
      <c r="DT16" s="335">
        <f>'SCREENING INFO'!DU17</f>
        <v>0</v>
      </c>
      <c r="DU16" s="335">
        <f>'SCREENING INFO'!DV17</f>
        <v>0</v>
      </c>
      <c r="DV16" s="335">
        <f>'SCREENING INFO'!DW17</f>
        <v>0</v>
      </c>
      <c r="DW16" s="335">
        <f>'SCREENING INFO'!DX17</f>
        <v>0</v>
      </c>
      <c r="DX16" s="335">
        <f>'SCREENING INFO'!DY17</f>
        <v>0</v>
      </c>
      <c r="DY16" s="335">
        <f>'SCREENING INFO'!DZ17</f>
        <v>0</v>
      </c>
      <c r="DZ16" s="335">
        <f>'SCREENING INFO'!EA17</f>
        <v>0</v>
      </c>
      <c r="EA16" s="335">
        <f>'SCREENING INFO'!EB17</f>
        <v>0</v>
      </c>
      <c r="EB16" s="335">
        <f>'SCREENING INFO'!EC17</f>
        <v>0</v>
      </c>
      <c r="EC16" s="335">
        <f>'SCREENING INFO'!ED17</f>
        <v>0</v>
      </c>
      <c r="ED16" s="335">
        <f>'SCREENING INFO'!EE17</f>
        <v>0</v>
      </c>
      <c r="EE16" s="335">
        <f>'SCREENING INFO'!EF17</f>
        <v>0</v>
      </c>
      <c r="EF16" s="335">
        <f>'SCREENING INFO'!EG17</f>
        <v>0</v>
      </c>
      <c r="EG16" s="335">
        <f>'SCREENING INFO'!EH17</f>
        <v>0</v>
      </c>
      <c r="EH16" s="335">
        <f>'SCREENING INFO'!EI17</f>
        <v>0</v>
      </c>
      <c r="EI16" s="335">
        <f>'SCREENING INFO'!EJ17</f>
        <v>0</v>
      </c>
      <c r="EJ16" s="335">
        <f>'SCREENING INFO'!EK17</f>
        <v>0</v>
      </c>
      <c r="EK16" s="335">
        <f>'SCREENING INFO'!EL17</f>
        <v>0</v>
      </c>
      <c r="EL16" s="335">
        <f>'SCREENING INFO'!EM17</f>
        <v>0</v>
      </c>
      <c r="EM16" s="335">
        <f>'SCREENING INFO'!EN17</f>
        <v>0</v>
      </c>
      <c r="EN16" s="335">
        <f>'SCREENING INFO'!EO17</f>
        <v>0</v>
      </c>
      <c r="EO16" s="335">
        <f>'SCREENING INFO'!EP17</f>
        <v>0</v>
      </c>
      <c r="EP16" s="335">
        <f>'SCREENING INFO'!EQ17</f>
        <v>0</v>
      </c>
      <c r="EQ16" s="335">
        <f>'SCREENING INFO'!ER17</f>
        <v>0</v>
      </c>
      <c r="ER16" s="335">
        <f>'SCREENING INFO'!ES17</f>
        <v>0</v>
      </c>
      <c r="ES16" s="335">
        <f>'SCREENING INFO'!ET17</f>
        <v>0</v>
      </c>
      <c r="ET16" s="335">
        <f>'SCREENING INFO'!EU17</f>
        <v>0</v>
      </c>
      <c r="EU16" s="335">
        <f>'SCREENING INFO'!EV17</f>
        <v>0</v>
      </c>
      <c r="EV16" s="335">
        <f>'SCREENING INFO'!EW17</f>
        <v>0</v>
      </c>
      <c r="EW16" s="335">
        <f>'SCREENING INFO'!EX17</f>
        <v>0</v>
      </c>
      <c r="EX16" s="335">
        <f>'SCREENING INFO'!EY17</f>
        <v>0</v>
      </c>
      <c r="EY16" s="335">
        <f>'SCREENING INFO'!EZ17</f>
        <v>0</v>
      </c>
      <c r="EZ16" s="335">
        <f>'SCREENING INFO'!FA17</f>
        <v>0</v>
      </c>
      <c r="FA16" s="335">
        <f>'SCREENING INFO'!FB17</f>
        <v>0</v>
      </c>
      <c r="FB16" s="335">
        <f>'SCREENING INFO'!FC17</f>
        <v>0</v>
      </c>
      <c r="FC16" s="335">
        <f>'SCREENING INFO'!FD17</f>
        <v>0</v>
      </c>
      <c r="FD16" s="335">
        <f>'SCREENING INFO'!FE17</f>
        <v>0</v>
      </c>
      <c r="FE16" s="335">
        <f>'SCREENING INFO'!FF17</f>
        <v>0</v>
      </c>
      <c r="FF16" s="335">
        <f>'SCREENING INFO'!FG17</f>
        <v>0</v>
      </c>
      <c r="FG16" s="335">
        <f>'SCREENING INFO'!FH17</f>
        <v>0</v>
      </c>
      <c r="FH16" s="335">
        <f>'SCREENING INFO'!FI17</f>
        <v>0</v>
      </c>
      <c r="FI16" s="335">
        <f>'SCREENING INFO'!FJ17</f>
        <v>0</v>
      </c>
      <c r="FJ16" s="335">
        <f>'SCREENING INFO'!FK17</f>
        <v>0</v>
      </c>
      <c r="FK16" s="335">
        <f>'SCREENING INFO'!FL17</f>
        <v>0</v>
      </c>
      <c r="FL16" s="335">
        <f>'SCREENING INFO'!FM17</f>
        <v>0</v>
      </c>
      <c r="FM16" s="335">
        <f>'SCREENING INFO'!FN17</f>
        <v>0</v>
      </c>
      <c r="FN16" s="335">
        <f>'SCREENING INFO'!FO17</f>
        <v>0</v>
      </c>
      <c r="FO16" s="335">
        <f>'SCREENING INFO'!FP17</f>
        <v>0</v>
      </c>
      <c r="FP16" s="335">
        <f>'SCREENING INFO'!FQ17</f>
        <v>0</v>
      </c>
      <c r="FQ16" s="335">
        <f>'SCREENING INFO'!FR17</f>
        <v>0</v>
      </c>
      <c r="FR16" s="335">
        <f>'SCREENING INFO'!FS17</f>
        <v>0</v>
      </c>
      <c r="FS16" s="335">
        <f>'SCREENING INFO'!FT17</f>
        <v>0</v>
      </c>
      <c r="FT16" s="335">
        <f>'SCREENING INFO'!FU17</f>
        <v>0</v>
      </c>
      <c r="FU16" s="335">
        <f>'SCREENING INFO'!FV17</f>
        <v>0</v>
      </c>
      <c r="FV16" s="335">
        <f>'SCREENING INFO'!FW17</f>
        <v>0</v>
      </c>
      <c r="FW16" s="335">
        <f>'SCREENING INFO'!FX17</f>
        <v>0</v>
      </c>
      <c r="FX16" s="335">
        <f>'SCREENING INFO'!FY17</f>
        <v>0</v>
      </c>
      <c r="FY16" s="335">
        <f>'SCREENING INFO'!FZ17</f>
        <v>0</v>
      </c>
      <c r="FZ16" s="335">
        <f>'SCREENING INFO'!GA17</f>
        <v>0</v>
      </c>
      <c r="GA16" s="335">
        <f>'SCREENING INFO'!GB17</f>
        <v>0</v>
      </c>
      <c r="GB16" s="335">
        <f>'SCREENING INFO'!GC17</f>
        <v>0</v>
      </c>
      <c r="GC16" s="335">
        <f>'SCREENING INFO'!GD17</f>
        <v>0</v>
      </c>
      <c r="GD16" s="335">
        <f>'SCREENING INFO'!GE17</f>
        <v>0</v>
      </c>
      <c r="GE16" s="335">
        <f>'SCREENING INFO'!GF17</f>
        <v>0</v>
      </c>
      <c r="GF16" s="335">
        <f>'SCREENING INFO'!GG17</f>
        <v>0</v>
      </c>
      <c r="GG16" s="335">
        <f>'SCREENING INFO'!GH17</f>
        <v>0</v>
      </c>
      <c r="GH16" s="335">
        <f>'SCREENING INFO'!GI17</f>
        <v>0</v>
      </c>
      <c r="GI16" s="335">
        <f>'SCREENING INFO'!GJ17</f>
        <v>0</v>
      </c>
      <c r="GJ16" s="335">
        <f>'SCREENING INFO'!GK17</f>
        <v>0</v>
      </c>
      <c r="GK16" s="335">
        <f>'SCREENING INFO'!GL17</f>
        <v>0</v>
      </c>
      <c r="GL16" s="335">
        <f>'SCREENING INFO'!GM17</f>
        <v>0</v>
      </c>
      <c r="GM16" s="335">
        <f>'SCREENING INFO'!GN17</f>
        <v>0</v>
      </c>
      <c r="GN16" s="335">
        <f>'SCREENING INFO'!GO17</f>
        <v>0</v>
      </c>
      <c r="GO16" s="335">
        <f>'SCREENING INFO'!GP17</f>
        <v>0</v>
      </c>
      <c r="GP16" s="335">
        <f>'SCREENING INFO'!GQ17</f>
        <v>0</v>
      </c>
      <c r="GQ16" s="335">
        <f>'SCREENING INFO'!GR17</f>
        <v>0</v>
      </c>
      <c r="GR16" s="335">
        <f>'SCREENING INFO'!GS17</f>
        <v>0</v>
      </c>
      <c r="GS16" s="335">
        <f>'SCREENING INFO'!GT17</f>
        <v>0</v>
      </c>
      <c r="GT16" s="335">
        <f>'SCREENING INFO'!GU17</f>
        <v>0</v>
      </c>
      <c r="GU16" s="335">
        <f>'SCREENING INFO'!GV17</f>
        <v>0</v>
      </c>
      <c r="GV16" s="335">
        <f>'SCREENING INFO'!GW17</f>
        <v>0</v>
      </c>
      <c r="GW16" s="335">
        <f>'SCREENING INFO'!GX17</f>
        <v>0</v>
      </c>
      <c r="GX16" s="335">
        <f>'SCREENING INFO'!GY17</f>
        <v>0</v>
      </c>
      <c r="GY16" s="335">
        <f>'SCREENING INFO'!GZ17</f>
        <v>0</v>
      </c>
      <c r="GZ16" s="335">
        <f>'SCREENING INFO'!HA17</f>
        <v>0</v>
      </c>
      <c r="HA16" s="335">
        <f>'SCREENING INFO'!HB17</f>
        <v>0</v>
      </c>
      <c r="HB16" s="335">
        <f>'SCREENING INFO'!HC17</f>
        <v>0</v>
      </c>
      <c r="HC16" s="335">
        <f>'SCREENING INFO'!HD17</f>
        <v>0</v>
      </c>
      <c r="HD16" s="335">
        <f>'SCREENING INFO'!HE17</f>
        <v>0</v>
      </c>
      <c r="HE16" s="335">
        <f>'SCREENING INFO'!HF17</f>
        <v>0</v>
      </c>
      <c r="HF16" s="335">
        <f>'SCREENING INFO'!HG17</f>
        <v>0</v>
      </c>
      <c r="HG16" s="335">
        <f>'SCREENING INFO'!HH17</f>
        <v>0</v>
      </c>
      <c r="HH16" s="335">
        <f>'SCREENING INFO'!HI17</f>
        <v>0</v>
      </c>
      <c r="HI16" s="335">
        <f>'SCREENING INFO'!HJ17</f>
        <v>0</v>
      </c>
      <c r="HJ16" s="335">
        <f>'SCREENING INFO'!HK17</f>
        <v>0</v>
      </c>
      <c r="HK16" s="335">
        <f>'SCREENING INFO'!HL17</f>
        <v>0</v>
      </c>
      <c r="HL16" s="335">
        <f>'SCREENING INFO'!HM17</f>
        <v>0</v>
      </c>
      <c r="HM16" s="335">
        <f>'SCREENING INFO'!HN17</f>
        <v>0</v>
      </c>
      <c r="HN16" s="335">
        <f>'SCREENING INFO'!HO17</f>
        <v>0</v>
      </c>
      <c r="HO16" s="335">
        <f>'SCREENING INFO'!HP17</f>
        <v>0</v>
      </c>
      <c r="HP16" s="335">
        <f>'SCREENING INFO'!HQ17</f>
        <v>0</v>
      </c>
      <c r="HQ16" s="335">
        <f>'SCREENING INFO'!HR17</f>
        <v>0</v>
      </c>
      <c r="HR16" s="335">
        <f>'SCREENING INFO'!HS17</f>
        <v>0</v>
      </c>
      <c r="HS16" s="335">
        <f>'SCREENING INFO'!HT17</f>
        <v>0</v>
      </c>
      <c r="HT16" s="335">
        <f>'SCREENING INFO'!HU17</f>
        <v>0</v>
      </c>
      <c r="HU16" s="335">
        <f>'SCREENING INFO'!HV17</f>
        <v>0</v>
      </c>
      <c r="HV16" s="335">
        <f>'SCREENING INFO'!HW17</f>
        <v>0</v>
      </c>
      <c r="HW16" s="335">
        <f>'SCREENING INFO'!HX17</f>
        <v>0</v>
      </c>
      <c r="HX16" s="335">
        <f>'SCREENING INFO'!HY17</f>
        <v>0</v>
      </c>
      <c r="HY16" s="335">
        <f>'SCREENING INFO'!HZ17</f>
        <v>0</v>
      </c>
      <c r="HZ16" s="335">
        <f>'SCREENING INFO'!IA17</f>
        <v>0</v>
      </c>
      <c r="IA16" s="335">
        <f>'SCREENING INFO'!IB17</f>
        <v>0</v>
      </c>
      <c r="IB16" s="335">
        <f>'SCREENING INFO'!IC17</f>
        <v>0</v>
      </c>
      <c r="IC16" s="335">
        <f>'SCREENING INFO'!ID17</f>
        <v>0</v>
      </c>
      <c r="ID16" s="335">
        <f>'SCREENING INFO'!IE17</f>
        <v>0</v>
      </c>
      <c r="IE16" s="335">
        <f>'SCREENING INFO'!IF17</f>
        <v>0</v>
      </c>
      <c r="IF16" s="335">
        <f>'SCREENING INFO'!IG17</f>
        <v>0</v>
      </c>
      <c r="IG16" s="335">
        <f>'SCREENING INFO'!IH17</f>
        <v>0</v>
      </c>
      <c r="IH16" s="335">
        <f>'SCREENING INFO'!II17</f>
        <v>0</v>
      </c>
      <c r="II16" s="335">
        <f>'SCREENING INFO'!IJ17</f>
        <v>0</v>
      </c>
      <c r="IJ16" s="335">
        <f>'SCREENING INFO'!IK17</f>
        <v>0</v>
      </c>
      <c r="IK16" s="335">
        <f>'SCREENING INFO'!IL17</f>
        <v>0</v>
      </c>
      <c r="IL16" s="335">
        <f>'SCREENING INFO'!IM17</f>
        <v>0</v>
      </c>
      <c r="IM16" s="335">
        <f>'SCREENING INFO'!IN17</f>
        <v>0</v>
      </c>
      <c r="IN16" s="335">
        <f>'SCREENING INFO'!IO17</f>
        <v>0</v>
      </c>
      <c r="IO16" s="335">
        <f>'SCREENING INFO'!IP17</f>
        <v>0</v>
      </c>
      <c r="IP16" s="335">
        <f>'SCREENING INFO'!IQ17</f>
        <v>0</v>
      </c>
      <c r="IQ16" s="335">
        <f>'SCREENING INFO'!IR17</f>
        <v>0</v>
      </c>
      <c r="IR16" s="335">
        <f>'SCREENING INFO'!IS17</f>
        <v>0</v>
      </c>
      <c r="IS16" s="335">
        <f>'SCREENING INFO'!IT17</f>
        <v>0</v>
      </c>
      <c r="IT16" s="335">
        <f>'SCREENING INFO'!IU17</f>
        <v>0</v>
      </c>
      <c r="IU16" s="335">
        <f>'SCREENING INFO'!IV17</f>
        <v>0</v>
      </c>
    </row>
    <row r="17" spans="1:255" s="335" customFormat="1" ht="11.25" customHeight="1">
      <c r="A17" s="351">
        <f>'SCREENING INFO'!I17</f>
        <v>40664</v>
      </c>
      <c r="B17" s="280">
        <f>'SCREENING INFO'!J17</f>
        <v>0.75</v>
      </c>
      <c r="C17" s="130" t="str">
        <f>'SCREENING INFO'!D17</f>
        <v>The Ground We Won</v>
      </c>
      <c r="D17" s="130">
        <f>'SCREENING INFO'!E18</f>
        <v>0</v>
      </c>
      <c r="E17" s="130" t="str">
        <f>VLOOKUP($C17,MAIN!$C$2:$BD$79,12)</f>
        <v>DCP</v>
      </c>
      <c r="F17" s="130" t="str">
        <f>'SCREENING INFO'!G17</f>
        <v>NO SHORT</v>
      </c>
      <c r="G17" s="130"/>
      <c r="H17" s="130"/>
      <c r="I17" s="130" t="str">
        <f>'SCREENING INFO'!F17</f>
        <v>INTRO + 30 MIN Q &amp; A</v>
      </c>
      <c r="J17" s="130" t="str">
        <f>'SCREENING INFO'!G18</f>
        <v>NO SHORT</v>
      </c>
      <c r="K17" s="152" t="str">
        <f>'SCREENING INFO'!H18</f>
        <v>Sunday</v>
      </c>
      <c r="L17" s="318" t="str">
        <f>'SCREENING INFO'!AC17</f>
        <v>0:05</v>
      </c>
      <c r="M17" s="318">
        <f>VLOOKUP($F17,MAIN!$C$2:$BD$80,9)</f>
        <v>0</v>
      </c>
      <c r="N17" s="342">
        <f>VLOOKUP($C17,MAIN!$C$2:$BD$280,9)</f>
        <v>55</v>
      </c>
      <c r="O17" s="342" t="str">
        <f>'SCREENING INFO'!AE17</f>
        <v>0:30</v>
      </c>
      <c r="P17" s="322">
        <f>'SCREENING INFO'!AA17</f>
        <v>0.8125</v>
      </c>
      <c r="Q17" s="335" t="str">
        <f>'SCREENING INFO'!L17</f>
        <v>EMBASSY</v>
      </c>
      <c r="R17" s="335" t="str">
        <f>'SCREENING INFO'!M17</f>
        <v>WELLINGTON</v>
      </c>
      <c r="S17" s="317" t="str">
        <f>'SCREENING INFO'!N18</f>
        <v>DCP</v>
      </c>
      <c r="T17" s="317">
        <f>'SCREENING INFO'!O18</f>
        <v>0</v>
      </c>
      <c r="U17" s="318">
        <f>'SCREENING INFO'!P18</f>
        <v>86</v>
      </c>
      <c r="V17" s="317">
        <f>'SCREENING INFO'!Q18</f>
        <v>0</v>
      </c>
      <c r="W17" s="317">
        <f>'SCREENING INFO'!R18</f>
        <v>0</v>
      </c>
      <c r="X17" s="317">
        <f>'SCREENING INFO'!S18</f>
        <v>0</v>
      </c>
      <c r="Y17" s="317">
        <f>'SCREENING INFO'!T18</f>
        <v>0</v>
      </c>
      <c r="Z17" s="317">
        <f>'SCREENING INFO'!U18</f>
        <v>0</v>
      </c>
      <c r="AA17" s="317">
        <f>'SCREENING INFO'!V18</f>
        <v>0</v>
      </c>
      <c r="AB17" s="317">
        <f>'SCREENING INFO'!W18</f>
        <v>0</v>
      </c>
      <c r="AC17" s="317">
        <f>'SCREENING INFO'!X18</f>
        <v>0</v>
      </c>
      <c r="AD17" s="317">
        <f>'SCREENING INFO'!Y18</f>
        <v>0</v>
      </c>
      <c r="AE17" s="326">
        <f>'SCREENING INFO'!Z18</f>
        <v>0</v>
      </c>
      <c r="AF17" s="326" t="str">
        <f>'SCREENING INFO'!AB18</f>
        <v>N/A</v>
      </c>
      <c r="AG17" s="336" t="str">
        <f>'SCREENING INFO'!AC18</f>
        <v>0:00</v>
      </c>
      <c r="AH17" s="326" t="str">
        <f>'SCREENING INFO'!AD18</f>
        <v>NO</v>
      </c>
      <c r="AI17" s="336" t="str">
        <f>'SCREENING INFO'!AE18</f>
        <v>0</v>
      </c>
      <c r="AJ17" s="336" t="e">
        <f>'SCREENING INFO'!#REF!</f>
        <v>#REF!</v>
      </c>
      <c r="AK17" s="116">
        <f>'SCREENING INFO'!AG18</f>
        <v>0</v>
      </c>
      <c r="AL17" s="337">
        <f>'SCREENING INFO'!AH18</f>
        <v>0</v>
      </c>
      <c r="AM17" s="338" t="str">
        <f>'SCREENING INFO'!AI18</f>
        <v>REQUIRED NEXT AT:</v>
      </c>
      <c r="AN17" s="338" t="str">
        <f>'SCREENING INFO'!AJ18</f>
        <v>REQUIRED FOR SCREENING ON:</v>
      </c>
      <c r="AO17" s="338">
        <f>'SCREENING INFO'!AK18</f>
        <v>0</v>
      </c>
      <c r="AQ17" s="339"/>
      <c r="AS17" s="335">
        <f>'SCREENING INFO'!AT18</f>
        <v>0</v>
      </c>
      <c r="AT17" s="335">
        <f>'SCREENING INFO'!AU18</f>
        <v>0</v>
      </c>
      <c r="AU17" s="335">
        <f>'SCREENING INFO'!AV18</f>
        <v>0</v>
      </c>
      <c r="AV17" s="335">
        <f>'SCREENING INFO'!AW18</f>
        <v>0</v>
      </c>
      <c r="AW17" s="335">
        <f>'SCREENING INFO'!AX18</f>
        <v>0</v>
      </c>
      <c r="AX17" s="335">
        <f>'SCREENING INFO'!AY18</f>
        <v>0</v>
      </c>
      <c r="AY17" s="335">
        <f>'SCREENING INFO'!AZ18</f>
        <v>0</v>
      </c>
      <c r="AZ17" s="335">
        <f>'SCREENING INFO'!BA18</f>
        <v>0</v>
      </c>
      <c r="BA17" s="335">
        <f>'SCREENING INFO'!BB18</f>
        <v>0</v>
      </c>
      <c r="BB17" s="335">
        <f>'SCREENING INFO'!BC18</f>
        <v>0</v>
      </c>
      <c r="BC17" s="335">
        <f>'SCREENING INFO'!BD18</f>
        <v>0</v>
      </c>
      <c r="BD17" s="335">
        <f>'SCREENING INFO'!BE18</f>
        <v>0</v>
      </c>
      <c r="BE17" s="335">
        <f>'SCREENING INFO'!BF18</f>
        <v>0</v>
      </c>
      <c r="BF17" s="335">
        <f>'SCREENING INFO'!BG18</f>
        <v>0</v>
      </c>
      <c r="BG17" s="335">
        <f>'SCREENING INFO'!BH18</f>
        <v>0</v>
      </c>
      <c r="BH17" s="335">
        <f>'SCREENING INFO'!BI18</f>
        <v>0</v>
      </c>
      <c r="BI17" s="335">
        <f>'SCREENING INFO'!BJ18</f>
        <v>0</v>
      </c>
      <c r="BJ17" s="335">
        <f>'SCREENING INFO'!BK18</f>
        <v>0</v>
      </c>
      <c r="BK17" s="335">
        <f>'SCREENING INFO'!BL18</f>
        <v>0</v>
      </c>
      <c r="BL17" s="335">
        <f>'SCREENING INFO'!BM18</f>
        <v>0</v>
      </c>
      <c r="BM17" s="335">
        <f>'SCREENING INFO'!BN18</f>
        <v>0</v>
      </c>
      <c r="BN17" s="335">
        <f>'SCREENING INFO'!BO18</f>
        <v>0</v>
      </c>
      <c r="BO17" s="335">
        <f>'SCREENING INFO'!BP18</f>
        <v>0</v>
      </c>
      <c r="BP17" s="335">
        <f>'SCREENING INFO'!BQ18</f>
        <v>0</v>
      </c>
      <c r="BQ17" s="335">
        <f>'SCREENING INFO'!BR18</f>
        <v>0</v>
      </c>
      <c r="BR17" s="335">
        <f>'SCREENING INFO'!BS18</f>
        <v>0</v>
      </c>
      <c r="BS17" s="335">
        <f>'SCREENING INFO'!BT18</f>
        <v>0</v>
      </c>
      <c r="BT17" s="335">
        <f>'SCREENING INFO'!BU18</f>
        <v>0</v>
      </c>
      <c r="BU17" s="335">
        <f>'SCREENING INFO'!BV18</f>
        <v>0</v>
      </c>
      <c r="BV17" s="335">
        <f>'SCREENING INFO'!BW18</f>
        <v>0</v>
      </c>
      <c r="BW17" s="335">
        <f>'SCREENING INFO'!BX18</f>
        <v>0</v>
      </c>
      <c r="BX17" s="335">
        <f>'SCREENING INFO'!BY18</f>
        <v>0</v>
      </c>
      <c r="BY17" s="335">
        <f>'SCREENING INFO'!BZ18</f>
        <v>0</v>
      </c>
      <c r="BZ17" s="335">
        <f>'SCREENING INFO'!CA18</f>
        <v>0</v>
      </c>
      <c r="CA17" s="335">
        <f>'SCREENING INFO'!CB18</f>
        <v>0</v>
      </c>
      <c r="CB17" s="335">
        <f>'SCREENING INFO'!CC18</f>
        <v>0</v>
      </c>
      <c r="CC17" s="335">
        <f>'SCREENING INFO'!CD18</f>
        <v>0</v>
      </c>
      <c r="CD17" s="335">
        <f>'SCREENING INFO'!CE18</f>
        <v>0</v>
      </c>
      <c r="CE17" s="335">
        <f>'SCREENING INFO'!CF18</f>
        <v>0</v>
      </c>
      <c r="CF17" s="335">
        <f>'SCREENING INFO'!CG18</f>
        <v>0</v>
      </c>
      <c r="CG17" s="335">
        <f>'SCREENING INFO'!CH18</f>
        <v>0</v>
      </c>
      <c r="CH17" s="335">
        <f>'SCREENING INFO'!CI18</f>
        <v>0</v>
      </c>
      <c r="CI17" s="335">
        <f>'SCREENING INFO'!CJ18</f>
        <v>0</v>
      </c>
      <c r="CJ17" s="335">
        <f>'SCREENING INFO'!CK18</f>
        <v>0</v>
      </c>
      <c r="CK17" s="335">
        <f>'SCREENING INFO'!CL18</f>
        <v>0</v>
      </c>
      <c r="CL17" s="335">
        <f>'SCREENING INFO'!CM18</f>
        <v>0</v>
      </c>
      <c r="CM17" s="335">
        <f>'SCREENING INFO'!CN18</f>
        <v>0</v>
      </c>
      <c r="CN17" s="335">
        <f>'SCREENING INFO'!CO18</f>
        <v>0</v>
      </c>
      <c r="CO17" s="335">
        <f>'SCREENING INFO'!CP18</f>
        <v>0</v>
      </c>
      <c r="CP17" s="335">
        <f>'SCREENING INFO'!CQ18</f>
        <v>0</v>
      </c>
      <c r="CQ17" s="335">
        <f>'SCREENING INFO'!CR18</f>
        <v>0</v>
      </c>
      <c r="CR17" s="335">
        <f>'SCREENING INFO'!CS18</f>
        <v>0</v>
      </c>
      <c r="CS17" s="335">
        <f>'SCREENING INFO'!CT18</f>
        <v>0</v>
      </c>
      <c r="CT17" s="335">
        <f>'SCREENING INFO'!CU18</f>
        <v>0</v>
      </c>
      <c r="CU17" s="335">
        <f>'SCREENING INFO'!CV18</f>
        <v>0</v>
      </c>
      <c r="CV17" s="335">
        <f>'SCREENING INFO'!CW18</f>
        <v>0</v>
      </c>
      <c r="CW17" s="335">
        <f>'SCREENING INFO'!CX18</f>
        <v>0</v>
      </c>
      <c r="CX17" s="335">
        <f>'SCREENING INFO'!CY18</f>
        <v>0</v>
      </c>
      <c r="CY17" s="335">
        <f>'SCREENING INFO'!CZ18</f>
        <v>0</v>
      </c>
      <c r="CZ17" s="335">
        <f>'SCREENING INFO'!DA18</f>
        <v>0</v>
      </c>
      <c r="DA17" s="335">
        <f>'SCREENING INFO'!DB18</f>
        <v>0</v>
      </c>
      <c r="DB17" s="335">
        <f>'SCREENING INFO'!DC18</f>
        <v>0</v>
      </c>
      <c r="DC17" s="335">
        <f>'SCREENING INFO'!DD18</f>
        <v>0</v>
      </c>
      <c r="DD17" s="335">
        <f>'SCREENING INFO'!DE18</f>
        <v>0</v>
      </c>
      <c r="DE17" s="335">
        <f>'SCREENING INFO'!DF18</f>
        <v>0</v>
      </c>
      <c r="DF17" s="335">
        <f>'SCREENING INFO'!DG18</f>
        <v>0</v>
      </c>
      <c r="DG17" s="335">
        <f>'SCREENING INFO'!DH18</f>
        <v>0</v>
      </c>
      <c r="DH17" s="335">
        <f>'SCREENING INFO'!DI18</f>
        <v>0</v>
      </c>
      <c r="DI17" s="335">
        <f>'SCREENING INFO'!DJ18</f>
        <v>0</v>
      </c>
      <c r="DJ17" s="335">
        <f>'SCREENING INFO'!DK18</f>
        <v>0</v>
      </c>
      <c r="DK17" s="335">
        <f>'SCREENING INFO'!DL18</f>
        <v>0</v>
      </c>
      <c r="DL17" s="335">
        <f>'SCREENING INFO'!DM18</f>
        <v>0</v>
      </c>
      <c r="DM17" s="335">
        <f>'SCREENING INFO'!DN18</f>
        <v>0</v>
      </c>
      <c r="DN17" s="335">
        <f>'SCREENING INFO'!DO18</f>
        <v>0</v>
      </c>
      <c r="DO17" s="335">
        <f>'SCREENING INFO'!DP18</f>
        <v>0</v>
      </c>
      <c r="DP17" s="335">
        <f>'SCREENING INFO'!DQ18</f>
        <v>0</v>
      </c>
      <c r="DQ17" s="335">
        <f>'SCREENING INFO'!DR18</f>
        <v>0</v>
      </c>
      <c r="DR17" s="335">
        <f>'SCREENING INFO'!DS18</f>
        <v>0</v>
      </c>
      <c r="DS17" s="335">
        <f>'SCREENING INFO'!DT18</f>
        <v>0</v>
      </c>
      <c r="DT17" s="335">
        <f>'SCREENING INFO'!DU18</f>
        <v>0</v>
      </c>
      <c r="DU17" s="335">
        <f>'SCREENING INFO'!DV18</f>
        <v>0</v>
      </c>
      <c r="DV17" s="335">
        <f>'SCREENING INFO'!DW18</f>
        <v>0</v>
      </c>
      <c r="DW17" s="335">
        <f>'SCREENING INFO'!DX18</f>
        <v>0</v>
      </c>
      <c r="DX17" s="335">
        <f>'SCREENING INFO'!DY18</f>
        <v>0</v>
      </c>
      <c r="DY17" s="335">
        <f>'SCREENING INFO'!DZ18</f>
        <v>0</v>
      </c>
      <c r="DZ17" s="335">
        <f>'SCREENING INFO'!EA18</f>
        <v>0</v>
      </c>
      <c r="EA17" s="335">
        <f>'SCREENING INFO'!EB18</f>
        <v>0</v>
      </c>
      <c r="EB17" s="335">
        <f>'SCREENING INFO'!EC18</f>
        <v>0</v>
      </c>
      <c r="EC17" s="335">
        <f>'SCREENING INFO'!ED18</f>
        <v>0</v>
      </c>
      <c r="ED17" s="335">
        <f>'SCREENING INFO'!EE18</f>
        <v>0</v>
      </c>
      <c r="EE17" s="335">
        <f>'SCREENING INFO'!EF18</f>
        <v>0</v>
      </c>
      <c r="EF17" s="335">
        <f>'SCREENING INFO'!EG18</f>
        <v>0</v>
      </c>
      <c r="EG17" s="335">
        <f>'SCREENING INFO'!EH18</f>
        <v>0</v>
      </c>
      <c r="EH17" s="335">
        <f>'SCREENING INFO'!EI18</f>
        <v>0</v>
      </c>
      <c r="EI17" s="335">
        <f>'SCREENING INFO'!EJ18</f>
        <v>0</v>
      </c>
      <c r="EJ17" s="335">
        <f>'SCREENING INFO'!EK18</f>
        <v>0</v>
      </c>
      <c r="EK17" s="335">
        <f>'SCREENING INFO'!EL18</f>
        <v>0</v>
      </c>
      <c r="EL17" s="335">
        <f>'SCREENING INFO'!EM18</f>
        <v>0</v>
      </c>
      <c r="EM17" s="335">
        <f>'SCREENING INFO'!EN18</f>
        <v>0</v>
      </c>
      <c r="EN17" s="335">
        <f>'SCREENING INFO'!EO18</f>
        <v>0</v>
      </c>
      <c r="EO17" s="335">
        <f>'SCREENING INFO'!EP18</f>
        <v>0</v>
      </c>
      <c r="EP17" s="335">
        <f>'SCREENING INFO'!EQ18</f>
        <v>0</v>
      </c>
      <c r="EQ17" s="335">
        <f>'SCREENING INFO'!ER18</f>
        <v>0</v>
      </c>
      <c r="ER17" s="335">
        <f>'SCREENING INFO'!ES18</f>
        <v>0</v>
      </c>
      <c r="ES17" s="335">
        <f>'SCREENING INFO'!ET18</f>
        <v>0</v>
      </c>
      <c r="ET17" s="335">
        <f>'SCREENING INFO'!EU18</f>
        <v>0</v>
      </c>
      <c r="EU17" s="335">
        <f>'SCREENING INFO'!EV18</f>
        <v>0</v>
      </c>
      <c r="EV17" s="335">
        <f>'SCREENING INFO'!EW18</f>
        <v>0</v>
      </c>
      <c r="EW17" s="335">
        <f>'SCREENING INFO'!EX18</f>
        <v>0</v>
      </c>
      <c r="EX17" s="335">
        <f>'SCREENING INFO'!EY18</f>
        <v>0</v>
      </c>
      <c r="EY17" s="335">
        <f>'SCREENING INFO'!EZ18</f>
        <v>0</v>
      </c>
      <c r="EZ17" s="335">
        <f>'SCREENING INFO'!FA18</f>
        <v>0</v>
      </c>
      <c r="FA17" s="335">
        <f>'SCREENING INFO'!FB18</f>
        <v>0</v>
      </c>
      <c r="FB17" s="335">
        <f>'SCREENING INFO'!FC18</f>
        <v>0</v>
      </c>
      <c r="FC17" s="335">
        <f>'SCREENING INFO'!FD18</f>
        <v>0</v>
      </c>
      <c r="FD17" s="335">
        <f>'SCREENING INFO'!FE18</f>
        <v>0</v>
      </c>
      <c r="FE17" s="335">
        <f>'SCREENING INFO'!FF18</f>
        <v>0</v>
      </c>
      <c r="FF17" s="335">
        <f>'SCREENING INFO'!FG18</f>
        <v>0</v>
      </c>
      <c r="FG17" s="335">
        <f>'SCREENING INFO'!FH18</f>
        <v>0</v>
      </c>
      <c r="FH17" s="335">
        <f>'SCREENING INFO'!FI18</f>
        <v>0</v>
      </c>
      <c r="FI17" s="335">
        <f>'SCREENING INFO'!FJ18</f>
        <v>0</v>
      </c>
      <c r="FJ17" s="335">
        <f>'SCREENING INFO'!FK18</f>
        <v>0</v>
      </c>
      <c r="FK17" s="335">
        <f>'SCREENING INFO'!FL18</f>
        <v>0</v>
      </c>
      <c r="FL17" s="335">
        <f>'SCREENING INFO'!FM18</f>
        <v>0</v>
      </c>
      <c r="FM17" s="335">
        <f>'SCREENING INFO'!FN18</f>
        <v>0</v>
      </c>
      <c r="FN17" s="335">
        <f>'SCREENING INFO'!FO18</f>
        <v>0</v>
      </c>
      <c r="FO17" s="335">
        <f>'SCREENING INFO'!FP18</f>
        <v>0</v>
      </c>
      <c r="FP17" s="335">
        <f>'SCREENING INFO'!FQ18</f>
        <v>0</v>
      </c>
      <c r="FQ17" s="335">
        <f>'SCREENING INFO'!FR18</f>
        <v>0</v>
      </c>
      <c r="FR17" s="335">
        <f>'SCREENING INFO'!FS18</f>
        <v>0</v>
      </c>
      <c r="FS17" s="335">
        <f>'SCREENING INFO'!FT18</f>
        <v>0</v>
      </c>
      <c r="FT17" s="335">
        <f>'SCREENING INFO'!FU18</f>
        <v>0</v>
      </c>
      <c r="FU17" s="335">
        <f>'SCREENING INFO'!FV18</f>
        <v>0</v>
      </c>
      <c r="FV17" s="335">
        <f>'SCREENING INFO'!FW18</f>
        <v>0</v>
      </c>
      <c r="FW17" s="335">
        <f>'SCREENING INFO'!FX18</f>
        <v>0</v>
      </c>
      <c r="FX17" s="335">
        <f>'SCREENING INFO'!FY18</f>
        <v>0</v>
      </c>
      <c r="FY17" s="335">
        <f>'SCREENING INFO'!FZ18</f>
        <v>0</v>
      </c>
      <c r="FZ17" s="335">
        <f>'SCREENING INFO'!GA18</f>
        <v>0</v>
      </c>
      <c r="GA17" s="335">
        <f>'SCREENING INFO'!GB18</f>
        <v>0</v>
      </c>
      <c r="GB17" s="335">
        <f>'SCREENING INFO'!GC18</f>
        <v>0</v>
      </c>
      <c r="GC17" s="335">
        <f>'SCREENING INFO'!GD18</f>
        <v>0</v>
      </c>
      <c r="GD17" s="335">
        <f>'SCREENING INFO'!GE18</f>
        <v>0</v>
      </c>
      <c r="GE17" s="335">
        <f>'SCREENING INFO'!GF18</f>
        <v>0</v>
      </c>
      <c r="GF17" s="335">
        <f>'SCREENING INFO'!GG18</f>
        <v>0</v>
      </c>
      <c r="GG17" s="335">
        <f>'SCREENING INFO'!GH18</f>
        <v>0</v>
      </c>
      <c r="GH17" s="335">
        <f>'SCREENING INFO'!GI18</f>
        <v>0</v>
      </c>
      <c r="GI17" s="335">
        <f>'SCREENING INFO'!GJ18</f>
        <v>0</v>
      </c>
      <c r="GJ17" s="335">
        <f>'SCREENING INFO'!GK18</f>
        <v>0</v>
      </c>
      <c r="GK17" s="335">
        <f>'SCREENING INFO'!GL18</f>
        <v>0</v>
      </c>
      <c r="GL17" s="335">
        <f>'SCREENING INFO'!GM18</f>
        <v>0</v>
      </c>
      <c r="GM17" s="335">
        <f>'SCREENING INFO'!GN18</f>
        <v>0</v>
      </c>
      <c r="GN17" s="335">
        <f>'SCREENING INFO'!GO18</f>
        <v>0</v>
      </c>
      <c r="GO17" s="335">
        <f>'SCREENING INFO'!GP18</f>
        <v>0</v>
      </c>
      <c r="GP17" s="335">
        <f>'SCREENING INFO'!GQ18</f>
        <v>0</v>
      </c>
      <c r="GQ17" s="335">
        <f>'SCREENING INFO'!GR18</f>
        <v>0</v>
      </c>
      <c r="GR17" s="335">
        <f>'SCREENING INFO'!GS18</f>
        <v>0</v>
      </c>
      <c r="GS17" s="335">
        <f>'SCREENING INFO'!GT18</f>
        <v>0</v>
      </c>
      <c r="GT17" s="335">
        <f>'SCREENING INFO'!GU18</f>
        <v>0</v>
      </c>
      <c r="GU17" s="335">
        <f>'SCREENING INFO'!GV18</f>
        <v>0</v>
      </c>
      <c r="GV17" s="335">
        <f>'SCREENING INFO'!GW18</f>
        <v>0</v>
      </c>
      <c r="GW17" s="335">
        <f>'SCREENING INFO'!GX18</f>
        <v>0</v>
      </c>
      <c r="GX17" s="335">
        <f>'SCREENING INFO'!GY18</f>
        <v>0</v>
      </c>
      <c r="GY17" s="335">
        <f>'SCREENING INFO'!GZ18</f>
        <v>0</v>
      </c>
      <c r="GZ17" s="335">
        <f>'SCREENING INFO'!HA18</f>
        <v>0</v>
      </c>
      <c r="HA17" s="335">
        <f>'SCREENING INFO'!HB18</f>
        <v>0</v>
      </c>
      <c r="HB17" s="335">
        <f>'SCREENING INFO'!HC18</f>
        <v>0</v>
      </c>
      <c r="HC17" s="335">
        <f>'SCREENING INFO'!HD18</f>
        <v>0</v>
      </c>
      <c r="HD17" s="335">
        <f>'SCREENING INFO'!HE18</f>
        <v>0</v>
      </c>
      <c r="HE17" s="335">
        <f>'SCREENING INFO'!HF18</f>
        <v>0</v>
      </c>
      <c r="HF17" s="335">
        <f>'SCREENING INFO'!HG18</f>
        <v>0</v>
      </c>
      <c r="HG17" s="335">
        <f>'SCREENING INFO'!HH18</f>
        <v>0</v>
      </c>
      <c r="HH17" s="335">
        <f>'SCREENING INFO'!HI18</f>
        <v>0</v>
      </c>
      <c r="HI17" s="335">
        <f>'SCREENING INFO'!HJ18</f>
        <v>0</v>
      </c>
      <c r="HJ17" s="335">
        <f>'SCREENING INFO'!HK18</f>
        <v>0</v>
      </c>
      <c r="HK17" s="335">
        <f>'SCREENING INFO'!HL18</f>
        <v>0</v>
      </c>
      <c r="HL17" s="335">
        <f>'SCREENING INFO'!HM18</f>
        <v>0</v>
      </c>
      <c r="HM17" s="335">
        <f>'SCREENING INFO'!HN18</f>
        <v>0</v>
      </c>
      <c r="HN17" s="335">
        <f>'SCREENING INFO'!HO18</f>
        <v>0</v>
      </c>
      <c r="HO17" s="335">
        <f>'SCREENING INFO'!HP18</f>
        <v>0</v>
      </c>
      <c r="HP17" s="335">
        <f>'SCREENING INFO'!HQ18</f>
        <v>0</v>
      </c>
      <c r="HQ17" s="335">
        <f>'SCREENING INFO'!HR18</f>
        <v>0</v>
      </c>
      <c r="HR17" s="335">
        <f>'SCREENING INFO'!HS18</f>
        <v>0</v>
      </c>
      <c r="HS17" s="335">
        <f>'SCREENING INFO'!HT18</f>
        <v>0</v>
      </c>
      <c r="HT17" s="335">
        <f>'SCREENING INFO'!HU18</f>
        <v>0</v>
      </c>
      <c r="HU17" s="335">
        <f>'SCREENING INFO'!HV18</f>
        <v>0</v>
      </c>
      <c r="HV17" s="335">
        <f>'SCREENING INFO'!HW18</f>
        <v>0</v>
      </c>
      <c r="HW17" s="335">
        <f>'SCREENING INFO'!HX18</f>
        <v>0</v>
      </c>
      <c r="HX17" s="335">
        <f>'SCREENING INFO'!HY18</f>
        <v>0</v>
      </c>
      <c r="HY17" s="335">
        <f>'SCREENING INFO'!HZ18</f>
        <v>0</v>
      </c>
      <c r="HZ17" s="335">
        <f>'SCREENING INFO'!IA18</f>
        <v>0</v>
      </c>
      <c r="IA17" s="335">
        <f>'SCREENING INFO'!IB18</f>
        <v>0</v>
      </c>
      <c r="IB17" s="335">
        <f>'SCREENING INFO'!IC18</f>
        <v>0</v>
      </c>
      <c r="IC17" s="335">
        <f>'SCREENING INFO'!ID18</f>
        <v>0</v>
      </c>
      <c r="ID17" s="335">
        <f>'SCREENING INFO'!IE18</f>
        <v>0</v>
      </c>
      <c r="IE17" s="335">
        <f>'SCREENING INFO'!IF18</f>
        <v>0</v>
      </c>
      <c r="IF17" s="335">
        <f>'SCREENING INFO'!IG18</f>
        <v>0</v>
      </c>
      <c r="IG17" s="335">
        <f>'SCREENING INFO'!IH18</f>
        <v>0</v>
      </c>
      <c r="IH17" s="335">
        <f>'SCREENING INFO'!II18</f>
        <v>0</v>
      </c>
      <c r="II17" s="335">
        <f>'SCREENING INFO'!IJ18</f>
        <v>0</v>
      </c>
      <c r="IJ17" s="335">
        <f>'SCREENING INFO'!IK18</f>
        <v>0</v>
      </c>
      <c r="IK17" s="335">
        <f>'SCREENING INFO'!IL18</f>
        <v>0</v>
      </c>
      <c r="IL17" s="335">
        <f>'SCREENING INFO'!IM18</f>
        <v>0</v>
      </c>
      <c r="IM17" s="335">
        <f>'SCREENING INFO'!IN18</f>
        <v>0</v>
      </c>
      <c r="IN17" s="335">
        <f>'SCREENING INFO'!IO18</f>
        <v>0</v>
      </c>
      <c r="IO17" s="335">
        <f>'SCREENING INFO'!IP18</f>
        <v>0</v>
      </c>
      <c r="IP17" s="335">
        <f>'SCREENING INFO'!IQ18</f>
        <v>0</v>
      </c>
      <c r="IQ17" s="335">
        <f>'SCREENING INFO'!IR18</f>
        <v>0</v>
      </c>
      <c r="IR17" s="335">
        <f>'SCREENING INFO'!IS18</f>
        <v>0</v>
      </c>
      <c r="IS17" s="335">
        <f>'SCREENING INFO'!IT18</f>
        <v>0</v>
      </c>
      <c r="IT17" s="335">
        <f>'SCREENING INFO'!IU18</f>
        <v>0</v>
      </c>
      <c r="IU17" s="335">
        <f>'SCREENING INFO'!IV18</f>
        <v>0</v>
      </c>
    </row>
    <row r="18" spans="1:255" s="335" customFormat="1" ht="11.25" customHeight="1">
      <c r="A18" s="351">
        <f>'SCREENING INFO'!I18</f>
        <v>40665</v>
      </c>
      <c r="B18" s="280">
        <f>'SCREENING INFO'!J18</f>
        <v>0.75</v>
      </c>
      <c r="C18" s="130" t="str">
        <f>'SCREENING INFO'!D18</f>
        <v>A Hard Day's Night</v>
      </c>
      <c r="D18" s="130">
        <f>'SCREENING INFO'!E19</f>
        <v>0</v>
      </c>
      <c r="E18" s="130" t="str">
        <f>VLOOKUP($C18,MAIN!$C$2:$BD$79,12)</f>
        <v>DCP</v>
      </c>
      <c r="F18" s="130" t="str">
        <f>'SCREENING INFO'!G18</f>
        <v>NO SHORT</v>
      </c>
      <c r="G18" s="130"/>
      <c r="H18" s="130"/>
      <c r="I18" s="130" t="str">
        <f>'SCREENING INFO'!F18</f>
        <v>N/A</v>
      </c>
      <c r="J18" s="130" t="str">
        <f>'SCREENING INFO'!G19</f>
        <v>NO SHORT</v>
      </c>
      <c r="K18" s="152" t="str">
        <f>'SCREENING INFO'!H19</f>
        <v>Saturday</v>
      </c>
      <c r="L18" s="318" t="str">
        <f>'SCREENING INFO'!AC18</f>
        <v>0:00</v>
      </c>
      <c r="M18" s="318">
        <f>VLOOKUP($F18,MAIN!$C$2:$BD$80,9)</f>
        <v>0</v>
      </c>
      <c r="N18" s="342">
        <f>VLOOKUP($C18,MAIN!$C$2:$BD$280,9)</f>
        <v>86</v>
      </c>
      <c r="O18" s="342" t="str">
        <f>'SCREENING INFO'!AE18</f>
        <v>0</v>
      </c>
      <c r="P18" s="322">
        <f>'SCREENING INFO'!AA18</f>
        <v>0.80972222222222223</v>
      </c>
      <c r="Q18" s="335" t="str">
        <f>'SCREENING INFO'!L18</f>
        <v>EMBASSY</v>
      </c>
      <c r="R18" s="335" t="str">
        <f>'SCREENING INFO'!M18</f>
        <v>WELLINGTON</v>
      </c>
      <c r="S18" s="317" t="str">
        <f>'SCREENING INFO'!N19</f>
        <v>DCP</v>
      </c>
      <c r="T18" s="317">
        <f>'SCREENING INFO'!O19</f>
        <v>0</v>
      </c>
      <c r="U18" s="318">
        <f>'SCREENING INFO'!P19</f>
        <v>55</v>
      </c>
      <c r="V18" s="317">
        <f>'SCREENING INFO'!Q19</f>
        <v>0</v>
      </c>
      <c r="W18" s="317">
        <f>'SCREENING INFO'!R19</f>
        <v>0</v>
      </c>
      <c r="X18" s="317">
        <f>'SCREENING INFO'!S19</f>
        <v>0</v>
      </c>
      <c r="Y18" s="317">
        <f>'SCREENING INFO'!T19</f>
        <v>0</v>
      </c>
      <c r="Z18" s="317">
        <f>'SCREENING INFO'!U19</f>
        <v>0</v>
      </c>
      <c r="AA18" s="317">
        <f>'SCREENING INFO'!V19</f>
        <v>0</v>
      </c>
      <c r="AB18" s="317">
        <f>'SCREENING INFO'!W19</f>
        <v>0</v>
      </c>
      <c r="AC18" s="317">
        <f>'SCREENING INFO'!X19</f>
        <v>0</v>
      </c>
      <c r="AD18" s="317">
        <f>'SCREENING INFO'!Y19</f>
        <v>0</v>
      </c>
      <c r="AE18" s="326">
        <f>'SCREENING INFO'!Z19</f>
        <v>0</v>
      </c>
      <c r="AF18" s="326" t="str">
        <f>'SCREENING INFO'!AB19</f>
        <v>N/A</v>
      </c>
      <c r="AG18" s="336" t="str">
        <f>'SCREENING INFO'!AC19</f>
        <v>0:00</v>
      </c>
      <c r="AH18" s="326" t="str">
        <f>'SCREENING INFO'!AD19</f>
        <v>NO</v>
      </c>
      <c r="AI18" s="336" t="str">
        <f>'SCREENING INFO'!AE19</f>
        <v>0</v>
      </c>
      <c r="AJ18" s="336" t="e">
        <f>'SCREENING INFO'!#REF!</f>
        <v>#REF!</v>
      </c>
      <c r="AK18" s="116">
        <f>'SCREENING INFO'!AG19</f>
        <v>0</v>
      </c>
      <c r="AL18" s="337">
        <f>'SCREENING INFO'!AH19</f>
        <v>0</v>
      </c>
      <c r="AM18" s="338" t="e">
        <f>'SCREENING INFO'!AI19</f>
        <v>#REF!</v>
      </c>
      <c r="AN18" s="338" t="e">
        <f>'SCREENING INFO'!AJ19</f>
        <v>#REF!</v>
      </c>
      <c r="AO18" s="338">
        <f>'SCREENING INFO'!AK19</f>
        <v>0</v>
      </c>
      <c r="AQ18" s="339"/>
      <c r="AS18" s="335">
        <f>'SCREENING INFO'!AT19</f>
        <v>0</v>
      </c>
      <c r="AT18" s="335">
        <f>'SCREENING INFO'!AU19</f>
        <v>0</v>
      </c>
      <c r="AU18" s="335">
        <f>'SCREENING INFO'!AV19</f>
        <v>0</v>
      </c>
      <c r="AV18" s="335">
        <f>'SCREENING INFO'!AW19</f>
        <v>0</v>
      </c>
      <c r="AW18" s="335">
        <f>'SCREENING INFO'!AX19</f>
        <v>0</v>
      </c>
      <c r="AX18" s="335">
        <f>'SCREENING INFO'!AY19</f>
        <v>0</v>
      </c>
      <c r="AY18" s="335">
        <f>'SCREENING INFO'!AZ19</f>
        <v>0</v>
      </c>
      <c r="AZ18" s="335">
        <f>'SCREENING INFO'!BA19</f>
        <v>0</v>
      </c>
      <c r="BA18" s="335">
        <f>'SCREENING INFO'!BB19</f>
        <v>0</v>
      </c>
      <c r="BB18" s="335">
        <f>'SCREENING INFO'!BC19</f>
        <v>0</v>
      </c>
      <c r="BC18" s="335">
        <f>'SCREENING INFO'!BD19</f>
        <v>0</v>
      </c>
      <c r="BD18" s="335">
        <f>'SCREENING INFO'!BE19</f>
        <v>0</v>
      </c>
      <c r="BE18" s="335">
        <f>'SCREENING INFO'!BF19</f>
        <v>0</v>
      </c>
      <c r="BF18" s="335">
        <f>'SCREENING INFO'!BG19</f>
        <v>0</v>
      </c>
      <c r="BG18" s="335">
        <f>'SCREENING INFO'!BH19</f>
        <v>0</v>
      </c>
      <c r="BH18" s="335">
        <f>'SCREENING INFO'!BI19</f>
        <v>0</v>
      </c>
      <c r="BI18" s="335">
        <f>'SCREENING INFO'!BJ19</f>
        <v>0</v>
      </c>
      <c r="BJ18" s="335">
        <f>'SCREENING INFO'!BK19</f>
        <v>0</v>
      </c>
      <c r="BK18" s="335">
        <f>'SCREENING INFO'!BL19</f>
        <v>0</v>
      </c>
      <c r="BL18" s="335">
        <f>'SCREENING INFO'!BM19</f>
        <v>0</v>
      </c>
      <c r="BM18" s="335">
        <f>'SCREENING INFO'!BN19</f>
        <v>0</v>
      </c>
      <c r="BN18" s="335">
        <f>'SCREENING INFO'!BO19</f>
        <v>0</v>
      </c>
      <c r="BO18" s="335">
        <f>'SCREENING INFO'!BP19</f>
        <v>0</v>
      </c>
      <c r="BP18" s="335">
        <f>'SCREENING INFO'!BQ19</f>
        <v>0</v>
      </c>
      <c r="BQ18" s="335">
        <f>'SCREENING INFO'!BR19</f>
        <v>0</v>
      </c>
      <c r="BR18" s="335">
        <f>'SCREENING INFO'!BS19</f>
        <v>0</v>
      </c>
      <c r="BS18" s="335">
        <f>'SCREENING INFO'!BT19</f>
        <v>0</v>
      </c>
      <c r="BT18" s="335">
        <f>'SCREENING INFO'!BU19</f>
        <v>0</v>
      </c>
      <c r="BU18" s="335">
        <f>'SCREENING INFO'!BV19</f>
        <v>0</v>
      </c>
      <c r="BV18" s="335">
        <f>'SCREENING INFO'!BW19</f>
        <v>0</v>
      </c>
      <c r="BW18" s="335">
        <f>'SCREENING INFO'!BX19</f>
        <v>0</v>
      </c>
      <c r="BX18" s="335">
        <f>'SCREENING INFO'!BY19</f>
        <v>0</v>
      </c>
      <c r="BY18" s="335">
        <f>'SCREENING INFO'!BZ19</f>
        <v>0</v>
      </c>
      <c r="BZ18" s="335">
        <f>'SCREENING INFO'!CA19</f>
        <v>0</v>
      </c>
      <c r="CA18" s="335">
        <f>'SCREENING INFO'!CB19</f>
        <v>0</v>
      </c>
      <c r="CB18" s="335">
        <f>'SCREENING INFO'!CC19</f>
        <v>0</v>
      </c>
      <c r="CC18" s="335">
        <f>'SCREENING INFO'!CD19</f>
        <v>0</v>
      </c>
      <c r="CD18" s="335">
        <f>'SCREENING INFO'!CE19</f>
        <v>0</v>
      </c>
      <c r="CE18" s="335">
        <f>'SCREENING INFO'!CF19</f>
        <v>0</v>
      </c>
      <c r="CF18" s="335">
        <f>'SCREENING INFO'!CG19</f>
        <v>0</v>
      </c>
      <c r="CG18" s="335">
        <f>'SCREENING INFO'!CH19</f>
        <v>0</v>
      </c>
      <c r="CH18" s="335">
        <f>'SCREENING INFO'!CI19</f>
        <v>0</v>
      </c>
      <c r="CI18" s="335">
        <f>'SCREENING INFO'!CJ19</f>
        <v>0</v>
      </c>
      <c r="CJ18" s="335">
        <f>'SCREENING INFO'!CK19</f>
        <v>0</v>
      </c>
      <c r="CK18" s="335">
        <f>'SCREENING INFO'!CL19</f>
        <v>0</v>
      </c>
      <c r="CL18" s="335">
        <f>'SCREENING INFO'!CM19</f>
        <v>0</v>
      </c>
      <c r="CM18" s="335">
        <f>'SCREENING INFO'!CN19</f>
        <v>0</v>
      </c>
      <c r="CN18" s="335">
        <f>'SCREENING INFO'!CO19</f>
        <v>0</v>
      </c>
      <c r="CO18" s="335">
        <f>'SCREENING INFO'!CP19</f>
        <v>0</v>
      </c>
      <c r="CP18" s="335">
        <f>'SCREENING INFO'!CQ19</f>
        <v>0</v>
      </c>
      <c r="CQ18" s="335">
        <f>'SCREENING INFO'!CR19</f>
        <v>0</v>
      </c>
      <c r="CR18" s="335">
        <f>'SCREENING INFO'!CS19</f>
        <v>0</v>
      </c>
      <c r="CS18" s="335">
        <f>'SCREENING INFO'!CT19</f>
        <v>0</v>
      </c>
      <c r="CT18" s="335">
        <f>'SCREENING INFO'!CU19</f>
        <v>0</v>
      </c>
      <c r="CU18" s="335">
        <f>'SCREENING INFO'!CV19</f>
        <v>0</v>
      </c>
      <c r="CV18" s="335">
        <f>'SCREENING INFO'!CW19</f>
        <v>0</v>
      </c>
      <c r="CW18" s="335">
        <f>'SCREENING INFO'!CX19</f>
        <v>0</v>
      </c>
      <c r="CX18" s="335">
        <f>'SCREENING INFO'!CY19</f>
        <v>0</v>
      </c>
      <c r="CY18" s="335">
        <f>'SCREENING INFO'!CZ19</f>
        <v>0</v>
      </c>
      <c r="CZ18" s="335">
        <f>'SCREENING INFO'!DA19</f>
        <v>0</v>
      </c>
      <c r="DA18" s="335">
        <f>'SCREENING INFO'!DB19</f>
        <v>0</v>
      </c>
      <c r="DB18" s="335">
        <f>'SCREENING INFO'!DC19</f>
        <v>0</v>
      </c>
      <c r="DC18" s="335">
        <f>'SCREENING INFO'!DD19</f>
        <v>0</v>
      </c>
      <c r="DD18" s="335">
        <f>'SCREENING INFO'!DE19</f>
        <v>0</v>
      </c>
      <c r="DE18" s="335">
        <f>'SCREENING INFO'!DF19</f>
        <v>0</v>
      </c>
      <c r="DF18" s="335">
        <f>'SCREENING INFO'!DG19</f>
        <v>0</v>
      </c>
      <c r="DG18" s="335">
        <f>'SCREENING INFO'!DH19</f>
        <v>0</v>
      </c>
      <c r="DH18" s="335">
        <f>'SCREENING INFO'!DI19</f>
        <v>0</v>
      </c>
      <c r="DI18" s="335">
        <f>'SCREENING INFO'!DJ19</f>
        <v>0</v>
      </c>
      <c r="DJ18" s="335">
        <f>'SCREENING INFO'!DK19</f>
        <v>0</v>
      </c>
      <c r="DK18" s="335">
        <f>'SCREENING INFO'!DL19</f>
        <v>0</v>
      </c>
      <c r="DL18" s="335">
        <f>'SCREENING INFO'!DM19</f>
        <v>0</v>
      </c>
      <c r="DM18" s="335">
        <f>'SCREENING INFO'!DN19</f>
        <v>0</v>
      </c>
      <c r="DN18" s="335">
        <f>'SCREENING INFO'!DO19</f>
        <v>0</v>
      </c>
      <c r="DO18" s="335">
        <f>'SCREENING INFO'!DP19</f>
        <v>0</v>
      </c>
      <c r="DP18" s="335">
        <f>'SCREENING INFO'!DQ19</f>
        <v>0</v>
      </c>
      <c r="DQ18" s="335">
        <f>'SCREENING INFO'!DR19</f>
        <v>0</v>
      </c>
      <c r="DR18" s="335">
        <f>'SCREENING INFO'!DS19</f>
        <v>0</v>
      </c>
      <c r="DS18" s="335">
        <f>'SCREENING INFO'!DT19</f>
        <v>0</v>
      </c>
      <c r="DT18" s="335">
        <f>'SCREENING INFO'!DU19</f>
        <v>0</v>
      </c>
      <c r="DU18" s="335">
        <f>'SCREENING INFO'!DV19</f>
        <v>0</v>
      </c>
      <c r="DV18" s="335">
        <f>'SCREENING INFO'!DW19</f>
        <v>0</v>
      </c>
      <c r="DW18" s="335">
        <f>'SCREENING INFO'!DX19</f>
        <v>0</v>
      </c>
      <c r="DX18" s="335">
        <f>'SCREENING INFO'!DY19</f>
        <v>0</v>
      </c>
      <c r="DY18" s="335">
        <f>'SCREENING INFO'!DZ19</f>
        <v>0</v>
      </c>
      <c r="DZ18" s="335">
        <f>'SCREENING INFO'!EA19</f>
        <v>0</v>
      </c>
      <c r="EA18" s="335">
        <f>'SCREENING INFO'!EB19</f>
        <v>0</v>
      </c>
      <c r="EB18" s="335">
        <f>'SCREENING INFO'!EC19</f>
        <v>0</v>
      </c>
      <c r="EC18" s="335">
        <f>'SCREENING INFO'!ED19</f>
        <v>0</v>
      </c>
      <c r="ED18" s="335">
        <f>'SCREENING INFO'!EE19</f>
        <v>0</v>
      </c>
      <c r="EE18" s="335">
        <f>'SCREENING INFO'!EF19</f>
        <v>0</v>
      </c>
      <c r="EF18" s="335">
        <f>'SCREENING INFO'!EG19</f>
        <v>0</v>
      </c>
      <c r="EG18" s="335">
        <f>'SCREENING INFO'!EH19</f>
        <v>0</v>
      </c>
      <c r="EH18" s="335">
        <f>'SCREENING INFO'!EI19</f>
        <v>0</v>
      </c>
      <c r="EI18" s="335">
        <f>'SCREENING INFO'!EJ19</f>
        <v>0</v>
      </c>
      <c r="EJ18" s="335">
        <f>'SCREENING INFO'!EK19</f>
        <v>0</v>
      </c>
      <c r="EK18" s="335">
        <f>'SCREENING INFO'!EL19</f>
        <v>0</v>
      </c>
      <c r="EL18" s="335">
        <f>'SCREENING INFO'!EM19</f>
        <v>0</v>
      </c>
      <c r="EM18" s="335">
        <f>'SCREENING INFO'!EN19</f>
        <v>0</v>
      </c>
      <c r="EN18" s="335">
        <f>'SCREENING INFO'!EO19</f>
        <v>0</v>
      </c>
      <c r="EO18" s="335">
        <f>'SCREENING INFO'!EP19</f>
        <v>0</v>
      </c>
      <c r="EP18" s="335">
        <f>'SCREENING INFO'!EQ19</f>
        <v>0</v>
      </c>
      <c r="EQ18" s="335">
        <f>'SCREENING INFO'!ER19</f>
        <v>0</v>
      </c>
      <c r="ER18" s="335">
        <f>'SCREENING INFO'!ES19</f>
        <v>0</v>
      </c>
      <c r="ES18" s="335">
        <f>'SCREENING INFO'!ET19</f>
        <v>0</v>
      </c>
      <c r="ET18" s="335">
        <f>'SCREENING INFO'!EU19</f>
        <v>0</v>
      </c>
      <c r="EU18" s="335">
        <f>'SCREENING INFO'!EV19</f>
        <v>0</v>
      </c>
      <c r="EV18" s="335">
        <f>'SCREENING INFO'!EW19</f>
        <v>0</v>
      </c>
      <c r="EW18" s="335">
        <f>'SCREENING INFO'!EX19</f>
        <v>0</v>
      </c>
      <c r="EX18" s="335">
        <f>'SCREENING INFO'!EY19</f>
        <v>0</v>
      </c>
      <c r="EY18" s="335">
        <f>'SCREENING INFO'!EZ19</f>
        <v>0</v>
      </c>
      <c r="EZ18" s="335">
        <f>'SCREENING INFO'!FA19</f>
        <v>0</v>
      </c>
      <c r="FA18" s="335">
        <f>'SCREENING INFO'!FB19</f>
        <v>0</v>
      </c>
      <c r="FB18" s="335">
        <f>'SCREENING INFO'!FC19</f>
        <v>0</v>
      </c>
      <c r="FC18" s="335">
        <f>'SCREENING INFO'!FD19</f>
        <v>0</v>
      </c>
      <c r="FD18" s="335">
        <f>'SCREENING INFO'!FE19</f>
        <v>0</v>
      </c>
      <c r="FE18" s="335">
        <f>'SCREENING INFO'!FF19</f>
        <v>0</v>
      </c>
      <c r="FF18" s="335">
        <f>'SCREENING INFO'!FG19</f>
        <v>0</v>
      </c>
      <c r="FG18" s="335">
        <f>'SCREENING INFO'!FH19</f>
        <v>0</v>
      </c>
      <c r="FH18" s="335">
        <f>'SCREENING INFO'!FI19</f>
        <v>0</v>
      </c>
      <c r="FI18" s="335">
        <f>'SCREENING INFO'!FJ19</f>
        <v>0</v>
      </c>
      <c r="FJ18" s="335">
        <f>'SCREENING INFO'!FK19</f>
        <v>0</v>
      </c>
      <c r="FK18" s="335">
        <f>'SCREENING INFO'!FL19</f>
        <v>0</v>
      </c>
      <c r="FL18" s="335">
        <f>'SCREENING INFO'!FM19</f>
        <v>0</v>
      </c>
      <c r="FM18" s="335">
        <f>'SCREENING INFO'!FN19</f>
        <v>0</v>
      </c>
      <c r="FN18" s="335">
        <f>'SCREENING INFO'!FO19</f>
        <v>0</v>
      </c>
      <c r="FO18" s="335">
        <f>'SCREENING INFO'!FP19</f>
        <v>0</v>
      </c>
      <c r="FP18" s="335">
        <f>'SCREENING INFO'!FQ19</f>
        <v>0</v>
      </c>
      <c r="FQ18" s="335">
        <f>'SCREENING INFO'!FR19</f>
        <v>0</v>
      </c>
      <c r="FR18" s="335">
        <f>'SCREENING INFO'!FS19</f>
        <v>0</v>
      </c>
      <c r="FS18" s="335">
        <f>'SCREENING INFO'!FT19</f>
        <v>0</v>
      </c>
      <c r="FT18" s="335">
        <f>'SCREENING INFO'!FU19</f>
        <v>0</v>
      </c>
      <c r="FU18" s="335">
        <f>'SCREENING INFO'!FV19</f>
        <v>0</v>
      </c>
      <c r="FV18" s="335">
        <f>'SCREENING INFO'!FW19</f>
        <v>0</v>
      </c>
      <c r="FW18" s="335">
        <f>'SCREENING INFO'!FX19</f>
        <v>0</v>
      </c>
      <c r="FX18" s="335">
        <f>'SCREENING INFO'!FY19</f>
        <v>0</v>
      </c>
      <c r="FY18" s="335">
        <f>'SCREENING INFO'!FZ19</f>
        <v>0</v>
      </c>
      <c r="FZ18" s="335">
        <f>'SCREENING INFO'!GA19</f>
        <v>0</v>
      </c>
      <c r="GA18" s="335">
        <f>'SCREENING INFO'!GB19</f>
        <v>0</v>
      </c>
      <c r="GB18" s="335">
        <f>'SCREENING INFO'!GC19</f>
        <v>0</v>
      </c>
      <c r="GC18" s="335">
        <f>'SCREENING INFO'!GD19</f>
        <v>0</v>
      </c>
      <c r="GD18" s="335">
        <f>'SCREENING INFO'!GE19</f>
        <v>0</v>
      </c>
      <c r="GE18" s="335">
        <f>'SCREENING INFO'!GF19</f>
        <v>0</v>
      </c>
      <c r="GF18" s="335">
        <f>'SCREENING INFO'!GG19</f>
        <v>0</v>
      </c>
      <c r="GG18" s="335">
        <f>'SCREENING INFO'!GH19</f>
        <v>0</v>
      </c>
      <c r="GH18" s="335">
        <f>'SCREENING INFO'!GI19</f>
        <v>0</v>
      </c>
      <c r="GI18" s="335">
        <f>'SCREENING INFO'!GJ19</f>
        <v>0</v>
      </c>
      <c r="GJ18" s="335">
        <f>'SCREENING INFO'!GK19</f>
        <v>0</v>
      </c>
      <c r="GK18" s="335">
        <f>'SCREENING INFO'!GL19</f>
        <v>0</v>
      </c>
      <c r="GL18" s="335">
        <f>'SCREENING INFO'!GM19</f>
        <v>0</v>
      </c>
      <c r="GM18" s="335">
        <f>'SCREENING INFO'!GN19</f>
        <v>0</v>
      </c>
      <c r="GN18" s="335">
        <f>'SCREENING INFO'!GO19</f>
        <v>0</v>
      </c>
      <c r="GO18" s="335">
        <f>'SCREENING INFO'!GP19</f>
        <v>0</v>
      </c>
      <c r="GP18" s="335">
        <f>'SCREENING INFO'!GQ19</f>
        <v>0</v>
      </c>
      <c r="GQ18" s="335">
        <f>'SCREENING INFO'!GR19</f>
        <v>0</v>
      </c>
      <c r="GR18" s="335">
        <f>'SCREENING INFO'!GS19</f>
        <v>0</v>
      </c>
      <c r="GS18" s="335">
        <f>'SCREENING INFO'!GT19</f>
        <v>0</v>
      </c>
      <c r="GT18" s="335">
        <f>'SCREENING INFO'!GU19</f>
        <v>0</v>
      </c>
      <c r="GU18" s="335">
        <f>'SCREENING INFO'!GV19</f>
        <v>0</v>
      </c>
      <c r="GV18" s="335">
        <f>'SCREENING INFO'!GW19</f>
        <v>0</v>
      </c>
      <c r="GW18" s="335">
        <f>'SCREENING INFO'!GX19</f>
        <v>0</v>
      </c>
      <c r="GX18" s="335">
        <f>'SCREENING INFO'!GY19</f>
        <v>0</v>
      </c>
      <c r="GY18" s="335">
        <f>'SCREENING INFO'!GZ19</f>
        <v>0</v>
      </c>
      <c r="GZ18" s="335">
        <f>'SCREENING INFO'!HA19</f>
        <v>0</v>
      </c>
      <c r="HA18" s="335">
        <f>'SCREENING INFO'!HB19</f>
        <v>0</v>
      </c>
      <c r="HB18" s="335">
        <f>'SCREENING INFO'!HC19</f>
        <v>0</v>
      </c>
      <c r="HC18" s="335">
        <f>'SCREENING INFO'!HD19</f>
        <v>0</v>
      </c>
      <c r="HD18" s="335">
        <f>'SCREENING INFO'!HE19</f>
        <v>0</v>
      </c>
      <c r="HE18" s="335">
        <f>'SCREENING INFO'!HF19</f>
        <v>0</v>
      </c>
      <c r="HF18" s="335">
        <f>'SCREENING INFO'!HG19</f>
        <v>0</v>
      </c>
      <c r="HG18" s="335">
        <f>'SCREENING INFO'!HH19</f>
        <v>0</v>
      </c>
      <c r="HH18" s="335">
        <f>'SCREENING INFO'!HI19</f>
        <v>0</v>
      </c>
      <c r="HI18" s="335">
        <f>'SCREENING INFO'!HJ19</f>
        <v>0</v>
      </c>
      <c r="HJ18" s="335">
        <f>'SCREENING INFO'!HK19</f>
        <v>0</v>
      </c>
      <c r="HK18" s="335">
        <f>'SCREENING INFO'!HL19</f>
        <v>0</v>
      </c>
      <c r="HL18" s="335">
        <f>'SCREENING INFO'!HM19</f>
        <v>0</v>
      </c>
      <c r="HM18" s="335">
        <f>'SCREENING INFO'!HN19</f>
        <v>0</v>
      </c>
      <c r="HN18" s="335">
        <f>'SCREENING INFO'!HO19</f>
        <v>0</v>
      </c>
      <c r="HO18" s="335">
        <f>'SCREENING INFO'!HP19</f>
        <v>0</v>
      </c>
      <c r="HP18" s="335">
        <f>'SCREENING INFO'!HQ19</f>
        <v>0</v>
      </c>
      <c r="HQ18" s="335">
        <f>'SCREENING INFO'!HR19</f>
        <v>0</v>
      </c>
      <c r="HR18" s="335">
        <f>'SCREENING INFO'!HS19</f>
        <v>0</v>
      </c>
      <c r="HS18" s="335">
        <f>'SCREENING INFO'!HT19</f>
        <v>0</v>
      </c>
      <c r="HT18" s="335">
        <f>'SCREENING INFO'!HU19</f>
        <v>0</v>
      </c>
      <c r="HU18" s="335">
        <f>'SCREENING INFO'!HV19</f>
        <v>0</v>
      </c>
      <c r="HV18" s="335">
        <f>'SCREENING INFO'!HW19</f>
        <v>0</v>
      </c>
      <c r="HW18" s="335">
        <f>'SCREENING INFO'!HX19</f>
        <v>0</v>
      </c>
      <c r="HX18" s="335">
        <f>'SCREENING INFO'!HY19</f>
        <v>0</v>
      </c>
      <c r="HY18" s="335">
        <f>'SCREENING INFO'!HZ19</f>
        <v>0</v>
      </c>
      <c r="HZ18" s="335">
        <f>'SCREENING INFO'!IA19</f>
        <v>0</v>
      </c>
      <c r="IA18" s="335">
        <f>'SCREENING INFO'!IB19</f>
        <v>0</v>
      </c>
      <c r="IB18" s="335">
        <f>'SCREENING INFO'!IC19</f>
        <v>0</v>
      </c>
      <c r="IC18" s="335">
        <f>'SCREENING INFO'!ID19</f>
        <v>0</v>
      </c>
      <c r="ID18" s="335">
        <f>'SCREENING INFO'!IE19</f>
        <v>0</v>
      </c>
      <c r="IE18" s="335">
        <f>'SCREENING INFO'!IF19</f>
        <v>0</v>
      </c>
      <c r="IF18" s="335">
        <f>'SCREENING INFO'!IG19</f>
        <v>0</v>
      </c>
      <c r="IG18" s="335">
        <f>'SCREENING INFO'!IH19</f>
        <v>0</v>
      </c>
      <c r="IH18" s="335">
        <f>'SCREENING INFO'!II19</f>
        <v>0</v>
      </c>
      <c r="II18" s="335">
        <f>'SCREENING INFO'!IJ19</f>
        <v>0</v>
      </c>
      <c r="IJ18" s="335">
        <f>'SCREENING INFO'!IK19</f>
        <v>0</v>
      </c>
      <c r="IK18" s="335">
        <f>'SCREENING INFO'!IL19</f>
        <v>0</v>
      </c>
      <c r="IL18" s="335">
        <f>'SCREENING INFO'!IM19</f>
        <v>0</v>
      </c>
      <c r="IM18" s="335">
        <f>'SCREENING INFO'!IN19</f>
        <v>0</v>
      </c>
      <c r="IN18" s="335">
        <f>'SCREENING INFO'!IO19</f>
        <v>0</v>
      </c>
      <c r="IO18" s="335">
        <f>'SCREENING INFO'!IP19</f>
        <v>0</v>
      </c>
      <c r="IP18" s="335">
        <f>'SCREENING INFO'!IQ19</f>
        <v>0</v>
      </c>
      <c r="IQ18" s="335">
        <f>'SCREENING INFO'!IR19</f>
        <v>0</v>
      </c>
      <c r="IR18" s="335">
        <f>'SCREENING INFO'!IS19</f>
        <v>0</v>
      </c>
      <c r="IS18" s="335">
        <f>'SCREENING INFO'!IT19</f>
        <v>0</v>
      </c>
      <c r="IT18" s="335">
        <f>'SCREENING INFO'!IU19</f>
        <v>0</v>
      </c>
      <c r="IU18" s="335">
        <f>'SCREENING INFO'!IV19</f>
        <v>0</v>
      </c>
    </row>
    <row r="19" spans="1:255" s="335" customFormat="1" ht="11.25" customHeight="1">
      <c r="A19" s="351">
        <f>'SCREENING INFO'!I19</f>
        <v>40671</v>
      </c>
      <c r="B19" s="280">
        <f>'SCREENING INFO'!J19</f>
        <v>0.76041666666666663</v>
      </c>
      <c r="C19" s="130" t="str">
        <f>'SCREENING INFO'!D19</f>
        <v>The Conformist</v>
      </c>
      <c r="D19" s="130">
        <f>'SCREENING INFO'!E20</f>
        <v>0</v>
      </c>
      <c r="E19" s="130" t="str">
        <f>VLOOKUP($C19,MAIN!$C$2:$BD$79,12)</f>
        <v>DCP</v>
      </c>
      <c r="F19" s="130" t="str">
        <f>'SCREENING INFO'!G19</f>
        <v>NO SHORT</v>
      </c>
      <c r="G19" s="130"/>
      <c r="H19" s="130"/>
      <c r="I19" s="130" t="str">
        <f>'SCREENING INFO'!F19</f>
        <v>N/A</v>
      </c>
      <c r="J19" s="130" t="str">
        <f>'SCREENING INFO'!G20</f>
        <v>NO SHORT</v>
      </c>
      <c r="K19" s="152" t="str">
        <f>'SCREENING INFO'!H20</f>
        <v>Sunday</v>
      </c>
      <c r="L19" s="318" t="str">
        <f>'SCREENING INFO'!AC19</f>
        <v>0:00</v>
      </c>
      <c r="M19" s="318">
        <f>VLOOKUP($F19,MAIN!$C$2:$BD$80,9)</f>
        <v>0</v>
      </c>
      <c r="N19" s="342">
        <f>VLOOKUP($C19,MAIN!$C$2:$BD$280,9)</f>
        <v>55</v>
      </c>
      <c r="O19" s="342" t="str">
        <f>'SCREENING INFO'!AE19</f>
        <v>0</v>
      </c>
      <c r="P19" s="322">
        <f>'SCREENING INFO'!AA19</f>
        <v>0.79861111111111105</v>
      </c>
      <c r="Q19" s="335" t="str">
        <f>'SCREENING INFO'!L19</f>
        <v>EMBASSY3</v>
      </c>
      <c r="R19" s="335" t="str">
        <f>'SCREENING INFO'!M19</f>
        <v>WELLINGTON</v>
      </c>
      <c r="S19" s="317" t="str">
        <f>'SCREENING INFO'!N20</f>
        <v>DCP</v>
      </c>
      <c r="T19" s="317">
        <f>'SCREENING INFO'!O20</f>
        <v>0</v>
      </c>
      <c r="U19" s="318">
        <f>'SCREENING INFO'!P20</f>
        <v>114</v>
      </c>
      <c r="V19" s="317">
        <f>'SCREENING INFO'!Q20</f>
        <v>0</v>
      </c>
      <c r="W19" s="317">
        <f>'SCREENING INFO'!R20</f>
        <v>0</v>
      </c>
      <c r="X19" s="317">
        <f>'SCREENING INFO'!S20</f>
        <v>0</v>
      </c>
      <c r="Y19" s="317">
        <f>'SCREENING INFO'!T20</f>
        <v>0</v>
      </c>
      <c r="Z19" s="317">
        <f>'SCREENING INFO'!U20</f>
        <v>0</v>
      </c>
      <c r="AA19" s="317">
        <f>'SCREENING INFO'!V20</f>
        <v>0</v>
      </c>
      <c r="AB19" s="317">
        <f>'SCREENING INFO'!W20</f>
        <v>0</v>
      </c>
      <c r="AC19" s="317">
        <f>'SCREENING INFO'!X20</f>
        <v>0</v>
      </c>
      <c r="AD19" s="317">
        <f>'SCREENING INFO'!Y20</f>
        <v>0</v>
      </c>
      <c r="AE19" s="326">
        <f>'SCREENING INFO'!Z20</f>
        <v>0</v>
      </c>
      <c r="AF19" s="326" t="str">
        <f>'SCREENING INFO'!AB20</f>
        <v>12 MIN INTERMISSION</v>
      </c>
      <c r="AG19" s="336" t="str">
        <f>'SCREENING INFO'!AC20</f>
        <v>0:05</v>
      </c>
      <c r="AH19" s="326" t="str">
        <f>'SCREENING INFO'!AD20</f>
        <v>NO</v>
      </c>
      <c r="AI19" s="336" t="str">
        <f>'SCREENING INFO'!AE20</f>
        <v>0</v>
      </c>
      <c r="AJ19" s="336" t="e">
        <f>'SCREENING INFO'!#REF!</f>
        <v>#REF!</v>
      </c>
      <c r="AK19" s="116">
        <f>'SCREENING INFO'!AG20</f>
        <v>0</v>
      </c>
      <c r="AL19" s="337">
        <f>'SCREENING INFO'!AH20</f>
        <v>0</v>
      </c>
      <c r="AM19" s="338" t="str">
        <f>'SCREENING INFO'!AI20</f>
        <v>RETAIN FILM FOR NEXT SCREENING</v>
      </c>
      <c r="AN19" s="338" t="str">
        <f>'SCREENING INFO'!AJ20</f>
        <v>NEXT SCREENING IS:</v>
      </c>
      <c r="AO19" s="338">
        <f>'SCREENING INFO'!AK20</f>
        <v>0</v>
      </c>
      <c r="AQ19" s="339"/>
      <c r="AS19" s="335">
        <f>'SCREENING INFO'!AT20</f>
        <v>0</v>
      </c>
      <c r="AT19" s="335">
        <f>'SCREENING INFO'!AU20</f>
        <v>0</v>
      </c>
      <c r="AU19" s="335">
        <f>'SCREENING INFO'!AV20</f>
        <v>0</v>
      </c>
      <c r="AV19" s="335">
        <f>'SCREENING INFO'!AW20</f>
        <v>0</v>
      </c>
      <c r="AW19" s="335">
        <f>'SCREENING INFO'!AX20</f>
        <v>0</v>
      </c>
      <c r="AX19" s="335">
        <f>'SCREENING INFO'!AY20</f>
        <v>0</v>
      </c>
      <c r="AY19" s="335">
        <f>'SCREENING INFO'!AZ20</f>
        <v>0</v>
      </c>
      <c r="AZ19" s="335">
        <f>'SCREENING INFO'!BA20</f>
        <v>0</v>
      </c>
      <c r="BA19" s="335">
        <f>'SCREENING INFO'!BB20</f>
        <v>0</v>
      </c>
      <c r="BB19" s="335">
        <f>'SCREENING INFO'!BC20</f>
        <v>0</v>
      </c>
      <c r="BC19" s="335">
        <f>'SCREENING INFO'!BD20</f>
        <v>0</v>
      </c>
      <c r="BD19" s="335">
        <f>'SCREENING INFO'!BE20</f>
        <v>0</v>
      </c>
      <c r="BE19" s="335">
        <f>'SCREENING INFO'!BF20</f>
        <v>0</v>
      </c>
      <c r="BF19" s="335">
        <f>'SCREENING INFO'!BG20</f>
        <v>0</v>
      </c>
      <c r="BG19" s="335">
        <f>'SCREENING INFO'!BH20</f>
        <v>0</v>
      </c>
      <c r="BH19" s="335">
        <f>'SCREENING INFO'!BI20</f>
        <v>0</v>
      </c>
      <c r="BI19" s="335">
        <f>'SCREENING INFO'!BJ20</f>
        <v>0</v>
      </c>
      <c r="BJ19" s="335">
        <f>'SCREENING INFO'!BK20</f>
        <v>0</v>
      </c>
      <c r="BK19" s="335">
        <f>'SCREENING INFO'!BL20</f>
        <v>0</v>
      </c>
      <c r="BL19" s="335">
        <f>'SCREENING INFO'!BM20</f>
        <v>0</v>
      </c>
      <c r="BM19" s="335">
        <f>'SCREENING INFO'!BN20</f>
        <v>0</v>
      </c>
      <c r="BN19" s="335">
        <f>'SCREENING INFO'!BO20</f>
        <v>0</v>
      </c>
      <c r="BO19" s="335">
        <f>'SCREENING INFO'!BP20</f>
        <v>0</v>
      </c>
      <c r="BP19" s="335">
        <f>'SCREENING INFO'!BQ20</f>
        <v>0</v>
      </c>
      <c r="BQ19" s="335">
        <f>'SCREENING INFO'!BR20</f>
        <v>0</v>
      </c>
      <c r="BR19" s="335">
        <f>'SCREENING INFO'!BS20</f>
        <v>0</v>
      </c>
      <c r="BS19" s="335">
        <f>'SCREENING INFO'!BT20</f>
        <v>0</v>
      </c>
      <c r="BT19" s="335">
        <f>'SCREENING INFO'!BU20</f>
        <v>0</v>
      </c>
      <c r="BU19" s="335">
        <f>'SCREENING INFO'!BV20</f>
        <v>0</v>
      </c>
      <c r="BV19" s="335">
        <f>'SCREENING INFO'!BW20</f>
        <v>0</v>
      </c>
      <c r="BW19" s="335">
        <f>'SCREENING INFO'!BX20</f>
        <v>0</v>
      </c>
      <c r="BX19" s="335">
        <f>'SCREENING INFO'!BY20</f>
        <v>0</v>
      </c>
      <c r="BY19" s="335">
        <f>'SCREENING INFO'!BZ20</f>
        <v>0</v>
      </c>
      <c r="BZ19" s="335">
        <f>'SCREENING INFO'!CA20</f>
        <v>0</v>
      </c>
      <c r="CA19" s="335">
        <f>'SCREENING INFO'!CB20</f>
        <v>0</v>
      </c>
      <c r="CB19" s="335">
        <f>'SCREENING INFO'!CC20</f>
        <v>0</v>
      </c>
      <c r="CC19" s="335">
        <f>'SCREENING INFO'!CD20</f>
        <v>0</v>
      </c>
      <c r="CD19" s="335">
        <f>'SCREENING INFO'!CE20</f>
        <v>0</v>
      </c>
      <c r="CE19" s="335">
        <f>'SCREENING INFO'!CF20</f>
        <v>0</v>
      </c>
      <c r="CF19" s="335">
        <f>'SCREENING INFO'!CG20</f>
        <v>0</v>
      </c>
      <c r="CG19" s="335">
        <f>'SCREENING INFO'!CH20</f>
        <v>0</v>
      </c>
      <c r="CH19" s="335">
        <f>'SCREENING INFO'!CI20</f>
        <v>0</v>
      </c>
      <c r="CI19" s="335">
        <f>'SCREENING INFO'!CJ20</f>
        <v>0</v>
      </c>
      <c r="CJ19" s="335">
        <f>'SCREENING INFO'!CK20</f>
        <v>0</v>
      </c>
      <c r="CK19" s="335">
        <f>'SCREENING INFO'!CL20</f>
        <v>0</v>
      </c>
      <c r="CL19" s="335">
        <f>'SCREENING INFO'!CM20</f>
        <v>0</v>
      </c>
      <c r="CM19" s="335">
        <f>'SCREENING INFO'!CN20</f>
        <v>0</v>
      </c>
      <c r="CN19" s="335">
        <f>'SCREENING INFO'!CO20</f>
        <v>0</v>
      </c>
      <c r="CO19" s="335">
        <f>'SCREENING INFO'!CP20</f>
        <v>0</v>
      </c>
      <c r="CP19" s="335">
        <f>'SCREENING INFO'!CQ20</f>
        <v>0</v>
      </c>
      <c r="CQ19" s="335">
        <f>'SCREENING INFO'!CR20</f>
        <v>0</v>
      </c>
      <c r="CR19" s="335">
        <f>'SCREENING INFO'!CS20</f>
        <v>0</v>
      </c>
      <c r="CS19" s="335">
        <f>'SCREENING INFO'!CT20</f>
        <v>0</v>
      </c>
      <c r="CT19" s="335">
        <f>'SCREENING INFO'!CU20</f>
        <v>0</v>
      </c>
      <c r="CU19" s="335">
        <f>'SCREENING INFO'!CV20</f>
        <v>0</v>
      </c>
      <c r="CV19" s="335">
        <f>'SCREENING INFO'!CW20</f>
        <v>0</v>
      </c>
      <c r="CW19" s="335">
        <f>'SCREENING INFO'!CX20</f>
        <v>0</v>
      </c>
      <c r="CX19" s="335">
        <f>'SCREENING INFO'!CY20</f>
        <v>0</v>
      </c>
      <c r="CY19" s="335">
        <f>'SCREENING INFO'!CZ20</f>
        <v>0</v>
      </c>
      <c r="CZ19" s="335">
        <f>'SCREENING INFO'!DA20</f>
        <v>0</v>
      </c>
      <c r="DA19" s="335">
        <f>'SCREENING INFO'!DB20</f>
        <v>0</v>
      </c>
      <c r="DB19" s="335">
        <f>'SCREENING INFO'!DC20</f>
        <v>0</v>
      </c>
      <c r="DC19" s="335">
        <f>'SCREENING INFO'!DD20</f>
        <v>0</v>
      </c>
      <c r="DD19" s="335">
        <f>'SCREENING INFO'!DE20</f>
        <v>0</v>
      </c>
      <c r="DE19" s="335">
        <f>'SCREENING INFO'!DF20</f>
        <v>0</v>
      </c>
      <c r="DF19" s="335">
        <f>'SCREENING INFO'!DG20</f>
        <v>0</v>
      </c>
      <c r="DG19" s="335">
        <f>'SCREENING INFO'!DH20</f>
        <v>0</v>
      </c>
      <c r="DH19" s="335">
        <f>'SCREENING INFO'!DI20</f>
        <v>0</v>
      </c>
      <c r="DI19" s="335">
        <f>'SCREENING INFO'!DJ20</f>
        <v>0</v>
      </c>
      <c r="DJ19" s="335">
        <f>'SCREENING INFO'!DK20</f>
        <v>0</v>
      </c>
      <c r="DK19" s="335">
        <f>'SCREENING INFO'!DL20</f>
        <v>0</v>
      </c>
      <c r="DL19" s="335">
        <f>'SCREENING INFO'!DM20</f>
        <v>0</v>
      </c>
      <c r="DM19" s="335">
        <f>'SCREENING INFO'!DN20</f>
        <v>0</v>
      </c>
      <c r="DN19" s="335">
        <f>'SCREENING INFO'!DO20</f>
        <v>0</v>
      </c>
      <c r="DO19" s="335">
        <f>'SCREENING INFO'!DP20</f>
        <v>0</v>
      </c>
      <c r="DP19" s="335">
        <f>'SCREENING INFO'!DQ20</f>
        <v>0</v>
      </c>
      <c r="DQ19" s="335">
        <f>'SCREENING INFO'!DR20</f>
        <v>0</v>
      </c>
      <c r="DR19" s="335">
        <f>'SCREENING INFO'!DS20</f>
        <v>0</v>
      </c>
      <c r="DS19" s="335">
        <f>'SCREENING INFO'!DT20</f>
        <v>0</v>
      </c>
      <c r="DT19" s="335">
        <f>'SCREENING INFO'!DU20</f>
        <v>0</v>
      </c>
      <c r="DU19" s="335">
        <f>'SCREENING INFO'!DV20</f>
        <v>0</v>
      </c>
      <c r="DV19" s="335">
        <f>'SCREENING INFO'!DW20</f>
        <v>0</v>
      </c>
      <c r="DW19" s="335">
        <f>'SCREENING INFO'!DX20</f>
        <v>0</v>
      </c>
      <c r="DX19" s="335">
        <f>'SCREENING INFO'!DY20</f>
        <v>0</v>
      </c>
      <c r="DY19" s="335">
        <f>'SCREENING INFO'!DZ20</f>
        <v>0</v>
      </c>
      <c r="DZ19" s="335">
        <f>'SCREENING INFO'!EA20</f>
        <v>0</v>
      </c>
      <c r="EA19" s="335">
        <f>'SCREENING INFO'!EB20</f>
        <v>0</v>
      </c>
      <c r="EB19" s="335">
        <f>'SCREENING INFO'!EC20</f>
        <v>0</v>
      </c>
      <c r="EC19" s="335">
        <f>'SCREENING INFO'!ED20</f>
        <v>0</v>
      </c>
      <c r="ED19" s="335">
        <f>'SCREENING INFO'!EE20</f>
        <v>0</v>
      </c>
      <c r="EE19" s="335">
        <f>'SCREENING INFO'!EF20</f>
        <v>0</v>
      </c>
      <c r="EF19" s="335">
        <f>'SCREENING INFO'!EG20</f>
        <v>0</v>
      </c>
      <c r="EG19" s="335">
        <f>'SCREENING INFO'!EH20</f>
        <v>0</v>
      </c>
      <c r="EH19" s="335">
        <f>'SCREENING INFO'!EI20</f>
        <v>0</v>
      </c>
      <c r="EI19" s="335">
        <f>'SCREENING INFO'!EJ20</f>
        <v>0</v>
      </c>
      <c r="EJ19" s="335">
        <f>'SCREENING INFO'!EK20</f>
        <v>0</v>
      </c>
      <c r="EK19" s="335">
        <f>'SCREENING INFO'!EL20</f>
        <v>0</v>
      </c>
      <c r="EL19" s="335">
        <f>'SCREENING INFO'!EM20</f>
        <v>0</v>
      </c>
      <c r="EM19" s="335">
        <f>'SCREENING INFO'!EN20</f>
        <v>0</v>
      </c>
      <c r="EN19" s="335">
        <f>'SCREENING INFO'!EO20</f>
        <v>0</v>
      </c>
      <c r="EO19" s="335">
        <f>'SCREENING INFO'!EP20</f>
        <v>0</v>
      </c>
      <c r="EP19" s="335">
        <f>'SCREENING INFO'!EQ20</f>
        <v>0</v>
      </c>
      <c r="EQ19" s="335">
        <f>'SCREENING INFO'!ER20</f>
        <v>0</v>
      </c>
      <c r="ER19" s="335">
        <f>'SCREENING INFO'!ES20</f>
        <v>0</v>
      </c>
      <c r="ES19" s="335">
        <f>'SCREENING INFO'!ET20</f>
        <v>0</v>
      </c>
      <c r="ET19" s="335">
        <f>'SCREENING INFO'!EU20</f>
        <v>0</v>
      </c>
      <c r="EU19" s="335">
        <f>'SCREENING INFO'!EV20</f>
        <v>0</v>
      </c>
      <c r="EV19" s="335">
        <f>'SCREENING INFO'!EW20</f>
        <v>0</v>
      </c>
      <c r="EW19" s="335">
        <f>'SCREENING INFO'!EX20</f>
        <v>0</v>
      </c>
      <c r="EX19" s="335">
        <f>'SCREENING INFO'!EY20</f>
        <v>0</v>
      </c>
      <c r="EY19" s="335">
        <f>'SCREENING INFO'!EZ20</f>
        <v>0</v>
      </c>
      <c r="EZ19" s="335">
        <f>'SCREENING INFO'!FA20</f>
        <v>0</v>
      </c>
      <c r="FA19" s="335">
        <f>'SCREENING INFO'!FB20</f>
        <v>0</v>
      </c>
      <c r="FB19" s="335">
        <f>'SCREENING INFO'!FC20</f>
        <v>0</v>
      </c>
      <c r="FC19" s="335">
        <f>'SCREENING INFO'!FD20</f>
        <v>0</v>
      </c>
      <c r="FD19" s="335">
        <f>'SCREENING INFO'!FE20</f>
        <v>0</v>
      </c>
      <c r="FE19" s="335">
        <f>'SCREENING INFO'!FF20</f>
        <v>0</v>
      </c>
      <c r="FF19" s="335">
        <f>'SCREENING INFO'!FG20</f>
        <v>0</v>
      </c>
      <c r="FG19" s="335">
        <f>'SCREENING INFO'!FH20</f>
        <v>0</v>
      </c>
      <c r="FH19" s="335">
        <f>'SCREENING INFO'!FI20</f>
        <v>0</v>
      </c>
      <c r="FI19" s="335">
        <f>'SCREENING INFO'!FJ20</f>
        <v>0</v>
      </c>
      <c r="FJ19" s="335">
        <f>'SCREENING INFO'!FK20</f>
        <v>0</v>
      </c>
      <c r="FK19" s="335">
        <f>'SCREENING INFO'!FL20</f>
        <v>0</v>
      </c>
      <c r="FL19" s="335">
        <f>'SCREENING INFO'!FM20</f>
        <v>0</v>
      </c>
      <c r="FM19" s="335">
        <f>'SCREENING INFO'!FN20</f>
        <v>0</v>
      </c>
      <c r="FN19" s="335">
        <f>'SCREENING INFO'!FO20</f>
        <v>0</v>
      </c>
      <c r="FO19" s="335">
        <f>'SCREENING INFO'!FP20</f>
        <v>0</v>
      </c>
      <c r="FP19" s="335">
        <f>'SCREENING INFO'!FQ20</f>
        <v>0</v>
      </c>
      <c r="FQ19" s="335">
        <f>'SCREENING INFO'!FR20</f>
        <v>0</v>
      </c>
      <c r="FR19" s="335">
        <f>'SCREENING INFO'!FS20</f>
        <v>0</v>
      </c>
      <c r="FS19" s="335">
        <f>'SCREENING INFO'!FT20</f>
        <v>0</v>
      </c>
      <c r="FT19" s="335">
        <f>'SCREENING INFO'!FU20</f>
        <v>0</v>
      </c>
      <c r="FU19" s="335">
        <f>'SCREENING INFO'!FV20</f>
        <v>0</v>
      </c>
      <c r="FV19" s="335">
        <f>'SCREENING INFO'!FW20</f>
        <v>0</v>
      </c>
      <c r="FW19" s="335">
        <f>'SCREENING INFO'!FX20</f>
        <v>0</v>
      </c>
      <c r="FX19" s="335">
        <f>'SCREENING INFO'!FY20</f>
        <v>0</v>
      </c>
      <c r="FY19" s="335">
        <f>'SCREENING INFO'!FZ20</f>
        <v>0</v>
      </c>
      <c r="FZ19" s="335">
        <f>'SCREENING INFO'!GA20</f>
        <v>0</v>
      </c>
      <c r="GA19" s="335">
        <f>'SCREENING INFO'!GB20</f>
        <v>0</v>
      </c>
      <c r="GB19" s="335">
        <f>'SCREENING INFO'!GC20</f>
        <v>0</v>
      </c>
      <c r="GC19" s="335">
        <f>'SCREENING INFO'!GD20</f>
        <v>0</v>
      </c>
      <c r="GD19" s="335">
        <f>'SCREENING INFO'!GE20</f>
        <v>0</v>
      </c>
      <c r="GE19" s="335">
        <f>'SCREENING INFO'!GF20</f>
        <v>0</v>
      </c>
      <c r="GF19" s="335">
        <f>'SCREENING INFO'!GG20</f>
        <v>0</v>
      </c>
      <c r="GG19" s="335">
        <f>'SCREENING INFO'!GH20</f>
        <v>0</v>
      </c>
      <c r="GH19" s="335">
        <f>'SCREENING INFO'!GI20</f>
        <v>0</v>
      </c>
      <c r="GI19" s="335">
        <f>'SCREENING INFO'!GJ20</f>
        <v>0</v>
      </c>
      <c r="GJ19" s="335">
        <f>'SCREENING INFO'!GK20</f>
        <v>0</v>
      </c>
      <c r="GK19" s="335">
        <f>'SCREENING INFO'!GL20</f>
        <v>0</v>
      </c>
      <c r="GL19" s="335">
        <f>'SCREENING INFO'!GM20</f>
        <v>0</v>
      </c>
      <c r="GM19" s="335">
        <f>'SCREENING INFO'!GN20</f>
        <v>0</v>
      </c>
      <c r="GN19" s="335">
        <f>'SCREENING INFO'!GO20</f>
        <v>0</v>
      </c>
      <c r="GO19" s="335">
        <f>'SCREENING INFO'!GP20</f>
        <v>0</v>
      </c>
      <c r="GP19" s="335">
        <f>'SCREENING INFO'!GQ20</f>
        <v>0</v>
      </c>
      <c r="GQ19" s="335">
        <f>'SCREENING INFO'!GR20</f>
        <v>0</v>
      </c>
      <c r="GR19" s="335">
        <f>'SCREENING INFO'!GS20</f>
        <v>0</v>
      </c>
      <c r="GS19" s="335">
        <f>'SCREENING INFO'!GT20</f>
        <v>0</v>
      </c>
      <c r="GT19" s="335">
        <f>'SCREENING INFO'!GU20</f>
        <v>0</v>
      </c>
      <c r="GU19" s="335">
        <f>'SCREENING INFO'!GV20</f>
        <v>0</v>
      </c>
      <c r="GV19" s="335">
        <f>'SCREENING INFO'!GW20</f>
        <v>0</v>
      </c>
      <c r="GW19" s="335">
        <f>'SCREENING INFO'!GX20</f>
        <v>0</v>
      </c>
      <c r="GX19" s="335">
        <f>'SCREENING INFO'!GY20</f>
        <v>0</v>
      </c>
      <c r="GY19" s="335">
        <f>'SCREENING INFO'!GZ20</f>
        <v>0</v>
      </c>
      <c r="GZ19" s="335">
        <f>'SCREENING INFO'!HA20</f>
        <v>0</v>
      </c>
      <c r="HA19" s="335">
        <f>'SCREENING INFO'!HB20</f>
        <v>0</v>
      </c>
      <c r="HB19" s="335">
        <f>'SCREENING INFO'!HC20</f>
        <v>0</v>
      </c>
      <c r="HC19" s="335">
        <f>'SCREENING INFO'!HD20</f>
        <v>0</v>
      </c>
      <c r="HD19" s="335">
        <f>'SCREENING INFO'!HE20</f>
        <v>0</v>
      </c>
      <c r="HE19" s="335">
        <f>'SCREENING INFO'!HF20</f>
        <v>0</v>
      </c>
      <c r="HF19" s="335">
        <f>'SCREENING INFO'!HG20</f>
        <v>0</v>
      </c>
      <c r="HG19" s="335">
        <f>'SCREENING INFO'!HH20</f>
        <v>0</v>
      </c>
      <c r="HH19" s="335">
        <f>'SCREENING INFO'!HI20</f>
        <v>0</v>
      </c>
      <c r="HI19" s="335">
        <f>'SCREENING INFO'!HJ20</f>
        <v>0</v>
      </c>
      <c r="HJ19" s="335">
        <f>'SCREENING INFO'!HK20</f>
        <v>0</v>
      </c>
      <c r="HK19" s="335">
        <f>'SCREENING INFO'!HL20</f>
        <v>0</v>
      </c>
      <c r="HL19" s="335">
        <f>'SCREENING INFO'!HM20</f>
        <v>0</v>
      </c>
      <c r="HM19" s="335">
        <f>'SCREENING INFO'!HN20</f>
        <v>0</v>
      </c>
      <c r="HN19" s="335">
        <f>'SCREENING INFO'!HO20</f>
        <v>0</v>
      </c>
      <c r="HO19" s="335">
        <f>'SCREENING INFO'!HP20</f>
        <v>0</v>
      </c>
      <c r="HP19" s="335">
        <f>'SCREENING INFO'!HQ20</f>
        <v>0</v>
      </c>
      <c r="HQ19" s="335">
        <f>'SCREENING INFO'!HR20</f>
        <v>0</v>
      </c>
      <c r="HR19" s="335">
        <f>'SCREENING INFO'!HS20</f>
        <v>0</v>
      </c>
      <c r="HS19" s="335">
        <f>'SCREENING INFO'!HT20</f>
        <v>0</v>
      </c>
      <c r="HT19" s="335">
        <f>'SCREENING INFO'!HU20</f>
        <v>0</v>
      </c>
      <c r="HU19" s="335">
        <f>'SCREENING INFO'!HV20</f>
        <v>0</v>
      </c>
      <c r="HV19" s="335">
        <f>'SCREENING INFO'!HW20</f>
        <v>0</v>
      </c>
      <c r="HW19" s="335">
        <f>'SCREENING INFO'!HX20</f>
        <v>0</v>
      </c>
      <c r="HX19" s="335">
        <f>'SCREENING INFO'!HY20</f>
        <v>0</v>
      </c>
      <c r="HY19" s="335">
        <f>'SCREENING INFO'!HZ20</f>
        <v>0</v>
      </c>
      <c r="HZ19" s="335">
        <f>'SCREENING INFO'!IA20</f>
        <v>0</v>
      </c>
      <c r="IA19" s="335">
        <f>'SCREENING INFO'!IB20</f>
        <v>0</v>
      </c>
      <c r="IB19" s="335">
        <f>'SCREENING INFO'!IC20</f>
        <v>0</v>
      </c>
      <c r="IC19" s="335">
        <f>'SCREENING INFO'!ID20</f>
        <v>0</v>
      </c>
      <c r="ID19" s="335">
        <f>'SCREENING INFO'!IE20</f>
        <v>0</v>
      </c>
      <c r="IE19" s="335">
        <f>'SCREENING INFO'!IF20</f>
        <v>0</v>
      </c>
      <c r="IF19" s="335">
        <f>'SCREENING INFO'!IG20</f>
        <v>0</v>
      </c>
      <c r="IG19" s="335">
        <f>'SCREENING INFO'!IH20</f>
        <v>0</v>
      </c>
      <c r="IH19" s="335">
        <f>'SCREENING INFO'!II20</f>
        <v>0</v>
      </c>
      <c r="II19" s="335">
        <f>'SCREENING INFO'!IJ20</f>
        <v>0</v>
      </c>
      <c r="IJ19" s="335">
        <f>'SCREENING INFO'!IK20</f>
        <v>0</v>
      </c>
      <c r="IK19" s="335">
        <f>'SCREENING INFO'!IL20</f>
        <v>0</v>
      </c>
      <c r="IL19" s="335">
        <f>'SCREENING INFO'!IM20</f>
        <v>0</v>
      </c>
      <c r="IM19" s="335">
        <f>'SCREENING INFO'!IN20</f>
        <v>0</v>
      </c>
      <c r="IN19" s="335">
        <f>'SCREENING INFO'!IO20</f>
        <v>0</v>
      </c>
      <c r="IO19" s="335">
        <f>'SCREENING INFO'!IP20</f>
        <v>0</v>
      </c>
      <c r="IP19" s="335">
        <f>'SCREENING INFO'!IQ20</f>
        <v>0</v>
      </c>
      <c r="IQ19" s="335">
        <f>'SCREENING INFO'!IR20</f>
        <v>0</v>
      </c>
      <c r="IR19" s="335">
        <f>'SCREENING INFO'!IS20</f>
        <v>0</v>
      </c>
      <c r="IS19" s="335">
        <f>'SCREENING INFO'!IT20</f>
        <v>0</v>
      </c>
      <c r="IT19" s="335">
        <f>'SCREENING INFO'!IU20</f>
        <v>0</v>
      </c>
      <c r="IU19" s="335">
        <f>'SCREENING INFO'!IV20</f>
        <v>0</v>
      </c>
    </row>
    <row r="20" spans="1:255" s="335" customFormat="1" ht="11.25" customHeight="1">
      <c r="A20" s="351">
        <f>'SCREENING INFO'!I20</f>
        <v>40672</v>
      </c>
      <c r="B20" s="280">
        <f>'SCREENING INFO'!J20</f>
        <v>0.69791666666666663</v>
      </c>
      <c r="C20" s="130" t="str">
        <f>'SCREENING INFO'!D20</f>
        <v>Spartacus</v>
      </c>
      <c r="D20" s="130">
        <f>'SCREENING INFO'!E21</f>
        <v>0</v>
      </c>
      <c r="E20" s="130" t="str">
        <f>VLOOKUP($C20,MAIN!$C$2:$BD$79,12)</f>
        <v>DCP</v>
      </c>
      <c r="F20" s="130" t="str">
        <f>'SCREENING INFO'!G20</f>
        <v>NO SHORT</v>
      </c>
      <c r="G20" s="130"/>
      <c r="H20" s="130"/>
      <c r="I20" s="130" t="str">
        <f>'SCREENING INFO'!F20</f>
        <v>12 MIN INTERMISSION</v>
      </c>
      <c r="J20" s="130" t="str">
        <f>'SCREENING INFO'!G21</f>
        <v>NO SHORT</v>
      </c>
      <c r="K20" s="152" t="str">
        <f>'SCREENING INFO'!H21</f>
        <v>Saturday</v>
      </c>
      <c r="L20" s="318" t="str">
        <f>'SCREENING INFO'!AC20</f>
        <v>0:05</v>
      </c>
      <c r="M20" s="318">
        <f>VLOOKUP($F20,MAIN!$C$2:$BD$80,9)</f>
        <v>0</v>
      </c>
      <c r="N20" s="342">
        <f>VLOOKUP($C20,MAIN!$C$2:$BD$280,9)</f>
        <v>114</v>
      </c>
      <c r="O20" s="342" t="str">
        <f>'SCREENING INFO'!AE20</f>
        <v>0</v>
      </c>
      <c r="P20" s="322">
        <f>'SCREENING INFO'!AA20</f>
        <v>0.78888888888888886</v>
      </c>
      <c r="Q20" s="335" t="str">
        <f>'SCREENING INFO'!L20</f>
        <v>EMBASSY</v>
      </c>
      <c r="R20" s="335" t="str">
        <f>'SCREENING INFO'!M20</f>
        <v>WELLINGTON</v>
      </c>
      <c r="S20" s="317" t="str">
        <f>'SCREENING INFO'!N21</f>
        <v>DCP</v>
      </c>
      <c r="T20" s="317">
        <f>'SCREENING INFO'!O21</f>
        <v>0</v>
      </c>
      <c r="U20" s="318">
        <f>'SCREENING INFO'!P21</f>
        <v>88</v>
      </c>
      <c r="V20" s="317">
        <f>'SCREENING INFO'!Q21</f>
        <v>0</v>
      </c>
      <c r="W20" s="317">
        <f>'SCREENING INFO'!R21</f>
        <v>0</v>
      </c>
      <c r="X20" s="317">
        <f>'SCREENING INFO'!S21</f>
        <v>0</v>
      </c>
      <c r="Y20" s="317">
        <f>'SCREENING INFO'!T21</f>
        <v>0</v>
      </c>
      <c r="Z20" s="317">
        <f>'SCREENING INFO'!U21</f>
        <v>0</v>
      </c>
      <c r="AA20" s="317">
        <f>'SCREENING INFO'!V21</f>
        <v>0</v>
      </c>
      <c r="AB20" s="317">
        <f>'SCREENING INFO'!W21</f>
        <v>0</v>
      </c>
      <c r="AC20" s="317">
        <f>'SCREENING INFO'!X21</f>
        <v>0</v>
      </c>
      <c r="AD20" s="317">
        <f>'SCREENING INFO'!Y21</f>
        <v>0</v>
      </c>
      <c r="AE20" s="326">
        <f>'SCREENING INFO'!Z21</f>
        <v>0</v>
      </c>
      <c r="AF20" s="326" t="str">
        <f>'SCREENING INFO'!AB21</f>
        <v>12 MIN INTERMISSION</v>
      </c>
      <c r="AG20" s="336" t="str">
        <f>'SCREENING INFO'!AC21</f>
        <v>0:05</v>
      </c>
      <c r="AH20" s="326" t="str">
        <f>'SCREENING INFO'!AD21</f>
        <v>NO</v>
      </c>
      <c r="AI20" s="336" t="str">
        <f>'SCREENING INFO'!AE21</f>
        <v>0</v>
      </c>
      <c r="AJ20" s="336" t="e">
        <f>'SCREENING INFO'!#REF!</f>
        <v>#REF!</v>
      </c>
      <c r="AK20" s="116">
        <f>'SCREENING INFO'!AG21</f>
        <v>0</v>
      </c>
      <c r="AL20" s="337">
        <f>'SCREENING INFO'!AH21</f>
        <v>0</v>
      </c>
      <c r="AM20" s="338" t="str">
        <f>'SCREENING INFO'!AI21</f>
        <v>RETAIN FILM FOR NEXT SCREENING</v>
      </c>
      <c r="AN20" s="338" t="str">
        <f>'SCREENING INFO'!AJ21</f>
        <v>NEXT SCREENING IS:</v>
      </c>
      <c r="AO20" s="338">
        <f>'SCREENING INFO'!AK21</f>
        <v>0</v>
      </c>
      <c r="AQ20" s="339"/>
      <c r="AS20" s="335">
        <f>'SCREENING INFO'!AT21</f>
        <v>0</v>
      </c>
      <c r="AT20" s="335">
        <f>'SCREENING INFO'!AU21</f>
        <v>0</v>
      </c>
      <c r="AU20" s="335">
        <f>'SCREENING INFO'!AV21</f>
        <v>0</v>
      </c>
      <c r="AV20" s="335">
        <f>'SCREENING INFO'!AW21</f>
        <v>0</v>
      </c>
      <c r="AW20" s="335">
        <f>'SCREENING INFO'!AX21</f>
        <v>0</v>
      </c>
      <c r="AX20" s="335">
        <f>'SCREENING INFO'!AY21</f>
        <v>0</v>
      </c>
      <c r="AY20" s="335">
        <f>'SCREENING INFO'!AZ21</f>
        <v>0</v>
      </c>
      <c r="AZ20" s="335">
        <f>'SCREENING INFO'!BA21</f>
        <v>0</v>
      </c>
      <c r="BA20" s="335">
        <f>'SCREENING INFO'!BB21</f>
        <v>0</v>
      </c>
      <c r="BB20" s="335">
        <f>'SCREENING INFO'!BC21</f>
        <v>0</v>
      </c>
      <c r="BC20" s="335">
        <f>'SCREENING INFO'!BD21</f>
        <v>0</v>
      </c>
      <c r="BD20" s="335">
        <f>'SCREENING INFO'!BE21</f>
        <v>0</v>
      </c>
      <c r="BE20" s="335">
        <f>'SCREENING INFO'!BF21</f>
        <v>0</v>
      </c>
      <c r="BF20" s="335">
        <f>'SCREENING INFO'!BG21</f>
        <v>0</v>
      </c>
      <c r="BG20" s="335">
        <f>'SCREENING INFO'!BH21</f>
        <v>0</v>
      </c>
      <c r="BH20" s="335">
        <f>'SCREENING INFO'!BI21</f>
        <v>0</v>
      </c>
      <c r="BI20" s="335">
        <f>'SCREENING INFO'!BJ21</f>
        <v>0</v>
      </c>
      <c r="BJ20" s="335">
        <f>'SCREENING INFO'!BK21</f>
        <v>0</v>
      </c>
      <c r="BK20" s="335">
        <f>'SCREENING INFO'!BL21</f>
        <v>0</v>
      </c>
      <c r="BL20" s="335">
        <f>'SCREENING INFO'!BM21</f>
        <v>0</v>
      </c>
      <c r="BM20" s="335">
        <f>'SCREENING INFO'!BN21</f>
        <v>0</v>
      </c>
      <c r="BN20" s="335">
        <f>'SCREENING INFO'!BO21</f>
        <v>0</v>
      </c>
      <c r="BO20" s="335">
        <f>'SCREENING INFO'!BP21</f>
        <v>0</v>
      </c>
      <c r="BP20" s="335">
        <f>'SCREENING INFO'!BQ21</f>
        <v>0</v>
      </c>
      <c r="BQ20" s="335">
        <f>'SCREENING INFO'!BR21</f>
        <v>0</v>
      </c>
      <c r="BR20" s="335">
        <f>'SCREENING INFO'!BS21</f>
        <v>0</v>
      </c>
      <c r="BS20" s="335">
        <f>'SCREENING INFO'!BT21</f>
        <v>0</v>
      </c>
      <c r="BT20" s="335">
        <f>'SCREENING INFO'!BU21</f>
        <v>0</v>
      </c>
      <c r="BU20" s="335">
        <f>'SCREENING INFO'!BV21</f>
        <v>0</v>
      </c>
      <c r="BV20" s="335">
        <f>'SCREENING INFO'!BW21</f>
        <v>0</v>
      </c>
      <c r="BW20" s="335">
        <f>'SCREENING INFO'!BX21</f>
        <v>0</v>
      </c>
      <c r="BX20" s="335">
        <f>'SCREENING INFO'!BY21</f>
        <v>0</v>
      </c>
      <c r="BY20" s="335">
        <f>'SCREENING INFO'!BZ21</f>
        <v>0</v>
      </c>
      <c r="BZ20" s="335">
        <f>'SCREENING INFO'!CA21</f>
        <v>0</v>
      </c>
      <c r="CA20" s="335">
        <f>'SCREENING INFO'!CB21</f>
        <v>0</v>
      </c>
      <c r="CB20" s="335">
        <f>'SCREENING INFO'!CC21</f>
        <v>0</v>
      </c>
      <c r="CC20" s="335">
        <f>'SCREENING INFO'!CD21</f>
        <v>0</v>
      </c>
      <c r="CD20" s="335">
        <f>'SCREENING INFO'!CE21</f>
        <v>0</v>
      </c>
      <c r="CE20" s="335">
        <f>'SCREENING INFO'!CF21</f>
        <v>0</v>
      </c>
      <c r="CF20" s="335">
        <f>'SCREENING INFO'!CG21</f>
        <v>0</v>
      </c>
      <c r="CG20" s="335">
        <f>'SCREENING INFO'!CH21</f>
        <v>0</v>
      </c>
      <c r="CH20" s="335">
        <f>'SCREENING INFO'!CI21</f>
        <v>0</v>
      </c>
      <c r="CI20" s="335">
        <f>'SCREENING INFO'!CJ21</f>
        <v>0</v>
      </c>
      <c r="CJ20" s="335">
        <f>'SCREENING INFO'!CK21</f>
        <v>0</v>
      </c>
      <c r="CK20" s="335">
        <f>'SCREENING INFO'!CL21</f>
        <v>0</v>
      </c>
      <c r="CL20" s="335">
        <f>'SCREENING INFO'!CM21</f>
        <v>0</v>
      </c>
      <c r="CM20" s="335">
        <f>'SCREENING INFO'!CN21</f>
        <v>0</v>
      </c>
      <c r="CN20" s="335">
        <f>'SCREENING INFO'!CO21</f>
        <v>0</v>
      </c>
      <c r="CO20" s="335">
        <f>'SCREENING INFO'!CP21</f>
        <v>0</v>
      </c>
      <c r="CP20" s="335">
        <f>'SCREENING INFO'!CQ21</f>
        <v>0</v>
      </c>
      <c r="CQ20" s="335">
        <f>'SCREENING INFO'!CR21</f>
        <v>0</v>
      </c>
      <c r="CR20" s="335">
        <f>'SCREENING INFO'!CS21</f>
        <v>0</v>
      </c>
      <c r="CS20" s="335">
        <f>'SCREENING INFO'!CT21</f>
        <v>0</v>
      </c>
      <c r="CT20" s="335">
        <f>'SCREENING INFO'!CU21</f>
        <v>0</v>
      </c>
      <c r="CU20" s="335">
        <f>'SCREENING INFO'!CV21</f>
        <v>0</v>
      </c>
      <c r="CV20" s="335">
        <f>'SCREENING INFO'!CW21</f>
        <v>0</v>
      </c>
      <c r="CW20" s="335">
        <f>'SCREENING INFO'!CX21</f>
        <v>0</v>
      </c>
      <c r="CX20" s="335">
        <f>'SCREENING INFO'!CY21</f>
        <v>0</v>
      </c>
      <c r="CY20" s="335">
        <f>'SCREENING INFO'!CZ21</f>
        <v>0</v>
      </c>
      <c r="CZ20" s="335">
        <f>'SCREENING INFO'!DA21</f>
        <v>0</v>
      </c>
      <c r="DA20" s="335">
        <f>'SCREENING INFO'!DB21</f>
        <v>0</v>
      </c>
      <c r="DB20" s="335">
        <f>'SCREENING INFO'!DC21</f>
        <v>0</v>
      </c>
      <c r="DC20" s="335">
        <f>'SCREENING INFO'!DD21</f>
        <v>0</v>
      </c>
      <c r="DD20" s="335">
        <f>'SCREENING INFO'!DE21</f>
        <v>0</v>
      </c>
      <c r="DE20" s="335">
        <f>'SCREENING INFO'!DF21</f>
        <v>0</v>
      </c>
      <c r="DF20" s="335">
        <f>'SCREENING INFO'!DG21</f>
        <v>0</v>
      </c>
      <c r="DG20" s="335">
        <f>'SCREENING INFO'!DH21</f>
        <v>0</v>
      </c>
      <c r="DH20" s="335">
        <f>'SCREENING INFO'!DI21</f>
        <v>0</v>
      </c>
      <c r="DI20" s="335">
        <f>'SCREENING INFO'!DJ21</f>
        <v>0</v>
      </c>
      <c r="DJ20" s="335">
        <f>'SCREENING INFO'!DK21</f>
        <v>0</v>
      </c>
      <c r="DK20" s="335">
        <f>'SCREENING INFO'!DL21</f>
        <v>0</v>
      </c>
      <c r="DL20" s="335">
        <f>'SCREENING INFO'!DM21</f>
        <v>0</v>
      </c>
      <c r="DM20" s="335">
        <f>'SCREENING INFO'!DN21</f>
        <v>0</v>
      </c>
      <c r="DN20" s="335">
        <f>'SCREENING INFO'!DO21</f>
        <v>0</v>
      </c>
      <c r="DO20" s="335">
        <f>'SCREENING INFO'!DP21</f>
        <v>0</v>
      </c>
      <c r="DP20" s="335">
        <f>'SCREENING INFO'!DQ21</f>
        <v>0</v>
      </c>
      <c r="DQ20" s="335">
        <f>'SCREENING INFO'!DR21</f>
        <v>0</v>
      </c>
      <c r="DR20" s="335">
        <f>'SCREENING INFO'!DS21</f>
        <v>0</v>
      </c>
      <c r="DS20" s="335">
        <f>'SCREENING INFO'!DT21</f>
        <v>0</v>
      </c>
      <c r="DT20" s="335">
        <f>'SCREENING INFO'!DU21</f>
        <v>0</v>
      </c>
      <c r="DU20" s="335">
        <f>'SCREENING INFO'!DV21</f>
        <v>0</v>
      </c>
      <c r="DV20" s="335">
        <f>'SCREENING INFO'!DW21</f>
        <v>0</v>
      </c>
      <c r="DW20" s="335">
        <f>'SCREENING INFO'!DX21</f>
        <v>0</v>
      </c>
      <c r="DX20" s="335">
        <f>'SCREENING INFO'!DY21</f>
        <v>0</v>
      </c>
      <c r="DY20" s="335">
        <f>'SCREENING INFO'!DZ21</f>
        <v>0</v>
      </c>
      <c r="DZ20" s="335">
        <f>'SCREENING INFO'!EA21</f>
        <v>0</v>
      </c>
      <c r="EA20" s="335">
        <f>'SCREENING INFO'!EB21</f>
        <v>0</v>
      </c>
      <c r="EB20" s="335">
        <f>'SCREENING INFO'!EC21</f>
        <v>0</v>
      </c>
      <c r="EC20" s="335">
        <f>'SCREENING INFO'!ED21</f>
        <v>0</v>
      </c>
      <c r="ED20" s="335">
        <f>'SCREENING INFO'!EE21</f>
        <v>0</v>
      </c>
      <c r="EE20" s="335">
        <f>'SCREENING INFO'!EF21</f>
        <v>0</v>
      </c>
      <c r="EF20" s="335">
        <f>'SCREENING INFO'!EG21</f>
        <v>0</v>
      </c>
      <c r="EG20" s="335">
        <f>'SCREENING INFO'!EH21</f>
        <v>0</v>
      </c>
      <c r="EH20" s="335">
        <f>'SCREENING INFO'!EI21</f>
        <v>0</v>
      </c>
      <c r="EI20" s="335">
        <f>'SCREENING INFO'!EJ21</f>
        <v>0</v>
      </c>
      <c r="EJ20" s="335">
        <f>'SCREENING INFO'!EK21</f>
        <v>0</v>
      </c>
      <c r="EK20" s="335">
        <f>'SCREENING INFO'!EL21</f>
        <v>0</v>
      </c>
      <c r="EL20" s="335">
        <f>'SCREENING INFO'!EM21</f>
        <v>0</v>
      </c>
      <c r="EM20" s="335">
        <f>'SCREENING INFO'!EN21</f>
        <v>0</v>
      </c>
      <c r="EN20" s="335">
        <f>'SCREENING INFO'!EO21</f>
        <v>0</v>
      </c>
      <c r="EO20" s="335">
        <f>'SCREENING INFO'!EP21</f>
        <v>0</v>
      </c>
      <c r="EP20" s="335">
        <f>'SCREENING INFO'!EQ21</f>
        <v>0</v>
      </c>
      <c r="EQ20" s="335">
        <f>'SCREENING INFO'!ER21</f>
        <v>0</v>
      </c>
      <c r="ER20" s="335">
        <f>'SCREENING INFO'!ES21</f>
        <v>0</v>
      </c>
      <c r="ES20" s="335">
        <f>'SCREENING INFO'!ET21</f>
        <v>0</v>
      </c>
      <c r="ET20" s="335">
        <f>'SCREENING INFO'!EU21</f>
        <v>0</v>
      </c>
      <c r="EU20" s="335">
        <f>'SCREENING INFO'!EV21</f>
        <v>0</v>
      </c>
      <c r="EV20" s="335">
        <f>'SCREENING INFO'!EW21</f>
        <v>0</v>
      </c>
      <c r="EW20" s="335">
        <f>'SCREENING INFO'!EX21</f>
        <v>0</v>
      </c>
      <c r="EX20" s="335">
        <f>'SCREENING INFO'!EY21</f>
        <v>0</v>
      </c>
      <c r="EY20" s="335">
        <f>'SCREENING INFO'!EZ21</f>
        <v>0</v>
      </c>
      <c r="EZ20" s="335">
        <f>'SCREENING INFO'!FA21</f>
        <v>0</v>
      </c>
      <c r="FA20" s="335">
        <f>'SCREENING INFO'!FB21</f>
        <v>0</v>
      </c>
      <c r="FB20" s="335">
        <f>'SCREENING INFO'!FC21</f>
        <v>0</v>
      </c>
      <c r="FC20" s="335">
        <f>'SCREENING INFO'!FD21</f>
        <v>0</v>
      </c>
      <c r="FD20" s="335">
        <f>'SCREENING INFO'!FE21</f>
        <v>0</v>
      </c>
      <c r="FE20" s="335">
        <f>'SCREENING INFO'!FF21</f>
        <v>0</v>
      </c>
      <c r="FF20" s="335">
        <f>'SCREENING INFO'!FG21</f>
        <v>0</v>
      </c>
      <c r="FG20" s="335">
        <f>'SCREENING INFO'!FH21</f>
        <v>0</v>
      </c>
      <c r="FH20" s="335">
        <f>'SCREENING INFO'!FI21</f>
        <v>0</v>
      </c>
      <c r="FI20" s="335">
        <f>'SCREENING INFO'!FJ21</f>
        <v>0</v>
      </c>
      <c r="FJ20" s="335">
        <f>'SCREENING INFO'!FK21</f>
        <v>0</v>
      </c>
      <c r="FK20" s="335">
        <f>'SCREENING INFO'!FL21</f>
        <v>0</v>
      </c>
      <c r="FL20" s="335">
        <f>'SCREENING INFO'!FM21</f>
        <v>0</v>
      </c>
      <c r="FM20" s="335">
        <f>'SCREENING INFO'!FN21</f>
        <v>0</v>
      </c>
      <c r="FN20" s="335">
        <f>'SCREENING INFO'!FO21</f>
        <v>0</v>
      </c>
      <c r="FO20" s="335">
        <f>'SCREENING INFO'!FP21</f>
        <v>0</v>
      </c>
      <c r="FP20" s="335">
        <f>'SCREENING INFO'!FQ21</f>
        <v>0</v>
      </c>
      <c r="FQ20" s="335">
        <f>'SCREENING INFO'!FR21</f>
        <v>0</v>
      </c>
      <c r="FR20" s="335">
        <f>'SCREENING INFO'!FS21</f>
        <v>0</v>
      </c>
      <c r="FS20" s="335">
        <f>'SCREENING INFO'!FT21</f>
        <v>0</v>
      </c>
      <c r="FT20" s="335">
        <f>'SCREENING INFO'!FU21</f>
        <v>0</v>
      </c>
      <c r="FU20" s="335">
        <f>'SCREENING INFO'!FV21</f>
        <v>0</v>
      </c>
      <c r="FV20" s="335">
        <f>'SCREENING INFO'!FW21</f>
        <v>0</v>
      </c>
      <c r="FW20" s="335">
        <f>'SCREENING INFO'!FX21</f>
        <v>0</v>
      </c>
      <c r="FX20" s="335">
        <f>'SCREENING INFO'!FY21</f>
        <v>0</v>
      </c>
      <c r="FY20" s="335">
        <f>'SCREENING INFO'!FZ21</f>
        <v>0</v>
      </c>
      <c r="FZ20" s="335">
        <f>'SCREENING INFO'!GA21</f>
        <v>0</v>
      </c>
      <c r="GA20" s="335">
        <f>'SCREENING INFO'!GB21</f>
        <v>0</v>
      </c>
      <c r="GB20" s="335">
        <f>'SCREENING INFO'!GC21</f>
        <v>0</v>
      </c>
      <c r="GC20" s="335">
        <f>'SCREENING INFO'!GD21</f>
        <v>0</v>
      </c>
      <c r="GD20" s="335">
        <f>'SCREENING INFO'!GE21</f>
        <v>0</v>
      </c>
      <c r="GE20" s="335">
        <f>'SCREENING INFO'!GF21</f>
        <v>0</v>
      </c>
      <c r="GF20" s="335">
        <f>'SCREENING INFO'!GG21</f>
        <v>0</v>
      </c>
      <c r="GG20" s="335">
        <f>'SCREENING INFO'!GH21</f>
        <v>0</v>
      </c>
      <c r="GH20" s="335">
        <f>'SCREENING INFO'!GI21</f>
        <v>0</v>
      </c>
      <c r="GI20" s="335">
        <f>'SCREENING INFO'!GJ21</f>
        <v>0</v>
      </c>
      <c r="GJ20" s="335">
        <f>'SCREENING INFO'!GK21</f>
        <v>0</v>
      </c>
      <c r="GK20" s="335">
        <f>'SCREENING INFO'!GL21</f>
        <v>0</v>
      </c>
      <c r="GL20" s="335">
        <f>'SCREENING INFO'!GM21</f>
        <v>0</v>
      </c>
      <c r="GM20" s="335">
        <f>'SCREENING INFO'!GN21</f>
        <v>0</v>
      </c>
      <c r="GN20" s="335">
        <f>'SCREENING INFO'!GO21</f>
        <v>0</v>
      </c>
      <c r="GO20" s="335">
        <f>'SCREENING INFO'!GP21</f>
        <v>0</v>
      </c>
      <c r="GP20" s="335">
        <f>'SCREENING INFO'!GQ21</f>
        <v>0</v>
      </c>
      <c r="GQ20" s="335">
        <f>'SCREENING INFO'!GR21</f>
        <v>0</v>
      </c>
      <c r="GR20" s="335">
        <f>'SCREENING INFO'!GS21</f>
        <v>0</v>
      </c>
      <c r="GS20" s="335">
        <f>'SCREENING INFO'!GT21</f>
        <v>0</v>
      </c>
      <c r="GT20" s="335">
        <f>'SCREENING INFO'!GU21</f>
        <v>0</v>
      </c>
      <c r="GU20" s="335">
        <f>'SCREENING INFO'!GV21</f>
        <v>0</v>
      </c>
      <c r="GV20" s="335">
        <f>'SCREENING INFO'!GW21</f>
        <v>0</v>
      </c>
      <c r="GW20" s="335">
        <f>'SCREENING INFO'!GX21</f>
        <v>0</v>
      </c>
      <c r="GX20" s="335">
        <f>'SCREENING INFO'!GY21</f>
        <v>0</v>
      </c>
      <c r="GY20" s="335">
        <f>'SCREENING INFO'!GZ21</f>
        <v>0</v>
      </c>
      <c r="GZ20" s="335">
        <f>'SCREENING INFO'!HA21</f>
        <v>0</v>
      </c>
      <c r="HA20" s="335">
        <f>'SCREENING INFO'!HB21</f>
        <v>0</v>
      </c>
      <c r="HB20" s="335">
        <f>'SCREENING INFO'!HC21</f>
        <v>0</v>
      </c>
      <c r="HC20" s="335">
        <f>'SCREENING INFO'!HD21</f>
        <v>0</v>
      </c>
      <c r="HD20" s="335">
        <f>'SCREENING INFO'!HE21</f>
        <v>0</v>
      </c>
      <c r="HE20" s="335">
        <f>'SCREENING INFO'!HF21</f>
        <v>0</v>
      </c>
      <c r="HF20" s="335">
        <f>'SCREENING INFO'!HG21</f>
        <v>0</v>
      </c>
      <c r="HG20" s="335">
        <f>'SCREENING INFO'!HH21</f>
        <v>0</v>
      </c>
      <c r="HH20" s="335">
        <f>'SCREENING INFO'!HI21</f>
        <v>0</v>
      </c>
      <c r="HI20" s="335">
        <f>'SCREENING INFO'!HJ21</f>
        <v>0</v>
      </c>
      <c r="HJ20" s="335">
        <f>'SCREENING INFO'!HK21</f>
        <v>0</v>
      </c>
      <c r="HK20" s="335">
        <f>'SCREENING INFO'!HL21</f>
        <v>0</v>
      </c>
      <c r="HL20" s="335">
        <f>'SCREENING INFO'!HM21</f>
        <v>0</v>
      </c>
      <c r="HM20" s="335">
        <f>'SCREENING INFO'!HN21</f>
        <v>0</v>
      </c>
      <c r="HN20" s="335">
        <f>'SCREENING INFO'!HO21</f>
        <v>0</v>
      </c>
      <c r="HO20" s="335">
        <f>'SCREENING INFO'!HP21</f>
        <v>0</v>
      </c>
      <c r="HP20" s="335">
        <f>'SCREENING INFO'!HQ21</f>
        <v>0</v>
      </c>
      <c r="HQ20" s="335">
        <f>'SCREENING INFO'!HR21</f>
        <v>0</v>
      </c>
      <c r="HR20" s="335">
        <f>'SCREENING INFO'!HS21</f>
        <v>0</v>
      </c>
      <c r="HS20" s="335">
        <f>'SCREENING INFO'!HT21</f>
        <v>0</v>
      </c>
      <c r="HT20" s="335">
        <f>'SCREENING INFO'!HU21</f>
        <v>0</v>
      </c>
      <c r="HU20" s="335">
        <f>'SCREENING INFO'!HV21</f>
        <v>0</v>
      </c>
      <c r="HV20" s="335">
        <f>'SCREENING INFO'!HW21</f>
        <v>0</v>
      </c>
      <c r="HW20" s="335">
        <f>'SCREENING INFO'!HX21</f>
        <v>0</v>
      </c>
      <c r="HX20" s="335">
        <f>'SCREENING INFO'!HY21</f>
        <v>0</v>
      </c>
      <c r="HY20" s="335">
        <f>'SCREENING INFO'!HZ21</f>
        <v>0</v>
      </c>
      <c r="HZ20" s="335">
        <f>'SCREENING INFO'!IA21</f>
        <v>0</v>
      </c>
      <c r="IA20" s="335">
        <f>'SCREENING INFO'!IB21</f>
        <v>0</v>
      </c>
      <c r="IB20" s="335">
        <f>'SCREENING INFO'!IC21</f>
        <v>0</v>
      </c>
      <c r="IC20" s="335">
        <f>'SCREENING INFO'!ID21</f>
        <v>0</v>
      </c>
      <c r="ID20" s="335">
        <f>'SCREENING INFO'!IE21</f>
        <v>0</v>
      </c>
      <c r="IE20" s="335">
        <f>'SCREENING INFO'!IF21</f>
        <v>0</v>
      </c>
      <c r="IF20" s="335">
        <f>'SCREENING INFO'!IG21</f>
        <v>0</v>
      </c>
      <c r="IG20" s="335">
        <f>'SCREENING INFO'!IH21</f>
        <v>0</v>
      </c>
      <c r="IH20" s="335">
        <f>'SCREENING INFO'!II21</f>
        <v>0</v>
      </c>
      <c r="II20" s="335">
        <f>'SCREENING INFO'!IJ21</f>
        <v>0</v>
      </c>
      <c r="IJ20" s="335">
        <f>'SCREENING INFO'!IK21</f>
        <v>0</v>
      </c>
      <c r="IK20" s="335">
        <f>'SCREENING INFO'!IL21</f>
        <v>0</v>
      </c>
      <c r="IL20" s="335">
        <f>'SCREENING INFO'!IM21</f>
        <v>0</v>
      </c>
      <c r="IM20" s="335">
        <f>'SCREENING INFO'!IN21</f>
        <v>0</v>
      </c>
      <c r="IN20" s="335">
        <f>'SCREENING INFO'!IO21</f>
        <v>0</v>
      </c>
      <c r="IO20" s="335">
        <f>'SCREENING INFO'!IP21</f>
        <v>0</v>
      </c>
      <c r="IP20" s="335">
        <f>'SCREENING INFO'!IQ21</f>
        <v>0</v>
      </c>
      <c r="IQ20" s="335">
        <f>'SCREENING INFO'!IR21</f>
        <v>0</v>
      </c>
      <c r="IR20" s="335">
        <f>'SCREENING INFO'!IS21</f>
        <v>0</v>
      </c>
      <c r="IS20" s="335">
        <f>'SCREENING INFO'!IT21</f>
        <v>0</v>
      </c>
      <c r="IT20" s="335">
        <f>'SCREENING INFO'!IU21</f>
        <v>0</v>
      </c>
      <c r="IU20" s="335">
        <f>'SCREENING INFO'!IV21</f>
        <v>0</v>
      </c>
    </row>
    <row r="21" spans="1:255" s="335" customFormat="1" ht="11.25" customHeight="1">
      <c r="A21" s="351">
        <f>'SCREENING INFO'!I21</f>
        <v>40678</v>
      </c>
      <c r="B21" s="280">
        <f>'SCREENING INFO'!J21</f>
        <v>0.72916666666666663</v>
      </c>
      <c r="C21" s="130" t="str">
        <f>'SCREENING INFO'!D21</f>
        <v>2001: A Space Odyssey</v>
      </c>
      <c r="D21" s="130">
        <f>'SCREENING INFO'!E22</f>
        <v>0</v>
      </c>
      <c r="E21" s="130" t="str">
        <f>VLOOKUP($C21,MAIN!$C$2:$BD$79,12)</f>
        <v>DCP</v>
      </c>
      <c r="F21" s="130" t="str">
        <f>'SCREENING INFO'!G21</f>
        <v>NO SHORT</v>
      </c>
      <c r="G21" s="130"/>
      <c r="H21" s="130"/>
      <c r="I21" s="130" t="str">
        <f>'SCREENING INFO'!F21</f>
        <v>12 MIN INTERMISSION</v>
      </c>
      <c r="J21" s="130" t="str">
        <f>'SCREENING INFO'!G22</f>
        <v>NO SHORT</v>
      </c>
      <c r="K21" s="152" t="str">
        <f>'SCREENING INFO'!H22</f>
        <v>Sunday</v>
      </c>
      <c r="L21" s="318" t="str">
        <f>'SCREENING INFO'!AC21</f>
        <v>0:05</v>
      </c>
      <c r="M21" s="318">
        <f>VLOOKUP($F21,MAIN!$C$2:$BD$80,9)</f>
        <v>0</v>
      </c>
      <c r="N21" s="342">
        <f>VLOOKUP($C21,MAIN!$C$2:$BD$280,9)</f>
        <v>88</v>
      </c>
      <c r="O21" s="342" t="str">
        <f>'SCREENING INFO'!AE21</f>
        <v>0</v>
      </c>
      <c r="P21" s="322">
        <f>'SCREENING INFO'!AA21</f>
        <v>0.80208333333333326</v>
      </c>
      <c r="Q21" s="335" t="str">
        <f>'SCREENING INFO'!L21</f>
        <v>EMBASSY</v>
      </c>
      <c r="R21" s="335" t="str">
        <f>'SCREENING INFO'!M21</f>
        <v>WELLINGTON</v>
      </c>
      <c r="S21" s="317" t="str">
        <f>'SCREENING INFO'!N22</f>
        <v>DCP</v>
      </c>
      <c r="T21" s="317">
        <f>'SCREENING INFO'!O22</f>
        <v>0</v>
      </c>
      <c r="U21" s="318">
        <f>'SCREENING INFO'!P22</f>
        <v>103</v>
      </c>
      <c r="V21" s="317">
        <f>'SCREENING INFO'!Q22</f>
        <v>0</v>
      </c>
      <c r="W21" s="317">
        <f>'SCREENING INFO'!R22</f>
        <v>0</v>
      </c>
      <c r="X21" s="317">
        <f>'SCREENING INFO'!S22</f>
        <v>0</v>
      </c>
      <c r="Y21" s="317">
        <f>'SCREENING INFO'!T22</f>
        <v>0</v>
      </c>
      <c r="Z21" s="317">
        <f>'SCREENING INFO'!U22</f>
        <v>0</v>
      </c>
      <c r="AA21" s="317">
        <f>'SCREENING INFO'!V22</f>
        <v>0</v>
      </c>
      <c r="AB21" s="317">
        <f>'SCREENING INFO'!W22</f>
        <v>0</v>
      </c>
      <c r="AC21" s="317">
        <f>'SCREENING INFO'!X22</f>
        <v>0</v>
      </c>
      <c r="AD21" s="317">
        <f>'SCREENING INFO'!Y22</f>
        <v>0</v>
      </c>
      <c r="AE21" s="326">
        <f>'SCREENING INFO'!Z22</f>
        <v>0</v>
      </c>
      <c r="AF21" s="326" t="str">
        <f>'SCREENING INFO'!AB22</f>
        <v>N/A</v>
      </c>
      <c r="AG21" s="336" t="str">
        <f>'SCREENING INFO'!AC22</f>
        <v>0:00</v>
      </c>
      <c r="AH21" s="326" t="str">
        <f>'SCREENING INFO'!AD22</f>
        <v>NO</v>
      </c>
      <c r="AI21" s="336" t="str">
        <f>'SCREENING INFO'!AE22</f>
        <v>0</v>
      </c>
      <c r="AJ21" s="336" t="e">
        <f>'SCREENING INFO'!#REF!</f>
        <v>#REF!</v>
      </c>
      <c r="AK21" s="116">
        <f>'SCREENING INFO'!AG22</f>
        <v>0</v>
      </c>
      <c r="AL21" s="337">
        <f>'SCREENING INFO'!AH22</f>
        <v>0</v>
      </c>
      <c r="AM21" s="338" t="str">
        <f>'SCREENING INFO'!AI22</f>
        <v>RETAIN FILM FOR NEXT SCREENING</v>
      </c>
      <c r="AN21" s="338" t="str">
        <f>'SCREENING INFO'!AJ22</f>
        <v>NEXT SCREENING IS:</v>
      </c>
      <c r="AO21" s="338">
        <f>'SCREENING INFO'!AK22</f>
        <v>0</v>
      </c>
      <c r="AQ21" s="339"/>
      <c r="AS21" s="335">
        <f>'SCREENING INFO'!AT22</f>
        <v>0</v>
      </c>
      <c r="AT21" s="335">
        <f>'SCREENING INFO'!AU22</f>
        <v>0</v>
      </c>
      <c r="AU21" s="335">
        <f>'SCREENING INFO'!AV22</f>
        <v>0</v>
      </c>
      <c r="AV21" s="335">
        <f>'SCREENING INFO'!AW22</f>
        <v>0</v>
      </c>
      <c r="AW21" s="335">
        <f>'SCREENING INFO'!AX22</f>
        <v>0</v>
      </c>
      <c r="AX21" s="335">
        <f>'SCREENING INFO'!AY22</f>
        <v>0</v>
      </c>
      <c r="AY21" s="335">
        <f>'SCREENING INFO'!AZ22</f>
        <v>0</v>
      </c>
      <c r="AZ21" s="335">
        <f>'SCREENING INFO'!BA22</f>
        <v>0</v>
      </c>
      <c r="BA21" s="335">
        <f>'SCREENING INFO'!BB22</f>
        <v>0</v>
      </c>
      <c r="BB21" s="335">
        <f>'SCREENING INFO'!BC22</f>
        <v>0</v>
      </c>
      <c r="BC21" s="335">
        <f>'SCREENING INFO'!BD22</f>
        <v>0</v>
      </c>
      <c r="BD21" s="335">
        <f>'SCREENING INFO'!BE22</f>
        <v>0</v>
      </c>
      <c r="BE21" s="335">
        <f>'SCREENING INFO'!BF22</f>
        <v>0</v>
      </c>
      <c r="BF21" s="335">
        <f>'SCREENING INFO'!BG22</f>
        <v>0</v>
      </c>
      <c r="BG21" s="335">
        <f>'SCREENING INFO'!BH22</f>
        <v>0</v>
      </c>
      <c r="BH21" s="335">
        <f>'SCREENING INFO'!BI22</f>
        <v>0</v>
      </c>
      <c r="BI21" s="335">
        <f>'SCREENING INFO'!BJ22</f>
        <v>0</v>
      </c>
      <c r="BJ21" s="335">
        <f>'SCREENING INFO'!BK22</f>
        <v>0</v>
      </c>
      <c r="BK21" s="335">
        <f>'SCREENING INFO'!BL22</f>
        <v>0</v>
      </c>
      <c r="BL21" s="335">
        <f>'SCREENING INFO'!BM22</f>
        <v>0</v>
      </c>
      <c r="BM21" s="335">
        <f>'SCREENING INFO'!BN22</f>
        <v>0</v>
      </c>
      <c r="BN21" s="335">
        <f>'SCREENING INFO'!BO22</f>
        <v>0</v>
      </c>
      <c r="BO21" s="335">
        <f>'SCREENING INFO'!BP22</f>
        <v>0</v>
      </c>
      <c r="BP21" s="335">
        <f>'SCREENING INFO'!BQ22</f>
        <v>0</v>
      </c>
      <c r="BQ21" s="335">
        <f>'SCREENING INFO'!BR22</f>
        <v>0</v>
      </c>
      <c r="BR21" s="335">
        <f>'SCREENING INFO'!BS22</f>
        <v>0</v>
      </c>
      <c r="BS21" s="335">
        <f>'SCREENING INFO'!BT22</f>
        <v>0</v>
      </c>
      <c r="BT21" s="335">
        <f>'SCREENING INFO'!BU22</f>
        <v>0</v>
      </c>
      <c r="BU21" s="335">
        <f>'SCREENING INFO'!BV22</f>
        <v>0</v>
      </c>
      <c r="BV21" s="335">
        <f>'SCREENING INFO'!BW22</f>
        <v>0</v>
      </c>
      <c r="BW21" s="335">
        <f>'SCREENING INFO'!BX22</f>
        <v>0</v>
      </c>
      <c r="BX21" s="335">
        <f>'SCREENING INFO'!BY22</f>
        <v>0</v>
      </c>
      <c r="BY21" s="335">
        <f>'SCREENING INFO'!BZ22</f>
        <v>0</v>
      </c>
      <c r="BZ21" s="335">
        <f>'SCREENING INFO'!CA22</f>
        <v>0</v>
      </c>
      <c r="CA21" s="335">
        <f>'SCREENING INFO'!CB22</f>
        <v>0</v>
      </c>
      <c r="CB21" s="335">
        <f>'SCREENING INFO'!CC22</f>
        <v>0</v>
      </c>
      <c r="CC21" s="335">
        <f>'SCREENING INFO'!CD22</f>
        <v>0</v>
      </c>
      <c r="CD21" s="335">
        <f>'SCREENING INFO'!CE22</f>
        <v>0</v>
      </c>
      <c r="CE21" s="335">
        <f>'SCREENING INFO'!CF22</f>
        <v>0</v>
      </c>
      <c r="CF21" s="335">
        <f>'SCREENING INFO'!CG22</f>
        <v>0</v>
      </c>
      <c r="CG21" s="335">
        <f>'SCREENING INFO'!CH22</f>
        <v>0</v>
      </c>
      <c r="CH21" s="335">
        <f>'SCREENING INFO'!CI22</f>
        <v>0</v>
      </c>
      <c r="CI21" s="335">
        <f>'SCREENING INFO'!CJ22</f>
        <v>0</v>
      </c>
      <c r="CJ21" s="335">
        <f>'SCREENING INFO'!CK22</f>
        <v>0</v>
      </c>
      <c r="CK21" s="335">
        <f>'SCREENING INFO'!CL22</f>
        <v>0</v>
      </c>
      <c r="CL21" s="335">
        <f>'SCREENING INFO'!CM22</f>
        <v>0</v>
      </c>
      <c r="CM21" s="335">
        <f>'SCREENING INFO'!CN22</f>
        <v>0</v>
      </c>
      <c r="CN21" s="335">
        <f>'SCREENING INFO'!CO22</f>
        <v>0</v>
      </c>
      <c r="CO21" s="335">
        <f>'SCREENING INFO'!CP22</f>
        <v>0</v>
      </c>
      <c r="CP21" s="335">
        <f>'SCREENING INFO'!CQ22</f>
        <v>0</v>
      </c>
      <c r="CQ21" s="335">
        <f>'SCREENING INFO'!CR22</f>
        <v>0</v>
      </c>
      <c r="CR21" s="335">
        <f>'SCREENING INFO'!CS22</f>
        <v>0</v>
      </c>
      <c r="CS21" s="335">
        <f>'SCREENING INFO'!CT22</f>
        <v>0</v>
      </c>
      <c r="CT21" s="335">
        <f>'SCREENING INFO'!CU22</f>
        <v>0</v>
      </c>
      <c r="CU21" s="335">
        <f>'SCREENING INFO'!CV22</f>
        <v>0</v>
      </c>
      <c r="CV21" s="335">
        <f>'SCREENING INFO'!CW22</f>
        <v>0</v>
      </c>
      <c r="CW21" s="335">
        <f>'SCREENING INFO'!CX22</f>
        <v>0</v>
      </c>
      <c r="CX21" s="335">
        <f>'SCREENING INFO'!CY22</f>
        <v>0</v>
      </c>
      <c r="CY21" s="335">
        <f>'SCREENING INFO'!CZ22</f>
        <v>0</v>
      </c>
      <c r="CZ21" s="335">
        <f>'SCREENING INFO'!DA22</f>
        <v>0</v>
      </c>
      <c r="DA21" s="335">
        <f>'SCREENING INFO'!DB22</f>
        <v>0</v>
      </c>
      <c r="DB21" s="335">
        <f>'SCREENING INFO'!DC22</f>
        <v>0</v>
      </c>
      <c r="DC21" s="335">
        <f>'SCREENING INFO'!DD22</f>
        <v>0</v>
      </c>
      <c r="DD21" s="335">
        <f>'SCREENING INFO'!DE22</f>
        <v>0</v>
      </c>
      <c r="DE21" s="335">
        <f>'SCREENING INFO'!DF22</f>
        <v>0</v>
      </c>
      <c r="DF21" s="335">
        <f>'SCREENING INFO'!DG22</f>
        <v>0</v>
      </c>
      <c r="DG21" s="335">
        <f>'SCREENING INFO'!DH22</f>
        <v>0</v>
      </c>
      <c r="DH21" s="335">
        <f>'SCREENING INFO'!DI22</f>
        <v>0</v>
      </c>
      <c r="DI21" s="335">
        <f>'SCREENING INFO'!DJ22</f>
        <v>0</v>
      </c>
      <c r="DJ21" s="335">
        <f>'SCREENING INFO'!DK22</f>
        <v>0</v>
      </c>
      <c r="DK21" s="335">
        <f>'SCREENING INFO'!DL22</f>
        <v>0</v>
      </c>
      <c r="DL21" s="335">
        <f>'SCREENING INFO'!DM22</f>
        <v>0</v>
      </c>
      <c r="DM21" s="335">
        <f>'SCREENING INFO'!DN22</f>
        <v>0</v>
      </c>
      <c r="DN21" s="335">
        <f>'SCREENING INFO'!DO22</f>
        <v>0</v>
      </c>
      <c r="DO21" s="335">
        <f>'SCREENING INFO'!DP22</f>
        <v>0</v>
      </c>
      <c r="DP21" s="335">
        <f>'SCREENING INFO'!DQ22</f>
        <v>0</v>
      </c>
      <c r="DQ21" s="335">
        <f>'SCREENING INFO'!DR22</f>
        <v>0</v>
      </c>
      <c r="DR21" s="335">
        <f>'SCREENING INFO'!DS22</f>
        <v>0</v>
      </c>
      <c r="DS21" s="335">
        <f>'SCREENING INFO'!DT22</f>
        <v>0</v>
      </c>
      <c r="DT21" s="335">
        <f>'SCREENING INFO'!DU22</f>
        <v>0</v>
      </c>
      <c r="DU21" s="335">
        <f>'SCREENING INFO'!DV22</f>
        <v>0</v>
      </c>
      <c r="DV21" s="335">
        <f>'SCREENING INFO'!DW22</f>
        <v>0</v>
      </c>
      <c r="DW21" s="335">
        <f>'SCREENING INFO'!DX22</f>
        <v>0</v>
      </c>
      <c r="DX21" s="335">
        <f>'SCREENING INFO'!DY22</f>
        <v>0</v>
      </c>
      <c r="DY21" s="335">
        <f>'SCREENING INFO'!DZ22</f>
        <v>0</v>
      </c>
      <c r="DZ21" s="335">
        <f>'SCREENING INFO'!EA22</f>
        <v>0</v>
      </c>
      <c r="EA21" s="335">
        <f>'SCREENING INFO'!EB22</f>
        <v>0</v>
      </c>
      <c r="EB21" s="335">
        <f>'SCREENING INFO'!EC22</f>
        <v>0</v>
      </c>
      <c r="EC21" s="335">
        <f>'SCREENING INFO'!ED22</f>
        <v>0</v>
      </c>
      <c r="ED21" s="335">
        <f>'SCREENING INFO'!EE22</f>
        <v>0</v>
      </c>
      <c r="EE21" s="335">
        <f>'SCREENING INFO'!EF22</f>
        <v>0</v>
      </c>
      <c r="EF21" s="335">
        <f>'SCREENING INFO'!EG22</f>
        <v>0</v>
      </c>
      <c r="EG21" s="335">
        <f>'SCREENING INFO'!EH22</f>
        <v>0</v>
      </c>
      <c r="EH21" s="335">
        <f>'SCREENING INFO'!EI22</f>
        <v>0</v>
      </c>
      <c r="EI21" s="335">
        <f>'SCREENING INFO'!EJ22</f>
        <v>0</v>
      </c>
      <c r="EJ21" s="335">
        <f>'SCREENING INFO'!EK22</f>
        <v>0</v>
      </c>
      <c r="EK21" s="335">
        <f>'SCREENING INFO'!EL22</f>
        <v>0</v>
      </c>
      <c r="EL21" s="335">
        <f>'SCREENING INFO'!EM22</f>
        <v>0</v>
      </c>
      <c r="EM21" s="335">
        <f>'SCREENING INFO'!EN22</f>
        <v>0</v>
      </c>
      <c r="EN21" s="335">
        <f>'SCREENING INFO'!EO22</f>
        <v>0</v>
      </c>
      <c r="EO21" s="335">
        <f>'SCREENING INFO'!EP22</f>
        <v>0</v>
      </c>
      <c r="EP21" s="335">
        <f>'SCREENING INFO'!EQ22</f>
        <v>0</v>
      </c>
      <c r="EQ21" s="335">
        <f>'SCREENING INFO'!ER22</f>
        <v>0</v>
      </c>
      <c r="ER21" s="335">
        <f>'SCREENING INFO'!ES22</f>
        <v>0</v>
      </c>
      <c r="ES21" s="335">
        <f>'SCREENING INFO'!ET22</f>
        <v>0</v>
      </c>
      <c r="ET21" s="335">
        <f>'SCREENING INFO'!EU22</f>
        <v>0</v>
      </c>
      <c r="EU21" s="335">
        <f>'SCREENING INFO'!EV22</f>
        <v>0</v>
      </c>
      <c r="EV21" s="335">
        <f>'SCREENING INFO'!EW22</f>
        <v>0</v>
      </c>
      <c r="EW21" s="335">
        <f>'SCREENING INFO'!EX22</f>
        <v>0</v>
      </c>
      <c r="EX21" s="335">
        <f>'SCREENING INFO'!EY22</f>
        <v>0</v>
      </c>
      <c r="EY21" s="335">
        <f>'SCREENING INFO'!EZ22</f>
        <v>0</v>
      </c>
      <c r="EZ21" s="335">
        <f>'SCREENING INFO'!FA22</f>
        <v>0</v>
      </c>
      <c r="FA21" s="335">
        <f>'SCREENING INFO'!FB22</f>
        <v>0</v>
      </c>
      <c r="FB21" s="335">
        <f>'SCREENING INFO'!FC22</f>
        <v>0</v>
      </c>
      <c r="FC21" s="335">
        <f>'SCREENING INFO'!FD22</f>
        <v>0</v>
      </c>
      <c r="FD21" s="335">
        <f>'SCREENING INFO'!FE22</f>
        <v>0</v>
      </c>
      <c r="FE21" s="335">
        <f>'SCREENING INFO'!FF22</f>
        <v>0</v>
      </c>
      <c r="FF21" s="335">
        <f>'SCREENING INFO'!FG22</f>
        <v>0</v>
      </c>
      <c r="FG21" s="335">
        <f>'SCREENING INFO'!FH22</f>
        <v>0</v>
      </c>
      <c r="FH21" s="335">
        <f>'SCREENING INFO'!FI22</f>
        <v>0</v>
      </c>
      <c r="FI21" s="335">
        <f>'SCREENING INFO'!FJ22</f>
        <v>0</v>
      </c>
      <c r="FJ21" s="335">
        <f>'SCREENING INFO'!FK22</f>
        <v>0</v>
      </c>
      <c r="FK21" s="335">
        <f>'SCREENING INFO'!FL22</f>
        <v>0</v>
      </c>
      <c r="FL21" s="335">
        <f>'SCREENING INFO'!FM22</f>
        <v>0</v>
      </c>
      <c r="FM21" s="335">
        <f>'SCREENING INFO'!FN22</f>
        <v>0</v>
      </c>
      <c r="FN21" s="335">
        <f>'SCREENING INFO'!FO22</f>
        <v>0</v>
      </c>
      <c r="FO21" s="335">
        <f>'SCREENING INFO'!FP22</f>
        <v>0</v>
      </c>
      <c r="FP21" s="335">
        <f>'SCREENING INFO'!FQ22</f>
        <v>0</v>
      </c>
      <c r="FQ21" s="335">
        <f>'SCREENING INFO'!FR22</f>
        <v>0</v>
      </c>
      <c r="FR21" s="335">
        <f>'SCREENING INFO'!FS22</f>
        <v>0</v>
      </c>
      <c r="FS21" s="335">
        <f>'SCREENING INFO'!FT22</f>
        <v>0</v>
      </c>
      <c r="FT21" s="335">
        <f>'SCREENING INFO'!FU22</f>
        <v>0</v>
      </c>
      <c r="FU21" s="335">
        <f>'SCREENING INFO'!FV22</f>
        <v>0</v>
      </c>
      <c r="FV21" s="335">
        <f>'SCREENING INFO'!FW22</f>
        <v>0</v>
      </c>
      <c r="FW21" s="335">
        <f>'SCREENING INFO'!FX22</f>
        <v>0</v>
      </c>
      <c r="FX21" s="335">
        <f>'SCREENING INFO'!FY22</f>
        <v>0</v>
      </c>
      <c r="FY21" s="335">
        <f>'SCREENING INFO'!FZ22</f>
        <v>0</v>
      </c>
      <c r="FZ21" s="335">
        <f>'SCREENING INFO'!GA22</f>
        <v>0</v>
      </c>
      <c r="GA21" s="335">
        <f>'SCREENING INFO'!GB22</f>
        <v>0</v>
      </c>
      <c r="GB21" s="335">
        <f>'SCREENING INFO'!GC22</f>
        <v>0</v>
      </c>
      <c r="GC21" s="335">
        <f>'SCREENING INFO'!GD22</f>
        <v>0</v>
      </c>
      <c r="GD21" s="335">
        <f>'SCREENING INFO'!GE22</f>
        <v>0</v>
      </c>
      <c r="GE21" s="335">
        <f>'SCREENING INFO'!GF22</f>
        <v>0</v>
      </c>
      <c r="GF21" s="335">
        <f>'SCREENING INFO'!GG22</f>
        <v>0</v>
      </c>
      <c r="GG21" s="335">
        <f>'SCREENING INFO'!GH22</f>
        <v>0</v>
      </c>
      <c r="GH21" s="335">
        <f>'SCREENING INFO'!GI22</f>
        <v>0</v>
      </c>
      <c r="GI21" s="335">
        <f>'SCREENING INFO'!GJ22</f>
        <v>0</v>
      </c>
      <c r="GJ21" s="335">
        <f>'SCREENING INFO'!GK22</f>
        <v>0</v>
      </c>
      <c r="GK21" s="335">
        <f>'SCREENING INFO'!GL22</f>
        <v>0</v>
      </c>
      <c r="GL21" s="335">
        <f>'SCREENING INFO'!GM22</f>
        <v>0</v>
      </c>
      <c r="GM21" s="335">
        <f>'SCREENING INFO'!GN22</f>
        <v>0</v>
      </c>
      <c r="GN21" s="335">
        <f>'SCREENING INFO'!GO22</f>
        <v>0</v>
      </c>
      <c r="GO21" s="335">
        <f>'SCREENING INFO'!GP22</f>
        <v>0</v>
      </c>
      <c r="GP21" s="335">
        <f>'SCREENING INFO'!GQ22</f>
        <v>0</v>
      </c>
      <c r="GQ21" s="335">
        <f>'SCREENING INFO'!GR22</f>
        <v>0</v>
      </c>
      <c r="GR21" s="335">
        <f>'SCREENING INFO'!GS22</f>
        <v>0</v>
      </c>
      <c r="GS21" s="335">
        <f>'SCREENING INFO'!GT22</f>
        <v>0</v>
      </c>
      <c r="GT21" s="335">
        <f>'SCREENING INFO'!GU22</f>
        <v>0</v>
      </c>
      <c r="GU21" s="335">
        <f>'SCREENING INFO'!GV22</f>
        <v>0</v>
      </c>
      <c r="GV21" s="335">
        <f>'SCREENING INFO'!GW22</f>
        <v>0</v>
      </c>
      <c r="GW21" s="335">
        <f>'SCREENING INFO'!GX22</f>
        <v>0</v>
      </c>
      <c r="GX21" s="335">
        <f>'SCREENING INFO'!GY22</f>
        <v>0</v>
      </c>
      <c r="GY21" s="335">
        <f>'SCREENING INFO'!GZ22</f>
        <v>0</v>
      </c>
      <c r="GZ21" s="335">
        <f>'SCREENING INFO'!HA22</f>
        <v>0</v>
      </c>
      <c r="HA21" s="335">
        <f>'SCREENING INFO'!HB22</f>
        <v>0</v>
      </c>
      <c r="HB21" s="335">
        <f>'SCREENING INFO'!HC22</f>
        <v>0</v>
      </c>
      <c r="HC21" s="335">
        <f>'SCREENING INFO'!HD22</f>
        <v>0</v>
      </c>
      <c r="HD21" s="335">
        <f>'SCREENING INFO'!HE22</f>
        <v>0</v>
      </c>
      <c r="HE21" s="335">
        <f>'SCREENING INFO'!HF22</f>
        <v>0</v>
      </c>
      <c r="HF21" s="335">
        <f>'SCREENING INFO'!HG22</f>
        <v>0</v>
      </c>
      <c r="HG21" s="335">
        <f>'SCREENING INFO'!HH22</f>
        <v>0</v>
      </c>
      <c r="HH21" s="335">
        <f>'SCREENING INFO'!HI22</f>
        <v>0</v>
      </c>
      <c r="HI21" s="335">
        <f>'SCREENING INFO'!HJ22</f>
        <v>0</v>
      </c>
      <c r="HJ21" s="335">
        <f>'SCREENING INFO'!HK22</f>
        <v>0</v>
      </c>
      <c r="HK21" s="335">
        <f>'SCREENING INFO'!HL22</f>
        <v>0</v>
      </c>
      <c r="HL21" s="335">
        <f>'SCREENING INFO'!HM22</f>
        <v>0</v>
      </c>
      <c r="HM21" s="335">
        <f>'SCREENING INFO'!HN22</f>
        <v>0</v>
      </c>
      <c r="HN21" s="335">
        <f>'SCREENING INFO'!HO22</f>
        <v>0</v>
      </c>
      <c r="HO21" s="335">
        <f>'SCREENING INFO'!HP22</f>
        <v>0</v>
      </c>
      <c r="HP21" s="335">
        <f>'SCREENING INFO'!HQ22</f>
        <v>0</v>
      </c>
      <c r="HQ21" s="335">
        <f>'SCREENING INFO'!HR22</f>
        <v>0</v>
      </c>
      <c r="HR21" s="335">
        <f>'SCREENING INFO'!HS22</f>
        <v>0</v>
      </c>
      <c r="HS21" s="335">
        <f>'SCREENING INFO'!HT22</f>
        <v>0</v>
      </c>
      <c r="HT21" s="335">
        <f>'SCREENING INFO'!HU22</f>
        <v>0</v>
      </c>
      <c r="HU21" s="335">
        <f>'SCREENING INFO'!HV22</f>
        <v>0</v>
      </c>
      <c r="HV21" s="335">
        <f>'SCREENING INFO'!HW22</f>
        <v>0</v>
      </c>
      <c r="HW21" s="335">
        <f>'SCREENING INFO'!HX22</f>
        <v>0</v>
      </c>
      <c r="HX21" s="335">
        <f>'SCREENING INFO'!HY22</f>
        <v>0</v>
      </c>
      <c r="HY21" s="335">
        <f>'SCREENING INFO'!HZ22</f>
        <v>0</v>
      </c>
      <c r="HZ21" s="335">
        <f>'SCREENING INFO'!IA22</f>
        <v>0</v>
      </c>
      <c r="IA21" s="335">
        <f>'SCREENING INFO'!IB22</f>
        <v>0</v>
      </c>
      <c r="IB21" s="335">
        <f>'SCREENING INFO'!IC22</f>
        <v>0</v>
      </c>
      <c r="IC21" s="335">
        <f>'SCREENING INFO'!ID22</f>
        <v>0</v>
      </c>
      <c r="ID21" s="335">
        <f>'SCREENING INFO'!IE22</f>
        <v>0</v>
      </c>
      <c r="IE21" s="335">
        <f>'SCREENING INFO'!IF22</f>
        <v>0</v>
      </c>
      <c r="IF21" s="335">
        <f>'SCREENING INFO'!IG22</f>
        <v>0</v>
      </c>
      <c r="IG21" s="335">
        <f>'SCREENING INFO'!IH22</f>
        <v>0</v>
      </c>
      <c r="IH21" s="335">
        <f>'SCREENING INFO'!II22</f>
        <v>0</v>
      </c>
      <c r="II21" s="335">
        <f>'SCREENING INFO'!IJ22</f>
        <v>0</v>
      </c>
      <c r="IJ21" s="335">
        <f>'SCREENING INFO'!IK22</f>
        <v>0</v>
      </c>
      <c r="IK21" s="335">
        <f>'SCREENING INFO'!IL22</f>
        <v>0</v>
      </c>
      <c r="IL21" s="335">
        <f>'SCREENING INFO'!IM22</f>
        <v>0</v>
      </c>
      <c r="IM21" s="335">
        <f>'SCREENING INFO'!IN22</f>
        <v>0</v>
      </c>
      <c r="IN21" s="335">
        <f>'SCREENING INFO'!IO22</f>
        <v>0</v>
      </c>
      <c r="IO21" s="335">
        <f>'SCREENING INFO'!IP22</f>
        <v>0</v>
      </c>
      <c r="IP21" s="335">
        <f>'SCREENING INFO'!IQ22</f>
        <v>0</v>
      </c>
      <c r="IQ21" s="335">
        <f>'SCREENING INFO'!IR22</f>
        <v>0</v>
      </c>
      <c r="IR21" s="335">
        <f>'SCREENING INFO'!IS22</f>
        <v>0</v>
      </c>
      <c r="IS21" s="335">
        <f>'SCREENING INFO'!IT22</f>
        <v>0</v>
      </c>
      <c r="IT21" s="335">
        <f>'SCREENING INFO'!IU22</f>
        <v>0</v>
      </c>
      <c r="IU21" s="335">
        <f>'SCREENING INFO'!IV22</f>
        <v>0</v>
      </c>
    </row>
    <row r="22" spans="1:255" s="335" customFormat="1" ht="11.25" customHeight="1">
      <c r="A22" s="351">
        <f>'SCREENING INFO'!I22</f>
        <v>40679</v>
      </c>
      <c r="B22" s="280">
        <f>'SCREENING INFO'!J22</f>
        <v>0.64583333333333337</v>
      </c>
      <c r="C22" s="130" t="str">
        <f>'SCREENING INFO'!D22</f>
        <v>Pinocchio</v>
      </c>
      <c r="D22" s="130">
        <f>'SCREENING INFO'!E23</f>
        <v>0</v>
      </c>
      <c r="E22" s="130" t="str">
        <f>VLOOKUP($C22,MAIN!$C$2:$BD$79,12)</f>
        <v>DCP</v>
      </c>
      <c r="F22" s="130" t="str">
        <f>'SCREENING INFO'!G22</f>
        <v>NO SHORT</v>
      </c>
      <c r="G22" s="130"/>
      <c r="H22" s="130"/>
      <c r="I22" s="130" t="str">
        <f>'SCREENING INFO'!F22</f>
        <v>N/A</v>
      </c>
      <c r="J22" s="130" t="str">
        <f>'SCREENING INFO'!G23</f>
        <v>NO SHORT</v>
      </c>
      <c r="K22" s="152" t="str">
        <f>'SCREENING INFO'!H23</f>
        <v>Sunday</v>
      </c>
      <c r="L22" s="318" t="str">
        <f>'SCREENING INFO'!AC22</f>
        <v>0:00</v>
      </c>
      <c r="M22" s="318">
        <f>VLOOKUP($F22,MAIN!$C$2:$BD$80,9)</f>
        <v>0</v>
      </c>
      <c r="N22" s="342">
        <f>VLOOKUP($C22,MAIN!$C$2:$BD$280,9)</f>
        <v>103</v>
      </c>
      <c r="O22" s="342" t="str">
        <f>'SCREENING INFO'!AE22</f>
        <v>0</v>
      </c>
      <c r="P22" s="322">
        <f>'SCREENING INFO'!AA22</f>
        <v>0.71736111111111112</v>
      </c>
      <c r="Q22" s="335" t="str">
        <f>'SCREENING INFO'!L22</f>
        <v>EMBASSY</v>
      </c>
      <c r="R22" s="335" t="str">
        <f>'SCREENING INFO'!M22</f>
        <v>WELLINGTON</v>
      </c>
      <c r="S22" s="317" t="str">
        <f>'SCREENING INFO'!N23</f>
        <v>DCP</v>
      </c>
      <c r="T22" s="317">
        <f>'SCREENING INFO'!O23</f>
        <v>0</v>
      </c>
      <c r="U22" s="318">
        <f>'SCREENING INFO'!P23</f>
        <v>88</v>
      </c>
      <c r="V22" s="317">
        <f>'SCREENING INFO'!Q23</f>
        <v>0</v>
      </c>
      <c r="W22" s="317">
        <f>'SCREENING INFO'!R23</f>
        <v>0</v>
      </c>
      <c r="X22" s="317">
        <f>'SCREENING INFO'!S23</f>
        <v>0</v>
      </c>
      <c r="Y22" s="317">
        <f>'SCREENING INFO'!T23</f>
        <v>0</v>
      </c>
      <c r="Z22" s="317">
        <f>'SCREENING INFO'!U23</f>
        <v>0</v>
      </c>
      <c r="AA22" s="317">
        <f>'SCREENING INFO'!V23</f>
        <v>0</v>
      </c>
      <c r="AB22" s="317">
        <f>'SCREENING INFO'!W23</f>
        <v>0</v>
      </c>
      <c r="AC22" s="317">
        <f>'SCREENING INFO'!X23</f>
        <v>0</v>
      </c>
      <c r="AD22" s="317">
        <f>'SCREENING INFO'!Y23</f>
        <v>0</v>
      </c>
      <c r="AE22" s="326">
        <f>'SCREENING INFO'!Z23</f>
        <v>0</v>
      </c>
      <c r="AF22" s="326" t="str">
        <f>'SCREENING INFO'!AB23</f>
        <v>12 MIN INTERMISSION</v>
      </c>
      <c r="AG22" s="336" t="str">
        <f>'SCREENING INFO'!AC23</f>
        <v>0:05</v>
      </c>
      <c r="AH22" s="326" t="str">
        <f>'SCREENING INFO'!AD23</f>
        <v>NO</v>
      </c>
      <c r="AI22" s="336" t="str">
        <f>'SCREENING INFO'!AE23</f>
        <v>0</v>
      </c>
      <c r="AJ22" s="336" t="e">
        <f>'SCREENING INFO'!#REF!</f>
        <v>#REF!</v>
      </c>
      <c r="AK22" s="116">
        <f>'SCREENING INFO'!AG23</f>
        <v>0</v>
      </c>
      <c r="AL22" s="337">
        <f>'SCREENING INFO'!AH23</f>
        <v>0</v>
      </c>
      <c r="AM22" s="338" t="str">
        <f>'SCREENING INFO'!AI23</f>
        <v>REQUIRED NEXT AT:</v>
      </c>
      <c r="AN22" s="338" t="str">
        <f>'SCREENING INFO'!AJ23</f>
        <v>REQUIRED FOR SCREENING ON:</v>
      </c>
      <c r="AO22" s="338">
        <f>'SCREENING INFO'!AK23</f>
        <v>0</v>
      </c>
      <c r="AQ22" s="339"/>
      <c r="AS22" s="335">
        <f>'SCREENING INFO'!AT23</f>
        <v>0</v>
      </c>
      <c r="AT22" s="335">
        <f>'SCREENING INFO'!AU23</f>
        <v>0</v>
      </c>
      <c r="AU22" s="335">
        <f>'SCREENING INFO'!AV23</f>
        <v>0</v>
      </c>
      <c r="AV22" s="335">
        <f>'SCREENING INFO'!AW23</f>
        <v>0</v>
      </c>
      <c r="AW22" s="335">
        <f>'SCREENING INFO'!AX23</f>
        <v>0</v>
      </c>
      <c r="AX22" s="335">
        <f>'SCREENING INFO'!AY23</f>
        <v>0</v>
      </c>
      <c r="AY22" s="335">
        <f>'SCREENING INFO'!AZ23</f>
        <v>0</v>
      </c>
      <c r="AZ22" s="335">
        <f>'SCREENING INFO'!BA23</f>
        <v>0</v>
      </c>
      <c r="BA22" s="335">
        <f>'SCREENING INFO'!BB23</f>
        <v>0</v>
      </c>
      <c r="BB22" s="335">
        <f>'SCREENING INFO'!BC23</f>
        <v>0</v>
      </c>
      <c r="BC22" s="335">
        <f>'SCREENING INFO'!BD23</f>
        <v>0</v>
      </c>
      <c r="BD22" s="335">
        <f>'SCREENING INFO'!BE23</f>
        <v>0</v>
      </c>
      <c r="BE22" s="335">
        <f>'SCREENING INFO'!BF23</f>
        <v>0</v>
      </c>
      <c r="BF22" s="335">
        <f>'SCREENING INFO'!BG23</f>
        <v>0</v>
      </c>
      <c r="BG22" s="335">
        <f>'SCREENING INFO'!BH23</f>
        <v>0</v>
      </c>
      <c r="BH22" s="335">
        <f>'SCREENING INFO'!BI23</f>
        <v>0</v>
      </c>
      <c r="BI22" s="335">
        <f>'SCREENING INFO'!BJ23</f>
        <v>0</v>
      </c>
      <c r="BJ22" s="335">
        <f>'SCREENING INFO'!BK23</f>
        <v>0</v>
      </c>
      <c r="BK22" s="335">
        <f>'SCREENING INFO'!BL23</f>
        <v>0</v>
      </c>
      <c r="BL22" s="335">
        <f>'SCREENING INFO'!BM23</f>
        <v>0</v>
      </c>
      <c r="BM22" s="335">
        <f>'SCREENING INFO'!BN23</f>
        <v>0</v>
      </c>
      <c r="BN22" s="335">
        <f>'SCREENING INFO'!BO23</f>
        <v>0</v>
      </c>
      <c r="BO22" s="335">
        <f>'SCREENING INFO'!BP23</f>
        <v>0</v>
      </c>
      <c r="BP22" s="335">
        <f>'SCREENING INFO'!BQ23</f>
        <v>0</v>
      </c>
      <c r="BQ22" s="335">
        <f>'SCREENING INFO'!BR23</f>
        <v>0</v>
      </c>
      <c r="BR22" s="335">
        <f>'SCREENING INFO'!BS23</f>
        <v>0</v>
      </c>
      <c r="BS22" s="335">
        <f>'SCREENING INFO'!BT23</f>
        <v>0</v>
      </c>
      <c r="BT22" s="335">
        <f>'SCREENING INFO'!BU23</f>
        <v>0</v>
      </c>
      <c r="BU22" s="335">
        <f>'SCREENING INFO'!BV23</f>
        <v>0</v>
      </c>
      <c r="BV22" s="335">
        <f>'SCREENING INFO'!BW23</f>
        <v>0</v>
      </c>
      <c r="BW22" s="335">
        <f>'SCREENING INFO'!BX23</f>
        <v>0</v>
      </c>
      <c r="BX22" s="335">
        <f>'SCREENING INFO'!BY23</f>
        <v>0</v>
      </c>
      <c r="BY22" s="335">
        <f>'SCREENING INFO'!BZ23</f>
        <v>0</v>
      </c>
      <c r="BZ22" s="335">
        <f>'SCREENING INFO'!CA23</f>
        <v>0</v>
      </c>
      <c r="CA22" s="335">
        <f>'SCREENING INFO'!CB23</f>
        <v>0</v>
      </c>
      <c r="CB22" s="335">
        <f>'SCREENING INFO'!CC23</f>
        <v>0</v>
      </c>
      <c r="CC22" s="335">
        <f>'SCREENING INFO'!CD23</f>
        <v>0</v>
      </c>
      <c r="CD22" s="335">
        <f>'SCREENING INFO'!CE23</f>
        <v>0</v>
      </c>
      <c r="CE22" s="335">
        <f>'SCREENING INFO'!CF23</f>
        <v>0</v>
      </c>
      <c r="CF22" s="335">
        <f>'SCREENING INFO'!CG23</f>
        <v>0</v>
      </c>
      <c r="CG22" s="335">
        <f>'SCREENING INFO'!CH23</f>
        <v>0</v>
      </c>
      <c r="CH22" s="335">
        <f>'SCREENING INFO'!CI23</f>
        <v>0</v>
      </c>
      <c r="CI22" s="335">
        <f>'SCREENING INFO'!CJ23</f>
        <v>0</v>
      </c>
      <c r="CJ22" s="335">
        <f>'SCREENING INFO'!CK23</f>
        <v>0</v>
      </c>
      <c r="CK22" s="335">
        <f>'SCREENING INFO'!CL23</f>
        <v>0</v>
      </c>
      <c r="CL22" s="335">
        <f>'SCREENING INFO'!CM23</f>
        <v>0</v>
      </c>
      <c r="CM22" s="335">
        <f>'SCREENING INFO'!CN23</f>
        <v>0</v>
      </c>
      <c r="CN22" s="335">
        <f>'SCREENING INFO'!CO23</f>
        <v>0</v>
      </c>
      <c r="CO22" s="335">
        <f>'SCREENING INFO'!CP23</f>
        <v>0</v>
      </c>
      <c r="CP22" s="335">
        <f>'SCREENING INFO'!CQ23</f>
        <v>0</v>
      </c>
      <c r="CQ22" s="335">
        <f>'SCREENING INFO'!CR23</f>
        <v>0</v>
      </c>
      <c r="CR22" s="335">
        <f>'SCREENING INFO'!CS23</f>
        <v>0</v>
      </c>
      <c r="CS22" s="335">
        <f>'SCREENING INFO'!CT23</f>
        <v>0</v>
      </c>
      <c r="CT22" s="335">
        <f>'SCREENING INFO'!CU23</f>
        <v>0</v>
      </c>
      <c r="CU22" s="335">
        <f>'SCREENING INFO'!CV23</f>
        <v>0</v>
      </c>
      <c r="CV22" s="335">
        <f>'SCREENING INFO'!CW23</f>
        <v>0</v>
      </c>
      <c r="CW22" s="335">
        <f>'SCREENING INFO'!CX23</f>
        <v>0</v>
      </c>
      <c r="CX22" s="335">
        <f>'SCREENING INFO'!CY23</f>
        <v>0</v>
      </c>
      <c r="CY22" s="335">
        <f>'SCREENING INFO'!CZ23</f>
        <v>0</v>
      </c>
      <c r="CZ22" s="335">
        <f>'SCREENING INFO'!DA23</f>
        <v>0</v>
      </c>
      <c r="DA22" s="335">
        <f>'SCREENING INFO'!DB23</f>
        <v>0</v>
      </c>
      <c r="DB22" s="335">
        <f>'SCREENING INFO'!DC23</f>
        <v>0</v>
      </c>
      <c r="DC22" s="335">
        <f>'SCREENING INFO'!DD23</f>
        <v>0</v>
      </c>
      <c r="DD22" s="335">
        <f>'SCREENING INFO'!DE23</f>
        <v>0</v>
      </c>
      <c r="DE22" s="335">
        <f>'SCREENING INFO'!DF23</f>
        <v>0</v>
      </c>
      <c r="DF22" s="335">
        <f>'SCREENING INFO'!DG23</f>
        <v>0</v>
      </c>
      <c r="DG22" s="335">
        <f>'SCREENING INFO'!DH23</f>
        <v>0</v>
      </c>
      <c r="DH22" s="335">
        <f>'SCREENING INFO'!DI23</f>
        <v>0</v>
      </c>
      <c r="DI22" s="335">
        <f>'SCREENING INFO'!DJ23</f>
        <v>0</v>
      </c>
      <c r="DJ22" s="335">
        <f>'SCREENING INFO'!DK23</f>
        <v>0</v>
      </c>
      <c r="DK22" s="335">
        <f>'SCREENING INFO'!DL23</f>
        <v>0</v>
      </c>
      <c r="DL22" s="335">
        <f>'SCREENING INFO'!DM23</f>
        <v>0</v>
      </c>
      <c r="DM22" s="335">
        <f>'SCREENING INFO'!DN23</f>
        <v>0</v>
      </c>
      <c r="DN22" s="335">
        <f>'SCREENING INFO'!DO23</f>
        <v>0</v>
      </c>
      <c r="DO22" s="335">
        <f>'SCREENING INFO'!DP23</f>
        <v>0</v>
      </c>
      <c r="DP22" s="335">
        <f>'SCREENING INFO'!DQ23</f>
        <v>0</v>
      </c>
      <c r="DQ22" s="335">
        <f>'SCREENING INFO'!DR23</f>
        <v>0</v>
      </c>
      <c r="DR22" s="335">
        <f>'SCREENING INFO'!DS23</f>
        <v>0</v>
      </c>
      <c r="DS22" s="335">
        <f>'SCREENING INFO'!DT23</f>
        <v>0</v>
      </c>
      <c r="DT22" s="335">
        <f>'SCREENING INFO'!DU23</f>
        <v>0</v>
      </c>
      <c r="DU22" s="335">
        <f>'SCREENING INFO'!DV23</f>
        <v>0</v>
      </c>
      <c r="DV22" s="335">
        <f>'SCREENING INFO'!DW23</f>
        <v>0</v>
      </c>
      <c r="DW22" s="335">
        <f>'SCREENING INFO'!DX23</f>
        <v>0</v>
      </c>
      <c r="DX22" s="335">
        <f>'SCREENING INFO'!DY23</f>
        <v>0</v>
      </c>
      <c r="DY22" s="335">
        <f>'SCREENING INFO'!DZ23</f>
        <v>0</v>
      </c>
      <c r="DZ22" s="335">
        <f>'SCREENING INFO'!EA23</f>
        <v>0</v>
      </c>
      <c r="EA22" s="335">
        <f>'SCREENING INFO'!EB23</f>
        <v>0</v>
      </c>
      <c r="EB22" s="335">
        <f>'SCREENING INFO'!EC23</f>
        <v>0</v>
      </c>
      <c r="EC22" s="335">
        <f>'SCREENING INFO'!ED23</f>
        <v>0</v>
      </c>
      <c r="ED22" s="335">
        <f>'SCREENING INFO'!EE23</f>
        <v>0</v>
      </c>
      <c r="EE22" s="335">
        <f>'SCREENING INFO'!EF23</f>
        <v>0</v>
      </c>
      <c r="EF22" s="335">
        <f>'SCREENING INFO'!EG23</f>
        <v>0</v>
      </c>
      <c r="EG22" s="335">
        <f>'SCREENING INFO'!EH23</f>
        <v>0</v>
      </c>
      <c r="EH22" s="335">
        <f>'SCREENING INFO'!EI23</f>
        <v>0</v>
      </c>
      <c r="EI22" s="335">
        <f>'SCREENING INFO'!EJ23</f>
        <v>0</v>
      </c>
      <c r="EJ22" s="335">
        <f>'SCREENING INFO'!EK23</f>
        <v>0</v>
      </c>
      <c r="EK22" s="335">
        <f>'SCREENING INFO'!EL23</f>
        <v>0</v>
      </c>
      <c r="EL22" s="335">
        <f>'SCREENING INFO'!EM23</f>
        <v>0</v>
      </c>
      <c r="EM22" s="335">
        <f>'SCREENING INFO'!EN23</f>
        <v>0</v>
      </c>
      <c r="EN22" s="335">
        <f>'SCREENING INFO'!EO23</f>
        <v>0</v>
      </c>
      <c r="EO22" s="335">
        <f>'SCREENING INFO'!EP23</f>
        <v>0</v>
      </c>
      <c r="EP22" s="335">
        <f>'SCREENING INFO'!EQ23</f>
        <v>0</v>
      </c>
      <c r="EQ22" s="335">
        <f>'SCREENING INFO'!ER23</f>
        <v>0</v>
      </c>
      <c r="ER22" s="335">
        <f>'SCREENING INFO'!ES23</f>
        <v>0</v>
      </c>
      <c r="ES22" s="335">
        <f>'SCREENING INFO'!ET23</f>
        <v>0</v>
      </c>
      <c r="ET22" s="335">
        <f>'SCREENING INFO'!EU23</f>
        <v>0</v>
      </c>
      <c r="EU22" s="335">
        <f>'SCREENING INFO'!EV23</f>
        <v>0</v>
      </c>
      <c r="EV22" s="335">
        <f>'SCREENING INFO'!EW23</f>
        <v>0</v>
      </c>
      <c r="EW22" s="335">
        <f>'SCREENING INFO'!EX23</f>
        <v>0</v>
      </c>
      <c r="EX22" s="335">
        <f>'SCREENING INFO'!EY23</f>
        <v>0</v>
      </c>
      <c r="EY22" s="335">
        <f>'SCREENING INFO'!EZ23</f>
        <v>0</v>
      </c>
      <c r="EZ22" s="335">
        <f>'SCREENING INFO'!FA23</f>
        <v>0</v>
      </c>
      <c r="FA22" s="335">
        <f>'SCREENING INFO'!FB23</f>
        <v>0</v>
      </c>
      <c r="FB22" s="335">
        <f>'SCREENING INFO'!FC23</f>
        <v>0</v>
      </c>
      <c r="FC22" s="335">
        <f>'SCREENING INFO'!FD23</f>
        <v>0</v>
      </c>
      <c r="FD22" s="335">
        <f>'SCREENING INFO'!FE23</f>
        <v>0</v>
      </c>
      <c r="FE22" s="335">
        <f>'SCREENING INFO'!FF23</f>
        <v>0</v>
      </c>
      <c r="FF22" s="335">
        <f>'SCREENING INFO'!FG23</f>
        <v>0</v>
      </c>
      <c r="FG22" s="335">
        <f>'SCREENING INFO'!FH23</f>
        <v>0</v>
      </c>
      <c r="FH22" s="335">
        <f>'SCREENING INFO'!FI23</f>
        <v>0</v>
      </c>
      <c r="FI22" s="335">
        <f>'SCREENING INFO'!FJ23</f>
        <v>0</v>
      </c>
      <c r="FJ22" s="335">
        <f>'SCREENING INFO'!FK23</f>
        <v>0</v>
      </c>
      <c r="FK22" s="335">
        <f>'SCREENING INFO'!FL23</f>
        <v>0</v>
      </c>
      <c r="FL22" s="335">
        <f>'SCREENING INFO'!FM23</f>
        <v>0</v>
      </c>
      <c r="FM22" s="335">
        <f>'SCREENING INFO'!FN23</f>
        <v>0</v>
      </c>
      <c r="FN22" s="335">
        <f>'SCREENING INFO'!FO23</f>
        <v>0</v>
      </c>
      <c r="FO22" s="335">
        <f>'SCREENING INFO'!FP23</f>
        <v>0</v>
      </c>
      <c r="FP22" s="335">
        <f>'SCREENING INFO'!FQ23</f>
        <v>0</v>
      </c>
      <c r="FQ22" s="335">
        <f>'SCREENING INFO'!FR23</f>
        <v>0</v>
      </c>
      <c r="FR22" s="335">
        <f>'SCREENING INFO'!FS23</f>
        <v>0</v>
      </c>
      <c r="FS22" s="335">
        <f>'SCREENING INFO'!FT23</f>
        <v>0</v>
      </c>
      <c r="FT22" s="335">
        <f>'SCREENING INFO'!FU23</f>
        <v>0</v>
      </c>
      <c r="FU22" s="335">
        <f>'SCREENING INFO'!FV23</f>
        <v>0</v>
      </c>
      <c r="FV22" s="335">
        <f>'SCREENING INFO'!FW23</f>
        <v>0</v>
      </c>
      <c r="FW22" s="335">
        <f>'SCREENING INFO'!FX23</f>
        <v>0</v>
      </c>
      <c r="FX22" s="335">
        <f>'SCREENING INFO'!FY23</f>
        <v>0</v>
      </c>
      <c r="FY22" s="335">
        <f>'SCREENING INFO'!FZ23</f>
        <v>0</v>
      </c>
      <c r="FZ22" s="335">
        <f>'SCREENING INFO'!GA23</f>
        <v>0</v>
      </c>
      <c r="GA22" s="335">
        <f>'SCREENING INFO'!GB23</f>
        <v>0</v>
      </c>
      <c r="GB22" s="335">
        <f>'SCREENING INFO'!GC23</f>
        <v>0</v>
      </c>
      <c r="GC22" s="335">
        <f>'SCREENING INFO'!GD23</f>
        <v>0</v>
      </c>
      <c r="GD22" s="335">
        <f>'SCREENING INFO'!GE23</f>
        <v>0</v>
      </c>
      <c r="GE22" s="335">
        <f>'SCREENING INFO'!GF23</f>
        <v>0</v>
      </c>
      <c r="GF22" s="335">
        <f>'SCREENING INFO'!GG23</f>
        <v>0</v>
      </c>
      <c r="GG22" s="335">
        <f>'SCREENING INFO'!GH23</f>
        <v>0</v>
      </c>
      <c r="GH22" s="335">
        <f>'SCREENING INFO'!GI23</f>
        <v>0</v>
      </c>
      <c r="GI22" s="335">
        <f>'SCREENING INFO'!GJ23</f>
        <v>0</v>
      </c>
      <c r="GJ22" s="335">
        <f>'SCREENING INFO'!GK23</f>
        <v>0</v>
      </c>
      <c r="GK22" s="335">
        <f>'SCREENING INFO'!GL23</f>
        <v>0</v>
      </c>
      <c r="GL22" s="335">
        <f>'SCREENING INFO'!GM23</f>
        <v>0</v>
      </c>
      <c r="GM22" s="335">
        <f>'SCREENING INFO'!GN23</f>
        <v>0</v>
      </c>
      <c r="GN22" s="335">
        <f>'SCREENING INFO'!GO23</f>
        <v>0</v>
      </c>
      <c r="GO22" s="335">
        <f>'SCREENING INFO'!GP23</f>
        <v>0</v>
      </c>
      <c r="GP22" s="335">
        <f>'SCREENING INFO'!GQ23</f>
        <v>0</v>
      </c>
      <c r="GQ22" s="335">
        <f>'SCREENING INFO'!GR23</f>
        <v>0</v>
      </c>
      <c r="GR22" s="335">
        <f>'SCREENING INFO'!GS23</f>
        <v>0</v>
      </c>
      <c r="GS22" s="335">
        <f>'SCREENING INFO'!GT23</f>
        <v>0</v>
      </c>
      <c r="GT22" s="335">
        <f>'SCREENING INFO'!GU23</f>
        <v>0</v>
      </c>
      <c r="GU22" s="335">
        <f>'SCREENING INFO'!GV23</f>
        <v>0</v>
      </c>
      <c r="GV22" s="335">
        <f>'SCREENING INFO'!GW23</f>
        <v>0</v>
      </c>
      <c r="GW22" s="335">
        <f>'SCREENING INFO'!GX23</f>
        <v>0</v>
      </c>
      <c r="GX22" s="335">
        <f>'SCREENING INFO'!GY23</f>
        <v>0</v>
      </c>
      <c r="GY22" s="335">
        <f>'SCREENING INFO'!GZ23</f>
        <v>0</v>
      </c>
      <c r="GZ22" s="335">
        <f>'SCREENING INFO'!HA23</f>
        <v>0</v>
      </c>
      <c r="HA22" s="335">
        <f>'SCREENING INFO'!HB23</f>
        <v>0</v>
      </c>
      <c r="HB22" s="335">
        <f>'SCREENING INFO'!HC23</f>
        <v>0</v>
      </c>
      <c r="HC22" s="335">
        <f>'SCREENING INFO'!HD23</f>
        <v>0</v>
      </c>
      <c r="HD22" s="335">
        <f>'SCREENING INFO'!HE23</f>
        <v>0</v>
      </c>
      <c r="HE22" s="335">
        <f>'SCREENING INFO'!HF23</f>
        <v>0</v>
      </c>
      <c r="HF22" s="335">
        <f>'SCREENING INFO'!HG23</f>
        <v>0</v>
      </c>
      <c r="HG22" s="335">
        <f>'SCREENING INFO'!HH23</f>
        <v>0</v>
      </c>
      <c r="HH22" s="335">
        <f>'SCREENING INFO'!HI23</f>
        <v>0</v>
      </c>
      <c r="HI22" s="335">
        <f>'SCREENING INFO'!HJ23</f>
        <v>0</v>
      </c>
      <c r="HJ22" s="335">
        <f>'SCREENING INFO'!HK23</f>
        <v>0</v>
      </c>
      <c r="HK22" s="335">
        <f>'SCREENING INFO'!HL23</f>
        <v>0</v>
      </c>
      <c r="HL22" s="335">
        <f>'SCREENING INFO'!HM23</f>
        <v>0</v>
      </c>
      <c r="HM22" s="335">
        <f>'SCREENING INFO'!HN23</f>
        <v>0</v>
      </c>
      <c r="HN22" s="335">
        <f>'SCREENING INFO'!HO23</f>
        <v>0</v>
      </c>
      <c r="HO22" s="335">
        <f>'SCREENING INFO'!HP23</f>
        <v>0</v>
      </c>
      <c r="HP22" s="335">
        <f>'SCREENING INFO'!HQ23</f>
        <v>0</v>
      </c>
      <c r="HQ22" s="335">
        <f>'SCREENING INFO'!HR23</f>
        <v>0</v>
      </c>
      <c r="HR22" s="335">
        <f>'SCREENING INFO'!HS23</f>
        <v>0</v>
      </c>
      <c r="HS22" s="335">
        <f>'SCREENING INFO'!HT23</f>
        <v>0</v>
      </c>
      <c r="HT22" s="335">
        <f>'SCREENING INFO'!HU23</f>
        <v>0</v>
      </c>
      <c r="HU22" s="335">
        <f>'SCREENING INFO'!HV23</f>
        <v>0</v>
      </c>
      <c r="HV22" s="335">
        <f>'SCREENING INFO'!HW23</f>
        <v>0</v>
      </c>
      <c r="HW22" s="335">
        <f>'SCREENING INFO'!HX23</f>
        <v>0</v>
      </c>
      <c r="HX22" s="335">
        <f>'SCREENING INFO'!HY23</f>
        <v>0</v>
      </c>
      <c r="HY22" s="335">
        <f>'SCREENING INFO'!HZ23</f>
        <v>0</v>
      </c>
      <c r="HZ22" s="335">
        <f>'SCREENING INFO'!IA23</f>
        <v>0</v>
      </c>
      <c r="IA22" s="335">
        <f>'SCREENING INFO'!IB23</f>
        <v>0</v>
      </c>
      <c r="IB22" s="335">
        <f>'SCREENING INFO'!IC23</f>
        <v>0</v>
      </c>
      <c r="IC22" s="335">
        <f>'SCREENING INFO'!ID23</f>
        <v>0</v>
      </c>
      <c r="ID22" s="335">
        <f>'SCREENING INFO'!IE23</f>
        <v>0</v>
      </c>
      <c r="IE22" s="335">
        <f>'SCREENING INFO'!IF23</f>
        <v>0</v>
      </c>
      <c r="IF22" s="335">
        <f>'SCREENING INFO'!IG23</f>
        <v>0</v>
      </c>
      <c r="IG22" s="335">
        <f>'SCREENING INFO'!IH23</f>
        <v>0</v>
      </c>
      <c r="IH22" s="335">
        <f>'SCREENING INFO'!II23</f>
        <v>0</v>
      </c>
      <c r="II22" s="335">
        <f>'SCREENING INFO'!IJ23</f>
        <v>0</v>
      </c>
      <c r="IJ22" s="335">
        <f>'SCREENING INFO'!IK23</f>
        <v>0</v>
      </c>
      <c r="IK22" s="335">
        <f>'SCREENING INFO'!IL23</f>
        <v>0</v>
      </c>
      <c r="IL22" s="335">
        <f>'SCREENING INFO'!IM23</f>
        <v>0</v>
      </c>
      <c r="IM22" s="335">
        <f>'SCREENING INFO'!IN23</f>
        <v>0</v>
      </c>
      <c r="IN22" s="335">
        <f>'SCREENING INFO'!IO23</f>
        <v>0</v>
      </c>
      <c r="IO22" s="335">
        <f>'SCREENING INFO'!IP23</f>
        <v>0</v>
      </c>
      <c r="IP22" s="335">
        <f>'SCREENING INFO'!IQ23</f>
        <v>0</v>
      </c>
      <c r="IQ22" s="335">
        <f>'SCREENING INFO'!IR23</f>
        <v>0</v>
      </c>
      <c r="IR22" s="335">
        <f>'SCREENING INFO'!IS23</f>
        <v>0</v>
      </c>
      <c r="IS22" s="335">
        <f>'SCREENING INFO'!IT23</f>
        <v>0</v>
      </c>
      <c r="IT22" s="335">
        <f>'SCREENING INFO'!IU23</f>
        <v>0</v>
      </c>
      <c r="IU22" s="335">
        <f>'SCREENING INFO'!IV23</f>
        <v>0</v>
      </c>
    </row>
    <row r="23" spans="1:255" s="335" customFormat="1" ht="11.25" customHeight="1">
      <c r="A23" s="351">
        <f>'SCREENING INFO'!I23</f>
        <v>40679</v>
      </c>
      <c r="B23" s="280">
        <f>'SCREENING INFO'!J23</f>
        <v>0.72916666666666663</v>
      </c>
      <c r="C23" s="130" t="str">
        <f>'SCREENING INFO'!D23</f>
        <v>2001: A Space Odyssey</v>
      </c>
      <c r="D23" s="130">
        <f>'SCREENING INFO'!E24</f>
        <v>0</v>
      </c>
      <c r="E23" s="130" t="str">
        <f>VLOOKUP($C23,MAIN!$C$2:$BD$79,12)</f>
        <v>DCP</v>
      </c>
      <c r="F23" s="130" t="str">
        <f>'SCREENING INFO'!G23</f>
        <v>NO SHORT</v>
      </c>
      <c r="G23" s="130"/>
      <c r="H23" s="130"/>
      <c r="I23" s="130" t="str">
        <f>'SCREENING INFO'!F23</f>
        <v>12 MIN INTERMISSION</v>
      </c>
      <c r="J23" s="130" t="str">
        <f>'SCREENING INFO'!G24</f>
        <v>NO SHORT</v>
      </c>
      <c r="K23" s="152" t="str">
        <f>'SCREENING INFO'!H24</f>
        <v>Saturday</v>
      </c>
      <c r="L23" s="318" t="str">
        <f>'SCREENING INFO'!AC23</f>
        <v>0:05</v>
      </c>
      <c r="M23" s="318">
        <f>VLOOKUP($F23,MAIN!$C$2:$BD$80,9)</f>
        <v>0</v>
      </c>
      <c r="N23" s="342">
        <f>VLOOKUP($C23,MAIN!$C$2:$BD$280,9)</f>
        <v>88</v>
      </c>
      <c r="O23" s="342" t="str">
        <f>'SCREENING INFO'!AE23</f>
        <v>0</v>
      </c>
      <c r="P23" s="322">
        <f>'SCREENING INFO'!AA23</f>
        <v>0.80208333333333326</v>
      </c>
      <c r="Q23" s="335" t="str">
        <f>'SCREENING INFO'!L23</f>
        <v>EMBASSY</v>
      </c>
      <c r="R23" s="335" t="str">
        <f>'SCREENING INFO'!M23</f>
        <v>WELLINGTON</v>
      </c>
      <c r="S23" s="317" t="str">
        <f>'SCREENING INFO'!N24</f>
        <v>DCP</v>
      </c>
      <c r="T23" s="317">
        <f>'SCREENING INFO'!O24</f>
        <v>0</v>
      </c>
      <c r="U23" s="318">
        <f>'SCREENING INFO'!P24</f>
        <v>89</v>
      </c>
      <c r="V23" s="317">
        <f>'SCREENING INFO'!Q24</f>
        <v>0</v>
      </c>
      <c r="W23" s="317">
        <f>'SCREENING INFO'!R24</f>
        <v>0</v>
      </c>
      <c r="X23" s="317">
        <f>'SCREENING INFO'!S24</f>
        <v>0</v>
      </c>
      <c r="Y23" s="317">
        <f>'SCREENING INFO'!T24</f>
        <v>0</v>
      </c>
      <c r="Z23" s="317">
        <f>'SCREENING INFO'!U24</f>
        <v>0</v>
      </c>
      <c r="AA23" s="317">
        <f>'SCREENING INFO'!V24</f>
        <v>0</v>
      </c>
      <c r="AB23" s="317">
        <f>'SCREENING INFO'!W24</f>
        <v>0</v>
      </c>
      <c r="AC23" s="317">
        <f>'SCREENING INFO'!X24</f>
        <v>0</v>
      </c>
      <c r="AD23" s="317">
        <f>'SCREENING INFO'!Y24</f>
        <v>0</v>
      </c>
      <c r="AE23" s="326">
        <f>'SCREENING INFO'!Z24</f>
        <v>0</v>
      </c>
      <c r="AF23" s="326" t="str">
        <f>'SCREENING INFO'!AB24</f>
        <v>N/A</v>
      </c>
      <c r="AG23" s="336" t="str">
        <f>'SCREENING INFO'!AC24</f>
        <v>0:00</v>
      </c>
      <c r="AH23" s="326" t="str">
        <f>'SCREENING INFO'!AD24</f>
        <v>NO</v>
      </c>
      <c r="AI23" s="336" t="str">
        <f>'SCREENING INFO'!AE24</f>
        <v>0</v>
      </c>
      <c r="AJ23" s="336" t="e">
        <f>'SCREENING INFO'!#REF!</f>
        <v>#REF!</v>
      </c>
      <c r="AK23" s="116">
        <f>'SCREENING INFO'!AG24</f>
        <v>0</v>
      </c>
      <c r="AL23" s="337">
        <f>'SCREENING INFO'!AH24</f>
        <v>0</v>
      </c>
      <c r="AM23" s="338" t="str">
        <f>'SCREENING INFO'!AI24</f>
        <v>RETAIN FILM FOR NEXT SCREENING</v>
      </c>
      <c r="AN23" s="338" t="str">
        <f>'SCREENING INFO'!AJ24</f>
        <v>NEXT SCREENING IS:</v>
      </c>
      <c r="AO23" s="338">
        <f>'SCREENING INFO'!AK24</f>
        <v>0</v>
      </c>
      <c r="AQ23" s="339"/>
      <c r="AS23" s="335">
        <f>'SCREENING INFO'!AT24</f>
        <v>0</v>
      </c>
      <c r="AT23" s="335">
        <f>'SCREENING INFO'!AU24</f>
        <v>0</v>
      </c>
      <c r="AU23" s="335">
        <f>'SCREENING INFO'!AV24</f>
        <v>0</v>
      </c>
      <c r="AV23" s="335">
        <f>'SCREENING INFO'!AW24</f>
        <v>0</v>
      </c>
      <c r="AW23" s="335">
        <f>'SCREENING INFO'!AX24</f>
        <v>0</v>
      </c>
      <c r="AX23" s="335">
        <f>'SCREENING INFO'!AY24</f>
        <v>0</v>
      </c>
      <c r="AY23" s="335">
        <f>'SCREENING INFO'!AZ24</f>
        <v>0</v>
      </c>
      <c r="AZ23" s="335">
        <f>'SCREENING INFO'!BA24</f>
        <v>0</v>
      </c>
      <c r="BA23" s="335">
        <f>'SCREENING INFO'!BB24</f>
        <v>0</v>
      </c>
      <c r="BB23" s="335">
        <f>'SCREENING INFO'!BC24</f>
        <v>0</v>
      </c>
      <c r="BC23" s="335">
        <f>'SCREENING INFO'!BD24</f>
        <v>0</v>
      </c>
      <c r="BD23" s="335">
        <f>'SCREENING INFO'!BE24</f>
        <v>0</v>
      </c>
      <c r="BE23" s="335">
        <f>'SCREENING INFO'!BF24</f>
        <v>0</v>
      </c>
      <c r="BF23" s="335">
        <f>'SCREENING INFO'!BG24</f>
        <v>0</v>
      </c>
      <c r="BG23" s="335">
        <f>'SCREENING INFO'!BH24</f>
        <v>0</v>
      </c>
      <c r="BH23" s="335">
        <f>'SCREENING INFO'!BI24</f>
        <v>0</v>
      </c>
      <c r="BI23" s="335">
        <f>'SCREENING INFO'!BJ24</f>
        <v>0</v>
      </c>
      <c r="BJ23" s="335">
        <f>'SCREENING INFO'!BK24</f>
        <v>0</v>
      </c>
      <c r="BK23" s="335">
        <f>'SCREENING INFO'!BL24</f>
        <v>0</v>
      </c>
      <c r="BL23" s="335">
        <f>'SCREENING INFO'!BM24</f>
        <v>0</v>
      </c>
      <c r="BM23" s="335">
        <f>'SCREENING INFO'!BN24</f>
        <v>0</v>
      </c>
      <c r="BN23" s="335">
        <f>'SCREENING INFO'!BO24</f>
        <v>0</v>
      </c>
      <c r="BO23" s="335">
        <f>'SCREENING INFO'!BP24</f>
        <v>0</v>
      </c>
      <c r="BP23" s="335">
        <f>'SCREENING INFO'!BQ24</f>
        <v>0</v>
      </c>
      <c r="BQ23" s="335">
        <f>'SCREENING INFO'!BR24</f>
        <v>0</v>
      </c>
      <c r="BR23" s="335">
        <f>'SCREENING INFO'!BS24</f>
        <v>0</v>
      </c>
      <c r="BS23" s="335">
        <f>'SCREENING INFO'!BT24</f>
        <v>0</v>
      </c>
      <c r="BT23" s="335">
        <f>'SCREENING INFO'!BU24</f>
        <v>0</v>
      </c>
      <c r="BU23" s="335">
        <f>'SCREENING INFO'!BV24</f>
        <v>0</v>
      </c>
      <c r="BV23" s="335">
        <f>'SCREENING INFO'!BW24</f>
        <v>0</v>
      </c>
      <c r="BW23" s="335">
        <f>'SCREENING INFO'!BX24</f>
        <v>0</v>
      </c>
      <c r="BX23" s="335">
        <f>'SCREENING INFO'!BY24</f>
        <v>0</v>
      </c>
      <c r="BY23" s="335">
        <f>'SCREENING INFO'!BZ24</f>
        <v>0</v>
      </c>
      <c r="BZ23" s="335">
        <f>'SCREENING INFO'!CA24</f>
        <v>0</v>
      </c>
      <c r="CA23" s="335">
        <f>'SCREENING INFO'!CB24</f>
        <v>0</v>
      </c>
      <c r="CB23" s="335">
        <f>'SCREENING INFO'!CC24</f>
        <v>0</v>
      </c>
      <c r="CC23" s="335">
        <f>'SCREENING INFO'!CD24</f>
        <v>0</v>
      </c>
      <c r="CD23" s="335">
        <f>'SCREENING INFO'!CE24</f>
        <v>0</v>
      </c>
      <c r="CE23" s="335">
        <f>'SCREENING INFO'!CF24</f>
        <v>0</v>
      </c>
      <c r="CF23" s="335">
        <f>'SCREENING INFO'!CG24</f>
        <v>0</v>
      </c>
      <c r="CG23" s="335">
        <f>'SCREENING INFO'!CH24</f>
        <v>0</v>
      </c>
      <c r="CH23" s="335">
        <f>'SCREENING INFO'!CI24</f>
        <v>0</v>
      </c>
      <c r="CI23" s="335">
        <f>'SCREENING INFO'!CJ24</f>
        <v>0</v>
      </c>
      <c r="CJ23" s="335">
        <f>'SCREENING INFO'!CK24</f>
        <v>0</v>
      </c>
      <c r="CK23" s="335">
        <f>'SCREENING INFO'!CL24</f>
        <v>0</v>
      </c>
      <c r="CL23" s="335">
        <f>'SCREENING INFO'!CM24</f>
        <v>0</v>
      </c>
      <c r="CM23" s="335">
        <f>'SCREENING INFO'!CN24</f>
        <v>0</v>
      </c>
      <c r="CN23" s="335">
        <f>'SCREENING INFO'!CO24</f>
        <v>0</v>
      </c>
      <c r="CO23" s="335">
        <f>'SCREENING INFO'!CP24</f>
        <v>0</v>
      </c>
      <c r="CP23" s="335">
        <f>'SCREENING INFO'!CQ24</f>
        <v>0</v>
      </c>
      <c r="CQ23" s="335">
        <f>'SCREENING INFO'!CR24</f>
        <v>0</v>
      </c>
      <c r="CR23" s="335">
        <f>'SCREENING INFO'!CS24</f>
        <v>0</v>
      </c>
      <c r="CS23" s="335">
        <f>'SCREENING INFO'!CT24</f>
        <v>0</v>
      </c>
      <c r="CT23" s="335">
        <f>'SCREENING INFO'!CU24</f>
        <v>0</v>
      </c>
      <c r="CU23" s="335">
        <f>'SCREENING INFO'!CV24</f>
        <v>0</v>
      </c>
      <c r="CV23" s="335">
        <f>'SCREENING INFO'!CW24</f>
        <v>0</v>
      </c>
      <c r="CW23" s="335">
        <f>'SCREENING INFO'!CX24</f>
        <v>0</v>
      </c>
      <c r="CX23" s="335">
        <f>'SCREENING INFO'!CY24</f>
        <v>0</v>
      </c>
      <c r="CY23" s="335">
        <f>'SCREENING INFO'!CZ24</f>
        <v>0</v>
      </c>
      <c r="CZ23" s="335">
        <f>'SCREENING INFO'!DA24</f>
        <v>0</v>
      </c>
      <c r="DA23" s="335">
        <f>'SCREENING INFO'!DB24</f>
        <v>0</v>
      </c>
      <c r="DB23" s="335">
        <f>'SCREENING INFO'!DC24</f>
        <v>0</v>
      </c>
      <c r="DC23" s="335">
        <f>'SCREENING INFO'!DD24</f>
        <v>0</v>
      </c>
      <c r="DD23" s="335">
        <f>'SCREENING INFO'!DE24</f>
        <v>0</v>
      </c>
      <c r="DE23" s="335">
        <f>'SCREENING INFO'!DF24</f>
        <v>0</v>
      </c>
      <c r="DF23" s="335">
        <f>'SCREENING INFO'!DG24</f>
        <v>0</v>
      </c>
      <c r="DG23" s="335">
        <f>'SCREENING INFO'!DH24</f>
        <v>0</v>
      </c>
      <c r="DH23" s="335">
        <f>'SCREENING INFO'!DI24</f>
        <v>0</v>
      </c>
      <c r="DI23" s="335">
        <f>'SCREENING INFO'!DJ24</f>
        <v>0</v>
      </c>
      <c r="DJ23" s="335">
        <f>'SCREENING INFO'!DK24</f>
        <v>0</v>
      </c>
      <c r="DK23" s="335">
        <f>'SCREENING INFO'!DL24</f>
        <v>0</v>
      </c>
      <c r="DL23" s="335">
        <f>'SCREENING INFO'!DM24</f>
        <v>0</v>
      </c>
      <c r="DM23" s="335">
        <f>'SCREENING INFO'!DN24</f>
        <v>0</v>
      </c>
      <c r="DN23" s="335">
        <f>'SCREENING INFO'!DO24</f>
        <v>0</v>
      </c>
      <c r="DO23" s="335">
        <f>'SCREENING INFO'!DP24</f>
        <v>0</v>
      </c>
      <c r="DP23" s="335">
        <f>'SCREENING INFO'!DQ24</f>
        <v>0</v>
      </c>
      <c r="DQ23" s="335">
        <f>'SCREENING INFO'!DR24</f>
        <v>0</v>
      </c>
      <c r="DR23" s="335">
        <f>'SCREENING INFO'!DS24</f>
        <v>0</v>
      </c>
      <c r="DS23" s="335">
        <f>'SCREENING INFO'!DT24</f>
        <v>0</v>
      </c>
      <c r="DT23" s="335">
        <f>'SCREENING INFO'!DU24</f>
        <v>0</v>
      </c>
      <c r="DU23" s="335">
        <f>'SCREENING INFO'!DV24</f>
        <v>0</v>
      </c>
      <c r="DV23" s="335">
        <f>'SCREENING INFO'!DW24</f>
        <v>0</v>
      </c>
      <c r="DW23" s="335">
        <f>'SCREENING INFO'!DX24</f>
        <v>0</v>
      </c>
      <c r="DX23" s="335">
        <f>'SCREENING INFO'!DY24</f>
        <v>0</v>
      </c>
      <c r="DY23" s="335">
        <f>'SCREENING INFO'!DZ24</f>
        <v>0</v>
      </c>
      <c r="DZ23" s="335">
        <f>'SCREENING INFO'!EA24</f>
        <v>0</v>
      </c>
      <c r="EA23" s="335">
        <f>'SCREENING INFO'!EB24</f>
        <v>0</v>
      </c>
      <c r="EB23" s="335">
        <f>'SCREENING INFO'!EC24</f>
        <v>0</v>
      </c>
      <c r="EC23" s="335">
        <f>'SCREENING INFO'!ED24</f>
        <v>0</v>
      </c>
      <c r="ED23" s="335">
        <f>'SCREENING INFO'!EE24</f>
        <v>0</v>
      </c>
      <c r="EE23" s="335">
        <f>'SCREENING INFO'!EF24</f>
        <v>0</v>
      </c>
      <c r="EF23" s="335">
        <f>'SCREENING INFO'!EG24</f>
        <v>0</v>
      </c>
      <c r="EG23" s="335">
        <f>'SCREENING INFO'!EH24</f>
        <v>0</v>
      </c>
      <c r="EH23" s="335">
        <f>'SCREENING INFO'!EI24</f>
        <v>0</v>
      </c>
      <c r="EI23" s="335">
        <f>'SCREENING INFO'!EJ24</f>
        <v>0</v>
      </c>
      <c r="EJ23" s="335">
        <f>'SCREENING INFO'!EK24</f>
        <v>0</v>
      </c>
      <c r="EK23" s="335">
        <f>'SCREENING INFO'!EL24</f>
        <v>0</v>
      </c>
      <c r="EL23" s="335">
        <f>'SCREENING INFO'!EM24</f>
        <v>0</v>
      </c>
      <c r="EM23" s="335">
        <f>'SCREENING INFO'!EN24</f>
        <v>0</v>
      </c>
      <c r="EN23" s="335">
        <f>'SCREENING INFO'!EO24</f>
        <v>0</v>
      </c>
      <c r="EO23" s="335">
        <f>'SCREENING INFO'!EP24</f>
        <v>0</v>
      </c>
      <c r="EP23" s="335">
        <f>'SCREENING INFO'!EQ24</f>
        <v>0</v>
      </c>
      <c r="EQ23" s="335">
        <f>'SCREENING INFO'!ER24</f>
        <v>0</v>
      </c>
      <c r="ER23" s="335">
        <f>'SCREENING INFO'!ES24</f>
        <v>0</v>
      </c>
      <c r="ES23" s="335">
        <f>'SCREENING INFO'!ET24</f>
        <v>0</v>
      </c>
      <c r="ET23" s="335">
        <f>'SCREENING INFO'!EU24</f>
        <v>0</v>
      </c>
      <c r="EU23" s="335">
        <f>'SCREENING INFO'!EV24</f>
        <v>0</v>
      </c>
      <c r="EV23" s="335">
        <f>'SCREENING INFO'!EW24</f>
        <v>0</v>
      </c>
      <c r="EW23" s="335">
        <f>'SCREENING INFO'!EX24</f>
        <v>0</v>
      </c>
      <c r="EX23" s="335">
        <f>'SCREENING INFO'!EY24</f>
        <v>0</v>
      </c>
      <c r="EY23" s="335">
        <f>'SCREENING INFO'!EZ24</f>
        <v>0</v>
      </c>
      <c r="EZ23" s="335">
        <f>'SCREENING INFO'!FA24</f>
        <v>0</v>
      </c>
      <c r="FA23" s="335">
        <f>'SCREENING INFO'!FB24</f>
        <v>0</v>
      </c>
      <c r="FB23" s="335">
        <f>'SCREENING INFO'!FC24</f>
        <v>0</v>
      </c>
      <c r="FC23" s="335">
        <f>'SCREENING INFO'!FD24</f>
        <v>0</v>
      </c>
      <c r="FD23" s="335">
        <f>'SCREENING INFO'!FE24</f>
        <v>0</v>
      </c>
      <c r="FE23" s="335">
        <f>'SCREENING INFO'!FF24</f>
        <v>0</v>
      </c>
      <c r="FF23" s="335">
        <f>'SCREENING INFO'!FG24</f>
        <v>0</v>
      </c>
      <c r="FG23" s="335">
        <f>'SCREENING INFO'!FH24</f>
        <v>0</v>
      </c>
      <c r="FH23" s="335">
        <f>'SCREENING INFO'!FI24</f>
        <v>0</v>
      </c>
      <c r="FI23" s="335">
        <f>'SCREENING INFO'!FJ24</f>
        <v>0</v>
      </c>
      <c r="FJ23" s="335">
        <f>'SCREENING INFO'!FK24</f>
        <v>0</v>
      </c>
      <c r="FK23" s="335">
        <f>'SCREENING INFO'!FL24</f>
        <v>0</v>
      </c>
      <c r="FL23" s="335">
        <f>'SCREENING INFO'!FM24</f>
        <v>0</v>
      </c>
      <c r="FM23" s="335">
        <f>'SCREENING INFO'!FN24</f>
        <v>0</v>
      </c>
      <c r="FN23" s="335">
        <f>'SCREENING INFO'!FO24</f>
        <v>0</v>
      </c>
      <c r="FO23" s="335">
        <f>'SCREENING INFO'!FP24</f>
        <v>0</v>
      </c>
      <c r="FP23" s="335">
        <f>'SCREENING INFO'!FQ24</f>
        <v>0</v>
      </c>
      <c r="FQ23" s="335">
        <f>'SCREENING INFO'!FR24</f>
        <v>0</v>
      </c>
      <c r="FR23" s="335">
        <f>'SCREENING INFO'!FS24</f>
        <v>0</v>
      </c>
      <c r="FS23" s="335">
        <f>'SCREENING INFO'!FT24</f>
        <v>0</v>
      </c>
      <c r="FT23" s="335">
        <f>'SCREENING INFO'!FU24</f>
        <v>0</v>
      </c>
      <c r="FU23" s="335">
        <f>'SCREENING INFO'!FV24</f>
        <v>0</v>
      </c>
      <c r="FV23" s="335">
        <f>'SCREENING INFO'!FW24</f>
        <v>0</v>
      </c>
      <c r="FW23" s="335">
        <f>'SCREENING INFO'!FX24</f>
        <v>0</v>
      </c>
      <c r="FX23" s="335">
        <f>'SCREENING INFO'!FY24</f>
        <v>0</v>
      </c>
      <c r="FY23" s="335">
        <f>'SCREENING INFO'!FZ24</f>
        <v>0</v>
      </c>
      <c r="FZ23" s="335">
        <f>'SCREENING INFO'!GA24</f>
        <v>0</v>
      </c>
      <c r="GA23" s="335">
        <f>'SCREENING INFO'!GB24</f>
        <v>0</v>
      </c>
      <c r="GB23" s="335">
        <f>'SCREENING INFO'!GC24</f>
        <v>0</v>
      </c>
      <c r="GC23" s="335">
        <f>'SCREENING INFO'!GD24</f>
        <v>0</v>
      </c>
      <c r="GD23" s="335">
        <f>'SCREENING INFO'!GE24</f>
        <v>0</v>
      </c>
      <c r="GE23" s="335">
        <f>'SCREENING INFO'!GF24</f>
        <v>0</v>
      </c>
      <c r="GF23" s="335">
        <f>'SCREENING INFO'!GG24</f>
        <v>0</v>
      </c>
      <c r="GG23" s="335">
        <f>'SCREENING INFO'!GH24</f>
        <v>0</v>
      </c>
      <c r="GH23" s="335">
        <f>'SCREENING INFO'!GI24</f>
        <v>0</v>
      </c>
      <c r="GI23" s="335">
        <f>'SCREENING INFO'!GJ24</f>
        <v>0</v>
      </c>
      <c r="GJ23" s="335">
        <f>'SCREENING INFO'!GK24</f>
        <v>0</v>
      </c>
      <c r="GK23" s="335">
        <f>'SCREENING INFO'!GL24</f>
        <v>0</v>
      </c>
      <c r="GL23" s="335">
        <f>'SCREENING INFO'!GM24</f>
        <v>0</v>
      </c>
      <c r="GM23" s="335">
        <f>'SCREENING INFO'!GN24</f>
        <v>0</v>
      </c>
      <c r="GN23" s="335">
        <f>'SCREENING INFO'!GO24</f>
        <v>0</v>
      </c>
      <c r="GO23" s="335">
        <f>'SCREENING INFO'!GP24</f>
        <v>0</v>
      </c>
      <c r="GP23" s="335">
        <f>'SCREENING INFO'!GQ24</f>
        <v>0</v>
      </c>
      <c r="GQ23" s="335">
        <f>'SCREENING INFO'!GR24</f>
        <v>0</v>
      </c>
      <c r="GR23" s="335">
        <f>'SCREENING INFO'!GS24</f>
        <v>0</v>
      </c>
      <c r="GS23" s="335">
        <f>'SCREENING INFO'!GT24</f>
        <v>0</v>
      </c>
      <c r="GT23" s="335">
        <f>'SCREENING INFO'!GU24</f>
        <v>0</v>
      </c>
      <c r="GU23" s="335">
        <f>'SCREENING INFO'!GV24</f>
        <v>0</v>
      </c>
      <c r="GV23" s="335">
        <f>'SCREENING INFO'!GW24</f>
        <v>0</v>
      </c>
      <c r="GW23" s="335">
        <f>'SCREENING INFO'!GX24</f>
        <v>0</v>
      </c>
      <c r="GX23" s="335">
        <f>'SCREENING INFO'!GY24</f>
        <v>0</v>
      </c>
      <c r="GY23" s="335">
        <f>'SCREENING INFO'!GZ24</f>
        <v>0</v>
      </c>
      <c r="GZ23" s="335">
        <f>'SCREENING INFO'!HA24</f>
        <v>0</v>
      </c>
      <c r="HA23" s="335">
        <f>'SCREENING INFO'!HB24</f>
        <v>0</v>
      </c>
      <c r="HB23" s="335">
        <f>'SCREENING INFO'!HC24</f>
        <v>0</v>
      </c>
      <c r="HC23" s="335">
        <f>'SCREENING INFO'!HD24</f>
        <v>0</v>
      </c>
      <c r="HD23" s="335">
        <f>'SCREENING INFO'!HE24</f>
        <v>0</v>
      </c>
      <c r="HE23" s="335">
        <f>'SCREENING INFO'!HF24</f>
        <v>0</v>
      </c>
      <c r="HF23" s="335">
        <f>'SCREENING INFO'!HG24</f>
        <v>0</v>
      </c>
      <c r="HG23" s="335">
        <f>'SCREENING INFO'!HH24</f>
        <v>0</v>
      </c>
      <c r="HH23" s="335">
        <f>'SCREENING INFO'!HI24</f>
        <v>0</v>
      </c>
      <c r="HI23" s="335">
        <f>'SCREENING INFO'!HJ24</f>
        <v>0</v>
      </c>
      <c r="HJ23" s="335">
        <f>'SCREENING INFO'!HK24</f>
        <v>0</v>
      </c>
      <c r="HK23" s="335">
        <f>'SCREENING INFO'!HL24</f>
        <v>0</v>
      </c>
      <c r="HL23" s="335">
        <f>'SCREENING INFO'!HM24</f>
        <v>0</v>
      </c>
      <c r="HM23" s="335">
        <f>'SCREENING INFO'!HN24</f>
        <v>0</v>
      </c>
      <c r="HN23" s="335">
        <f>'SCREENING INFO'!HO24</f>
        <v>0</v>
      </c>
      <c r="HO23" s="335">
        <f>'SCREENING INFO'!HP24</f>
        <v>0</v>
      </c>
      <c r="HP23" s="335">
        <f>'SCREENING INFO'!HQ24</f>
        <v>0</v>
      </c>
      <c r="HQ23" s="335">
        <f>'SCREENING INFO'!HR24</f>
        <v>0</v>
      </c>
      <c r="HR23" s="335">
        <f>'SCREENING INFO'!HS24</f>
        <v>0</v>
      </c>
      <c r="HS23" s="335">
        <f>'SCREENING INFO'!HT24</f>
        <v>0</v>
      </c>
      <c r="HT23" s="335">
        <f>'SCREENING INFO'!HU24</f>
        <v>0</v>
      </c>
      <c r="HU23" s="335">
        <f>'SCREENING INFO'!HV24</f>
        <v>0</v>
      </c>
      <c r="HV23" s="335">
        <f>'SCREENING INFO'!HW24</f>
        <v>0</v>
      </c>
      <c r="HW23" s="335">
        <f>'SCREENING INFO'!HX24</f>
        <v>0</v>
      </c>
      <c r="HX23" s="335">
        <f>'SCREENING INFO'!HY24</f>
        <v>0</v>
      </c>
      <c r="HY23" s="335">
        <f>'SCREENING INFO'!HZ24</f>
        <v>0</v>
      </c>
      <c r="HZ23" s="335">
        <f>'SCREENING INFO'!IA24</f>
        <v>0</v>
      </c>
      <c r="IA23" s="335">
        <f>'SCREENING INFO'!IB24</f>
        <v>0</v>
      </c>
      <c r="IB23" s="335">
        <f>'SCREENING INFO'!IC24</f>
        <v>0</v>
      </c>
      <c r="IC23" s="335">
        <f>'SCREENING INFO'!ID24</f>
        <v>0</v>
      </c>
      <c r="ID23" s="335">
        <f>'SCREENING INFO'!IE24</f>
        <v>0</v>
      </c>
      <c r="IE23" s="335">
        <f>'SCREENING INFO'!IF24</f>
        <v>0</v>
      </c>
      <c r="IF23" s="335">
        <f>'SCREENING INFO'!IG24</f>
        <v>0</v>
      </c>
      <c r="IG23" s="335">
        <f>'SCREENING INFO'!IH24</f>
        <v>0</v>
      </c>
      <c r="IH23" s="335">
        <f>'SCREENING INFO'!II24</f>
        <v>0</v>
      </c>
      <c r="II23" s="335">
        <f>'SCREENING INFO'!IJ24</f>
        <v>0</v>
      </c>
      <c r="IJ23" s="335">
        <f>'SCREENING INFO'!IK24</f>
        <v>0</v>
      </c>
      <c r="IK23" s="335">
        <f>'SCREENING INFO'!IL24</f>
        <v>0</v>
      </c>
      <c r="IL23" s="335">
        <f>'SCREENING INFO'!IM24</f>
        <v>0</v>
      </c>
      <c r="IM23" s="335">
        <f>'SCREENING INFO'!IN24</f>
        <v>0</v>
      </c>
      <c r="IN23" s="335">
        <f>'SCREENING INFO'!IO24</f>
        <v>0</v>
      </c>
      <c r="IO23" s="335">
        <f>'SCREENING INFO'!IP24</f>
        <v>0</v>
      </c>
      <c r="IP23" s="335">
        <f>'SCREENING INFO'!IQ24</f>
        <v>0</v>
      </c>
      <c r="IQ23" s="335">
        <f>'SCREENING INFO'!IR24</f>
        <v>0</v>
      </c>
      <c r="IR23" s="335">
        <f>'SCREENING INFO'!IS24</f>
        <v>0</v>
      </c>
      <c r="IS23" s="335">
        <f>'SCREENING INFO'!IT24</f>
        <v>0</v>
      </c>
      <c r="IT23" s="335">
        <f>'SCREENING INFO'!IU24</f>
        <v>0</v>
      </c>
      <c r="IU23" s="335">
        <f>'SCREENING INFO'!IV24</f>
        <v>0</v>
      </c>
    </row>
    <row r="24" spans="1:255" s="335" customFormat="1" ht="11.25" customHeight="1">
      <c r="A24" s="351">
        <f>'SCREENING INFO'!I24</f>
        <v>40664</v>
      </c>
      <c r="B24" s="280">
        <f>'SCREENING INFO'!J24</f>
        <v>0.76041666666666663</v>
      </c>
      <c r="C24" s="130" t="str">
        <f>'SCREENING INFO'!D24</f>
        <v>That Sugar Film</v>
      </c>
      <c r="D24" s="130">
        <f>'SCREENING INFO'!E25</f>
        <v>0</v>
      </c>
      <c r="E24" s="130" t="str">
        <f>VLOOKUP($C24,MAIN!$C$2:$BD$79,12)</f>
        <v>DCP</v>
      </c>
      <c r="F24" s="130" t="str">
        <f>'SCREENING INFO'!G24</f>
        <v>NO SHORT</v>
      </c>
      <c r="G24" s="130"/>
      <c r="H24" s="130"/>
      <c r="I24" s="130" t="str">
        <f>'SCREENING INFO'!F24</f>
        <v>N/A</v>
      </c>
      <c r="J24" s="130" t="str">
        <f>'SCREENING INFO'!G25</f>
        <v>NO SHORT</v>
      </c>
      <c r="K24" s="152" t="str">
        <f>'SCREENING INFO'!H25</f>
        <v>Sunday</v>
      </c>
      <c r="L24" s="318" t="str">
        <f>'SCREENING INFO'!AC24</f>
        <v>0:00</v>
      </c>
      <c r="M24" s="318">
        <f>VLOOKUP($F24,MAIN!$C$2:$BD$80,9)</f>
        <v>0</v>
      </c>
      <c r="N24" s="342">
        <f>VLOOKUP($C24,MAIN!$C$2:$BD$280,9)</f>
        <v>89</v>
      </c>
      <c r="O24" s="342" t="str">
        <f>'SCREENING INFO'!AE24</f>
        <v>0</v>
      </c>
      <c r="P24" s="322">
        <f>'SCREENING INFO'!AA24</f>
        <v>0.82222222222222219</v>
      </c>
      <c r="Q24" s="335" t="str">
        <f>'SCREENING INFO'!L24</f>
        <v>HOYTS RICCARTON</v>
      </c>
      <c r="R24" s="335" t="str">
        <f>'SCREENING INFO'!M24</f>
        <v>CHRISTCHURCH</v>
      </c>
      <c r="S24" s="317" t="str">
        <f>'SCREENING INFO'!N25</f>
        <v>DCP</v>
      </c>
      <c r="T24" s="317">
        <f>'SCREENING INFO'!O25</f>
        <v>0</v>
      </c>
      <c r="U24" s="318">
        <f>'SCREENING INFO'!P25</f>
        <v>55</v>
      </c>
      <c r="V24" s="317">
        <f>'SCREENING INFO'!Q25</f>
        <v>0</v>
      </c>
      <c r="W24" s="317">
        <f>'SCREENING INFO'!R25</f>
        <v>0</v>
      </c>
      <c r="X24" s="317">
        <f>'SCREENING INFO'!S25</f>
        <v>0</v>
      </c>
      <c r="Y24" s="317">
        <f>'SCREENING INFO'!T25</f>
        <v>0</v>
      </c>
      <c r="Z24" s="317">
        <f>'SCREENING INFO'!U25</f>
        <v>0</v>
      </c>
      <c r="AA24" s="317">
        <f>'SCREENING INFO'!V25</f>
        <v>0</v>
      </c>
      <c r="AB24" s="317">
        <f>'SCREENING INFO'!W25</f>
        <v>0</v>
      </c>
      <c r="AC24" s="317">
        <f>'SCREENING INFO'!X25</f>
        <v>0</v>
      </c>
      <c r="AD24" s="317">
        <f>'SCREENING INFO'!Y25</f>
        <v>0</v>
      </c>
      <c r="AE24" s="326">
        <f>'SCREENING INFO'!Z25</f>
        <v>0</v>
      </c>
      <c r="AF24" s="326" t="str">
        <f>'SCREENING INFO'!AB25</f>
        <v>N/A</v>
      </c>
      <c r="AG24" s="336" t="str">
        <f>'SCREENING INFO'!AC25</f>
        <v>0:00</v>
      </c>
      <c r="AH24" s="326" t="str">
        <f>'SCREENING INFO'!AD25</f>
        <v>NO</v>
      </c>
      <c r="AI24" s="336" t="str">
        <f>'SCREENING INFO'!AE25</f>
        <v>0</v>
      </c>
      <c r="AJ24" s="336" t="e">
        <f>'SCREENING INFO'!#REF!</f>
        <v>#REF!</v>
      </c>
      <c r="AK24" s="116">
        <f>'SCREENING INFO'!AG25</f>
        <v>0</v>
      </c>
      <c r="AL24" s="337">
        <f>'SCREENING INFO'!AH25</f>
        <v>0</v>
      </c>
      <c r="AM24" s="338" t="str">
        <f>'SCREENING INFO'!AI25</f>
        <v>RETAIN FILM FOR NEXT SCREENING</v>
      </c>
      <c r="AN24" s="338" t="str">
        <f>'SCREENING INFO'!AJ25</f>
        <v>NEXT SCREENING IS:</v>
      </c>
      <c r="AO24" s="338">
        <f>'SCREENING INFO'!AK25</f>
        <v>0</v>
      </c>
      <c r="AQ24" s="339"/>
      <c r="AS24" s="335">
        <f>'SCREENING INFO'!AT25</f>
        <v>0</v>
      </c>
      <c r="AT24" s="335">
        <f>'SCREENING INFO'!AU25</f>
        <v>0</v>
      </c>
      <c r="AU24" s="335">
        <f>'SCREENING INFO'!AV25</f>
        <v>0</v>
      </c>
      <c r="AV24" s="335">
        <f>'SCREENING INFO'!AW25</f>
        <v>0</v>
      </c>
      <c r="AW24" s="335">
        <f>'SCREENING INFO'!AX25</f>
        <v>0</v>
      </c>
      <c r="AX24" s="335">
        <f>'SCREENING INFO'!AY25</f>
        <v>0</v>
      </c>
      <c r="AY24" s="335">
        <f>'SCREENING INFO'!AZ25</f>
        <v>0</v>
      </c>
      <c r="AZ24" s="335">
        <f>'SCREENING INFO'!BA25</f>
        <v>0</v>
      </c>
      <c r="BA24" s="335">
        <f>'SCREENING INFO'!BB25</f>
        <v>0</v>
      </c>
      <c r="BB24" s="335">
        <f>'SCREENING INFO'!BC25</f>
        <v>0</v>
      </c>
      <c r="BC24" s="335">
        <f>'SCREENING INFO'!BD25</f>
        <v>0</v>
      </c>
      <c r="BD24" s="335">
        <f>'SCREENING INFO'!BE25</f>
        <v>0</v>
      </c>
      <c r="BE24" s="335">
        <f>'SCREENING INFO'!BF25</f>
        <v>0</v>
      </c>
      <c r="BF24" s="335">
        <f>'SCREENING INFO'!BG25</f>
        <v>0</v>
      </c>
      <c r="BG24" s="335">
        <f>'SCREENING INFO'!BH25</f>
        <v>0</v>
      </c>
      <c r="BH24" s="335">
        <f>'SCREENING INFO'!BI25</f>
        <v>0</v>
      </c>
      <c r="BI24" s="335">
        <f>'SCREENING INFO'!BJ25</f>
        <v>0</v>
      </c>
      <c r="BJ24" s="335">
        <f>'SCREENING INFO'!BK25</f>
        <v>0</v>
      </c>
      <c r="BK24" s="335">
        <f>'SCREENING INFO'!BL25</f>
        <v>0</v>
      </c>
      <c r="BL24" s="335">
        <f>'SCREENING INFO'!BM25</f>
        <v>0</v>
      </c>
      <c r="BM24" s="335">
        <f>'SCREENING INFO'!BN25</f>
        <v>0</v>
      </c>
      <c r="BN24" s="335">
        <f>'SCREENING INFO'!BO25</f>
        <v>0</v>
      </c>
      <c r="BO24" s="335">
        <f>'SCREENING INFO'!BP25</f>
        <v>0</v>
      </c>
      <c r="BP24" s="335">
        <f>'SCREENING INFO'!BQ25</f>
        <v>0</v>
      </c>
      <c r="BQ24" s="335">
        <f>'SCREENING INFO'!BR25</f>
        <v>0</v>
      </c>
      <c r="BR24" s="335">
        <f>'SCREENING INFO'!BS25</f>
        <v>0</v>
      </c>
      <c r="BS24" s="335">
        <f>'SCREENING INFO'!BT25</f>
        <v>0</v>
      </c>
      <c r="BT24" s="335">
        <f>'SCREENING INFO'!BU25</f>
        <v>0</v>
      </c>
      <c r="BU24" s="335">
        <f>'SCREENING INFO'!BV25</f>
        <v>0</v>
      </c>
      <c r="BV24" s="335">
        <f>'SCREENING INFO'!BW25</f>
        <v>0</v>
      </c>
      <c r="BW24" s="335">
        <f>'SCREENING INFO'!BX25</f>
        <v>0</v>
      </c>
      <c r="BX24" s="335">
        <f>'SCREENING INFO'!BY25</f>
        <v>0</v>
      </c>
      <c r="BY24" s="335">
        <f>'SCREENING INFO'!BZ25</f>
        <v>0</v>
      </c>
      <c r="BZ24" s="335">
        <f>'SCREENING INFO'!CA25</f>
        <v>0</v>
      </c>
      <c r="CA24" s="335">
        <f>'SCREENING INFO'!CB25</f>
        <v>0</v>
      </c>
      <c r="CB24" s="335">
        <f>'SCREENING INFO'!CC25</f>
        <v>0</v>
      </c>
      <c r="CC24" s="335">
        <f>'SCREENING INFO'!CD25</f>
        <v>0</v>
      </c>
      <c r="CD24" s="335">
        <f>'SCREENING INFO'!CE25</f>
        <v>0</v>
      </c>
      <c r="CE24" s="335">
        <f>'SCREENING INFO'!CF25</f>
        <v>0</v>
      </c>
      <c r="CF24" s="335">
        <f>'SCREENING INFO'!CG25</f>
        <v>0</v>
      </c>
      <c r="CG24" s="335">
        <f>'SCREENING INFO'!CH25</f>
        <v>0</v>
      </c>
      <c r="CH24" s="335">
        <f>'SCREENING INFO'!CI25</f>
        <v>0</v>
      </c>
      <c r="CI24" s="335">
        <f>'SCREENING INFO'!CJ25</f>
        <v>0</v>
      </c>
      <c r="CJ24" s="335">
        <f>'SCREENING INFO'!CK25</f>
        <v>0</v>
      </c>
      <c r="CK24" s="335">
        <f>'SCREENING INFO'!CL25</f>
        <v>0</v>
      </c>
      <c r="CL24" s="335">
        <f>'SCREENING INFO'!CM25</f>
        <v>0</v>
      </c>
      <c r="CM24" s="335">
        <f>'SCREENING INFO'!CN25</f>
        <v>0</v>
      </c>
      <c r="CN24" s="335">
        <f>'SCREENING INFO'!CO25</f>
        <v>0</v>
      </c>
      <c r="CO24" s="335">
        <f>'SCREENING INFO'!CP25</f>
        <v>0</v>
      </c>
      <c r="CP24" s="335">
        <f>'SCREENING INFO'!CQ25</f>
        <v>0</v>
      </c>
      <c r="CQ24" s="335">
        <f>'SCREENING INFO'!CR25</f>
        <v>0</v>
      </c>
      <c r="CR24" s="335">
        <f>'SCREENING INFO'!CS25</f>
        <v>0</v>
      </c>
      <c r="CS24" s="335">
        <f>'SCREENING INFO'!CT25</f>
        <v>0</v>
      </c>
      <c r="CT24" s="335">
        <f>'SCREENING INFO'!CU25</f>
        <v>0</v>
      </c>
      <c r="CU24" s="335">
        <f>'SCREENING INFO'!CV25</f>
        <v>0</v>
      </c>
      <c r="CV24" s="335">
        <f>'SCREENING INFO'!CW25</f>
        <v>0</v>
      </c>
      <c r="CW24" s="335">
        <f>'SCREENING INFO'!CX25</f>
        <v>0</v>
      </c>
      <c r="CX24" s="335">
        <f>'SCREENING INFO'!CY25</f>
        <v>0</v>
      </c>
      <c r="CY24" s="335">
        <f>'SCREENING INFO'!CZ25</f>
        <v>0</v>
      </c>
      <c r="CZ24" s="335">
        <f>'SCREENING INFO'!DA25</f>
        <v>0</v>
      </c>
      <c r="DA24" s="335">
        <f>'SCREENING INFO'!DB25</f>
        <v>0</v>
      </c>
      <c r="DB24" s="335">
        <f>'SCREENING INFO'!DC25</f>
        <v>0</v>
      </c>
      <c r="DC24" s="335">
        <f>'SCREENING INFO'!DD25</f>
        <v>0</v>
      </c>
      <c r="DD24" s="335">
        <f>'SCREENING INFO'!DE25</f>
        <v>0</v>
      </c>
      <c r="DE24" s="335">
        <f>'SCREENING INFO'!DF25</f>
        <v>0</v>
      </c>
      <c r="DF24" s="335">
        <f>'SCREENING INFO'!DG25</f>
        <v>0</v>
      </c>
      <c r="DG24" s="335">
        <f>'SCREENING INFO'!DH25</f>
        <v>0</v>
      </c>
      <c r="DH24" s="335">
        <f>'SCREENING INFO'!DI25</f>
        <v>0</v>
      </c>
      <c r="DI24" s="335">
        <f>'SCREENING INFO'!DJ25</f>
        <v>0</v>
      </c>
      <c r="DJ24" s="335">
        <f>'SCREENING INFO'!DK25</f>
        <v>0</v>
      </c>
      <c r="DK24" s="335">
        <f>'SCREENING INFO'!DL25</f>
        <v>0</v>
      </c>
      <c r="DL24" s="335">
        <f>'SCREENING INFO'!DM25</f>
        <v>0</v>
      </c>
      <c r="DM24" s="335">
        <f>'SCREENING INFO'!DN25</f>
        <v>0</v>
      </c>
      <c r="DN24" s="335">
        <f>'SCREENING INFO'!DO25</f>
        <v>0</v>
      </c>
      <c r="DO24" s="335">
        <f>'SCREENING INFO'!DP25</f>
        <v>0</v>
      </c>
      <c r="DP24" s="335">
        <f>'SCREENING INFO'!DQ25</f>
        <v>0</v>
      </c>
      <c r="DQ24" s="335">
        <f>'SCREENING INFO'!DR25</f>
        <v>0</v>
      </c>
      <c r="DR24" s="335">
        <f>'SCREENING INFO'!DS25</f>
        <v>0</v>
      </c>
      <c r="DS24" s="335">
        <f>'SCREENING INFO'!DT25</f>
        <v>0</v>
      </c>
      <c r="DT24" s="335">
        <f>'SCREENING INFO'!DU25</f>
        <v>0</v>
      </c>
      <c r="DU24" s="335">
        <f>'SCREENING INFO'!DV25</f>
        <v>0</v>
      </c>
      <c r="DV24" s="335">
        <f>'SCREENING INFO'!DW25</f>
        <v>0</v>
      </c>
      <c r="DW24" s="335">
        <f>'SCREENING INFO'!DX25</f>
        <v>0</v>
      </c>
      <c r="DX24" s="335">
        <f>'SCREENING INFO'!DY25</f>
        <v>0</v>
      </c>
      <c r="DY24" s="335">
        <f>'SCREENING INFO'!DZ25</f>
        <v>0</v>
      </c>
      <c r="DZ24" s="335">
        <f>'SCREENING INFO'!EA25</f>
        <v>0</v>
      </c>
      <c r="EA24" s="335">
        <f>'SCREENING INFO'!EB25</f>
        <v>0</v>
      </c>
      <c r="EB24" s="335">
        <f>'SCREENING INFO'!EC25</f>
        <v>0</v>
      </c>
      <c r="EC24" s="335">
        <f>'SCREENING INFO'!ED25</f>
        <v>0</v>
      </c>
      <c r="ED24" s="335">
        <f>'SCREENING INFO'!EE25</f>
        <v>0</v>
      </c>
      <c r="EE24" s="335">
        <f>'SCREENING INFO'!EF25</f>
        <v>0</v>
      </c>
      <c r="EF24" s="335">
        <f>'SCREENING INFO'!EG25</f>
        <v>0</v>
      </c>
      <c r="EG24" s="335">
        <f>'SCREENING INFO'!EH25</f>
        <v>0</v>
      </c>
      <c r="EH24" s="335">
        <f>'SCREENING INFO'!EI25</f>
        <v>0</v>
      </c>
      <c r="EI24" s="335">
        <f>'SCREENING INFO'!EJ25</f>
        <v>0</v>
      </c>
      <c r="EJ24" s="335">
        <f>'SCREENING INFO'!EK25</f>
        <v>0</v>
      </c>
      <c r="EK24" s="335">
        <f>'SCREENING INFO'!EL25</f>
        <v>0</v>
      </c>
      <c r="EL24" s="335">
        <f>'SCREENING INFO'!EM25</f>
        <v>0</v>
      </c>
      <c r="EM24" s="335">
        <f>'SCREENING INFO'!EN25</f>
        <v>0</v>
      </c>
      <c r="EN24" s="335">
        <f>'SCREENING INFO'!EO25</f>
        <v>0</v>
      </c>
      <c r="EO24" s="335">
        <f>'SCREENING INFO'!EP25</f>
        <v>0</v>
      </c>
      <c r="EP24" s="335">
        <f>'SCREENING INFO'!EQ25</f>
        <v>0</v>
      </c>
      <c r="EQ24" s="335">
        <f>'SCREENING INFO'!ER25</f>
        <v>0</v>
      </c>
      <c r="ER24" s="335">
        <f>'SCREENING INFO'!ES25</f>
        <v>0</v>
      </c>
      <c r="ES24" s="335">
        <f>'SCREENING INFO'!ET25</f>
        <v>0</v>
      </c>
      <c r="ET24" s="335">
        <f>'SCREENING INFO'!EU25</f>
        <v>0</v>
      </c>
      <c r="EU24" s="335">
        <f>'SCREENING INFO'!EV25</f>
        <v>0</v>
      </c>
      <c r="EV24" s="335">
        <f>'SCREENING INFO'!EW25</f>
        <v>0</v>
      </c>
      <c r="EW24" s="335">
        <f>'SCREENING INFO'!EX25</f>
        <v>0</v>
      </c>
      <c r="EX24" s="335">
        <f>'SCREENING INFO'!EY25</f>
        <v>0</v>
      </c>
      <c r="EY24" s="335">
        <f>'SCREENING INFO'!EZ25</f>
        <v>0</v>
      </c>
      <c r="EZ24" s="335">
        <f>'SCREENING INFO'!FA25</f>
        <v>0</v>
      </c>
      <c r="FA24" s="335">
        <f>'SCREENING INFO'!FB25</f>
        <v>0</v>
      </c>
      <c r="FB24" s="335">
        <f>'SCREENING INFO'!FC25</f>
        <v>0</v>
      </c>
      <c r="FC24" s="335">
        <f>'SCREENING INFO'!FD25</f>
        <v>0</v>
      </c>
      <c r="FD24" s="335">
        <f>'SCREENING INFO'!FE25</f>
        <v>0</v>
      </c>
      <c r="FE24" s="335">
        <f>'SCREENING INFO'!FF25</f>
        <v>0</v>
      </c>
      <c r="FF24" s="335">
        <f>'SCREENING INFO'!FG25</f>
        <v>0</v>
      </c>
      <c r="FG24" s="335">
        <f>'SCREENING INFO'!FH25</f>
        <v>0</v>
      </c>
      <c r="FH24" s="335">
        <f>'SCREENING INFO'!FI25</f>
        <v>0</v>
      </c>
      <c r="FI24" s="335">
        <f>'SCREENING INFO'!FJ25</f>
        <v>0</v>
      </c>
      <c r="FJ24" s="335">
        <f>'SCREENING INFO'!FK25</f>
        <v>0</v>
      </c>
      <c r="FK24" s="335">
        <f>'SCREENING INFO'!FL25</f>
        <v>0</v>
      </c>
      <c r="FL24" s="335">
        <f>'SCREENING INFO'!FM25</f>
        <v>0</v>
      </c>
      <c r="FM24" s="335">
        <f>'SCREENING INFO'!FN25</f>
        <v>0</v>
      </c>
      <c r="FN24" s="335">
        <f>'SCREENING INFO'!FO25</f>
        <v>0</v>
      </c>
      <c r="FO24" s="335">
        <f>'SCREENING INFO'!FP25</f>
        <v>0</v>
      </c>
      <c r="FP24" s="335">
        <f>'SCREENING INFO'!FQ25</f>
        <v>0</v>
      </c>
      <c r="FQ24" s="335">
        <f>'SCREENING INFO'!FR25</f>
        <v>0</v>
      </c>
      <c r="FR24" s="335">
        <f>'SCREENING INFO'!FS25</f>
        <v>0</v>
      </c>
      <c r="FS24" s="335">
        <f>'SCREENING INFO'!FT25</f>
        <v>0</v>
      </c>
      <c r="FT24" s="335">
        <f>'SCREENING INFO'!FU25</f>
        <v>0</v>
      </c>
      <c r="FU24" s="335">
        <f>'SCREENING INFO'!FV25</f>
        <v>0</v>
      </c>
      <c r="FV24" s="335">
        <f>'SCREENING INFO'!FW25</f>
        <v>0</v>
      </c>
      <c r="FW24" s="335">
        <f>'SCREENING INFO'!FX25</f>
        <v>0</v>
      </c>
      <c r="FX24" s="335">
        <f>'SCREENING INFO'!FY25</f>
        <v>0</v>
      </c>
      <c r="FY24" s="335">
        <f>'SCREENING INFO'!FZ25</f>
        <v>0</v>
      </c>
      <c r="FZ24" s="335">
        <f>'SCREENING INFO'!GA25</f>
        <v>0</v>
      </c>
      <c r="GA24" s="335">
        <f>'SCREENING INFO'!GB25</f>
        <v>0</v>
      </c>
      <c r="GB24" s="335">
        <f>'SCREENING INFO'!GC25</f>
        <v>0</v>
      </c>
      <c r="GC24" s="335">
        <f>'SCREENING INFO'!GD25</f>
        <v>0</v>
      </c>
      <c r="GD24" s="335">
        <f>'SCREENING INFO'!GE25</f>
        <v>0</v>
      </c>
      <c r="GE24" s="335">
        <f>'SCREENING INFO'!GF25</f>
        <v>0</v>
      </c>
      <c r="GF24" s="335">
        <f>'SCREENING INFO'!GG25</f>
        <v>0</v>
      </c>
      <c r="GG24" s="335">
        <f>'SCREENING INFO'!GH25</f>
        <v>0</v>
      </c>
      <c r="GH24" s="335">
        <f>'SCREENING INFO'!GI25</f>
        <v>0</v>
      </c>
      <c r="GI24" s="335">
        <f>'SCREENING INFO'!GJ25</f>
        <v>0</v>
      </c>
      <c r="GJ24" s="335">
        <f>'SCREENING INFO'!GK25</f>
        <v>0</v>
      </c>
      <c r="GK24" s="335">
        <f>'SCREENING INFO'!GL25</f>
        <v>0</v>
      </c>
      <c r="GL24" s="335">
        <f>'SCREENING INFO'!GM25</f>
        <v>0</v>
      </c>
      <c r="GM24" s="335">
        <f>'SCREENING INFO'!GN25</f>
        <v>0</v>
      </c>
      <c r="GN24" s="335">
        <f>'SCREENING INFO'!GO25</f>
        <v>0</v>
      </c>
      <c r="GO24" s="335">
        <f>'SCREENING INFO'!GP25</f>
        <v>0</v>
      </c>
      <c r="GP24" s="335">
        <f>'SCREENING INFO'!GQ25</f>
        <v>0</v>
      </c>
      <c r="GQ24" s="335">
        <f>'SCREENING INFO'!GR25</f>
        <v>0</v>
      </c>
      <c r="GR24" s="335">
        <f>'SCREENING INFO'!GS25</f>
        <v>0</v>
      </c>
      <c r="GS24" s="335">
        <f>'SCREENING INFO'!GT25</f>
        <v>0</v>
      </c>
      <c r="GT24" s="335">
        <f>'SCREENING INFO'!GU25</f>
        <v>0</v>
      </c>
      <c r="GU24" s="335">
        <f>'SCREENING INFO'!GV25</f>
        <v>0</v>
      </c>
      <c r="GV24" s="335">
        <f>'SCREENING INFO'!GW25</f>
        <v>0</v>
      </c>
      <c r="GW24" s="335">
        <f>'SCREENING INFO'!GX25</f>
        <v>0</v>
      </c>
      <c r="GX24" s="335">
        <f>'SCREENING INFO'!GY25</f>
        <v>0</v>
      </c>
      <c r="GY24" s="335">
        <f>'SCREENING INFO'!GZ25</f>
        <v>0</v>
      </c>
      <c r="GZ24" s="335">
        <f>'SCREENING INFO'!HA25</f>
        <v>0</v>
      </c>
      <c r="HA24" s="335">
        <f>'SCREENING INFO'!HB25</f>
        <v>0</v>
      </c>
      <c r="HB24" s="335">
        <f>'SCREENING INFO'!HC25</f>
        <v>0</v>
      </c>
      <c r="HC24" s="335">
        <f>'SCREENING INFO'!HD25</f>
        <v>0</v>
      </c>
      <c r="HD24" s="335">
        <f>'SCREENING INFO'!HE25</f>
        <v>0</v>
      </c>
      <c r="HE24" s="335">
        <f>'SCREENING INFO'!HF25</f>
        <v>0</v>
      </c>
      <c r="HF24" s="335">
        <f>'SCREENING INFO'!HG25</f>
        <v>0</v>
      </c>
      <c r="HG24" s="335">
        <f>'SCREENING INFO'!HH25</f>
        <v>0</v>
      </c>
      <c r="HH24" s="335">
        <f>'SCREENING INFO'!HI25</f>
        <v>0</v>
      </c>
      <c r="HI24" s="335">
        <f>'SCREENING INFO'!HJ25</f>
        <v>0</v>
      </c>
      <c r="HJ24" s="335">
        <f>'SCREENING INFO'!HK25</f>
        <v>0</v>
      </c>
      <c r="HK24" s="335">
        <f>'SCREENING INFO'!HL25</f>
        <v>0</v>
      </c>
      <c r="HL24" s="335">
        <f>'SCREENING INFO'!HM25</f>
        <v>0</v>
      </c>
      <c r="HM24" s="335">
        <f>'SCREENING INFO'!HN25</f>
        <v>0</v>
      </c>
      <c r="HN24" s="335">
        <f>'SCREENING INFO'!HO25</f>
        <v>0</v>
      </c>
      <c r="HO24" s="335">
        <f>'SCREENING INFO'!HP25</f>
        <v>0</v>
      </c>
      <c r="HP24" s="335">
        <f>'SCREENING INFO'!HQ25</f>
        <v>0</v>
      </c>
      <c r="HQ24" s="335">
        <f>'SCREENING INFO'!HR25</f>
        <v>0</v>
      </c>
      <c r="HR24" s="335">
        <f>'SCREENING INFO'!HS25</f>
        <v>0</v>
      </c>
      <c r="HS24" s="335">
        <f>'SCREENING INFO'!HT25</f>
        <v>0</v>
      </c>
      <c r="HT24" s="335">
        <f>'SCREENING INFO'!HU25</f>
        <v>0</v>
      </c>
      <c r="HU24" s="335">
        <f>'SCREENING INFO'!HV25</f>
        <v>0</v>
      </c>
      <c r="HV24" s="335">
        <f>'SCREENING INFO'!HW25</f>
        <v>0</v>
      </c>
      <c r="HW24" s="335">
        <f>'SCREENING INFO'!HX25</f>
        <v>0</v>
      </c>
      <c r="HX24" s="335">
        <f>'SCREENING INFO'!HY25</f>
        <v>0</v>
      </c>
      <c r="HY24" s="335">
        <f>'SCREENING INFO'!HZ25</f>
        <v>0</v>
      </c>
      <c r="HZ24" s="335">
        <f>'SCREENING INFO'!IA25</f>
        <v>0</v>
      </c>
      <c r="IA24" s="335">
        <f>'SCREENING INFO'!IB25</f>
        <v>0</v>
      </c>
      <c r="IB24" s="335">
        <f>'SCREENING INFO'!IC25</f>
        <v>0</v>
      </c>
      <c r="IC24" s="335">
        <f>'SCREENING INFO'!ID25</f>
        <v>0</v>
      </c>
      <c r="ID24" s="335">
        <f>'SCREENING INFO'!IE25</f>
        <v>0</v>
      </c>
      <c r="IE24" s="335">
        <f>'SCREENING INFO'!IF25</f>
        <v>0</v>
      </c>
      <c r="IF24" s="335">
        <f>'SCREENING INFO'!IG25</f>
        <v>0</v>
      </c>
      <c r="IG24" s="335">
        <f>'SCREENING INFO'!IH25</f>
        <v>0</v>
      </c>
      <c r="IH24" s="335">
        <f>'SCREENING INFO'!II25</f>
        <v>0</v>
      </c>
      <c r="II24" s="335">
        <f>'SCREENING INFO'!IJ25</f>
        <v>0</v>
      </c>
      <c r="IJ24" s="335">
        <f>'SCREENING INFO'!IK25</f>
        <v>0</v>
      </c>
      <c r="IK24" s="335">
        <f>'SCREENING INFO'!IL25</f>
        <v>0</v>
      </c>
      <c r="IL24" s="335">
        <f>'SCREENING INFO'!IM25</f>
        <v>0</v>
      </c>
      <c r="IM24" s="335">
        <f>'SCREENING INFO'!IN25</f>
        <v>0</v>
      </c>
      <c r="IN24" s="335">
        <f>'SCREENING INFO'!IO25</f>
        <v>0</v>
      </c>
      <c r="IO24" s="335">
        <f>'SCREENING INFO'!IP25</f>
        <v>0</v>
      </c>
      <c r="IP24" s="335">
        <f>'SCREENING INFO'!IQ25</f>
        <v>0</v>
      </c>
      <c r="IQ24" s="335">
        <f>'SCREENING INFO'!IR25</f>
        <v>0</v>
      </c>
      <c r="IR24" s="335">
        <f>'SCREENING INFO'!IS25</f>
        <v>0</v>
      </c>
      <c r="IS24" s="335">
        <f>'SCREENING INFO'!IT25</f>
        <v>0</v>
      </c>
      <c r="IT24" s="335">
        <f>'SCREENING INFO'!IU25</f>
        <v>0</v>
      </c>
      <c r="IU24" s="335">
        <f>'SCREENING INFO'!IV25</f>
        <v>0</v>
      </c>
    </row>
    <row r="25" spans="1:255" s="335" customFormat="1" ht="11.25" customHeight="1">
      <c r="A25" s="351">
        <f>'SCREENING INFO'!I25</f>
        <v>40665</v>
      </c>
      <c r="B25" s="280">
        <f>'SCREENING INFO'!J25</f>
        <v>0.76041666666666663</v>
      </c>
      <c r="C25" s="130" t="str">
        <f>'SCREENING INFO'!D25</f>
        <v>The Ground We Won</v>
      </c>
      <c r="D25" s="130">
        <f>'SCREENING INFO'!E26</f>
        <v>0</v>
      </c>
      <c r="E25" s="130" t="str">
        <f>VLOOKUP($C25,MAIN!$C$2:$BD$79,12)</f>
        <v>DCP</v>
      </c>
      <c r="F25" s="130" t="str">
        <f>'SCREENING INFO'!G25</f>
        <v>NO SHORT</v>
      </c>
      <c r="G25" s="130"/>
      <c r="H25" s="130"/>
      <c r="I25" s="130" t="str">
        <f>'SCREENING INFO'!F25</f>
        <v>N/A</v>
      </c>
      <c r="J25" s="130" t="str">
        <f>'SCREENING INFO'!G26</f>
        <v>NO SHORT</v>
      </c>
      <c r="K25" s="152" t="str">
        <f>'SCREENING INFO'!H26</f>
        <v>Saturday</v>
      </c>
      <c r="L25" s="318" t="str">
        <f>'SCREENING INFO'!AC25</f>
        <v>0:00</v>
      </c>
      <c r="M25" s="318">
        <f>VLOOKUP($F25,MAIN!$C$2:$BD$80,9)</f>
        <v>0</v>
      </c>
      <c r="N25" s="342">
        <f>VLOOKUP($C25,MAIN!$C$2:$BD$280,9)</f>
        <v>55</v>
      </c>
      <c r="O25" s="342" t="str">
        <f>'SCREENING INFO'!AE25</f>
        <v>0</v>
      </c>
      <c r="P25" s="322">
        <f>'SCREENING INFO'!AA25</f>
        <v>0.79861111111111105</v>
      </c>
      <c r="Q25" s="335" t="str">
        <f>'SCREENING INFO'!L25</f>
        <v>HOYTS RICCARTON</v>
      </c>
      <c r="R25" s="335" t="str">
        <f>'SCREENING INFO'!M25</f>
        <v>CHRISTCHURCH</v>
      </c>
      <c r="S25" s="317" t="str">
        <f>'SCREENING INFO'!N26</f>
        <v>DCP</v>
      </c>
      <c r="T25" s="317">
        <f>'SCREENING INFO'!O26</f>
        <v>0</v>
      </c>
      <c r="U25" s="318">
        <f>'SCREENING INFO'!P26</f>
        <v>55</v>
      </c>
      <c r="V25" s="317">
        <f>'SCREENING INFO'!Q26</f>
        <v>0</v>
      </c>
      <c r="W25" s="317">
        <f>'SCREENING INFO'!R26</f>
        <v>0</v>
      </c>
      <c r="X25" s="317">
        <f>'SCREENING INFO'!S26</f>
        <v>0</v>
      </c>
      <c r="Y25" s="317">
        <f>'SCREENING INFO'!T26</f>
        <v>0</v>
      </c>
      <c r="Z25" s="317">
        <f>'SCREENING INFO'!U26</f>
        <v>0</v>
      </c>
      <c r="AA25" s="317">
        <f>'SCREENING INFO'!V26</f>
        <v>0</v>
      </c>
      <c r="AB25" s="317">
        <f>'SCREENING INFO'!W26</f>
        <v>0</v>
      </c>
      <c r="AC25" s="317">
        <f>'SCREENING INFO'!X26</f>
        <v>0</v>
      </c>
      <c r="AD25" s="317">
        <f>'SCREENING INFO'!Y26</f>
        <v>0</v>
      </c>
      <c r="AE25" s="326">
        <f>'SCREENING INFO'!Z26</f>
        <v>0</v>
      </c>
      <c r="AF25" s="326" t="str">
        <f>'SCREENING INFO'!AB26</f>
        <v>N/A</v>
      </c>
      <c r="AG25" s="336" t="str">
        <f>'SCREENING INFO'!AC26</f>
        <v>0:00</v>
      </c>
      <c r="AH25" s="326" t="str">
        <f>'SCREENING INFO'!AD26</f>
        <v>NO</v>
      </c>
      <c r="AI25" s="336" t="str">
        <f>'SCREENING INFO'!AE26</f>
        <v>0</v>
      </c>
      <c r="AJ25" s="336" t="e">
        <f>'SCREENING INFO'!#REF!</f>
        <v>#REF!</v>
      </c>
      <c r="AK25" s="116">
        <f>'SCREENING INFO'!AG26</f>
        <v>0</v>
      </c>
      <c r="AL25" s="337">
        <f>'SCREENING INFO'!AH26</f>
        <v>0</v>
      </c>
      <c r="AM25" s="338" t="str">
        <f>'SCREENING INFO'!AI26</f>
        <v>RETAIN FILM FOR NEXT SCREENING</v>
      </c>
      <c r="AN25" s="338" t="str">
        <f>'SCREENING INFO'!AJ26</f>
        <v>NEXT SCREENING IS:</v>
      </c>
      <c r="AO25" s="338">
        <f>'SCREENING INFO'!AK26</f>
        <v>0</v>
      </c>
      <c r="AQ25" s="339"/>
      <c r="AS25" s="335">
        <f>'SCREENING INFO'!AT26</f>
        <v>0</v>
      </c>
      <c r="AT25" s="335">
        <f>'SCREENING INFO'!AU26</f>
        <v>0</v>
      </c>
      <c r="AU25" s="335">
        <f>'SCREENING INFO'!AV26</f>
        <v>0</v>
      </c>
      <c r="AV25" s="335">
        <f>'SCREENING INFO'!AW26</f>
        <v>0</v>
      </c>
      <c r="AW25" s="335">
        <f>'SCREENING INFO'!AX26</f>
        <v>0</v>
      </c>
      <c r="AX25" s="335">
        <f>'SCREENING INFO'!AY26</f>
        <v>0</v>
      </c>
      <c r="AY25" s="335">
        <f>'SCREENING INFO'!AZ26</f>
        <v>0</v>
      </c>
      <c r="AZ25" s="335">
        <f>'SCREENING INFO'!BA26</f>
        <v>0</v>
      </c>
      <c r="BA25" s="335">
        <f>'SCREENING INFO'!BB26</f>
        <v>0</v>
      </c>
      <c r="BB25" s="335">
        <f>'SCREENING INFO'!BC26</f>
        <v>0</v>
      </c>
      <c r="BC25" s="335">
        <f>'SCREENING INFO'!BD26</f>
        <v>0</v>
      </c>
      <c r="BD25" s="335">
        <f>'SCREENING INFO'!BE26</f>
        <v>0</v>
      </c>
      <c r="BE25" s="335">
        <f>'SCREENING INFO'!BF26</f>
        <v>0</v>
      </c>
      <c r="BF25" s="335">
        <f>'SCREENING INFO'!BG26</f>
        <v>0</v>
      </c>
      <c r="BG25" s="335">
        <f>'SCREENING INFO'!BH26</f>
        <v>0</v>
      </c>
      <c r="BH25" s="335">
        <f>'SCREENING INFO'!BI26</f>
        <v>0</v>
      </c>
      <c r="BI25" s="335">
        <f>'SCREENING INFO'!BJ26</f>
        <v>0</v>
      </c>
      <c r="BJ25" s="335">
        <f>'SCREENING INFO'!BK26</f>
        <v>0</v>
      </c>
      <c r="BK25" s="335">
        <f>'SCREENING INFO'!BL26</f>
        <v>0</v>
      </c>
      <c r="BL25" s="335">
        <f>'SCREENING INFO'!BM26</f>
        <v>0</v>
      </c>
      <c r="BM25" s="335">
        <f>'SCREENING INFO'!BN26</f>
        <v>0</v>
      </c>
      <c r="BN25" s="335">
        <f>'SCREENING INFO'!BO26</f>
        <v>0</v>
      </c>
      <c r="BO25" s="335">
        <f>'SCREENING INFO'!BP26</f>
        <v>0</v>
      </c>
      <c r="BP25" s="335">
        <f>'SCREENING INFO'!BQ26</f>
        <v>0</v>
      </c>
      <c r="BQ25" s="335">
        <f>'SCREENING INFO'!BR26</f>
        <v>0</v>
      </c>
      <c r="BR25" s="335">
        <f>'SCREENING INFO'!BS26</f>
        <v>0</v>
      </c>
      <c r="BS25" s="335">
        <f>'SCREENING INFO'!BT26</f>
        <v>0</v>
      </c>
      <c r="BT25" s="335">
        <f>'SCREENING INFO'!BU26</f>
        <v>0</v>
      </c>
      <c r="BU25" s="335">
        <f>'SCREENING INFO'!BV26</f>
        <v>0</v>
      </c>
      <c r="BV25" s="335">
        <f>'SCREENING INFO'!BW26</f>
        <v>0</v>
      </c>
      <c r="BW25" s="335">
        <f>'SCREENING INFO'!BX26</f>
        <v>0</v>
      </c>
      <c r="BX25" s="335">
        <f>'SCREENING INFO'!BY26</f>
        <v>0</v>
      </c>
      <c r="BY25" s="335">
        <f>'SCREENING INFO'!BZ26</f>
        <v>0</v>
      </c>
      <c r="BZ25" s="335">
        <f>'SCREENING INFO'!CA26</f>
        <v>0</v>
      </c>
      <c r="CA25" s="335">
        <f>'SCREENING INFO'!CB26</f>
        <v>0</v>
      </c>
      <c r="CB25" s="335">
        <f>'SCREENING INFO'!CC26</f>
        <v>0</v>
      </c>
      <c r="CC25" s="335">
        <f>'SCREENING INFO'!CD26</f>
        <v>0</v>
      </c>
      <c r="CD25" s="335">
        <f>'SCREENING INFO'!CE26</f>
        <v>0</v>
      </c>
      <c r="CE25" s="335">
        <f>'SCREENING INFO'!CF26</f>
        <v>0</v>
      </c>
      <c r="CF25" s="335">
        <f>'SCREENING INFO'!CG26</f>
        <v>0</v>
      </c>
      <c r="CG25" s="335">
        <f>'SCREENING INFO'!CH26</f>
        <v>0</v>
      </c>
      <c r="CH25" s="335">
        <f>'SCREENING INFO'!CI26</f>
        <v>0</v>
      </c>
      <c r="CI25" s="335">
        <f>'SCREENING INFO'!CJ26</f>
        <v>0</v>
      </c>
      <c r="CJ25" s="335">
        <f>'SCREENING INFO'!CK26</f>
        <v>0</v>
      </c>
      <c r="CK25" s="335">
        <f>'SCREENING INFO'!CL26</f>
        <v>0</v>
      </c>
      <c r="CL25" s="335">
        <f>'SCREENING INFO'!CM26</f>
        <v>0</v>
      </c>
      <c r="CM25" s="335">
        <f>'SCREENING INFO'!CN26</f>
        <v>0</v>
      </c>
      <c r="CN25" s="335">
        <f>'SCREENING INFO'!CO26</f>
        <v>0</v>
      </c>
      <c r="CO25" s="335">
        <f>'SCREENING INFO'!CP26</f>
        <v>0</v>
      </c>
      <c r="CP25" s="335">
        <f>'SCREENING INFO'!CQ26</f>
        <v>0</v>
      </c>
      <c r="CQ25" s="335">
        <f>'SCREENING INFO'!CR26</f>
        <v>0</v>
      </c>
      <c r="CR25" s="335">
        <f>'SCREENING INFO'!CS26</f>
        <v>0</v>
      </c>
      <c r="CS25" s="335">
        <f>'SCREENING INFO'!CT26</f>
        <v>0</v>
      </c>
      <c r="CT25" s="335">
        <f>'SCREENING INFO'!CU26</f>
        <v>0</v>
      </c>
      <c r="CU25" s="335">
        <f>'SCREENING INFO'!CV26</f>
        <v>0</v>
      </c>
      <c r="CV25" s="335">
        <f>'SCREENING INFO'!CW26</f>
        <v>0</v>
      </c>
      <c r="CW25" s="335">
        <f>'SCREENING INFO'!CX26</f>
        <v>0</v>
      </c>
      <c r="CX25" s="335">
        <f>'SCREENING INFO'!CY26</f>
        <v>0</v>
      </c>
      <c r="CY25" s="335">
        <f>'SCREENING INFO'!CZ26</f>
        <v>0</v>
      </c>
      <c r="CZ25" s="335">
        <f>'SCREENING INFO'!DA26</f>
        <v>0</v>
      </c>
      <c r="DA25" s="335">
        <f>'SCREENING INFO'!DB26</f>
        <v>0</v>
      </c>
      <c r="DB25" s="335">
        <f>'SCREENING INFO'!DC26</f>
        <v>0</v>
      </c>
      <c r="DC25" s="335">
        <f>'SCREENING INFO'!DD26</f>
        <v>0</v>
      </c>
      <c r="DD25" s="335">
        <f>'SCREENING INFO'!DE26</f>
        <v>0</v>
      </c>
      <c r="DE25" s="335">
        <f>'SCREENING INFO'!DF26</f>
        <v>0</v>
      </c>
      <c r="DF25" s="335">
        <f>'SCREENING INFO'!DG26</f>
        <v>0</v>
      </c>
      <c r="DG25" s="335">
        <f>'SCREENING INFO'!DH26</f>
        <v>0</v>
      </c>
      <c r="DH25" s="335">
        <f>'SCREENING INFO'!DI26</f>
        <v>0</v>
      </c>
      <c r="DI25" s="335">
        <f>'SCREENING INFO'!DJ26</f>
        <v>0</v>
      </c>
      <c r="DJ25" s="335">
        <f>'SCREENING INFO'!DK26</f>
        <v>0</v>
      </c>
      <c r="DK25" s="335">
        <f>'SCREENING INFO'!DL26</f>
        <v>0</v>
      </c>
      <c r="DL25" s="335">
        <f>'SCREENING INFO'!DM26</f>
        <v>0</v>
      </c>
      <c r="DM25" s="335">
        <f>'SCREENING INFO'!DN26</f>
        <v>0</v>
      </c>
      <c r="DN25" s="335">
        <f>'SCREENING INFO'!DO26</f>
        <v>0</v>
      </c>
      <c r="DO25" s="335">
        <f>'SCREENING INFO'!DP26</f>
        <v>0</v>
      </c>
      <c r="DP25" s="335">
        <f>'SCREENING INFO'!DQ26</f>
        <v>0</v>
      </c>
      <c r="DQ25" s="335">
        <f>'SCREENING INFO'!DR26</f>
        <v>0</v>
      </c>
      <c r="DR25" s="335">
        <f>'SCREENING INFO'!DS26</f>
        <v>0</v>
      </c>
      <c r="DS25" s="335">
        <f>'SCREENING INFO'!DT26</f>
        <v>0</v>
      </c>
      <c r="DT25" s="335">
        <f>'SCREENING INFO'!DU26</f>
        <v>0</v>
      </c>
      <c r="DU25" s="335">
        <f>'SCREENING INFO'!DV26</f>
        <v>0</v>
      </c>
      <c r="DV25" s="335">
        <f>'SCREENING INFO'!DW26</f>
        <v>0</v>
      </c>
      <c r="DW25" s="335">
        <f>'SCREENING INFO'!DX26</f>
        <v>0</v>
      </c>
      <c r="DX25" s="335">
        <f>'SCREENING INFO'!DY26</f>
        <v>0</v>
      </c>
      <c r="DY25" s="335">
        <f>'SCREENING INFO'!DZ26</f>
        <v>0</v>
      </c>
      <c r="DZ25" s="335">
        <f>'SCREENING INFO'!EA26</f>
        <v>0</v>
      </c>
      <c r="EA25" s="335">
        <f>'SCREENING INFO'!EB26</f>
        <v>0</v>
      </c>
      <c r="EB25" s="335">
        <f>'SCREENING INFO'!EC26</f>
        <v>0</v>
      </c>
      <c r="EC25" s="335">
        <f>'SCREENING INFO'!ED26</f>
        <v>0</v>
      </c>
      <c r="ED25" s="335">
        <f>'SCREENING INFO'!EE26</f>
        <v>0</v>
      </c>
      <c r="EE25" s="335">
        <f>'SCREENING INFO'!EF26</f>
        <v>0</v>
      </c>
      <c r="EF25" s="335">
        <f>'SCREENING INFO'!EG26</f>
        <v>0</v>
      </c>
      <c r="EG25" s="335">
        <f>'SCREENING INFO'!EH26</f>
        <v>0</v>
      </c>
      <c r="EH25" s="335">
        <f>'SCREENING INFO'!EI26</f>
        <v>0</v>
      </c>
      <c r="EI25" s="335">
        <f>'SCREENING INFO'!EJ26</f>
        <v>0</v>
      </c>
      <c r="EJ25" s="335">
        <f>'SCREENING INFO'!EK26</f>
        <v>0</v>
      </c>
      <c r="EK25" s="335">
        <f>'SCREENING INFO'!EL26</f>
        <v>0</v>
      </c>
      <c r="EL25" s="335">
        <f>'SCREENING INFO'!EM26</f>
        <v>0</v>
      </c>
      <c r="EM25" s="335">
        <f>'SCREENING INFO'!EN26</f>
        <v>0</v>
      </c>
      <c r="EN25" s="335">
        <f>'SCREENING INFO'!EO26</f>
        <v>0</v>
      </c>
      <c r="EO25" s="335">
        <f>'SCREENING INFO'!EP26</f>
        <v>0</v>
      </c>
      <c r="EP25" s="335">
        <f>'SCREENING INFO'!EQ26</f>
        <v>0</v>
      </c>
      <c r="EQ25" s="335">
        <f>'SCREENING INFO'!ER26</f>
        <v>0</v>
      </c>
      <c r="ER25" s="335">
        <f>'SCREENING INFO'!ES26</f>
        <v>0</v>
      </c>
      <c r="ES25" s="335">
        <f>'SCREENING INFO'!ET26</f>
        <v>0</v>
      </c>
      <c r="ET25" s="335">
        <f>'SCREENING INFO'!EU26</f>
        <v>0</v>
      </c>
      <c r="EU25" s="335">
        <f>'SCREENING INFO'!EV26</f>
        <v>0</v>
      </c>
      <c r="EV25" s="335">
        <f>'SCREENING INFO'!EW26</f>
        <v>0</v>
      </c>
      <c r="EW25" s="335">
        <f>'SCREENING INFO'!EX26</f>
        <v>0</v>
      </c>
      <c r="EX25" s="335">
        <f>'SCREENING INFO'!EY26</f>
        <v>0</v>
      </c>
      <c r="EY25" s="335">
        <f>'SCREENING INFO'!EZ26</f>
        <v>0</v>
      </c>
      <c r="EZ25" s="335">
        <f>'SCREENING INFO'!FA26</f>
        <v>0</v>
      </c>
      <c r="FA25" s="335">
        <f>'SCREENING INFO'!FB26</f>
        <v>0</v>
      </c>
      <c r="FB25" s="335">
        <f>'SCREENING INFO'!FC26</f>
        <v>0</v>
      </c>
      <c r="FC25" s="335">
        <f>'SCREENING INFO'!FD26</f>
        <v>0</v>
      </c>
      <c r="FD25" s="335">
        <f>'SCREENING INFO'!FE26</f>
        <v>0</v>
      </c>
      <c r="FE25" s="335">
        <f>'SCREENING INFO'!FF26</f>
        <v>0</v>
      </c>
      <c r="FF25" s="335">
        <f>'SCREENING INFO'!FG26</f>
        <v>0</v>
      </c>
      <c r="FG25" s="335">
        <f>'SCREENING INFO'!FH26</f>
        <v>0</v>
      </c>
      <c r="FH25" s="335">
        <f>'SCREENING INFO'!FI26</f>
        <v>0</v>
      </c>
      <c r="FI25" s="335">
        <f>'SCREENING INFO'!FJ26</f>
        <v>0</v>
      </c>
      <c r="FJ25" s="335">
        <f>'SCREENING INFO'!FK26</f>
        <v>0</v>
      </c>
      <c r="FK25" s="335">
        <f>'SCREENING INFO'!FL26</f>
        <v>0</v>
      </c>
      <c r="FL25" s="335">
        <f>'SCREENING INFO'!FM26</f>
        <v>0</v>
      </c>
      <c r="FM25" s="335">
        <f>'SCREENING INFO'!FN26</f>
        <v>0</v>
      </c>
      <c r="FN25" s="335">
        <f>'SCREENING INFO'!FO26</f>
        <v>0</v>
      </c>
      <c r="FO25" s="335">
        <f>'SCREENING INFO'!FP26</f>
        <v>0</v>
      </c>
      <c r="FP25" s="335">
        <f>'SCREENING INFO'!FQ26</f>
        <v>0</v>
      </c>
      <c r="FQ25" s="335">
        <f>'SCREENING INFO'!FR26</f>
        <v>0</v>
      </c>
      <c r="FR25" s="335">
        <f>'SCREENING INFO'!FS26</f>
        <v>0</v>
      </c>
      <c r="FS25" s="335">
        <f>'SCREENING INFO'!FT26</f>
        <v>0</v>
      </c>
      <c r="FT25" s="335">
        <f>'SCREENING INFO'!FU26</f>
        <v>0</v>
      </c>
      <c r="FU25" s="335">
        <f>'SCREENING INFO'!FV26</f>
        <v>0</v>
      </c>
      <c r="FV25" s="335">
        <f>'SCREENING INFO'!FW26</f>
        <v>0</v>
      </c>
      <c r="FW25" s="335">
        <f>'SCREENING INFO'!FX26</f>
        <v>0</v>
      </c>
      <c r="FX25" s="335">
        <f>'SCREENING INFO'!FY26</f>
        <v>0</v>
      </c>
      <c r="FY25" s="335">
        <f>'SCREENING INFO'!FZ26</f>
        <v>0</v>
      </c>
      <c r="FZ25" s="335">
        <f>'SCREENING INFO'!GA26</f>
        <v>0</v>
      </c>
      <c r="GA25" s="335">
        <f>'SCREENING INFO'!GB26</f>
        <v>0</v>
      </c>
      <c r="GB25" s="335">
        <f>'SCREENING INFO'!GC26</f>
        <v>0</v>
      </c>
      <c r="GC25" s="335">
        <f>'SCREENING INFO'!GD26</f>
        <v>0</v>
      </c>
      <c r="GD25" s="335">
        <f>'SCREENING INFO'!GE26</f>
        <v>0</v>
      </c>
      <c r="GE25" s="335">
        <f>'SCREENING INFO'!GF26</f>
        <v>0</v>
      </c>
      <c r="GF25" s="335">
        <f>'SCREENING INFO'!GG26</f>
        <v>0</v>
      </c>
      <c r="GG25" s="335">
        <f>'SCREENING INFO'!GH26</f>
        <v>0</v>
      </c>
      <c r="GH25" s="335">
        <f>'SCREENING INFO'!GI26</f>
        <v>0</v>
      </c>
      <c r="GI25" s="335">
        <f>'SCREENING INFO'!GJ26</f>
        <v>0</v>
      </c>
      <c r="GJ25" s="335">
        <f>'SCREENING INFO'!GK26</f>
        <v>0</v>
      </c>
      <c r="GK25" s="335">
        <f>'SCREENING INFO'!GL26</f>
        <v>0</v>
      </c>
      <c r="GL25" s="335">
        <f>'SCREENING INFO'!GM26</f>
        <v>0</v>
      </c>
      <c r="GM25" s="335">
        <f>'SCREENING INFO'!GN26</f>
        <v>0</v>
      </c>
      <c r="GN25" s="335">
        <f>'SCREENING INFO'!GO26</f>
        <v>0</v>
      </c>
      <c r="GO25" s="335">
        <f>'SCREENING INFO'!GP26</f>
        <v>0</v>
      </c>
      <c r="GP25" s="335">
        <f>'SCREENING INFO'!GQ26</f>
        <v>0</v>
      </c>
      <c r="GQ25" s="335">
        <f>'SCREENING INFO'!GR26</f>
        <v>0</v>
      </c>
      <c r="GR25" s="335">
        <f>'SCREENING INFO'!GS26</f>
        <v>0</v>
      </c>
      <c r="GS25" s="335">
        <f>'SCREENING INFO'!GT26</f>
        <v>0</v>
      </c>
      <c r="GT25" s="335">
        <f>'SCREENING INFO'!GU26</f>
        <v>0</v>
      </c>
      <c r="GU25" s="335">
        <f>'SCREENING INFO'!GV26</f>
        <v>0</v>
      </c>
      <c r="GV25" s="335">
        <f>'SCREENING INFO'!GW26</f>
        <v>0</v>
      </c>
      <c r="GW25" s="335">
        <f>'SCREENING INFO'!GX26</f>
        <v>0</v>
      </c>
      <c r="GX25" s="335">
        <f>'SCREENING INFO'!GY26</f>
        <v>0</v>
      </c>
      <c r="GY25" s="335">
        <f>'SCREENING INFO'!GZ26</f>
        <v>0</v>
      </c>
      <c r="GZ25" s="335">
        <f>'SCREENING INFO'!HA26</f>
        <v>0</v>
      </c>
      <c r="HA25" s="335">
        <f>'SCREENING INFO'!HB26</f>
        <v>0</v>
      </c>
      <c r="HB25" s="335">
        <f>'SCREENING INFO'!HC26</f>
        <v>0</v>
      </c>
      <c r="HC25" s="335">
        <f>'SCREENING INFO'!HD26</f>
        <v>0</v>
      </c>
      <c r="HD25" s="335">
        <f>'SCREENING INFO'!HE26</f>
        <v>0</v>
      </c>
      <c r="HE25" s="335">
        <f>'SCREENING INFO'!HF26</f>
        <v>0</v>
      </c>
      <c r="HF25" s="335">
        <f>'SCREENING INFO'!HG26</f>
        <v>0</v>
      </c>
      <c r="HG25" s="335">
        <f>'SCREENING INFO'!HH26</f>
        <v>0</v>
      </c>
      <c r="HH25" s="335">
        <f>'SCREENING INFO'!HI26</f>
        <v>0</v>
      </c>
      <c r="HI25" s="335">
        <f>'SCREENING INFO'!HJ26</f>
        <v>0</v>
      </c>
      <c r="HJ25" s="335">
        <f>'SCREENING INFO'!HK26</f>
        <v>0</v>
      </c>
      <c r="HK25" s="335">
        <f>'SCREENING INFO'!HL26</f>
        <v>0</v>
      </c>
      <c r="HL25" s="335">
        <f>'SCREENING INFO'!HM26</f>
        <v>0</v>
      </c>
      <c r="HM25" s="335">
        <f>'SCREENING INFO'!HN26</f>
        <v>0</v>
      </c>
      <c r="HN25" s="335">
        <f>'SCREENING INFO'!HO26</f>
        <v>0</v>
      </c>
      <c r="HO25" s="335">
        <f>'SCREENING INFO'!HP26</f>
        <v>0</v>
      </c>
      <c r="HP25" s="335">
        <f>'SCREENING INFO'!HQ26</f>
        <v>0</v>
      </c>
      <c r="HQ25" s="335">
        <f>'SCREENING INFO'!HR26</f>
        <v>0</v>
      </c>
      <c r="HR25" s="335">
        <f>'SCREENING INFO'!HS26</f>
        <v>0</v>
      </c>
      <c r="HS25" s="335">
        <f>'SCREENING INFO'!HT26</f>
        <v>0</v>
      </c>
      <c r="HT25" s="335">
        <f>'SCREENING INFO'!HU26</f>
        <v>0</v>
      </c>
      <c r="HU25" s="335">
        <f>'SCREENING INFO'!HV26</f>
        <v>0</v>
      </c>
      <c r="HV25" s="335">
        <f>'SCREENING INFO'!HW26</f>
        <v>0</v>
      </c>
      <c r="HW25" s="335">
        <f>'SCREENING INFO'!HX26</f>
        <v>0</v>
      </c>
      <c r="HX25" s="335">
        <f>'SCREENING INFO'!HY26</f>
        <v>0</v>
      </c>
      <c r="HY25" s="335">
        <f>'SCREENING INFO'!HZ26</f>
        <v>0</v>
      </c>
      <c r="HZ25" s="335">
        <f>'SCREENING INFO'!IA26</f>
        <v>0</v>
      </c>
      <c r="IA25" s="335">
        <f>'SCREENING INFO'!IB26</f>
        <v>0</v>
      </c>
      <c r="IB25" s="335">
        <f>'SCREENING INFO'!IC26</f>
        <v>0</v>
      </c>
      <c r="IC25" s="335">
        <f>'SCREENING INFO'!ID26</f>
        <v>0</v>
      </c>
      <c r="ID25" s="335">
        <f>'SCREENING INFO'!IE26</f>
        <v>0</v>
      </c>
      <c r="IE25" s="335">
        <f>'SCREENING INFO'!IF26</f>
        <v>0</v>
      </c>
      <c r="IF25" s="335">
        <f>'SCREENING INFO'!IG26</f>
        <v>0</v>
      </c>
      <c r="IG25" s="335">
        <f>'SCREENING INFO'!IH26</f>
        <v>0</v>
      </c>
      <c r="IH25" s="335">
        <f>'SCREENING INFO'!II26</f>
        <v>0</v>
      </c>
      <c r="II25" s="335">
        <f>'SCREENING INFO'!IJ26</f>
        <v>0</v>
      </c>
      <c r="IJ25" s="335">
        <f>'SCREENING INFO'!IK26</f>
        <v>0</v>
      </c>
      <c r="IK25" s="335">
        <f>'SCREENING INFO'!IL26</f>
        <v>0</v>
      </c>
      <c r="IL25" s="335">
        <f>'SCREENING INFO'!IM26</f>
        <v>0</v>
      </c>
      <c r="IM25" s="335">
        <f>'SCREENING INFO'!IN26</f>
        <v>0</v>
      </c>
      <c r="IN25" s="335">
        <f>'SCREENING INFO'!IO26</f>
        <v>0</v>
      </c>
      <c r="IO25" s="335">
        <f>'SCREENING INFO'!IP26</f>
        <v>0</v>
      </c>
      <c r="IP25" s="335">
        <f>'SCREENING INFO'!IQ26</f>
        <v>0</v>
      </c>
      <c r="IQ25" s="335">
        <f>'SCREENING INFO'!IR26</f>
        <v>0</v>
      </c>
      <c r="IR25" s="335">
        <f>'SCREENING INFO'!IS26</f>
        <v>0</v>
      </c>
      <c r="IS25" s="335">
        <f>'SCREENING INFO'!IT26</f>
        <v>0</v>
      </c>
      <c r="IT25" s="335">
        <f>'SCREENING INFO'!IU26</f>
        <v>0</v>
      </c>
      <c r="IU25" s="335">
        <f>'SCREENING INFO'!IV26</f>
        <v>0</v>
      </c>
    </row>
    <row r="26" spans="1:255" s="335" customFormat="1" ht="11.25" customHeight="1">
      <c r="A26" s="351">
        <f>'SCREENING INFO'!I26</f>
        <v>40671</v>
      </c>
      <c r="B26" s="280">
        <f>'SCREENING INFO'!J26</f>
        <v>0.76041666666666663</v>
      </c>
      <c r="C26" s="130" t="str">
        <f>'SCREENING INFO'!D26</f>
        <v>The Conformist</v>
      </c>
      <c r="D26" s="130">
        <f>'SCREENING INFO'!E27</f>
        <v>0</v>
      </c>
      <c r="E26" s="130" t="str">
        <f>VLOOKUP($C26,MAIN!$C$2:$BD$79,12)</f>
        <v>DCP</v>
      </c>
      <c r="F26" s="130" t="str">
        <f>'SCREENING INFO'!G26</f>
        <v>NO SHORT</v>
      </c>
      <c r="G26" s="130"/>
      <c r="H26" s="130"/>
      <c r="I26" s="130" t="str">
        <f>'SCREENING INFO'!F26</f>
        <v>N/A</v>
      </c>
      <c r="J26" s="130" t="str">
        <f>'SCREENING INFO'!G27</f>
        <v>NO SHORT</v>
      </c>
      <c r="K26" s="152" t="str">
        <f>'SCREENING INFO'!H27</f>
        <v>Sunday</v>
      </c>
      <c r="L26" s="318" t="str">
        <f>'SCREENING INFO'!AC26</f>
        <v>0:00</v>
      </c>
      <c r="M26" s="318">
        <f>VLOOKUP($F26,MAIN!$C$2:$BD$80,9)</f>
        <v>0</v>
      </c>
      <c r="N26" s="342">
        <f>VLOOKUP($C26,MAIN!$C$2:$BD$280,9)</f>
        <v>55</v>
      </c>
      <c r="O26" s="342" t="str">
        <f>'SCREENING INFO'!AE26</f>
        <v>0</v>
      </c>
      <c r="P26" s="322">
        <f>'SCREENING INFO'!AA26</f>
        <v>0.79861111111111105</v>
      </c>
      <c r="Q26" s="335" t="str">
        <f>'SCREENING INFO'!L26</f>
        <v>HOYTS RICCARTON</v>
      </c>
      <c r="R26" s="335" t="str">
        <f>'SCREENING INFO'!M26</f>
        <v>CHRISTCHURCH</v>
      </c>
      <c r="S26" s="317" t="str">
        <f>'SCREENING INFO'!N27</f>
        <v>DCP</v>
      </c>
      <c r="T26" s="317">
        <f>'SCREENING INFO'!O27</f>
        <v>0</v>
      </c>
      <c r="U26" s="318">
        <f>'SCREENING INFO'!P27</f>
        <v>114</v>
      </c>
      <c r="V26" s="317">
        <f>'SCREENING INFO'!Q27</f>
        <v>0</v>
      </c>
      <c r="W26" s="317">
        <f>'SCREENING INFO'!R27</f>
        <v>0</v>
      </c>
      <c r="X26" s="317">
        <f>'SCREENING INFO'!S27</f>
        <v>0</v>
      </c>
      <c r="Y26" s="317">
        <f>'SCREENING INFO'!T27</f>
        <v>0</v>
      </c>
      <c r="Z26" s="317">
        <f>'SCREENING INFO'!U27</f>
        <v>0</v>
      </c>
      <c r="AA26" s="317">
        <f>'SCREENING INFO'!V27</f>
        <v>0</v>
      </c>
      <c r="AB26" s="317">
        <f>'SCREENING INFO'!W27</f>
        <v>0</v>
      </c>
      <c r="AC26" s="317">
        <f>'SCREENING INFO'!X27</f>
        <v>0</v>
      </c>
      <c r="AD26" s="317">
        <f>'SCREENING INFO'!Y27</f>
        <v>0</v>
      </c>
      <c r="AE26" s="326">
        <f>'SCREENING INFO'!Z27</f>
        <v>0</v>
      </c>
      <c r="AF26" s="326" t="str">
        <f>'SCREENING INFO'!AB27</f>
        <v>12 MIN INTERMISSION</v>
      </c>
      <c r="AG26" s="336" t="str">
        <f>'SCREENING INFO'!AC27</f>
        <v>0:05</v>
      </c>
      <c r="AH26" s="326" t="str">
        <f>'SCREENING INFO'!AD27</f>
        <v>NO</v>
      </c>
      <c r="AI26" s="336" t="str">
        <f>'SCREENING INFO'!AE27</f>
        <v>0</v>
      </c>
      <c r="AJ26" s="336" t="e">
        <f>'SCREENING INFO'!#REF!</f>
        <v>#REF!</v>
      </c>
      <c r="AK26" s="116">
        <f>'SCREENING INFO'!AG27</f>
        <v>0</v>
      </c>
      <c r="AL26" s="337">
        <f>'SCREENING INFO'!AH27</f>
        <v>0</v>
      </c>
      <c r="AM26" s="338" t="str">
        <f>'SCREENING INFO'!AI27</f>
        <v>RETAIN FILM FOR NEXT SCREENING</v>
      </c>
      <c r="AN26" s="338" t="str">
        <f>'SCREENING INFO'!AJ27</f>
        <v>NEXT SCREENING IS:</v>
      </c>
      <c r="AO26" s="338">
        <f>'SCREENING INFO'!AK27</f>
        <v>0</v>
      </c>
      <c r="AQ26" s="339"/>
      <c r="AS26" s="335">
        <f>'SCREENING INFO'!AT27</f>
        <v>0</v>
      </c>
      <c r="AT26" s="335">
        <f>'SCREENING INFO'!AU27</f>
        <v>0</v>
      </c>
      <c r="AU26" s="335">
        <f>'SCREENING INFO'!AV27</f>
        <v>0</v>
      </c>
      <c r="AV26" s="335">
        <f>'SCREENING INFO'!AW27</f>
        <v>0</v>
      </c>
      <c r="AW26" s="335">
        <f>'SCREENING INFO'!AX27</f>
        <v>0</v>
      </c>
      <c r="AX26" s="335">
        <f>'SCREENING INFO'!AY27</f>
        <v>0</v>
      </c>
      <c r="AY26" s="335">
        <f>'SCREENING INFO'!AZ27</f>
        <v>0</v>
      </c>
      <c r="AZ26" s="335">
        <f>'SCREENING INFO'!BA27</f>
        <v>0</v>
      </c>
      <c r="BA26" s="335">
        <f>'SCREENING INFO'!BB27</f>
        <v>0</v>
      </c>
      <c r="BB26" s="335">
        <f>'SCREENING INFO'!BC27</f>
        <v>0</v>
      </c>
      <c r="BC26" s="335">
        <f>'SCREENING INFO'!BD27</f>
        <v>0</v>
      </c>
      <c r="BD26" s="335">
        <f>'SCREENING INFO'!BE27</f>
        <v>0</v>
      </c>
      <c r="BE26" s="335">
        <f>'SCREENING INFO'!BF27</f>
        <v>0</v>
      </c>
      <c r="BF26" s="335">
        <f>'SCREENING INFO'!BG27</f>
        <v>0</v>
      </c>
      <c r="BG26" s="335">
        <f>'SCREENING INFO'!BH27</f>
        <v>0</v>
      </c>
      <c r="BH26" s="335">
        <f>'SCREENING INFO'!BI27</f>
        <v>0</v>
      </c>
      <c r="BI26" s="335">
        <f>'SCREENING INFO'!BJ27</f>
        <v>0</v>
      </c>
      <c r="BJ26" s="335">
        <f>'SCREENING INFO'!BK27</f>
        <v>0</v>
      </c>
      <c r="BK26" s="335">
        <f>'SCREENING INFO'!BL27</f>
        <v>0</v>
      </c>
      <c r="BL26" s="335">
        <f>'SCREENING INFO'!BM27</f>
        <v>0</v>
      </c>
      <c r="BM26" s="335">
        <f>'SCREENING INFO'!BN27</f>
        <v>0</v>
      </c>
      <c r="BN26" s="335">
        <f>'SCREENING INFO'!BO27</f>
        <v>0</v>
      </c>
      <c r="BO26" s="335">
        <f>'SCREENING INFO'!BP27</f>
        <v>0</v>
      </c>
      <c r="BP26" s="335">
        <f>'SCREENING INFO'!BQ27</f>
        <v>0</v>
      </c>
      <c r="BQ26" s="335">
        <f>'SCREENING INFO'!BR27</f>
        <v>0</v>
      </c>
      <c r="BR26" s="335">
        <f>'SCREENING INFO'!BS27</f>
        <v>0</v>
      </c>
      <c r="BS26" s="335">
        <f>'SCREENING INFO'!BT27</f>
        <v>0</v>
      </c>
      <c r="BT26" s="335">
        <f>'SCREENING INFO'!BU27</f>
        <v>0</v>
      </c>
      <c r="BU26" s="335">
        <f>'SCREENING INFO'!BV27</f>
        <v>0</v>
      </c>
      <c r="BV26" s="335">
        <f>'SCREENING INFO'!BW27</f>
        <v>0</v>
      </c>
      <c r="BW26" s="335">
        <f>'SCREENING INFO'!BX27</f>
        <v>0</v>
      </c>
      <c r="BX26" s="335">
        <f>'SCREENING INFO'!BY27</f>
        <v>0</v>
      </c>
      <c r="BY26" s="335">
        <f>'SCREENING INFO'!BZ27</f>
        <v>0</v>
      </c>
      <c r="BZ26" s="335">
        <f>'SCREENING INFO'!CA27</f>
        <v>0</v>
      </c>
      <c r="CA26" s="335">
        <f>'SCREENING INFO'!CB27</f>
        <v>0</v>
      </c>
      <c r="CB26" s="335">
        <f>'SCREENING INFO'!CC27</f>
        <v>0</v>
      </c>
      <c r="CC26" s="335">
        <f>'SCREENING INFO'!CD27</f>
        <v>0</v>
      </c>
      <c r="CD26" s="335">
        <f>'SCREENING INFO'!CE27</f>
        <v>0</v>
      </c>
      <c r="CE26" s="335">
        <f>'SCREENING INFO'!CF27</f>
        <v>0</v>
      </c>
      <c r="CF26" s="335">
        <f>'SCREENING INFO'!CG27</f>
        <v>0</v>
      </c>
      <c r="CG26" s="335">
        <f>'SCREENING INFO'!CH27</f>
        <v>0</v>
      </c>
      <c r="CH26" s="335">
        <f>'SCREENING INFO'!CI27</f>
        <v>0</v>
      </c>
      <c r="CI26" s="335">
        <f>'SCREENING INFO'!CJ27</f>
        <v>0</v>
      </c>
      <c r="CJ26" s="335">
        <f>'SCREENING INFO'!CK27</f>
        <v>0</v>
      </c>
      <c r="CK26" s="335">
        <f>'SCREENING INFO'!CL27</f>
        <v>0</v>
      </c>
      <c r="CL26" s="335">
        <f>'SCREENING INFO'!CM27</f>
        <v>0</v>
      </c>
      <c r="CM26" s="335">
        <f>'SCREENING INFO'!CN27</f>
        <v>0</v>
      </c>
      <c r="CN26" s="335">
        <f>'SCREENING INFO'!CO27</f>
        <v>0</v>
      </c>
      <c r="CO26" s="335">
        <f>'SCREENING INFO'!CP27</f>
        <v>0</v>
      </c>
      <c r="CP26" s="335">
        <f>'SCREENING INFO'!CQ27</f>
        <v>0</v>
      </c>
      <c r="CQ26" s="335">
        <f>'SCREENING INFO'!CR27</f>
        <v>0</v>
      </c>
      <c r="CR26" s="335">
        <f>'SCREENING INFO'!CS27</f>
        <v>0</v>
      </c>
      <c r="CS26" s="335">
        <f>'SCREENING INFO'!CT27</f>
        <v>0</v>
      </c>
      <c r="CT26" s="335">
        <f>'SCREENING INFO'!CU27</f>
        <v>0</v>
      </c>
      <c r="CU26" s="335">
        <f>'SCREENING INFO'!CV27</f>
        <v>0</v>
      </c>
      <c r="CV26" s="335">
        <f>'SCREENING INFO'!CW27</f>
        <v>0</v>
      </c>
      <c r="CW26" s="335">
        <f>'SCREENING INFO'!CX27</f>
        <v>0</v>
      </c>
      <c r="CX26" s="335">
        <f>'SCREENING INFO'!CY27</f>
        <v>0</v>
      </c>
      <c r="CY26" s="335">
        <f>'SCREENING INFO'!CZ27</f>
        <v>0</v>
      </c>
      <c r="CZ26" s="335">
        <f>'SCREENING INFO'!DA27</f>
        <v>0</v>
      </c>
      <c r="DA26" s="335">
        <f>'SCREENING INFO'!DB27</f>
        <v>0</v>
      </c>
      <c r="DB26" s="335">
        <f>'SCREENING INFO'!DC27</f>
        <v>0</v>
      </c>
      <c r="DC26" s="335">
        <f>'SCREENING INFO'!DD27</f>
        <v>0</v>
      </c>
      <c r="DD26" s="335">
        <f>'SCREENING INFO'!DE27</f>
        <v>0</v>
      </c>
      <c r="DE26" s="335">
        <f>'SCREENING INFO'!DF27</f>
        <v>0</v>
      </c>
      <c r="DF26" s="335">
        <f>'SCREENING INFO'!DG27</f>
        <v>0</v>
      </c>
      <c r="DG26" s="335">
        <f>'SCREENING INFO'!DH27</f>
        <v>0</v>
      </c>
      <c r="DH26" s="335">
        <f>'SCREENING INFO'!DI27</f>
        <v>0</v>
      </c>
      <c r="DI26" s="335">
        <f>'SCREENING INFO'!DJ27</f>
        <v>0</v>
      </c>
      <c r="DJ26" s="335">
        <f>'SCREENING INFO'!DK27</f>
        <v>0</v>
      </c>
      <c r="DK26" s="335">
        <f>'SCREENING INFO'!DL27</f>
        <v>0</v>
      </c>
      <c r="DL26" s="335">
        <f>'SCREENING INFO'!DM27</f>
        <v>0</v>
      </c>
      <c r="DM26" s="335">
        <f>'SCREENING INFO'!DN27</f>
        <v>0</v>
      </c>
      <c r="DN26" s="335">
        <f>'SCREENING INFO'!DO27</f>
        <v>0</v>
      </c>
      <c r="DO26" s="335">
        <f>'SCREENING INFO'!DP27</f>
        <v>0</v>
      </c>
      <c r="DP26" s="335">
        <f>'SCREENING INFO'!DQ27</f>
        <v>0</v>
      </c>
      <c r="DQ26" s="335">
        <f>'SCREENING INFO'!DR27</f>
        <v>0</v>
      </c>
      <c r="DR26" s="335">
        <f>'SCREENING INFO'!DS27</f>
        <v>0</v>
      </c>
      <c r="DS26" s="335">
        <f>'SCREENING INFO'!DT27</f>
        <v>0</v>
      </c>
      <c r="DT26" s="335">
        <f>'SCREENING INFO'!DU27</f>
        <v>0</v>
      </c>
      <c r="DU26" s="335">
        <f>'SCREENING INFO'!DV27</f>
        <v>0</v>
      </c>
      <c r="DV26" s="335">
        <f>'SCREENING INFO'!DW27</f>
        <v>0</v>
      </c>
      <c r="DW26" s="335">
        <f>'SCREENING INFO'!DX27</f>
        <v>0</v>
      </c>
      <c r="DX26" s="335">
        <f>'SCREENING INFO'!DY27</f>
        <v>0</v>
      </c>
      <c r="DY26" s="335">
        <f>'SCREENING INFO'!DZ27</f>
        <v>0</v>
      </c>
      <c r="DZ26" s="335">
        <f>'SCREENING INFO'!EA27</f>
        <v>0</v>
      </c>
      <c r="EA26" s="335">
        <f>'SCREENING INFO'!EB27</f>
        <v>0</v>
      </c>
      <c r="EB26" s="335">
        <f>'SCREENING INFO'!EC27</f>
        <v>0</v>
      </c>
      <c r="EC26" s="335">
        <f>'SCREENING INFO'!ED27</f>
        <v>0</v>
      </c>
      <c r="ED26" s="335">
        <f>'SCREENING INFO'!EE27</f>
        <v>0</v>
      </c>
      <c r="EE26" s="335">
        <f>'SCREENING INFO'!EF27</f>
        <v>0</v>
      </c>
      <c r="EF26" s="335">
        <f>'SCREENING INFO'!EG27</f>
        <v>0</v>
      </c>
      <c r="EG26" s="335">
        <f>'SCREENING INFO'!EH27</f>
        <v>0</v>
      </c>
      <c r="EH26" s="335">
        <f>'SCREENING INFO'!EI27</f>
        <v>0</v>
      </c>
      <c r="EI26" s="335">
        <f>'SCREENING INFO'!EJ27</f>
        <v>0</v>
      </c>
      <c r="EJ26" s="335">
        <f>'SCREENING INFO'!EK27</f>
        <v>0</v>
      </c>
      <c r="EK26" s="335">
        <f>'SCREENING INFO'!EL27</f>
        <v>0</v>
      </c>
      <c r="EL26" s="335">
        <f>'SCREENING INFO'!EM27</f>
        <v>0</v>
      </c>
      <c r="EM26" s="335">
        <f>'SCREENING INFO'!EN27</f>
        <v>0</v>
      </c>
      <c r="EN26" s="335">
        <f>'SCREENING INFO'!EO27</f>
        <v>0</v>
      </c>
      <c r="EO26" s="335">
        <f>'SCREENING INFO'!EP27</f>
        <v>0</v>
      </c>
      <c r="EP26" s="335">
        <f>'SCREENING INFO'!EQ27</f>
        <v>0</v>
      </c>
      <c r="EQ26" s="335">
        <f>'SCREENING INFO'!ER27</f>
        <v>0</v>
      </c>
      <c r="ER26" s="335">
        <f>'SCREENING INFO'!ES27</f>
        <v>0</v>
      </c>
      <c r="ES26" s="335">
        <f>'SCREENING INFO'!ET27</f>
        <v>0</v>
      </c>
      <c r="ET26" s="335">
        <f>'SCREENING INFO'!EU27</f>
        <v>0</v>
      </c>
      <c r="EU26" s="335">
        <f>'SCREENING INFO'!EV27</f>
        <v>0</v>
      </c>
      <c r="EV26" s="335">
        <f>'SCREENING INFO'!EW27</f>
        <v>0</v>
      </c>
      <c r="EW26" s="335">
        <f>'SCREENING INFO'!EX27</f>
        <v>0</v>
      </c>
      <c r="EX26" s="335">
        <f>'SCREENING INFO'!EY27</f>
        <v>0</v>
      </c>
      <c r="EY26" s="335">
        <f>'SCREENING INFO'!EZ27</f>
        <v>0</v>
      </c>
      <c r="EZ26" s="335">
        <f>'SCREENING INFO'!FA27</f>
        <v>0</v>
      </c>
      <c r="FA26" s="335">
        <f>'SCREENING INFO'!FB27</f>
        <v>0</v>
      </c>
      <c r="FB26" s="335">
        <f>'SCREENING INFO'!FC27</f>
        <v>0</v>
      </c>
      <c r="FC26" s="335">
        <f>'SCREENING INFO'!FD27</f>
        <v>0</v>
      </c>
      <c r="FD26" s="335">
        <f>'SCREENING INFO'!FE27</f>
        <v>0</v>
      </c>
      <c r="FE26" s="335">
        <f>'SCREENING INFO'!FF27</f>
        <v>0</v>
      </c>
      <c r="FF26" s="335">
        <f>'SCREENING INFO'!FG27</f>
        <v>0</v>
      </c>
      <c r="FG26" s="335">
        <f>'SCREENING INFO'!FH27</f>
        <v>0</v>
      </c>
      <c r="FH26" s="335">
        <f>'SCREENING INFO'!FI27</f>
        <v>0</v>
      </c>
      <c r="FI26" s="335">
        <f>'SCREENING INFO'!FJ27</f>
        <v>0</v>
      </c>
      <c r="FJ26" s="335">
        <f>'SCREENING INFO'!FK27</f>
        <v>0</v>
      </c>
      <c r="FK26" s="335">
        <f>'SCREENING INFO'!FL27</f>
        <v>0</v>
      </c>
      <c r="FL26" s="335">
        <f>'SCREENING INFO'!FM27</f>
        <v>0</v>
      </c>
      <c r="FM26" s="335">
        <f>'SCREENING INFO'!FN27</f>
        <v>0</v>
      </c>
      <c r="FN26" s="335">
        <f>'SCREENING INFO'!FO27</f>
        <v>0</v>
      </c>
      <c r="FO26" s="335">
        <f>'SCREENING INFO'!FP27</f>
        <v>0</v>
      </c>
      <c r="FP26" s="335">
        <f>'SCREENING INFO'!FQ27</f>
        <v>0</v>
      </c>
      <c r="FQ26" s="335">
        <f>'SCREENING INFO'!FR27</f>
        <v>0</v>
      </c>
      <c r="FR26" s="335">
        <f>'SCREENING INFO'!FS27</f>
        <v>0</v>
      </c>
      <c r="FS26" s="335">
        <f>'SCREENING INFO'!FT27</f>
        <v>0</v>
      </c>
      <c r="FT26" s="335">
        <f>'SCREENING INFO'!FU27</f>
        <v>0</v>
      </c>
      <c r="FU26" s="335">
        <f>'SCREENING INFO'!FV27</f>
        <v>0</v>
      </c>
      <c r="FV26" s="335">
        <f>'SCREENING INFO'!FW27</f>
        <v>0</v>
      </c>
      <c r="FW26" s="335">
        <f>'SCREENING INFO'!FX27</f>
        <v>0</v>
      </c>
      <c r="FX26" s="335">
        <f>'SCREENING INFO'!FY27</f>
        <v>0</v>
      </c>
      <c r="FY26" s="335">
        <f>'SCREENING INFO'!FZ27</f>
        <v>0</v>
      </c>
      <c r="FZ26" s="335">
        <f>'SCREENING INFO'!GA27</f>
        <v>0</v>
      </c>
      <c r="GA26" s="335">
        <f>'SCREENING INFO'!GB27</f>
        <v>0</v>
      </c>
      <c r="GB26" s="335">
        <f>'SCREENING INFO'!GC27</f>
        <v>0</v>
      </c>
      <c r="GC26" s="335">
        <f>'SCREENING INFO'!GD27</f>
        <v>0</v>
      </c>
      <c r="GD26" s="335">
        <f>'SCREENING INFO'!GE27</f>
        <v>0</v>
      </c>
      <c r="GE26" s="335">
        <f>'SCREENING INFO'!GF27</f>
        <v>0</v>
      </c>
      <c r="GF26" s="335">
        <f>'SCREENING INFO'!GG27</f>
        <v>0</v>
      </c>
      <c r="GG26" s="335">
        <f>'SCREENING INFO'!GH27</f>
        <v>0</v>
      </c>
      <c r="GH26" s="335">
        <f>'SCREENING INFO'!GI27</f>
        <v>0</v>
      </c>
      <c r="GI26" s="335">
        <f>'SCREENING INFO'!GJ27</f>
        <v>0</v>
      </c>
      <c r="GJ26" s="335">
        <f>'SCREENING INFO'!GK27</f>
        <v>0</v>
      </c>
      <c r="GK26" s="335">
        <f>'SCREENING INFO'!GL27</f>
        <v>0</v>
      </c>
      <c r="GL26" s="335">
        <f>'SCREENING INFO'!GM27</f>
        <v>0</v>
      </c>
      <c r="GM26" s="335">
        <f>'SCREENING INFO'!GN27</f>
        <v>0</v>
      </c>
      <c r="GN26" s="335">
        <f>'SCREENING INFO'!GO27</f>
        <v>0</v>
      </c>
      <c r="GO26" s="335">
        <f>'SCREENING INFO'!GP27</f>
        <v>0</v>
      </c>
      <c r="GP26" s="335">
        <f>'SCREENING INFO'!GQ27</f>
        <v>0</v>
      </c>
      <c r="GQ26" s="335">
        <f>'SCREENING INFO'!GR27</f>
        <v>0</v>
      </c>
      <c r="GR26" s="335">
        <f>'SCREENING INFO'!GS27</f>
        <v>0</v>
      </c>
      <c r="GS26" s="335">
        <f>'SCREENING INFO'!GT27</f>
        <v>0</v>
      </c>
      <c r="GT26" s="335">
        <f>'SCREENING INFO'!GU27</f>
        <v>0</v>
      </c>
      <c r="GU26" s="335">
        <f>'SCREENING INFO'!GV27</f>
        <v>0</v>
      </c>
      <c r="GV26" s="335">
        <f>'SCREENING INFO'!GW27</f>
        <v>0</v>
      </c>
      <c r="GW26" s="335">
        <f>'SCREENING INFO'!GX27</f>
        <v>0</v>
      </c>
      <c r="GX26" s="335">
        <f>'SCREENING INFO'!GY27</f>
        <v>0</v>
      </c>
      <c r="GY26" s="335">
        <f>'SCREENING INFO'!GZ27</f>
        <v>0</v>
      </c>
      <c r="GZ26" s="335">
        <f>'SCREENING INFO'!HA27</f>
        <v>0</v>
      </c>
      <c r="HA26" s="335">
        <f>'SCREENING INFO'!HB27</f>
        <v>0</v>
      </c>
      <c r="HB26" s="335">
        <f>'SCREENING INFO'!HC27</f>
        <v>0</v>
      </c>
      <c r="HC26" s="335">
        <f>'SCREENING INFO'!HD27</f>
        <v>0</v>
      </c>
      <c r="HD26" s="335">
        <f>'SCREENING INFO'!HE27</f>
        <v>0</v>
      </c>
      <c r="HE26" s="335">
        <f>'SCREENING INFO'!HF27</f>
        <v>0</v>
      </c>
      <c r="HF26" s="335">
        <f>'SCREENING INFO'!HG27</f>
        <v>0</v>
      </c>
      <c r="HG26" s="335">
        <f>'SCREENING INFO'!HH27</f>
        <v>0</v>
      </c>
      <c r="HH26" s="335">
        <f>'SCREENING INFO'!HI27</f>
        <v>0</v>
      </c>
      <c r="HI26" s="335">
        <f>'SCREENING INFO'!HJ27</f>
        <v>0</v>
      </c>
      <c r="HJ26" s="335">
        <f>'SCREENING INFO'!HK27</f>
        <v>0</v>
      </c>
      <c r="HK26" s="335">
        <f>'SCREENING INFO'!HL27</f>
        <v>0</v>
      </c>
      <c r="HL26" s="335">
        <f>'SCREENING INFO'!HM27</f>
        <v>0</v>
      </c>
      <c r="HM26" s="335">
        <f>'SCREENING INFO'!HN27</f>
        <v>0</v>
      </c>
      <c r="HN26" s="335">
        <f>'SCREENING INFO'!HO27</f>
        <v>0</v>
      </c>
      <c r="HO26" s="335">
        <f>'SCREENING INFO'!HP27</f>
        <v>0</v>
      </c>
      <c r="HP26" s="335">
        <f>'SCREENING INFO'!HQ27</f>
        <v>0</v>
      </c>
      <c r="HQ26" s="335">
        <f>'SCREENING INFO'!HR27</f>
        <v>0</v>
      </c>
      <c r="HR26" s="335">
        <f>'SCREENING INFO'!HS27</f>
        <v>0</v>
      </c>
      <c r="HS26" s="335">
        <f>'SCREENING INFO'!HT27</f>
        <v>0</v>
      </c>
      <c r="HT26" s="335">
        <f>'SCREENING INFO'!HU27</f>
        <v>0</v>
      </c>
      <c r="HU26" s="335">
        <f>'SCREENING INFO'!HV27</f>
        <v>0</v>
      </c>
      <c r="HV26" s="335">
        <f>'SCREENING INFO'!HW27</f>
        <v>0</v>
      </c>
      <c r="HW26" s="335">
        <f>'SCREENING INFO'!HX27</f>
        <v>0</v>
      </c>
      <c r="HX26" s="335">
        <f>'SCREENING INFO'!HY27</f>
        <v>0</v>
      </c>
      <c r="HY26" s="335">
        <f>'SCREENING INFO'!HZ27</f>
        <v>0</v>
      </c>
      <c r="HZ26" s="335">
        <f>'SCREENING INFO'!IA27</f>
        <v>0</v>
      </c>
      <c r="IA26" s="335">
        <f>'SCREENING INFO'!IB27</f>
        <v>0</v>
      </c>
      <c r="IB26" s="335">
        <f>'SCREENING INFO'!IC27</f>
        <v>0</v>
      </c>
      <c r="IC26" s="335">
        <f>'SCREENING INFO'!ID27</f>
        <v>0</v>
      </c>
      <c r="ID26" s="335">
        <f>'SCREENING INFO'!IE27</f>
        <v>0</v>
      </c>
      <c r="IE26" s="335">
        <f>'SCREENING INFO'!IF27</f>
        <v>0</v>
      </c>
      <c r="IF26" s="335">
        <f>'SCREENING INFO'!IG27</f>
        <v>0</v>
      </c>
      <c r="IG26" s="335">
        <f>'SCREENING INFO'!IH27</f>
        <v>0</v>
      </c>
      <c r="IH26" s="335">
        <f>'SCREENING INFO'!II27</f>
        <v>0</v>
      </c>
      <c r="II26" s="335">
        <f>'SCREENING INFO'!IJ27</f>
        <v>0</v>
      </c>
      <c r="IJ26" s="335">
        <f>'SCREENING INFO'!IK27</f>
        <v>0</v>
      </c>
      <c r="IK26" s="335">
        <f>'SCREENING INFO'!IL27</f>
        <v>0</v>
      </c>
      <c r="IL26" s="335">
        <f>'SCREENING INFO'!IM27</f>
        <v>0</v>
      </c>
      <c r="IM26" s="335">
        <f>'SCREENING INFO'!IN27</f>
        <v>0</v>
      </c>
      <c r="IN26" s="335">
        <f>'SCREENING INFO'!IO27</f>
        <v>0</v>
      </c>
      <c r="IO26" s="335">
        <f>'SCREENING INFO'!IP27</f>
        <v>0</v>
      </c>
      <c r="IP26" s="335">
        <f>'SCREENING INFO'!IQ27</f>
        <v>0</v>
      </c>
      <c r="IQ26" s="335">
        <f>'SCREENING INFO'!IR27</f>
        <v>0</v>
      </c>
      <c r="IR26" s="335">
        <f>'SCREENING INFO'!IS27</f>
        <v>0</v>
      </c>
      <c r="IS26" s="335">
        <f>'SCREENING INFO'!IT27</f>
        <v>0</v>
      </c>
      <c r="IT26" s="335">
        <f>'SCREENING INFO'!IU27</f>
        <v>0</v>
      </c>
      <c r="IU26" s="335">
        <f>'SCREENING INFO'!IV27</f>
        <v>0</v>
      </c>
    </row>
    <row r="27" spans="1:255" s="335" customFormat="1" ht="11.25" customHeight="1">
      <c r="A27" s="351">
        <f>'SCREENING INFO'!I27</f>
        <v>40672</v>
      </c>
      <c r="B27" s="280">
        <f>'SCREENING INFO'!J27</f>
        <v>0.70833333333333337</v>
      </c>
      <c r="C27" s="130" t="str">
        <f>'SCREENING INFO'!D27</f>
        <v>Spartacus</v>
      </c>
      <c r="D27" s="130">
        <f>'SCREENING INFO'!E28</f>
        <v>0</v>
      </c>
      <c r="E27" s="130" t="str">
        <f>VLOOKUP($C27,MAIN!$C$2:$BD$79,12)</f>
        <v>DCP</v>
      </c>
      <c r="F27" s="130" t="str">
        <f>'SCREENING INFO'!G27</f>
        <v>NO SHORT</v>
      </c>
      <c r="G27" s="130"/>
      <c r="H27" s="130"/>
      <c r="I27" s="130" t="str">
        <f>'SCREENING INFO'!F27</f>
        <v>12 MIN INTERMISSION</v>
      </c>
      <c r="J27" s="130" t="str">
        <f>'SCREENING INFO'!G28</f>
        <v>NO SHORT</v>
      </c>
      <c r="K27" s="152" t="str">
        <f>'SCREENING INFO'!H28</f>
        <v>Saturday</v>
      </c>
      <c r="L27" s="318" t="str">
        <f>'SCREENING INFO'!AC27</f>
        <v>0:05</v>
      </c>
      <c r="M27" s="318">
        <f>VLOOKUP($F27,MAIN!$C$2:$BD$80,9)</f>
        <v>0</v>
      </c>
      <c r="N27" s="342">
        <f>VLOOKUP($C27,MAIN!$C$2:$BD$280,9)</f>
        <v>114</v>
      </c>
      <c r="O27" s="342" t="str">
        <f>'SCREENING INFO'!AE27</f>
        <v>0</v>
      </c>
      <c r="P27" s="322">
        <f>'SCREENING INFO'!AA27</f>
        <v>0.7993055555555556</v>
      </c>
      <c r="Q27" s="335" t="str">
        <f>'SCREENING INFO'!L27</f>
        <v>HOYTS RICCARTON</v>
      </c>
      <c r="R27" s="335" t="str">
        <f>'SCREENING INFO'!M27</f>
        <v>CHRISTCHURCH</v>
      </c>
      <c r="S27" s="317" t="str">
        <f>'SCREENING INFO'!N28</f>
        <v>DCP</v>
      </c>
      <c r="T27" s="317">
        <f>'SCREENING INFO'!O28</f>
        <v>0</v>
      </c>
      <c r="U27" s="318">
        <f>'SCREENING INFO'!P28</f>
        <v>86</v>
      </c>
      <c r="V27" s="317">
        <f>'SCREENING INFO'!Q28</f>
        <v>0</v>
      </c>
      <c r="W27" s="317">
        <f>'SCREENING INFO'!R28</f>
        <v>0</v>
      </c>
      <c r="X27" s="317">
        <f>'SCREENING INFO'!S28</f>
        <v>0</v>
      </c>
      <c r="Y27" s="317">
        <f>'SCREENING INFO'!T28</f>
        <v>0</v>
      </c>
      <c r="Z27" s="317">
        <f>'SCREENING INFO'!U28</f>
        <v>0</v>
      </c>
      <c r="AA27" s="317">
        <f>'SCREENING INFO'!V28</f>
        <v>0</v>
      </c>
      <c r="AB27" s="317">
        <f>'SCREENING INFO'!W28</f>
        <v>0</v>
      </c>
      <c r="AC27" s="317">
        <f>'SCREENING INFO'!X28</f>
        <v>0</v>
      </c>
      <c r="AD27" s="317">
        <f>'SCREENING INFO'!Y28</f>
        <v>0</v>
      </c>
      <c r="AE27" s="326">
        <f>'SCREENING INFO'!Z28</f>
        <v>0</v>
      </c>
      <c r="AF27" s="326" t="str">
        <f>'SCREENING INFO'!AB28</f>
        <v>N/A</v>
      </c>
      <c r="AG27" s="336" t="str">
        <f>'SCREENING INFO'!AC28</f>
        <v>0:00</v>
      </c>
      <c r="AH27" s="326" t="str">
        <f>'SCREENING INFO'!AD28</f>
        <v>NO</v>
      </c>
      <c r="AI27" s="336" t="str">
        <f>'SCREENING INFO'!AE28</f>
        <v>0</v>
      </c>
      <c r="AJ27" s="336" t="e">
        <f>'SCREENING INFO'!#REF!</f>
        <v>#REF!</v>
      </c>
      <c r="AK27" s="116">
        <f>'SCREENING INFO'!AG28</f>
        <v>0</v>
      </c>
      <c r="AL27" s="337">
        <f>'SCREENING INFO'!AH28</f>
        <v>0</v>
      </c>
      <c r="AM27" s="338" t="str">
        <f>'SCREENING INFO'!AI28</f>
        <v>RETAIN FILM FOR NEXT SCREENING</v>
      </c>
      <c r="AN27" s="338" t="str">
        <f>'SCREENING INFO'!AJ28</f>
        <v>NEXT SCREENING IS:</v>
      </c>
      <c r="AO27" s="338">
        <f>'SCREENING INFO'!AK28</f>
        <v>0</v>
      </c>
      <c r="AQ27" s="339"/>
      <c r="AS27" s="335">
        <f>'SCREENING INFO'!AT28</f>
        <v>0</v>
      </c>
      <c r="AT27" s="335">
        <f>'SCREENING INFO'!AU28</f>
        <v>0</v>
      </c>
      <c r="AU27" s="335">
        <f>'SCREENING INFO'!AV28</f>
        <v>0</v>
      </c>
      <c r="AV27" s="335">
        <f>'SCREENING INFO'!AW28</f>
        <v>0</v>
      </c>
      <c r="AW27" s="335">
        <f>'SCREENING INFO'!AX28</f>
        <v>0</v>
      </c>
      <c r="AX27" s="335">
        <f>'SCREENING INFO'!AY28</f>
        <v>0</v>
      </c>
      <c r="AY27" s="335">
        <f>'SCREENING INFO'!AZ28</f>
        <v>0</v>
      </c>
      <c r="AZ27" s="335">
        <f>'SCREENING INFO'!BA28</f>
        <v>0</v>
      </c>
      <c r="BA27" s="335">
        <f>'SCREENING INFO'!BB28</f>
        <v>0</v>
      </c>
      <c r="BB27" s="335">
        <f>'SCREENING INFO'!BC28</f>
        <v>0</v>
      </c>
      <c r="BC27" s="335">
        <f>'SCREENING INFO'!BD28</f>
        <v>0</v>
      </c>
      <c r="BD27" s="335">
        <f>'SCREENING INFO'!BE28</f>
        <v>0</v>
      </c>
      <c r="BE27" s="335">
        <f>'SCREENING INFO'!BF28</f>
        <v>0</v>
      </c>
      <c r="BF27" s="335">
        <f>'SCREENING INFO'!BG28</f>
        <v>0</v>
      </c>
      <c r="BG27" s="335">
        <f>'SCREENING INFO'!BH28</f>
        <v>0</v>
      </c>
      <c r="BH27" s="335">
        <f>'SCREENING INFO'!BI28</f>
        <v>0</v>
      </c>
      <c r="BI27" s="335">
        <f>'SCREENING INFO'!BJ28</f>
        <v>0</v>
      </c>
      <c r="BJ27" s="335">
        <f>'SCREENING INFO'!BK28</f>
        <v>0</v>
      </c>
      <c r="BK27" s="335">
        <f>'SCREENING INFO'!BL28</f>
        <v>0</v>
      </c>
      <c r="BL27" s="335">
        <f>'SCREENING INFO'!BM28</f>
        <v>0</v>
      </c>
      <c r="BM27" s="335">
        <f>'SCREENING INFO'!BN28</f>
        <v>0</v>
      </c>
      <c r="BN27" s="335">
        <f>'SCREENING INFO'!BO28</f>
        <v>0</v>
      </c>
      <c r="BO27" s="335">
        <f>'SCREENING INFO'!BP28</f>
        <v>0</v>
      </c>
      <c r="BP27" s="335">
        <f>'SCREENING INFO'!BQ28</f>
        <v>0</v>
      </c>
      <c r="BQ27" s="335">
        <f>'SCREENING INFO'!BR28</f>
        <v>0</v>
      </c>
      <c r="BR27" s="335">
        <f>'SCREENING INFO'!BS28</f>
        <v>0</v>
      </c>
      <c r="BS27" s="335">
        <f>'SCREENING INFO'!BT28</f>
        <v>0</v>
      </c>
      <c r="BT27" s="335">
        <f>'SCREENING INFO'!BU28</f>
        <v>0</v>
      </c>
      <c r="BU27" s="335">
        <f>'SCREENING INFO'!BV28</f>
        <v>0</v>
      </c>
      <c r="BV27" s="335">
        <f>'SCREENING INFO'!BW28</f>
        <v>0</v>
      </c>
      <c r="BW27" s="335">
        <f>'SCREENING INFO'!BX28</f>
        <v>0</v>
      </c>
      <c r="BX27" s="335">
        <f>'SCREENING INFO'!BY28</f>
        <v>0</v>
      </c>
      <c r="BY27" s="335">
        <f>'SCREENING INFO'!BZ28</f>
        <v>0</v>
      </c>
      <c r="BZ27" s="335">
        <f>'SCREENING INFO'!CA28</f>
        <v>0</v>
      </c>
      <c r="CA27" s="335">
        <f>'SCREENING INFO'!CB28</f>
        <v>0</v>
      </c>
      <c r="CB27" s="335">
        <f>'SCREENING INFO'!CC28</f>
        <v>0</v>
      </c>
      <c r="CC27" s="335">
        <f>'SCREENING INFO'!CD28</f>
        <v>0</v>
      </c>
      <c r="CD27" s="335">
        <f>'SCREENING INFO'!CE28</f>
        <v>0</v>
      </c>
      <c r="CE27" s="335">
        <f>'SCREENING INFO'!CF28</f>
        <v>0</v>
      </c>
      <c r="CF27" s="335">
        <f>'SCREENING INFO'!CG28</f>
        <v>0</v>
      </c>
      <c r="CG27" s="335">
        <f>'SCREENING INFO'!CH28</f>
        <v>0</v>
      </c>
      <c r="CH27" s="335">
        <f>'SCREENING INFO'!CI28</f>
        <v>0</v>
      </c>
      <c r="CI27" s="335">
        <f>'SCREENING INFO'!CJ28</f>
        <v>0</v>
      </c>
      <c r="CJ27" s="335">
        <f>'SCREENING INFO'!CK28</f>
        <v>0</v>
      </c>
      <c r="CK27" s="335">
        <f>'SCREENING INFO'!CL28</f>
        <v>0</v>
      </c>
      <c r="CL27" s="335">
        <f>'SCREENING INFO'!CM28</f>
        <v>0</v>
      </c>
      <c r="CM27" s="335">
        <f>'SCREENING INFO'!CN28</f>
        <v>0</v>
      </c>
      <c r="CN27" s="335">
        <f>'SCREENING INFO'!CO28</f>
        <v>0</v>
      </c>
      <c r="CO27" s="335">
        <f>'SCREENING INFO'!CP28</f>
        <v>0</v>
      </c>
      <c r="CP27" s="335">
        <f>'SCREENING INFO'!CQ28</f>
        <v>0</v>
      </c>
      <c r="CQ27" s="335">
        <f>'SCREENING INFO'!CR28</f>
        <v>0</v>
      </c>
      <c r="CR27" s="335">
        <f>'SCREENING INFO'!CS28</f>
        <v>0</v>
      </c>
      <c r="CS27" s="335">
        <f>'SCREENING INFO'!CT28</f>
        <v>0</v>
      </c>
      <c r="CT27" s="335">
        <f>'SCREENING INFO'!CU28</f>
        <v>0</v>
      </c>
      <c r="CU27" s="335">
        <f>'SCREENING INFO'!CV28</f>
        <v>0</v>
      </c>
      <c r="CV27" s="335">
        <f>'SCREENING INFO'!CW28</f>
        <v>0</v>
      </c>
      <c r="CW27" s="335">
        <f>'SCREENING INFO'!CX28</f>
        <v>0</v>
      </c>
      <c r="CX27" s="335">
        <f>'SCREENING INFO'!CY28</f>
        <v>0</v>
      </c>
      <c r="CY27" s="335">
        <f>'SCREENING INFO'!CZ28</f>
        <v>0</v>
      </c>
      <c r="CZ27" s="335">
        <f>'SCREENING INFO'!DA28</f>
        <v>0</v>
      </c>
      <c r="DA27" s="335">
        <f>'SCREENING INFO'!DB28</f>
        <v>0</v>
      </c>
      <c r="DB27" s="335">
        <f>'SCREENING INFO'!DC28</f>
        <v>0</v>
      </c>
      <c r="DC27" s="335">
        <f>'SCREENING INFO'!DD28</f>
        <v>0</v>
      </c>
      <c r="DD27" s="335">
        <f>'SCREENING INFO'!DE28</f>
        <v>0</v>
      </c>
      <c r="DE27" s="335">
        <f>'SCREENING INFO'!DF28</f>
        <v>0</v>
      </c>
      <c r="DF27" s="335">
        <f>'SCREENING INFO'!DG28</f>
        <v>0</v>
      </c>
      <c r="DG27" s="335">
        <f>'SCREENING INFO'!DH28</f>
        <v>0</v>
      </c>
      <c r="DH27" s="335">
        <f>'SCREENING INFO'!DI28</f>
        <v>0</v>
      </c>
      <c r="DI27" s="335">
        <f>'SCREENING INFO'!DJ28</f>
        <v>0</v>
      </c>
      <c r="DJ27" s="335">
        <f>'SCREENING INFO'!DK28</f>
        <v>0</v>
      </c>
      <c r="DK27" s="335">
        <f>'SCREENING INFO'!DL28</f>
        <v>0</v>
      </c>
      <c r="DL27" s="335">
        <f>'SCREENING INFO'!DM28</f>
        <v>0</v>
      </c>
      <c r="DM27" s="335">
        <f>'SCREENING INFO'!DN28</f>
        <v>0</v>
      </c>
      <c r="DN27" s="335">
        <f>'SCREENING INFO'!DO28</f>
        <v>0</v>
      </c>
      <c r="DO27" s="335">
        <f>'SCREENING INFO'!DP28</f>
        <v>0</v>
      </c>
      <c r="DP27" s="335">
        <f>'SCREENING INFO'!DQ28</f>
        <v>0</v>
      </c>
      <c r="DQ27" s="335">
        <f>'SCREENING INFO'!DR28</f>
        <v>0</v>
      </c>
      <c r="DR27" s="335">
        <f>'SCREENING INFO'!DS28</f>
        <v>0</v>
      </c>
      <c r="DS27" s="335">
        <f>'SCREENING INFO'!DT28</f>
        <v>0</v>
      </c>
      <c r="DT27" s="335">
        <f>'SCREENING INFO'!DU28</f>
        <v>0</v>
      </c>
      <c r="DU27" s="335">
        <f>'SCREENING INFO'!DV28</f>
        <v>0</v>
      </c>
      <c r="DV27" s="335">
        <f>'SCREENING INFO'!DW28</f>
        <v>0</v>
      </c>
      <c r="DW27" s="335">
        <f>'SCREENING INFO'!DX28</f>
        <v>0</v>
      </c>
      <c r="DX27" s="335">
        <f>'SCREENING INFO'!DY28</f>
        <v>0</v>
      </c>
      <c r="DY27" s="335">
        <f>'SCREENING INFO'!DZ28</f>
        <v>0</v>
      </c>
      <c r="DZ27" s="335">
        <f>'SCREENING INFO'!EA28</f>
        <v>0</v>
      </c>
      <c r="EA27" s="335">
        <f>'SCREENING INFO'!EB28</f>
        <v>0</v>
      </c>
      <c r="EB27" s="335">
        <f>'SCREENING INFO'!EC28</f>
        <v>0</v>
      </c>
      <c r="EC27" s="335">
        <f>'SCREENING INFO'!ED28</f>
        <v>0</v>
      </c>
      <c r="ED27" s="335">
        <f>'SCREENING INFO'!EE28</f>
        <v>0</v>
      </c>
      <c r="EE27" s="335">
        <f>'SCREENING INFO'!EF28</f>
        <v>0</v>
      </c>
      <c r="EF27" s="335">
        <f>'SCREENING INFO'!EG28</f>
        <v>0</v>
      </c>
      <c r="EG27" s="335">
        <f>'SCREENING INFO'!EH28</f>
        <v>0</v>
      </c>
      <c r="EH27" s="335">
        <f>'SCREENING INFO'!EI28</f>
        <v>0</v>
      </c>
      <c r="EI27" s="335">
        <f>'SCREENING INFO'!EJ28</f>
        <v>0</v>
      </c>
      <c r="EJ27" s="335">
        <f>'SCREENING INFO'!EK28</f>
        <v>0</v>
      </c>
      <c r="EK27" s="335">
        <f>'SCREENING INFO'!EL28</f>
        <v>0</v>
      </c>
      <c r="EL27" s="335">
        <f>'SCREENING INFO'!EM28</f>
        <v>0</v>
      </c>
      <c r="EM27" s="335">
        <f>'SCREENING INFO'!EN28</f>
        <v>0</v>
      </c>
      <c r="EN27" s="335">
        <f>'SCREENING INFO'!EO28</f>
        <v>0</v>
      </c>
      <c r="EO27" s="335">
        <f>'SCREENING INFO'!EP28</f>
        <v>0</v>
      </c>
      <c r="EP27" s="335">
        <f>'SCREENING INFO'!EQ28</f>
        <v>0</v>
      </c>
      <c r="EQ27" s="335">
        <f>'SCREENING INFO'!ER28</f>
        <v>0</v>
      </c>
      <c r="ER27" s="335">
        <f>'SCREENING INFO'!ES28</f>
        <v>0</v>
      </c>
      <c r="ES27" s="335">
        <f>'SCREENING INFO'!ET28</f>
        <v>0</v>
      </c>
      <c r="ET27" s="335">
        <f>'SCREENING INFO'!EU28</f>
        <v>0</v>
      </c>
      <c r="EU27" s="335">
        <f>'SCREENING INFO'!EV28</f>
        <v>0</v>
      </c>
      <c r="EV27" s="335">
        <f>'SCREENING INFO'!EW28</f>
        <v>0</v>
      </c>
      <c r="EW27" s="335">
        <f>'SCREENING INFO'!EX28</f>
        <v>0</v>
      </c>
      <c r="EX27" s="335">
        <f>'SCREENING INFO'!EY28</f>
        <v>0</v>
      </c>
      <c r="EY27" s="335">
        <f>'SCREENING INFO'!EZ28</f>
        <v>0</v>
      </c>
      <c r="EZ27" s="335">
        <f>'SCREENING INFO'!FA28</f>
        <v>0</v>
      </c>
      <c r="FA27" s="335">
        <f>'SCREENING INFO'!FB28</f>
        <v>0</v>
      </c>
      <c r="FB27" s="335">
        <f>'SCREENING INFO'!FC28</f>
        <v>0</v>
      </c>
      <c r="FC27" s="335">
        <f>'SCREENING INFO'!FD28</f>
        <v>0</v>
      </c>
      <c r="FD27" s="335">
        <f>'SCREENING INFO'!FE28</f>
        <v>0</v>
      </c>
      <c r="FE27" s="335">
        <f>'SCREENING INFO'!FF28</f>
        <v>0</v>
      </c>
      <c r="FF27" s="335">
        <f>'SCREENING INFO'!FG28</f>
        <v>0</v>
      </c>
      <c r="FG27" s="335">
        <f>'SCREENING INFO'!FH28</f>
        <v>0</v>
      </c>
      <c r="FH27" s="335">
        <f>'SCREENING INFO'!FI28</f>
        <v>0</v>
      </c>
      <c r="FI27" s="335">
        <f>'SCREENING INFO'!FJ28</f>
        <v>0</v>
      </c>
      <c r="FJ27" s="335">
        <f>'SCREENING INFO'!FK28</f>
        <v>0</v>
      </c>
      <c r="FK27" s="335">
        <f>'SCREENING INFO'!FL28</f>
        <v>0</v>
      </c>
      <c r="FL27" s="335">
        <f>'SCREENING INFO'!FM28</f>
        <v>0</v>
      </c>
      <c r="FM27" s="335">
        <f>'SCREENING INFO'!FN28</f>
        <v>0</v>
      </c>
      <c r="FN27" s="335">
        <f>'SCREENING INFO'!FO28</f>
        <v>0</v>
      </c>
      <c r="FO27" s="335">
        <f>'SCREENING INFO'!FP28</f>
        <v>0</v>
      </c>
      <c r="FP27" s="335">
        <f>'SCREENING INFO'!FQ28</f>
        <v>0</v>
      </c>
      <c r="FQ27" s="335">
        <f>'SCREENING INFO'!FR28</f>
        <v>0</v>
      </c>
      <c r="FR27" s="335">
        <f>'SCREENING INFO'!FS28</f>
        <v>0</v>
      </c>
      <c r="FS27" s="335">
        <f>'SCREENING INFO'!FT28</f>
        <v>0</v>
      </c>
      <c r="FT27" s="335">
        <f>'SCREENING INFO'!FU28</f>
        <v>0</v>
      </c>
      <c r="FU27" s="335">
        <f>'SCREENING INFO'!FV28</f>
        <v>0</v>
      </c>
      <c r="FV27" s="335">
        <f>'SCREENING INFO'!FW28</f>
        <v>0</v>
      </c>
      <c r="FW27" s="335">
        <f>'SCREENING INFO'!FX28</f>
        <v>0</v>
      </c>
      <c r="FX27" s="335">
        <f>'SCREENING INFO'!FY28</f>
        <v>0</v>
      </c>
      <c r="FY27" s="335">
        <f>'SCREENING INFO'!FZ28</f>
        <v>0</v>
      </c>
      <c r="FZ27" s="335">
        <f>'SCREENING INFO'!GA28</f>
        <v>0</v>
      </c>
      <c r="GA27" s="335">
        <f>'SCREENING INFO'!GB28</f>
        <v>0</v>
      </c>
      <c r="GB27" s="335">
        <f>'SCREENING INFO'!GC28</f>
        <v>0</v>
      </c>
      <c r="GC27" s="335">
        <f>'SCREENING INFO'!GD28</f>
        <v>0</v>
      </c>
      <c r="GD27" s="335">
        <f>'SCREENING INFO'!GE28</f>
        <v>0</v>
      </c>
      <c r="GE27" s="335">
        <f>'SCREENING INFO'!GF28</f>
        <v>0</v>
      </c>
      <c r="GF27" s="335">
        <f>'SCREENING INFO'!GG28</f>
        <v>0</v>
      </c>
      <c r="GG27" s="335">
        <f>'SCREENING INFO'!GH28</f>
        <v>0</v>
      </c>
      <c r="GH27" s="335">
        <f>'SCREENING INFO'!GI28</f>
        <v>0</v>
      </c>
      <c r="GI27" s="335">
        <f>'SCREENING INFO'!GJ28</f>
        <v>0</v>
      </c>
      <c r="GJ27" s="335">
        <f>'SCREENING INFO'!GK28</f>
        <v>0</v>
      </c>
      <c r="GK27" s="335">
        <f>'SCREENING INFO'!GL28</f>
        <v>0</v>
      </c>
      <c r="GL27" s="335">
        <f>'SCREENING INFO'!GM28</f>
        <v>0</v>
      </c>
      <c r="GM27" s="335">
        <f>'SCREENING INFO'!GN28</f>
        <v>0</v>
      </c>
      <c r="GN27" s="335">
        <f>'SCREENING INFO'!GO28</f>
        <v>0</v>
      </c>
      <c r="GO27" s="335">
        <f>'SCREENING INFO'!GP28</f>
        <v>0</v>
      </c>
      <c r="GP27" s="335">
        <f>'SCREENING INFO'!GQ28</f>
        <v>0</v>
      </c>
      <c r="GQ27" s="335">
        <f>'SCREENING INFO'!GR28</f>
        <v>0</v>
      </c>
      <c r="GR27" s="335">
        <f>'SCREENING INFO'!GS28</f>
        <v>0</v>
      </c>
      <c r="GS27" s="335">
        <f>'SCREENING INFO'!GT28</f>
        <v>0</v>
      </c>
      <c r="GT27" s="335">
        <f>'SCREENING INFO'!GU28</f>
        <v>0</v>
      </c>
      <c r="GU27" s="335">
        <f>'SCREENING INFO'!GV28</f>
        <v>0</v>
      </c>
      <c r="GV27" s="335">
        <f>'SCREENING INFO'!GW28</f>
        <v>0</v>
      </c>
      <c r="GW27" s="335">
        <f>'SCREENING INFO'!GX28</f>
        <v>0</v>
      </c>
      <c r="GX27" s="335">
        <f>'SCREENING INFO'!GY28</f>
        <v>0</v>
      </c>
      <c r="GY27" s="335">
        <f>'SCREENING INFO'!GZ28</f>
        <v>0</v>
      </c>
      <c r="GZ27" s="335">
        <f>'SCREENING INFO'!HA28</f>
        <v>0</v>
      </c>
      <c r="HA27" s="335">
        <f>'SCREENING INFO'!HB28</f>
        <v>0</v>
      </c>
      <c r="HB27" s="335">
        <f>'SCREENING INFO'!HC28</f>
        <v>0</v>
      </c>
      <c r="HC27" s="335">
        <f>'SCREENING INFO'!HD28</f>
        <v>0</v>
      </c>
      <c r="HD27" s="335">
        <f>'SCREENING INFO'!HE28</f>
        <v>0</v>
      </c>
      <c r="HE27" s="335">
        <f>'SCREENING INFO'!HF28</f>
        <v>0</v>
      </c>
      <c r="HF27" s="335">
        <f>'SCREENING INFO'!HG28</f>
        <v>0</v>
      </c>
      <c r="HG27" s="335">
        <f>'SCREENING INFO'!HH28</f>
        <v>0</v>
      </c>
      <c r="HH27" s="335">
        <f>'SCREENING INFO'!HI28</f>
        <v>0</v>
      </c>
      <c r="HI27" s="335">
        <f>'SCREENING INFO'!HJ28</f>
        <v>0</v>
      </c>
      <c r="HJ27" s="335">
        <f>'SCREENING INFO'!HK28</f>
        <v>0</v>
      </c>
      <c r="HK27" s="335">
        <f>'SCREENING INFO'!HL28</f>
        <v>0</v>
      </c>
      <c r="HL27" s="335">
        <f>'SCREENING INFO'!HM28</f>
        <v>0</v>
      </c>
      <c r="HM27" s="335">
        <f>'SCREENING INFO'!HN28</f>
        <v>0</v>
      </c>
      <c r="HN27" s="335">
        <f>'SCREENING INFO'!HO28</f>
        <v>0</v>
      </c>
      <c r="HO27" s="335">
        <f>'SCREENING INFO'!HP28</f>
        <v>0</v>
      </c>
      <c r="HP27" s="335">
        <f>'SCREENING INFO'!HQ28</f>
        <v>0</v>
      </c>
      <c r="HQ27" s="335">
        <f>'SCREENING INFO'!HR28</f>
        <v>0</v>
      </c>
      <c r="HR27" s="335">
        <f>'SCREENING INFO'!HS28</f>
        <v>0</v>
      </c>
      <c r="HS27" s="335">
        <f>'SCREENING INFO'!HT28</f>
        <v>0</v>
      </c>
      <c r="HT27" s="335">
        <f>'SCREENING INFO'!HU28</f>
        <v>0</v>
      </c>
      <c r="HU27" s="335">
        <f>'SCREENING INFO'!HV28</f>
        <v>0</v>
      </c>
      <c r="HV27" s="335">
        <f>'SCREENING INFO'!HW28</f>
        <v>0</v>
      </c>
      <c r="HW27" s="335">
        <f>'SCREENING INFO'!HX28</f>
        <v>0</v>
      </c>
      <c r="HX27" s="335">
        <f>'SCREENING INFO'!HY28</f>
        <v>0</v>
      </c>
      <c r="HY27" s="335">
        <f>'SCREENING INFO'!HZ28</f>
        <v>0</v>
      </c>
      <c r="HZ27" s="335">
        <f>'SCREENING INFO'!IA28</f>
        <v>0</v>
      </c>
      <c r="IA27" s="335">
        <f>'SCREENING INFO'!IB28</f>
        <v>0</v>
      </c>
      <c r="IB27" s="335">
        <f>'SCREENING INFO'!IC28</f>
        <v>0</v>
      </c>
      <c r="IC27" s="335">
        <f>'SCREENING INFO'!ID28</f>
        <v>0</v>
      </c>
      <c r="ID27" s="335">
        <f>'SCREENING INFO'!IE28</f>
        <v>0</v>
      </c>
      <c r="IE27" s="335">
        <f>'SCREENING INFO'!IF28</f>
        <v>0</v>
      </c>
      <c r="IF27" s="335">
        <f>'SCREENING INFO'!IG28</f>
        <v>0</v>
      </c>
      <c r="IG27" s="335">
        <f>'SCREENING INFO'!IH28</f>
        <v>0</v>
      </c>
      <c r="IH27" s="335">
        <f>'SCREENING INFO'!II28</f>
        <v>0</v>
      </c>
      <c r="II27" s="335">
        <f>'SCREENING INFO'!IJ28</f>
        <v>0</v>
      </c>
      <c r="IJ27" s="335">
        <f>'SCREENING INFO'!IK28</f>
        <v>0</v>
      </c>
      <c r="IK27" s="335">
        <f>'SCREENING INFO'!IL28</f>
        <v>0</v>
      </c>
      <c r="IL27" s="335">
        <f>'SCREENING INFO'!IM28</f>
        <v>0</v>
      </c>
      <c r="IM27" s="335">
        <f>'SCREENING INFO'!IN28</f>
        <v>0</v>
      </c>
      <c r="IN27" s="335">
        <f>'SCREENING INFO'!IO28</f>
        <v>0</v>
      </c>
      <c r="IO27" s="335">
        <f>'SCREENING INFO'!IP28</f>
        <v>0</v>
      </c>
      <c r="IP27" s="335">
        <f>'SCREENING INFO'!IQ28</f>
        <v>0</v>
      </c>
      <c r="IQ27" s="335">
        <f>'SCREENING INFO'!IR28</f>
        <v>0</v>
      </c>
      <c r="IR27" s="335">
        <f>'SCREENING INFO'!IS28</f>
        <v>0</v>
      </c>
      <c r="IS27" s="335">
        <f>'SCREENING INFO'!IT28</f>
        <v>0</v>
      </c>
      <c r="IT27" s="335">
        <f>'SCREENING INFO'!IU28</f>
        <v>0</v>
      </c>
      <c r="IU27" s="335">
        <f>'SCREENING INFO'!IV28</f>
        <v>0</v>
      </c>
    </row>
    <row r="28" spans="1:255" s="335" customFormat="1" ht="11.25" customHeight="1">
      <c r="A28" s="351">
        <f>'SCREENING INFO'!I28</f>
        <v>40678</v>
      </c>
      <c r="B28" s="280">
        <f>'SCREENING INFO'!J28</f>
        <v>0.76041666666666663</v>
      </c>
      <c r="C28" s="130" t="str">
        <f>'SCREENING INFO'!D28</f>
        <v>A Hard Day's Night</v>
      </c>
      <c r="D28" s="130">
        <f>'SCREENING INFO'!E29</f>
        <v>0</v>
      </c>
      <c r="E28" s="130" t="str">
        <f>VLOOKUP($C28,MAIN!$C$2:$BD$79,12)</f>
        <v>DCP</v>
      </c>
      <c r="F28" s="130" t="str">
        <f>'SCREENING INFO'!G28</f>
        <v>NO SHORT</v>
      </c>
      <c r="G28" s="130"/>
      <c r="H28" s="130"/>
      <c r="I28" s="130" t="str">
        <f>'SCREENING INFO'!F28</f>
        <v>N/A</v>
      </c>
      <c r="J28" s="130" t="str">
        <f>'SCREENING INFO'!G29</f>
        <v>NO SHORT</v>
      </c>
      <c r="K28" s="152" t="str">
        <f>'SCREENING INFO'!H29</f>
        <v>Sunday</v>
      </c>
      <c r="L28" s="318" t="str">
        <f>'SCREENING INFO'!AC28</f>
        <v>0:00</v>
      </c>
      <c r="M28" s="318">
        <f>VLOOKUP($F28,MAIN!$C$2:$BD$80,9)</f>
        <v>0</v>
      </c>
      <c r="N28" s="342">
        <f>VLOOKUP($C28,MAIN!$C$2:$BD$280,9)</f>
        <v>86</v>
      </c>
      <c r="O28" s="342" t="str">
        <f>'SCREENING INFO'!AE28</f>
        <v>0</v>
      </c>
      <c r="P28" s="322">
        <f>'SCREENING INFO'!AA28</f>
        <v>0.82013888888888886</v>
      </c>
      <c r="Q28" s="335" t="str">
        <f>'SCREENING INFO'!L28</f>
        <v>HOYTS RICCARTON</v>
      </c>
      <c r="R28" s="335" t="str">
        <f>'SCREENING INFO'!M28</f>
        <v>CHRISTCHURCH</v>
      </c>
      <c r="S28" s="317" t="str">
        <f>'SCREENING INFO'!N29</f>
        <v>DCP</v>
      </c>
      <c r="T28" s="317">
        <f>'SCREENING INFO'!O29</f>
        <v>0</v>
      </c>
      <c r="U28" s="318">
        <f>'SCREENING INFO'!P29</f>
        <v>103</v>
      </c>
      <c r="V28" s="317">
        <f>'SCREENING INFO'!Q29</f>
        <v>0</v>
      </c>
      <c r="W28" s="317">
        <f>'SCREENING INFO'!R29</f>
        <v>0</v>
      </c>
      <c r="X28" s="317">
        <f>'SCREENING INFO'!S29</f>
        <v>0</v>
      </c>
      <c r="Y28" s="317">
        <f>'SCREENING INFO'!T29</f>
        <v>0</v>
      </c>
      <c r="Z28" s="317">
        <f>'SCREENING INFO'!U29</f>
        <v>0</v>
      </c>
      <c r="AA28" s="317">
        <f>'SCREENING INFO'!V29</f>
        <v>0</v>
      </c>
      <c r="AB28" s="317">
        <f>'SCREENING INFO'!W29</f>
        <v>0</v>
      </c>
      <c r="AC28" s="317">
        <f>'SCREENING INFO'!X29</f>
        <v>0</v>
      </c>
      <c r="AD28" s="317">
        <f>'SCREENING INFO'!Y29</f>
        <v>0</v>
      </c>
      <c r="AE28" s="326">
        <f>'SCREENING INFO'!Z29</f>
        <v>0</v>
      </c>
      <c r="AF28" s="326" t="str">
        <f>'SCREENING INFO'!AB29</f>
        <v>N/A</v>
      </c>
      <c r="AG28" s="336" t="str">
        <f>'SCREENING INFO'!AC29</f>
        <v>0:00</v>
      </c>
      <c r="AH28" s="326" t="str">
        <f>'SCREENING INFO'!AD29</f>
        <v>NO</v>
      </c>
      <c r="AI28" s="336" t="str">
        <f>'SCREENING INFO'!AE29</f>
        <v>0</v>
      </c>
      <c r="AJ28" s="336" t="e">
        <f>'SCREENING INFO'!#REF!</f>
        <v>#REF!</v>
      </c>
      <c r="AK28" s="116">
        <f>'SCREENING INFO'!AG29</f>
        <v>0</v>
      </c>
      <c r="AL28" s="337">
        <f>'SCREENING INFO'!AH29</f>
        <v>0</v>
      </c>
      <c r="AM28" s="338" t="str">
        <f>'SCREENING INFO'!AI29</f>
        <v>RETAIN FILM FOR NEXT SCREENING</v>
      </c>
      <c r="AN28" s="338" t="str">
        <f>'SCREENING INFO'!AJ29</f>
        <v>NEXT SCREENING IS:</v>
      </c>
      <c r="AO28" s="338">
        <f>'SCREENING INFO'!AK29</f>
        <v>0</v>
      </c>
      <c r="AQ28" s="339"/>
      <c r="AS28" s="335">
        <f>'SCREENING INFO'!AT29</f>
        <v>0</v>
      </c>
      <c r="AT28" s="335">
        <f>'SCREENING INFO'!AU29</f>
        <v>0</v>
      </c>
      <c r="AU28" s="335">
        <f>'SCREENING INFO'!AV29</f>
        <v>0</v>
      </c>
      <c r="AV28" s="335">
        <f>'SCREENING INFO'!AW29</f>
        <v>0</v>
      </c>
      <c r="AW28" s="335">
        <f>'SCREENING INFO'!AX29</f>
        <v>0</v>
      </c>
      <c r="AX28" s="335">
        <f>'SCREENING INFO'!AY29</f>
        <v>0</v>
      </c>
      <c r="AY28" s="335">
        <f>'SCREENING INFO'!AZ29</f>
        <v>0</v>
      </c>
      <c r="AZ28" s="335">
        <f>'SCREENING INFO'!BA29</f>
        <v>0</v>
      </c>
      <c r="BA28" s="335">
        <f>'SCREENING INFO'!BB29</f>
        <v>0</v>
      </c>
      <c r="BB28" s="335">
        <f>'SCREENING INFO'!BC29</f>
        <v>0</v>
      </c>
      <c r="BC28" s="335">
        <f>'SCREENING INFO'!BD29</f>
        <v>0</v>
      </c>
      <c r="BD28" s="335">
        <f>'SCREENING INFO'!BE29</f>
        <v>0</v>
      </c>
      <c r="BE28" s="335">
        <f>'SCREENING INFO'!BF29</f>
        <v>0</v>
      </c>
      <c r="BF28" s="335">
        <f>'SCREENING INFO'!BG29</f>
        <v>0</v>
      </c>
      <c r="BG28" s="335">
        <f>'SCREENING INFO'!BH29</f>
        <v>0</v>
      </c>
      <c r="BH28" s="335">
        <f>'SCREENING INFO'!BI29</f>
        <v>0</v>
      </c>
      <c r="BI28" s="335">
        <f>'SCREENING INFO'!BJ29</f>
        <v>0</v>
      </c>
      <c r="BJ28" s="335">
        <f>'SCREENING INFO'!BK29</f>
        <v>0</v>
      </c>
      <c r="BK28" s="335">
        <f>'SCREENING INFO'!BL29</f>
        <v>0</v>
      </c>
      <c r="BL28" s="335">
        <f>'SCREENING INFO'!BM29</f>
        <v>0</v>
      </c>
      <c r="BM28" s="335">
        <f>'SCREENING INFO'!BN29</f>
        <v>0</v>
      </c>
      <c r="BN28" s="335">
        <f>'SCREENING INFO'!BO29</f>
        <v>0</v>
      </c>
      <c r="BO28" s="335">
        <f>'SCREENING INFO'!BP29</f>
        <v>0</v>
      </c>
      <c r="BP28" s="335">
        <f>'SCREENING INFO'!BQ29</f>
        <v>0</v>
      </c>
      <c r="BQ28" s="335">
        <f>'SCREENING INFO'!BR29</f>
        <v>0</v>
      </c>
      <c r="BR28" s="335">
        <f>'SCREENING INFO'!BS29</f>
        <v>0</v>
      </c>
      <c r="BS28" s="335">
        <f>'SCREENING INFO'!BT29</f>
        <v>0</v>
      </c>
      <c r="BT28" s="335">
        <f>'SCREENING INFO'!BU29</f>
        <v>0</v>
      </c>
      <c r="BU28" s="335">
        <f>'SCREENING INFO'!BV29</f>
        <v>0</v>
      </c>
      <c r="BV28" s="335">
        <f>'SCREENING INFO'!BW29</f>
        <v>0</v>
      </c>
      <c r="BW28" s="335">
        <f>'SCREENING INFO'!BX29</f>
        <v>0</v>
      </c>
      <c r="BX28" s="335">
        <f>'SCREENING INFO'!BY29</f>
        <v>0</v>
      </c>
      <c r="BY28" s="335">
        <f>'SCREENING INFO'!BZ29</f>
        <v>0</v>
      </c>
      <c r="BZ28" s="335">
        <f>'SCREENING INFO'!CA29</f>
        <v>0</v>
      </c>
      <c r="CA28" s="335">
        <f>'SCREENING INFO'!CB29</f>
        <v>0</v>
      </c>
      <c r="CB28" s="335">
        <f>'SCREENING INFO'!CC29</f>
        <v>0</v>
      </c>
      <c r="CC28" s="335">
        <f>'SCREENING INFO'!CD29</f>
        <v>0</v>
      </c>
      <c r="CD28" s="335">
        <f>'SCREENING INFO'!CE29</f>
        <v>0</v>
      </c>
      <c r="CE28" s="335">
        <f>'SCREENING INFO'!CF29</f>
        <v>0</v>
      </c>
      <c r="CF28" s="335">
        <f>'SCREENING INFO'!CG29</f>
        <v>0</v>
      </c>
      <c r="CG28" s="335">
        <f>'SCREENING INFO'!CH29</f>
        <v>0</v>
      </c>
      <c r="CH28" s="335">
        <f>'SCREENING INFO'!CI29</f>
        <v>0</v>
      </c>
      <c r="CI28" s="335">
        <f>'SCREENING INFO'!CJ29</f>
        <v>0</v>
      </c>
      <c r="CJ28" s="335">
        <f>'SCREENING INFO'!CK29</f>
        <v>0</v>
      </c>
      <c r="CK28" s="335">
        <f>'SCREENING INFO'!CL29</f>
        <v>0</v>
      </c>
      <c r="CL28" s="335">
        <f>'SCREENING INFO'!CM29</f>
        <v>0</v>
      </c>
      <c r="CM28" s="335">
        <f>'SCREENING INFO'!CN29</f>
        <v>0</v>
      </c>
      <c r="CN28" s="335">
        <f>'SCREENING INFO'!CO29</f>
        <v>0</v>
      </c>
      <c r="CO28" s="335">
        <f>'SCREENING INFO'!CP29</f>
        <v>0</v>
      </c>
      <c r="CP28" s="335">
        <f>'SCREENING INFO'!CQ29</f>
        <v>0</v>
      </c>
      <c r="CQ28" s="335">
        <f>'SCREENING INFO'!CR29</f>
        <v>0</v>
      </c>
      <c r="CR28" s="335">
        <f>'SCREENING INFO'!CS29</f>
        <v>0</v>
      </c>
      <c r="CS28" s="335">
        <f>'SCREENING INFO'!CT29</f>
        <v>0</v>
      </c>
      <c r="CT28" s="335">
        <f>'SCREENING INFO'!CU29</f>
        <v>0</v>
      </c>
      <c r="CU28" s="335">
        <f>'SCREENING INFO'!CV29</f>
        <v>0</v>
      </c>
      <c r="CV28" s="335">
        <f>'SCREENING INFO'!CW29</f>
        <v>0</v>
      </c>
      <c r="CW28" s="335">
        <f>'SCREENING INFO'!CX29</f>
        <v>0</v>
      </c>
      <c r="CX28" s="335">
        <f>'SCREENING INFO'!CY29</f>
        <v>0</v>
      </c>
      <c r="CY28" s="335">
        <f>'SCREENING INFO'!CZ29</f>
        <v>0</v>
      </c>
      <c r="CZ28" s="335">
        <f>'SCREENING INFO'!DA29</f>
        <v>0</v>
      </c>
      <c r="DA28" s="335">
        <f>'SCREENING INFO'!DB29</f>
        <v>0</v>
      </c>
      <c r="DB28" s="335">
        <f>'SCREENING INFO'!DC29</f>
        <v>0</v>
      </c>
      <c r="DC28" s="335">
        <f>'SCREENING INFO'!DD29</f>
        <v>0</v>
      </c>
      <c r="DD28" s="335">
        <f>'SCREENING INFO'!DE29</f>
        <v>0</v>
      </c>
      <c r="DE28" s="335">
        <f>'SCREENING INFO'!DF29</f>
        <v>0</v>
      </c>
      <c r="DF28" s="335">
        <f>'SCREENING INFO'!DG29</f>
        <v>0</v>
      </c>
      <c r="DG28" s="335">
        <f>'SCREENING INFO'!DH29</f>
        <v>0</v>
      </c>
      <c r="DH28" s="335">
        <f>'SCREENING INFO'!DI29</f>
        <v>0</v>
      </c>
      <c r="DI28" s="335">
        <f>'SCREENING INFO'!DJ29</f>
        <v>0</v>
      </c>
      <c r="DJ28" s="335">
        <f>'SCREENING INFO'!DK29</f>
        <v>0</v>
      </c>
      <c r="DK28" s="335">
        <f>'SCREENING INFO'!DL29</f>
        <v>0</v>
      </c>
      <c r="DL28" s="335">
        <f>'SCREENING INFO'!DM29</f>
        <v>0</v>
      </c>
      <c r="DM28" s="335">
        <f>'SCREENING INFO'!DN29</f>
        <v>0</v>
      </c>
      <c r="DN28" s="335">
        <f>'SCREENING INFO'!DO29</f>
        <v>0</v>
      </c>
      <c r="DO28" s="335">
        <f>'SCREENING INFO'!DP29</f>
        <v>0</v>
      </c>
      <c r="DP28" s="335">
        <f>'SCREENING INFO'!DQ29</f>
        <v>0</v>
      </c>
      <c r="DQ28" s="335">
        <f>'SCREENING INFO'!DR29</f>
        <v>0</v>
      </c>
      <c r="DR28" s="335">
        <f>'SCREENING INFO'!DS29</f>
        <v>0</v>
      </c>
      <c r="DS28" s="335">
        <f>'SCREENING INFO'!DT29</f>
        <v>0</v>
      </c>
      <c r="DT28" s="335">
        <f>'SCREENING INFO'!DU29</f>
        <v>0</v>
      </c>
      <c r="DU28" s="335">
        <f>'SCREENING INFO'!DV29</f>
        <v>0</v>
      </c>
      <c r="DV28" s="335">
        <f>'SCREENING INFO'!DW29</f>
        <v>0</v>
      </c>
      <c r="DW28" s="335">
        <f>'SCREENING INFO'!DX29</f>
        <v>0</v>
      </c>
      <c r="DX28" s="335">
        <f>'SCREENING INFO'!DY29</f>
        <v>0</v>
      </c>
      <c r="DY28" s="335">
        <f>'SCREENING INFO'!DZ29</f>
        <v>0</v>
      </c>
      <c r="DZ28" s="335">
        <f>'SCREENING INFO'!EA29</f>
        <v>0</v>
      </c>
      <c r="EA28" s="335">
        <f>'SCREENING INFO'!EB29</f>
        <v>0</v>
      </c>
      <c r="EB28" s="335">
        <f>'SCREENING INFO'!EC29</f>
        <v>0</v>
      </c>
      <c r="EC28" s="335">
        <f>'SCREENING INFO'!ED29</f>
        <v>0</v>
      </c>
      <c r="ED28" s="335">
        <f>'SCREENING INFO'!EE29</f>
        <v>0</v>
      </c>
      <c r="EE28" s="335">
        <f>'SCREENING INFO'!EF29</f>
        <v>0</v>
      </c>
      <c r="EF28" s="335">
        <f>'SCREENING INFO'!EG29</f>
        <v>0</v>
      </c>
      <c r="EG28" s="335">
        <f>'SCREENING INFO'!EH29</f>
        <v>0</v>
      </c>
      <c r="EH28" s="335">
        <f>'SCREENING INFO'!EI29</f>
        <v>0</v>
      </c>
      <c r="EI28" s="335">
        <f>'SCREENING INFO'!EJ29</f>
        <v>0</v>
      </c>
      <c r="EJ28" s="335">
        <f>'SCREENING INFO'!EK29</f>
        <v>0</v>
      </c>
      <c r="EK28" s="335">
        <f>'SCREENING INFO'!EL29</f>
        <v>0</v>
      </c>
      <c r="EL28" s="335">
        <f>'SCREENING INFO'!EM29</f>
        <v>0</v>
      </c>
      <c r="EM28" s="335">
        <f>'SCREENING INFO'!EN29</f>
        <v>0</v>
      </c>
      <c r="EN28" s="335">
        <f>'SCREENING INFO'!EO29</f>
        <v>0</v>
      </c>
      <c r="EO28" s="335">
        <f>'SCREENING INFO'!EP29</f>
        <v>0</v>
      </c>
      <c r="EP28" s="335">
        <f>'SCREENING INFO'!EQ29</f>
        <v>0</v>
      </c>
      <c r="EQ28" s="335">
        <f>'SCREENING INFO'!ER29</f>
        <v>0</v>
      </c>
      <c r="ER28" s="335">
        <f>'SCREENING INFO'!ES29</f>
        <v>0</v>
      </c>
      <c r="ES28" s="335">
        <f>'SCREENING INFO'!ET29</f>
        <v>0</v>
      </c>
      <c r="ET28" s="335">
        <f>'SCREENING INFO'!EU29</f>
        <v>0</v>
      </c>
      <c r="EU28" s="335">
        <f>'SCREENING INFO'!EV29</f>
        <v>0</v>
      </c>
      <c r="EV28" s="335">
        <f>'SCREENING INFO'!EW29</f>
        <v>0</v>
      </c>
      <c r="EW28" s="335">
        <f>'SCREENING INFO'!EX29</f>
        <v>0</v>
      </c>
      <c r="EX28" s="335">
        <f>'SCREENING INFO'!EY29</f>
        <v>0</v>
      </c>
      <c r="EY28" s="335">
        <f>'SCREENING INFO'!EZ29</f>
        <v>0</v>
      </c>
      <c r="EZ28" s="335">
        <f>'SCREENING INFO'!FA29</f>
        <v>0</v>
      </c>
      <c r="FA28" s="335">
        <f>'SCREENING INFO'!FB29</f>
        <v>0</v>
      </c>
      <c r="FB28" s="335">
        <f>'SCREENING INFO'!FC29</f>
        <v>0</v>
      </c>
      <c r="FC28" s="335">
        <f>'SCREENING INFO'!FD29</f>
        <v>0</v>
      </c>
      <c r="FD28" s="335">
        <f>'SCREENING INFO'!FE29</f>
        <v>0</v>
      </c>
      <c r="FE28" s="335">
        <f>'SCREENING INFO'!FF29</f>
        <v>0</v>
      </c>
      <c r="FF28" s="335">
        <f>'SCREENING INFO'!FG29</f>
        <v>0</v>
      </c>
      <c r="FG28" s="335">
        <f>'SCREENING INFO'!FH29</f>
        <v>0</v>
      </c>
      <c r="FH28" s="335">
        <f>'SCREENING INFO'!FI29</f>
        <v>0</v>
      </c>
      <c r="FI28" s="335">
        <f>'SCREENING INFO'!FJ29</f>
        <v>0</v>
      </c>
      <c r="FJ28" s="335">
        <f>'SCREENING INFO'!FK29</f>
        <v>0</v>
      </c>
      <c r="FK28" s="335">
        <f>'SCREENING INFO'!FL29</f>
        <v>0</v>
      </c>
      <c r="FL28" s="335">
        <f>'SCREENING INFO'!FM29</f>
        <v>0</v>
      </c>
      <c r="FM28" s="335">
        <f>'SCREENING INFO'!FN29</f>
        <v>0</v>
      </c>
      <c r="FN28" s="335">
        <f>'SCREENING INFO'!FO29</f>
        <v>0</v>
      </c>
      <c r="FO28" s="335">
        <f>'SCREENING INFO'!FP29</f>
        <v>0</v>
      </c>
      <c r="FP28" s="335">
        <f>'SCREENING INFO'!FQ29</f>
        <v>0</v>
      </c>
      <c r="FQ28" s="335">
        <f>'SCREENING INFO'!FR29</f>
        <v>0</v>
      </c>
      <c r="FR28" s="335">
        <f>'SCREENING INFO'!FS29</f>
        <v>0</v>
      </c>
      <c r="FS28" s="335">
        <f>'SCREENING INFO'!FT29</f>
        <v>0</v>
      </c>
      <c r="FT28" s="335">
        <f>'SCREENING INFO'!FU29</f>
        <v>0</v>
      </c>
      <c r="FU28" s="335">
        <f>'SCREENING INFO'!FV29</f>
        <v>0</v>
      </c>
      <c r="FV28" s="335">
        <f>'SCREENING INFO'!FW29</f>
        <v>0</v>
      </c>
      <c r="FW28" s="335">
        <f>'SCREENING INFO'!FX29</f>
        <v>0</v>
      </c>
      <c r="FX28" s="335">
        <f>'SCREENING INFO'!FY29</f>
        <v>0</v>
      </c>
      <c r="FY28" s="335">
        <f>'SCREENING INFO'!FZ29</f>
        <v>0</v>
      </c>
      <c r="FZ28" s="335">
        <f>'SCREENING INFO'!GA29</f>
        <v>0</v>
      </c>
      <c r="GA28" s="335">
        <f>'SCREENING INFO'!GB29</f>
        <v>0</v>
      </c>
      <c r="GB28" s="335">
        <f>'SCREENING INFO'!GC29</f>
        <v>0</v>
      </c>
      <c r="GC28" s="335">
        <f>'SCREENING INFO'!GD29</f>
        <v>0</v>
      </c>
      <c r="GD28" s="335">
        <f>'SCREENING INFO'!GE29</f>
        <v>0</v>
      </c>
      <c r="GE28" s="335">
        <f>'SCREENING INFO'!GF29</f>
        <v>0</v>
      </c>
      <c r="GF28" s="335">
        <f>'SCREENING INFO'!GG29</f>
        <v>0</v>
      </c>
      <c r="GG28" s="335">
        <f>'SCREENING INFO'!GH29</f>
        <v>0</v>
      </c>
      <c r="GH28" s="335">
        <f>'SCREENING INFO'!GI29</f>
        <v>0</v>
      </c>
      <c r="GI28" s="335">
        <f>'SCREENING INFO'!GJ29</f>
        <v>0</v>
      </c>
      <c r="GJ28" s="335">
        <f>'SCREENING INFO'!GK29</f>
        <v>0</v>
      </c>
      <c r="GK28" s="335">
        <f>'SCREENING INFO'!GL29</f>
        <v>0</v>
      </c>
      <c r="GL28" s="335">
        <f>'SCREENING INFO'!GM29</f>
        <v>0</v>
      </c>
      <c r="GM28" s="335">
        <f>'SCREENING INFO'!GN29</f>
        <v>0</v>
      </c>
      <c r="GN28" s="335">
        <f>'SCREENING INFO'!GO29</f>
        <v>0</v>
      </c>
      <c r="GO28" s="335">
        <f>'SCREENING INFO'!GP29</f>
        <v>0</v>
      </c>
      <c r="GP28" s="335">
        <f>'SCREENING INFO'!GQ29</f>
        <v>0</v>
      </c>
      <c r="GQ28" s="335">
        <f>'SCREENING INFO'!GR29</f>
        <v>0</v>
      </c>
      <c r="GR28" s="335">
        <f>'SCREENING INFO'!GS29</f>
        <v>0</v>
      </c>
      <c r="GS28" s="335">
        <f>'SCREENING INFO'!GT29</f>
        <v>0</v>
      </c>
      <c r="GT28" s="335">
        <f>'SCREENING INFO'!GU29</f>
        <v>0</v>
      </c>
      <c r="GU28" s="335">
        <f>'SCREENING INFO'!GV29</f>
        <v>0</v>
      </c>
      <c r="GV28" s="335">
        <f>'SCREENING INFO'!GW29</f>
        <v>0</v>
      </c>
      <c r="GW28" s="335">
        <f>'SCREENING INFO'!GX29</f>
        <v>0</v>
      </c>
      <c r="GX28" s="335">
        <f>'SCREENING INFO'!GY29</f>
        <v>0</v>
      </c>
      <c r="GY28" s="335">
        <f>'SCREENING INFO'!GZ29</f>
        <v>0</v>
      </c>
      <c r="GZ28" s="335">
        <f>'SCREENING INFO'!HA29</f>
        <v>0</v>
      </c>
      <c r="HA28" s="335">
        <f>'SCREENING INFO'!HB29</f>
        <v>0</v>
      </c>
      <c r="HB28" s="335">
        <f>'SCREENING INFO'!HC29</f>
        <v>0</v>
      </c>
      <c r="HC28" s="335">
        <f>'SCREENING INFO'!HD29</f>
        <v>0</v>
      </c>
      <c r="HD28" s="335">
        <f>'SCREENING INFO'!HE29</f>
        <v>0</v>
      </c>
      <c r="HE28" s="335">
        <f>'SCREENING INFO'!HF29</f>
        <v>0</v>
      </c>
      <c r="HF28" s="335">
        <f>'SCREENING INFO'!HG29</f>
        <v>0</v>
      </c>
      <c r="HG28" s="335">
        <f>'SCREENING INFO'!HH29</f>
        <v>0</v>
      </c>
      <c r="HH28" s="335">
        <f>'SCREENING INFO'!HI29</f>
        <v>0</v>
      </c>
      <c r="HI28" s="335">
        <f>'SCREENING INFO'!HJ29</f>
        <v>0</v>
      </c>
      <c r="HJ28" s="335">
        <f>'SCREENING INFO'!HK29</f>
        <v>0</v>
      </c>
      <c r="HK28" s="335">
        <f>'SCREENING INFO'!HL29</f>
        <v>0</v>
      </c>
      <c r="HL28" s="335">
        <f>'SCREENING INFO'!HM29</f>
        <v>0</v>
      </c>
      <c r="HM28" s="335">
        <f>'SCREENING INFO'!HN29</f>
        <v>0</v>
      </c>
      <c r="HN28" s="335">
        <f>'SCREENING INFO'!HO29</f>
        <v>0</v>
      </c>
      <c r="HO28" s="335">
        <f>'SCREENING INFO'!HP29</f>
        <v>0</v>
      </c>
      <c r="HP28" s="335">
        <f>'SCREENING INFO'!HQ29</f>
        <v>0</v>
      </c>
      <c r="HQ28" s="335">
        <f>'SCREENING INFO'!HR29</f>
        <v>0</v>
      </c>
      <c r="HR28" s="335">
        <f>'SCREENING INFO'!HS29</f>
        <v>0</v>
      </c>
      <c r="HS28" s="335">
        <f>'SCREENING INFO'!HT29</f>
        <v>0</v>
      </c>
      <c r="HT28" s="335">
        <f>'SCREENING INFO'!HU29</f>
        <v>0</v>
      </c>
      <c r="HU28" s="335">
        <f>'SCREENING INFO'!HV29</f>
        <v>0</v>
      </c>
      <c r="HV28" s="335">
        <f>'SCREENING INFO'!HW29</f>
        <v>0</v>
      </c>
      <c r="HW28" s="335">
        <f>'SCREENING INFO'!HX29</f>
        <v>0</v>
      </c>
      <c r="HX28" s="335">
        <f>'SCREENING INFO'!HY29</f>
        <v>0</v>
      </c>
      <c r="HY28" s="335">
        <f>'SCREENING INFO'!HZ29</f>
        <v>0</v>
      </c>
      <c r="HZ28" s="335">
        <f>'SCREENING INFO'!IA29</f>
        <v>0</v>
      </c>
      <c r="IA28" s="335">
        <f>'SCREENING INFO'!IB29</f>
        <v>0</v>
      </c>
      <c r="IB28" s="335">
        <f>'SCREENING INFO'!IC29</f>
        <v>0</v>
      </c>
      <c r="IC28" s="335">
        <f>'SCREENING INFO'!ID29</f>
        <v>0</v>
      </c>
      <c r="ID28" s="335">
        <f>'SCREENING INFO'!IE29</f>
        <v>0</v>
      </c>
      <c r="IE28" s="335">
        <f>'SCREENING INFO'!IF29</f>
        <v>0</v>
      </c>
      <c r="IF28" s="335">
        <f>'SCREENING INFO'!IG29</f>
        <v>0</v>
      </c>
      <c r="IG28" s="335">
        <f>'SCREENING INFO'!IH29</f>
        <v>0</v>
      </c>
      <c r="IH28" s="335">
        <f>'SCREENING INFO'!II29</f>
        <v>0</v>
      </c>
      <c r="II28" s="335">
        <f>'SCREENING INFO'!IJ29</f>
        <v>0</v>
      </c>
      <c r="IJ28" s="335">
        <f>'SCREENING INFO'!IK29</f>
        <v>0</v>
      </c>
      <c r="IK28" s="335">
        <f>'SCREENING INFO'!IL29</f>
        <v>0</v>
      </c>
      <c r="IL28" s="335">
        <f>'SCREENING INFO'!IM29</f>
        <v>0</v>
      </c>
      <c r="IM28" s="335">
        <f>'SCREENING INFO'!IN29</f>
        <v>0</v>
      </c>
      <c r="IN28" s="335">
        <f>'SCREENING INFO'!IO29</f>
        <v>0</v>
      </c>
      <c r="IO28" s="335">
        <f>'SCREENING INFO'!IP29</f>
        <v>0</v>
      </c>
      <c r="IP28" s="335">
        <f>'SCREENING INFO'!IQ29</f>
        <v>0</v>
      </c>
      <c r="IQ28" s="335">
        <f>'SCREENING INFO'!IR29</f>
        <v>0</v>
      </c>
      <c r="IR28" s="335">
        <f>'SCREENING INFO'!IS29</f>
        <v>0</v>
      </c>
      <c r="IS28" s="335">
        <f>'SCREENING INFO'!IT29</f>
        <v>0</v>
      </c>
      <c r="IT28" s="335">
        <f>'SCREENING INFO'!IU29</f>
        <v>0</v>
      </c>
      <c r="IU28" s="335">
        <f>'SCREENING INFO'!IV29</f>
        <v>0</v>
      </c>
    </row>
    <row r="29" spans="1:255" s="335" customFormat="1" ht="11.25" customHeight="1">
      <c r="A29" s="351">
        <f>'SCREENING INFO'!I29</f>
        <v>40679</v>
      </c>
      <c r="B29" s="280">
        <f>'SCREENING INFO'!J29</f>
        <v>0.64583333333333337</v>
      </c>
      <c r="C29" s="130" t="str">
        <f>'SCREENING INFO'!D29</f>
        <v>Pinocchio</v>
      </c>
      <c r="D29" s="130">
        <f>'SCREENING INFO'!E30</f>
        <v>0</v>
      </c>
      <c r="E29" s="130" t="str">
        <f>VLOOKUP($C29,MAIN!$C$2:$BD$79,12)</f>
        <v>DCP</v>
      </c>
      <c r="F29" s="130" t="str">
        <f>'SCREENING INFO'!G29</f>
        <v>NO SHORT</v>
      </c>
      <c r="G29" s="130"/>
      <c r="H29" s="130"/>
      <c r="I29" s="130" t="str">
        <f>'SCREENING INFO'!F29</f>
        <v>N/A</v>
      </c>
      <c r="J29" s="130" t="str">
        <f>'SCREENING INFO'!G30</f>
        <v>NO SHORT</v>
      </c>
      <c r="K29" s="152" t="str">
        <f>'SCREENING INFO'!H30</f>
        <v>Sunday</v>
      </c>
      <c r="L29" s="318" t="str">
        <f>'SCREENING INFO'!AC29</f>
        <v>0:00</v>
      </c>
      <c r="M29" s="318">
        <f>VLOOKUP($F29,MAIN!$C$2:$BD$80,9)</f>
        <v>0</v>
      </c>
      <c r="N29" s="342">
        <f>VLOOKUP($C29,MAIN!$C$2:$BD$280,9)</f>
        <v>103</v>
      </c>
      <c r="O29" s="342" t="str">
        <f>'SCREENING INFO'!AE29</f>
        <v>0</v>
      </c>
      <c r="P29" s="322">
        <f>'SCREENING INFO'!AA29</f>
        <v>0.71736111111111112</v>
      </c>
      <c r="Q29" s="335" t="str">
        <f>'SCREENING INFO'!L29</f>
        <v>HOYTS RICCARTON</v>
      </c>
      <c r="R29" s="335" t="str">
        <f>'SCREENING INFO'!M29</f>
        <v>CHRISTCHURCH</v>
      </c>
      <c r="S29" s="317" t="str">
        <f>'SCREENING INFO'!N30</f>
        <v>DCP</v>
      </c>
      <c r="T29" s="317">
        <f>'SCREENING INFO'!O30</f>
        <v>0</v>
      </c>
      <c r="U29" s="318">
        <f>'SCREENING INFO'!P30</f>
        <v>88</v>
      </c>
      <c r="V29" s="317">
        <f>'SCREENING INFO'!Q30</f>
        <v>0</v>
      </c>
      <c r="W29" s="317">
        <f>'SCREENING INFO'!R30</f>
        <v>0</v>
      </c>
      <c r="X29" s="317">
        <f>'SCREENING INFO'!S30</f>
        <v>0</v>
      </c>
      <c r="Y29" s="317">
        <f>'SCREENING INFO'!T30</f>
        <v>0</v>
      </c>
      <c r="Z29" s="317">
        <f>'SCREENING INFO'!U30</f>
        <v>0</v>
      </c>
      <c r="AA29" s="317">
        <f>'SCREENING INFO'!V30</f>
        <v>0</v>
      </c>
      <c r="AB29" s="317">
        <f>'SCREENING INFO'!W30</f>
        <v>0</v>
      </c>
      <c r="AC29" s="317">
        <f>'SCREENING INFO'!X30</f>
        <v>0</v>
      </c>
      <c r="AD29" s="317">
        <f>'SCREENING INFO'!Y30</f>
        <v>0</v>
      </c>
      <c r="AE29" s="326">
        <f>'SCREENING INFO'!Z30</f>
        <v>0</v>
      </c>
      <c r="AF29" s="326" t="str">
        <f>'SCREENING INFO'!AB30</f>
        <v>12 MIN INTERMISSION</v>
      </c>
      <c r="AG29" s="336" t="str">
        <f>'SCREENING INFO'!AC30</f>
        <v>0:05</v>
      </c>
      <c r="AH29" s="326" t="str">
        <f>'SCREENING INFO'!AD30</f>
        <v>NO</v>
      </c>
      <c r="AI29" s="336" t="str">
        <f>'SCREENING INFO'!AE30</f>
        <v>0</v>
      </c>
      <c r="AJ29" s="336" t="e">
        <f>'SCREENING INFO'!#REF!</f>
        <v>#REF!</v>
      </c>
      <c r="AK29" s="116">
        <f>'SCREENING INFO'!AG30</f>
        <v>0</v>
      </c>
      <c r="AL29" s="337">
        <f>'SCREENING INFO'!AH30</f>
        <v>0</v>
      </c>
      <c r="AM29" s="338" t="e">
        <f>'SCREENING INFO'!AI30</f>
        <v>#REF!</v>
      </c>
      <c r="AN29" s="338" t="e">
        <f>'SCREENING INFO'!AJ30</f>
        <v>#REF!</v>
      </c>
      <c r="AO29" s="338">
        <f>'SCREENING INFO'!AK30</f>
        <v>0</v>
      </c>
      <c r="AQ29" s="339"/>
      <c r="AS29" s="335">
        <f>'SCREENING INFO'!AT30</f>
        <v>0</v>
      </c>
      <c r="AT29" s="335">
        <f>'SCREENING INFO'!AU30</f>
        <v>0</v>
      </c>
      <c r="AU29" s="335">
        <f>'SCREENING INFO'!AV30</f>
        <v>0</v>
      </c>
      <c r="AV29" s="335">
        <f>'SCREENING INFO'!AW30</f>
        <v>0</v>
      </c>
      <c r="AW29" s="335">
        <f>'SCREENING INFO'!AX30</f>
        <v>0</v>
      </c>
      <c r="AX29" s="335">
        <f>'SCREENING INFO'!AY30</f>
        <v>0</v>
      </c>
      <c r="AY29" s="335">
        <f>'SCREENING INFO'!AZ30</f>
        <v>0</v>
      </c>
      <c r="AZ29" s="335">
        <f>'SCREENING INFO'!BA30</f>
        <v>0</v>
      </c>
      <c r="BA29" s="335">
        <f>'SCREENING INFO'!BB30</f>
        <v>0</v>
      </c>
      <c r="BB29" s="335">
        <f>'SCREENING INFO'!BC30</f>
        <v>0</v>
      </c>
      <c r="BC29" s="335">
        <f>'SCREENING INFO'!BD30</f>
        <v>0</v>
      </c>
      <c r="BD29" s="335">
        <f>'SCREENING INFO'!BE30</f>
        <v>0</v>
      </c>
      <c r="BE29" s="335">
        <f>'SCREENING INFO'!BF30</f>
        <v>0</v>
      </c>
      <c r="BF29" s="335">
        <f>'SCREENING INFO'!BG30</f>
        <v>0</v>
      </c>
      <c r="BG29" s="335">
        <f>'SCREENING INFO'!BH30</f>
        <v>0</v>
      </c>
      <c r="BH29" s="335">
        <f>'SCREENING INFO'!BI30</f>
        <v>0</v>
      </c>
      <c r="BI29" s="335">
        <f>'SCREENING INFO'!BJ30</f>
        <v>0</v>
      </c>
      <c r="BJ29" s="335">
        <f>'SCREENING INFO'!BK30</f>
        <v>0</v>
      </c>
      <c r="BK29" s="335">
        <f>'SCREENING INFO'!BL30</f>
        <v>0</v>
      </c>
      <c r="BL29" s="335">
        <f>'SCREENING INFO'!BM30</f>
        <v>0</v>
      </c>
      <c r="BM29" s="335">
        <f>'SCREENING INFO'!BN30</f>
        <v>0</v>
      </c>
      <c r="BN29" s="335">
        <f>'SCREENING INFO'!BO30</f>
        <v>0</v>
      </c>
      <c r="BO29" s="335">
        <f>'SCREENING INFO'!BP30</f>
        <v>0</v>
      </c>
      <c r="BP29" s="335">
        <f>'SCREENING INFO'!BQ30</f>
        <v>0</v>
      </c>
      <c r="BQ29" s="335">
        <f>'SCREENING INFO'!BR30</f>
        <v>0</v>
      </c>
      <c r="BR29" s="335">
        <f>'SCREENING INFO'!BS30</f>
        <v>0</v>
      </c>
      <c r="BS29" s="335">
        <f>'SCREENING INFO'!BT30</f>
        <v>0</v>
      </c>
      <c r="BT29" s="335">
        <f>'SCREENING INFO'!BU30</f>
        <v>0</v>
      </c>
      <c r="BU29" s="335">
        <f>'SCREENING INFO'!BV30</f>
        <v>0</v>
      </c>
      <c r="BV29" s="335">
        <f>'SCREENING INFO'!BW30</f>
        <v>0</v>
      </c>
      <c r="BW29" s="335">
        <f>'SCREENING INFO'!BX30</f>
        <v>0</v>
      </c>
      <c r="BX29" s="335">
        <f>'SCREENING INFO'!BY30</f>
        <v>0</v>
      </c>
      <c r="BY29" s="335">
        <f>'SCREENING INFO'!BZ30</f>
        <v>0</v>
      </c>
      <c r="BZ29" s="335">
        <f>'SCREENING INFO'!CA30</f>
        <v>0</v>
      </c>
      <c r="CA29" s="335">
        <f>'SCREENING INFO'!CB30</f>
        <v>0</v>
      </c>
      <c r="CB29" s="335">
        <f>'SCREENING INFO'!CC30</f>
        <v>0</v>
      </c>
      <c r="CC29" s="335">
        <f>'SCREENING INFO'!CD30</f>
        <v>0</v>
      </c>
      <c r="CD29" s="335">
        <f>'SCREENING INFO'!CE30</f>
        <v>0</v>
      </c>
      <c r="CE29" s="335">
        <f>'SCREENING INFO'!CF30</f>
        <v>0</v>
      </c>
      <c r="CF29" s="335">
        <f>'SCREENING INFO'!CG30</f>
        <v>0</v>
      </c>
      <c r="CG29" s="335">
        <f>'SCREENING INFO'!CH30</f>
        <v>0</v>
      </c>
      <c r="CH29" s="335">
        <f>'SCREENING INFO'!CI30</f>
        <v>0</v>
      </c>
      <c r="CI29" s="335">
        <f>'SCREENING INFO'!CJ30</f>
        <v>0</v>
      </c>
      <c r="CJ29" s="335">
        <f>'SCREENING INFO'!CK30</f>
        <v>0</v>
      </c>
      <c r="CK29" s="335">
        <f>'SCREENING INFO'!CL30</f>
        <v>0</v>
      </c>
      <c r="CL29" s="335">
        <f>'SCREENING INFO'!CM30</f>
        <v>0</v>
      </c>
      <c r="CM29" s="335">
        <f>'SCREENING INFO'!CN30</f>
        <v>0</v>
      </c>
      <c r="CN29" s="335">
        <f>'SCREENING INFO'!CO30</f>
        <v>0</v>
      </c>
      <c r="CO29" s="335">
        <f>'SCREENING INFO'!CP30</f>
        <v>0</v>
      </c>
      <c r="CP29" s="335">
        <f>'SCREENING INFO'!CQ30</f>
        <v>0</v>
      </c>
      <c r="CQ29" s="335">
        <f>'SCREENING INFO'!CR30</f>
        <v>0</v>
      </c>
      <c r="CR29" s="335">
        <f>'SCREENING INFO'!CS30</f>
        <v>0</v>
      </c>
      <c r="CS29" s="335">
        <f>'SCREENING INFO'!CT30</f>
        <v>0</v>
      </c>
      <c r="CT29" s="335">
        <f>'SCREENING INFO'!CU30</f>
        <v>0</v>
      </c>
      <c r="CU29" s="335">
        <f>'SCREENING INFO'!CV30</f>
        <v>0</v>
      </c>
      <c r="CV29" s="335">
        <f>'SCREENING INFO'!CW30</f>
        <v>0</v>
      </c>
      <c r="CW29" s="335">
        <f>'SCREENING INFO'!CX30</f>
        <v>0</v>
      </c>
      <c r="CX29" s="335">
        <f>'SCREENING INFO'!CY30</f>
        <v>0</v>
      </c>
      <c r="CY29" s="335">
        <f>'SCREENING INFO'!CZ30</f>
        <v>0</v>
      </c>
      <c r="CZ29" s="335">
        <f>'SCREENING INFO'!DA30</f>
        <v>0</v>
      </c>
      <c r="DA29" s="335">
        <f>'SCREENING INFO'!DB30</f>
        <v>0</v>
      </c>
      <c r="DB29" s="335">
        <f>'SCREENING INFO'!DC30</f>
        <v>0</v>
      </c>
      <c r="DC29" s="335">
        <f>'SCREENING INFO'!DD30</f>
        <v>0</v>
      </c>
      <c r="DD29" s="335">
        <f>'SCREENING INFO'!DE30</f>
        <v>0</v>
      </c>
      <c r="DE29" s="335">
        <f>'SCREENING INFO'!DF30</f>
        <v>0</v>
      </c>
      <c r="DF29" s="335">
        <f>'SCREENING INFO'!DG30</f>
        <v>0</v>
      </c>
      <c r="DG29" s="335">
        <f>'SCREENING INFO'!DH30</f>
        <v>0</v>
      </c>
      <c r="DH29" s="335">
        <f>'SCREENING INFO'!DI30</f>
        <v>0</v>
      </c>
      <c r="DI29" s="335">
        <f>'SCREENING INFO'!DJ30</f>
        <v>0</v>
      </c>
      <c r="DJ29" s="335">
        <f>'SCREENING INFO'!DK30</f>
        <v>0</v>
      </c>
      <c r="DK29" s="335">
        <f>'SCREENING INFO'!DL30</f>
        <v>0</v>
      </c>
      <c r="DL29" s="335">
        <f>'SCREENING INFO'!DM30</f>
        <v>0</v>
      </c>
      <c r="DM29" s="335">
        <f>'SCREENING INFO'!DN30</f>
        <v>0</v>
      </c>
      <c r="DN29" s="335">
        <f>'SCREENING INFO'!DO30</f>
        <v>0</v>
      </c>
      <c r="DO29" s="335">
        <f>'SCREENING INFO'!DP30</f>
        <v>0</v>
      </c>
      <c r="DP29" s="335">
        <f>'SCREENING INFO'!DQ30</f>
        <v>0</v>
      </c>
      <c r="DQ29" s="335">
        <f>'SCREENING INFO'!DR30</f>
        <v>0</v>
      </c>
      <c r="DR29" s="335">
        <f>'SCREENING INFO'!DS30</f>
        <v>0</v>
      </c>
      <c r="DS29" s="335">
        <f>'SCREENING INFO'!DT30</f>
        <v>0</v>
      </c>
      <c r="DT29" s="335">
        <f>'SCREENING INFO'!DU30</f>
        <v>0</v>
      </c>
      <c r="DU29" s="335">
        <f>'SCREENING INFO'!DV30</f>
        <v>0</v>
      </c>
      <c r="DV29" s="335">
        <f>'SCREENING INFO'!DW30</f>
        <v>0</v>
      </c>
      <c r="DW29" s="335">
        <f>'SCREENING INFO'!DX30</f>
        <v>0</v>
      </c>
      <c r="DX29" s="335">
        <f>'SCREENING INFO'!DY30</f>
        <v>0</v>
      </c>
      <c r="DY29" s="335">
        <f>'SCREENING INFO'!DZ30</f>
        <v>0</v>
      </c>
      <c r="DZ29" s="335">
        <f>'SCREENING INFO'!EA30</f>
        <v>0</v>
      </c>
      <c r="EA29" s="335">
        <f>'SCREENING INFO'!EB30</f>
        <v>0</v>
      </c>
      <c r="EB29" s="335">
        <f>'SCREENING INFO'!EC30</f>
        <v>0</v>
      </c>
      <c r="EC29" s="335">
        <f>'SCREENING INFO'!ED30</f>
        <v>0</v>
      </c>
      <c r="ED29" s="335">
        <f>'SCREENING INFO'!EE30</f>
        <v>0</v>
      </c>
      <c r="EE29" s="335">
        <f>'SCREENING INFO'!EF30</f>
        <v>0</v>
      </c>
      <c r="EF29" s="335">
        <f>'SCREENING INFO'!EG30</f>
        <v>0</v>
      </c>
      <c r="EG29" s="335">
        <f>'SCREENING INFO'!EH30</f>
        <v>0</v>
      </c>
      <c r="EH29" s="335">
        <f>'SCREENING INFO'!EI30</f>
        <v>0</v>
      </c>
      <c r="EI29" s="335">
        <f>'SCREENING INFO'!EJ30</f>
        <v>0</v>
      </c>
      <c r="EJ29" s="335">
        <f>'SCREENING INFO'!EK30</f>
        <v>0</v>
      </c>
      <c r="EK29" s="335">
        <f>'SCREENING INFO'!EL30</f>
        <v>0</v>
      </c>
      <c r="EL29" s="335">
        <f>'SCREENING INFO'!EM30</f>
        <v>0</v>
      </c>
      <c r="EM29" s="335">
        <f>'SCREENING INFO'!EN30</f>
        <v>0</v>
      </c>
      <c r="EN29" s="335">
        <f>'SCREENING INFO'!EO30</f>
        <v>0</v>
      </c>
      <c r="EO29" s="335">
        <f>'SCREENING INFO'!EP30</f>
        <v>0</v>
      </c>
      <c r="EP29" s="335">
        <f>'SCREENING INFO'!EQ30</f>
        <v>0</v>
      </c>
      <c r="EQ29" s="335">
        <f>'SCREENING INFO'!ER30</f>
        <v>0</v>
      </c>
      <c r="ER29" s="335">
        <f>'SCREENING INFO'!ES30</f>
        <v>0</v>
      </c>
      <c r="ES29" s="335">
        <f>'SCREENING INFO'!ET30</f>
        <v>0</v>
      </c>
      <c r="ET29" s="335">
        <f>'SCREENING INFO'!EU30</f>
        <v>0</v>
      </c>
      <c r="EU29" s="335">
        <f>'SCREENING INFO'!EV30</f>
        <v>0</v>
      </c>
      <c r="EV29" s="335">
        <f>'SCREENING INFO'!EW30</f>
        <v>0</v>
      </c>
      <c r="EW29" s="335">
        <f>'SCREENING INFO'!EX30</f>
        <v>0</v>
      </c>
      <c r="EX29" s="335">
        <f>'SCREENING INFO'!EY30</f>
        <v>0</v>
      </c>
      <c r="EY29" s="335">
        <f>'SCREENING INFO'!EZ30</f>
        <v>0</v>
      </c>
      <c r="EZ29" s="335">
        <f>'SCREENING INFO'!FA30</f>
        <v>0</v>
      </c>
      <c r="FA29" s="335">
        <f>'SCREENING INFO'!FB30</f>
        <v>0</v>
      </c>
      <c r="FB29" s="335">
        <f>'SCREENING INFO'!FC30</f>
        <v>0</v>
      </c>
      <c r="FC29" s="335">
        <f>'SCREENING INFO'!FD30</f>
        <v>0</v>
      </c>
      <c r="FD29" s="335">
        <f>'SCREENING INFO'!FE30</f>
        <v>0</v>
      </c>
      <c r="FE29" s="335">
        <f>'SCREENING INFO'!FF30</f>
        <v>0</v>
      </c>
      <c r="FF29" s="335">
        <f>'SCREENING INFO'!FG30</f>
        <v>0</v>
      </c>
      <c r="FG29" s="335">
        <f>'SCREENING INFO'!FH30</f>
        <v>0</v>
      </c>
      <c r="FH29" s="335">
        <f>'SCREENING INFO'!FI30</f>
        <v>0</v>
      </c>
      <c r="FI29" s="335">
        <f>'SCREENING INFO'!FJ30</f>
        <v>0</v>
      </c>
      <c r="FJ29" s="335">
        <f>'SCREENING INFO'!FK30</f>
        <v>0</v>
      </c>
      <c r="FK29" s="335">
        <f>'SCREENING INFO'!FL30</f>
        <v>0</v>
      </c>
      <c r="FL29" s="335">
        <f>'SCREENING INFO'!FM30</f>
        <v>0</v>
      </c>
      <c r="FM29" s="335">
        <f>'SCREENING INFO'!FN30</f>
        <v>0</v>
      </c>
      <c r="FN29" s="335">
        <f>'SCREENING INFO'!FO30</f>
        <v>0</v>
      </c>
      <c r="FO29" s="335">
        <f>'SCREENING INFO'!FP30</f>
        <v>0</v>
      </c>
      <c r="FP29" s="335">
        <f>'SCREENING INFO'!FQ30</f>
        <v>0</v>
      </c>
      <c r="FQ29" s="335">
        <f>'SCREENING INFO'!FR30</f>
        <v>0</v>
      </c>
      <c r="FR29" s="335">
        <f>'SCREENING INFO'!FS30</f>
        <v>0</v>
      </c>
      <c r="FS29" s="335">
        <f>'SCREENING INFO'!FT30</f>
        <v>0</v>
      </c>
      <c r="FT29" s="335">
        <f>'SCREENING INFO'!FU30</f>
        <v>0</v>
      </c>
      <c r="FU29" s="335">
        <f>'SCREENING INFO'!FV30</f>
        <v>0</v>
      </c>
      <c r="FV29" s="335">
        <f>'SCREENING INFO'!FW30</f>
        <v>0</v>
      </c>
      <c r="FW29" s="335">
        <f>'SCREENING INFO'!FX30</f>
        <v>0</v>
      </c>
      <c r="FX29" s="335">
        <f>'SCREENING INFO'!FY30</f>
        <v>0</v>
      </c>
      <c r="FY29" s="335">
        <f>'SCREENING INFO'!FZ30</f>
        <v>0</v>
      </c>
      <c r="FZ29" s="335">
        <f>'SCREENING INFO'!GA30</f>
        <v>0</v>
      </c>
      <c r="GA29" s="335">
        <f>'SCREENING INFO'!GB30</f>
        <v>0</v>
      </c>
      <c r="GB29" s="335">
        <f>'SCREENING INFO'!GC30</f>
        <v>0</v>
      </c>
      <c r="GC29" s="335">
        <f>'SCREENING INFO'!GD30</f>
        <v>0</v>
      </c>
      <c r="GD29" s="335">
        <f>'SCREENING INFO'!GE30</f>
        <v>0</v>
      </c>
      <c r="GE29" s="335">
        <f>'SCREENING INFO'!GF30</f>
        <v>0</v>
      </c>
      <c r="GF29" s="335">
        <f>'SCREENING INFO'!GG30</f>
        <v>0</v>
      </c>
      <c r="GG29" s="335">
        <f>'SCREENING INFO'!GH30</f>
        <v>0</v>
      </c>
      <c r="GH29" s="335">
        <f>'SCREENING INFO'!GI30</f>
        <v>0</v>
      </c>
      <c r="GI29" s="335">
        <f>'SCREENING INFO'!GJ30</f>
        <v>0</v>
      </c>
      <c r="GJ29" s="335">
        <f>'SCREENING INFO'!GK30</f>
        <v>0</v>
      </c>
      <c r="GK29" s="335">
        <f>'SCREENING INFO'!GL30</f>
        <v>0</v>
      </c>
      <c r="GL29" s="335">
        <f>'SCREENING INFO'!GM30</f>
        <v>0</v>
      </c>
      <c r="GM29" s="335">
        <f>'SCREENING INFO'!GN30</f>
        <v>0</v>
      </c>
      <c r="GN29" s="335">
        <f>'SCREENING INFO'!GO30</f>
        <v>0</v>
      </c>
      <c r="GO29" s="335">
        <f>'SCREENING INFO'!GP30</f>
        <v>0</v>
      </c>
      <c r="GP29" s="335">
        <f>'SCREENING INFO'!GQ30</f>
        <v>0</v>
      </c>
      <c r="GQ29" s="335">
        <f>'SCREENING INFO'!GR30</f>
        <v>0</v>
      </c>
      <c r="GR29" s="335">
        <f>'SCREENING INFO'!GS30</f>
        <v>0</v>
      </c>
      <c r="GS29" s="335">
        <f>'SCREENING INFO'!GT30</f>
        <v>0</v>
      </c>
      <c r="GT29" s="335">
        <f>'SCREENING INFO'!GU30</f>
        <v>0</v>
      </c>
      <c r="GU29" s="335">
        <f>'SCREENING INFO'!GV30</f>
        <v>0</v>
      </c>
      <c r="GV29" s="335">
        <f>'SCREENING INFO'!GW30</f>
        <v>0</v>
      </c>
      <c r="GW29" s="335">
        <f>'SCREENING INFO'!GX30</f>
        <v>0</v>
      </c>
      <c r="GX29" s="335">
        <f>'SCREENING INFO'!GY30</f>
        <v>0</v>
      </c>
      <c r="GY29" s="335">
        <f>'SCREENING INFO'!GZ30</f>
        <v>0</v>
      </c>
      <c r="GZ29" s="335">
        <f>'SCREENING INFO'!HA30</f>
        <v>0</v>
      </c>
      <c r="HA29" s="335">
        <f>'SCREENING INFO'!HB30</f>
        <v>0</v>
      </c>
      <c r="HB29" s="335">
        <f>'SCREENING INFO'!HC30</f>
        <v>0</v>
      </c>
      <c r="HC29" s="335">
        <f>'SCREENING INFO'!HD30</f>
        <v>0</v>
      </c>
      <c r="HD29" s="335">
        <f>'SCREENING INFO'!HE30</f>
        <v>0</v>
      </c>
      <c r="HE29" s="335">
        <f>'SCREENING INFO'!HF30</f>
        <v>0</v>
      </c>
      <c r="HF29" s="335">
        <f>'SCREENING INFO'!HG30</f>
        <v>0</v>
      </c>
      <c r="HG29" s="335">
        <f>'SCREENING INFO'!HH30</f>
        <v>0</v>
      </c>
      <c r="HH29" s="335">
        <f>'SCREENING INFO'!HI30</f>
        <v>0</v>
      </c>
      <c r="HI29" s="335">
        <f>'SCREENING INFO'!HJ30</f>
        <v>0</v>
      </c>
      <c r="HJ29" s="335">
        <f>'SCREENING INFO'!HK30</f>
        <v>0</v>
      </c>
      <c r="HK29" s="335">
        <f>'SCREENING INFO'!HL30</f>
        <v>0</v>
      </c>
      <c r="HL29" s="335">
        <f>'SCREENING INFO'!HM30</f>
        <v>0</v>
      </c>
      <c r="HM29" s="335">
        <f>'SCREENING INFO'!HN30</f>
        <v>0</v>
      </c>
      <c r="HN29" s="335">
        <f>'SCREENING INFO'!HO30</f>
        <v>0</v>
      </c>
      <c r="HO29" s="335">
        <f>'SCREENING INFO'!HP30</f>
        <v>0</v>
      </c>
      <c r="HP29" s="335">
        <f>'SCREENING INFO'!HQ30</f>
        <v>0</v>
      </c>
      <c r="HQ29" s="335">
        <f>'SCREENING INFO'!HR30</f>
        <v>0</v>
      </c>
      <c r="HR29" s="335">
        <f>'SCREENING INFO'!HS30</f>
        <v>0</v>
      </c>
      <c r="HS29" s="335">
        <f>'SCREENING INFO'!HT30</f>
        <v>0</v>
      </c>
      <c r="HT29" s="335">
        <f>'SCREENING INFO'!HU30</f>
        <v>0</v>
      </c>
      <c r="HU29" s="335">
        <f>'SCREENING INFO'!HV30</f>
        <v>0</v>
      </c>
      <c r="HV29" s="335">
        <f>'SCREENING INFO'!HW30</f>
        <v>0</v>
      </c>
      <c r="HW29" s="335">
        <f>'SCREENING INFO'!HX30</f>
        <v>0</v>
      </c>
      <c r="HX29" s="335">
        <f>'SCREENING INFO'!HY30</f>
        <v>0</v>
      </c>
      <c r="HY29" s="335">
        <f>'SCREENING INFO'!HZ30</f>
        <v>0</v>
      </c>
      <c r="HZ29" s="335">
        <f>'SCREENING INFO'!IA30</f>
        <v>0</v>
      </c>
      <c r="IA29" s="335">
        <f>'SCREENING INFO'!IB30</f>
        <v>0</v>
      </c>
      <c r="IB29" s="335">
        <f>'SCREENING INFO'!IC30</f>
        <v>0</v>
      </c>
      <c r="IC29" s="335">
        <f>'SCREENING INFO'!ID30</f>
        <v>0</v>
      </c>
      <c r="ID29" s="335">
        <f>'SCREENING INFO'!IE30</f>
        <v>0</v>
      </c>
      <c r="IE29" s="335">
        <f>'SCREENING INFO'!IF30</f>
        <v>0</v>
      </c>
      <c r="IF29" s="335">
        <f>'SCREENING INFO'!IG30</f>
        <v>0</v>
      </c>
      <c r="IG29" s="335">
        <f>'SCREENING INFO'!IH30</f>
        <v>0</v>
      </c>
      <c r="IH29" s="335">
        <f>'SCREENING INFO'!II30</f>
        <v>0</v>
      </c>
      <c r="II29" s="335">
        <f>'SCREENING INFO'!IJ30</f>
        <v>0</v>
      </c>
      <c r="IJ29" s="335">
        <f>'SCREENING INFO'!IK30</f>
        <v>0</v>
      </c>
      <c r="IK29" s="335">
        <f>'SCREENING INFO'!IL30</f>
        <v>0</v>
      </c>
      <c r="IL29" s="335">
        <f>'SCREENING INFO'!IM30</f>
        <v>0</v>
      </c>
      <c r="IM29" s="335">
        <f>'SCREENING INFO'!IN30</f>
        <v>0</v>
      </c>
      <c r="IN29" s="335">
        <f>'SCREENING INFO'!IO30</f>
        <v>0</v>
      </c>
      <c r="IO29" s="335">
        <f>'SCREENING INFO'!IP30</f>
        <v>0</v>
      </c>
      <c r="IP29" s="335">
        <f>'SCREENING INFO'!IQ30</f>
        <v>0</v>
      </c>
      <c r="IQ29" s="335">
        <f>'SCREENING INFO'!IR30</f>
        <v>0</v>
      </c>
      <c r="IR29" s="335">
        <f>'SCREENING INFO'!IS30</f>
        <v>0</v>
      </c>
      <c r="IS29" s="335">
        <f>'SCREENING INFO'!IT30</f>
        <v>0</v>
      </c>
      <c r="IT29" s="335">
        <f>'SCREENING INFO'!IU30</f>
        <v>0</v>
      </c>
      <c r="IU29" s="335">
        <f>'SCREENING INFO'!IV30</f>
        <v>0</v>
      </c>
    </row>
    <row r="30" spans="1:255" s="335" customFormat="1" ht="11.25" customHeight="1">
      <c r="A30" s="351">
        <f>'SCREENING INFO'!I30</f>
        <v>40679</v>
      </c>
      <c r="B30" s="280">
        <f>'SCREENING INFO'!J30</f>
        <v>0.72916666666666663</v>
      </c>
      <c r="C30" s="130" t="str">
        <f>'SCREENING INFO'!D30</f>
        <v>2001: A Space Odyssey</v>
      </c>
      <c r="D30" s="130">
        <f>'SCREENING INFO'!E31</f>
        <v>0</v>
      </c>
      <c r="E30" s="130" t="str">
        <f>VLOOKUP($C30,MAIN!$C$2:$BD$79,12)</f>
        <v>DCP</v>
      </c>
      <c r="F30" s="130" t="str">
        <f>'SCREENING INFO'!G30</f>
        <v>NO SHORT</v>
      </c>
      <c r="G30" s="130"/>
      <c r="H30" s="130"/>
      <c r="I30" s="130" t="str">
        <f>'SCREENING INFO'!F30</f>
        <v>12 MIN INTERMISSION</v>
      </c>
      <c r="J30" s="130" t="str">
        <f>'SCREENING INFO'!G31</f>
        <v>NO SHORT</v>
      </c>
      <c r="K30" s="152" t="str">
        <f>'SCREENING INFO'!H31</f>
        <v>Saturday</v>
      </c>
      <c r="L30" s="318" t="str">
        <f>'SCREENING INFO'!AC30</f>
        <v>0:05</v>
      </c>
      <c r="M30" s="318">
        <f>VLOOKUP($F30,MAIN!$C$2:$BD$80,9)</f>
        <v>0</v>
      </c>
      <c r="N30" s="342">
        <f>VLOOKUP($C30,MAIN!$C$2:$BD$280,9)</f>
        <v>88</v>
      </c>
      <c r="O30" s="342" t="str">
        <f>'SCREENING INFO'!AE30</f>
        <v>0</v>
      </c>
      <c r="P30" s="322">
        <f>'SCREENING INFO'!AA30</f>
        <v>0.80208333333333326</v>
      </c>
      <c r="Q30" s="335" t="str">
        <f>'SCREENING INFO'!L30</f>
        <v>HOYTS RICCARTON</v>
      </c>
      <c r="R30" s="335" t="str">
        <f>'SCREENING INFO'!M30</f>
        <v>CHRISTCHURCH</v>
      </c>
      <c r="S30" s="317" t="str">
        <f>'SCREENING INFO'!N31</f>
        <v>DCP</v>
      </c>
      <c r="T30" s="317">
        <f>'SCREENING INFO'!O31</f>
        <v>0</v>
      </c>
      <c r="U30" s="318">
        <f>'SCREENING INFO'!P31</f>
        <v>89</v>
      </c>
      <c r="V30" s="317">
        <f>'SCREENING INFO'!Q31</f>
        <v>0</v>
      </c>
      <c r="W30" s="317">
        <f>'SCREENING INFO'!R31</f>
        <v>0</v>
      </c>
      <c r="X30" s="317">
        <f>'SCREENING INFO'!S31</f>
        <v>0</v>
      </c>
      <c r="Y30" s="317">
        <f>'SCREENING INFO'!T31</f>
        <v>0</v>
      </c>
      <c r="Z30" s="317">
        <f>'SCREENING INFO'!U31</f>
        <v>0</v>
      </c>
      <c r="AA30" s="317">
        <f>'SCREENING INFO'!V31</f>
        <v>0</v>
      </c>
      <c r="AB30" s="317">
        <f>'SCREENING INFO'!W31</f>
        <v>0</v>
      </c>
      <c r="AC30" s="317">
        <f>'SCREENING INFO'!X31</f>
        <v>0</v>
      </c>
      <c r="AD30" s="317">
        <f>'SCREENING INFO'!Y31</f>
        <v>0</v>
      </c>
      <c r="AE30" s="326">
        <f>'SCREENING INFO'!Z31</f>
        <v>0</v>
      </c>
      <c r="AF30" s="326" t="str">
        <f>'SCREENING INFO'!AB31</f>
        <v>INTRO + 30 MIN Q &amp; A</v>
      </c>
      <c r="AG30" s="336" t="str">
        <f>'SCREENING INFO'!AC31</f>
        <v>0:05</v>
      </c>
      <c r="AH30" s="326" t="str">
        <f>'SCREENING INFO'!AD31</f>
        <v>NO</v>
      </c>
      <c r="AI30" s="336" t="str">
        <f>'SCREENING INFO'!AE31</f>
        <v>0:30</v>
      </c>
      <c r="AJ30" s="336" t="e">
        <f>'SCREENING INFO'!#REF!</f>
        <v>#REF!</v>
      </c>
      <c r="AK30" s="116">
        <f>'SCREENING INFO'!AG31</f>
        <v>0</v>
      </c>
      <c r="AL30" s="337">
        <f>'SCREENING INFO'!AH31</f>
        <v>0</v>
      </c>
      <c r="AM30" s="338" t="str">
        <f>'SCREENING INFO'!AI31</f>
        <v>RETAIN FILM FOR NEXT SCREENING</v>
      </c>
      <c r="AN30" s="338" t="str">
        <f>'SCREENING INFO'!AJ31</f>
        <v>NEXT SCREENING IS:</v>
      </c>
      <c r="AO30" s="338">
        <f>'SCREENING INFO'!AK31</f>
        <v>0</v>
      </c>
      <c r="AQ30" s="339"/>
      <c r="AS30" s="335">
        <f>'SCREENING INFO'!AT31</f>
        <v>0</v>
      </c>
      <c r="AT30" s="335">
        <f>'SCREENING INFO'!AU31</f>
        <v>0</v>
      </c>
      <c r="AU30" s="335">
        <f>'SCREENING INFO'!AV31</f>
        <v>0</v>
      </c>
      <c r="AV30" s="335">
        <f>'SCREENING INFO'!AW31</f>
        <v>0</v>
      </c>
      <c r="AW30" s="335">
        <f>'SCREENING INFO'!AX31</f>
        <v>0</v>
      </c>
      <c r="AX30" s="335">
        <f>'SCREENING INFO'!AY31</f>
        <v>0</v>
      </c>
      <c r="AY30" s="335">
        <f>'SCREENING INFO'!AZ31</f>
        <v>0</v>
      </c>
      <c r="AZ30" s="335">
        <f>'SCREENING INFO'!BA31</f>
        <v>0</v>
      </c>
      <c r="BA30" s="335">
        <f>'SCREENING INFO'!BB31</f>
        <v>0</v>
      </c>
      <c r="BB30" s="335">
        <f>'SCREENING INFO'!BC31</f>
        <v>0</v>
      </c>
      <c r="BC30" s="335">
        <f>'SCREENING INFO'!BD31</f>
        <v>0</v>
      </c>
      <c r="BD30" s="335">
        <f>'SCREENING INFO'!BE31</f>
        <v>0</v>
      </c>
      <c r="BE30" s="335">
        <f>'SCREENING INFO'!BF31</f>
        <v>0</v>
      </c>
      <c r="BF30" s="335">
        <f>'SCREENING INFO'!BG31</f>
        <v>0</v>
      </c>
      <c r="BG30" s="335">
        <f>'SCREENING INFO'!BH31</f>
        <v>0</v>
      </c>
      <c r="BH30" s="335">
        <f>'SCREENING INFO'!BI31</f>
        <v>0</v>
      </c>
      <c r="BI30" s="335">
        <f>'SCREENING INFO'!BJ31</f>
        <v>0</v>
      </c>
      <c r="BJ30" s="335">
        <f>'SCREENING INFO'!BK31</f>
        <v>0</v>
      </c>
      <c r="BK30" s="335">
        <f>'SCREENING INFO'!BL31</f>
        <v>0</v>
      </c>
      <c r="BL30" s="335">
        <f>'SCREENING INFO'!BM31</f>
        <v>0</v>
      </c>
      <c r="BM30" s="335">
        <f>'SCREENING INFO'!BN31</f>
        <v>0</v>
      </c>
      <c r="BN30" s="335">
        <f>'SCREENING INFO'!BO31</f>
        <v>0</v>
      </c>
      <c r="BO30" s="335">
        <f>'SCREENING INFO'!BP31</f>
        <v>0</v>
      </c>
      <c r="BP30" s="335">
        <f>'SCREENING INFO'!BQ31</f>
        <v>0</v>
      </c>
      <c r="BQ30" s="335">
        <f>'SCREENING INFO'!BR31</f>
        <v>0</v>
      </c>
      <c r="BR30" s="335">
        <f>'SCREENING INFO'!BS31</f>
        <v>0</v>
      </c>
      <c r="BS30" s="335">
        <f>'SCREENING INFO'!BT31</f>
        <v>0</v>
      </c>
      <c r="BT30" s="335">
        <f>'SCREENING INFO'!BU31</f>
        <v>0</v>
      </c>
      <c r="BU30" s="335">
        <f>'SCREENING INFO'!BV31</f>
        <v>0</v>
      </c>
      <c r="BV30" s="335">
        <f>'SCREENING INFO'!BW31</f>
        <v>0</v>
      </c>
      <c r="BW30" s="335">
        <f>'SCREENING INFO'!BX31</f>
        <v>0</v>
      </c>
      <c r="BX30" s="335">
        <f>'SCREENING INFO'!BY31</f>
        <v>0</v>
      </c>
      <c r="BY30" s="335">
        <f>'SCREENING INFO'!BZ31</f>
        <v>0</v>
      </c>
      <c r="BZ30" s="335">
        <f>'SCREENING INFO'!CA31</f>
        <v>0</v>
      </c>
      <c r="CA30" s="335">
        <f>'SCREENING INFO'!CB31</f>
        <v>0</v>
      </c>
      <c r="CB30" s="335">
        <f>'SCREENING INFO'!CC31</f>
        <v>0</v>
      </c>
      <c r="CC30" s="335">
        <f>'SCREENING INFO'!CD31</f>
        <v>0</v>
      </c>
      <c r="CD30" s="335">
        <f>'SCREENING INFO'!CE31</f>
        <v>0</v>
      </c>
      <c r="CE30" s="335">
        <f>'SCREENING INFO'!CF31</f>
        <v>0</v>
      </c>
      <c r="CF30" s="335">
        <f>'SCREENING INFO'!CG31</f>
        <v>0</v>
      </c>
      <c r="CG30" s="335">
        <f>'SCREENING INFO'!CH31</f>
        <v>0</v>
      </c>
      <c r="CH30" s="335">
        <f>'SCREENING INFO'!CI31</f>
        <v>0</v>
      </c>
      <c r="CI30" s="335">
        <f>'SCREENING INFO'!CJ31</f>
        <v>0</v>
      </c>
      <c r="CJ30" s="335">
        <f>'SCREENING INFO'!CK31</f>
        <v>0</v>
      </c>
      <c r="CK30" s="335">
        <f>'SCREENING INFO'!CL31</f>
        <v>0</v>
      </c>
      <c r="CL30" s="335">
        <f>'SCREENING INFO'!CM31</f>
        <v>0</v>
      </c>
      <c r="CM30" s="335">
        <f>'SCREENING INFO'!CN31</f>
        <v>0</v>
      </c>
      <c r="CN30" s="335">
        <f>'SCREENING INFO'!CO31</f>
        <v>0</v>
      </c>
      <c r="CO30" s="335">
        <f>'SCREENING INFO'!CP31</f>
        <v>0</v>
      </c>
      <c r="CP30" s="335">
        <f>'SCREENING INFO'!CQ31</f>
        <v>0</v>
      </c>
      <c r="CQ30" s="335">
        <f>'SCREENING INFO'!CR31</f>
        <v>0</v>
      </c>
      <c r="CR30" s="335">
        <f>'SCREENING INFO'!CS31</f>
        <v>0</v>
      </c>
      <c r="CS30" s="335">
        <f>'SCREENING INFO'!CT31</f>
        <v>0</v>
      </c>
      <c r="CT30" s="335">
        <f>'SCREENING INFO'!CU31</f>
        <v>0</v>
      </c>
      <c r="CU30" s="335">
        <f>'SCREENING INFO'!CV31</f>
        <v>0</v>
      </c>
      <c r="CV30" s="335">
        <f>'SCREENING INFO'!CW31</f>
        <v>0</v>
      </c>
      <c r="CW30" s="335">
        <f>'SCREENING INFO'!CX31</f>
        <v>0</v>
      </c>
      <c r="CX30" s="335">
        <f>'SCREENING INFO'!CY31</f>
        <v>0</v>
      </c>
      <c r="CY30" s="335">
        <f>'SCREENING INFO'!CZ31</f>
        <v>0</v>
      </c>
      <c r="CZ30" s="335">
        <f>'SCREENING INFO'!DA31</f>
        <v>0</v>
      </c>
      <c r="DA30" s="335">
        <f>'SCREENING INFO'!DB31</f>
        <v>0</v>
      </c>
      <c r="DB30" s="335">
        <f>'SCREENING INFO'!DC31</f>
        <v>0</v>
      </c>
      <c r="DC30" s="335">
        <f>'SCREENING INFO'!DD31</f>
        <v>0</v>
      </c>
      <c r="DD30" s="335">
        <f>'SCREENING INFO'!DE31</f>
        <v>0</v>
      </c>
      <c r="DE30" s="335">
        <f>'SCREENING INFO'!DF31</f>
        <v>0</v>
      </c>
      <c r="DF30" s="335">
        <f>'SCREENING INFO'!DG31</f>
        <v>0</v>
      </c>
      <c r="DG30" s="335">
        <f>'SCREENING INFO'!DH31</f>
        <v>0</v>
      </c>
      <c r="DH30" s="335">
        <f>'SCREENING INFO'!DI31</f>
        <v>0</v>
      </c>
      <c r="DI30" s="335">
        <f>'SCREENING INFO'!DJ31</f>
        <v>0</v>
      </c>
      <c r="DJ30" s="335">
        <f>'SCREENING INFO'!DK31</f>
        <v>0</v>
      </c>
      <c r="DK30" s="335">
        <f>'SCREENING INFO'!DL31</f>
        <v>0</v>
      </c>
      <c r="DL30" s="335">
        <f>'SCREENING INFO'!DM31</f>
        <v>0</v>
      </c>
      <c r="DM30" s="335">
        <f>'SCREENING INFO'!DN31</f>
        <v>0</v>
      </c>
      <c r="DN30" s="335">
        <f>'SCREENING INFO'!DO31</f>
        <v>0</v>
      </c>
      <c r="DO30" s="335">
        <f>'SCREENING INFO'!DP31</f>
        <v>0</v>
      </c>
      <c r="DP30" s="335">
        <f>'SCREENING INFO'!DQ31</f>
        <v>0</v>
      </c>
      <c r="DQ30" s="335">
        <f>'SCREENING INFO'!DR31</f>
        <v>0</v>
      </c>
      <c r="DR30" s="335">
        <f>'SCREENING INFO'!DS31</f>
        <v>0</v>
      </c>
      <c r="DS30" s="335">
        <f>'SCREENING INFO'!DT31</f>
        <v>0</v>
      </c>
      <c r="DT30" s="335">
        <f>'SCREENING INFO'!DU31</f>
        <v>0</v>
      </c>
      <c r="DU30" s="335">
        <f>'SCREENING INFO'!DV31</f>
        <v>0</v>
      </c>
      <c r="DV30" s="335">
        <f>'SCREENING INFO'!DW31</f>
        <v>0</v>
      </c>
      <c r="DW30" s="335">
        <f>'SCREENING INFO'!DX31</f>
        <v>0</v>
      </c>
      <c r="DX30" s="335">
        <f>'SCREENING INFO'!DY31</f>
        <v>0</v>
      </c>
      <c r="DY30" s="335">
        <f>'SCREENING INFO'!DZ31</f>
        <v>0</v>
      </c>
      <c r="DZ30" s="335">
        <f>'SCREENING INFO'!EA31</f>
        <v>0</v>
      </c>
      <c r="EA30" s="335">
        <f>'SCREENING INFO'!EB31</f>
        <v>0</v>
      </c>
      <c r="EB30" s="335">
        <f>'SCREENING INFO'!EC31</f>
        <v>0</v>
      </c>
      <c r="EC30" s="335">
        <f>'SCREENING INFO'!ED31</f>
        <v>0</v>
      </c>
      <c r="ED30" s="335">
        <f>'SCREENING INFO'!EE31</f>
        <v>0</v>
      </c>
      <c r="EE30" s="335">
        <f>'SCREENING INFO'!EF31</f>
        <v>0</v>
      </c>
      <c r="EF30" s="335">
        <f>'SCREENING INFO'!EG31</f>
        <v>0</v>
      </c>
      <c r="EG30" s="335">
        <f>'SCREENING INFO'!EH31</f>
        <v>0</v>
      </c>
      <c r="EH30" s="335">
        <f>'SCREENING INFO'!EI31</f>
        <v>0</v>
      </c>
      <c r="EI30" s="335">
        <f>'SCREENING INFO'!EJ31</f>
        <v>0</v>
      </c>
      <c r="EJ30" s="335">
        <f>'SCREENING INFO'!EK31</f>
        <v>0</v>
      </c>
      <c r="EK30" s="335">
        <f>'SCREENING INFO'!EL31</f>
        <v>0</v>
      </c>
      <c r="EL30" s="335">
        <f>'SCREENING INFO'!EM31</f>
        <v>0</v>
      </c>
      <c r="EM30" s="335">
        <f>'SCREENING INFO'!EN31</f>
        <v>0</v>
      </c>
      <c r="EN30" s="335">
        <f>'SCREENING INFO'!EO31</f>
        <v>0</v>
      </c>
      <c r="EO30" s="335">
        <f>'SCREENING INFO'!EP31</f>
        <v>0</v>
      </c>
      <c r="EP30" s="335">
        <f>'SCREENING INFO'!EQ31</f>
        <v>0</v>
      </c>
      <c r="EQ30" s="335">
        <f>'SCREENING INFO'!ER31</f>
        <v>0</v>
      </c>
      <c r="ER30" s="335">
        <f>'SCREENING INFO'!ES31</f>
        <v>0</v>
      </c>
      <c r="ES30" s="335">
        <f>'SCREENING INFO'!ET31</f>
        <v>0</v>
      </c>
      <c r="ET30" s="335">
        <f>'SCREENING INFO'!EU31</f>
        <v>0</v>
      </c>
      <c r="EU30" s="335">
        <f>'SCREENING INFO'!EV31</f>
        <v>0</v>
      </c>
      <c r="EV30" s="335">
        <f>'SCREENING INFO'!EW31</f>
        <v>0</v>
      </c>
      <c r="EW30" s="335">
        <f>'SCREENING INFO'!EX31</f>
        <v>0</v>
      </c>
      <c r="EX30" s="335">
        <f>'SCREENING INFO'!EY31</f>
        <v>0</v>
      </c>
      <c r="EY30" s="335">
        <f>'SCREENING INFO'!EZ31</f>
        <v>0</v>
      </c>
      <c r="EZ30" s="335">
        <f>'SCREENING INFO'!FA31</f>
        <v>0</v>
      </c>
      <c r="FA30" s="335">
        <f>'SCREENING INFO'!FB31</f>
        <v>0</v>
      </c>
      <c r="FB30" s="335">
        <f>'SCREENING INFO'!FC31</f>
        <v>0</v>
      </c>
      <c r="FC30" s="335">
        <f>'SCREENING INFO'!FD31</f>
        <v>0</v>
      </c>
      <c r="FD30" s="335">
        <f>'SCREENING INFO'!FE31</f>
        <v>0</v>
      </c>
      <c r="FE30" s="335">
        <f>'SCREENING INFO'!FF31</f>
        <v>0</v>
      </c>
      <c r="FF30" s="335">
        <f>'SCREENING INFO'!FG31</f>
        <v>0</v>
      </c>
      <c r="FG30" s="335">
        <f>'SCREENING INFO'!FH31</f>
        <v>0</v>
      </c>
      <c r="FH30" s="335">
        <f>'SCREENING INFO'!FI31</f>
        <v>0</v>
      </c>
      <c r="FI30" s="335">
        <f>'SCREENING INFO'!FJ31</f>
        <v>0</v>
      </c>
      <c r="FJ30" s="335">
        <f>'SCREENING INFO'!FK31</f>
        <v>0</v>
      </c>
      <c r="FK30" s="335">
        <f>'SCREENING INFO'!FL31</f>
        <v>0</v>
      </c>
      <c r="FL30" s="335">
        <f>'SCREENING INFO'!FM31</f>
        <v>0</v>
      </c>
      <c r="FM30" s="335">
        <f>'SCREENING INFO'!FN31</f>
        <v>0</v>
      </c>
      <c r="FN30" s="335">
        <f>'SCREENING INFO'!FO31</f>
        <v>0</v>
      </c>
      <c r="FO30" s="335">
        <f>'SCREENING INFO'!FP31</f>
        <v>0</v>
      </c>
      <c r="FP30" s="335">
        <f>'SCREENING INFO'!FQ31</f>
        <v>0</v>
      </c>
      <c r="FQ30" s="335">
        <f>'SCREENING INFO'!FR31</f>
        <v>0</v>
      </c>
      <c r="FR30" s="335">
        <f>'SCREENING INFO'!FS31</f>
        <v>0</v>
      </c>
      <c r="FS30" s="335">
        <f>'SCREENING INFO'!FT31</f>
        <v>0</v>
      </c>
      <c r="FT30" s="335">
        <f>'SCREENING INFO'!FU31</f>
        <v>0</v>
      </c>
      <c r="FU30" s="335">
        <f>'SCREENING INFO'!FV31</f>
        <v>0</v>
      </c>
      <c r="FV30" s="335">
        <f>'SCREENING INFO'!FW31</f>
        <v>0</v>
      </c>
      <c r="FW30" s="335">
        <f>'SCREENING INFO'!FX31</f>
        <v>0</v>
      </c>
      <c r="FX30" s="335">
        <f>'SCREENING INFO'!FY31</f>
        <v>0</v>
      </c>
      <c r="FY30" s="335">
        <f>'SCREENING INFO'!FZ31</f>
        <v>0</v>
      </c>
      <c r="FZ30" s="335">
        <f>'SCREENING INFO'!GA31</f>
        <v>0</v>
      </c>
      <c r="GA30" s="335">
        <f>'SCREENING INFO'!GB31</f>
        <v>0</v>
      </c>
      <c r="GB30" s="335">
        <f>'SCREENING INFO'!GC31</f>
        <v>0</v>
      </c>
      <c r="GC30" s="335">
        <f>'SCREENING INFO'!GD31</f>
        <v>0</v>
      </c>
      <c r="GD30" s="335">
        <f>'SCREENING INFO'!GE31</f>
        <v>0</v>
      </c>
      <c r="GE30" s="335">
        <f>'SCREENING INFO'!GF31</f>
        <v>0</v>
      </c>
      <c r="GF30" s="335">
        <f>'SCREENING INFO'!GG31</f>
        <v>0</v>
      </c>
      <c r="GG30" s="335">
        <f>'SCREENING INFO'!GH31</f>
        <v>0</v>
      </c>
      <c r="GH30" s="335">
        <f>'SCREENING INFO'!GI31</f>
        <v>0</v>
      </c>
      <c r="GI30" s="335">
        <f>'SCREENING INFO'!GJ31</f>
        <v>0</v>
      </c>
      <c r="GJ30" s="335">
        <f>'SCREENING INFO'!GK31</f>
        <v>0</v>
      </c>
      <c r="GK30" s="335">
        <f>'SCREENING INFO'!GL31</f>
        <v>0</v>
      </c>
      <c r="GL30" s="335">
        <f>'SCREENING INFO'!GM31</f>
        <v>0</v>
      </c>
      <c r="GM30" s="335">
        <f>'SCREENING INFO'!GN31</f>
        <v>0</v>
      </c>
      <c r="GN30" s="335">
        <f>'SCREENING INFO'!GO31</f>
        <v>0</v>
      </c>
      <c r="GO30" s="335">
        <f>'SCREENING INFO'!GP31</f>
        <v>0</v>
      </c>
      <c r="GP30" s="335">
        <f>'SCREENING INFO'!GQ31</f>
        <v>0</v>
      </c>
      <c r="GQ30" s="335">
        <f>'SCREENING INFO'!GR31</f>
        <v>0</v>
      </c>
      <c r="GR30" s="335">
        <f>'SCREENING INFO'!GS31</f>
        <v>0</v>
      </c>
      <c r="GS30" s="335">
        <f>'SCREENING INFO'!GT31</f>
        <v>0</v>
      </c>
      <c r="GT30" s="335">
        <f>'SCREENING INFO'!GU31</f>
        <v>0</v>
      </c>
      <c r="GU30" s="335">
        <f>'SCREENING INFO'!GV31</f>
        <v>0</v>
      </c>
      <c r="GV30" s="335">
        <f>'SCREENING INFO'!GW31</f>
        <v>0</v>
      </c>
      <c r="GW30" s="335">
        <f>'SCREENING INFO'!GX31</f>
        <v>0</v>
      </c>
      <c r="GX30" s="335">
        <f>'SCREENING INFO'!GY31</f>
        <v>0</v>
      </c>
      <c r="GY30" s="335">
        <f>'SCREENING INFO'!GZ31</f>
        <v>0</v>
      </c>
      <c r="GZ30" s="335">
        <f>'SCREENING INFO'!HA31</f>
        <v>0</v>
      </c>
      <c r="HA30" s="335">
        <f>'SCREENING INFO'!HB31</f>
        <v>0</v>
      </c>
      <c r="HB30" s="335">
        <f>'SCREENING INFO'!HC31</f>
        <v>0</v>
      </c>
      <c r="HC30" s="335">
        <f>'SCREENING INFO'!HD31</f>
        <v>0</v>
      </c>
      <c r="HD30" s="335">
        <f>'SCREENING INFO'!HE31</f>
        <v>0</v>
      </c>
      <c r="HE30" s="335">
        <f>'SCREENING INFO'!HF31</f>
        <v>0</v>
      </c>
      <c r="HF30" s="335">
        <f>'SCREENING INFO'!HG31</f>
        <v>0</v>
      </c>
      <c r="HG30" s="335">
        <f>'SCREENING INFO'!HH31</f>
        <v>0</v>
      </c>
      <c r="HH30" s="335">
        <f>'SCREENING INFO'!HI31</f>
        <v>0</v>
      </c>
      <c r="HI30" s="335">
        <f>'SCREENING INFO'!HJ31</f>
        <v>0</v>
      </c>
      <c r="HJ30" s="335">
        <f>'SCREENING INFO'!HK31</f>
        <v>0</v>
      </c>
      <c r="HK30" s="335">
        <f>'SCREENING INFO'!HL31</f>
        <v>0</v>
      </c>
      <c r="HL30" s="335">
        <f>'SCREENING INFO'!HM31</f>
        <v>0</v>
      </c>
      <c r="HM30" s="335">
        <f>'SCREENING INFO'!HN31</f>
        <v>0</v>
      </c>
      <c r="HN30" s="335">
        <f>'SCREENING INFO'!HO31</f>
        <v>0</v>
      </c>
      <c r="HO30" s="335">
        <f>'SCREENING INFO'!HP31</f>
        <v>0</v>
      </c>
      <c r="HP30" s="335">
        <f>'SCREENING INFO'!HQ31</f>
        <v>0</v>
      </c>
      <c r="HQ30" s="335">
        <f>'SCREENING INFO'!HR31</f>
        <v>0</v>
      </c>
      <c r="HR30" s="335">
        <f>'SCREENING INFO'!HS31</f>
        <v>0</v>
      </c>
      <c r="HS30" s="335">
        <f>'SCREENING INFO'!HT31</f>
        <v>0</v>
      </c>
      <c r="HT30" s="335">
        <f>'SCREENING INFO'!HU31</f>
        <v>0</v>
      </c>
      <c r="HU30" s="335">
        <f>'SCREENING INFO'!HV31</f>
        <v>0</v>
      </c>
      <c r="HV30" s="335">
        <f>'SCREENING INFO'!HW31</f>
        <v>0</v>
      </c>
      <c r="HW30" s="335">
        <f>'SCREENING INFO'!HX31</f>
        <v>0</v>
      </c>
      <c r="HX30" s="335">
        <f>'SCREENING INFO'!HY31</f>
        <v>0</v>
      </c>
      <c r="HY30" s="335">
        <f>'SCREENING INFO'!HZ31</f>
        <v>0</v>
      </c>
      <c r="HZ30" s="335">
        <f>'SCREENING INFO'!IA31</f>
        <v>0</v>
      </c>
      <c r="IA30" s="335">
        <f>'SCREENING INFO'!IB31</f>
        <v>0</v>
      </c>
      <c r="IB30" s="335">
        <f>'SCREENING INFO'!IC31</f>
        <v>0</v>
      </c>
      <c r="IC30" s="335">
        <f>'SCREENING INFO'!ID31</f>
        <v>0</v>
      </c>
      <c r="ID30" s="335">
        <f>'SCREENING INFO'!IE31</f>
        <v>0</v>
      </c>
      <c r="IE30" s="335">
        <f>'SCREENING INFO'!IF31</f>
        <v>0</v>
      </c>
      <c r="IF30" s="335">
        <f>'SCREENING INFO'!IG31</f>
        <v>0</v>
      </c>
      <c r="IG30" s="335">
        <f>'SCREENING INFO'!IH31</f>
        <v>0</v>
      </c>
      <c r="IH30" s="335">
        <f>'SCREENING INFO'!II31</f>
        <v>0</v>
      </c>
      <c r="II30" s="335">
        <f>'SCREENING INFO'!IJ31</f>
        <v>0</v>
      </c>
      <c r="IJ30" s="335">
        <f>'SCREENING INFO'!IK31</f>
        <v>0</v>
      </c>
      <c r="IK30" s="335">
        <f>'SCREENING INFO'!IL31</f>
        <v>0</v>
      </c>
      <c r="IL30" s="335">
        <f>'SCREENING INFO'!IM31</f>
        <v>0</v>
      </c>
      <c r="IM30" s="335">
        <f>'SCREENING INFO'!IN31</f>
        <v>0</v>
      </c>
      <c r="IN30" s="335">
        <f>'SCREENING INFO'!IO31</f>
        <v>0</v>
      </c>
      <c r="IO30" s="335">
        <f>'SCREENING INFO'!IP31</f>
        <v>0</v>
      </c>
      <c r="IP30" s="335">
        <f>'SCREENING INFO'!IQ31</f>
        <v>0</v>
      </c>
      <c r="IQ30" s="335">
        <f>'SCREENING INFO'!IR31</f>
        <v>0</v>
      </c>
      <c r="IR30" s="335">
        <f>'SCREENING INFO'!IS31</f>
        <v>0</v>
      </c>
      <c r="IS30" s="335">
        <f>'SCREENING INFO'!IT31</f>
        <v>0</v>
      </c>
      <c r="IT30" s="335">
        <f>'SCREENING INFO'!IU31</f>
        <v>0</v>
      </c>
      <c r="IU30" s="335">
        <f>'SCREENING INFO'!IV31</f>
        <v>0</v>
      </c>
    </row>
    <row r="31" spans="1:255" s="335" customFormat="1" ht="11.25" customHeight="1">
      <c r="A31" s="351">
        <f>'SCREENING INFO'!I31</f>
        <v>40649</v>
      </c>
      <c r="B31" s="280">
        <f>'SCREENING INFO'!J31</f>
        <v>0.76041666666666663</v>
      </c>
      <c r="C31" s="130" t="str">
        <f>'SCREENING INFO'!D31</f>
        <v>That Sugar Film</v>
      </c>
      <c r="D31" s="130">
        <f>'SCREENING INFO'!E32</f>
        <v>0</v>
      </c>
      <c r="E31" s="130" t="str">
        <f>VLOOKUP($C31,MAIN!$C$2:$BD$79,12)</f>
        <v>DCP</v>
      </c>
      <c r="F31" s="130" t="str">
        <f>'SCREENING INFO'!G31</f>
        <v>NO SHORT</v>
      </c>
      <c r="G31" s="130"/>
      <c r="H31" s="130"/>
      <c r="I31" s="130" t="str">
        <f>'SCREENING INFO'!F31</f>
        <v>INTRO + 30 MIN Q &amp; A</v>
      </c>
      <c r="J31" s="130" t="str">
        <f>'SCREENING INFO'!G32</f>
        <v>NO SHORT</v>
      </c>
      <c r="K31" s="152" t="str">
        <f>'SCREENING INFO'!H32</f>
        <v>Sunday</v>
      </c>
      <c r="L31" s="318" t="str">
        <f>'SCREENING INFO'!AC31</f>
        <v>0:05</v>
      </c>
      <c r="M31" s="318">
        <f>VLOOKUP($F31,MAIN!$C$2:$BD$80,9)</f>
        <v>0</v>
      </c>
      <c r="N31" s="342">
        <f>VLOOKUP($C31,MAIN!$C$2:$BD$280,9)</f>
        <v>89</v>
      </c>
      <c r="O31" s="342" t="str">
        <f>'SCREENING INFO'!AE31</f>
        <v>0:30</v>
      </c>
      <c r="P31" s="322">
        <f>'SCREENING INFO'!AA31</f>
        <v>0.84652777777777777</v>
      </c>
      <c r="Q31" s="335" t="str">
        <f>'SCREENING INFO'!L31</f>
        <v>PARAMOUNT</v>
      </c>
      <c r="R31" s="335" t="str">
        <f>'SCREENING INFO'!M31</f>
        <v>WELLINGTON</v>
      </c>
      <c r="S31" s="317" t="str">
        <f>'SCREENING INFO'!N32</f>
        <v>DCP</v>
      </c>
      <c r="T31" s="317">
        <f>'SCREENING INFO'!O32</f>
        <v>0</v>
      </c>
      <c r="U31" s="318">
        <f>'SCREENING INFO'!P32</f>
        <v>89</v>
      </c>
      <c r="V31" s="317">
        <f>'SCREENING INFO'!Q32</f>
        <v>0</v>
      </c>
      <c r="W31" s="317">
        <f>'SCREENING INFO'!R32</f>
        <v>0</v>
      </c>
      <c r="X31" s="317">
        <f>'SCREENING INFO'!S32</f>
        <v>0</v>
      </c>
      <c r="Y31" s="317">
        <f>'SCREENING INFO'!T32</f>
        <v>0</v>
      </c>
      <c r="Z31" s="317">
        <f>'SCREENING INFO'!U32</f>
        <v>0</v>
      </c>
      <c r="AA31" s="317">
        <f>'SCREENING INFO'!V32</f>
        <v>0</v>
      </c>
      <c r="AB31" s="317">
        <f>'SCREENING INFO'!W32</f>
        <v>0</v>
      </c>
      <c r="AC31" s="317">
        <f>'SCREENING INFO'!X32</f>
        <v>0</v>
      </c>
      <c r="AD31" s="317">
        <f>'SCREENING INFO'!Y32</f>
        <v>0</v>
      </c>
      <c r="AE31" s="326">
        <f>'SCREENING INFO'!Z32</f>
        <v>0</v>
      </c>
      <c r="AF31" s="326" t="str">
        <f>'SCREENING INFO'!AB32</f>
        <v>INTRO + 30 MIN Q &amp; A</v>
      </c>
      <c r="AG31" s="336" t="str">
        <f>'SCREENING INFO'!AC32</f>
        <v>0:05</v>
      </c>
      <c r="AH31" s="326" t="str">
        <f>'SCREENING INFO'!AD32</f>
        <v>NO</v>
      </c>
      <c r="AI31" s="336" t="str">
        <f>'SCREENING INFO'!AE32</f>
        <v>0:30</v>
      </c>
      <c r="AJ31" s="336" t="e">
        <f>'SCREENING INFO'!#REF!</f>
        <v>#REF!</v>
      </c>
      <c r="AK31" s="116">
        <f>'SCREENING INFO'!AG32</f>
        <v>0</v>
      </c>
      <c r="AL31" s="337">
        <f>'SCREENING INFO'!AH32</f>
        <v>0</v>
      </c>
      <c r="AM31" s="338">
        <f>'SCREENING INFO'!AI32</f>
        <v>0</v>
      </c>
      <c r="AN31" s="338">
        <f>'SCREENING INFO'!AJ32</f>
        <v>0</v>
      </c>
      <c r="AO31" s="338">
        <f>'SCREENING INFO'!AK32</f>
        <v>0</v>
      </c>
      <c r="AQ31" s="339"/>
      <c r="AS31" s="335">
        <f>'SCREENING INFO'!AT32</f>
        <v>0</v>
      </c>
      <c r="AT31" s="335">
        <f>'SCREENING INFO'!AU32</f>
        <v>0</v>
      </c>
      <c r="AU31" s="335">
        <f>'SCREENING INFO'!AV32</f>
        <v>0</v>
      </c>
      <c r="AV31" s="335">
        <f>'SCREENING INFO'!AW32</f>
        <v>0</v>
      </c>
      <c r="AW31" s="335">
        <f>'SCREENING INFO'!AX32</f>
        <v>0</v>
      </c>
      <c r="AX31" s="335">
        <f>'SCREENING INFO'!AY32</f>
        <v>0</v>
      </c>
      <c r="AY31" s="335">
        <f>'SCREENING INFO'!AZ32</f>
        <v>0</v>
      </c>
      <c r="AZ31" s="335">
        <f>'SCREENING INFO'!BA32</f>
        <v>0</v>
      </c>
      <c r="BA31" s="335">
        <f>'SCREENING INFO'!BB32</f>
        <v>0</v>
      </c>
      <c r="BB31" s="335">
        <f>'SCREENING INFO'!BC32</f>
        <v>0</v>
      </c>
      <c r="BC31" s="335">
        <f>'SCREENING INFO'!BD32</f>
        <v>0</v>
      </c>
      <c r="BD31" s="335">
        <f>'SCREENING INFO'!BE32</f>
        <v>0</v>
      </c>
      <c r="BE31" s="335">
        <f>'SCREENING INFO'!BF32</f>
        <v>0</v>
      </c>
      <c r="BF31" s="335">
        <f>'SCREENING INFO'!BG32</f>
        <v>0</v>
      </c>
      <c r="BG31" s="335">
        <f>'SCREENING INFO'!BH32</f>
        <v>0</v>
      </c>
      <c r="BH31" s="335">
        <f>'SCREENING INFO'!BI32</f>
        <v>0</v>
      </c>
      <c r="BI31" s="335">
        <f>'SCREENING INFO'!BJ32</f>
        <v>0</v>
      </c>
      <c r="BJ31" s="335">
        <f>'SCREENING INFO'!BK32</f>
        <v>0</v>
      </c>
      <c r="BK31" s="335">
        <f>'SCREENING INFO'!BL32</f>
        <v>0</v>
      </c>
      <c r="BL31" s="335">
        <f>'SCREENING INFO'!BM32</f>
        <v>0</v>
      </c>
      <c r="BM31" s="335">
        <f>'SCREENING INFO'!BN32</f>
        <v>0</v>
      </c>
      <c r="BN31" s="335">
        <f>'SCREENING INFO'!BO32</f>
        <v>0</v>
      </c>
      <c r="BO31" s="335">
        <f>'SCREENING INFO'!BP32</f>
        <v>0</v>
      </c>
      <c r="BP31" s="335">
        <f>'SCREENING INFO'!BQ32</f>
        <v>0</v>
      </c>
      <c r="BQ31" s="335">
        <f>'SCREENING INFO'!BR32</f>
        <v>0</v>
      </c>
      <c r="BR31" s="335">
        <f>'SCREENING INFO'!BS32</f>
        <v>0</v>
      </c>
      <c r="BS31" s="335">
        <f>'SCREENING INFO'!BT32</f>
        <v>0</v>
      </c>
      <c r="BT31" s="335">
        <f>'SCREENING INFO'!BU32</f>
        <v>0</v>
      </c>
      <c r="BU31" s="335">
        <f>'SCREENING INFO'!BV32</f>
        <v>0</v>
      </c>
      <c r="BV31" s="335">
        <f>'SCREENING INFO'!BW32</f>
        <v>0</v>
      </c>
      <c r="BW31" s="335">
        <f>'SCREENING INFO'!BX32</f>
        <v>0</v>
      </c>
      <c r="BX31" s="335">
        <f>'SCREENING INFO'!BY32</f>
        <v>0</v>
      </c>
      <c r="BY31" s="335">
        <f>'SCREENING INFO'!BZ32</f>
        <v>0</v>
      </c>
      <c r="BZ31" s="335">
        <f>'SCREENING INFO'!CA32</f>
        <v>0</v>
      </c>
      <c r="CA31" s="335">
        <f>'SCREENING INFO'!CB32</f>
        <v>0</v>
      </c>
      <c r="CB31" s="335">
        <f>'SCREENING INFO'!CC32</f>
        <v>0</v>
      </c>
      <c r="CC31" s="335">
        <f>'SCREENING INFO'!CD32</f>
        <v>0</v>
      </c>
      <c r="CD31" s="335">
        <f>'SCREENING INFO'!CE32</f>
        <v>0</v>
      </c>
      <c r="CE31" s="335">
        <f>'SCREENING INFO'!CF32</f>
        <v>0</v>
      </c>
      <c r="CF31" s="335">
        <f>'SCREENING INFO'!CG32</f>
        <v>0</v>
      </c>
      <c r="CG31" s="335">
        <f>'SCREENING INFO'!CH32</f>
        <v>0</v>
      </c>
      <c r="CH31" s="335">
        <f>'SCREENING INFO'!CI32</f>
        <v>0</v>
      </c>
      <c r="CI31" s="335">
        <f>'SCREENING INFO'!CJ32</f>
        <v>0</v>
      </c>
      <c r="CJ31" s="335">
        <f>'SCREENING INFO'!CK32</f>
        <v>0</v>
      </c>
      <c r="CK31" s="335">
        <f>'SCREENING INFO'!CL32</f>
        <v>0</v>
      </c>
      <c r="CL31" s="335">
        <f>'SCREENING INFO'!CM32</f>
        <v>0</v>
      </c>
      <c r="CM31" s="335">
        <f>'SCREENING INFO'!CN32</f>
        <v>0</v>
      </c>
      <c r="CN31" s="335">
        <f>'SCREENING INFO'!CO32</f>
        <v>0</v>
      </c>
      <c r="CO31" s="335">
        <f>'SCREENING INFO'!CP32</f>
        <v>0</v>
      </c>
      <c r="CP31" s="335">
        <f>'SCREENING INFO'!CQ32</f>
        <v>0</v>
      </c>
      <c r="CQ31" s="335">
        <f>'SCREENING INFO'!CR32</f>
        <v>0</v>
      </c>
      <c r="CR31" s="335">
        <f>'SCREENING INFO'!CS32</f>
        <v>0</v>
      </c>
      <c r="CS31" s="335">
        <f>'SCREENING INFO'!CT32</f>
        <v>0</v>
      </c>
      <c r="CT31" s="335">
        <f>'SCREENING INFO'!CU32</f>
        <v>0</v>
      </c>
      <c r="CU31" s="335">
        <f>'SCREENING INFO'!CV32</f>
        <v>0</v>
      </c>
      <c r="CV31" s="335">
        <f>'SCREENING INFO'!CW32</f>
        <v>0</v>
      </c>
      <c r="CW31" s="335">
        <f>'SCREENING INFO'!CX32</f>
        <v>0</v>
      </c>
      <c r="CX31" s="335">
        <f>'SCREENING INFO'!CY32</f>
        <v>0</v>
      </c>
      <c r="CY31" s="335">
        <f>'SCREENING INFO'!CZ32</f>
        <v>0</v>
      </c>
      <c r="CZ31" s="335">
        <f>'SCREENING INFO'!DA32</f>
        <v>0</v>
      </c>
      <c r="DA31" s="335">
        <f>'SCREENING INFO'!DB32</f>
        <v>0</v>
      </c>
      <c r="DB31" s="335">
        <f>'SCREENING INFO'!DC32</f>
        <v>0</v>
      </c>
      <c r="DC31" s="335">
        <f>'SCREENING INFO'!DD32</f>
        <v>0</v>
      </c>
      <c r="DD31" s="335">
        <f>'SCREENING INFO'!DE32</f>
        <v>0</v>
      </c>
      <c r="DE31" s="335">
        <f>'SCREENING INFO'!DF32</f>
        <v>0</v>
      </c>
      <c r="DF31" s="335">
        <f>'SCREENING INFO'!DG32</f>
        <v>0</v>
      </c>
      <c r="DG31" s="335">
        <f>'SCREENING INFO'!DH32</f>
        <v>0</v>
      </c>
      <c r="DH31" s="335">
        <f>'SCREENING INFO'!DI32</f>
        <v>0</v>
      </c>
      <c r="DI31" s="335">
        <f>'SCREENING INFO'!DJ32</f>
        <v>0</v>
      </c>
      <c r="DJ31" s="335">
        <f>'SCREENING INFO'!DK32</f>
        <v>0</v>
      </c>
      <c r="DK31" s="335">
        <f>'SCREENING INFO'!DL32</f>
        <v>0</v>
      </c>
      <c r="DL31" s="335">
        <f>'SCREENING INFO'!DM32</f>
        <v>0</v>
      </c>
      <c r="DM31" s="335">
        <f>'SCREENING INFO'!DN32</f>
        <v>0</v>
      </c>
      <c r="DN31" s="335">
        <f>'SCREENING INFO'!DO32</f>
        <v>0</v>
      </c>
      <c r="DO31" s="335">
        <f>'SCREENING INFO'!DP32</f>
        <v>0</v>
      </c>
      <c r="DP31" s="335">
        <f>'SCREENING INFO'!DQ32</f>
        <v>0</v>
      </c>
      <c r="DQ31" s="335">
        <f>'SCREENING INFO'!DR32</f>
        <v>0</v>
      </c>
      <c r="DR31" s="335">
        <f>'SCREENING INFO'!DS32</f>
        <v>0</v>
      </c>
      <c r="DS31" s="335">
        <f>'SCREENING INFO'!DT32</f>
        <v>0</v>
      </c>
      <c r="DT31" s="335">
        <f>'SCREENING INFO'!DU32</f>
        <v>0</v>
      </c>
      <c r="DU31" s="335">
        <f>'SCREENING INFO'!DV32</f>
        <v>0</v>
      </c>
      <c r="DV31" s="335">
        <f>'SCREENING INFO'!DW32</f>
        <v>0</v>
      </c>
      <c r="DW31" s="335">
        <f>'SCREENING INFO'!DX32</f>
        <v>0</v>
      </c>
      <c r="DX31" s="335">
        <f>'SCREENING INFO'!DY32</f>
        <v>0</v>
      </c>
      <c r="DY31" s="335">
        <f>'SCREENING INFO'!DZ32</f>
        <v>0</v>
      </c>
      <c r="DZ31" s="335">
        <f>'SCREENING INFO'!EA32</f>
        <v>0</v>
      </c>
      <c r="EA31" s="335">
        <f>'SCREENING INFO'!EB32</f>
        <v>0</v>
      </c>
      <c r="EB31" s="335">
        <f>'SCREENING INFO'!EC32</f>
        <v>0</v>
      </c>
      <c r="EC31" s="335">
        <f>'SCREENING INFO'!ED32</f>
        <v>0</v>
      </c>
      <c r="ED31" s="335">
        <f>'SCREENING INFO'!EE32</f>
        <v>0</v>
      </c>
      <c r="EE31" s="335">
        <f>'SCREENING INFO'!EF32</f>
        <v>0</v>
      </c>
      <c r="EF31" s="335">
        <f>'SCREENING INFO'!EG32</f>
        <v>0</v>
      </c>
      <c r="EG31" s="335">
        <f>'SCREENING INFO'!EH32</f>
        <v>0</v>
      </c>
      <c r="EH31" s="335">
        <f>'SCREENING INFO'!EI32</f>
        <v>0</v>
      </c>
      <c r="EI31" s="335">
        <f>'SCREENING INFO'!EJ32</f>
        <v>0</v>
      </c>
      <c r="EJ31" s="335">
        <f>'SCREENING INFO'!EK32</f>
        <v>0</v>
      </c>
      <c r="EK31" s="335">
        <f>'SCREENING INFO'!EL32</f>
        <v>0</v>
      </c>
      <c r="EL31" s="335">
        <f>'SCREENING INFO'!EM32</f>
        <v>0</v>
      </c>
      <c r="EM31" s="335">
        <f>'SCREENING INFO'!EN32</f>
        <v>0</v>
      </c>
      <c r="EN31" s="335">
        <f>'SCREENING INFO'!EO32</f>
        <v>0</v>
      </c>
      <c r="EO31" s="335">
        <f>'SCREENING INFO'!EP32</f>
        <v>0</v>
      </c>
      <c r="EP31" s="335">
        <f>'SCREENING INFO'!EQ32</f>
        <v>0</v>
      </c>
      <c r="EQ31" s="335">
        <f>'SCREENING INFO'!ER32</f>
        <v>0</v>
      </c>
      <c r="ER31" s="335">
        <f>'SCREENING INFO'!ES32</f>
        <v>0</v>
      </c>
      <c r="ES31" s="335">
        <f>'SCREENING INFO'!ET32</f>
        <v>0</v>
      </c>
      <c r="ET31" s="335">
        <f>'SCREENING INFO'!EU32</f>
        <v>0</v>
      </c>
      <c r="EU31" s="335">
        <f>'SCREENING INFO'!EV32</f>
        <v>0</v>
      </c>
      <c r="EV31" s="335">
        <f>'SCREENING INFO'!EW32</f>
        <v>0</v>
      </c>
      <c r="EW31" s="335">
        <f>'SCREENING INFO'!EX32</f>
        <v>0</v>
      </c>
      <c r="EX31" s="335">
        <f>'SCREENING INFO'!EY32</f>
        <v>0</v>
      </c>
      <c r="EY31" s="335">
        <f>'SCREENING INFO'!EZ32</f>
        <v>0</v>
      </c>
      <c r="EZ31" s="335">
        <f>'SCREENING INFO'!FA32</f>
        <v>0</v>
      </c>
      <c r="FA31" s="335">
        <f>'SCREENING INFO'!FB32</f>
        <v>0</v>
      </c>
      <c r="FB31" s="335">
        <f>'SCREENING INFO'!FC32</f>
        <v>0</v>
      </c>
      <c r="FC31" s="335">
        <f>'SCREENING INFO'!FD32</f>
        <v>0</v>
      </c>
      <c r="FD31" s="335">
        <f>'SCREENING INFO'!FE32</f>
        <v>0</v>
      </c>
      <c r="FE31" s="335">
        <f>'SCREENING INFO'!FF32</f>
        <v>0</v>
      </c>
      <c r="FF31" s="335">
        <f>'SCREENING INFO'!FG32</f>
        <v>0</v>
      </c>
      <c r="FG31" s="335">
        <f>'SCREENING INFO'!FH32</f>
        <v>0</v>
      </c>
      <c r="FH31" s="335">
        <f>'SCREENING INFO'!FI32</f>
        <v>0</v>
      </c>
      <c r="FI31" s="335">
        <f>'SCREENING INFO'!FJ32</f>
        <v>0</v>
      </c>
      <c r="FJ31" s="335">
        <f>'SCREENING INFO'!FK32</f>
        <v>0</v>
      </c>
      <c r="FK31" s="335">
        <f>'SCREENING INFO'!FL32</f>
        <v>0</v>
      </c>
      <c r="FL31" s="335">
        <f>'SCREENING INFO'!FM32</f>
        <v>0</v>
      </c>
      <c r="FM31" s="335">
        <f>'SCREENING INFO'!FN32</f>
        <v>0</v>
      </c>
      <c r="FN31" s="335">
        <f>'SCREENING INFO'!FO32</f>
        <v>0</v>
      </c>
      <c r="FO31" s="335">
        <f>'SCREENING INFO'!FP32</f>
        <v>0</v>
      </c>
      <c r="FP31" s="335">
        <f>'SCREENING INFO'!FQ32</f>
        <v>0</v>
      </c>
      <c r="FQ31" s="335">
        <f>'SCREENING INFO'!FR32</f>
        <v>0</v>
      </c>
      <c r="FR31" s="335">
        <f>'SCREENING INFO'!FS32</f>
        <v>0</v>
      </c>
      <c r="FS31" s="335">
        <f>'SCREENING INFO'!FT32</f>
        <v>0</v>
      </c>
      <c r="FT31" s="335">
        <f>'SCREENING INFO'!FU32</f>
        <v>0</v>
      </c>
      <c r="FU31" s="335">
        <f>'SCREENING INFO'!FV32</f>
        <v>0</v>
      </c>
      <c r="FV31" s="335">
        <f>'SCREENING INFO'!FW32</f>
        <v>0</v>
      </c>
      <c r="FW31" s="335">
        <f>'SCREENING INFO'!FX32</f>
        <v>0</v>
      </c>
      <c r="FX31" s="335">
        <f>'SCREENING INFO'!FY32</f>
        <v>0</v>
      </c>
      <c r="FY31" s="335">
        <f>'SCREENING INFO'!FZ32</f>
        <v>0</v>
      </c>
      <c r="FZ31" s="335">
        <f>'SCREENING INFO'!GA32</f>
        <v>0</v>
      </c>
      <c r="GA31" s="335">
        <f>'SCREENING INFO'!GB32</f>
        <v>0</v>
      </c>
      <c r="GB31" s="335">
        <f>'SCREENING INFO'!GC32</f>
        <v>0</v>
      </c>
      <c r="GC31" s="335">
        <f>'SCREENING INFO'!GD32</f>
        <v>0</v>
      </c>
      <c r="GD31" s="335">
        <f>'SCREENING INFO'!GE32</f>
        <v>0</v>
      </c>
      <c r="GE31" s="335">
        <f>'SCREENING INFO'!GF32</f>
        <v>0</v>
      </c>
      <c r="GF31" s="335">
        <f>'SCREENING INFO'!GG32</f>
        <v>0</v>
      </c>
      <c r="GG31" s="335">
        <f>'SCREENING INFO'!GH32</f>
        <v>0</v>
      </c>
      <c r="GH31" s="335">
        <f>'SCREENING INFO'!GI32</f>
        <v>0</v>
      </c>
      <c r="GI31" s="335">
        <f>'SCREENING INFO'!GJ32</f>
        <v>0</v>
      </c>
      <c r="GJ31" s="335">
        <f>'SCREENING INFO'!GK32</f>
        <v>0</v>
      </c>
      <c r="GK31" s="335">
        <f>'SCREENING INFO'!GL32</f>
        <v>0</v>
      </c>
      <c r="GL31" s="335">
        <f>'SCREENING INFO'!GM32</f>
        <v>0</v>
      </c>
      <c r="GM31" s="335">
        <f>'SCREENING INFO'!GN32</f>
        <v>0</v>
      </c>
      <c r="GN31" s="335">
        <f>'SCREENING INFO'!GO32</f>
        <v>0</v>
      </c>
      <c r="GO31" s="335">
        <f>'SCREENING INFO'!GP32</f>
        <v>0</v>
      </c>
      <c r="GP31" s="335">
        <f>'SCREENING INFO'!GQ32</f>
        <v>0</v>
      </c>
      <c r="GQ31" s="335">
        <f>'SCREENING INFO'!GR32</f>
        <v>0</v>
      </c>
      <c r="GR31" s="335">
        <f>'SCREENING INFO'!GS32</f>
        <v>0</v>
      </c>
      <c r="GS31" s="335">
        <f>'SCREENING INFO'!GT32</f>
        <v>0</v>
      </c>
      <c r="GT31" s="335">
        <f>'SCREENING INFO'!GU32</f>
        <v>0</v>
      </c>
      <c r="GU31" s="335">
        <f>'SCREENING INFO'!GV32</f>
        <v>0</v>
      </c>
      <c r="GV31" s="335">
        <f>'SCREENING INFO'!GW32</f>
        <v>0</v>
      </c>
      <c r="GW31" s="335">
        <f>'SCREENING INFO'!GX32</f>
        <v>0</v>
      </c>
      <c r="GX31" s="335">
        <f>'SCREENING INFO'!GY32</f>
        <v>0</v>
      </c>
      <c r="GY31" s="335">
        <f>'SCREENING INFO'!GZ32</f>
        <v>0</v>
      </c>
      <c r="GZ31" s="335">
        <f>'SCREENING INFO'!HA32</f>
        <v>0</v>
      </c>
      <c r="HA31" s="335">
        <f>'SCREENING INFO'!HB32</f>
        <v>0</v>
      </c>
      <c r="HB31" s="335">
        <f>'SCREENING INFO'!HC32</f>
        <v>0</v>
      </c>
      <c r="HC31" s="335">
        <f>'SCREENING INFO'!HD32</f>
        <v>0</v>
      </c>
      <c r="HD31" s="335">
        <f>'SCREENING INFO'!HE32</f>
        <v>0</v>
      </c>
      <c r="HE31" s="335">
        <f>'SCREENING INFO'!HF32</f>
        <v>0</v>
      </c>
      <c r="HF31" s="335">
        <f>'SCREENING INFO'!HG32</f>
        <v>0</v>
      </c>
      <c r="HG31" s="335">
        <f>'SCREENING INFO'!HH32</f>
        <v>0</v>
      </c>
      <c r="HH31" s="335">
        <f>'SCREENING INFO'!HI32</f>
        <v>0</v>
      </c>
      <c r="HI31" s="335">
        <f>'SCREENING INFO'!HJ32</f>
        <v>0</v>
      </c>
      <c r="HJ31" s="335">
        <f>'SCREENING INFO'!HK32</f>
        <v>0</v>
      </c>
      <c r="HK31" s="335">
        <f>'SCREENING INFO'!HL32</f>
        <v>0</v>
      </c>
      <c r="HL31" s="335">
        <f>'SCREENING INFO'!HM32</f>
        <v>0</v>
      </c>
      <c r="HM31" s="335">
        <f>'SCREENING INFO'!HN32</f>
        <v>0</v>
      </c>
      <c r="HN31" s="335">
        <f>'SCREENING INFO'!HO32</f>
        <v>0</v>
      </c>
      <c r="HO31" s="335">
        <f>'SCREENING INFO'!HP32</f>
        <v>0</v>
      </c>
      <c r="HP31" s="335">
        <f>'SCREENING INFO'!HQ32</f>
        <v>0</v>
      </c>
      <c r="HQ31" s="335">
        <f>'SCREENING INFO'!HR32</f>
        <v>0</v>
      </c>
      <c r="HR31" s="335">
        <f>'SCREENING INFO'!HS32</f>
        <v>0</v>
      </c>
      <c r="HS31" s="335">
        <f>'SCREENING INFO'!HT32</f>
        <v>0</v>
      </c>
      <c r="HT31" s="335">
        <f>'SCREENING INFO'!HU32</f>
        <v>0</v>
      </c>
      <c r="HU31" s="335">
        <f>'SCREENING INFO'!HV32</f>
        <v>0</v>
      </c>
      <c r="HV31" s="335">
        <f>'SCREENING INFO'!HW32</f>
        <v>0</v>
      </c>
      <c r="HW31" s="335">
        <f>'SCREENING INFO'!HX32</f>
        <v>0</v>
      </c>
      <c r="HX31" s="335">
        <f>'SCREENING INFO'!HY32</f>
        <v>0</v>
      </c>
      <c r="HY31" s="335">
        <f>'SCREENING INFO'!HZ32</f>
        <v>0</v>
      </c>
      <c r="HZ31" s="335">
        <f>'SCREENING INFO'!IA32</f>
        <v>0</v>
      </c>
      <c r="IA31" s="335">
        <f>'SCREENING INFO'!IB32</f>
        <v>0</v>
      </c>
      <c r="IB31" s="335">
        <f>'SCREENING INFO'!IC32</f>
        <v>0</v>
      </c>
      <c r="IC31" s="335">
        <f>'SCREENING INFO'!ID32</f>
        <v>0</v>
      </c>
      <c r="ID31" s="335">
        <f>'SCREENING INFO'!IE32</f>
        <v>0</v>
      </c>
      <c r="IE31" s="335">
        <f>'SCREENING INFO'!IF32</f>
        <v>0</v>
      </c>
      <c r="IF31" s="335">
        <f>'SCREENING INFO'!IG32</f>
        <v>0</v>
      </c>
      <c r="IG31" s="335">
        <f>'SCREENING INFO'!IH32</f>
        <v>0</v>
      </c>
      <c r="IH31" s="335">
        <f>'SCREENING INFO'!II32</f>
        <v>0</v>
      </c>
      <c r="II31" s="335">
        <f>'SCREENING INFO'!IJ32</f>
        <v>0</v>
      </c>
      <c r="IJ31" s="335">
        <f>'SCREENING INFO'!IK32</f>
        <v>0</v>
      </c>
      <c r="IK31" s="335">
        <f>'SCREENING INFO'!IL32</f>
        <v>0</v>
      </c>
      <c r="IL31" s="335">
        <f>'SCREENING INFO'!IM32</f>
        <v>0</v>
      </c>
      <c r="IM31" s="335">
        <f>'SCREENING INFO'!IN32</f>
        <v>0</v>
      </c>
      <c r="IN31" s="335">
        <f>'SCREENING INFO'!IO32</f>
        <v>0</v>
      </c>
      <c r="IO31" s="335">
        <f>'SCREENING INFO'!IP32</f>
        <v>0</v>
      </c>
      <c r="IP31" s="335">
        <f>'SCREENING INFO'!IQ32</f>
        <v>0</v>
      </c>
      <c r="IQ31" s="335">
        <f>'SCREENING INFO'!IR32</f>
        <v>0</v>
      </c>
      <c r="IR31" s="335">
        <f>'SCREENING INFO'!IS32</f>
        <v>0</v>
      </c>
      <c r="IS31" s="335">
        <f>'SCREENING INFO'!IT32</f>
        <v>0</v>
      </c>
      <c r="IT31" s="335">
        <f>'SCREENING INFO'!IU32</f>
        <v>0</v>
      </c>
      <c r="IU31" s="335">
        <f>'SCREENING INFO'!IV32</f>
        <v>0</v>
      </c>
    </row>
    <row r="32" spans="1:255" s="335" customFormat="1" ht="11.25" customHeight="1">
      <c r="A32" s="351">
        <f>'SCREENING INFO'!I32</f>
        <v>40650</v>
      </c>
      <c r="B32" s="280">
        <f>'SCREENING INFO'!J32</f>
        <v>0.54166666666666663</v>
      </c>
      <c r="C32" s="130" t="str">
        <f>'SCREENING INFO'!D32</f>
        <v>That Sugar Film</v>
      </c>
      <c r="D32" s="130">
        <f>'SCREENING INFO'!E33</f>
        <v>0</v>
      </c>
      <c r="E32" s="130" t="str">
        <f>VLOOKUP($C32,MAIN!$C$2:$BD$79,12)</f>
        <v>DCP</v>
      </c>
      <c r="F32" s="130" t="str">
        <f>'SCREENING INFO'!G32</f>
        <v>NO SHORT</v>
      </c>
      <c r="G32" s="130"/>
      <c r="H32" s="130"/>
      <c r="I32" s="130" t="str">
        <f>'SCREENING INFO'!F32</f>
        <v>INTRO + 30 MIN Q &amp; A</v>
      </c>
      <c r="J32" s="130" t="str">
        <f>'SCREENING INFO'!G33</f>
        <v>NO SHORT</v>
      </c>
      <c r="K32" s="152" t="str">
        <f>'SCREENING INFO'!H33</f>
        <v>Friday</v>
      </c>
      <c r="L32" s="318" t="str">
        <f>'SCREENING INFO'!AC32</f>
        <v>0:05</v>
      </c>
      <c r="M32" s="318">
        <f>VLOOKUP($F32,MAIN!$C$2:$BD$80,9)</f>
        <v>0</v>
      </c>
      <c r="N32" s="342">
        <f>VLOOKUP($C32,MAIN!$C$2:$BD$280,9)</f>
        <v>89</v>
      </c>
      <c r="O32" s="342" t="str">
        <f>'SCREENING INFO'!AE32</f>
        <v>0:30</v>
      </c>
      <c r="P32" s="322">
        <f>'SCREENING INFO'!AA32</f>
        <v>0.62777777777777777</v>
      </c>
      <c r="Q32" s="335" t="str">
        <f>'SCREENING INFO'!L32</f>
        <v>PARAMOUNT</v>
      </c>
      <c r="R32" s="335" t="str">
        <f>'SCREENING INFO'!M32</f>
        <v>WELLINGTON</v>
      </c>
      <c r="S32" s="317" t="str">
        <f>'SCREENING INFO'!N33</f>
        <v>DCP</v>
      </c>
      <c r="T32" s="317">
        <f>'SCREENING INFO'!O33</f>
        <v>0</v>
      </c>
      <c r="U32" s="318">
        <f>'SCREENING INFO'!P33</f>
        <v>55</v>
      </c>
      <c r="V32" s="317">
        <f>'SCREENING INFO'!Q33</f>
        <v>0</v>
      </c>
      <c r="W32" s="317">
        <f>'SCREENING INFO'!R33</f>
        <v>0</v>
      </c>
      <c r="X32" s="317">
        <f>'SCREENING INFO'!S33</f>
        <v>0</v>
      </c>
      <c r="Y32" s="317">
        <f>'SCREENING INFO'!T33</f>
        <v>0</v>
      </c>
      <c r="Z32" s="317">
        <f>'SCREENING INFO'!U33</f>
        <v>0</v>
      </c>
      <c r="AA32" s="317">
        <f>'SCREENING INFO'!V33</f>
        <v>0</v>
      </c>
      <c r="AB32" s="317">
        <f>'SCREENING INFO'!W33</f>
        <v>0</v>
      </c>
      <c r="AC32" s="317">
        <f>'SCREENING INFO'!X33</f>
        <v>0</v>
      </c>
      <c r="AD32" s="317">
        <f>'SCREENING INFO'!Y33</f>
        <v>0</v>
      </c>
      <c r="AE32" s="326">
        <f>'SCREENING INFO'!Z33</f>
        <v>0</v>
      </c>
      <c r="AF32" s="326" t="str">
        <f>'SCREENING INFO'!AB33</f>
        <v>N/A</v>
      </c>
      <c r="AG32" s="336" t="str">
        <f>'SCREENING INFO'!AC33</f>
        <v>0:00</v>
      </c>
      <c r="AH32" s="326" t="str">
        <f>'SCREENING INFO'!AD33</f>
        <v>NO</v>
      </c>
      <c r="AI32" s="336" t="str">
        <f>'SCREENING INFO'!AE33</f>
        <v>0</v>
      </c>
      <c r="AJ32" s="336" t="e">
        <f>'SCREENING INFO'!#REF!</f>
        <v>#REF!</v>
      </c>
      <c r="AK32" s="116">
        <f>'SCREENING INFO'!AG33</f>
        <v>0</v>
      </c>
      <c r="AL32" s="337">
        <f>'SCREENING INFO'!AH33</f>
        <v>0</v>
      </c>
      <c r="AM32" s="338" t="e">
        <f>'SCREENING INFO'!AI33</f>
        <v>#REF!</v>
      </c>
      <c r="AN32" s="338" t="e">
        <f>'SCREENING INFO'!AJ33</f>
        <v>#REF!</v>
      </c>
      <c r="AO32" s="338">
        <f>'SCREENING INFO'!AK33</f>
        <v>0</v>
      </c>
      <c r="AQ32" s="339"/>
      <c r="AS32" s="335">
        <f>'SCREENING INFO'!AT33</f>
        <v>0</v>
      </c>
      <c r="AT32" s="335">
        <f>'SCREENING INFO'!AU33</f>
        <v>0</v>
      </c>
      <c r="AU32" s="335">
        <f>'SCREENING INFO'!AV33</f>
        <v>0</v>
      </c>
      <c r="AV32" s="335">
        <f>'SCREENING INFO'!AW33</f>
        <v>0</v>
      </c>
      <c r="AW32" s="335">
        <f>'SCREENING INFO'!AX33</f>
        <v>0</v>
      </c>
      <c r="AX32" s="335">
        <f>'SCREENING INFO'!AY33</f>
        <v>0</v>
      </c>
      <c r="AY32" s="335">
        <f>'SCREENING INFO'!AZ33</f>
        <v>0</v>
      </c>
      <c r="AZ32" s="335">
        <f>'SCREENING INFO'!BA33</f>
        <v>0</v>
      </c>
      <c r="BA32" s="335">
        <f>'SCREENING INFO'!BB33</f>
        <v>0</v>
      </c>
      <c r="BB32" s="335">
        <f>'SCREENING INFO'!BC33</f>
        <v>0</v>
      </c>
      <c r="BC32" s="335">
        <f>'SCREENING INFO'!BD33</f>
        <v>0</v>
      </c>
      <c r="BD32" s="335">
        <f>'SCREENING INFO'!BE33</f>
        <v>0</v>
      </c>
      <c r="BE32" s="335">
        <f>'SCREENING INFO'!BF33</f>
        <v>0</v>
      </c>
      <c r="BF32" s="335">
        <f>'SCREENING INFO'!BG33</f>
        <v>0</v>
      </c>
      <c r="BG32" s="335">
        <f>'SCREENING INFO'!BH33</f>
        <v>0</v>
      </c>
      <c r="BH32" s="335">
        <f>'SCREENING INFO'!BI33</f>
        <v>0</v>
      </c>
      <c r="BI32" s="335">
        <f>'SCREENING INFO'!BJ33</f>
        <v>0</v>
      </c>
      <c r="BJ32" s="335">
        <f>'SCREENING INFO'!BK33</f>
        <v>0</v>
      </c>
      <c r="BK32" s="335">
        <f>'SCREENING INFO'!BL33</f>
        <v>0</v>
      </c>
      <c r="BL32" s="335">
        <f>'SCREENING INFO'!BM33</f>
        <v>0</v>
      </c>
      <c r="BM32" s="335">
        <f>'SCREENING INFO'!BN33</f>
        <v>0</v>
      </c>
      <c r="BN32" s="335">
        <f>'SCREENING INFO'!BO33</f>
        <v>0</v>
      </c>
      <c r="BO32" s="335">
        <f>'SCREENING INFO'!BP33</f>
        <v>0</v>
      </c>
      <c r="BP32" s="335">
        <f>'SCREENING INFO'!BQ33</f>
        <v>0</v>
      </c>
      <c r="BQ32" s="335">
        <f>'SCREENING INFO'!BR33</f>
        <v>0</v>
      </c>
      <c r="BR32" s="335">
        <f>'SCREENING INFO'!BS33</f>
        <v>0</v>
      </c>
      <c r="BS32" s="335">
        <f>'SCREENING INFO'!BT33</f>
        <v>0</v>
      </c>
      <c r="BT32" s="335">
        <f>'SCREENING INFO'!BU33</f>
        <v>0</v>
      </c>
      <c r="BU32" s="335">
        <f>'SCREENING INFO'!BV33</f>
        <v>0</v>
      </c>
      <c r="BV32" s="335">
        <f>'SCREENING INFO'!BW33</f>
        <v>0</v>
      </c>
      <c r="BW32" s="335">
        <f>'SCREENING INFO'!BX33</f>
        <v>0</v>
      </c>
      <c r="BX32" s="335">
        <f>'SCREENING INFO'!BY33</f>
        <v>0</v>
      </c>
      <c r="BY32" s="335">
        <f>'SCREENING INFO'!BZ33</f>
        <v>0</v>
      </c>
      <c r="BZ32" s="335">
        <f>'SCREENING INFO'!CA33</f>
        <v>0</v>
      </c>
      <c r="CA32" s="335">
        <f>'SCREENING INFO'!CB33</f>
        <v>0</v>
      </c>
      <c r="CB32" s="335">
        <f>'SCREENING INFO'!CC33</f>
        <v>0</v>
      </c>
      <c r="CC32" s="335">
        <f>'SCREENING INFO'!CD33</f>
        <v>0</v>
      </c>
      <c r="CD32" s="335">
        <f>'SCREENING INFO'!CE33</f>
        <v>0</v>
      </c>
      <c r="CE32" s="335">
        <f>'SCREENING INFO'!CF33</f>
        <v>0</v>
      </c>
      <c r="CF32" s="335">
        <f>'SCREENING INFO'!CG33</f>
        <v>0</v>
      </c>
      <c r="CG32" s="335">
        <f>'SCREENING INFO'!CH33</f>
        <v>0</v>
      </c>
      <c r="CH32" s="335">
        <f>'SCREENING INFO'!CI33</f>
        <v>0</v>
      </c>
      <c r="CI32" s="335">
        <f>'SCREENING INFO'!CJ33</f>
        <v>0</v>
      </c>
      <c r="CJ32" s="335">
        <f>'SCREENING INFO'!CK33</f>
        <v>0</v>
      </c>
      <c r="CK32" s="335">
        <f>'SCREENING INFO'!CL33</f>
        <v>0</v>
      </c>
      <c r="CL32" s="335">
        <f>'SCREENING INFO'!CM33</f>
        <v>0</v>
      </c>
      <c r="CM32" s="335">
        <f>'SCREENING INFO'!CN33</f>
        <v>0</v>
      </c>
      <c r="CN32" s="335">
        <f>'SCREENING INFO'!CO33</f>
        <v>0</v>
      </c>
      <c r="CO32" s="335">
        <f>'SCREENING INFO'!CP33</f>
        <v>0</v>
      </c>
      <c r="CP32" s="335">
        <f>'SCREENING INFO'!CQ33</f>
        <v>0</v>
      </c>
      <c r="CQ32" s="335">
        <f>'SCREENING INFO'!CR33</f>
        <v>0</v>
      </c>
      <c r="CR32" s="335">
        <f>'SCREENING INFO'!CS33</f>
        <v>0</v>
      </c>
      <c r="CS32" s="335">
        <f>'SCREENING INFO'!CT33</f>
        <v>0</v>
      </c>
      <c r="CT32" s="335">
        <f>'SCREENING INFO'!CU33</f>
        <v>0</v>
      </c>
      <c r="CU32" s="335">
        <f>'SCREENING INFO'!CV33</f>
        <v>0</v>
      </c>
      <c r="CV32" s="335">
        <f>'SCREENING INFO'!CW33</f>
        <v>0</v>
      </c>
      <c r="CW32" s="335">
        <f>'SCREENING INFO'!CX33</f>
        <v>0</v>
      </c>
      <c r="CX32" s="335">
        <f>'SCREENING INFO'!CY33</f>
        <v>0</v>
      </c>
      <c r="CY32" s="335">
        <f>'SCREENING INFO'!CZ33</f>
        <v>0</v>
      </c>
      <c r="CZ32" s="335">
        <f>'SCREENING INFO'!DA33</f>
        <v>0</v>
      </c>
      <c r="DA32" s="335">
        <f>'SCREENING INFO'!DB33</f>
        <v>0</v>
      </c>
      <c r="DB32" s="335">
        <f>'SCREENING INFO'!DC33</f>
        <v>0</v>
      </c>
      <c r="DC32" s="335">
        <f>'SCREENING INFO'!DD33</f>
        <v>0</v>
      </c>
      <c r="DD32" s="335">
        <f>'SCREENING INFO'!DE33</f>
        <v>0</v>
      </c>
      <c r="DE32" s="335">
        <f>'SCREENING INFO'!DF33</f>
        <v>0</v>
      </c>
      <c r="DF32" s="335">
        <f>'SCREENING INFO'!DG33</f>
        <v>0</v>
      </c>
      <c r="DG32" s="335">
        <f>'SCREENING INFO'!DH33</f>
        <v>0</v>
      </c>
      <c r="DH32" s="335">
        <f>'SCREENING INFO'!DI33</f>
        <v>0</v>
      </c>
      <c r="DI32" s="335">
        <f>'SCREENING INFO'!DJ33</f>
        <v>0</v>
      </c>
      <c r="DJ32" s="335">
        <f>'SCREENING INFO'!DK33</f>
        <v>0</v>
      </c>
      <c r="DK32" s="335">
        <f>'SCREENING INFO'!DL33</f>
        <v>0</v>
      </c>
      <c r="DL32" s="335">
        <f>'SCREENING INFO'!DM33</f>
        <v>0</v>
      </c>
      <c r="DM32" s="335">
        <f>'SCREENING INFO'!DN33</f>
        <v>0</v>
      </c>
      <c r="DN32" s="335">
        <f>'SCREENING INFO'!DO33</f>
        <v>0</v>
      </c>
      <c r="DO32" s="335">
        <f>'SCREENING INFO'!DP33</f>
        <v>0</v>
      </c>
      <c r="DP32" s="335">
        <f>'SCREENING INFO'!DQ33</f>
        <v>0</v>
      </c>
      <c r="DQ32" s="335">
        <f>'SCREENING INFO'!DR33</f>
        <v>0</v>
      </c>
      <c r="DR32" s="335">
        <f>'SCREENING INFO'!DS33</f>
        <v>0</v>
      </c>
      <c r="DS32" s="335">
        <f>'SCREENING INFO'!DT33</f>
        <v>0</v>
      </c>
      <c r="DT32" s="335">
        <f>'SCREENING INFO'!DU33</f>
        <v>0</v>
      </c>
      <c r="DU32" s="335">
        <f>'SCREENING INFO'!DV33</f>
        <v>0</v>
      </c>
      <c r="DV32" s="335">
        <f>'SCREENING INFO'!DW33</f>
        <v>0</v>
      </c>
      <c r="DW32" s="335">
        <f>'SCREENING INFO'!DX33</f>
        <v>0</v>
      </c>
      <c r="DX32" s="335">
        <f>'SCREENING INFO'!DY33</f>
        <v>0</v>
      </c>
      <c r="DY32" s="335">
        <f>'SCREENING INFO'!DZ33</f>
        <v>0</v>
      </c>
      <c r="DZ32" s="335">
        <f>'SCREENING INFO'!EA33</f>
        <v>0</v>
      </c>
      <c r="EA32" s="335">
        <f>'SCREENING INFO'!EB33</f>
        <v>0</v>
      </c>
      <c r="EB32" s="335">
        <f>'SCREENING INFO'!EC33</f>
        <v>0</v>
      </c>
      <c r="EC32" s="335">
        <f>'SCREENING INFO'!ED33</f>
        <v>0</v>
      </c>
      <c r="ED32" s="335">
        <f>'SCREENING INFO'!EE33</f>
        <v>0</v>
      </c>
      <c r="EE32" s="335">
        <f>'SCREENING INFO'!EF33</f>
        <v>0</v>
      </c>
      <c r="EF32" s="335">
        <f>'SCREENING INFO'!EG33</f>
        <v>0</v>
      </c>
      <c r="EG32" s="335">
        <f>'SCREENING INFO'!EH33</f>
        <v>0</v>
      </c>
      <c r="EH32" s="335">
        <f>'SCREENING INFO'!EI33</f>
        <v>0</v>
      </c>
      <c r="EI32" s="335">
        <f>'SCREENING INFO'!EJ33</f>
        <v>0</v>
      </c>
      <c r="EJ32" s="335">
        <f>'SCREENING INFO'!EK33</f>
        <v>0</v>
      </c>
      <c r="EK32" s="335">
        <f>'SCREENING INFO'!EL33</f>
        <v>0</v>
      </c>
      <c r="EL32" s="335">
        <f>'SCREENING INFO'!EM33</f>
        <v>0</v>
      </c>
      <c r="EM32" s="335">
        <f>'SCREENING INFO'!EN33</f>
        <v>0</v>
      </c>
      <c r="EN32" s="335">
        <f>'SCREENING INFO'!EO33</f>
        <v>0</v>
      </c>
      <c r="EO32" s="335">
        <f>'SCREENING INFO'!EP33</f>
        <v>0</v>
      </c>
      <c r="EP32" s="335">
        <f>'SCREENING INFO'!EQ33</f>
        <v>0</v>
      </c>
      <c r="EQ32" s="335">
        <f>'SCREENING INFO'!ER33</f>
        <v>0</v>
      </c>
      <c r="ER32" s="335">
        <f>'SCREENING INFO'!ES33</f>
        <v>0</v>
      </c>
      <c r="ES32" s="335">
        <f>'SCREENING INFO'!ET33</f>
        <v>0</v>
      </c>
      <c r="ET32" s="335">
        <f>'SCREENING INFO'!EU33</f>
        <v>0</v>
      </c>
      <c r="EU32" s="335">
        <f>'SCREENING INFO'!EV33</f>
        <v>0</v>
      </c>
      <c r="EV32" s="335">
        <f>'SCREENING INFO'!EW33</f>
        <v>0</v>
      </c>
      <c r="EW32" s="335">
        <f>'SCREENING INFO'!EX33</f>
        <v>0</v>
      </c>
      <c r="EX32" s="335">
        <f>'SCREENING INFO'!EY33</f>
        <v>0</v>
      </c>
      <c r="EY32" s="335">
        <f>'SCREENING INFO'!EZ33</f>
        <v>0</v>
      </c>
      <c r="EZ32" s="335">
        <f>'SCREENING INFO'!FA33</f>
        <v>0</v>
      </c>
      <c r="FA32" s="335">
        <f>'SCREENING INFO'!FB33</f>
        <v>0</v>
      </c>
      <c r="FB32" s="335">
        <f>'SCREENING INFO'!FC33</f>
        <v>0</v>
      </c>
      <c r="FC32" s="335">
        <f>'SCREENING INFO'!FD33</f>
        <v>0</v>
      </c>
      <c r="FD32" s="335">
        <f>'SCREENING INFO'!FE33</f>
        <v>0</v>
      </c>
      <c r="FE32" s="335">
        <f>'SCREENING INFO'!FF33</f>
        <v>0</v>
      </c>
      <c r="FF32" s="335">
        <f>'SCREENING INFO'!FG33</f>
        <v>0</v>
      </c>
      <c r="FG32" s="335">
        <f>'SCREENING INFO'!FH33</f>
        <v>0</v>
      </c>
      <c r="FH32" s="335">
        <f>'SCREENING INFO'!FI33</f>
        <v>0</v>
      </c>
      <c r="FI32" s="335">
        <f>'SCREENING INFO'!FJ33</f>
        <v>0</v>
      </c>
      <c r="FJ32" s="335">
        <f>'SCREENING INFO'!FK33</f>
        <v>0</v>
      </c>
      <c r="FK32" s="335">
        <f>'SCREENING INFO'!FL33</f>
        <v>0</v>
      </c>
      <c r="FL32" s="335">
        <f>'SCREENING INFO'!FM33</f>
        <v>0</v>
      </c>
      <c r="FM32" s="335">
        <f>'SCREENING INFO'!FN33</f>
        <v>0</v>
      </c>
      <c r="FN32" s="335">
        <f>'SCREENING INFO'!FO33</f>
        <v>0</v>
      </c>
      <c r="FO32" s="335">
        <f>'SCREENING INFO'!FP33</f>
        <v>0</v>
      </c>
      <c r="FP32" s="335">
        <f>'SCREENING INFO'!FQ33</f>
        <v>0</v>
      </c>
      <c r="FQ32" s="335">
        <f>'SCREENING INFO'!FR33</f>
        <v>0</v>
      </c>
      <c r="FR32" s="335">
        <f>'SCREENING INFO'!FS33</f>
        <v>0</v>
      </c>
      <c r="FS32" s="335">
        <f>'SCREENING INFO'!FT33</f>
        <v>0</v>
      </c>
      <c r="FT32" s="335">
        <f>'SCREENING INFO'!FU33</f>
        <v>0</v>
      </c>
      <c r="FU32" s="335">
        <f>'SCREENING INFO'!FV33</f>
        <v>0</v>
      </c>
      <c r="FV32" s="335">
        <f>'SCREENING INFO'!FW33</f>
        <v>0</v>
      </c>
      <c r="FW32" s="335">
        <f>'SCREENING INFO'!FX33</f>
        <v>0</v>
      </c>
      <c r="FX32" s="335">
        <f>'SCREENING INFO'!FY33</f>
        <v>0</v>
      </c>
      <c r="FY32" s="335">
        <f>'SCREENING INFO'!FZ33</f>
        <v>0</v>
      </c>
      <c r="FZ32" s="335">
        <f>'SCREENING INFO'!GA33</f>
        <v>0</v>
      </c>
      <c r="GA32" s="335">
        <f>'SCREENING INFO'!GB33</f>
        <v>0</v>
      </c>
      <c r="GB32" s="335">
        <f>'SCREENING INFO'!GC33</f>
        <v>0</v>
      </c>
      <c r="GC32" s="335">
        <f>'SCREENING INFO'!GD33</f>
        <v>0</v>
      </c>
      <c r="GD32" s="335">
        <f>'SCREENING INFO'!GE33</f>
        <v>0</v>
      </c>
      <c r="GE32" s="335">
        <f>'SCREENING INFO'!GF33</f>
        <v>0</v>
      </c>
      <c r="GF32" s="335">
        <f>'SCREENING INFO'!GG33</f>
        <v>0</v>
      </c>
      <c r="GG32" s="335">
        <f>'SCREENING INFO'!GH33</f>
        <v>0</v>
      </c>
      <c r="GH32" s="335">
        <f>'SCREENING INFO'!GI33</f>
        <v>0</v>
      </c>
      <c r="GI32" s="335">
        <f>'SCREENING INFO'!GJ33</f>
        <v>0</v>
      </c>
      <c r="GJ32" s="335">
        <f>'SCREENING INFO'!GK33</f>
        <v>0</v>
      </c>
      <c r="GK32" s="335">
        <f>'SCREENING INFO'!GL33</f>
        <v>0</v>
      </c>
      <c r="GL32" s="335">
        <f>'SCREENING INFO'!GM33</f>
        <v>0</v>
      </c>
      <c r="GM32" s="335">
        <f>'SCREENING INFO'!GN33</f>
        <v>0</v>
      </c>
      <c r="GN32" s="335">
        <f>'SCREENING INFO'!GO33</f>
        <v>0</v>
      </c>
      <c r="GO32" s="335">
        <f>'SCREENING INFO'!GP33</f>
        <v>0</v>
      </c>
      <c r="GP32" s="335">
        <f>'SCREENING INFO'!GQ33</f>
        <v>0</v>
      </c>
      <c r="GQ32" s="335">
        <f>'SCREENING INFO'!GR33</f>
        <v>0</v>
      </c>
      <c r="GR32" s="335">
        <f>'SCREENING INFO'!GS33</f>
        <v>0</v>
      </c>
      <c r="GS32" s="335">
        <f>'SCREENING INFO'!GT33</f>
        <v>0</v>
      </c>
      <c r="GT32" s="335">
        <f>'SCREENING INFO'!GU33</f>
        <v>0</v>
      </c>
      <c r="GU32" s="335">
        <f>'SCREENING INFO'!GV33</f>
        <v>0</v>
      </c>
      <c r="GV32" s="335">
        <f>'SCREENING INFO'!GW33</f>
        <v>0</v>
      </c>
      <c r="GW32" s="335">
        <f>'SCREENING INFO'!GX33</f>
        <v>0</v>
      </c>
      <c r="GX32" s="335">
        <f>'SCREENING INFO'!GY33</f>
        <v>0</v>
      </c>
      <c r="GY32" s="335">
        <f>'SCREENING INFO'!GZ33</f>
        <v>0</v>
      </c>
      <c r="GZ32" s="335">
        <f>'SCREENING INFO'!HA33</f>
        <v>0</v>
      </c>
      <c r="HA32" s="335">
        <f>'SCREENING INFO'!HB33</f>
        <v>0</v>
      </c>
      <c r="HB32" s="335">
        <f>'SCREENING INFO'!HC33</f>
        <v>0</v>
      </c>
      <c r="HC32" s="335">
        <f>'SCREENING INFO'!HD33</f>
        <v>0</v>
      </c>
      <c r="HD32" s="335">
        <f>'SCREENING INFO'!HE33</f>
        <v>0</v>
      </c>
      <c r="HE32" s="335">
        <f>'SCREENING INFO'!HF33</f>
        <v>0</v>
      </c>
      <c r="HF32" s="335">
        <f>'SCREENING INFO'!HG33</f>
        <v>0</v>
      </c>
      <c r="HG32" s="335">
        <f>'SCREENING INFO'!HH33</f>
        <v>0</v>
      </c>
      <c r="HH32" s="335">
        <f>'SCREENING INFO'!HI33</f>
        <v>0</v>
      </c>
      <c r="HI32" s="335">
        <f>'SCREENING INFO'!HJ33</f>
        <v>0</v>
      </c>
      <c r="HJ32" s="335">
        <f>'SCREENING INFO'!HK33</f>
        <v>0</v>
      </c>
      <c r="HK32" s="335">
        <f>'SCREENING INFO'!HL33</f>
        <v>0</v>
      </c>
      <c r="HL32" s="335">
        <f>'SCREENING INFO'!HM33</f>
        <v>0</v>
      </c>
      <c r="HM32" s="335">
        <f>'SCREENING INFO'!HN33</f>
        <v>0</v>
      </c>
      <c r="HN32" s="335">
        <f>'SCREENING INFO'!HO33</f>
        <v>0</v>
      </c>
      <c r="HO32" s="335">
        <f>'SCREENING INFO'!HP33</f>
        <v>0</v>
      </c>
      <c r="HP32" s="335">
        <f>'SCREENING INFO'!HQ33</f>
        <v>0</v>
      </c>
      <c r="HQ32" s="335">
        <f>'SCREENING INFO'!HR33</f>
        <v>0</v>
      </c>
      <c r="HR32" s="335">
        <f>'SCREENING INFO'!HS33</f>
        <v>0</v>
      </c>
      <c r="HS32" s="335">
        <f>'SCREENING INFO'!HT33</f>
        <v>0</v>
      </c>
      <c r="HT32" s="335">
        <f>'SCREENING INFO'!HU33</f>
        <v>0</v>
      </c>
      <c r="HU32" s="335">
        <f>'SCREENING INFO'!HV33</f>
        <v>0</v>
      </c>
      <c r="HV32" s="335">
        <f>'SCREENING INFO'!HW33</f>
        <v>0</v>
      </c>
      <c r="HW32" s="335">
        <f>'SCREENING INFO'!HX33</f>
        <v>0</v>
      </c>
      <c r="HX32" s="335">
        <f>'SCREENING INFO'!HY33</f>
        <v>0</v>
      </c>
      <c r="HY32" s="335">
        <f>'SCREENING INFO'!HZ33</f>
        <v>0</v>
      </c>
      <c r="HZ32" s="335">
        <f>'SCREENING INFO'!IA33</f>
        <v>0</v>
      </c>
      <c r="IA32" s="335">
        <f>'SCREENING INFO'!IB33</f>
        <v>0</v>
      </c>
      <c r="IB32" s="335">
        <f>'SCREENING INFO'!IC33</f>
        <v>0</v>
      </c>
      <c r="IC32" s="335">
        <f>'SCREENING INFO'!ID33</f>
        <v>0</v>
      </c>
      <c r="ID32" s="335">
        <f>'SCREENING INFO'!IE33</f>
        <v>0</v>
      </c>
      <c r="IE32" s="335">
        <f>'SCREENING INFO'!IF33</f>
        <v>0</v>
      </c>
      <c r="IF32" s="335">
        <f>'SCREENING INFO'!IG33</f>
        <v>0</v>
      </c>
      <c r="IG32" s="335">
        <f>'SCREENING INFO'!IH33</f>
        <v>0</v>
      </c>
      <c r="IH32" s="335">
        <f>'SCREENING INFO'!II33</f>
        <v>0</v>
      </c>
      <c r="II32" s="335">
        <f>'SCREENING INFO'!IJ33</f>
        <v>0</v>
      </c>
      <c r="IJ32" s="335">
        <f>'SCREENING INFO'!IK33</f>
        <v>0</v>
      </c>
      <c r="IK32" s="335">
        <f>'SCREENING INFO'!IL33</f>
        <v>0</v>
      </c>
      <c r="IL32" s="335">
        <f>'SCREENING INFO'!IM33</f>
        <v>0</v>
      </c>
      <c r="IM32" s="335">
        <f>'SCREENING INFO'!IN33</f>
        <v>0</v>
      </c>
      <c r="IN32" s="335">
        <f>'SCREENING INFO'!IO33</f>
        <v>0</v>
      </c>
      <c r="IO32" s="335">
        <f>'SCREENING INFO'!IP33</f>
        <v>0</v>
      </c>
      <c r="IP32" s="335">
        <f>'SCREENING INFO'!IQ33</f>
        <v>0</v>
      </c>
      <c r="IQ32" s="335">
        <f>'SCREENING INFO'!IR33</f>
        <v>0</v>
      </c>
      <c r="IR32" s="335">
        <f>'SCREENING INFO'!IS33</f>
        <v>0</v>
      </c>
      <c r="IS32" s="335">
        <f>'SCREENING INFO'!IT33</f>
        <v>0</v>
      </c>
      <c r="IT32" s="335">
        <f>'SCREENING INFO'!IU33</f>
        <v>0</v>
      </c>
      <c r="IU32" s="335">
        <f>'SCREENING INFO'!IV33</f>
        <v>0</v>
      </c>
    </row>
    <row r="33" spans="1:255" s="335" customFormat="1" ht="11.25" customHeight="1">
      <c r="A33" s="351">
        <f>'SCREENING INFO'!I33</f>
        <v>40649</v>
      </c>
      <c r="B33" s="280">
        <f>'SCREENING INFO'!J33</f>
        <v>0.47916666666666669</v>
      </c>
      <c r="C33" s="130" t="str">
        <f>'SCREENING INFO'!D33</f>
        <v>The Conformist</v>
      </c>
      <c r="D33" s="130">
        <f>'SCREENING INFO'!E34</f>
        <v>0</v>
      </c>
      <c r="E33" s="130" t="str">
        <f>VLOOKUP($C33,MAIN!$C$2:$BD$79,12)</f>
        <v>DCP</v>
      </c>
      <c r="F33" s="130" t="str">
        <f>'SCREENING INFO'!G33</f>
        <v>NO SHORT</v>
      </c>
      <c r="G33" s="130"/>
      <c r="H33" s="130"/>
      <c r="I33" s="130" t="str">
        <f>'SCREENING INFO'!F33</f>
        <v>N/A</v>
      </c>
      <c r="J33" s="130" t="str">
        <f>'SCREENING INFO'!G34</f>
        <v>NO SHORT</v>
      </c>
      <c r="K33" s="152" t="str">
        <f>'SCREENING INFO'!H34</f>
        <v>Friday</v>
      </c>
      <c r="L33" s="318" t="str">
        <f>'SCREENING INFO'!AC33</f>
        <v>0:00</v>
      </c>
      <c r="M33" s="318">
        <f>VLOOKUP($F33,MAIN!$C$2:$BD$80,9)</f>
        <v>0</v>
      </c>
      <c r="N33" s="342">
        <f>VLOOKUP($C33,MAIN!$C$2:$BD$280,9)</f>
        <v>55</v>
      </c>
      <c r="O33" s="342" t="str">
        <f>'SCREENING INFO'!AE33</f>
        <v>0</v>
      </c>
      <c r="P33" s="322">
        <f>'SCREENING INFO'!AA33</f>
        <v>0.51736111111111116</v>
      </c>
      <c r="Q33" s="335" t="str">
        <f>'SCREENING INFO'!L33</f>
        <v>REGENT</v>
      </c>
      <c r="R33" s="335" t="str">
        <f>'SCREENING INFO'!M33</f>
        <v>DUNEDIN</v>
      </c>
      <c r="S33" s="317" t="str">
        <f>'SCREENING INFO'!N34</f>
        <v>DCP</v>
      </c>
      <c r="T33" s="317">
        <f>'SCREENING INFO'!O34</f>
        <v>0</v>
      </c>
      <c r="U33" s="318">
        <f>'SCREENING INFO'!P34</f>
        <v>86</v>
      </c>
      <c r="V33" s="317">
        <f>'SCREENING INFO'!Q34</f>
        <v>0</v>
      </c>
      <c r="W33" s="317">
        <f>'SCREENING INFO'!R34</f>
        <v>0</v>
      </c>
      <c r="X33" s="317">
        <f>'SCREENING INFO'!S34</f>
        <v>0</v>
      </c>
      <c r="Y33" s="317">
        <f>'SCREENING INFO'!T34</f>
        <v>0</v>
      </c>
      <c r="Z33" s="317">
        <f>'SCREENING INFO'!U34</f>
        <v>0</v>
      </c>
      <c r="AA33" s="317">
        <f>'SCREENING INFO'!V34</f>
        <v>0</v>
      </c>
      <c r="AB33" s="317">
        <f>'SCREENING INFO'!W34</f>
        <v>0</v>
      </c>
      <c r="AC33" s="317">
        <f>'SCREENING INFO'!X34</f>
        <v>0</v>
      </c>
      <c r="AD33" s="317">
        <f>'SCREENING INFO'!Y34</f>
        <v>0</v>
      </c>
      <c r="AE33" s="326">
        <f>'SCREENING INFO'!Z34</f>
        <v>0</v>
      </c>
      <c r="AF33" s="326" t="str">
        <f>'SCREENING INFO'!AB34</f>
        <v>N/A</v>
      </c>
      <c r="AG33" s="336" t="str">
        <f>'SCREENING INFO'!AC34</f>
        <v>0:00</v>
      </c>
      <c r="AH33" s="326" t="str">
        <f>'SCREENING INFO'!AD34</f>
        <v>NO</v>
      </c>
      <c r="AI33" s="336" t="str">
        <f>'SCREENING INFO'!AE34</f>
        <v>0</v>
      </c>
      <c r="AJ33" s="336" t="e">
        <f>'SCREENING INFO'!#REF!</f>
        <v>#REF!</v>
      </c>
      <c r="AK33" s="116">
        <f>'SCREENING INFO'!AG34</f>
        <v>0</v>
      </c>
      <c r="AL33" s="337">
        <f>'SCREENING INFO'!AH34</f>
        <v>0</v>
      </c>
      <c r="AM33" s="338" t="str">
        <f>'SCREENING INFO'!AI34</f>
        <v>REQUIRED NEXT AT:</v>
      </c>
      <c r="AN33" s="338" t="str">
        <f>'SCREENING INFO'!AJ34</f>
        <v>REQUIRED FOR SCREENING ON:</v>
      </c>
      <c r="AO33" s="338">
        <f>'SCREENING INFO'!AK34</f>
        <v>0</v>
      </c>
      <c r="AQ33" s="339"/>
      <c r="AS33" s="335">
        <f>'SCREENING INFO'!AT34</f>
        <v>0</v>
      </c>
      <c r="AT33" s="335">
        <f>'SCREENING INFO'!AU34</f>
        <v>0</v>
      </c>
      <c r="AU33" s="335">
        <f>'SCREENING INFO'!AV34</f>
        <v>0</v>
      </c>
      <c r="AV33" s="335">
        <f>'SCREENING INFO'!AW34</f>
        <v>0</v>
      </c>
      <c r="AW33" s="335">
        <f>'SCREENING INFO'!AX34</f>
        <v>0</v>
      </c>
      <c r="AX33" s="335">
        <f>'SCREENING INFO'!AY34</f>
        <v>0</v>
      </c>
      <c r="AY33" s="335">
        <f>'SCREENING INFO'!AZ34</f>
        <v>0</v>
      </c>
      <c r="AZ33" s="335">
        <f>'SCREENING INFO'!BA34</f>
        <v>0</v>
      </c>
      <c r="BA33" s="335">
        <f>'SCREENING INFO'!BB34</f>
        <v>0</v>
      </c>
      <c r="BB33" s="335">
        <f>'SCREENING INFO'!BC34</f>
        <v>0</v>
      </c>
      <c r="BC33" s="335">
        <f>'SCREENING INFO'!BD34</f>
        <v>0</v>
      </c>
      <c r="BD33" s="335">
        <f>'SCREENING INFO'!BE34</f>
        <v>0</v>
      </c>
      <c r="BE33" s="335">
        <f>'SCREENING INFO'!BF34</f>
        <v>0</v>
      </c>
      <c r="BF33" s="335">
        <f>'SCREENING INFO'!BG34</f>
        <v>0</v>
      </c>
      <c r="BG33" s="335">
        <f>'SCREENING INFO'!BH34</f>
        <v>0</v>
      </c>
      <c r="BH33" s="335">
        <f>'SCREENING INFO'!BI34</f>
        <v>0</v>
      </c>
      <c r="BI33" s="335">
        <f>'SCREENING INFO'!BJ34</f>
        <v>0</v>
      </c>
      <c r="BJ33" s="335">
        <f>'SCREENING INFO'!BK34</f>
        <v>0</v>
      </c>
      <c r="BK33" s="335">
        <f>'SCREENING INFO'!BL34</f>
        <v>0</v>
      </c>
      <c r="BL33" s="335">
        <f>'SCREENING INFO'!BM34</f>
        <v>0</v>
      </c>
      <c r="BM33" s="335">
        <f>'SCREENING INFO'!BN34</f>
        <v>0</v>
      </c>
      <c r="BN33" s="335">
        <f>'SCREENING INFO'!BO34</f>
        <v>0</v>
      </c>
      <c r="BO33" s="335">
        <f>'SCREENING INFO'!BP34</f>
        <v>0</v>
      </c>
      <c r="BP33" s="335">
        <f>'SCREENING INFO'!BQ34</f>
        <v>0</v>
      </c>
      <c r="BQ33" s="335">
        <f>'SCREENING INFO'!BR34</f>
        <v>0</v>
      </c>
      <c r="BR33" s="335">
        <f>'SCREENING INFO'!BS34</f>
        <v>0</v>
      </c>
      <c r="BS33" s="335">
        <f>'SCREENING INFO'!BT34</f>
        <v>0</v>
      </c>
      <c r="BT33" s="335">
        <f>'SCREENING INFO'!BU34</f>
        <v>0</v>
      </c>
      <c r="BU33" s="335">
        <f>'SCREENING INFO'!BV34</f>
        <v>0</v>
      </c>
      <c r="BV33" s="335">
        <f>'SCREENING INFO'!BW34</f>
        <v>0</v>
      </c>
      <c r="BW33" s="335">
        <f>'SCREENING INFO'!BX34</f>
        <v>0</v>
      </c>
      <c r="BX33" s="335">
        <f>'SCREENING INFO'!BY34</f>
        <v>0</v>
      </c>
      <c r="BY33" s="335">
        <f>'SCREENING INFO'!BZ34</f>
        <v>0</v>
      </c>
      <c r="BZ33" s="335">
        <f>'SCREENING INFO'!CA34</f>
        <v>0</v>
      </c>
      <c r="CA33" s="335">
        <f>'SCREENING INFO'!CB34</f>
        <v>0</v>
      </c>
      <c r="CB33" s="335">
        <f>'SCREENING INFO'!CC34</f>
        <v>0</v>
      </c>
      <c r="CC33" s="335">
        <f>'SCREENING INFO'!CD34</f>
        <v>0</v>
      </c>
      <c r="CD33" s="335">
        <f>'SCREENING INFO'!CE34</f>
        <v>0</v>
      </c>
      <c r="CE33" s="335">
        <f>'SCREENING INFO'!CF34</f>
        <v>0</v>
      </c>
      <c r="CF33" s="335">
        <f>'SCREENING INFO'!CG34</f>
        <v>0</v>
      </c>
      <c r="CG33" s="335">
        <f>'SCREENING INFO'!CH34</f>
        <v>0</v>
      </c>
      <c r="CH33" s="335">
        <f>'SCREENING INFO'!CI34</f>
        <v>0</v>
      </c>
      <c r="CI33" s="335">
        <f>'SCREENING INFO'!CJ34</f>
        <v>0</v>
      </c>
      <c r="CJ33" s="335">
        <f>'SCREENING INFO'!CK34</f>
        <v>0</v>
      </c>
      <c r="CK33" s="335">
        <f>'SCREENING INFO'!CL34</f>
        <v>0</v>
      </c>
      <c r="CL33" s="335">
        <f>'SCREENING INFO'!CM34</f>
        <v>0</v>
      </c>
      <c r="CM33" s="335">
        <f>'SCREENING INFO'!CN34</f>
        <v>0</v>
      </c>
      <c r="CN33" s="335">
        <f>'SCREENING INFO'!CO34</f>
        <v>0</v>
      </c>
      <c r="CO33" s="335">
        <f>'SCREENING INFO'!CP34</f>
        <v>0</v>
      </c>
      <c r="CP33" s="335">
        <f>'SCREENING INFO'!CQ34</f>
        <v>0</v>
      </c>
      <c r="CQ33" s="335">
        <f>'SCREENING INFO'!CR34</f>
        <v>0</v>
      </c>
      <c r="CR33" s="335">
        <f>'SCREENING INFO'!CS34</f>
        <v>0</v>
      </c>
      <c r="CS33" s="335">
        <f>'SCREENING INFO'!CT34</f>
        <v>0</v>
      </c>
      <c r="CT33" s="335">
        <f>'SCREENING INFO'!CU34</f>
        <v>0</v>
      </c>
      <c r="CU33" s="335">
        <f>'SCREENING INFO'!CV34</f>
        <v>0</v>
      </c>
      <c r="CV33" s="335">
        <f>'SCREENING INFO'!CW34</f>
        <v>0</v>
      </c>
      <c r="CW33" s="335">
        <f>'SCREENING INFO'!CX34</f>
        <v>0</v>
      </c>
      <c r="CX33" s="335">
        <f>'SCREENING INFO'!CY34</f>
        <v>0</v>
      </c>
      <c r="CY33" s="335">
        <f>'SCREENING INFO'!CZ34</f>
        <v>0</v>
      </c>
      <c r="CZ33" s="335">
        <f>'SCREENING INFO'!DA34</f>
        <v>0</v>
      </c>
      <c r="DA33" s="335">
        <f>'SCREENING INFO'!DB34</f>
        <v>0</v>
      </c>
      <c r="DB33" s="335">
        <f>'SCREENING INFO'!DC34</f>
        <v>0</v>
      </c>
      <c r="DC33" s="335">
        <f>'SCREENING INFO'!DD34</f>
        <v>0</v>
      </c>
      <c r="DD33" s="335">
        <f>'SCREENING INFO'!DE34</f>
        <v>0</v>
      </c>
      <c r="DE33" s="335">
        <f>'SCREENING INFO'!DF34</f>
        <v>0</v>
      </c>
      <c r="DF33" s="335">
        <f>'SCREENING INFO'!DG34</f>
        <v>0</v>
      </c>
      <c r="DG33" s="335">
        <f>'SCREENING INFO'!DH34</f>
        <v>0</v>
      </c>
      <c r="DH33" s="335">
        <f>'SCREENING INFO'!DI34</f>
        <v>0</v>
      </c>
      <c r="DI33" s="335">
        <f>'SCREENING INFO'!DJ34</f>
        <v>0</v>
      </c>
      <c r="DJ33" s="335">
        <f>'SCREENING INFO'!DK34</f>
        <v>0</v>
      </c>
      <c r="DK33" s="335">
        <f>'SCREENING INFO'!DL34</f>
        <v>0</v>
      </c>
      <c r="DL33" s="335">
        <f>'SCREENING INFO'!DM34</f>
        <v>0</v>
      </c>
      <c r="DM33" s="335">
        <f>'SCREENING INFO'!DN34</f>
        <v>0</v>
      </c>
      <c r="DN33" s="335">
        <f>'SCREENING INFO'!DO34</f>
        <v>0</v>
      </c>
      <c r="DO33" s="335">
        <f>'SCREENING INFO'!DP34</f>
        <v>0</v>
      </c>
      <c r="DP33" s="335">
        <f>'SCREENING INFO'!DQ34</f>
        <v>0</v>
      </c>
      <c r="DQ33" s="335">
        <f>'SCREENING INFO'!DR34</f>
        <v>0</v>
      </c>
      <c r="DR33" s="335">
        <f>'SCREENING INFO'!DS34</f>
        <v>0</v>
      </c>
      <c r="DS33" s="335">
        <f>'SCREENING INFO'!DT34</f>
        <v>0</v>
      </c>
      <c r="DT33" s="335">
        <f>'SCREENING INFO'!DU34</f>
        <v>0</v>
      </c>
      <c r="DU33" s="335">
        <f>'SCREENING INFO'!DV34</f>
        <v>0</v>
      </c>
      <c r="DV33" s="335">
        <f>'SCREENING INFO'!DW34</f>
        <v>0</v>
      </c>
      <c r="DW33" s="335">
        <f>'SCREENING INFO'!DX34</f>
        <v>0</v>
      </c>
      <c r="DX33" s="335">
        <f>'SCREENING INFO'!DY34</f>
        <v>0</v>
      </c>
      <c r="DY33" s="335">
        <f>'SCREENING INFO'!DZ34</f>
        <v>0</v>
      </c>
      <c r="DZ33" s="335">
        <f>'SCREENING INFO'!EA34</f>
        <v>0</v>
      </c>
      <c r="EA33" s="335">
        <f>'SCREENING INFO'!EB34</f>
        <v>0</v>
      </c>
      <c r="EB33" s="335">
        <f>'SCREENING INFO'!EC34</f>
        <v>0</v>
      </c>
      <c r="EC33" s="335">
        <f>'SCREENING INFO'!ED34</f>
        <v>0</v>
      </c>
      <c r="ED33" s="335">
        <f>'SCREENING INFO'!EE34</f>
        <v>0</v>
      </c>
      <c r="EE33" s="335">
        <f>'SCREENING INFO'!EF34</f>
        <v>0</v>
      </c>
      <c r="EF33" s="335">
        <f>'SCREENING INFO'!EG34</f>
        <v>0</v>
      </c>
      <c r="EG33" s="335">
        <f>'SCREENING INFO'!EH34</f>
        <v>0</v>
      </c>
      <c r="EH33" s="335">
        <f>'SCREENING INFO'!EI34</f>
        <v>0</v>
      </c>
      <c r="EI33" s="335">
        <f>'SCREENING INFO'!EJ34</f>
        <v>0</v>
      </c>
      <c r="EJ33" s="335">
        <f>'SCREENING INFO'!EK34</f>
        <v>0</v>
      </c>
      <c r="EK33" s="335">
        <f>'SCREENING INFO'!EL34</f>
        <v>0</v>
      </c>
      <c r="EL33" s="335">
        <f>'SCREENING INFO'!EM34</f>
        <v>0</v>
      </c>
      <c r="EM33" s="335">
        <f>'SCREENING INFO'!EN34</f>
        <v>0</v>
      </c>
      <c r="EN33" s="335">
        <f>'SCREENING INFO'!EO34</f>
        <v>0</v>
      </c>
      <c r="EO33" s="335">
        <f>'SCREENING INFO'!EP34</f>
        <v>0</v>
      </c>
      <c r="EP33" s="335">
        <f>'SCREENING INFO'!EQ34</f>
        <v>0</v>
      </c>
      <c r="EQ33" s="335">
        <f>'SCREENING INFO'!ER34</f>
        <v>0</v>
      </c>
      <c r="ER33" s="335">
        <f>'SCREENING INFO'!ES34</f>
        <v>0</v>
      </c>
      <c r="ES33" s="335">
        <f>'SCREENING INFO'!ET34</f>
        <v>0</v>
      </c>
      <c r="ET33" s="335">
        <f>'SCREENING INFO'!EU34</f>
        <v>0</v>
      </c>
      <c r="EU33" s="335">
        <f>'SCREENING INFO'!EV34</f>
        <v>0</v>
      </c>
      <c r="EV33" s="335">
        <f>'SCREENING INFO'!EW34</f>
        <v>0</v>
      </c>
      <c r="EW33" s="335">
        <f>'SCREENING INFO'!EX34</f>
        <v>0</v>
      </c>
      <c r="EX33" s="335">
        <f>'SCREENING INFO'!EY34</f>
        <v>0</v>
      </c>
      <c r="EY33" s="335">
        <f>'SCREENING INFO'!EZ34</f>
        <v>0</v>
      </c>
      <c r="EZ33" s="335">
        <f>'SCREENING INFO'!FA34</f>
        <v>0</v>
      </c>
      <c r="FA33" s="335">
        <f>'SCREENING INFO'!FB34</f>
        <v>0</v>
      </c>
      <c r="FB33" s="335">
        <f>'SCREENING INFO'!FC34</f>
        <v>0</v>
      </c>
      <c r="FC33" s="335">
        <f>'SCREENING INFO'!FD34</f>
        <v>0</v>
      </c>
      <c r="FD33" s="335">
        <f>'SCREENING INFO'!FE34</f>
        <v>0</v>
      </c>
      <c r="FE33" s="335">
        <f>'SCREENING INFO'!FF34</f>
        <v>0</v>
      </c>
      <c r="FF33" s="335">
        <f>'SCREENING INFO'!FG34</f>
        <v>0</v>
      </c>
      <c r="FG33" s="335">
        <f>'SCREENING INFO'!FH34</f>
        <v>0</v>
      </c>
      <c r="FH33" s="335">
        <f>'SCREENING INFO'!FI34</f>
        <v>0</v>
      </c>
      <c r="FI33" s="335">
        <f>'SCREENING INFO'!FJ34</f>
        <v>0</v>
      </c>
      <c r="FJ33" s="335">
        <f>'SCREENING INFO'!FK34</f>
        <v>0</v>
      </c>
      <c r="FK33" s="335">
        <f>'SCREENING INFO'!FL34</f>
        <v>0</v>
      </c>
      <c r="FL33" s="335">
        <f>'SCREENING INFO'!FM34</f>
        <v>0</v>
      </c>
      <c r="FM33" s="335">
        <f>'SCREENING INFO'!FN34</f>
        <v>0</v>
      </c>
      <c r="FN33" s="335">
        <f>'SCREENING INFO'!FO34</f>
        <v>0</v>
      </c>
      <c r="FO33" s="335">
        <f>'SCREENING INFO'!FP34</f>
        <v>0</v>
      </c>
      <c r="FP33" s="335">
        <f>'SCREENING INFO'!FQ34</f>
        <v>0</v>
      </c>
      <c r="FQ33" s="335">
        <f>'SCREENING INFO'!FR34</f>
        <v>0</v>
      </c>
      <c r="FR33" s="335">
        <f>'SCREENING INFO'!FS34</f>
        <v>0</v>
      </c>
      <c r="FS33" s="335">
        <f>'SCREENING INFO'!FT34</f>
        <v>0</v>
      </c>
      <c r="FT33" s="335">
        <f>'SCREENING INFO'!FU34</f>
        <v>0</v>
      </c>
      <c r="FU33" s="335">
        <f>'SCREENING INFO'!FV34</f>
        <v>0</v>
      </c>
      <c r="FV33" s="335">
        <f>'SCREENING INFO'!FW34</f>
        <v>0</v>
      </c>
      <c r="FW33" s="335">
        <f>'SCREENING INFO'!FX34</f>
        <v>0</v>
      </c>
      <c r="FX33" s="335">
        <f>'SCREENING INFO'!FY34</f>
        <v>0</v>
      </c>
      <c r="FY33" s="335">
        <f>'SCREENING INFO'!FZ34</f>
        <v>0</v>
      </c>
      <c r="FZ33" s="335">
        <f>'SCREENING INFO'!GA34</f>
        <v>0</v>
      </c>
      <c r="GA33" s="335">
        <f>'SCREENING INFO'!GB34</f>
        <v>0</v>
      </c>
      <c r="GB33" s="335">
        <f>'SCREENING INFO'!GC34</f>
        <v>0</v>
      </c>
      <c r="GC33" s="335">
        <f>'SCREENING INFO'!GD34</f>
        <v>0</v>
      </c>
      <c r="GD33" s="335">
        <f>'SCREENING INFO'!GE34</f>
        <v>0</v>
      </c>
      <c r="GE33" s="335">
        <f>'SCREENING INFO'!GF34</f>
        <v>0</v>
      </c>
      <c r="GF33" s="335">
        <f>'SCREENING INFO'!GG34</f>
        <v>0</v>
      </c>
      <c r="GG33" s="335">
        <f>'SCREENING INFO'!GH34</f>
        <v>0</v>
      </c>
      <c r="GH33" s="335">
        <f>'SCREENING INFO'!GI34</f>
        <v>0</v>
      </c>
      <c r="GI33" s="335">
        <f>'SCREENING INFO'!GJ34</f>
        <v>0</v>
      </c>
      <c r="GJ33" s="335">
        <f>'SCREENING INFO'!GK34</f>
        <v>0</v>
      </c>
      <c r="GK33" s="335">
        <f>'SCREENING INFO'!GL34</f>
        <v>0</v>
      </c>
      <c r="GL33" s="335">
        <f>'SCREENING INFO'!GM34</f>
        <v>0</v>
      </c>
      <c r="GM33" s="335">
        <f>'SCREENING INFO'!GN34</f>
        <v>0</v>
      </c>
      <c r="GN33" s="335">
        <f>'SCREENING INFO'!GO34</f>
        <v>0</v>
      </c>
      <c r="GO33" s="335">
        <f>'SCREENING INFO'!GP34</f>
        <v>0</v>
      </c>
      <c r="GP33" s="335">
        <f>'SCREENING INFO'!GQ34</f>
        <v>0</v>
      </c>
      <c r="GQ33" s="335">
        <f>'SCREENING INFO'!GR34</f>
        <v>0</v>
      </c>
      <c r="GR33" s="335">
        <f>'SCREENING INFO'!GS34</f>
        <v>0</v>
      </c>
      <c r="GS33" s="335">
        <f>'SCREENING INFO'!GT34</f>
        <v>0</v>
      </c>
      <c r="GT33" s="335">
        <f>'SCREENING INFO'!GU34</f>
        <v>0</v>
      </c>
      <c r="GU33" s="335">
        <f>'SCREENING INFO'!GV34</f>
        <v>0</v>
      </c>
      <c r="GV33" s="335">
        <f>'SCREENING INFO'!GW34</f>
        <v>0</v>
      </c>
      <c r="GW33" s="335">
        <f>'SCREENING INFO'!GX34</f>
        <v>0</v>
      </c>
      <c r="GX33" s="335">
        <f>'SCREENING INFO'!GY34</f>
        <v>0</v>
      </c>
      <c r="GY33" s="335">
        <f>'SCREENING INFO'!GZ34</f>
        <v>0</v>
      </c>
      <c r="GZ33" s="335">
        <f>'SCREENING INFO'!HA34</f>
        <v>0</v>
      </c>
      <c r="HA33" s="335">
        <f>'SCREENING INFO'!HB34</f>
        <v>0</v>
      </c>
      <c r="HB33" s="335">
        <f>'SCREENING INFO'!HC34</f>
        <v>0</v>
      </c>
      <c r="HC33" s="335">
        <f>'SCREENING INFO'!HD34</f>
        <v>0</v>
      </c>
      <c r="HD33" s="335">
        <f>'SCREENING INFO'!HE34</f>
        <v>0</v>
      </c>
      <c r="HE33" s="335">
        <f>'SCREENING INFO'!HF34</f>
        <v>0</v>
      </c>
      <c r="HF33" s="335">
        <f>'SCREENING INFO'!HG34</f>
        <v>0</v>
      </c>
      <c r="HG33" s="335">
        <f>'SCREENING INFO'!HH34</f>
        <v>0</v>
      </c>
      <c r="HH33" s="335">
        <f>'SCREENING INFO'!HI34</f>
        <v>0</v>
      </c>
      <c r="HI33" s="335">
        <f>'SCREENING INFO'!HJ34</f>
        <v>0</v>
      </c>
      <c r="HJ33" s="335">
        <f>'SCREENING INFO'!HK34</f>
        <v>0</v>
      </c>
      <c r="HK33" s="335">
        <f>'SCREENING INFO'!HL34</f>
        <v>0</v>
      </c>
      <c r="HL33" s="335">
        <f>'SCREENING INFO'!HM34</f>
        <v>0</v>
      </c>
      <c r="HM33" s="335">
        <f>'SCREENING INFO'!HN34</f>
        <v>0</v>
      </c>
      <c r="HN33" s="335">
        <f>'SCREENING INFO'!HO34</f>
        <v>0</v>
      </c>
      <c r="HO33" s="335">
        <f>'SCREENING INFO'!HP34</f>
        <v>0</v>
      </c>
      <c r="HP33" s="335">
        <f>'SCREENING INFO'!HQ34</f>
        <v>0</v>
      </c>
      <c r="HQ33" s="335">
        <f>'SCREENING INFO'!HR34</f>
        <v>0</v>
      </c>
      <c r="HR33" s="335">
        <f>'SCREENING INFO'!HS34</f>
        <v>0</v>
      </c>
      <c r="HS33" s="335">
        <f>'SCREENING INFO'!HT34</f>
        <v>0</v>
      </c>
      <c r="HT33" s="335">
        <f>'SCREENING INFO'!HU34</f>
        <v>0</v>
      </c>
      <c r="HU33" s="335">
        <f>'SCREENING INFO'!HV34</f>
        <v>0</v>
      </c>
      <c r="HV33" s="335">
        <f>'SCREENING INFO'!HW34</f>
        <v>0</v>
      </c>
      <c r="HW33" s="335">
        <f>'SCREENING INFO'!HX34</f>
        <v>0</v>
      </c>
      <c r="HX33" s="335">
        <f>'SCREENING INFO'!HY34</f>
        <v>0</v>
      </c>
      <c r="HY33" s="335">
        <f>'SCREENING INFO'!HZ34</f>
        <v>0</v>
      </c>
      <c r="HZ33" s="335">
        <f>'SCREENING INFO'!IA34</f>
        <v>0</v>
      </c>
      <c r="IA33" s="335">
        <f>'SCREENING INFO'!IB34</f>
        <v>0</v>
      </c>
      <c r="IB33" s="335">
        <f>'SCREENING INFO'!IC34</f>
        <v>0</v>
      </c>
      <c r="IC33" s="335">
        <f>'SCREENING INFO'!ID34</f>
        <v>0</v>
      </c>
      <c r="ID33" s="335">
        <f>'SCREENING INFO'!IE34</f>
        <v>0</v>
      </c>
      <c r="IE33" s="335">
        <f>'SCREENING INFO'!IF34</f>
        <v>0</v>
      </c>
      <c r="IF33" s="335">
        <f>'SCREENING INFO'!IG34</f>
        <v>0</v>
      </c>
      <c r="IG33" s="335">
        <f>'SCREENING INFO'!IH34</f>
        <v>0</v>
      </c>
      <c r="IH33" s="335">
        <f>'SCREENING INFO'!II34</f>
        <v>0</v>
      </c>
      <c r="II33" s="335">
        <f>'SCREENING INFO'!IJ34</f>
        <v>0</v>
      </c>
      <c r="IJ33" s="335">
        <f>'SCREENING INFO'!IK34</f>
        <v>0</v>
      </c>
      <c r="IK33" s="335">
        <f>'SCREENING INFO'!IL34</f>
        <v>0</v>
      </c>
      <c r="IL33" s="335">
        <f>'SCREENING INFO'!IM34</f>
        <v>0</v>
      </c>
      <c r="IM33" s="335">
        <f>'SCREENING INFO'!IN34</f>
        <v>0</v>
      </c>
      <c r="IN33" s="335">
        <f>'SCREENING INFO'!IO34</f>
        <v>0</v>
      </c>
      <c r="IO33" s="335">
        <f>'SCREENING INFO'!IP34</f>
        <v>0</v>
      </c>
      <c r="IP33" s="335">
        <f>'SCREENING INFO'!IQ34</f>
        <v>0</v>
      </c>
      <c r="IQ33" s="335">
        <f>'SCREENING INFO'!IR34</f>
        <v>0</v>
      </c>
      <c r="IR33" s="335">
        <f>'SCREENING INFO'!IS34</f>
        <v>0</v>
      </c>
      <c r="IS33" s="335">
        <f>'SCREENING INFO'!IT34</f>
        <v>0</v>
      </c>
      <c r="IT33" s="335">
        <f>'SCREENING INFO'!IU34</f>
        <v>0</v>
      </c>
      <c r="IU33" s="335">
        <f>'SCREENING INFO'!IV34</f>
        <v>0</v>
      </c>
    </row>
    <row r="34" spans="1:255" s="335" customFormat="1" ht="11.25" customHeight="1">
      <c r="A34" s="351">
        <f>'SCREENING INFO'!I34</f>
        <v>40649</v>
      </c>
      <c r="B34" s="280">
        <f>'SCREENING INFO'!J34</f>
        <v>0.58333333333333337</v>
      </c>
      <c r="C34" s="130" t="str">
        <f>'SCREENING INFO'!D34</f>
        <v>A Hard Day's Night</v>
      </c>
      <c r="D34" s="130">
        <f>'SCREENING INFO'!E35</f>
        <v>0</v>
      </c>
      <c r="E34" s="130" t="str">
        <f>VLOOKUP($C34,MAIN!$C$2:$BD$79,12)</f>
        <v>DCP</v>
      </c>
      <c r="F34" s="130" t="str">
        <f>'SCREENING INFO'!G34</f>
        <v>NO SHORT</v>
      </c>
      <c r="G34" s="130"/>
      <c r="H34" s="130"/>
      <c r="I34" s="130" t="str">
        <f>'SCREENING INFO'!F34</f>
        <v>N/A</v>
      </c>
      <c r="J34" s="130" t="str">
        <f>'SCREENING INFO'!G35</f>
        <v>NO SHORT</v>
      </c>
      <c r="K34" s="152" t="str">
        <f>'SCREENING INFO'!H35</f>
        <v>Friday</v>
      </c>
      <c r="L34" s="318" t="str">
        <f>'SCREENING INFO'!AC34</f>
        <v>0:00</v>
      </c>
      <c r="M34" s="318">
        <f>VLOOKUP($F34,MAIN!$C$2:$BD$80,9)</f>
        <v>0</v>
      </c>
      <c r="N34" s="342">
        <f>VLOOKUP($C34,MAIN!$C$2:$BD$280,9)</f>
        <v>86</v>
      </c>
      <c r="O34" s="342" t="str">
        <f>'SCREENING INFO'!AE34</f>
        <v>0</v>
      </c>
      <c r="P34" s="322">
        <f>'SCREENING INFO'!AA34</f>
        <v>0.6430555555555556</v>
      </c>
      <c r="Q34" s="335" t="str">
        <f>'SCREENING INFO'!L34</f>
        <v>REGENT2</v>
      </c>
      <c r="R34" s="335" t="str">
        <f>'SCREENING INFO'!M34</f>
        <v>DUNEDIN</v>
      </c>
      <c r="S34" s="317" t="str">
        <f>'SCREENING INFO'!N35</f>
        <v>DCP</v>
      </c>
      <c r="T34" s="317">
        <f>'SCREENING INFO'!O35</f>
        <v>0</v>
      </c>
      <c r="U34" s="318">
        <f>'SCREENING INFO'!P35</f>
        <v>88</v>
      </c>
      <c r="V34" s="317">
        <f>'SCREENING INFO'!Q35</f>
        <v>0</v>
      </c>
      <c r="W34" s="317">
        <f>'SCREENING INFO'!R35</f>
        <v>0</v>
      </c>
      <c r="X34" s="317">
        <f>'SCREENING INFO'!S35</f>
        <v>0</v>
      </c>
      <c r="Y34" s="317">
        <f>'SCREENING INFO'!T35</f>
        <v>0</v>
      </c>
      <c r="Z34" s="317">
        <f>'SCREENING INFO'!U35</f>
        <v>0</v>
      </c>
      <c r="AA34" s="317">
        <f>'SCREENING INFO'!V35</f>
        <v>0</v>
      </c>
      <c r="AB34" s="317">
        <f>'SCREENING INFO'!W35</f>
        <v>0</v>
      </c>
      <c r="AC34" s="317">
        <f>'SCREENING INFO'!X35</f>
        <v>0</v>
      </c>
      <c r="AD34" s="317">
        <f>'SCREENING INFO'!Y35</f>
        <v>0</v>
      </c>
      <c r="AE34" s="326">
        <f>'SCREENING INFO'!Z35</f>
        <v>0</v>
      </c>
      <c r="AF34" s="326" t="str">
        <f>'SCREENING INFO'!AB35</f>
        <v>12 MIN INTERMISSION</v>
      </c>
      <c r="AG34" s="336" t="str">
        <f>'SCREENING INFO'!AC35</f>
        <v>0:05</v>
      </c>
      <c r="AH34" s="326" t="str">
        <f>'SCREENING INFO'!AD35</f>
        <v>NO</v>
      </c>
      <c r="AI34" s="336" t="str">
        <f>'SCREENING INFO'!AE35</f>
        <v>0</v>
      </c>
      <c r="AJ34" s="336" t="e">
        <f>'SCREENING INFO'!#REF!</f>
        <v>#REF!</v>
      </c>
      <c r="AK34" s="116">
        <f>'SCREENING INFO'!AG35</f>
        <v>0</v>
      </c>
      <c r="AL34" s="337">
        <f>'SCREENING INFO'!AH35</f>
        <v>0</v>
      </c>
      <c r="AM34" s="338" t="str">
        <f>'SCREENING INFO'!AI35</f>
        <v>RETAIN FILM FOR NEXT SCREENING</v>
      </c>
      <c r="AN34" s="338" t="str">
        <f>'SCREENING INFO'!AJ35</f>
        <v>NEXT SCREENING IS:</v>
      </c>
      <c r="AO34" s="338">
        <f>'SCREENING INFO'!AK35</f>
        <v>0</v>
      </c>
      <c r="AQ34" s="339"/>
      <c r="AS34" s="335">
        <f>'SCREENING INFO'!AT35</f>
        <v>0</v>
      </c>
      <c r="AT34" s="335">
        <f>'SCREENING INFO'!AU35</f>
        <v>0</v>
      </c>
      <c r="AU34" s="335">
        <f>'SCREENING INFO'!AV35</f>
        <v>0</v>
      </c>
      <c r="AV34" s="335">
        <f>'SCREENING INFO'!AW35</f>
        <v>0</v>
      </c>
      <c r="AW34" s="335">
        <f>'SCREENING INFO'!AX35</f>
        <v>0</v>
      </c>
      <c r="AX34" s="335">
        <f>'SCREENING INFO'!AY35</f>
        <v>0</v>
      </c>
      <c r="AY34" s="335">
        <f>'SCREENING INFO'!AZ35</f>
        <v>0</v>
      </c>
      <c r="AZ34" s="335">
        <f>'SCREENING INFO'!BA35</f>
        <v>0</v>
      </c>
      <c r="BA34" s="335">
        <f>'SCREENING INFO'!BB35</f>
        <v>0</v>
      </c>
      <c r="BB34" s="335">
        <f>'SCREENING INFO'!BC35</f>
        <v>0</v>
      </c>
      <c r="BC34" s="335">
        <f>'SCREENING INFO'!BD35</f>
        <v>0</v>
      </c>
      <c r="BD34" s="335">
        <f>'SCREENING INFO'!BE35</f>
        <v>0</v>
      </c>
      <c r="BE34" s="335">
        <f>'SCREENING INFO'!BF35</f>
        <v>0</v>
      </c>
      <c r="BF34" s="335">
        <f>'SCREENING INFO'!BG35</f>
        <v>0</v>
      </c>
      <c r="BG34" s="335">
        <f>'SCREENING INFO'!BH35</f>
        <v>0</v>
      </c>
      <c r="BH34" s="335">
        <f>'SCREENING INFO'!BI35</f>
        <v>0</v>
      </c>
      <c r="BI34" s="335">
        <f>'SCREENING INFO'!BJ35</f>
        <v>0</v>
      </c>
      <c r="BJ34" s="335">
        <f>'SCREENING INFO'!BK35</f>
        <v>0</v>
      </c>
      <c r="BK34" s="335">
        <f>'SCREENING INFO'!BL35</f>
        <v>0</v>
      </c>
      <c r="BL34" s="335">
        <f>'SCREENING INFO'!BM35</f>
        <v>0</v>
      </c>
      <c r="BM34" s="335">
        <f>'SCREENING INFO'!BN35</f>
        <v>0</v>
      </c>
      <c r="BN34" s="335">
        <f>'SCREENING INFO'!BO35</f>
        <v>0</v>
      </c>
      <c r="BO34" s="335">
        <f>'SCREENING INFO'!BP35</f>
        <v>0</v>
      </c>
      <c r="BP34" s="335">
        <f>'SCREENING INFO'!BQ35</f>
        <v>0</v>
      </c>
      <c r="BQ34" s="335">
        <f>'SCREENING INFO'!BR35</f>
        <v>0</v>
      </c>
      <c r="BR34" s="335">
        <f>'SCREENING INFO'!BS35</f>
        <v>0</v>
      </c>
      <c r="BS34" s="335">
        <f>'SCREENING INFO'!BT35</f>
        <v>0</v>
      </c>
      <c r="BT34" s="335">
        <f>'SCREENING INFO'!BU35</f>
        <v>0</v>
      </c>
      <c r="BU34" s="335">
        <f>'SCREENING INFO'!BV35</f>
        <v>0</v>
      </c>
      <c r="BV34" s="335">
        <f>'SCREENING INFO'!BW35</f>
        <v>0</v>
      </c>
      <c r="BW34" s="335">
        <f>'SCREENING INFO'!BX35</f>
        <v>0</v>
      </c>
      <c r="BX34" s="335">
        <f>'SCREENING INFO'!BY35</f>
        <v>0</v>
      </c>
      <c r="BY34" s="335">
        <f>'SCREENING INFO'!BZ35</f>
        <v>0</v>
      </c>
      <c r="BZ34" s="335">
        <f>'SCREENING INFO'!CA35</f>
        <v>0</v>
      </c>
      <c r="CA34" s="335">
        <f>'SCREENING INFO'!CB35</f>
        <v>0</v>
      </c>
      <c r="CB34" s="335">
        <f>'SCREENING INFO'!CC35</f>
        <v>0</v>
      </c>
      <c r="CC34" s="335">
        <f>'SCREENING INFO'!CD35</f>
        <v>0</v>
      </c>
      <c r="CD34" s="335">
        <f>'SCREENING INFO'!CE35</f>
        <v>0</v>
      </c>
      <c r="CE34" s="335">
        <f>'SCREENING INFO'!CF35</f>
        <v>0</v>
      </c>
      <c r="CF34" s="335">
        <f>'SCREENING INFO'!CG35</f>
        <v>0</v>
      </c>
      <c r="CG34" s="335">
        <f>'SCREENING INFO'!CH35</f>
        <v>0</v>
      </c>
      <c r="CH34" s="335">
        <f>'SCREENING INFO'!CI35</f>
        <v>0</v>
      </c>
      <c r="CI34" s="335">
        <f>'SCREENING INFO'!CJ35</f>
        <v>0</v>
      </c>
      <c r="CJ34" s="335">
        <f>'SCREENING INFO'!CK35</f>
        <v>0</v>
      </c>
      <c r="CK34" s="335">
        <f>'SCREENING INFO'!CL35</f>
        <v>0</v>
      </c>
      <c r="CL34" s="335">
        <f>'SCREENING INFO'!CM35</f>
        <v>0</v>
      </c>
      <c r="CM34" s="335">
        <f>'SCREENING INFO'!CN35</f>
        <v>0</v>
      </c>
      <c r="CN34" s="335">
        <f>'SCREENING INFO'!CO35</f>
        <v>0</v>
      </c>
      <c r="CO34" s="335">
        <f>'SCREENING INFO'!CP35</f>
        <v>0</v>
      </c>
      <c r="CP34" s="335">
        <f>'SCREENING INFO'!CQ35</f>
        <v>0</v>
      </c>
      <c r="CQ34" s="335">
        <f>'SCREENING INFO'!CR35</f>
        <v>0</v>
      </c>
      <c r="CR34" s="335">
        <f>'SCREENING INFO'!CS35</f>
        <v>0</v>
      </c>
      <c r="CS34" s="335">
        <f>'SCREENING INFO'!CT35</f>
        <v>0</v>
      </c>
      <c r="CT34" s="335">
        <f>'SCREENING INFO'!CU35</f>
        <v>0</v>
      </c>
      <c r="CU34" s="335">
        <f>'SCREENING INFO'!CV35</f>
        <v>0</v>
      </c>
      <c r="CV34" s="335">
        <f>'SCREENING INFO'!CW35</f>
        <v>0</v>
      </c>
      <c r="CW34" s="335">
        <f>'SCREENING INFO'!CX35</f>
        <v>0</v>
      </c>
      <c r="CX34" s="335">
        <f>'SCREENING INFO'!CY35</f>
        <v>0</v>
      </c>
      <c r="CY34" s="335">
        <f>'SCREENING INFO'!CZ35</f>
        <v>0</v>
      </c>
      <c r="CZ34" s="335">
        <f>'SCREENING INFO'!DA35</f>
        <v>0</v>
      </c>
      <c r="DA34" s="335">
        <f>'SCREENING INFO'!DB35</f>
        <v>0</v>
      </c>
      <c r="DB34" s="335">
        <f>'SCREENING INFO'!DC35</f>
        <v>0</v>
      </c>
      <c r="DC34" s="335">
        <f>'SCREENING INFO'!DD35</f>
        <v>0</v>
      </c>
      <c r="DD34" s="335">
        <f>'SCREENING INFO'!DE35</f>
        <v>0</v>
      </c>
      <c r="DE34" s="335">
        <f>'SCREENING INFO'!DF35</f>
        <v>0</v>
      </c>
      <c r="DF34" s="335">
        <f>'SCREENING INFO'!DG35</f>
        <v>0</v>
      </c>
      <c r="DG34" s="335">
        <f>'SCREENING INFO'!DH35</f>
        <v>0</v>
      </c>
      <c r="DH34" s="335">
        <f>'SCREENING INFO'!DI35</f>
        <v>0</v>
      </c>
      <c r="DI34" s="335">
        <f>'SCREENING INFO'!DJ35</f>
        <v>0</v>
      </c>
      <c r="DJ34" s="335">
        <f>'SCREENING INFO'!DK35</f>
        <v>0</v>
      </c>
      <c r="DK34" s="335">
        <f>'SCREENING INFO'!DL35</f>
        <v>0</v>
      </c>
      <c r="DL34" s="335">
        <f>'SCREENING INFO'!DM35</f>
        <v>0</v>
      </c>
      <c r="DM34" s="335">
        <f>'SCREENING INFO'!DN35</f>
        <v>0</v>
      </c>
      <c r="DN34" s="335">
        <f>'SCREENING INFO'!DO35</f>
        <v>0</v>
      </c>
      <c r="DO34" s="335">
        <f>'SCREENING INFO'!DP35</f>
        <v>0</v>
      </c>
      <c r="DP34" s="335">
        <f>'SCREENING INFO'!DQ35</f>
        <v>0</v>
      </c>
      <c r="DQ34" s="335">
        <f>'SCREENING INFO'!DR35</f>
        <v>0</v>
      </c>
      <c r="DR34" s="335">
        <f>'SCREENING INFO'!DS35</f>
        <v>0</v>
      </c>
      <c r="DS34" s="335">
        <f>'SCREENING INFO'!DT35</f>
        <v>0</v>
      </c>
      <c r="DT34" s="335">
        <f>'SCREENING INFO'!DU35</f>
        <v>0</v>
      </c>
      <c r="DU34" s="335">
        <f>'SCREENING INFO'!DV35</f>
        <v>0</v>
      </c>
      <c r="DV34" s="335">
        <f>'SCREENING INFO'!DW35</f>
        <v>0</v>
      </c>
      <c r="DW34" s="335">
        <f>'SCREENING INFO'!DX35</f>
        <v>0</v>
      </c>
      <c r="DX34" s="335">
        <f>'SCREENING INFO'!DY35</f>
        <v>0</v>
      </c>
      <c r="DY34" s="335">
        <f>'SCREENING INFO'!DZ35</f>
        <v>0</v>
      </c>
      <c r="DZ34" s="335">
        <f>'SCREENING INFO'!EA35</f>
        <v>0</v>
      </c>
      <c r="EA34" s="335">
        <f>'SCREENING INFO'!EB35</f>
        <v>0</v>
      </c>
      <c r="EB34" s="335">
        <f>'SCREENING INFO'!EC35</f>
        <v>0</v>
      </c>
      <c r="EC34" s="335">
        <f>'SCREENING INFO'!ED35</f>
        <v>0</v>
      </c>
      <c r="ED34" s="335">
        <f>'SCREENING INFO'!EE35</f>
        <v>0</v>
      </c>
      <c r="EE34" s="335">
        <f>'SCREENING INFO'!EF35</f>
        <v>0</v>
      </c>
      <c r="EF34" s="335">
        <f>'SCREENING INFO'!EG35</f>
        <v>0</v>
      </c>
      <c r="EG34" s="335">
        <f>'SCREENING INFO'!EH35</f>
        <v>0</v>
      </c>
      <c r="EH34" s="335">
        <f>'SCREENING INFO'!EI35</f>
        <v>0</v>
      </c>
      <c r="EI34" s="335">
        <f>'SCREENING INFO'!EJ35</f>
        <v>0</v>
      </c>
      <c r="EJ34" s="335">
        <f>'SCREENING INFO'!EK35</f>
        <v>0</v>
      </c>
      <c r="EK34" s="335">
        <f>'SCREENING INFO'!EL35</f>
        <v>0</v>
      </c>
      <c r="EL34" s="335">
        <f>'SCREENING INFO'!EM35</f>
        <v>0</v>
      </c>
      <c r="EM34" s="335">
        <f>'SCREENING INFO'!EN35</f>
        <v>0</v>
      </c>
      <c r="EN34" s="335">
        <f>'SCREENING INFO'!EO35</f>
        <v>0</v>
      </c>
      <c r="EO34" s="335">
        <f>'SCREENING INFO'!EP35</f>
        <v>0</v>
      </c>
      <c r="EP34" s="335">
        <f>'SCREENING INFO'!EQ35</f>
        <v>0</v>
      </c>
      <c r="EQ34" s="335">
        <f>'SCREENING INFO'!ER35</f>
        <v>0</v>
      </c>
      <c r="ER34" s="335">
        <f>'SCREENING INFO'!ES35</f>
        <v>0</v>
      </c>
      <c r="ES34" s="335">
        <f>'SCREENING INFO'!ET35</f>
        <v>0</v>
      </c>
      <c r="ET34" s="335">
        <f>'SCREENING INFO'!EU35</f>
        <v>0</v>
      </c>
      <c r="EU34" s="335">
        <f>'SCREENING INFO'!EV35</f>
        <v>0</v>
      </c>
      <c r="EV34" s="335">
        <f>'SCREENING INFO'!EW35</f>
        <v>0</v>
      </c>
      <c r="EW34" s="335">
        <f>'SCREENING INFO'!EX35</f>
        <v>0</v>
      </c>
      <c r="EX34" s="335">
        <f>'SCREENING INFO'!EY35</f>
        <v>0</v>
      </c>
      <c r="EY34" s="335">
        <f>'SCREENING INFO'!EZ35</f>
        <v>0</v>
      </c>
      <c r="EZ34" s="335">
        <f>'SCREENING INFO'!FA35</f>
        <v>0</v>
      </c>
      <c r="FA34" s="335">
        <f>'SCREENING INFO'!FB35</f>
        <v>0</v>
      </c>
      <c r="FB34" s="335">
        <f>'SCREENING INFO'!FC35</f>
        <v>0</v>
      </c>
      <c r="FC34" s="335">
        <f>'SCREENING INFO'!FD35</f>
        <v>0</v>
      </c>
      <c r="FD34" s="335">
        <f>'SCREENING INFO'!FE35</f>
        <v>0</v>
      </c>
      <c r="FE34" s="335">
        <f>'SCREENING INFO'!FF35</f>
        <v>0</v>
      </c>
      <c r="FF34" s="335">
        <f>'SCREENING INFO'!FG35</f>
        <v>0</v>
      </c>
      <c r="FG34" s="335">
        <f>'SCREENING INFO'!FH35</f>
        <v>0</v>
      </c>
      <c r="FH34" s="335">
        <f>'SCREENING INFO'!FI35</f>
        <v>0</v>
      </c>
      <c r="FI34" s="335">
        <f>'SCREENING INFO'!FJ35</f>
        <v>0</v>
      </c>
      <c r="FJ34" s="335">
        <f>'SCREENING INFO'!FK35</f>
        <v>0</v>
      </c>
      <c r="FK34" s="335">
        <f>'SCREENING INFO'!FL35</f>
        <v>0</v>
      </c>
      <c r="FL34" s="335">
        <f>'SCREENING INFO'!FM35</f>
        <v>0</v>
      </c>
      <c r="FM34" s="335">
        <f>'SCREENING INFO'!FN35</f>
        <v>0</v>
      </c>
      <c r="FN34" s="335">
        <f>'SCREENING INFO'!FO35</f>
        <v>0</v>
      </c>
      <c r="FO34" s="335">
        <f>'SCREENING INFO'!FP35</f>
        <v>0</v>
      </c>
      <c r="FP34" s="335">
        <f>'SCREENING INFO'!FQ35</f>
        <v>0</v>
      </c>
      <c r="FQ34" s="335">
        <f>'SCREENING INFO'!FR35</f>
        <v>0</v>
      </c>
      <c r="FR34" s="335">
        <f>'SCREENING INFO'!FS35</f>
        <v>0</v>
      </c>
      <c r="FS34" s="335">
        <f>'SCREENING INFO'!FT35</f>
        <v>0</v>
      </c>
      <c r="FT34" s="335">
        <f>'SCREENING INFO'!FU35</f>
        <v>0</v>
      </c>
      <c r="FU34" s="335">
        <f>'SCREENING INFO'!FV35</f>
        <v>0</v>
      </c>
      <c r="FV34" s="335">
        <f>'SCREENING INFO'!FW35</f>
        <v>0</v>
      </c>
      <c r="FW34" s="335">
        <f>'SCREENING INFO'!FX35</f>
        <v>0</v>
      </c>
      <c r="FX34" s="335">
        <f>'SCREENING INFO'!FY35</f>
        <v>0</v>
      </c>
      <c r="FY34" s="335">
        <f>'SCREENING INFO'!FZ35</f>
        <v>0</v>
      </c>
      <c r="FZ34" s="335">
        <f>'SCREENING INFO'!GA35</f>
        <v>0</v>
      </c>
      <c r="GA34" s="335">
        <f>'SCREENING INFO'!GB35</f>
        <v>0</v>
      </c>
      <c r="GB34" s="335">
        <f>'SCREENING INFO'!GC35</f>
        <v>0</v>
      </c>
      <c r="GC34" s="335">
        <f>'SCREENING INFO'!GD35</f>
        <v>0</v>
      </c>
      <c r="GD34" s="335">
        <f>'SCREENING INFO'!GE35</f>
        <v>0</v>
      </c>
      <c r="GE34" s="335">
        <f>'SCREENING INFO'!GF35</f>
        <v>0</v>
      </c>
      <c r="GF34" s="335">
        <f>'SCREENING INFO'!GG35</f>
        <v>0</v>
      </c>
      <c r="GG34" s="335">
        <f>'SCREENING INFO'!GH35</f>
        <v>0</v>
      </c>
      <c r="GH34" s="335">
        <f>'SCREENING INFO'!GI35</f>
        <v>0</v>
      </c>
      <c r="GI34" s="335">
        <f>'SCREENING INFO'!GJ35</f>
        <v>0</v>
      </c>
      <c r="GJ34" s="335">
        <f>'SCREENING INFO'!GK35</f>
        <v>0</v>
      </c>
      <c r="GK34" s="335">
        <f>'SCREENING INFO'!GL35</f>
        <v>0</v>
      </c>
      <c r="GL34" s="335">
        <f>'SCREENING INFO'!GM35</f>
        <v>0</v>
      </c>
      <c r="GM34" s="335">
        <f>'SCREENING INFO'!GN35</f>
        <v>0</v>
      </c>
      <c r="GN34" s="335">
        <f>'SCREENING INFO'!GO35</f>
        <v>0</v>
      </c>
      <c r="GO34" s="335">
        <f>'SCREENING INFO'!GP35</f>
        <v>0</v>
      </c>
      <c r="GP34" s="335">
        <f>'SCREENING INFO'!GQ35</f>
        <v>0</v>
      </c>
      <c r="GQ34" s="335">
        <f>'SCREENING INFO'!GR35</f>
        <v>0</v>
      </c>
      <c r="GR34" s="335">
        <f>'SCREENING INFO'!GS35</f>
        <v>0</v>
      </c>
      <c r="GS34" s="335">
        <f>'SCREENING INFO'!GT35</f>
        <v>0</v>
      </c>
      <c r="GT34" s="335">
        <f>'SCREENING INFO'!GU35</f>
        <v>0</v>
      </c>
      <c r="GU34" s="335">
        <f>'SCREENING INFO'!GV35</f>
        <v>0</v>
      </c>
      <c r="GV34" s="335">
        <f>'SCREENING INFO'!GW35</f>
        <v>0</v>
      </c>
      <c r="GW34" s="335">
        <f>'SCREENING INFO'!GX35</f>
        <v>0</v>
      </c>
      <c r="GX34" s="335">
        <f>'SCREENING INFO'!GY35</f>
        <v>0</v>
      </c>
      <c r="GY34" s="335">
        <f>'SCREENING INFO'!GZ35</f>
        <v>0</v>
      </c>
      <c r="GZ34" s="335">
        <f>'SCREENING INFO'!HA35</f>
        <v>0</v>
      </c>
      <c r="HA34" s="335">
        <f>'SCREENING INFO'!HB35</f>
        <v>0</v>
      </c>
      <c r="HB34" s="335">
        <f>'SCREENING INFO'!HC35</f>
        <v>0</v>
      </c>
      <c r="HC34" s="335">
        <f>'SCREENING INFO'!HD35</f>
        <v>0</v>
      </c>
      <c r="HD34" s="335">
        <f>'SCREENING INFO'!HE35</f>
        <v>0</v>
      </c>
      <c r="HE34" s="335">
        <f>'SCREENING INFO'!HF35</f>
        <v>0</v>
      </c>
      <c r="HF34" s="335">
        <f>'SCREENING INFO'!HG35</f>
        <v>0</v>
      </c>
      <c r="HG34" s="335">
        <f>'SCREENING INFO'!HH35</f>
        <v>0</v>
      </c>
      <c r="HH34" s="335">
        <f>'SCREENING INFO'!HI35</f>
        <v>0</v>
      </c>
      <c r="HI34" s="335">
        <f>'SCREENING INFO'!HJ35</f>
        <v>0</v>
      </c>
      <c r="HJ34" s="335">
        <f>'SCREENING INFO'!HK35</f>
        <v>0</v>
      </c>
      <c r="HK34" s="335">
        <f>'SCREENING INFO'!HL35</f>
        <v>0</v>
      </c>
      <c r="HL34" s="335">
        <f>'SCREENING INFO'!HM35</f>
        <v>0</v>
      </c>
      <c r="HM34" s="335">
        <f>'SCREENING INFO'!HN35</f>
        <v>0</v>
      </c>
      <c r="HN34" s="335">
        <f>'SCREENING INFO'!HO35</f>
        <v>0</v>
      </c>
      <c r="HO34" s="335">
        <f>'SCREENING INFO'!HP35</f>
        <v>0</v>
      </c>
      <c r="HP34" s="335">
        <f>'SCREENING INFO'!HQ35</f>
        <v>0</v>
      </c>
      <c r="HQ34" s="335">
        <f>'SCREENING INFO'!HR35</f>
        <v>0</v>
      </c>
      <c r="HR34" s="335">
        <f>'SCREENING INFO'!HS35</f>
        <v>0</v>
      </c>
      <c r="HS34" s="335">
        <f>'SCREENING INFO'!HT35</f>
        <v>0</v>
      </c>
      <c r="HT34" s="335">
        <f>'SCREENING INFO'!HU35</f>
        <v>0</v>
      </c>
      <c r="HU34" s="335">
        <f>'SCREENING INFO'!HV35</f>
        <v>0</v>
      </c>
      <c r="HV34" s="335">
        <f>'SCREENING INFO'!HW35</f>
        <v>0</v>
      </c>
      <c r="HW34" s="335">
        <f>'SCREENING INFO'!HX35</f>
        <v>0</v>
      </c>
      <c r="HX34" s="335">
        <f>'SCREENING INFO'!HY35</f>
        <v>0</v>
      </c>
      <c r="HY34" s="335">
        <f>'SCREENING INFO'!HZ35</f>
        <v>0</v>
      </c>
      <c r="HZ34" s="335">
        <f>'SCREENING INFO'!IA35</f>
        <v>0</v>
      </c>
      <c r="IA34" s="335">
        <f>'SCREENING INFO'!IB35</f>
        <v>0</v>
      </c>
      <c r="IB34" s="335">
        <f>'SCREENING INFO'!IC35</f>
        <v>0</v>
      </c>
      <c r="IC34" s="335">
        <f>'SCREENING INFO'!ID35</f>
        <v>0</v>
      </c>
      <c r="ID34" s="335">
        <f>'SCREENING INFO'!IE35</f>
        <v>0</v>
      </c>
      <c r="IE34" s="335">
        <f>'SCREENING INFO'!IF35</f>
        <v>0</v>
      </c>
      <c r="IF34" s="335">
        <f>'SCREENING INFO'!IG35</f>
        <v>0</v>
      </c>
      <c r="IG34" s="335">
        <f>'SCREENING INFO'!IH35</f>
        <v>0</v>
      </c>
      <c r="IH34" s="335">
        <f>'SCREENING INFO'!II35</f>
        <v>0</v>
      </c>
      <c r="II34" s="335">
        <f>'SCREENING INFO'!IJ35</f>
        <v>0</v>
      </c>
      <c r="IJ34" s="335">
        <f>'SCREENING INFO'!IK35</f>
        <v>0</v>
      </c>
      <c r="IK34" s="335">
        <f>'SCREENING INFO'!IL35</f>
        <v>0</v>
      </c>
      <c r="IL34" s="335">
        <f>'SCREENING INFO'!IM35</f>
        <v>0</v>
      </c>
      <c r="IM34" s="335">
        <f>'SCREENING INFO'!IN35</f>
        <v>0</v>
      </c>
      <c r="IN34" s="335">
        <f>'SCREENING INFO'!IO35</f>
        <v>0</v>
      </c>
      <c r="IO34" s="335">
        <f>'SCREENING INFO'!IP35</f>
        <v>0</v>
      </c>
      <c r="IP34" s="335">
        <f>'SCREENING INFO'!IQ35</f>
        <v>0</v>
      </c>
      <c r="IQ34" s="335">
        <f>'SCREENING INFO'!IR35</f>
        <v>0</v>
      </c>
      <c r="IR34" s="335">
        <f>'SCREENING INFO'!IS35</f>
        <v>0</v>
      </c>
      <c r="IS34" s="335">
        <f>'SCREENING INFO'!IT35</f>
        <v>0</v>
      </c>
      <c r="IT34" s="335">
        <f>'SCREENING INFO'!IU35</f>
        <v>0</v>
      </c>
      <c r="IU34" s="335">
        <f>'SCREENING INFO'!IV35</f>
        <v>0</v>
      </c>
    </row>
    <row r="35" spans="1:255" s="335" customFormat="1" ht="11.25" customHeight="1">
      <c r="A35" s="351">
        <f>'SCREENING INFO'!I35</f>
        <v>40649</v>
      </c>
      <c r="B35" s="280">
        <f>'SCREENING INFO'!J35</f>
        <v>0.67708333333333337</v>
      </c>
      <c r="C35" s="130" t="str">
        <f>'SCREENING INFO'!D35</f>
        <v>2001: A Space Odyssey</v>
      </c>
      <c r="D35" s="130">
        <f>'SCREENING INFO'!E36</f>
        <v>0</v>
      </c>
      <c r="E35" s="130" t="str">
        <f>VLOOKUP($C35,MAIN!$C$2:$BD$79,12)</f>
        <v>DCP</v>
      </c>
      <c r="F35" s="130" t="str">
        <f>'SCREENING INFO'!G35</f>
        <v>NO SHORT</v>
      </c>
      <c r="G35" s="130"/>
      <c r="H35" s="130"/>
      <c r="I35" s="130" t="str">
        <f>'SCREENING INFO'!F35</f>
        <v>12 MIN INTERMISSION</v>
      </c>
      <c r="J35" s="130" t="str">
        <f>'SCREENING INFO'!G36</f>
        <v>NO SHORT</v>
      </c>
      <c r="K35" s="152" t="str">
        <f>'SCREENING INFO'!H36</f>
        <v>Friday</v>
      </c>
      <c r="L35" s="318" t="str">
        <f>'SCREENING INFO'!AC35</f>
        <v>0:05</v>
      </c>
      <c r="M35" s="318">
        <f>VLOOKUP($F35,MAIN!$C$2:$BD$80,9)</f>
        <v>0</v>
      </c>
      <c r="N35" s="342">
        <f>VLOOKUP($C35,MAIN!$C$2:$BD$280,9)</f>
        <v>88</v>
      </c>
      <c r="O35" s="342" t="str">
        <f>'SCREENING INFO'!AE35</f>
        <v>0</v>
      </c>
      <c r="P35" s="322">
        <f>'SCREENING INFO'!AA35</f>
        <v>0.75</v>
      </c>
      <c r="Q35" s="335" t="str">
        <f>'SCREENING INFO'!L35</f>
        <v>REGENT</v>
      </c>
      <c r="R35" s="335" t="str">
        <f>'SCREENING INFO'!M35</f>
        <v>DUNEDIN</v>
      </c>
      <c r="S35" s="317" t="str">
        <f>'SCREENING INFO'!N36</f>
        <v>DCP</v>
      </c>
      <c r="T35" s="317">
        <f>'SCREENING INFO'!O36</f>
        <v>0</v>
      </c>
      <c r="U35" s="318">
        <f>'SCREENING INFO'!P36</f>
        <v>114</v>
      </c>
      <c r="V35" s="317">
        <f>'SCREENING INFO'!Q36</f>
        <v>0</v>
      </c>
      <c r="W35" s="317">
        <f>'SCREENING INFO'!R36</f>
        <v>0</v>
      </c>
      <c r="X35" s="317">
        <f>'SCREENING INFO'!S36</f>
        <v>0</v>
      </c>
      <c r="Y35" s="317">
        <f>'SCREENING INFO'!T36</f>
        <v>0</v>
      </c>
      <c r="Z35" s="317">
        <f>'SCREENING INFO'!U36</f>
        <v>0</v>
      </c>
      <c r="AA35" s="317">
        <f>'SCREENING INFO'!V36</f>
        <v>0</v>
      </c>
      <c r="AB35" s="317">
        <f>'SCREENING INFO'!W36</f>
        <v>0</v>
      </c>
      <c r="AC35" s="317">
        <f>'SCREENING INFO'!X36</f>
        <v>0</v>
      </c>
      <c r="AD35" s="317">
        <f>'SCREENING INFO'!Y36</f>
        <v>0</v>
      </c>
      <c r="AE35" s="326">
        <f>'SCREENING INFO'!Z36</f>
        <v>0</v>
      </c>
      <c r="AF35" s="326" t="str">
        <f>'SCREENING INFO'!AB36</f>
        <v>12 MIN INTERMISSION</v>
      </c>
      <c r="AG35" s="336" t="str">
        <f>'SCREENING INFO'!AC36</f>
        <v>0:05</v>
      </c>
      <c r="AH35" s="326" t="str">
        <f>'SCREENING INFO'!AD36</f>
        <v>NO</v>
      </c>
      <c r="AI35" s="336" t="str">
        <f>'SCREENING INFO'!AE36</f>
        <v>0</v>
      </c>
      <c r="AJ35" s="336" t="e">
        <f>'SCREENING INFO'!#REF!</f>
        <v>#REF!</v>
      </c>
      <c r="AK35" s="116">
        <f>'SCREENING INFO'!AG36</f>
        <v>0</v>
      </c>
      <c r="AL35" s="337">
        <f>'SCREENING INFO'!AH36</f>
        <v>0</v>
      </c>
      <c r="AM35" s="338" t="e">
        <f>'SCREENING INFO'!AI36</f>
        <v>#REF!</v>
      </c>
      <c r="AN35" s="338" t="e">
        <f>'SCREENING INFO'!AJ36</f>
        <v>#REF!</v>
      </c>
      <c r="AO35" s="338">
        <f>'SCREENING INFO'!AK36</f>
        <v>0</v>
      </c>
      <c r="AQ35" s="339"/>
      <c r="AS35" s="335">
        <f>'SCREENING INFO'!AT36</f>
        <v>0</v>
      </c>
      <c r="AT35" s="335">
        <f>'SCREENING INFO'!AU36</f>
        <v>0</v>
      </c>
      <c r="AU35" s="335">
        <f>'SCREENING INFO'!AV36</f>
        <v>0</v>
      </c>
      <c r="AV35" s="335">
        <f>'SCREENING INFO'!AW36</f>
        <v>0</v>
      </c>
      <c r="AW35" s="335">
        <f>'SCREENING INFO'!AX36</f>
        <v>0</v>
      </c>
      <c r="AX35" s="335">
        <f>'SCREENING INFO'!AY36</f>
        <v>0</v>
      </c>
      <c r="AY35" s="335">
        <f>'SCREENING INFO'!AZ36</f>
        <v>0</v>
      </c>
      <c r="AZ35" s="335">
        <f>'SCREENING INFO'!BA36</f>
        <v>0</v>
      </c>
      <c r="BA35" s="335">
        <f>'SCREENING INFO'!BB36</f>
        <v>0</v>
      </c>
      <c r="BB35" s="335">
        <f>'SCREENING INFO'!BC36</f>
        <v>0</v>
      </c>
      <c r="BC35" s="335">
        <f>'SCREENING INFO'!BD36</f>
        <v>0</v>
      </c>
      <c r="BD35" s="335">
        <f>'SCREENING INFO'!BE36</f>
        <v>0</v>
      </c>
      <c r="BE35" s="335">
        <f>'SCREENING INFO'!BF36</f>
        <v>0</v>
      </c>
      <c r="BF35" s="335">
        <f>'SCREENING INFO'!BG36</f>
        <v>0</v>
      </c>
      <c r="BG35" s="335">
        <f>'SCREENING INFO'!BH36</f>
        <v>0</v>
      </c>
      <c r="BH35" s="335">
        <f>'SCREENING INFO'!BI36</f>
        <v>0</v>
      </c>
      <c r="BI35" s="335">
        <f>'SCREENING INFO'!BJ36</f>
        <v>0</v>
      </c>
      <c r="BJ35" s="335">
        <f>'SCREENING INFO'!BK36</f>
        <v>0</v>
      </c>
      <c r="BK35" s="335">
        <f>'SCREENING INFO'!BL36</f>
        <v>0</v>
      </c>
      <c r="BL35" s="335">
        <f>'SCREENING INFO'!BM36</f>
        <v>0</v>
      </c>
      <c r="BM35" s="335">
        <f>'SCREENING INFO'!BN36</f>
        <v>0</v>
      </c>
      <c r="BN35" s="335">
        <f>'SCREENING INFO'!BO36</f>
        <v>0</v>
      </c>
      <c r="BO35" s="335">
        <f>'SCREENING INFO'!BP36</f>
        <v>0</v>
      </c>
      <c r="BP35" s="335">
        <f>'SCREENING INFO'!BQ36</f>
        <v>0</v>
      </c>
      <c r="BQ35" s="335">
        <f>'SCREENING INFO'!BR36</f>
        <v>0</v>
      </c>
      <c r="BR35" s="335">
        <f>'SCREENING INFO'!BS36</f>
        <v>0</v>
      </c>
      <c r="BS35" s="335">
        <f>'SCREENING INFO'!BT36</f>
        <v>0</v>
      </c>
      <c r="BT35" s="335">
        <f>'SCREENING INFO'!BU36</f>
        <v>0</v>
      </c>
      <c r="BU35" s="335">
        <f>'SCREENING INFO'!BV36</f>
        <v>0</v>
      </c>
      <c r="BV35" s="335">
        <f>'SCREENING INFO'!BW36</f>
        <v>0</v>
      </c>
      <c r="BW35" s="335">
        <f>'SCREENING INFO'!BX36</f>
        <v>0</v>
      </c>
      <c r="BX35" s="335">
        <f>'SCREENING INFO'!BY36</f>
        <v>0</v>
      </c>
      <c r="BY35" s="335">
        <f>'SCREENING INFO'!BZ36</f>
        <v>0</v>
      </c>
      <c r="BZ35" s="335">
        <f>'SCREENING INFO'!CA36</f>
        <v>0</v>
      </c>
      <c r="CA35" s="335">
        <f>'SCREENING INFO'!CB36</f>
        <v>0</v>
      </c>
      <c r="CB35" s="335">
        <f>'SCREENING INFO'!CC36</f>
        <v>0</v>
      </c>
      <c r="CC35" s="335">
        <f>'SCREENING INFO'!CD36</f>
        <v>0</v>
      </c>
      <c r="CD35" s="335">
        <f>'SCREENING INFO'!CE36</f>
        <v>0</v>
      </c>
      <c r="CE35" s="335">
        <f>'SCREENING INFO'!CF36</f>
        <v>0</v>
      </c>
      <c r="CF35" s="335">
        <f>'SCREENING INFO'!CG36</f>
        <v>0</v>
      </c>
      <c r="CG35" s="335">
        <f>'SCREENING INFO'!CH36</f>
        <v>0</v>
      </c>
      <c r="CH35" s="335">
        <f>'SCREENING INFO'!CI36</f>
        <v>0</v>
      </c>
      <c r="CI35" s="335">
        <f>'SCREENING INFO'!CJ36</f>
        <v>0</v>
      </c>
      <c r="CJ35" s="335">
        <f>'SCREENING INFO'!CK36</f>
        <v>0</v>
      </c>
      <c r="CK35" s="335">
        <f>'SCREENING INFO'!CL36</f>
        <v>0</v>
      </c>
      <c r="CL35" s="335">
        <f>'SCREENING INFO'!CM36</f>
        <v>0</v>
      </c>
      <c r="CM35" s="335">
        <f>'SCREENING INFO'!CN36</f>
        <v>0</v>
      </c>
      <c r="CN35" s="335">
        <f>'SCREENING INFO'!CO36</f>
        <v>0</v>
      </c>
      <c r="CO35" s="335">
        <f>'SCREENING INFO'!CP36</f>
        <v>0</v>
      </c>
      <c r="CP35" s="335">
        <f>'SCREENING INFO'!CQ36</f>
        <v>0</v>
      </c>
      <c r="CQ35" s="335">
        <f>'SCREENING INFO'!CR36</f>
        <v>0</v>
      </c>
      <c r="CR35" s="335">
        <f>'SCREENING INFO'!CS36</f>
        <v>0</v>
      </c>
      <c r="CS35" s="335">
        <f>'SCREENING INFO'!CT36</f>
        <v>0</v>
      </c>
      <c r="CT35" s="335">
        <f>'SCREENING INFO'!CU36</f>
        <v>0</v>
      </c>
      <c r="CU35" s="335">
        <f>'SCREENING INFO'!CV36</f>
        <v>0</v>
      </c>
      <c r="CV35" s="335">
        <f>'SCREENING INFO'!CW36</f>
        <v>0</v>
      </c>
      <c r="CW35" s="335">
        <f>'SCREENING INFO'!CX36</f>
        <v>0</v>
      </c>
      <c r="CX35" s="335">
        <f>'SCREENING INFO'!CY36</f>
        <v>0</v>
      </c>
      <c r="CY35" s="335">
        <f>'SCREENING INFO'!CZ36</f>
        <v>0</v>
      </c>
      <c r="CZ35" s="335">
        <f>'SCREENING INFO'!DA36</f>
        <v>0</v>
      </c>
      <c r="DA35" s="335">
        <f>'SCREENING INFO'!DB36</f>
        <v>0</v>
      </c>
      <c r="DB35" s="335">
        <f>'SCREENING INFO'!DC36</f>
        <v>0</v>
      </c>
      <c r="DC35" s="335">
        <f>'SCREENING INFO'!DD36</f>
        <v>0</v>
      </c>
      <c r="DD35" s="335">
        <f>'SCREENING INFO'!DE36</f>
        <v>0</v>
      </c>
      <c r="DE35" s="335">
        <f>'SCREENING INFO'!DF36</f>
        <v>0</v>
      </c>
      <c r="DF35" s="335">
        <f>'SCREENING INFO'!DG36</f>
        <v>0</v>
      </c>
      <c r="DG35" s="335">
        <f>'SCREENING INFO'!DH36</f>
        <v>0</v>
      </c>
      <c r="DH35" s="335">
        <f>'SCREENING INFO'!DI36</f>
        <v>0</v>
      </c>
      <c r="DI35" s="335">
        <f>'SCREENING INFO'!DJ36</f>
        <v>0</v>
      </c>
      <c r="DJ35" s="335">
        <f>'SCREENING INFO'!DK36</f>
        <v>0</v>
      </c>
      <c r="DK35" s="335">
        <f>'SCREENING INFO'!DL36</f>
        <v>0</v>
      </c>
      <c r="DL35" s="335">
        <f>'SCREENING INFO'!DM36</f>
        <v>0</v>
      </c>
      <c r="DM35" s="335">
        <f>'SCREENING INFO'!DN36</f>
        <v>0</v>
      </c>
      <c r="DN35" s="335">
        <f>'SCREENING INFO'!DO36</f>
        <v>0</v>
      </c>
      <c r="DO35" s="335">
        <f>'SCREENING INFO'!DP36</f>
        <v>0</v>
      </c>
      <c r="DP35" s="335">
        <f>'SCREENING INFO'!DQ36</f>
        <v>0</v>
      </c>
      <c r="DQ35" s="335">
        <f>'SCREENING INFO'!DR36</f>
        <v>0</v>
      </c>
      <c r="DR35" s="335">
        <f>'SCREENING INFO'!DS36</f>
        <v>0</v>
      </c>
      <c r="DS35" s="335">
        <f>'SCREENING INFO'!DT36</f>
        <v>0</v>
      </c>
      <c r="DT35" s="335">
        <f>'SCREENING INFO'!DU36</f>
        <v>0</v>
      </c>
      <c r="DU35" s="335">
        <f>'SCREENING INFO'!DV36</f>
        <v>0</v>
      </c>
      <c r="DV35" s="335">
        <f>'SCREENING INFO'!DW36</f>
        <v>0</v>
      </c>
      <c r="DW35" s="335">
        <f>'SCREENING INFO'!DX36</f>
        <v>0</v>
      </c>
      <c r="DX35" s="335">
        <f>'SCREENING INFO'!DY36</f>
        <v>0</v>
      </c>
      <c r="DY35" s="335">
        <f>'SCREENING INFO'!DZ36</f>
        <v>0</v>
      </c>
      <c r="DZ35" s="335">
        <f>'SCREENING INFO'!EA36</f>
        <v>0</v>
      </c>
      <c r="EA35" s="335">
        <f>'SCREENING INFO'!EB36</f>
        <v>0</v>
      </c>
      <c r="EB35" s="335">
        <f>'SCREENING INFO'!EC36</f>
        <v>0</v>
      </c>
      <c r="EC35" s="335">
        <f>'SCREENING INFO'!ED36</f>
        <v>0</v>
      </c>
      <c r="ED35" s="335">
        <f>'SCREENING INFO'!EE36</f>
        <v>0</v>
      </c>
      <c r="EE35" s="335">
        <f>'SCREENING INFO'!EF36</f>
        <v>0</v>
      </c>
      <c r="EF35" s="335">
        <f>'SCREENING INFO'!EG36</f>
        <v>0</v>
      </c>
      <c r="EG35" s="335">
        <f>'SCREENING INFO'!EH36</f>
        <v>0</v>
      </c>
      <c r="EH35" s="335">
        <f>'SCREENING INFO'!EI36</f>
        <v>0</v>
      </c>
      <c r="EI35" s="335">
        <f>'SCREENING INFO'!EJ36</f>
        <v>0</v>
      </c>
      <c r="EJ35" s="335">
        <f>'SCREENING INFO'!EK36</f>
        <v>0</v>
      </c>
      <c r="EK35" s="335">
        <f>'SCREENING INFO'!EL36</f>
        <v>0</v>
      </c>
      <c r="EL35" s="335">
        <f>'SCREENING INFO'!EM36</f>
        <v>0</v>
      </c>
      <c r="EM35" s="335">
        <f>'SCREENING INFO'!EN36</f>
        <v>0</v>
      </c>
      <c r="EN35" s="335">
        <f>'SCREENING INFO'!EO36</f>
        <v>0</v>
      </c>
      <c r="EO35" s="335">
        <f>'SCREENING INFO'!EP36</f>
        <v>0</v>
      </c>
      <c r="EP35" s="335">
        <f>'SCREENING INFO'!EQ36</f>
        <v>0</v>
      </c>
      <c r="EQ35" s="335">
        <f>'SCREENING INFO'!ER36</f>
        <v>0</v>
      </c>
      <c r="ER35" s="335">
        <f>'SCREENING INFO'!ES36</f>
        <v>0</v>
      </c>
      <c r="ES35" s="335">
        <f>'SCREENING INFO'!ET36</f>
        <v>0</v>
      </c>
      <c r="ET35" s="335">
        <f>'SCREENING INFO'!EU36</f>
        <v>0</v>
      </c>
      <c r="EU35" s="335">
        <f>'SCREENING INFO'!EV36</f>
        <v>0</v>
      </c>
      <c r="EV35" s="335">
        <f>'SCREENING INFO'!EW36</f>
        <v>0</v>
      </c>
      <c r="EW35" s="335">
        <f>'SCREENING INFO'!EX36</f>
        <v>0</v>
      </c>
      <c r="EX35" s="335">
        <f>'SCREENING INFO'!EY36</f>
        <v>0</v>
      </c>
      <c r="EY35" s="335">
        <f>'SCREENING INFO'!EZ36</f>
        <v>0</v>
      </c>
      <c r="EZ35" s="335">
        <f>'SCREENING INFO'!FA36</f>
        <v>0</v>
      </c>
      <c r="FA35" s="335">
        <f>'SCREENING INFO'!FB36</f>
        <v>0</v>
      </c>
      <c r="FB35" s="335">
        <f>'SCREENING INFO'!FC36</f>
        <v>0</v>
      </c>
      <c r="FC35" s="335">
        <f>'SCREENING INFO'!FD36</f>
        <v>0</v>
      </c>
      <c r="FD35" s="335">
        <f>'SCREENING INFO'!FE36</f>
        <v>0</v>
      </c>
      <c r="FE35" s="335">
        <f>'SCREENING INFO'!FF36</f>
        <v>0</v>
      </c>
      <c r="FF35" s="335">
        <f>'SCREENING INFO'!FG36</f>
        <v>0</v>
      </c>
      <c r="FG35" s="335">
        <f>'SCREENING INFO'!FH36</f>
        <v>0</v>
      </c>
      <c r="FH35" s="335">
        <f>'SCREENING INFO'!FI36</f>
        <v>0</v>
      </c>
      <c r="FI35" s="335">
        <f>'SCREENING INFO'!FJ36</f>
        <v>0</v>
      </c>
      <c r="FJ35" s="335">
        <f>'SCREENING INFO'!FK36</f>
        <v>0</v>
      </c>
      <c r="FK35" s="335">
        <f>'SCREENING INFO'!FL36</f>
        <v>0</v>
      </c>
      <c r="FL35" s="335">
        <f>'SCREENING INFO'!FM36</f>
        <v>0</v>
      </c>
      <c r="FM35" s="335">
        <f>'SCREENING INFO'!FN36</f>
        <v>0</v>
      </c>
      <c r="FN35" s="335">
        <f>'SCREENING INFO'!FO36</f>
        <v>0</v>
      </c>
      <c r="FO35" s="335">
        <f>'SCREENING INFO'!FP36</f>
        <v>0</v>
      </c>
      <c r="FP35" s="335">
        <f>'SCREENING INFO'!FQ36</f>
        <v>0</v>
      </c>
      <c r="FQ35" s="335">
        <f>'SCREENING INFO'!FR36</f>
        <v>0</v>
      </c>
      <c r="FR35" s="335">
        <f>'SCREENING INFO'!FS36</f>
        <v>0</v>
      </c>
      <c r="FS35" s="335">
        <f>'SCREENING INFO'!FT36</f>
        <v>0</v>
      </c>
      <c r="FT35" s="335">
        <f>'SCREENING INFO'!FU36</f>
        <v>0</v>
      </c>
      <c r="FU35" s="335">
        <f>'SCREENING INFO'!FV36</f>
        <v>0</v>
      </c>
      <c r="FV35" s="335">
        <f>'SCREENING INFO'!FW36</f>
        <v>0</v>
      </c>
      <c r="FW35" s="335">
        <f>'SCREENING INFO'!FX36</f>
        <v>0</v>
      </c>
      <c r="FX35" s="335">
        <f>'SCREENING INFO'!FY36</f>
        <v>0</v>
      </c>
      <c r="FY35" s="335">
        <f>'SCREENING INFO'!FZ36</f>
        <v>0</v>
      </c>
      <c r="FZ35" s="335">
        <f>'SCREENING INFO'!GA36</f>
        <v>0</v>
      </c>
      <c r="GA35" s="335">
        <f>'SCREENING INFO'!GB36</f>
        <v>0</v>
      </c>
      <c r="GB35" s="335">
        <f>'SCREENING INFO'!GC36</f>
        <v>0</v>
      </c>
      <c r="GC35" s="335">
        <f>'SCREENING INFO'!GD36</f>
        <v>0</v>
      </c>
      <c r="GD35" s="335">
        <f>'SCREENING INFO'!GE36</f>
        <v>0</v>
      </c>
      <c r="GE35" s="335">
        <f>'SCREENING INFO'!GF36</f>
        <v>0</v>
      </c>
      <c r="GF35" s="335">
        <f>'SCREENING INFO'!GG36</f>
        <v>0</v>
      </c>
      <c r="GG35" s="335">
        <f>'SCREENING INFO'!GH36</f>
        <v>0</v>
      </c>
      <c r="GH35" s="335">
        <f>'SCREENING INFO'!GI36</f>
        <v>0</v>
      </c>
      <c r="GI35" s="335">
        <f>'SCREENING INFO'!GJ36</f>
        <v>0</v>
      </c>
      <c r="GJ35" s="335">
        <f>'SCREENING INFO'!GK36</f>
        <v>0</v>
      </c>
      <c r="GK35" s="335">
        <f>'SCREENING INFO'!GL36</f>
        <v>0</v>
      </c>
      <c r="GL35" s="335">
        <f>'SCREENING INFO'!GM36</f>
        <v>0</v>
      </c>
      <c r="GM35" s="335">
        <f>'SCREENING INFO'!GN36</f>
        <v>0</v>
      </c>
      <c r="GN35" s="335">
        <f>'SCREENING INFO'!GO36</f>
        <v>0</v>
      </c>
      <c r="GO35" s="335">
        <f>'SCREENING INFO'!GP36</f>
        <v>0</v>
      </c>
      <c r="GP35" s="335">
        <f>'SCREENING INFO'!GQ36</f>
        <v>0</v>
      </c>
      <c r="GQ35" s="335">
        <f>'SCREENING INFO'!GR36</f>
        <v>0</v>
      </c>
      <c r="GR35" s="335">
        <f>'SCREENING INFO'!GS36</f>
        <v>0</v>
      </c>
      <c r="GS35" s="335">
        <f>'SCREENING INFO'!GT36</f>
        <v>0</v>
      </c>
      <c r="GT35" s="335">
        <f>'SCREENING INFO'!GU36</f>
        <v>0</v>
      </c>
      <c r="GU35" s="335">
        <f>'SCREENING INFO'!GV36</f>
        <v>0</v>
      </c>
      <c r="GV35" s="335">
        <f>'SCREENING INFO'!GW36</f>
        <v>0</v>
      </c>
      <c r="GW35" s="335">
        <f>'SCREENING INFO'!GX36</f>
        <v>0</v>
      </c>
      <c r="GX35" s="335">
        <f>'SCREENING INFO'!GY36</f>
        <v>0</v>
      </c>
      <c r="GY35" s="335">
        <f>'SCREENING INFO'!GZ36</f>
        <v>0</v>
      </c>
      <c r="GZ35" s="335">
        <f>'SCREENING INFO'!HA36</f>
        <v>0</v>
      </c>
      <c r="HA35" s="335">
        <f>'SCREENING INFO'!HB36</f>
        <v>0</v>
      </c>
      <c r="HB35" s="335">
        <f>'SCREENING INFO'!HC36</f>
        <v>0</v>
      </c>
      <c r="HC35" s="335">
        <f>'SCREENING INFO'!HD36</f>
        <v>0</v>
      </c>
      <c r="HD35" s="335">
        <f>'SCREENING INFO'!HE36</f>
        <v>0</v>
      </c>
      <c r="HE35" s="335">
        <f>'SCREENING INFO'!HF36</f>
        <v>0</v>
      </c>
      <c r="HF35" s="335">
        <f>'SCREENING INFO'!HG36</f>
        <v>0</v>
      </c>
      <c r="HG35" s="335">
        <f>'SCREENING INFO'!HH36</f>
        <v>0</v>
      </c>
      <c r="HH35" s="335">
        <f>'SCREENING INFO'!HI36</f>
        <v>0</v>
      </c>
      <c r="HI35" s="335">
        <f>'SCREENING INFO'!HJ36</f>
        <v>0</v>
      </c>
      <c r="HJ35" s="335">
        <f>'SCREENING INFO'!HK36</f>
        <v>0</v>
      </c>
      <c r="HK35" s="335">
        <f>'SCREENING INFO'!HL36</f>
        <v>0</v>
      </c>
      <c r="HL35" s="335">
        <f>'SCREENING INFO'!HM36</f>
        <v>0</v>
      </c>
      <c r="HM35" s="335">
        <f>'SCREENING INFO'!HN36</f>
        <v>0</v>
      </c>
      <c r="HN35" s="335">
        <f>'SCREENING INFO'!HO36</f>
        <v>0</v>
      </c>
      <c r="HO35" s="335">
        <f>'SCREENING INFO'!HP36</f>
        <v>0</v>
      </c>
      <c r="HP35" s="335">
        <f>'SCREENING INFO'!HQ36</f>
        <v>0</v>
      </c>
      <c r="HQ35" s="335">
        <f>'SCREENING INFO'!HR36</f>
        <v>0</v>
      </c>
      <c r="HR35" s="335">
        <f>'SCREENING INFO'!HS36</f>
        <v>0</v>
      </c>
      <c r="HS35" s="335">
        <f>'SCREENING INFO'!HT36</f>
        <v>0</v>
      </c>
      <c r="HT35" s="335">
        <f>'SCREENING INFO'!HU36</f>
        <v>0</v>
      </c>
      <c r="HU35" s="335">
        <f>'SCREENING INFO'!HV36</f>
        <v>0</v>
      </c>
      <c r="HV35" s="335">
        <f>'SCREENING INFO'!HW36</f>
        <v>0</v>
      </c>
      <c r="HW35" s="335">
        <f>'SCREENING INFO'!HX36</f>
        <v>0</v>
      </c>
      <c r="HX35" s="335">
        <f>'SCREENING INFO'!HY36</f>
        <v>0</v>
      </c>
      <c r="HY35" s="335">
        <f>'SCREENING INFO'!HZ36</f>
        <v>0</v>
      </c>
      <c r="HZ35" s="335">
        <f>'SCREENING INFO'!IA36</f>
        <v>0</v>
      </c>
      <c r="IA35" s="335">
        <f>'SCREENING INFO'!IB36</f>
        <v>0</v>
      </c>
      <c r="IB35" s="335">
        <f>'SCREENING INFO'!IC36</f>
        <v>0</v>
      </c>
      <c r="IC35" s="335">
        <f>'SCREENING INFO'!ID36</f>
        <v>0</v>
      </c>
      <c r="ID35" s="335">
        <f>'SCREENING INFO'!IE36</f>
        <v>0</v>
      </c>
      <c r="IE35" s="335">
        <f>'SCREENING INFO'!IF36</f>
        <v>0</v>
      </c>
      <c r="IF35" s="335">
        <f>'SCREENING INFO'!IG36</f>
        <v>0</v>
      </c>
      <c r="IG35" s="335">
        <f>'SCREENING INFO'!IH36</f>
        <v>0</v>
      </c>
      <c r="IH35" s="335">
        <f>'SCREENING INFO'!II36</f>
        <v>0</v>
      </c>
      <c r="II35" s="335">
        <f>'SCREENING INFO'!IJ36</f>
        <v>0</v>
      </c>
      <c r="IJ35" s="335">
        <f>'SCREENING INFO'!IK36</f>
        <v>0</v>
      </c>
      <c r="IK35" s="335">
        <f>'SCREENING INFO'!IL36</f>
        <v>0</v>
      </c>
      <c r="IL35" s="335">
        <f>'SCREENING INFO'!IM36</f>
        <v>0</v>
      </c>
      <c r="IM35" s="335">
        <f>'SCREENING INFO'!IN36</f>
        <v>0</v>
      </c>
      <c r="IN35" s="335">
        <f>'SCREENING INFO'!IO36</f>
        <v>0</v>
      </c>
      <c r="IO35" s="335">
        <f>'SCREENING INFO'!IP36</f>
        <v>0</v>
      </c>
      <c r="IP35" s="335">
        <f>'SCREENING INFO'!IQ36</f>
        <v>0</v>
      </c>
      <c r="IQ35" s="335">
        <f>'SCREENING INFO'!IR36</f>
        <v>0</v>
      </c>
      <c r="IR35" s="335">
        <f>'SCREENING INFO'!IS36</f>
        <v>0</v>
      </c>
      <c r="IS35" s="335">
        <f>'SCREENING INFO'!IT36</f>
        <v>0</v>
      </c>
      <c r="IT35" s="335">
        <f>'SCREENING INFO'!IU36</f>
        <v>0</v>
      </c>
      <c r="IU35" s="335">
        <f>'SCREENING INFO'!IV36</f>
        <v>0</v>
      </c>
    </row>
    <row r="36" spans="1:255" s="335" customFormat="1" ht="11.25" customHeight="1">
      <c r="A36" s="351">
        <f>'SCREENING INFO'!I36</f>
        <v>40649</v>
      </c>
      <c r="B36" s="280">
        <f>'SCREENING INFO'!J36</f>
        <v>0.80208333333333337</v>
      </c>
      <c r="C36" s="130" t="str">
        <f>'SCREENING INFO'!D36</f>
        <v>Spartacus</v>
      </c>
      <c r="D36" s="130">
        <f>'SCREENING INFO'!E37</f>
        <v>0</v>
      </c>
      <c r="E36" s="130" t="str">
        <f>VLOOKUP($C36,MAIN!$C$2:$BD$79,12)</f>
        <v>DCP</v>
      </c>
      <c r="F36" s="130" t="str">
        <f>'SCREENING INFO'!G36</f>
        <v>NO SHORT</v>
      </c>
      <c r="G36" s="130"/>
      <c r="H36" s="130"/>
      <c r="I36" s="130" t="str">
        <f>'SCREENING INFO'!F36</f>
        <v>12 MIN INTERMISSION</v>
      </c>
      <c r="J36" s="130" t="str">
        <f>'SCREENING INFO'!G37</f>
        <v>NO SHORT</v>
      </c>
      <c r="K36" s="152" t="str">
        <f>'SCREENING INFO'!H37</f>
        <v>Saturday</v>
      </c>
      <c r="L36" s="318" t="str">
        <f>'SCREENING INFO'!AC36</f>
        <v>0:05</v>
      </c>
      <c r="M36" s="318">
        <f>VLOOKUP($F36,MAIN!$C$2:$BD$80,9)</f>
        <v>0</v>
      </c>
      <c r="N36" s="342">
        <f>VLOOKUP($C36,MAIN!$C$2:$BD$280,9)</f>
        <v>114</v>
      </c>
      <c r="O36" s="342" t="str">
        <f>'SCREENING INFO'!AE36</f>
        <v>0</v>
      </c>
      <c r="P36" s="322">
        <f>'SCREENING INFO'!AA36</f>
        <v>0.8930555555555556</v>
      </c>
      <c r="Q36" s="335" t="str">
        <f>'SCREENING INFO'!L36</f>
        <v>REGENT</v>
      </c>
      <c r="R36" s="335" t="str">
        <f>'SCREENING INFO'!M36</f>
        <v>DUNEDIN</v>
      </c>
      <c r="S36" s="317" t="str">
        <f>'SCREENING INFO'!N37</f>
        <v>DCP</v>
      </c>
      <c r="T36" s="317">
        <f>'SCREENING INFO'!O37</f>
        <v>0</v>
      </c>
      <c r="U36" s="318">
        <f>'SCREENING INFO'!P37</f>
        <v>103</v>
      </c>
      <c r="V36" s="317">
        <f>'SCREENING INFO'!Q37</f>
        <v>0</v>
      </c>
      <c r="W36" s="317">
        <f>'SCREENING INFO'!R37</f>
        <v>0</v>
      </c>
      <c r="X36" s="317">
        <f>'SCREENING INFO'!S37</f>
        <v>0</v>
      </c>
      <c r="Y36" s="317">
        <f>'SCREENING INFO'!T37</f>
        <v>0</v>
      </c>
      <c r="Z36" s="317">
        <f>'SCREENING INFO'!U37</f>
        <v>0</v>
      </c>
      <c r="AA36" s="317">
        <f>'SCREENING INFO'!V37</f>
        <v>0</v>
      </c>
      <c r="AB36" s="317">
        <f>'SCREENING INFO'!W37</f>
        <v>0</v>
      </c>
      <c r="AC36" s="317">
        <f>'SCREENING INFO'!X37</f>
        <v>0</v>
      </c>
      <c r="AD36" s="317">
        <f>'SCREENING INFO'!Y37</f>
        <v>0</v>
      </c>
      <c r="AE36" s="326">
        <f>'SCREENING INFO'!Z37</f>
        <v>0</v>
      </c>
      <c r="AF36" s="326" t="str">
        <f>'SCREENING INFO'!AB37</f>
        <v>N/A</v>
      </c>
      <c r="AG36" s="336" t="str">
        <f>'SCREENING INFO'!AC37</f>
        <v>0:00</v>
      </c>
      <c r="AH36" s="326" t="str">
        <f>'SCREENING INFO'!AD37</f>
        <v>NO</v>
      </c>
      <c r="AI36" s="336" t="str">
        <f>'SCREENING INFO'!AE37</f>
        <v>0</v>
      </c>
      <c r="AJ36" s="336" t="e">
        <f>'SCREENING INFO'!#REF!</f>
        <v>#REF!</v>
      </c>
      <c r="AK36" s="116">
        <f>'SCREENING INFO'!AG37</f>
        <v>0</v>
      </c>
      <c r="AL36" s="337">
        <f>'SCREENING INFO'!AH37</f>
        <v>0</v>
      </c>
      <c r="AM36" s="338" t="e">
        <f>'SCREENING INFO'!AI37</f>
        <v>#REF!</v>
      </c>
      <c r="AN36" s="338" t="e">
        <f>'SCREENING INFO'!AJ37</f>
        <v>#REF!</v>
      </c>
      <c r="AO36" s="338">
        <f>'SCREENING INFO'!AK37</f>
        <v>0</v>
      </c>
      <c r="AQ36" s="339"/>
      <c r="AS36" s="335">
        <f>'SCREENING INFO'!AT37</f>
        <v>0</v>
      </c>
      <c r="AT36" s="335">
        <f>'SCREENING INFO'!AU37</f>
        <v>0</v>
      </c>
      <c r="AU36" s="335">
        <f>'SCREENING INFO'!AV37</f>
        <v>0</v>
      </c>
      <c r="AV36" s="335">
        <f>'SCREENING INFO'!AW37</f>
        <v>0</v>
      </c>
      <c r="AW36" s="335">
        <f>'SCREENING INFO'!AX37</f>
        <v>0</v>
      </c>
      <c r="AX36" s="335">
        <f>'SCREENING INFO'!AY37</f>
        <v>0</v>
      </c>
      <c r="AY36" s="335">
        <f>'SCREENING INFO'!AZ37</f>
        <v>0</v>
      </c>
      <c r="AZ36" s="335">
        <f>'SCREENING INFO'!BA37</f>
        <v>0</v>
      </c>
      <c r="BA36" s="335">
        <f>'SCREENING INFO'!BB37</f>
        <v>0</v>
      </c>
      <c r="BB36" s="335">
        <f>'SCREENING INFO'!BC37</f>
        <v>0</v>
      </c>
      <c r="BC36" s="335">
        <f>'SCREENING INFO'!BD37</f>
        <v>0</v>
      </c>
      <c r="BD36" s="335">
        <f>'SCREENING INFO'!BE37</f>
        <v>0</v>
      </c>
      <c r="BE36" s="335">
        <f>'SCREENING INFO'!BF37</f>
        <v>0</v>
      </c>
      <c r="BF36" s="335">
        <f>'SCREENING INFO'!BG37</f>
        <v>0</v>
      </c>
      <c r="BG36" s="335">
        <f>'SCREENING INFO'!BH37</f>
        <v>0</v>
      </c>
      <c r="BH36" s="335">
        <f>'SCREENING INFO'!BI37</f>
        <v>0</v>
      </c>
      <c r="BI36" s="335">
        <f>'SCREENING INFO'!BJ37</f>
        <v>0</v>
      </c>
      <c r="BJ36" s="335">
        <f>'SCREENING INFO'!BK37</f>
        <v>0</v>
      </c>
      <c r="BK36" s="335">
        <f>'SCREENING INFO'!BL37</f>
        <v>0</v>
      </c>
      <c r="BL36" s="335">
        <f>'SCREENING INFO'!BM37</f>
        <v>0</v>
      </c>
      <c r="BM36" s="335">
        <f>'SCREENING INFO'!BN37</f>
        <v>0</v>
      </c>
      <c r="BN36" s="335">
        <f>'SCREENING INFO'!BO37</f>
        <v>0</v>
      </c>
      <c r="BO36" s="335">
        <f>'SCREENING INFO'!BP37</f>
        <v>0</v>
      </c>
      <c r="BP36" s="335">
        <f>'SCREENING INFO'!BQ37</f>
        <v>0</v>
      </c>
      <c r="BQ36" s="335">
        <f>'SCREENING INFO'!BR37</f>
        <v>0</v>
      </c>
      <c r="BR36" s="335">
        <f>'SCREENING INFO'!BS37</f>
        <v>0</v>
      </c>
      <c r="BS36" s="335">
        <f>'SCREENING INFO'!BT37</f>
        <v>0</v>
      </c>
      <c r="BT36" s="335">
        <f>'SCREENING INFO'!BU37</f>
        <v>0</v>
      </c>
      <c r="BU36" s="335">
        <f>'SCREENING INFO'!BV37</f>
        <v>0</v>
      </c>
      <c r="BV36" s="335">
        <f>'SCREENING INFO'!BW37</f>
        <v>0</v>
      </c>
      <c r="BW36" s="335">
        <f>'SCREENING INFO'!BX37</f>
        <v>0</v>
      </c>
      <c r="BX36" s="335">
        <f>'SCREENING INFO'!BY37</f>
        <v>0</v>
      </c>
      <c r="BY36" s="335">
        <f>'SCREENING INFO'!BZ37</f>
        <v>0</v>
      </c>
      <c r="BZ36" s="335">
        <f>'SCREENING INFO'!CA37</f>
        <v>0</v>
      </c>
      <c r="CA36" s="335">
        <f>'SCREENING INFO'!CB37</f>
        <v>0</v>
      </c>
      <c r="CB36" s="335">
        <f>'SCREENING INFO'!CC37</f>
        <v>0</v>
      </c>
      <c r="CC36" s="335">
        <f>'SCREENING INFO'!CD37</f>
        <v>0</v>
      </c>
      <c r="CD36" s="335">
        <f>'SCREENING INFO'!CE37</f>
        <v>0</v>
      </c>
      <c r="CE36" s="335">
        <f>'SCREENING INFO'!CF37</f>
        <v>0</v>
      </c>
      <c r="CF36" s="335">
        <f>'SCREENING INFO'!CG37</f>
        <v>0</v>
      </c>
      <c r="CG36" s="335">
        <f>'SCREENING INFO'!CH37</f>
        <v>0</v>
      </c>
      <c r="CH36" s="335">
        <f>'SCREENING INFO'!CI37</f>
        <v>0</v>
      </c>
      <c r="CI36" s="335">
        <f>'SCREENING INFO'!CJ37</f>
        <v>0</v>
      </c>
      <c r="CJ36" s="335">
        <f>'SCREENING INFO'!CK37</f>
        <v>0</v>
      </c>
      <c r="CK36" s="335">
        <f>'SCREENING INFO'!CL37</f>
        <v>0</v>
      </c>
      <c r="CL36" s="335">
        <f>'SCREENING INFO'!CM37</f>
        <v>0</v>
      </c>
      <c r="CM36" s="335">
        <f>'SCREENING INFO'!CN37</f>
        <v>0</v>
      </c>
      <c r="CN36" s="335">
        <f>'SCREENING INFO'!CO37</f>
        <v>0</v>
      </c>
      <c r="CO36" s="335">
        <f>'SCREENING INFO'!CP37</f>
        <v>0</v>
      </c>
      <c r="CP36" s="335">
        <f>'SCREENING INFO'!CQ37</f>
        <v>0</v>
      </c>
      <c r="CQ36" s="335">
        <f>'SCREENING INFO'!CR37</f>
        <v>0</v>
      </c>
      <c r="CR36" s="335">
        <f>'SCREENING INFO'!CS37</f>
        <v>0</v>
      </c>
      <c r="CS36" s="335">
        <f>'SCREENING INFO'!CT37</f>
        <v>0</v>
      </c>
      <c r="CT36" s="335">
        <f>'SCREENING INFO'!CU37</f>
        <v>0</v>
      </c>
      <c r="CU36" s="335">
        <f>'SCREENING INFO'!CV37</f>
        <v>0</v>
      </c>
      <c r="CV36" s="335">
        <f>'SCREENING INFO'!CW37</f>
        <v>0</v>
      </c>
      <c r="CW36" s="335">
        <f>'SCREENING INFO'!CX37</f>
        <v>0</v>
      </c>
      <c r="CX36" s="335">
        <f>'SCREENING INFO'!CY37</f>
        <v>0</v>
      </c>
      <c r="CY36" s="335">
        <f>'SCREENING INFO'!CZ37</f>
        <v>0</v>
      </c>
      <c r="CZ36" s="335">
        <f>'SCREENING INFO'!DA37</f>
        <v>0</v>
      </c>
      <c r="DA36" s="335">
        <f>'SCREENING INFO'!DB37</f>
        <v>0</v>
      </c>
      <c r="DB36" s="335">
        <f>'SCREENING INFO'!DC37</f>
        <v>0</v>
      </c>
      <c r="DC36" s="335">
        <f>'SCREENING INFO'!DD37</f>
        <v>0</v>
      </c>
      <c r="DD36" s="335">
        <f>'SCREENING INFO'!DE37</f>
        <v>0</v>
      </c>
      <c r="DE36" s="335">
        <f>'SCREENING INFO'!DF37</f>
        <v>0</v>
      </c>
      <c r="DF36" s="335">
        <f>'SCREENING INFO'!DG37</f>
        <v>0</v>
      </c>
      <c r="DG36" s="335">
        <f>'SCREENING INFO'!DH37</f>
        <v>0</v>
      </c>
      <c r="DH36" s="335">
        <f>'SCREENING INFO'!DI37</f>
        <v>0</v>
      </c>
      <c r="DI36" s="335">
        <f>'SCREENING INFO'!DJ37</f>
        <v>0</v>
      </c>
      <c r="DJ36" s="335">
        <f>'SCREENING INFO'!DK37</f>
        <v>0</v>
      </c>
      <c r="DK36" s="335">
        <f>'SCREENING INFO'!DL37</f>
        <v>0</v>
      </c>
      <c r="DL36" s="335">
        <f>'SCREENING INFO'!DM37</f>
        <v>0</v>
      </c>
      <c r="DM36" s="335">
        <f>'SCREENING INFO'!DN37</f>
        <v>0</v>
      </c>
      <c r="DN36" s="335">
        <f>'SCREENING INFO'!DO37</f>
        <v>0</v>
      </c>
      <c r="DO36" s="335">
        <f>'SCREENING INFO'!DP37</f>
        <v>0</v>
      </c>
      <c r="DP36" s="335">
        <f>'SCREENING INFO'!DQ37</f>
        <v>0</v>
      </c>
      <c r="DQ36" s="335">
        <f>'SCREENING INFO'!DR37</f>
        <v>0</v>
      </c>
      <c r="DR36" s="335">
        <f>'SCREENING INFO'!DS37</f>
        <v>0</v>
      </c>
      <c r="DS36" s="335">
        <f>'SCREENING INFO'!DT37</f>
        <v>0</v>
      </c>
      <c r="DT36" s="335">
        <f>'SCREENING INFO'!DU37</f>
        <v>0</v>
      </c>
      <c r="DU36" s="335">
        <f>'SCREENING INFO'!DV37</f>
        <v>0</v>
      </c>
      <c r="DV36" s="335">
        <f>'SCREENING INFO'!DW37</f>
        <v>0</v>
      </c>
      <c r="DW36" s="335">
        <f>'SCREENING INFO'!DX37</f>
        <v>0</v>
      </c>
      <c r="DX36" s="335">
        <f>'SCREENING INFO'!DY37</f>
        <v>0</v>
      </c>
      <c r="DY36" s="335">
        <f>'SCREENING INFO'!DZ37</f>
        <v>0</v>
      </c>
      <c r="DZ36" s="335">
        <f>'SCREENING INFO'!EA37</f>
        <v>0</v>
      </c>
      <c r="EA36" s="335">
        <f>'SCREENING INFO'!EB37</f>
        <v>0</v>
      </c>
      <c r="EB36" s="335">
        <f>'SCREENING INFO'!EC37</f>
        <v>0</v>
      </c>
      <c r="EC36" s="335">
        <f>'SCREENING INFO'!ED37</f>
        <v>0</v>
      </c>
      <c r="ED36" s="335">
        <f>'SCREENING INFO'!EE37</f>
        <v>0</v>
      </c>
      <c r="EE36" s="335">
        <f>'SCREENING INFO'!EF37</f>
        <v>0</v>
      </c>
      <c r="EF36" s="335">
        <f>'SCREENING INFO'!EG37</f>
        <v>0</v>
      </c>
      <c r="EG36" s="335">
        <f>'SCREENING INFO'!EH37</f>
        <v>0</v>
      </c>
      <c r="EH36" s="335">
        <f>'SCREENING INFO'!EI37</f>
        <v>0</v>
      </c>
      <c r="EI36" s="335">
        <f>'SCREENING INFO'!EJ37</f>
        <v>0</v>
      </c>
      <c r="EJ36" s="335">
        <f>'SCREENING INFO'!EK37</f>
        <v>0</v>
      </c>
      <c r="EK36" s="335">
        <f>'SCREENING INFO'!EL37</f>
        <v>0</v>
      </c>
      <c r="EL36" s="335">
        <f>'SCREENING INFO'!EM37</f>
        <v>0</v>
      </c>
      <c r="EM36" s="335">
        <f>'SCREENING INFO'!EN37</f>
        <v>0</v>
      </c>
      <c r="EN36" s="335">
        <f>'SCREENING INFO'!EO37</f>
        <v>0</v>
      </c>
      <c r="EO36" s="335">
        <f>'SCREENING INFO'!EP37</f>
        <v>0</v>
      </c>
      <c r="EP36" s="335">
        <f>'SCREENING INFO'!EQ37</f>
        <v>0</v>
      </c>
      <c r="EQ36" s="335">
        <f>'SCREENING INFO'!ER37</f>
        <v>0</v>
      </c>
      <c r="ER36" s="335">
        <f>'SCREENING INFO'!ES37</f>
        <v>0</v>
      </c>
      <c r="ES36" s="335">
        <f>'SCREENING INFO'!ET37</f>
        <v>0</v>
      </c>
      <c r="ET36" s="335">
        <f>'SCREENING INFO'!EU37</f>
        <v>0</v>
      </c>
      <c r="EU36" s="335">
        <f>'SCREENING INFO'!EV37</f>
        <v>0</v>
      </c>
      <c r="EV36" s="335">
        <f>'SCREENING INFO'!EW37</f>
        <v>0</v>
      </c>
      <c r="EW36" s="335">
        <f>'SCREENING INFO'!EX37</f>
        <v>0</v>
      </c>
      <c r="EX36" s="335">
        <f>'SCREENING INFO'!EY37</f>
        <v>0</v>
      </c>
      <c r="EY36" s="335">
        <f>'SCREENING INFO'!EZ37</f>
        <v>0</v>
      </c>
      <c r="EZ36" s="335">
        <f>'SCREENING INFO'!FA37</f>
        <v>0</v>
      </c>
      <c r="FA36" s="335">
        <f>'SCREENING INFO'!FB37</f>
        <v>0</v>
      </c>
      <c r="FB36" s="335">
        <f>'SCREENING INFO'!FC37</f>
        <v>0</v>
      </c>
      <c r="FC36" s="335">
        <f>'SCREENING INFO'!FD37</f>
        <v>0</v>
      </c>
      <c r="FD36" s="335">
        <f>'SCREENING INFO'!FE37</f>
        <v>0</v>
      </c>
      <c r="FE36" s="335">
        <f>'SCREENING INFO'!FF37</f>
        <v>0</v>
      </c>
      <c r="FF36" s="335">
        <f>'SCREENING INFO'!FG37</f>
        <v>0</v>
      </c>
      <c r="FG36" s="335">
        <f>'SCREENING INFO'!FH37</f>
        <v>0</v>
      </c>
      <c r="FH36" s="335">
        <f>'SCREENING INFO'!FI37</f>
        <v>0</v>
      </c>
      <c r="FI36" s="335">
        <f>'SCREENING INFO'!FJ37</f>
        <v>0</v>
      </c>
      <c r="FJ36" s="335">
        <f>'SCREENING INFO'!FK37</f>
        <v>0</v>
      </c>
      <c r="FK36" s="335">
        <f>'SCREENING INFO'!FL37</f>
        <v>0</v>
      </c>
      <c r="FL36" s="335">
        <f>'SCREENING INFO'!FM37</f>
        <v>0</v>
      </c>
      <c r="FM36" s="335">
        <f>'SCREENING INFO'!FN37</f>
        <v>0</v>
      </c>
      <c r="FN36" s="335">
        <f>'SCREENING INFO'!FO37</f>
        <v>0</v>
      </c>
      <c r="FO36" s="335">
        <f>'SCREENING INFO'!FP37</f>
        <v>0</v>
      </c>
      <c r="FP36" s="335">
        <f>'SCREENING INFO'!FQ37</f>
        <v>0</v>
      </c>
      <c r="FQ36" s="335">
        <f>'SCREENING INFO'!FR37</f>
        <v>0</v>
      </c>
      <c r="FR36" s="335">
        <f>'SCREENING INFO'!FS37</f>
        <v>0</v>
      </c>
      <c r="FS36" s="335">
        <f>'SCREENING INFO'!FT37</f>
        <v>0</v>
      </c>
      <c r="FT36" s="335">
        <f>'SCREENING INFO'!FU37</f>
        <v>0</v>
      </c>
      <c r="FU36" s="335">
        <f>'SCREENING INFO'!FV37</f>
        <v>0</v>
      </c>
      <c r="FV36" s="335">
        <f>'SCREENING INFO'!FW37</f>
        <v>0</v>
      </c>
      <c r="FW36" s="335">
        <f>'SCREENING INFO'!FX37</f>
        <v>0</v>
      </c>
      <c r="FX36" s="335">
        <f>'SCREENING INFO'!FY37</f>
        <v>0</v>
      </c>
      <c r="FY36" s="335">
        <f>'SCREENING INFO'!FZ37</f>
        <v>0</v>
      </c>
      <c r="FZ36" s="335">
        <f>'SCREENING INFO'!GA37</f>
        <v>0</v>
      </c>
      <c r="GA36" s="335">
        <f>'SCREENING INFO'!GB37</f>
        <v>0</v>
      </c>
      <c r="GB36" s="335">
        <f>'SCREENING INFO'!GC37</f>
        <v>0</v>
      </c>
      <c r="GC36" s="335">
        <f>'SCREENING INFO'!GD37</f>
        <v>0</v>
      </c>
      <c r="GD36" s="335">
        <f>'SCREENING INFO'!GE37</f>
        <v>0</v>
      </c>
      <c r="GE36" s="335">
        <f>'SCREENING INFO'!GF37</f>
        <v>0</v>
      </c>
      <c r="GF36" s="335">
        <f>'SCREENING INFO'!GG37</f>
        <v>0</v>
      </c>
      <c r="GG36" s="335">
        <f>'SCREENING INFO'!GH37</f>
        <v>0</v>
      </c>
      <c r="GH36" s="335">
        <f>'SCREENING INFO'!GI37</f>
        <v>0</v>
      </c>
      <c r="GI36" s="335">
        <f>'SCREENING INFO'!GJ37</f>
        <v>0</v>
      </c>
      <c r="GJ36" s="335">
        <f>'SCREENING INFO'!GK37</f>
        <v>0</v>
      </c>
      <c r="GK36" s="335">
        <f>'SCREENING INFO'!GL37</f>
        <v>0</v>
      </c>
      <c r="GL36" s="335">
        <f>'SCREENING INFO'!GM37</f>
        <v>0</v>
      </c>
      <c r="GM36" s="335">
        <f>'SCREENING INFO'!GN37</f>
        <v>0</v>
      </c>
      <c r="GN36" s="335">
        <f>'SCREENING INFO'!GO37</f>
        <v>0</v>
      </c>
      <c r="GO36" s="335">
        <f>'SCREENING INFO'!GP37</f>
        <v>0</v>
      </c>
      <c r="GP36" s="335">
        <f>'SCREENING INFO'!GQ37</f>
        <v>0</v>
      </c>
      <c r="GQ36" s="335">
        <f>'SCREENING INFO'!GR37</f>
        <v>0</v>
      </c>
      <c r="GR36" s="335">
        <f>'SCREENING INFO'!GS37</f>
        <v>0</v>
      </c>
      <c r="GS36" s="335">
        <f>'SCREENING INFO'!GT37</f>
        <v>0</v>
      </c>
      <c r="GT36" s="335">
        <f>'SCREENING INFO'!GU37</f>
        <v>0</v>
      </c>
      <c r="GU36" s="335">
        <f>'SCREENING INFO'!GV37</f>
        <v>0</v>
      </c>
      <c r="GV36" s="335">
        <f>'SCREENING INFO'!GW37</f>
        <v>0</v>
      </c>
      <c r="GW36" s="335">
        <f>'SCREENING INFO'!GX37</f>
        <v>0</v>
      </c>
      <c r="GX36" s="335">
        <f>'SCREENING INFO'!GY37</f>
        <v>0</v>
      </c>
      <c r="GY36" s="335">
        <f>'SCREENING INFO'!GZ37</f>
        <v>0</v>
      </c>
      <c r="GZ36" s="335">
        <f>'SCREENING INFO'!HA37</f>
        <v>0</v>
      </c>
      <c r="HA36" s="335">
        <f>'SCREENING INFO'!HB37</f>
        <v>0</v>
      </c>
      <c r="HB36" s="335">
        <f>'SCREENING INFO'!HC37</f>
        <v>0</v>
      </c>
      <c r="HC36" s="335">
        <f>'SCREENING INFO'!HD37</f>
        <v>0</v>
      </c>
      <c r="HD36" s="335">
        <f>'SCREENING INFO'!HE37</f>
        <v>0</v>
      </c>
      <c r="HE36" s="335">
        <f>'SCREENING INFO'!HF37</f>
        <v>0</v>
      </c>
      <c r="HF36" s="335">
        <f>'SCREENING INFO'!HG37</f>
        <v>0</v>
      </c>
      <c r="HG36" s="335">
        <f>'SCREENING INFO'!HH37</f>
        <v>0</v>
      </c>
      <c r="HH36" s="335">
        <f>'SCREENING INFO'!HI37</f>
        <v>0</v>
      </c>
      <c r="HI36" s="335">
        <f>'SCREENING INFO'!HJ37</f>
        <v>0</v>
      </c>
      <c r="HJ36" s="335">
        <f>'SCREENING INFO'!HK37</f>
        <v>0</v>
      </c>
      <c r="HK36" s="335">
        <f>'SCREENING INFO'!HL37</f>
        <v>0</v>
      </c>
      <c r="HL36" s="335">
        <f>'SCREENING INFO'!HM37</f>
        <v>0</v>
      </c>
      <c r="HM36" s="335">
        <f>'SCREENING INFO'!HN37</f>
        <v>0</v>
      </c>
      <c r="HN36" s="335">
        <f>'SCREENING INFO'!HO37</f>
        <v>0</v>
      </c>
      <c r="HO36" s="335">
        <f>'SCREENING INFO'!HP37</f>
        <v>0</v>
      </c>
      <c r="HP36" s="335">
        <f>'SCREENING INFO'!HQ37</f>
        <v>0</v>
      </c>
      <c r="HQ36" s="335">
        <f>'SCREENING INFO'!HR37</f>
        <v>0</v>
      </c>
      <c r="HR36" s="335">
        <f>'SCREENING INFO'!HS37</f>
        <v>0</v>
      </c>
      <c r="HS36" s="335">
        <f>'SCREENING INFO'!HT37</f>
        <v>0</v>
      </c>
      <c r="HT36" s="335">
        <f>'SCREENING INFO'!HU37</f>
        <v>0</v>
      </c>
      <c r="HU36" s="335">
        <f>'SCREENING INFO'!HV37</f>
        <v>0</v>
      </c>
      <c r="HV36" s="335">
        <f>'SCREENING INFO'!HW37</f>
        <v>0</v>
      </c>
      <c r="HW36" s="335">
        <f>'SCREENING INFO'!HX37</f>
        <v>0</v>
      </c>
      <c r="HX36" s="335">
        <f>'SCREENING INFO'!HY37</f>
        <v>0</v>
      </c>
      <c r="HY36" s="335">
        <f>'SCREENING INFO'!HZ37</f>
        <v>0</v>
      </c>
      <c r="HZ36" s="335">
        <f>'SCREENING INFO'!IA37</f>
        <v>0</v>
      </c>
      <c r="IA36" s="335">
        <f>'SCREENING INFO'!IB37</f>
        <v>0</v>
      </c>
      <c r="IB36" s="335">
        <f>'SCREENING INFO'!IC37</f>
        <v>0</v>
      </c>
      <c r="IC36" s="335">
        <f>'SCREENING INFO'!ID37</f>
        <v>0</v>
      </c>
      <c r="ID36" s="335">
        <f>'SCREENING INFO'!IE37</f>
        <v>0</v>
      </c>
      <c r="IE36" s="335">
        <f>'SCREENING INFO'!IF37</f>
        <v>0</v>
      </c>
      <c r="IF36" s="335">
        <f>'SCREENING INFO'!IG37</f>
        <v>0</v>
      </c>
      <c r="IG36" s="335">
        <f>'SCREENING INFO'!IH37</f>
        <v>0</v>
      </c>
      <c r="IH36" s="335">
        <f>'SCREENING INFO'!II37</f>
        <v>0</v>
      </c>
      <c r="II36" s="335">
        <f>'SCREENING INFO'!IJ37</f>
        <v>0</v>
      </c>
      <c r="IJ36" s="335">
        <f>'SCREENING INFO'!IK37</f>
        <v>0</v>
      </c>
      <c r="IK36" s="335">
        <f>'SCREENING INFO'!IL37</f>
        <v>0</v>
      </c>
      <c r="IL36" s="335">
        <f>'SCREENING INFO'!IM37</f>
        <v>0</v>
      </c>
      <c r="IM36" s="335">
        <f>'SCREENING INFO'!IN37</f>
        <v>0</v>
      </c>
      <c r="IN36" s="335">
        <f>'SCREENING INFO'!IO37</f>
        <v>0</v>
      </c>
      <c r="IO36" s="335">
        <f>'SCREENING INFO'!IP37</f>
        <v>0</v>
      </c>
      <c r="IP36" s="335">
        <f>'SCREENING INFO'!IQ37</f>
        <v>0</v>
      </c>
      <c r="IQ36" s="335">
        <f>'SCREENING INFO'!IR37</f>
        <v>0</v>
      </c>
      <c r="IR36" s="335">
        <f>'SCREENING INFO'!IS37</f>
        <v>0</v>
      </c>
      <c r="IS36" s="335">
        <f>'SCREENING INFO'!IT37</f>
        <v>0</v>
      </c>
      <c r="IT36" s="335">
        <f>'SCREENING INFO'!IU37</f>
        <v>0</v>
      </c>
      <c r="IU36" s="335">
        <f>'SCREENING INFO'!IV37</f>
        <v>0</v>
      </c>
    </row>
    <row r="37" spans="1:255" s="335" customFormat="1" ht="11.25" customHeight="1">
      <c r="A37" s="351">
        <f>'SCREENING INFO'!I37</f>
        <v>40650</v>
      </c>
      <c r="B37" s="280">
        <f>'SCREENING INFO'!J37</f>
        <v>0.41666666666666669</v>
      </c>
      <c r="C37" s="130" t="str">
        <f>'SCREENING INFO'!D37</f>
        <v>Pinocchio</v>
      </c>
      <c r="D37" s="130">
        <f>'SCREENING INFO'!E38</f>
        <v>0</v>
      </c>
      <c r="E37" s="130" t="str">
        <f>VLOOKUP($C37,MAIN!$C$2:$BD$79,12)</f>
        <v>DCP</v>
      </c>
      <c r="F37" s="130" t="str">
        <f>'SCREENING INFO'!G37</f>
        <v>NO SHORT</v>
      </c>
      <c r="G37" s="130"/>
      <c r="H37" s="130"/>
      <c r="I37" s="130" t="str">
        <f>'SCREENING INFO'!F37</f>
        <v>N/A</v>
      </c>
      <c r="J37" s="130" t="str">
        <f>'SCREENING INFO'!G38</f>
        <v>NO SHORT</v>
      </c>
      <c r="K37" s="152" t="str">
        <f>'SCREENING INFO'!H38</f>
        <v>Saturday</v>
      </c>
      <c r="L37" s="318" t="str">
        <f>'SCREENING INFO'!AC37</f>
        <v>0:00</v>
      </c>
      <c r="M37" s="318">
        <f>VLOOKUP($F37,MAIN!$C$2:$BD$80,9)</f>
        <v>0</v>
      </c>
      <c r="N37" s="342">
        <f>VLOOKUP($C37,MAIN!$C$2:$BD$280,9)</f>
        <v>103</v>
      </c>
      <c r="O37" s="342" t="str">
        <f>'SCREENING INFO'!AE37</f>
        <v>0</v>
      </c>
      <c r="P37" s="322">
        <f>'SCREENING INFO'!AA37</f>
        <v>0.48819444444444449</v>
      </c>
      <c r="Q37" s="335" t="str">
        <f>'SCREENING INFO'!L37</f>
        <v>REGENT</v>
      </c>
      <c r="R37" s="335" t="str">
        <f>'SCREENING INFO'!M37</f>
        <v>DUNEDIN</v>
      </c>
      <c r="S37" s="317" t="str">
        <f>'SCREENING INFO'!N38</f>
        <v>DCP</v>
      </c>
      <c r="T37" s="317">
        <f>'SCREENING INFO'!O38</f>
        <v>0</v>
      </c>
      <c r="U37" s="318">
        <f>'SCREENING INFO'!P38</f>
        <v>89</v>
      </c>
      <c r="V37" s="317">
        <f>'SCREENING INFO'!Q38</f>
        <v>0</v>
      </c>
      <c r="W37" s="317">
        <f>'SCREENING INFO'!R38</f>
        <v>0</v>
      </c>
      <c r="X37" s="317">
        <f>'SCREENING INFO'!S38</f>
        <v>0</v>
      </c>
      <c r="Y37" s="317">
        <f>'SCREENING INFO'!T38</f>
        <v>0</v>
      </c>
      <c r="Z37" s="317">
        <f>'SCREENING INFO'!U38</f>
        <v>0</v>
      </c>
      <c r="AA37" s="317">
        <f>'SCREENING INFO'!V38</f>
        <v>0</v>
      </c>
      <c r="AB37" s="317">
        <f>'SCREENING INFO'!W38</f>
        <v>0</v>
      </c>
      <c r="AC37" s="317">
        <f>'SCREENING INFO'!X38</f>
        <v>0</v>
      </c>
      <c r="AD37" s="317">
        <f>'SCREENING INFO'!Y38</f>
        <v>0</v>
      </c>
      <c r="AE37" s="326">
        <f>'SCREENING INFO'!Z38</f>
        <v>0</v>
      </c>
      <c r="AF37" s="326" t="str">
        <f>'SCREENING INFO'!AB38</f>
        <v>N/A</v>
      </c>
      <c r="AG37" s="336" t="str">
        <f>'SCREENING INFO'!AC38</f>
        <v>0:00</v>
      </c>
      <c r="AH37" s="326" t="str">
        <f>'SCREENING INFO'!AD38</f>
        <v>NO</v>
      </c>
      <c r="AI37" s="336" t="str">
        <f>'SCREENING INFO'!AE38</f>
        <v>0</v>
      </c>
      <c r="AJ37" s="336" t="e">
        <f>'SCREENING INFO'!#REF!</f>
        <v>#REF!</v>
      </c>
      <c r="AK37" s="116">
        <f>'SCREENING INFO'!AG38</f>
        <v>0</v>
      </c>
      <c r="AL37" s="337">
        <f>'SCREENING INFO'!AH38</f>
        <v>0</v>
      </c>
      <c r="AM37" s="338" t="str">
        <f>'SCREENING INFO'!AI38</f>
        <v>RETAIN FILM FOR NEXT SCREENING</v>
      </c>
      <c r="AN37" s="338" t="str">
        <f>'SCREENING INFO'!AJ38</f>
        <v>NEXT SCREENING IS:</v>
      </c>
      <c r="AO37" s="338">
        <f>'SCREENING INFO'!AK38</f>
        <v>0</v>
      </c>
      <c r="AQ37" s="339"/>
      <c r="AS37" s="335">
        <f>'SCREENING INFO'!AT38</f>
        <v>0</v>
      </c>
      <c r="AT37" s="335">
        <f>'SCREENING INFO'!AU38</f>
        <v>0</v>
      </c>
      <c r="AU37" s="335">
        <f>'SCREENING INFO'!AV38</f>
        <v>0</v>
      </c>
      <c r="AV37" s="335">
        <f>'SCREENING INFO'!AW38</f>
        <v>0</v>
      </c>
      <c r="AW37" s="335">
        <f>'SCREENING INFO'!AX38</f>
        <v>0</v>
      </c>
      <c r="AX37" s="335">
        <f>'SCREENING INFO'!AY38</f>
        <v>0</v>
      </c>
      <c r="AY37" s="335">
        <f>'SCREENING INFO'!AZ38</f>
        <v>0</v>
      </c>
      <c r="AZ37" s="335">
        <f>'SCREENING INFO'!BA38</f>
        <v>0</v>
      </c>
      <c r="BA37" s="335">
        <f>'SCREENING INFO'!BB38</f>
        <v>0</v>
      </c>
      <c r="BB37" s="335">
        <f>'SCREENING INFO'!BC38</f>
        <v>0</v>
      </c>
      <c r="BC37" s="335">
        <f>'SCREENING INFO'!BD38</f>
        <v>0</v>
      </c>
      <c r="BD37" s="335">
        <f>'SCREENING INFO'!BE38</f>
        <v>0</v>
      </c>
      <c r="BE37" s="335">
        <f>'SCREENING INFO'!BF38</f>
        <v>0</v>
      </c>
      <c r="BF37" s="335">
        <f>'SCREENING INFO'!BG38</f>
        <v>0</v>
      </c>
      <c r="BG37" s="335">
        <f>'SCREENING INFO'!BH38</f>
        <v>0</v>
      </c>
      <c r="BH37" s="335">
        <f>'SCREENING INFO'!BI38</f>
        <v>0</v>
      </c>
      <c r="BI37" s="335">
        <f>'SCREENING INFO'!BJ38</f>
        <v>0</v>
      </c>
      <c r="BJ37" s="335">
        <f>'SCREENING INFO'!BK38</f>
        <v>0</v>
      </c>
      <c r="BK37" s="335">
        <f>'SCREENING INFO'!BL38</f>
        <v>0</v>
      </c>
      <c r="BL37" s="335">
        <f>'SCREENING INFO'!BM38</f>
        <v>0</v>
      </c>
      <c r="BM37" s="335">
        <f>'SCREENING INFO'!BN38</f>
        <v>0</v>
      </c>
      <c r="BN37" s="335">
        <f>'SCREENING INFO'!BO38</f>
        <v>0</v>
      </c>
      <c r="BO37" s="335">
        <f>'SCREENING INFO'!BP38</f>
        <v>0</v>
      </c>
      <c r="BP37" s="335">
        <f>'SCREENING INFO'!BQ38</f>
        <v>0</v>
      </c>
      <c r="BQ37" s="335">
        <f>'SCREENING INFO'!BR38</f>
        <v>0</v>
      </c>
      <c r="BR37" s="335">
        <f>'SCREENING INFO'!BS38</f>
        <v>0</v>
      </c>
      <c r="BS37" s="335">
        <f>'SCREENING INFO'!BT38</f>
        <v>0</v>
      </c>
      <c r="BT37" s="335">
        <f>'SCREENING INFO'!BU38</f>
        <v>0</v>
      </c>
      <c r="BU37" s="335">
        <f>'SCREENING INFO'!BV38</f>
        <v>0</v>
      </c>
      <c r="BV37" s="335">
        <f>'SCREENING INFO'!BW38</f>
        <v>0</v>
      </c>
      <c r="BW37" s="335">
        <f>'SCREENING INFO'!BX38</f>
        <v>0</v>
      </c>
      <c r="BX37" s="335">
        <f>'SCREENING INFO'!BY38</f>
        <v>0</v>
      </c>
      <c r="BY37" s="335">
        <f>'SCREENING INFO'!BZ38</f>
        <v>0</v>
      </c>
      <c r="BZ37" s="335">
        <f>'SCREENING INFO'!CA38</f>
        <v>0</v>
      </c>
      <c r="CA37" s="335">
        <f>'SCREENING INFO'!CB38</f>
        <v>0</v>
      </c>
      <c r="CB37" s="335">
        <f>'SCREENING INFO'!CC38</f>
        <v>0</v>
      </c>
      <c r="CC37" s="335">
        <f>'SCREENING INFO'!CD38</f>
        <v>0</v>
      </c>
      <c r="CD37" s="335">
        <f>'SCREENING INFO'!CE38</f>
        <v>0</v>
      </c>
      <c r="CE37" s="335">
        <f>'SCREENING INFO'!CF38</f>
        <v>0</v>
      </c>
      <c r="CF37" s="335">
        <f>'SCREENING INFO'!CG38</f>
        <v>0</v>
      </c>
      <c r="CG37" s="335">
        <f>'SCREENING INFO'!CH38</f>
        <v>0</v>
      </c>
      <c r="CH37" s="335">
        <f>'SCREENING INFO'!CI38</f>
        <v>0</v>
      </c>
      <c r="CI37" s="335">
        <f>'SCREENING INFO'!CJ38</f>
        <v>0</v>
      </c>
      <c r="CJ37" s="335">
        <f>'SCREENING INFO'!CK38</f>
        <v>0</v>
      </c>
      <c r="CK37" s="335">
        <f>'SCREENING INFO'!CL38</f>
        <v>0</v>
      </c>
      <c r="CL37" s="335">
        <f>'SCREENING INFO'!CM38</f>
        <v>0</v>
      </c>
      <c r="CM37" s="335">
        <f>'SCREENING INFO'!CN38</f>
        <v>0</v>
      </c>
      <c r="CN37" s="335">
        <f>'SCREENING INFO'!CO38</f>
        <v>0</v>
      </c>
      <c r="CO37" s="335">
        <f>'SCREENING INFO'!CP38</f>
        <v>0</v>
      </c>
      <c r="CP37" s="335">
        <f>'SCREENING INFO'!CQ38</f>
        <v>0</v>
      </c>
      <c r="CQ37" s="335">
        <f>'SCREENING INFO'!CR38</f>
        <v>0</v>
      </c>
      <c r="CR37" s="335">
        <f>'SCREENING INFO'!CS38</f>
        <v>0</v>
      </c>
      <c r="CS37" s="335">
        <f>'SCREENING INFO'!CT38</f>
        <v>0</v>
      </c>
      <c r="CT37" s="335">
        <f>'SCREENING INFO'!CU38</f>
        <v>0</v>
      </c>
      <c r="CU37" s="335">
        <f>'SCREENING INFO'!CV38</f>
        <v>0</v>
      </c>
      <c r="CV37" s="335">
        <f>'SCREENING INFO'!CW38</f>
        <v>0</v>
      </c>
      <c r="CW37" s="335">
        <f>'SCREENING INFO'!CX38</f>
        <v>0</v>
      </c>
      <c r="CX37" s="335">
        <f>'SCREENING INFO'!CY38</f>
        <v>0</v>
      </c>
      <c r="CY37" s="335">
        <f>'SCREENING INFO'!CZ38</f>
        <v>0</v>
      </c>
      <c r="CZ37" s="335">
        <f>'SCREENING INFO'!DA38</f>
        <v>0</v>
      </c>
      <c r="DA37" s="335">
        <f>'SCREENING INFO'!DB38</f>
        <v>0</v>
      </c>
      <c r="DB37" s="335">
        <f>'SCREENING INFO'!DC38</f>
        <v>0</v>
      </c>
      <c r="DC37" s="335">
        <f>'SCREENING INFO'!DD38</f>
        <v>0</v>
      </c>
      <c r="DD37" s="335">
        <f>'SCREENING INFO'!DE38</f>
        <v>0</v>
      </c>
      <c r="DE37" s="335">
        <f>'SCREENING INFO'!DF38</f>
        <v>0</v>
      </c>
      <c r="DF37" s="335">
        <f>'SCREENING INFO'!DG38</f>
        <v>0</v>
      </c>
      <c r="DG37" s="335">
        <f>'SCREENING INFO'!DH38</f>
        <v>0</v>
      </c>
      <c r="DH37" s="335">
        <f>'SCREENING INFO'!DI38</f>
        <v>0</v>
      </c>
      <c r="DI37" s="335">
        <f>'SCREENING INFO'!DJ38</f>
        <v>0</v>
      </c>
      <c r="DJ37" s="335">
        <f>'SCREENING INFO'!DK38</f>
        <v>0</v>
      </c>
      <c r="DK37" s="335">
        <f>'SCREENING INFO'!DL38</f>
        <v>0</v>
      </c>
      <c r="DL37" s="335">
        <f>'SCREENING INFO'!DM38</f>
        <v>0</v>
      </c>
      <c r="DM37" s="335">
        <f>'SCREENING INFO'!DN38</f>
        <v>0</v>
      </c>
      <c r="DN37" s="335">
        <f>'SCREENING INFO'!DO38</f>
        <v>0</v>
      </c>
      <c r="DO37" s="335">
        <f>'SCREENING INFO'!DP38</f>
        <v>0</v>
      </c>
      <c r="DP37" s="335">
        <f>'SCREENING INFO'!DQ38</f>
        <v>0</v>
      </c>
      <c r="DQ37" s="335">
        <f>'SCREENING INFO'!DR38</f>
        <v>0</v>
      </c>
      <c r="DR37" s="335">
        <f>'SCREENING INFO'!DS38</f>
        <v>0</v>
      </c>
      <c r="DS37" s="335">
        <f>'SCREENING INFO'!DT38</f>
        <v>0</v>
      </c>
      <c r="DT37" s="335">
        <f>'SCREENING INFO'!DU38</f>
        <v>0</v>
      </c>
      <c r="DU37" s="335">
        <f>'SCREENING INFO'!DV38</f>
        <v>0</v>
      </c>
      <c r="DV37" s="335">
        <f>'SCREENING INFO'!DW38</f>
        <v>0</v>
      </c>
      <c r="DW37" s="335">
        <f>'SCREENING INFO'!DX38</f>
        <v>0</v>
      </c>
      <c r="DX37" s="335">
        <f>'SCREENING INFO'!DY38</f>
        <v>0</v>
      </c>
      <c r="DY37" s="335">
        <f>'SCREENING INFO'!DZ38</f>
        <v>0</v>
      </c>
      <c r="DZ37" s="335">
        <f>'SCREENING INFO'!EA38</f>
        <v>0</v>
      </c>
      <c r="EA37" s="335">
        <f>'SCREENING INFO'!EB38</f>
        <v>0</v>
      </c>
      <c r="EB37" s="335">
        <f>'SCREENING INFO'!EC38</f>
        <v>0</v>
      </c>
      <c r="EC37" s="335">
        <f>'SCREENING INFO'!ED38</f>
        <v>0</v>
      </c>
      <c r="ED37" s="335">
        <f>'SCREENING INFO'!EE38</f>
        <v>0</v>
      </c>
      <c r="EE37" s="335">
        <f>'SCREENING INFO'!EF38</f>
        <v>0</v>
      </c>
      <c r="EF37" s="335">
        <f>'SCREENING INFO'!EG38</f>
        <v>0</v>
      </c>
      <c r="EG37" s="335">
        <f>'SCREENING INFO'!EH38</f>
        <v>0</v>
      </c>
      <c r="EH37" s="335">
        <f>'SCREENING INFO'!EI38</f>
        <v>0</v>
      </c>
      <c r="EI37" s="335">
        <f>'SCREENING INFO'!EJ38</f>
        <v>0</v>
      </c>
      <c r="EJ37" s="335">
        <f>'SCREENING INFO'!EK38</f>
        <v>0</v>
      </c>
      <c r="EK37" s="335">
        <f>'SCREENING INFO'!EL38</f>
        <v>0</v>
      </c>
      <c r="EL37" s="335">
        <f>'SCREENING INFO'!EM38</f>
        <v>0</v>
      </c>
      <c r="EM37" s="335">
        <f>'SCREENING INFO'!EN38</f>
        <v>0</v>
      </c>
      <c r="EN37" s="335">
        <f>'SCREENING INFO'!EO38</f>
        <v>0</v>
      </c>
      <c r="EO37" s="335">
        <f>'SCREENING INFO'!EP38</f>
        <v>0</v>
      </c>
      <c r="EP37" s="335">
        <f>'SCREENING INFO'!EQ38</f>
        <v>0</v>
      </c>
      <c r="EQ37" s="335">
        <f>'SCREENING INFO'!ER38</f>
        <v>0</v>
      </c>
      <c r="ER37" s="335">
        <f>'SCREENING INFO'!ES38</f>
        <v>0</v>
      </c>
      <c r="ES37" s="335">
        <f>'SCREENING INFO'!ET38</f>
        <v>0</v>
      </c>
      <c r="ET37" s="335">
        <f>'SCREENING INFO'!EU38</f>
        <v>0</v>
      </c>
      <c r="EU37" s="335">
        <f>'SCREENING INFO'!EV38</f>
        <v>0</v>
      </c>
      <c r="EV37" s="335">
        <f>'SCREENING INFO'!EW38</f>
        <v>0</v>
      </c>
      <c r="EW37" s="335">
        <f>'SCREENING INFO'!EX38</f>
        <v>0</v>
      </c>
      <c r="EX37" s="335">
        <f>'SCREENING INFO'!EY38</f>
        <v>0</v>
      </c>
      <c r="EY37" s="335">
        <f>'SCREENING INFO'!EZ38</f>
        <v>0</v>
      </c>
      <c r="EZ37" s="335">
        <f>'SCREENING INFO'!FA38</f>
        <v>0</v>
      </c>
      <c r="FA37" s="335">
        <f>'SCREENING INFO'!FB38</f>
        <v>0</v>
      </c>
      <c r="FB37" s="335">
        <f>'SCREENING INFO'!FC38</f>
        <v>0</v>
      </c>
      <c r="FC37" s="335">
        <f>'SCREENING INFO'!FD38</f>
        <v>0</v>
      </c>
      <c r="FD37" s="335">
        <f>'SCREENING INFO'!FE38</f>
        <v>0</v>
      </c>
      <c r="FE37" s="335">
        <f>'SCREENING INFO'!FF38</f>
        <v>0</v>
      </c>
      <c r="FF37" s="335">
        <f>'SCREENING INFO'!FG38</f>
        <v>0</v>
      </c>
      <c r="FG37" s="335">
        <f>'SCREENING INFO'!FH38</f>
        <v>0</v>
      </c>
      <c r="FH37" s="335">
        <f>'SCREENING INFO'!FI38</f>
        <v>0</v>
      </c>
      <c r="FI37" s="335">
        <f>'SCREENING INFO'!FJ38</f>
        <v>0</v>
      </c>
      <c r="FJ37" s="335">
        <f>'SCREENING INFO'!FK38</f>
        <v>0</v>
      </c>
      <c r="FK37" s="335">
        <f>'SCREENING INFO'!FL38</f>
        <v>0</v>
      </c>
      <c r="FL37" s="335">
        <f>'SCREENING INFO'!FM38</f>
        <v>0</v>
      </c>
      <c r="FM37" s="335">
        <f>'SCREENING INFO'!FN38</f>
        <v>0</v>
      </c>
      <c r="FN37" s="335">
        <f>'SCREENING INFO'!FO38</f>
        <v>0</v>
      </c>
      <c r="FO37" s="335">
        <f>'SCREENING INFO'!FP38</f>
        <v>0</v>
      </c>
      <c r="FP37" s="335">
        <f>'SCREENING INFO'!FQ38</f>
        <v>0</v>
      </c>
      <c r="FQ37" s="335">
        <f>'SCREENING INFO'!FR38</f>
        <v>0</v>
      </c>
      <c r="FR37" s="335">
        <f>'SCREENING INFO'!FS38</f>
        <v>0</v>
      </c>
      <c r="FS37" s="335">
        <f>'SCREENING INFO'!FT38</f>
        <v>0</v>
      </c>
      <c r="FT37" s="335">
        <f>'SCREENING INFO'!FU38</f>
        <v>0</v>
      </c>
      <c r="FU37" s="335">
        <f>'SCREENING INFO'!FV38</f>
        <v>0</v>
      </c>
      <c r="FV37" s="335">
        <f>'SCREENING INFO'!FW38</f>
        <v>0</v>
      </c>
      <c r="FW37" s="335">
        <f>'SCREENING INFO'!FX38</f>
        <v>0</v>
      </c>
      <c r="FX37" s="335">
        <f>'SCREENING INFO'!FY38</f>
        <v>0</v>
      </c>
      <c r="FY37" s="335">
        <f>'SCREENING INFO'!FZ38</f>
        <v>0</v>
      </c>
      <c r="FZ37" s="335">
        <f>'SCREENING INFO'!GA38</f>
        <v>0</v>
      </c>
      <c r="GA37" s="335">
        <f>'SCREENING INFO'!GB38</f>
        <v>0</v>
      </c>
      <c r="GB37" s="335">
        <f>'SCREENING INFO'!GC38</f>
        <v>0</v>
      </c>
      <c r="GC37" s="335">
        <f>'SCREENING INFO'!GD38</f>
        <v>0</v>
      </c>
      <c r="GD37" s="335">
        <f>'SCREENING INFO'!GE38</f>
        <v>0</v>
      </c>
      <c r="GE37" s="335">
        <f>'SCREENING INFO'!GF38</f>
        <v>0</v>
      </c>
      <c r="GF37" s="335">
        <f>'SCREENING INFO'!GG38</f>
        <v>0</v>
      </c>
      <c r="GG37" s="335">
        <f>'SCREENING INFO'!GH38</f>
        <v>0</v>
      </c>
      <c r="GH37" s="335">
        <f>'SCREENING INFO'!GI38</f>
        <v>0</v>
      </c>
      <c r="GI37" s="335">
        <f>'SCREENING INFO'!GJ38</f>
        <v>0</v>
      </c>
      <c r="GJ37" s="335">
        <f>'SCREENING INFO'!GK38</f>
        <v>0</v>
      </c>
      <c r="GK37" s="335">
        <f>'SCREENING INFO'!GL38</f>
        <v>0</v>
      </c>
      <c r="GL37" s="335">
        <f>'SCREENING INFO'!GM38</f>
        <v>0</v>
      </c>
      <c r="GM37" s="335">
        <f>'SCREENING INFO'!GN38</f>
        <v>0</v>
      </c>
      <c r="GN37" s="335">
        <f>'SCREENING INFO'!GO38</f>
        <v>0</v>
      </c>
      <c r="GO37" s="335">
        <f>'SCREENING INFO'!GP38</f>
        <v>0</v>
      </c>
      <c r="GP37" s="335">
        <f>'SCREENING INFO'!GQ38</f>
        <v>0</v>
      </c>
      <c r="GQ37" s="335">
        <f>'SCREENING INFO'!GR38</f>
        <v>0</v>
      </c>
      <c r="GR37" s="335">
        <f>'SCREENING INFO'!GS38</f>
        <v>0</v>
      </c>
      <c r="GS37" s="335">
        <f>'SCREENING INFO'!GT38</f>
        <v>0</v>
      </c>
      <c r="GT37" s="335">
        <f>'SCREENING INFO'!GU38</f>
        <v>0</v>
      </c>
      <c r="GU37" s="335">
        <f>'SCREENING INFO'!GV38</f>
        <v>0</v>
      </c>
      <c r="GV37" s="335">
        <f>'SCREENING INFO'!GW38</f>
        <v>0</v>
      </c>
      <c r="GW37" s="335">
        <f>'SCREENING INFO'!GX38</f>
        <v>0</v>
      </c>
      <c r="GX37" s="335">
        <f>'SCREENING INFO'!GY38</f>
        <v>0</v>
      </c>
      <c r="GY37" s="335">
        <f>'SCREENING INFO'!GZ38</f>
        <v>0</v>
      </c>
      <c r="GZ37" s="335">
        <f>'SCREENING INFO'!HA38</f>
        <v>0</v>
      </c>
      <c r="HA37" s="335">
        <f>'SCREENING INFO'!HB38</f>
        <v>0</v>
      </c>
      <c r="HB37" s="335">
        <f>'SCREENING INFO'!HC38</f>
        <v>0</v>
      </c>
      <c r="HC37" s="335">
        <f>'SCREENING INFO'!HD38</f>
        <v>0</v>
      </c>
      <c r="HD37" s="335">
        <f>'SCREENING INFO'!HE38</f>
        <v>0</v>
      </c>
      <c r="HE37" s="335">
        <f>'SCREENING INFO'!HF38</f>
        <v>0</v>
      </c>
      <c r="HF37" s="335">
        <f>'SCREENING INFO'!HG38</f>
        <v>0</v>
      </c>
      <c r="HG37" s="335">
        <f>'SCREENING INFO'!HH38</f>
        <v>0</v>
      </c>
      <c r="HH37" s="335">
        <f>'SCREENING INFO'!HI38</f>
        <v>0</v>
      </c>
      <c r="HI37" s="335">
        <f>'SCREENING INFO'!HJ38</f>
        <v>0</v>
      </c>
      <c r="HJ37" s="335">
        <f>'SCREENING INFO'!HK38</f>
        <v>0</v>
      </c>
      <c r="HK37" s="335">
        <f>'SCREENING INFO'!HL38</f>
        <v>0</v>
      </c>
      <c r="HL37" s="335">
        <f>'SCREENING INFO'!HM38</f>
        <v>0</v>
      </c>
      <c r="HM37" s="335">
        <f>'SCREENING INFO'!HN38</f>
        <v>0</v>
      </c>
      <c r="HN37" s="335">
        <f>'SCREENING INFO'!HO38</f>
        <v>0</v>
      </c>
      <c r="HO37" s="335">
        <f>'SCREENING INFO'!HP38</f>
        <v>0</v>
      </c>
      <c r="HP37" s="335">
        <f>'SCREENING INFO'!HQ38</f>
        <v>0</v>
      </c>
      <c r="HQ37" s="335">
        <f>'SCREENING INFO'!HR38</f>
        <v>0</v>
      </c>
      <c r="HR37" s="335">
        <f>'SCREENING INFO'!HS38</f>
        <v>0</v>
      </c>
      <c r="HS37" s="335">
        <f>'SCREENING INFO'!HT38</f>
        <v>0</v>
      </c>
      <c r="HT37" s="335">
        <f>'SCREENING INFO'!HU38</f>
        <v>0</v>
      </c>
      <c r="HU37" s="335">
        <f>'SCREENING INFO'!HV38</f>
        <v>0</v>
      </c>
      <c r="HV37" s="335">
        <f>'SCREENING INFO'!HW38</f>
        <v>0</v>
      </c>
      <c r="HW37" s="335">
        <f>'SCREENING INFO'!HX38</f>
        <v>0</v>
      </c>
      <c r="HX37" s="335">
        <f>'SCREENING INFO'!HY38</f>
        <v>0</v>
      </c>
      <c r="HY37" s="335">
        <f>'SCREENING INFO'!HZ38</f>
        <v>0</v>
      </c>
      <c r="HZ37" s="335">
        <f>'SCREENING INFO'!IA38</f>
        <v>0</v>
      </c>
      <c r="IA37" s="335">
        <f>'SCREENING INFO'!IB38</f>
        <v>0</v>
      </c>
      <c r="IB37" s="335">
        <f>'SCREENING INFO'!IC38</f>
        <v>0</v>
      </c>
      <c r="IC37" s="335">
        <f>'SCREENING INFO'!ID38</f>
        <v>0</v>
      </c>
      <c r="ID37" s="335">
        <f>'SCREENING INFO'!IE38</f>
        <v>0</v>
      </c>
      <c r="IE37" s="335">
        <f>'SCREENING INFO'!IF38</f>
        <v>0</v>
      </c>
      <c r="IF37" s="335">
        <f>'SCREENING INFO'!IG38</f>
        <v>0</v>
      </c>
      <c r="IG37" s="335">
        <f>'SCREENING INFO'!IH38</f>
        <v>0</v>
      </c>
      <c r="IH37" s="335">
        <f>'SCREENING INFO'!II38</f>
        <v>0</v>
      </c>
      <c r="II37" s="335">
        <f>'SCREENING INFO'!IJ38</f>
        <v>0</v>
      </c>
      <c r="IJ37" s="335">
        <f>'SCREENING INFO'!IK38</f>
        <v>0</v>
      </c>
      <c r="IK37" s="335">
        <f>'SCREENING INFO'!IL38</f>
        <v>0</v>
      </c>
      <c r="IL37" s="335">
        <f>'SCREENING INFO'!IM38</f>
        <v>0</v>
      </c>
      <c r="IM37" s="335">
        <f>'SCREENING INFO'!IN38</f>
        <v>0</v>
      </c>
      <c r="IN37" s="335">
        <f>'SCREENING INFO'!IO38</f>
        <v>0</v>
      </c>
      <c r="IO37" s="335">
        <f>'SCREENING INFO'!IP38</f>
        <v>0</v>
      </c>
      <c r="IP37" s="335">
        <f>'SCREENING INFO'!IQ38</f>
        <v>0</v>
      </c>
      <c r="IQ37" s="335">
        <f>'SCREENING INFO'!IR38</f>
        <v>0</v>
      </c>
      <c r="IR37" s="335">
        <f>'SCREENING INFO'!IS38</f>
        <v>0</v>
      </c>
      <c r="IS37" s="335">
        <f>'SCREENING INFO'!IT38</f>
        <v>0</v>
      </c>
      <c r="IT37" s="335">
        <f>'SCREENING INFO'!IU38</f>
        <v>0</v>
      </c>
      <c r="IU37" s="335">
        <f>'SCREENING INFO'!IV38</f>
        <v>0</v>
      </c>
    </row>
    <row r="38" spans="1:255" s="335" customFormat="1" ht="11.25" customHeight="1">
      <c r="A38" s="351">
        <f>'SCREENING INFO'!I38</f>
        <v>40650</v>
      </c>
      <c r="B38" s="280">
        <f>'SCREENING INFO'!J38</f>
        <v>0.5</v>
      </c>
      <c r="C38" s="130" t="str">
        <f>'SCREENING INFO'!D38</f>
        <v>That Sugar Film</v>
      </c>
      <c r="D38" s="130">
        <f>'SCREENING INFO'!E39</f>
        <v>0</v>
      </c>
      <c r="E38" s="130" t="str">
        <f>VLOOKUP($C38,MAIN!$C$2:$BD$79,12)</f>
        <v>DCP</v>
      </c>
      <c r="F38" s="130" t="str">
        <f>'SCREENING INFO'!G38</f>
        <v>NO SHORT</v>
      </c>
      <c r="G38" s="130"/>
      <c r="H38" s="130"/>
      <c r="I38" s="130" t="str">
        <f>'SCREENING INFO'!F38</f>
        <v>N/A</v>
      </c>
      <c r="J38" s="130" t="str">
        <f>'SCREENING INFO'!G39</f>
        <v>NO SHORT</v>
      </c>
      <c r="K38" s="152" t="str">
        <f>'SCREENING INFO'!H39</f>
        <v>Saturday</v>
      </c>
      <c r="L38" s="318" t="str">
        <f>'SCREENING INFO'!AC38</f>
        <v>0:00</v>
      </c>
      <c r="M38" s="318">
        <f>VLOOKUP($F38,MAIN!$C$2:$BD$80,9)</f>
        <v>0</v>
      </c>
      <c r="N38" s="342">
        <f>VLOOKUP($C38,MAIN!$C$2:$BD$280,9)</f>
        <v>89</v>
      </c>
      <c r="O38" s="342" t="str">
        <f>'SCREENING INFO'!AE38</f>
        <v>0</v>
      </c>
      <c r="P38" s="322">
        <f>'SCREENING INFO'!AA38</f>
        <v>0.56180555555555556</v>
      </c>
      <c r="Q38" s="335" t="str">
        <f>'SCREENING INFO'!L38</f>
        <v>REGENT</v>
      </c>
      <c r="R38" s="335" t="str">
        <f>'SCREENING INFO'!M38</f>
        <v>DUNEDIN</v>
      </c>
      <c r="S38" s="317" t="str">
        <f>'SCREENING INFO'!N39</f>
        <v>DCP</v>
      </c>
      <c r="T38" s="317">
        <f>'SCREENING INFO'!O39</f>
        <v>0</v>
      </c>
      <c r="U38" s="318">
        <f>'SCREENING INFO'!P39</f>
        <v>114</v>
      </c>
      <c r="V38" s="317">
        <f>'SCREENING INFO'!Q39</f>
        <v>0</v>
      </c>
      <c r="W38" s="317">
        <f>'SCREENING INFO'!R39</f>
        <v>0</v>
      </c>
      <c r="X38" s="317">
        <f>'SCREENING INFO'!S39</f>
        <v>0</v>
      </c>
      <c r="Y38" s="317">
        <f>'SCREENING INFO'!T39</f>
        <v>0</v>
      </c>
      <c r="Z38" s="317">
        <f>'SCREENING INFO'!U39</f>
        <v>0</v>
      </c>
      <c r="AA38" s="317">
        <f>'SCREENING INFO'!V39</f>
        <v>0</v>
      </c>
      <c r="AB38" s="317">
        <f>'SCREENING INFO'!W39</f>
        <v>0</v>
      </c>
      <c r="AC38" s="317">
        <f>'SCREENING INFO'!X39</f>
        <v>0</v>
      </c>
      <c r="AD38" s="317">
        <f>'SCREENING INFO'!Y39</f>
        <v>0</v>
      </c>
      <c r="AE38" s="326">
        <f>'SCREENING INFO'!Z39</f>
        <v>0</v>
      </c>
      <c r="AF38" s="326" t="str">
        <f>'SCREENING INFO'!AB39</f>
        <v>12 MIN INTERMISSION</v>
      </c>
      <c r="AG38" s="336" t="str">
        <f>'SCREENING INFO'!AC39</f>
        <v>0:05</v>
      </c>
      <c r="AH38" s="326" t="str">
        <f>'SCREENING INFO'!AD39</f>
        <v>NO</v>
      </c>
      <c r="AI38" s="336" t="str">
        <f>'SCREENING INFO'!AE39</f>
        <v>0</v>
      </c>
      <c r="AJ38" s="336" t="e">
        <f>'SCREENING INFO'!#REF!</f>
        <v>#REF!</v>
      </c>
      <c r="AK38" s="116">
        <f>'SCREENING INFO'!AG39</f>
        <v>0</v>
      </c>
      <c r="AL38" s="337">
        <f>'SCREENING INFO'!AH39</f>
        <v>0</v>
      </c>
      <c r="AM38" s="338" t="e">
        <f>'SCREENING INFO'!AI39</f>
        <v>#REF!</v>
      </c>
      <c r="AN38" s="338" t="e">
        <f>'SCREENING INFO'!AJ39</f>
        <v>#REF!</v>
      </c>
      <c r="AO38" s="338">
        <f>'SCREENING INFO'!AK39</f>
        <v>0</v>
      </c>
      <c r="AQ38" s="339"/>
      <c r="AS38" s="335">
        <f>'SCREENING INFO'!AT39</f>
        <v>0</v>
      </c>
      <c r="AT38" s="335">
        <f>'SCREENING INFO'!AU39</f>
        <v>0</v>
      </c>
      <c r="AU38" s="335">
        <f>'SCREENING INFO'!AV39</f>
        <v>0</v>
      </c>
      <c r="AV38" s="335">
        <f>'SCREENING INFO'!AW39</f>
        <v>0</v>
      </c>
      <c r="AW38" s="335">
        <f>'SCREENING INFO'!AX39</f>
        <v>0</v>
      </c>
      <c r="AX38" s="335">
        <f>'SCREENING INFO'!AY39</f>
        <v>0</v>
      </c>
      <c r="AY38" s="335">
        <f>'SCREENING INFO'!AZ39</f>
        <v>0</v>
      </c>
      <c r="AZ38" s="335">
        <f>'SCREENING INFO'!BA39</f>
        <v>0</v>
      </c>
      <c r="BA38" s="335">
        <f>'SCREENING INFO'!BB39</f>
        <v>0</v>
      </c>
      <c r="BB38" s="335">
        <f>'SCREENING INFO'!BC39</f>
        <v>0</v>
      </c>
      <c r="BC38" s="335">
        <f>'SCREENING INFO'!BD39</f>
        <v>0</v>
      </c>
      <c r="BD38" s="335">
        <f>'SCREENING INFO'!BE39</f>
        <v>0</v>
      </c>
      <c r="BE38" s="335">
        <f>'SCREENING INFO'!BF39</f>
        <v>0</v>
      </c>
      <c r="BF38" s="335">
        <f>'SCREENING INFO'!BG39</f>
        <v>0</v>
      </c>
      <c r="BG38" s="335">
        <f>'SCREENING INFO'!BH39</f>
        <v>0</v>
      </c>
      <c r="BH38" s="335">
        <f>'SCREENING INFO'!BI39</f>
        <v>0</v>
      </c>
      <c r="BI38" s="335">
        <f>'SCREENING INFO'!BJ39</f>
        <v>0</v>
      </c>
      <c r="BJ38" s="335">
        <f>'SCREENING INFO'!BK39</f>
        <v>0</v>
      </c>
      <c r="BK38" s="335">
        <f>'SCREENING INFO'!BL39</f>
        <v>0</v>
      </c>
      <c r="BL38" s="335">
        <f>'SCREENING INFO'!BM39</f>
        <v>0</v>
      </c>
      <c r="BM38" s="335">
        <f>'SCREENING INFO'!BN39</f>
        <v>0</v>
      </c>
      <c r="BN38" s="335">
        <f>'SCREENING INFO'!BO39</f>
        <v>0</v>
      </c>
      <c r="BO38" s="335">
        <f>'SCREENING INFO'!BP39</f>
        <v>0</v>
      </c>
      <c r="BP38" s="335">
        <f>'SCREENING INFO'!BQ39</f>
        <v>0</v>
      </c>
      <c r="BQ38" s="335">
        <f>'SCREENING INFO'!BR39</f>
        <v>0</v>
      </c>
      <c r="BR38" s="335">
        <f>'SCREENING INFO'!BS39</f>
        <v>0</v>
      </c>
      <c r="BS38" s="335">
        <f>'SCREENING INFO'!BT39</f>
        <v>0</v>
      </c>
      <c r="BT38" s="335">
        <f>'SCREENING INFO'!BU39</f>
        <v>0</v>
      </c>
      <c r="BU38" s="335">
        <f>'SCREENING INFO'!BV39</f>
        <v>0</v>
      </c>
      <c r="BV38" s="335">
        <f>'SCREENING INFO'!BW39</f>
        <v>0</v>
      </c>
      <c r="BW38" s="335">
        <f>'SCREENING INFO'!BX39</f>
        <v>0</v>
      </c>
      <c r="BX38" s="335">
        <f>'SCREENING INFO'!BY39</f>
        <v>0</v>
      </c>
      <c r="BY38" s="335">
        <f>'SCREENING INFO'!BZ39</f>
        <v>0</v>
      </c>
      <c r="BZ38" s="335">
        <f>'SCREENING INFO'!CA39</f>
        <v>0</v>
      </c>
      <c r="CA38" s="335">
        <f>'SCREENING INFO'!CB39</f>
        <v>0</v>
      </c>
      <c r="CB38" s="335">
        <f>'SCREENING INFO'!CC39</f>
        <v>0</v>
      </c>
      <c r="CC38" s="335">
        <f>'SCREENING INFO'!CD39</f>
        <v>0</v>
      </c>
      <c r="CD38" s="335">
        <f>'SCREENING INFO'!CE39</f>
        <v>0</v>
      </c>
      <c r="CE38" s="335">
        <f>'SCREENING INFO'!CF39</f>
        <v>0</v>
      </c>
      <c r="CF38" s="335">
        <f>'SCREENING INFO'!CG39</f>
        <v>0</v>
      </c>
      <c r="CG38" s="335">
        <f>'SCREENING INFO'!CH39</f>
        <v>0</v>
      </c>
      <c r="CH38" s="335">
        <f>'SCREENING INFO'!CI39</f>
        <v>0</v>
      </c>
      <c r="CI38" s="335">
        <f>'SCREENING INFO'!CJ39</f>
        <v>0</v>
      </c>
      <c r="CJ38" s="335">
        <f>'SCREENING INFO'!CK39</f>
        <v>0</v>
      </c>
      <c r="CK38" s="335">
        <f>'SCREENING INFO'!CL39</f>
        <v>0</v>
      </c>
      <c r="CL38" s="335">
        <f>'SCREENING INFO'!CM39</f>
        <v>0</v>
      </c>
      <c r="CM38" s="335">
        <f>'SCREENING INFO'!CN39</f>
        <v>0</v>
      </c>
      <c r="CN38" s="335">
        <f>'SCREENING INFO'!CO39</f>
        <v>0</v>
      </c>
      <c r="CO38" s="335">
        <f>'SCREENING INFO'!CP39</f>
        <v>0</v>
      </c>
      <c r="CP38" s="335">
        <f>'SCREENING INFO'!CQ39</f>
        <v>0</v>
      </c>
      <c r="CQ38" s="335">
        <f>'SCREENING INFO'!CR39</f>
        <v>0</v>
      </c>
      <c r="CR38" s="335">
        <f>'SCREENING INFO'!CS39</f>
        <v>0</v>
      </c>
      <c r="CS38" s="335">
        <f>'SCREENING INFO'!CT39</f>
        <v>0</v>
      </c>
      <c r="CT38" s="335">
        <f>'SCREENING INFO'!CU39</f>
        <v>0</v>
      </c>
      <c r="CU38" s="335">
        <f>'SCREENING INFO'!CV39</f>
        <v>0</v>
      </c>
      <c r="CV38" s="335">
        <f>'SCREENING INFO'!CW39</f>
        <v>0</v>
      </c>
      <c r="CW38" s="335">
        <f>'SCREENING INFO'!CX39</f>
        <v>0</v>
      </c>
      <c r="CX38" s="335">
        <f>'SCREENING INFO'!CY39</f>
        <v>0</v>
      </c>
      <c r="CY38" s="335">
        <f>'SCREENING INFO'!CZ39</f>
        <v>0</v>
      </c>
      <c r="CZ38" s="335">
        <f>'SCREENING INFO'!DA39</f>
        <v>0</v>
      </c>
      <c r="DA38" s="335">
        <f>'SCREENING INFO'!DB39</f>
        <v>0</v>
      </c>
      <c r="DB38" s="335">
        <f>'SCREENING INFO'!DC39</f>
        <v>0</v>
      </c>
      <c r="DC38" s="335">
        <f>'SCREENING INFO'!DD39</f>
        <v>0</v>
      </c>
      <c r="DD38" s="335">
        <f>'SCREENING INFO'!DE39</f>
        <v>0</v>
      </c>
      <c r="DE38" s="335">
        <f>'SCREENING INFO'!DF39</f>
        <v>0</v>
      </c>
      <c r="DF38" s="335">
        <f>'SCREENING INFO'!DG39</f>
        <v>0</v>
      </c>
      <c r="DG38" s="335">
        <f>'SCREENING INFO'!DH39</f>
        <v>0</v>
      </c>
      <c r="DH38" s="335">
        <f>'SCREENING INFO'!DI39</f>
        <v>0</v>
      </c>
      <c r="DI38" s="335">
        <f>'SCREENING INFO'!DJ39</f>
        <v>0</v>
      </c>
      <c r="DJ38" s="335">
        <f>'SCREENING INFO'!DK39</f>
        <v>0</v>
      </c>
      <c r="DK38" s="335">
        <f>'SCREENING INFO'!DL39</f>
        <v>0</v>
      </c>
      <c r="DL38" s="335">
        <f>'SCREENING INFO'!DM39</f>
        <v>0</v>
      </c>
      <c r="DM38" s="335">
        <f>'SCREENING INFO'!DN39</f>
        <v>0</v>
      </c>
      <c r="DN38" s="335">
        <f>'SCREENING INFO'!DO39</f>
        <v>0</v>
      </c>
      <c r="DO38" s="335">
        <f>'SCREENING INFO'!DP39</f>
        <v>0</v>
      </c>
      <c r="DP38" s="335">
        <f>'SCREENING INFO'!DQ39</f>
        <v>0</v>
      </c>
      <c r="DQ38" s="335">
        <f>'SCREENING INFO'!DR39</f>
        <v>0</v>
      </c>
      <c r="DR38" s="335">
        <f>'SCREENING INFO'!DS39</f>
        <v>0</v>
      </c>
      <c r="DS38" s="335">
        <f>'SCREENING INFO'!DT39</f>
        <v>0</v>
      </c>
      <c r="DT38" s="335">
        <f>'SCREENING INFO'!DU39</f>
        <v>0</v>
      </c>
      <c r="DU38" s="335">
        <f>'SCREENING INFO'!DV39</f>
        <v>0</v>
      </c>
      <c r="DV38" s="335">
        <f>'SCREENING INFO'!DW39</f>
        <v>0</v>
      </c>
      <c r="DW38" s="335">
        <f>'SCREENING INFO'!DX39</f>
        <v>0</v>
      </c>
      <c r="DX38" s="335">
        <f>'SCREENING INFO'!DY39</f>
        <v>0</v>
      </c>
      <c r="DY38" s="335">
        <f>'SCREENING INFO'!DZ39</f>
        <v>0</v>
      </c>
      <c r="DZ38" s="335">
        <f>'SCREENING INFO'!EA39</f>
        <v>0</v>
      </c>
      <c r="EA38" s="335">
        <f>'SCREENING INFO'!EB39</f>
        <v>0</v>
      </c>
      <c r="EB38" s="335">
        <f>'SCREENING INFO'!EC39</f>
        <v>0</v>
      </c>
      <c r="EC38" s="335">
        <f>'SCREENING INFO'!ED39</f>
        <v>0</v>
      </c>
      <c r="ED38" s="335">
        <f>'SCREENING INFO'!EE39</f>
        <v>0</v>
      </c>
      <c r="EE38" s="335">
        <f>'SCREENING INFO'!EF39</f>
        <v>0</v>
      </c>
      <c r="EF38" s="335">
        <f>'SCREENING INFO'!EG39</f>
        <v>0</v>
      </c>
      <c r="EG38" s="335">
        <f>'SCREENING INFO'!EH39</f>
        <v>0</v>
      </c>
      <c r="EH38" s="335">
        <f>'SCREENING INFO'!EI39</f>
        <v>0</v>
      </c>
      <c r="EI38" s="335">
        <f>'SCREENING INFO'!EJ39</f>
        <v>0</v>
      </c>
      <c r="EJ38" s="335">
        <f>'SCREENING INFO'!EK39</f>
        <v>0</v>
      </c>
      <c r="EK38" s="335">
        <f>'SCREENING INFO'!EL39</f>
        <v>0</v>
      </c>
      <c r="EL38" s="335">
        <f>'SCREENING INFO'!EM39</f>
        <v>0</v>
      </c>
      <c r="EM38" s="335">
        <f>'SCREENING INFO'!EN39</f>
        <v>0</v>
      </c>
      <c r="EN38" s="335">
        <f>'SCREENING INFO'!EO39</f>
        <v>0</v>
      </c>
      <c r="EO38" s="335">
        <f>'SCREENING INFO'!EP39</f>
        <v>0</v>
      </c>
      <c r="EP38" s="335">
        <f>'SCREENING INFO'!EQ39</f>
        <v>0</v>
      </c>
      <c r="EQ38" s="335">
        <f>'SCREENING INFO'!ER39</f>
        <v>0</v>
      </c>
      <c r="ER38" s="335">
        <f>'SCREENING INFO'!ES39</f>
        <v>0</v>
      </c>
      <c r="ES38" s="335">
        <f>'SCREENING INFO'!ET39</f>
        <v>0</v>
      </c>
      <c r="ET38" s="335">
        <f>'SCREENING INFO'!EU39</f>
        <v>0</v>
      </c>
      <c r="EU38" s="335">
        <f>'SCREENING INFO'!EV39</f>
        <v>0</v>
      </c>
      <c r="EV38" s="335">
        <f>'SCREENING INFO'!EW39</f>
        <v>0</v>
      </c>
      <c r="EW38" s="335">
        <f>'SCREENING INFO'!EX39</f>
        <v>0</v>
      </c>
      <c r="EX38" s="335">
        <f>'SCREENING INFO'!EY39</f>
        <v>0</v>
      </c>
      <c r="EY38" s="335">
        <f>'SCREENING INFO'!EZ39</f>
        <v>0</v>
      </c>
      <c r="EZ38" s="335">
        <f>'SCREENING INFO'!FA39</f>
        <v>0</v>
      </c>
      <c r="FA38" s="335">
        <f>'SCREENING INFO'!FB39</f>
        <v>0</v>
      </c>
      <c r="FB38" s="335">
        <f>'SCREENING INFO'!FC39</f>
        <v>0</v>
      </c>
      <c r="FC38" s="335">
        <f>'SCREENING INFO'!FD39</f>
        <v>0</v>
      </c>
      <c r="FD38" s="335">
        <f>'SCREENING INFO'!FE39</f>
        <v>0</v>
      </c>
      <c r="FE38" s="335">
        <f>'SCREENING INFO'!FF39</f>
        <v>0</v>
      </c>
      <c r="FF38" s="335">
        <f>'SCREENING INFO'!FG39</f>
        <v>0</v>
      </c>
      <c r="FG38" s="335">
        <f>'SCREENING INFO'!FH39</f>
        <v>0</v>
      </c>
      <c r="FH38" s="335">
        <f>'SCREENING INFO'!FI39</f>
        <v>0</v>
      </c>
      <c r="FI38" s="335">
        <f>'SCREENING INFO'!FJ39</f>
        <v>0</v>
      </c>
      <c r="FJ38" s="335">
        <f>'SCREENING INFO'!FK39</f>
        <v>0</v>
      </c>
      <c r="FK38" s="335">
        <f>'SCREENING INFO'!FL39</f>
        <v>0</v>
      </c>
      <c r="FL38" s="335">
        <f>'SCREENING INFO'!FM39</f>
        <v>0</v>
      </c>
      <c r="FM38" s="335">
        <f>'SCREENING INFO'!FN39</f>
        <v>0</v>
      </c>
      <c r="FN38" s="335">
        <f>'SCREENING INFO'!FO39</f>
        <v>0</v>
      </c>
      <c r="FO38" s="335">
        <f>'SCREENING INFO'!FP39</f>
        <v>0</v>
      </c>
      <c r="FP38" s="335">
        <f>'SCREENING INFO'!FQ39</f>
        <v>0</v>
      </c>
      <c r="FQ38" s="335">
        <f>'SCREENING INFO'!FR39</f>
        <v>0</v>
      </c>
      <c r="FR38" s="335">
        <f>'SCREENING INFO'!FS39</f>
        <v>0</v>
      </c>
      <c r="FS38" s="335">
        <f>'SCREENING INFO'!FT39</f>
        <v>0</v>
      </c>
      <c r="FT38" s="335">
        <f>'SCREENING INFO'!FU39</f>
        <v>0</v>
      </c>
      <c r="FU38" s="335">
        <f>'SCREENING INFO'!FV39</f>
        <v>0</v>
      </c>
      <c r="FV38" s="335">
        <f>'SCREENING INFO'!FW39</f>
        <v>0</v>
      </c>
      <c r="FW38" s="335">
        <f>'SCREENING INFO'!FX39</f>
        <v>0</v>
      </c>
      <c r="FX38" s="335">
        <f>'SCREENING INFO'!FY39</f>
        <v>0</v>
      </c>
      <c r="FY38" s="335">
        <f>'SCREENING INFO'!FZ39</f>
        <v>0</v>
      </c>
      <c r="FZ38" s="335">
        <f>'SCREENING INFO'!GA39</f>
        <v>0</v>
      </c>
      <c r="GA38" s="335">
        <f>'SCREENING INFO'!GB39</f>
        <v>0</v>
      </c>
      <c r="GB38" s="335">
        <f>'SCREENING INFO'!GC39</f>
        <v>0</v>
      </c>
      <c r="GC38" s="335">
        <f>'SCREENING INFO'!GD39</f>
        <v>0</v>
      </c>
      <c r="GD38" s="335">
        <f>'SCREENING INFO'!GE39</f>
        <v>0</v>
      </c>
      <c r="GE38" s="335">
        <f>'SCREENING INFO'!GF39</f>
        <v>0</v>
      </c>
      <c r="GF38" s="335">
        <f>'SCREENING INFO'!GG39</f>
        <v>0</v>
      </c>
      <c r="GG38" s="335">
        <f>'SCREENING INFO'!GH39</f>
        <v>0</v>
      </c>
      <c r="GH38" s="335">
        <f>'SCREENING INFO'!GI39</f>
        <v>0</v>
      </c>
      <c r="GI38" s="335">
        <f>'SCREENING INFO'!GJ39</f>
        <v>0</v>
      </c>
      <c r="GJ38" s="335">
        <f>'SCREENING INFO'!GK39</f>
        <v>0</v>
      </c>
      <c r="GK38" s="335">
        <f>'SCREENING INFO'!GL39</f>
        <v>0</v>
      </c>
      <c r="GL38" s="335">
        <f>'SCREENING INFO'!GM39</f>
        <v>0</v>
      </c>
      <c r="GM38" s="335">
        <f>'SCREENING INFO'!GN39</f>
        <v>0</v>
      </c>
      <c r="GN38" s="335">
        <f>'SCREENING INFO'!GO39</f>
        <v>0</v>
      </c>
      <c r="GO38" s="335">
        <f>'SCREENING INFO'!GP39</f>
        <v>0</v>
      </c>
      <c r="GP38" s="335">
        <f>'SCREENING INFO'!GQ39</f>
        <v>0</v>
      </c>
      <c r="GQ38" s="335">
        <f>'SCREENING INFO'!GR39</f>
        <v>0</v>
      </c>
      <c r="GR38" s="335">
        <f>'SCREENING INFO'!GS39</f>
        <v>0</v>
      </c>
      <c r="GS38" s="335">
        <f>'SCREENING INFO'!GT39</f>
        <v>0</v>
      </c>
      <c r="GT38" s="335">
        <f>'SCREENING INFO'!GU39</f>
        <v>0</v>
      </c>
      <c r="GU38" s="335">
        <f>'SCREENING INFO'!GV39</f>
        <v>0</v>
      </c>
      <c r="GV38" s="335">
        <f>'SCREENING INFO'!GW39</f>
        <v>0</v>
      </c>
      <c r="GW38" s="335">
        <f>'SCREENING INFO'!GX39</f>
        <v>0</v>
      </c>
      <c r="GX38" s="335">
        <f>'SCREENING INFO'!GY39</f>
        <v>0</v>
      </c>
      <c r="GY38" s="335">
        <f>'SCREENING INFO'!GZ39</f>
        <v>0</v>
      </c>
      <c r="GZ38" s="335">
        <f>'SCREENING INFO'!HA39</f>
        <v>0</v>
      </c>
      <c r="HA38" s="335">
        <f>'SCREENING INFO'!HB39</f>
        <v>0</v>
      </c>
      <c r="HB38" s="335">
        <f>'SCREENING INFO'!HC39</f>
        <v>0</v>
      </c>
      <c r="HC38" s="335">
        <f>'SCREENING INFO'!HD39</f>
        <v>0</v>
      </c>
      <c r="HD38" s="335">
        <f>'SCREENING INFO'!HE39</f>
        <v>0</v>
      </c>
      <c r="HE38" s="335">
        <f>'SCREENING INFO'!HF39</f>
        <v>0</v>
      </c>
      <c r="HF38" s="335">
        <f>'SCREENING INFO'!HG39</f>
        <v>0</v>
      </c>
      <c r="HG38" s="335">
        <f>'SCREENING INFO'!HH39</f>
        <v>0</v>
      </c>
      <c r="HH38" s="335">
        <f>'SCREENING INFO'!HI39</f>
        <v>0</v>
      </c>
      <c r="HI38" s="335">
        <f>'SCREENING INFO'!HJ39</f>
        <v>0</v>
      </c>
      <c r="HJ38" s="335">
        <f>'SCREENING INFO'!HK39</f>
        <v>0</v>
      </c>
      <c r="HK38" s="335">
        <f>'SCREENING INFO'!HL39</f>
        <v>0</v>
      </c>
      <c r="HL38" s="335">
        <f>'SCREENING INFO'!HM39</f>
        <v>0</v>
      </c>
      <c r="HM38" s="335">
        <f>'SCREENING INFO'!HN39</f>
        <v>0</v>
      </c>
      <c r="HN38" s="335">
        <f>'SCREENING INFO'!HO39</f>
        <v>0</v>
      </c>
      <c r="HO38" s="335">
        <f>'SCREENING INFO'!HP39</f>
        <v>0</v>
      </c>
      <c r="HP38" s="335">
        <f>'SCREENING INFO'!HQ39</f>
        <v>0</v>
      </c>
      <c r="HQ38" s="335">
        <f>'SCREENING INFO'!HR39</f>
        <v>0</v>
      </c>
      <c r="HR38" s="335">
        <f>'SCREENING INFO'!HS39</f>
        <v>0</v>
      </c>
      <c r="HS38" s="335">
        <f>'SCREENING INFO'!HT39</f>
        <v>0</v>
      </c>
      <c r="HT38" s="335">
        <f>'SCREENING INFO'!HU39</f>
        <v>0</v>
      </c>
      <c r="HU38" s="335">
        <f>'SCREENING INFO'!HV39</f>
        <v>0</v>
      </c>
      <c r="HV38" s="335">
        <f>'SCREENING INFO'!HW39</f>
        <v>0</v>
      </c>
      <c r="HW38" s="335">
        <f>'SCREENING INFO'!HX39</f>
        <v>0</v>
      </c>
      <c r="HX38" s="335">
        <f>'SCREENING INFO'!HY39</f>
        <v>0</v>
      </c>
      <c r="HY38" s="335">
        <f>'SCREENING INFO'!HZ39</f>
        <v>0</v>
      </c>
      <c r="HZ38" s="335">
        <f>'SCREENING INFO'!IA39</f>
        <v>0</v>
      </c>
      <c r="IA38" s="335">
        <f>'SCREENING INFO'!IB39</f>
        <v>0</v>
      </c>
      <c r="IB38" s="335">
        <f>'SCREENING INFO'!IC39</f>
        <v>0</v>
      </c>
      <c r="IC38" s="335">
        <f>'SCREENING INFO'!ID39</f>
        <v>0</v>
      </c>
      <c r="ID38" s="335">
        <f>'SCREENING INFO'!IE39</f>
        <v>0</v>
      </c>
      <c r="IE38" s="335">
        <f>'SCREENING INFO'!IF39</f>
        <v>0</v>
      </c>
      <c r="IF38" s="335">
        <f>'SCREENING INFO'!IG39</f>
        <v>0</v>
      </c>
      <c r="IG38" s="335">
        <f>'SCREENING INFO'!IH39</f>
        <v>0</v>
      </c>
      <c r="IH38" s="335">
        <f>'SCREENING INFO'!II39</f>
        <v>0</v>
      </c>
      <c r="II38" s="335">
        <f>'SCREENING INFO'!IJ39</f>
        <v>0</v>
      </c>
      <c r="IJ38" s="335">
        <f>'SCREENING INFO'!IK39</f>
        <v>0</v>
      </c>
      <c r="IK38" s="335">
        <f>'SCREENING INFO'!IL39</f>
        <v>0</v>
      </c>
      <c r="IL38" s="335">
        <f>'SCREENING INFO'!IM39</f>
        <v>0</v>
      </c>
      <c r="IM38" s="335">
        <f>'SCREENING INFO'!IN39</f>
        <v>0</v>
      </c>
      <c r="IN38" s="335">
        <f>'SCREENING INFO'!IO39</f>
        <v>0</v>
      </c>
      <c r="IO38" s="335">
        <f>'SCREENING INFO'!IP39</f>
        <v>0</v>
      </c>
      <c r="IP38" s="335">
        <f>'SCREENING INFO'!IQ39</f>
        <v>0</v>
      </c>
      <c r="IQ38" s="335">
        <f>'SCREENING INFO'!IR39</f>
        <v>0</v>
      </c>
      <c r="IR38" s="335">
        <f>'SCREENING INFO'!IS39</f>
        <v>0</v>
      </c>
      <c r="IS38" s="335">
        <f>'SCREENING INFO'!IT39</f>
        <v>0</v>
      </c>
      <c r="IT38" s="335">
        <f>'SCREENING INFO'!IU39</f>
        <v>0</v>
      </c>
      <c r="IU38" s="335">
        <f>'SCREENING INFO'!IV39</f>
        <v>0</v>
      </c>
    </row>
    <row r="39" spans="1:255" s="335" customFormat="1" ht="11.25" customHeight="1">
      <c r="A39" s="351">
        <f>'SCREENING INFO'!I39</f>
        <v>40650</v>
      </c>
      <c r="B39" s="280">
        <f>'SCREENING INFO'!J39</f>
        <v>0.59375</v>
      </c>
      <c r="C39" s="130" t="str">
        <f>'SCREENING INFO'!D39</f>
        <v>Spartacus</v>
      </c>
      <c r="D39" s="130">
        <f>'SCREENING INFO'!E40</f>
        <v>0</v>
      </c>
      <c r="E39" s="130" t="str">
        <f>VLOOKUP($C39,MAIN!$C$2:$BD$79,12)</f>
        <v>DCP</v>
      </c>
      <c r="F39" s="130" t="str">
        <f>'SCREENING INFO'!G39</f>
        <v>NO SHORT</v>
      </c>
      <c r="G39" s="130"/>
      <c r="H39" s="130"/>
      <c r="I39" s="130" t="str">
        <f>'SCREENING INFO'!F39</f>
        <v>12 MIN INTERMISSION</v>
      </c>
      <c r="J39" s="130" t="str">
        <f>'SCREENING INFO'!G40</f>
        <v>NO SHORT</v>
      </c>
      <c r="K39" s="152" t="str">
        <f>'SCREENING INFO'!H40</f>
        <v>Saturday</v>
      </c>
      <c r="L39" s="318" t="str">
        <f>'SCREENING INFO'!AC39</f>
        <v>0:05</v>
      </c>
      <c r="M39" s="318">
        <f>VLOOKUP($F39,MAIN!$C$2:$BD$80,9)</f>
        <v>0</v>
      </c>
      <c r="N39" s="342">
        <f>VLOOKUP($C39,MAIN!$C$2:$BD$280,9)</f>
        <v>114</v>
      </c>
      <c r="O39" s="342" t="str">
        <f>'SCREENING INFO'!AE39</f>
        <v>0</v>
      </c>
      <c r="P39" s="322">
        <f>'SCREENING INFO'!AA39</f>
        <v>0.68472222222222212</v>
      </c>
      <c r="Q39" s="335" t="str">
        <f>'SCREENING INFO'!L39</f>
        <v>REGENT</v>
      </c>
      <c r="R39" s="335" t="str">
        <f>'SCREENING INFO'!M39</f>
        <v>DUNEDIN</v>
      </c>
      <c r="S39" s="317" t="str">
        <f>'SCREENING INFO'!N40</f>
        <v>DCP</v>
      </c>
      <c r="T39" s="317">
        <f>'SCREENING INFO'!O40</f>
        <v>0</v>
      </c>
      <c r="U39" s="318">
        <f>'SCREENING INFO'!P40</f>
        <v>86</v>
      </c>
      <c r="V39" s="317">
        <f>'SCREENING INFO'!Q40</f>
        <v>0</v>
      </c>
      <c r="W39" s="317">
        <f>'SCREENING INFO'!R40</f>
        <v>0</v>
      </c>
      <c r="X39" s="317">
        <f>'SCREENING INFO'!S40</f>
        <v>0</v>
      </c>
      <c r="Y39" s="317">
        <f>'SCREENING INFO'!T40</f>
        <v>0</v>
      </c>
      <c r="Z39" s="317">
        <f>'SCREENING INFO'!U40</f>
        <v>0</v>
      </c>
      <c r="AA39" s="317">
        <f>'SCREENING INFO'!V40</f>
        <v>0</v>
      </c>
      <c r="AB39" s="317">
        <f>'SCREENING INFO'!W40</f>
        <v>0</v>
      </c>
      <c r="AC39" s="317">
        <f>'SCREENING INFO'!X40</f>
        <v>0</v>
      </c>
      <c r="AD39" s="317">
        <f>'SCREENING INFO'!Y40</f>
        <v>0</v>
      </c>
      <c r="AE39" s="326">
        <f>'SCREENING INFO'!Z40</f>
        <v>0</v>
      </c>
      <c r="AF39" s="326" t="str">
        <f>'SCREENING INFO'!AB40</f>
        <v>N/A</v>
      </c>
      <c r="AG39" s="336" t="str">
        <f>'SCREENING INFO'!AC40</f>
        <v>0:00</v>
      </c>
      <c r="AH39" s="326" t="str">
        <f>'SCREENING INFO'!AD40</f>
        <v>NO</v>
      </c>
      <c r="AI39" s="336" t="str">
        <f>'SCREENING INFO'!AE40</f>
        <v>0</v>
      </c>
      <c r="AJ39" s="336" t="e">
        <f>'SCREENING INFO'!#REF!</f>
        <v>#REF!</v>
      </c>
      <c r="AK39" s="116">
        <f>'SCREENING INFO'!AG40</f>
        <v>0</v>
      </c>
      <c r="AL39" s="337">
        <f>'SCREENING INFO'!AH40</f>
        <v>0</v>
      </c>
      <c r="AM39" s="338" t="e">
        <f>'SCREENING INFO'!AI40</f>
        <v>#REF!</v>
      </c>
      <c r="AN39" s="338" t="e">
        <f>'SCREENING INFO'!AJ40</f>
        <v>#REF!</v>
      </c>
      <c r="AO39" s="338">
        <f>'SCREENING INFO'!AK40</f>
        <v>0</v>
      </c>
      <c r="AQ39" s="339"/>
      <c r="AS39" s="335">
        <f>'SCREENING INFO'!AT40</f>
        <v>0</v>
      </c>
      <c r="AT39" s="335">
        <f>'SCREENING INFO'!AU40</f>
        <v>0</v>
      </c>
      <c r="AU39" s="335">
        <f>'SCREENING INFO'!AV40</f>
        <v>0</v>
      </c>
      <c r="AV39" s="335">
        <f>'SCREENING INFO'!AW40</f>
        <v>0</v>
      </c>
      <c r="AW39" s="335">
        <f>'SCREENING INFO'!AX40</f>
        <v>0</v>
      </c>
      <c r="AX39" s="335">
        <f>'SCREENING INFO'!AY40</f>
        <v>0</v>
      </c>
      <c r="AY39" s="335">
        <f>'SCREENING INFO'!AZ40</f>
        <v>0</v>
      </c>
      <c r="AZ39" s="335">
        <f>'SCREENING INFO'!BA40</f>
        <v>0</v>
      </c>
      <c r="BA39" s="335">
        <f>'SCREENING INFO'!BB40</f>
        <v>0</v>
      </c>
      <c r="BB39" s="335">
        <f>'SCREENING INFO'!BC40</f>
        <v>0</v>
      </c>
      <c r="BC39" s="335">
        <f>'SCREENING INFO'!BD40</f>
        <v>0</v>
      </c>
      <c r="BD39" s="335">
        <f>'SCREENING INFO'!BE40</f>
        <v>0</v>
      </c>
      <c r="BE39" s="335">
        <f>'SCREENING INFO'!BF40</f>
        <v>0</v>
      </c>
      <c r="BF39" s="335">
        <f>'SCREENING INFO'!BG40</f>
        <v>0</v>
      </c>
      <c r="BG39" s="335">
        <f>'SCREENING INFO'!BH40</f>
        <v>0</v>
      </c>
      <c r="BH39" s="335">
        <f>'SCREENING INFO'!BI40</f>
        <v>0</v>
      </c>
      <c r="BI39" s="335">
        <f>'SCREENING INFO'!BJ40</f>
        <v>0</v>
      </c>
      <c r="BJ39" s="335">
        <f>'SCREENING INFO'!BK40</f>
        <v>0</v>
      </c>
      <c r="BK39" s="335">
        <f>'SCREENING INFO'!BL40</f>
        <v>0</v>
      </c>
      <c r="BL39" s="335">
        <f>'SCREENING INFO'!BM40</f>
        <v>0</v>
      </c>
      <c r="BM39" s="335">
        <f>'SCREENING INFO'!BN40</f>
        <v>0</v>
      </c>
      <c r="BN39" s="335">
        <f>'SCREENING INFO'!BO40</f>
        <v>0</v>
      </c>
      <c r="BO39" s="335">
        <f>'SCREENING INFO'!BP40</f>
        <v>0</v>
      </c>
      <c r="BP39" s="335">
        <f>'SCREENING INFO'!BQ40</f>
        <v>0</v>
      </c>
      <c r="BQ39" s="335">
        <f>'SCREENING INFO'!BR40</f>
        <v>0</v>
      </c>
      <c r="BR39" s="335">
        <f>'SCREENING INFO'!BS40</f>
        <v>0</v>
      </c>
      <c r="BS39" s="335">
        <f>'SCREENING INFO'!BT40</f>
        <v>0</v>
      </c>
      <c r="BT39" s="335">
        <f>'SCREENING INFO'!BU40</f>
        <v>0</v>
      </c>
      <c r="BU39" s="335">
        <f>'SCREENING INFO'!BV40</f>
        <v>0</v>
      </c>
      <c r="BV39" s="335">
        <f>'SCREENING INFO'!BW40</f>
        <v>0</v>
      </c>
      <c r="BW39" s="335">
        <f>'SCREENING INFO'!BX40</f>
        <v>0</v>
      </c>
      <c r="BX39" s="335">
        <f>'SCREENING INFO'!BY40</f>
        <v>0</v>
      </c>
      <c r="BY39" s="335">
        <f>'SCREENING INFO'!BZ40</f>
        <v>0</v>
      </c>
      <c r="BZ39" s="335">
        <f>'SCREENING INFO'!CA40</f>
        <v>0</v>
      </c>
      <c r="CA39" s="335">
        <f>'SCREENING INFO'!CB40</f>
        <v>0</v>
      </c>
      <c r="CB39" s="335">
        <f>'SCREENING INFO'!CC40</f>
        <v>0</v>
      </c>
      <c r="CC39" s="335">
        <f>'SCREENING INFO'!CD40</f>
        <v>0</v>
      </c>
      <c r="CD39" s="335">
        <f>'SCREENING INFO'!CE40</f>
        <v>0</v>
      </c>
      <c r="CE39" s="335">
        <f>'SCREENING INFO'!CF40</f>
        <v>0</v>
      </c>
      <c r="CF39" s="335">
        <f>'SCREENING INFO'!CG40</f>
        <v>0</v>
      </c>
      <c r="CG39" s="335">
        <f>'SCREENING INFO'!CH40</f>
        <v>0</v>
      </c>
      <c r="CH39" s="335">
        <f>'SCREENING INFO'!CI40</f>
        <v>0</v>
      </c>
      <c r="CI39" s="335">
        <f>'SCREENING INFO'!CJ40</f>
        <v>0</v>
      </c>
      <c r="CJ39" s="335">
        <f>'SCREENING INFO'!CK40</f>
        <v>0</v>
      </c>
      <c r="CK39" s="335">
        <f>'SCREENING INFO'!CL40</f>
        <v>0</v>
      </c>
      <c r="CL39" s="335">
        <f>'SCREENING INFO'!CM40</f>
        <v>0</v>
      </c>
      <c r="CM39" s="335">
        <f>'SCREENING INFO'!CN40</f>
        <v>0</v>
      </c>
      <c r="CN39" s="335">
        <f>'SCREENING INFO'!CO40</f>
        <v>0</v>
      </c>
      <c r="CO39" s="335">
        <f>'SCREENING INFO'!CP40</f>
        <v>0</v>
      </c>
      <c r="CP39" s="335">
        <f>'SCREENING INFO'!CQ40</f>
        <v>0</v>
      </c>
      <c r="CQ39" s="335">
        <f>'SCREENING INFO'!CR40</f>
        <v>0</v>
      </c>
      <c r="CR39" s="335">
        <f>'SCREENING INFO'!CS40</f>
        <v>0</v>
      </c>
      <c r="CS39" s="335">
        <f>'SCREENING INFO'!CT40</f>
        <v>0</v>
      </c>
      <c r="CT39" s="335">
        <f>'SCREENING INFO'!CU40</f>
        <v>0</v>
      </c>
      <c r="CU39" s="335">
        <f>'SCREENING INFO'!CV40</f>
        <v>0</v>
      </c>
      <c r="CV39" s="335">
        <f>'SCREENING INFO'!CW40</f>
        <v>0</v>
      </c>
      <c r="CW39" s="335">
        <f>'SCREENING INFO'!CX40</f>
        <v>0</v>
      </c>
      <c r="CX39" s="335">
        <f>'SCREENING INFO'!CY40</f>
        <v>0</v>
      </c>
      <c r="CY39" s="335">
        <f>'SCREENING INFO'!CZ40</f>
        <v>0</v>
      </c>
      <c r="CZ39" s="335">
        <f>'SCREENING INFO'!DA40</f>
        <v>0</v>
      </c>
      <c r="DA39" s="335">
        <f>'SCREENING INFO'!DB40</f>
        <v>0</v>
      </c>
      <c r="DB39" s="335">
        <f>'SCREENING INFO'!DC40</f>
        <v>0</v>
      </c>
      <c r="DC39" s="335">
        <f>'SCREENING INFO'!DD40</f>
        <v>0</v>
      </c>
      <c r="DD39" s="335">
        <f>'SCREENING INFO'!DE40</f>
        <v>0</v>
      </c>
      <c r="DE39" s="335">
        <f>'SCREENING INFO'!DF40</f>
        <v>0</v>
      </c>
      <c r="DF39" s="335">
        <f>'SCREENING INFO'!DG40</f>
        <v>0</v>
      </c>
      <c r="DG39" s="335">
        <f>'SCREENING INFO'!DH40</f>
        <v>0</v>
      </c>
      <c r="DH39" s="335">
        <f>'SCREENING INFO'!DI40</f>
        <v>0</v>
      </c>
      <c r="DI39" s="335">
        <f>'SCREENING INFO'!DJ40</f>
        <v>0</v>
      </c>
      <c r="DJ39" s="335">
        <f>'SCREENING INFO'!DK40</f>
        <v>0</v>
      </c>
      <c r="DK39" s="335">
        <f>'SCREENING INFO'!DL40</f>
        <v>0</v>
      </c>
      <c r="DL39" s="335">
        <f>'SCREENING INFO'!DM40</f>
        <v>0</v>
      </c>
      <c r="DM39" s="335">
        <f>'SCREENING INFO'!DN40</f>
        <v>0</v>
      </c>
      <c r="DN39" s="335">
        <f>'SCREENING INFO'!DO40</f>
        <v>0</v>
      </c>
      <c r="DO39" s="335">
        <f>'SCREENING INFO'!DP40</f>
        <v>0</v>
      </c>
      <c r="DP39" s="335">
        <f>'SCREENING INFO'!DQ40</f>
        <v>0</v>
      </c>
      <c r="DQ39" s="335">
        <f>'SCREENING INFO'!DR40</f>
        <v>0</v>
      </c>
      <c r="DR39" s="335">
        <f>'SCREENING INFO'!DS40</f>
        <v>0</v>
      </c>
      <c r="DS39" s="335">
        <f>'SCREENING INFO'!DT40</f>
        <v>0</v>
      </c>
      <c r="DT39" s="335">
        <f>'SCREENING INFO'!DU40</f>
        <v>0</v>
      </c>
      <c r="DU39" s="335">
        <f>'SCREENING INFO'!DV40</f>
        <v>0</v>
      </c>
      <c r="DV39" s="335">
        <f>'SCREENING INFO'!DW40</f>
        <v>0</v>
      </c>
      <c r="DW39" s="335">
        <f>'SCREENING INFO'!DX40</f>
        <v>0</v>
      </c>
      <c r="DX39" s="335">
        <f>'SCREENING INFO'!DY40</f>
        <v>0</v>
      </c>
      <c r="DY39" s="335">
        <f>'SCREENING INFO'!DZ40</f>
        <v>0</v>
      </c>
      <c r="DZ39" s="335">
        <f>'SCREENING INFO'!EA40</f>
        <v>0</v>
      </c>
      <c r="EA39" s="335">
        <f>'SCREENING INFO'!EB40</f>
        <v>0</v>
      </c>
      <c r="EB39" s="335">
        <f>'SCREENING INFO'!EC40</f>
        <v>0</v>
      </c>
      <c r="EC39" s="335">
        <f>'SCREENING INFO'!ED40</f>
        <v>0</v>
      </c>
      <c r="ED39" s="335">
        <f>'SCREENING INFO'!EE40</f>
        <v>0</v>
      </c>
      <c r="EE39" s="335">
        <f>'SCREENING INFO'!EF40</f>
        <v>0</v>
      </c>
      <c r="EF39" s="335">
        <f>'SCREENING INFO'!EG40</f>
        <v>0</v>
      </c>
      <c r="EG39" s="335">
        <f>'SCREENING INFO'!EH40</f>
        <v>0</v>
      </c>
      <c r="EH39" s="335">
        <f>'SCREENING INFO'!EI40</f>
        <v>0</v>
      </c>
      <c r="EI39" s="335">
        <f>'SCREENING INFO'!EJ40</f>
        <v>0</v>
      </c>
      <c r="EJ39" s="335">
        <f>'SCREENING INFO'!EK40</f>
        <v>0</v>
      </c>
      <c r="EK39" s="335">
        <f>'SCREENING INFO'!EL40</f>
        <v>0</v>
      </c>
      <c r="EL39" s="335">
        <f>'SCREENING INFO'!EM40</f>
        <v>0</v>
      </c>
      <c r="EM39" s="335">
        <f>'SCREENING INFO'!EN40</f>
        <v>0</v>
      </c>
      <c r="EN39" s="335">
        <f>'SCREENING INFO'!EO40</f>
        <v>0</v>
      </c>
      <c r="EO39" s="335">
        <f>'SCREENING INFO'!EP40</f>
        <v>0</v>
      </c>
      <c r="EP39" s="335">
        <f>'SCREENING INFO'!EQ40</f>
        <v>0</v>
      </c>
      <c r="EQ39" s="335">
        <f>'SCREENING INFO'!ER40</f>
        <v>0</v>
      </c>
      <c r="ER39" s="335">
        <f>'SCREENING INFO'!ES40</f>
        <v>0</v>
      </c>
      <c r="ES39" s="335">
        <f>'SCREENING INFO'!ET40</f>
        <v>0</v>
      </c>
      <c r="ET39" s="335">
        <f>'SCREENING INFO'!EU40</f>
        <v>0</v>
      </c>
      <c r="EU39" s="335">
        <f>'SCREENING INFO'!EV40</f>
        <v>0</v>
      </c>
      <c r="EV39" s="335">
        <f>'SCREENING INFO'!EW40</f>
        <v>0</v>
      </c>
      <c r="EW39" s="335">
        <f>'SCREENING INFO'!EX40</f>
        <v>0</v>
      </c>
      <c r="EX39" s="335">
        <f>'SCREENING INFO'!EY40</f>
        <v>0</v>
      </c>
      <c r="EY39" s="335">
        <f>'SCREENING INFO'!EZ40</f>
        <v>0</v>
      </c>
      <c r="EZ39" s="335">
        <f>'SCREENING INFO'!FA40</f>
        <v>0</v>
      </c>
      <c r="FA39" s="335">
        <f>'SCREENING INFO'!FB40</f>
        <v>0</v>
      </c>
      <c r="FB39" s="335">
        <f>'SCREENING INFO'!FC40</f>
        <v>0</v>
      </c>
      <c r="FC39" s="335">
        <f>'SCREENING INFO'!FD40</f>
        <v>0</v>
      </c>
      <c r="FD39" s="335">
        <f>'SCREENING INFO'!FE40</f>
        <v>0</v>
      </c>
      <c r="FE39" s="335">
        <f>'SCREENING INFO'!FF40</f>
        <v>0</v>
      </c>
      <c r="FF39" s="335">
        <f>'SCREENING INFO'!FG40</f>
        <v>0</v>
      </c>
      <c r="FG39" s="335">
        <f>'SCREENING INFO'!FH40</f>
        <v>0</v>
      </c>
      <c r="FH39" s="335">
        <f>'SCREENING INFO'!FI40</f>
        <v>0</v>
      </c>
      <c r="FI39" s="335">
        <f>'SCREENING INFO'!FJ40</f>
        <v>0</v>
      </c>
      <c r="FJ39" s="335">
        <f>'SCREENING INFO'!FK40</f>
        <v>0</v>
      </c>
      <c r="FK39" s="335">
        <f>'SCREENING INFO'!FL40</f>
        <v>0</v>
      </c>
      <c r="FL39" s="335">
        <f>'SCREENING INFO'!FM40</f>
        <v>0</v>
      </c>
      <c r="FM39" s="335">
        <f>'SCREENING INFO'!FN40</f>
        <v>0</v>
      </c>
      <c r="FN39" s="335">
        <f>'SCREENING INFO'!FO40</f>
        <v>0</v>
      </c>
      <c r="FO39" s="335">
        <f>'SCREENING INFO'!FP40</f>
        <v>0</v>
      </c>
      <c r="FP39" s="335">
        <f>'SCREENING INFO'!FQ40</f>
        <v>0</v>
      </c>
      <c r="FQ39" s="335">
        <f>'SCREENING INFO'!FR40</f>
        <v>0</v>
      </c>
      <c r="FR39" s="335">
        <f>'SCREENING INFO'!FS40</f>
        <v>0</v>
      </c>
      <c r="FS39" s="335">
        <f>'SCREENING INFO'!FT40</f>
        <v>0</v>
      </c>
      <c r="FT39" s="335">
        <f>'SCREENING INFO'!FU40</f>
        <v>0</v>
      </c>
      <c r="FU39" s="335">
        <f>'SCREENING INFO'!FV40</f>
        <v>0</v>
      </c>
      <c r="FV39" s="335">
        <f>'SCREENING INFO'!FW40</f>
        <v>0</v>
      </c>
      <c r="FW39" s="335">
        <f>'SCREENING INFO'!FX40</f>
        <v>0</v>
      </c>
      <c r="FX39" s="335">
        <f>'SCREENING INFO'!FY40</f>
        <v>0</v>
      </c>
      <c r="FY39" s="335">
        <f>'SCREENING INFO'!FZ40</f>
        <v>0</v>
      </c>
      <c r="FZ39" s="335">
        <f>'SCREENING INFO'!GA40</f>
        <v>0</v>
      </c>
      <c r="GA39" s="335">
        <f>'SCREENING INFO'!GB40</f>
        <v>0</v>
      </c>
      <c r="GB39" s="335">
        <f>'SCREENING INFO'!GC40</f>
        <v>0</v>
      </c>
      <c r="GC39" s="335">
        <f>'SCREENING INFO'!GD40</f>
        <v>0</v>
      </c>
      <c r="GD39" s="335">
        <f>'SCREENING INFO'!GE40</f>
        <v>0</v>
      </c>
      <c r="GE39" s="335">
        <f>'SCREENING INFO'!GF40</f>
        <v>0</v>
      </c>
      <c r="GF39" s="335">
        <f>'SCREENING INFO'!GG40</f>
        <v>0</v>
      </c>
      <c r="GG39" s="335">
        <f>'SCREENING INFO'!GH40</f>
        <v>0</v>
      </c>
      <c r="GH39" s="335">
        <f>'SCREENING INFO'!GI40</f>
        <v>0</v>
      </c>
      <c r="GI39" s="335">
        <f>'SCREENING INFO'!GJ40</f>
        <v>0</v>
      </c>
      <c r="GJ39" s="335">
        <f>'SCREENING INFO'!GK40</f>
        <v>0</v>
      </c>
      <c r="GK39" s="335">
        <f>'SCREENING INFO'!GL40</f>
        <v>0</v>
      </c>
      <c r="GL39" s="335">
        <f>'SCREENING INFO'!GM40</f>
        <v>0</v>
      </c>
      <c r="GM39" s="335">
        <f>'SCREENING INFO'!GN40</f>
        <v>0</v>
      </c>
      <c r="GN39" s="335">
        <f>'SCREENING INFO'!GO40</f>
        <v>0</v>
      </c>
      <c r="GO39" s="335">
        <f>'SCREENING INFO'!GP40</f>
        <v>0</v>
      </c>
      <c r="GP39" s="335">
        <f>'SCREENING INFO'!GQ40</f>
        <v>0</v>
      </c>
      <c r="GQ39" s="335">
        <f>'SCREENING INFO'!GR40</f>
        <v>0</v>
      </c>
      <c r="GR39" s="335">
        <f>'SCREENING INFO'!GS40</f>
        <v>0</v>
      </c>
      <c r="GS39" s="335">
        <f>'SCREENING INFO'!GT40</f>
        <v>0</v>
      </c>
      <c r="GT39" s="335">
        <f>'SCREENING INFO'!GU40</f>
        <v>0</v>
      </c>
      <c r="GU39" s="335">
        <f>'SCREENING INFO'!GV40</f>
        <v>0</v>
      </c>
      <c r="GV39" s="335">
        <f>'SCREENING INFO'!GW40</f>
        <v>0</v>
      </c>
      <c r="GW39" s="335">
        <f>'SCREENING INFO'!GX40</f>
        <v>0</v>
      </c>
      <c r="GX39" s="335">
        <f>'SCREENING INFO'!GY40</f>
        <v>0</v>
      </c>
      <c r="GY39" s="335">
        <f>'SCREENING INFO'!GZ40</f>
        <v>0</v>
      </c>
      <c r="GZ39" s="335">
        <f>'SCREENING INFO'!HA40</f>
        <v>0</v>
      </c>
      <c r="HA39" s="335">
        <f>'SCREENING INFO'!HB40</f>
        <v>0</v>
      </c>
      <c r="HB39" s="335">
        <f>'SCREENING INFO'!HC40</f>
        <v>0</v>
      </c>
      <c r="HC39" s="335">
        <f>'SCREENING INFO'!HD40</f>
        <v>0</v>
      </c>
      <c r="HD39" s="335">
        <f>'SCREENING INFO'!HE40</f>
        <v>0</v>
      </c>
      <c r="HE39" s="335">
        <f>'SCREENING INFO'!HF40</f>
        <v>0</v>
      </c>
      <c r="HF39" s="335">
        <f>'SCREENING INFO'!HG40</f>
        <v>0</v>
      </c>
      <c r="HG39" s="335">
        <f>'SCREENING INFO'!HH40</f>
        <v>0</v>
      </c>
      <c r="HH39" s="335">
        <f>'SCREENING INFO'!HI40</f>
        <v>0</v>
      </c>
      <c r="HI39" s="335">
        <f>'SCREENING INFO'!HJ40</f>
        <v>0</v>
      </c>
      <c r="HJ39" s="335">
        <f>'SCREENING INFO'!HK40</f>
        <v>0</v>
      </c>
      <c r="HK39" s="335">
        <f>'SCREENING INFO'!HL40</f>
        <v>0</v>
      </c>
      <c r="HL39" s="335">
        <f>'SCREENING INFO'!HM40</f>
        <v>0</v>
      </c>
      <c r="HM39" s="335">
        <f>'SCREENING INFO'!HN40</f>
        <v>0</v>
      </c>
      <c r="HN39" s="335">
        <f>'SCREENING INFO'!HO40</f>
        <v>0</v>
      </c>
      <c r="HO39" s="335">
        <f>'SCREENING INFO'!HP40</f>
        <v>0</v>
      </c>
      <c r="HP39" s="335">
        <f>'SCREENING INFO'!HQ40</f>
        <v>0</v>
      </c>
      <c r="HQ39" s="335">
        <f>'SCREENING INFO'!HR40</f>
        <v>0</v>
      </c>
      <c r="HR39" s="335">
        <f>'SCREENING INFO'!HS40</f>
        <v>0</v>
      </c>
      <c r="HS39" s="335">
        <f>'SCREENING INFO'!HT40</f>
        <v>0</v>
      </c>
      <c r="HT39" s="335">
        <f>'SCREENING INFO'!HU40</f>
        <v>0</v>
      </c>
      <c r="HU39" s="335">
        <f>'SCREENING INFO'!HV40</f>
        <v>0</v>
      </c>
      <c r="HV39" s="335">
        <f>'SCREENING INFO'!HW40</f>
        <v>0</v>
      </c>
      <c r="HW39" s="335">
        <f>'SCREENING INFO'!HX40</f>
        <v>0</v>
      </c>
      <c r="HX39" s="335">
        <f>'SCREENING INFO'!HY40</f>
        <v>0</v>
      </c>
      <c r="HY39" s="335">
        <f>'SCREENING INFO'!HZ40</f>
        <v>0</v>
      </c>
      <c r="HZ39" s="335">
        <f>'SCREENING INFO'!IA40</f>
        <v>0</v>
      </c>
      <c r="IA39" s="335">
        <f>'SCREENING INFO'!IB40</f>
        <v>0</v>
      </c>
      <c r="IB39" s="335">
        <f>'SCREENING INFO'!IC40</f>
        <v>0</v>
      </c>
      <c r="IC39" s="335">
        <f>'SCREENING INFO'!ID40</f>
        <v>0</v>
      </c>
      <c r="ID39" s="335">
        <f>'SCREENING INFO'!IE40</f>
        <v>0</v>
      </c>
      <c r="IE39" s="335">
        <f>'SCREENING INFO'!IF40</f>
        <v>0</v>
      </c>
      <c r="IF39" s="335">
        <f>'SCREENING INFO'!IG40</f>
        <v>0</v>
      </c>
      <c r="IG39" s="335">
        <f>'SCREENING INFO'!IH40</f>
        <v>0</v>
      </c>
      <c r="IH39" s="335">
        <f>'SCREENING INFO'!II40</f>
        <v>0</v>
      </c>
      <c r="II39" s="335">
        <f>'SCREENING INFO'!IJ40</f>
        <v>0</v>
      </c>
      <c r="IJ39" s="335">
        <f>'SCREENING INFO'!IK40</f>
        <v>0</v>
      </c>
      <c r="IK39" s="335">
        <f>'SCREENING INFO'!IL40</f>
        <v>0</v>
      </c>
      <c r="IL39" s="335">
        <f>'SCREENING INFO'!IM40</f>
        <v>0</v>
      </c>
      <c r="IM39" s="335">
        <f>'SCREENING INFO'!IN40</f>
        <v>0</v>
      </c>
      <c r="IN39" s="335">
        <f>'SCREENING INFO'!IO40</f>
        <v>0</v>
      </c>
      <c r="IO39" s="335">
        <f>'SCREENING INFO'!IP40</f>
        <v>0</v>
      </c>
      <c r="IP39" s="335">
        <f>'SCREENING INFO'!IQ40</f>
        <v>0</v>
      </c>
      <c r="IQ39" s="335">
        <f>'SCREENING INFO'!IR40</f>
        <v>0</v>
      </c>
      <c r="IR39" s="335">
        <f>'SCREENING INFO'!IS40</f>
        <v>0</v>
      </c>
      <c r="IS39" s="335">
        <f>'SCREENING INFO'!IT40</f>
        <v>0</v>
      </c>
      <c r="IT39" s="335">
        <f>'SCREENING INFO'!IU40</f>
        <v>0</v>
      </c>
      <c r="IU39" s="335">
        <f>'SCREENING INFO'!IV40</f>
        <v>0</v>
      </c>
    </row>
    <row r="40" spans="1:255" s="335" customFormat="1" ht="11.25" customHeight="1">
      <c r="A40" s="351">
        <f>'SCREENING INFO'!I40</f>
        <v>40650</v>
      </c>
      <c r="B40" s="280">
        <f>'SCREENING INFO'!J40</f>
        <v>0.76041666666666663</v>
      </c>
      <c r="C40" s="130" t="str">
        <f>'SCREENING INFO'!D40</f>
        <v>A Hard Day's Night</v>
      </c>
      <c r="D40" s="130">
        <f>'SCREENING INFO'!E41</f>
        <v>0</v>
      </c>
      <c r="E40" s="130" t="str">
        <f>VLOOKUP($C40,MAIN!$C$2:$BD$79,12)</f>
        <v>DCP</v>
      </c>
      <c r="F40" s="130" t="str">
        <f>'SCREENING INFO'!G40</f>
        <v>NO SHORT</v>
      </c>
      <c r="G40" s="130"/>
      <c r="H40" s="130"/>
      <c r="I40" s="130" t="str">
        <f>'SCREENING INFO'!F40</f>
        <v>N/A</v>
      </c>
      <c r="J40" s="130" t="str">
        <f>'SCREENING INFO'!G41</f>
        <v>NO SHORT</v>
      </c>
      <c r="K40" s="152" t="str">
        <f>'SCREENING INFO'!H41</f>
        <v>Saturday</v>
      </c>
      <c r="L40" s="318" t="str">
        <f>'SCREENING INFO'!AC40</f>
        <v>0:00</v>
      </c>
      <c r="M40" s="318">
        <f>VLOOKUP($F40,MAIN!$C$2:$BD$80,9)</f>
        <v>0</v>
      </c>
      <c r="N40" s="342">
        <f>VLOOKUP($C40,MAIN!$C$2:$BD$280,9)</f>
        <v>86</v>
      </c>
      <c r="O40" s="342" t="str">
        <f>'SCREENING INFO'!AE40</f>
        <v>0</v>
      </c>
      <c r="P40" s="322">
        <f>'SCREENING INFO'!AA40</f>
        <v>0.82013888888888886</v>
      </c>
      <c r="Q40" s="335" t="str">
        <f>'SCREENING INFO'!L40</f>
        <v>REGENT</v>
      </c>
      <c r="R40" s="335" t="str">
        <f>'SCREENING INFO'!M40</f>
        <v>DUNEDIN</v>
      </c>
      <c r="S40" s="317" t="str">
        <f>'SCREENING INFO'!N41</f>
        <v>DCP</v>
      </c>
      <c r="T40" s="317">
        <f>'SCREENING INFO'!O41</f>
        <v>0</v>
      </c>
      <c r="U40" s="318">
        <f>'SCREENING INFO'!P41</f>
        <v>55</v>
      </c>
      <c r="V40" s="317">
        <f>'SCREENING INFO'!Q41</f>
        <v>0</v>
      </c>
      <c r="W40" s="317">
        <f>'SCREENING INFO'!R41</f>
        <v>0</v>
      </c>
      <c r="X40" s="317">
        <f>'SCREENING INFO'!S41</f>
        <v>0</v>
      </c>
      <c r="Y40" s="317">
        <f>'SCREENING INFO'!T41</f>
        <v>0</v>
      </c>
      <c r="Z40" s="317">
        <f>'SCREENING INFO'!U41</f>
        <v>0</v>
      </c>
      <c r="AA40" s="317">
        <f>'SCREENING INFO'!V41</f>
        <v>0</v>
      </c>
      <c r="AB40" s="317">
        <f>'SCREENING INFO'!W41</f>
        <v>0</v>
      </c>
      <c r="AC40" s="317">
        <f>'SCREENING INFO'!X41</f>
        <v>0</v>
      </c>
      <c r="AD40" s="317">
        <f>'SCREENING INFO'!Y41</f>
        <v>0</v>
      </c>
      <c r="AE40" s="326">
        <f>'SCREENING INFO'!Z41</f>
        <v>0</v>
      </c>
      <c r="AF40" s="326" t="str">
        <f>'SCREENING INFO'!AB41</f>
        <v>N/A</v>
      </c>
      <c r="AG40" s="336" t="str">
        <f>'SCREENING INFO'!AC41</f>
        <v>0:00</v>
      </c>
      <c r="AH40" s="326" t="str">
        <f>'SCREENING INFO'!AD41</f>
        <v>NO</v>
      </c>
      <c r="AI40" s="336" t="str">
        <f>'SCREENING INFO'!AE41</f>
        <v>0</v>
      </c>
      <c r="AJ40" s="336" t="e">
        <f>'SCREENING INFO'!#REF!</f>
        <v>#REF!</v>
      </c>
      <c r="AK40" s="116">
        <f>'SCREENING INFO'!AG41</f>
        <v>0</v>
      </c>
      <c r="AL40" s="337">
        <f>'SCREENING INFO'!AH41</f>
        <v>0</v>
      </c>
      <c r="AM40" s="338" t="str">
        <f>'SCREENING INFO'!AI41</f>
        <v>RETAIN FILM FOR NEXT SCREENING</v>
      </c>
      <c r="AN40" s="338" t="str">
        <f>'SCREENING INFO'!AJ41</f>
        <v>NEXT SCREENING IS:</v>
      </c>
      <c r="AO40" s="338">
        <f>'SCREENING INFO'!AK41</f>
        <v>0</v>
      </c>
      <c r="AQ40" s="339"/>
      <c r="AS40" s="335">
        <f>'SCREENING INFO'!AT41</f>
        <v>0</v>
      </c>
      <c r="AT40" s="335">
        <f>'SCREENING INFO'!AU41</f>
        <v>0</v>
      </c>
      <c r="AU40" s="335">
        <f>'SCREENING INFO'!AV41</f>
        <v>0</v>
      </c>
      <c r="AV40" s="335">
        <f>'SCREENING INFO'!AW41</f>
        <v>0</v>
      </c>
      <c r="AW40" s="335">
        <f>'SCREENING INFO'!AX41</f>
        <v>0</v>
      </c>
      <c r="AX40" s="335">
        <f>'SCREENING INFO'!AY41</f>
        <v>0</v>
      </c>
      <c r="AY40" s="335">
        <f>'SCREENING INFO'!AZ41</f>
        <v>0</v>
      </c>
      <c r="AZ40" s="335">
        <f>'SCREENING INFO'!BA41</f>
        <v>0</v>
      </c>
      <c r="BA40" s="335">
        <f>'SCREENING INFO'!BB41</f>
        <v>0</v>
      </c>
      <c r="BB40" s="335">
        <f>'SCREENING INFO'!BC41</f>
        <v>0</v>
      </c>
      <c r="BC40" s="335">
        <f>'SCREENING INFO'!BD41</f>
        <v>0</v>
      </c>
      <c r="BD40" s="335">
        <f>'SCREENING INFO'!BE41</f>
        <v>0</v>
      </c>
      <c r="BE40" s="335">
        <f>'SCREENING INFO'!BF41</f>
        <v>0</v>
      </c>
      <c r="BF40" s="335">
        <f>'SCREENING INFO'!BG41</f>
        <v>0</v>
      </c>
      <c r="BG40" s="335">
        <f>'SCREENING INFO'!BH41</f>
        <v>0</v>
      </c>
      <c r="BH40" s="335">
        <f>'SCREENING INFO'!BI41</f>
        <v>0</v>
      </c>
      <c r="BI40" s="335">
        <f>'SCREENING INFO'!BJ41</f>
        <v>0</v>
      </c>
      <c r="BJ40" s="335">
        <f>'SCREENING INFO'!BK41</f>
        <v>0</v>
      </c>
      <c r="BK40" s="335">
        <f>'SCREENING INFO'!BL41</f>
        <v>0</v>
      </c>
      <c r="BL40" s="335">
        <f>'SCREENING INFO'!BM41</f>
        <v>0</v>
      </c>
      <c r="BM40" s="335">
        <f>'SCREENING INFO'!BN41</f>
        <v>0</v>
      </c>
      <c r="BN40" s="335">
        <f>'SCREENING INFO'!BO41</f>
        <v>0</v>
      </c>
      <c r="BO40" s="335">
        <f>'SCREENING INFO'!BP41</f>
        <v>0</v>
      </c>
      <c r="BP40" s="335">
        <f>'SCREENING INFO'!BQ41</f>
        <v>0</v>
      </c>
      <c r="BQ40" s="335">
        <f>'SCREENING INFO'!BR41</f>
        <v>0</v>
      </c>
      <c r="BR40" s="335">
        <f>'SCREENING INFO'!BS41</f>
        <v>0</v>
      </c>
      <c r="BS40" s="335">
        <f>'SCREENING INFO'!BT41</f>
        <v>0</v>
      </c>
      <c r="BT40" s="335">
        <f>'SCREENING INFO'!BU41</f>
        <v>0</v>
      </c>
      <c r="BU40" s="335">
        <f>'SCREENING INFO'!BV41</f>
        <v>0</v>
      </c>
      <c r="BV40" s="335">
        <f>'SCREENING INFO'!BW41</f>
        <v>0</v>
      </c>
      <c r="BW40" s="335">
        <f>'SCREENING INFO'!BX41</f>
        <v>0</v>
      </c>
      <c r="BX40" s="335">
        <f>'SCREENING INFO'!BY41</f>
        <v>0</v>
      </c>
      <c r="BY40" s="335">
        <f>'SCREENING INFO'!BZ41</f>
        <v>0</v>
      </c>
      <c r="BZ40" s="335">
        <f>'SCREENING INFO'!CA41</f>
        <v>0</v>
      </c>
      <c r="CA40" s="335">
        <f>'SCREENING INFO'!CB41</f>
        <v>0</v>
      </c>
      <c r="CB40" s="335">
        <f>'SCREENING INFO'!CC41</f>
        <v>0</v>
      </c>
      <c r="CC40" s="335">
        <f>'SCREENING INFO'!CD41</f>
        <v>0</v>
      </c>
      <c r="CD40" s="335">
        <f>'SCREENING INFO'!CE41</f>
        <v>0</v>
      </c>
      <c r="CE40" s="335">
        <f>'SCREENING INFO'!CF41</f>
        <v>0</v>
      </c>
      <c r="CF40" s="335">
        <f>'SCREENING INFO'!CG41</f>
        <v>0</v>
      </c>
      <c r="CG40" s="335">
        <f>'SCREENING INFO'!CH41</f>
        <v>0</v>
      </c>
      <c r="CH40" s="335">
        <f>'SCREENING INFO'!CI41</f>
        <v>0</v>
      </c>
      <c r="CI40" s="335">
        <f>'SCREENING INFO'!CJ41</f>
        <v>0</v>
      </c>
      <c r="CJ40" s="335">
        <f>'SCREENING INFO'!CK41</f>
        <v>0</v>
      </c>
      <c r="CK40" s="335">
        <f>'SCREENING INFO'!CL41</f>
        <v>0</v>
      </c>
      <c r="CL40" s="335">
        <f>'SCREENING INFO'!CM41</f>
        <v>0</v>
      </c>
      <c r="CM40" s="335">
        <f>'SCREENING INFO'!CN41</f>
        <v>0</v>
      </c>
      <c r="CN40" s="335">
        <f>'SCREENING INFO'!CO41</f>
        <v>0</v>
      </c>
      <c r="CO40" s="335">
        <f>'SCREENING INFO'!CP41</f>
        <v>0</v>
      </c>
      <c r="CP40" s="335">
        <f>'SCREENING INFO'!CQ41</f>
        <v>0</v>
      </c>
      <c r="CQ40" s="335">
        <f>'SCREENING INFO'!CR41</f>
        <v>0</v>
      </c>
      <c r="CR40" s="335">
        <f>'SCREENING INFO'!CS41</f>
        <v>0</v>
      </c>
      <c r="CS40" s="335">
        <f>'SCREENING INFO'!CT41</f>
        <v>0</v>
      </c>
      <c r="CT40" s="335">
        <f>'SCREENING INFO'!CU41</f>
        <v>0</v>
      </c>
      <c r="CU40" s="335">
        <f>'SCREENING INFO'!CV41</f>
        <v>0</v>
      </c>
      <c r="CV40" s="335">
        <f>'SCREENING INFO'!CW41</f>
        <v>0</v>
      </c>
      <c r="CW40" s="335">
        <f>'SCREENING INFO'!CX41</f>
        <v>0</v>
      </c>
      <c r="CX40" s="335">
        <f>'SCREENING INFO'!CY41</f>
        <v>0</v>
      </c>
      <c r="CY40" s="335">
        <f>'SCREENING INFO'!CZ41</f>
        <v>0</v>
      </c>
      <c r="CZ40" s="335">
        <f>'SCREENING INFO'!DA41</f>
        <v>0</v>
      </c>
      <c r="DA40" s="335">
        <f>'SCREENING INFO'!DB41</f>
        <v>0</v>
      </c>
      <c r="DB40" s="335">
        <f>'SCREENING INFO'!DC41</f>
        <v>0</v>
      </c>
      <c r="DC40" s="335">
        <f>'SCREENING INFO'!DD41</f>
        <v>0</v>
      </c>
      <c r="DD40" s="335">
        <f>'SCREENING INFO'!DE41</f>
        <v>0</v>
      </c>
      <c r="DE40" s="335">
        <f>'SCREENING INFO'!DF41</f>
        <v>0</v>
      </c>
      <c r="DF40" s="335">
        <f>'SCREENING INFO'!DG41</f>
        <v>0</v>
      </c>
      <c r="DG40" s="335">
        <f>'SCREENING INFO'!DH41</f>
        <v>0</v>
      </c>
      <c r="DH40" s="335">
        <f>'SCREENING INFO'!DI41</f>
        <v>0</v>
      </c>
      <c r="DI40" s="335">
        <f>'SCREENING INFO'!DJ41</f>
        <v>0</v>
      </c>
      <c r="DJ40" s="335">
        <f>'SCREENING INFO'!DK41</f>
        <v>0</v>
      </c>
      <c r="DK40" s="335">
        <f>'SCREENING INFO'!DL41</f>
        <v>0</v>
      </c>
      <c r="DL40" s="335">
        <f>'SCREENING INFO'!DM41</f>
        <v>0</v>
      </c>
      <c r="DM40" s="335">
        <f>'SCREENING INFO'!DN41</f>
        <v>0</v>
      </c>
      <c r="DN40" s="335">
        <f>'SCREENING INFO'!DO41</f>
        <v>0</v>
      </c>
      <c r="DO40" s="335">
        <f>'SCREENING INFO'!DP41</f>
        <v>0</v>
      </c>
      <c r="DP40" s="335">
        <f>'SCREENING INFO'!DQ41</f>
        <v>0</v>
      </c>
      <c r="DQ40" s="335">
        <f>'SCREENING INFO'!DR41</f>
        <v>0</v>
      </c>
      <c r="DR40" s="335">
        <f>'SCREENING INFO'!DS41</f>
        <v>0</v>
      </c>
      <c r="DS40" s="335">
        <f>'SCREENING INFO'!DT41</f>
        <v>0</v>
      </c>
      <c r="DT40" s="335">
        <f>'SCREENING INFO'!DU41</f>
        <v>0</v>
      </c>
      <c r="DU40" s="335">
        <f>'SCREENING INFO'!DV41</f>
        <v>0</v>
      </c>
      <c r="DV40" s="335">
        <f>'SCREENING INFO'!DW41</f>
        <v>0</v>
      </c>
      <c r="DW40" s="335">
        <f>'SCREENING INFO'!DX41</f>
        <v>0</v>
      </c>
      <c r="DX40" s="335">
        <f>'SCREENING INFO'!DY41</f>
        <v>0</v>
      </c>
      <c r="DY40" s="335">
        <f>'SCREENING INFO'!DZ41</f>
        <v>0</v>
      </c>
      <c r="DZ40" s="335">
        <f>'SCREENING INFO'!EA41</f>
        <v>0</v>
      </c>
      <c r="EA40" s="335">
        <f>'SCREENING INFO'!EB41</f>
        <v>0</v>
      </c>
      <c r="EB40" s="335">
        <f>'SCREENING INFO'!EC41</f>
        <v>0</v>
      </c>
      <c r="EC40" s="335">
        <f>'SCREENING INFO'!ED41</f>
        <v>0</v>
      </c>
      <c r="ED40" s="335">
        <f>'SCREENING INFO'!EE41</f>
        <v>0</v>
      </c>
      <c r="EE40" s="335">
        <f>'SCREENING INFO'!EF41</f>
        <v>0</v>
      </c>
      <c r="EF40" s="335">
        <f>'SCREENING INFO'!EG41</f>
        <v>0</v>
      </c>
      <c r="EG40" s="335">
        <f>'SCREENING INFO'!EH41</f>
        <v>0</v>
      </c>
      <c r="EH40" s="335">
        <f>'SCREENING INFO'!EI41</f>
        <v>0</v>
      </c>
      <c r="EI40" s="335">
        <f>'SCREENING INFO'!EJ41</f>
        <v>0</v>
      </c>
      <c r="EJ40" s="335">
        <f>'SCREENING INFO'!EK41</f>
        <v>0</v>
      </c>
      <c r="EK40" s="335">
        <f>'SCREENING INFO'!EL41</f>
        <v>0</v>
      </c>
      <c r="EL40" s="335">
        <f>'SCREENING INFO'!EM41</f>
        <v>0</v>
      </c>
      <c r="EM40" s="335">
        <f>'SCREENING INFO'!EN41</f>
        <v>0</v>
      </c>
      <c r="EN40" s="335">
        <f>'SCREENING INFO'!EO41</f>
        <v>0</v>
      </c>
      <c r="EO40" s="335">
        <f>'SCREENING INFO'!EP41</f>
        <v>0</v>
      </c>
      <c r="EP40" s="335">
        <f>'SCREENING INFO'!EQ41</f>
        <v>0</v>
      </c>
      <c r="EQ40" s="335">
        <f>'SCREENING INFO'!ER41</f>
        <v>0</v>
      </c>
      <c r="ER40" s="335">
        <f>'SCREENING INFO'!ES41</f>
        <v>0</v>
      </c>
      <c r="ES40" s="335">
        <f>'SCREENING INFO'!ET41</f>
        <v>0</v>
      </c>
      <c r="ET40" s="335">
        <f>'SCREENING INFO'!EU41</f>
        <v>0</v>
      </c>
      <c r="EU40" s="335">
        <f>'SCREENING INFO'!EV41</f>
        <v>0</v>
      </c>
      <c r="EV40" s="335">
        <f>'SCREENING INFO'!EW41</f>
        <v>0</v>
      </c>
      <c r="EW40" s="335">
        <f>'SCREENING INFO'!EX41</f>
        <v>0</v>
      </c>
      <c r="EX40" s="335">
        <f>'SCREENING INFO'!EY41</f>
        <v>0</v>
      </c>
      <c r="EY40" s="335">
        <f>'SCREENING INFO'!EZ41</f>
        <v>0</v>
      </c>
      <c r="EZ40" s="335">
        <f>'SCREENING INFO'!FA41</f>
        <v>0</v>
      </c>
      <c r="FA40" s="335">
        <f>'SCREENING INFO'!FB41</f>
        <v>0</v>
      </c>
      <c r="FB40" s="335">
        <f>'SCREENING INFO'!FC41</f>
        <v>0</v>
      </c>
      <c r="FC40" s="335">
        <f>'SCREENING INFO'!FD41</f>
        <v>0</v>
      </c>
      <c r="FD40" s="335">
        <f>'SCREENING INFO'!FE41</f>
        <v>0</v>
      </c>
      <c r="FE40" s="335">
        <f>'SCREENING INFO'!FF41</f>
        <v>0</v>
      </c>
      <c r="FF40" s="335">
        <f>'SCREENING INFO'!FG41</f>
        <v>0</v>
      </c>
      <c r="FG40" s="335">
        <f>'SCREENING INFO'!FH41</f>
        <v>0</v>
      </c>
      <c r="FH40" s="335">
        <f>'SCREENING INFO'!FI41</f>
        <v>0</v>
      </c>
      <c r="FI40" s="335">
        <f>'SCREENING INFO'!FJ41</f>
        <v>0</v>
      </c>
      <c r="FJ40" s="335">
        <f>'SCREENING INFO'!FK41</f>
        <v>0</v>
      </c>
      <c r="FK40" s="335">
        <f>'SCREENING INFO'!FL41</f>
        <v>0</v>
      </c>
      <c r="FL40" s="335">
        <f>'SCREENING INFO'!FM41</f>
        <v>0</v>
      </c>
      <c r="FM40" s="335">
        <f>'SCREENING INFO'!FN41</f>
        <v>0</v>
      </c>
      <c r="FN40" s="335">
        <f>'SCREENING INFO'!FO41</f>
        <v>0</v>
      </c>
      <c r="FO40" s="335">
        <f>'SCREENING INFO'!FP41</f>
        <v>0</v>
      </c>
      <c r="FP40" s="335">
        <f>'SCREENING INFO'!FQ41</f>
        <v>0</v>
      </c>
      <c r="FQ40" s="335">
        <f>'SCREENING INFO'!FR41</f>
        <v>0</v>
      </c>
      <c r="FR40" s="335">
        <f>'SCREENING INFO'!FS41</f>
        <v>0</v>
      </c>
      <c r="FS40" s="335">
        <f>'SCREENING INFO'!FT41</f>
        <v>0</v>
      </c>
      <c r="FT40" s="335">
        <f>'SCREENING INFO'!FU41</f>
        <v>0</v>
      </c>
      <c r="FU40" s="335">
        <f>'SCREENING INFO'!FV41</f>
        <v>0</v>
      </c>
      <c r="FV40" s="335">
        <f>'SCREENING INFO'!FW41</f>
        <v>0</v>
      </c>
      <c r="FW40" s="335">
        <f>'SCREENING INFO'!FX41</f>
        <v>0</v>
      </c>
      <c r="FX40" s="335">
        <f>'SCREENING INFO'!FY41</f>
        <v>0</v>
      </c>
      <c r="FY40" s="335">
        <f>'SCREENING INFO'!FZ41</f>
        <v>0</v>
      </c>
      <c r="FZ40" s="335">
        <f>'SCREENING INFO'!GA41</f>
        <v>0</v>
      </c>
      <c r="GA40" s="335">
        <f>'SCREENING INFO'!GB41</f>
        <v>0</v>
      </c>
      <c r="GB40" s="335">
        <f>'SCREENING INFO'!GC41</f>
        <v>0</v>
      </c>
      <c r="GC40" s="335">
        <f>'SCREENING INFO'!GD41</f>
        <v>0</v>
      </c>
      <c r="GD40" s="335">
        <f>'SCREENING INFO'!GE41</f>
        <v>0</v>
      </c>
      <c r="GE40" s="335">
        <f>'SCREENING INFO'!GF41</f>
        <v>0</v>
      </c>
      <c r="GF40" s="335">
        <f>'SCREENING INFO'!GG41</f>
        <v>0</v>
      </c>
      <c r="GG40" s="335">
        <f>'SCREENING INFO'!GH41</f>
        <v>0</v>
      </c>
      <c r="GH40" s="335">
        <f>'SCREENING INFO'!GI41</f>
        <v>0</v>
      </c>
      <c r="GI40" s="335">
        <f>'SCREENING INFO'!GJ41</f>
        <v>0</v>
      </c>
      <c r="GJ40" s="335">
        <f>'SCREENING INFO'!GK41</f>
        <v>0</v>
      </c>
      <c r="GK40" s="335">
        <f>'SCREENING INFO'!GL41</f>
        <v>0</v>
      </c>
      <c r="GL40" s="335">
        <f>'SCREENING INFO'!GM41</f>
        <v>0</v>
      </c>
      <c r="GM40" s="335">
        <f>'SCREENING INFO'!GN41</f>
        <v>0</v>
      </c>
      <c r="GN40" s="335">
        <f>'SCREENING INFO'!GO41</f>
        <v>0</v>
      </c>
      <c r="GO40" s="335">
        <f>'SCREENING INFO'!GP41</f>
        <v>0</v>
      </c>
      <c r="GP40" s="335">
        <f>'SCREENING INFO'!GQ41</f>
        <v>0</v>
      </c>
      <c r="GQ40" s="335">
        <f>'SCREENING INFO'!GR41</f>
        <v>0</v>
      </c>
      <c r="GR40" s="335">
        <f>'SCREENING INFO'!GS41</f>
        <v>0</v>
      </c>
      <c r="GS40" s="335">
        <f>'SCREENING INFO'!GT41</f>
        <v>0</v>
      </c>
      <c r="GT40" s="335">
        <f>'SCREENING INFO'!GU41</f>
        <v>0</v>
      </c>
      <c r="GU40" s="335">
        <f>'SCREENING INFO'!GV41</f>
        <v>0</v>
      </c>
      <c r="GV40" s="335">
        <f>'SCREENING INFO'!GW41</f>
        <v>0</v>
      </c>
      <c r="GW40" s="335">
        <f>'SCREENING INFO'!GX41</f>
        <v>0</v>
      </c>
      <c r="GX40" s="335">
        <f>'SCREENING INFO'!GY41</f>
        <v>0</v>
      </c>
      <c r="GY40" s="335">
        <f>'SCREENING INFO'!GZ41</f>
        <v>0</v>
      </c>
      <c r="GZ40" s="335">
        <f>'SCREENING INFO'!HA41</f>
        <v>0</v>
      </c>
      <c r="HA40" s="335">
        <f>'SCREENING INFO'!HB41</f>
        <v>0</v>
      </c>
      <c r="HB40" s="335">
        <f>'SCREENING INFO'!HC41</f>
        <v>0</v>
      </c>
      <c r="HC40" s="335">
        <f>'SCREENING INFO'!HD41</f>
        <v>0</v>
      </c>
      <c r="HD40" s="335">
        <f>'SCREENING INFO'!HE41</f>
        <v>0</v>
      </c>
      <c r="HE40" s="335">
        <f>'SCREENING INFO'!HF41</f>
        <v>0</v>
      </c>
      <c r="HF40" s="335">
        <f>'SCREENING INFO'!HG41</f>
        <v>0</v>
      </c>
      <c r="HG40" s="335">
        <f>'SCREENING INFO'!HH41</f>
        <v>0</v>
      </c>
      <c r="HH40" s="335">
        <f>'SCREENING INFO'!HI41</f>
        <v>0</v>
      </c>
      <c r="HI40" s="335">
        <f>'SCREENING INFO'!HJ41</f>
        <v>0</v>
      </c>
      <c r="HJ40" s="335">
        <f>'SCREENING INFO'!HK41</f>
        <v>0</v>
      </c>
      <c r="HK40" s="335">
        <f>'SCREENING INFO'!HL41</f>
        <v>0</v>
      </c>
      <c r="HL40" s="335">
        <f>'SCREENING INFO'!HM41</f>
        <v>0</v>
      </c>
      <c r="HM40" s="335">
        <f>'SCREENING INFO'!HN41</f>
        <v>0</v>
      </c>
      <c r="HN40" s="335">
        <f>'SCREENING INFO'!HO41</f>
        <v>0</v>
      </c>
      <c r="HO40" s="335">
        <f>'SCREENING INFO'!HP41</f>
        <v>0</v>
      </c>
      <c r="HP40" s="335">
        <f>'SCREENING INFO'!HQ41</f>
        <v>0</v>
      </c>
      <c r="HQ40" s="335">
        <f>'SCREENING INFO'!HR41</f>
        <v>0</v>
      </c>
      <c r="HR40" s="335">
        <f>'SCREENING INFO'!HS41</f>
        <v>0</v>
      </c>
      <c r="HS40" s="335">
        <f>'SCREENING INFO'!HT41</f>
        <v>0</v>
      </c>
      <c r="HT40" s="335">
        <f>'SCREENING INFO'!HU41</f>
        <v>0</v>
      </c>
      <c r="HU40" s="335">
        <f>'SCREENING INFO'!HV41</f>
        <v>0</v>
      </c>
      <c r="HV40" s="335">
        <f>'SCREENING INFO'!HW41</f>
        <v>0</v>
      </c>
      <c r="HW40" s="335">
        <f>'SCREENING INFO'!HX41</f>
        <v>0</v>
      </c>
      <c r="HX40" s="335">
        <f>'SCREENING INFO'!HY41</f>
        <v>0</v>
      </c>
      <c r="HY40" s="335">
        <f>'SCREENING INFO'!HZ41</f>
        <v>0</v>
      </c>
      <c r="HZ40" s="335">
        <f>'SCREENING INFO'!IA41</f>
        <v>0</v>
      </c>
      <c r="IA40" s="335">
        <f>'SCREENING INFO'!IB41</f>
        <v>0</v>
      </c>
      <c r="IB40" s="335">
        <f>'SCREENING INFO'!IC41</f>
        <v>0</v>
      </c>
      <c r="IC40" s="335">
        <f>'SCREENING INFO'!ID41</f>
        <v>0</v>
      </c>
      <c r="ID40" s="335">
        <f>'SCREENING INFO'!IE41</f>
        <v>0</v>
      </c>
      <c r="IE40" s="335">
        <f>'SCREENING INFO'!IF41</f>
        <v>0</v>
      </c>
      <c r="IF40" s="335">
        <f>'SCREENING INFO'!IG41</f>
        <v>0</v>
      </c>
      <c r="IG40" s="335">
        <f>'SCREENING INFO'!IH41</f>
        <v>0</v>
      </c>
      <c r="IH40" s="335">
        <f>'SCREENING INFO'!II41</f>
        <v>0</v>
      </c>
      <c r="II40" s="335">
        <f>'SCREENING INFO'!IJ41</f>
        <v>0</v>
      </c>
      <c r="IJ40" s="335">
        <f>'SCREENING INFO'!IK41</f>
        <v>0</v>
      </c>
      <c r="IK40" s="335">
        <f>'SCREENING INFO'!IL41</f>
        <v>0</v>
      </c>
      <c r="IL40" s="335">
        <f>'SCREENING INFO'!IM41</f>
        <v>0</v>
      </c>
      <c r="IM40" s="335">
        <f>'SCREENING INFO'!IN41</f>
        <v>0</v>
      </c>
      <c r="IN40" s="335">
        <f>'SCREENING INFO'!IO41</f>
        <v>0</v>
      </c>
      <c r="IO40" s="335">
        <f>'SCREENING INFO'!IP41</f>
        <v>0</v>
      </c>
      <c r="IP40" s="335">
        <f>'SCREENING INFO'!IQ41</f>
        <v>0</v>
      </c>
      <c r="IQ40" s="335">
        <f>'SCREENING INFO'!IR41</f>
        <v>0</v>
      </c>
      <c r="IR40" s="335">
        <f>'SCREENING INFO'!IS41</f>
        <v>0</v>
      </c>
      <c r="IS40" s="335">
        <f>'SCREENING INFO'!IT41</f>
        <v>0</v>
      </c>
      <c r="IT40" s="335">
        <f>'SCREENING INFO'!IU41</f>
        <v>0</v>
      </c>
      <c r="IU40" s="335">
        <f>'SCREENING INFO'!IV41</f>
        <v>0</v>
      </c>
    </row>
    <row r="41" spans="1:255" s="335" customFormat="1" ht="11.25" customHeight="1">
      <c r="A41" s="351">
        <f>'SCREENING INFO'!I41</f>
        <v>40650</v>
      </c>
      <c r="B41" s="280">
        <f>'SCREENING INFO'!J41</f>
        <v>0.85416666666666663</v>
      </c>
      <c r="C41" s="130" t="str">
        <f>'SCREENING INFO'!D41</f>
        <v>The Conformist</v>
      </c>
      <c r="D41" s="130">
        <f>'SCREENING INFO'!E42</f>
        <v>0</v>
      </c>
      <c r="E41" s="130" t="str">
        <f>VLOOKUP($C41,MAIN!$C$2:$BD$79,12)</f>
        <v>DCP</v>
      </c>
      <c r="F41" s="130" t="str">
        <f>'SCREENING INFO'!G41</f>
        <v>NO SHORT</v>
      </c>
      <c r="G41" s="130"/>
      <c r="H41" s="130"/>
      <c r="I41" s="130" t="str">
        <f>'SCREENING INFO'!F41</f>
        <v>N/A</v>
      </c>
      <c r="J41" s="130" t="str">
        <f>'SCREENING INFO'!G42</f>
        <v>NO SHORT</v>
      </c>
      <c r="K41" s="152" t="str">
        <f>'SCREENING INFO'!H42</f>
        <v>Sunday</v>
      </c>
      <c r="L41" s="318" t="str">
        <f>'SCREENING INFO'!AC41</f>
        <v>0:00</v>
      </c>
      <c r="M41" s="318">
        <f>VLOOKUP($F41,MAIN!$C$2:$BD$80,9)</f>
        <v>0</v>
      </c>
      <c r="N41" s="342">
        <f>VLOOKUP($C41,MAIN!$C$2:$BD$280,9)</f>
        <v>55</v>
      </c>
      <c r="O41" s="342" t="str">
        <f>'SCREENING INFO'!AE41</f>
        <v>0</v>
      </c>
      <c r="P41" s="322">
        <f>'SCREENING INFO'!AA41</f>
        <v>0.89236111111111105</v>
      </c>
      <c r="Q41" s="335" t="str">
        <f>'SCREENING INFO'!L41</f>
        <v>REGENT</v>
      </c>
      <c r="R41" s="335" t="str">
        <f>'SCREENING INFO'!M41</f>
        <v>DUNEDIN</v>
      </c>
      <c r="S41" s="317" t="str">
        <f>'SCREENING INFO'!N42</f>
        <v>DCP</v>
      </c>
      <c r="T41" s="317">
        <f>'SCREENING INFO'!O42</f>
        <v>0</v>
      </c>
      <c r="U41" s="318">
        <f>'SCREENING INFO'!P42</f>
        <v>89</v>
      </c>
      <c r="V41" s="317">
        <f>'SCREENING INFO'!Q42</f>
        <v>0</v>
      </c>
      <c r="W41" s="317">
        <f>'SCREENING INFO'!R42</f>
        <v>0</v>
      </c>
      <c r="X41" s="317">
        <f>'SCREENING INFO'!S42</f>
        <v>0</v>
      </c>
      <c r="Y41" s="317">
        <f>'SCREENING INFO'!T42</f>
        <v>0</v>
      </c>
      <c r="Z41" s="317">
        <f>'SCREENING INFO'!U42</f>
        <v>0</v>
      </c>
      <c r="AA41" s="317">
        <f>'SCREENING INFO'!V42</f>
        <v>0</v>
      </c>
      <c r="AB41" s="317">
        <f>'SCREENING INFO'!W42</f>
        <v>0</v>
      </c>
      <c r="AC41" s="317">
        <f>'SCREENING INFO'!X42</f>
        <v>0</v>
      </c>
      <c r="AD41" s="317">
        <f>'SCREENING INFO'!Y42</f>
        <v>0</v>
      </c>
      <c r="AE41" s="326">
        <f>'SCREENING INFO'!Z42</f>
        <v>0</v>
      </c>
      <c r="AF41" s="326" t="str">
        <f>'SCREENING INFO'!AB42</f>
        <v>N/A</v>
      </c>
      <c r="AG41" s="336" t="str">
        <f>'SCREENING INFO'!AC42</f>
        <v>0:00</v>
      </c>
      <c r="AH41" s="326" t="str">
        <f>'SCREENING INFO'!AD42</f>
        <v>NO</v>
      </c>
      <c r="AI41" s="336" t="str">
        <f>'SCREENING INFO'!AE42</f>
        <v>0</v>
      </c>
      <c r="AJ41" s="336" t="e">
        <f>'SCREENING INFO'!#REF!</f>
        <v>#REF!</v>
      </c>
      <c r="AK41" s="116">
        <f>'SCREENING INFO'!AG42</f>
        <v>0</v>
      </c>
      <c r="AL41" s="337">
        <f>'SCREENING INFO'!AH42</f>
        <v>0</v>
      </c>
      <c r="AM41" s="338" t="str">
        <f>'SCREENING INFO'!AI42</f>
        <v>RETAIN FILM FOR NEXT SCREENING</v>
      </c>
      <c r="AN41" s="338" t="str">
        <f>'SCREENING INFO'!AJ42</f>
        <v>NEXT SCREENING IS:</v>
      </c>
      <c r="AO41" s="338">
        <f>'SCREENING INFO'!AK42</f>
        <v>0</v>
      </c>
      <c r="AQ41" s="339"/>
      <c r="AS41" s="335">
        <f>'SCREENING INFO'!AT42</f>
        <v>0</v>
      </c>
      <c r="AT41" s="335">
        <f>'SCREENING INFO'!AU42</f>
        <v>0</v>
      </c>
      <c r="AU41" s="335">
        <f>'SCREENING INFO'!AV42</f>
        <v>0</v>
      </c>
      <c r="AV41" s="335">
        <f>'SCREENING INFO'!AW42</f>
        <v>0</v>
      </c>
      <c r="AW41" s="335">
        <f>'SCREENING INFO'!AX42</f>
        <v>0</v>
      </c>
      <c r="AX41" s="335">
        <f>'SCREENING INFO'!AY42</f>
        <v>0</v>
      </c>
      <c r="AY41" s="335">
        <f>'SCREENING INFO'!AZ42</f>
        <v>0</v>
      </c>
      <c r="AZ41" s="335">
        <f>'SCREENING INFO'!BA42</f>
        <v>0</v>
      </c>
      <c r="BA41" s="335">
        <f>'SCREENING INFO'!BB42</f>
        <v>0</v>
      </c>
      <c r="BB41" s="335">
        <f>'SCREENING INFO'!BC42</f>
        <v>0</v>
      </c>
      <c r="BC41" s="335">
        <f>'SCREENING INFO'!BD42</f>
        <v>0</v>
      </c>
      <c r="BD41" s="335">
        <f>'SCREENING INFO'!BE42</f>
        <v>0</v>
      </c>
      <c r="BE41" s="335">
        <f>'SCREENING INFO'!BF42</f>
        <v>0</v>
      </c>
      <c r="BF41" s="335">
        <f>'SCREENING INFO'!BG42</f>
        <v>0</v>
      </c>
      <c r="BG41" s="335">
        <f>'SCREENING INFO'!BH42</f>
        <v>0</v>
      </c>
      <c r="BH41" s="335">
        <f>'SCREENING INFO'!BI42</f>
        <v>0</v>
      </c>
      <c r="BI41" s="335">
        <f>'SCREENING INFO'!BJ42</f>
        <v>0</v>
      </c>
      <c r="BJ41" s="335">
        <f>'SCREENING INFO'!BK42</f>
        <v>0</v>
      </c>
      <c r="BK41" s="335">
        <f>'SCREENING INFO'!BL42</f>
        <v>0</v>
      </c>
      <c r="BL41" s="335">
        <f>'SCREENING INFO'!BM42</f>
        <v>0</v>
      </c>
      <c r="BM41" s="335">
        <f>'SCREENING INFO'!BN42</f>
        <v>0</v>
      </c>
      <c r="BN41" s="335">
        <f>'SCREENING INFO'!BO42</f>
        <v>0</v>
      </c>
      <c r="BO41" s="335">
        <f>'SCREENING INFO'!BP42</f>
        <v>0</v>
      </c>
      <c r="BP41" s="335">
        <f>'SCREENING INFO'!BQ42</f>
        <v>0</v>
      </c>
      <c r="BQ41" s="335">
        <f>'SCREENING INFO'!BR42</f>
        <v>0</v>
      </c>
      <c r="BR41" s="335">
        <f>'SCREENING INFO'!BS42</f>
        <v>0</v>
      </c>
      <c r="BS41" s="335">
        <f>'SCREENING INFO'!BT42</f>
        <v>0</v>
      </c>
      <c r="BT41" s="335">
        <f>'SCREENING INFO'!BU42</f>
        <v>0</v>
      </c>
      <c r="BU41" s="335">
        <f>'SCREENING INFO'!BV42</f>
        <v>0</v>
      </c>
      <c r="BV41" s="335">
        <f>'SCREENING INFO'!BW42</f>
        <v>0</v>
      </c>
      <c r="BW41" s="335">
        <f>'SCREENING INFO'!BX42</f>
        <v>0</v>
      </c>
      <c r="BX41" s="335">
        <f>'SCREENING INFO'!BY42</f>
        <v>0</v>
      </c>
      <c r="BY41" s="335">
        <f>'SCREENING INFO'!BZ42</f>
        <v>0</v>
      </c>
      <c r="BZ41" s="335">
        <f>'SCREENING INFO'!CA42</f>
        <v>0</v>
      </c>
      <c r="CA41" s="335">
        <f>'SCREENING INFO'!CB42</f>
        <v>0</v>
      </c>
      <c r="CB41" s="335">
        <f>'SCREENING INFO'!CC42</f>
        <v>0</v>
      </c>
      <c r="CC41" s="335">
        <f>'SCREENING INFO'!CD42</f>
        <v>0</v>
      </c>
      <c r="CD41" s="335">
        <f>'SCREENING INFO'!CE42</f>
        <v>0</v>
      </c>
      <c r="CE41" s="335">
        <f>'SCREENING INFO'!CF42</f>
        <v>0</v>
      </c>
      <c r="CF41" s="335">
        <f>'SCREENING INFO'!CG42</f>
        <v>0</v>
      </c>
      <c r="CG41" s="335">
        <f>'SCREENING INFO'!CH42</f>
        <v>0</v>
      </c>
      <c r="CH41" s="335">
        <f>'SCREENING INFO'!CI42</f>
        <v>0</v>
      </c>
      <c r="CI41" s="335">
        <f>'SCREENING INFO'!CJ42</f>
        <v>0</v>
      </c>
      <c r="CJ41" s="335">
        <f>'SCREENING INFO'!CK42</f>
        <v>0</v>
      </c>
      <c r="CK41" s="335">
        <f>'SCREENING INFO'!CL42</f>
        <v>0</v>
      </c>
      <c r="CL41" s="335">
        <f>'SCREENING INFO'!CM42</f>
        <v>0</v>
      </c>
      <c r="CM41" s="335">
        <f>'SCREENING INFO'!CN42</f>
        <v>0</v>
      </c>
      <c r="CN41" s="335">
        <f>'SCREENING INFO'!CO42</f>
        <v>0</v>
      </c>
      <c r="CO41" s="335">
        <f>'SCREENING INFO'!CP42</f>
        <v>0</v>
      </c>
      <c r="CP41" s="335">
        <f>'SCREENING INFO'!CQ42</f>
        <v>0</v>
      </c>
      <c r="CQ41" s="335">
        <f>'SCREENING INFO'!CR42</f>
        <v>0</v>
      </c>
      <c r="CR41" s="335">
        <f>'SCREENING INFO'!CS42</f>
        <v>0</v>
      </c>
      <c r="CS41" s="335">
        <f>'SCREENING INFO'!CT42</f>
        <v>0</v>
      </c>
      <c r="CT41" s="335">
        <f>'SCREENING INFO'!CU42</f>
        <v>0</v>
      </c>
      <c r="CU41" s="335">
        <f>'SCREENING INFO'!CV42</f>
        <v>0</v>
      </c>
      <c r="CV41" s="335">
        <f>'SCREENING INFO'!CW42</f>
        <v>0</v>
      </c>
      <c r="CW41" s="335">
        <f>'SCREENING INFO'!CX42</f>
        <v>0</v>
      </c>
      <c r="CX41" s="335">
        <f>'SCREENING INFO'!CY42</f>
        <v>0</v>
      </c>
      <c r="CY41" s="335">
        <f>'SCREENING INFO'!CZ42</f>
        <v>0</v>
      </c>
      <c r="CZ41" s="335">
        <f>'SCREENING INFO'!DA42</f>
        <v>0</v>
      </c>
      <c r="DA41" s="335">
        <f>'SCREENING INFO'!DB42</f>
        <v>0</v>
      </c>
      <c r="DB41" s="335">
        <f>'SCREENING INFO'!DC42</f>
        <v>0</v>
      </c>
      <c r="DC41" s="335">
        <f>'SCREENING INFO'!DD42</f>
        <v>0</v>
      </c>
      <c r="DD41" s="335">
        <f>'SCREENING INFO'!DE42</f>
        <v>0</v>
      </c>
      <c r="DE41" s="335">
        <f>'SCREENING INFO'!DF42</f>
        <v>0</v>
      </c>
      <c r="DF41" s="335">
        <f>'SCREENING INFO'!DG42</f>
        <v>0</v>
      </c>
      <c r="DG41" s="335">
        <f>'SCREENING INFO'!DH42</f>
        <v>0</v>
      </c>
      <c r="DH41" s="335">
        <f>'SCREENING INFO'!DI42</f>
        <v>0</v>
      </c>
      <c r="DI41" s="335">
        <f>'SCREENING INFO'!DJ42</f>
        <v>0</v>
      </c>
      <c r="DJ41" s="335">
        <f>'SCREENING INFO'!DK42</f>
        <v>0</v>
      </c>
      <c r="DK41" s="335">
        <f>'SCREENING INFO'!DL42</f>
        <v>0</v>
      </c>
      <c r="DL41" s="335">
        <f>'SCREENING INFO'!DM42</f>
        <v>0</v>
      </c>
      <c r="DM41" s="335">
        <f>'SCREENING INFO'!DN42</f>
        <v>0</v>
      </c>
      <c r="DN41" s="335">
        <f>'SCREENING INFO'!DO42</f>
        <v>0</v>
      </c>
      <c r="DO41" s="335">
        <f>'SCREENING INFO'!DP42</f>
        <v>0</v>
      </c>
      <c r="DP41" s="335">
        <f>'SCREENING INFO'!DQ42</f>
        <v>0</v>
      </c>
      <c r="DQ41" s="335">
        <f>'SCREENING INFO'!DR42</f>
        <v>0</v>
      </c>
      <c r="DR41" s="335">
        <f>'SCREENING INFO'!DS42</f>
        <v>0</v>
      </c>
      <c r="DS41" s="335">
        <f>'SCREENING INFO'!DT42</f>
        <v>0</v>
      </c>
      <c r="DT41" s="335">
        <f>'SCREENING INFO'!DU42</f>
        <v>0</v>
      </c>
      <c r="DU41" s="335">
        <f>'SCREENING INFO'!DV42</f>
        <v>0</v>
      </c>
      <c r="DV41" s="335">
        <f>'SCREENING INFO'!DW42</f>
        <v>0</v>
      </c>
      <c r="DW41" s="335">
        <f>'SCREENING INFO'!DX42</f>
        <v>0</v>
      </c>
      <c r="DX41" s="335">
        <f>'SCREENING INFO'!DY42</f>
        <v>0</v>
      </c>
      <c r="DY41" s="335">
        <f>'SCREENING INFO'!DZ42</f>
        <v>0</v>
      </c>
      <c r="DZ41" s="335">
        <f>'SCREENING INFO'!EA42</f>
        <v>0</v>
      </c>
      <c r="EA41" s="335">
        <f>'SCREENING INFO'!EB42</f>
        <v>0</v>
      </c>
      <c r="EB41" s="335">
        <f>'SCREENING INFO'!EC42</f>
        <v>0</v>
      </c>
      <c r="EC41" s="335">
        <f>'SCREENING INFO'!ED42</f>
        <v>0</v>
      </c>
      <c r="ED41" s="335">
        <f>'SCREENING INFO'!EE42</f>
        <v>0</v>
      </c>
      <c r="EE41" s="335">
        <f>'SCREENING INFO'!EF42</f>
        <v>0</v>
      </c>
      <c r="EF41" s="335">
        <f>'SCREENING INFO'!EG42</f>
        <v>0</v>
      </c>
      <c r="EG41" s="335">
        <f>'SCREENING INFO'!EH42</f>
        <v>0</v>
      </c>
      <c r="EH41" s="335">
        <f>'SCREENING INFO'!EI42</f>
        <v>0</v>
      </c>
      <c r="EI41" s="335">
        <f>'SCREENING INFO'!EJ42</f>
        <v>0</v>
      </c>
      <c r="EJ41" s="335">
        <f>'SCREENING INFO'!EK42</f>
        <v>0</v>
      </c>
      <c r="EK41" s="335">
        <f>'SCREENING INFO'!EL42</f>
        <v>0</v>
      </c>
      <c r="EL41" s="335">
        <f>'SCREENING INFO'!EM42</f>
        <v>0</v>
      </c>
      <c r="EM41" s="335">
        <f>'SCREENING INFO'!EN42</f>
        <v>0</v>
      </c>
      <c r="EN41" s="335">
        <f>'SCREENING INFO'!EO42</f>
        <v>0</v>
      </c>
      <c r="EO41" s="335">
        <f>'SCREENING INFO'!EP42</f>
        <v>0</v>
      </c>
      <c r="EP41" s="335">
        <f>'SCREENING INFO'!EQ42</f>
        <v>0</v>
      </c>
      <c r="EQ41" s="335">
        <f>'SCREENING INFO'!ER42</f>
        <v>0</v>
      </c>
      <c r="ER41" s="335">
        <f>'SCREENING INFO'!ES42</f>
        <v>0</v>
      </c>
      <c r="ES41" s="335">
        <f>'SCREENING INFO'!ET42</f>
        <v>0</v>
      </c>
      <c r="ET41" s="335">
        <f>'SCREENING INFO'!EU42</f>
        <v>0</v>
      </c>
      <c r="EU41" s="335">
        <f>'SCREENING INFO'!EV42</f>
        <v>0</v>
      </c>
      <c r="EV41" s="335">
        <f>'SCREENING INFO'!EW42</f>
        <v>0</v>
      </c>
      <c r="EW41" s="335">
        <f>'SCREENING INFO'!EX42</f>
        <v>0</v>
      </c>
      <c r="EX41" s="335">
        <f>'SCREENING INFO'!EY42</f>
        <v>0</v>
      </c>
      <c r="EY41" s="335">
        <f>'SCREENING INFO'!EZ42</f>
        <v>0</v>
      </c>
      <c r="EZ41" s="335">
        <f>'SCREENING INFO'!FA42</f>
        <v>0</v>
      </c>
      <c r="FA41" s="335">
        <f>'SCREENING INFO'!FB42</f>
        <v>0</v>
      </c>
      <c r="FB41" s="335">
        <f>'SCREENING INFO'!FC42</f>
        <v>0</v>
      </c>
      <c r="FC41" s="335">
        <f>'SCREENING INFO'!FD42</f>
        <v>0</v>
      </c>
      <c r="FD41" s="335">
        <f>'SCREENING INFO'!FE42</f>
        <v>0</v>
      </c>
      <c r="FE41" s="335">
        <f>'SCREENING INFO'!FF42</f>
        <v>0</v>
      </c>
      <c r="FF41" s="335">
        <f>'SCREENING INFO'!FG42</f>
        <v>0</v>
      </c>
      <c r="FG41" s="335">
        <f>'SCREENING INFO'!FH42</f>
        <v>0</v>
      </c>
      <c r="FH41" s="335">
        <f>'SCREENING INFO'!FI42</f>
        <v>0</v>
      </c>
      <c r="FI41" s="335">
        <f>'SCREENING INFO'!FJ42</f>
        <v>0</v>
      </c>
      <c r="FJ41" s="335">
        <f>'SCREENING INFO'!FK42</f>
        <v>0</v>
      </c>
      <c r="FK41" s="335">
        <f>'SCREENING INFO'!FL42</f>
        <v>0</v>
      </c>
      <c r="FL41" s="335">
        <f>'SCREENING INFO'!FM42</f>
        <v>0</v>
      </c>
      <c r="FM41" s="335">
        <f>'SCREENING INFO'!FN42</f>
        <v>0</v>
      </c>
      <c r="FN41" s="335">
        <f>'SCREENING INFO'!FO42</f>
        <v>0</v>
      </c>
      <c r="FO41" s="335">
        <f>'SCREENING INFO'!FP42</f>
        <v>0</v>
      </c>
      <c r="FP41" s="335">
        <f>'SCREENING INFO'!FQ42</f>
        <v>0</v>
      </c>
      <c r="FQ41" s="335">
        <f>'SCREENING INFO'!FR42</f>
        <v>0</v>
      </c>
      <c r="FR41" s="335">
        <f>'SCREENING INFO'!FS42</f>
        <v>0</v>
      </c>
      <c r="FS41" s="335">
        <f>'SCREENING INFO'!FT42</f>
        <v>0</v>
      </c>
      <c r="FT41" s="335">
        <f>'SCREENING INFO'!FU42</f>
        <v>0</v>
      </c>
      <c r="FU41" s="335">
        <f>'SCREENING INFO'!FV42</f>
        <v>0</v>
      </c>
      <c r="FV41" s="335">
        <f>'SCREENING INFO'!FW42</f>
        <v>0</v>
      </c>
      <c r="FW41" s="335">
        <f>'SCREENING INFO'!FX42</f>
        <v>0</v>
      </c>
      <c r="FX41" s="335">
        <f>'SCREENING INFO'!FY42</f>
        <v>0</v>
      </c>
      <c r="FY41" s="335">
        <f>'SCREENING INFO'!FZ42</f>
        <v>0</v>
      </c>
      <c r="FZ41" s="335">
        <f>'SCREENING INFO'!GA42</f>
        <v>0</v>
      </c>
      <c r="GA41" s="335">
        <f>'SCREENING INFO'!GB42</f>
        <v>0</v>
      </c>
      <c r="GB41" s="335">
        <f>'SCREENING INFO'!GC42</f>
        <v>0</v>
      </c>
      <c r="GC41" s="335">
        <f>'SCREENING INFO'!GD42</f>
        <v>0</v>
      </c>
      <c r="GD41" s="335">
        <f>'SCREENING INFO'!GE42</f>
        <v>0</v>
      </c>
      <c r="GE41" s="335">
        <f>'SCREENING INFO'!GF42</f>
        <v>0</v>
      </c>
      <c r="GF41" s="335">
        <f>'SCREENING INFO'!GG42</f>
        <v>0</v>
      </c>
      <c r="GG41" s="335">
        <f>'SCREENING INFO'!GH42</f>
        <v>0</v>
      </c>
      <c r="GH41" s="335">
        <f>'SCREENING INFO'!GI42</f>
        <v>0</v>
      </c>
      <c r="GI41" s="335">
        <f>'SCREENING INFO'!GJ42</f>
        <v>0</v>
      </c>
      <c r="GJ41" s="335">
        <f>'SCREENING INFO'!GK42</f>
        <v>0</v>
      </c>
      <c r="GK41" s="335">
        <f>'SCREENING INFO'!GL42</f>
        <v>0</v>
      </c>
      <c r="GL41" s="335">
        <f>'SCREENING INFO'!GM42</f>
        <v>0</v>
      </c>
      <c r="GM41" s="335">
        <f>'SCREENING INFO'!GN42</f>
        <v>0</v>
      </c>
      <c r="GN41" s="335">
        <f>'SCREENING INFO'!GO42</f>
        <v>0</v>
      </c>
      <c r="GO41" s="335">
        <f>'SCREENING INFO'!GP42</f>
        <v>0</v>
      </c>
      <c r="GP41" s="335">
        <f>'SCREENING INFO'!GQ42</f>
        <v>0</v>
      </c>
      <c r="GQ41" s="335">
        <f>'SCREENING INFO'!GR42</f>
        <v>0</v>
      </c>
      <c r="GR41" s="335">
        <f>'SCREENING INFO'!GS42</f>
        <v>0</v>
      </c>
      <c r="GS41" s="335">
        <f>'SCREENING INFO'!GT42</f>
        <v>0</v>
      </c>
      <c r="GT41" s="335">
        <f>'SCREENING INFO'!GU42</f>
        <v>0</v>
      </c>
      <c r="GU41" s="335">
        <f>'SCREENING INFO'!GV42</f>
        <v>0</v>
      </c>
      <c r="GV41" s="335">
        <f>'SCREENING INFO'!GW42</f>
        <v>0</v>
      </c>
      <c r="GW41" s="335">
        <f>'SCREENING INFO'!GX42</f>
        <v>0</v>
      </c>
      <c r="GX41" s="335">
        <f>'SCREENING INFO'!GY42</f>
        <v>0</v>
      </c>
      <c r="GY41" s="335">
        <f>'SCREENING INFO'!GZ42</f>
        <v>0</v>
      </c>
      <c r="GZ41" s="335">
        <f>'SCREENING INFO'!HA42</f>
        <v>0</v>
      </c>
      <c r="HA41" s="335">
        <f>'SCREENING INFO'!HB42</f>
        <v>0</v>
      </c>
      <c r="HB41" s="335">
        <f>'SCREENING INFO'!HC42</f>
        <v>0</v>
      </c>
      <c r="HC41" s="335">
        <f>'SCREENING INFO'!HD42</f>
        <v>0</v>
      </c>
      <c r="HD41" s="335">
        <f>'SCREENING INFO'!HE42</f>
        <v>0</v>
      </c>
      <c r="HE41" s="335">
        <f>'SCREENING INFO'!HF42</f>
        <v>0</v>
      </c>
      <c r="HF41" s="335">
        <f>'SCREENING INFO'!HG42</f>
        <v>0</v>
      </c>
      <c r="HG41" s="335">
        <f>'SCREENING INFO'!HH42</f>
        <v>0</v>
      </c>
      <c r="HH41" s="335">
        <f>'SCREENING INFO'!HI42</f>
        <v>0</v>
      </c>
      <c r="HI41" s="335">
        <f>'SCREENING INFO'!HJ42</f>
        <v>0</v>
      </c>
      <c r="HJ41" s="335">
        <f>'SCREENING INFO'!HK42</f>
        <v>0</v>
      </c>
      <c r="HK41" s="335">
        <f>'SCREENING INFO'!HL42</f>
        <v>0</v>
      </c>
      <c r="HL41" s="335">
        <f>'SCREENING INFO'!HM42</f>
        <v>0</v>
      </c>
      <c r="HM41" s="335">
        <f>'SCREENING INFO'!HN42</f>
        <v>0</v>
      </c>
      <c r="HN41" s="335">
        <f>'SCREENING INFO'!HO42</f>
        <v>0</v>
      </c>
      <c r="HO41" s="335">
        <f>'SCREENING INFO'!HP42</f>
        <v>0</v>
      </c>
      <c r="HP41" s="335">
        <f>'SCREENING INFO'!HQ42</f>
        <v>0</v>
      </c>
      <c r="HQ41" s="335">
        <f>'SCREENING INFO'!HR42</f>
        <v>0</v>
      </c>
      <c r="HR41" s="335">
        <f>'SCREENING INFO'!HS42</f>
        <v>0</v>
      </c>
      <c r="HS41" s="335">
        <f>'SCREENING INFO'!HT42</f>
        <v>0</v>
      </c>
      <c r="HT41" s="335">
        <f>'SCREENING INFO'!HU42</f>
        <v>0</v>
      </c>
      <c r="HU41" s="335">
        <f>'SCREENING INFO'!HV42</f>
        <v>0</v>
      </c>
      <c r="HV41" s="335">
        <f>'SCREENING INFO'!HW42</f>
        <v>0</v>
      </c>
      <c r="HW41" s="335">
        <f>'SCREENING INFO'!HX42</f>
        <v>0</v>
      </c>
      <c r="HX41" s="335">
        <f>'SCREENING INFO'!HY42</f>
        <v>0</v>
      </c>
      <c r="HY41" s="335">
        <f>'SCREENING INFO'!HZ42</f>
        <v>0</v>
      </c>
      <c r="HZ41" s="335">
        <f>'SCREENING INFO'!IA42</f>
        <v>0</v>
      </c>
      <c r="IA41" s="335">
        <f>'SCREENING INFO'!IB42</f>
        <v>0</v>
      </c>
      <c r="IB41" s="335">
        <f>'SCREENING INFO'!IC42</f>
        <v>0</v>
      </c>
      <c r="IC41" s="335">
        <f>'SCREENING INFO'!ID42</f>
        <v>0</v>
      </c>
      <c r="ID41" s="335">
        <f>'SCREENING INFO'!IE42</f>
        <v>0</v>
      </c>
      <c r="IE41" s="335">
        <f>'SCREENING INFO'!IF42</f>
        <v>0</v>
      </c>
      <c r="IF41" s="335">
        <f>'SCREENING INFO'!IG42</f>
        <v>0</v>
      </c>
      <c r="IG41" s="335">
        <f>'SCREENING INFO'!IH42</f>
        <v>0</v>
      </c>
      <c r="IH41" s="335">
        <f>'SCREENING INFO'!II42</f>
        <v>0</v>
      </c>
      <c r="II41" s="335">
        <f>'SCREENING INFO'!IJ42</f>
        <v>0</v>
      </c>
      <c r="IJ41" s="335">
        <f>'SCREENING INFO'!IK42</f>
        <v>0</v>
      </c>
      <c r="IK41" s="335">
        <f>'SCREENING INFO'!IL42</f>
        <v>0</v>
      </c>
      <c r="IL41" s="335">
        <f>'SCREENING INFO'!IM42</f>
        <v>0</v>
      </c>
      <c r="IM41" s="335">
        <f>'SCREENING INFO'!IN42</f>
        <v>0</v>
      </c>
      <c r="IN41" s="335">
        <f>'SCREENING INFO'!IO42</f>
        <v>0</v>
      </c>
      <c r="IO41" s="335">
        <f>'SCREENING INFO'!IP42</f>
        <v>0</v>
      </c>
      <c r="IP41" s="335">
        <f>'SCREENING INFO'!IQ42</f>
        <v>0</v>
      </c>
      <c r="IQ41" s="335">
        <f>'SCREENING INFO'!IR42</f>
        <v>0</v>
      </c>
      <c r="IR41" s="335">
        <f>'SCREENING INFO'!IS42</f>
        <v>0</v>
      </c>
      <c r="IS41" s="335">
        <f>'SCREENING INFO'!IT42</f>
        <v>0</v>
      </c>
      <c r="IT41" s="335">
        <f>'SCREENING INFO'!IU42</f>
        <v>0</v>
      </c>
      <c r="IU41" s="335">
        <f>'SCREENING INFO'!IV42</f>
        <v>0</v>
      </c>
    </row>
    <row r="42" spans="1:255" s="335" customFormat="1" ht="11.25" customHeight="1">
      <c r="A42" s="351">
        <f>'SCREENING INFO'!I42</f>
        <v>40651</v>
      </c>
      <c r="B42" s="280">
        <f>'SCREENING INFO'!J42</f>
        <v>0.47916666666666669</v>
      </c>
      <c r="C42" s="130" t="str">
        <f>'SCREENING INFO'!D42</f>
        <v>That Sugar Film</v>
      </c>
      <c r="D42" s="130">
        <f>'SCREENING INFO'!E43</f>
        <v>0</v>
      </c>
      <c r="E42" s="130" t="str">
        <f>VLOOKUP($C42,MAIN!$C$2:$BD$79,12)</f>
        <v>DCP</v>
      </c>
      <c r="F42" s="130" t="str">
        <f>'SCREENING INFO'!G42</f>
        <v>NO SHORT</v>
      </c>
      <c r="G42" s="130"/>
      <c r="H42" s="130"/>
      <c r="I42" s="130" t="str">
        <f>'SCREENING INFO'!F42</f>
        <v>N/A</v>
      </c>
      <c r="J42" s="130" t="str">
        <f>'SCREENING INFO'!G43</f>
        <v>NO SHORT</v>
      </c>
      <c r="K42" s="152" t="str">
        <f>'SCREENING INFO'!H43</f>
        <v>Sunday</v>
      </c>
      <c r="L42" s="318" t="str">
        <f>'SCREENING INFO'!AC42</f>
        <v>0:00</v>
      </c>
      <c r="M42" s="318">
        <f>VLOOKUP($F42,MAIN!$C$2:$BD$80,9)</f>
        <v>0</v>
      </c>
      <c r="N42" s="342">
        <f>VLOOKUP($C42,MAIN!$C$2:$BD$280,9)</f>
        <v>89</v>
      </c>
      <c r="O42" s="342" t="str">
        <f>'SCREENING INFO'!AE42</f>
        <v>0</v>
      </c>
      <c r="P42" s="322">
        <f>'SCREENING INFO'!AA42</f>
        <v>0.54097222222222219</v>
      </c>
      <c r="Q42" s="335" t="str">
        <f>'SCREENING INFO'!L42</f>
        <v>REGENT</v>
      </c>
      <c r="R42" s="335" t="str">
        <f>'SCREENING INFO'!M42</f>
        <v>DUNEDIN</v>
      </c>
      <c r="S42" s="317" t="str">
        <f>'SCREENING INFO'!N43</f>
        <v>DCP</v>
      </c>
      <c r="T42" s="317">
        <f>'SCREENING INFO'!O43</f>
        <v>0</v>
      </c>
      <c r="U42" s="318">
        <f>'SCREENING INFO'!P43</f>
        <v>103</v>
      </c>
      <c r="V42" s="317">
        <f>'SCREENING INFO'!Q43</f>
        <v>0</v>
      </c>
      <c r="W42" s="317">
        <f>'SCREENING INFO'!R43</f>
        <v>0</v>
      </c>
      <c r="X42" s="317">
        <f>'SCREENING INFO'!S43</f>
        <v>0</v>
      </c>
      <c r="Y42" s="317">
        <f>'SCREENING INFO'!T43</f>
        <v>0</v>
      </c>
      <c r="Z42" s="317">
        <f>'SCREENING INFO'!U43</f>
        <v>0</v>
      </c>
      <c r="AA42" s="317">
        <f>'SCREENING INFO'!V43</f>
        <v>0</v>
      </c>
      <c r="AB42" s="317">
        <f>'SCREENING INFO'!W43</f>
        <v>0</v>
      </c>
      <c r="AC42" s="317">
        <f>'SCREENING INFO'!X43</f>
        <v>0</v>
      </c>
      <c r="AD42" s="317">
        <f>'SCREENING INFO'!Y43</f>
        <v>0</v>
      </c>
      <c r="AE42" s="326">
        <f>'SCREENING INFO'!Z43</f>
        <v>0</v>
      </c>
      <c r="AF42" s="326" t="str">
        <f>'SCREENING INFO'!AB43</f>
        <v>N/A</v>
      </c>
      <c r="AG42" s="336" t="str">
        <f>'SCREENING INFO'!AC43</f>
        <v>0:00</v>
      </c>
      <c r="AH42" s="326" t="str">
        <f>'SCREENING INFO'!AD43</f>
        <v>NO</v>
      </c>
      <c r="AI42" s="336" t="str">
        <f>'SCREENING INFO'!AE43</f>
        <v>0</v>
      </c>
      <c r="AJ42" s="336" t="e">
        <f>'SCREENING INFO'!#REF!</f>
        <v>#REF!</v>
      </c>
      <c r="AK42" s="116">
        <f>'SCREENING INFO'!AG43</f>
        <v>0</v>
      </c>
      <c r="AL42" s="337">
        <f>'SCREENING INFO'!AH43</f>
        <v>0</v>
      </c>
      <c r="AM42" s="338" t="e">
        <f>'SCREENING INFO'!AI43</f>
        <v>#REF!</v>
      </c>
      <c r="AN42" s="338" t="e">
        <f>'SCREENING INFO'!AJ43</f>
        <v>#REF!</v>
      </c>
      <c r="AO42" s="338">
        <f>'SCREENING INFO'!AK43</f>
        <v>0</v>
      </c>
      <c r="AQ42" s="339"/>
      <c r="AS42" s="335">
        <f>'SCREENING INFO'!AT43</f>
        <v>0</v>
      </c>
      <c r="AT42" s="335">
        <f>'SCREENING INFO'!AU43</f>
        <v>0</v>
      </c>
      <c r="AU42" s="335">
        <f>'SCREENING INFO'!AV43</f>
        <v>0</v>
      </c>
      <c r="AV42" s="335">
        <f>'SCREENING INFO'!AW43</f>
        <v>0</v>
      </c>
      <c r="AW42" s="335">
        <f>'SCREENING INFO'!AX43</f>
        <v>0</v>
      </c>
      <c r="AX42" s="335">
        <f>'SCREENING INFO'!AY43</f>
        <v>0</v>
      </c>
      <c r="AY42" s="335">
        <f>'SCREENING INFO'!AZ43</f>
        <v>0</v>
      </c>
      <c r="AZ42" s="335">
        <f>'SCREENING INFO'!BA43</f>
        <v>0</v>
      </c>
      <c r="BA42" s="335">
        <f>'SCREENING INFO'!BB43</f>
        <v>0</v>
      </c>
      <c r="BB42" s="335">
        <f>'SCREENING INFO'!BC43</f>
        <v>0</v>
      </c>
      <c r="BC42" s="335">
        <f>'SCREENING INFO'!BD43</f>
        <v>0</v>
      </c>
      <c r="BD42" s="335">
        <f>'SCREENING INFO'!BE43</f>
        <v>0</v>
      </c>
      <c r="BE42" s="335">
        <f>'SCREENING INFO'!BF43</f>
        <v>0</v>
      </c>
      <c r="BF42" s="335">
        <f>'SCREENING INFO'!BG43</f>
        <v>0</v>
      </c>
      <c r="BG42" s="335">
        <f>'SCREENING INFO'!BH43</f>
        <v>0</v>
      </c>
      <c r="BH42" s="335">
        <f>'SCREENING INFO'!BI43</f>
        <v>0</v>
      </c>
      <c r="BI42" s="335">
        <f>'SCREENING INFO'!BJ43</f>
        <v>0</v>
      </c>
      <c r="BJ42" s="335">
        <f>'SCREENING INFO'!BK43</f>
        <v>0</v>
      </c>
      <c r="BK42" s="335">
        <f>'SCREENING INFO'!BL43</f>
        <v>0</v>
      </c>
      <c r="BL42" s="335">
        <f>'SCREENING INFO'!BM43</f>
        <v>0</v>
      </c>
      <c r="BM42" s="335">
        <f>'SCREENING INFO'!BN43</f>
        <v>0</v>
      </c>
      <c r="BN42" s="335">
        <f>'SCREENING INFO'!BO43</f>
        <v>0</v>
      </c>
      <c r="BO42" s="335">
        <f>'SCREENING INFO'!BP43</f>
        <v>0</v>
      </c>
      <c r="BP42" s="335">
        <f>'SCREENING INFO'!BQ43</f>
        <v>0</v>
      </c>
      <c r="BQ42" s="335">
        <f>'SCREENING INFO'!BR43</f>
        <v>0</v>
      </c>
      <c r="BR42" s="335">
        <f>'SCREENING INFO'!BS43</f>
        <v>0</v>
      </c>
      <c r="BS42" s="335">
        <f>'SCREENING INFO'!BT43</f>
        <v>0</v>
      </c>
      <c r="BT42" s="335">
        <f>'SCREENING INFO'!BU43</f>
        <v>0</v>
      </c>
      <c r="BU42" s="335">
        <f>'SCREENING INFO'!BV43</f>
        <v>0</v>
      </c>
      <c r="BV42" s="335">
        <f>'SCREENING INFO'!BW43</f>
        <v>0</v>
      </c>
      <c r="BW42" s="335">
        <f>'SCREENING INFO'!BX43</f>
        <v>0</v>
      </c>
      <c r="BX42" s="335">
        <f>'SCREENING INFO'!BY43</f>
        <v>0</v>
      </c>
      <c r="BY42" s="335">
        <f>'SCREENING INFO'!BZ43</f>
        <v>0</v>
      </c>
      <c r="BZ42" s="335">
        <f>'SCREENING INFO'!CA43</f>
        <v>0</v>
      </c>
      <c r="CA42" s="335">
        <f>'SCREENING INFO'!CB43</f>
        <v>0</v>
      </c>
      <c r="CB42" s="335">
        <f>'SCREENING INFO'!CC43</f>
        <v>0</v>
      </c>
      <c r="CC42" s="335">
        <f>'SCREENING INFO'!CD43</f>
        <v>0</v>
      </c>
      <c r="CD42" s="335">
        <f>'SCREENING INFO'!CE43</f>
        <v>0</v>
      </c>
      <c r="CE42" s="335">
        <f>'SCREENING INFO'!CF43</f>
        <v>0</v>
      </c>
      <c r="CF42" s="335">
        <f>'SCREENING INFO'!CG43</f>
        <v>0</v>
      </c>
      <c r="CG42" s="335">
        <f>'SCREENING INFO'!CH43</f>
        <v>0</v>
      </c>
      <c r="CH42" s="335">
        <f>'SCREENING INFO'!CI43</f>
        <v>0</v>
      </c>
      <c r="CI42" s="335">
        <f>'SCREENING INFO'!CJ43</f>
        <v>0</v>
      </c>
      <c r="CJ42" s="335">
        <f>'SCREENING INFO'!CK43</f>
        <v>0</v>
      </c>
      <c r="CK42" s="335">
        <f>'SCREENING INFO'!CL43</f>
        <v>0</v>
      </c>
      <c r="CL42" s="335">
        <f>'SCREENING INFO'!CM43</f>
        <v>0</v>
      </c>
      <c r="CM42" s="335">
        <f>'SCREENING INFO'!CN43</f>
        <v>0</v>
      </c>
      <c r="CN42" s="335">
        <f>'SCREENING INFO'!CO43</f>
        <v>0</v>
      </c>
      <c r="CO42" s="335">
        <f>'SCREENING INFO'!CP43</f>
        <v>0</v>
      </c>
      <c r="CP42" s="335">
        <f>'SCREENING INFO'!CQ43</f>
        <v>0</v>
      </c>
      <c r="CQ42" s="335">
        <f>'SCREENING INFO'!CR43</f>
        <v>0</v>
      </c>
      <c r="CR42" s="335">
        <f>'SCREENING INFO'!CS43</f>
        <v>0</v>
      </c>
      <c r="CS42" s="335">
        <f>'SCREENING INFO'!CT43</f>
        <v>0</v>
      </c>
      <c r="CT42" s="335">
        <f>'SCREENING INFO'!CU43</f>
        <v>0</v>
      </c>
      <c r="CU42" s="335">
        <f>'SCREENING INFO'!CV43</f>
        <v>0</v>
      </c>
      <c r="CV42" s="335">
        <f>'SCREENING INFO'!CW43</f>
        <v>0</v>
      </c>
      <c r="CW42" s="335">
        <f>'SCREENING INFO'!CX43</f>
        <v>0</v>
      </c>
      <c r="CX42" s="335">
        <f>'SCREENING INFO'!CY43</f>
        <v>0</v>
      </c>
      <c r="CY42" s="335">
        <f>'SCREENING INFO'!CZ43</f>
        <v>0</v>
      </c>
      <c r="CZ42" s="335">
        <f>'SCREENING INFO'!DA43</f>
        <v>0</v>
      </c>
      <c r="DA42" s="335">
        <f>'SCREENING INFO'!DB43</f>
        <v>0</v>
      </c>
      <c r="DB42" s="335">
        <f>'SCREENING INFO'!DC43</f>
        <v>0</v>
      </c>
      <c r="DC42" s="335">
        <f>'SCREENING INFO'!DD43</f>
        <v>0</v>
      </c>
      <c r="DD42" s="335">
        <f>'SCREENING INFO'!DE43</f>
        <v>0</v>
      </c>
      <c r="DE42" s="335">
        <f>'SCREENING INFO'!DF43</f>
        <v>0</v>
      </c>
      <c r="DF42" s="335">
        <f>'SCREENING INFO'!DG43</f>
        <v>0</v>
      </c>
      <c r="DG42" s="335">
        <f>'SCREENING INFO'!DH43</f>
        <v>0</v>
      </c>
      <c r="DH42" s="335">
        <f>'SCREENING INFO'!DI43</f>
        <v>0</v>
      </c>
      <c r="DI42" s="335">
        <f>'SCREENING INFO'!DJ43</f>
        <v>0</v>
      </c>
      <c r="DJ42" s="335">
        <f>'SCREENING INFO'!DK43</f>
        <v>0</v>
      </c>
      <c r="DK42" s="335">
        <f>'SCREENING INFO'!DL43</f>
        <v>0</v>
      </c>
      <c r="DL42" s="335">
        <f>'SCREENING INFO'!DM43</f>
        <v>0</v>
      </c>
      <c r="DM42" s="335">
        <f>'SCREENING INFO'!DN43</f>
        <v>0</v>
      </c>
      <c r="DN42" s="335">
        <f>'SCREENING INFO'!DO43</f>
        <v>0</v>
      </c>
      <c r="DO42" s="335">
        <f>'SCREENING INFO'!DP43</f>
        <v>0</v>
      </c>
      <c r="DP42" s="335">
        <f>'SCREENING INFO'!DQ43</f>
        <v>0</v>
      </c>
      <c r="DQ42" s="335">
        <f>'SCREENING INFO'!DR43</f>
        <v>0</v>
      </c>
      <c r="DR42" s="335">
        <f>'SCREENING INFO'!DS43</f>
        <v>0</v>
      </c>
      <c r="DS42" s="335">
        <f>'SCREENING INFO'!DT43</f>
        <v>0</v>
      </c>
      <c r="DT42" s="335">
        <f>'SCREENING INFO'!DU43</f>
        <v>0</v>
      </c>
      <c r="DU42" s="335">
        <f>'SCREENING INFO'!DV43</f>
        <v>0</v>
      </c>
      <c r="DV42" s="335">
        <f>'SCREENING INFO'!DW43</f>
        <v>0</v>
      </c>
      <c r="DW42" s="335">
        <f>'SCREENING INFO'!DX43</f>
        <v>0</v>
      </c>
      <c r="DX42" s="335">
        <f>'SCREENING INFO'!DY43</f>
        <v>0</v>
      </c>
      <c r="DY42" s="335">
        <f>'SCREENING INFO'!DZ43</f>
        <v>0</v>
      </c>
      <c r="DZ42" s="335">
        <f>'SCREENING INFO'!EA43</f>
        <v>0</v>
      </c>
      <c r="EA42" s="335">
        <f>'SCREENING INFO'!EB43</f>
        <v>0</v>
      </c>
      <c r="EB42" s="335">
        <f>'SCREENING INFO'!EC43</f>
        <v>0</v>
      </c>
      <c r="EC42" s="335">
        <f>'SCREENING INFO'!ED43</f>
        <v>0</v>
      </c>
      <c r="ED42" s="335">
        <f>'SCREENING INFO'!EE43</f>
        <v>0</v>
      </c>
      <c r="EE42" s="335">
        <f>'SCREENING INFO'!EF43</f>
        <v>0</v>
      </c>
      <c r="EF42" s="335">
        <f>'SCREENING INFO'!EG43</f>
        <v>0</v>
      </c>
      <c r="EG42" s="335">
        <f>'SCREENING INFO'!EH43</f>
        <v>0</v>
      </c>
      <c r="EH42" s="335">
        <f>'SCREENING INFO'!EI43</f>
        <v>0</v>
      </c>
      <c r="EI42" s="335">
        <f>'SCREENING INFO'!EJ43</f>
        <v>0</v>
      </c>
      <c r="EJ42" s="335">
        <f>'SCREENING INFO'!EK43</f>
        <v>0</v>
      </c>
      <c r="EK42" s="335">
        <f>'SCREENING INFO'!EL43</f>
        <v>0</v>
      </c>
      <c r="EL42" s="335">
        <f>'SCREENING INFO'!EM43</f>
        <v>0</v>
      </c>
      <c r="EM42" s="335">
        <f>'SCREENING INFO'!EN43</f>
        <v>0</v>
      </c>
      <c r="EN42" s="335">
        <f>'SCREENING INFO'!EO43</f>
        <v>0</v>
      </c>
      <c r="EO42" s="335">
        <f>'SCREENING INFO'!EP43</f>
        <v>0</v>
      </c>
      <c r="EP42" s="335">
        <f>'SCREENING INFO'!EQ43</f>
        <v>0</v>
      </c>
      <c r="EQ42" s="335">
        <f>'SCREENING INFO'!ER43</f>
        <v>0</v>
      </c>
      <c r="ER42" s="335">
        <f>'SCREENING INFO'!ES43</f>
        <v>0</v>
      </c>
      <c r="ES42" s="335">
        <f>'SCREENING INFO'!ET43</f>
        <v>0</v>
      </c>
      <c r="ET42" s="335">
        <f>'SCREENING INFO'!EU43</f>
        <v>0</v>
      </c>
      <c r="EU42" s="335">
        <f>'SCREENING INFO'!EV43</f>
        <v>0</v>
      </c>
      <c r="EV42" s="335">
        <f>'SCREENING INFO'!EW43</f>
        <v>0</v>
      </c>
      <c r="EW42" s="335">
        <f>'SCREENING INFO'!EX43</f>
        <v>0</v>
      </c>
      <c r="EX42" s="335">
        <f>'SCREENING INFO'!EY43</f>
        <v>0</v>
      </c>
      <c r="EY42" s="335">
        <f>'SCREENING INFO'!EZ43</f>
        <v>0</v>
      </c>
      <c r="EZ42" s="335">
        <f>'SCREENING INFO'!FA43</f>
        <v>0</v>
      </c>
      <c r="FA42" s="335">
        <f>'SCREENING INFO'!FB43</f>
        <v>0</v>
      </c>
      <c r="FB42" s="335">
        <f>'SCREENING INFO'!FC43</f>
        <v>0</v>
      </c>
      <c r="FC42" s="335">
        <f>'SCREENING INFO'!FD43</f>
        <v>0</v>
      </c>
      <c r="FD42" s="335">
        <f>'SCREENING INFO'!FE43</f>
        <v>0</v>
      </c>
      <c r="FE42" s="335">
        <f>'SCREENING INFO'!FF43</f>
        <v>0</v>
      </c>
      <c r="FF42" s="335">
        <f>'SCREENING INFO'!FG43</f>
        <v>0</v>
      </c>
      <c r="FG42" s="335">
        <f>'SCREENING INFO'!FH43</f>
        <v>0</v>
      </c>
      <c r="FH42" s="335">
        <f>'SCREENING INFO'!FI43</f>
        <v>0</v>
      </c>
      <c r="FI42" s="335">
        <f>'SCREENING INFO'!FJ43</f>
        <v>0</v>
      </c>
      <c r="FJ42" s="335">
        <f>'SCREENING INFO'!FK43</f>
        <v>0</v>
      </c>
      <c r="FK42" s="335">
        <f>'SCREENING INFO'!FL43</f>
        <v>0</v>
      </c>
      <c r="FL42" s="335">
        <f>'SCREENING INFO'!FM43</f>
        <v>0</v>
      </c>
      <c r="FM42" s="335">
        <f>'SCREENING INFO'!FN43</f>
        <v>0</v>
      </c>
      <c r="FN42" s="335">
        <f>'SCREENING INFO'!FO43</f>
        <v>0</v>
      </c>
      <c r="FO42" s="335">
        <f>'SCREENING INFO'!FP43</f>
        <v>0</v>
      </c>
      <c r="FP42" s="335">
        <f>'SCREENING INFO'!FQ43</f>
        <v>0</v>
      </c>
      <c r="FQ42" s="335">
        <f>'SCREENING INFO'!FR43</f>
        <v>0</v>
      </c>
      <c r="FR42" s="335">
        <f>'SCREENING INFO'!FS43</f>
        <v>0</v>
      </c>
      <c r="FS42" s="335">
        <f>'SCREENING INFO'!FT43</f>
        <v>0</v>
      </c>
      <c r="FT42" s="335">
        <f>'SCREENING INFO'!FU43</f>
        <v>0</v>
      </c>
      <c r="FU42" s="335">
        <f>'SCREENING INFO'!FV43</f>
        <v>0</v>
      </c>
      <c r="FV42" s="335">
        <f>'SCREENING INFO'!FW43</f>
        <v>0</v>
      </c>
      <c r="FW42" s="335">
        <f>'SCREENING INFO'!FX43</f>
        <v>0</v>
      </c>
      <c r="FX42" s="335">
        <f>'SCREENING INFO'!FY43</f>
        <v>0</v>
      </c>
      <c r="FY42" s="335">
        <f>'SCREENING INFO'!FZ43</f>
        <v>0</v>
      </c>
      <c r="FZ42" s="335">
        <f>'SCREENING INFO'!GA43</f>
        <v>0</v>
      </c>
      <c r="GA42" s="335">
        <f>'SCREENING INFO'!GB43</f>
        <v>0</v>
      </c>
      <c r="GB42" s="335">
        <f>'SCREENING INFO'!GC43</f>
        <v>0</v>
      </c>
      <c r="GC42" s="335">
        <f>'SCREENING INFO'!GD43</f>
        <v>0</v>
      </c>
      <c r="GD42" s="335">
        <f>'SCREENING INFO'!GE43</f>
        <v>0</v>
      </c>
      <c r="GE42" s="335">
        <f>'SCREENING INFO'!GF43</f>
        <v>0</v>
      </c>
      <c r="GF42" s="335">
        <f>'SCREENING INFO'!GG43</f>
        <v>0</v>
      </c>
      <c r="GG42" s="335">
        <f>'SCREENING INFO'!GH43</f>
        <v>0</v>
      </c>
      <c r="GH42" s="335">
        <f>'SCREENING INFO'!GI43</f>
        <v>0</v>
      </c>
      <c r="GI42" s="335">
        <f>'SCREENING INFO'!GJ43</f>
        <v>0</v>
      </c>
      <c r="GJ42" s="335">
        <f>'SCREENING INFO'!GK43</f>
        <v>0</v>
      </c>
      <c r="GK42" s="335">
        <f>'SCREENING INFO'!GL43</f>
        <v>0</v>
      </c>
      <c r="GL42" s="335">
        <f>'SCREENING INFO'!GM43</f>
        <v>0</v>
      </c>
      <c r="GM42" s="335">
        <f>'SCREENING INFO'!GN43</f>
        <v>0</v>
      </c>
      <c r="GN42" s="335">
        <f>'SCREENING INFO'!GO43</f>
        <v>0</v>
      </c>
      <c r="GO42" s="335">
        <f>'SCREENING INFO'!GP43</f>
        <v>0</v>
      </c>
      <c r="GP42" s="335">
        <f>'SCREENING INFO'!GQ43</f>
        <v>0</v>
      </c>
      <c r="GQ42" s="335">
        <f>'SCREENING INFO'!GR43</f>
        <v>0</v>
      </c>
      <c r="GR42" s="335">
        <f>'SCREENING INFO'!GS43</f>
        <v>0</v>
      </c>
      <c r="GS42" s="335">
        <f>'SCREENING INFO'!GT43</f>
        <v>0</v>
      </c>
      <c r="GT42" s="335">
        <f>'SCREENING INFO'!GU43</f>
        <v>0</v>
      </c>
      <c r="GU42" s="335">
        <f>'SCREENING INFO'!GV43</f>
        <v>0</v>
      </c>
      <c r="GV42" s="335">
        <f>'SCREENING INFO'!GW43</f>
        <v>0</v>
      </c>
      <c r="GW42" s="335">
        <f>'SCREENING INFO'!GX43</f>
        <v>0</v>
      </c>
      <c r="GX42" s="335">
        <f>'SCREENING INFO'!GY43</f>
        <v>0</v>
      </c>
      <c r="GY42" s="335">
        <f>'SCREENING INFO'!GZ43</f>
        <v>0</v>
      </c>
      <c r="GZ42" s="335">
        <f>'SCREENING INFO'!HA43</f>
        <v>0</v>
      </c>
      <c r="HA42" s="335">
        <f>'SCREENING INFO'!HB43</f>
        <v>0</v>
      </c>
      <c r="HB42" s="335">
        <f>'SCREENING INFO'!HC43</f>
        <v>0</v>
      </c>
      <c r="HC42" s="335">
        <f>'SCREENING INFO'!HD43</f>
        <v>0</v>
      </c>
      <c r="HD42" s="335">
        <f>'SCREENING INFO'!HE43</f>
        <v>0</v>
      </c>
      <c r="HE42" s="335">
        <f>'SCREENING INFO'!HF43</f>
        <v>0</v>
      </c>
      <c r="HF42" s="335">
        <f>'SCREENING INFO'!HG43</f>
        <v>0</v>
      </c>
      <c r="HG42" s="335">
        <f>'SCREENING INFO'!HH43</f>
        <v>0</v>
      </c>
      <c r="HH42" s="335">
        <f>'SCREENING INFO'!HI43</f>
        <v>0</v>
      </c>
      <c r="HI42" s="335">
        <f>'SCREENING INFO'!HJ43</f>
        <v>0</v>
      </c>
      <c r="HJ42" s="335">
        <f>'SCREENING INFO'!HK43</f>
        <v>0</v>
      </c>
      <c r="HK42" s="335">
        <f>'SCREENING INFO'!HL43</f>
        <v>0</v>
      </c>
      <c r="HL42" s="335">
        <f>'SCREENING INFO'!HM43</f>
        <v>0</v>
      </c>
      <c r="HM42" s="335">
        <f>'SCREENING INFO'!HN43</f>
        <v>0</v>
      </c>
      <c r="HN42" s="335">
        <f>'SCREENING INFO'!HO43</f>
        <v>0</v>
      </c>
      <c r="HO42" s="335">
        <f>'SCREENING INFO'!HP43</f>
        <v>0</v>
      </c>
      <c r="HP42" s="335">
        <f>'SCREENING INFO'!HQ43</f>
        <v>0</v>
      </c>
      <c r="HQ42" s="335">
        <f>'SCREENING INFO'!HR43</f>
        <v>0</v>
      </c>
      <c r="HR42" s="335">
        <f>'SCREENING INFO'!HS43</f>
        <v>0</v>
      </c>
      <c r="HS42" s="335">
        <f>'SCREENING INFO'!HT43</f>
        <v>0</v>
      </c>
      <c r="HT42" s="335">
        <f>'SCREENING INFO'!HU43</f>
        <v>0</v>
      </c>
      <c r="HU42" s="335">
        <f>'SCREENING INFO'!HV43</f>
        <v>0</v>
      </c>
      <c r="HV42" s="335">
        <f>'SCREENING INFO'!HW43</f>
        <v>0</v>
      </c>
      <c r="HW42" s="335">
        <f>'SCREENING INFO'!HX43</f>
        <v>0</v>
      </c>
      <c r="HX42" s="335">
        <f>'SCREENING INFO'!HY43</f>
        <v>0</v>
      </c>
      <c r="HY42" s="335">
        <f>'SCREENING INFO'!HZ43</f>
        <v>0</v>
      </c>
      <c r="HZ42" s="335">
        <f>'SCREENING INFO'!IA43</f>
        <v>0</v>
      </c>
      <c r="IA42" s="335">
        <f>'SCREENING INFO'!IB43</f>
        <v>0</v>
      </c>
      <c r="IB42" s="335">
        <f>'SCREENING INFO'!IC43</f>
        <v>0</v>
      </c>
      <c r="IC42" s="335">
        <f>'SCREENING INFO'!ID43</f>
        <v>0</v>
      </c>
      <c r="ID42" s="335">
        <f>'SCREENING INFO'!IE43</f>
        <v>0</v>
      </c>
      <c r="IE42" s="335">
        <f>'SCREENING INFO'!IF43</f>
        <v>0</v>
      </c>
      <c r="IF42" s="335">
        <f>'SCREENING INFO'!IG43</f>
        <v>0</v>
      </c>
      <c r="IG42" s="335">
        <f>'SCREENING INFO'!IH43</f>
        <v>0</v>
      </c>
      <c r="IH42" s="335">
        <f>'SCREENING INFO'!II43</f>
        <v>0</v>
      </c>
      <c r="II42" s="335">
        <f>'SCREENING INFO'!IJ43</f>
        <v>0</v>
      </c>
      <c r="IJ42" s="335">
        <f>'SCREENING INFO'!IK43</f>
        <v>0</v>
      </c>
      <c r="IK42" s="335">
        <f>'SCREENING INFO'!IL43</f>
        <v>0</v>
      </c>
      <c r="IL42" s="335">
        <f>'SCREENING INFO'!IM43</f>
        <v>0</v>
      </c>
      <c r="IM42" s="335">
        <f>'SCREENING INFO'!IN43</f>
        <v>0</v>
      </c>
      <c r="IN42" s="335">
        <f>'SCREENING INFO'!IO43</f>
        <v>0</v>
      </c>
      <c r="IO42" s="335">
        <f>'SCREENING INFO'!IP43</f>
        <v>0</v>
      </c>
      <c r="IP42" s="335">
        <f>'SCREENING INFO'!IQ43</f>
        <v>0</v>
      </c>
      <c r="IQ42" s="335">
        <f>'SCREENING INFO'!IR43</f>
        <v>0</v>
      </c>
      <c r="IR42" s="335">
        <f>'SCREENING INFO'!IS43</f>
        <v>0</v>
      </c>
      <c r="IS42" s="335">
        <f>'SCREENING INFO'!IT43</f>
        <v>0</v>
      </c>
      <c r="IT42" s="335">
        <f>'SCREENING INFO'!IU43</f>
        <v>0</v>
      </c>
      <c r="IU42" s="335">
        <f>'SCREENING INFO'!IV43</f>
        <v>0</v>
      </c>
    </row>
    <row r="43" spans="1:255" s="335" customFormat="1" ht="11.25" customHeight="1">
      <c r="A43" s="351">
        <f>'SCREENING INFO'!I43</f>
        <v>40651</v>
      </c>
      <c r="B43" s="280">
        <f>'SCREENING INFO'!J43</f>
        <v>0.57291666666666663</v>
      </c>
      <c r="C43" s="130" t="str">
        <f>'SCREENING INFO'!D43</f>
        <v>Pinocchio</v>
      </c>
      <c r="D43" s="130">
        <f>'SCREENING INFO'!E44</f>
        <v>0</v>
      </c>
      <c r="E43" s="130" t="str">
        <f>VLOOKUP($C43,MAIN!$C$2:$BD$79,12)</f>
        <v>DCP</v>
      </c>
      <c r="F43" s="130" t="str">
        <f>'SCREENING INFO'!G43</f>
        <v>NO SHORT</v>
      </c>
      <c r="G43" s="130"/>
      <c r="H43" s="130"/>
      <c r="I43" s="130" t="str">
        <f>'SCREENING INFO'!F43</f>
        <v>N/A</v>
      </c>
      <c r="J43" s="130" t="str">
        <f>'SCREENING INFO'!G44</f>
        <v>NO SHORT</v>
      </c>
      <c r="K43" s="152" t="str">
        <f>'SCREENING INFO'!H44</f>
        <v>Sunday</v>
      </c>
      <c r="L43" s="318" t="str">
        <f>'SCREENING INFO'!AC43</f>
        <v>0:00</v>
      </c>
      <c r="M43" s="318">
        <f>VLOOKUP($F43,MAIN!$C$2:$BD$80,9)</f>
        <v>0</v>
      </c>
      <c r="N43" s="342">
        <f>VLOOKUP($C43,MAIN!$C$2:$BD$280,9)</f>
        <v>103</v>
      </c>
      <c r="O43" s="342" t="str">
        <f>'SCREENING INFO'!AE43</f>
        <v>0</v>
      </c>
      <c r="P43" s="322">
        <f>'SCREENING INFO'!AA43</f>
        <v>0.64444444444444438</v>
      </c>
      <c r="Q43" s="335" t="str">
        <f>'SCREENING INFO'!L43</f>
        <v>REGENT</v>
      </c>
      <c r="R43" s="335" t="str">
        <f>'SCREENING INFO'!M43</f>
        <v>DUNEDIN</v>
      </c>
      <c r="S43" s="317" t="str">
        <f>'SCREENING INFO'!N44</f>
        <v>DCP</v>
      </c>
      <c r="T43" s="317">
        <f>'SCREENING INFO'!O44</f>
        <v>0</v>
      </c>
      <c r="U43" s="318">
        <f>'SCREENING INFO'!P44</f>
        <v>55</v>
      </c>
      <c r="V43" s="317">
        <f>'SCREENING INFO'!Q44</f>
        <v>0</v>
      </c>
      <c r="W43" s="317">
        <f>'SCREENING INFO'!R44</f>
        <v>0</v>
      </c>
      <c r="X43" s="317">
        <f>'SCREENING INFO'!S44</f>
        <v>0</v>
      </c>
      <c r="Y43" s="317">
        <f>'SCREENING INFO'!T44</f>
        <v>0</v>
      </c>
      <c r="Z43" s="317">
        <f>'SCREENING INFO'!U44</f>
        <v>0</v>
      </c>
      <c r="AA43" s="317">
        <f>'SCREENING INFO'!V44</f>
        <v>0</v>
      </c>
      <c r="AB43" s="317">
        <f>'SCREENING INFO'!W44</f>
        <v>0</v>
      </c>
      <c r="AC43" s="317">
        <f>'SCREENING INFO'!X44</f>
        <v>0</v>
      </c>
      <c r="AD43" s="317">
        <f>'SCREENING INFO'!Y44</f>
        <v>0</v>
      </c>
      <c r="AE43" s="326">
        <f>'SCREENING INFO'!Z44</f>
        <v>0</v>
      </c>
      <c r="AF43" s="326" t="str">
        <f>'SCREENING INFO'!AB44</f>
        <v>N/A</v>
      </c>
      <c r="AG43" s="336" t="str">
        <f>'SCREENING INFO'!AC44</f>
        <v>0:00</v>
      </c>
      <c r="AH43" s="326" t="str">
        <f>'SCREENING INFO'!AD44</f>
        <v>NO</v>
      </c>
      <c r="AI43" s="336" t="str">
        <f>'SCREENING INFO'!AE44</f>
        <v>0</v>
      </c>
      <c r="AJ43" s="336" t="e">
        <f>'SCREENING INFO'!#REF!</f>
        <v>#REF!</v>
      </c>
      <c r="AK43" s="116">
        <f>'SCREENING INFO'!AG44</f>
        <v>0</v>
      </c>
      <c r="AL43" s="337">
        <f>'SCREENING INFO'!AH44</f>
        <v>0</v>
      </c>
      <c r="AM43" s="338" t="str">
        <f>'SCREENING INFO'!AI44</f>
        <v>RETAIN FILM FOR NEXT SCREENING</v>
      </c>
      <c r="AN43" s="338" t="str">
        <f>'SCREENING INFO'!AJ44</f>
        <v>NEXT SCREENING IS:</v>
      </c>
      <c r="AO43" s="338">
        <f>'SCREENING INFO'!AK44</f>
        <v>0</v>
      </c>
      <c r="AQ43" s="339"/>
      <c r="AS43" s="335">
        <f>'SCREENING INFO'!AT44</f>
        <v>0</v>
      </c>
      <c r="AT43" s="335">
        <f>'SCREENING INFO'!AU44</f>
        <v>0</v>
      </c>
      <c r="AU43" s="335">
        <f>'SCREENING INFO'!AV44</f>
        <v>0</v>
      </c>
      <c r="AV43" s="335">
        <f>'SCREENING INFO'!AW44</f>
        <v>0</v>
      </c>
      <c r="AW43" s="335">
        <f>'SCREENING INFO'!AX44</f>
        <v>0</v>
      </c>
      <c r="AX43" s="335">
        <f>'SCREENING INFO'!AY44</f>
        <v>0</v>
      </c>
      <c r="AY43" s="335">
        <f>'SCREENING INFO'!AZ44</f>
        <v>0</v>
      </c>
      <c r="AZ43" s="335">
        <f>'SCREENING INFO'!BA44</f>
        <v>0</v>
      </c>
      <c r="BA43" s="335">
        <f>'SCREENING INFO'!BB44</f>
        <v>0</v>
      </c>
      <c r="BB43" s="335">
        <f>'SCREENING INFO'!BC44</f>
        <v>0</v>
      </c>
      <c r="BC43" s="335">
        <f>'SCREENING INFO'!BD44</f>
        <v>0</v>
      </c>
      <c r="BD43" s="335">
        <f>'SCREENING INFO'!BE44</f>
        <v>0</v>
      </c>
      <c r="BE43" s="335">
        <f>'SCREENING INFO'!BF44</f>
        <v>0</v>
      </c>
      <c r="BF43" s="335">
        <f>'SCREENING INFO'!BG44</f>
        <v>0</v>
      </c>
      <c r="BG43" s="335">
        <f>'SCREENING INFO'!BH44</f>
        <v>0</v>
      </c>
      <c r="BH43" s="335">
        <f>'SCREENING INFO'!BI44</f>
        <v>0</v>
      </c>
      <c r="BI43" s="335">
        <f>'SCREENING INFO'!BJ44</f>
        <v>0</v>
      </c>
      <c r="BJ43" s="335">
        <f>'SCREENING INFO'!BK44</f>
        <v>0</v>
      </c>
      <c r="BK43" s="335">
        <f>'SCREENING INFO'!BL44</f>
        <v>0</v>
      </c>
      <c r="BL43" s="335">
        <f>'SCREENING INFO'!BM44</f>
        <v>0</v>
      </c>
      <c r="BM43" s="335">
        <f>'SCREENING INFO'!BN44</f>
        <v>0</v>
      </c>
      <c r="BN43" s="335">
        <f>'SCREENING INFO'!BO44</f>
        <v>0</v>
      </c>
      <c r="BO43" s="335">
        <f>'SCREENING INFO'!BP44</f>
        <v>0</v>
      </c>
      <c r="BP43" s="335">
        <f>'SCREENING INFO'!BQ44</f>
        <v>0</v>
      </c>
      <c r="BQ43" s="335">
        <f>'SCREENING INFO'!BR44</f>
        <v>0</v>
      </c>
      <c r="BR43" s="335">
        <f>'SCREENING INFO'!BS44</f>
        <v>0</v>
      </c>
      <c r="BS43" s="335">
        <f>'SCREENING INFO'!BT44</f>
        <v>0</v>
      </c>
      <c r="BT43" s="335">
        <f>'SCREENING INFO'!BU44</f>
        <v>0</v>
      </c>
      <c r="BU43" s="335">
        <f>'SCREENING INFO'!BV44</f>
        <v>0</v>
      </c>
      <c r="BV43" s="335">
        <f>'SCREENING INFO'!BW44</f>
        <v>0</v>
      </c>
      <c r="BW43" s="335">
        <f>'SCREENING INFO'!BX44</f>
        <v>0</v>
      </c>
      <c r="BX43" s="335">
        <f>'SCREENING INFO'!BY44</f>
        <v>0</v>
      </c>
      <c r="BY43" s="335">
        <f>'SCREENING INFO'!BZ44</f>
        <v>0</v>
      </c>
      <c r="BZ43" s="335">
        <f>'SCREENING INFO'!CA44</f>
        <v>0</v>
      </c>
      <c r="CA43" s="335">
        <f>'SCREENING INFO'!CB44</f>
        <v>0</v>
      </c>
      <c r="CB43" s="335">
        <f>'SCREENING INFO'!CC44</f>
        <v>0</v>
      </c>
      <c r="CC43" s="335">
        <f>'SCREENING INFO'!CD44</f>
        <v>0</v>
      </c>
      <c r="CD43" s="335">
        <f>'SCREENING INFO'!CE44</f>
        <v>0</v>
      </c>
      <c r="CE43" s="335">
        <f>'SCREENING INFO'!CF44</f>
        <v>0</v>
      </c>
      <c r="CF43" s="335">
        <f>'SCREENING INFO'!CG44</f>
        <v>0</v>
      </c>
      <c r="CG43" s="335">
        <f>'SCREENING INFO'!CH44</f>
        <v>0</v>
      </c>
      <c r="CH43" s="335">
        <f>'SCREENING INFO'!CI44</f>
        <v>0</v>
      </c>
      <c r="CI43" s="335">
        <f>'SCREENING INFO'!CJ44</f>
        <v>0</v>
      </c>
      <c r="CJ43" s="335">
        <f>'SCREENING INFO'!CK44</f>
        <v>0</v>
      </c>
      <c r="CK43" s="335">
        <f>'SCREENING INFO'!CL44</f>
        <v>0</v>
      </c>
      <c r="CL43" s="335">
        <f>'SCREENING INFO'!CM44</f>
        <v>0</v>
      </c>
      <c r="CM43" s="335">
        <f>'SCREENING INFO'!CN44</f>
        <v>0</v>
      </c>
      <c r="CN43" s="335">
        <f>'SCREENING INFO'!CO44</f>
        <v>0</v>
      </c>
      <c r="CO43" s="335">
        <f>'SCREENING INFO'!CP44</f>
        <v>0</v>
      </c>
      <c r="CP43" s="335">
        <f>'SCREENING INFO'!CQ44</f>
        <v>0</v>
      </c>
      <c r="CQ43" s="335">
        <f>'SCREENING INFO'!CR44</f>
        <v>0</v>
      </c>
      <c r="CR43" s="335">
        <f>'SCREENING INFO'!CS44</f>
        <v>0</v>
      </c>
      <c r="CS43" s="335">
        <f>'SCREENING INFO'!CT44</f>
        <v>0</v>
      </c>
      <c r="CT43" s="335">
        <f>'SCREENING INFO'!CU44</f>
        <v>0</v>
      </c>
      <c r="CU43" s="335">
        <f>'SCREENING INFO'!CV44</f>
        <v>0</v>
      </c>
      <c r="CV43" s="335">
        <f>'SCREENING INFO'!CW44</f>
        <v>0</v>
      </c>
      <c r="CW43" s="335">
        <f>'SCREENING INFO'!CX44</f>
        <v>0</v>
      </c>
      <c r="CX43" s="335">
        <f>'SCREENING INFO'!CY44</f>
        <v>0</v>
      </c>
      <c r="CY43" s="335">
        <f>'SCREENING INFO'!CZ44</f>
        <v>0</v>
      </c>
      <c r="CZ43" s="335">
        <f>'SCREENING INFO'!DA44</f>
        <v>0</v>
      </c>
      <c r="DA43" s="335">
        <f>'SCREENING INFO'!DB44</f>
        <v>0</v>
      </c>
      <c r="DB43" s="335">
        <f>'SCREENING INFO'!DC44</f>
        <v>0</v>
      </c>
      <c r="DC43" s="335">
        <f>'SCREENING INFO'!DD44</f>
        <v>0</v>
      </c>
      <c r="DD43" s="335">
        <f>'SCREENING INFO'!DE44</f>
        <v>0</v>
      </c>
      <c r="DE43" s="335">
        <f>'SCREENING INFO'!DF44</f>
        <v>0</v>
      </c>
      <c r="DF43" s="335">
        <f>'SCREENING INFO'!DG44</f>
        <v>0</v>
      </c>
      <c r="DG43" s="335">
        <f>'SCREENING INFO'!DH44</f>
        <v>0</v>
      </c>
      <c r="DH43" s="335">
        <f>'SCREENING INFO'!DI44</f>
        <v>0</v>
      </c>
      <c r="DI43" s="335">
        <f>'SCREENING INFO'!DJ44</f>
        <v>0</v>
      </c>
      <c r="DJ43" s="335">
        <f>'SCREENING INFO'!DK44</f>
        <v>0</v>
      </c>
      <c r="DK43" s="335">
        <f>'SCREENING INFO'!DL44</f>
        <v>0</v>
      </c>
      <c r="DL43" s="335">
        <f>'SCREENING INFO'!DM44</f>
        <v>0</v>
      </c>
      <c r="DM43" s="335">
        <f>'SCREENING INFO'!DN44</f>
        <v>0</v>
      </c>
      <c r="DN43" s="335">
        <f>'SCREENING INFO'!DO44</f>
        <v>0</v>
      </c>
      <c r="DO43" s="335">
        <f>'SCREENING INFO'!DP44</f>
        <v>0</v>
      </c>
      <c r="DP43" s="335">
        <f>'SCREENING INFO'!DQ44</f>
        <v>0</v>
      </c>
      <c r="DQ43" s="335">
        <f>'SCREENING INFO'!DR44</f>
        <v>0</v>
      </c>
      <c r="DR43" s="335">
        <f>'SCREENING INFO'!DS44</f>
        <v>0</v>
      </c>
      <c r="DS43" s="335">
        <f>'SCREENING INFO'!DT44</f>
        <v>0</v>
      </c>
      <c r="DT43" s="335">
        <f>'SCREENING INFO'!DU44</f>
        <v>0</v>
      </c>
      <c r="DU43" s="335">
        <f>'SCREENING INFO'!DV44</f>
        <v>0</v>
      </c>
      <c r="DV43" s="335">
        <f>'SCREENING INFO'!DW44</f>
        <v>0</v>
      </c>
      <c r="DW43" s="335">
        <f>'SCREENING INFO'!DX44</f>
        <v>0</v>
      </c>
      <c r="DX43" s="335">
        <f>'SCREENING INFO'!DY44</f>
        <v>0</v>
      </c>
      <c r="DY43" s="335">
        <f>'SCREENING INFO'!DZ44</f>
        <v>0</v>
      </c>
      <c r="DZ43" s="335">
        <f>'SCREENING INFO'!EA44</f>
        <v>0</v>
      </c>
      <c r="EA43" s="335">
        <f>'SCREENING INFO'!EB44</f>
        <v>0</v>
      </c>
      <c r="EB43" s="335">
        <f>'SCREENING INFO'!EC44</f>
        <v>0</v>
      </c>
      <c r="EC43" s="335">
        <f>'SCREENING INFO'!ED44</f>
        <v>0</v>
      </c>
      <c r="ED43" s="335">
        <f>'SCREENING INFO'!EE44</f>
        <v>0</v>
      </c>
      <c r="EE43" s="335">
        <f>'SCREENING INFO'!EF44</f>
        <v>0</v>
      </c>
      <c r="EF43" s="335">
        <f>'SCREENING INFO'!EG44</f>
        <v>0</v>
      </c>
      <c r="EG43" s="335">
        <f>'SCREENING INFO'!EH44</f>
        <v>0</v>
      </c>
      <c r="EH43" s="335">
        <f>'SCREENING INFO'!EI44</f>
        <v>0</v>
      </c>
      <c r="EI43" s="335">
        <f>'SCREENING INFO'!EJ44</f>
        <v>0</v>
      </c>
      <c r="EJ43" s="335">
        <f>'SCREENING INFO'!EK44</f>
        <v>0</v>
      </c>
      <c r="EK43" s="335">
        <f>'SCREENING INFO'!EL44</f>
        <v>0</v>
      </c>
      <c r="EL43" s="335">
        <f>'SCREENING INFO'!EM44</f>
        <v>0</v>
      </c>
      <c r="EM43" s="335">
        <f>'SCREENING INFO'!EN44</f>
        <v>0</v>
      </c>
      <c r="EN43" s="335">
        <f>'SCREENING INFO'!EO44</f>
        <v>0</v>
      </c>
      <c r="EO43" s="335">
        <f>'SCREENING INFO'!EP44</f>
        <v>0</v>
      </c>
      <c r="EP43" s="335">
        <f>'SCREENING INFO'!EQ44</f>
        <v>0</v>
      </c>
      <c r="EQ43" s="335">
        <f>'SCREENING INFO'!ER44</f>
        <v>0</v>
      </c>
      <c r="ER43" s="335">
        <f>'SCREENING INFO'!ES44</f>
        <v>0</v>
      </c>
      <c r="ES43" s="335">
        <f>'SCREENING INFO'!ET44</f>
        <v>0</v>
      </c>
      <c r="ET43" s="335">
        <f>'SCREENING INFO'!EU44</f>
        <v>0</v>
      </c>
      <c r="EU43" s="335">
        <f>'SCREENING INFO'!EV44</f>
        <v>0</v>
      </c>
      <c r="EV43" s="335">
        <f>'SCREENING INFO'!EW44</f>
        <v>0</v>
      </c>
      <c r="EW43" s="335">
        <f>'SCREENING INFO'!EX44</f>
        <v>0</v>
      </c>
      <c r="EX43" s="335">
        <f>'SCREENING INFO'!EY44</f>
        <v>0</v>
      </c>
      <c r="EY43" s="335">
        <f>'SCREENING INFO'!EZ44</f>
        <v>0</v>
      </c>
      <c r="EZ43" s="335">
        <f>'SCREENING INFO'!FA44</f>
        <v>0</v>
      </c>
      <c r="FA43" s="335">
        <f>'SCREENING INFO'!FB44</f>
        <v>0</v>
      </c>
      <c r="FB43" s="335">
        <f>'SCREENING INFO'!FC44</f>
        <v>0</v>
      </c>
      <c r="FC43" s="335">
        <f>'SCREENING INFO'!FD44</f>
        <v>0</v>
      </c>
      <c r="FD43" s="335">
        <f>'SCREENING INFO'!FE44</f>
        <v>0</v>
      </c>
      <c r="FE43" s="335">
        <f>'SCREENING INFO'!FF44</f>
        <v>0</v>
      </c>
      <c r="FF43" s="335">
        <f>'SCREENING INFO'!FG44</f>
        <v>0</v>
      </c>
      <c r="FG43" s="335">
        <f>'SCREENING INFO'!FH44</f>
        <v>0</v>
      </c>
      <c r="FH43" s="335">
        <f>'SCREENING INFO'!FI44</f>
        <v>0</v>
      </c>
      <c r="FI43" s="335">
        <f>'SCREENING INFO'!FJ44</f>
        <v>0</v>
      </c>
      <c r="FJ43" s="335">
        <f>'SCREENING INFO'!FK44</f>
        <v>0</v>
      </c>
      <c r="FK43" s="335">
        <f>'SCREENING INFO'!FL44</f>
        <v>0</v>
      </c>
      <c r="FL43" s="335">
        <f>'SCREENING INFO'!FM44</f>
        <v>0</v>
      </c>
      <c r="FM43" s="335">
        <f>'SCREENING INFO'!FN44</f>
        <v>0</v>
      </c>
      <c r="FN43" s="335">
        <f>'SCREENING INFO'!FO44</f>
        <v>0</v>
      </c>
      <c r="FO43" s="335">
        <f>'SCREENING INFO'!FP44</f>
        <v>0</v>
      </c>
      <c r="FP43" s="335">
        <f>'SCREENING INFO'!FQ44</f>
        <v>0</v>
      </c>
      <c r="FQ43" s="335">
        <f>'SCREENING INFO'!FR44</f>
        <v>0</v>
      </c>
      <c r="FR43" s="335">
        <f>'SCREENING INFO'!FS44</f>
        <v>0</v>
      </c>
      <c r="FS43" s="335">
        <f>'SCREENING INFO'!FT44</f>
        <v>0</v>
      </c>
      <c r="FT43" s="335">
        <f>'SCREENING INFO'!FU44</f>
        <v>0</v>
      </c>
      <c r="FU43" s="335">
        <f>'SCREENING INFO'!FV44</f>
        <v>0</v>
      </c>
      <c r="FV43" s="335">
        <f>'SCREENING INFO'!FW44</f>
        <v>0</v>
      </c>
      <c r="FW43" s="335">
        <f>'SCREENING INFO'!FX44</f>
        <v>0</v>
      </c>
      <c r="FX43" s="335">
        <f>'SCREENING INFO'!FY44</f>
        <v>0</v>
      </c>
      <c r="FY43" s="335">
        <f>'SCREENING INFO'!FZ44</f>
        <v>0</v>
      </c>
      <c r="FZ43" s="335">
        <f>'SCREENING INFO'!GA44</f>
        <v>0</v>
      </c>
      <c r="GA43" s="335">
        <f>'SCREENING INFO'!GB44</f>
        <v>0</v>
      </c>
      <c r="GB43" s="335">
        <f>'SCREENING INFO'!GC44</f>
        <v>0</v>
      </c>
      <c r="GC43" s="335">
        <f>'SCREENING INFO'!GD44</f>
        <v>0</v>
      </c>
      <c r="GD43" s="335">
        <f>'SCREENING INFO'!GE44</f>
        <v>0</v>
      </c>
      <c r="GE43" s="335">
        <f>'SCREENING INFO'!GF44</f>
        <v>0</v>
      </c>
      <c r="GF43" s="335">
        <f>'SCREENING INFO'!GG44</f>
        <v>0</v>
      </c>
      <c r="GG43" s="335">
        <f>'SCREENING INFO'!GH44</f>
        <v>0</v>
      </c>
      <c r="GH43" s="335">
        <f>'SCREENING INFO'!GI44</f>
        <v>0</v>
      </c>
      <c r="GI43" s="335">
        <f>'SCREENING INFO'!GJ44</f>
        <v>0</v>
      </c>
      <c r="GJ43" s="335">
        <f>'SCREENING INFO'!GK44</f>
        <v>0</v>
      </c>
      <c r="GK43" s="335">
        <f>'SCREENING INFO'!GL44</f>
        <v>0</v>
      </c>
      <c r="GL43" s="335">
        <f>'SCREENING INFO'!GM44</f>
        <v>0</v>
      </c>
      <c r="GM43" s="335">
        <f>'SCREENING INFO'!GN44</f>
        <v>0</v>
      </c>
      <c r="GN43" s="335">
        <f>'SCREENING INFO'!GO44</f>
        <v>0</v>
      </c>
      <c r="GO43" s="335">
        <f>'SCREENING INFO'!GP44</f>
        <v>0</v>
      </c>
      <c r="GP43" s="335">
        <f>'SCREENING INFO'!GQ44</f>
        <v>0</v>
      </c>
      <c r="GQ43" s="335">
        <f>'SCREENING INFO'!GR44</f>
        <v>0</v>
      </c>
      <c r="GR43" s="335">
        <f>'SCREENING INFO'!GS44</f>
        <v>0</v>
      </c>
      <c r="GS43" s="335">
        <f>'SCREENING INFO'!GT44</f>
        <v>0</v>
      </c>
      <c r="GT43" s="335">
        <f>'SCREENING INFO'!GU44</f>
        <v>0</v>
      </c>
      <c r="GU43" s="335">
        <f>'SCREENING INFO'!GV44</f>
        <v>0</v>
      </c>
      <c r="GV43" s="335">
        <f>'SCREENING INFO'!GW44</f>
        <v>0</v>
      </c>
      <c r="GW43" s="335">
        <f>'SCREENING INFO'!GX44</f>
        <v>0</v>
      </c>
      <c r="GX43" s="335">
        <f>'SCREENING INFO'!GY44</f>
        <v>0</v>
      </c>
      <c r="GY43" s="335">
        <f>'SCREENING INFO'!GZ44</f>
        <v>0</v>
      </c>
      <c r="GZ43" s="335">
        <f>'SCREENING INFO'!HA44</f>
        <v>0</v>
      </c>
      <c r="HA43" s="335">
        <f>'SCREENING INFO'!HB44</f>
        <v>0</v>
      </c>
      <c r="HB43" s="335">
        <f>'SCREENING INFO'!HC44</f>
        <v>0</v>
      </c>
      <c r="HC43" s="335">
        <f>'SCREENING INFO'!HD44</f>
        <v>0</v>
      </c>
      <c r="HD43" s="335">
        <f>'SCREENING INFO'!HE44</f>
        <v>0</v>
      </c>
      <c r="HE43" s="335">
        <f>'SCREENING INFO'!HF44</f>
        <v>0</v>
      </c>
      <c r="HF43" s="335">
        <f>'SCREENING INFO'!HG44</f>
        <v>0</v>
      </c>
      <c r="HG43" s="335">
        <f>'SCREENING INFO'!HH44</f>
        <v>0</v>
      </c>
      <c r="HH43" s="335">
        <f>'SCREENING INFO'!HI44</f>
        <v>0</v>
      </c>
      <c r="HI43" s="335">
        <f>'SCREENING INFO'!HJ44</f>
        <v>0</v>
      </c>
      <c r="HJ43" s="335">
        <f>'SCREENING INFO'!HK44</f>
        <v>0</v>
      </c>
      <c r="HK43" s="335">
        <f>'SCREENING INFO'!HL44</f>
        <v>0</v>
      </c>
      <c r="HL43" s="335">
        <f>'SCREENING INFO'!HM44</f>
        <v>0</v>
      </c>
      <c r="HM43" s="335">
        <f>'SCREENING INFO'!HN44</f>
        <v>0</v>
      </c>
      <c r="HN43" s="335">
        <f>'SCREENING INFO'!HO44</f>
        <v>0</v>
      </c>
      <c r="HO43" s="335">
        <f>'SCREENING INFO'!HP44</f>
        <v>0</v>
      </c>
      <c r="HP43" s="335">
        <f>'SCREENING INFO'!HQ44</f>
        <v>0</v>
      </c>
      <c r="HQ43" s="335">
        <f>'SCREENING INFO'!HR44</f>
        <v>0</v>
      </c>
      <c r="HR43" s="335">
        <f>'SCREENING INFO'!HS44</f>
        <v>0</v>
      </c>
      <c r="HS43" s="335">
        <f>'SCREENING INFO'!HT44</f>
        <v>0</v>
      </c>
      <c r="HT43" s="335">
        <f>'SCREENING INFO'!HU44</f>
        <v>0</v>
      </c>
      <c r="HU43" s="335">
        <f>'SCREENING INFO'!HV44</f>
        <v>0</v>
      </c>
      <c r="HV43" s="335">
        <f>'SCREENING INFO'!HW44</f>
        <v>0</v>
      </c>
      <c r="HW43" s="335">
        <f>'SCREENING INFO'!HX44</f>
        <v>0</v>
      </c>
      <c r="HX43" s="335">
        <f>'SCREENING INFO'!HY44</f>
        <v>0</v>
      </c>
      <c r="HY43" s="335">
        <f>'SCREENING INFO'!HZ44</f>
        <v>0</v>
      </c>
      <c r="HZ43" s="335">
        <f>'SCREENING INFO'!IA44</f>
        <v>0</v>
      </c>
      <c r="IA43" s="335">
        <f>'SCREENING INFO'!IB44</f>
        <v>0</v>
      </c>
      <c r="IB43" s="335">
        <f>'SCREENING INFO'!IC44</f>
        <v>0</v>
      </c>
      <c r="IC43" s="335">
        <f>'SCREENING INFO'!ID44</f>
        <v>0</v>
      </c>
      <c r="ID43" s="335">
        <f>'SCREENING INFO'!IE44</f>
        <v>0</v>
      </c>
      <c r="IE43" s="335">
        <f>'SCREENING INFO'!IF44</f>
        <v>0</v>
      </c>
      <c r="IF43" s="335">
        <f>'SCREENING INFO'!IG44</f>
        <v>0</v>
      </c>
      <c r="IG43" s="335">
        <f>'SCREENING INFO'!IH44</f>
        <v>0</v>
      </c>
      <c r="IH43" s="335">
        <f>'SCREENING INFO'!II44</f>
        <v>0</v>
      </c>
      <c r="II43" s="335">
        <f>'SCREENING INFO'!IJ44</f>
        <v>0</v>
      </c>
      <c r="IJ43" s="335">
        <f>'SCREENING INFO'!IK44</f>
        <v>0</v>
      </c>
      <c r="IK43" s="335">
        <f>'SCREENING INFO'!IL44</f>
        <v>0</v>
      </c>
      <c r="IL43" s="335">
        <f>'SCREENING INFO'!IM44</f>
        <v>0</v>
      </c>
      <c r="IM43" s="335">
        <f>'SCREENING INFO'!IN44</f>
        <v>0</v>
      </c>
      <c r="IN43" s="335">
        <f>'SCREENING INFO'!IO44</f>
        <v>0</v>
      </c>
      <c r="IO43" s="335">
        <f>'SCREENING INFO'!IP44</f>
        <v>0</v>
      </c>
      <c r="IP43" s="335">
        <f>'SCREENING INFO'!IQ44</f>
        <v>0</v>
      </c>
      <c r="IQ43" s="335">
        <f>'SCREENING INFO'!IR44</f>
        <v>0</v>
      </c>
      <c r="IR43" s="335">
        <f>'SCREENING INFO'!IS44</f>
        <v>0</v>
      </c>
      <c r="IS43" s="335">
        <f>'SCREENING INFO'!IT44</f>
        <v>0</v>
      </c>
      <c r="IT43" s="335">
        <f>'SCREENING INFO'!IU44</f>
        <v>0</v>
      </c>
      <c r="IU43" s="335">
        <f>'SCREENING INFO'!IV44</f>
        <v>0</v>
      </c>
    </row>
    <row r="44" spans="1:255" s="335" customFormat="1" ht="11.25" customHeight="1">
      <c r="A44" s="351">
        <f>'SCREENING INFO'!I44</f>
        <v>40651</v>
      </c>
      <c r="B44" s="280">
        <f>'SCREENING INFO'!J44</f>
        <v>0.66666666666666663</v>
      </c>
      <c r="C44" s="130" t="str">
        <f>'SCREENING INFO'!D44</f>
        <v>The Ground We Won</v>
      </c>
      <c r="D44" s="130">
        <f>'SCREENING INFO'!E45</f>
        <v>0</v>
      </c>
      <c r="E44" s="130" t="str">
        <f>VLOOKUP($C44,MAIN!$C$2:$BD$79,12)</f>
        <v>DCP</v>
      </c>
      <c r="F44" s="130" t="str">
        <f>'SCREENING INFO'!G44</f>
        <v>NO SHORT</v>
      </c>
      <c r="G44" s="130"/>
      <c r="H44" s="130"/>
      <c r="I44" s="130" t="str">
        <f>'SCREENING INFO'!F44</f>
        <v>N/A</v>
      </c>
      <c r="J44" s="130" t="str">
        <f>'SCREENING INFO'!G45</f>
        <v>NO SHORT</v>
      </c>
      <c r="K44" s="152" t="str">
        <f>'SCREENING INFO'!H45</f>
        <v>Sunday</v>
      </c>
      <c r="L44" s="318" t="str">
        <f>'SCREENING INFO'!AC44</f>
        <v>0:00</v>
      </c>
      <c r="M44" s="318">
        <f>VLOOKUP($F44,MAIN!$C$2:$BD$80,9)</f>
        <v>0</v>
      </c>
      <c r="N44" s="342">
        <f>VLOOKUP($C44,MAIN!$C$2:$BD$280,9)</f>
        <v>55</v>
      </c>
      <c r="O44" s="342" t="str">
        <f>'SCREENING INFO'!AE44</f>
        <v>0</v>
      </c>
      <c r="P44" s="322">
        <f>'SCREENING INFO'!AA44</f>
        <v>0.70486111111111105</v>
      </c>
      <c r="Q44" s="335" t="str">
        <f>'SCREENING INFO'!L44</f>
        <v>REGENT</v>
      </c>
      <c r="R44" s="335" t="str">
        <f>'SCREENING INFO'!M44</f>
        <v>DUNEDIN</v>
      </c>
      <c r="S44" s="317" t="str">
        <f>'SCREENING INFO'!N45</f>
        <v>DCP</v>
      </c>
      <c r="T44" s="317">
        <f>'SCREENING INFO'!O45</f>
        <v>0</v>
      </c>
      <c r="U44" s="318">
        <f>'SCREENING INFO'!P45</f>
        <v>88</v>
      </c>
      <c r="V44" s="317">
        <f>'SCREENING INFO'!Q45</f>
        <v>0</v>
      </c>
      <c r="W44" s="317">
        <f>'SCREENING INFO'!R45</f>
        <v>0</v>
      </c>
      <c r="X44" s="317">
        <f>'SCREENING INFO'!S45</f>
        <v>0</v>
      </c>
      <c r="Y44" s="317">
        <f>'SCREENING INFO'!T45</f>
        <v>0</v>
      </c>
      <c r="Z44" s="317">
        <f>'SCREENING INFO'!U45</f>
        <v>0</v>
      </c>
      <c r="AA44" s="317">
        <f>'SCREENING INFO'!V45</f>
        <v>0</v>
      </c>
      <c r="AB44" s="317">
        <f>'SCREENING INFO'!W45</f>
        <v>0</v>
      </c>
      <c r="AC44" s="317">
        <f>'SCREENING INFO'!X45</f>
        <v>0</v>
      </c>
      <c r="AD44" s="317">
        <f>'SCREENING INFO'!Y45</f>
        <v>0</v>
      </c>
      <c r="AE44" s="326">
        <f>'SCREENING INFO'!Z45</f>
        <v>0</v>
      </c>
      <c r="AF44" s="326" t="str">
        <f>'SCREENING INFO'!AB45</f>
        <v>12 MIN INTERMISSION</v>
      </c>
      <c r="AG44" s="336" t="str">
        <f>'SCREENING INFO'!AC45</f>
        <v>0:05</v>
      </c>
      <c r="AH44" s="326" t="str">
        <f>'SCREENING INFO'!AD45</f>
        <v>NO</v>
      </c>
      <c r="AI44" s="336" t="str">
        <f>'SCREENING INFO'!AE45</f>
        <v>0</v>
      </c>
      <c r="AJ44" s="336" t="e">
        <f>'SCREENING INFO'!#REF!</f>
        <v>#REF!</v>
      </c>
      <c r="AK44" s="116">
        <f>'SCREENING INFO'!AG45</f>
        <v>0</v>
      </c>
      <c r="AL44" s="337">
        <f>'SCREENING INFO'!AH45</f>
        <v>0</v>
      </c>
      <c r="AM44" s="338" t="e">
        <f>'SCREENING INFO'!AI45</f>
        <v>#REF!</v>
      </c>
      <c r="AN44" s="338" t="e">
        <f>'SCREENING INFO'!AJ45</f>
        <v>#REF!</v>
      </c>
      <c r="AO44" s="338">
        <f>'SCREENING INFO'!AK45</f>
        <v>0</v>
      </c>
      <c r="AQ44" s="339"/>
      <c r="AS44" s="335">
        <f>'SCREENING INFO'!AT45</f>
        <v>0</v>
      </c>
      <c r="AT44" s="335">
        <f>'SCREENING INFO'!AU45</f>
        <v>0</v>
      </c>
      <c r="AU44" s="335">
        <f>'SCREENING INFO'!AV45</f>
        <v>0</v>
      </c>
      <c r="AV44" s="335">
        <f>'SCREENING INFO'!AW45</f>
        <v>0</v>
      </c>
      <c r="AW44" s="335">
        <f>'SCREENING INFO'!AX45</f>
        <v>0</v>
      </c>
      <c r="AX44" s="335">
        <f>'SCREENING INFO'!AY45</f>
        <v>0</v>
      </c>
      <c r="AY44" s="335">
        <f>'SCREENING INFO'!AZ45</f>
        <v>0</v>
      </c>
      <c r="AZ44" s="335">
        <f>'SCREENING INFO'!BA45</f>
        <v>0</v>
      </c>
      <c r="BA44" s="335">
        <f>'SCREENING INFO'!BB45</f>
        <v>0</v>
      </c>
      <c r="BB44" s="335">
        <f>'SCREENING INFO'!BC45</f>
        <v>0</v>
      </c>
      <c r="BC44" s="335">
        <f>'SCREENING INFO'!BD45</f>
        <v>0</v>
      </c>
      <c r="BD44" s="335">
        <f>'SCREENING INFO'!BE45</f>
        <v>0</v>
      </c>
      <c r="BE44" s="335">
        <f>'SCREENING INFO'!BF45</f>
        <v>0</v>
      </c>
      <c r="BF44" s="335">
        <f>'SCREENING INFO'!BG45</f>
        <v>0</v>
      </c>
      <c r="BG44" s="335">
        <f>'SCREENING INFO'!BH45</f>
        <v>0</v>
      </c>
      <c r="BH44" s="335">
        <f>'SCREENING INFO'!BI45</f>
        <v>0</v>
      </c>
      <c r="BI44" s="335">
        <f>'SCREENING INFO'!BJ45</f>
        <v>0</v>
      </c>
      <c r="BJ44" s="335">
        <f>'SCREENING INFO'!BK45</f>
        <v>0</v>
      </c>
      <c r="BK44" s="335">
        <f>'SCREENING INFO'!BL45</f>
        <v>0</v>
      </c>
      <c r="BL44" s="335">
        <f>'SCREENING INFO'!BM45</f>
        <v>0</v>
      </c>
      <c r="BM44" s="335">
        <f>'SCREENING INFO'!BN45</f>
        <v>0</v>
      </c>
      <c r="BN44" s="335">
        <f>'SCREENING INFO'!BO45</f>
        <v>0</v>
      </c>
      <c r="BO44" s="335">
        <f>'SCREENING INFO'!BP45</f>
        <v>0</v>
      </c>
      <c r="BP44" s="335">
        <f>'SCREENING INFO'!BQ45</f>
        <v>0</v>
      </c>
      <c r="BQ44" s="335">
        <f>'SCREENING INFO'!BR45</f>
        <v>0</v>
      </c>
      <c r="BR44" s="335">
        <f>'SCREENING INFO'!BS45</f>
        <v>0</v>
      </c>
      <c r="BS44" s="335">
        <f>'SCREENING INFO'!BT45</f>
        <v>0</v>
      </c>
      <c r="BT44" s="335">
        <f>'SCREENING INFO'!BU45</f>
        <v>0</v>
      </c>
      <c r="BU44" s="335">
        <f>'SCREENING INFO'!BV45</f>
        <v>0</v>
      </c>
      <c r="BV44" s="335">
        <f>'SCREENING INFO'!BW45</f>
        <v>0</v>
      </c>
      <c r="BW44" s="335">
        <f>'SCREENING INFO'!BX45</f>
        <v>0</v>
      </c>
      <c r="BX44" s="335">
        <f>'SCREENING INFO'!BY45</f>
        <v>0</v>
      </c>
      <c r="BY44" s="335">
        <f>'SCREENING INFO'!BZ45</f>
        <v>0</v>
      </c>
      <c r="BZ44" s="335">
        <f>'SCREENING INFO'!CA45</f>
        <v>0</v>
      </c>
      <c r="CA44" s="335">
        <f>'SCREENING INFO'!CB45</f>
        <v>0</v>
      </c>
      <c r="CB44" s="335">
        <f>'SCREENING INFO'!CC45</f>
        <v>0</v>
      </c>
      <c r="CC44" s="335">
        <f>'SCREENING INFO'!CD45</f>
        <v>0</v>
      </c>
      <c r="CD44" s="335">
        <f>'SCREENING INFO'!CE45</f>
        <v>0</v>
      </c>
      <c r="CE44" s="335">
        <f>'SCREENING INFO'!CF45</f>
        <v>0</v>
      </c>
      <c r="CF44" s="335">
        <f>'SCREENING INFO'!CG45</f>
        <v>0</v>
      </c>
      <c r="CG44" s="335">
        <f>'SCREENING INFO'!CH45</f>
        <v>0</v>
      </c>
      <c r="CH44" s="335">
        <f>'SCREENING INFO'!CI45</f>
        <v>0</v>
      </c>
      <c r="CI44" s="335">
        <f>'SCREENING INFO'!CJ45</f>
        <v>0</v>
      </c>
      <c r="CJ44" s="335">
        <f>'SCREENING INFO'!CK45</f>
        <v>0</v>
      </c>
      <c r="CK44" s="335">
        <f>'SCREENING INFO'!CL45</f>
        <v>0</v>
      </c>
      <c r="CL44" s="335">
        <f>'SCREENING INFO'!CM45</f>
        <v>0</v>
      </c>
      <c r="CM44" s="335">
        <f>'SCREENING INFO'!CN45</f>
        <v>0</v>
      </c>
      <c r="CN44" s="335">
        <f>'SCREENING INFO'!CO45</f>
        <v>0</v>
      </c>
      <c r="CO44" s="335">
        <f>'SCREENING INFO'!CP45</f>
        <v>0</v>
      </c>
      <c r="CP44" s="335">
        <f>'SCREENING INFO'!CQ45</f>
        <v>0</v>
      </c>
      <c r="CQ44" s="335">
        <f>'SCREENING INFO'!CR45</f>
        <v>0</v>
      </c>
      <c r="CR44" s="335">
        <f>'SCREENING INFO'!CS45</f>
        <v>0</v>
      </c>
      <c r="CS44" s="335">
        <f>'SCREENING INFO'!CT45</f>
        <v>0</v>
      </c>
      <c r="CT44" s="335">
        <f>'SCREENING INFO'!CU45</f>
        <v>0</v>
      </c>
      <c r="CU44" s="335">
        <f>'SCREENING INFO'!CV45</f>
        <v>0</v>
      </c>
      <c r="CV44" s="335">
        <f>'SCREENING INFO'!CW45</f>
        <v>0</v>
      </c>
      <c r="CW44" s="335">
        <f>'SCREENING INFO'!CX45</f>
        <v>0</v>
      </c>
      <c r="CX44" s="335">
        <f>'SCREENING INFO'!CY45</f>
        <v>0</v>
      </c>
      <c r="CY44" s="335">
        <f>'SCREENING INFO'!CZ45</f>
        <v>0</v>
      </c>
      <c r="CZ44" s="335">
        <f>'SCREENING INFO'!DA45</f>
        <v>0</v>
      </c>
      <c r="DA44" s="335">
        <f>'SCREENING INFO'!DB45</f>
        <v>0</v>
      </c>
      <c r="DB44" s="335">
        <f>'SCREENING INFO'!DC45</f>
        <v>0</v>
      </c>
      <c r="DC44" s="335">
        <f>'SCREENING INFO'!DD45</f>
        <v>0</v>
      </c>
      <c r="DD44" s="335">
        <f>'SCREENING INFO'!DE45</f>
        <v>0</v>
      </c>
      <c r="DE44" s="335">
        <f>'SCREENING INFO'!DF45</f>
        <v>0</v>
      </c>
      <c r="DF44" s="335">
        <f>'SCREENING INFO'!DG45</f>
        <v>0</v>
      </c>
      <c r="DG44" s="335">
        <f>'SCREENING INFO'!DH45</f>
        <v>0</v>
      </c>
      <c r="DH44" s="335">
        <f>'SCREENING INFO'!DI45</f>
        <v>0</v>
      </c>
      <c r="DI44" s="335">
        <f>'SCREENING INFO'!DJ45</f>
        <v>0</v>
      </c>
      <c r="DJ44" s="335">
        <f>'SCREENING INFO'!DK45</f>
        <v>0</v>
      </c>
      <c r="DK44" s="335">
        <f>'SCREENING INFO'!DL45</f>
        <v>0</v>
      </c>
      <c r="DL44" s="335">
        <f>'SCREENING INFO'!DM45</f>
        <v>0</v>
      </c>
      <c r="DM44" s="335">
        <f>'SCREENING INFO'!DN45</f>
        <v>0</v>
      </c>
      <c r="DN44" s="335">
        <f>'SCREENING INFO'!DO45</f>
        <v>0</v>
      </c>
      <c r="DO44" s="335">
        <f>'SCREENING INFO'!DP45</f>
        <v>0</v>
      </c>
      <c r="DP44" s="335">
        <f>'SCREENING INFO'!DQ45</f>
        <v>0</v>
      </c>
      <c r="DQ44" s="335">
        <f>'SCREENING INFO'!DR45</f>
        <v>0</v>
      </c>
      <c r="DR44" s="335">
        <f>'SCREENING INFO'!DS45</f>
        <v>0</v>
      </c>
      <c r="DS44" s="335">
        <f>'SCREENING INFO'!DT45</f>
        <v>0</v>
      </c>
      <c r="DT44" s="335">
        <f>'SCREENING INFO'!DU45</f>
        <v>0</v>
      </c>
      <c r="DU44" s="335">
        <f>'SCREENING INFO'!DV45</f>
        <v>0</v>
      </c>
      <c r="DV44" s="335">
        <f>'SCREENING INFO'!DW45</f>
        <v>0</v>
      </c>
      <c r="DW44" s="335">
        <f>'SCREENING INFO'!DX45</f>
        <v>0</v>
      </c>
      <c r="DX44" s="335">
        <f>'SCREENING INFO'!DY45</f>
        <v>0</v>
      </c>
      <c r="DY44" s="335">
        <f>'SCREENING INFO'!DZ45</f>
        <v>0</v>
      </c>
      <c r="DZ44" s="335">
        <f>'SCREENING INFO'!EA45</f>
        <v>0</v>
      </c>
      <c r="EA44" s="335">
        <f>'SCREENING INFO'!EB45</f>
        <v>0</v>
      </c>
      <c r="EB44" s="335">
        <f>'SCREENING INFO'!EC45</f>
        <v>0</v>
      </c>
      <c r="EC44" s="335">
        <f>'SCREENING INFO'!ED45</f>
        <v>0</v>
      </c>
      <c r="ED44" s="335">
        <f>'SCREENING INFO'!EE45</f>
        <v>0</v>
      </c>
      <c r="EE44" s="335">
        <f>'SCREENING INFO'!EF45</f>
        <v>0</v>
      </c>
      <c r="EF44" s="335">
        <f>'SCREENING INFO'!EG45</f>
        <v>0</v>
      </c>
      <c r="EG44" s="335">
        <f>'SCREENING INFO'!EH45</f>
        <v>0</v>
      </c>
      <c r="EH44" s="335">
        <f>'SCREENING INFO'!EI45</f>
        <v>0</v>
      </c>
      <c r="EI44" s="335">
        <f>'SCREENING INFO'!EJ45</f>
        <v>0</v>
      </c>
      <c r="EJ44" s="335">
        <f>'SCREENING INFO'!EK45</f>
        <v>0</v>
      </c>
      <c r="EK44" s="335">
        <f>'SCREENING INFO'!EL45</f>
        <v>0</v>
      </c>
      <c r="EL44" s="335">
        <f>'SCREENING INFO'!EM45</f>
        <v>0</v>
      </c>
      <c r="EM44" s="335">
        <f>'SCREENING INFO'!EN45</f>
        <v>0</v>
      </c>
      <c r="EN44" s="335">
        <f>'SCREENING INFO'!EO45</f>
        <v>0</v>
      </c>
      <c r="EO44" s="335">
        <f>'SCREENING INFO'!EP45</f>
        <v>0</v>
      </c>
      <c r="EP44" s="335">
        <f>'SCREENING INFO'!EQ45</f>
        <v>0</v>
      </c>
      <c r="EQ44" s="335">
        <f>'SCREENING INFO'!ER45</f>
        <v>0</v>
      </c>
      <c r="ER44" s="335">
        <f>'SCREENING INFO'!ES45</f>
        <v>0</v>
      </c>
      <c r="ES44" s="335">
        <f>'SCREENING INFO'!ET45</f>
        <v>0</v>
      </c>
      <c r="ET44" s="335">
        <f>'SCREENING INFO'!EU45</f>
        <v>0</v>
      </c>
      <c r="EU44" s="335">
        <f>'SCREENING INFO'!EV45</f>
        <v>0</v>
      </c>
      <c r="EV44" s="335">
        <f>'SCREENING INFO'!EW45</f>
        <v>0</v>
      </c>
      <c r="EW44" s="335">
        <f>'SCREENING INFO'!EX45</f>
        <v>0</v>
      </c>
      <c r="EX44" s="335">
        <f>'SCREENING INFO'!EY45</f>
        <v>0</v>
      </c>
      <c r="EY44" s="335">
        <f>'SCREENING INFO'!EZ45</f>
        <v>0</v>
      </c>
      <c r="EZ44" s="335">
        <f>'SCREENING INFO'!FA45</f>
        <v>0</v>
      </c>
      <c r="FA44" s="335">
        <f>'SCREENING INFO'!FB45</f>
        <v>0</v>
      </c>
      <c r="FB44" s="335">
        <f>'SCREENING INFO'!FC45</f>
        <v>0</v>
      </c>
      <c r="FC44" s="335">
        <f>'SCREENING INFO'!FD45</f>
        <v>0</v>
      </c>
      <c r="FD44" s="335">
        <f>'SCREENING INFO'!FE45</f>
        <v>0</v>
      </c>
      <c r="FE44" s="335">
        <f>'SCREENING INFO'!FF45</f>
        <v>0</v>
      </c>
      <c r="FF44" s="335">
        <f>'SCREENING INFO'!FG45</f>
        <v>0</v>
      </c>
      <c r="FG44" s="335">
        <f>'SCREENING INFO'!FH45</f>
        <v>0</v>
      </c>
      <c r="FH44" s="335">
        <f>'SCREENING INFO'!FI45</f>
        <v>0</v>
      </c>
      <c r="FI44" s="335">
        <f>'SCREENING INFO'!FJ45</f>
        <v>0</v>
      </c>
      <c r="FJ44" s="335">
        <f>'SCREENING INFO'!FK45</f>
        <v>0</v>
      </c>
      <c r="FK44" s="335">
        <f>'SCREENING INFO'!FL45</f>
        <v>0</v>
      </c>
      <c r="FL44" s="335">
        <f>'SCREENING INFO'!FM45</f>
        <v>0</v>
      </c>
      <c r="FM44" s="335">
        <f>'SCREENING INFO'!FN45</f>
        <v>0</v>
      </c>
      <c r="FN44" s="335">
        <f>'SCREENING INFO'!FO45</f>
        <v>0</v>
      </c>
      <c r="FO44" s="335">
        <f>'SCREENING INFO'!FP45</f>
        <v>0</v>
      </c>
      <c r="FP44" s="335">
        <f>'SCREENING INFO'!FQ45</f>
        <v>0</v>
      </c>
      <c r="FQ44" s="335">
        <f>'SCREENING INFO'!FR45</f>
        <v>0</v>
      </c>
      <c r="FR44" s="335">
        <f>'SCREENING INFO'!FS45</f>
        <v>0</v>
      </c>
      <c r="FS44" s="335">
        <f>'SCREENING INFO'!FT45</f>
        <v>0</v>
      </c>
      <c r="FT44" s="335">
        <f>'SCREENING INFO'!FU45</f>
        <v>0</v>
      </c>
      <c r="FU44" s="335">
        <f>'SCREENING INFO'!FV45</f>
        <v>0</v>
      </c>
      <c r="FV44" s="335">
        <f>'SCREENING INFO'!FW45</f>
        <v>0</v>
      </c>
      <c r="FW44" s="335">
        <f>'SCREENING INFO'!FX45</f>
        <v>0</v>
      </c>
      <c r="FX44" s="335">
        <f>'SCREENING INFO'!FY45</f>
        <v>0</v>
      </c>
      <c r="FY44" s="335">
        <f>'SCREENING INFO'!FZ45</f>
        <v>0</v>
      </c>
      <c r="FZ44" s="335">
        <f>'SCREENING INFO'!GA45</f>
        <v>0</v>
      </c>
      <c r="GA44" s="335">
        <f>'SCREENING INFO'!GB45</f>
        <v>0</v>
      </c>
      <c r="GB44" s="335">
        <f>'SCREENING INFO'!GC45</f>
        <v>0</v>
      </c>
      <c r="GC44" s="335">
        <f>'SCREENING INFO'!GD45</f>
        <v>0</v>
      </c>
      <c r="GD44" s="335">
        <f>'SCREENING INFO'!GE45</f>
        <v>0</v>
      </c>
      <c r="GE44" s="335">
        <f>'SCREENING INFO'!GF45</f>
        <v>0</v>
      </c>
      <c r="GF44" s="335">
        <f>'SCREENING INFO'!GG45</f>
        <v>0</v>
      </c>
      <c r="GG44" s="335">
        <f>'SCREENING INFO'!GH45</f>
        <v>0</v>
      </c>
      <c r="GH44" s="335">
        <f>'SCREENING INFO'!GI45</f>
        <v>0</v>
      </c>
      <c r="GI44" s="335">
        <f>'SCREENING INFO'!GJ45</f>
        <v>0</v>
      </c>
      <c r="GJ44" s="335">
        <f>'SCREENING INFO'!GK45</f>
        <v>0</v>
      </c>
      <c r="GK44" s="335">
        <f>'SCREENING INFO'!GL45</f>
        <v>0</v>
      </c>
      <c r="GL44" s="335">
        <f>'SCREENING INFO'!GM45</f>
        <v>0</v>
      </c>
      <c r="GM44" s="335">
        <f>'SCREENING INFO'!GN45</f>
        <v>0</v>
      </c>
      <c r="GN44" s="335">
        <f>'SCREENING INFO'!GO45</f>
        <v>0</v>
      </c>
      <c r="GO44" s="335">
        <f>'SCREENING INFO'!GP45</f>
        <v>0</v>
      </c>
      <c r="GP44" s="335">
        <f>'SCREENING INFO'!GQ45</f>
        <v>0</v>
      </c>
      <c r="GQ44" s="335">
        <f>'SCREENING INFO'!GR45</f>
        <v>0</v>
      </c>
      <c r="GR44" s="335">
        <f>'SCREENING INFO'!GS45</f>
        <v>0</v>
      </c>
      <c r="GS44" s="335">
        <f>'SCREENING INFO'!GT45</f>
        <v>0</v>
      </c>
      <c r="GT44" s="335">
        <f>'SCREENING INFO'!GU45</f>
        <v>0</v>
      </c>
      <c r="GU44" s="335">
        <f>'SCREENING INFO'!GV45</f>
        <v>0</v>
      </c>
      <c r="GV44" s="335">
        <f>'SCREENING INFO'!GW45</f>
        <v>0</v>
      </c>
      <c r="GW44" s="335">
        <f>'SCREENING INFO'!GX45</f>
        <v>0</v>
      </c>
      <c r="GX44" s="335">
        <f>'SCREENING INFO'!GY45</f>
        <v>0</v>
      </c>
      <c r="GY44" s="335">
        <f>'SCREENING INFO'!GZ45</f>
        <v>0</v>
      </c>
      <c r="GZ44" s="335">
        <f>'SCREENING INFO'!HA45</f>
        <v>0</v>
      </c>
      <c r="HA44" s="335">
        <f>'SCREENING INFO'!HB45</f>
        <v>0</v>
      </c>
      <c r="HB44" s="335">
        <f>'SCREENING INFO'!HC45</f>
        <v>0</v>
      </c>
      <c r="HC44" s="335">
        <f>'SCREENING INFO'!HD45</f>
        <v>0</v>
      </c>
      <c r="HD44" s="335">
        <f>'SCREENING INFO'!HE45</f>
        <v>0</v>
      </c>
      <c r="HE44" s="335">
        <f>'SCREENING INFO'!HF45</f>
        <v>0</v>
      </c>
      <c r="HF44" s="335">
        <f>'SCREENING INFO'!HG45</f>
        <v>0</v>
      </c>
      <c r="HG44" s="335">
        <f>'SCREENING INFO'!HH45</f>
        <v>0</v>
      </c>
      <c r="HH44" s="335">
        <f>'SCREENING INFO'!HI45</f>
        <v>0</v>
      </c>
      <c r="HI44" s="335">
        <f>'SCREENING INFO'!HJ45</f>
        <v>0</v>
      </c>
      <c r="HJ44" s="335">
        <f>'SCREENING INFO'!HK45</f>
        <v>0</v>
      </c>
      <c r="HK44" s="335">
        <f>'SCREENING INFO'!HL45</f>
        <v>0</v>
      </c>
      <c r="HL44" s="335">
        <f>'SCREENING INFO'!HM45</f>
        <v>0</v>
      </c>
      <c r="HM44" s="335">
        <f>'SCREENING INFO'!HN45</f>
        <v>0</v>
      </c>
      <c r="HN44" s="335">
        <f>'SCREENING INFO'!HO45</f>
        <v>0</v>
      </c>
      <c r="HO44" s="335">
        <f>'SCREENING INFO'!HP45</f>
        <v>0</v>
      </c>
      <c r="HP44" s="335">
        <f>'SCREENING INFO'!HQ45</f>
        <v>0</v>
      </c>
      <c r="HQ44" s="335">
        <f>'SCREENING INFO'!HR45</f>
        <v>0</v>
      </c>
      <c r="HR44" s="335">
        <f>'SCREENING INFO'!HS45</f>
        <v>0</v>
      </c>
      <c r="HS44" s="335">
        <f>'SCREENING INFO'!HT45</f>
        <v>0</v>
      </c>
      <c r="HT44" s="335">
        <f>'SCREENING INFO'!HU45</f>
        <v>0</v>
      </c>
      <c r="HU44" s="335">
        <f>'SCREENING INFO'!HV45</f>
        <v>0</v>
      </c>
      <c r="HV44" s="335">
        <f>'SCREENING INFO'!HW45</f>
        <v>0</v>
      </c>
      <c r="HW44" s="335">
        <f>'SCREENING INFO'!HX45</f>
        <v>0</v>
      </c>
      <c r="HX44" s="335">
        <f>'SCREENING INFO'!HY45</f>
        <v>0</v>
      </c>
      <c r="HY44" s="335">
        <f>'SCREENING INFO'!HZ45</f>
        <v>0</v>
      </c>
      <c r="HZ44" s="335">
        <f>'SCREENING INFO'!IA45</f>
        <v>0</v>
      </c>
      <c r="IA44" s="335">
        <f>'SCREENING INFO'!IB45</f>
        <v>0</v>
      </c>
      <c r="IB44" s="335">
        <f>'SCREENING INFO'!IC45</f>
        <v>0</v>
      </c>
      <c r="IC44" s="335">
        <f>'SCREENING INFO'!ID45</f>
        <v>0</v>
      </c>
      <c r="ID44" s="335">
        <f>'SCREENING INFO'!IE45</f>
        <v>0</v>
      </c>
      <c r="IE44" s="335">
        <f>'SCREENING INFO'!IF45</f>
        <v>0</v>
      </c>
      <c r="IF44" s="335">
        <f>'SCREENING INFO'!IG45</f>
        <v>0</v>
      </c>
      <c r="IG44" s="335">
        <f>'SCREENING INFO'!IH45</f>
        <v>0</v>
      </c>
      <c r="IH44" s="335">
        <f>'SCREENING INFO'!II45</f>
        <v>0</v>
      </c>
      <c r="II44" s="335">
        <f>'SCREENING INFO'!IJ45</f>
        <v>0</v>
      </c>
      <c r="IJ44" s="335">
        <f>'SCREENING INFO'!IK45</f>
        <v>0</v>
      </c>
      <c r="IK44" s="335">
        <f>'SCREENING INFO'!IL45</f>
        <v>0</v>
      </c>
      <c r="IL44" s="335">
        <f>'SCREENING INFO'!IM45</f>
        <v>0</v>
      </c>
      <c r="IM44" s="335">
        <f>'SCREENING INFO'!IN45</f>
        <v>0</v>
      </c>
      <c r="IN44" s="335">
        <f>'SCREENING INFO'!IO45</f>
        <v>0</v>
      </c>
      <c r="IO44" s="335">
        <f>'SCREENING INFO'!IP45</f>
        <v>0</v>
      </c>
      <c r="IP44" s="335">
        <f>'SCREENING INFO'!IQ45</f>
        <v>0</v>
      </c>
      <c r="IQ44" s="335">
        <f>'SCREENING INFO'!IR45</f>
        <v>0</v>
      </c>
      <c r="IR44" s="335">
        <f>'SCREENING INFO'!IS45</f>
        <v>0</v>
      </c>
      <c r="IS44" s="335">
        <f>'SCREENING INFO'!IT45</f>
        <v>0</v>
      </c>
      <c r="IT44" s="335">
        <f>'SCREENING INFO'!IU45</f>
        <v>0</v>
      </c>
      <c r="IU44" s="335">
        <f>'SCREENING INFO'!IV45</f>
        <v>0</v>
      </c>
    </row>
    <row r="45" spans="1:255" s="335" customFormat="1" ht="11.25" customHeight="1">
      <c r="A45" s="351">
        <f>'SCREENING INFO'!I45</f>
        <v>40651</v>
      </c>
      <c r="B45" s="280">
        <f>'SCREENING INFO'!J45</f>
        <v>0.76041666666666663</v>
      </c>
      <c r="C45" s="130" t="str">
        <f>'SCREENING INFO'!D45</f>
        <v>2001: A Space Odyssey</v>
      </c>
      <c r="D45" s="130">
        <f>'SCREENING INFO'!E46</f>
        <v>0</v>
      </c>
      <c r="E45" s="130" t="str">
        <f>VLOOKUP($C45,MAIN!$C$2:$BD$79,12)</f>
        <v>DCP</v>
      </c>
      <c r="F45" s="130" t="str">
        <f>'SCREENING INFO'!G45</f>
        <v>NO SHORT</v>
      </c>
      <c r="G45" s="130"/>
      <c r="H45" s="130"/>
      <c r="I45" s="130" t="str">
        <f>'SCREENING INFO'!F45</f>
        <v>12 MIN INTERMISSION</v>
      </c>
      <c r="J45" s="130" t="str">
        <f>'SCREENING INFO'!G46</f>
        <v>NO SHORT</v>
      </c>
      <c r="K45" s="152">
        <f>'SCREENING INFO'!H46</f>
        <v>0</v>
      </c>
      <c r="L45" s="318" t="str">
        <f>'SCREENING INFO'!AC45</f>
        <v>0:05</v>
      </c>
      <c r="M45" s="318">
        <f>VLOOKUP($F45,MAIN!$C$2:$BD$80,9)</f>
        <v>0</v>
      </c>
      <c r="N45" s="342">
        <f>VLOOKUP($C45,MAIN!$C$2:$BD$280,9)</f>
        <v>88</v>
      </c>
      <c r="O45" s="342" t="str">
        <f>'SCREENING INFO'!AE45</f>
        <v>0</v>
      </c>
      <c r="P45" s="322">
        <f>'SCREENING INFO'!AA45</f>
        <v>0.83333333333333326</v>
      </c>
      <c r="Q45" s="335" t="str">
        <f>'SCREENING INFO'!L45</f>
        <v>REGENT</v>
      </c>
      <c r="R45" s="335" t="str">
        <f>'SCREENING INFO'!M45</f>
        <v>DUNEDIN</v>
      </c>
      <c r="S45" s="317" t="e">
        <f>'SCREENING INFO'!N457</f>
        <v>#N/A</v>
      </c>
      <c r="T45" s="317">
        <f>'SCREENING INFO'!O457</f>
        <v>0</v>
      </c>
      <c r="U45" s="318">
        <f>'SCREENING INFO'!P457</f>
        <v>0</v>
      </c>
      <c r="V45" s="317">
        <f>'SCREENING INFO'!Q457</f>
        <v>0</v>
      </c>
      <c r="W45" s="317">
        <f>'SCREENING INFO'!R457</f>
        <v>0</v>
      </c>
      <c r="X45" s="317">
        <f>'SCREENING INFO'!S457</f>
        <v>0</v>
      </c>
      <c r="Y45" s="317">
        <f>'SCREENING INFO'!T457</f>
        <v>0</v>
      </c>
      <c r="Z45" s="317">
        <f>'SCREENING INFO'!U457</f>
        <v>0</v>
      </c>
      <c r="AA45" s="317">
        <f>'SCREENING INFO'!V457</f>
        <v>0</v>
      </c>
      <c r="AB45" s="317">
        <f>'SCREENING INFO'!W457</f>
        <v>0</v>
      </c>
      <c r="AC45" s="317">
        <f>'SCREENING INFO'!X457</f>
        <v>0</v>
      </c>
      <c r="AD45" s="317">
        <f>'SCREENING INFO'!Y457</f>
        <v>0</v>
      </c>
      <c r="AE45" s="326">
        <f>'SCREENING INFO'!Z457</f>
        <v>0</v>
      </c>
      <c r="AF45" s="326">
        <f>'SCREENING INFO'!AB457</f>
        <v>0</v>
      </c>
      <c r="AG45" s="336" t="str">
        <f>'SCREENING INFO'!AC457</f>
        <v>0:05</v>
      </c>
      <c r="AH45" s="326" t="str">
        <f>'SCREENING INFO'!AD457</f>
        <v>NO</v>
      </c>
      <c r="AI45" s="336" t="str">
        <f>'SCREENING INFO'!AE457</f>
        <v>0</v>
      </c>
      <c r="AJ45" s="336" t="e">
        <f>'SCREENING INFO'!#REF!</f>
        <v>#REF!</v>
      </c>
      <c r="AK45" s="116">
        <f>'SCREENING INFO'!AG457</f>
        <v>0</v>
      </c>
      <c r="AL45" s="337">
        <f>'SCREENING INFO'!AH457</f>
        <v>0</v>
      </c>
      <c r="AM45" s="338">
        <f>'SCREENING INFO'!AI457</f>
        <v>0</v>
      </c>
      <c r="AN45" s="338">
        <f>'SCREENING INFO'!AJ457</f>
        <v>0</v>
      </c>
      <c r="AO45" s="338">
        <f>'SCREENING INFO'!AK457</f>
        <v>0</v>
      </c>
      <c r="AQ45" s="339"/>
      <c r="AS45" s="335">
        <f>'SCREENING INFO'!AT457</f>
        <v>0</v>
      </c>
      <c r="AT45" s="335" t="e">
        <f>'SCREENING INFO'!#REF!</f>
        <v>#REF!</v>
      </c>
      <c r="AU45" s="335" t="e">
        <f>'SCREENING INFO'!#REF!</f>
        <v>#REF!</v>
      </c>
      <c r="AV45" s="335" t="e">
        <f>'SCREENING INFO'!#REF!</f>
        <v>#REF!</v>
      </c>
      <c r="AW45" s="335" t="e">
        <f>'SCREENING INFO'!#REF!</f>
        <v>#REF!</v>
      </c>
      <c r="AX45" s="335" t="e">
        <f>'SCREENING INFO'!#REF!</f>
        <v>#REF!</v>
      </c>
      <c r="AY45" s="335" t="e">
        <f>'SCREENING INFO'!#REF!</f>
        <v>#REF!</v>
      </c>
      <c r="AZ45" s="335" t="e">
        <f>'SCREENING INFO'!#REF!</f>
        <v>#REF!</v>
      </c>
      <c r="BA45" s="335" t="e">
        <f>'SCREENING INFO'!#REF!</f>
        <v>#REF!</v>
      </c>
      <c r="BB45" s="335" t="e">
        <f>'SCREENING INFO'!#REF!</f>
        <v>#REF!</v>
      </c>
      <c r="BC45" s="335" t="e">
        <f>'SCREENING INFO'!#REF!</f>
        <v>#REF!</v>
      </c>
      <c r="BD45" s="335" t="e">
        <f>'SCREENING INFO'!#REF!</f>
        <v>#REF!</v>
      </c>
      <c r="BE45" s="335" t="e">
        <f>'SCREENING INFO'!#REF!</f>
        <v>#REF!</v>
      </c>
      <c r="BF45" s="335" t="e">
        <f>'SCREENING INFO'!#REF!</f>
        <v>#REF!</v>
      </c>
      <c r="BG45" s="335" t="e">
        <f>'SCREENING INFO'!#REF!</f>
        <v>#REF!</v>
      </c>
      <c r="BH45" s="335" t="e">
        <f>'SCREENING INFO'!#REF!</f>
        <v>#REF!</v>
      </c>
      <c r="BI45" s="335" t="e">
        <f>'SCREENING INFO'!#REF!</f>
        <v>#REF!</v>
      </c>
      <c r="BJ45" s="335" t="e">
        <f>'SCREENING INFO'!#REF!</f>
        <v>#REF!</v>
      </c>
      <c r="BK45" s="335" t="e">
        <f>'SCREENING INFO'!#REF!</f>
        <v>#REF!</v>
      </c>
      <c r="BL45" s="335" t="e">
        <f>'SCREENING INFO'!#REF!</f>
        <v>#REF!</v>
      </c>
      <c r="BM45" s="335" t="e">
        <f>'SCREENING INFO'!#REF!</f>
        <v>#REF!</v>
      </c>
      <c r="BN45" s="335" t="e">
        <f>'SCREENING INFO'!#REF!</f>
        <v>#REF!</v>
      </c>
      <c r="BO45" s="335" t="e">
        <f>'SCREENING INFO'!#REF!</f>
        <v>#REF!</v>
      </c>
      <c r="BP45" s="335" t="e">
        <f>'SCREENING INFO'!#REF!</f>
        <v>#REF!</v>
      </c>
      <c r="BQ45" s="335" t="e">
        <f>'SCREENING INFO'!#REF!</f>
        <v>#REF!</v>
      </c>
      <c r="BR45" s="335" t="e">
        <f>'SCREENING INFO'!#REF!</f>
        <v>#REF!</v>
      </c>
      <c r="BS45" s="335" t="e">
        <f>'SCREENING INFO'!#REF!</f>
        <v>#REF!</v>
      </c>
      <c r="BT45" s="335" t="e">
        <f>'SCREENING INFO'!#REF!</f>
        <v>#REF!</v>
      </c>
      <c r="BU45" s="335" t="e">
        <f>'SCREENING INFO'!#REF!</f>
        <v>#REF!</v>
      </c>
      <c r="BV45" s="335" t="e">
        <f>'SCREENING INFO'!#REF!</f>
        <v>#REF!</v>
      </c>
      <c r="BW45" s="335" t="e">
        <f>'SCREENING INFO'!#REF!</f>
        <v>#REF!</v>
      </c>
      <c r="BX45" s="335" t="e">
        <f>'SCREENING INFO'!#REF!</f>
        <v>#REF!</v>
      </c>
      <c r="BY45" s="335" t="e">
        <f>'SCREENING INFO'!#REF!</f>
        <v>#REF!</v>
      </c>
      <c r="BZ45" s="335" t="e">
        <f>'SCREENING INFO'!#REF!</f>
        <v>#REF!</v>
      </c>
      <c r="CA45" s="335" t="e">
        <f>'SCREENING INFO'!#REF!</f>
        <v>#REF!</v>
      </c>
      <c r="CB45" s="335" t="e">
        <f>'SCREENING INFO'!#REF!</f>
        <v>#REF!</v>
      </c>
      <c r="CC45" s="335" t="e">
        <f>'SCREENING INFO'!#REF!</f>
        <v>#REF!</v>
      </c>
      <c r="CD45" s="335" t="e">
        <f>'SCREENING INFO'!#REF!</f>
        <v>#REF!</v>
      </c>
      <c r="CE45" s="335" t="e">
        <f>'SCREENING INFO'!#REF!</f>
        <v>#REF!</v>
      </c>
      <c r="CF45" s="335" t="e">
        <f>'SCREENING INFO'!#REF!</f>
        <v>#REF!</v>
      </c>
      <c r="CG45" s="335" t="e">
        <f>'SCREENING INFO'!#REF!</f>
        <v>#REF!</v>
      </c>
      <c r="CH45" s="335" t="e">
        <f>'SCREENING INFO'!#REF!</f>
        <v>#REF!</v>
      </c>
      <c r="CI45" s="335" t="e">
        <f>'SCREENING INFO'!#REF!</f>
        <v>#REF!</v>
      </c>
      <c r="CJ45" s="335" t="e">
        <f>'SCREENING INFO'!#REF!</f>
        <v>#REF!</v>
      </c>
      <c r="CK45" s="335" t="e">
        <f>'SCREENING INFO'!#REF!</f>
        <v>#REF!</v>
      </c>
      <c r="CL45" s="335" t="e">
        <f>'SCREENING INFO'!#REF!</f>
        <v>#REF!</v>
      </c>
      <c r="CM45" s="335" t="e">
        <f>'SCREENING INFO'!#REF!</f>
        <v>#REF!</v>
      </c>
      <c r="CN45" s="335" t="e">
        <f>'SCREENING INFO'!#REF!</f>
        <v>#REF!</v>
      </c>
      <c r="CO45" s="335" t="e">
        <f>'SCREENING INFO'!#REF!</f>
        <v>#REF!</v>
      </c>
      <c r="CP45" s="335" t="e">
        <f>'SCREENING INFO'!#REF!</f>
        <v>#REF!</v>
      </c>
      <c r="CQ45" s="335" t="e">
        <f>'SCREENING INFO'!#REF!</f>
        <v>#REF!</v>
      </c>
      <c r="CR45" s="335" t="e">
        <f>'SCREENING INFO'!#REF!</f>
        <v>#REF!</v>
      </c>
      <c r="CS45" s="335" t="e">
        <f>'SCREENING INFO'!#REF!</f>
        <v>#REF!</v>
      </c>
      <c r="CT45" s="335" t="e">
        <f>'SCREENING INFO'!#REF!</f>
        <v>#REF!</v>
      </c>
      <c r="CU45" s="335" t="e">
        <f>'SCREENING INFO'!#REF!</f>
        <v>#REF!</v>
      </c>
      <c r="CV45" s="335" t="e">
        <f>'SCREENING INFO'!#REF!</f>
        <v>#REF!</v>
      </c>
      <c r="CW45" s="335" t="e">
        <f>'SCREENING INFO'!#REF!</f>
        <v>#REF!</v>
      </c>
      <c r="CX45" s="335" t="e">
        <f>'SCREENING INFO'!#REF!</f>
        <v>#REF!</v>
      </c>
      <c r="CY45" s="335" t="e">
        <f>'SCREENING INFO'!#REF!</f>
        <v>#REF!</v>
      </c>
      <c r="CZ45" s="335" t="e">
        <f>'SCREENING INFO'!#REF!</f>
        <v>#REF!</v>
      </c>
      <c r="DA45" s="335" t="e">
        <f>'SCREENING INFO'!#REF!</f>
        <v>#REF!</v>
      </c>
      <c r="DB45" s="335" t="e">
        <f>'SCREENING INFO'!#REF!</f>
        <v>#REF!</v>
      </c>
      <c r="DC45" s="335" t="e">
        <f>'SCREENING INFO'!#REF!</f>
        <v>#REF!</v>
      </c>
      <c r="DD45" s="335" t="e">
        <f>'SCREENING INFO'!#REF!</f>
        <v>#REF!</v>
      </c>
      <c r="DE45" s="335" t="e">
        <f>'SCREENING INFO'!#REF!</f>
        <v>#REF!</v>
      </c>
      <c r="DF45" s="335" t="e">
        <f>'SCREENING INFO'!#REF!</f>
        <v>#REF!</v>
      </c>
      <c r="DG45" s="335" t="e">
        <f>'SCREENING INFO'!#REF!</f>
        <v>#REF!</v>
      </c>
      <c r="DH45" s="335" t="e">
        <f>'SCREENING INFO'!#REF!</f>
        <v>#REF!</v>
      </c>
      <c r="DI45" s="335" t="e">
        <f>'SCREENING INFO'!#REF!</f>
        <v>#REF!</v>
      </c>
      <c r="DJ45" s="335" t="e">
        <f>'SCREENING INFO'!#REF!</f>
        <v>#REF!</v>
      </c>
      <c r="DK45" s="335" t="e">
        <f>'SCREENING INFO'!#REF!</f>
        <v>#REF!</v>
      </c>
      <c r="DL45" s="335" t="e">
        <f>'SCREENING INFO'!#REF!</f>
        <v>#REF!</v>
      </c>
      <c r="DM45" s="335" t="e">
        <f>'SCREENING INFO'!#REF!</f>
        <v>#REF!</v>
      </c>
      <c r="DN45" s="335" t="e">
        <f>'SCREENING INFO'!#REF!</f>
        <v>#REF!</v>
      </c>
      <c r="DO45" s="335" t="e">
        <f>'SCREENING INFO'!#REF!</f>
        <v>#REF!</v>
      </c>
      <c r="DP45" s="335" t="e">
        <f>'SCREENING INFO'!#REF!</f>
        <v>#REF!</v>
      </c>
      <c r="DQ45" s="335" t="e">
        <f>'SCREENING INFO'!#REF!</f>
        <v>#REF!</v>
      </c>
      <c r="DR45" s="335" t="e">
        <f>'SCREENING INFO'!#REF!</f>
        <v>#REF!</v>
      </c>
      <c r="DS45" s="335" t="e">
        <f>'SCREENING INFO'!#REF!</f>
        <v>#REF!</v>
      </c>
      <c r="DT45" s="335" t="e">
        <f>'SCREENING INFO'!#REF!</f>
        <v>#REF!</v>
      </c>
      <c r="DU45" s="335" t="e">
        <f>'SCREENING INFO'!#REF!</f>
        <v>#REF!</v>
      </c>
      <c r="DV45" s="335" t="e">
        <f>'SCREENING INFO'!#REF!</f>
        <v>#REF!</v>
      </c>
      <c r="DW45" s="335" t="e">
        <f>'SCREENING INFO'!#REF!</f>
        <v>#REF!</v>
      </c>
      <c r="DX45" s="335" t="e">
        <f>'SCREENING INFO'!#REF!</f>
        <v>#REF!</v>
      </c>
      <c r="DY45" s="335" t="e">
        <f>'SCREENING INFO'!#REF!</f>
        <v>#REF!</v>
      </c>
      <c r="DZ45" s="335" t="e">
        <f>'SCREENING INFO'!#REF!</f>
        <v>#REF!</v>
      </c>
      <c r="EA45" s="335" t="e">
        <f>'SCREENING INFO'!#REF!</f>
        <v>#REF!</v>
      </c>
      <c r="EB45" s="335" t="e">
        <f>'SCREENING INFO'!#REF!</f>
        <v>#REF!</v>
      </c>
      <c r="EC45" s="335" t="e">
        <f>'SCREENING INFO'!#REF!</f>
        <v>#REF!</v>
      </c>
      <c r="ED45" s="335" t="e">
        <f>'SCREENING INFO'!#REF!</f>
        <v>#REF!</v>
      </c>
      <c r="EE45" s="335" t="e">
        <f>'SCREENING INFO'!#REF!</f>
        <v>#REF!</v>
      </c>
      <c r="EF45" s="335" t="e">
        <f>'SCREENING INFO'!#REF!</f>
        <v>#REF!</v>
      </c>
      <c r="EG45" s="335" t="e">
        <f>'SCREENING INFO'!#REF!</f>
        <v>#REF!</v>
      </c>
      <c r="EH45" s="335" t="e">
        <f>'SCREENING INFO'!#REF!</f>
        <v>#REF!</v>
      </c>
      <c r="EI45" s="335" t="e">
        <f>'SCREENING INFO'!#REF!</f>
        <v>#REF!</v>
      </c>
      <c r="EJ45" s="335" t="e">
        <f>'SCREENING INFO'!#REF!</f>
        <v>#REF!</v>
      </c>
      <c r="EK45" s="335" t="e">
        <f>'SCREENING INFO'!#REF!</f>
        <v>#REF!</v>
      </c>
      <c r="EL45" s="335" t="e">
        <f>'SCREENING INFO'!#REF!</f>
        <v>#REF!</v>
      </c>
      <c r="EM45" s="335" t="e">
        <f>'SCREENING INFO'!#REF!</f>
        <v>#REF!</v>
      </c>
      <c r="EN45" s="335" t="e">
        <f>'SCREENING INFO'!#REF!</f>
        <v>#REF!</v>
      </c>
      <c r="EO45" s="335" t="e">
        <f>'SCREENING INFO'!#REF!</f>
        <v>#REF!</v>
      </c>
      <c r="EP45" s="335" t="e">
        <f>'SCREENING INFO'!#REF!</f>
        <v>#REF!</v>
      </c>
      <c r="EQ45" s="335" t="e">
        <f>'SCREENING INFO'!#REF!</f>
        <v>#REF!</v>
      </c>
      <c r="ER45" s="335" t="e">
        <f>'SCREENING INFO'!#REF!</f>
        <v>#REF!</v>
      </c>
      <c r="ES45" s="335" t="e">
        <f>'SCREENING INFO'!#REF!</f>
        <v>#REF!</v>
      </c>
      <c r="ET45" s="335" t="e">
        <f>'SCREENING INFO'!#REF!</f>
        <v>#REF!</v>
      </c>
      <c r="EU45" s="335" t="e">
        <f>'SCREENING INFO'!#REF!</f>
        <v>#REF!</v>
      </c>
      <c r="EV45" s="335" t="e">
        <f>'SCREENING INFO'!#REF!</f>
        <v>#REF!</v>
      </c>
      <c r="EW45" s="335" t="e">
        <f>'SCREENING INFO'!#REF!</f>
        <v>#REF!</v>
      </c>
      <c r="EX45" s="335" t="e">
        <f>'SCREENING INFO'!#REF!</f>
        <v>#REF!</v>
      </c>
      <c r="EY45" s="335" t="e">
        <f>'SCREENING INFO'!#REF!</f>
        <v>#REF!</v>
      </c>
      <c r="EZ45" s="335" t="e">
        <f>'SCREENING INFO'!#REF!</f>
        <v>#REF!</v>
      </c>
      <c r="FA45" s="335" t="e">
        <f>'SCREENING INFO'!#REF!</f>
        <v>#REF!</v>
      </c>
      <c r="FB45" s="335" t="e">
        <f>'SCREENING INFO'!#REF!</f>
        <v>#REF!</v>
      </c>
      <c r="FC45" s="335" t="e">
        <f>'SCREENING INFO'!#REF!</f>
        <v>#REF!</v>
      </c>
      <c r="FD45" s="335" t="e">
        <f>'SCREENING INFO'!#REF!</f>
        <v>#REF!</v>
      </c>
      <c r="FE45" s="335" t="e">
        <f>'SCREENING INFO'!#REF!</f>
        <v>#REF!</v>
      </c>
      <c r="FF45" s="335" t="e">
        <f>'SCREENING INFO'!#REF!</f>
        <v>#REF!</v>
      </c>
      <c r="FG45" s="335" t="e">
        <f>'SCREENING INFO'!#REF!</f>
        <v>#REF!</v>
      </c>
      <c r="FH45" s="335" t="e">
        <f>'SCREENING INFO'!#REF!</f>
        <v>#REF!</v>
      </c>
      <c r="FI45" s="335" t="e">
        <f>'SCREENING INFO'!#REF!</f>
        <v>#REF!</v>
      </c>
      <c r="FJ45" s="335" t="e">
        <f>'SCREENING INFO'!#REF!</f>
        <v>#REF!</v>
      </c>
      <c r="FK45" s="335" t="e">
        <f>'SCREENING INFO'!#REF!</f>
        <v>#REF!</v>
      </c>
      <c r="FL45" s="335" t="e">
        <f>'SCREENING INFO'!#REF!</f>
        <v>#REF!</v>
      </c>
      <c r="FM45" s="335" t="e">
        <f>'SCREENING INFO'!#REF!</f>
        <v>#REF!</v>
      </c>
      <c r="FN45" s="335" t="e">
        <f>'SCREENING INFO'!#REF!</f>
        <v>#REF!</v>
      </c>
      <c r="FO45" s="335" t="e">
        <f>'SCREENING INFO'!#REF!</f>
        <v>#REF!</v>
      </c>
      <c r="FP45" s="335" t="e">
        <f>'SCREENING INFO'!#REF!</f>
        <v>#REF!</v>
      </c>
      <c r="FQ45" s="335" t="e">
        <f>'SCREENING INFO'!#REF!</f>
        <v>#REF!</v>
      </c>
      <c r="FR45" s="335" t="e">
        <f>'SCREENING INFO'!#REF!</f>
        <v>#REF!</v>
      </c>
      <c r="FS45" s="335" t="e">
        <f>'SCREENING INFO'!#REF!</f>
        <v>#REF!</v>
      </c>
      <c r="FT45" s="335" t="e">
        <f>'SCREENING INFO'!#REF!</f>
        <v>#REF!</v>
      </c>
      <c r="FU45" s="335" t="e">
        <f>'SCREENING INFO'!#REF!</f>
        <v>#REF!</v>
      </c>
      <c r="FV45" s="335" t="e">
        <f>'SCREENING INFO'!#REF!</f>
        <v>#REF!</v>
      </c>
      <c r="FW45" s="335" t="e">
        <f>'SCREENING INFO'!#REF!</f>
        <v>#REF!</v>
      </c>
      <c r="FX45" s="335" t="e">
        <f>'SCREENING INFO'!#REF!</f>
        <v>#REF!</v>
      </c>
      <c r="FY45" s="335" t="e">
        <f>'SCREENING INFO'!#REF!</f>
        <v>#REF!</v>
      </c>
      <c r="FZ45" s="335" t="e">
        <f>'SCREENING INFO'!#REF!</f>
        <v>#REF!</v>
      </c>
      <c r="GA45" s="335" t="e">
        <f>'SCREENING INFO'!#REF!</f>
        <v>#REF!</v>
      </c>
      <c r="GB45" s="335" t="e">
        <f>'SCREENING INFO'!#REF!</f>
        <v>#REF!</v>
      </c>
      <c r="GC45" s="335" t="e">
        <f>'SCREENING INFO'!#REF!</f>
        <v>#REF!</v>
      </c>
      <c r="GD45" s="335" t="e">
        <f>'SCREENING INFO'!#REF!</f>
        <v>#REF!</v>
      </c>
      <c r="GE45" s="335" t="e">
        <f>'SCREENING INFO'!#REF!</f>
        <v>#REF!</v>
      </c>
      <c r="GF45" s="335" t="e">
        <f>'SCREENING INFO'!#REF!</f>
        <v>#REF!</v>
      </c>
      <c r="GG45" s="335" t="e">
        <f>'SCREENING INFO'!#REF!</f>
        <v>#REF!</v>
      </c>
      <c r="GH45" s="335" t="e">
        <f>'SCREENING INFO'!#REF!</f>
        <v>#REF!</v>
      </c>
      <c r="GI45" s="335" t="e">
        <f>'SCREENING INFO'!#REF!</f>
        <v>#REF!</v>
      </c>
      <c r="GJ45" s="335" t="e">
        <f>'SCREENING INFO'!#REF!</f>
        <v>#REF!</v>
      </c>
      <c r="GK45" s="335" t="e">
        <f>'SCREENING INFO'!#REF!</f>
        <v>#REF!</v>
      </c>
      <c r="GL45" s="335" t="e">
        <f>'SCREENING INFO'!#REF!</f>
        <v>#REF!</v>
      </c>
      <c r="GM45" s="335" t="e">
        <f>'SCREENING INFO'!#REF!</f>
        <v>#REF!</v>
      </c>
      <c r="GN45" s="335" t="e">
        <f>'SCREENING INFO'!#REF!</f>
        <v>#REF!</v>
      </c>
      <c r="GO45" s="335" t="e">
        <f>'SCREENING INFO'!#REF!</f>
        <v>#REF!</v>
      </c>
      <c r="GP45" s="335" t="e">
        <f>'SCREENING INFO'!#REF!</f>
        <v>#REF!</v>
      </c>
      <c r="GQ45" s="335" t="e">
        <f>'SCREENING INFO'!#REF!</f>
        <v>#REF!</v>
      </c>
      <c r="GR45" s="335" t="e">
        <f>'SCREENING INFO'!#REF!</f>
        <v>#REF!</v>
      </c>
      <c r="GS45" s="335" t="e">
        <f>'SCREENING INFO'!#REF!</f>
        <v>#REF!</v>
      </c>
      <c r="GT45" s="335" t="e">
        <f>'SCREENING INFO'!#REF!</f>
        <v>#REF!</v>
      </c>
      <c r="GU45" s="335" t="e">
        <f>'SCREENING INFO'!#REF!</f>
        <v>#REF!</v>
      </c>
      <c r="GV45" s="335" t="e">
        <f>'SCREENING INFO'!#REF!</f>
        <v>#REF!</v>
      </c>
      <c r="GW45" s="335" t="e">
        <f>'SCREENING INFO'!#REF!</f>
        <v>#REF!</v>
      </c>
      <c r="GX45" s="335" t="e">
        <f>'SCREENING INFO'!#REF!</f>
        <v>#REF!</v>
      </c>
      <c r="GY45" s="335" t="e">
        <f>'SCREENING INFO'!#REF!</f>
        <v>#REF!</v>
      </c>
      <c r="GZ45" s="335" t="e">
        <f>'SCREENING INFO'!#REF!</f>
        <v>#REF!</v>
      </c>
      <c r="HA45" s="335" t="e">
        <f>'SCREENING INFO'!#REF!</f>
        <v>#REF!</v>
      </c>
      <c r="HB45" s="335" t="e">
        <f>'SCREENING INFO'!#REF!</f>
        <v>#REF!</v>
      </c>
      <c r="HC45" s="335" t="e">
        <f>'SCREENING INFO'!#REF!</f>
        <v>#REF!</v>
      </c>
      <c r="HD45" s="335" t="e">
        <f>'SCREENING INFO'!#REF!</f>
        <v>#REF!</v>
      </c>
      <c r="HE45" s="335" t="e">
        <f>'SCREENING INFO'!#REF!</f>
        <v>#REF!</v>
      </c>
      <c r="HF45" s="335" t="e">
        <f>'SCREENING INFO'!#REF!</f>
        <v>#REF!</v>
      </c>
      <c r="HG45" s="335" t="e">
        <f>'SCREENING INFO'!#REF!</f>
        <v>#REF!</v>
      </c>
      <c r="HH45" s="335" t="e">
        <f>'SCREENING INFO'!#REF!</f>
        <v>#REF!</v>
      </c>
      <c r="HI45" s="335" t="e">
        <f>'SCREENING INFO'!#REF!</f>
        <v>#REF!</v>
      </c>
      <c r="HJ45" s="335" t="e">
        <f>'SCREENING INFO'!#REF!</f>
        <v>#REF!</v>
      </c>
      <c r="HK45" s="335" t="e">
        <f>'SCREENING INFO'!#REF!</f>
        <v>#REF!</v>
      </c>
      <c r="HL45" s="335" t="e">
        <f>'SCREENING INFO'!#REF!</f>
        <v>#REF!</v>
      </c>
      <c r="HM45" s="335" t="e">
        <f>'SCREENING INFO'!#REF!</f>
        <v>#REF!</v>
      </c>
      <c r="HN45" s="335" t="e">
        <f>'SCREENING INFO'!#REF!</f>
        <v>#REF!</v>
      </c>
      <c r="HO45" s="335" t="e">
        <f>'SCREENING INFO'!#REF!</f>
        <v>#REF!</v>
      </c>
      <c r="HP45" s="335" t="e">
        <f>'SCREENING INFO'!#REF!</f>
        <v>#REF!</v>
      </c>
      <c r="HQ45" s="335" t="e">
        <f>'SCREENING INFO'!#REF!</f>
        <v>#REF!</v>
      </c>
      <c r="HR45" s="335" t="e">
        <f>'SCREENING INFO'!#REF!</f>
        <v>#REF!</v>
      </c>
      <c r="HS45" s="335" t="e">
        <f>'SCREENING INFO'!#REF!</f>
        <v>#REF!</v>
      </c>
      <c r="HT45" s="335" t="e">
        <f>'SCREENING INFO'!#REF!</f>
        <v>#REF!</v>
      </c>
      <c r="HU45" s="335" t="e">
        <f>'SCREENING INFO'!#REF!</f>
        <v>#REF!</v>
      </c>
      <c r="HV45" s="335" t="e">
        <f>'SCREENING INFO'!#REF!</f>
        <v>#REF!</v>
      </c>
      <c r="HW45" s="335" t="e">
        <f>'SCREENING INFO'!#REF!</f>
        <v>#REF!</v>
      </c>
      <c r="HX45" s="335" t="e">
        <f>'SCREENING INFO'!#REF!</f>
        <v>#REF!</v>
      </c>
      <c r="HY45" s="335" t="e">
        <f>'SCREENING INFO'!#REF!</f>
        <v>#REF!</v>
      </c>
      <c r="HZ45" s="335" t="e">
        <f>'SCREENING INFO'!#REF!</f>
        <v>#REF!</v>
      </c>
      <c r="IA45" s="335" t="e">
        <f>'SCREENING INFO'!#REF!</f>
        <v>#REF!</v>
      </c>
      <c r="IB45" s="335" t="e">
        <f>'SCREENING INFO'!#REF!</f>
        <v>#REF!</v>
      </c>
      <c r="IC45" s="335" t="e">
        <f>'SCREENING INFO'!#REF!</f>
        <v>#REF!</v>
      </c>
      <c r="ID45" s="335" t="e">
        <f>'SCREENING INFO'!#REF!</f>
        <v>#REF!</v>
      </c>
      <c r="IE45" s="335" t="e">
        <f>'SCREENING INFO'!#REF!</f>
        <v>#REF!</v>
      </c>
      <c r="IF45" s="335" t="e">
        <f>'SCREENING INFO'!#REF!</f>
        <v>#REF!</v>
      </c>
      <c r="IG45" s="335" t="e">
        <f>'SCREENING INFO'!#REF!</f>
        <v>#REF!</v>
      </c>
      <c r="IH45" s="335" t="e">
        <f>'SCREENING INFO'!#REF!</f>
        <v>#REF!</v>
      </c>
      <c r="II45" s="335" t="e">
        <f>'SCREENING INFO'!#REF!</f>
        <v>#REF!</v>
      </c>
      <c r="IJ45" s="335" t="e">
        <f>'SCREENING INFO'!#REF!</f>
        <v>#REF!</v>
      </c>
      <c r="IK45" s="335" t="e">
        <f>'SCREENING INFO'!#REF!</f>
        <v>#REF!</v>
      </c>
      <c r="IL45" s="335" t="e">
        <f>'SCREENING INFO'!#REF!</f>
        <v>#REF!</v>
      </c>
      <c r="IM45" s="335" t="e">
        <f>'SCREENING INFO'!#REF!</f>
        <v>#REF!</v>
      </c>
      <c r="IN45" s="335" t="e">
        <f>'SCREENING INFO'!#REF!</f>
        <v>#REF!</v>
      </c>
      <c r="IO45" s="335" t="e">
        <f>'SCREENING INFO'!#REF!</f>
        <v>#REF!</v>
      </c>
      <c r="IP45" s="335" t="e">
        <f>'SCREENING INFO'!#REF!</f>
        <v>#REF!</v>
      </c>
      <c r="IQ45" s="335" t="e">
        <f>'SCREENING INFO'!#REF!</f>
        <v>#REF!</v>
      </c>
      <c r="IR45" s="335" t="e">
        <f>'SCREENING INFO'!#REF!</f>
        <v>#REF!</v>
      </c>
      <c r="IS45" s="335" t="e">
        <f>'SCREENING INFO'!#REF!</f>
        <v>#REF!</v>
      </c>
      <c r="IT45" s="335" t="e">
        <f>'SCREENING INFO'!#REF!</f>
        <v>#REF!</v>
      </c>
      <c r="IU45" s="335" t="e">
        <f>'SCREENING INFO'!#REF!</f>
        <v>#REF!</v>
      </c>
    </row>
    <row r="46" spans="1:255" s="335" customFormat="1" ht="11.25" customHeight="1">
      <c r="A46" s="351">
        <f>'SCREENING INFO'!I46</f>
        <v>0</v>
      </c>
      <c r="B46" s="280">
        <f>'SCREENING INFO'!J46</f>
        <v>0</v>
      </c>
      <c r="C46" s="130">
        <f>'SCREENING INFO'!D46</f>
        <v>0</v>
      </c>
      <c r="D46" s="130">
        <f>'SCREENING INFO'!E47</f>
        <v>0</v>
      </c>
      <c r="E46" s="130" t="e">
        <f>VLOOKUP($C46,MAIN!$C$2:$BD$79,12)</f>
        <v>#N/A</v>
      </c>
      <c r="F46" s="130" t="str">
        <f>'SCREENING INFO'!G46</f>
        <v>NO SHORT</v>
      </c>
      <c r="G46" s="130"/>
      <c r="H46" s="130"/>
      <c r="I46" s="130" t="str">
        <f>'SCREENING INFO'!F46</f>
        <v>N/A</v>
      </c>
      <c r="J46" s="130" t="str">
        <f>'SCREENING INFO'!G47</f>
        <v>NO SHORT</v>
      </c>
      <c r="K46" s="152">
        <f>'SCREENING INFO'!H47</f>
        <v>0</v>
      </c>
      <c r="L46" s="318" t="str">
        <f>'SCREENING INFO'!AC46</f>
        <v>0:00</v>
      </c>
      <c r="M46" s="318">
        <f>VLOOKUP($F46,MAIN!$C$2:$BD$80,9)</f>
        <v>0</v>
      </c>
      <c r="N46" s="342" t="e">
        <f>VLOOKUP($C46,MAIN!$C$2:$BD$280,9)</f>
        <v>#N/A</v>
      </c>
      <c r="O46" s="342" t="str">
        <f>'SCREENING INFO'!AE46</f>
        <v>0</v>
      </c>
      <c r="P46" s="322" t="e">
        <f>'SCREENING INFO'!AA46</f>
        <v>#N/A</v>
      </c>
      <c r="Q46" s="335">
        <f>'SCREENING INFO'!L46</f>
        <v>0</v>
      </c>
      <c r="R46" s="335">
        <f>'SCREENING INFO'!M46</f>
        <v>0</v>
      </c>
      <c r="S46" s="317" t="e">
        <f>'SCREENING INFO'!#REF!</f>
        <v>#REF!</v>
      </c>
      <c r="T46" s="317" t="e">
        <f>'SCREENING INFO'!#REF!</f>
        <v>#REF!</v>
      </c>
      <c r="U46" s="318" t="e">
        <f>'SCREENING INFO'!#REF!</f>
        <v>#REF!</v>
      </c>
      <c r="V46" s="317" t="e">
        <f>'SCREENING INFO'!#REF!</f>
        <v>#REF!</v>
      </c>
      <c r="W46" s="317" t="e">
        <f>'SCREENING INFO'!#REF!</f>
        <v>#REF!</v>
      </c>
      <c r="X46" s="317" t="e">
        <f>'SCREENING INFO'!#REF!</f>
        <v>#REF!</v>
      </c>
      <c r="Y46" s="317" t="e">
        <f>'SCREENING INFO'!#REF!</f>
        <v>#REF!</v>
      </c>
      <c r="Z46" s="317" t="e">
        <f>'SCREENING INFO'!#REF!</f>
        <v>#REF!</v>
      </c>
      <c r="AA46" s="317" t="e">
        <f>'SCREENING INFO'!#REF!</f>
        <v>#REF!</v>
      </c>
      <c r="AB46" s="317" t="e">
        <f>'SCREENING INFO'!#REF!</f>
        <v>#REF!</v>
      </c>
      <c r="AC46" s="317" t="e">
        <f>'SCREENING INFO'!#REF!</f>
        <v>#REF!</v>
      </c>
      <c r="AD46" s="317" t="e">
        <f>'SCREENING INFO'!#REF!</f>
        <v>#REF!</v>
      </c>
      <c r="AE46" s="326" t="e">
        <f>'SCREENING INFO'!#REF!</f>
        <v>#REF!</v>
      </c>
      <c r="AF46" s="326" t="e">
        <f>'SCREENING INFO'!#REF!</f>
        <v>#REF!</v>
      </c>
      <c r="AG46" s="336" t="e">
        <f>'SCREENING INFO'!#REF!</f>
        <v>#REF!</v>
      </c>
      <c r="AH46" s="326" t="e">
        <f>'SCREENING INFO'!#REF!</f>
        <v>#REF!</v>
      </c>
      <c r="AI46" s="336" t="e">
        <f>'SCREENING INFO'!#REF!</f>
        <v>#REF!</v>
      </c>
      <c r="AJ46" s="336" t="e">
        <f>'SCREENING INFO'!#REF!</f>
        <v>#REF!</v>
      </c>
      <c r="AK46" s="116" t="e">
        <f>'SCREENING INFO'!#REF!</f>
        <v>#REF!</v>
      </c>
      <c r="AL46" s="337" t="e">
        <f>'SCREENING INFO'!#REF!</f>
        <v>#REF!</v>
      </c>
      <c r="AM46" s="338" t="e">
        <f>'SCREENING INFO'!#REF!</f>
        <v>#REF!</v>
      </c>
      <c r="AN46" s="338" t="e">
        <f>'SCREENING INFO'!#REF!</f>
        <v>#REF!</v>
      </c>
      <c r="AO46" s="338" t="e">
        <f>'SCREENING INFO'!#REF!</f>
        <v>#REF!</v>
      </c>
      <c r="AQ46" s="339" t="e">
        <f>'SCREENING INFO'!#REF!</f>
        <v>#REF!</v>
      </c>
      <c r="AR46" s="335" t="e">
        <f>'SCREENING INFO'!#REF!</f>
        <v>#REF!</v>
      </c>
      <c r="AS46" s="335" t="e">
        <f>'SCREENING INFO'!#REF!</f>
        <v>#REF!</v>
      </c>
      <c r="AT46" s="335" t="e">
        <f>'SCREENING INFO'!#REF!</f>
        <v>#REF!</v>
      </c>
      <c r="AU46" s="335" t="e">
        <f>'SCREENING INFO'!#REF!</f>
        <v>#REF!</v>
      </c>
      <c r="AV46" s="335" t="e">
        <f>'SCREENING INFO'!#REF!</f>
        <v>#REF!</v>
      </c>
      <c r="AW46" s="335" t="e">
        <f>'SCREENING INFO'!#REF!</f>
        <v>#REF!</v>
      </c>
      <c r="AX46" s="335" t="e">
        <f>'SCREENING INFO'!#REF!</f>
        <v>#REF!</v>
      </c>
      <c r="AY46" s="335" t="e">
        <f>'SCREENING INFO'!#REF!</f>
        <v>#REF!</v>
      </c>
      <c r="AZ46" s="335" t="e">
        <f>'SCREENING INFO'!#REF!</f>
        <v>#REF!</v>
      </c>
      <c r="BA46" s="335" t="e">
        <f>'SCREENING INFO'!#REF!</f>
        <v>#REF!</v>
      </c>
      <c r="BB46" s="335" t="e">
        <f>'SCREENING INFO'!#REF!</f>
        <v>#REF!</v>
      </c>
      <c r="BC46" s="335" t="e">
        <f>'SCREENING INFO'!#REF!</f>
        <v>#REF!</v>
      </c>
      <c r="BD46" s="335" t="e">
        <f>'SCREENING INFO'!#REF!</f>
        <v>#REF!</v>
      </c>
      <c r="BE46" s="335" t="e">
        <f>'SCREENING INFO'!#REF!</f>
        <v>#REF!</v>
      </c>
      <c r="BF46" s="335" t="e">
        <f>'SCREENING INFO'!#REF!</f>
        <v>#REF!</v>
      </c>
      <c r="BG46" s="335" t="e">
        <f>'SCREENING INFO'!#REF!</f>
        <v>#REF!</v>
      </c>
      <c r="BH46" s="335" t="e">
        <f>'SCREENING INFO'!#REF!</f>
        <v>#REF!</v>
      </c>
      <c r="BI46" s="335" t="e">
        <f>'SCREENING INFO'!#REF!</f>
        <v>#REF!</v>
      </c>
      <c r="BJ46" s="335" t="e">
        <f>'SCREENING INFO'!#REF!</f>
        <v>#REF!</v>
      </c>
      <c r="BK46" s="335" t="e">
        <f>'SCREENING INFO'!#REF!</f>
        <v>#REF!</v>
      </c>
      <c r="BL46" s="335" t="e">
        <f>'SCREENING INFO'!#REF!</f>
        <v>#REF!</v>
      </c>
      <c r="BM46" s="335" t="e">
        <f>'SCREENING INFO'!#REF!</f>
        <v>#REF!</v>
      </c>
      <c r="BN46" s="335" t="e">
        <f>'SCREENING INFO'!#REF!</f>
        <v>#REF!</v>
      </c>
      <c r="BO46" s="335" t="e">
        <f>'SCREENING INFO'!#REF!</f>
        <v>#REF!</v>
      </c>
      <c r="BP46" s="335" t="e">
        <f>'SCREENING INFO'!#REF!</f>
        <v>#REF!</v>
      </c>
      <c r="BQ46" s="335" t="e">
        <f>'SCREENING INFO'!#REF!</f>
        <v>#REF!</v>
      </c>
      <c r="BR46" s="335" t="e">
        <f>'SCREENING INFO'!#REF!</f>
        <v>#REF!</v>
      </c>
      <c r="BS46" s="335" t="e">
        <f>'SCREENING INFO'!#REF!</f>
        <v>#REF!</v>
      </c>
      <c r="BT46" s="335" t="e">
        <f>'SCREENING INFO'!#REF!</f>
        <v>#REF!</v>
      </c>
      <c r="BU46" s="335" t="e">
        <f>'SCREENING INFO'!#REF!</f>
        <v>#REF!</v>
      </c>
      <c r="BV46" s="335" t="e">
        <f>'SCREENING INFO'!#REF!</f>
        <v>#REF!</v>
      </c>
      <c r="BW46" s="335" t="e">
        <f>'SCREENING INFO'!#REF!</f>
        <v>#REF!</v>
      </c>
      <c r="BX46" s="335" t="e">
        <f>'SCREENING INFO'!#REF!</f>
        <v>#REF!</v>
      </c>
      <c r="BY46" s="335" t="e">
        <f>'SCREENING INFO'!#REF!</f>
        <v>#REF!</v>
      </c>
      <c r="BZ46" s="335" t="e">
        <f>'SCREENING INFO'!#REF!</f>
        <v>#REF!</v>
      </c>
      <c r="CA46" s="335" t="e">
        <f>'SCREENING INFO'!#REF!</f>
        <v>#REF!</v>
      </c>
      <c r="CB46" s="335" t="e">
        <f>'SCREENING INFO'!#REF!</f>
        <v>#REF!</v>
      </c>
      <c r="CC46" s="335" t="e">
        <f>'SCREENING INFO'!#REF!</f>
        <v>#REF!</v>
      </c>
      <c r="CD46" s="335" t="e">
        <f>'SCREENING INFO'!#REF!</f>
        <v>#REF!</v>
      </c>
      <c r="CE46" s="335" t="e">
        <f>'SCREENING INFO'!#REF!</f>
        <v>#REF!</v>
      </c>
      <c r="CF46" s="335" t="e">
        <f>'SCREENING INFO'!#REF!</f>
        <v>#REF!</v>
      </c>
      <c r="CG46" s="335" t="e">
        <f>'SCREENING INFO'!#REF!</f>
        <v>#REF!</v>
      </c>
      <c r="CH46" s="335" t="e">
        <f>'SCREENING INFO'!#REF!</f>
        <v>#REF!</v>
      </c>
      <c r="CI46" s="335" t="e">
        <f>'SCREENING INFO'!#REF!</f>
        <v>#REF!</v>
      </c>
      <c r="CJ46" s="335" t="e">
        <f>'SCREENING INFO'!#REF!</f>
        <v>#REF!</v>
      </c>
      <c r="CK46" s="335" t="e">
        <f>'SCREENING INFO'!#REF!</f>
        <v>#REF!</v>
      </c>
      <c r="CL46" s="335" t="e">
        <f>'SCREENING INFO'!#REF!</f>
        <v>#REF!</v>
      </c>
      <c r="CM46" s="335" t="e">
        <f>'SCREENING INFO'!#REF!</f>
        <v>#REF!</v>
      </c>
      <c r="CN46" s="335" t="e">
        <f>'SCREENING INFO'!#REF!</f>
        <v>#REF!</v>
      </c>
      <c r="CO46" s="335" t="e">
        <f>'SCREENING INFO'!#REF!</f>
        <v>#REF!</v>
      </c>
      <c r="CP46" s="335" t="e">
        <f>'SCREENING INFO'!#REF!</f>
        <v>#REF!</v>
      </c>
      <c r="CQ46" s="335" t="e">
        <f>'SCREENING INFO'!#REF!</f>
        <v>#REF!</v>
      </c>
      <c r="CR46" s="335" t="e">
        <f>'SCREENING INFO'!#REF!</f>
        <v>#REF!</v>
      </c>
      <c r="CS46" s="335" t="e">
        <f>'SCREENING INFO'!#REF!</f>
        <v>#REF!</v>
      </c>
      <c r="CT46" s="335" t="e">
        <f>'SCREENING INFO'!#REF!</f>
        <v>#REF!</v>
      </c>
      <c r="CU46" s="335" t="e">
        <f>'SCREENING INFO'!#REF!</f>
        <v>#REF!</v>
      </c>
      <c r="CV46" s="335" t="e">
        <f>'SCREENING INFO'!#REF!</f>
        <v>#REF!</v>
      </c>
      <c r="CW46" s="335" t="e">
        <f>'SCREENING INFO'!#REF!</f>
        <v>#REF!</v>
      </c>
      <c r="CX46" s="335" t="e">
        <f>'SCREENING INFO'!#REF!</f>
        <v>#REF!</v>
      </c>
      <c r="CY46" s="335" t="e">
        <f>'SCREENING INFO'!#REF!</f>
        <v>#REF!</v>
      </c>
      <c r="CZ46" s="335" t="e">
        <f>'SCREENING INFO'!#REF!</f>
        <v>#REF!</v>
      </c>
      <c r="DA46" s="335" t="e">
        <f>'SCREENING INFO'!#REF!</f>
        <v>#REF!</v>
      </c>
      <c r="DB46" s="335" t="e">
        <f>'SCREENING INFO'!#REF!</f>
        <v>#REF!</v>
      </c>
      <c r="DC46" s="335" t="e">
        <f>'SCREENING INFO'!#REF!</f>
        <v>#REF!</v>
      </c>
      <c r="DD46" s="335" t="e">
        <f>'SCREENING INFO'!#REF!</f>
        <v>#REF!</v>
      </c>
      <c r="DE46" s="335" t="e">
        <f>'SCREENING INFO'!#REF!</f>
        <v>#REF!</v>
      </c>
      <c r="DF46" s="335" t="e">
        <f>'SCREENING INFO'!#REF!</f>
        <v>#REF!</v>
      </c>
      <c r="DG46" s="335" t="e">
        <f>'SCREENING INFO'!#REF!</f>
        <v>#REF!</v>
      </c>
      <c r="DH46" s="335" t="e">
        <f>'SCREENING INFO'!#REF!</f>
        <v>#REF!</v>
      </c>
      <c r="DI46" s="335" t="e">
        <f>'SCREENING INFO'!#REF!</f>
        <v>#REF!</v>
      </c>
      <c r="DJ46" s="335" t="e">
        <f>'SCREENING INFO'!#REF!</f>
        <v>#REF!</v>
      </c>
      <c r="DK46" s="335" t="e">
        <f>'SCREENING INFO'!#REF!</f>
        <v>#REF!</v>
      </c>
      <c r="DL46" s="335" t="e">
        <f>'SCREENING INFO'!#REF!</f>
        <v>#REF!</v>
      </c>
      <c r="DM46" s="335" t="e">
        <f>'SCREENING INFO'!#REF!</f>
        <v>#REF!</v>
      </c>
      <c r="DN46" s="335" t="e">
        <f>'SCREENING INFO'!#REF!</f>
        <v>#REF!</v>
      </c>
      <c r="DO46" s="335" t="e">
        <f>'SCREENING INFO'!#REF!</f>
        <v>#REF!</v>
      </c>
      <c r="DP46" s="335" t="e">
        <f>'SCREENING INFO'!#REF!</f>
        <v>#REF!</v>
      </c>
      <c r="DQ46" s="335" t="e">
        <f>'SCREENING INFO'!#REF!</f>
        <v>#REF!</v>
      </c>
      <c r="DR46" s="335" t="e">
        <f>'SCREENING INFO'!#REF!</f>
        <v>#REF!</v>
      </c>
      <c r="DS46" s="335" t="e">
        <f>'SCREENING INFO'!#REF!</f>
        <v>#REF!</v>
      </c>
      <c r="DT46" s="335" t="e">
        <f>'SCREENING INFO'!#REF!</f>
        <v>#REF!</v>
      </c>
      <c r="DU46" s="335" t="e">
        <f>'SCREENING INFO'!#REF!</f>
        <v>#REF!</v>
      </c>
      <c r="DV46" s="335" t="e">
        <f>'SCREENING INFO'!#REF!</f>
        <v>#REF!</v>
      </c>
      <c r="DW46" s="335" t="e">
        <f>'SCREENING INFO'!#REF!</f>
        <v>#REF!</v>
      </c>
      <c r="DX46" s="335" t="e">
        <f>'SCREENING INFO'!#REF!</f>
        <v>#REF!</v>
      </c>
      <c r="DY46" s="335" t="e">
        <f>'SCREENING INFO'!#REF!</f>
        <v>#REF!</v>
      </c>
      <c r="DZ46" s="335" t="e">
        <f>'SCREENING INFO'!#REF!</f>
        <v>#REF!</v>
      </c>
      <c r="EA46" s="335" t="e">
        <f>'SCREENING INFO'!#REF!</f>
        <v>#REF!</v>
      </c>
      <c r="EB46" s="335" t="e">
        <f>'SCREENING INFO'!#REF!</f>
        <v>#REF!</v>
      </c>
      <c r="EC46" s="335" t="e">
        <f>'SCREENING INFO'!#REF!</f>
        <v>#REF!</v>
      </c>
      <c r="ED46" s="335" t="e">
        <f>'SCREENING INFO'!#REF!</f>
        <v>#REF!</v>
      </c>
      <c r="EE46" s="335" t="e">
        <f>'SCREENING INFO'!#REF!</f>
        <v>#REF!</v>
      </c>
      <c r="EF46" s="335" t="e">
        <f>'SCREENING INFO'!#REF!</f>
        <v>#REF!</v>
      </c>
      <c r="EG46" s="335" t="e">
        <f>'SCREENING INFO'!#REF!</f>
        <v>#REF!</v>
      </c>
      <c r="EH46" s="335" t="e">
        <f>'SCREENING INFO'!#REF!</f>
        <v>#REF!</v>
      </c>
      <c r="EI46" s="335" t="e">
        <f>'SCREENING INFO'!#REF!</f>
        <v>#REF!</v>
      </c>
      <c r="EJ46" s="335" t="e">
        <f>'SCREENING INFO'!#REF!</f>
        <v>#REF!</v>
      </c>
      <c r="EK46" s="335" t="e">
        <f>'SCREENING INFO'!#REF!</f>
        <v>#REF!</v>
      </c>
      <c r="EL46" s="335" t="e">
        <f>'SCREENING INFO'!#REF!</f>
        <v>#REF!</v>
      </c>
      <c r="EM46" s="335" t="e">
        <f>'SCREENING INFO'!#REF!</f>
        <v>#REF!</v>
      </c>
      <c r="EN46" s="335" t="e">
        <f>'SCREENING INFO'!#REF!</f>
        <v>#REF!</v>
      </c>
      <c r="EO46" s="335" t="e">
        <f>'SCREENING INFO'!#REF!</f>
        <v>#REF!</v>
      </c>
      <c r="EP46" s="335" t="e">
        <f>'SCREENING INFO'!#REF!</f>
        <v>#REF!</v>
      </c>
      <c r="EQ46" s="335" t="e">
        <f>'SCREENING INFO'!#REF!</f>
        <v>#REF!</v>
      </c>
      <c r="ER46" s="335" t="e">
        <f>'SCREENING INFO'!#REF!</f>
        <v>#REF!</v>
      </c>
      <c r="ES46" s="335" t="e">
        <f>'SCREENING INFO'!#REF!</f>
        <v>#REF!</v>
      </c>
      <c r="ET46" s="335" t="e">
        <f>'SCREENING INFO'!#REF!</f>
        <v>#REF!</v>
      </c>
      <c r="EU46" s="335" t="e">
        <f>'SCREENING INFO'!#REF!</f>
        <v>#REF!</v>
      </c>
      <c r="EV46" s="335" t="e">
        <f>'SCREENING INFO'!#REF!</f>
        <v>#REF!</v>
      </c>
      <c r="EW46" s="335" t="e">
        <f>'SCREENING INFO'!#REF!</f>
        <v>#REF!</v>
      </c>
      <c r="EX46" s="335" t="e">
        <f>'SCREENING INFO'!#REF!</f>
        <v>#REF!</v>
      </c>
      <c r="EY46" s="335" t="e">
        <f>'SCREENING INFO'!#REF!</f>
        <v>#REF!</v>
      </c>
      <c r="EZ46" s="335" t="e">
        <f>'SCREENING INFO'!#REF!</f>
        <v>#REF!</v>
      </c>
      <c r="FA46" s="335" t="e">
        <f>'SCREENING INFO'!#REF!</f>
        <v>#REF!</v>
      </c>
      <c r="FB46" s="335" t="e">
        <f>'SCREENING INFO'!#REF!</f>
        <v>#REF!</v>
      </c>
      <c r="FC46" s="335" t="e">
        <f>'SCREENING INFO'!#REF!</f>
        <v>#REF!</v>
      </c>
      <c r="FD46" s="335" t="e">
        <f>'SCREENING INFO'!#REF!</f>
        <v>#REF!</v>
      </c>
      <c r="FE46" s="335" t="e">
        <f>'SCREENING INFO'!#REF!</f>
        <v>#REF!</v>
      </c>
      <c r="FF46" s="335" t="e">
        <f>'SCREENING INFO'!#REF!</f>
        <v>#REF!</v>
      </c>
      <c r="FG46" s="335" t="e">
        <f>'SCREENING INFO'!#REF!</f>
        <v>#REF!</v>
      </c>
      <c r="FH46" s="335" t="e">
        <f>'SCREENING INFO'!#REF!</f>
        <v>#REF!</v>
      </c>
      <c r="FI46" s="335" t="e">
        <f>'SCREENING INFO'!#REF!</f>
        <v>#REF!</v>
      </c>
      <c r="FJ46" s="335" t="e">
        <f>'SCREENING INFO'!#REF!</f>
        <v>#REF!</v>
      </c>
      <c r="FK46" s="335" t="e">
        <f>'SCREENING INFO'!#REF!</f>
        <v>#REF!</v>
      </c>
      <c r="FL46" s="335" t="e">
        <f>'SCREENING INFO'!#REF!</f>
        <v>#REF!</v>
      </c>
      <c r="FM46" s="335" t="e">
        <f>'SCREENING INFO'!#REF!</f>
        <v>#REF!</v>
      </c>
      <c r="FN46" s="335" t="e">
        <f>'SCREENING INFO'!#REF!</f>
        <v>#REF!</v>
      </c>
      <c r="FO46" s="335" t="e">
        <f>'SCREENING INFO'!#REF!</f>
        <v>#REF!</v>
      </c>
      <c r="FP46" s="335" t="e">
        <f>'SCREENING INFO'!#REF!</f>
        <v>#REF!</v>
      </c>
      <c r="FQ46" s="335" t="e">
        <f>'SCREENING INFO'!#REF!</f>
        <v>#REF!</v>
      </c>
      <c r="FR46" s="335" t="e">
        <f>'SCREENING INFO'!#REF!</f>
        <v>#REF!</v>
      </c>
      <c r="FS46" s="335" t="e">
        <f>'SCREENING INFO'!#REF!</f>
        <v>#REF!</v>
      </c>
      <c r="FT46" s="335" t="e">
        <f>'SCREENING INFO'!#REF!</f>
        <v>#REF!</v>
      </c>
      <c r="FU46" s="335" t="e">
        <f>'SCREENING INFO'!#REF!</f>
        <v>#REF!</v>
      </c>
      <c r="FV46" s="335" t="e">
        <f>'SCREENING INFO'!#REF!</f>
        <v>#REF!</v>
      </c>
      <c r="FW46" s="335" t="e">
        <f>'SCREENING INFO'!#REF!</f>
        <v>#REF!</v>
      </c>
      <c r="FX46" s="335" t="e">
        <f>'SCREENING INFO'!#REF!</f>
        <v>#REF!</v>
      </c>
      <c r="FY46" s="335" t="e">
        <f>'SCREENING INFO'!#REF!</f>
        <v>#REF!</v>
      </c>
      <c r="FZ46" s="335" t="e">
        <f>'SCREENING INFO'!#REF!</f>
        <v>#REF!</v>
      </c>
      <c r="GA46" s="335" t="e">
        <f>'SCREENING INFO'!#REF!</f>
        <v>#REF!</v>
      </c>
      <c r="GB46" s="335" t="e">
        <f>'SCREENING INFO'!#REF!</f>
        <v>#REF!</v>
      </c>
      <c r="GC46" s="335" t="e">
        <f>'SCREENING INFO'!#REF!</f>
        <v>#REF!</v>
      </c>
      <c r="GD46" s="335" t="e">
        <f>'SCREENING INFO'!#REF!</f>
        <v>#REF!</v>
      </c>
      <c r="GE46" s="335" t="e">
        <f>'SCREENING INFO'!#REF!</f>
        <v>#REF!</v>
      </c>
      <c r="GF46" s="335" t="e">
        <f>'SCREENING INFO'!#REF!</f>
        <v>#REF!</v>
      </c>
      <c r="GG46" s="335" t="e">
        <f>'SCREENING INFO'!#REF!</f>
        <v>#REF!</v>
      </c>
      <c r="GH46" s="335" t="e">
        <f>'SCREENING INFO'!#REF!</f>
        <v>#REF!</v>
      </c>
      <c r="GI46" s="335" t="e">
        <f>'SCREENING INFO'!#REF!</f>
        <v>#REF!</v>
      </c>
      <c r="GJ46" s="335" t="e">
        <f>'SCREENING INFO'!#REF!</f>
        <v>#REF!</v>
      </c>
      <c r="GK46" s="335" t="e">
        <f>'SCREENING INFO'!#REF!</f>
        <v>#REF!</v>
      </c>
      <c r="GL46" s="335" t="e">
        <f>'SCREENING INFO'!#REF!</f>
        <v>#REF!</v>
      </c>
      <c r="GM46" s="335" t="e">
        <f>'SCREENING INFO'!#REF!</f>
        <v>#REF!</v>
      </c>
      <c r="GN46" s="335" t="e">
        <f>'SCREENING INFO'!#REF!</f>
        <v>#REF!</v>
      </c>
      <c r="GO46" s="335" t="e">
        <f>'SCREENING INFO'!#REF!</f>
        <v>#REF!</v>
      </c>
      <c r="GP46" s="335" t="e">
        <f>'SCREENING INFO'!#REF!</f>
        <v>#REF!</v>
      </c>
      <c r="GQ46" s="335" t="e">
        <f>'SCREENING INFO'!#REF!</f>
        <v>#REF!</v>
      </c>
      <c r="GR46" s="335" t="e">
        <f>'SCREENING INFO'!#REF!</f>
        <v>#REF!</v>
      </c>
      <c r="GS46" s="335" t="e">
        <f>'SCREENING INFO'!#REF!</f>
        <v>#REF!</v>
      </c>
      <c r="GT46" s="335" t="e">
        <f>'SCREENING INFO'!#REF!</f>
        <v>#REF!</v>
      </c>
      <c r="GU46" s="335" t="e">
        <f>'SCREENING INFO'!#REF!</f>
        <v>#REF!</v>
      </c>
      <c r="GV46" s="335" t="e">
        <f>'SCREENING INFO'!#REF!</f>
        <v>#REF!</v>
      </c>
      <c r="GW46" s="335" t="e">
        <f>'SCREENING INFO'!#REF!</f>
        <v>#REF!</v>
      </c>
      <c r="GX46" s="335" t="e">
        <f>'SCREENING INFO'!#REF!</f>
        <v>#REF!</v>
      </c>
      <c r="GY46" s="335" t="e">
        <f>'SCREENING INFO'!#REF!</f>
        <v>#REF!</v>
      </c>
      <c r="GZ46" s="335" t="e">
        <f>'SCREENING INFO'!#REF!</f>
        <v>#REF!</v>
      </c>
      <c r="HA46" s="335" t="e">
        <f>'SCREENING INFO'!#REF!</f>
        <v>#REF!</v>
      </c>
      <c r="HB46" s="335" t="e">
        <f>'SCREENING INFO'!#REF!</f>
        <v>#REF!</v>
      </c>
      <c r="HC46" s="335" t="e">
        <f>'SCREENING INFO'!#REF!</f>
        <v>#REF!</v>
      </c>
      <c r="HD46" s="335" t="e">
        <f>'SCREENING INFO'!#REF!</f>
        <v>#REF!</v>
      </c>
      <c r="HE46" s="335" t="e">
        <f>'SCREENING INFO'!#REF!</f>
        <v>#REF!</v>
      </c>
      <c r="HF46" s="335" t="e">
        <f>'SCREENING INFO'!#REF!</f>
        <v>#REF!</v>
      </c>
      <c r="HG46" s="335" t="e">
        <f>'SCREENING INFO'!#REF!</f>
        <v>#REF!</v>
      </c>
      <c r="HH46" s="335" t="e">
        <f>'SCREENING INFO'!#REF!</f>
        <v>#REF!</v>
      </c>
      <c r="HI46" s="335" t="e">
        <f>'SCREENING INFO'!#REF!</f>
        <v>#REF!</v>
      </c>
      <c r="HJ46" s="335" t="e">
        <f>'SCREENING INFO'!#REF!</f>
        <v>#REF!</v>
      </c>
      <c r="HK46" s="335" t="e">
        <f>'SCREENING INFO'!#REF!</f>
        <v>#REF!</v>
      </c>
      <c r="HL46" s="335" t="e">
        <f>'SCREENING INFO'!#REF!</f>
        <v>#REF!</v>
      </c>
      <c r="HM46" s="335" t="e">
        <f>'SCREENING INFO'!#REF!</f>
        <v>#REF!</v>
      </c>
      <c r="HN46" s="335" t="e">
        <f>'SCREENING INFO'!#REF!</f>
        <v>#REF!</v>
      </c>
      <c r="HO46" s="335" t="e">
        <f>'SCREENING INFO'!#REF!</f>
        <v>#REF!</v>
      </c>
      <c r="HP46" s="335" t="e">
        <f>'SCREENING INFO'!#REF!</f>
        <v>#REF!</v>
      </c>
      <c r="HQ46" s="335" t="e">
        <f>'SCREENING INFO'!#REF!</f>
        <v>#REF!</v>
      </c>
      <c r="HR46" s="335" t="e">
        <f>'SCREENING INFO'!#REF!</f>
        <v>#REF!</v>
      </c>
      <c r="HS46" s="335" t="e">
        <f>'SCREENING INFO'!#REF!</f>
        <v>#REF!</v>
      </c>
      <c r="HT46" s="335" t="e">
        <f>'SCREENING INFO'!#REF!</f>
        <v>#REF!</v>
      </c>
      <c r="HU46" s="335" t="e">
        <f>'SCREENING INFO'!#REF!</f>
        <v>#REF!</v>
      </c>
      <c r="HV46" s="335" t="e">
        <f>'SCREENING INFO'!#REF!</f>
        <v>#REF!</v>
      </c>
      <c r="HW46" s="335" t="e">
        <f>'SCREENING INFO'!#REF!</f>
        <v>#REF!</v>
      </c>
      <c r="HX46" s="335" t="e">
        <f>'SCREENING INFO'!#REF!</f>
        <v>#REF!</v>
      </c>
      <c r="HY46" s="335" t="e">
        <f>'SCREENING INFO'!#REF!</f>
        <v>#REF!</v>
      </c>
      <c r="HZ46" s="335" t="e">
        <f>'SCREENING INFO'!#REF!</f>
        <v>#REF!</v>
      </c>
      <c r="IA46" s="335" t="e">
        <f>'SCREENING INFO'!#REF!</f>
        <v>#REF!</v>
      </c>
      <c r="IB46" s="335" t="e">
        <f>'SCREENING INFO'!#REF!</f>
        <v>#REF!</v>
      </c>
      <c r="IC46" s="335" t="e">
        <f>'SCREENING INFO'!#REF!</f>
        <v>#REF!</v>
      </c>
      <c r="ID46" s="335" t="e">
        <f>'SCREENING INFO'!#REF!</f>
        <v>#REF!</v>
      </c>
      <c r="IE46" s="335" t="e">
        <f>'SCREENING INFO'!#REF!</f>
        <v>#REF!</v>
      </c>
      <c r="IF46" s="335" t="e">
        <f>'SCREENING INFO'!#REF!</f>
        <v>#REF!</v>
      </c>
      <c r="IG46" s="335" t="e">
        <f>'SCREENING INFO'!#REF!</f>
        <v>#REF!</v>
      </c>
      <c r="IH46" s="335" t="e">
        <f>'SCREENING INFO'!#REF!</f>
        <v>#REF!</v>
      </c>
      <c r="II46" s="335" t="e">
        <f>'SCREENING INFO'!#REF!</f>
        <v>#REF!</v>
      </c>
      <c r="IJ46" s="335" t="e">
        <f>'SCREENING INFO'!#REF!</f>
        <v>#REF!</v>
      </c>
      <c r="IK46" s="335" t="e">
        <f>'SCREENING INFO'!#REF!</f>
        <v>#REF!</v>
      </c>
      <c r="IL46" s="335" t="e">
        <f>'SCREENING INFO'!#REF!</f>
        <v>#REF!</v>
      </c>
      <c r="IM46" s="335" t="e">
        <f>'SCREENING INFO'!#REF!</f>
        <v>#REF!</v>
      </c>
      <c r="IN46" s="335" t="e">
        <f>'SCREENING INFO'!#REF!</f>
        <v>#REF!</v>
      </c>
      <c r="IO46" s="335" t="e">
        <f>'SCREENING INFO'!#REF!</f>
        <v>#REF!</v>
      </c>
      <c r="IP46" s="335" t="e">
        <f>'SCREENING INFO'!#REF!</f>
        <v>#REF!</v>
      </c>
      <c r="IQ46" s="335" t="e">
        <f>'SCREENING INFO'!#REF!</f>
        <v>#REF!</v>
      </c>
      <c r="IR46" s="335" t="e">
        <f>'SCREENING INFO'!#REF!</f>
        <v>#REF!</v>
      </c>
      <c r="IS46" s="335" t="e">
        <f>'SCREENING INFO'!#REF!</f>
        <v>#REF!</v>
      </c>
      <c r="IT46" s="335" t="e">
        <f>'SCREENING INFO'!#REF!</f>
        <v>#REF!</v>
      </c>
      <c r="IU46" s="335" t="e">
        <f>'SCREENING INFO'!#REF!</f>
        <v>#REF!</v>
      </c>
    </row>
    <row r="47" spans="1:255" s="335" customFormat="1" ht="11.25" customHeight="1">
      <c r="A47" s="351">
        <f>'SCREENING INFO'!I47</f>
        <v>0</v>
      </c>
      <c r="B47" s="280">
        <f>'SCREENING INFO'!J47</f>
        <v>0</v>
      </c>
      <c r="C47" s="130">
        <f>'SCREENING INFO'!D47</f>
        <v>0</v>
      </c>
      <c r="D47" s="130">
        <f>'SCREENING INFO'!E48</f>
        <v>0</v>
      </c>
      <c r="E47" s="130" t="e">
        <f>VLOOKUP($C47,MAIN!$C$2:$BD$79,12)</f>
        <v>#N/A</v>
      </c>
      <c r="F47" s="130" t="str">
        <f>'SCREENING INFO'!G47</f>
        <v>NO SHORT</v>
      </c>
      <c r="G47" s="130"/>
      <c r="H47" s="130"/>
      <c r="I47" s="130" t="str">
        <f>'SCREENING INFO'!F47</f>
        <v>N/A</v>
      </c>
      <c r="J47" s="130" t="str">
        <f>'SCREENING INFO'!G48</f>
        <v>NO SHORT</v>
      </c>
      <c r="K47" s="152">
        <f>'SCREENING INFO'!H48</f>
        <v>0</v>
      </c>
      <c r="L47" s="318" t="str">
        <f>'SCREENING INFO'!AC47</f>
        <v>0:00</v>
      </c>
      <c r="M47" s="318">
        <f>VLOOKUP($F47,MAIN!$C$2:$BD$80,9)</f>
        <v>0</v>
      </c>
      <c r="N47" s="342" t="e">
        <f>VLOOKUP($C47,MAIN!$C$2:$BD$280,9)</f>
        <v>#N/A</v>
      </c>
      <c r="O47" s="342" t="str">
        <f>'SCREENING INFO'!AE47</f>
        <v>0</v>
      </c>
      <c r="P47" s="322" t="e">
        <f>'SCREENING INFO'!AA47</f>
        <v>#N/A</v>
      </c>
      <c r="Q47" s="335">
        <f>'SCREENING INFO'!L47</f>
        <v>0</v>
      </c>
      <c r="R47" s="335">
        <f>'SCREENING INFO'!M47</f>
        <v>0</v>
      </c>
      <c r="S47" s="317" t="e">
        <f>'SCREENING INFO'!#REF!</f>
        <v>#REF!</v>
      </c>
      <c r="T47" s="317" t="e">
        <f>'SCREENING INFO'!#REF!</f>
        <v>#REF!</v>
      </c>
      <c r="U47" s="318" t="e">
        <f>'SCREENING INFO'!#REF!</f>
        <v>#REF!</v>
      </c>
      <c r="V47" s="317" t="e">
        <f>'SCREENING INFO'!#REF!</f>
        <v>#REF!</v>
      </c>
      <c r="W47" s="317" t="e">
        <f>'SCREENING INFO'!#REF!</f>
        <v>#REF!</v>
      </c>
      <c r="X47" s="317" t="e">
        <f>'SCREENING INFO'!#REF!</f>
        <v>#REF!</v>
      </c>
      <c r="Y47" s="317" t="e">
        <f>'SCREENING INFO'!#REF!</f>
        <v>#REF!</v>
      </c>
      <c r="Z47" s="317" t="e">
        <f>'SCREENING INFO'!#REF!</f>
        <v>#REF!</v>
      </c>
      <c r="AA47" s="317" t="e">
        <f>'SCREENING INFO'!#REF!</f>
        <v>#REF!</v>
      </c>
      <c r="AB47" s="317" t="e">
        <f>'SCREENING INFO'!#REF!</f>
        <v>#REF!</v>
      </c>
      <c r="AC47" s="317" t="e">
        <f>'SCREENING INFO'!#REF!</f>
        <v>#REF!</v>
      </c>
      <c r="AD47" s="317" t="e">
        <f>'SCREENING INFO'!#REF!</f>
        <v>#REF!</v>
      </c>
      <c r="AE47" s="326" t="e">
        <f>'SCREENING INFO'!#REF!</f>
        <v>#REF!</v>
      </c>
      <c r="AF47" s="326" t="e">
        <f>'SCREENING INFO'!#REF!</f>
        <v>#REF!</v>
      </c>
      <c r="AG47" s="336" t="e">
        <f>'SCREENING INFO'!#REF!</f>
        <v>#REF!</v>
      </c>
      <c r="AH47" s="326" t="e">
        <f>'SCREENING INFO'!#REF!</f>
        <v>#REF!</v>
      </c>
      <c r="AI47" s="336" t="e">
        <f>'SCREENING INFO'!#REF!</f>
        <v>#REF!</v>
      </c>
      <c r="AJ47" s="336" t="e">
        <f>'SCREENING INFO'!#REF!</f>
        <v>#REF!</v>
      </c>
      <c r="AK47" s="116" t="e">
        <f>'SCREENING INFO'!#REF!</f>
        <v>#REF!</v>
      </c>
      <c r="AL47" s="337" t="e">
        <f>'SCREENING INFO'!#REF!</f>
        <v>#REF!</v>
      </c>
      <c r="AM47" s="338" t="e">
        <f>'SCREENING INFO'!#REF!</f>
        <v>#REF!</v>
      </c>
      <c r="AN47" s="338" t="e">
        <f>'SCREENING INFO'!#REF!</f>
        <v>#REF!</v>
      </c>
      <c r="AO47" s="338" t="e">
        <f>'SCREENING INFO'!#REF!</f>
        <v>#REF!</v>
      </c>
      <c r="AQ47" s="339" t="e">
        <f>'SCREENING INFO'!#REF!</f>
        <v>#REF!</v>
      </c>
      <c r="AR47" s="335" t="e">
        <f>'SCREENING INFO'!#REF!</f>
        <v>#REF!</v>
      </c>
      <c r="AS47" s="335" t="e">
        <f>'SCREENING INFO'!#REF!</f>
        <v>#REF!</v>
      </c>
      <c r="AT47" s="335" t="e">
        <f>'SCREENING INFO'!#REF!</f>
        <v>#REF!</v>
      </c>
      <c r="AU47" s="335" t="e">
        <f>'SCREENING INFO'!#REF!</f>
        <v>#REF!</v>
      </c>
      <c r="AV47" s="335" t="e">
        <f>'SCREENING INFO'!#REF!</f>
        <v>#REF!</v>
      </c>
      <c r="AW47" s="335" t="e">
        <f>'SCREENING INFO'!#REF!</f>
        <v>#REF!</v>
      </c>
      <c r="AX47" s="335" t="e">
        <f>'SCREENING INFO'!#REF!</f>
        <v>#REF!</v>
      </c>
      <c r="AY47" s="335" t="e">
        <f>'SCREENING INFO'!#REF!</f>
        <v>#REF!</v>
      </c>
      <c r="AZ47" s="335" t="e">
        <f>'SCREENING INFO'!#REF!</f>
        <v>#REF!</v>
      </c>
      <c r="BA47" s="335" t="e">
        <f>'SCREENING INFO'!#REF!</f>
        <v>#REF!</v>
      </c>
      <c r="BB47" s="335" t="e">
        <f>'SCREENING INFO'!#REF!</f>
        <v>#REF!</v>
      </c>
      <c r="BC47" s="335" t="e">
        <f>'SCREENING INFO'!#REF!</f>
        <v>#REF!</v>
      </c>
      <c r="BD47" s="335" t="e">
        <f>'SCREENING INFO'!#REF!</f>
        <v>#REF!</v>
      </c>
      <c r="BE47" s="335" t="e">
        <f>'SCREENING INFO'!#REF!</f>
        <v>#REF!</v>
      </c>
      <c r="BF47" s="335" t="e">
        <f>'SCREENING INFO'!#REF!</f>
        <v>#REF!</v>
      </c>
      <c r="BG47" s="335" t="e">
        <f>'SCREENING INFO'!#REF!</f>
        <v>#REF!</v>
      </c>
      <c r="BH47" s="335" t="e">
        <f>'SCREENING INFO'!#REF!</f>
        <v>#REF!</v>
      </c>
      <c r="BI47" s="335" t="e">
        <f>'SCREENING INFO'!#REF!</f>
        <v>#REF!</v>
      </c>
      <c r="BJ47" s="335" t="e">
        <f>'SCREENING INFO'!#REF!</f>
        <v>#REF!</v>
      </c>
      <c r="BK47" s="335" t="e">
        <f>'SCREENING INFO'!#REF!</f>
        <v>#REF!</v>
      </c>
      <c r="BL47" s="335" t="e">
        <f>'SCREENING INFO'!#REF!</f>
        <v>#REF!</v>
      </c>
      <c r="BM47" s="335" t="e">
        <f>'SCREENING INFO'!#REF!</f>
        <v>#REF!</v>
      </c>
      <c r="BN47" s="335" t="e">
        <f>'SCREENING INFO'!#REF!</f>
        <v>#REF!</v>
      </c>
      <c r="BO47" s="335" t="e">
        <f>'SCREENING INFO'!#REF!</f>
        <v>#REF!</v>
      </c>
      <c r="BP47" s="335" t="e">
        <f>'SCREENING INFO'!#REF!</f>
        <v>#REF!</v>
      </c>
      <c r="BQ47" s="335" t="e">
        <f>'SCREENING INFO'!#REF!</f>
        <v>#REF!</v>
      </c>
      <c r="BR47" s="335" t="e">
        <f>'SCREENING INFO'!#REF!</f>
        <v>#REF!</v>
      </c>
      <c r="BS47" s="335" t="e">
        <f>'SCREENING INFO'!#REF!</f>
        <v>#REF!</v>
      </c>
      <c r="BT47" s="335" t="e">
        <f>'SCREENING INFO'!#REF!</f>
        <v>#REF!</v>
      </c>
      <c r="BU47" s="335" t="e">
        <f>'SCREENING INFO'!#REF!</f>
        <v>#REF!</v>
      </c>
      <c r="BV47" s="335" t="e">
        <f>'SCREENING INFO'!#REF!</f>
        <v>#REF!</v>
      </c>
      <c r="BW47" s="335" t="e">
        <f>'SCREENING INFO'!#REF!</f>
        <v>#REF!</v>
      </c>
      <c r="BX47" s="335" t="e">
        <f>'SCREENING INFO'!#REF!</f>
        <v>#REF!</v>
      </c>
      <c r="BY47" s="335" t="e">
        <f>'SCREENING INFO'!#REF!</f>
        <v>#REF!</v>
      </c>
      <c r="BZ47" s="335" t="e">
        <f>'SCREENING INFO'!#REF!</f>
        <v>#REF!</v>
      </c>
      <c r="CA47" s="335" t="e">
        <f>'SCREENING INFO'!#REF!</f>
        <v>#REF!</v>
      </c>
      <c r="CB47" s="335" t="e">
        <f>'SCREENING INFO'!#REF!</f>
        <v>#REF!</v>
      </c>
      <c r="CC47" s="335" t="e">
        <f>'SCREENING INFO'!#REF!</f>
        <v>#REF!</v>
      </c>
      <c r="CD47" s="335" t="e">
        <f>'SCREENING INFO'!#REF!</f>
        <v>#REF!</v>
      </c>
      <c r="CE47" s="335" t="e">
        <f>'SCREENING INFO'!#REF!</f>
        <v>#REF!</v>
      </c>
      <c r="CF47" s="335" t="e">
        <f>'SCREENING INFO'!#REF!</f>
        <v>#REF!</v>
      </c>
      <c r="CG47" s="335" t="e">
        <f>'SCREENING INFO'!#REF!</f>
        <v>#REF!</v>
      </c>
      <c r="CH47" s="335" t="e">
        <f>'SCREENING INFO'!#REF!</f>
        <v>#REF!</v>
      </c>
      <c r="CI47" s="335" t="e">
        <f>'SCREENING INFO'!#REF!</f>
        <v>#REF!</v>
      </c>
      <c r="CJ47" s="335" t="e">
        <f>'SCREENING INFO'!#REF!</f>
        <v>#REF!</v>
      </c>
      <c r="CK47" s="335" t="e">
        <f>'SCREENING INFO'!#REF!</f>
        <v>#REF!</v>
      </c>
      <c r="CL47" s="335" t="e">
        <f>'SCREENING INFO'!#REF!</f>
        <v>#REF!</v>
      </c>
      <c r="CM47" s="335" t="e">
        <f>'SCREENING INFO'!#REF!</f>
        <v>#REF!</v>
      </c>
      <c r="CN47" s="335" t="e">
        <f>'SCREENING INFO'!#REF!</f>
        <v>#REF!</v>
      </c>
      <c r="CO47" s="335" t="e">
        <f>'SCREENING INFO'!#REF!</f>
        <v>#REF!</v>
      </c>
      <c r="CP47" s="335" t="e">
        <f>'SCREENING INFO'!#REF!</f>
        <v>#REF!</v>
      </c>
      <c r="CQ47" s="335" t="e">
        <f>'SCREENING INFO'!#REF!</f>
        <v>#REF!</v>
      </c>
      <c r="CR47" s="335" t="e">
        <f>'SCREENING INFO'!#REF!</f>
        <v>#REF!</v>
      </c>
      <c r="CS47" s="335" t="e">
        <f>'SCREENING INFO'!#REF!</f>
        <v>#REF!</v>
      </c>
      <c r="CT47" s="335" t="e">
        <f>'SCREENING INFO'!#REF!</f>
        <v>#REF!</v>
      </c>
      <c r="CU47" s="335" t="e">
        <f>'SCREENING INFO'!#REF!</f>
        <v>#REF!</v>
      </c>
      <c r="CV47" s="335" t="e">
        <f>'SCREENING INFO'!#REF!</f>
        <v>#REF!</v>
      </c>
      <c r="CW47" s="335" t="e">
        <f>'SCREENING INFO'!#REF!</f>
        <v>#REF!</v>
      </c>
      <c r="CX47" s="335" t="e">
        <f>'SCREENING INFO'!#REF!</f>
        <v>#REF!</v>
      </c>
      <c r="CY47" s="335" t="e">
        <f>'SCREENING INFO'!#REF!</f>
        <v>#REF!</v>
      </c>
      <c r="CZ47" s="335" t="e">
        <f>'SCREENING INFO'!#REF!</f>
        <v>#REF!</v>
      </c>
      <c r="DA47" s="335" t="e">
        <f>'SCREENING INFO'!#REF!</f>
        <v>#REF!</v>
      </c>
      <c r="DB47" s="335" t="e">
        <f>'SCREENING INFO'!#REF!</f>
        <v>#REF!</v>
      </c>
      <c r="DC47" s="335" t="e">
        <f>'SCREENING INFO'!#REF!</f>
        <v>#REF!</v>
      </c>
      <c r="DD47" s="335" t="e">
        <f>'SCREENING INFO'!#REF!</f>
        <v>#REF!</v>
      </c>
      <c r="DE47" s="335" t="e">
        <f>'SCREENING INFO'!#REF!</f>
        <v>#REF!</v>
      </c>
      <c r="DF47" s="335" t="e">
        <f>'SCREENING INFO'!#REF!</f>
        <v>#REF!</v>
      </c>
      <c r="DG47" s="335" t="e">
        <f>'SCREENING INFO'!#REF!</f>
        <v>#REF!</v>
      </c>
      <c r="DH47" s="335" t="e">
        <f>'SCREENING INFO'!#REF!</f>
        <v>#REF!</v>
      </c>
      <c r="DI47" s="335" t="e">
        <f>'SCREENING INFO'!#REF!</f>
        <v>#REF!</v>
      </c>
      <c r="DJ47" s="335" t="e">
        <f>'SCREENING INFO'!#REF!</f>
        <v>#REF!</v>
      </c>
      <c r="DK47" s="335" t="e">
        <f>'SCREENING INFO'!#REF!</f>
        <v>#REF!</v>
      </c>
      <c r="DL47" s="335" t="e">
        <f>'SCREENING INFO'!#REF!</f>
        <v>#REF!</v>
      </c>
      <c r="DM47" s="335" t="e">
        <f>'SCREENING INFO'!#REF!</f>
        <v>#REF!</v>
      </c>
      <c r="DN47" s="335" t="e">
        <f>'SCREENING INFO'!#REF!</f>
        <v>#REF!</v>
      </c>
      <c r="DO47" s="335" t="e">
        <f>'SCREENING INFO'!#REF!</f>
        <v>#REF!</v>
      </c>
      <c r="DP47" s="335" t="e">
        <f>'SCREENING INFO'!#REF!</f>
        <v>#REF!</v>
      </c>
      <c r="DQ47" s="335" t="e">
        <f>'SCREENING INFO'!#REF!</f>
        <v>#REF!</v>
      </c>
      <c r="DR47" s="335" t="e">
        <f>'SCREENING INFO'!#REF!</f>
        <v>#REF!</v>
      </c>
      <c r="DS47" s="335" t="e">
        <f>'SCREENING INFO'!#REF!</f>
        <v>#REF!</v>
      </c>
      <c r="DT47" s="335" t="e">
        <f>'SCREENING INFO'!#REF!</f>
        <v>#REF!</v>
      </c>
      <c r="DU47" s="335" t="e">
        <f>'SCREENING INFO'!#REF!</f>
        <v>#REF!</v>
      </c>
      <c r="DV47" s="335" t="e">
        <f>'SCREENING INFO'!#REF!</f>
        <v>#REF!</v>
      </c>
      <c r="DW47" s="335" t="e">
        <f>'SCREENING INFO'!#REF!</f>
        <v>#REF!</v>
      </c>
      <c r="DX47" s="335" t="e">
        <f>'SCREENING INFO'!#REF!</f>
        <v>#REF!</v>
      </c>
      <c r="DY47" s="335" t="e">
        <f>'SCREENING INFO'!#REF!</f>
        <v>#REF!</v>
      </c>
      <c r="DZ47" s="335" t="e">
        <f>'SCREENING INFO'!#REF!</f>
        <v>#REF!</v>
      </c>
      <c r="EA47" s="335" t="e">
        <f>'SCREENING INFO'!#REF!</f>
        <v>#REF!</v>
      </c>
      <c r="EB47" s="335" t="e">
        <f>'SCREENING INFO'!#REF!</f>
        <v>#REF!</v>
      </c>
      <c r="EC47" s="335" t="e">
        <f>'SCREENING INFO'!#REF!</f>
        <v>#REF!</v>
      </c>
      <c r="ED47" s="335" t="e">
        <f>'SCREENING INFO'!#REF!</f>
        <v>#REF!</v>
      </c>
      <c r="EE47" s="335" t="e">
        <f>'SCREENING INFO'!#REF!</f>
        <v>#REF!</v>
      </c>
      <c r="EF47" s="335" t="e">
        <f>'SCREENING INFO'!#REF!</f>
        <v>#REF!</v>
      </c>
      <c r="EG47" s="335" t="e">
        <f>'SCREENING INFO'!#REF!</f>
        <v>#REF!</v>
      </c>
      <c r="EH47" s="335" t="e">
        <f>'SCREENING INFO'!#REF!</f>
        <v>#REF!</v>
      </c>
      <c r="EI47" s="335" t="e">
        <f>'SCREENING INFO'!#REF!</f>
        <v>#REF!</v>
      </c>
      <c r="EJ47" s="335" t="e">
        <f>'SCREENING INFO'!#REF!</f>
        <v>#REF!</v>
      </c>
      <c r="EK47" s="335" t="e">
        <f>'SCREENING INFO'!#REF!</f>
        <v>#REF!</v>
      </c>
      <c r="EL47" s="335" t="e">
        <f>'SCREENING INFO'!#REF!</f>
        <v>#REF!</v>
      </c>
      <c r="EM47" s="335" t="e">
        <f>'SCREENING INFO'!#REF!</f>
        <v>#REF!</v>
      </c>
      <c r="EN47" s="335" t="e">
        <f>'SCREENING INFO'!#REF!</f>
        <v>#REF!</v>
      </c>
      <c r="EO47" s="335" t="e">
        <f>'SCREENING INFO'!#REF!</f>
        <v>#REF!</v>
      </c>
      <c r="EP47" s="335" t="e">
        <f>'SCREENING INFO'!#REF!</f>
        <v>#REF!</v>
      </c>
      <c r="EQ47" s="335" t="e">
        <f>'SCREENING INFO'!#REF!</f>
        <v>#REF!</v>
      </c>
      <c r="ER47" s="335" t="e">
        <f>'SCREENING INFO'!#REF!</f>
        <v>#REF!</v>
      </c>
      <c r="ES47" s="335" t="e">
        <f>'SCREENING INFO'!#REF!</f>
        <v>#REF!</v>
      </c>
      <c r="ET47" s="335" t="e">
        <f>'SCREENING INFO'!#REF!</f>
        <v>#REF!</v>
      </c>
      <c r="EU47" s="335" t="e">
        <f>'SCREENING INFO'!#REF!</f>
        <v>#REF!</v>
      </c>
      <c r="EV47" s="335" t="e">
        <f>'SCREENING INFO'!#REF!</f>
        <v>#REF!</v>
      </c>
      <c r="EW47" s="335" t="e">
        <f>'SCREENING INFO'!#REF!</f>
        <v>#REF!</v>
      </c>
      <c r="EX47" s="335" t="e">
        <f>'SCREENING INFO'!#REF!</f>
        <v>#REF!</v>
      </c>
      <c r="EY47" s="335" t="e">
        <f>'SCREENING INFO'!#REF!</f>
        <v>#REF!</v>
      </c>
      <c r="EZ47" s="335" t="e">
        <f>'SCREENING INFO'!#REF!</f>
        <v>#REF!</v>
      </c>
      <c r="FA47" s="335" t="e">
        <f>'SCREENING INFO'!#REF!</f>
        <v>#REF!</v>
      </c>
      <c r="FB47" s="335" t="e">
        <f>'SCREENING INFO'!#REF!</f>
        <v>#REF!</v>
      </c>
      <c r="FC47" s="335" t="e">
        <f>'SCREENING INFO'!#REF!</f>
        <v>#REF!</v>
      </c>
      <c r="FD47" s="335" t="e">
        <f>'SCREENING INFO'!#REF!</f>
        <v>#REF!</v>
      </c>
      <c r="FE47" s="335" t="e">
        <f>'SCREENING INFO'!#REF!</f>
        <v>#REF!</v>
      </c>
      <c r="FF47" s="335" t="e">
        <f>'SCREENING INFO'!#REF!</f>
        <v>#REF!</v>
      </c>
      <c r="FG47" s="335" t="e">
        <f>'SCREENING INFO'!#REF!</f>
        <v>#REF!</v>
      </c>
      <c r="FH47" s="335" t="e">
        <f>'SCREENING INFO'!#REF!</f>
        <v>#REF!</v>
      </c>
      <c r="FI47" s="335" t="e">
        <f>'SCREENING INFO'!#REF!</f>
        <v>#REF!</v>
      </c>
      <c r="FJ47" s="335" t="e">
        <f>'SCREENING INFO'!#REF!</f>
        <v>#REF!</v>
      </c>
      <c r="FK47" s="335" t="e">
        <f>'SCREENING INFO'!#REF!</f>
        <v>#REF!</v>
      </c>
      <c r="FL47" s="335" t="e">
        <f>'SCREENING INFO'!#REF!</f>
        <v>#REF!</v>
      </c>
      <c r="FM47" s="335" t="e">
        <f>'SCREENING INFO'!#REF!</f>
        <v>#REF!</v>
      </c>
      <c r="FN47" s="335" t="e">
        <f>'SCREENING INFO'!#REF!</f>
        <v>#REF!</v>
      </c>
      <c r="FO47" s="335" t="e">
        <f>'SCREENING INFO'!#REF!</f>
        <v>#REF!</v>
      </c>
      <c r="FP47" s="335" t="e">
        <f>'SCREENING INFO'!#REF!</f>
        <v>#REF!</v>
      </c>
      <c r="FQ47" s="335" t="e">
        <f>'SCREENING INFO'!#REF!</f>
        <v>#REF!</v>
      </c>
      <c r="FR47" s="335" t="e">
        <f>'SCREENING INFO'!#REF!</f>
        <v>#REF!</v>
      </c>
      <c r="FS47" s="335" t="e">
        <f>'SCREENING INFO'!#REF!</f>
        <v>#REF!</v>
      </c>
      <c r="FT47" s="335" t="e">
        <f>'SCREENING INFO'!#REF!</f>
        <v>#REF!</v>
      </c>
      <c r="FU47" s="335" t="e">
        <f>'SCREENING INFO'!#REF!</f>
        <v>#REF!</v>
      </c>
      <c r="FV47" s="335" t="e">
        <f>'SCREENING INFO'!#REF!</f>
        <v>#REF!</v>
      </c>
      <c r="FW47" s="335" t="e">
        <f>'SCREENING INFO'!#REF!</f>
        <v>#REF!</v>
      </c>
      <c r="FX47" s="335" t="e">
        <f>'SCREENING INFO'!#REF!</f>
        <v>#REF!</v>
      </c>
      <c r="FY47" s="335" t="e">
        <f>'SCREENING INFO'!#REF!</f>
        <v>#REF!</v>
      </c>
      <c r="FZ47" s="335" t="e">
        <f>'SCREENING INFO'!#REF!</f>
        <v>#REF!</v>
      </c>
      <c r="GA47" s="335" t="e">
        <f>'SCREENING INFO'!#REF!</f>
        <v>#REF!</v>
      </c>
      <c r="GB47" s="335" t="e">
        <f>'SCREENING INFO'!#REF!</f>
        <v>#REF!</v>
      </c>
      <c r="GC47" s="335" t="e">
        <f>'SCREENING INFO'!#REF!</f>
        <v>#REF!</v>
      </c>
      <c r="GD47" s="335" t="e">
        <f>'SCREENING INFO'!#REF!</f>
        <v>#REF!</v>
      </c>
      <c r="GE47" s="335" t="e">
        <f>'SCREENING INFO'!#REF!</f>
        <v>#REF!</v>
      </c>
      <c r="GF47" s="335" t="e">
        <f>'SCREENING INFO'!#REF!</f>
        <v>#REF!</v>
      </c>
      <c r="GG47" s="335" t="e">
        <f>'SCREENING INFO'!#REF!</f>
        <v>#REF!</v>
      </c>
      <c r="GH47" s="335" t="e">
        <f>'SCREENING INFO'!#REF!</f>
        <v>#REF!</v>
      </c>
      <c r="GI47" s="335" t="e">
        <f>'SCREENING INFO'!#REF!</f>
        <v>#REF!</v>
      </c>
      <c r="GJ47" s="335" t="e">
        <f>'SCREENING INFO'!#REF!</f>
        <v>#REF!</v>
      </c>
      <c r="GK47" s="335" t="e">
        <f>'SCREENING INFO'!#REF!</f>
        <v>#REF!</v>
      </c>
      <c r="GL47" s="335" t="e">
        <f>'SCREENING INFO'!#REF!</f>
        <v>#REF!</v>
      </c>
      <c r="GM47" s="335" t="e">
        <f>'SCREENING INFO'!#REF!</f>
        <v>#REF!</v>
      </c>
      <c r="GN47" s="335" t="e">
        <f>'SCREENING INFO'!#REF!</f>
        <v>#REF!</v>
      </c>
      <c r="GO47" s="335" t="e">
        <f>'SCREENING INFO'!#REF!</f>
        <v>#REF!</v>
      </c>
      <c r="GP47" s="335" t="e">
        <f>'SCREENING INFO'!#REF!</f>
        <v>#REF!</v>
      </c>
      <c r="GQ47" s="335" t="e">
        <f>'SCREENING INFO'!#REF!</f>
        <v>#REF!</v>
      </c>
      <c r="GR47" s="335" t="e">
        <f>'SCREENING INFO'!#REF!</f>
        <v>#REF!</v>
      </c>
      <c r="GS47" s="335" t="e">
        <f>'SCREENING INFO'!#REF!</f>
        <v>#REF!</v>
      </c>
      <c r="GT47" s="335" t="e">
        <f>'SCREENING INFO'!#REF!</f>
        <v>#REF!</v>
      </c>
      <c r="GU47" s="335" t="e">
        <f>'SCREENING INFO'!#REF!</f>
        <v>#REF!</v>
      </c>
      <c r="GV47" s="335" t="e">
        <f>'SCREENING INFO'!#REF!</f>
        <v>#REF!</v>
      </c>
      <c r="GW47" s="335" t="e">
        <f>'SCREENING INFO'!#REF!</f>
        <v>#REF!</v>
      </c>
      <c r="GX47" s="335" t="e">
        <f>'SCREENING INFO'!#REF!</f>
        <v>#REF!</v>
      </c>
      <c r="GY47" s="335" t="e">
        <f>'SCREENING INFO'!#REF!</f>
        <v>#REF!</v>
      </c>
      <c r="GZ47" s="335" t="e">
        <f>'SCREENING INFO'!#REF!</f>
        <v>#REF!</v>
      </c>
      <c r="HA47" s="335" t="e">
        <f>'SCREENING INFO'!#REF!</f>
        <v>#REF!</v>
      </c>
      <c r="HB47" s="335" t="e">
        <f>'SCREENING INFO'!#REF!</f>
        <v>#REF!</v>
      </c>
      <c r="HC47" s="335" t="e">
        <f>'SCREENING INFO'!#REF!</f>
        <v>#REF!</v>
      </c>
      <c r="HD47" s="335" t="e">
        <f>'SCREENING INFO'!#REF!</f>
        <v>#REF!</v>
      </c>
      <c r="HE47" s="335" t="e">
        <f>'SCREENING INFO'!#REF!</f>
        <v>#REF!</v>
      </c>
      <c r="HF47" s="335" t="e">
        <f>'SCREENING INFO'!#REF!</f>
        <v>#REF!</v>
      </c>
      <c r="HG47" s="335" t="e">
        <f>'SCREENING INFO'!#REF!</f>
        <v>#REF!</v>
      </c>
      <c r="HH47" s="335" t="e">
        <f>'SCREENING INFO'!#REF!</f>
        <v>#REF!</v>
      </c>
      <c r="HI47" s="335" t="e">
        <f>'SCREENING INFO'!#REF!</f>
        <v>#REF!</v>
      </c>
      <c r="HJ47" s="335" t="e">
        <f>'SCREENING INFO'!#REF!</f>
        <v>#REF!</v>
      </c>
      <c r="HK47" s="335" t="e">
        <f>'SCREENING INFO'!#REF!</f>
        <v>#REF!</v>
      </c>
      <c r="HL47" s="335" t="e">
        <f>'SCREENING INFO'!#REF!</f>
        <v>#REF!</v>
      </c>
      <c r="HM47" s="335" t="e">
        <f>'SCREENING INFO'!#REF!</f>
        <v>#REF!</v>
      </c>
      <c r="HN47" s="335" t="e">
        <f>'SCREENING INFO'!#REF!</f>
        <v>#REF!</v>
      </c>
      <c r="HO47" s="335" t="e">
        <f>'SCREENING INFO'!#REF!</f>
        <v>#REF!</v>
      </c>
      <c r="HP47" s="335" t="e">
        <f>'SCREENING INFO'!#REF!</f>
        <v>#REF!</v>
      </c>
      <c r="HQ47" s="335" t="e">
        <f>'SCREENING INFO'!#REF!</f>
        <v>#REF!</v>
      </c>
      <c r="HR47" s="335" t="e">
        <f>'SCREENING INFO'!#REF!</f>
        <v>#REF!</v>
      </c>
      <c r="HS47" s="335" t="e">
        <f>'SCREENING INFO'!#REF!</f>
        <v>#REF!</v>
      </c>
      <c r="HT47" s="335" t="e">
        <f>'SCREENING INFO'!#REF!</f>
        <v>#REF!</v>
      </c>
      <c r="HU47" s="335" t="e">
        <f>'SCREENING INFO'!#REF!</f>
        <v>#REF!</v>
      </c>
      <c r="HV47" s="335" t="e">
        <f>'SCREENING INFO'!#REF!</f>
        <v>#REF!</v>
      </c>
      <c r="HW47" s="335" t="e">
        <f>'SCREENING INFO'!#REF!</f>
        <v>#REF!</v>
      </c>
      <c r="HX47" s="335" t="e">
        <f>'SCREENING INFO'!#REF!</f>
        <v>#REF!</v>
      </c>
      <c r="HY47" s="335" t="e">
        <f>'SCREENING INFO'!#REF!</f>
        <v>#REF!</v>
      </c>
      <c r="HZ47" s="335" t="e">
        <f>'SCREENING INFO'!#REF!</f>
        <v>#REF!</v>
      </c>
      <c r="IA47" s="335" t="e">
        <f>'SCREENING INFO'!#REF!</f>
        <v>#REF!</v>
      </c>
      <c r="IB47" s="335" t="e">
        <f>'SCREENING INFO'!#REF!</f>
        <v>#REF!</v>
      </c>
      <c r="IC47" s="335" t="e">
        <f>'SCREENING INFO'!#REF!</f>
        <v>#REF!</v>
      </c>
      <c r="ID47" s="335" t="e">
        <f>'SCREENING INFO'!#REF!</f>
        <v>#REF!</v>
      </c>
      <c r="IE47" s="335" t="e">
        <f>'SCREENING INFO'!#REF!</f>
        <v>#REF!</v>
      </c>
      <c r="IF47" s="335" t="e">
        <f>'SCREENING INFO'!#REF!</f>
        <v>#REF!</v>
      </c>
      <c r="IG47" s="335" t="e">
        <f>'SCREENING INFO'!#REF!</f>
        <v>#REF!</v>
      </c>
      <c r="IH47" s="335" t="e">
        <f>'SCREENING INFO'!#REF!</f>
        <v>#REF!</v>
      </c>
      <c r="II47" s="335" t="e">
        <f>'SCREENING INFO'!#REF!</f>
        <v>#REF!</v>
      </c>
      <c r="IJ47" s="335" t="e">
        <f>'SCREENING INFO'!#REF!</f>
        <v>#REF!</v>
      </c>
      <c r="IK47" s="335" t="e">
        <f>'SCREENING INFO'!#REF!</f>
        <v>#REF!</v>
      </c>
      <c r="IL47" s="335" t="e">
        <f>'SCREENING INFO'!#REF!</f>
        <v>#REF!</v>
      </c>
      <c r="IM47" s="335" t="e">
        <f>'SCREENING INFO'!#REF!</f>
        <v>#REF!</v>
      </c>
      <c r="IN47" s="335" t="e">
        <f>'SCREENING INFO'!#REF!</f>
        <v>#REF!</v>
      </c>
      <c r="IO47" s="335" t="e">
        <f>'SCREENING INFO'!#REF!</f>
        <v>#REF!</v>
      </c>
      <c r="IP47" s="335" t="e">
        <f>'SCREENING INFO'!#REF!</f>
        <v>#REF!</v>
      </c>
      <c r="IQ47" s="335" t="e">
        <f>'SCREENING INFO'!#REF!</f>
        <v>#REF!</v>
      </c>
      <c r="IR47" s="335" t="e">
        <f>'SCREENING INFO'!#REF!</f>
        <v>#REF!</v>
      </c>
      <c r="IS47" s="335" t="e">
        <f>'SCREENING INFO'!#REF!</f>
        <v>#REF!</v>
      </c>
      <c r="IT47" s="335" t="e">
        <f>'SCREENING INFO'!#REF!</f>
        <v>#REF!</v>
      </c>
      <c r="IU47" s="335" t="e">
        <f>'SCREENING INFO'!#REF!</f>
        <v>#REF!</v>
      </c>
    </row>
    <row r="48" spans="1:255" s="335" customFormat="1" ht="11.25" customHeight="1">
      <c r="A48" s="351">
        <f>'SCREENING INFO'!I48</f>
        <v>0</v>
      </c>
      <c r="B48" s="280">
        <f>'SCREENING INFO'!J48</f>
        <v>0</v>
      </c>
      <c r="C48" s="130">
        <f>'SCREENING INFO'!D48</f>
        <v>0</v>
      </c>
      <c r="D48" s="130">
        <f>'SCREENING INFO'!E49</f>
        <v>0</v>
      </c>
      <c r="E48" s="130" t="e">
        <f>VLOOKUP($C48,MAIN!$C$2:$BD$79,12)</f>
        <v>#N/A</v>
      </c>
      <c r="F48" s="130" t="str">
        <f>'SCREENING INFO'!G48</f>
        <v>NO SHORT</v>
      </c>
      <c r="G48" s="130"/>
      <c r="H48" s="130"/>
      <c r="I48" s="130" t="str">
        <f>'SCREENING INFO'!F48</f>
        <v>N/A</v>
      </c>
      <c r="J48" s="130" t="str">
        <f>'SCREENING INFO'!G49</f>
        <v>NO SHORT</v>
      </c>
      <c r="K48" s="152">
        <f>'SCREENING INFO'!H49</f>
        <v>0</v>
      </c>
      <c r="L48" s="318" t="str">
        <f>'SCREENING INFO'!AC48</f>
        <v>0:00</v>
      </c>
      <c r="M48" s="318">
        <f>VLOOKUP($F48,MAIN!$C$2:$BD$80,9)</f>
        <v>0</v>
      </c>
      <c r="N48" s="342" t="e">
        <f>VLOOKUP($C48,MAIN!$C$2:$BD$280,9)</f>
        <v>#N/A</v>
      </c>
      <c r="O48" s="342" t="str">
        <f>'SCREENING INFO'!AE48</f>
        <v>0</v>
      </c>
      <c r="P48" s="322" t="e">
        <f>'SCREENING INFO'!AA48</f>
        <v>#N/A</v>
      </c>
      <c r="Q48" s="335">
        <f>'SCREENING INFO'!L48</f>
        <v>0</v>
      </c>
      <c r="R48" s="335">
        <f>'SCREENING INFO'!M48</f>
        <v>0</v>
      </c>
      <c r="S48" s="317" t="e">
        <f>'SCREENING INFO'!#REF!</f>
        <v>#REF!</v>
      </c>
      <c r="T48" s="317" t="e">
        <f>'SCREENING INFO'!#REF!</f>
        <v>#REF!</v>
      </c>
      <c r="U48" s="318" t="e">
        <f>'SCREENING INFO'!#REF!</f>
        <v>#REF!</v>
      </c>
      <c r="V48" s="317" t="e">
        <f>'SCREENING INFO'!#REF!</f>
        <v>#REF!</v>
      </c>
      <c r="W48" s="317" t="e">
        <f>'SCREENING INFO'!#REF!</f>
        <v>#REF!</v>
      </c>
      <c r="X48" s="317" t="e">
        <f>'SCREENING INFO'!#REF!</f>
        <v>#REF!</v>
      </c>
      <c r="Y48" s="317" t="e">
        <f>'SCREENING INFO'!#REF!</f>
        <v>#REF!</v>
      </c>
      <c r="Z48" s="317" t="e">
        <f>'SCREENING INFO'!#REF!</f>
        <v>#REF!</v>
      </c>
      <c r="AA48" s="317" t="e">
        <f>'SCREENING INFO'!#REF!</f>
        <v>#REF!</v>
      </c>
      <c r="AB48" s="317" t="e">
        <f>'SCREENING INFO'!#REF!</f>
        <v>#REF!</v>
      </c>
      <c r="AC48" s="317" t="e">
        <f>'SCREENING INFO'!#REF!</f>
        <v>#REF!</v>
      </c>
      <c r="AD48" s="317" t="e">
        <f>'SCREENING INFO'!#REF!</f>
        <v>#REF!</v>
      </c>
      <c r="AE48" s="326" t="e">
        <f>'SCREENING INFO'!#REF!</f>
        <v>#REF!</v>
      </c>
      <c r="AF48" s="326" t="e">
        <f>'SCREENING INFO'!#REF!</f>
        <v>#REF!</v>
      </c>
      <c r="AG48" s="336" t="e">
        <f>'SCREENING INFO'!#REF!</f>
        <v>#REF!</v>
      </c>
      <c r="AH48" s="326" t="e">
        <f>'SCREENING INFO'!#REF!</f>
        <v>#REF!</v>
      </c>
      <c r="AI48" s="336" t="e">
        <f>'SCREENING INFO'!#REF!</f>
        <v>#REF!</v>
      </c>
      <c r="AJ48" s="336" t="e">
        <f>'SCREENING INFO'!#REF!</f>
        <v>#REF!</v>
      </c>
      <c r="AK48" s="116" t="e">
        <f>'SCREENING INFO'!#REF!</f>
        <v>#REF!</v>
      </c>
      <c r="AL48" s="337" t="e">
        <f>'SCREENING INFO'!#REF!</f>
        <v>#REF!</v>
      </c>
      <c r="AM48" s="338" t="e">
        <f>'SCREENING INFO'!#REF!</f>
        <v>#REF!</v>
      </c>
      <c r="AN48" s="338" t="e">
        <f>'SCREENING INFO'!#REF!</f>
        <v>#REF!</v>
      </c>
      <c r="AO48" s="338" t="e">
        <f>'SCREENING INFO'!#REF!</f>
        <v>#REF!</v>
      </c>
      <c r="AQ48" s="339" t="e">
        <f>'SCREENING INFO'!#REF!</f>
        <v>#REF!</v>
      </c>
      <c r="AR48" s="335" t="e">
        <f>'SCREENING INFO'!#REF!</f>
        <v>#REF!</v>
      </c>
      <c r="AS48" s="335" t="e">
        <f>'SCREENING INFO'!#REF!</f>
        <v>#REF!</v>
      </c>
      <c r="AT48" s="335" t="e">
        <f>'SCREENING INFO'!#REF!</f>
        <v>#REF!</v>
      </c>
      <c r="AU48" s="335" t="e">
        <f>'SCREENING INFO'!#REF!</f>
        <v>#REF!</v>
      </c>
      <c r="AV48" s="335" t="e">
        <f>'SCREENING INFO'!#REF!</f>
        <v>#REF!</v>
      </c>
      <c r="AW48" s="335" t="e">
        <f>'SCREENING INFO'!#REF!</f>
        <v>#REF!</v>
      </c>
      <c r="AX48" s="335" t="e">
        <f>'SCREENING INFO'!#REF!</f>
        <v>#REF!</v>
      </c>
      <c r="AY48" s="335" t="e">
        <f>'SCREENING INFO'!#REF!</f>
        <v>#REF!</v>
      </c>
      <c r="AZ48" s="335" t="e">
        <f>'SCREENING INFO'!#REF!</f>
        <v>#REF!</v>
      </c>
      <c r="BA48" s="335" t="e">
        <f>'SCREENING INFO'!#REF!</f>
        <v>#REF!</v>
      </c>
      <c r="BB48" s="335" t="e">
        <f>'SCREENING INFO'!#REF!</f>
        <v>#REF!</v>
      </c>
      <c r="BC48" s="335" t="e">
        <f>'SCREENING INFO'!#REF!</f>
        <v>#REF!</v>
      </c>
      <c r="BD48" s="335" t="e">
        <f>'SCREENING INFO'!#REF!</f>
        <v>#REF!</v>
      </c>
      <c r="BE48" s="335" t="e">
        <f>'SCREENING INFO'!#REF!</f>
        <v>#REF!</v>
      </c>
      <c r="BF48" s="335" t="e">
        <f>'SCREENING INFO'!#REF!</f>
        <v>#REF!</v>
      </c>
      <c r="BG48" s="335" t="e">
        <f>'SCREENING INFO'!#REF!</f>
        <v>#REF!</v>
      </c>
      <c r="BH48" s="335" t="e">
        <f>'SCREENING INFO'!#REF!</f>
        <v>#REF!</v>
      </c>
      <c r="BI48" s="335" t="e">
        <f>'SCREENING INFO'!#REF!</f>
        <v>#REF!</v>
      </c>
      <c r="BJ48" s="335" t="e">
        <f>'SCREENING INFO'!#REF!</f>
        <v>#REF!</v>
      </c>
      <c r="BK48" s="335" t="e">
        <f>'SCREENING INFO'!#REF!</f>
        <v>#REF!</v>
      </c>
      <c r="BL48" s="335" t="e">
        <f>'SCREENING INFO'!#REF!</f>
        <v>#REF!</v>
      </c>
      <c r="BM48" s="335" t="e">
        <f>'SCREENING INFO'!#REF!</f>
        <v>#REF!</v>
      </c>
      <c r="BN48" s="335" t="e">
        <f>'SCREENING INFO'!#REF!</f>
        <v>#REF!</v>
      </c>
      <c r="BO48" s="335" t="e">
        <f>'SCREENING INFO'!#REF!</f>
        <v>#REF!</v>
      </c>
      <c r="BP48" s="335" t="e">
        <f>'SCREENING INFO'!#REF!</f>
        <v>#REF!</v>
      </c>
      <c r="BQ48" s="335" t="e">
        <f>'SCREENING INFO'!#REF!</f>
        <v>#REF!</v>
      </c>
      <c r="BR48" s="335" t="e">
        <f>'SCREENING INFO'!#REF!</f>
        <v>#REF!</v>
      </c>
      <c r="BS48" s="335" t="e">
        <f>'SCREENING INFO'!#REF!</f>
        <v>#REF!</v>
      </c>
      <c r="BT48" s="335" t="e">
        <f>'SCREENING INFO'!#REF!</f>
        <v>#REF!</v>
      </c>
      <c r="BU48" s="335" t="e">
        <f>'SCREENING INFO'!#REF!</f>
        <v>#REF!</v>
      </c>
      <c r="BV48" s="335" t="e">
        <f>'SCREENING INFO'!#REF!</f>
        <v>#REF!</v>
      </c>
      <c r="BW48" s="335" t="e">
        <f>'SCREENING INFO'!#REF!</f>
        <v>#REF!</v>
      </c>
      <c r="BX48" s="335" t="e">
        <f>'SCREENING INFO'!#REF!</f>
        <v>#REF!</v>
      </c>
      <c r="BY48" s="335" t="e">
        <f>'SCREENING INFO'!#REF!</f>
        <v>#REF!</v>
      </c>
      <c r="BZ48" s="335" t="e">
        <f>'SCREENING INFO'!#REF!</f>
        <v>#REF!</v>
      </c>
      <c r="CA48" s="335" t="e">
        <f>'SCREENING INFO'!#REF!</f>
        <v>#REF!</v>
      </c>
      <c r="CB48" s="335" t="e">
        <f>'SCREENING INFO'!#REF!</f>
        <v>#REF!</v>
      </c>
      <c r="CC48" s="335" t="e">
        <f>'SCREENING INFO'!#REF!</f>
        <v>#REF!</v>
      </c>
      <c r="CD48" s="335" t="e">
        <f>'SCREENING INFO'!#REF!</f>
        <v>#REF!</v>
      </c>
      <c r="CE48" s="335" t="e">
        <f>'SCREENING INFO'!#REF!</f>
        <v>#REF!</v>
      </c>
      <c r="CF48" s="335" t="e">
        <f>'SCREENING INFO'!#REF!</f>
        <v>#REF!</v>
      </c>
      <c r="CG48" s="335" t="e">
        <f>'SCREENING INFO'!#REF!</f>
        <v>#REF!</v>
      </c>
      <c r="CH48" s="335" t="e">
        <f>'SCREENING INFO'!#REF!</f>
        <v>#REF!</v>
      </c>
      <c r="CI48" s="335" t="e">
        <f>'SCREENING INFO'!#REF!</f>
        <v>#REF!</v>
      </c>
      <c r="CJ48" s="335" t="e">
        <f>'SCREENING INFO'!#REF!</f>
        <v>#REF!</v>
      </c>
      <c r="CK48" s="335" t="e">
        <f>'SCREENING INFO'!#REF!</f>
        <v>#REF!</v>
      </c>
      <c r="CL48" s="335" t="e">
        <f>'SCREENING INFO'!#REF!</f>
        <v>#REF!</v>
      </c>
      <c r="CM48" s="335" t="e">
        <f>'SCREENING INFO'!#REF!</f>
        <v>#REF!</v>
      </c>
      <c r="CN48" s="335" t="e">
        <f>'SCREENING INFO'!#REF!</f>
        <v>#REF!</v>
      </c>
      <c r="CO48" s="335" t="e">
        <f>'SCREENING INFO'!#REF!</f>
        <v>#REF!</v>
      </c>
      <c r="CP48" s="335" t="e">
        <f>'SCREENING INFO'!#REF!</f>
        <v>#REF!</v>
      </c>
      <c r="CQ48" s="335" t="e">
        <f>'SCREENING INFO'!#REF!</f>
        <v>#REF!</v>
      </c>
      <c r="CR48" s="335" t="e">
        <f>'SCREENING INFO'!#REF!</f>
        <v>#REF!</v>
      </c>
      <c r="CS48" s="335" t="e">
        <f>'SCREENING INFO'!#REF!</f>
        <v>#REF!</v>
      </c>
      <c r="CT48" s="335" t="e">
        <f>'SCREENING INFO'!#REF!</f>
        <v>#REF!</v>
      </c>
      <c r="CU48" s="335" t="e">
        <f>'SCREENING INFO'!#REF!</f>
        <v>#REF!</v>
      </c>
      <c r="CV48" s="335" t="e">
        <f>'SCREENING INFO'!#REF!</f>
        <v>#REF!</v>
      </c>
      <c r="CW48" s="335" t="e">
        <f>'SCREENING INFO'!#REF!</f>
        <v>#REF!</v>
      </c>
      <c r="CX48" s="335" t="e">
        <f>'SCREENING INFO'!#REF!</f>
        <v>#REF!</v>
      </c>
      <c r="CY48" s="335" t="e">
        <f>'SCREENING INFO'!#REF!</f>
        <v>#REF!</v>
      </c>
      <c r="CZ48" s="335" t="e">
        <f>'SCREENING INFO'!#REF!</f>
        <v>#REF!</v>
      </c>
      <c r="DA48" s="335" t="e">
        <f>'SCREENING INFO'!#REF!</f>
        <v>#REF!</v>
      </c>
      <c r="DB48" s="335" t="e">
        <f>'SCREENING INFO'!#REF!</f>
        <v>#REF!</v>
      </c>
      <c r="DC48" s="335" t="e">
        <f>'SCREENING INFO'!#REF!</f>
        <v>#REF!</v>
      </c>
      <c r="DD48" s="335" t="e">
        <f>'SCREENING INFO'!#REF!</f>
        <v>#REF!</v>
      </c>
      <c r="DE48" s="335" t="e">
        <f>'SCREENING INFO'!#REF!</f>
        <v>#REF!</v>
      </c>
      <c r="DF48" s="335" t="e">
        <f>'SCREENING INFO'!#REF!</f>
        <v>#REF!</v>
      </c>
      <c r="DG48" s="335" t="e">
        <f>'SCREENING INFO'!#REF!</f>
        <v>#REF!</v>
      </c>
      <c r="DH48" s="335" t="e">
        <f>'SCREENING INFO'!#REF!</f>
        <v>#REF!</v>
      </c>
      <c r="DI48" s="335" t="e">
        <f>'SCREENING INFO'!#REF!</f>
        <v>#REF!</v>
      </c>
      <c r="DJ48" s="335" t="e">
        <f>'SCREENING INFO'!#REF!</f>
        <v>#REF!</v>
      </c>
      <c r="DK48" s="335" t="e">
        <f>'SCREENING INFO'!#REF!</f>
        <v>#REF!</v>
      </c>
      <c r="DL48" s="335" t="e">
        <f>'SCREENING INFO'!#REF!</f>
        <v>#REF!</v>
      </c>
      <c r="DM48" s="335" t="e">
        <f>'SCREENING INFO'!#REF!</f>
        <v>#REF!</v>
      </c>
      <c r="DN48" s="335" t="e">
        <f>'SCREENING INFO'!#REF!</f>
        <v>#REF!</v>
      </c>
      <c r="DO48" s="335" t="e">
        <f>'SCREENING INFO'!#REF!</f>
        <v>#REF!</v>
      </c>
      <c r="DP48" s="335" t="e">
        <f>'SCREENING INFO'!#REF!</f>
        <v>#REF!</v>
      </c>
      <c r="DQ48" s="335" t="e">
        <f>'SCREENING INFO'!#REF!</f>
        <v>#REF!</v>
      </c>
      <c r="DR48" s="335" t="e">
        <f>'SCREENING INFO'!#REF!</f>
        <v>#REF!</v>
      </c>
      <c r="DS48" s="335" t="e">
        <f>'SCREENING INFO'!#REF!</f>
        <v>#REF!</v>
      </c>
      <c r="DT48" s="335" t="e">
        <f>'SCREENING INFO'!#REF!</f>
        <v>#REF!</v>
      </c>
      <c r="DU48" s="335" t="e">
        <f>'SCREENING INFO'!#REF!</f>
        <v>#REF!</v>
      </c>
      <c r="DV48" s="335" t="e">
        <f>'SCREENING INFO'!#REF!</f>
        <v>#REF!</v>
      </c>
      <c r="DW48" s="335" t="e">
        <f>'SCREENING INFO'!#REF!</f>
        <v>#REF!</v>
      </c>
      <c r="DX48" s="335" t="e">
        <f>'SCREENING INFO'!#REF!</f>
        <v>#REF!</v>
      </c>
      <c r="DY48" s="335" t="e">
        <f>'SCREENING INFO'!#REF!</f>
        <v>#REF!</v>
      </c>
      <c r="DZ48" s="335" t="e">
        <f>'SCREENING INFO'!#REF!</f>
        <v>#REF!</v>
      </c>
      <c r="EA48" s="335" t="e">
        <f>'SCREENING INFO'!#REF!</f>
        <v>#REF!</v>
      </c>
      <c r="EB48" s="335" t="e">
        <f>'SCREENING INFO'!#REF!</f>
        <v>#REF!</v>
      </c>
      <c r="EC48" s="335" t="e">
        <f>'SCREENING INFO'!#REF!</f>
        <v>#REF!</v>
      </c>
      <c r="ED48" s="335" t="e">
        <f>'SCREENING INFO'!#REF!</f>
        <v>#REF!</v>
      </c>
      <c r="EE48" s="335" t="e">
        <f>'SCREENING INFO'!#REF!</f>
        <v>#REF!</v>
      </c>
      <c r="EF48" s="335" t="e">
        <f>'SCREENING INFO'!#REF!</f>
        <v>#REF!</v>
      </c>
      <c r="EG48" s="335" t="e">
        <f>'SCREENING INFO'!#REF!</f>
        <v>#REF!</v>
      </c>
      <c r="EH48" s="335" t="e">
        <f>'SCREENING INFO'!#REF!</f>
        <v>#REF!</v>
      </c>
      <c r="EI48" s="335" t="e">
        <f>'SCREENING INFO'!#REF!</f>
        <v>#REF!</v>
      </c>
      <c r="EJ48" s="335" t="e">
        <f>'SCREENING INFO'!#REF!</f>
        <v>#REF!</v>
      </c>
      <c r="EK48" s="335" t="e">
        <f>'SCREENING INFO'!#REF!</f>
        <v>#REF!</v>
      </c>
      <c r="EL48" s="335" t="e">
        <f>'SCREENING INFO'!#REF!</f>
        <v>#REF!</v>
      </c>
      <c r="EM48" s="335" t="e">
        <f>'SCREENING INFO'!#REF!</f>
        <v>#REF!</v>
      </c>
      <c r="EN48" s="335" t="e">
        <f>'SCREENING INFO'!#REF!</f>
        <v>#REF!</v>
      </c>
      <c r="EO48" s="335" t="e">
        <f>'SCREENING INFO'!#REF!</f>
        <v>#REF!</v>
      </c>
      <c r="EP48" s="335" t="e">
        <f>'SCREENING INFO'!#REF!</f>
        <v>#REF!</v>
      </c>
      <c r="EQ48" s="335" t="e">
        <f>'SCREENING INFO'!#REF!</f>
        <v>#REF!</v>
      </c>
      <c r="ER48" s="335" t="e">
        <f>'SCREENING INFO'!#REF!</f>
        <v>#REF!</v>
      </c>
      <c r="ES48" s="335" t="e">
        <f>'SCREENING INFO'!#REF!</f>
        <v>#REF!</v>
      </c>
      <c r="ET48" s="335" t="e">
        <f>'SCREENING INFO'!#REF!</f>
        <v>#REF!</v>
      </c>
      <c r="EU48" s="335" t="e">
        <f>'SCREENING INFO'!#REF!</f>
        <v>#REF!</v>
      </c>
      <c r="EV48" s="335" t="e">
        <f>'SCREENING INFO'!#REF!</f>
        <v>#REF!</v>
      </c>
      <c r="EW48" s="335" t="e">
        <f>'SCREENING INFO'!#REF!</f>
        <v>#REF!</v>
      </c>
      <c r="EX48" s="335" t="e">
        <f>'SCREENING INFO'!#REF!</f>
        <v>#REF!</v>
      </c>
      <c r="EY48" s="335" t="e">
        <f>'SCREENING INFO'!#REF!</f>
        <v>#REF!</v>
      </c>
      <c r="EZ48" s="335" t="e">
        <f>'SCREENING INFO'!#REF!</f>
        <v>#REF!</v>
      </c>
      <c r="FA48" s="335" t="e">
        <f>'SCREENING INFO'!#REF!</f>
        <v>#REF!</v>
      </c>
      <c r="FB48" s="335" t="e">
        <f>'SCREENING INFO'!#REF!</f>
        <v>#REF!</v>
      </c>
      <c r="FC48" s="335" t="e">
        <f>'SCREENING INFO'!#REF!</f>
        <v>#REF!</v>
      </c>
      <c r="FD48" s="335" t="e">
        <f>'SCREENING INFO'!#REF!</f>
        <v>#REF!</v>
      </c>
      <c r="FE48" s="335" t="e">
        <f>'SCREENING INFO'!#REF!</f>
        <v>#REF!</v>
      </c>
      <c r="FF48" s="335" t="e">
        <f>'SCREENING INFO'!#REF!</f>
        <v>#REF!</v>
      </c>
      <c r="FG48" s="335" t="e">
        <f>'SCREENING INFO'!#REF!</f>
        <v>#REF!</v>
      </c>
      <c r="FH48" s="335" t="e">
        <f>'SCREENING INFO'!#REF!</f>
        <v>#REF!</v>
      </c>
      <c r="FI48" s="335" t="e">
        <f>'SCREENING INFO'!#REF!</f>
        <v>#REF!</v>
      </c>
      <c r="FJ48" s="335" t="e">
        <f>'SCREENING INFO'!#REF!</f>
        <v>#REF!</v>
      </c>
      <c r="FK48" s="335" t="e">
        <f>'SCREENING INFO'!#REF!</f>
        <v>#REF!</v>
      </c>
      <c r="FL48" s="335" t="e">
        <f>'SCREENING INFO'!#REF!</f>
        <v>#REF!</v>
      </c>
      <c r="FM48" s="335" t="e">
        <f>'SCREENING INFO'!#REF!</f>
        <v>#REF!</v>
      </c>
      <c r="FN48" s="335" t="e">
        <f>'SCREENING INFO'!#REF!</f>
        <v>#REF!</v>
      </c>
      <c r="FO48" s="335" t="e">
        <f>'SCREENING INFO'!#REF!</f>
        <v>#REF!</v>
      </c>
      <c r="FP48" s="335" t="e">
        <f>'SCREENING INFO'!#REF!</f>
        <v>#REF!</v>
      </c>
      <c r="FQ48" s="335" t="e">
        <f>'SCREENING INFO'!#REF!</f>
        <v>#REF!</v>
      </c>
      <c r="FR48" s="335" t="e">
        <f>'SCREENING INFO'!#REF!</f>
        <v>#REF!</v>
      </c>
      <c r="FS48" s="335" t="e">
        <f>'SCREENING INFO'!#REF!</f>
        <v>#REF!</v>
      </c>
      <c r="FT48" s="335" t="e">
        <f>'SCREENING INFO'!#REF!</f>
        <v>#REF!</v>
      </c>
      <c r="FU48" s="335" t="e">
        <f>'SCREENING INFO'!#REF!</f>
        <v>#REF!</v>
      </c>
      <c r="FV48" s="335" t="e">
        <f>'SCREENING INFO'!#REF!</f>
        <v>#REF!</v>
      </c>
      <c r="FW48" s="335" t="e">
        <f>'SCREENING INFO'!#REF!</f>
        <v>#REF!</v>
      </c>
      <c r="FX48" s="335" t="e">
        <f>'SCREENING INFO'!#REF!</f>
        <v>#REF!</v>
      </c>
      <c r="FY48" s="335" t="e">
        <f>'SCREENING INFO'!#REF!</f>
        <v>#REF!</v>
      </c>
      <c r="FZ48" s="335" t="e">
        <f>'SCREENING INFO'!#REF!</f>
        <v>#REF!</v>
      </c>
      <c r="GA48" s="335" t="e">
        <f>'SCREENING INFO'!#REF!</f>
        <v>#REF!</v>
      </c>
      <c r="GB48" s="335" t="e">
        <f>'SCREENING INFO'!#REF!</f>
        <v>#REF!</v>
      </c>
      <c r="GC48" s="335" t="e">
        <f>'SCREENING INFO'!#REF!</f>
        <v>#REF!</v>
      </c>
      <c r="GD48" s="335" t="e">
        <f>'SCREENING INFO'!#REF!</f>
        <v>#REF!</v>
      </c>
      <c r="GE48" s="335" t="e">
        <f>'SCREENING INFO'!#REF!</f>
        <v>#REF!</v>
      </c>
      <c r="GF48" s="335" t="e">
        <f>'SCREENING INFO'!#REF!</f>
        <v>#REF!</v>
      </c>
      <c r="GG48" s="335" t="e">
        <f>'SCREENING INFO'!#REF!</f>
        <v>#REF!</v>
      </c>
      <c r="GH48" s="335" t="e">
        <f>'SCREENING INFO'!#REF!</f>
        <v>#REF!</v>
      </c>
      <c r="GI48" s="335" t="e">
        <f>'SCREENING INFO'!#REF!</f>
        <v>#REF!</v>
      </c>
      <c r="GJ48" s="335" t="e">
        <f>'SCREENING INFO'!#REF!</f>
        <v>#REF!</v>
      </c>
      <c r="GK48" s="335" t="e">
        <f>'SCREENING INFO'!#REF!</f>
        <v>#REF!</v>
      </c>
      <c r="GL48" s="335" t="e">
        <f>'SCREENING INFO'!#REF!</f>
        <v>#REF!</v>
      </c>
      <c r="GM48" s="335" t="e">
        <f>'SCREENING INFO'!#REF!</f>
        <v>#REF!</v>
      </c>
      <c r="GN48" s="335" t="e">
        <f>'SCREENING INFO'!#REF!</f>
        <v>#REF!</v>
      </c>
      <c r="GO48" s="335" t="e">
        <f>'SCREENING INFO'!#REF!</f>
        <v>#REF!</v>
      </c>
      <c r="GP48" s="335" t="e">
        <f>'SCREENING INFO'!#REF!</f>
        <v>#REF!</v>
      </c>
      <c r="GQ48" s="335" t="e">
        <f>'SCREENING INFO'!#REF!</f>
        <v>#REF!</v>
      </c>
      <c r="GR48" s="335" t="e">
        <f>'SCREENING INFO'!#REF!</f>
        <v>#REF!</v>
      </c>
      <c r="GS48" s="335" t="e">
        <f>'SCREENING INFO'!#REF!</f>
        <v>#REF!</v>
      </c>
      <c r="GT48" s="335" t="e">
        <f>'SCREENING INFO'!#REF!</f>
        <v>#REF!</v>
      </c>
      <c r="GU48" s="335" t="e">
        <f>'SCREENING INFO'!#REF!</f>
        <v>#REF!</v>
      </c>
      <c r="GV48" s="335" t="e">
        <f>'SCREENING INFO'!#REF!</f>
        <v>#REF!</v>
      </c>
      <c r="GW48" s="335" t="e">
        <f>'SCREENING INFO'!#REF!</f>
        <v>#REF!</v>
      </c>
      <c r="GX48" s="335" t="e">
        <f>'SCREENING INFO'!#REF!</f>
        <v>#REF!</v>
      </c>
      <c r="GY48" s="335" t="e">
        <f>'SCREENING INFO'!#REF!</f>
        <v>#REF!</v>
      </c>
      <c r="GZ48" s="335" t="e">
        <f>'SCREENING INFO'!#REF!</f>
        <v>#REF!</v>
      </c>
      <c r="HA48" s="335" t="e">
        <f>'SCREENING INFO'!#REF!</f>
        <v>#REF!</v>
      </c>
      <c r="HB48" s="335" t="e">
        <f>'SCREENING INFO'!#REF!</f>
        <v>#REF!</v>
      </c>
      <c r="HC48" s="335" t="e">
        <f>'SCREENING INFO'!#REF!</f>
        <v>#REF!</v>
      </c>
      <c r="HD48" s="335" t="e">
        <f>'SCREENING INFO'!#REF!</f>
        <v>#REF!</v>
      </c>
      <c r="HE48" s="335" t="e">
        <f>'SCREENING INFO'!#REF!</f>
        <v>#REF!</v>
      </c>
      <c r="HF48" s="335" t="e">
        <f>'SCREENING INFO'!#REF!</f>
        <v>#REF!</v>
      </c>
      <c r="HG48" s="335" t="e">
        <f>'SCREENING INFO'!#REF!</f>
        <v>#REF!</v>
      </c>
      <c r="HH48" s="335" t="e">
        <f>'SCREENING INFO'!#REF!</f>
        <v>#REF!</v>
      </c>
      <c r="HI48" s="335" t="e">
        <f>'SCREENING INFO'!#REF!</f>
        <v>#REF!</v>
      </c>
      <c r="HJ48" s="335" t="e">
        <f>'SCREENING INFO'!#REF!</f>
        <v>#REF!</v>
      </c>
      <c r="HK48" s="335" t="e">
        <f>'SCREENING INFO'!#REF!</f>
        <v>#REF!</v>
      </c>
      <c r="HL48" s="335" t="e">
        <f>'SCREENING INFO'!#REF!</f>
        <v>#REF!</v>
      </c>
      <c r="HM48" s="335" t="e">
        <f>'SCREENING INFO'!#REF!</f>
        <v>#REF!</v>
      </c>
      <c r="HN48" s="335" t="e">
        <f>'SCREENING INFO'!#REF!</f>
        <v>#REF!</v>
      </c>
      <c r="HO48" s="335" t="e">
        <f>'SCREENING INFO'!#REF!</f>
        <v>#REF!</v>
      </c>
      <c r="HP48" s="335" t="e">
        <f>'SCREENING INFO'!#REF!</f>
        <v>#REF!</v>
      </c>
      <c r="HQ48" s="335" t="e">
        <f>'SCREENING INFO'!#REF!</f>
        <v>#REF!</v>
      </c>
      <c r="HR48" s="335" t="e">
        <f>'SCREENING INFO'!#REF!</f>
        <v>#REF!</v>
      </c>
      <c r="HS48" s="335" t="e">
        <f>'SCREENING INFO'!#REF!</f>
        <v>#REF!</v>
      </c>
      <c r="HT48" s="335" t="e">
        <f>'SCREENING INFO'!#REF!</f>
        <v>#REF!</v>
      </c>
      <c r="HU48" s="335" t="e">
        <f>'SCREENING INFO'!#REF!</f>
        <v>#REF!</v>
      </c>
      <c r="HV48" s="335" t="e">
        <f>'SCREENING INFO'!#REF!</f>
        <v>#REF!</v>
      </c>
      <c r="HW48" s="335" t="e">
        <f>'SCREENING INFO'!#REF!</f>
        <v>#REF!</v>
      </c>
      <c r="HX48" s="335" t="e">
        <f>'SCREENING INFO'!#REF!</f>
        <v>#REF!</v>
      </c>
      <c r="HY48" s="335" t="e">
        <f>'SCREENING INFO'!#REF!</f>
        <v>#REF!</v>
      </c>
      <c r="HZ48" s="335" t="e">
        <f>'SCREENING INFO'!#REF!</f>
        <v>#REF!</v>
      </c>
      <c r="IA48" s="335" t="e">
        <f>'SCREENING INFO'!#REF!</f>
        <v>#REF!</v>
      </c>
      <c r="IB48" s="335" t="e">
        <f>'SCREENING INFO'!#REF!</f>
        <v>#REF!</v>
      </c>
      <c r="IC48" s="335" t="e">
        <f>'SCREENING INFO'!#REF!</f>
        <v>#REF!</v>
      </c>
      <c r="ID48" s="335" t="e">
        <f>'SCREENING INFO'!#REF!</f>
        <v>#REF!</v>
      </c>
      <c r="IE48" s="335" t="e">
        <f>'SCREENING INFO'!#REF!</f>
        <v>#REF!</v>
      </c>
      <c r="IF48" s="335" t="e">
        <f>'SCREENING INFO'!#REF!</f>
        <v>#REF!</v>
      </c>
      <c r="IG48" s="335" t="e">
        <f>'SCREENING INFO'!#REF!</f>
        <v>#REF!</v>
      </c>
      <c r="IH48" s="335" t="e">
        <f>'SCREENING INFO'!#REF!</f>
        <v>#REF!</v>
      </c>
      <c r="II48" s="335" t="e">
        <f>'SCREENING INFO'!#REF!</f>
        <v>#REF!</v>
      </c>
      <c r="IJ48" s="335" t="e">
        <f>'SCREENING INFO'!#REF!</f>
        <v>#REF!</v>
      </c>
      <c r="IK48" s="335" t="e">
        <f>'SCREENING INFO'!#REF!</f>
        <v>#REF!</v>
      </c>
      <c r="IL48" s="335" t="e">
        <f>'SCREENING INFO'!#REF!</f>
        <v>#REF!</v>
      </c>
      <c r="IM48" s="335" t="e">
        <f>'SCREENING INFO'!#REF!</f>
        <v>#REF!</v>
      </c>
      <c r="IN48" s="335" t="e">
        <f>'SCREENING INFO'!#REF!</f>
        <v>#REF!</v>
      </c>
      <c r="IO48" s="335" t="e">
        <f>'SCREENING INFO'!#REF!</f>
        <v>#REF!</v>
      </c>
      <c r="IP48" s="335" t="e">
        <f>'SCREENING INFO'!#REF!</f>
        <v>#REF!</v>
      </c>
      <c r="IQ48" s="335" t="e">
        <f>'SCREENING INFO'!#REF!</f>
        <v>#REF!</v>
      </c>
      <c r="IR48" s="335" t="e">
        <f>'SCREENING INFO'!#REF!</f>
        <v>#REF!</v>
      </c>
      <c r="IS48" s="335" t="e">
        <f>'SCREENING INFO'!#REF!</f>
        <v>#REF!</v>
      </c>
      <c r="IT48" s="335" t="e">
        <f>'SCREENING INFO'!#REF!</f>
        <v>#REF!</v>
      </c>
      <c r="IU48" s="335" t="e">
        <f>'SCREENING INFO'!#REF!</f>
        <v>#REF!</v>
      </c>
    </row>
    <row r="49" spans="1:255" s="335" customFormat="1" ht="11.25" customHeight="1">
      <c r="A49" s="351">
        <f>'SCREENING INFO'!I49</f>
        <v>0</v>
      </c>
      <c r="B49" s="280">
        <f>'SCREENING INFO'!J49</f>
        <v>0</v>
      </c>
      <c r="C49" s="130">
        <f>'SCREENING INFO'!D49</f>
        <v>0</v>
      </c>
      <c r="D49" s="130">
        <f>'SCREENING INFO'!E50</f>
        <v>0</v>
      </c>
      <c r="E49" s="130" t="e">
        <f>VLOOKUP($C49,MAIN!$C$2:$BD$79,12)</f>
        <v>#N/A</v>
      </c>
      <c r="F49" s="130" t="str">
        <f>'SCREENING INFO'!G49</f>
        <v>NO SHORT</v>
      </c>
      <c r="G49" s="130"/>
      <c r="H49" s="130"/>
      <c r="I49" s="130" t="str">
        <f>'SCREENING INFO'!F49</f>
        <v>N/A</v>
      </c>
      <c r="J49" s="130" t="str">
        <f>'SCREENING INFO'!G50</f>
        <v>NO SHORT</v>
      </c>
      <c r="K49" s="152">
        <f>'SCREENING INFO'!H50</f>
        <v>0</v>
      </c>
      <c r="L49" s="318" t="str">
        <f>'SCREENING INFO'!AC49</f>
        <v>0:00</v>
      </c>
      <c r="M49" s="318">
        <f>VLOOKUP($F49,MAIN!$C$2:$BD$80,9)</f>
        <v>0</v>
      </c>
      <c r="N49" s="342" t="e">
        <f>VLOOKUP($C49,MAIN!$C$2:$BD$280,9)</f>
        <v>#N/A</v>
      </c>
      <c r="O49" s="342" t="str">
        <f>'SCREENING INFO'!AE49</f>
        <v>0</v>
      </c>
      <c r="P49" s="322" t="e">
        <f>'SCREENING INFO'!AA49</f>
        <v>#N/A</v>
      </c>
      <c r="Q49" s="335">
        <f>'SCREENING INFO'!L49</f>
        <v>0</v>
      </c>
      <c r="R49" s="335">
        <f>'SCREENING INFO'!M49</f>
        <v>0</v>
      </c>
      <c r="S49" s="317" t="e">
        <f>'SCREENING INFO'!#REF!</f>
        <v>#REF!</v>
      </c>
      <c r="T49" s="317" t="e">
        <f>'SCREENING INFO'!#REF!</f>
        <v>#REF!</v>
      </c>
      <c r="U49" s="318" t="e">
        <f>'SCREENING INFO'!#REF!</f>
        <v>#REF!</v>
      </c>
      <c r="V49" s="317" t="e">
        <f>'SCREENING INFO'!#REF!</f>
        <v>#REF!</v>
      </c>
      <c r="W49" s="317" t="e">
        <f>'SCREENING INFO'!#REF!</f>
        <v>#REF!</v>
      </c>
      <c r="X49" s="317" t="e">
        <f>'SCREENING INFO'!#REF!</f>
        <v>#REF!</v>
      </c>
      <c r="Y49" s="317" t="e">
        <f>'SCREENING INFO'!#REF!</f>
        <v>#REF!</v>
      </c>
      <c r="Z49" s="317" t="e">
        <f>'SCREENING INFO'!#REF!</f>
        <v>#REF!</v>
      </c>
      <c r="AA49" s="317" t="e">
        <f>'SCREENING INFO'!#REF!</f>
        <v>#REF!</v>
      </c>
      <c r="AB49" s="317" t="e">
        <f>'SCREENING INFO'!#REF!</f>
        <v>#REF!</v>
      </c>
      <c r="AC49" s="317" t="e">
        <f>'SCREENING INFO'!#REF!</f>
        <v>#REF!</v>
      </c>
      <c r="AD49" s="317" t="e">
        <f>'SCREENING INFO'!#REF!</f>
        <v>#REF!</v>
      </c>
      <c r="AE49" s="326" t="e">
        <f>'SCREENING INFO'!#REF!</f>
        <v>#REF!</v>
      </c>
      <c r="AF49" s="326" t="e">
        <f>'SCREENING INFO'!#REF!</f>
        <v>#REF!</v>
      </c>
      <c r="AG49" s="336" t="e">
        <f>'SCREENING INFO'!#REF!</f>
        <v>#REF!</v>
      </c>
      <c r="AH49" s="326" t="e">
        <f>'SCREENING INFO'!#REF!</f>
        <v>#REF!</v>
      </c>
      <c r="AI49" s="336" t="e">
        <f>'SCREENING INFO'!#REF!</f>
        <v>#REF!</v>
      </c>
      <c r="AJ49" s="336" t="e">
        <f>'SCREENING INFO'!#REF!</f>
        <v>#REF!</v>
      </c>
      <c r="AK49" s="116" t="e">
        <f>'SCREENING INFO'!#REF!</f>
        <v>#REF!</v>
      </c>
      <c r="AL49" s="337" t="e">
        <f>'SCREENING INFO'!#REF!</f>
        <v>#REF!</v>
      </c>
      <c r="AM49" s="338" t="e">
        <f>'SCREENING INFO'!#REF!</f>
        <v>#REF!</v>
      </c>
      <c r="AN49" s="338" t="e">
        <f>'SCREENING INFO'!#REF!</f>
        <v>#REF!</v>
      </c>
      <c r="AO49" s="338" t="e">
        <f>'SCREENING INFO'!#REF!</f>
        <v>#REF!</v>
      </c>
      <c r="AQ49" s="339" t="e">
        <f>'SCREENING INFO'!#REF!</f>
        <v>#REF!</v>
      </c>
      <c r="AR49" s="335" t="e">
        <f>'SCREENING INFO'!#REF!</f>
        <v>#REF!</v>
      </c>
      <c r="AS49" s="335" t="e">
        <f>'SCREENING INFO'!#REF!</f>
        <v>#REF!</v>
      </c>
      <c r="AT49" s="335" t="e">
        <f>'SCREENING INFO'!#REF!</f>
        <v>#REF!</v>
      </c>
      <c r="AU49" s="335" t="e">
        <f>'SCREENING INFO'!#REF!</f>
        <v>#REF!</v>
      </c>
      <c r="AV49" s="335" t="e">
        <f>'SCREENING INFO'!#REF!</f>
        <v>#REF!</v>
      </c>
      <c r="AW49" s="335" t="e">
        <f>'SCREENING INFO'!#REF!</f>
        <v>#REF!</v>
      </c>
      <c r="AX49" s="335" t="e">
        <f>'SCREENING INFO'!#REF!</f>
        <v>#REF!</v>
      </c>
      <c r="AY49" s="335" t="e">
        <f>'SCREENING INFO'!#REF!</f>
        <v>#REF!</v>
      </c>
      <c r="AZ49" s="335" t="e">
        <f>'SCREENING INFO'!#REF!</f>
        <v>#REF!</v>
      </c>
      <c r="BA49" s="335" t="e">
        <f>'SCREENING INFO'!#REF!</f>
        <v>#REF!</v>
      </c>
      <c r="BB49" s="335" t="e">
        <f>'SCREENING INFO'!#REF!</f>
        <v>#REF!</v>
      </c>
      <c r="BC49" s="335" t="e">
        <f>'SCREENING INFO'!#REF!</f>
        <v>#REF!</v>
      </c>
      <c r="BD49" s="335" t="e">
        <f>'SCREENING INFO'!#REF!</f>
        <v>#REF!</v>
      </c>
      <c r="BE49" s="335" t="e">
        <f>'SCREENING INFO'!#REF!</f>
        <v>#REF!</v>
      </c>
      <c r="BF49" s="335" t="e">
        <f>'SCREENING INFO'!#REF!</f>
        <v>#REF!</v>
      </c>
      <c r="BG49" s="335" t="e">
        <f>'SCREENING INFO'!#REF!</f>
        <v>#REF!</v>
      </c>
      <c r="BH49" s="335" t="e">
        <f>'SCREENING INFO'!#REF!</f>
        <v>#REF!</v>
      </c>
      <c r="BI49" s="335" t="e">
        <f>'SCREENING INFO'!#REF!</f>
        <v>#REF!</v>
      </c>
      <c r="BJ49" s="335" t="e">
        <f>'SCREENING INFO'!#REF!</f>
        <v>#REF!</v>
      </c>
      <c r="BK49" s="335" t="e">
        <f>'SCREENING INFO'!#REF!</f>
        <v>#REF!</v>
      </c>
      <c r="BL49" s="335" t="e">
        <f>'SCREENING INFO'!#REF!</f>
        <v>#REF!</v>
      </c>
      <c r="BM49" s="335" t="e">
        <f>'SCREENING INFO'!#REF!</f>
        <v>#REF!</v>
      </c>
      <c r="BN49" s="335" t="e">
        <f>'SCREENING INFO'!#REF!</f>
        <v>#REF!</v>
      </c>
      <c r="BO49" s="335" t="e">
        <f>'SCREENING INFO'!#REF!</f>
        <v>#REF!</v>
      </c>
      <c r="BP49" s="335" t="e">
        <f>'SCREENING INFO'!#REF!</f>
        <v>#REF!</v>
      </c>
      <c r="BQ49" s="335" t="e">
        <f>'SCREENING INFO'!#REF!</f>
        <v>#REF!</v>
      </c>
      <c r="BR49" s="335" t="e">
        <f>'SCREENING INFO'!#REF!</f>
        <v>#REF!</v>
      </c>
      <c r="BS49" s="335" t="e">
        <f>'SCREENING INFO'!#REF!</f>
        <v>#REF!</v>
      </c>
      <c r="BT49" s="335" t="e">
        <f>'SCREENING INFO'!#REF!</f>
        <v>#REF!</v>
      </c>
      <c r="BU49" s="335" t="e">
        <f>'SCREENING INFO'!#REF!</f>
        <v>#REF!</v>
      </c>
      <c r="BV49" s="335" t="e">
        <f>'SCREENING INFO'!#REF!</f>
        <v>#REF!</v>
      </c>
      <c r="BW49" s="335" t="e">
        <f>'SCREENING INFO'!#REF!</f>
        <v>#REF!</v>
      </c>
      <c r="BX49" s="335" t="e">
        <f>'SCREENING INFO'!#REF!</f>
        <v>#REF!</v>
      </c>
      <c r="BY49" s="335" t="e">
        <f>'SCREENING INFO'!#REF!</f>
        <v>#REF!</v>
      </c>
      <c r="BZ49" s="335" t="e">
        <f>'SCREENING INFO'!#REF!</f>
        <v>#REF!</v>
      </c>
      <c r="CA49" s="335" t="e">
        <f>'SCREENING INFO'!#REF!</f>
        <v>#REF!</v>
      </c>
      <c r="CB49" s="335" t="e">
        <f>'SCREENING INFO'!#REF!</f>
        <v>#REF!</v>
      </c>
      <c r="CC49" s="335" t="e">
        <f>'SCREENING INFO'!#REF!</f>
        <v>#REF!</v>
      </c>
      <c r="CD49" s="335" t="e">
        <f>'SCREENING INFO'!#REF!</f>
        <v>#REF!</v>
      </c>
      <c r="CE49" s="335" t="e">
        <f>'SCREENING INFO'!#REF!</f>
        <v>#REF!</v>
      </c>
      <c r="CF49" s="335" t="e">
        <f>'SCREENING INFO'!#REF!</f>
        <v>#REF!</v>
      </c>
      <c r="CG49" s="335" t="e">
        <f>'SCREENING INFO'!#REF!</f>
        <v>#REF!</v>
      </c>
      <c r="CH49" s="335" t="e">
        <f>'SCREENING INFO'!#REF!</f>
        <v>#REF!</v>
      </c>
      <c r="CI49" s="335" t="e">
        <f>'SCREENING INFO'!#REF!</f>
        <v>#REF!</v>
      </c>
      <c r="CJ49" s="335" t="e">
        <f>'SCREENING INFO'!#REF!</f>
        <v>#REF!</v>
      </c>
      <c r="CK49" s="335" t="e">
        <f>'SCREENING INFO'!#REF!</f>
        <v>#REF!</v>
      </c>
      <c r="CL49" s="335" t="e">
        <f>'SCREENING INFO'!#REF!</f>
        <v>#REF!</v>
      </c>
      <c r="CM49" s="335" t="e">
        <f>'SCREENING INFO'!#REF!</f>
        <v>#REF!</v>
      </c>
      <c r="CN49" s="335" t="e">
        <f>'SCREENING INFO'!#REF!</f>
        <v>#REF!</v>
      </c>
      <c r="CO49" s="335" t="e">
        <f>'SCREENING INFO'!#REF!</f>
        <v>#REF!</v>
      </c>
      <c r="CP49" s="335" t="e">
        <f>'SCREENING INFO'!#REF!</f>
        <v>#REF!</v>
      </c>
      <c r="CQ49" s="335" t="e">
        <f>'SCREENING INFO'!#REF!</f>
        <v>#REF!</v>
      </c>
      <c r="CR49" s="335" t="e">
        <f>'SCREENING INFO'!#REF!</f>
        <v>#REF!</v>
      </c>
      <c r="CS49" s="335" t="e">
        <f>'SCREENING INFO'!#REF!</f>
        <v>#REF!</v>
      </c>
      <c r="CT49" s="335" t="e">
        <f>'SCREENING INFO'!#REF!</f>
        <v>#REF!</v>
      </c>
      <c r="CU49" s="335" t="e">
        <f>'SCREENING INFO'!#REF!</f>
        <v>#REF!</v>
      </c>
      <c r="CV49" s="335" t="e">
        <f>'SCREENING INFO'!#REF!</f>
        <v>#REF!</v>
      </c>
      <c r="CW49" s="335" t="e">
        <f>'SCREENING INFO'!#REF!</f>
        <v>#REF!</v>
      </c>
      <c r="CX49" s="335" t="e">
        <f>'SCREENING INFO'!#REF!</f>
        <v>#REF!</v>
      </c>
      <c r="CY49" s="335" t="e">
        <f>'SCREENING INFO'!#REF!</f>
        <v>#REF!</v>
      </c>
      <c r="CZ49" s="335" t="e">
        <f>'SCREENING INFO'!#REF!</f>
        <v>#REF!</v>
      </c>
      <c r="DA49" s="335" t="e">
        <f>'SCREENING INFO'!#REF!</f>
        <v>#REF!</v>
      </c>
      <c r="DB49" s="335" t="e">
        <f>'SCREENING INFO'!#REF!</f>
        <v>#REF!</v>
      </c>
      <c r="DC49" s="335" t="e">
        <f>'SCREENING INFO'!#REF!</f>
        <v>#REF!</v>
      </c>
      <c r="DD49" s="335" t="e">
        <f>'SCREENING INFO'!#REF!</f>
        <v>#REF!</v>
      </c>
      <c r="DE49" s="335" t="e">
        <f>'SCREENING INFO'!#REF!</f>
        <v>#REF!</v>
      </c>
      <c r="DF49" s="335" t="e">
        <f>'SCREENING INFO'!#REF!</f>
        <v>#REF!</v>
      </c>
      <c r="DG49" s="335" t="e">
        <f>'SCREENING INFO'!#REF!</f>
        <v>#REF!</v>
      </c>
      <c r="DH49" s="335" t="e">
        <f>'SCREENING INFO'!#REF!</f>
        <v>#REF!</v>
      </c>
      <c r="DI49" s="335" t="e">
        <f>'SCREENING INFO'!#REF!</f>
        <v>#REF!</v>
      </c>
      <c r="DJ49" s="335" t="e">
        <f>'SCREENING INFO'!#REF!</f>
        <v>#REF!</v>
      </c>
      <c r="DK49" s="335" t="e">
        <f>'SCREENING INFO'!#REF!</f>
        <v>#REF!</v>
      </c>
      <c r="DL49" s="335" t="e">
        <f>'SCREENING INFO'!#REF!</f>
        <v>#REF!</v>
      </c>
      <c r="DM49" s="335" t="e">
        <f>'SCREENING INFO'!#REF!</f>
        <v>#REF!</v>
      </c>
      <c r="DN49" s="335" t="e">
        <f>'SCREENING INFO'!#REF!</f>
        <v>#REF!</v>
      </c>
      <c r="DO49" s="335" t="e">
        <f>'SCREENING INFO'!#REF!</f>
        <v>#REF!</v>
      </c>
      <c r="DP49" s="335" t="e">
        <f>'SCREENING INFO'!#REF!</f>
        <v>#REF!</v>
      </c>
      <c r="DQ49" s="335" t="e">
        <f>'SCREENING INFO'!#REF!</f>
        <v>#REF!</v>
      </c>
      <c r="DR49" s="335" t="e">
        <f>'SCREENING INFO'!#REF!</f>
        <v>#REF!</v>
      </c>
      <c r="DS49" s="335" t="e">
        <f>'SCREENING INFO'!#REF!</f>
        <v>#REF!</v>
      </c>
      <c r="DT49" s="335" t="e">
        <f>'SCREENING INFO'!#REF!</f>
        <v>#REF!</v>
      </c>
      <c r="DU49" s="335" t="e">
        <f>'SCREENING INFO'!#REF!</f>
        <v>#REF!</v>
      </c>
      <c r="DV49" s="335" t="e">
        <f>'SCREENING INFO'!#REF!</f>
        <v>#REF!</v>
      </c>
      <c r="DW49" s="335" t="e">
        <f>'SCREENING INFO'!#REF!</f>
        <v>#REF!</v>
      </c>
      <c r="DX49" s="335" t="e">
        <f>'SCREENING INFO'!#REF!</f>
        <v>#REF!</v>
      </c>
      <c r="DY49" s="335" t="e">
        <f>'SCREENING INFO'!#REF!</f>
        <v>#REF!</v>
      </c>
      <c r="DZ49" s="335" t="e">
        <f>'SCREENING INFO'!#REF!</f>
        <v>#REF!</v>
      </c>
      <c r="EA49" s="335" t="e">
        <f>'SCREENING INFO'!#REF!</f>
        <v>#REF!</v>
      </c>
      <c r="EB49" s="335" t="e">
        <f>'SCREENING INFO'!#REF!</f>
        <v>#REF!</v>
      </c>
      <c r="EC49" s="335" t="e">
        <f>'SCREENING INFO'!#REF!</f>
        <v>#REF!</v>
      </c>
      <c r="ED49" s="335" t="e">
        <f>'SCREENING INFO'!#REF!</f>
        <v>#REF!</v>
      </c>
      <c r="EE49" s="335" t="e">
        <f>'SCREENING INFO'!#REF!</f>
        <v>#REF!</v>
      </c>
      <c r="EF49" s="335" t="e">
        <f>'SCREENING INFO'!#REF!</f>
        <v>#REF!</v>
      </c>
      <c r="EG49" s="335" t="e">
        <f>'SCREENING INFO'!#REF!</f>
        <v>#REF!</v>
      </c>
      <c r="EH49" s="335" t="e">
        <f>'SCREENING INFO'!#REF!</f>
        <v>#REF!</v>
      </c>
      <c r="EI49" s="335" t="e">
        <f>'SCREENING INFO'!#REF!</f>
        <v>#REF!</v>
      </c>
      <c r="EJ49" s="335" t="e">
        <f>'SCREENING INFO'!#REF!</f>
        <v>#REF!</v>
      </c>
      <c r="EK49" s="335" t="e">
        <f>'SCREENING INFO'!#REF!</f>
        <v>#REF!</v>
      </c>
      <c r="EL49" s="335" t="e">
        <f>'SCREENING INFO'!#REF!</f>
        <v>#REF!</v>
      </c>
      <c r="EM49" s="335" t="e">
        <f>'SCREENING INFO'!#REF!</f>
        <v>#REF!</v>
      </c>
      <c r="EN49" s="335" t="e">
        <f>'SCREENING INFO'!#REF!</f>
        <v>#REF!</v>
      </c>
      <c r="EO49" s="335" t="e">
        <f>'SCREENING INFO'!#REF!</f>
        <v>#REF!</v>
      </c>
      <c r="EP49" s="335" t="e">
        <f>'SCREENING INFO'!#REF!</f>
        <v>#REF!</v>
      </c>
      <c r="EQ49" s="335" t="e">
        <f>'SCREENING INFO'!#REF!</f>
        <v>#REF!</v>
      </c>
      <c r="ER49" s="335" t="e">
        <f>'SCREENING INFO'!#REF!</f>
        <v>#REF!</v>
      </c>
      <c r="ES49" s="335" t="e">
        <f>'SCREENING INFO'!#REF!</f>
        <v>#REF!</v>
      </c>
      <c r="ET49" s="335" t="e">
        <f>'SCREENING INFO'!#REF!</f>
        <v>#REF!</v>
      </c>
      <c r="EU49" s="335" t="e">
        <f>'SCREENING INFO'!#REF!</f>
        <v>#REF!</v>
      </c>
      <c r="EV49" s="335" t="e">
        <f>'SCREENING INFO'!#REF!</f>
        <v>#REF!</v>
      </c>
      <c r="EW49" s="335" t="e">
        <f>'SCREENING INFO'!#REF!</f>
        <v>#REF!</v>
      </c>
      <c r="EX49" s="335" t="e">
        <f>'SCREENING INFO'!#REF!</f>
        <v>#REF!</v>
      </c>
      <c r="EY49" s="335" t="e">
        <f>'SCREENING INFO'!#REF!</f>
        <v>#REF!</v>
      </c>
      <c r="EZ49" s="335" t="e">
        <f>'SCREENING INFO'!#REF!</f>
        <v>#REF!</v>
      </c>
      <c r="FA49" s="335" t="e">
        <f>'SCREENING INFO'!#REF!</f>
        <v>#REF!</v>
      </c>
      <c r="FB49" s="335" t="e">
        <f>'SCREENING INFO'!#REF!</f>
        <v>#REF!</v>
      </c>
      <c r="FC49" s="335" t="e">
        <f>'SCREENING INFO'!#REF!</f>
        <v>#REF!</v>
      </c>
      <c r="FD49" s="335" t="e">
        <f>'SCREENING INFO'!#REF!</f>
        <v>#REF!</v>
      </c>
      <c r="FE49" s="335" t="e">
        <f>'SCREENING INFO'!#REF!</f>
        <v>#REF!</v>
      </c>
      <c r="FF49" s="335" t="e">
        <f>'SCREENING INFO'!#REF!</f>
        <v>#REF!</v>
      </c>
      <c r="FG49" s="335" t="e">
        <f>'SCREENING INFO'!#REF!</f>
        <v>#REF!</v>
      </c>
      <c r="FH49" s="335" t="e">
        <f>'SCREENING INFO'!#REF!</f>
        <v>#REF!</v>
      </c>
      <c r="FI49" s="335" t="e">
        <f>'SCREENING INFO'!#REF!</f>
        <v>#REF!</v>
      </c>
      <c r="FJ49" s="335" t="e">
        <f>'SCREENING INFO'!#REF!</f>
        <v>#REF!</v>
      </c>
      <c r="FK49" s="335" t="e">
        <f>'SCREENING INFO'!#REF!</f>
        <v>#REF!</v>
      </c>
      <c r="FL49" s="335" t="e">
        <f>'SCREENING INFO'!#REF!</f>
        <v>#REF!</v>
      </c>
      <c r="FM49" s="335" t="e">
        <f>'SCREENING INFO'!#REF!</f>
        <v>#REF!</v>
      </c>
      <c r="FN49" s="335" t="e">
        <f>'SCREENING INFO'!#REF!</f>
        <v>#REF!</v>
      </c>
      <c r="FO49" s="335" t="e">
        <f>'SCREENING INFO'!#REF!</f>
        <v>#REF!</v>
      </c>
      <c r="FP49" s="335" t="e">
        <f>'SCREENING INFO'!#REF!</f>
        <v>#REF!</v>
      </c>
      <c r="FQ49" s="335" t="e">
        <f>'SCREENING INFO'!#REF!</f>
        <v>#REF!</v>
      </c>
      <c r="FR49" s="335" t="e">
        <f>'SCREENING INFO'!#REF!</f>
        <v>#REF!</v>
      </c>
      <c r="FS49" s="335" t="e">
        <f>'SCREENING INFO'!#REF!</f>
        <v>#REF!</v>
      </c>
      <c r="FT49" s="335" t="e">
        <f>'SCREENING INFO'!#REF!</f>
        <v>#REF!</v>
      </c>
      <c r="FU49" s="335" t="e">
        <f>'SCREENING INFO'!#REF!</f>
        <v>#REF!</v>
      </c>
      <c r="FV49" s="335" t="e">
        <f>'SCREENING INFO'!#REF!</f>
        <v>#REF!</v>
      </c>
      <c r="FW49" s="335" t="e">
        <f>'SCREENING INFO'!#REF!</f>
        <v>#REF!</v>
      </c>
      <c r="FX49" s="335" t="e">
        <f>'SCREENING INFO'!#REF!</f>
        <v>#REF!</v>
      </c>
      <c r="FY49" s="335" t="e">
        <f>'SCREENING INFO'!#REF!</f>
        <v>#REF!</v>
      </c>
      <c r="FZ49" s="335" t="e">
        <f>'SCREENING INFO'!#REF!</f>
        <v>#REF!</v>
      </c>
      <c r="GA49" s="335" t="e">
        <f>'SCREENING INFO'!#REF!</f>
        <v>#REF!</v>
      </c>
      <c r="GB49" s="335" t="e">
        <f>'SCREENING INFO'!#REF!</f>
        <v>#REF!</v>
      </c>
      <c r="GC49" s="335" t="e">
        <f>'SCREENING INFO'!#REF!</f>
        <v>#REF!</v>
      </c>
      <c r="GD49" s="335" t="e">
        <f>'SCREENING INFO'!#REF!</f>
        <v>#REF!</v>
      </c>
      <c r="GE49" s="335" t="e">
        <f>'SCREENING INFO'!#REF!</f>
        <v>#REF!</v>
      </c>
      <c r="GF49" s="335" t="e">
        <f>'SCREENING INFO'!#REF!</f>
        <v>#REF!</v>
      </c>
      <c r="GG49" s="335" t="e">
        <f>'SCREENING INFO'!#REF!</f>
        <v>#REF!</v>
      </c>
      <c r="GH49" s="335" t="e">
        <f>'SCREENING INFO'!#REF!</f>
        <v>#REF!</v>
      </c>
      <c r="GI49" s="335" t="e">
        <f>'SCREENING INFO'!#REF!</f>
        <v>#REF!</v>
      </c>
      <c r="GJ49" s="335" t="e">
        <f>'SCREENING INFO'!#REF!</f>
        <v>#REF!</v>
      </c>
      <c r="GK49" s="335" t="e">
        <f>'SCREENING INFO'!#REF!</f>
        <v>#REF!</v>
      </c>
      <c r="GL49" s="335" t="e">
        <f>'SCREENING INFO'!#REF!</f>
        <v>#REF!</v>
      </c>
      <c r="GM49" s="335" t="e">
        <f>'SCREENING INFO'!#REF!</f>
        <v>#REF!</v>
      </c>
      <c r="GN49" s="335" t="e">
        <f>'SCREENING INFO'!#REF!</f>
        <v>#REF!</v>
      </c>
      <c r="GO49" s="335" t="e">
        <f>'SCREENING INFO'!#REF!</f>
        <v>#REF!</v>
      </c>
      <c r="GP49" s="335" t="e">
        <f>'SCREENING INFO'!#REF!</f>
        <v>#REF!</v>
      </c>
      <c r="GQ49" s="335" t="e">
        <f>'SCREENING INFO'!#REF!</f>
        <v>#REF!</v>
      </c>
      <c r="GR49" s="335" t="e">
        <f>'SCREENING INFO'!#REF!</f>
        <v>#REF!</v>
      </c>
      <c r="GS49" s="335" t="e">
        <f>'SCREENING INFO'!#REF!</f>
        <v>#REF!</v>
      </c>
      <c r="GT49" s="335" t="e">
        <f>'SCREENING INFO'!#REF!</f>
        <v>#REF!</v>
      </c>
      <c r="GU49" s="335" t="e">
        <f>'SCREENING INFO'!#REF!</f>
        <v>#REF!</v>
      </c>
      <c r="GV49" s="335" t="e">
        <f>'SCREENING INFO'!#REF!</f>
        <v>#REF!</v>
      </c>
      <c r="GW49" s="335" t="e">
        <f>'SCREENING INFO'!#REF!</f>
        <v>#REF!</v>
      </c>
      <c r="GX49" s="335" t="e">
        <f>'SCREENING INFO'!#REF!</f>
        <v>#REF!</v>
      </c>
      <c r="GY49" s="335" t="e">
        <f>'SCREENING INFO'!#REF!</f>
        <v>#REF!</v>
      </c>
      <c r="GZ49" s="335" t="e">
        <f>'SCREENING INFO'!#REF!</f>
        <v>#REF!</v>
      </c>
      <c r="HA49" s="335" t="e">
        <f>'SCREENING INFO'!#REF!</f>
        <v>#REF!</v>
      </c>
      <c r="HB49" s="335" t="e">
        <f>'SCREENING INFO'!#REF!</f>
        <v>#REF!</v>
      </c>
      <c r="HC49" s="335" t="e">
        <f>'SCREENING INFO'!#REF!</f>
        <v>#REF!</v>
      </c>
      <c r="HD49" s="335" t="e">
        <f>'SCREENING INFO'!#REF!</f>
        <v>#REF!</v>
      </c>
      <c r="HE49" s="335" t="e">
        <f>'SCREENING INFO'!#REF!</f>
        <v>#REF!</v>
      </c>
      <c r="HF49" s="335" t="e">
        <f>'SCREENING INFO'!#REF!</f>
        <v>#REF!</v>
      </c>
      <c r="HG49" s="335" t="e">
        <f>'SCREENING INFO'!#REF!</f>
        <v>#REF!</v>
      </c>
      <c r="HH49" s="335" t="e">
        <f>'SCREENING INFO'!#REF!</f>
        <v>#REF!</v>
      </c>
      <c r="HI49" s="335" t="e">
        <f>'SCREENING INFO'!#REF!</f>
        <v>#REF!</v>
      </c>
      <c r="HJ49" s="335" t="e">
        <f>'SCREENING INFO'!#REF!</f>
        <v>#REF!</v>
      </c>
      <c r="HK49" s="335" t="e">
        <f>'SCREENING INFO'!#REF!</f>
        <v>#REF!</v>
      </c>
      <c r="HL49" s="335" t="e">
        <f>'SCREENING INFO'!#REF!</f>
        <v>#REF!</v>
      </c>
      <c r="HM49" s="335" t="e">
        <f>'SCREENING INFO'!#REF!</f>
        <v>#REF!</v>
      </c>
      <c r="HN49" s="335" t="e">
        <f>'SCREENING INFO'!#REF!</f>
        <v>#REF!</v>
      </c>
      <c r="HO49" s="335" t="e">
        <f>'SCREENING INFO'!#REF!</f>
        <v>#REF!</v>
      </c>
      <c r="HP49" s="335" t="e">
        <f>'SCREENING INFO'!#REF!</f>
        <v>#REF!</v>
      </c>
      <c r="HQ49" s="335" t="e">
        <f>'SCREENING INFO'!#REF!</f>
        <v>#REF!</v>
      </c>
      <c r="HR49" s="335" t="e">
        <f>'SCREENING INFO'!#REF!</f>
        <v>#REF!</v>
      </c>
      <c r="HS49" s="335" t="e">
        <f>'SCREENING INFO'!#REF!</f>
        <v>#REF!</v>
      </c>
      <c r="HT49" s="335" t="e">
        <f>'SCREENING INFO'!#REF!</f>
        <v>#REF!</v>
      </c>
      <c r="HU49" s="335" t="e">
        <f>'SCREENING INFO'!#REF!</f>
        <v>#REF!</v>
      </c>
      <c r="HV49" s="335" t="e">
        <f>'SCREENING INFO'!#REF!</f>
        <v>#REF!</v>
      </c>
      <c r="HW49" s="335" t="e">
        <f>'SCREENING INFO'!#REF!</f>
        <v>#REF!</v>
      </c>
      <c r="HX49" s="335" t="e">
        <f>'SCREENING INFO'!#REF!</f>
        <v>#REF!</v>
      </c>
      <c r="HY49" s="335" t="e">
        <f>'SCREENING INFO'!#REF!</f>
        <v>#REF!</v>
      </c>
      <c r="HZ49" s="335" t="e">
        <f>'SCREENING INFO'!#REF!</f>
        <v>#REF!</v>
      </c>
      <c r="IA49" s="335" t="e">
        <f>'SCREENING INFO'!#REF!</f>
        <v>#REF!</v>
      </c>
      <c r="IB49" s="335" t="e">
        <f>'SCREENING INFO'!#REF!</f>
        <v>#REF!</v>
      </c>
      <c r="IC49" s="335" t="e">
        <f>'SCREENING INFO'!#REF!</f>
        <v>#REF!</v>
      </c>
      <c r="ID49" s="335" t="e">
        <f>'SCREENING INFO'!#REF!</f>
        <v>#REF!</v>
      </c>
      <c r="IE49" s="335" t="e">
        <f>'SCREENING INFO'!#REF!</f>
        <v>#REF!</v>
      </c>
      <c r="IF49" s="335" t="e">
        <f>'SCREENING INFO'!#REF!</f>
        <v>#REF!</v>
      </c>
      <c r="IG49" s="335" t="e">
        <f>'SCREENING INFO'!#REF!</f>
        <v>#REF!</v>
      </c>
      <c r="IH49" s="335" t="e">
        <f>'SCREENING INFO'!#REF!</f>
        <v>#REF!</v>
      </c>
      <c r="II49" s="335" t="e">
        <f>'SCREENING INFO'!#REF!</f>
        <v>#REF!</v>
      </c>
      <c r="IJ49" s="335" t="e">
        <f>'SCREENING INFO'!#REF!</f>
        <v>#REF!</v>
      </c>
      <c r="IK49" s="335" t="e">
        <f>'SCREENING INFO'!#REF!</f>
        <v>#REF!</v>
      </c>
      <c r="IL49" s="335" t="e">
        <f>'SCREENING INFO'!#REF!</f>
        <v>#REF!</v>
      </c>
      <c r="IM49" s="335" t="e">
        <f>'SCREENING INFO'!#REF!</f>
        <v>#REF!</v>
      </c>
      <c r="IN49" s="335" t="e">
        <f>'SCREENING INFO'!#REF!</f>
        <v>#REF!</v>
      </c>
      <c r="IO49" s="335" t="e">
        <f>'SCREENING INFO'!#REF!</f>
        <v>#REF!</v>
      </c>
      <c r="IP49" s="335" t="e">
        <f>'SCREENING INFO'!#REF!</f>
        <v>#REF!</v>
      </c>
      <c r="IQ49" s="335" t="e">
        <f>'SCREENING INFO'!#REF!</f>
        <v>#REF!</v>
      </c>
      <c r="IR49" s="335" t="e">
        <f>'SCREENING INFO'!#REF!</f>
        <v>#REF!</v>
      </c>
      <c r="IS49" s="335" t="e">
        <f>'SCREENING INFO'!#REF!</f>
        <v>#REF!</v>
      </c>
      <c r="IT49" s="335" t="e">
        <f>'SCREENING INFO'!#REF!</f>
        <v>#REF!</v>
      </c>
      <c r="IU49" s="335" t="e">
        <f>'SCREENING INFO'!#REF!</f>
        <v>#REF!</v>
      </c>
    </row>
    <row r="50" spans="1:255" s="335" customFormat="1" ht="11.25" customHeight="1">
      <c r="A50" s="351">
        <f>'SCREENING INFO'!I50</f>
        <v>0</v>
      </c>
      <c r="B50" s="280">
        <f>'SCREENING INFO'!J50</f>
        <v>0</v>
      </c>
      <c r="C50" s="130">
        <f>'SCREENING INFO'!D50</f>
        <v>0</v>
      </c>
      <c r="D50" s="130">
        <f>'SCREENING INFO'!E51</f>
        <v>0</v>
      </c>
      <c r="E50" s="130" t="e">
        <f>VLOOKUP($C50,MAIN!$C$2:$BD$79,12)</f>
        <v>#N/A</v>
      </c>
      <c r="F50" s="130" t="str">
        <f>'SCREENING INFO'!G50</f>
        <v>NO SHORT</v>
      </c>
      <c r="G50" s="130"/>
      <c r="H50" s="130"/>
      <c r="I50" s="130" t="str">
        <f>'SCREENING INFO'!F50</f>
        <v>N/A</v>
      </c>
      <c r="J50" s="130" t="str">
        <f>'SCREENING INFO'!G51</f>
        <v>NO SHORT</v>
      </c>
      <c r="K50" s="152">
        <f>'SCREENING INFO'!H51</f>
        <v>0</v>
      </c>
      <c r="L50" s="318" t="str">
        <f>'SCREENING INFO'!AC50</f>
        <v>0:00</v>
      </c>
      <c r="M50" s="318">
        <f>VLOOKUP($F50,MAIN!$C$2:$BD$80,9)</f>
        <v>0</v>
      </c>
      <c r="N50" s="342" t="e">
        <f>VLOOKUP($C50,MAIN!$C$2:$BD$280,9)</f>
        <v>#N/A</v>
      </c>
      <c r="O50" s="342" t="str">
        <f>'SCREENING INFO'!AE50</f>
        <v>0</v>
      </c>
      <c r="P50" s="322" t="e">
        <f>'SCREENING INFO'!AA50</f>
        <v>#N/A</v>
      </c>
      <c r="Q50" s="335">
        <f>'SCREENING INFO'!L50</f>
        <v>0</v>
      </c>
      <c r="R50" s="335">
        <f>'SCREENING INFO'!M50</f>
        <v>0</v>
      </c>
      <c r="S50" s="317" t="e">
        <f>'SCREENING INFO'!#REF!</f>
        <v>#REF!</v>
      </c>
      <c r="T50" s="317" t="e">
        <f>'SCREENING INFO'!#REF!</f>
        <v>#REF!</v>
      </c>
      <c r="U50" s="318" t="e">
        <f>'SCREENING INFO'!#REF!</f>
        <v>#REF!</v>
      </c>
      <c r="V50" s="317" t="e">
        <f>'SCREENING INFO'!#REF!</f>
        <v>#REF!</v>
      </c>
      <c r="W50" s="317" t="e">
        <f>'SCREENING INFO'!#REF!</f>
        <v>#REF!</v>
      </c>
      <c r="X50" s="317" t="e">
        <f>'SCREENING INFO'!#REF!</f>
        <v>#REF!</v>
      </c>
      <c r="Y50" s="317" t="e">
        <f>'SCREENING INFO'!#REF!</f>
        <v>#REF!</v>
      </c>
      <c r="Z50" s="317" t="e">
        <f>'SCREENING INFO'!#REF!</f>
        <v>#REF!</v>
      </c>
      <c r="AA50" s="317" t="e">
        <f>'SCREENING INFO'!#REF!</f>
        <v>#REF!</v>
      </c>
      <c r="AB50" s="317" t="e">
        <f>'SCREENING INFO'!#REF!</f>
        <v>#REF!</v>
      </c>
      <c r="AC50" s="317" t="e">
        <f>'SCREENING INFO'!#REF!</f>
        <v>#REF!</v>
      </c>
      <c r="AD50" s="317" t="e">
        <f>'SCREENING INFO'!#REF!</f>
        <v>#REF!</v>
      </c>
      <c r="AE50" s="326" t="e">
        <f>'SCREENING INFO'!#REF!</f>
        <v>#REF!</v>
      </c>
      <c r="AF50" s="326" t="e">
        <f>'SCREENING INFO'!#REF!</f>
        <v>#REF!</v>
      </c>
      <c r="AG50" s="336" t="e">
        <f>'SCREENING INFO'!#REF!</f>
        <v>#REF!</v>
      </c>
      <c r="AH50" s="326" t="e">
        <f>'SCREENING INFO'!#REF!</f>
        <v>#REF!</v>
      </c>
      <c r="AI50" s="336" t="e">
        <f>'SCREENING INFO'!#REF!</f>
        <v>#REF!</v>
      </c>
      <c r="AJ50" s="336" t="e">
        <f>'SCREENING INFO'!#REF!</f>
        <v>#REF!</v>
      </c>
      <c r="AK50" s="116" t="e">
        <f>'SCREENING INFO'!#REF!</f>
        <v>#REF!</v>
      </c>
      <c r="AL50" s="337" t="e">
        <f>'SCREENING INFO'!#REF!</f>
        <v>#REF!</v>
      </c>
      <c r="AM50" s="338" t="e">
        <f>'SCREENING INFO'!#REF!</f>
        <v>#REF!</v>
      </c>
      <c r="AN50" s="338" t="e">
        <f>'SCREENING INFO'!#REF!</f>
        <v>#REF!</v>
      </c>
      <c r="AO50" s="338" t="e">
        <f>'SCREENING INFO'!#REF!</f>
        <v>#REF!</v>
      </c>
      <c r="AQ50" s="339" t="e">
        <f>'SCREENING INFO'!#REF!</f>
        <v>#REF!</v>
      </c>
      <c r="AR50" s="335" t="e">
        <f>'SCREENING INFO'!#REF!</f>
        <v>#REF!</v>
      </c>
      <c r="AS50" s="335" t="e">
        <f>'SCREENING INFO'!#REF!</f>
        <v>#REF!</v>
      </c>
      <c r="AT50" s="335" t="e">
        <f>'SCREENING INFO'!#REF!</f>
        <v>#REF!</v>
      </c>
      <c r="AU50" s="335" t="e">
        <f>'SCREENING INFO'!#REF!</f>
        <v>#REF!</v>
      </c>
      <c r="AV50" s="335" t="e">
        <f>'SCREENING INFO'!#REF!</f>
        <v>#REF!</v>
      </c>
      <c r="AW50" s="335" t="e">
        <f>'SCREENING INFO'!#REF!</f>
        <v>#REF!</v>
      </c>
      <c r="AX50" s="335" t="e">
        <f>'SCREENING INFO'!#REF!</f>
        <v>#REF!</v>
      </c>
      <c r="AY50" s="335" t="e">
        <f>'SCREENING INFO'!#REF!</f>
        <v>#REF!</v>
      </c>
      <c r="AZ50" s="335" t="e">
        <f>'SCREENING INFO'!#REF!</f>
        <v>#REF!</v>
      </c>
      <c r="BA50" s="335" t="e">
        <f>'SCREENING INFO'!#REF!</f>
        <v>#REF!</v>
      </c>
      <c r="BB50" s="335" t="e">
        <f>'SCREENING INFO'!#REF!</f>
        <v>#REF!</v>
      </c>
      <c r="BC50" s="335" t="e">
        <f>'SCREENING INFO'!#REF!</f>
        <v>#REF!</v>
      </c>
      <c r="BD50" s="335" t="e">
        <f>'SCREENING INFO'!#REF!</f>
        <v>#REF!</v>
      </c>
      <c r="BE50" s="335" t="e">
        <f>'SCREENING INFO'!#REF!</f>
        <v>#REF!</v>
      </c>
      <c r="BF50" s="335" t="e">
        <f>'SCREENING INFO'!#REF!</f>
        <v>#REF!</v>
      </c>
      <c r="BG50" s="335" t="e">
        <f>'SCREENING INFO'!#REF!</f>
        <v>#REF!</v>
      </c>
      <c r="BH50" s="335" t="e">
        <f>'SCREENING INFO'!#REF!</f>
        <v>#REF!</v>
      </c>
      <c r="BI50" s="335" t="e">
        <f>'SCREENING INFO'!#REF!</f>
        <v>#REF!</v>
      </c>
      <c r="BJ50" s="335" t="e">
        <f>'SCREENING INFO'!#REF!</f>
        <v>#REF!</v>
      </c>
      <c r="BK50" s="335" t="e">
        <f>'SCREENING INFO'!#REF!</f>
        <v>#REF!</v>
      </c>
      <c r="BL50" s="335" t="e">
        <f>'SCREENING INFO'!#REF!</f>
        <v>#REF!</v>
      </c>
      <c r="BM50" s="335" t="e">
        <f>'SCREENING INFO'!#REF!</f>
        <v>#REF!</v>
      </c>
      <c r="BN50" s="335" t="e">
        <f>'SCREENING INFO'!#REF!</f>
        <v>#REF!</v>
      </c>
      <c r="BO50" s="335" t="e">
        <f>'SCREENING INFO'!#REF!</f>
        <v>#REF!</v>
      </c>
      <c r="BP50" s="335" t="e">
        <f>'SCREENING INFO'!#REF!</f>
        <v>#REF!</v>
      </c>
      <c r="BQ50" s="335" t="e">
        <f>'SCREENING INFO'!#REF!</f>
        <v>#REF!</v>
      </c>
      <c r="BR50" s="335" t="e">
        <f>'SCREENING INFO'!#REF!</f>
        <v>#REF!</v>
      </c>
      <c r="BS50" s="335" t="e">
        <f>'SCREENING INFO'!#REF!</f>
        <v>#REF!</v>
      </c>
      <c r="BT50" s="335" t="e">
        <f>'SCREENING INFO'!#REF!</f>
        <v>#REF!</v>
      </c>
      <c r="BU50" s="335" t="e">
        <f>'SCREENING INFO'!#REF!</f>
        <v>#REF!</v>
      </c>
      <c r="BV50" s="335" t="e">
        <f>'SCREENING INFO'!#REF!</f>
        <v>#REF!</v>
      </c>
      <c r="BW50" s="335" t="e">
        <f>'SCREENING INFO'!#REF!</f>
        <v>#REF!</v>
      </c>
      <c r="BX50" s="335" t="e">
        <f>'SCREENING INFO'!#REF!</f>
        <v>#REF!</v>
      </c>
      <c r="BY50" s="335" t="e">
        <f>'SCREENING INFO'!#REF!</f>
        <v>#REF!</v>
      </c>
      <c r="BZ50" s="335" t="e">
        <f>'SCREENING INFO'!#REF!</f>
        <v>#REF!</v>
      </c>
      <c r="CA50" s="335" t="e">
        <f>'SCREENING INFO'!#REF!</f>
        <v>#REF!</v>
      </c>
      <c r="CB50" s="335" t="e">
        <f>'SCREENING INFO'!#REF!</f>
        <v>#REF!</v>
      </c>
      <c r="CC50" s="335" t="e">
        <f>'SCREENING INFO'!#REF!</f>
        <v>#REF!</v>
      </c>
      <c r="CD50" s="335" t="e">
        <f>'SCREENING INFO'!#REF!</f>
        <v>#REF!</v>
      </c>
      <c r="CE50" s="335" t="e">
        <f>'SCREENING INFO'!#REF!</f>
        <v>#REF!</v>
      </c>
      <c r="CF50" s="335" t="e">
        <f>'SCREENING INFO'!#REF!</f>
        <v>#REF!</v>
      </c>
      <c r="CG50" s="335" t="e">
        <f>'SCREENING INFO'!#REF!</f>
        <v>#REF!</v>
      </c>
      <c r="CH50" s="335" t="e">
        <f>'SCREENING INFO'!#REF!</f>
        <v>#REF!</v>
      </c>
      <c r="CI50" s="335" t="e">
        <f>'SCREENING INFO'!#REF!</f>
        <v>#REF!</v>
      </c>
      <c r="CJ50" s="335" t="e">
        <f>'SCREENING INFO'!#REF!</f>
        <v>#REF!</v>
      </c>
      <c r="CK50" s="335" t="e">
        <f>'SCREENING INFO'!#REF!</f>
        <v>#REF!</v>
      </c>
      <c r="CL50" s="335" t="e">
        <f>'SCREENING INFO'!#REF!</f>
        <v>#REF!</v>
      </c>
      <c r="CM50" s="335" t="e">
        <f>'SCREENING INFO'!#REF!</f>
        <v>#REF!</v>
      </c>
      <c r="CN50" s="335" t="e">
        <f>'SCREENING INFO'!#REF!</f>
        <v>#REF!</v>
      </c>
      <c r="CO50" s="335" t="e">
        <f>'SCREENING INFO'!#REF!</f>
        <v>#REF!</v>
      </c>
      <c r="CP50" s="335" t="e">
        <f>'SCREENING INFO'!#REF!</f>
        <v>#REF!</v>
      </c>
      <c r="CQ50" s="335" t="e">
        <f>'SCREENING INFO'!#REF!</f>
        <v>#REF!</v>
      </c>
      <c r="CR50" s="335" t="e">
        <f>'SCREENING INFO'!#REF!</f>
        <v>#REF!</v>
      </c>
      <c r="CS50" s="335" t="e">
        <f>'SCREENING INFO'!#REF!</f>
        <v>#REF!</v>
      </c>
      <c r="CT50" s="335" t="e">
        <f>'SCREENING INFO'!#REF!</f>
        <v>#REF!</v>
      </c>
      <c r="CU50" s="335" t="e">
        <f>'SCREENING INFO'!#REF!</f>
        <v>#REF!</v>
      </c>
      <c r="CV50" s="335" t="e">
        <f>'SCREENING INFO'!#REF!</f>
        <v>#REF!</v>
      </c>
      <c r="CW50" s="335" t="e">
        <f>'SCREENING INFO'!#REF!</f>
        <v>#REF!</v>
      </c>
      <c r="CX50" s="335" t="e">
        <f>'SCREENING INFO'!#REF!</f>
        <v>#REF!</v>
      </c>
      <c r="CY50" s="335" t="e">
        <f>'SCREENING INFO'!#REF!</f>
        <v>#REF!</v>
      </c>
      <c r="CZ50" s="335" t="e">
        <f>'SCREENING INFO'!#REF!</f>
        <v>#REF!</v>
      </c>
      <c r="DA50" s="335" t="e">
        <f>'SCREENING INFO'!#REF!</f>
        <v>#REF!</v>
      </c>
      <c r="DB50" s="335" t="e">
        <f>'SCREENING INFO'!#REF!</f>
        <v>#REF!</v>
      </c>
      <c r="DC50" s="335" t="e">
        <f>'SCREENING INFO'!#REF!</f>
        <v>#REF!</v>
      </c>
      <c r="DD50" s="335" t="e">
        <f>'SCREENING INFO'!#REF!</f>
        <v>#REF!</v>
      </c>
      <c r="DE50" s="335" t="e">
        <f>'SCREENING INFO'!#REF!</f>
        <v>#REF!</v>
      </c>
      <c r="DF50" s="335" t="e">
        <f>'SCREENING INFO'!#REF!</f>
        <v>#REF!</v>
      </c>
      <c r="DG50" s="335" t="e">
        <f>'SCREENING INFO'!#REF!</f>
        <v>#REF!</v>
      </c>
      <c r="DH50" s="335" t="e">
        <f>'SCREENING INFO'!#REF!</f>
        <v>#REF!</v>
      </c>
      <c r="DI50" s="335" t="e">
        <f>'SCREENING INFO'!#REF!</f>
        <v>#REF!</v>
      </c>
      <c r="DJ50" s="335" t="e">
        <f>'SCREENING INFO'!#REF!</f>
        <v>#REF!</v>
      </c>
      <c r="DK50" s="335" t="e">
        <f>'SCREENING INFO'!#REF!</f>
        <v>#REF!</v>
      </c>
      <c r="DL50" s="335" t="e">
        <f>'SCREENING INFO'!#REF!</f>
        <v>#REF!</v>
      </c>
      <c r="DM50" s="335" t="e">
        <f>'SCREENING INFO'!#REF!</f>
        <v>#REF!</v>
      </c>
      <c r="DN50" s="335" t="e">
        <f>'SCREENING INFO'!#REF!</f>
        <v>#REF!</v>
      </c>
      <c r="DO50" s="335" t="e">
        <f>'SCREENING INFO'!#REF!</f>
        <v>#REF!</v>
      </c>
      <c r="DP50" s="335" t="e">
        <f>'SCREENING INFO'!#REF!</f>
        <v>#REF!</v>
      </c>
      <c r="DQ50" s="335" t="e">
        <f>'SCREENING INFO'!#REF!</f>
        <v>#REF!</v>
      </c>
      <c r="DR50" s="335" t="e">
        <f>'SCREENING INFO'!#REF!</f>
        <v>#REF!</v>
      </c>
      <c r="DS50" s="335" t="e">
        <f>'SCREENING INFO'!#REF!</f>
        <v>#REF!</v>
      </c>
      <c r="DT50" s="335" t="e">
        <f>'SCREENING INFO'!#REF!</f>
        <v>#REF!</v>
      </c>
      <c r="DU50" s="335" t="e">
        <f>'SCREENING INFO'!#REF!</f>
        <v>#REF!</v>
      </c>
      <c r="DV50" s="335" t="e">
        <f>'SCREENING INFO'!#REF!</f>
        <v>#REF!</v>
      </c>
      <c r="DW50" s="335" t="e">
        <f>'SCREENING INFO'!#REF!</f>
        <v>#REF!</v>
      </c>
      <c r="DX50" s="335" t="e">
        <f>'SCREENING INFO'!#REF!</f>
        <v>#REF!</v>
      </c>
      <c r="DY50" s="335" t="e">
        <f>'SCREENING INFO'!#REF!</f>
        <v>#REF!</v>
      </c>
      <c r="DZ50" s="335" t="e">
        <f>'SCREENING INFO'!#REF!</f>
        <v>#REF!</v>
      </c>
      <c r="EA50" s="335" t="e">
        <f>'SCREENING INFO'!#REF!</f>
        <v>#REF!</v>
      </c>
      <c r="EB50" s="335" t="e">
        <f>'SCREENING INFO'!#REF!</f>
        <v>#REF!</v>
      </c>
      <c r="EC50" s="335" t="e">
        <f>'SCREENING INFO'!#REF!</f>
        <v>#REF!</v>
      </c>
      <c r="ED50" s="335" t="e">
        <f>'SCREENING INFO'!#REF!</f>
        <v>#REF!</v>
      </c>
      <c r="EE50" s="335" t="e">
        <f>'SCREENING INFO'!#REF!</f>
        <v>#REF!</v>
      </c>
      <c r="EF50" s="335" t="e">
        <f>'SCREENING INFO'!#REF!</f>
        <v>#REF!</v>
      </c>
      <c r="EG50" s="335" t="e">
        <f>'SCREENING INFO'!#REF!</f>
        <v>#REF!</v>
      </c>
      <c r="EH50" s="335" t="e">
        <f>'SCREENING INFO'!#REF!</f>
        <v>#REF!</v>
      </c>
      <c r="EI50" s="335" t="e">
        <f>'SCREENING INFO'!#REF!</f>
        <v>#REF!</v>
      </c>
      <c r="EJ50" s="335" t="e">
        <f>'SCREENING INFO'!#REF!</f>
        <v>#REF!</v>
      </c>
      <c r="EK50" s="335" t="e">
        <f>'SCREENING INFO'!#REF!</f>
        <v>#REF!</v>
      </c>
      <c r="EL50" s="335" t="e">
        <f>'SCREENING INFO'!#REF!</f>
        <v>#REF!</v>
      </c>
      <c r="EM50" s="335" t="e">
        <f>'SCREENING INFO'!#REF!</f>
        <v>#REF!</v>
      </c>
      <c r="EN50" s="335" t="e">
        <f>'SCREENING INFO'!#REF!</f>
        <v>#REF!</v>
      </c>
      <c r="EO50" s="335" t="e">
        <f>'SCREENING INFO'!#REF!</f>
        <v>#REF!</v>
      </c>
      <c r="EP50" s="335" t="e">
        <f>'SCREENING INFO'!#REF!</f>
        <v>#REF!</v>
      </c>
      <c r="EQ50" s="335" t="e">
        <f>'SCREENING INFO'!#REF!</f>
        <v>#REF!</v>
      </c>
      <c r="ER50" s="335" t="e">
        <f>'SCREENING INFO'!#REF!</f>
        <v>#REF!</v>
      </c>
      <c r="ES50" s="335" t="e">
        <f>'SCREENING INFO'!#REF!</f>
        <v>#REF!</v>
      </c>
      <c r="ET50" s="335" t="e">
        <f>'SCREENING INFO'!#REF!</f>
        <v>#REF!</v>
      </c>
      <c r="EU50" s="335" t="e">
        <f>'SCREENING INFO'!#REF!</f>
        <v>#REF!</v>
      </c>
      <c r="EV50" s="335" t="e">
        <f>'SCREENING INFO'!#REF!</f>
        <v>#REF!</v>
      </c>
      <c r="EW50" s="335" t="e">
        <f>'SCREENING INFO'!#REF!</f>
        <v>#REF!</v>
      </c>
      <c r="EX50" s="335" t="e">
        <f>'SCREENING INFO'!#REF!</f>
        <v>#REF!</v>
      </c>
      <c r="EY50" s="335" t="e">
        <f>'SCREENING INFO'!#REF!</f>
        <v>#REF!</v>
      </c>
      <c r="EZ50" s="335" t="e">
        <f>'SCREENING INFO'!#REF!</f>
        <v>#REF!</v>
      </c>
      <c r="FA50" s="335" t="e">
        <f>'SCREENING INFO'!#REF!</f>
        <v>#REF!</v>
      </c>
      <c r="FB50" s="335" t="e">
        <f>'SCREENING INFO'!#REF!</f>
        <v>#REF!</v>
      </c>
      <c r="FC50" s="335" t="e">
        <f>'SCREENING INFO'!#REF!</f>
        <v>#REF!</v>
      </c>
      <c r="FD50" s="335" t="e">
        <f>'SCREENING INFO'!#REF!</f>
        <v>#REF!</v>
      </c>
      <c r="FE50" s="335" t="e">
        <f>'SCREENING INFO'!#REF!</f>
        <v>#REF!</v>
      </c>
      <c r="FF50" s="335" t="e">
        <f>'SCREENING INFO'!#REF!</f>
        <v>#REF!</v>
      </c>
      <c r="FG50" s="335" t="e">
        <f>'SCREENING INFO'!#REF!</f>
        <v>#REF!</v>
      </c>
      <c r="FH50" s="335" t="e">
        <f>'SCREENING INFO'!#REF!</f>
        <v>#REF!</v>
      </c>
      <c r="FI50" s="335" t="e">
        <f>'SCREENING INFO'!#REF!</f>
        <v>#REF!</v>
      </c>
      <c r="FJ50" s="335" t="e">
        <f>'SCREENING INFO'!#REF!</f>
        <v>#REF!</v>
      </c>
      <c r="FK50" s="335" t="e">
        <f>'SCREENING INFO'!#REF!</f>
        <v>#REF!</v>
      </c>
      <c r="FL50" s="335" t="e">
        <f>'SCREENING INFO'!#REF!</f>
        <v>#REF!</v>
      </c>
      <c r="FM50" s="335" t="e">
        <f>'SCREENING INFO'!#REF!</f>
        <v>#REF!</v>
      </c>
      <c r="FN50" s="335" t="e">
        <f>'SCREENING INFO'!#REF!</f>
        <v>#REF!</v>
      </c>
      <c r="FO50" s="335" t="e">
        <f>'SCREENING INFO'!#REF!</f>
        <v>#REF!</v>
      </c>
      <c r="FP50" s="335" t="e">
        <f>'SCREENING INFO'!#REF!</f>
        <v>#REF!</v>
      </c>
      <c r="FQ50" s="335" t="e">
        <f>'SCREENING INFO'!#REF!</f>
        <v>#REF!</v>
      </c>
      <c r="FR50" s="335" t="e">
        <f>'SCREENING INFO'!#REF!</f>
        <v>#REF!</v>
      </c>
      <c r="FS50" s="335" t="e">
        <f>'SCREENING INFO'!#REF!</f>
        <v>#REF!</v>
      </c>
      <c r="FT50" s="335" t="e">
        <f>'SCREENING INFO'!#REF!</f>
        <v>#REF!</v>
      </c>
      <c r="FU50" s="335" t="e">
        <f>'SCREENING INFO'!#REF!</f>
        <v>#REF!</v>
      </c>
      <c r="FV50" s="335" t="e">
        <f>'SCREENING INFO'!#REF!</f>
        <v>#REF!</v>
      </c>
      <c r="FW50" s="335" t="e">
        <f>'SCREENING INFO'!#REF!</f>
        <v>#REF!</v>
      </c>
      <c r="FX50" s="335" t="e">
        <f>'SCREENING INFO'!#REF!</f>
        <v>#REF!</v>
      </c>
      <c r="FY50" s="335" t="e">
        <f>'SCREENING INFO'!#REF!</f>
        <v>#REF!</v>
      </c>
      <c r="FZ50" s="335" t="e">
        <f>'SCREENING INFO'!#REF!</f>
        <v>#REF!</v>
      </c>
      <c r="GA50" s="335" t="e">
        <f>'SCREENING INFO'!#REF!</f>
        <v>#REF!</v>
      </c>
      <c r="GB50" s="335" t="e">
        <f>'SCREENING INFO'!#REF!</f>
        <v>#REF!</v>
      </c>
      <c r="GC50" s="335" t="e">
        <f>'SCREENING INFO'!#REF!</f>
        <v>#REF!</v>
      </c>
      <c r="GD50" s="335" t="e">
        <f>'SCREENING INFO'!#REF!</f>
        <v>#REF!</v>
      </c>
      <c r="GE50" s="335" t="e">
        <f>'SCREENING INFO'!#REF!</f>
        <v>#REF!</v>
      </c>
      <c r="GF50" s="335" t="e">
        <f>'SCREENING INFO'!#REF!</f>
        <v>#REF!</v>
      </c>
      <c r="GG50" s="335" t="e">
        <f>'SCREENING INFO'!#REF!</f>
        <v>#REF!</v>
      </c>
      <c r="GH50" s="335" t="e">
        <f>'SCREENING INFO'!#REF!</f>
        <v>#REF!</v>
      </c>
      <c r="GI50" s="335" t="e">
        <f>'SCREENING INFO'!#REF!</f>
        <v>#REF!</v>
      </c>
      <c r="GJ50" s="335" t="e">
        <f>'SCREENING INFO'!#REF!</f>
        <v>#REF!</v>
      </c>
      <c r="GK50" s="335" t="e">
        <f>'SCREENING INFO'!#REF!</f>
        <v>#REF!</v>
      </c>
      <c r="GL50" s="335" t="e">
        <f>'SCREENING INFO'!#REF!</f>
        <v>#REF!</v>
      </c>
      <c r="GM50" s="335" t="e">
        <f>'SCREENING INFO'!#REF!</f>
        <v>#REF!</v>
      </c>
      <c r="GN50" s="335" t="e">
        <f>'SCREENING INFO'!#REF!</f>
        <v>#REF!</v>
      </c>
      <c r="GO50" s="335" t="e">
        <f>'SCREENING INFO'!#REF!</f>
        <v>#REF!</v>
      </c>
      <c r="GP50" s="335" t="e">
        <f>'SCREENING INFO'!#REF!</f>
        <v>#REF!</v>
      </c>
      <c r="GQ50" s="335" t="e">
        <f>'SCREENING INFO'!#REF!</f>
        <v>#REF!</v>
      </c>
      <c r="GR50" s="335" t="e">
        <f>'SCREENING INFO'!#REF!</f>
        <v>#REF!</v>
      </c>
      <c r="GS50" s="335" t="e">
        <f>'SCREENING INFO'!#REF!</f>
        <v>#REF!</v>
      </c>
      <c r="GT50" s="335" t="e">
        <f>'SCREENING INFO'!#REF!</f>
        <v>#REF!</v>
      </c>
      <c r="GU50" s="335" t="e">
        <f>'SCREENING INFO'!#REF!</f>
        <v>#REF!</v>
      </c>
      <c r="GV50" s="335" t="e">
        <f>'SCREENING INFO'!#REF!</f>
        <v>#REF!</v>
      </c>
      <c r="GW50" s="335" t="e">
        <f>'SCREENING INFO'!#REF!</f>
        <v>#REF!</v>
      </c>
      <c r="GX50" s="335" t="e">
        <f>'SCREENING INFO'!#REF!</f>
        <v>#REF!</v>
      </c>
      <c r="GY50" s="335" t="e">
        <f>'SCREENING INFO'!#REF!</f>
        <v>#REF!</v>
      </c>
      <c r="GZ50" s="335" t="e">
        <f>'SCREENING INFO'!#REF!</f>
        <v>#REF!</v>
      </c>
      <c r="HA50" s="335" t="e">
        <f>'SCREENING INFO'!#REF!</f>
        <v>#REF!</v>
      </c>
      <c r="HB50" s="335" t="e">
        <f>'SCREENING INFO'!#REF!</f>
        <v>#REF!</v>
      </c>
      <c r="HC50" s="335" t="e">
        <f>'SCREENING INFO'!#REF!</f>
        <v>#REF!</v>
      </c>
      <c r="HD50" s="335" t="e">
        <f>'SCREENING INFO'!#REF!</f>
        <v>#REF!</v>
      </c>
      <c r="HE50" s="335" t="e">
        <f>'SCREENING INFO'!#REF!</f>
        <v>#REF!</v>
      </c>
      <c r="HF50" s="335" t="e">
        <f>'SCREENING INFO'!#REF!</f>
        <v>#REF!</v>
      </c>
      <c r="HG50" s="335" t="e">
        <f>'SCREENING INFO'!#REF!</f>
        <v>#REF!</v>
      </c>
      <c r="HH50" s="335" t="e">
        <f>'SCREENING INFO'!#REF!</f>
        <v>#REF!</v>
      </c>
      <c r="HI50" s="335" t="e">
        <f>'SCREENING INFO'!#REF!</f>
        <v>#REF!</v>
      </c>
      <c r="HJ50" s="335" t="e">
        <f>'SCREENING INFO'!#REF!</f>
        <v>#REF!</v>
      </c>
      <c r="HK50" s="335" t="e">
        <f>'SCREENING INFO'!#REF!</f>
        <v>#REF!</v>
      </c>
      <c r="HL50" s="335" t="e">
        <f>'SCREENING INFO'!#REF!</f>
        <v>#REF!</v>
      </c>
      <c r="HM50" s="335" t="e">
        <f>'SCREENING INFO'!#REF!</f>
        <v>#REF!</v>
      </c>
      <c r="HN50" s="335" t="e">
        <f>'SCREENING INFO'!#REF!</f>
        <v>#REF!</v>
      </c>
      <c r="HO50" s="335" t="e">
        <f>'SCREENING INFO'!#REF!</f>
        <v>#REF!</v>
      </c>
      <c r="HP50" s="335" t="e">
        <f>'SCREENING INFO'!#REF!</f>
        <v>#REF!</v>
      </c>
      <c r="HQ50" s="335" t="e">
        <f>'SCREENING INFO'!#REF!</f>
        <v>#REF!</v>
      </c>
      <c r="HR50" s="335" t="e">
        <f>'SCREENING INFO'!#REF!</f>
        <v>#REF!</v>
      </c>
      <c r="HS50" s="335" t="e">
        <f>'SCREENING INFO'!#REF!</f>
        <v>#REF!</v>
      </c>
      <c r="HT50" s="335" t="e">
        <f>'SCREENING INFO'!#REF!</f>
        <v>#REF!</v>
      </c>
      <c r="HU50" s="335" t="e">
        <f>'SCREENING INFO'!#REF!</f>
        <v>#REF!</v>
      </c>
      <c r="HV50" s="335" t="e">
        <f>'SCREENING INFO'!#REF!</f>
        <v>#REF!</v>
      </c>
      <c r="HW50" s="335" t="e">
        <f>'SCREENING INFO'!#REF!</f>
        <v>#REF!</v>
      </c>
      <c r="HX50" s="335" t="e">
        <f>'SCREENING INFO'!#REF!</f>
        <v>#REF!</v>
      </c>
      <c r="HY50" s="335" t="e">
        <f>'SCREENING INFO'!#REF!</f>
        <v>#REF!</v>
      </c>
      <c r="HZ50" s="335" t="e">
        <f>'SCREENING INFO'!#REF!</f>
        <v>#REF!</v>
      </c>
      <c r="IA50" s="335" t="e">
        <f>'SCREENING INFO'!#REF!</f>
        <v>#REF!</v>
      </c>
      <c r="IB50" s="335" t="e">
        <f>'SCREENING INFO'!#REF!</f>
        <v>#REF!</v>
      </c>
      <c r="IC50" s="335" t="e">
        <f>'SCREENING INFO'!#REF!</f>
        <v>#REF!</v>
      </c>
      <c r="ID50" s="335" t="e">
        <f>'SCREENING INFO'!#REF!</f>
        <v>#REF!</v>
      </c>
      <c r="IE50" s="335" t="e">
        <f>'SCREENING INFO'!#REF!</f>
        <v>#REF!</v>
      </c>
      <c r="IF50" s="335" t="e">
        <f>'SCREENING INFO'!#REF!</f>
        <v>#REF!</v>
      </c>
      <c r="IG50" s="335" t="e">
        <f>'SCREENING INFO'!#REF!</f>
        <v>#REF!</v>
      </c>
      <c r="IH50" s="335" t="e">
        <f>'SCREENING INFO'!#REF!</f>
        <v>#REF!</v>
      </c>
      <c r="II50" s="335" t="e">
        <f>'SCREENING INFO'!#REF!</f>
        <v>#REF!</v>
      </c>
      <c r="IJ50" s="335" t="e">
        <f>'SCREENING INFO'!#REF!</f>
        <v>#REF!</v>
      </c>
      <c r="IK50" s="335" t="e">
        <f>'SCREENING INFO'!#REF!</f>
        <v>#REF!</v>
      </c>
      <c r="IL50" s="335" t="e">
        <f>'SCREENING INFO'!#REF!</f>
        <v>#REF!</v>
      </c>
      <c r="IM50" s="335" t="e">
        <f>'SCREENING INFO'!#REF!</f>
        <v>#REF!</v>
      </c>
      <c r="IN50" s="335" t="e">
        <f>'SCREENING INFO'!#REF!</f>
        <v>#REF!</v>
      </c>
      <c r="IO50" s="335" t="e">
        <f>'SCREENING INFO'!#REF!</f>
        <v>#REF!</v>
      </c>
      <c r="IP50" s="335" t="e">
        <f>'SCREENING INFO'!#REF!</f>
        <v>#REF!</v>
      </c>
      <c r="IQ50" s="335" t="e">
        <f>'SCREENING INFO'!#REF!</f>
        <v>#REF!</v>
      </c>
      <c r="IR50" s="335" t="e">
        <f>'SCREENING INFO'!#REF!</f>
        <v>#REF!</v>
      </c>
      <c r="IS50" s="335" t="e">
        <f>'SCREENING INFO'!#REF!</f>
        <v>#REF!</v>
      </c>
      <c r="IT50" s="335" t="e">
        <f>'SCREENING INFO'!#REF!</f>
        <v>#REF!</v>
      </c>
      <c r="IU50" s="335" t="e">
        <f>'SCREENING INFO'!#REF!</f>
        <v>#REF!</v>
      </c>
    </row>
    <row r="51" spans="1:255" s="335" customFormat="1" ht="11.25" customHeight="1">
      <c r="A51" s="351">
        <f>'SCREENING INFO'!I51</f>
        <v>0</v>
      </c>
      <c r="B51" s="280">
        <f>'SCREENING INFO'!J51</f>
        <v>0</v>
      </c>
      <c r="C51" s="130">
        <f>'SCREENING INFO'!D51</f>
        <v>0</v>
      </c>
      <c r="D51" s="130">
        <f>'SCREENING INFO'!E52</f>
        <v>0</v>
      </c>
      <c r="E51" s="130" t="e">
        <f>VLOOKUP($C51,MAIN!$C$2:$BD$79,12)</f>
        <v>#N/A</v>
      </c>
      <c r="F51" s="130" t="str">
        <f>'SCREENING INFO'!G51</f>
        <v>NO SHORT</v>
      </c>
      <c r="G51" s="130"/>
      <c r="H51" s="130"/>
      <c r="I51" s="130" t="str">
        <f>'SCREENING INFO'!F51</f>
        <v>N/A</v>
      </c>
      <c r="J51" s="130" t="str">
        <f>'SCREENING INFO'!G52</f>
        <v>NO SHORT</v>
      </c>
      <c r="K51" s="152">
        <f>'SCREENING INFO'!H52</f>
        <v>0</v>
      </c>
      <c r="L51" s="318" t="str">
        <f>'SCREENING INFO'!AC51</f>
        <v>0:00</v>
      </c>
      <c r="M51" s="318">
        <f>VLOOKUP($F51,MAIN!$C$2:$BD$80,9)</f>
        <v>0</v>
      </c>
      <c r="N51" s="342" t="e">
        <f>VLOOKUP($C51,MAIN!$C$2:$BD$280,9)</f>
        <v>#N/A</v>
      </c>
      <c r="O51" s="342" t="str">
        <f>'SCREENING INFO'!AE51</f>
        <v>0</v>
      </c>
      <c r="P51" s="322" t="e">
        <f>'SCREENING INFO'!AA51</f>
        <v>#N/A</v>
      </c>
      <c r="Q51" s="335">
        <f>'SCREENING INFO'!L51</f>
        <v>0</v>
      </c>
      <c r="R51" s="335">
        <f>'SCREENING INFO'!M51</f>
        <v>0</v>
      </c>
      <c r="S51" s="317" t="e">
        <f>'SCREENING INFO'!#REF!</f>
        <v>#REF!</v>
      </c>
      <c r="T51" s="317" t="e">
        <f>'SCREENING INFO'!#REF!</f>
        <v>#REF!</v>
      </c>
      <c r="U51" s="318" t="e">
        <f>'SCREENING INFO'!#REF!</f>
        <v>#REF!</v>
      </c>
      <c r="V51" s="317" t="e">
        <f>'SCREENING INFO'!#REF!</f>
        <v>#REF!</v>
      </c>
      <c r="W51" s="317" t="e">
        <f>'SCREENING INFO'!#REF!</f>
        <v>#REF!</v>
      </c>
      <c r="X51" s="317" t="e">
        <f>'SCREENING INFO'!#REF!</f>
        <v>#REF!</v>
      </c>
      <c r="Y51" s="317" t="e">
        <f>'SCREENING INFO'!#REF!</f>
        <v>#REF!</v>
      </c>
      <c r="Z51" s="317" t="e">
        <f>'SCREENING INFO'!#REF!</f>
        <v>#REF!</v>
      </c>
      <c r="AA51" s="317" t="e">
        <f>'SCREENING INFO'!#REF!</f>
        <v>#REF!</v>
      </c>
      <c r="AB51" s="317" t="e">
        <f>'SCREENING INFO'!#REF!</f>
        <v>#REF!</v>
      </c>
      <c r="AC51" s="317" t="e">
        <f>'SCREENING INFO'!#REF!</f>
        <v>#REF!</v>
      </c>
      <c r="AD51" s="317" t="e">
        <f>'SCREENING INFO'!#REF!</f>
        <v>#REF!</v>
      </c>
      <c r="AE51" s="326" t="e">
        <f>'SCREENING INFO'!#REF!</f>
        <v>#REF!</v>
      </c>
      <c r="AF51" s="326" t="e">
        <f>'SCREENING INFO'!#REF!</f>
        <v>#REF!</v>
      </c>
      <c r="AG51" s="336" t="e">
        <f>'SCREENING INFO'!#REF!</f>
        <v>#REF!</v>
      </c>
      <c r="AH51" s="326" t="e">
        <f>'SCREENING INFO'!#REF!</f>
        <v>#REF!</v>
      </c>
      <c r="AI51" s="336" t="e">
        <f>'SCREENING INFO'!#REF!</f>
        <v>#REF!</v>
      </c>
      <c r="AJ51" s="336" t="e">
        <f>'SCREENING INFO'!#REF!</f>
        <v>#REF!</v>
      </c>
      <c r="AK51" s="116" t="e">
        <f>'SCREENING INFO'!#REF!</f>
        <v>#REF!</v>
      </c>
      <c r="AL51" s="337" t="e">
        <f>'SCREENING INFO'!#REF!</f>
        <v>#REF!</v>
      </c>
      <c r="AM51" s="338" t="e">
        <f>'SCREENING INFO'!#REF!</f>
        <v>#REF!</v>
      </c>
      <c r="AN51" s="338" t="e">
        <f>'SCREENING INFO'!#REF!</f>
        <v>#REF!</v>
      </c>
      <c r="AO51" s="338" t="e">
        <f>'SCREENING INFO'!#REF!</f>
        <v>#REF!</v>
      </c>
      <c r="AQ51" s="339" t="e">
        <f>'SCREENING INFO'!#REF!</f>
        <v>#REF!</v>
      </c>
      <c r="AR51" s="335" t="e">
        <f>'SCREENING INFO'!#REF!</f>
        <v>#REF!</v>
      </c>
      <c r="AS51" s="335" t="e">
        <f>'SCREENING INFO'!#REF!</f>
        <v>#REF!</v>
      </c>
      <c r="AT51" s="335" t="e">
        <f>'SCREENING INFO'!#REF!</f>
        <v>#REF!</v>
      </c>
      <c r="AU51" s="335" t="e">
        <f>'SCREENING INFO'!#REF!</f>
        <v>#REF!</v>
      </c>
      <c r="AV51" s="335" t="e">
        <f>'SCREENING INFO'!#REF!</f>
        <v>#REF!</v>
      </c>
      <c r="AW51" s="335" t="e">
        <f>'SCREENING INFO'!#REF!</f>
        <v>#REF!</v>
      </c>
      <c r="AX51" s="335" t="e">
        <f>'SCREENING INFO'!#REF!</f>
        <v>#REF!</v>
      </c>
      <c r="AY51" s="335" t="e">
        <f>'SCREENING INFO'!#REF!</f>
        <v>#REF!</v>
      </c>
      <c r="AZ51" s="335" t="e">
        <f>'SCREENING INFO'!#REF!</f>
        <v>#REF!</v>
      </c>
      <c r="BA51" s="335" t="e">
        <f>'SCREENING INFO'!#REF!</f>
        <v>#REF!</v>
      </c>
      <c r="BB51" s="335" t="e">
        <f>'SCREENING INFO'!#REF!</f>
        <v>#REF!</v>
      </c>
      <c r="BC51" s="335" t="e">
        <f>'SCREENING INFO'!#REF!</f>
        <v>#REF!</v>
      </c>
      <c r="BD51" s="335" t="e">
        <f>'SCREENING INFO'!#REF!</f>
        <v>#REF!</v>
      </c>
      <c r="BE51" s="335" t="e">
        <f>'SCREENING INFO'!#REF!</f>
        <v>#REF!</v>
      </c>
      <c r="BF51" s="335" t="e">
        <f>'SCREENING INFO'!#REF!</f>
        <v>#REF!</v>
      </c>
      <c r="BG51" s="335" t="e">
        <f>'SCREENING INFO'!#REF!</f>
        <v>#REF!</v>
      </c>
      <c r="BH51" s="335" t="e">
        <f>'SCREENING INFO'!#REF!</f>
        <v>#REF!</v>
      </c>
      <c r="BI51" s="335" t="e">
        <f>'SCREENING INFO'!#REF!</f>
        <v>#REF!</v>
      </c>
      <c r="BJ51" s="335" t="e">
        <f>'SCREENING INFO'!#REF!</f>
        <v>#REF!</v>
      </c>
      <c r="BK51" s="335" t="e">
        <f>'SCREENING INFO'!#REF!</f>
        <v>#REF!</v>
      </c>
      <c r="BL51" s="335" t="e">
        <f>'SCREENING INFO'!#REF!</f>
        <v>#REF!</v>
      </c>
      <c r="BM51" s="335" t="e">
        <f>'SCREENING INFO'!#REF!</f>
        <v>#REF!</v>
      </c>
      <c r="BN51" s="335" t="e">
        <f>'SCREENING INFO'!#REF!</f>
        <v>#REF!</v>
      </c>
      <c r="BO51" s="335" t="e">
        <f>'SCREENING INFO'!#REF!</f>
        <v>#REF!</v>
      </c>
      <c r="BP51" s="335" t="e">
        <f>'SCREENING INFO'!#REF!</f>
        <v>#REF!</v>
      </c>
      <c r="BQ51" s="335" t="e">
        <f>'SCREENING INFO'!#REF!</f>
        <v>#REF!</v>
      </c>
      <c r="BR51" s="335" t="e">
        <f>'SCREENING INFO'!#REF!</f>
        <v>#REF!</v>
      </c>
      <c r="BS51" s="335" t="e">
        <f>'SCREENING INFO'!#REF!</f>
        <v>#REF!</v>
      </c>
      <c r="BT51" s="335" t="e">
        <f>'SCREENING INFO'!#REF!</f>
        <v>#REF!</v>
      </c>
      <c r="BU51" s="335" t="e">
        <f>'SCREENING INFO'!#REF!</f>
        <v>#REF!</v>
      </c>
      <c r="BV51" s="335" t="e">
        <f>'SCREENING INFO'!#REF!</f>
        <v>#REF!</v>
      </c>
      <c r="BW51" s="335" t="e">
        <f>'SCREENING INFO'!#REF!</f>
        <v>#REF!</v>
      </c>
      <c r="BX51" s="335" t="e">
        <f>'SCREENING INFO'!#REF!</f>
        <v>#REF!</v>
      </c>
      <c r="BY51" s="335" t="e">
        <f>'SCREENING INFO'!#REF!</f>
        <v>#REF!</v>
      </c>
      <c r="BZ51" s="335" t="e">
        <f>'SCREENING INFO'!#REF!</f>
        <v>#REF!</v>
      </c>
      <c r="CA51" s="335" t="e">
        <f>'SCREENING INFO'!#REF!</f>
        <v>#REF!</v>
      </c>
      <c r="CB51" s="335" t="e">
        <f>'SCREENING INFO'!#REF!</f>
        <v>#REF!</v>
      </c>
      <c r="CC51" s="335" t="e">
        <f>'SCREENING INFO'!#REF!</f>
        <v>#REF!</v>
      </c>
      <c r="CD51" s="335" t="e">
        <f>'SCREENING INFO'!#REF!</f>
        <v>#REF!</v>
      </c>
      <c r="CE51" s="335" t="e">
        <f>'SCREENING INFO'!#REF!</f>
        <v>#REF!</v>
      </c>
      <c r="CF51" s="335" t="e">
        <f>'SCREENING INFO'!#REF!</f>
        <v>#REF!</v>
      </c>
      <c r="CG51" s="335" t="e">
        <f>'SCREENING INFO'!#REF!</f>
        <v>#REF!</v>
      </c>
      <c r="CH51" s="335" t="e">
        <f>'SCREENING INFO'!#REF!</f>
        <v>#REF!</v>
      </c>
      <c r="CI51" s="335" t="e">
        <f>'SCREENING INFO'!#REF!</f>
        <v>#REF!</v>
      </c>
      <c r="CJ51" s="335" t="e">
        <f>'SCREENING INFO'!#REF!</f>
        <v>#REF!</v>
      </c>
      <c r="CK51" s="335" t="e">
        <f>'SCREENING INFO'!#REF!</f>
        <v>#REF!</v>
      </c>
      <c r="CL51" s="335" t="e">
        <f>'SCREENING INFO'!#REF!</f>
        <v>#REF!</v>
      </c>
      <c r="CM51" s="335" t="e">
        <f>'SCREENING INFO'!#REF!</f>
        <v>#REF!</v>
      </c>
      <c r="CN51" s="335" t="e">
        <f>'SCREENING INFO'!#REF!</f>
        <v>#REF!</v>
      </c>
      <c r="CO51" s="335" t="e">
        <f>'SCREENING INFO'!#REF!</f>
        <v>#REF!</v>
      </c>
      <c r="CP51" s="335" t="e">
        <f>'SCREENING INFO'!#REF!</f>
        <v>#REF!</v>
      </c>
      <c r="CQ51" s="335" t="e">
        <f>'SCREENING INFO'!#REF!</f>
        <v>#REF!</v>
      </c>
      <c r="CR51" s="335" t="e">
        <f>'SCREENING INFO'!#REF!</f>
        <v>#REF!</v>
      </c>
      <c r="CS51" s="335" t="e">
        <f>'SCREENING INFO'!#REF!</f>
        <v>#REF!</v>
      </c>
      <c r="CT51" s="335" t="e">
        <f>'SCREENING INFO'!#REF!</f>
        <v>#REF!</v>
      </c>
      <c r="CU51" s="335" t="e">
        <f>'SCREENING INFO'!#REF!</f>
        <v>#REF!</v>
      </c>
      <c r="CV51" s="335" t="e">
        <f>'SCREENING INFO'!#REF!</f>
        <v>#REF!</v>
      </c>
      <c r="CW51" s="335" t="e">
        <f>'SCREENING INFO'!#REF!</f>
        <v>#REF!</v>
      </c>
      <c r="CX51" s="335" t="e">
        <f>'SCREENING INFO'!#REF!</f>
        <v>#REF!</v>
      </c>
      <c r="CY51" s="335" t="e">
        <f>'SCREENING INFO'!#REF!</f>
        <v>#REF!</v>
      </c>
      <c r="CZ51" s="335" t="e">
        <f>'SCREENING INFO'!#REF!</f>
        <v>#REF!</v>
      </c>
      <c r="DA51" s="335" t="e">
        <f>'SCREENING INFO'!#REF!</f>
        <v>#REF!</v>
      </c>
      <c r="DB51" s="335" t="e">
        <f>'SCREENING INFO'!#REF!</f>
        <v>#REF!</v>
      </c>
      <c r="DC51" s="335" t="e">
        <f>'SCREENING INFO'!#REF!</f>
        <v>#REF!</v>
      </c>
      <c r="DD51" s="335" t="e">
        <f>'SCREENING INFO'!#REF!</f>
        <v>#REF!</v>
      </c>
      <c r="DE51" s="335" t="e">
        <f>'SCREENING INFO'!#REF!</f>
        <v>#REF!</v>
      </c>
      <c r="DF51" s="335" t="e">
        <f>'SCREENING INFO'!#REF!</f>
        <v>#REF!</v>
      </c>
      <c r="DG51" s="335" t="e">
        <f>'SCREENING INFO'!#REF!</f>
        <v>#REF!</v>
      </c>
      <c r="DH51" s="335" t="e">
        <f>'SCREENING INFO'!#REF!</f>
        <v>#REF!</v>
      </c>
      <c r="DI51" s="335" t="e">
        <f>'SCREENING INFO'!#REF!</f>
        <v>#REF!</v>
      </c>
      <c r="DJ51" s="335" t="e">
        <f>'SCREENING INFO'!#REF!</f>
        <v>#REF!</v>
      </c>
      <c r="DK51" s="335" t="e">
        <f>'SCREENING INFO'!#REF!</f>
        <v>#REF!</v>
      </c>
      <c r="DL51" s="335" t="e">
        <f>'SCREENING INFO'!#REF!</f>
        <v>#REF!</v>
      </c>
      <c r="DM51" s="335" t="e">
        <f>'SCREENING INFO'!#REF!</f>
        <v>#REF!</v>
      </c>
      <c r="DN51" s="335" t="e">
        <f>'SCREENING INFO'!#REF!</f>
        <v>#REF!</v>
      </c>
      <c r="DO51" s="335" t="e">
        <f>'SCREENING INFO'!#REF!</f>
        <v>#REF!</v>
      </c>
      <c r="DP51" s="335" t="e">
        <f>'SCREENING INFO'!#REF!</f>
        <v>#REF!</v>
      </c>
      <c r="DQ51" s="335" t="e">
        <f>'SCREENING INFO'!#REF!</f>
        <v>#REF!</v>
      </c>
      <c r="DR51" s="335" t="e">
        <f>'SCREENING INFO'!#REF!</f>
        <v>#REF!</v>
      </c>
      <c r="DS51" s="335" t="e">
        <f>'SCREENING INFO'!#REF!</f>
        <v>#REF!</v>
      </c>
      <c r="DT51" s="335" t="e">
        <f>'SCREENING INFO'!#REF!</f>
        <v>#REF!</v>
      </c>
      <c r="DU51" s="335" t="e">
        <f>'SCREENING INFO'!#REF!</f>
        <v>#REF!</v>
      </c>
      <c r="DV51" s="335" t="e">
        <f>'SCREENING INFO'!#REF!</f>
        <v>#REF!</v>
      </c>
      <c r="DW51" s="335" t="e">
        <f>'SCREENING INFO'!#REF!</f>
        <v>#REF!</v>
      </c>
      <c r="DX51" s="335" t="e">
        <f>'SCREENING INFO'!#REF!</f>
        <v>#REF!</v>
      </c>
      <c r="DY51" s="335" t="e">
        <f>'SCREENING INFO'!#REF!</f>
        <v>#REF!</v>
      </c>
      <c r="DZ51" s="335" t="e">
        <f>'SCREENING INFO'!#REF!</f>
        <v>#REF!</v>
      </c>
      <c r="EA51" s="335" t="e">
        <f>'SCREENING INFO'!#REF!</f>
        <v>#REF!</v>
      </c>
      <c r="EB51" s="335" t="e">
        <f>'SCREENING INFO'!#REF!</f>
        <v>#REF!</v>
      </c>
      <c r="EC51" s="335" t="e">
        <f>'SCREENING INFO'!#REF!</f>
        <v>#REF!</v>
      </c>
      <c r="ED51" s="335" t="e">
        <f>'SCREENING INFO'!#REF!</f>
        <v>#REF!</v>
      </c>
      <c r="EE51" s="335" t="e">
        <f>'SCREENING INFO'!#REF!</f>
        <v>#REF!</v>
      </c>
      <c r="EF51" s="335" t="e">
        <f>'SCREENING INFO'!#REF!</f>
        <v>#REF!</v>
      </c>
      <c r="EG51" s="335" t="e">
        <f>'SCREENING INFO'!#REF!</f>
        <v>#REF!</v>
      </c>
      <c r="EH51" s="335" t="e">
        <f>'SCREENING INFO'!#REF!</f>
        <v>#REF!</v>
      </c>
      <c r="EI51" s="335" t="e">
        <f>'SCREENING INFO'!#REF!</f>
        <v>#REF!</v>
      </c>
      <c r="EJ51" s="335" t="e">
        <f>'SCREENING INFO'!#REF!</f>
        <v>#REF!</v>
      </c>
      <c r="EK51" s="335" t="e">
        <f>'SCREENING INFO'!#REF!</f>
        <v>#REF!</v>
      </c>
      <c r="EL51" s="335" t="e">
        <f>'SCREENING INFO'!#REF!</f>
        <v>#REF!</v>
      </c>
      <c r="EM51" s="335" t="e">
        <f>'SCREENING INFO'!#REF!</f>
        <v>#REF!</v>
      </c>
      <c r="EN51" s="335" t="e">
        <f>'SCREENING INFO'!#REF!</f>
        <v>#REF!</v>
      </c>
      <c r="EO51" s="335" t="e">
        <f>'SCREENING INFO'!#REF!</f>
        <v>#REF!</v>
      </c>
      <c r="EP51" s="335" t="e">
        <f>'SCREENING INFO'!#REF!</f>
        <v>#REF!</v>
      </c>
      <c r="EQ51" s="335" t="e">
        <f>'SCREENING INFO'!#REF!</f>
        <v>#REF!</v>
      </c>
      <c r="ER51" s="335" t="e">
        <f>'SCREENING INFO'!#REF!</f>
        <v>#REF!</v>
      </c>
      <c r="ES51" s="335" t="e">
        <f>'SCREENING INFO'!#REF!</f>
        <v>#REF!</v>
      </c>
      <c r="ET51" s="335" t="e">
        <f>'SCREENING INFO'!#REF!</f>
        <v>#REF!</v>
      </c>
      <c r="EU51" s="335" t="e">
        <f>'SCREENING INFO'!#REF!</f>
        <v>#REF!</v>
      </c>
      <c r="EV51" s="335" t="e">
        <f>'SCREENING INFO'!#REF!</f>
        <v>#REF!</v>
      </c>
      <c r="EW51" s="335" t="e">
        <f>'SCREENING INFO'!#REF!</f>
        <v>#REF!</v>
      </c>
      <c r="EX51" s="335" t="e">
        <f>'SCREENING INFO'!#REF!</f>
        <v>#REF!</v>
      </c>
      <c r="EY51" s="335" t="e">
        <f>'SCREENING INFO'!#REF!</f>
        <v>#REF!</v>
      </c>
      <c r="EZ51" s="335" t="e">
        <f>'SCREENING INFO'!#REF!</f>
        <v>#REF!</v>
      </c>
      <c r="FA51" s="335" t="e">
        <f>'SCREENING INFO'!#REF!</f>
        <v>#REF!</v>
      </c>
      <c r="FB51" s="335" t="e">
        <f>'SCREENING INFO'!#REF!</f>
        <v>#REF!</v>
      </c>
      <c r="FC51" s="335" t="e">
        <f>'SCREENING INFO'!#REF!</f>
        <v>#REF!</v>
      </c>
      <c r="FD51" s="335" t="e">
        <f>'SCREENING INFO'!#REF!</f>
        <v>#REF!</v>
      </c>
      <c r="FE51" s="335" t="e">
        <f>'SCREENING INFO'!#REF!</f>
        <v>#REF!</v>
      </c>
      <c r="FF51" s="335" t="e">
        <f>'SCREENING INFO'!#REF!</f>
        <v>#REF!</v>
      </c>
      <c r="FG51" s="335" t="e">
        <f>'SCREENING INFO'!#REF!</f>
        <v>#REF!</v>
      </c>
      <c r="FH51" s="335" t="e">
        <f>'SCREENING INFO'!#REF!</f>
        <v>#REF!</v>
      </c>
      <c r="FI51" s="335" t="e">
        <f>'SCREENING INFO'!#REF!</f>
        <v>#REF!</v>
      </c>
      <c r="FJ51" s="335" t="e">
        <f>'SCREENING INFO'!#REF!</f>
        <v>#REF!</v>
      </c>
      <c r="FK51" s="335" t="e">
        <f>'SCREENING INFO'!#REF!</f>
        <v>#REF!</v>
      </c>
      <c r="FL51" s="335" t="e">
        <f>'SCREENING INFO'!#REF!</f>
        <v>#REF!</v>
      </c>
      <c r="FM51" s="335" t="e">
        <f>'SCREENING INFO'!#REF!</f>
        <v>#REF!</v>
      </c>
      <c r="FN51" s="335" t="e">
        <f>'SCREENING INFO'!#REF!</f>
        <v>#REF!</v>
      </c>
      <c r="FO51" s="335" t="e">
        <f>'SCREENING INFO'!#REF!</f>
        <v>#REF!</v>
      </c>
      <c r="FP51" s="335" t="e">
        <f>'SCREENING INFO'!#REF!</f>
        <v>#REF!</v>
      </c>
      <c r="FQ51" s="335" t="e">
        <f>'SCREENING INFO'!#REF!</f>
        <v>#REF!</v>
      </c>
      <c r="FR51" s="335" t="e">
        <f>'SCREENING INFO'!#REF!</f>
        <v>#REF!</v>
      </c>
      <c r="FS51" s="335" t="e">
        <f>'SCREENING INFO'!#REF!</f>
        <v>#REF!</v>
      </c>
      <c r="FT51" s="335" t="e">
        <f>'SCREENING INFO'!#REF!</f>
        <v>#REF!</v>
      </c>
      <c r="FU51" s="335" t="e">
        <f>'SCREENING INFO'!#REF!</f>
        <v>#REF!</v>
      </c>
      <c r="FV51" s="335" t="e">
        <f>'SCREENING INFO'!#REF!</f>
        <v>#REF!</v>
      </c>
      <c r="FW51" s="335" t="e">
        <f>'SCREENING INFO'!#REF!</f>
        <v>#REF!</v>
      </c>
      <c r="FX51" s="335" t="e">
        <f>'SCREENING INFO'!#REF!</f>
        <v>#REF!</v>
      </c>
      <c r="FY51" s="335" t="e">
        <f>'SCREENING INFO'!#REF!</f>
        <v>#REF!</v>
      </c>
      <c r="FZ51" s="335" t="e">
        <f>'SCREENING INFO'!#REF!</f>
        <v>#REF!</v>
      </c>
      <c r="GA51" s="335" t="e">
        <f>'SCREENING INFO'!#REF!</f>
        <v>#REF!</v>
      </c>
      <c r="GB51" s="335" t="e">
        <f>'SCREENING INFO'!#REF!</f>
        <v>#REF!</v>
      </c>
      <c r="GC51" s="335" t="e">
        <f>'SCREENING INFO'!#REF!</f>
        <v>#REF!</v>
      </c>
      <c r="GD51" s="335" t="e">
        <f>'SCREENING INFO'!#REF!</f>
        <v>#REF!</v>
      </c>
      <c r="GE51" s="335" t="e">
        <f>'SCREENING INFO'!#REF!</f>
        <v>#REF!</v>
      </c>
      <c r="GF51" s="335" t="e">
        <f>'SCREENING INFO'!#REF!</f>
        <v>#REF!</v>
      </c>
      <c r="GG51" s="335" t="e">
        <f>'SCREENING INFO'!#REF!</f>
        <v>#REF!</v>
      </c>
      <c r="GH51" s="335" t="e">
        <f>'SCREENING INFO'!#REF!</f>
        <v>#REF!</v>
      </c>
      <c r="GI51" s="335" t="e">
        <f>'SCREENING INFO'!#REF!</f>
        <v>#REF!</v>
      </c>
      <c r="GJ51" s="335" t="e">
        <f>'SCREENING INFO'!#REF!</f>
        <v>#REF!</v>
      </c>
      <c r="GK51" s="335" t="e">
        <f>'SCREENING INFO'!#REF!</f>
        <v>#REF!</v>
      </c>
      <c r="GL51" s="335" t="e">
        <f>'SCREENING INFO'!#REF!</f>
        <v>#REF!</v>
      </c>
      <c r="GM51" s="335" t="e">
        <f>'SCREENING INFO'!#REF!</f>
        <v>#REF!</v>
      </c>
      <c r="GN51" s="335" t="e">
        <f>'SCREENING INFO'!#REF!</f>
        <v>#REF!</v>
      </c>
      <c r="GO51" s="335" t="e">
        <f>'SCREENING INFO'!#REF!</f>
        <v>#REF!</v>
      </c>
      <c r="GP51" s="335" t="e">
        <f>'SCREENING INFO'!#REF!</f>
        <v>#REF!</v>
      </c>
      <c r="GQ51" s="335" t="e">
        <f>'SCREENING INFO'!#REF!</f>
        <v>#REF!</v>
      </c>
      <c r="GR51" s="335" t="e">
        <f>'SCREENING INFO'!#REF!</f>
        <v>#REF!</v>
      </c>
      <c r="GS51" s="335" t="e">
        <f>'SCREENING INFO'!#REF!</f>
        <v>#REF!</v>
      </c>
      <c r="GT51" s="335" t="e">
        <f>'SCREENING INFO'!#REF!</f>
        <v>#REF!</v>
      </c>
      <c r="GU51" s="335" t="e">
        <f>'SCREENING INFO'!#REF!</f>
        <v>#REF!</v>
      </c>
      <c r="GV51" s="335" t="e">
        <f>'SCREENING INFO'!#REF!</f>
        <v>#REF!</v>
      </c>
      <c r="GW51" s="335" t="e">
        <f>'SCREENING INFO'!#REF!</f>
        <v>#REF!</v>
      </c>
      <c r="GX51" s="335" t="e">
        <f>'SCREENING INFO'!#REF!</f>
        <v>#REF!</v>
      </c>
      <c r="GY51" s="335" t="e">
        <f>'SCREENING INFO'!#REF!</f>
        <v>#REF!</v>
      </c>
      <c r="GZ51" s="335" t="e">
        <f>'SCREENING INFO'!#REF!</f>
        <v>#REF!</v>
      </c>
      <c r="HA51" s="335" t="e">
        <f>'SCREENING INFO'!#REF!</f>
        <v>#REF!</v>
      </c>
      <c r="HB51" s="335" t="e">
        <f>'SCREENING INFO'!#REF!</f>
        <v>#REF!</v>
      </c>
      <c r="HC51" s="335" t="e">
        <f>'SCREENING INFO'!#REF!</f>
        <v>#REF!</v>
      </c>
      <c r="HD51" s="335" t="e">
        <f>'SCREENING INFO'!#REF!</f>
        <v>#REF!</v>
      </c>
      <c r="HE51" s="335" t="e">
        <f>'SCREENING INFO'!#REF!</f>
        <v>#REF!</v>
      </c>
      <c r="HF51" s="335" t="e">
        <f>'SCREENING INFO'!#REF!</f>
        <v>#REF!</v>
      </c>
      <c r="HG51" s="335" t="e">
        <f>'SCREENING INFO'!#REF!</f>
        <v>#REF!</v>
      </c>
      <c r="HH51" s="335" t="e">
        <f>'SCREENING INFO'!#REF!</f>
        <v>#REF!</v>
      </c>
      <c r="HI51" s="335" t="e">
        <f>'SCREENING INFO'!#REF!</f>
        <v>#REF!</v>
      </c>
      <c r="HJ51" s="335" t="e">
        <f>'SCREENING INFO'!#REF!</f>
        <v>#REF!</v>
      </c>
      <c r="HK51" s="335" t="e">
        <f>'SCREENING INFO'!#REF!</f>
        <v>#REF!</v>
      </c>
      <c r="HL51" s="335" t="e">
        <f>'SCREENING INFO'!#REF!</f>
        <v>#REF!</v>
      </c>
      <c r="HM51" s="335" t="e">
        <f>'SCREENING INFO'!#REF!</f>
        <v>#REF!</v>
      </c>
      <c r="HN51" s="335" t="e">
        <f>'SCREENING INFO'!#REF!</f>
        <v>#REF!</v>
      </c>
      <c r="HO51" s="335" t="e">
        <f>'SCREENING INFO'!#REF!</f>
        <v>#REF!</v>
      </c>
      <c r="HP51" s="335" t="e">
        <f>'SCREENING INFO'!#REF!</f>
        <v>#REF!</v>
      </c>
      <c r="HQ51" s="335" t="e">
        <f>'SCREENING INFO'!#REF!</f>
        <v>#REF!</v>
      </c>
      <c r="HR51" s="335" t="e">
        <f>'SCREENING INFO'!#REF!</f>
        <v>#REF!</v>
      </c>
      <c r="HS51" s="335" t="e">
        <f>'SCREENING INFO'!#REF!</f>
        <v>#REF!</v>
      </c>
      <c r="HT51" s="335" t="e">
        <f>'SCREENING INFO'!#REF!</f>
        <v>#REF!</v>
      </c>
      <c r="HU51" s="335" t="e">
        <f>'SCREENING INFO'!#REF!</f>
        <v>#REF!</v>
      </c>
      <c r="HV51" s="335" t="e">
        <f>'SCREENING INFO'!#REF!</f>
        <v>#REF!</v>
      </c>
      <c r="HW51" s="335" t="e">
        <f>'SCREENING INFO'!#REF!</f>
        <v>#REF!</v>
      </c>
      <c r="HX51" s="335" t="e">
        <f>'SCREENING INFO'!#REF!</f>
        <v>#REF!</v>
      </c>
      <c r="HY51" s="335" t="e">
        <f>'SCREENING INFO'!#REF!</f>
        <v>#REF!</v>
      </c>
      <c r="HZ51" s="335" t="e">
        <f>'SCREENING INFO'!#REF!</f>
        <v>#REF!</v>
      </c>
      <c r="IA51" s="335" t="e">
        <f>'SCREENING INFO'!#REF!</f>
        <v>#REF!</v>
      </c>
      <c r="IB51" s="335" t="e">
        <f>'SCREENING INFO'!#REF!</f>
        <v>#REF!</v>
      </c>
      <c r="IC51" s="335" t="e">
        <f>'SCREENING INFO'!#REF!</f>
        <v>#REF!</v>
      </c>
      <c r="ID51" s="335" t="e">
        <f>'SCREENING INFO'!#REF!</f>
        <v>#REF!</v>
      </c>
      <c r="IE51" s="335" t="e">
        <f>'SCREENING INFO'!#REF!</f>
        <v>#REF!</v>
      </c>
      <c r="IF51" s="335" t="e">
        <f>'SCREENING INFO'!#REF!</f>
        <v>#REF!</v>
      </c>
      <c r="IG51" s="335" t="e">
        <f>'SCREENING INFO'!#REF!</f>
        <v>#REF!</v>
      </c>
      <c r="IH51" s="335" t="e">
        <f>'SCREENING INFO'!#REF!</f>
        <v>#REF!</v>
      </c>
      <c r="II51" s="335" t="e">
        <f>'SCREENING INFO'!#REF!</f>
        <v>#REF!</v>
      </c>
      <c r="IJ51" s="335" t="e">
        <f>'SCREENING INFO'!#REF!</f>
        <v>#REF!</v>
      </c>
      <c r="IK51" s="335" t="e">
        <f>'SCREENING INFO'!#REF!</f>
        <v>#REF!</v>
      </c>
      <c r="IL51" s="335" t="e">
        <f>'SCREENING INFO'!#REF!</f>
        <v>#REF!</v>
      </c>
      <c r="IM51" s="335" t="e">
        <f>'SCREENING INFO'!#REF!</f>
        <v>#REF!</v>
      </c>
      <c r="IN51" s="335" t="e">
        <f>'SCREENING INFO'!#REF!</f>
        <v>#REF!</v>
      </c>
      <c r="IO51" s="335" t="e">
        <f>'SCREENING INFO'!#REF!</f>
        <v>#REF!</v>
      </c>
      <c r="IP51" s="335" t="e">
        <f>'SCREENING INFO'!#REF!</f>
        <v>#REF!</v>
      </c>
      <c r="IQ51" s="335" t="e">
        <f>'SCREENING INFO'!#REF!</f>
        <v>#REF!</v>
      </c>
      <c r="IR51" s="335" t="e">
        <f>'SCREENING INFO'!#REF!</f>
        <v>#REF!</v>
      </c>
      <c r="IS51" s="335" t="e">
        <f>'SCREENING INFO'!#REF!</f>
        <v>#REF!</v>
      </c>
      <c r="IT51" s="335" t="e">
        <f>'SCREENING INFO'!#REF!</f>
        <v>#REF!</v>
      </c>
      <c r="IU51" s="335" t="e">
        <f>'SCREENING INFO'!#REF!</f>
        <v>#REF!</v>
      </c>
    </row>
    <row r="52" spans="1:255" s="335" customFormat="1" ht="11.25" customHeight="1">
      <c r="A52" s="351">
        <f>'SCREENING INFO'!I52</f>
        <v>0</v>
      </c>
      <c r="B52" s="280">
        <f>'SCREENING INFO'!J52</f>
        <v>0</v>
      </c>
      <c r="C52" s="130">
        <f>'SCREENING INFO'!D52</f>
        <v>0</v>
      </c>
      <c r="D52" s="130">
        <f>'SCREENING INFO'!E53</f>
        <v>0</v>
      </c>
      <c r="E52" s="130" t="e">
        <f>VLOOKUP($C52,MAIN!$C$2:$BD$79,12)</f>
        <v>#N/A</v>
      </c>
      <c r="F52" s="130" t="str">
        <f>'SCREENING INFO'!G52</f>
        <v>NO SHORT</v>
      </c>
      <c r="G52" s="130"/>
      <c r="H52" s="130"/>
      <c r="I52" s="130" t="str">
        <f>'SCREENING INFO'!F52</f>
        <v>N/A</v>
      </c>
      <c r="J52" s="130" t="str">
        <f>'SCREENING INFO'!G53</f>
        <v>NO SHORT</v>
      </c>
      <c r="K52" s="152">
        <f>'SCREENING INFO'!H53</f>
        <v>0</v>
      </c>
      <c r="L52" s="318" t="str">
        <f>'SCREENING INFO'!AC52</f>
        <v>0:00</v>
      </c>
      <c r="M52" s="318">
        <f>VLOOKUP($F52,MAIN!$C$2:$BD$80,9)</f>
        <v>0</v>
      </c>
      <c r="N52" s="342" t="e">
        <f>VLOOKUP($C52,MAIN!$C$2:$BD$280,9)</f>
        <v>#N/A</v>
      </c>
      <c r="O52" s="342" t="str">
        <f>'SCREENING INFO'!AE52</f>
        <v>0</v>
      </c>
      <c r="P52" s="322" t="e">
        <f>'SCREENING INFO'!AA52</f>
        <v>#N/A</v>
      </c>
      <c r="Q52" s="335">
        <f>'SCREENING INFO'!L52</f>
        <v>0</v>
      </c>
      <c r="R52" s="335">
        <f>'SCREENING INFO'!M52</f>
        <v>0</v>
      </c>
      <c r="S52" s="317" t="e">
        <f>'SCREENING INFO'!#REF!</f>
        <v>#REF!</v>
      </c>
      <c r="T52" s="317" t="e">
        <f>'SCREENING INFO'!#REF!</f>
        <v>#REF!</v>
      </c>
      <c r="U52" s="318" t="e">
        <f>'SCREENING INFO'!#REF!</f>
        <v>#REF!</v>
      </c>
      <c r="V52" s="317" t="e">
        <f>'SCREENING INFO'!#REF!</f>
        <v>#REF!</v>
      </c>
      <c r="W52" s="317" t="e">
        <f>'SCREENING INFO'!#REF!</f>
        <v>#REF!</v>
      </c>
      <c r="X52" s="317" t="e">
        <f>'SCREENING INFO'!#REF!</f>
        <v>#REF!</v>
      </c>
      <c r="Y52" s="317" t="e">
        <f>'SCREENING INFO'!#REF!</f>
        <v>#REF!</v>
      </c>
      <c r="Z52" s="317" t="e">
        <f>'SCREENING INFO'!#REF!</f>
        <v>#REF!</v>
      </c>
      <c r="AA52" s="317" t="e">
        <f>'SCREENING INFO'!#REF!</f>
        <v>#REF!</v>
      </c>
      <c r="AB52" s="317" t="e">
        <f>'SCREENING INFO'!#REF!</f>
        <v>#REF!</v>
      </c>
      <c r="AC52" s="317" t="e">
        <f>'SCREENING INFO'!#REF!</f>
        <v>#REF!</v>
      </c>
      <c r="AD52" s="317" t="e">
        <f>'SCREENING INFO'!#REF!</f>
        <v>#REF!</v>
      </c>
      <c r="AE52" s="326" t="e">
        <f>'SCREENING INFO'!#REF!</f>
        <v>#REF!</v>
      </c>
      <c r="AF52" s="326" t="e">
        <f>'SCREENING INFO'!#REF!</f>
        <v>#REF!</v>
      </c>
      <c r="AG52" s="336" t="e">
        <f>'SCREENING INFO'!#REF!</f>
        <v>#REF!</v>
      </c>
      <c r="AH52" s="326" t="e">
        <f>'SCREENING INFO'!#REF!</f>
        <v>#REF!</v>
      </c>
      <c r="AI52" s="336" t="e">
        <f>'SCREENING INFO'!#REF!</f>
        <v>#REF!</v>
      </c>
      <c r="AJ52" s="336" t="e">
        <f>'SCREENING INFO'!#REF!</f>
        <v>#REF!</v>
      </c>
      <c r="AK52" s="116" t="e">
        <f>'SCREENING INFO'!#REF!</f>
        <v>#REF!</v>
      </c>
      <c r="AL52" s="337" t="e">
        <f>'SCREENING INFO'!#REF!</f>
        <v>#REF!</v>
      </c>
      <c r="AM52" s="338" t="e">
        <f>'SCREENING INFO'!#REF!</f>
        <v>#REF!</v>
      </c>
      <c r="AN52" s="338" t="e">
        <f>'SCREENING INFO'!#REF!</f>
        <v>#REF!</v>
      </c>
      <c r="AO52" s="338" t="e">
        <f>'SCREENING INFO'!#REF!</f>
        <v>#REF!</v>
      </c>
      <c r="AQ52" s="339" t="e">
        <f>'SCREENING INFO'!#REF!</f>
        <v>#REF!</v>
      </c>
      <c r="AR52" s="335" t="e">
        <f>'SCREENING INFO'!#REF!</f>
        <v>#REF!</v>
      </c>
      <c r="AS52" s="335" t="e">
        <f>'SCREENING INFO'!#REF!</f>
        <v>#REF!</v>
      </c>
      <c r="AT52" s="335" t="e">
        <f>'SCREENING INFO'!#REF!</f>
        <v>#REF!</v>
      </c>
      <c r="AU52" s="335" t="e">
        <f>'SCREENING INFO'!#REF!</f>
        <v>#REF!</v>
      </c>
      <c r="AV52" s="335" t="e">
        <f>'SCREENING INFO'!#REF!</f>
        <v>#REF!</v>
      </c>
      <c r="AW52" s="335" t="e">
        <f>'SCREENING INFO'!#REF!</f>
        <v>#REF!</v>
      </c>
      <c r="AX52" s="335" t="e">
        <f>'SCREENING INFO'!#REF!</f>
        <v>#REF!</v>
      </c>
      <c r="AY52" s="335" t="e">
        <f>'SCREENING INFO'!#REF!</f>
        <v>#REF!</v>
      </c>
      <c r="AZ52" s="335" t="e">
        <f>'SCREENING INFO'!#REF!</f>
        <v>#REF!</v>
      </c>
      <c r="BA52" s="335" t="e">
        <f>'SCREENING INFO'!#REF!</f>
        <v>#REF!</v>
      </c>
      <c r="BB52" s="335" t="e">
        <f>'SCREENING INFO'!#REF!</f>
        <v>#REF!</v>
      </c>
      <c r="BC52" s="335" t="e">
        <f>'SCREENING INFO'!#REF!</f>
        <v>#REF!</v>
      </c>
      <c r="BD52" s="335" t="e">
        <f>'SCREENING INFO'!#REF!</f>
        <v>#REF!</v>
      </c>
      <c r="BE52" s="335" t="e">
        <f>'SCREENING INFO'!#REF!</f>
        <v>#REF!</v>
      </c>
      <c r="BF52" s="335" t="e">
        <f>'SCREENING INFO'!#REF!</f>
        <v>#REF!</v>
      </c>
      <c r="BG52" s="335" t="e">
        <f>'SCREENING INFO'!#REF!</f>
        <v>#REF!</v>
      </c>
      <c r="BH52" s="335" t="e">
        <f>'SCREENING INFO'!#REF!</f>
        <v>#REF!</v>
      </c>
      <c r="BI52" s="335" t="e">
        <f>'SCREENING INFO'!#REF!</f>
        <v>#REF!</v>
      </c>
      <c r="BJ52" s="335" t="e">
        <f>'SCREENING INFO'!#REF!</f>
        <v>#REF!</v>
      </c>
      <c r="BK52" s="335" t="e">
        <f>'SCREENING INFO'!#REF!</f>
        <v>#REF!</v>
      </c>
      <c r="BL52" s="335" t="e">
        <f>'SCREENING INFO'!#REF!</f>
        <v>#REF!</v>
      </c>
      <c r="BM52" s="335" t="e">
        <f>'SCREENING INFO'!#REF!</f>
        <v>#REF!</v>
      </c>
      <c r="BN52" s="335" t="e">
        <f>'SCREENING INFO'!#REF!</f>
        <v>#REF!</v>
      </c>
      <c r="BO52" s="335" t="e">
        <f>'SCREENING INFO'!#REF!</f>
        <v>#REF!</v>
      </c>
      <c r="BP52" s="335" t="e">
        <f>'SCREENING INFO'!#REF!</f>
        <v>#REF!</v>
      </c>
      <c r="BQ52" s="335" t="e">
        <f>'SCREENING INFO'!#REF!</f>
        <v>#REF!</v>
      </c>
      <c r="BR52" s="335" t="e">
        <f>'SCREENING INFO'!#REF!</f>
        <v>#REF!</v>
      </c>
      <c r="BS52" s="335" t="e">
        <f>'SCREENING INFO'!#REF!</f>
        <v>#REF!</v>
      </c>
      <c r="BT52" s="335" t="e">
        <f>'SCREENING INFO'!#REF!</f>
        <v>#REF!</v>
      </c>
      <c r="BU52" s="335" t="e">
        <f>'SCREENING INFO'!#REF!</f>
        <v>#REF!</v>
      </c>
      <c r="BV52" s="335" t="e">
        <f>'SCREENING INFO'!#REF!</f>
        <v>#REF!</v>
      </c>
      <c r="BW52" s="335" t="e">
        <f>'SCREENING INFO'!#REF!</f>
        <v>#REF!</v>
      </c>
      <c r="BX52" s="335" t="e">
        <f>'SCREENING INFO'!#REF!</f>
        <v>#REF!</v>
      </c>
      <c r="BY52" s="335" t="e">
        <f>'SCREENING INFO'!#REF!</f>
        <v>#REF!</v>
      </c>
      <c r="BZ52" s="335" t="e">
        <f>'SCREENING INFO'!#REF!</f>
        <v>#REF!</v>
      </c>
      <c r="CA52" s="335" t="e">
        <f>'SCREENING INFO'!#REF!</f>
        <v>#REF!</v>
      </c>
      <c r="CB52" s="335" t="e">
        <f>'SCREENING INFO'!#REF!</f>
        <v>#REF!</v>
      </c>
      <c r="CC52" s="335" t="e">
        <f>'SCREENING INFO'!#REF!</f>
        <v>#REF!</v>
      </c>
      <c r="CD52" s="335" t="e">
        <f>'SCREENING INFO'!#REF!</f>
        <v>#REF!</v>
      </c>
      <c r="CE52" s="335" t="e">
        <f>'SCREENING INFO'!#REF!</f>
        <v>#REF!</v>
      </c>
      <c r="CF52" s="335" t="e">
        <f>'SCREENING INFO'!#REF!</f>
        <v>#REF!</v>
      </c>
      <c r="CG52" s="335" t="e">
        <f>'SCREENING INFO'!#REF!</f>
        <v>#REF!</v>
      </c>
      <c r="CH52" s="335" t="e">
        <f>'SCREENING INFO'!#REF!</f>
        <v>#REF!</v>
      </c>
      <c r="CI52" s="335" t="e">
        <f>'SCREENING INFO'!#REF!</f>
        <v>#REF!</v>
      </c>
      <c r="CJ52" s="335" t="e">
        <f>'SCREENING INFO'!#REF!</f>
        <v>#REF!</v>
      </c>
      <c r="CK52" s="335" t="e">
        <f>'SCREENING INFO'!#REF!</f>
        <v>#REF!</v>
      </c>
      <c r="CL52" s="335" t="e">
        <f>'SCREENING INFO'!#REF!</f>
        <v>#REF!</v>
      </c>
      <c r="CM52" s="335" t="e">
        <f>'SCREENING INFO'!#REF!</f>
        <v>#REF!</v>
      </c>
      <c r="CN52" s="335" t="e">
        <f>'SCREENING INFO'!#REF!</f>
        <v>#REF!</v>
      </c>
      <c r="CO52" s="335" t="e">
        <f>'SCREENING INFO'!#REF!</f>
        <v>#REF!</v>
      </c>
      <c r="CP52" s="335" t="e">
        <f>'SCREENING INFO'!#REF!</f>
        <v>#REF!</v>
      </c>
      <c r="CQ52" s="335" t="e">
        <f>'SCREENING INFO'!#REF!</f>
        <v>#REF!</v>
      </c>
      <c r="CR52" s="335" t="e">
        <f>'SCREENING INFO'!#REF!</f>
        <v>#REF!</v>
      </c>
      <c r="CS52" s="335" t="e">
        <f>'SCREENING INFO'!#REF!</f>
        <v>#REF!</v>
      </c>
      <c r="CT52" s="335" t="e">
        <f>'SCREENING INFO'!#REF!</f>
        <v>#REF!</v>
      </c>
      <c r="CU52" s="335" t="e">
        <f>'SCREENING INFO'!#REF!</f>
        <v>#REF!</v>
      </c>
      <c r="CV52" s="335" t="e">
        <f>'SCREENING INFO'!#REF!</f>
        <v>#REF!</v>
      </c>
      <c r="CW52" s="335" t="e">
        <f>'SCREENING INFO'!#REF!</f>
        <v>#REF!</v>
      </c>
      <c r="CX52" s="335" t="e">
        <f>'SCREENING INFO'!#REF!</f>
        <v>#REF!</v>
      </c>
      <c r="CY52" s="335" t="e">
        <f>'SCREENING INFO'!#REF!</f>
        <v>#REF!</v>
      </c>
      <c r="CZ52" s="335" t="e">
        <f>'SCREENING INFO'!#REF!</f>
        <v>#REF!</v>
      </c>
      <c r="DA52" s="335" t="e">
        <f>'SCREENING INFO'!#REF!</f>
        <v>#REF!</v>
      </c>
      <c r="DB52" s="335" t="e">
        <f>'SCREENING INFO'!#REF!</f>
        <v>#REF!</v>
      </c>
      <c r="DC52" s="335" t="e">
        <f>'SCREENING INFO'!#REF!</f>
        <v>#REF!</v>
      </c>
      <c r="DD52" s="335" t="e">
        <f>'SCREENING INFO'!#REF!</f>
        <v>#REF!</v>
      </c>
      <c r="DE52" s="335" t="e">
        <f>'SCREENING INFO'!#REF!</f>
        <v>#REF!</v>
      </c>
      <c r="DF52" s="335" t="e">
        <f>'SCREENING INFO'!#REF!</f>
        <v>#REF!</v>
      </c>
      <c r="DG52" s="335" t="e">
        <f>'SCREENING INFO'!#REF!</f>
        <v>#REF!</v>
      </c>
      <c r="DH52" s="335" t="e">
        <f>'SCREENING INFO'!#REF!</f>
        <v>#REF!</v>
      </c>
      <c r="DI52" s="335" t="e">
        <f>'SCREENING INFO'!#REF!</f>
        <v>#REF!</v>
      </c>
      <c r="DJ52" s="335" t="e">
        <f>'SCREENING INFO'!#REF!</f>
        <v>#REF!</v>
      </c>
      <c r="DK52" s="335" t="e">
        <f>'SCREENING INFO'!#REF!</f>
        <v>#REF!</v>
      </c>
      <c r="DL52" s="335" t="e">
        <f>'SCREENING INFO'!#REF!</f>
        <v>#REF!</v>
      </c>
      <c r="DM52" s="335" t="e">
        <f>'SCREENING INFO'!#REF!</f>
        <v>#REF!</v>
      </c>
      <c r="DN52" s="335" t="e">
        <f>'SCREENING INFO'!#REF!</f>
        <v>#REF!</v>
      </c>
      <c r="DO52" s="335" t="e">
        <f>'SCREENING INFO'!#REF!</f>
        <v>#REF!</v>
      </c>
      <c r="DP52" s="335" t="e">
        <f>'SCREENING INFO'!#REF!</f>
        <v>#REF!</v>
      </c>
      <c r="DQ52" s="335" t="e">
        <f>'SCREENING INFO'!#REF!</f>
        <v>#REF!</v>
      </c>
      <c r="DR52" s="335" t="e">
        <f>'SCREENING INFO'!#REF!</f>
        <v>#REF!</v>
      </c>
      <c r="DS52" s="335" t="e">
        <f>'SCREENING INFO'!#REF!</f>
        <v>#REF!</v>
      </c>
      <c r="DT52" s="335" t="e">
        <f>'SCREENING INFO'!#REF!</f>
        <v>#REF!</v>
      </c>
      <c r="DU52" s="335" t="e">
        <f>'SCREENING INFO'!#REF!</f>
        <v>#REF!</v>
      </c>
      <c r="DV52" s="335" t="e">
        <f>'SCREENING INFO'!#REF!</f>
        <v>#REF!</v>
      </c>
      <c r="DW52" s="335" t="e">
        <f>'SCREENING INFO'!#REF!</f>
        <v>#REF!</v>
      </c>
      <c r="DX52" s="335" t="e">
        <f>'SCREENING INFO'!#REF!</f>
        <v>#REF!</v>
      </c>
      <c r="DY52" s="335" t="e">
        <f>'SCREENING INFO'!#REF!</f>
        <v>#REF!</v>
      </c>
      <c r="DZ52" s="335" t="e">
        <f>'SCREENING INFO'!#REF!</f>
        <v>#REF!</v>
      </c>
      <c r="EA52" s="335" t="e">
        <f>'SCREENING INFO'!#REF!</f>
        <v>#REF!</v>
      </c>
      <c r="EB52" s="335" t="e">
        <f>'SCREENING INFO'!#REF!</f>
        <v>#REF!</v>
      </c>
      <c r="EC52" s="335" t="e">
        <f>'SCREENING INFO'!#REF!</f>
        <v>#REF!</v>
      </c>
      <c r="ED52" s="335" t="e">
        <f>'SCREENING INFO'!#REF!</f>
        <v>#REF!</v>
      </c>
      <c r="EE52" s="335" t="e">
        <f>'SCREENING INFO'!#REF!</f>
        <v>#REF!</v>
      </c>
      <c r="EF52" s="335" t="e">
        <f>'SCREENING INFO'!#REF!</f>
        <v>#REF!</v>
      </c>
      <c r="EG52" s="335" t="e">
        <f>'SCREENING INFO'!#REF!</f>
        <v>#REF!</v>
      </c>
      <c r="EH52" s="335" t="e">
        <f>'SCREENING INFO'!#REF!</f>
        <v>#REF!</v>
      </c>
      <c r="EI52" s="335" t="e">
        <f>'SCREENING INFO'!#REF!</f>
        <v>#REF!</v>
      </c>
      <c r="EJ52" s="335" t="e">
        <f>'SCREENING INFO'!#REF!</f>
        <v>#REF!</v>
      </c>
      <c r="EK52" s="335" t="e">
        <f>'SCREENING INFO'!#REF!</f>
        <v>#REF!</v>
      </c>
      <c r="EL52" s="335" t="e">
        <f>'SCREENING INFO'!#REF!</f>
        <v>#REF!</v>
      </c>
      <c r="EM52" s="335" t="e">
        <f>'SCREENING INFO'!#REF!</f>
        <v>#REF!</v>
      </c>
      <c r="EN52" s="335" t="e">
        <f>'SCREENING INFO'!#REF!</f>
        <v>#REF!</v>
      </c>
      <c r="EO52" s="335" t="e">
        <f>'SCREENING INFO'!#REF!</f>
        <v>#REF!</v>
      </c>
      <c r="EP52" s="335" t="e">
        <f>'SCREENING INFO'!#REF!</f>
        <v>#REF!</v>
      </c>
      <c r="EQ52" s="335" t="e">
        <f>'SCREENING INFO'!#REF!</f>
        <v>#REF!</v>
      </c>
      <c r="ER52" s="335" t="e">
        <f>'SCREENING INFO'!#REF!</f>
        <v>#REF!</v>
      </c>
      <c r="ES52" s="335" t="e">
        <f>'SCREENING INFO'!#REF!</f>
        <v>#REF!</v>
      </c>
      <c r="ET52" s="335" t="e">
        <f>'SCREENING INFO'!#REF!</f>
        <v>#REF!</v>
      </c>
      <c r="EU52" s="335" t="e">
        <f>'SCREENING INFO'!#REF!</f>
        <v>#REF!</v>
      </c>
      <c r="EV52" s="335" t="e">
        <f>'SCREENING INFO'!#REF!</f>
        <v>#REF!</v>
      </c>
      <c r="EW52" s="335" t="e">
        <f>'SCREENING INFO'!#REF!</f>
        <v>#REF!</v>
      </c>
      <c r="EX52" s="335" t="e">
        <f>'SCREENING INFO'!#REF!</f>
        <v>#REF!</v>
      </c>
      <c r="EY52" s="335" t="e">
        <f>'SCREENING INFO'!#REF!</f>
        <v>#REF!</v>
      </c>
      <c r="EZ52" s="335" t="e">
        <f>'SCREENING INFO'!#REF!</f>
        <v>#REF!</v>
      </c>
      <c r="FA52" s="335" t="e">
        <f>'SCREENING INFO'!#REF!</f>
        <v>#REF!</v>
      </c>
      <c r="FB52" s="335" t="e">
        <f>'SCREENING INFO'!#REF!</f>
        <v>#REF!</v>
      </c>
      <c r="FC52" s="335" t="e">
        <f>'SCREENING INFO'!#REF!</f>
        <v>#REF!</v>
      </c>
      <c r="FD52" s="335" t="e">
        <f>'SCREENING INFO'!#REF!</f>
        <v>#REF!</v>
      </c>
      <c r="FE52" s="335" t="e">
        <f>'SCREENING INFO'!#REF!</f>
        <v>#REF!</v>
      </c>
      <c r="FF52" s="335" t="e">
        <f>'SCREENING INFO'!#REF!</f>
        <v>#REF!</v>
      </c>
      <c r="FG52" s="335" t="e">
        <f>'SCREENING INFO'!#REF!</f>
        <v>#REF!</v>
      </c>
      <c r="FH52" s="335" t="e">
        <f>'SCREENING INFO'!#REF!</f>
        <v>#REF!</v>
      </c>
      <c r="FI52" s="335" t="e">
        <f>'SCREENING INFO'!#REF!</f>
        <v>#REF!</v>
      </c>
      <c r="FJ52" s="335" t="e">
        <f>'SCREENING INFO'!#REF!</f>
        <v>#REF!</v>
      </c>
      <c r="FK52" s="335" t="e">
        <f>'SCREENING INFO'!#REF!</f>
        <v>#REF!</v>
      </c>
      <c r="FL52" s="335" t="e">
        <f>'SCREENING INFO'!#REF!</f>
        <v>#REF!</v>
      </c>
      <c r="FM52" s="335" t="e">
        <f>'SCREENING INFO'!#REF!</f>
        <v>#REF!</v>
      </c>
      <c r="FN52" s="335" t="e">
        <f>'SCREENING INFO'!#REF!</f>
        <v>#REF!</v>
      </c>
      <c r="FO52" s="335" t="e">
        <f>'SCREENING INFO'!#REF!</f>
        <v>#REF!</v>
      </c>
      <c r="FP52" s="335" t="e">
        <f>'SCREENING INFO'!#REF!</f>
        <v>#REF!</v>
      </c>
      <c r="FQ52" s="335" t="e">
        <f>'SCREENING INFO'!#REF!</f>
        <v>#REF!</v>
      </c>
      <c r="FR52" s="335" t="e">
        <f>'SCREENING INFO'!#REF!</f>
        <v>#REF!</v>
      </c>
      <c r="FS52" s="335" t="e">
        <f>'SCREENING INFO'!#REF!</f>
        <v>#REF!</v>
      </c>
      <c r="FT52" s="335" t="e">
        <f>'SCREENING INFO'!#REF!</f>
        <v>#REF!</v>
      </c>
      <c r="FU52" s="335" t="e">
        <f>'SCREENING INFO'!#REF!</f>
        <v>#REF!</v>
      </c>
      <c r="FV52" s="335" t="e">
        <f>'SCREENING INFO'!#REF!</f>
        <v>#REF!</v>
      </c>
      <c r="FW52" s="335" t="e">
        <f>'SCREENING INFO'!#REF!</f>
        <v>#REF!</v>
      </c>
      <c r="FX52" s="335" t="e">
        <f>'SCREENING INFO'!#REF!</f>
        <v>#REF!</v>
      </c>
      <c r="FY52" s="335" t="e">
        <f>'SCREENING INFO'!#REF!</f>
        <v>#REF!</v>
      </c>
      <c r="FZ52" s="335" t="e">
        <f>'SCREENING INFO'!#REF!</f>
        <v>#REF!</v>
      </c>
      <c r="GA52" s="335" t="e">
        <f>'SCREENING INFO'!#REF!</f>
        <v>#REF!</v>
      </c>
      <c r="GB52" s="335" t="e">
        <f>'SCREENING INFO'!#REF!</f>
        <v>#REF!</v>
      </c>
      <c r="GC52" s="335" t="e">
        <f>'SCREENING INFO'!#REF!</f>
        <v>#REF!</v>
      </c>
      <c r="GD52" s="335" t="e">
        <f>'SCREENING INFO'!#REF!</f>
        <v>#REF!</v>
      </c>
      <c r="GE52" s="335" t="e">
        <f>'SCREENING INFO'!#REF!</f>
        <v>#REF!</v>
      </c>
      <c r="GF52" s="335" t="e">
        <f>'SCREENING INFO'!#REF!</f>
        <v>#REF!</v>
      </c>
      <c r="GG52" s="335" t="e">
        <f>'SCREENING INFO'!#REF!</f>
        <v>#REF!</v>
      </c>
      <c r="GH52" s="335" t="e">
        <f>'SCREENING INFO'!#REF!</f>
        <v>#REF!</v>
      </c>
      <c r="GI52" s="335" t="e">
        <f>'SCREENING INFO'!#REF!</f>
        <v>#REF!</v>
      </c>
      <c r="GJ52" s="335" t="e">
        <f>'SCREENING INFO'!#REF!</f>
        <v>#REF!</v>
      </c>
      <c r="GK52" s="335" t="e">
        <f>'SCREENING INFO'!#REF!</f>
        <v>#REF!</v>
      </c>
      <c r="GL52" s="335" t="e">
        <f>'SCREENING INFO'!#REF!</f>
        <v>#REF!</v>
      </c>
      <c r="GM52" s="335" t="e">
        <f>'SCREENING INFO'!#REF!</f>
        <v>#REF!</v>
      </c>
      <c r="GN52" s="335" t="e">
        <f>'SCREENING INFO'!#REF!</f>
        <v>#REF!</v>
      </c>
      <c r="GO52" s="335" t="e">
        <f>'SCREENING INFO'!#REF!</f>
        <v>#REF!</v>
      </c>
      <c r="GP52" s="335" t="e">
        <f>'SCREENING INFO'!#REF!</f>
        <v>#REF!</v>
      </c>
      <c r="GQ52" s="335" t="e">
        <f>'SCREENING INFO'!#REF!</f>
        <v>#REF!</v>
      </c>
      <c r="GR52" s="335" t="e">
        <f>'SCREENING INFO'!#REF!</f>
        <v>#REF!</v>
      </c>
      <c r="GS52" s="335" t="e">
        <f>'SCREENING INFO'!#REF!</f>
        <v>#REF!</v>
      </c>
      <c r="GT52" s="335" t="e">
        <f>'SCREENING INFO'!#REF!</f>
        <v>#REF!</v>
      </c>
      <c r="GU52" s="335" t="e">
        <f>'SCREENING INFO'!#REF!</f>
        <v>#REF!</v>
      </c>
      <c r="GV52" s="335" t="e">
        <f>'SCREENING INFO'!#REF!</f>
        <v>#REF!</v>
      </c>
      <c r="GW52" s="335" t="e">
        <f>'SCREENING INFO'!#REF!</f>
        <v>#REF!</v>
      </c>
      <c r="GX52" s="335" t="e">
        <f>'SCREENING INFO'!#REF!</f>
        <v>#REF!</v>
      </c>
      <c r="GY52" s="335" t="e">
        <f>'SCREENING INFO'!#REF!</f>
        <v>#REF!</v>
      </c>
      <c r="GZ52" s="335" t="e">
        <f>'SCREENING INFO'!#REF!</f>
        <v>#REF!</v>
      </c>
      <c r="HA52" s="335" t="e">
        <f>'SCREENING INFO'!#REF!</f>
        <v>#REF!</v>
      </c>
      <c r="HB52" s="335" t="e">
        <f>'SCREENING INFO'!#REF!</f>
        <v>#REF!</v>
      </c>
      <c r="HC52" s="335" t="e">
        <f>'SCREENING INFO'!#REF!</f>
        <v>#REF!</v>
      </c>
      <c r="HD52" s="335" t="e">
        <f>'SCREENING INFO'!#REF!</f>
        <v>#REF!</v>
      </c>
      <c r="HE52" s="335" t="e">
        <f>'SCREENING INFO'!#REF!</f>
        <v>#REF!</v>
      </c>
      <c r="HF52" s="335" t="e">
        <f>'SCREENING INFO'!#REF!</f>
        <v>#REF!</v>
      </c>
      <c r="HG52" s="335" t="e">
        <f>'SCREENING INFO'!#REF!</f>
        <v>#REF!</v>
      </c>
      <c r="HH52" s="335" t="e">
        <f>'SCREENING INFO'!#REF!</f>
        <v>#REF!</v>
      </c>
      <c r="HI52" s="335" t="e">
        <f>'SCREENING INFO'!#REF!</f>
        <v>#REF!</v>
      </c>
      <c r="HJ52" s="335" t="e">
        <f>'SCREENING INFO'!#REF!</f>
        <v>#REF!</v>
      </c>
      <c r="HK52" s="335" t="e">
        <f>'SCREENING INFO'!#REF!</f>
        <v>#REF!</v>
      </c>
      <c r="HL52" s="335" t="e">
        <f>'SCREENING INFO'!#REF!</f>
        <v>#REF!</v>
      </c>
      <c r="HM52" s="335" t="e">
        <f>'SCREENING INFO'!#REF!</f>
        <v>#REF!</v>
      </c>
      <c r="HN52" s="335" t="e">
        <f>'SCREENING INFO'!#REF!</f>
        <v>#REF!</v>
      </c>
      <c r="HO52" s="335" t="e">
        <f>'SCREENING INFO'!#REF!</f>
        <v>#REF!</v>
      </c>
      <c r="HP52" s="335" t="e">
        <f>'SCREENING INFO'!#REF!</f>
        <v>#REF!</v>
      </c>
      <c r="HQ52" s="335" t="e">
        <f>'SCREENING INFO'!#REF!</f>
        <v>#REF!</v>
      </c>
      <c r="HR52" s="335" t="e">
        <f>'SCREENING INFO'!#REF!</f>
        <v>#REF!</v>
      </c>
      <c r="HS52" s="335" t="e">
        <f>'SCREENING INFO'!#REF!</f>
        <v>#REF!</v>
      </c>
      <c r="HT52" s="335" t="e">
        <f>'SCREENING INFO'!#REF!</f>
        <v>#REF!</v>
      </c>
      <c r="HU52" s="335" t="e">
        <f>'SCREENING INFO'!#REF!</f>
        <v>#REF!</v>
      </c>
      <c r="HV52" s="335" t="e">
        <f>'SCREENING INFO'!#REF!</f>
        <v>#REF!</v>
      </c>
      <c r="HW52" s="335" t="e">
        <f>'SCREENING INFO'!#REF!</f>
        <v>#REF!</v>
      </c>
      <c r="HX52" s="335" t="e">
        <f>'SCREENING INFO'!#REF!</f>
        <v>#REF!</v>
      </c>
      <c r="HY52" s="335" t="e">
        <f>'SCREENING INFO'!#REF!</f>
        <v>#REF!</v>
      </c>
      <c r="HZ52" s="335" t="e">
        <f>'SCREENING INFO'!#REF!</f>
        <v>#REF!</v>
      </c>
      <c r="IA52" s="335" t="e">
        <f>'SCREENING INFO'!#REF!</f>
        <v>#REF!</v>
      </c>
      <c r="IB52" s="335" t="e">
        <f>'SCREENING INFO'!#REF!</f>
        <v>#REF!</v>
      </c>
      <c r="IC52" s="335" t="e">
        <f>'SCREENING INFO'!#REF!</f>
        <v>#REF!</v>
      </c>
      <c r="ID52" s="335" t="e">
        <f>'SCREENING INFO'!#REF!</f>
        <v>#REF!</v>
      </c>
      <c r="IE52" s="335" t="e">
        <f>'SCREENING INFO'!#REF!</f>
        <v>#REF!</v>
      </c>
      <c r="IF52" s="335" t="e">
        <f>'SCREENING INFO'!#REF!</f>
        <v>#REF!</v>
      </c>
      <c r="IG52" s="335" t="e">
        <f>'SCREENING INFO'!#REF!</f>
        <v>#REF!</v>
      </c>
      <c r="IH52" s="335" t="e">
        <f>'SCREENING INFO'!#REF!</f>
        <v>#REF!</v>
      </c>
      <c r="II52" s="335" t="e">
        <f>'SCREENING INFO'!#REF!</f>
        <v>#REF!</v>
      </c>
      <c r="IJ52" s="335" t="e">
        <f>'SCREENING INFO'!#REF!</f>
        <v>#REF!</v>
      </c>
      <c r="IK52" s="335" t="e">
        <f>'SCREENING INFO'!#REF!</f>
        <v>#REF!</v>
      </c>
      <c r="IL52" s="335" t="e">
        <f>'SCREENING INFO'!#REF!</f>
        <v>#REF!</v>
      </c>
      <c r="IM52" s="335" t="e">
        <f>'SCREENING INFO'!#REF!</f>
        <v>#REF!</v>
      </c>
      <c r="IN52" s="335" t="e">
        <f>'SCREENING INFO'!#REF!</f>
        <v>#REF!</v>
      </c>
      <c r="IO52" s="335" t="e">
        <f>'SCREENING INFO'!#REF!</f>
        <v>#REF!</v>
      </c>
      <c r="IP52" s="335" t="e">
        <f>'SCREENING INFO'!#REF!</f>
        <v>#REF!</v>
      </c>
      <c r="IQ52" s="335" t="e">
        <f>'SCREENING INFO'!#REF!</f>
        <v>#REF!</v>
      </c>
      <c r="IR52" s="335" t="e">
        <f>'SCREENING INFO'!#REF!</f>
        <v>#REF!</v>
      </c>
      <c r="IS52" s="335" t="e">
        <f>'SCREENING INFO'!#REF!</f>
        <v>#REF!</v>
      </c>
      <c r="IT52" s="335" t="e">
        <f>'SCREENING INFO'!#REF!</f>
        <v>#REF!</v>
      </c>
      <c r="IU52" s="335" t="e">
        <f>'SCREENING INFO'!#REF!</f>
        <v>#REF!</v>
      </c>
    </row>
    <row r="53" spans="1:255" s="335" customFormat="1" ht="11.25" customHeight="1">
      <c r="A53" s="351">
        <f>'SCREENING INFO'!I53</f>
        <v>0</v>
      </c>
      <c r="B53" s="280">
        <f>'SCREENING INFO'!J53</f>
        <v>0</v>
      </c>
      <c r="C53" s="130">
        <f>'SCREENING INFO'!D53</f>
        <v>0</v>
      </c>
      <c r="D53" s="130">
        <f>'SCREENING INFO'!E54</f>
        <v>0</v>
      </c>
      <c r="E53" s="130" t="e">
        <f>VLOOKUP($C53,MAIN!$C$2:$BD$79,12)</f>
        <v>#N/A</v>
      </c>
      <c r="F53" s="130" t="str">
        <f>'SCREENING INFO'!G53</f>
        <v>NO SHORT</v>
      </c>
      <c r="G53" s="130"/>
      <c r="H53" s="130"/>
      <c r="I53" s="130" t="str">
        <f>'SCREENING INFO'!F53</f>
        <v>N/A</v>
      </c>
      <c r="J53" s="130" t="str">
        <f>'SCREENING INFO'!G54</f>
        <v>NO SHORT</v>
      </c>
      <c r="K53" s="152">
        <f>'SCREENING INFO'!H54</f>
        <v>0</v>
      </c>
      <c r="L53" s="318" t="str">
        <f>'SCREENING INFO'!AC53</f>
        <v>0:00</v>
      </c>
      <c r="M53" s="318">
        <f>VLOOKUP($F53,MAIN!$C$2:$BD$80,9)</f>
        <v>0</v>
      </c>
      <c r="N53" s="342" t="e">
        <f>VLOOKUP($C53,MAIN!$C$2:$BD$280,9)</f>
        <v>#N/A</v>
      </c>
      <c r="O53" s="342" t="str">
        <f>'SCREENING INFO'!AE53</f>
        <v>0</v>
      </c>
      <c r="P53" s="322" t="e">
        <f>'SCREENING INFO'!AA53</f>
        <v>#N/A</v>
      </c>
      <c r="Q53" s="335">
        <f>'SCREENING INFO'!L53</f>
        <v>0</v>
      </c>
      <c r="R53" s="335">
        <f>'SCREENING INFO'!M53</f>
        <v>0</v>
      </c>
      <c r="S53" s="317" t="e">
        <f>'SCREENING INFO'!#REF!</f>
        <v>#REF!</v>
      </c>
      <c r="T53" s="317" t="e">
        <f>'SCREENING INFO'!#REF!</f>
        <v>#REF!</v>
      </c>
      <c r="U53" s="318" t="e">
        <f>'SCREENING INFO'!#REF!</f>
        <v>#REF!</v>
      </c>
      <c r="V53" s="317" t="e">
        <f>'SCREENING INFO'!#REF!</f>
        <v>#REF!</v>
      </c>
      <c r="W53" s="317" t="e">
        <f>'SCREENING INFO'!#REF!</f>
        <v>#REF!</v>
      </c>
      <c r="X53" s="317" t="e">
        <f>'SCREENING INFO'!#REF!</f>
        <v>#REF!</v>
      </c>
      <c r="Y53" s="317" t="e">
        <f>'SCREENING INFO'!#REF!</f>
        <v>#REF!</v>
      </c>
      <c r="Z53" s="317" t="e">
        <f>'SCREENING INFO'!#REF!</f>
        <v>#REF!</v>
      </c>
      <c r="AA53" s="317" t="e">
        <f>'SCREENING INFO'!#REF!</f>
        <v>#REF!</v>
      </c>
      <c r="AB53" s="317" t="e">
        <f>'SCREENING INFO'!#REF!</f>
        <v>#REF!</v>
      </c>
      <c r="AC53" s="317" t="e">
        <f>'SCREENING INFO'!#REF!</f>
        <v>#REF!</v>
      </c>
      <c r="AD53" s="317" t="e">
        <f>'SCREENING INFO'!#REF!</f>
        <v>#REF!</v>
      </c>
      <c r="AE53" s="326" t="e">
        <f>'SCREENING INFO'!#REF!</f>
        <v>#REF!</v>
      </c>
      <c r="AF53" s="326" t="e">
        <f>'SCREENING INFO'!#REF!</f>
        <v>#REF!</v>
      </c>
      <c r="AG53" s="336" t="e">
        <f>'SCREENING INFO'!#REF!</f>
        <v>#REF!</v>
      </c>
      <c r="AH53" s="326" t="e">
        <f>'SCREENING INFO'!#REF!</f>
        <v>#REF!</v>
      </c>
      <c r="AI53" s="336" t="e">
        <f>'SCREENING INFO'!#REF!</f>
        <v>#REF!</v>
      </c>
      <c r="AJ53" s="336" t="e">
        <f>'SCREENING INFO'!#REF!</f>
        <v>#REF!</v>
      </c>
      <c r="AK53" s="116" t="e">
        <f>'SCREENING INFO'!#REF!</f>
        <v>#REF!</v>
      </c>
      <c r="AL53" s="337" t="e">
        <f>'SCREENING INFO'!#REF!</f>
        <v>#REF!</v>
      </c>
      <c r="AM53" s="338" t="e">
        <f>'SCREENING INFO'!#REF!</f>
        <v>#REF!</v>
      </c>
      <c r="AN53" s="338" t="e">
        <f>'SCREENING INFO'!#REF!</f>
        <v>#REF!</v>
      </c>
      <c r="AO53" s="338" t="e">
        <f>'SCREENING INFO'!#REF!</f>
        <v>#REF!</v>
      </c>
      <c r="AQ53" s="339" t="e">
        <f>'SCREENING INFO'!#REF!</f>
        <v>#REF!</v>
      </c>
      <c r="AR53" s="335" t="e">
        <f>'SCREENING INFO'!#REF!</f>
        <v>#REF!</v>
      </c>
      <c r="AS53" s="335" t="e">
        <f>'SCREENING INFO'!#REF!</f>
        <v>#REF!</v>
      </c>
      <c r="AT53" s="335" t="e">
        <f>'SCREENING INFO'!#REF!</f>
        <v>#REF!</v>
      </c>
      <c r="AU53" s="335" t="e">
        <f>'SCREENING INFO'!#REF!</f>
        <v>#REF!</v>
      </c>
      <c r="AV53" s="335" t="e">
        <f>'SCREENING INFO'!#REF!</f>
        <v>#REF!</v>
      </c>
      <c r="AW53" s="335" t="e">
        <f>'SCREENING INFO'!#REF!</f>
        <v>#REF!</v>
      </c>
      <c r="AX53" s="335" t="e">
        <f>'SCREENING INFO'!#REF!</f>
        <v>#REF!</v>
      </c>
      <c r="AY53" s="335" t="e">
        <f>'SCREENING INFO'!#REF!</f>
        <v>#REF!</v>
      </c>
      <c r="AZ53" s="335" t="e">
        <f>'SCREENING INFO'!#REF!</f>
        <v>#REF!</v>
      </c>
      <c r="BA53" s="335" t="e">
        <f>'SCREENING INFO'!#REF!</f>
        <v>#REF!</v>
      </c>
      <c r="BB53" s="335" t="e">
        <f>'SCREENING INFO'!#REF!</f>
        <v>#REF!</v>
      </c>
      <c r="BC53" s="335" t="e">
        <f>'SCREENING INFO'!#REF!</f>
        <v>#REF!</v>
      </c>
      <c r="BD53" s="335" t="e">
        <f>'SCREENING INFO'!#REF!</f>
        <v>#REF!</v>
      </c>
      <c r="BE53" s="335" t="e">
        <f>'SCREENING INFO'!#REF!</f>
        <v>#REF!</v>
      </c>
      <c r="BF53" s="335" t="e">
        <f>'SCREENING INFO'!#REF!</f>
        <v>#REF!</v>
      </c>
      <c r="BG53" s="335" t="e">
        <f>'SCREENING INFO'!#REF!</f>
        <v>#REF!</v>
      </c>
      <c r="BH53" s="335" t="e">
        <f>'SCREENING INFO'!#REF!</f>
        <v>#REF!</v>
      </c>
      <c r="BI53" s="335" t="e">
        <f>'SCREENING INFO'!#REF!</f>
        <v>#REF!</v>
      </c>
      <c r="BJ53" s="335" t="e">
        <f>'SCREENING INFO'!#REF!</f>
        <v>#REF!</v>
      </c>
      <c r="BK53" s="335" t="e">
        <f>'SCREENING INFO'!#REF!</f>
        <v>#REF!</v>
      </c>
      <c r="BL53" s="335" t="e">
        <f>'SCREENING INFO'!#REF!</f>
        <v>#REF!</v>
      </c>
      <c r="BM53" s="335" t="e">
        <f>'SCREENING INFO'!#REF!</f>
        <v>#REF!</v>
      </c>
      <c r="BN53" s="335" t="e">
        <f>'SCREENING INFO'!#REF!</f>
        <v>#REF!</v>
      </c>
      <c r="BO53" s="335" t="e">
        <f>'SCREENING INFO'!#REF!</f>
        <v>#REF!</v>
      </c>
      <c r="BP53" s="335" t="e">
        <f>'SCREENING INFO'!#REF!</f>
        <v>#REF!</v>
      </c>
      <c r="BQ53" s="335" t="e">
        <f>'SCREENING INFO'!#REF!</f>
        <v>#REF!</v>
      </c>
      <c r="BR53" s="335" t="e">
        <f>'SCREENING INFO'!#REF!</f>
        <v>#REF!</v>
      </c>
      <c r="BS53" s="335" t="e">
        <f>'SCREENING INFO'!#REF!</f>
        <v>#REF!</v>
      </c>
      <c r="BT53" s="335" t="e">
        <f>'SCREENING INFO'!#REF!</f>
        <v>#REF!</v>
      </c>
      <c r="BU53" s="335" t="e">
        <f>'SCREENING INFO'!#REF!</f>
        <v>#REF!</v>
      </c>
      <c r="BV53" s="335" t="e">
        <f>'SCREENING INFO'!#REF!</f>
        <v>#REF!</v>
      </c>
      <c r="BW53" s="335" t="e">
        <f>'SCREENING INFO'!#REF!</f>
        <v>#REF!</v>
      </c>
      <c r="BX53" s="335" t="e">
        <f>'SCREENING INFO'!#REF!</f>
        <v>#REF!</v>
      </c>
      <c r="BY53" s="335" t="e">
        <f>'SCREENING INFO'!#REF!</f>
        <v>#REF!</v>
      </c>
      <c r="BZ53" s="335" t="e">
        <f>'SCREENING INFO'!#REF!</f>
        <v>#REF!</v>
      </c>
      <c r="CA53" s="335" t="e">
        <f>'SCREENING INFO'!#REF!</f>
        <v>#REF!</v>
      </c>
      <c r="CB53" s="335" t="e">
        <f>'SCREENING INFO'!#REF!</f>
        <v>#REF!</v>
      </c>
      <c r="CC53" s="335" t="e">
        <f>'SCREENING INFO'!#REF!</f>
        <v>#REF!</v>
      </c>
      <c r="CD53" s="335" t="e">
        <f>'SCREENING INFO'!#REF!</f>
        <v>#REF!</v>
      </c>
      <c r="CE53" s="335" t="e">
        <f>'SCREENING INFO'!#REF!</f>
        <v>#REF!</v>
      </c>
      <c r="CF53" s="335" t="e">
        <f>'SCREENING INFO'!#REF!</f>
        <v>#REF!</v>
      </c>
      <c r="CG53" s="335" t="e">
        <f>'SCREENING INFO'!#REF!</f>
        <v>#REF!</v>
      </c>
      <c r="CH53" s="335" t="e">
        <f>'SCREENING INFO'!#REF!</f>
        <v>#REF!</v>
      </c>
      <c r="CI53" s="335" t="e">
        <f>'SCREENING INFO'!#REF!</f>
        <v>#REF!</v>
      </c>
      <c r="CJ53" s="335" t="e">
        <f>'SCREENING INFO'!#REF!</f>
        <v>#REF!</v>
      </c>
      <c r="CK53" s="335" t="e">
        <f>'SCREENING INFO'!#REF!</f>
        <v>#REF!</v>
      </c>
      <c r="CL53" s="335" t="e">
        <f>'SCREENING INFO'!#REF!</f>
        <v>#REF!</v>
      </c>
      <c r="CM53" s="335" t="e">
        <f>'SCREENING INFO'!#REF!</f>
        <v>#REF!</v>
      </c>
      <c r="CN53" s="335" t="e">
        <f>'SCREENING INFO'!#REF!</f>
        <v>#REF!</v>
      </c>
      <c r="CO53" s="335" t="e">
        <f>'SCREENING INFO'!#REF!</f>
        <v>#REF!</v>
      </c>
      <c r="CP53" s="335" t="e">
        <f>'SCREENING INFO'!#REF!</f>
        <v>#REF!</v>
      </c>
      <c r="CQ53" s="335" t="e">
        <f>'SCREENING INFO'!#REF!</f>
        <v>#REF!</v>
      </c>
      <c r="CR53" s="335" t="e">
        <f>'SCREENING INFO'!#REF!</f>
        <v>#REF!</v>
      </c>
      <c r="CS53" s="335" t="e">
        <f>'SCREENING INFO'!#REF!</f>
        <v>#REF!</v>
      </c>
      <c r="CT53" s="335" t="e">
        <f>'SCREENING INFO'!#REF!</f>
        <v>#REF!</v>
      </c>
      <c r="CU53" s="335" t="e">
        <f>'SCREENING INFO'!#REF!</f>
        <v>#REF!</v>
      </c>
      <c r="CV53" s="335" t="e">
        <f>'SCREENING INFO'!#REF!</f>
        <v>#REF!</v>
      </c>
      <c r="CW53" s="335" t="e">
        <f>'SCREENING INFO'!#REF!</f>
        <v>#REF!</v>
      </c>
      <c r="CX53" s="335" t="e">
        <f>'SCREENING INFO'!#REF!</f>
        <v>#REF!</v>
      </c>
      <c r="CY53" s="335" t="e">
        <f>'SCREENING INFO'!#REF!</f>
        <v>#REF!</v>
      </c>
      <c r="CZ53" s="335" t="e">
        <f>'SCREENING INFO'!#REF!</f>
        <v>#REF!</v>
      </c>
      <c r="DA53" s="335" t="e">
        <f>'SCREENING INFO'!#REF!</f>
        <v>#REF!</v>
      </c>
      <c r="DB53" s="335" t="e">
        <f>'SCREENING INFO'!#REF!</f>
        <v>#REF!</v>
      </c>
      <c r="DC53" s="335" t="e">
        <f>'SCREENING INFO'!#REF!</f>
        <v>#REF!</v>
      </c>
      <c r="DD53" s="335" t="e">
        <f>'SCREENING INFO'!#REF!</f>
        <v>#REF!</v>
      </c>
      <c r="DE53" s="335" t="e">
        <f>'SCREENING INFO'!#REF!</f>
        <v>#REF!</v>
      </c>
      <c r="DF53" s="335" t="e">
        <f>'SCREENING INFO'!#REF!</f>
        <v>#REF!</v>
      </c>
      <c r="DG53" s="335" t="e">
        <f>'SCREENING INFO'!#REF!</f>
        <v>#REF!</v>
      </c>
      <c r="DH53" s="335" t="e">
        <f>'SCREENING INFO'!#REF!</f>
        <v>#REF!</v>
      </c>
      <c r="DI53" s="335" t="e">
        <f>'SCREENING INFO'!#REF!</f>
        <v>#REF!</v>
      </c>
      <c r="DJ53" s="335" t="e">
        <f>'SCREENING INFO'!#REF!</f>
        <v>#REF!</v>
      </c>
      <c r="DK53" s="335" t="e">
        <f>'SCREENING INFO'!#REF!</f>
        <v>#REF!</v>
      </c>
      <c r="DL53" s="335" t="e">
        <f>'SCREENING INFO'!#REF!</f>
        <v>#REF!</v>
      </c>
      <c r="DM53" s="335" t="e">
        <f>'SCREENING INFO'!#REF!</f>
        <v>#REF!</v>
      </c>
      <c r="DN53" s="335" t="e">
        <f>'SCREENING INFO'!#REF!</f>
        <v>#REF!</v>
      </c>
      <c r="DO53" s="335" t="e">
        <f>'SCREENING INFO'!#REF!</f>
        <v>#REF!</v>
      </c>
      <c r="DP53" s="335" t="e">
        <f>'SCREENING INFO'!#REF!</f>
        <v>#REF!</v>
      </c>
      <c r="DQ53" s="335" t="e">
        <f>'SCREENING INFO'!#REF!</f>
        <v>#REF!</v>
      </c>
      <c r="DR53" s="335" t="e">
        <f>'SCREENING INFO'!#REF!</f>
        <v>#REF!</v>
      </c>
      <c r="DS53" s="335" t="e">
        <f>'SCREENING INFO'!#REF!</f>
        <v>#REF!</v>
      </c>
      <c r="DT53" s="335" t="e">
        <f>'SCREENING INFO'!#REF!</f>
        <v>#REF!</v>
      </c>
      <c r="DU53" s="335" t="e">
        <f>'SCREENING INFO'!#REF!</f>
        <v>#REF!</v>
      </c>
      <c r="DV53" s="335" t="e">
        <f>'SCREENING INFO'!#REF!</f>
        <v>#REF!</v>
      </c>
      <c r="DW53" s="335" t="e">
        <f>'SCREENING INFO'!#REF!</f>
        <v>#REF!</v>
      </c>
      <c r="DX53" s="335" t="e">
        <f>'SCREENING INFO'!#REF!</f>
        <v>#REF!</v>
      </c>
      <c r="DY53" s="335" t="e">
        <f>'SCREENING INFO'!#REF!</f>
        <v>#REF!</v>
      </c>
      <c r="DZ53" s="335" t="e">
        <f>'SCREENING INFO'!#REF!</f>
        <v>#REF!</v>
      </c>
      <c r="EA53" s="335" t="e">
        <f>'SCREENING INFO'!#REF!</f>
        <v>#REF!</v>
      </c>
      <c r="EB53" s="335" t="e">
        <f>'SCREENING INFO'!#REF!</f>
        <v>#REF!</v>
      </c>
      <c r="EC53" s="335" t="e">
        <f>'SCREENING INFO'!#REF!</f>
        <v>#REF!</v>
      </c>
      <c r="ED53" s="335" t="e">
        <f>'SCREENING INFO'!#REF!</f>
        <v>#REF!</v>
      </c>
      <c r="EE53" s="335" t="e">
        <f>'SCREENING INFO'!#REF!</f>
        <v>#REF!</v>
      </c>
      <c r="EF53" s="335" t="e">
        <f>'SCREENING INFO'!#REF!</f>
        <v>#REF!</v>
      </c>
      <c r="EG53" s="335" t="e">
        <f>'SCREENING INFO'!#REF!</f>
        <v>#REF!</v>
      </c>
      <c r="EH53" s="335" t="e">
        <f>'SCREENING INFO'!#REF!</f>
        <v>#REF!</v>
      </c>
      <c r="EI53" s="335" t="e">
        <f>'SCREENING INFO'!#REF!</f>
        <v>#REF!</v>
      </c>
      <c r="EJ53" s="335" t="e">
        <f>'SCREENING INFO'!#REF!</f>
        <v>#REF!</v>
      </c>
      <c r="EK53" s="335" t="e">
        <f>'SCREENING INFO'!#REF!</f>
        <v>#REF!</v>
      </c>
      <c r="EL53" s="335" t="e">
        <f>'SCREENING INFO'!#REF!</f>
        <v>#REF!</v>
      </c>
      <c r="EM53" s="335" t="e">
        <f>'SCREENING INFO'!#REF!</f>
        <v>#REF!</v>
      </c>
      <c r="EN53" s="335" t="e">
        <f>'SCREENING INFO'!#REF!</f>
        <v>#REF!</v>
      </c>
      <c r="EO53" s="335" t="e">
        <f>'SCREENING INFO'!#REF!</f>
        <v>#REF!</v>
      </c>
      <c r="EP53" s="335" t="e">
        <f>'SCREENING INFO'!#REF!</f>
        <v>#REF!</v>
      </c>
      <c r="EQ53" s="335" t="e">
        <f>'SCREENING INFO'!#REF!</f>
        <v>#REF!</v>
      </c>
      <c r="ER53" s="335" t="e">
        <f>'SCREENING INFO'!#REF!</f>
        <v>#REF!</v>
      </c>
      <c r="ES53" s="335" t="e">
        <f>'SCREENING INFO'!#REF!</f>
        <v>#REF!</v>
      </c>
      <c r="ET53" s="335" t="e">
        <f>'SCREENING INFO'!#REF!</f>
        <v>#REF!</v>
      </c>
      <c r="EU53" s="335" t="e">
        <f>'SCREENING INFO'!#REF!</f>
        <v>#REF!</v>
      </c>
      <c r="EV53" s="335" t="e">
        <f>'SCREENING INFO'!#REF!</f>
        <v>#REF!</v>
      </c>
      <c r="EW53" s="335" t="e">
        <f>'SCREENING INFO'!#REF!</f>
        <v>#REF!</v>
      </c>
      <c r="EX53" s="335" t="e">
        <f>'SCREENING INFO'!#REF!</f>
        <v>#REF!</v>
      </c>
      <c r="EY53" s="335" t="e">
        <f>'SCREENING INFO'!#REF!</f>
        <v>#REF!</v>
      </c>
      <c r="EZ53" s="335" t="e">
        <f>'SCREENING INFO'!#REF!</f>
        <v>#REF!</v>
      </c>
      <c r="FA53" s="335" t="e">
        <f>'SCREENING INFO'!#REF!</f>
        <v>#REF!</v>
      </c>
      <c r="FB53" s="335" t="e">
        <f>'SCREENING INFO'!#REF!</f>
        <v>#REF!</v>
      </c>
      <c r="FC53" s="335" t="e">
        <f>'SCREENING INFO'!#REF!</f>
        <v>#REF!</v>
      </c>
      <c r="FD53" s="335" t="e">
        <f>'SCREENING INFO'!#REF!</f>
        <v>#REF!</v>
      </c>
      <c r="FE53" s="335" t="e">
        <f>'SCREENING INFO'!#REF!</f>
        <v>#REF!</v>
      </c>
      <c r="FF53" s="335" t="e">
        <f>'SCREENING INFO'!#REF!</f>
        <v>#REF!</v>
      </c>
      <c r="FG53" s="335" t="e">
        <f>'SCREENING INFO'!#REF!</f>
        <v>#REF!</v>
      </c>
      <c r="FH53" s="335" t="e">
        <f>'SCREENING INFO'!#REF!</f>
        <v>#REF!</v>
      </c>
      <c r="FI53" s="335" t="e">
        <f>'SCREENING INFO'!#REF!</f>
        <v>#REF!</v>
      </c>
      <c r="FJ53" s="335" t="e">
        <f>'SCREENING INFO'!#REF!</f>
        <v>#REF!</v>
      </c>
      <c r="FK53" s="335" t="e">
        <f>'SCREENING INFO'!#REF!</f>
        <v>#REF!</v>
      </c>
      <c r="FL53" s="335" t="e">
        <f>'SCREENING INFO'!#REF!</f>
        <v>#REF!</v>
      </c>
      <c r="FM53" s="335" t="e">
        <f>'SCREENING INFO'!#REF!</f>
        <v>#REF!</v>
      </c>
      <c r="FN53" s="335" t="e">
        <f>'SCREENING INFO'!#REF!</f>
        <v>#REF!</v>
      </c>
      <c r="FO53" s="335" t="e">
        <f>'SCREENING INFO'!#REF!</f>
        <v>#REF!</v>
      </c>
      <c r="FP53" s="335" t="e">
        <f>'SCREENING INFO'!#REF!</f>
        <v>#REF!</v>
      </c>
      <c r="FQ53" s="335" t="e">
        <f>'SCREENING INFO'!#REF!</f>
        <v>#REF!</v>
      </c>
      <c r="FR53" s="335" t="e">
        <f>'SCREENING INFO'!#REF!</f>
        <v>#REF!</v>
      </c>
      <c r="FS53" s="335" t="e">
        <f>'SCREENING INFO'!#REF!</f>
        <v>#REF!</v>
      </c>
      <c r="FT53" s="335" t="e">
        <f>'SCREENING INFO'!#REF!</f>
        <v>#REF!</v>
      </c>
      <c r="FU53" s="335" t="e">
        <f>'SCREENING INFO'!#REF!</f>
        <v>#REF!</v>
      </c>
      <c r="FV53" s="335" t="e">
        <f>'SCREENING INFO'!#REF!</f>
        <v>#REF!</v>
      </c>
      <c r="FW53" s="335" t="e">
        <f>'SCREENING INFO'!#REF!</f>
        <v>#REF!</v>
      </c>
      <c r="FX53" s="335" t="e">
        <f>'SCREENING INFO'!#REF!</f>
        <v>#REF!</v>
      </c>
      <c r="FY53" s="335" t="e">
        <f>'SCREENING INFO'!#REF!</f>
        <v>#REF!</v>
      </c>
      <c r="FZ53" s="335" t="e">
        <f>'SCREENING INFO'!#REF!</f>
        <v>#REF!</v>
      </c>
      <c r="GA53" s="335" t="e">
        <f>'SCREENING INFO'!#REF!</f>
        <v>#REF!</v>
      </c>
      <c r="GB53" s="335" t="e">
        <f>'SCREENING INFO'!#REF!</f>
        <v>#REF!</v>
      </c>
      <c r="GC53" s="335" t="e">
        <f>'SCREENING INFO'!#REF!</f>
        <v>#REF!</v>
      </c>
      <c r="GD53" s="335" t="e">
        <f>'SCREENING INFO'!#REF!</f>
        <v>#REF!</v>
      </c>
      <c r="GE53" s="335" t="e">
        <f>'SCREENING INFO'!#REF!</f>
        <v>#REF!</v>
      </c>
      <c r="GF53" s="335" t="e">
        <f>'SCREENING INFO'!#REF!</f>
        <v>#REF!</v>
      </c>
      <c r="GG53" s="335" t="e">
        <f>'SCREENING INFO'!#REF!</f>
        <v>#REF!</v>
      </c>
      <c r="GH53" s="335" t="e">
        <f>'SCREENING INFO'!#REF!</f>
        <v>#REF!</v>
      </c>
      <c r="GI53" s="335" t="e">
        <f>'SCREENING INFO'!#REF!</f>
        <v>#REF!</v>
      </c>
      <c r="GJ53" s="335" t="e">
        <f>'SCREENING INFO'!#REF!</f>
        <v>#REF!</v>
      </c>
      <c r="GK53" s="335" t="e">
        <f>'SCREENING INFO'!#REF!</f>
        <v>#REF!</v>
      </c>
      <c r="GL53" s="335" t="e">
        <f>'SCREENING INFO'!#REF!</f>
        <v>#REF!</v>
      </c>
      <c r="GM53" s="335" t="e">
        <f>'SCREENING INFO'!#REF!</f>
        <v>#REF!</v>
      </c>
      <c r="GN53" s="335" t="e">
        <f>'SCREENING INFO'!#REF!</f>
        <v>#REF!</v>
      </c>
      <c r="GO53" s="335" t="e">
        <f>'SCREENING INFO'!#REF!</f>
        <v>#REF!</v>
      </c>
      <c r="GP53" s="335" t="e">
        <f>'SCREENING INFO'!#REF!</f>
        <v>#REF!</v>
      </c>
      <c r="GQ53" s="335" t="e">
        <f>'SCREENING INFO'!#REF!</f>
        <v>#REF!</v>
      </c>
      <c r="GR53" s="335" t="e">
        <f>'SCREENING INFO'!#REF!</f>
        <v>#REF!</v>
      </c>
      <c r="GS53" s="335" t="e">
        <f>'SCREENING INFO'!#REF!</f>
        <v>#REF!</v>
      </c>
      <c r="GT53" s="335" t="e">
        <f>'SCREENING INFO'!#REF!</f>
        <v>#REF!</v>
      </c>
      <c r="GU53" s="335" t="e">
        <f>'SCREENING INFO'!#REF!</f>
        <v>#REF!</v>
      </c>
      <c r="GV53" s="335" t="e">
        <f>'SCREENING INFO'!#REF!</f>
        <v>#REF!</v>
      </c>
      <c r="GW53" s="335" t="e">
        <f>'SCREENING INFO'!#REF!</f>
        <v>#REF!</v>
      </c>
      <c r="GX53" s="335" t="e">
        <f>'SCREENING INFO'!#REF!</f>
        <v>#REF!</v>
      </c>
      <c r="GY53" s="335" t="e">
        <f>'SCREENING INFO'!#REF!</f>
        <v>#REF!</v>
      </c>
      <c r="GZ53" s="335" t="e">
        <f>'SCREENING INFO'!#REF!</f>
        <v>#REF!</v>
      </c>
      <c r="HA53" s="335" t="e">
        <f>'SCREENING INFO'!#REF!</f>
        <v>#REF!</v>
      </c>
      <c r="HB53" s="335" t="e">
        <f>'SCREENING INFO'!#REF!</f>
        <v>#REF!</v>
      </c>
      <c r="HC53" s="335" t="e">
        <f>'SCREENING INFO'!#REF!</f>
        <v>#REF!</v>
      </c>
      <c r="HD53" s="335" t="e">
        <f>'SCREENING INFO'!#REF!</f>
        <v>#REF!</v>
      </c>
      <c r="HE53" s="335" t="e">
        <f>'SCREENING INFO'!#REF!</f>
        <v>#REF!</v>
      </c>
      <c r="HF53" s="335" t="e">
        <f>'SCREENING INFO'!#REF!</f>
        <v>#REF!</v>
      </c>
      <c r="HG53" s="335" t="e">
        <f>'SCREENING INFO'!#REF!</f>
        <v>#REF!</v>
      </c>
      <c r="HH53" s="335" t="e">
        <f>'SCREENING INFO'!#REF!</f>
        <v>#REF!</v>
      </c>
      <c r="HI53" s="335" t="e">
        <f>'SCREENING INFO'!#REF!</f>
        <v>#REF!</v>
      </c>
      <c r="HJ53" s="335" t="e">
        <f>'SCREENING INFO'!#REF!</f>
        <v>#REF!</v>
      </c>
      <c r="HK53" s="335" t="e">
        <f>'SCREENING INFO'!#REF!</f>
        <v>#REF!</v>
      </c>
      <c r="HL53" s="335" t="e">
        <f>'SCREENING INFO'!#REF!</f>
        <v>#REF!</v>
      </c>
      <c r="HM53" s="335" t="e">
        <f>'SCREENING INFO'!#REF!</f>
        <v>#REF!</v>
      </c>
      <c r="HN53" s="335" t="e">
        <f>'SCREENING INFO'!#REF!</f>
        <v>#REF!</v>
      </c>
      <c r="HO53" s="335" t="e">
        <f>'SCREENING INFO'!#REF!</f>
        <v>#REF!</v>
      </c>
      <c r="HP53" s="335" t="e">
        <f>'SCREENING INFO'!#REF!</f>
        <v>#REF!</v>
      </c>
      <c r="HQ53" s="335" t="e">
        <f>'SCREENING INFO'!#REF!</f>
        <v>#REF!</v>
      </c>
      <c r="HR53" s="335" t="e">
        <f>'SCREENING INFO'!#REF!</f>
        <v>#REF!</v>
      </c>
      <c r="HS53" s="335" t="e">
        <f>'SCREENING INFO'!#REF!</f>
        <v>#REF!</v>
      </c>
      <c r="HT53" s="335" t="e">
        <f>'SCREENING INFO'!#REF!</f>
        <v>#REF!</v>
      </c>
      <c r="HU53" s="335" t="e">
        <f>'SCREENING INFO'!#REF!</f>
        <v>#REF!</v>
      </c>
      <c r="HV53" s="335" t="e">
        <f>'SCREENING INFO'!#REF!</f>
        <v>#REF!</v>
      </c>
      <c r="HW53" s="335" t="e">
        <f>'SCREENING INFO'!#REF!</f>
        <v>#REF!</v>
      </c>
      <c r="HX53" s="335" t="e">
        <f>'SCREENING INFO'!#REF!</f>
        <v>#REF!</v>
      </c>
      <c r="HY53" s="335" t="e">
        <f>'SCREENING INFO'!#REF!</f>
        <v>#REF!</v>
      </c>
      <c r="HZ53" s="335" t="e">
        <f>'SCREENING INFO'!#REF!</f>
        <v>#REF!</v>
      </c>
      <c r="IA53" s="335" t="e">
        <f>'SCREENING INFO'!#REF!</f>
        <v>#REF!</v>
      </c>
      <c r="IB53" s="335" t="e">
        <f>'SCREENING INFO'!#REF!</f>
        <v>#REF!</v>
      </c>
      <c r="IC53" s="335" t="e">
        <f>'SCREENING INFO'!#REF!</f>
        <v>#REF!</v>
      </c>
      <c r="ID53" s="335" t="e">
        <f>'SCREENING INFO'!#REF!</f>
        <v>#REF!</v>
      </c>
      <c r="IE53" s="335" t="e">
        <f>'SCREENING INFO'!#REF!</f>
        <v>#REF!</v>
      </c>
      <c r="IF53" s="335" t="e">
        <f>'SCREENING INFO'!#REF!</f>
        <v>#REF!</v>
      </c>
      <c r="IG53" s="335" t="e">
        <f>'SCREENING INFO'!#REF!</f>
        <v>#REF!</v>
      </c>
      <c r="IH53" s="335" t="e">
        <f>'SCREENING INFO'!#REF!</f>
        <v>#REF!</v>
      </c>
      <c r="II53" s="335" t="e">
        <f>'SCREENING INFO'!#REF!</f>
        <v>#REF!</v>
      </c>
      <c r="IJ53" s="335" t="e">
        <f>'SCREENING INFO'!#REF!</f>
        <v>#REF!</v>
      </c>
      <c r="IK53" s="335" t="e">
        <f>'SCREENING INFO'!#REF!</f>
        <v>#REF!</v>
      </c>
      <c r="IL53" s="335" t="e">
        <f>'SCREENING INFO'!#REF!</f>
        <v>#REF!</v>
      </c>
      <c r="IM53" s="335" t="e">
        <f>'SCREENING INFO'!#REF!</f>
        <v>#REF!</v>
      </c>
      <c r="IN53" s="335" t="e">
        <f>'SCREENING INFO'!#REF!</f>
        <v>#REF!</v>
      </c>
      <c r="IO53" s="335" t="e">
        <f>'SCREENING INFO'!#REF!</f>
        <v>#REF!</v>
      </c>
      <c r="IP53" s="335" t="e">
        <f>'SCREENING INFO'!#REF!</f>
        <v>#REF!</v>
      </c>
      <c r="IQ53" s="335" t="e">
        <f>'SCREENING INFO'!#REF!</f>
        <v>#REF!</v>
      </c>
      <c r="IR53" s="335" t="e">
        <f>'SCREENING INFO'!#REF!</f>
        <v>#REF!</v>
      </c>
      <c r="IS53" s="335" t="e">
        <f>'SCREENING INFO'!#REF!</f>
        <v>#REF!</v>
      </c>
      <c r="IT53" s="335" t="e">
        <f>'SCREENING INFO'!#REF!</f>
        <v>#REF!</v>
      </c>
      <c r="IU53" s="335" t="e">
        <f>'SCREENING INFO'!#REF!</f>
        <v>#REF!</v>
      </c>
    </row>
    <row r="54" spans="1:255" s="335" customFormat="1" ht="11.25" customHeight="1">
      <c r="A54" s="351">
        <f>'SCREENING INFO'!I54</f>
        <v>0</v>
      </c>
      <c r="B54" s="280">
        <f>'SCREENING INFO'!J54</f>
        <v>0</v>
      </c>
      <c r="C54" s="130">
        <f>'SCREENING INFO'!D54</f>
        <v>0</v>
      </c>
      <c r="D54" s="130">
        <f>'SCREENING INFO'!E55</f>
        <v>0</v>
      </c>
      <c r="E54" s="130" t="e">
        <f>VLOOKUP($C54,MAIN!$C$2:$BD$79,12)</f>
        <v>#N/A</v>
      </c>
      <c r="F54" s="130" t="str">
        <f>'SCREENING INFO'!G54</f>
        <v>NO SHORT</v>
      </c>
      <c r="G54" s="130"/>
      <c r="H54" s="130"/>
      <c r="I54" s="130" t="str">
        <f>'SCREENING INFO'!F54</f>
        <v>N/A</v>
      </c>
      <c r="J54" s="130" t="str">
        <f>'SCREENING INFO'!G55</f>
        <v>NO SHORT</v>
      </c>
      <c r="K54" s="152">
        <f>'SCREENING INFO'!H55</f>
        <v>0</v>
      </c>
      <c r="L54" s="318" t="str">
        <f>'SCREENING INFO'!AC54</f>
        <v>0:00</v>
      </c>
      <c r="M54" s="318">
        <f>VLOOKUP($F54,MAIN!$C$2:$BD$80,9)</f>
        <v>0</v>
      </c>
      <c r="N54" s="342" t="e">
        <f>VLOOKUP($C54,MAIN!$C$2:$BD$280,9)</f>
        <v>#N/A</v>
      </c>
      <c r="O54" s="342" t="str">
        <f>'SCREENING INFO'!AE54</f>
        <v>0</v>
      </c>
      <c r="P54" s="322" t="e">
        <f>'SCREENING INFO'!AA54</f>
        <v>#N/A</v>
      </c>
      <c r="Q54" s="335">
        <f>'SCREENING INFO'!L54</f>
        <v>0</v>
      </c>
      <c r="R54" s="335">
        <f>'SCREENING INFO'!M54</f>
        <v>0</v>
      </c>
      <c r="S54" s="317" t="e">
        <f>'SCREENING INFO'!#REF!</f>
        <v>#REF!</v>
      </c>
      <c r="T54" s="317" t="e">
        <f>'SCREENING INFO'!#REF!</f>
        <v>#REF!</v>
      </c>
      <c r="U54" s="318" t="e">
        <f>'SCREENING INFO'!#REF!</f>
        <v>#REF!</v>
      </c>
      <c r="V54" s="317" t="e">
        <f>'SCREENING INFO'!#REF!</f>
        <v>#REF!</v>
      </c>
      <c r="W54" s="317" t="e">
        <f>'SCREENING INFO'!#REF!</f>
        <v>#REF!</v>
      </c>
      <c r="X54" s="317" t="e">
        <f>'SCREENING INFO'!#REF!</f>
        <v>#REF!</v>
      </c>
      <c r="Y54" s="317" t="e">
        <f>'SCREENING INFO'!#REF!</f>
        <v>#REF!</v>
      </c>
      <c r="Z54" s="317" t="e">
        <f>'SCREENING INFO'!#REF!</f>
        <v>#REF!</v>
      </c>
      <c r="AA54" s="317" t="e">
        <f>'SCREENING INFO'!#REF!</f>
        <v>#REF!</v>
      </c>
      <c r="AB54" s="317" t="e">
        <f>'SCREENING INFO'!#REF!</f>
        <v>#REF!</v>
      </c>
      <c r="AC54" s="317" t="e">
        <f>'SCREENING INFO'!#REF!</f>
        <v>#REF!</v>
      </c>
      <c r="AD54" s="317" t="e">
        <f>'SCREENING INFO'!#REF!</f>
        <v>#REF!</v>
      </c>
      <c r="AE54" s="326" t="e">
        <f>'SCREENING INFO'!#REF!</f>
        <v>#REF!</v>
      </c>
      <c r="AF54" s="326" t="e">
        <f>'SCREENING INFO'!#REF!</f>
        <v>#REF!</v>
      </c>
      <c r="AG54" s="336" t="e">
        <f>'SCREENING INFO'!#REF!</f>
        <v>#REF!</v>
      </c>
      <c r="AH54" s="326" t="e">
        <f>'SCREENING INFO'!#REF!</f>
        <v>#REF!</v>
      </c>
      <c r="AI54" s="336" t="e">
        <f>'SCREENING INFO'!#REF!</f>
        <v>#REF!</v>
      </c>
      <c r="AJ54" s="336" t="e">
        <f>'SCREENING INFO'!#REF!</f>
        <v>#REF!</v>
      </c>
      <c r="AK54" s="116" t="e">
        <f>'SCREENING INFO'!#REF!</f>
        <v>#REF!</v>
      </c>
      <c r="AL54" s="337" t="e">
        <f>'SCREENING INFO'!#REF!</f>
        <v>#REF!</v>
      </c>
      <c r="AM54" s="338" t="e">
        <f>'SCREENING INFO'!#REF!</f>
        <v>#REF!</v>
      </c>
      <c r="AN54" s="338" t="e">
        <f>'SCREENING INFO'!#REF!</f>
        <v>#REF!</v>
      </c>
      <c r="AO54" s="338" t="e">
        <f>'SCREENING INFO'!#REF!</f>
        <v>#REF!</v>
      </c>
      <c r="AQ54" s="339" t="e">
        <f>'SCREENING INFO'!#REF!</f>
        <v>#REF!</v>
      </c>
      <c r="AR54" s="335" t="e">
        <f>'SCREENING INFO'!#REF!</f>
        <v>#REF!</v>
      </c>
      <c r="AS54" s="335" t="e">
        <f>'SCREENING INFO'!#REF!</f>
        <v>#REF!</v>
      </c>
      <c r="AT54" s="335" t="e">
        <f>'SCREENING INFO'!#REF!</f>
        <v>#REF!</v>
      </c>
      <c r="AU54" s="335" t="e">
        <f>'SCREENING INFO'!#REF!</f>
        <v>#REF!</v>
      </c>
      <c r="AV54" s="335" t="e">
        <f>'SCREENING INFO'!#REF!</f>
        <v>#REF!</v>
      </c>
      <c r="AW54" s="335" t="e">
        <f>'SCREENING INFO'!#REF!</f>
        <v>#REF!</v>
      </c>
      <c r="AX54" s="335" t="e">
        <f>'SCREENING INFO'!#REF!</f>
        <v>#REF!</v>
      </c>
      <c r="AY54" s="335" t="e">
        <f>'SCREENING INFO'!#REF!</f>
        <v>#REF!</v>
      </c>
      <c r="AZ54" s="335" t="e">
        <f>'SCREENING INFO'!#REF!</f>
        <v>#REF!</v>
      </c>
      <c r="BA54" s="335" t="e">
        <f>'SCREENING INFO'!#REF!</f>
        <v>#REF!</v>
      </c>
      <c r="BB54" s="335" t="e">
        <f>'SCREENING INFO'!#REF!</f>
        <v>#REF!</v>
      </c>
      <c r="BC54" s="335" t="e">
        <f>'SCREENING INFO'!#REF!</f>
        <v>#REF!</v>
      </c>
      <c r="BD54" s="335" t="e">
        <f>'SCREENING INFO'!#REF!</f>
        <v>#REF!</v>
      </c>
      <c r="BE54" s="335" t="e">
        <f>'SCREENING INFO'!#REF!</f>
        <v>#REF!</v>
      </c>
      <c r="BF54" s="335" t="e">
        <f>'SCREENING INFO'!#REF!</f>
        <v>#REF!</v>
      </c>
      <c r="BG54" s="335" t="e">
        <f>'SCREENING INFO'!#REF!</f>
        <v>#REF!</v>
      </c>
      <c r="BH54" s="335" t="e">
        <f>'SCREENING INFO'!#REF!</f>
        <v>#REF!</v>
      </c>
      <c r="BI54" s="335" t="e">
        <f>'SCREENING INFO'!#REF!</f>
        <v>#REF!</v>
      </c>
      <c r="BJ54" s="335" t="e">
        <f>'SCREENING INFO'!#REF!</f>
        <v>#REF!</v>
      </c>
      <c r="BK54" s="335" t="e">
        <f>'SCREENING INFO'!#REF!</f>
        <v>#REF!</v>
      </c>
      <c r="BL54" s="335" t="e">
        <f>'SCREENING INFO'!#REF!</f>
        <v>#REF!</v>
      </c>
      <c r="BM54" s="335" t="e">
        <f>'SCREENING INFO'!#REF!</f>
        <v>#REF!</v>
      </c>
      <c r="BN54" s="335" t="e">
        <f>'SCREENING INFO'!#REF!</f>
        <v>#REF!</v>
      </c>
      <c r="BO54" s="335" t="e">
        <f>'SCREENING INFO'!#REF!</f>
        <v>#REF!</v>
      </c>
      <c r="BP54" s="335" t="e">
        <f>'SCREENING INFO'!#REF!</f>
        <v>#REF!</v>
      </c>
      <c r="BQ54" s="335" t="e">
        <f>'SCREENING INFO'!#REF!</f>
        <v>#REF!</v>
      </c>
      <c r="BR54" s="335" t="e">
        <f>'SCREENING INFO'!#REF!</f>
        <v>#REF!</v>
      </c>
      <c r="BS54" s="335" t="e">
        <f>'SCREENING INFO'!#REF!</f>
        <v>#REF!</v>
      </c>
      <c r="BT54" s="335" t="e">
        <f>'SCREENING INFO'!#REF!</f>
        <v>#REF!</v>
      </c>
      <c r="BU54" s="335" t="e">
        <f>'SCREENING INFO'!#REF!</f>
        <v>#REF!</v>
      </c>
      <c r="BV54" s="335" t="e">
        <f>'SCREENING INFO'!#REF!</f>
        <v>#REF!</v>
      </c>
      <c r="BW54" s="335" t="e">
        <f>'SCREENING INFO'!#REF!</f>
        <v>#REF!</v>
      </c>
      <c r="BX54" s="335" t="e">
        <f>'SCREENING INFO'!#REF!</f>
        <v>#REF!</v>
      </c>
      <c r="BY54" s="335" t="e">
        <f>'SCREENING INFO'!#REF!</f>
        <v>#REF!</v>
      </c>
      <c r="BZ54" s="335" t="e">
        <f>'SCREENING INFO'!#REF!</f>
        <v>#REF!</v>
      </c>
      <c r="CA54" s="335" t="e">
        <f>'SCREENING INFO'!#REF!</f>
        <v>#REF!</v>
      </c>
      <c r="CB54" s="335" t="e">
        <f>'SCREENING INFO'!#REF!</f>
        <v>#REF!</v>
      </c>
      <c r="CC54" s="335" t="e">
        <f>'SCREENING INFO'!#REF!</f>
        <v>#REF!</v>
      </c>
      <c r="CD54" s="335" t="e">
        <f>'SCREENING INFO'!#REF!</f>
        <v>#REF!</v>
      </c>
      <c r="CE54" s="335" t="e">
        <f>'SCREENING INFO'!#REF!</f>
        <v>#REF!</v>
      </c>
      <c r="CF54" s="335" t="e">
        <f>'SCREENING INFO'!#REF!</f>
        <v>#REF!</v>
      </c>
      <c r="CG54" s="335" t="e">
        <f>'SCREENING INFO'!#REF!</f>
        <v>#REF!</v>
      </c>
      <c r="CH54" s="335" t="e">
        <f>'SCREENING INFO'!#REF!</f>
        <v>#REF!</v>
      </c>
      <c r="CI54" s="335" t="e">
        <f>'SCREENING INFO'!#REF!</f>
        <v>#REF!</v>
      </c>
      <c r="CJ54" s="335" t="e">
        <f>'SCREENING INFO'!#REF!</f>
        <v>#REF!</v>
      </c>
      <c r="CK54" s="335" t="e">
        <f>'SCREENING INFO'!#REF!</f>
        <v>#REF!</v>
      </c>
      <c r="CL54" s="335" t="e">
        <f>'SCREENING INFO'!#REF!</f>
        <v>#REF!</v>
      </c>
      <c r="CM54" s="335" t="e">
        <f>'SCREENING INFO'!#REF!</f>
        <v>#REF!</v>
      </c>
      <c r="CN54" s="335" t="e">
        <f>'SCREENING INFO'!#REF!</f>
        <v>#REF!</v>
      </c>
      <c r="CO54" s="335" t="e">
        <f>'SCREENING INFO'!#REF!</f>
        <v>#REF!</v>
      </c>
      <c r="CP54" s="335" t="e">
        <f>'SCREENING INFO'!#REF!</f>
        <v>#REF!</v>
      </c>
      <c r="CQ54" s="335" t="e">
        <f>'SCREENING INFO'!#REF!</f>
        <v>#REF!</v>
      </c>
      <c r="CR54" s="335" t="e">
        <f>'SCREENING INFO'!#REF!</f>
        <v>#REF!</v>
      </c>
      <c r="CS54" s="335" t="e">
        <f>'SCREENING INFO'!#REF!</f>
        <v>#REF!</v>
      </c>
      <c r="CT54" s="335" t="e">
        <f>'SCREENING INFO'!#REF!</f>
        <v>#REF!</v>
      </c>
      <c r="CU54" s="335" t="e">
        <f>'SCREENING INFO'!#REF!</f>
        <v>#REF!</v>
      </c>
      <c r="CV54" s="335" t="e">
        <f>'SCREENING INFO'!#REF!</f>
        <v>#REF!</v>
      </c>
      <c r="CW54" s="335" t="e">
        <f>'SCREENING INFO'!#REF!</f>
        <v>#REF!</v>
      </c>
      <c r="CX54" s="335" t="e">
        <f>'SCREENING INFO'!#REF!</f>
        <v>#REF!</v>
      </c>
      <c r="CY54" s="335" t="e">
        <f>'SCREENING INFO'!#REF!</f>
        <v>#REF!</v>
      </c>
      <c r="CZ54" s="335" t="e">
        <f>'SCREENING INFO'!#REF!</f>
        <v>#REF!</v>
      </c>
      <c r="DA54" s="335" t="e">
        <f>'SCREENING INFO'!#REF!</f>
        <v>#REF!</v>
      </c>
      <c r="DB54" s="335" t="e">
        <f>'SCREENING INFO'!#REF!</f>
        <v>#REF!</v>
      </c>
      <c r="DC54" s="335" t="e">
        <f>'SCREENING INFO'!#REF!</f>
        <v>#REF!</v>
      </c>
      <c r="DD54" s="335" t="e">
        <f>'SCREENING INFO'!#REF!</f>
        <v>#REF!</v>
      </c>
      <c r="DE54" s="335" t="e">
        <f>'SCREENING INFO'!#REF!</f>
        <v>#REF!</v>
      </c>
      <c r="DF54" s="335" t="e">
        <f>'SCREENING INFO'!#REF!</f>
        <v>#REF!</v>
      </c>
      <c r="DG54" s="335" t="e">
        <f>'SCREENING INFO'!#REF!</f>
        <v>#REF!</v>
      </c>
      <c r="DH54" s="335" t="e">
        <f>'SCREENING INFO'!#REF!</f>
        <v>#REF!</v>
      </c>
      <c r="DI54" s="335" t="e">
        <f>'SCREENING INFO'!#REF!</f>
        <v>#REF!</v>
      </c>
      <c r="DJ54" s="335" t="e">
        <f>'SCREENING INFO'!#REF!</f>
        <v>#REF!</v>
      </c>
      <c r="DK54" s="335" t="e">
        <f>'SCREENING INFO'!#REF!</f>
        <v>#REF!</v>
      </c>
      <c r="DL54" s="335" t="e">
        <f>'SCREENING INFO'!#REF!</f>
        <v>#REF!</v>
      </c>
      <c r="DM54" s="335" t="e">
        <f>'SCREENING INFO'!#REF!</f>
        <v>#REF!</v>
      </c>
      <c r="DN54" s="335" t="e">
        <f>'SCREENING INFO'!#REF!</f>
        <v>#REF!</v>
      </c>
      <c r="DO54" s="335" t="e">
        <f>'SCREENING INFO'!#REF!</f>
        <v>#REF!</v>
      </c>
      <c r="DP54" s="335" t="e">
        <f>'SCREENING INFO'!#REF!</f>
        <v>#REF!</v>
      </c>
      <c r="DQ54" s="335" t="e">
        <f>'SCREENING INFO'!#REF!</f>
        <v>#REF!</v>
      </c>
      <c r="DR54" s="335" t="e">
        <f>'SCREENING INFO'!#REF!</f>
        <v>#REF!</v>
      </c>
      <c r="DS54" s="335" t="e">
        <f>'SCREENING INFO'!#REF!</f>
        <v>#REF!</v>
      </c>
      <c r="DT54" s="335" t="e">
        <f>'SCREENING INFO'!#REF!</f>
        <v>#REF!</v>
      </c>
      <c r="DU54" s="335" t="e">
        <f>'SCREENING INFO'!#REF!</f>
        <v>#REF!</v>
      </c>
      <c r="DV54" s="335" t="e">
        <f>'SCREENING INFO'!#REF!</f>
        <v>#REF!</v>
      </c>
      <c r="DW54" s="335" t="e">
        <f>'SCREENING INFO'!#REF!</f>
        <v>#REF!</v>
      </c>
      <c r="DX54" s="335" t="e">
        <f>'SCREENING INFO'!#REF!</f>
        <v>#REF!</v>
      </c>
      <c r="DY54" s="335" t="e">
        <f>'SCREENING INFO'!#REF!</f>
        <v>#REF!</v>
      </c>
      <c r="DZ54" s="335" t="e">
        <f>'SCREENING INFO'!#REF!</f>
        <v>#REF!</v>
      </c>
      <c r="EA54" s="335" t="e">
        <f>'SCREENING INFO'!#REF!</f>
        <v>#REF!</v>
      </c>
      <c r="EB54" s="335" t="e">
        <f>'SCREENING INFO'!#REF!</f>
        <v>#REF!</v>
      </c>
      <c r="EC54" s="335" t="e">
        <f>'SCREENING INFO'!#REF!</f>
        <v>#REF!</v>
      </c>
      <c r="ED54" s="335" t="e">
        <f>'SCREENING INFO'!#REF!</f>
        <v>#REF!</v>
      </c>
      <c r="EE54" s="335" t="e">
        <f>'SCREENING INFO'!#REF!</f>
        <v>#REF!</v>
      </c>
      <c r="EF54" s="335" t="e">
        <f>'SCREENING INFO'!#REF!</f>
        <v>#REF!</v>
      </c>
      <c r="EG54" s="335" t="e">
        <f>'SCREENING INFO'!#REF!</f>
        <v>#REF!</v>
      </c>
      <c r="EH54" s="335" t="e">
        <f>'SCREENING INFO'!#REF!</f>
        <v>#REF!</v>
      </c>
      <c r="EI54" s="335" t="e">
        <f>'SCREENING INFO'!#REF!</f>
        <v>#REF!</v>
      </c>
      <c r="EJ54" s="335" t="e">
        <f>'SCREENING INFO'!#REF!</f>
        <v>#REF!</v>
      </c>
      <c r="EK54" s="335" t="e">
        <f>'SCREENING INFO'!#REF!</f>
        <v>#REF!</v>
      </c>
      <c r="EL54" s="335" t="e">
        <f>'SCREENING INFO'!#REF!</f>
        <v>#REF!</v>
      </c>
      <c r="EM54" s="335" t="e">
        <f>'SCREENING INFO'!#REF!</f>
        <v>#REF!</v>
      </c>
      <c r="EN54" s="335" t="e">
        <f>'SCREENING INFO'!#REF!</f>
        <v>#REF!</v>
      </c>
      <c r="EO54" s="335" t="e">
        <f>'SCREENING INFO'!#REF!</f>
        <v>#REF!</v>
      </c>
      <c r="EP54" s="335" t="e">
        <f>'SCREENING INFO'!#REF!</f>
        <v>#REF!</v>
      </c>
      <c r="EQ54" s="335" t="e">
        <f>'SCREENING INFO'!#REF!</f>
        <v>#REF!</v>
      </c>
      <c r="ER54" s="335" t="e">
        <f>'SCREENING INFO'!#REF!</f>
        <v>#REF!</v>
      </c>
      <c r="ES54" s="335" t="e">
        <f>'SCREENING INFO'!#REF!</f>
        <v>#REF!</v>
      </c>
      <c r="ET54" s="335" t="e">
        <f>'SCREENING INFO'!#REF!</f>
        <v>#REF!</v>
      </c>
      <c r="EU54" s="335" t="e">
        <f>'SCREENING INFO'!#REF!</f>
        <v>#REF!</v>
      </c>
      <c r="EV54" s="335" t="e">
        <f>'SCREENING INFO'!#REF!</f>
        <v>#REF!</v>
      </c>
      <c r="EW54" s="335" t="e">
        <f>'SCREENING INFO'!#REF!</f>
        <v>#REF!</v>
      </c>
      <c r="EX54" s="335" t="e">
        <f>'SCREENING INFO'!#REF!</f>
        <v>#REF!</v>
      </c>
      <c r="EY54" s="335" t="e">
        <f>'SCREENING INFO'!#REF!</f>
        <v>#REF!</v>
      </c>
      <c r="EZ54" s="335" t="e">
        <f>'SCREENING INFO'!#REF!</f>
        <v>#REF!</v>
      </c>
      <c r="FA54" s="335" t="e">
        <f>'SCREENING INFO'!#REF!</f>
        <v>#REF!</v>
      </c>
      <c r="FB54" s="335" t="e">
        <f>'SCREENING INFO'!#REF!</f>
        <v>#REF!</v>
      </c>
      <c r="FC54" s="335" t="e">
        <f>'SCREENING INFO'!#REF!</f>
        <v>#REF!</v>
      </c>
      <c r="FD54" s="335" t="e">
        <f>'SCREENING INFO'!#REF!</f>
        <v>#REF!</v>
      </c>
      <c r="FE54" s="335" t="e">
        <f>'SCREENING INFO'!#REF!</f>
        <v>#REF!</v>
      </c>
      <c r="FF54" s="335" t="e">
        <f>'SCREENING INFO'!#REF!</f>
        <v>#REF!</v>
      </c>
      <c r="FG54" s="335" t="e">
        <f>'SCREENING INFO'!#REF!</f>
        <v>#REF!</v>
      </c>
      <c r="FH54" s="335" t="e">
        <f>'SCREENING INFO'!#REF!</f>
        <v>#REF!</v>
      </c>
      <c r="FI54" s="335" t="e">
        <f>'SCREENING INFO'!#REF!</f>
        <v>#REF!</v>
      </c>
      <c r="FJ54" s="335" t="e">
        <f>'SCREENING INFO'!#REF!</f>
        <v>#REF!</v>
      </c>
      <c r="FK54" s="335" t="e">
        <f>'SCREENING INFO'!#REF!</f>
        <v>#REF!</v>
      </c>
      <c r="FL54" s="335" t="e">
        <f>'SCREENING INFO'!#REF!</f>
        <v>#REF!</v>
      </c>
      <c r="FM54" s="335" t="e">
        <f>'SCREENING INFO'!#REF!</f>
        <v>#REF!</v>
      </c>
      <c r="FN54" s="335" t="e">
        <f>'SCREENING INFO'!#REF!</f>
        <v>#REF!</v>
      </c>
      <c r="FO54" s="335" t="e">
        <f>'SCREENING INFO'!#REF!</f>
        <v>#REF!</v>
      </c>
      <c r="FP54" s="335" t="e">
        <f>'SCREENING INFO'!#REF!</f>
        <v>#REF!</v>
      </c>
      <c r="FQ54" s="335" t="e">
        <f>'SCREENING INFO'!#REF!</f>
        <v>#REF!</v>
      </c>
      <c r="FR54" s="335" t="e">
        <f>'SCREENING INFO'!#REF!</f>
        <v>#REF!</v>
      </c>
      <c r="FS54" s="335" t="e">
        <f>'SCREENING INFO'!#REF!</f>
        <v>#REF!</v>
      </c>
      <c r="FT54" s="335" t="e">
        <f>'SCREENING INFO'!#REF!</f>
        <v>#REF!</v>
      </c>
      <c r="FU54" s="335" t="e">
        <f>'SCREENING INFO'!#REF!</f>
        <v>#REF!</v>
      </c>
      <c r="FV54" s="335" t="e">
        <f>'SCREENING INFO'!#REF!</f>
        <v>#REF!</v>
      </c>
      <c r="FW54" s="335" t="e">
        <f>'SCREENING INFO'!#REF!</f>
        <v>#REF!</v>
      </c>
      <c r="FX54" s="335" t="e">
        <f>'SCREENING INFO'!#REF!</f>
        <v>#REF!</v>
      </c>
      <c r="FY54" s="335" t="e">
        <f>'SCREENING INFO'!#REF!</f>
        <v>#REF!</v>
      </c>
      <c r="FZ54" s="335" t="e">
        <f>'SCREENING INFO'!#REF!</f>
        <v>#REF!</v>
      </c>
      <c r="GA54" s="335" t="e">
        <f>'SCREENING INFO'!#REF!</f>
        <v>#REF!</v>
      </c>
      <c r="GB54" s="335" t="e">
        <f>'SCREENING INFO'!#REF!</f>
        <v>#REF!</v>
      </c>
      <c r="GC54" s="335" t="e">
        <f>'SCREENING INFO'!#REF!</f>
        <v>#REF!</v>
      </c>
      <c r="GD54" s="335" t="e">
        <f>'SCREENING INFO'!#REF!</f>
        <v>#REF!</v>
      </c>
      <c r="GE54" s="335" t="e">
        <f>'SCREENING INFO'!#REF!</f>
        <v>#REF!</v>
      </c>
      <c r="GF54" s="335" t="e">
        <f>'SCREENING INFO'!#REF!</f>
        <v>#REF!</v>
      </c>
      <c r="GG54" s="335" t="e">
        <f>'SCREENING INFO'!#REF!</f>
        <v>#REF!</v>
      </c>
      <c r="GH54" s="335" t="e">
        <f>'SCREENING INFO'!#REF!</f>
        <v>#REF!</v>
      </c>
      <c r="GI54" s="335" t="e">
        <f>'SCREENING INFO'!#REF!</f>
        <v>#REF!</v>
      </c>
      <c r="GJ54" s="335" t="e">
        <f>'SCREENING INFO'!#REF!</f>
        <v>#REF!</v>
      </c>
      <c r="GK54" s="335" t="e">
        <f>'SCREENING INFO'!#REF!</f>
        <v>#REF!</v>
      </c>
      <c r="GL54" s="335" t="e">
        <f>'SCREENING INFO'!#REF!</f>
        <v>#REF!</v>
      </c>
      <c r="GM54" s="335" t="e">
        <f>'SCREENING INFO'!#REF!</f>
        <v>#REF!</v>
      </c>
      <c r="GN54" s="335" t="e">
        <f>'SCREENING INFO'!#REF!</f>
        <v>#REF!</v>
      </c>
      <c r="GO54" s="335" t="e">
        <f>'SCREENING INFO'!#REF!</f>
        <v>#REF!</v>
      </c>
      <c r="GP54" s="335" t="e">
        <f>'SCREENING INFO'!#REF!</f>
        <v>#REF!</v>
      </c>
      <c r="GQ54" s="335" t="e">
        <f>'SCREENING INFO'!#REF!</f>
        <v>#REF!</v>
      </c>
      <c r="GR54" s="335" t="e">
        <f>'SCREENING INFO'!#REF!</f>
        <v>#REF!</v>
      </c>
      <c r="GS54" s="335" t="e">
        <f>'SCREENING INFO'!#REF!</f>
        <v>#REF!</v>
      </c>
      <c r="GT54" s="335" t="e">
        <f>'SCREENING INFO'!#REF!</f>
        <v>#REF!</v>
      </c>
      <c r="GU54" s="335" t="e">
        <f>'SCREENING INFO'!#REF!</f>
        <v>#REF!</v>
      </c>
      <c r="GV54" s="335" t="e">
        <f>'SCREENING INFO'!#REF!</f>
        <v>#REF!</v>
      </c>
      <c r="GW54" s="335" t="e">
        <f>'SCREENING INFO'!#REF!</f>
        <v>#REF!</v>
      </c>
      <c r="GX54" s="335" t="e">
        <f>'SCREENING INFO'!#REF!</f>
        <v>#REF!</v>
      </c>
      <c r="GY54" s="335" t="e">
        <f>'SCREENING INFO'!#REF!</f>
        <v>#REF!</v>
      </c>
      <c r="GZ54" s="335" t="e">
        <f>'SCREENING INFO'!#REF!</f>
        <v>#REF!</v>
      </c>
      <c r="HA54" s="335" t="e">
        <f>'SCREENING INFO'!#REF!</f>
        <v>#REF!</v>
      </c>
      <c r="HB54" s="335" t="e">
        <f>'SCREENING INFO'!#REF!</f>
        <v>#REF!</v>
      </c>
      <c r="HC54" s="335" t="e">
        <f>'SCREENING INFO'!#REF!</f>
        <v>#REF!</v>
      </c>
      <c r="HD54" s="335" t="e">
        <f>'SCREENING INFO'!#REF!</f>
        <v>#REF!</v>
      </c>
      <c r="HE54" s="335" t="e">
        <f>'SCREENING INFO'!#REF!</f>
        <v>#REF!</v>
      </c>
      <c r="HF54" s="335" t="e">
        <f>'SCREENING INFO'!#REF!</f>
        <v>#REF!</v>
      </c>
      <c r="HG54" s="335" t="e">
        <f>'SCREENING INFO'!#REF!</f>
        <v>#REF!</v>
      </c>
      <c r="HH54" s="335" t="e">
        <f>'SCREENING INFO'!#REF!</f>
        <v>#REF!</v>
      </c>
      <c r="HI54" s="335" t="e">
        <f>'SCREENING INFO'!#REF!</f>
        <v>#REF!</v>
      </c>
      <c r="HJ54" s="335" t="e">
        <f>'SCREENING INFO'!#REF!</f>
        <v>#REF!</v>
      </c>
      <c r="HK54" s="335" t="e">
        <f>'SCREENING INFO'!#REF!</f>
        <v>#REF!</v>
      </c>
      <c r="HL54" s="335" t="e">
        <f>'SCREENING INFO'!#REF!</f>
        <v>#REF!</v>
      </c>
      <c r="HM54" s="335" t="e">
        <f>'SCREENING INFO'!#REF!</f>
        <v>#REF!</v>
      </c>
      <c r="HN54" s="335" t="e">
        <f>'SCREENING INFO'!#REF!</f>
        <v>#REF!</v>
      </c>
      <c r="HO54" s="335" t="e">
        <f>'SCREENING INFO'!#REF!</f>
        <v>#REF!</v>
      </c>
      <c r="HP54" s="335" t="e">
        <f>'SCREENING INFO'!#REF!</f>
        <v>#REF!</v>
      </c>
      <c r="HQ54" s="335" t="e">
        <f>'SCREENING INFO'!#REF!</f>
        <v>#REF!</v>
      </c>
      <c r="HR54" s="335" t="e">
        <f>'SCREENING INFO'!#REF!</f>
        <v>#REF!</v>
      </c>
      <c r="HS54" s="335" t="e">
        <f>'SCREENING INFO'!#REF!</f>
        <v>#REF!</v>
      </c>
      <c r="HT54" s="335" t="e">
        <f>'SCREENING INFO'!#REF!</f>
        <v>#REF!</v>
      </c>
      <c r="HU54" s="335" t="e">
        <f>'SCREENING INFO'!#REF!</f>
        <v>#REF!</v>
      </c>
      <c r="HV54" s="335" t="e">
        <f>'SCREENING INFO'!#REF!</f>
        <v>#REF!</v>
      </c>
      <c r="HW54" s="335" t="e">
        <f>'SCREENING INFO'!#REF!</f>
        <v>#REF!</v>
      </c>
      <c r="HX54" s="335" t="e">
        <f>'SCREENING INFO'!#REF!</f>
        <v>#REF!</v>
      </c>
      <c r="HY54" s="335" t="e">
        <f>'SCREENING INFO'!#REF!</f>
        <v>#REF!</v>
      </c>
      <c r="HZ54" s="335" t="e">
        <f>'SCREENING INFO'!#REF!</f>
        <v>#REF!</v>
      </c>
      <c r="IA54" s="335" t="e">
        <f>'SCREENING INFO'!#REF!</f>
        <v>#REF!</v>
      </c>
      <c r="IB54" s="335" t="e">
        <f>'SCREENING INFO'!#REF!</f>
        <v>#REF!</v>
      </c>
      <c r="IC54" s="335" t="e">
        <f>'SCREENING INFO'!#REF!</f>
        <v>#REF!</v>
      </c>
      <c r="ID54" s="335" t="e">
        <f>'SCREENING INFO'!#REF!</f>
        <v>#REF!</v>
      </c>
      <c r="IE54" s="335" t="e">
        <f>'SCREENING INFO'!#REF!</f>
        <v>#REF!</v>
      </c>
      <c r="IF54" s="335" t="e">
        <f>'SCREENING INFO'!#REF!</f>
        <v>#REF!</v>
      </c>
      <c r="IG54" s="335" t="e">
        <f>'SCREENING INFO'!#REF!</f>
        <v>#REF!</v>
      </c>
      <c r="IH54" s="335" t="e">
        <f>'SCREENING INFO'!#REF!</f>
        <v>#REF!</v>
      </c>
      <c r="II54" s="335" t="e">
        <f>'SCREENING INFO'!#REF!</f>
        <v>#REF!</v>
      </c>
      <c r="IJ54" s="335" t="e">
        <f>'SCREENING INFO'!#REF!</f>
        <v>#REF!</v>
      </c>
      <c r="IK54" s="335" t="e">
        <f>'SCREENING INFO'!#REF!</f>
        <v>#REF!</v>
      </c>
      <c r="IL54" s="335" t="e">
        <f>'SCREENING INFO'!#REF!</f>
        <v>#REF!</v>
      </c>
      <c r="IM54" s="335" t="e">
        <f>'SCREENING INFO'!#REF!</f>
        <v>#REF!</v>
      </c>
      <c r="IN54" s="335" t="e">
        <f>'SCREENING INFO'!#REF!</f>
        <v>#REF!</v>
      </c>
      <c r="IO54" s="335" t="e">
        <f>'SCREENING INFO'!#REF!</f>
        <v>#REF!</v>
      </c>
      <c r="IP54" s="335" t="e">
        <f>'SCREENING INFO'!#REF!</f>
        <v>#REF!</v>
      </c>
      <c r="IQ54" s="335" t="e">
        <f>'SCREENING INFO'!#REF!</f>
        <v>#REF!</v>
      </c>
      <c r="IR54" s="335" t="e">
        <f>'SCREENING INFO'!#REF!</f>
        <v>#REF!</v>
      </c>
      <c r="IS54" s="335" t="e">
        <f>'SCREENING INFO'!#REF!</f>
        <v>#REF!</v>
      </c>
      <c r="IT54" s="335" t="e">
        <f>'SCREENING INFO'!#REF!</f>
        <v>#REF!</v>
      </c>
      <c r="IU54" s="335" t="e">
        <f>'SCREENING INFO'!#REF!</f>
        <v>#REF!</v>
      </c>
    </row>
    <row r="55" spans="1:255" s="335" customFormat="1" ht="11.25" customHeight="1">
      <c r="A55" s="351">
        <f>'SCREENING INFO'!I55</f>
        <v>0</v>
      </c>
      <c r="B55" s="280">
        <f>'SCREENING INFO'!J55</f>
        <v>0</v>
      </c>
      <c r="C55" s="130">
        <f>'SCREENING INFO'!D55</f>
        <v>0</v>
      </c>
      <c r="D55" s="130">
        <f>'SCREENING INFO'!E56</f>
        <v>0</v>
      </c>
      <c r="E55" s="130" t="e">
        <f>VLOOKUP($C55,MAIN!$C$2:$BD$79,12)</f>
        <v>#N/A</v>
      </c>
      <c r="F55" s="130" t="str">
        <f>'SCREENING INFO'!G55</f>
        <v>NO SHORT</v>
      </c>
      <c r="G55" s="130"/>
      <c r="H55" s="130"/>
      <c r="I55" s="130" t="str">
        <f>'SCREENING INFO'!F55</f>
        <v>N/A</v>
      </c>
      <c r="J55" s="130" t="str">
        <f>'SCREENING INFO'!G56</f>
        <v>NO SHORT</v>
      </c>
      <c r="K55" s="152">
        <f>'SCREENING INFO'!H56</f>
        <v>0</v>
      </c>
      <c r="L55" s="318" t="str">
        <f>'SCREENING INFO'!AC55</f>
        <v>0:00</v>
      </c>
      <c r="M55" s="318">
        <f>VLOOKUP($F55,MAIN!$C$2:$BD$80,9)</f>
        <v>0</v>
      </c>
      <c r="N55" s="342" t="e">
        <f>VLOOKUP($C55,MAIN!$C$2:$BD$280,9)</f>
        <v>#N/A</v>
      </c>
      <c r="O55" s="342" t="str">
        <f>'SCREENING INFO'!AE55</f>
        <v>0</v>
      </c>
      <c r="P55" s="322" t="e">
        <f>'SCREENING INFO'!AA55</f>
        <v>#N/A</v>
      </c>
      <c r="Q55" s="335">
        <f>'SCREENING INFO'!L55</f>
        <v>0</v>
      </c>
      <c r="R55" s="335">
        <f>'SCREENING INFO'!M55</f>
        <v>0</v>
      </c>
      <c r="S55" s="317" t="e">
        <f>'SCREENING INFO'!#REF!</f>
        <v>#REF!</v>
      </c>
      <c r="T55" s="317" t="e">
        <f>'SCREENING INFO'!#REF!</f>
        <v>#REF!</v>
      </c>
      <c r="U55" s="318" t="e">
        <f>'SCREENING INFO'!#REF!</f>
        <v>#REF!</v>
      </c>
      <c r="V55" s="317" t="e">
        <f>'SCREENING INFO'!#REF!</f>
        <v>#REF!</v>
      </c>
      <c r="W55" s="317" t="e">
        <f>'SCREENING INFO'!#REF!</f>
        <v>#REF!</v>
      </c>
      <c r="X55" s="317" t="e">
        <f>'SCREENING INFO'!#REF!</f>
        <v>#REF!</v>
      </c>
      <c r="Y55" s="317" t="e">
        <f>'SCREENING INFO'!#REF!</f>
        <v>#REF!</v>
      </c>
      <c r="Z55" s="317" t="e">
        <f>'SCREENING INFO'!#REF!</f>
        <v>#REF!</v>
      </c>
      <c r="AA55" s="317" t="e">
        <f>'SCREENING INFO'!#REF!</f>
        <v>#REF!</v>
      </c>
      <c r="AB55" s="317" t="e">
        <f>'SCREENING INFO'!#REF!</f>
        <v>#REF!</v>
      </c>
      <c r="AC55" s="317" t="e">
        <f>'SCREENING INFO'!#REF!</f>
        <v>#REF!</v>
      </c>
      <c r="AD55" s="317" t="e">
        <f>'SCREENING INFO'!#REF!</f>
        <v>#REF!</v>
      </c>
      <c r="AE55" s="326" t="e">
        <f>'SCREENING INFO'!#REF!</f>
        <v>#REF!</v>
      </c>
      <c r="AF55" s="326" t="e">
        <f>'SCREENING INFO'!#REF!</f>
        <v>#REF!</v>
      </c>
      <c r="AG55" s="336" t="e">
        <f>'SCREENING INFO'!#REF!</f>
        <v>#REF!</v>
      </c>
      <c r="AH55" s="326" t="e">
        <f>'SCREENING INFO'!#REF!</f>
        <v>#REF!</v>
      </c>
      <c r="AI55" s="336" t="e">
        <f>'SCREENING INFO'!#REF!</f>
        <v>#REF!</v>
      </c>
      <c r="AJ55" s="336" t="e">
        <f>'SCREENING INFO'!#REF!</f>
        <v>#REF!</v>
      </c>
      <c r="AK55" s="116" t="e">
        <f>'SCREENING INFO'!#REF!</f>
        <v>#REF!</v>
      </c>
      <c r="AL55" s="337" t="e">
        <f>'SCREENING INFO'!#REF!</f>
        <v>#REF!</v>
      </c>
      <c r="AM55" s="338" t="e">
        <f>'SCREENING INFO'!#REF!</f>
        <v>#REF!</v>
      </c>
      <c r="AN55" s="338" t="e">
        <f>'SCREENING INFO'!#REF!</f>
        <v>#REF!</v>
      </c>
      <c r="AO55" s="338" t="e">
        <f>'SCREENING INFO'!#REF!</f>
        <v>#REF!</v>
      </c>
      <c r="AQ55" s="339" t="e">
        <f>'SCREENING INFO'!#REF!</f>
        <v>#REF!</v>
      </c>
      <c r="AR55" s="335" t="e">
        <f>'SCREENING INFO'!#REF!</f>
        <v>#REF!</v>
      </c>
      <c r="AS55" s="335" t="e">
        <f>'SCREENING INFO'!#REF!</f>
        <v>#REF!</v>
      </c>
      <c r="AT55" s="335" t="e">
        <f>'SCREENING INFO'!#REF!</f>
        <v>#REF!</v>
      </c>
      <c r="AU55" s="335" t="e">
        <f>'SCREENING INFO'!#REF!</f>
        <v>#REF!</v>
      </c>
      <c r="AV55" s="335" t="e">
        <f>'SCREENING INFO'!#REF!</f>
        <v>#REF!</v>
      </c>
      <c r="AW55" s="335" t="e">
        <f>'SCREENING INFO'!#REF!</f>
        <v>#REF!</v>
      </c>
      <c r="AX55" s="335" t="e">
        <f>'SCREENING INFO'!#REF!</f>
        <v>#REF!</v>
      </c>
      <c r="AY55" s="335" t="e">
        <f>'SCREENING INFO'!#REF!</f>
        <v>#REF!</v>
      </c>
      <c r="AZ55" s="335" t="e">
        <f>'SCREENING INFO'!#REF!</f>
        <v>#REF!</v>
      </c>
      <c r="BA55" s="335" t="e">
        <f>'SCREENING INFO'!#REF!</f>
        <v>#REF!</v>
      </c>
      <c r="BB55" s="335" t="e">
        <f>'SCREENING INFO'!#REF!</f>
        <v>#REF!</v>
      </c>
      <c r="BC55" s="335" t="e">
        <f>'SCREENING INFO'!#REF!</f>
        <v>#REF!</v>
      </c>
      <c r="BD55" s="335" t="e">
        <f>'SCREENING INFO'!#REF!</f>
        <v>#REF!</v>
      </c>
      <c r="BE55" s="335" t="e">
        <f>'SCREENING INFO'!#REF!</f>
        <v>#REF!</v>
      </c>
      <c r="BF55" s="335" t="e">
        <f>'SCREENING INFO'!#REF!</f>
        <v>#REF!</v>
      </c>
      <c r="BG55" s="335" t="e">
        <f>'SCREENING INFO'!#REF!</f>
        <v>#REF!</v>
      </c>
      <c r="BH55" s="335" t="e">
        <f>'SCREENING INFO'!#REF!</f>
        <v>#REF!</v>
      </c>
      <c r="BI55" s="335" t="e">
        <f>'SCREENING INFO'!#REF!</f>
        <v>#REF!</v>
      </c>
      <c r="BJ55" s="335" t="e">
        <f>'SCREENING INFO'!#REF!</f>
        <v>#REF!</v>
      </c>
      <c r="BK55" s="335" t="e">
        <f>'SCREENING INFO'!#REF!</f>
        <v>#REF!</v>
      </c>
      <c r="BL55" s="335" t="e">
        <f>'SCREENING INFO'!#REF!</f>
        <v>#REF!</v>
      </c>
      <c r="BM55" s="335" t="e">
        <f>'SCREENING INFO'!#REF!</f>
        <v>#REF!</v>
      </c>
      <c r="BN55" s="335" t="e">
        <f>'SCREENING INFO'!#REF!</f>
        <v>#REF!</v>
      </c>
      <c r="BO55" s="335" t="e">
        <f>'SCREENING INFO'!#REF!</f>
        <v>#REF!</v>
      </c>
      <c r="BP55" s="335" t="e">
        <f>'SCREENING INFO'!#REF!</f>
        <v>#REF!</v>
      </c>
      <c r="BQ55" s="335" t="e">
        <f>'SCREENING INFO'!#REF!</f>
        <v>#REF!</v>
      </c>
      <c r="BR55" s="335" t="e">
        <f>'SCREENING INFO'!#REF!</f>
        <v>#REF!</v>
      </c>
      <c r="BS55" s="335" t="e">
        <f>'SCREENING INFO'!#REF!</f>
        <v>#REF!</v>
      </c>
      <c r="BT55" s="335" t="e">
        <f>'SCREENING INFO'!#REF!</f>
        <v>#REF!</v>
      </c>
      <c r="BU55" s="335" t="e">
        <f>'SCREENING INFO'!#REF!</f>
        <v>#REF!</v>
      </c>
      <c r="BV55" s="335" t="e">
        <f>'SCREENING INFO'!#REF!</f>
        <v>#REF!</v>
      </c>
      <c r="BW55" s="335" t="e">
        <f>'SCREENING INFO'!#REF!</f>
        <v>#REF!</v>
      </c>
      <c r="BX55" s="335" t="e">
        <f>'SCREENING INFO'!#REF!</f>
        <v>#REF!</v>
      </c>
      <c r="BY55" s="335" t="e">
        <f>'SCREENING INFO'!#REF!</f>
        <v>#REF!</v>
      </c>
      <c r="BZ55" s="335" t="e">
        <f>'SCREENING INFO'!#REF!</f>
        <v>#REF!</v>
      </c>
      <c r="CA55" s="335" t="e">
        <f>'SCREENING INFO'!#REF!</f>
        <v>#REF!</v>
      </c>
      <c r="CB55" s="335" t="e">
        <f>'SCREENING INFO'!#REF!</f>
        <v>#REF!</v>
      </c>
      <c r="CC55" s="335" t="e">
        <f>'SCREENING INFO'!#REF!</f>
        <v>#REF!</v>
      </c>
      <c r="CD55" s="335" t="e">
        <f>'SCREENING INFO'!#REF!</f>
        <v>#REF!</v>
      </c>
      <c r="CE55" s="335" t="e">
        <f>'SCREENING INFO'!#REF!</f>
        <v>#REF!</v>
      </c>
      <c r="CF55" s="335" t="e">
        <f>'SCREENING INFO'!#REF!</f>
        <v>#REF!</v>
      </c>
      <c r="CG55" s="335" t="e">
        <f>'SCREENING INFO'!#REF!</f>
        <v>#REF!</v>
      </c>
      <c r="CH55" s="335" t="e">
        <f>'SCREENING INFO'!#REF!</f>
        <v>#REF!</v>
      </c>
      <c r="CI55" s="335" t="e">
        <f>'SCREENING INFO'!#REF!</f>
        <v>#REF!</v>
      </c>
      <c r="CJ55" s="335" t="e">
        <f>'SCREENING INFO'!#REF!</f>
        <v>#REF!</v>
      </c>
      <c r="CK55" s="335" t="e">
        <f>'SCREENING INFO'!#REF!</f>
        <v>#REF!</v>
      </c>
      <c r="CL55" s="335" t="e">
        <f>'SCREENING INFO'!#REF!</f>
        <v>#REF!</v>
      </c>
      <c r="CM55" s="335" t="e">
        <f>'SCREENING INFO'!#REF!</f>
        <v>#REF!</v>
      </c>
      <c r="CN55" s="335" t="e">
        <f>'SCREENING INFO'!#REF!</f>
        <v>#REF!</v>
      </c>
      <c r="CO55" s="335" t="e">
        <f>'SCREENING INFO'!#REF!</f>
        <v>#REF!</v>
      </c>
      <c r="CP55" s="335" t="e">
        <f>'SCREENING INFO'!#REF!</f>
        <v>#REF!</v>
      </c>
      <c r="CQ55" s="335" t="e">
        <f>'SCREENING INFO'!#REF!</f>
        <v>#REF!</v>
      </c>
      <c r="CR55" s="335" t="e">
        <f>'SCREENING INFO'!#REF!</f>
        <v>#REF!</v>
      </c>
      <c r="CS55" s="335" t="e">
        <f>'SCREENING INFO'!#REF!</f>
        <v>#REF!</v>
      </c>
      <c r="CT55" s="335" t="e">
        <f>'SCREENING INFO'!#REF!</f>
        <v>#REF!</v>
      </c>
      <c r="CU55" s="335" t="e">
        <f>'SCREENING INFO'!#REF!</f>
        <v>#REF!</v>
      </c>
      <c r="CV55" s="335" t="e">
        <f>'SCREENING INFO'!#REF!</f>
        <v>#REF!</v>
      </c>
      <c r="CW55" s="335" t="e">
        <f>'SCREENING INFO'!#REF!</f>
        <v>#REF!</v>
      </c>
      <c r="CX55" s="335" t="e">
        <f>'SCREENING INFO'!#REF!</f>
        <v>#REF!</v>
      </c>
      <c r="CY55" s="335" t="e">
        <f>'SCREENING INFO'!#REF!</f>
        <v>#REF!</v>
      </c>
      <c r="CZ55" s="335" t="e">
        <f>'SCREENING INFO'!#REF!</f>
        <v>#REF!</v>
      </c>
      <c r="DA55" s="335" t="e">
        <f>'SCREENING INFO'!#REF!</f>
        <v>#REF!</v>
      </c>
      <c r="DB55" s="335" t="e">
        <f>'SCREENING INFO'!#REF!</f>
        <v>#REF!</v>
      </c>
      <c r="DC55" s="335" t="e">
        <f>'SCREENING INFO'!#REF!</f>
        <v>#REF!</v>
      </c>
      <c r="DD55" s="335" t="e">
        <f>'SCREENING INFO'!#REF!</f>
        <v>#REF!</v>
      </c>
      <c r="DE55" s="335" t="e">
        <f>'SCREENING INFO'!#REF!</f>
        <v>#REF!</v>
      </c>
      <c r="DF55" s="335" t="e">
        <f>'SCREENING INFO'!#REF!</f>
        <v>#REF!</v>
      </c>
      <c r="DG55" s="335" t="e">
        <f>'SCREENING INFO'!#REF!</f>
        <v>#REF!</v>
      </c>
      <c r="DH55" s="335" t="e">
        <f>'SCREENING INFO'!#REF!</f>
        <v>#REF!</v>
      </c>
      <c r="DI55" s="335" t="e">
        <f>'SCREENING INFO'!#REF!</f>
        <v>#REF!</v>
      </c>
      <c r="DJ55" s="335" t="e">
        <f>'SCREENING INFO'!#REF!</f>
        <v>#REF!</v>
      </c>
      <c r="DK55" s="335" t="e">
        <f>'SCREENING INFO'!#REF!</f>
        <v>#REF!</v>
      </c>
      <c r="DL55" s="335" t="e">
        <f>'SCREENING INFO'!#REF!</f>
        <v>#REF!</v>
      </c>
      <c r="DM55" s="335" t="e">
        <f>'SCREENING INFO'!#REF!</f>
        <v>#REF!</v>
      </c>
      <c r="DN55" s="335" t="e">
        <f>'SCREENING INFO'!#REF!</f>
        <v>#REF!</v>
      </c>
      <c r="DO55" s="335" t="e">
        <f>'SCREENING INFO'!#REF!</f>
        <v>#REF!</v>
      </c>
      <c r="DP55" s="335" t="e">
        <f>'SCREENING INFO'!#REF!</f>
        <v>#REF!</v>
      </c>
      <c r="DQ55" s="335" t="e">
        <f>'SCREENING INFO'!#REF!</f>
        <v>#REF!</v>
      </c>
      <c r="DR55" s="335" t="e">
        <f>'SCREENING INFO'!#REF!</f>
        <v>#REF!</v>
      </c>
      <c r="DS55" s="335" t="e">
        <f>'SCREENING INFO'!#REF!</f>
        <v>#REF!</v>
      </c>
      <c r="DT55" s="335" t="e">
        <f>'SCREENING INFO'!#REF!</f>
        <v>#REF!</v>
      </c>
      <c r="DU55" s="335" t="e">
        <f>'SCREENING INFO'!#REF!</f>
        <v>#REF!</v>
      </c>
      <c r="DV55" s="335" t="e">
        <f>'SCREENING INFO'!#REF!</f>
        <v>#REF!</v>
      </c>
      <c r="DW55" s="335" t="e">
        <f>'SCREENING INFO'!#REF!</f>
        <v>#REF!</v>
      </c>
      <c r="DX55" s="335" t="e">
        <f>'SCREENING INFO'!#REF!</f>
        <v>#REF!</v>
      </c>
      <c r="DY55" s="335" t="e">
        <f>'SCREENING INFO'!#REF!</f>
        <v>#REF!</v>
      </c>
      <c r="DZ55" s="335" t="e">
        <f>'SCREENING INFO'!#REF!</f>
        <v>#REF!</v>
      </c>
      <c r="EA55" s="335" t="e">
        <f>'SCREENING INFO'!#REF!</f>
        <v>#REF!</v>
      </c>
      <c r="EB55" s="335" t="e">
        <f>'SCREENING INFO'!#REF!</f>
        <v>#REF!</v>
      </c>
      <c r="EC55" s="335" t="e">
        <f>'SCREENING INFO'!#REF!</f>
        <v>#REF!</v>
      </c>
      <c r="ED55" s="335" t="e">
        <f>'SCREENING INFO'!#REF!</f>
        <v>#REF!</v>
      </c>
      <c r="EE55" s="335" t="e">
        <f>'SCREENING INFO'!#REF!</f>
        <v>#REF!</v>
      </c>
      <c r="EF55" s="335" t="e">
        <f>'SCREENING INFO'!#REF!</f>
        <v>#REF!</v>
      </c>
      <c r="EG55" s="335" t="e">
        <f>'SCREENING INFO'!#REF!</f>
        <v>#REF!</v>
      </c>
      <c r="EH55" s="335" t="e">
        <f>'SCREENING INFO'!#REF!</f>
        <v>#REF!</v>
      </c>
      <c r="EI55" s="335" t="e">
        <f>'SCREENING INFO'!#REF!</f>
        <v>#REF!</v>
      </c>
      <c r="EJ55" s="335" t="e">
        <f>'SCREENING INFO'!#REF!</f>
        <v>#REF!</v>
      </c>
      <c r="EK55" s="335" t="e">
        <f>'SCREENING INFO'!#REF!</f>
        <v>#REF!</v>
      </c>
      <c r="EL55" s="335" t="e">
        <f>'SCREENING INFO'!#REF!</f>
        <v>#REF!</v>
      </c>
      <c r="EM55" s="335" t="e">
        <f>'SCREENING INFO'!#REF!</f>
        <v>#REF!</v>
      </c>
      <c r="EN55" s="335" t="e">
        <f>'SCREENING INFO'!#REF!</f>
        <v>#REF!</v>
      </c>
      <c r="EO55" s="335" t="e">
        <f>'SCREENING INFO'!#REF!</f>
        <v>#REF!</v>
      </c>
      <c r="EP55" s="335" t="e">
        <f>'SCREENING INFO'!#REF!</f>
        <v>#REF!</v>
      </c>
      <c r="EQ55" s="335" t="e">
        <f>'SCREENING INFO'!#REF!</f>
        <v>#REF!</v>
      </c>
      <c r="ER55" s="335" t="e">
        <f>'SCREENING INFO'!#REF!</f>
        <v>#REF!</v>
      </c>
      <c r="ES55" s="335" t="e">
        <f>'SCREENING INFO'!#REF!</f>
        <v>#REF!</v>
      </c>
      <c r="ET55" s="335" t="e">
        <f>'SCREENING INFO'!#REF!</f>
        <v>#REF!</v>
      </c>
      <c r="EU55" s="335" t="e">
        <f>'SCREENING INFO'!#REF!</f>
        <v>#REF!</v>
      </c>
      <c r="EV55" s="335" t="e">
        <f>'SCREENING INFO'!#REF!</f>
        <v>#REF!</v>
      </c>
      <c r="EW55" s="335" t="e">
        <f>'SCREENING INFO'!#REF!</f>
        <v>#REF!</v>
      </c>
      <c r="EX55" s="335" t="e">
        <f>'SCREENING INFO'!#REF!</f>
        <v>#REF!</v>
      </c>
      <c r="EY55" s="335" t="e">
        <f>'SCREENING INFO'!#REF!</f>
        <v>#REF!</v>
      </c>
      <c r="EZ55" s="335" t="e">
        <f>'SCREENING INFO'!#REF!</f>
        <v>#REF!</v>
      </c>
      <c r="FA55" s="335" t="e">
        <f>'SCREENING INFO'!#REF!</f>
        <v>#REF!</v>
      </c>
      <c r="FB55" s="335" t="e">
        <f>'SCREENING INFO'!#REF!</f>
        <v>#REF!</v>
      </c>
      <c r="FC55" s="335" t="e">
        <f>'SCREENING INFO'!#REF!</f>
        <v>#REF!</v>
      </c>
      <c r="FD55" s="335" t="e">
        <f>'SCREENING INFO'!#REF!</f>
        <v>#REF!</v>
      </c>
      <c r="FE55" s="335" t="e">
        <f>'SCREENING INFO'!#REF!</f>
        <v>#REF!</v>
      </c>
      <c r="FF55" s="335" t="e">
        <f>'SCREENING INFO'!#REF!</f>
        <v>#REF!</v>
      </c>
      <c r="FG55" s="335" t="e">
        <f>'SCREENING INFO'!#REF!</f>
        <v>#REF!</v>
      </c>
      <c r="FH55" s="335" t="e">
        <f>'SCREENING INFO'!#REF!</f>
        <v>#REF!</v>
      </c>
      <c r="FI55" s="335" t="e">
        <f>'SCREENING INFO'!#REF!</f>
        <v>#REF!</v>
      </c>
      <c r="FJ55" s="335" t="e">
        <f>'SCREENING INFO'!#REF!</f>
        <v>#REF!</v>
      </c>
      <c r="FK55" s="335" t="e">
        <f>'SCREENING INFO'!#REF!</f>
        <v>#REF!</v>
      </c>
      <c r="FL55" s="335" t="e">
        <f>'SCREENING INFO'!#REF!</f>
        <v>#REF!</v>
      </c>
      <c r="FM55" s="335" t="e">
        <f>'SCREENING INFO'!#REF!</f>
        <v>#REF!</v>
      </c>
      <c r="FN55" s="335" t="e">
        <f>'SCREENING INFO'!#REF!</f>
        <v>#REF!</v>
      </c>
      <c r="FO55" s="335" t="e">
        <f>'SCREENING INFO'!#REF!</f>
        <v>#REF!</v>
      </c>
      <c r="FP55" s="335" t="e">
        <f>'SCREENING INFO'!#REF!</f>
        <v>#REF!</v>
      </c>
      <c r="FQ55" s="335" t="e">
        <f>'SCREENING INFO'!#REF!</f>
        <v>#REF!</v>
      </c>
      <c r="FR55" s="335" t="e">
        <f>'SCREENING INFO'!#REF!</f>
        <v>#REF!</v>
      </c>
      <c r="FS55" s="335" t="e">
        <f>'SCREENING INFO'!#REF!</f>
        <v>#REF!</v>
      </c>
      <c r="FT55" s="335" t="e">
        <f>'SCREENING INFO'!#REF!</f>
        <v>#REF!</v>
      </c>
      <c r="FU55" s="335" t="e">
        <f>'SCREENING INFO'!#REF!</f>
        <v>#REF!</v>
      </c>
      <c r="FV55" s="335" t="e">
        <f>'SCREENING INFO'!#REF!</f>
        <v>#REF!</v>
      </c>
      <c r="FW55" s="335" t="e">
        <f>'SCREENING INFO'!#REF!</f>
        <v>#REF!</v>
      </c>
      <c r="FX55" s="335" t="e">
        <f>'SCREENING INFO'!#REF!</f>
        <v>#REF!</v>
      </c>
      <c r="FY55" s="335" t="e">
        <f>'SCREENING INFO'!#REF!</f>
        <v>#REF!</v>
      </c>
      <c r="FZ55" s="335" t="e">
        <f>'SCREENING INFO'!#REF!</f>
        <v>#REF!</v>
      </c>
      <c r="GA55" s="335" t="e">
        <f>'SCREENING INFO'!#REF!</f>
        <v>#REF!</v>
      </c>
      <c r="GB55" s="335" t="e">
        <f>'SCREENING INFO'!#REF!</f>
        <v>#REF!</v>
      </c>
      <c r="GC55" s="335" t="e">
        <f>'SCREENING INFO'!#REF!</f>
        <v>#REF!</v>
      </c>
      <c r="GD55" s="335" t="e">
        <f>'SCREENING INFO'!#REF!</f>
        <v>#REF!</v>
      </c>
      <c r="GE55" s="335" t="e">
        <f>'SCREENING INFO'!#REF!</f>
        <v>#REF!</v>
      </c>
      <c r="GF55" s="335" t="e">
        <f>'SCREENING INFO'!#REF!</f>
        <v>#REF!</v>
      </c>
      <c r="GG55" s="335" t="e">
        <f>'SCREENING INFO'!#REF!</f>
        <v>#REF!</v>
      </c>
      <c r="GH55" s="335" t="e">
        <f>'SCREENING INFO'!#REF!</f>
        <v>#REF!</v>
      </c>
      <c r="GI55" s="335" t="e">
        <f>'SCREENING INFO'!#REF!</f>
        <v>#REF!</v>
      </c>
      <c r="GJ55" s="335" t="e">
        <f>'SCREENING INFO'!#REF!</f>
        <v>#REF!</v>
      </c>
      <c r="GK55" s="335" t="e">
        <f>'SCREENING INFO'!#REF!</f>
        <v>#REF!</v>
      </c>
      <c r="GL55" s="335" t="e">
        <f>'SCREENING INFO'!#REF!</f>
        <v>#REF!</v>
      </c>
      <c r="GM55" s="335" t="e">
        <f>'SCREENING INFO'!#REF!</f>
        <v>#REF!</v>
      </c>
      <c r="GN55" s="335" t="e">
        <f>'SCREENING INFO'!#REF!</f>
        <v>#REF!</v>
      </c>
      <c r="GO55" s="335" t="e">
        <f>'SCREENING INFO'!#REF!</f>
        <v>#REF!</v>
      </c>
      <c r="GP55" s="335" t="e">
        <f>'SCREENING INFO'!#REF!</f>
        <v>#REF!</v>
      </c>
      <c r="GQ55" s="335" t="e">
        <f>'SCREENING INFO'!#REF!</f>
        <v>#REF!</v>
      </c>
      <c r="GR55" s="335" t="e">
        <f>'SCREENING INFO'!#REF!</f>
        <v>#REF!</v>
      </c>
      <c r="GS55" s="335" t="e">
        <f>'SCREENING INFO'!#REF!</f>
        <v>#REF!</v>
      </c>
      <c r="GT55" s="335" t="e">
        <f>'SCREENING INFO'!#REF!</f>
        <v>#REF!</v>
      </c>
      <c r="GU55" s="335" t="e">
        <f>'SCREENING INFO'!#REF!</f>
        <v>#REF!</v>
      </c>
      <c r="GV55" s="335" t="e">
        <f>'SCREENING INFO'!#REF!</f>
        <v>#REF!</v>
      </c>
      <c r="GW55" s="335" t="e">
        <f>'SCREENING INFO'!#REF!</f>
        <v>#REF!</v>
      </c>
      <c r="GX55" s="335" t="e">
        <f>'SCREENING INFO'!#REF!</f>
        <v>#REF!</v>
      </c>
      <c r="GY55" s="335" t="e">
        <f>'SCREENING INFO'!#REF!</f>
        <v>#REF!</v>
      </c>
      <c r="GZ55" s="335" t="e">
        <f>'SCREENING INFO'!#REF!</f>
        <v>#REF!</v>
      </c>
      <c r="HA55" s="335" t="e">
        <f>'SCREENING INFO'!#REF!</f>
        <v>#REF!</v>
      </c>
      <c r="HB55" s="335" t="e">
        <f>'SCREENING INFO'!#REF!</f>
        <v>#REF!</v>
      </c>
      <c r="HC55" s="335" t="e">
        <f>'SCREENING INFO'!#REF!</f>
        <v>#REF!</v>
      </c>
      <c r="HD55" s="335" t="e">
        <f>'SCREENING INFO'!#REF!</f>
        <v>#REF!</v>
      </c>
      <c r="HE55" s="335" t="e">
        <f>'SCREENING INFO'!#REF!</f>
        <v>#REF!</v>
      </c>
      <c r="HF55" s="335" t="e">
        <f>'SCREENING INFO'!#REF!</f>
        <v>#REF!</v>
      </c>
      <c r="HG55" s="335" t="e">
        <f>'SCREENING INFO'!#REF!</f>
        <v>#REF!</v>
      </c>
      <c r="HH55" s="335" t="e">
        <f>'SCREENING INFO'!#REF!</f>
        <v>#REF!</v>
      </c>
      <c r="HI55" s="335" t="e">
        <f>'SCREENING INFO'!#REF!</f>
        <v>#REF!</v>
      </c>
      <c r="HJ55" s="335" t="e">
        <f>'SCREENING INFO'!#REF!</f>
        <v>#REF!</v>
      </c>
      <c r="HK55" s="335" t="e">
        <f>'SCREENING INFO'!#REF!</f>
        <v>#REF!</v>
      </c>
      <c r="HL55" s="335" t="e">
        <f>'SCREENING INFO'!#REF!</f>
        <v>#REF!</v>
      </c>
      <c r="HM55" s="335" t="e">
        <f>'SCREENING INFO'!#REF!</f>
        <v>#REF!</v>
      </c>
      <c r="HN55" s="335" t="e">
        <f>'SCREENING INFO'!#REF!</f>
        <v>#REF!</v>
      </c>
      <c r="HO55" s="335" t="e">
        <f>'SCREENING INFO'!#REF!</f>
        <v>#REF!</v>
      </c>
      <c r="HP55" s="335" t="e">
        <f>'SCREENING INFO'!#REF!</f>
        <v>#REF!</v>
      </c>
      <c r="HQ55" s="335" t="e">
        <f>'SCREENING INFO'!#REF!</f>
        <v>#REF!</v>
      </c>
      <c r="HR55" s="335" t="e">
        <f>'SCREENING INFO'!#REF!</f>
        <v>#REF!</v>
      </c>
      <c r="HS55" s="335" t="e">
        <f>'SCREENING INFO'!#REF!</f>
        <v>#REF!</v>
      </c>
      <c r="HT55" s="335" t="e">
        <f>'SCREENING INFO'!#REF!</f>
        <v>#REF!</v>
      </c>
      <c r="HU55" s="335" t="e">
        <f>'SCREENING INFO'!#REF!</f>
        <v>#REF!</v>
      </c>
      <c r="HV55" s="335" t="e">
        <f>'SCREENING INFO'!#REF!</f>
        <v>#REF!</v>
      </c>
      <c r="HW55" s="335" t="e">
        <f>'SCREENING INFO'!#REF!</f>
        <v>#REF!</v>
      </c>
      <c r="HX55" s="335" t="e">
        <f>'SCREENING INFO'!#REF!</f>
        <v>#REF!</v>
      </c>
      <c r="HY55" s="335" t="e">
        <f>'SCREENING INFO'!#REF!</f>
        <v>#REF!</v>
      </c>
      <c r="HZ55" s="335" t="e">
        <f>'SCREENING INFO'!#REF!</f>
        <v>#REF!</v>
      </c>
      <c r="IA55" s="335" t="e">
        <f>'SCREENING INFO'!#REF!</f>
        <v>#REF!</v>
      </c>
      <c r="IB55" s="335" t="e">
        <f>'SCREENING INFO'!#REF!</f>
        <v>#REF!</v>
      </c>
      <c r="IC55" s="335" t="e">
        <f>'SCREENING INFO'!#REF!</f>
        <v>#REF!</v>
      </c>
      <c r="ID55" s="335" t="e">
        <f>'SCREENING INFO'!#REF!</f>
        <v>#REF!</v>
      </c>
      <c r="IE55" s="335" t="e">
        <f>'SCREENING INFO'!#REF!</f>
        <v>#REF!</v>
      </c>
      <c r="IF55" s="335" t="e">
        <f>'SCREENING INFO'!#REF!</f>
        <v>#REF!</v>
      </c>
      <c r="IG55" s="335" t="e">
        <f>'SCREENING INFO'!#REF!</f>
        <v>#REF!</v>
      </c>
      <c r="IH55" s="335" t="e">
        <f>'SCREENING INFO'!#REF!</f>
        <v>#REF!</v>
      </c>
      <c r="II55" s="335" t="e">
        <f>'SCREENING INFO'!#REF!</f>
        <v>#REF!</v>
      </c>
      <c r="IJ55" s="335" t="e">
        <f>'SCREENING INFO'!#REF!</f>
        <v>#REF!</v>
      </c>
      <c r="IK55" s="335" t="e">
        <f>'SCREENING INFO'!#REF!</f>
        <v>#REF!</v>
      </c>
      <c r="IL55" s="335" t="e">
        <f>'SCREENING INFO'!#REF!</f>
        <v>#REF!</v>
      </c>
      <c r="IM55" s="335" t="e">
        <f>'SCREENING INFO'!#REF!</f>
        <v>#REF!</v>
      </c>
      <c r="IN55" s="335" t="e">
        <f>'SCREENING INFO'!#REF!</f>
        <v>#REF!</v>
      </c>
      <c r="IO55" s="335" t="e">
        <f>'SCREENING INFO'!#REF!</f>
        <v>#REF!</v>
      </c>
      <c r="IP55" s="335" t="e">
        <f>'SCREENING INFO'!#REF!</f>
        <v>#REF!</v>
      </c>
      <c r="IQ55" s="335" t="e">
        <f>'SCREENING INFO'!#REF!</f>
        <v>#REF!</v>
      </c>
      <c r="IR55" s="335" t="e">
        <f>'SCREENING INFO'!#REF!</f>
        <v>#REF!</v>
      </c>
      <c r="IS55" s="335" t="e">
        <f>'SCREENING INFO'!#REF!</f>
        <v>#REF!</v>
      </c>
      <c r="IT55" s="335" t="e">
        <f>'SCREENING INFO'!#REF!</f>
        <v>#REF!</v>
      </c>
      <c r="IU55" s="335" t="e">
        <f>'SCREENING INFO'!#REF!</f>
        <v>#REF!</v>
      </c>
    </row>
    <row r="56" spans="1:255" s="335" customFormat="1" ht="11.25" customHeight="1">
      <c r="A56" s="351">
        <f>'SCREENING INFO'!I56</f>
        <v>0</v>
      </c>
      <c r="B56" s="280">
        <f>'SCREENING INFO'!J56</f>
        <v>0</v>
      </c>
      <c r="C56" s="130">
        <f>'SCREENING INFO'!D56</f>
        <v>0</v>
      </c>
      <c r="D56" s="130">
        <f>'SCREENING INFO'!E57</f>
        <v>0</v>
      </c>
      <c r="E56" s="130" t="e">
        <f>VLOOKUP($C56,MAIN!$C$2:$BD$79,12)</f>
        <v>#N/A</v>
      </c>
      <c r="F56" s="130" t="str">
        <f>'SCREENING INFO'!G56</f>
        <v>NO SHORT</v>
      </c>
      <c r="G56" s="130"/>
      <c r="H56" s="130"/>
      <c r="I56" s="130" t="str">
        <f>'SCREENING INFO'!F56</f>
        <v>N/A</v>
      </c>
      <c r="J56" s="130" t="str">
        <f>'SCREENING INFO'!G57</f>
        <v>NO SHORT</v>
      </c>
      <c r="K56" s="152">
        <f>'SCREENING INFO'!H57</f>
        <v>0</v>
      </c>
      <c r="L56" s="318" t="str">
        <f>'SCREENING INFO'!AC56</f>
        <v>0:00</v>
      </c>
      <c r="M56" s="318">
        <f>VLOOKUP($F56,MAIN!$C$2:$BD$80,9)</f>
        <v>0</v>
      </c>
      <c r="N56" s="342" t="e">
        <f>VLOOKUP($C56,MAIN!$C$2:$BD$280,9)</f>
        <v>#N/A</v>
      </c>
      <c r="O56" s="342" t="str">
        <f>'SCREENING INFO'!AE56</f>
        <v>0</v>
      </c>
      <c r="P56" s="322" t="e">
        <f>'SCREENING INFO'!AA56</f>
        <v>#N/A</v>
      </c>
      <c r="Q56" s="335">
        <f>'SCREENING INFO'!L56</f>
        <v>0</v>
      </c>
      <c r="R56" s="335">
        <f>'SCREENING INFO'!M56</f>
        <v>0</v>
      </c>
      <c r="S56" s="317" t="e">
        <f>'SCREENING INFO'!#REF!</f>
        <v>#REF!</v>
      </c>
      <c r="T56" s="317" t="e">
        <f>'SCREENING INFO'!#REF!</f>
        <v>#REF!</v>
      </c>
      <c r="U56" s="318" t="e">
        <f>'SCREENING INFO'!#REF!</f>
        <v>#REF!</v>
      </c>
      <c r="V56" s="317" t="e">
        <f>'SCREENING INFO'!#REF!</f>
        <v>#REF!</v>
      </c>
      <c r="W56" s="317" t="e">
        <f>'SCREENING INFO'!#REF!</f>
        <v>#REF!</v>
      </c>
      <c r="X56" s="317" t="e">
        <f>'SCREENING INFO'!#REF!</f>
        <v>#REF!</v>
      </c>
      <c r="Y56" s="317" t="e">
        <f>'SCREENING INFO'!#REF!</f>
        <v>#REF!</v>
      </c>
      <c r="Z56" s="317" t="e">
        <f>'SCREENING INFO'!#REF!</f>
        <v>#REF!</v>
      </c>
      <c r="AA56" s="317" t="e">
        <f>'SCREENING INFO'!#REF!</f>
        <v>#REF!</v>
      </c>
      <c r="AB56" s="317" t="e">
        <f>'SCREENING INFO'!#REF!</f>
        <v>#REF!</v>
      </c>
      <c r="AC56" s="317" t="e">
        <f>'SCREENING INFO'!#REF!</f>
        <v>#REF!</v>
      </c>
      <c r="AD56" s="317" t="e">
        <f>'SCREENING INFO'!#REF!</f>
        <v>#REF!</v>
      </c>
      <c r="AE56" s="326" t="e">
        <f>'SCREENING INFO'!#REF!</f>
        <v>#REF!</v>
      </c>
      <c r="AF56" s="326" t="e">
        <f>'SCREENING INFO'!#REF!</f>
        <v>#REF!</v>
      </c>
      <c r="AG56" s="336" t="e">
        <f>'SCREENING INFO'!#REF!</f>
        <v>#REF!</v>
      </c>
      <c r="AH56" s="326" t="e">
        <f>'SCREENING INFO'!#REF!</f>
        <v>#REF!</v>
      </c>
      <c r="AI56" s="336" t="e">
        <f>'SCREENING INFO'!#REF!</f>
        <v>#REF!</v>
      </c>
      <c r="AJ56" s="336" t="e">
        <f>'SCREENING INFO'!#REF!</f>
        <v>#REF!</v>
      </c>
      <c r="AK56" s="116" t="e">
        <f>'SCREENING INFO'!#REF!</f>
        <v>#REF!</v>
      </c>
      <c r="AL56" s="337" t="e">
        <f>'SCREENING INFO'!#REF!</f>
        <v>#REF!</v>
      </c>
      <c r="AM56" s="338" t="e">
        <f>'SCREENING INFO'!#REF!</f>
        <v>#REF!</v>
      </c>
      <c r="AN56" s="338" t="e">
        <f>'SCREENING INFO'!#REF!</f>
        <v>#REF!</v>
      </c>
      <c r="AO56" s="338" t="e">
        <f>'SCREENING INFO'!#REF!</f>
        <v>#REF!</v>
      </c>
      <c r="AQ56" s="339" t="e">
        <f>'SCREENING INFO'!#REF!</f>
        <v>#REF!</v>
      </c>
      <c r="AR56" s="335" t="e">
        <f>'SCREENING INFO'!#REF!</f>
        <v>#REF!</v>
      </c>
      <c r="AS56" s="335" t="e">
        <f>'SCREENING INFO'!#REF!</f>
        <v>#REF!</v>
      </c>
      <c r="AT56" s="335" t="e">
        <f>'SCREENING INFO'!#REF!</f>
        <v>#REF!</v>
      </c>
      <c r="AU56" s="335" t="e">
        <f>'SCREENING INFO'!#REF!</f>
        <v>#REF!</v>
      </c>
      <c r="AV56" s="335" t="e">
        <f>'SCREENING INFO'!#REF!</f>
        <v>#REF!</v>
      </c>
      <c r="AW56" s="335" t="e">
        <f>'SCREENING INFO'!#REF!</f>
        <v>#REF!</v>
      </c>
      <c r="AX56" s="335" t="e">
        <f>'SCREENING INFO'!#REF!</f>
        <v>#REF!</v>
      </c>
      <c r="AY56" s="335" t="e">
        <f>'SCREENING INFO'!#REF!</f>
        <v>#REF!</v>
      </c>
      <c r="AZ56" s="335" t="e">
        <f>'SCREENING INFO'!#REF!</f>
        <v>#REF!</v>
      </c>
      <c r="BA56" s="335" t="e">
        <f>'SCREENING INFO'!#REF!</f>
        <v>#REF!</v>
      </c>
      <c r="BB56" s="335" t="e">
        <f>'SCREENING INFO'!#REF!</f>
        <v>#REF!</v>
      </c>
      <c r="BC56" s="335" t="e">
        <f>'SCREENING INFO'!#REF!</f>
        <v>#REF!</v>
      </c>
      <c r="BD56" s="335" t="e">
        <f>'SCREENING INFO'!#REF!</f>
        <v>#REF!</v>
      </c>
      <c r="BE56" s="335" t="e">
        <f>'SCREENING INFO'!#REF!</f>
        <v>#REF!</v>
      </c>
      <c r="BF56" s="335" t="e">
        <f>'SCREENING INFO'!#REF!</f>
        <v>#REF!</v>
      </c>
      <c r="BG56" s="335" t="e">
        <f>'SCREENING INFO'!#REF!</f>
        <v>#REF!</v>
      </c>
      <c r="BH56" s="335" t="e">
        <f>'SCREENING INFO'!#REF!</f>
        <v>#REF!</v>
      </c>
      <c r="BI56" s="335" t="e">
        <f>'SCREENING INFO'!#REF!</f>
        <v>#REF!</v>
      </c>
      <c r="BJ56" s="335" t="e">
        <f>'SCREENING INFO'!#REF!</f>
        <v>#REF!</v>
      </c>
      <c r="BK56" s="335" t="e">
        <f>'SCREENING INFO'!#REF!</f>
        <v>#REF!</v>
      </c>
      <c r="BL56" s="335" t="e">
        <f>'SCREENING INFO'!#REF!</f>
        <v>#REF!</v>
      </c>
      <c r="BM56" s="335" t="e">
        <f>'SCREENING INFO'!#REF!</f>
        <v>#REF!</v>
      </c>
      <c r="BN56" s="335" t="e">
        <f>'SCREENING INFO'!#REF!</f>
        <v>#REF!</v>
      </c>
      <c r="BO56" s="335" t="e">
        <f>'SCREENING INFO'!#REF!</f>
        <v>#REF!</v>
      </c>
      <c r="BP56" s="335" t="e">
        <f>'SCREENING INFO'!#REF!</f>
        <v>#REF!</v>
      </c>
      <c r="BQ56" s="335" t="e">
        <f>'SCREENING INFO'!#REF!</f>
        <v>#REF!</v>
      </c>
      <c r="BR56" s="335" t="e">
        <f>'SCREENING INFO'!#REF!</f>
        <v>#REF!</v>
      </c>
      <c r="BS56" s="335" t="e">
        <f>'SCREENING INFO'!#REF!</f>
        <v>#REF!</v>
      </c>
      <c r="BT56" s="335" t="e">
        <f>'SCREENING INFO'!#REF!</f>
        <v>#REF!</v>
      </c>
      <c r="BU56" s="335" t="e">
        <f>'SCREENING INFO'!#REF!</f>
        <v>#REF!</v>
      </c>
      <c r="BV56" s="335" t="e">
        <f>'SCREENING INFO'!#REF!</f>
        <v>#REF!</v>
      </c>
      <c r="BW56" s="335" t="e">
        <f>'SCREENING INFO'!#REF!</f>
        <v>#REF!</v>
      </c>
      <c r="BX56" s="335" t="e">
        <f>'SCREENING INFO'!#REF!</f>
        <v>#REF!</v>
      </c>
      <c r="BY56" s="335" t="e">
        <f>'SCREENING INFO'!#REF!</f>
        <v>#REF!</v>
      </c>
      <c r="BZ56" s="335" t="e">
        <f>'SCREENING INFO'!#REF!</f>
        <v>#REF!</v>
      </c>
      <c r="CA56" s="335" t="e">
        <f>'SCREENING INFO'!#REF!</f>
        <v>#REF!</v>
      </c>
      <c r="CB56" s="335" t="e">
        <f>'SCREENING INFO'!#REF!</f>
        <v>#REF!</v>
      </c>
      <c r="CC56" s="335" t="e">
        <f>'SCREENING INFO'!#REF!</f>
        <v>#REF!</v>
      </c>
      <c r="CD56" s="335" t="e">
        <f>'SCREENING INFO'!#REF!</f>
        <v>#REF!</v>
      </c>
      <c r="CE56" s="335" t="e">
        <f>'SCREENING INFO'!#REF!</f>
        <v>#REF!</v>
      </c>
      <c r="CF56" s="335" t="e">
        <f>'SCREENING INFO'!#REF!</f>
        <v>#REF!</v>
      </c>
      <c r="CG56" s="335" t="e">
        <f>'SCREENING INFO'!#REF!</f>
        <v>#REF!</v>
      </c>
      <c r="CH56" s="335" t="e">
        <f>'SCREENING INFO'!#REF!</f>
        <v>#REF!</v>
      </c>
      <c r="CI56" s="335" t="e">
        <f>'SCREENING INFO'!#REF!</f>
        <v>#REF!</v>
      </c>
      <c r="CJ56" s="335" t="e">
        <f>'SCREENING INFO'!#REF!</f>
        <v>#REF!</v>
      </c>
      <c r="CK56" s="335" t="e">
        <f>'SCREENING INFO'!#REF!</f>
        <v>#REF!</v>
      </c>
      <c r="CL56" s="335" t="e">
        <f>'SCREENING INFO'!#REF!</f>
        <v>#REF!</v>
      </c>
      <c r="CM56" s="335" t="e">
        <f>'SCREENING INFO'!#REF!</f>
        <v>#REF!</v>
      </c>
      <c r="CN56" s="335" t="e">
        <f>'SCREENING INFO'!#REF!</f>
        <v>#REF!</v>
      </c>
      <c r="CO56" s="335" t="e">
        <f>'SCREENING INFO'!#REF!</f>
        <v>#REF!</v>
      </c>
      <c r="CP56" s="335" t="e">
        <f>'SCREENING INFO'!#REF!</f>
        <v>#REF!</v>
      </c>
      <c r="CQ56" s="335" t="e">
        <f>'SCREENING INFO'!#REF!</f>
        <v>#REF!</v>
      </c>
      <c r="CR56" s="335" t="e">
        <f>'SCREENING INFO'!#REF!</f>
        <v>#REF!</v>
      </c>
      <c r="CS56" s="335" t="e">
        <f>'SCREENING INFO'!#REF!</f>
        <v>#REF!</v>
      </c>
      <c r="CT56" s="335" t="e">
        <f>'SCREENING INFO'!#REF!</f>
        <v>#REF!</v>
      </c>
      <c r="CU56" s="335" t="e">
        <f>'SCREENING INFO'!#REF!</f>
        <v>#REF!</v>
      </c>
      <c r="CV56" s="335" t="e">
        <f>'SCREENING INFO'!#REF!</f>
        <v>#REF!</v>
      </c>
      <c r="CW56" s="335" t="e">
        <f>'SCREENING INFO'!#REF!</f>
        <v>#REF!</v>
      </c>
      <c r="CX56" s="335" t="e">
        <f>'SCREENING INFO'!#REF!</f>
        <v>#REF!</v>
      </c>
      <c r="CY56" s="335" t="e">
        <f>'SCREENING INFO'!#REF!</f>
        <v>#REF!</v>
      </c>
      <c r="CZ56" s="335" t="e">
        <f>'SCREENING INFO'!#REF!</f>
        <v>#REF!</v>
      </c>
      <c r="DA56" s="335" t="e">
        <f>'SCREENING INFO'!#REF!</f>
        <v>#REF!</v>
      </c>
      <c r="DB56" s="335" t="e">
        <f>'SCREENING INFO'!#REF!</f>
        <v>#REF!</v>
      </c>
      <c r="DC56" s="335" t="e">
        <f>'SCREENING INFO'!#REF!</f>
        <v>#REF!</v>
      </c>
      <c r="DD56" s="335" t="e">
        <f>'SCREENING INFO'!#REF!</f>
        <v>#REF!</v>
      </c>
      <c r="DE56" s="335" t="e">
        <f>'SCREENING INFO'!#REF!</f>
        <v>#REF!</v>
      </c>
      <c r="DF56" s="335" t="e">
        <f>'SCREENING INFO'!#REF!</f>
        <v>#REF!</v>
      </c>
      <c r="DG56" s="335" t="e">
        <f>'SCREENING INFO'!#REF!</f>
        <v>#REF!</v>
      </c>
      <c r="DH56" s="335" t="e">
        <f>'SCREENING INFO'!#REF!</f>
        <v>#REF!</v>
      </c>
      <c r="DI56" s="335" t="e">
        <f>'SCREENING INFO'!#REF!</f>
        <v>#REF!</v>
      </c>
      <c r="DJ56" s="335" t="e">
        <f>'SCREENING INFO'!#REF!</f>
        <v>#REF!</v>
      </c>
      <c r="DK56" s="335" t="e">
        <f>'SCREENING INFO'!#REF!</f>
        <v>#REF!</v>
      </c>
      <c r="DL56" s="335" t="e">
        <f>'SCREENING INFO'!#REF!</f>
        <v>#REF!</v>
      </c>
      <c r="DM56" s="335" t="e">
        <f>'SCREENING INFO'!#REF!</f>
        <v>#REF!</v>
      </c>
      <c r="DN56" s="335" t="e">
        <f>'SCREENING INFO'!#REF!</f>
        <v>#REF!</v>
      </c>
      <c r="DO56" s="335" t="e">
        <f>'SCREENING INFO'!#REF!</f>
        <v>#REF!</v>
      </c>
      <c r="DP56" s="335" t="e">
        <f>'SCREENING INFO'!#REF!</f>
        <v>#REF!</v>
      </c>
      <c r="DQ56" s="335" t="e">
        <f>'SCREENING INFO'!#REF!</f>
        <v>#REF!</v>
      </c>
      <c r="DR56" s="335" t="e">
        <f>'SCREENING INFO'!#REF!</f>
        <v>#REF!</v>
      </c>
      <c r="DS56" s="335" t="e">
        <f>'SCREENING INFO'!#REF!</f>
        <v>#REF!</v>
      </c>
      <c r="DT56" s="335" t="e">
        <f>'SCREENING INFO'!#REF!</f>
        <v>#REF!</v>
      </c>
      <c r="DU56" s="335" t="e">
        <f>'SCREENING INFO'!#REF!</f>
        <v>#REF!</v>
      </c>
      <c r="DV56" s="335" t="e">
        <f>'SCREENING INFO'!#REF!</f>
        <v>#REF!</v>
      </c>
      <c r="DW56" s="335" t="e">
        <f>'SCREENING INFO'!#REF!</f>
        <v>#REF!</v>
      </c>
      <c r="DX56" s="335" t="e">
        <f>'SCREENING INFO'!#REF!</f>
        <v>#REF!</v>
      </c>
      <c r="DY56" s="335" t="e">
        <f>'SCREENING INFO'!#REF!</f>
        <v>#REF!</v>
      </c>
      <c r="DZ56" s="335" t="e">
        <f>'SCREENING INFO'!#REF!</f>
        <v>#REF!</v>
      </c>
      <c r="EA56" s="335" t="e">
        <f>'SCREENING INFO'!#REF!</f>
        <v>#REF!</v>
      </c>
      <c r="EB56" s="335" t="e">
        <f>'SCREENING INFO'!#REF!</f>
        <v>#REF!</v>
      </c>
      <c r="EC56" s="335" t="e">
        <f>'SCREENING INFO'!#REF!</f>
        <v>#REF!</v>
      </c>
      <c r="ED56" s="335" t="e">
        <f>'SCREENING INFO'!#REF!</f>
        <v>#REF!</v>
      </c>
      <c r="EE56" s="335" t="e">
        <f>'SCREENING INFO'!#REF!</f>
        <v>#REF!</v>
      </c>
      <c r="EF56" s="335" t="e">
        <f>'SCREENING INFO'!#REF!</f>
        <v>#REF!</v>
      </c>
      <c r="EG56" s="335" t="e">
        <f>'SCREENING INFO'!#REF!</f>
        <v>#REF!</v>
      </c>
      <c r="EH56" s="335" t="e">
        <f>'SCREENING INFO'!#REF!</f>
        <v>#REF!</v>
      </c>
      <c r="EI56" s="335" t="e">
        <f>'SCREENING INFO'!#REF!</f>
        <v>#REF!</v>
      </c>
      <c r="EJ56" s="335" t="e">
        <f>'SCREENING INFO'!#REF!</f>
        <v>#REF!</v>
      </c>
      <c r="EK56" s="335" t="e">
        <f>'SCREENING INFO'!#REF!</f>
        <v>#REF!</v>
      </c>
      <c r="EL56" s="335" t="e">
        <f>'SCREENING INFO'!#REF!</f>
        <v>#REF!</v>
      </c>
      <c r="EM56" s="335" t="e">
        <f>'SCREENING INFO'!#REF!</f>
        <v>#REF!</v>
      </c>
      <c r="EN56" s="335" t="e">
        <f>'SCREENING INFO'!#REF!</f>
        <v>#REF!</v>
      </c>
      <c r="EO56" s="335" t="e">
        <f>'SCREENING INFO'!#REF!</f>
        <v>#REF!</v>
      </c>
      <c r="EP56" s="335" t="e">
        <f>'SCREENING INFO'!#REF!</f>
        <v>#REF!</v>
      </c>
      <c r="EQ56" s="335" t="e">
        <f>'SCREENING INFO'!#REF!</f>
        <v>#REF!</v>
      </c>
      <c r="ER56" s="335" t="e">
        <f>'SCREENING INFO'!#REF!</f>
        <v>#REF!</v>
      </c>
      <c r="ES56" s="335" t="e">
        <f>'SCREENING INFO'!#REF!</f>
        <v>#REF!</v>
      </c>
      <c r="ET56" s="335" t="e">
        <f>'SCREENING INFO'!#REF!</f>
        <v>#REF!</v>
      </c>
      <c r="EU56" s="335" t="e">
        <f>'SCREENING INFO'!#REF!</f>
        <v>#REF!</v>
      </c>
      <c r="EV56" s="335" t="e">
        <f>'SCREENING INFO'!#REF!</f>
        <v>#REF!</v>
      </c>
      <c r="EW56" s="335" t="e">
        <f>'SCREENING INFO'!#REF!</f>
        <v>#REF!</v>
      </c>
      <c r="EX56" s="335" t="e">
        <f>'SCREENING INFO'!#REF!</f>
        <v>#REF!</v>
      </c>
      <c r="EY56" s="335" t="e">
        <f>'SCREENING INFO'!#REF!</f>
        <v>#REF!</v>
      </c>
      <c r="EZ56" s="335" t="e">
        <f>'SCREENING INFO'!#REF!</f>
        <v>#REF!</v>
      </c>
      <c r="FA56" s="335" t="e">
        <f>'SCREENING INFO'!#REF!</f>
        <v>#REF!</v>
      </c>
      <c r="FB56" s="335" t="e">
        <f>'SCREENING INFO'!#REF!</f>
        <v>#REF!</v>
      </c>
      <c r="FC56" s="335" t="e">
        <f>'SCREENING INFO'!#REF!</f>
        <v>#REF!</v>
      </c>
      <c r="FD56" s="335" t="e">
        <f>'SCREENING INFO'!#REF!</f>
        <v>#REF!</v>
      </c>
      <c r="FE56" s="335" t="e">
        <f>'SCREENING INFO'!#REF!</f>
        <v>#REF!</v>
      </c>
      <c r="FF56" s="335" t="e">
        <f>'SCREENING INFO'!#REF!</f>
        <v>#REF!</v>
      </c>
      <c r="FG56" s="335" t="e">
        <f>'SCREENING INFO'!#REF!</f>
        <v>#REF!</v>
      </c>
      <c r="FH56" s="335" t="e">
        <f>'SCREENING INFO'!#REF!</f>
        <v>#REF!</v>
      </c>
      <c r="FI56" s="335" t="e">
        <f>'SCREENING INFO'!#REF!</f>
        <v>#REF!</v>
      </c>
      <c r="FJ56" s="335" t="e">
        <f>'SCREENING INFO'!#REF!</f>
        <v>#REF!</v>
      </c>
      <c r="FK56" s="335" t="e">
        <f>'SCREENING INFO'!#REF!</f>
        <v>#REF!</v>
      </c>
      <c r="FL56" s="335" t="e">
        <f>'SCREENING INFO'!#REF!</f>
        <v>#REF!</v>
      </c>
      <c r="FM56" s="335" t="e">
        <f>'SCREENING INFO'!#REF!</f>
        <v>#REF!</v>
      </c>
      <c r="FN56" s="335" t="e">
        <f>'SCREENING INFO'!#REF!</f>
        <v>#REF!</v>
      </c>
      <c r="FO56" s="335" t="e">
        <f>'SCREENING INFO'!#REF!</f>
        <v>#REF!</v>
      </c>
      <c r="FP56" s="335" t="e">
        <f>'SCREENING INFO'!#REF!</f>
        <v>#REF!</v>
      </c>
      <c r="FQ56" s="335" t="e">
        <f>'SCREENING INFO'!#REF!</f>
        <v>#REF!</v>
      </c>
      <c r="FR56" s="335" t="e">
        <f>'SCREENING INFO'!#REF!</f>
        <v>#REF!</v>
      </c>
      <c r="FS56" s="335" t="e">
        <f>'SCREENING INFO'!#REF!</f>
        <v>#REF!</v>
      </c>
      <c r="FT56" s="335" t="e">
        <f>'SCREENING INFO'!#REF!</f>
        <v>#REF!</v>
      </c>
      <c r="FU56" s="335" t="e">
        <f>'SCREENING INFO'!#REF!</f>
        <v>#REF!</v>
      </c>
      <c r="FV56" s="335" t="e">
        <f>'SCREENING INFO'!#REF!</f>
        <v>#REF!</v>
      </c>
      <c r="FW56" s="335" t="e">
        <f>'SCREENING INFO'!#REF!</f>
        <v>#REF!</v>
      </c>
      <c r="FX56" s="335" t="e">
        <f>'SCREENING INFO'!#REF!</f>
        <v>#REF!</v>
      </c>
      <c r="FY56" s="335" t="e">
        <f>'SCREENING INFO'!#REF!</f>
        <v>#REF!</v>
      </c>
      <c r="FZ56" s="335" t="e">
        <f>'SCREENING INFO'!#REF!</f>
        <v>#REF!</v>
      </c>
      <c r="GA56" s="335" t="e">
        <f>'SCREENING INFO'!#REF!</f>
        <v>#REF!</v>
      </c>
      <c r="GB56" s="335" t="e">
        <f>'SCREENING INFO'!#REF!</f>
        <v>#REF!</v>
      </c>
      <c r="GC56" s="335" t="e">
        <f>'SCREENING INFO'!#REF!</f>
        <v>#REF!</v>
      </c>
      <c r="GD56" s="335" t="e">
        <f>'SCREENING INFO'!#REF!</f>
        <v>#REF!</v>
      </c>
      <c r="GE56" s="335" t="e">
        <f>'SCREENING INFO'!#REF!</f>
        <v>#REF!</v>
      </c>
      <c r="GF56" s="335" t="e">
        <f>'SCREENING INFO'!#REF!</f>
        <v>#REF!</v>
      </c>
      <c r="GG56" s="335" t="e">
        <f>'SCREENING INFO'!#REF!</f>
        <v>#REF!</v>
      </c>
      <c r="GH56" s="335" t="e">
        <f>'SCREENING INFO'!#REF!</f>
        <v>#REF!</v>
      </c>
      <c r="GI56" s="335" t="e">
        <f>'SCREENING INFO'!#REF!</f>
        <v>#REF!</v>
      </c>
      <c r="GJ56" s="335" t="e">
        <f>'SCREENING INFO'!#REF!</f>
        <v>#REF!</v>
      </c>
      <c r="GK56" s="335" t="e">
        <f>'SCREENING INFO'!#REF!</f>
        <v>#REF!</v>
      </c>
      <c r="GL56" s="335" t="e">
        <f>'SCREENING INFO'!#REF!</f>
        <v>#REF!</v>
      </c>
      <c r="GM56" s="335" t="e">
        <f>'SCREENING INFO'!#REF!</f>
        <v>#REF!</v>
      </c>
      <c r="GN56" s="335" t="e">
        <f>'SCREENING INFO'!#REF!</f>
        <v>#REF!</v>
      </c>
      <c r="GO56" s="335" t="e">
        <f>'SCREENING INFO'!#REF!</f>
        <v>#REF!</v>
      </c>
      <c r="GP56" s="335" t="e">
        <f>'SCREENING INFO'!#REF!</f>
        <v>#REF!</v>
      </c>
      <c r="GQ56" s="335" t="e">
        <f>'SCREENING INFO'!#REF!</f>
        <v>#REF!</v>
      </c>
      <c r="GR56" s="335" t="e">
        <f>'SCREENING INFO'!#REF!</f>
        <v>#REF!</v>
      </c>
      <c r="GS56" s="335" t="e">
        <f>'SCREENING INFO'!#REF!</f>
        <v>#REF!</v>
      </c>
      <c r="GT56" s="335" t="e">
        <f>'SCREENING INFO'!#REF!</f>
        <v>#REF!</v>
      </c>
      <c r="GU56" s="335" t="e">
        <f>'SCREENING INFO'!#REF!</f>
        <v>#REF!</v>
      </c>
      <c r="GV56" s="335" t="e">
        <f>'SCREENING INFO'!#REF!</f>
        <v>#REF!</v>
      </c>
      <c r="GW56" s="335" t="e">
        <f>'SCREENING INFO'!#REF!</f>
        <v>#REF!</v>
      </c>
      <c r="GX56" s="335" t="e">
        <f>'SCREENING INFO'!#REF!</f>
        <v>#REF!</v>
      </c>
      <c r="GY56" s="335" t="e">
        <f>'SCREENING INFO'!#REF!</f>
        <v>#REF!</v>
      </c>
      <c r="GZ56" s="335" t="e">
        <f>'SCREENING INFO'!#REF!</f>
        <v>#REF!</v>
      </c>
      <c r="HA56" s="335" t="e">
        <f>'SCREENING INFO'!#REF!</f>
        <v>#REF!</v>
      </c>
      <c r="HB56" s="335" t="e">
        <f>'SCREENING INFO'!#REF!</f>
        <v>#REF!</v>
      </c>
      <c r="HC56" s="335" t="e">
        <f>'SCREENING INFO'!#REF!</f>
        <v>#REF!</v>
      </c>
      <c r="HD56" s="335" t="e">
        <f>'SCREENING INFO'!#REF!</f>
        <v>#REF!</v>
      </c>
      <c r="HE56" s="335" t="e">
        <f>'SCREENING INFO'!#REF!</f>
        <v>#REF!</v>
      </c>
      <c r="HF56" s="335" t="e">
        <f>'SCREENING INFO'!#REF!</f>
        <v>#REF!</v>
      </c>
      <c r="HG56" s="335" t="e">
        <f>'SCREENING INFO'!#REF!</f>
        <v>#REF!</v>
      </c>
      <c r="HH56" s="335" t="e">
        <f>'SCREENING INFO'!#REF!</f>
        <v>#REF!</v>
      </c>
      <c r="HI56" s="335" t="e">
        <f>'SCREENING INFO'!#REF!</f>
        <v>#REF!</v>
      </c>
      <c r="HJ56" s="335" t="e">
        <f>'SCREENING INFO'!#REF!</f>
        <v>#REF!</v>
      </c>
      <c r="HK56" s="335" t="e">
        <f>'SCREENING INFO'!#REF!</f>
        <v>#REF!</v>
      </c>
      <c r="HL56" s="335" t="e">
        <f>'SCREENING INFO'!#REF!</f>
        <v>#REF!</v>
      </c>
      <c r="HM56" s="335" t="e">
        <f>'SCREENING INFO'!#REF!</f>
        <v>#REF!</v>
      </c>
      <c r="HN56" s="335" t="e">
        <f>'SCREENING INFO'!#REF!</f>
        <v>#REF!</v>
      </c>
      <c r="HO56" s="335" t="e">
        <f>'SCREENING INFO'!#REF!</f>
        <v>#REF!</v>
      </c>
      <c r="HP56" s="335" t="e">
        <f>'SCREENING INFO'!#REF!</f>
        <v>#REF!</v>
      </c>
      <c r="HQ56" s="335" t="e">
        <f>'SCREENING INFO'!#REF!</f>
        <v>#REF!</v>
      </c>
      <c r="HR56" s="335" t="e">
        <f>'SCREENING INFO'!#REF!</f>
        <v>#REF!</v>
      </c>
      <c r="HS56" s="335" t="e">
        <f>'SCREENING INFO'!#REF!</f>
        <v>#REF!</v>
      </c>
      <c r="HT56" s="335" t="e">
        <f>'SCREENING INFO'!#REF!</f>
        <v>#REF!</v>
      </c>
      <c r="HU56" s="335" t="e">
        <f>'SCREENING INFO'!#REF!</f>
        <v>#REF!</v>
      </c>
      <c r="HV56" s="335" t="e">
        <f>'SCREENING INFO'!#REF!</f>
        <v>#REF!</v>
      </c>
      <c r="HW56" s="335" t="e">
        <f>'SCREENING INFO'!#REF!</f>
        <v>#REF!</v>
      </c>
      <c r="HX56" s="335" t="e">
        <f>'SCREENING INFO'!#REF!</f>
        <v>#REF!</v>
      </c>
      <c r="HY56" s="335" t="e">
        <f>'SCREENING INFO'!#REF!</f>
        <v>#REF!</v>
      </c>
      <c r="HZ56" s="335" t="e">
        <f>'SCREENING INFO'!#REF!</f>
        <v>#REF!</v>
      </c>
      <c r="IA56" s="335" t="e">
        <f>'SCREENING INFO'!#REF!</f>
        <v>#REF!</v>
      </c>
      <c r="IB56" s="335" t="e">
        <f>'SCREENING INFO'!#REF!</f>
        <v>#REF!</v>
      </c>
      <c r="IC56" s="335" t="e">
        <f>'SCREENING INFO'!#REF!</f>
        <v>#REF!</v>
      </c>
      <c r="ID56" s="335" t="e">
        <f>'SCREENING INFO'!#REF!</f>
        <v>#REF!</v>
      </c>
      <c r="IE56" s="335" t="e">
        <f>'SCREENING INFO'!#REF!</f>
        <v>#REF!</v>
      </c>
      <c r="IF56" s="335" t="e">
        <f>'SCREENING INFO'!#REF!</f>
        <v>#REF!</v>
      </c>
      <c r="IG56" s="335" t="e">
        <f>'SCREENING INFO'!#REF!</f>
        <v>#REF!</v>
      </c>
      <c r="IH56" s="335" t="e">
        <f>'SCREENING INFO'!#REF!</f>
        <v>#REF!</v>
      </c>
      <c r="II56" s="335" t="e">
        <f>'SCREENING INFO'!#REF!</f>
        <v>#REF!</v>
      </c>
      <c r="IJ56" s="335" t="e">
        <f>'SCREENING INFO'!#REF!</f>
        <v>#REF!</v>
      </c>
      <c r="IK56" s="335" t="e">
        <f>'SCREENING INFO'!#REF!</f>
        <v>#REF!</v>
      </c>
      <c r="IL56" s="335" t="e">
        <f>'SCREENING INFO'!#REF!</f>
        <v>#REF!</v>
      </c>
      <c r="IM56" s="335" t="e">
        <f>'SCREENING INFO'!#REF!</f>
        <v>#REF!</v>
      </c>
      <c r="IN56" s="335" t="e">
        <f>'SCREENING INFO'!#REF!</f>
        <v>#REF!</v>
      </c>
      <c r="IO56" s="335" t="e">
        <f>'SCREENING INFO'!#REF!</f>
        <v>#REF!</v>
      </c>
      <c r="IP56" s="335" t="e">
        <f>'SCREENING INFO'!#REF!</f>
        <v>#REF!</v>
      </c>
      <c r="IQ56" s="335" t="e">
        <f>'SCREENING INFO'!#REF!</f>
        <v>#REF!</v>
      </c>
      <c r="IR56" s="335" t="e">
        <f>'SCREENING INFO'!#REF!</f>
        <v>#REF!</v>
      </c>
      <c r="IS56" s="335" t="e">
        <f>'SCREENING INFO'!#REF!</f>
        <v>#REF!</v>
      </c>
      <c r="IT56" s="335" t="e">
        <f>'SCREENING INFO'!#REF!</f>
        <v>#REF!</v>
      </c>
      <c r="IU56" s="335" t="e">
        <f>'SCREENING INFO'!#REF!</f>
        <v>#REF!</v>
      </c>
    </row>
    <row r="57" spans="1:255" s="335" customFormat="1" ht="11.25" customHeight="1">
      <c r="A57" s="351">
        <f>'SCREENING INFO'!I57</f>
        <v>0</v>
      </c>
      <c r="B57" s="280">
        <f>'SCREENING INFO'!J57</f>
        <v>0</v>
      </c>
      <c r="C57" s="130">
        <f>'SCREENING INFO'!D57</f>
        <v>0</v>
      </c>
      <c r="D57" s="130">
        <f>'SCREENING INFO'!E58</f>
        <v>0</v>
      </c>
      <c r="E57" s="130" t="e">
        <f>VLOOKUP($C57,MAIN!$C$2:$BD$79,12)</f>
        <v>#N/A</v>
      </c>
      <c r="F57" s="130" t="str">
        <f>'SCREENING INFO'!G57</f>
        <v>NO SHORT</v>
      </c>
      <c r="G57" s="130"/>
      <c r="H57" s="130"/>
      <c r="I57" s="130" t="str">
        <f>'SCREENING INFO'!F57</f>
        <v>N/A</v>
      </c>
      <c r="J57" s="130" t="str">
        <f>'SCREENING INFO'!G58</f>
        <v>NO SHORT</v>
      </c>
      <c r="K57" s="152">
        <f>'SCREENING INFO'!H58</f>
        <v>0</v>
      </c>
      <c r="L57" s="318" t="str">
        <f>'SCREENING INFO'!AC57</f>
        <v>0:00</v>
      </c>
      <c r="M57" s="318">
        <f>VLOOKUP($F57,MAIN!$C$2:$BD$80,9)</f>
        <v>0</v>
      </c>
      <c r="N57" s="342" t="e">
        <f>VLOOKUP($C57,MAIN!$C$2:$BD$280,9)</f>
        <v>#N/A</v>
      </c>
      <c r="O57" s="342" t="str">
        <f>'SCREENING INFO'!AE57</f>
        <v>0</v>
      </c>
      <c r="P57" s="322" t="e">
        <f>'SCREENING INFO'!AA57</f>
        <v>#N/A</v>
      </c>
      <c r="Q57" s="335">
        <f>'SCREENING INFO'!L57</f>
        <v>0</v>
      </c>
      <c r="R57" s="335">
        <f>'SCREENING INFO'!M57</f>
        <v>0</v>
      </c>
      <c r="S57" s="317" t="e">
        <f>'SCREENING INFO'!#REF!</f>
        <v>#REF!</v>
      </c>
      <c r="T57" s="317" t="e">
        <f>'SCREENING INFO'!#REF!</f>
        <v>#REF!</v>
      </c>
      <c r="U57" s="318" t="e">
        <f>'SCREENING INFO'!#REF!</f>
        <v>#REF!</v>
      </c>
      <c r="V57" s="317" t="e">
        <f>'SCREENING INFO'!#REF!</f>
        <v>#REF!</v>
      </c>
      <c r="W57" s="317" t="e">
        <f>'SCREENING INFO'!#REF!</f>
        <v>#REF!</v>
      </c>
      <c r="X57" s="317" t="e">
        <f>'SCREENING INFO'!#REF!</f>
        <v>#REF!</v>
      </c>
      <c r="Y57" s="317" t="e">
        <f>'SCREENING INFO'!#REF!</f>
        <v>#REF!</v>
      </c>
      <c r="Z57" s="317" t="e">
        <f>'SCREENING INFO'!#REF!</f>
        <v>#REF!</v>
      </c>
      <c r="AA57" s="317" t="e">
        <f>'SCREENING INFO'!#REF!</f>
        <v>#REF!</v>
      </c>
      <c r="AB57" s="317" t="e">
        <f>'SCREENING INFO'!#REF!</f>
        <v>#REF!</v>
      </c>
      <c r="AC57" s="317" t="e">
        <f>'SCREENING INFO'!#REF!</f>
        <v>#REF!</v>
      </c>
      <c r="AD57" s="317" t="e">
        <f>'SCREENING INFO'!#REF!</f>
        <v>#REF!</v>
      </c>
      <c r="AE57" s="326" t="e">
        <f>'SCREENING INFO'!#REF!</f>
        <v>#REF!</v>
      </c>
      <c r="AF57" s="326" t="e">
        <f>'SCREENING INFO'!#REF!</f>
        <v>#REF!</v>
      </c>
      <c r="AG57" s="336" t="e">
        <f>'SCREENING INFO'!#REF!</f>
        <v>#REF!</v>
      </c>
      <c r="AH57" s="326" t="e">
        <f>'SCREENING INFO'!#REF!</f>
        <v>#REF!</v>
      </c>
      <c r="AI57" s="336" t="e">
        <f>'SCREENING INFO'!#REF!</f>
        <v>#REF!</v>
      </c>
      <c r="AJ57" s="336" t="e">
        <f>'SCREENING INFO'!#REF!</f>
        <v>#REF!</v>
      </c>
      <c r="AK57" s="116" t="e">
        <f>'SCREENING INFO'!#REF!</f>
        <v>#REF!</v>
      </c>
      <c r="AL57" s="337" t="e">
        <f>'SCREENING INFO'!#REF!</f>
        <v>#REF!</v>
      </c>
      <c r="AM57" s="338" t="e">
        <f>'SCREENING INFO'!#REF!</f>
        <v>#REF!</v>
      </c>
      <c r="AN57" s="338" t="e">
        <f>'SCREENING INFO'!#REF!</f>
        <v>#REF!</v>
      </c>
      <c r="AO57" s="338" t="e">
        <f>'SCREENING INFO'!#REF!</f>
        <v>#REF!</v>
      </c>
      <c r="AQ57" s="339" t="e">
        <f>'SCREENING INFO'!#REF!</f>
        <v>#REF!</v>
      </c>
      <c r="AR57" s="335" t="e">
        <f>'SCREENING INFO'!#REF!</f>
        <v>#REF!</v>
      </c>
      <c r="AS57" s="335" t="e">
        <f>'SCREENING INFO'!#REF!</f>
        <v>#REF!</v>
      </c>
      <c r="AT57" s="335" t="e">
        <f>'SCREENING INFO'!#REF!</f>
        <v>#REF!</v>
      </c>
      <c r="AU57" s="335" t="e">
        <f>'SCREENING INFO'!#REF!</f>
        <v>#REF!</v>
      </c>
      <c r="AV57" s="335" t="e">
        <f>'SCREENING INFO'!#REF!</f>
        <v>#REF!</v>
      </c>
      <c r="AW57" s="335" t="e">
        <f>'SCREENING INFO'!#REF!</f>
        <v>#REF!</v>
      </c>
      <c r="AX57" s="335" t="e">
        <f>'SCREENING INFO'!#REF!</f>
        <v>#REF!</v>
      </c>
      <c r="AY57" s="335" t="e">
        <f>'SCREENING INFO'!#REF!</f>
        <v>#REF!</v>
      </c>
      <c r="AZ57" s="335" t="e">
        <f>'SCREENING INFO'!#REF!</f>
        <v>#REF!</v>
      </c>
      <c r="BA57" s="335" t="e">
        <f>'SCREENING INFO'!#REF!</f>
        <v>#REF!</v>
      </c>
      <c r="BB57" s="335" t="e">
        <f>'SCREENING INFO'!#REF!</f>
        <v>#REF!</v>
      </c>
      <c r="BC57" s="335" t="e">
        <f>'SCREENING INFO'!#REF!</f>
        <v>#REF!</v>
      </c>
      <c r="BD57" s="335" t="e">
        <f>'SCREENING INFO'!#REF!</f>
        <v>#REF!</v>
      </c>
      <c r="BE57" s="335" t="e">
        <f>'SCREENING INFO'!#REF!</f>
        <v>#REF!</v>
      </c>
      <c r="BF57" s="335" t="e">
        <f>'SCREENING INFO'!#REF!</f>
        <v>#REF!</v>
      </c>
      <c r="BG57" s="335" t="e">
        <f>'SCREENING INFO'!#REF!</f>
        <v>#REF!</v>
      </c>
      <c r="BH57" s="335" t="e">
        <f>'SCREENING INFO'!#REF!</f>
        <v>#REF!</v>
      </c>
      <c r="BI57" s="335" t="e">
        <f>'SCREENING INFO'!#REF!</f>
        <v>#REF!</v>
      </c>
      <c r="BJ57" s="335" t="e">
        <f>'SCREENING INFO'!#REF!</f>
        <v>#REF!</v>
      </c>
      <c r="BK57" s="335" t="e">
        <f>'SCREENING INFO'!#REF!</f>
        <v>#REF!</v>
      </c>
      <c r="BL57" s="335" t="e">
        <f>'SCREENING INFO'!#REF!</f>
        <v>#REF!</v>
      </c>
      <c r="BM57" s="335" t="e">
        <f>'SCREENING INFO'!#REF!</f>
        <v>#REF!</v>
      </c>
      <c r="BN57" s="335" t="e">
        <f>'SCREENING INFO'!#REF!</f>
        <v>#REF!</v>
      </c>
      <c r="BO57" s="335" t="e">
        <f>'SCREENING INFO'!#REF!</f>
        <v>#REF!</v>
      </c>
      <c r="BP57" s="335" t="e">
        <f>'SCREENING INFO'!#REF!</f>
        <v>#REF!</v>
      </c>
      <c r="BQ57" s="335" t="e">
        <f>'SCREENING INFO'!#REF!</f>
        <v>#REF!</v>
      </c>
      <c r="BR57" s="335" t="e">
        <f>'SCREENING INFO'!#REF!</f>
        <v>#REF!</v>
      </c>
      <c r="BS57" s="335" t="e">
        <f>'SCREENING INFO'!#REF!</f>
        <v>#REF!</v>
      </c>
      <c r="BT57" s="335" t="e">
        <f>'SCREENING INFO'!#REF!</f>
        <v>#REF!</v>
      </c>
      <c r="BU57" s="335" t="e">
        <f>'SCREENING INFO'!#REF!</f>
        <v>#REF!</v>
      </c>
      <c r="BV57" s="335" t="e">
        <f>'SCREENING INFO'!#REF!</f>
        <v>#REF!</v>
      </c>
      <c r="BW57" s="335" t="e">
        <f>'SCREENING INFO'!#REF!</f>
        <v>#REF!</v>
      </c>
      <c r="BX57" s="335" t="e">
        <f>'SCREENING INFO'!#REF!</f>
        <v>#REF!</v>
      </c>
      <c r="BY57" s="335" t="e">
        <f>'SCREENING INFO'!#REF!</f>
        <v>#REF!</v>
      </c>
      <c r="BZ57" s="335" t="e">
        <f>'SCREENING INFO'!#REF!</f>
        <v>#REF!</v>
      </c>
      <c r="CA57" s="335" t="e">
        <f>'SCREENING INFO'!#REF!</f>
        <v>#REF!</v>
      </c>
      <c r="CB57" s="335" t="e">
        <f>'SCREENING INFO'!#REF!</f>
        <v>#REF!</v>
      </c>
      <c r="CC57" s="335" t="e">
        <f>'SCREENING INFO'!#REF!</f>
        <v>#REF!</v>
      </c>
      <c r="CD57" s="335" t="e">
        <f>'SCREENING INFO'!#REF!</f>
        <v>#REF!</v>
      </c>
      <c r="CE57" s="335" t="e">
        <f>'SCREENING INFO'!#REF!</f>
        <v>#REF!</v>
      </c>
      <c r="CF57" s="335" t="e">
        <f>'SCREENING INFO'!#REF!</f>
        <v>#REF!</v>
      </c>
      <c r="CG57" s="335" t="e">
        <f>'SCREENING INFO'!#REF!</f>
        <v>#REF!</v>
      </c>
      <c r="CH57" s="335" t="e">
        <f>'SCREENING INFO'!#REF!</f>
        <v>#REF!</v>
      </c>
      <c r="CI57" s="335" t="e">
        <f>'SCREENING INFO'!#REF!</f>
        <v>#REF!</v>
      </c>
      <c r="CJ57" s="335" t="e">
        <f>'SCREENING INFO'!#REF!</f>
        <v>#REF!</v>
      </c>
      <c r="CK57" s="335" t="e">
        <f>'SCREENING INFO'!#REF!</f>
        <v>#REF!</v>
      </c>
      <c r="CL57" s="335" t="e">
        <f>'SCREENING INFO'!#REF!</f>
        <v>#REF!</v>
      </c>
      <c r="CM57" s="335" t="e">
        <f>'SCREENING INFO'!#REF!</f>
        <v>#REF!</v>
      </c>
      <c r="CN57" s="335" t="e">
        <f>'SCREENING INFO'!#REF!</f>
        <v>#REF!</v>
      </c>
      <c r="CO57" s="335" t="e">
        <f>'SCREENING INFO'!#REF!</f>
        <v>#REF!</v>
      </c>
      <c r="CP57" s="335" t="e">
        <f>'SCREENING INFO'!#REF!</f>
        <v>#REF!</v>
      </c>
      <c r="CQ57" s="335" t="e">
        <f>'SCREENING INFO'!#REF!</f>
        <v>#REF!</v>
      </c>
      <c r="CR57" s="335" t="e">
        <f>'SCREENING INFO'!#REF!</f>
        <v>#REF!</v>
      </c>
      <c r="CS57" s="335" t="e">
        <f>'SCREENING INFO'!#REF!</f>
        <v>#REF!</v>
      </c>
      <c r="CT57" s="335" t="e">
        <f>'SCREENING INFO'!#REF!</f>
        <v>#REF!</v>
      </c>
      <c r="CU57" s="335" t="e">
        <f>'SCREENING INFO'!#REF!</f>
        <v>#REF!</v>
      </c>
      <c r="CV57" s="335" t="e">
        <f>'SCREENING INFO'!#REF!</f>
        <v>#REF!</v>
      </c>
      <c r="CW57" s="335" t="e">
        <f>'SCREENING INFO'!#REF!</f>
        <v>#REF!</v>
      </c>
      <c r="CX57" s="335" t="e">
        <f>'SCREENING INFO'!#REF!</f>
        <v>#REF!</v>
      </c>
      <c r="CY57" s="335" t="e">
        <f>'SCREENING INFO'!#REF!</f>
        <v>#REF!</v>
      </c>
      <c r="CZ57" s="335" t="e">
        <f>'SCREENING INFO'!#REF!</f>
        <v>#REF!</v>
      </c>
      <c r="DA57" s="335" t="e">
        <f>'SCREENING INFO'!#REF!</f>
        <v>#REF!</v>
      </c>
      <c r="DB57" s="335" t="e">
        <f>'SCREENING INFO'!#REF!</f>
        <v>#REF!</v>
      </c>
      <c r="DC57" s="335" t="e">
        <f>'SCREENING INFO'!#REF!</f>
        <v>#REF!</v>
      </c>
      <c r="DD57" s="335" t="e">
        <f>'SCREENING INFO'!#REF!</f>
        <v>#REF!</v>
      </c>
      <c r="DE57" s="335" t="e">
        <f>'SCREENING INFO'!#REF!</f>
        <v>#REF!</v>
      </c>
      <c r="DF57" s="335" t="e">
        <f>'SCREENING INFO'!#REF!</f>
        <v>#REF!</v>
      </c>
      <c r="DG57" s="335" t="e">
        <f>'SCREENING INFO'!#REF!</f>
        <v>#REF!</v>
      </c>
      <c r="DH57" s="335" t="e">
        <f>'SCREENING INFO'!#REF!</f>
        <v>#REF!</v>
      </c>
      <c r="DI57" s="335" t="e">
        <f>'SCREENING INFO'!#REF!</f>
        <v>#REF!</v>
      </c>
      <c r="DJ57" s="335" t="e">
        <f>'SCREENING INFO'!#REF!</f>
        <v>#REF!</v>
      </c>
      <c r="DK57" s="335" t="e">
        <f>'SCREENING INFO'!#REF!</f>
        <v>#REF!</v>
      </c>
      <c r="DL57" s="335" t="e">
        <f>'SCREENING INFO'!#REF!</f>
        <v>#REF!</v>
      </c>
      <c r="DM57" s="335" t="e">
        <f>'SCREENING INFO'!#REF!</f>
        <v>#REF!</v>
      </c>
      <c r="DN57" s="335" t="e">
        <f>'SCREENING INFO'!#REF!</f>
        <v>#REF!</v>
      </c>
      <c r="DO57" s="335" t="e">
        <f>'SCREENING INFO'!#REF!</f>
        <v>#REF!</v>
      </c>
      <c r="DP57" s="335" t="e">
        <f>'SCREENING INFO'!#REF!</f>
        <v>#REF!</v>
      </c>
      <c r="DQ57" s="335" t="e">
        <f>'SCREENING INFO'!#REF!</f>
        <v>#REF!</v>
      </c>
      <c r="DR57" s="335" t="e">
        <f>'SCREENING INFO'!#REF!</f>
        <v>#REF!</v>
      </c>
      <c r="DS57" s="335" t="e">
        <f>'SCREENING INFO'!#REF!</f>
        <v>#REF!</v>
      </c>
      <c r="DT57" s="335" t="e">
        <f>'SCREENING INFO'!#REF!</f>
        <v>#REF!</v>
      </c>
      <c r="DU57" s="335" t="e">
        <f>'SCREENING INFO'!#REF!</f>
        <v>#REF!</v>
      </c>
      <c r="DV57" s="335" t="e">
        <f>'SCREENING INFO'!#REF!</f>
        <v>#REF!</v>
      </c>
      <c r="DW57" s="335" t="e">
        <f>'SCREENING INFO'!#REF!</f>
        <v>#REF!</v>
      </c>
      <c r="DX57" s="335" t="e">
        <f>'SCREENING INFO'!#REF!</f>
        <v>#REF!</v>
      </c>
      <c r="DY57" s="335" t="e">
        <f>'SCREENING INFO'!#REF!</f>
        <v>#REF!</v>
      </c>
      <c r="DZ57" s="335" t="e">
        <f>'SCREENING INFO'!#REF!</f>
        <v>#REF!</v>
      </c>
      <c r="EA57" s="335" t="e">
        <f>'SCREENING INFO'!#REF!</f>
        <v>#REF!</v>
      </c>
      <c r="EB57" s="335" t="e">
        <f>'SCREENING INFO'!#REF!</f>
        <v>#REF!</v>
      </c>
      <c r="EC57" s="335" t="e">
        <f>'SCREENING INFO'!#REF!</f>
        <v>#REF!</v>
      </c>
      <c r="ED57" s="335" t="e">
        <f>'SCREENING INFO'!#REF!</f>
        <v>#REF!</v>
      </c>
      <c r="EE57" s="335" t="e">
        <f>'SCREENING INFO'!#REF!</f>
        <v>#REF!</v>
      </c>
      <c r="EF57" s="335" t="e">
        <f>'SCREENING INFO'!#REF!</f>
        <v>#REF!</v>
      </c>
      <c r="EG57" s="335" t="e">
        <f>'SCREENING INFO'!#REF!</f>
        <v>#REF!</v>
      </c>
      <c r="EH57" s="335" t="e">
        <f>'SCREENING INFO'!#REF!</f>
        <v>#REF!</v>
      </c>
      <c r="EI57" s="335" t="e">
        <f>'SCREENING INFO'!#REF!</f>
        <v>#REF!</v>
      </c>
      <c r="EJ57" s="335" t="e">
        <f>'SCREENING INFO'!#REF!</f>
        <v>#REF!</v>
      </c>
      <c r="EK57" s="335" t="e">
        <f>'SCREENING INFO'!#REF!</f>
        <v>#REF!</v>
      </c>
      <c r="EL57" s="335" t="e">
        <f>'SCREENING INFO'!#REF!</f>
        <v>#REF!</v>
      </c>
      <c r="EM57" s="335" t="e">
        <f>'SCREENING INFO'!#REF!</f>
        <v>#REF!</v>
      </c>
      <c r="EN57" s="335" t="e">
        <f>'SCREENING INFO'!#REF!</f>
        <v>#REF!</v>
      </c>
      <c r="EO57" s="335" t="e">
        <f>'SCREENING INFO'!#REF!</f>
        <v>#REF!</v>
      </c>
      <c r="EP57" s="335" t="e">
        <f>'SCREENING INFO'!#REF!</f>
        <v>#REF!</v>
      </c>
      <c r="EQ57" s="335" t="e">
        <f>'SCREENING INFO'!#REF!</f>
        <v>#REF!</v>
      </c>
      <c r="ER57" s="335" t="e">
        <f>'SCREENING INFO'!#REF!</f>
        <v>#REF!</v>
      </c>
      <c r="ES57" s="335" t="e">
        <f>'SCREENING INFO'!#REF!</f>
        <v>#REF!</v>
      </c>
      <c r="ET57" s="335" t="e">
        <f>'SCREENING INFO'!#REF!</f>
        <v>#REF!</v>
      </c>
      <c r="EU57" s="335" t="e">
        <f>'SCREENING INFO'!#REF!</f>
        <v>#REF!</v>
      </c>
      <c r="EV57" s="335" t="e">
        <f>'SCREENING INFO'!#REF!</f>
        <v>#REF!</v>
      </c>
      <c r="EW57" s="335" t="e">
        <f>'SCREENING INFO'!#REF!</f>
        <v>#REF!</v>
      </c>
      <c r="EX57" s="335" t="e">
        <f>'SCREENING INFO'!#REF!</f>
        <v>#REF!</v>
      </c>
      <c r="EY57" s="335" t="e">
        <f>'SCREENING INFO'!#REF!</f>
        <v>#REF!</v>
      </c>
      <c r="EZ57" s="335" t="e">
        <f>'SCREENING INFO'!#REF!</f>
        <v>#REF!</v>
      </c>
      <c r="FA57" s="335" t="e">
        <f>'SCREENING INFO'!#REF!</f>
        <v>#REF!</v>
      </c>
      <c r="FB57" s="335" t="e">
        <f>'SCREENING INFO'!#REF!</f>
        <v>#REF!</v>
      </c>
      <c r="FC57" s="335" t="e">
        <f>'SCREENING INFO'!#REF!</f>
        <v>#REF!</v>
      </c>
      <c r="FD57" s="335" t="e">
        <f>'SCREENING INFO'!#REF!</f>
        <v>#REF!</v>
      </c>
      <c r="FE57" s="335" t="e">
        <f>'SCREENING INFO'!#REF!</f>
        <v>#REF!</v>
      </c>
      <c r="FF57" s="335" t="e">
        <f>'SCREENING INFO'!#REF!</f>
        <v>#REF!</v>
      </c>
      <c r="FG57" s="335" t="e">
        <f>'SCREENING INFO'!#REF!</f>
        <v>#REF!</v>
      </c>
      <c r="FH57" s="335" t="e">
        <f>'SCREENING INFO'!#REF!</f>
        <v>#REF!</v>
      </c>
      <c r="FI57" s="335" t="e">
        <f>'SCREENING INFO'!#REF!</f>
        <v>#REF!</v>
      </c>
      <c r="FJ57" s="335" t="e">
        <f>'SCREENING INFO'!#REF!</f>
        <v>#REF!</v>
      </c>
      <c r="FK57" s="335" t="e">
        <f>'SCREENING INFO'!#REF!</f>
        <v>#REF!</v>
      </c>
      <c r="FL57" s="335" t="e">
        <f>'SCREENING INFO'!#REF!</f>
        <v>#REF!</v>
      </c>
      <c r="FM57" s="335" t="e">
        <f>'SCREENING INFO'!#REF!</f>
        <v>#REF!</v>
      </c>
      <c r="FN57" s="335" t="e">
        <f>'SCREENING INFO'!#REF!</f>
        <v>#REF!</v>
      </c>
      <c r="FO57" s="335" t="e">
        <f>'SCREENING INFO'!#REF!</f>
        <v>#REF!</v>
      </c>
      <c r="FP57" s="335" t="e">
        <f>'SCREENING INFO'!#REF!</f>
        <v>#REF!</v>
      </c>
      <c r="FQ57" s="335" t="e">
        <f>'SCREENING INFO'!#REF!</f>
        <v>#REF!</v>
      </c>
      <c r="FR57" s="335" t="e">
        <f>'SCREENING INFO'!#REF!</f>
        <v>#REF!</v>
      </c>
      <c r="FS57" s="335" t="e">
        <f>'SCREENING INFO'!#REF!</f>
        <v>#REF!</v>
      </c>
      <c r="FT57" s="335" t="e">
        <f>'SCREENING INFO'!#REF!</f>
        <v>#REF!</v>
      </c>
      <c r="FU57" s="335" t="e">
        <f>'SCREENING INFO'!#REF!</f>
        <v>#REF!</v>
      </c>
      <c r="FV57" s="335" t="e">
        <f>'SCREENING INFO'!#REF!</f>
        <v>#REF!</v>
      </c>
      <c r="FW57" s="335" t="e">
        <f>'SCREENING INFO'!#REF!</f>
        <v>#REF!</v>
      </c>
      <c r="FX57" s="335" t="e">
        <f>'SCREENING INFO'!#REF!</f>
        <v>#REF!</v>
      </c>
      <c r="FY57" s="335" t="e">
        <f>'SCREENING INFO'!#REF!</f>
        <v>#REF!</v>
      </c>
      <c r="FZ57" s="335" t="e">
        <f>'SCREENING INFO'!#REF!</f>
        <v>#REF!</v>
      </c>
      <c r="GA57" s="335" t="e">
        <f>'SCREENING INFO'!#REF!</f>
        <v>#REF!</v>
      </c>
      <c r="GB57" s="335" t="e">
        <f>'SCREENING INFO'!#REF!</f>
        <v>#REF!</v>
      </c>
      <c r="GC57" s="335" t="e">
        <f>'SCREENING INFO'!#REF!</f>
        <v>#REF!</v>
      </c>
      <c r="GD57" s="335" t="e">
        <f>'SCREENING INFO'!#REF!</f>
        <v>#REF!</v>
      </c>
      <c r="GE57" s="335" t="e">
        <f>'SCREENING INFO'!#REF!</f>
        <v>#REF!</v>
      </c>
      <c r="GF57" s="335" t="e">
        <f>'SCREENING INFO'!#REF!</f>
        <v>#REF!</v>
      </c>
      <c r="GG57" s="335" t="e">
        <f>'SCREENING INFO'!#REF!</f>
        <v>#REF!</v>
      </c>
      <c r="GH57" s="335" t="e">
        <f>'SCREENING INFO'!#REF!</f>
        <v>#REF!</v>
      </c>
      <c r="GI57" s="335" t="e">
        <f>'SCREENING INFO'!#REF!</f>
        <v>#REF!</v>
      </c>
      <c r="GJ57" s="335" t="e">
        <f>'SCREENING INFO'!#REF!</f>
        <v>#REF!</v>
      </c>
      <c r="GK57" s="335" t="e">
        <f>'SCREENING INFO'!#REF!</f>
        <v>#REF!</v>
      </c>
      <c r="GL57" s="335" t="e">
        <f>'SCREENING INFO'!#REF!</f>
        <v>#REF!</v>
      </c>
      <c r="GM57" s="335" t="e">
        <f>'SCREENING INFO'!#REF!</f>
        <v>#REF!</v>
      </c>
      <c r="GN57" s="335" t="e">
        <f>'SCREENING INFO'!#REF!</f>
        <v>#REF!</v>
      </c>
      <c r="GO57" s="335" t="e">
        <f>'SCREENING INFO'!#REF!</f>
        <v>#REF!</v>
      </c>
      <c r="GP57" s="335" t="e">
        <f>'SCREENING INFO'!#REF!</f>
        <v>#REF!</v>
      </c>
      <c r="GQ57" s="335" t="e">
        <f>'SCREENING INFO'!#REF!</f>
        <v>#REF!</v>
      </c>
      <c r="GR57" s="335" t="e">
        <f>'SCREENING INFO'!#REF!</f>
        <v>#REF!</v>
      </c>
      <c r="GS57" s="335" t="e">
        <f>'SCREENING INFO'!#REF!</f>
        <v>#REF!</v>
      </c>
      <c r="GT57" s="335" t="e">
        <f>'SCREENING INFO'!#REF!</f>
        <v>#REF!</v>
      </c>
      <c r="GU57" s="335" t="e">
        <f>'SCREENING INFO'!#REF!</f>
        <v>#REF!</v>
      </c>
      <c r="GV57" s="335" t="e">
        <f>'SCREENING INFO'!#REF!</f>
        <v>#REF!</v>
      </c>
      <c r="GW57" s="335" t="e">
        <f>'SCREENING INFO'!#REF!</f>
        <v>#REF!</v>
      </c>
      <c r="GX57" s="335" t="e">
        <f>'SCREENING INFO'!#REF!</f>
        <v>#REF!</v>
      </c>
      <c r="GY57" s="335" t="e">
        <f>'SCREENING INFO'!#REF!</f>
        <v>#REF!</v>
      </c>
      <c r="GZ57" s="335" t="e">
        <f>'SCREENING INFO'!#REF!</f>
        <v>#REF!</v>
      </c>
      <c r="HA57" s="335" t="e">
        <f>'SCREENING INFO'!#REF!</f>
        <v>#REF!</v>
      </c>
      <c r="HB57" s="335" t="e">
        <f>'SCREENING INFO'!#REF!</f>
        <v>#REF!</v>
      </c>
      <c r="HC57" s="335" t="e">
        <f>'SCREENING INFO'!#REF!</f>
        <v>#REF!</v>
      </c>
      <c r="HD57" s="335" t="e">
        <f>'SCREENING INFO'!#REF!</f>
        <v>#REF!</v>
      </c>
      <c r="HE57" s="335" t="e">
        <f>'SCREENING INFO'!#REF!</f>
        <v>#REF!</v>
      </c>
      <c r="HF57" s="335" t="e">
        <f>'SCREENING INFO'!#REF!</f>
        <v>#REF!</v>
      </c>
      <c r="HG57" s="335" t="e">
        <f>'SCREENING INFO'!#REF!</f>
        <v>#REF!</v>
      </c>
      <c r="HH57" s="335" t="e">
        <f>'SCREENING INFO'!#REF!</f>
        <v>#REF!</v>
      </c>
      <c r="HI57" s="335" t="e">
        <f>'SCREENING INFO'!#REF!</f>
        <v>#REF!</v>
      </c>
      <c r="HJ57" s="335" t="e">
        <f>'SCREENING INFO'!#REF!</f>
        <v>#REF!</v>
      </c>
      <c r="HK57" s="335" t="e">
        <f>'SCREENING INFO'!#REF!</f>
        <v>#REF!</v>
      </c>
      <c r="HL57" s="335" t="e">
        <f>'SCREENING INFO'!#REF!</f>
        <v>#REF!</v>
      </c>
      <c r="HM57" s="335" t="e">
        <f>'SCREENING INFO'!#REF!</f>
        <v>#REF!</v>
      </c>
      <c r="HN57" s="335" t="e">
        <f>'SCREENING INFO'!#REF!</f>
        <v>#REF!</v>
      </c>
      <c r="HO57" s="335" t="e">
        <f>'SCREENING INFO'!#REF!</f>
        <v>#REF!</v>
      </c>
      <c r="HP57" s="335" t="e">
        <f>'SCREENING INFO'!#REF!</f>
        <v>#REF!</v>
      </c>
      <c r="HQ57" s="335" t="e">
        <f>'SCREENING INFO'!#REF!</f>
        <v>#REF!</v>
      </c>
      <c r="HR57" s="335" t="e">
        <f>'SCREENING INFO'!#REF!</f>
        <v>#REF!</v>
      </c>
      <c r="HS57" s="335" t="e">
        <f>'SCREENING INFO'!#REF!</f>
        <v>#REF!</v>
      </c>
      <c r="HT57" s="335" t="e">
        <f>'SCREENING INFO'!#REF!</f>
        <v>#REF!</v>
      </c>
      <c r="HU57" s="335" t="e">
        <f>'SCREENING INFO'!#REF!</f>
        <v>#REF!</v>
      </c>
      <c r="HV57" s="335" t="e">
        <f>'SCREENING INFO'!#REF!</f>
        <v>#REF!</v>
      </c>
      <c r="HW57" s="335" t="e">
        <f>'SCREENING INFO'!#REF!</f>
        <v>#REF!</v>
      </c>
      <c r="HX57" s="335" t="e">
        <f>'SCREENING INFO'!#REF!</f>
        <v>#REF!</v>
      </c>
      <c r="HY57" s="335" t="e">
        <f>'SCREENING INFO'!#REF!</f>
        <v>#REF!</v>
      </c>
      <c r="HZ57" s="335" t="e">
        <f>'SCREENING INFO'!#REF!</f>
        <v>#REF!</v>
      </c>
      <c r="IA57" s="335" t="e">
        <f>'SCREENING INFO'!#REF!</f>
        <v>#REF!</v>
      </c>
      <c r="IB57" s="335" t="e">
        <f>'SCREENING INFO'!#REF!</f>
        <v>#REF!</v>
      </c>
      <c r="IC57" s="335" t="e">
        <f>'SCREENING INFO'!#REF!</f>
        <v>#REF!</v>
      </c>
      <c r="ID57" s="335" t="e">
        <f>'SCREENING INFO'!#REF!</f>
        <v>#REF!</v>
      </c>
      <c r="IE57" s="335" t="e">
        <f>'SCREENING INFO'!#REF!</f>
        <v>#REF!</v>
      </c>
      <c r="IF57" s="335" t="e">
        <f>'SCREENING INFO'!#REF!</f>
        <v>#REF!</v>
      </c>
      <c r="IG57" s="335" t="e">
        <f>'SCREENING INFO'!#REF!</f>
        <v>#REF!</v>
      </c>
      <c r="IH57" s="335" t="e">
        <f>'SCREENING INFO'!#REF!</f>
        <v>#REF!</v>
      </c>
      <c r="II57" s="335" t="e">
        <f>'SCREENING INFO'!#REF!</f>
        <v>#REF!</v>
      </c>
      <c r="IJ57" s="335" t="e">
        <f>'SCREENING INFO'!#REF!</f>
        <v>#REF!</v>
      </c>
      <c r="IK57" s="335" t="e">
        <f>'SCREENING INFO'!#REF!</f>
        <v>#REF!</v>
      </c>
      <c r="IL57" s="335" t="e">
        <f>'SCREENING INFO'!#REF!</f>
        <v>#REF!</v>
      </c>
      <c r="IM57" s="335" t="e">
        <f>'SCREENING INFO'!#REF!</f>
        <v>#REF!</v>
      </c>
      <c r="IN57" s="335" t="e">
        <f>'SCREENING INFO'!#REF!</f>
        <v>#REF!</v>
      </c>
      <c r="IO57" s="335" t="e">
        <f>'SCREENING INFO'!#REF!</f>
        <v>#REF!</v>
      </c>
      <c r="IP57" s="335" t="e">
        <f>'SCREENING INFO'!#REF!</f>
        <v>#REF!</v>
      </c>
      <c r="IQ57" s="335" t="e">
        <f>'SCREENING INFO'!#REF!</f>
        <v>#REF!</v>
      </c>
      <c r="IR57" s="335" t="e">
        <f>'SCREENING INFO'!#REF!</f>
        <v>#REF!</v>
      </c>
      <c r="IS57" s="335" t="e">
        <f>'SCREENING INFO'!#REF!</f>
        <v>#REF!</v>
      </c>
      <c r="IT57" s="335" t="e">
        <f>'SCREENING INFO'!#REF!</f>
        <v>#REF!</v>
      </c>
      <c r="IU57" s="335" t="e">
        <f>'SCREENING INFO'!#REF!</f>
        <v>#REF!</v>
      </c>
    </row>
    <row r="58" spans="1:255" s="335" customFormat="1" ht="11.25" customHeight="1">
      <c r="A58" s="351">
        <f>'SCREENING INFO'!I58</f>
        <v>0</v>
      </c>
      <c r="B58" s="280">
        <f>'SCREENING INFO'!J58</f>
        <v>0</v>
      </c>
      <c r="C58" s="130">
        <f>'SCREENING INFO'!D58</f>
        <v>0</v>
      </c>
      <c r="D58" s="130">
        <f>'SCREENING INFO'!E59</f>
        <v>0</v>
      </c>
      <c r="E58" s="130" t="e">
        <f>VLOOKUP($C58,MAIN!$C$2:$BD$79,12)</f>
        <v>#N/A</v>
      </c>
      <c r="F58" s="130" t="str">
        <f>'SCREENING INFO'!G58</f>
        <v>NO SHORT</v>
      </c>
      <c r="G58" s="130"/>
      <c r="H58" s="130"/>
      <c r="I58" s="130" t="str">
        <f>'SCREENING INFO'!F58</f>
        <v>N/A</v>
      </c>
      <c r="J58" s="130" t="str">
        <f>'SCREENING INFO'!G59</f>
        <v>NO SHORT</v>
      </c>
      <c r="K58" s="152">
        <f>'SCREENING INFO'!H59</f>
        <v>0</v>
      </c>
      <c r="L58" s="318" t="str">
        <f>'SCREENING INFO'!AC58</f>
        <v>0:00</v>
      </c>
      <c r="M58" s="318">
        <f>VLOOKUP($F58,MAIN!$C$2:$BD$80,9)</f>
        <v>0</v>
      </c>
      <c r="N58" s="342" t="e">
        <f>VLOOKUP($C58,MAIN!$C$2:$BD$280,9)</f>
        <v>#N/A</v>
      </c>
      <c r="O58" s="342" t="str">
        <f>'SCREENING INFO'!AE58</f>
        <v>0</v>
      </c>
      <c r="P58" s="322" t="e">
        <f>'SCREENING INFO'!AA58</f>
        <v>#N/A</v>
      </c>
      <c r="Q58" s="335">
        <f>'SCREENING INFO'!L58</f>
        <v>0</v>
      </c>
      <c r="R58" s="335">
        <f>'SCREENING INFO'!M58</f>
        <v>0</v>
      </c>
      <c r="S58" s="317" t="e">
        <f>'SCREENING INFO'!#REF!</f>
        <v>#REF!</v>
      </c>
      <c r="T58" s="317" t="e">
        <f>'SCREENING INFO'!#REF!</f>
        <v>#REF!</v>
      </c>
      <c r="U58" s="318" t="e">
        <f>'SCREENING INFO'!#REF!</f>
        <v>#REF!</v>
      </c>
      <c r="V58" s="317" t="e">
        <f>'SCREENING INFO'!#REF!</f>
        <v>#REF!</v>
      </c>
      <c r="W58" s="317" t="e">
        <f>'SCREENING INFO'!#REF!</f>
        <v>#REF!</v>
      </c>
      <c r="X58" s="317" t="e">
        <f>'SCREENING INFO'!#REF!</f>
        <v>#REF!</v>
      </c>
      <c r="Y58" s="317" t="e">
        <f>'SCREENING INFO'!#REF!</f>
        <v>#REF!</v>
      </c>
      <c r="Z58" s="317" t="e">
        <f>'SCREENING INFO'!#REF!</f>
        <v>#REF!</v>
      </c>
      <c r="AA58" s="317" t="e">
        <f>'SCREENING INFO'!#REF!</f>
        <v>#REF!</v>
      </c>
      <c r="AB58" s="317" t="e">
        <f>'SCREENING INFO'!#REF!</f>
        <v>#REF!</v>
      </c>
      <c r="AC58" s="317" t="e">
        <f>'SCREENING INFO'!#REF!</f>
        <v>#REF!</v>
      </c>
      <c r="AD58" s="317" t="e">
        <f>'SCREENING INFO'!#REF!</f>
        <v>#REF!</v>
      </c>
      <c r="AE58" s="326" t="e">
        <f>'SCREENING INFO'!#REF!</f>
        <v>#REF!</v>
      </c>
      <c r="AF58" s="326" t="e">
        <f>'SCREENING INFO'!#REF!</f>
        <v>#REF!</v>
      </c>
      <c r="AG58" s="336" t="e">
        <f>'SCREENING INFO'!#REF!</f>
        <v>#REF!</v>
      </c>
      <c r="AH58" s="326" t="e">
        <f>'SCREENING INFO'!#REF!</f>
        <v>#REF!</v>
      </c>
      <c r="AI58" s="336" t="e">
        <f>'SCREENING INFO'!#REF!</f>
        <v>#REF!</v>
      </c>
      <c r="AJ58" s="336" t="e">
        <f>'SCREENING INFO'!#REF!</f>
        <v>#REF!</v>
      </c>
      <c r="AK58" s="116" t="e">
        <f>'SCREENING INFO'!#REF!</f>
        <v>#REF!</v>
      </c>
      <c r="AL58" s="337" t="e">
        <f>'SCREENING INFO'!#REF!</f>
        <v>#REF!</v>
      </c>
      <c r="AM58" s="338" t="e">
        <f>'SCREENING INFO'!#REF!</f>
        <v>#REF!</v>
      </c>
      <c r="AN58" s="338" t="e">
        <f>'SCREENING INFO'!#REF!</f>
        <v>#REF!</v>
      </c>
      <c r="AO58" s="338" t="e">
        <f>'SCREENING INFO'!#REF!</f>
        <v>#REF!</v>
      </c>
      <c r="AQ58" s="339" t="e">
        <f>'SCREENING INFO'!#REF!</f>
        <v>#REF!</v>
      </c>
      <c r="AR58" s="335" t="e">
        <f>'SCREENING INFO'!#REF!</f>
        <v>#REF!</v>
      </c>
      <c r="AS58" s="335" t="e">
        <f>'SCREENING INFO'!#REF!</f>
        <v>#REF!</v>
      </c>
      <c r="AT58" s="335" t="e">
        <f>'SCREENING INFO'!#REF!</f>
        <v>#REF!</v>
      </c>
      <c r="AU58" s="335" t="e">
        <f>'SCREENING INFO'!#REF!</f>
        <v>#REF!</v>
      </c>
      <c r="AV58" s="335" t="e">
        <f>'SCREENING INFO'!#REF!</f>
        <v>#REF!</v>
      </c>
      <c r="AW58" s="335" t="e">
        <f>'SCREENING INFO'!#REF!</f>
        <v>#REF!</v>
      </c>
      <c r="AX58" s="335" t="e">
        <f>'SCREENING INFO'!#REF!</f>
        <v>#REF!</v>
      </c>
      <c r="AY58" s="335" t="e">
        <f>'SCREENING INFO'!#REF!</f>
        <v>#REF!</v>
      </c>
      <c r="AZ58" s="335" t="e">
        <f>'SCREENING INFO'!#REF!</f>
        <v>#REF!</v>
      </c>
      <c r="BA58" s="335" t="e">
        <f>'SCREENING INFO'!#REF!</f>
        <v>#REF!</v>
      </c>
      <c r="BB58" s="335" t="e">
        <f>'SCREENING INFO'!#REF!</f>
        <v>#REF!</v>
      </c>
      <c r="BC58" s="335" t="e">
        <f>'SCREENING INFO'!#REF!</f>
        <v>#REF!</v>
      </c>
      <c r="BD58" s="335" t="e">
        <f>'SCREENING INFO'!#REF!</f>
        <v>#REF!</v>
      </c>
      <c r="BE58" s="335" t="e">
        <f>'SCREENING INFO'!#REF!</f>
        <v>#REF!</v>
      </c>
      <c r="BF58" s="335" t="e">
        <f>'SCREENING INFO'!#REF!</f>
        <v>#REF!</v>
      </c>
      <c r="BG58" s="335" t="e">
        <f>'SCREENING INFO'!#REF!</f>
        <v>#REF!</v>
      </c>
      <c r="BH58" s="335" t="e">
        <f>'SCREENING INFO'!#REF!</f>
        <v>#REF!</v>
      </c>
      <c r="BI58" s="335" t="e">
        <f>'SCREENING INFO'!#REF!</f>
        <v>#REF!</v>
      </c>
      <c r="BJ58" s="335" t="e">
        <f>'SCREENING INFO'!#REF!</f>
        <v>#REF!</v>
      </c>
      <c r="BK58" s="335" t="e">
        <f>'SCREENING INFO'!#REF!</f>
        <v>#REF!</v>
      </c>
      <c r="BL58" s="335" t="e">
        <f>'SCREENING INFO'!#REF!</f>
        <v>#REF!</v>
      </c>
      <c r="BM58" s="335" t="e">
        <f>'SCREENING INFO'!#REF!</f>
        <v>#REF!</v>
      </c>
      <c r="BN58" s="335" t="e">
        <f>'SCREENING INFO'!#REF!</f>
        <v>#REF!</v>
      </c>
      <c r="BO58" s="335" t="e">
        <f>'SCREENING INFO'!#REF!</f>
        <v>#REF!</v>
      </c>
      <c r="BP58" s="335" t="e">
        <f>'SCREENING INFO'!#REF!</f>
        <v>#REF!</v>
      </c>
      <c r="BQ58" s="335" t="e">
        <f>'SCREENING INFO'!#REF!</f>
        <v>#REF!</v>
      </c>
      <c r="BR58" s="335" t="e">
        <f>'SCREENING INFO'!#REF!</f>
        <v>#REF!</v>
      </c>
      <c r="BS58" s="335" t="e">
        <f>'SCREENING INFO'!#REF!</f>
        <v>#REF!</v>
      </c>
      <c r="BT58" s="335" t="e">
        <f>'SCREENING INFO'!#REF!</f>
        <v>#REF!</v>
      </c>
      <c r="BU58" s="335" t="e">
        <f>'SCREENING INFO'!#REF!</f>
        <v>#REF!</v>
      </c>
      <c r="BV58" s="335" t="e">
        <f>'SCREENING INFO'!#REF!</f>
        <v>#REF!</v>
      </c>
      <c r="BW58" s="335" t="e">
        <f>'SCREENING INFO'!#REF!</f>
        <v>#REF!</v>
      </c>
      <c r="BX58" s="335" t="e">
        <f>'SCREENING INFO'!#REF!</f>
        <v>#REF!</v>
      </c>
      <c r="BY58" s="335" t="e">
        <f>'SCREENING INFO'!#REF!</f>
        <v>#REF!</v>
      </c>
      <c r="BZ58" s="335" t="e">
        <f>'SCREENING INFO'!#REF!</f>
        <v>#REF!</v>
      </c>
      <c r="CA58" s="335" t="e">
        <f>'SCREENING INFO'!#REF!</f>
        <v>#REF!</v>
      </c>
      <c r="CB58" s="335" t="e">
        <f>'SCREENING INFO'!#REF!</f>
        <v>#REF!</v>
      </c>
      <c r="CC58" s="335" t="e">
        <f>'SCREENING INFO'!#REF!</f>
        <v>#REF!</v>
      </c>
      <c r="CD58" s="335" t="e">
        <f>'SCREENING INFO'!#REF!</f>
        <v>#REF!</v>
      </c>
      <c r="CE58" s="335" t="e">
        <f>'SCREENING INFO'!#REF!</f>
        <v>#REF!</v>
      </c>
      <c r="CF58" s="335" t="e">
        <f>'SCREENING INFO'!#REF!</f>
        <v>#REF!</v>
      </c>
      <c r="CG58" s="335" t="e">
        <f>'SCREENING INFO'!#REF!</f>
        <v>#REF!</v>
      </c>
      <c r="CH58" s="335" t="e">
        <f>'SCREENING INFO'!#REF!</f>
        <v>#REF!</v>
      </c>
      <c r="CI58" s="335" t="e">
        <f>'SCREENING INFO'!#REF!</f>
        <v>#REF!</v>
      </c>
      <c r="CJ58" s="335" t="e">
        <f>'SCREENING INFO'!#REF!</f>
        <v>#REF!</v>
      </c>
      <c r="CK58" s="335" t="e">
        <f>'SCREENING INFO'!#REF!</f>
        <v>#REF!</v>
      </c>
      <c r="CL58" s="335" t="e">
        <f>'SCREENING INFO'!#REF!</f>
        <v>#REF!</v>
      </c>
      <c r="CM58" s="335" t="e">
        <f>'SCREENING INFO'!#REF!</f>
        <v>#REF!</v>
      </c>
      <c r="CN58" s="335" t="e">
        <f>'SCREENING INFO'!#REF!</f>
        <v>#REF!</v>
      </c>
      <c r="CO58" s="335" t="e">
        <f>'SCREENING INFO'!#REF!</f>
        <v>#REF!</v>
      </c>
      <c r="CP58" s="335" t="e">
        <f>'SCREENING INFO'!#REF!</f>
        <v>#REF!</v>
      </c>
      <c r="CQ58" s="335" t="e">
        <f>'SCREENING INFO'!#REF!</f>
        <v>#REF!</v>
      </c>
      <c r="CR58" s="335" t="e">
        <f>'SCREENING INFO'!#REF!</f>
        <v>#REF!</v>
      </c>
      <c r="CS58" s="335" t="e">
        <f>'SCREENING INFO'!#REF!</f>
        <v>#REF!</v>
      </c>
      <c r="CT58" s="335" t="e">
        <f>'SCREENING INFO'!#REF!</f>
        <v>#REF!</v>
      </c>
      <c r="CU58" s="335" t="e">
        <f>'SCREENING INFO'!#REF!</f>
        <v>#REF!</v>
      </c>
      <c r="CV58" s="335" t="e">
        <f>'SCREENING INFO'!#REF!</f>
        <v>#REF!</v>
      </c>
      <c r="CW58" s="335" t="e">
        <f>'SCREENING INFO'!#REF!</f>
        <v>#REF!</v>
      </c>
      <c r="CX58" s="335" t="e">
        <f>'SCREENING INFO'!#REF!</f>
        <v>#REF!</v>
      </c>
      <c r="CY58" s="335" t="e">
        <f>'SCREENING INFO'!#REF!</f>
        <v>#REF!</v>
      </c>
      <c r="CZ58" s="335" t="e">
        <f>'SCREENING INFO'!#REF!</f>
        <v>#REF!</v>
      </c>
      <c r="DA58" s="335" t="e">
        <f>'SCREENING INFO'!#REF!</f>
        <v>#REF!</v>
      </c>
      <c r="DB58" s="335" t="e">
        <f>'SCREENING INFO'!#REF!</f>
        <v>#REF!</v>
      </c>
      <c r="DC58" s="335" t="e">
        <f>'SCREENING INFO'!#REF!</f>
        <v>#REF!</v>
      </c>
      <c r="DD58" s="335" t="e">
        <f>'SCREENING INFO'!#REF!</f>
        <v>#REF!</v>
      </c>
      <c r="DE58" s="335" t="e">
        <f>'SCREENING INFO'!#REF!</f>
        <v>#REF!</v>
      </c>
      <c r="DF58" s="335" t="e">
        <f>'SCREENING INFO'!#REF!</f>
        <v>#REF!</v>
      </c>
      <c r="DG58" s="335" t="e">
        <f>'SCREENING INFO'!#REF!</f>
        <v>#REF!</v>
      </c>
      <c r="DH58" s="335" t="e">
        <f>'SCREENING INFO'!#REF!</f>
        <v>#REF!</v>
      </c>
      <c r="DI58" s="335" t="e">
        <f>'SCREENING INFO'!#REF!</f>
        <v>#REF!</v>
      </c>
      <c r="DJ58" s="335" t="e">
        <f>'SCREENING INFO'!#REF!</f>
        <v>#REF!</v>
      </c>
      <c r="DK58" s="335" t="e">
        <f>'SCREENING INFO'!#REF!</f>
        <v>#REF!</v>
      </c>
      <c r="DL58" s="335" t="e">
        <f>'SCREENING INFO'!#REF!</f>
        <v>#REF!</v>
      </c>
      <c r="DM58" s="335" t="e">
        <f>'SCREENING INFO'!#REF!</f>
        <v>#REF!</v>
      </c>
      <c r="DN58" s="335" t="e">
        <f>'SCREENING INFO'!#REF!</f>
        <v>#REF!</v>
      </c>
      <c r="DO58" s="335" t="e">
        <f>'SCREENING INFO'!#REF!</f>
        <v>#REF!</v>
      </c>
      <c r="DP58" s="335" t="e">
        <f>'SCREENING INFO'!#REF!</f>
        <v>#REF!</v>
      </c>
      <c r="DQ58" s="335" t="e">
        <f>'SCREENING INFO'!#REF!</f>
        <v>#REF!</v>
      </c>
      <c r="DR58" s="335" t="e">
        <f>'SCREENING INFO'!#REF!</f>
        <v>#REF!</v>
      </c>
      <c r="DS58" s="335" t="e">
        <f>'SCREENING INFO'!#REF!</f>
        <v>#REF!</v>
      </c>
      <c r="DT58" s="335" t="e">
        <f>'SCREENING INFO'!#REF!</f>
        <v>#REF!</v>
      </c>
      <c r="DU58" s="335" t="e">
        <f>'SCREENING INFO'!#REF!</f>
        <v>#REF!</v>
      </c>
      <c r="DV58" s="335" t="e">
        <f>'SCREENING INFO'!#REF!</f>
        <v>#REF!</v>
      </c>
      <c r="DW58" s="335" t="e">
        <f>'SCREENING INFO'!#REF!</f>
        <v>#REF!</v>
      </c>
      <c r="DX58" s="335" t="e">
        <f>'SCREENING INFO'!#REF!</f>
        <v>#REF!</v>
      </c>
      <c r="DY58" s="335" t="e">
        <f>'SCREENING INFO'!#REF!</f>
        <v>#REF!</v>
      </c>
      <c r="DZ58" s="335" t="e">
        <f>'SCREENING INFO'!#REF!</f>
        <v>#REF!</v>
      </c>
      <c r="EA58" s="335" t="e">
        <f>'SCREENING INFO'!#REF!</f>
        <v>#REF!</v>
      </c>
      <c r="EB58" s="335" t="e">
        <f>'SCREENING INFO'!#REF!</f>
        <v>#REF!</v>
      </c>
      <c r="EC58" s="335" t="e">
        <f>'SCREENING INFO'!#REF!</f>
        <v>#REF!</v>
      </c>
      <c r="ED58" s="335" t="e">
        <f>'SCREENING INFO'!#REF!</f>
        <v>#REF!</v>
      </c>
      <c r="EE58" s="335" t="e">
        <f>'SCREENING INFO'!#REF!</f>
        <v>#REF!</v>
      </c>
      <c r="EF58" s="335" t="e">
        <f>'SCREENING INFO'!#REF!</f>
        <v>#REF!</v>
      </c>
      <c r="EG58" s="335" t="e">
        <f>'SCREENING INFO'!#REF!</f>
        <v>#REF!</v>
      </c>
      <c r="EH58" s="335" t="e">
        <f>'SCREENING INFO'!#REF!</f>
        <v>#REF!</v>
      </c>
      <c r="EI58" s="335" t="e">
        <f>'SCREENING INFO'!#REF!</f>
        <v>#REF!</v>
      </c>
      <c r="EJ58" s="335" t="e">
        <f>'SCREENING INFO'!#REF!</f>
        <v>#REF!</v>
      </c>
      <c r="EK58" s="335" t="e">
        <f>'SCREENING INFO'!#REF!</f>
        <v>#REF!</v>
      </c>
      <c r="EL58" s="335" t="e">
        <f>'SCREENING INFO'!#REF!</f>
        <v>#REF!</v>
      </c>
      <c r="EM58" s="335" t="e">
        <f>'SCREENING INFO'!#REF!</f>
        <v>#REF!</v>
      </c>
      <c r="EN58" s="335" t="e">
        <f>'SCREENING INFO'!#REF!</f>
        <v>#REF!</v>
      </c>
      <c r="EO58" s="335" t="e">
        <f>'SCREENING INFO'!#REF!</f>
        <v>#REF!</v>
      </c>
      <c r="EP58" s="335" t="e">
        <f>'SCREENING INFO'!#REF!</f>
        <v>#REF!</v>
      </c>
      <c r="EQ58" s="335" t="e">
        <f>'SCREENING INFO'!#REF!</f>
        <v>#REF!</v>
      </c>
      <c r="ER58" s="335" t="e">
        <f>'SCREENING INFO'!#REF!</f>
        <v>#REF!</v>
      </c>
      <c r="ES58" s="335" t="e">
        <f>'SCREENING INFO'!#REF!</f>
        <v>#REF!</v>
      </c>
      <c r="ET58" s="335" t="e">
        <f>'SCREENING INFO'!#REF!</f>
        <v>#REF!</v>
      </c>
      <c r="EU58" s="335" t="e">
        <f>'SCREENING INFO'!#REF!</f>
        <v>#REF!</v>
      </c>
      <c r="EV58" s="335" t="e">
        <f>'SCREENING INFO'!#REF!</f>
        <v>#REF!</v>
      </c>
      <c r="EW58" s="335" t="e">
        <f>'SCREENING INFO'!#REF!</f>
        <v>#REF!</v>
      </c>
      <c r="EX58" s="335" t="e">
        <f>'SCREENING INFO'!#REF!</f>
        <v>#REF!</v>
      </c>
      <c r="EY58" s="335" t="e">
        <f>'SCREENING INFO'!#REF!</f>
        <v>#REF!</v>
      </c>
      <c r="EZ58" s="335" t="e">
        <f>'SCREENING INFO'!#REF!</f>
        <v>#REF!</v>
      </c>
      <c r="FA58" s="335" t="e">
        <f>'SCREENING INFO'!#REF!</f>
        <v>#REF!</v>
      </c>
      <c r="FB58" s="335" t="e">
        <f>'SCREENING INFO'!#REF!</f>
        <v>#REF!</v>
      </c>
      <c r="FC58" s="335" t="e">
        <f>'SCREENING INFO'!#REF!</f>
        <v>#REF!</v>
      </c>
      <c r="FD58" s="335" t="e">
        <f>'SCREENING INFO'!#REF!</f>
        <v>#REF!</v>
      </c>
      <c r="FE58" s="335" t="e">
        <f>'SCREENING INFO'!#REF!</f>
        <v>#REF!</v>
      </c>
      <c r="FF58" s="335" t="e">
        <f>'SCREENING INFO'!#REF!</f>
        <v>#REF!</v>
      </c>
      <c r="FG58" s="335" t="e">
        <f>'SCREENING INFO'!#REF!</f>
        <v>#REF!</v>
      </c>
      <c r="FH58" s="335" t="e">
        <f>'SCREENING INFO'!#REF!</f>
        <v>#REF!</v>
      </c>
      <c r="FI58" s="335" t="e">
        <f>'SCREENING INFO'!#REF!</f>
        <v>#REF!</v>
      </c>
      <c r="FJ58" s="335" t="e">
        <f>'SCREENING INFO'!#REF!</f>
        <v>#REF!</v>
      </c>
      <c r="FK58" s="335" t="e">
        <f>'SCREENING INFO'!#REF!</f>
        <v>#REF!</v>
      </c>
      <c r="FL58" s="335" t="e">
        <f>'SCREENING INFO'!#REF!</f>
        <v>#REF!</v>
      </c>
      <c r="FM58" s="335" t="e">
        <f>'SCREENING INFO'!#REF!</f>
        <v>#REF!</v>
      </c>
      <c r="FN58" s="335" t="e">
        <f>'SCREENING INFO'!#REF!</f>
        <v>#REF!</v>
      </c>
      <c r="FO58" s="335" t="e">
        <f>'SCREENING INFO'!#REF!</f>
        <v>#REF!</v>
      </c>
      <c r="FP58" s="335" t="e">
        <f>'SCREENING INFO'!#REF!</f>
        <v>#REF!</v>
      </c>
      <c r="FQ58" s="335" t="e">
        <f>'SCREENING INFO'!#REF!</f>
        <v>#REF!</v>
      </c>
      <c r="FR58" s="335" t="e">
        <f>'SCREENING INFO'!#REF!</f>
        <v>#REF!</v>
      </c>
      <c r="FS58" s="335" t="e">
        <f>'SCREENING INFO'!#REF!</f>
        <v>#REF!</v>
      </c>
      <c r="FT58" s="335" t="e">
        <f>'SCREENING INFO'!#REF!</f>
        <v>#REF!</v>
      </c>
      <c r="FU58" s="335" t="e">
        <f>'SCREENING INFO'!#REF!</f>
        <v>#REF!</v>
      </c>
      <c r="FV58" s="335" t="e">
        <f>'SCREENING INFO'!#REF!</f>
        <v>#REF!</v>
      </c>
      <c r="FW58" s="335" t="e">
        <f>'SCREENING INFO'!#REF!</f>
        <v>#REF!</v>
      </c>
      <c r="FX58" s="335" t="e">
        <f>'SCREENING INFO'!#REF!</f>
        <v>#REF!</v>
      </c>
      <c r="FY58" s="335" t="e">
        <f>'SCREENING INFO'!#REF!</f>
        <v>#REF!</v>
      </c>
      <c r="FZ58" s="335" t="e">
        <f>'SCREENING INFO'!#REF!</f>
        <v>#REF!</v>
      </c>
      <c r="GA58" s="335" t="e">
        <f>'SCREENING INFO'!#REF!</f>
        <v>#REF!</v>
      </c>
      <c r="GB58" s="335" t="e">
        <f>'SCREENING INFO'!#REF!</f>
        <v>#REF!</v>
      </c>
      <c r="GC58" s="335" t="e">
        <f>'SCREENING INFO'!#REF!</f>
        <v>#REF!</v>
      </c>
      <c r="GD58" s="335" t="e">
        <f>'SCREENING INFO'!#REF!</f>
        <v>#REF!</v>
      </c>
      <c r="GE58" s="335" t="e">
        <f>'SCREENING INFO'!#REF!</f>
        <v>#REF!</v>
      </c>
      <c r="GF58" s="335" t="e">
        <f>'SCREENING INFO'!#REF!</f>
        <v>#REF!</v>
      </c>
      <c r="GG58" s="335" t="e">
        <f>'SCREENING INFO'!#REF!</f>
        <v>#REF!</v>
      </c>
      <c r="GH58" s="335" t="e">
        <f>'SCREENING INFO'!#REF!</f>
        <v>#REF!</v>
      </c>
      <c r="GI58" s="335" t="e">
        <f>'SCREENING INFO'!#REF!</f>
        <v>#REF!</v>
      </c>
      <c r="GJ58" s="335" t="e">
        <f>'SCREENING INFO'!#REF!</f>
        <v>#REF!</v>
      </c>
      <c r="GK58" s="335" t="e">
        <f>'SCREENING INFO'!#REF!</f>
        <v>#REF!</v>
      </c>
      <c r="GL58" s="335" t="e">
        <f>'SCREENING INFO'!#REF!</f>
        <v>#REF!</v>
      </c>
      <c r="GM58" s="335" t="e">
        <f>'SCREENING INFO'!#REF!</f>
        <v>#REF!</v>
      </c>
      <c r="GN58" s="335" t="e">
        <f>'SCREENING INFO'!#REF!</f>
        <v>#REF!</v>
      </c>
      <c r="GO58" s="335" t="e">
        <f>'SCREENING INFO'!#REF!</f>
        <v>#REF!</v>
      </c>
      <c r="GP58" s="335" t="e">
        <f>'SCREENING INFO'!#REF!</f>
        <v>#REF!</v>
      </c>
      <c r="GQ58" s="335" t="e">
        <f>'SCREENING INFO'!#REF!</f>
        <v>#REF!</v>
      </c>
      <c r="GR58" s="335" t="e">
        <f>'SCREENING INFO'!#REF!</f>
        <v>#REF!</v>
      </c>
      <c r="GS58" s="335" t="e">
        <f>'SCREENING INFO'!#REF!</f>
        <v>#REF!</v>
      </c>
      <c r="GT58" s="335" t="e">
        <f>'SCREENING INFO'!#REF!</f>
        <v>#REF!</v>
      </c>
      <c r="GU58" s="335" t="e">
        <f>'SCREENING INFO'!#REF!</f>
        <v>#REF!</v>
      </c>
      <c r="GV58" s="335" t="e">
        <f>'SCREENING INFO'!#REF!</f>
        <v>#REF!</v>
      </c>
      <c r="GW58" s="335" t="e">
        <f>'SCREENING INFO'!#REF!</f>
        <v>#REF!</v>
      </c>
      <c r="GX58" s="335" t="e">
        <f>'SCREENING INFO'!#REF!</f>
        <v>#REF!</v>
      </c>
      <c r="GY58" s="335" t="e">
        <f>'SCREENING INFO'!#REF!</f>
        <v>#REF!</v>
      </c>
      <c r="GZ58" s="335" t="e">
        <f>'SCREENING INFO'!#REF!</f>
        <v>#REF!</v>
      </c>
      <c r="HA58" s="335" t="e">
        <f>'SCREENING INFO'!#REF!</f>
        <v>#REF!</v>
      </c>
      <c r="HB58" s="335" t="e">
        <f>'SCREENING INFO'!#REF!</f>
        <v>#REF!</v>
      </c>
      <c r="HC58" s="335" t="e">
        <f>'SCREENING INFO'!#REF!</f>
        <v>#REF!</v>
      </c>
      <c r="HD58" s="335" t="e">
        <f>'SCREENING INFO'!#REF!</f>
        <v>#REF!</v>
      </c>
      <c r="HE58" s="335" t="e">
        <f>'SCREENING INFO'!#REF!</f>
        <v>#REF!</v>
      </c>
      <c r="HF58" s="335" t="e">
        <f>'SCREENING INFO'!#REF!</f>
        <v>#REF!</v>
      </c>
      <c r="HG58" s="335" t="e">
        <f>'SCREENING INFO'!#REF!</f>
        <v>#REF!</v>
      </c>
      <c r="HH58" s="335" t="e">
        <f>'SCREENING INFO'!#REF!</f>
        <v>#REF!</v>
      </c>
      <c r="HI58" s="335" t="e">
        <f>'SCREENING INFO'!#REF!</f>
        <v>#REF!</v>
      </c>
      <c r="HJ58" s="335" t="e">
        <f>'SCREENING INFO'!#REF!</f>
        <v>#REF!</v>
      </c>
      <c r="HK58" s="335" t="e">
        <f>'SCREENING INFO'!#REF!</f>
        <v>#REF!</v>
      </c>
      <c r="HL58" s="335" t="e">
        <f>'SCREENING INFO'!#REF!</f>
        <v>#REF!</v>
      </c>
      <c r="HM58" s="335" t="e">
        <f>'SCREENING INFO'!#REF!</f>
        <v>#REF!</v>
      </c>
      <c r="HN58" s="335" t="e">
        <f>'SCREENING INFO'!#REF!</f>
        <v>#REF!</v>
      </c>
      <c r="HO58" s="335" t="e">
        <f>'SCREENING INFO'!#REF!</f>
        <v>#REF!</v>
      </c>
      <c r="HP58" s="335" t="e">
        <f>'SCREENING INFO'!#REF!</f>
        <v>#REF!</v>
      </c>
      <c r="HQ58" s="335" t="e">
        <f>'SCREENING INFO'!#REF!</f>
        <v>#REF!</v>
      </c>
      <c r="HR58" s="335" t="e">
        <f>'SCREENING INFO'!#REF!</f>
        <v>#REF!</v>
      </c>
      <c r="HS58" s="335" t="e">
        <f>'SCREENING INFO'!#REF!</f>
        <v>#REF!</v>
      </c>
      <c r="HT58" s="335" t="e">
        <f>'SCREENING INFO'!#REF!</f>
        <v>#REF!</v>
      </c>
      <c r="HU58" s="335" t="e">
        <f>'SCREENING INFO'!#REF!</f>
        <v>#REF!</v>
      </c>
      <c r="HV58" s="335" t="e">
        <f>'SCREENING INFO'!#REF!</f>
        <v>#REF!</v>
      </c>
      <c r="HW58" s="335" t="e">
        <f>'SCREENING INFO'!#REF!</f>
        <v>#REF!</v>
      </c>
      <c r="HX58" s="335" t="e">
        <f>'SCREENING INFO'!#REF!</f>
        <v>#REF!</v>
      </c>
      <c r="HY58" s="335" t="e">
        <f>'SCREENING INFO'!#REF!</f>
        <v>#REF!</v>
      </c>
      <c r="HZ58" s="335" t="e">
        <f>'SCREENING INFO'!#REF!</f>
        <v>#REF!</v>
      </c>
      <c r="IA58" s="335" t="e">
        <f>'SCREENING INFO'!#REF!</f>
        <v>#REF!</v>
      </c>
      <c r="IB58" s="335" t="e">
        <f>'SCREENING INFO'!#REF!</f>
        <v>#REF!</v>
      </c>
      <c r="IC58" s="335" t="e">
        <f>'SCREENING INFO'!#REF!</f>
        <v>#REF!</v>
      </c>
      <c r="ID58" s="335" t="e">
        <f>'SCREENING INFO'!#REF!</f>
        <v>#REF!</v>
      </c>
      <c r="IE58" s="335" t="e">
        <f>'SCREENING INFO'!#REF!</f>
        <v>#REF!</v>
      </c>
      <c r="IF58" s="335" t="e">
        <f>'SCREENING INFO'!#REF!</f>
        <v>#REF!</v>
      </c>
      <c r="IG58" s="335" t="e">
        <f>'SCREENING INFO'!#REF!</f>
        <v>#REF!</v>
      </c>
      <c r="IH58" s="335" t="e">
        <f>'SCREENING INFO'!#REF!</f>
        <v>#REF!</v>
      </c>
      <c r="II58" s="335" t="e">
        <f>'SCREENING INFO'!#REF!</f>
        <v>#REF!</v>
      </c>
      <c r="IJ58" s="335" t="e">
        <f>'SCREENING INFO'!#REF!</f>
        <v>#REF!</v>
      </c>
      <c r="IK58" s="335" t="e">
        <f>'SCREENING INFO'!#REF!</f>
        <v>#REF!</v>
      </c>
      <c r="IL58" s="335" t="e">
        <f>'SCREENING INFO'!#REF!</f>
        <v>#REF!</v>
      </c>
      <c r="IM58" s="335" t="e">
        <f>'SCREENING INFO'!#REF!</f>
        <v>#REF!</v>
      </c>
      <c r="IN58" s="335" t="e">
        <f>'SCREENING INFO'!#REF!</f>
        <v>#REF!</v>
      </c>
      <c r="IO58" s="335" t="e">
        <f>'SCREENING INFO'!#REF!</f>
        <v>#REF!</v>
      </c>
      <c r="IP58" s="335" t="e">
        <f>'SCREENING INFO'!#REF!</f>
        <v>#REF!</v>
      </c>
      <c r="IQ58" s="335" t="e">
        <f>'SCREENING INFO'!#REF!</f>
        <v>#REF!</v>
      </c>
      <c r="IR58" s="335" t="e">
        <f>'SCREENING INFO'!#REF!</f>
        <v>#REF!</v>
      </c>
      <c r="IS58" s="335" t="e">
        <f>'SCREENING INFO'!#REF!</f>
        <v>#REF!</v>
      </c>
      <c r="IT58" s="335" t="e">
        <f>'SCREENING INFO'!#REF!</f>
        <v>#REF!</v>
      </c>
      <c r="IU58" s="335" t="e">
        <f>'SCREENING INFO'!#REF!</f>
        <v>#REF!</v>
      </c>
    </row>
    <row r="59" spans="1:255" s="335" customFormat="1" ht="11.25" customHeight="1">
      <c r="A59" s="351">
        <f>'SCREENING INFO'!I59</f>
        <v>0</v>
      </c>
      <c r="B59" s="280">
        <f>'SCREENING INFO'!J59</f>
        <v>0</v>
      </c>
      <c r="C59" s="130">
        <f>'SCREENING INFO'!D59</f>
        <v>0</v>
      </c>
      <c r="D59" s="130">
        <f>'SCREENING INFO'!E60</f>
        <v>0</v>
      </c>
      <c r="E59" s="130" t="e">
        <f>VLOOKUP($C59,MAIN!$C$2:$BD$79,12)</f>
        <v>#N/A</v>
      </c>
      <c r="F59" s="130" t="str">
        <f>'SCREENING INFO'!G59</f>
        <v>NO SHORT</v>
      </c>
      <c r="G59" s="130"/>
      <c r="H59" s="130"/>
      <c r="I59" s="130" t="str">
        <f>'SCREENING INFO'!F59</f>
        <v>N/A</v>
      </c>
      <c r="J59" s="130" t="str">
        <f>'SCREENING INFO'!G60</f>
        <v>NO SHORT</v>
      </c>
      <c r="K59" s="152">
        <f>'SCREENING INFO'!H60</f>
        <v>0</v>
      </c>
      <c r="L59" s="318" t="str">
        <f>'SCREENING INFO'!AC59</f>
        <v>0:00</v>
      </c>
      <c r="M59" s="318">
        <f>VLOOKUP($F59,MAIN!$C$2:$BD$80,9)</f>
        <v>0</v>
      </c>
      <c r="N59" s="342" t="e">
        <f>VLOOKUP($C59,MAIN!$C$2:$BD$280,9)</f>
        <v>#N/A</v>
      </c>
      <c r="O59" s="342" t="str">
        <f>'SCREENING INFO'!AE59</f>
        <v>0</v>
      </c>
      <c r="P59" s="322" t="e">
        <f>'SCREENING INFO'!AA59</f>
        <v>#N/A</v>
      </c>
      <c r="Q59" s="335">
        <f>'SCREENING INFO'!L59</f>
        <v>0</v>
      </c>
      <c r="R59" s="335">
        <f>'SCREENING INFO'!M59</f>
        <v>0</v>
      </c>
      <c r="S59" s="317" t="e">
        <f>'SCREENING INFO'!#REF!</f>
        <v>#REF!</v>
      </c>
      <c r="T59" s="317" t="e">
        <f>'SCREENING INFO'!#REF!</f>
        <v>#REF!</v>
      </c>
      <c r="U59" s="318" t="e">
        <f>'SCREENING INFO'!#REF!</f>
        <v>#REF!</v>
      </c>
      <c r="V59" s="317" t="e">
        <f>'SCREENING INFO'!#REF!</f>
        <v>#REF!</v>
      </c>
      <c r="W59" s="317" t="e">
        <f>'SCREENING INFO'!#REF!</f>
        <v>#REF!</v>
      </c>
      <c r="X59" s="317" t="e">
        <f>'SCREENING INFO'!#REF!</f>
        <v>#REF!</v>
      </c>
      <c r="Y59" s="317" t="e">
        <f>'SCREENING INFO'!#REF!</f>
        <v>#REF!</v>
      </c>
      <c r="Z59" s="317" t="e">
        <f>'SCREENING INFO'!#REF!</f>
        <v>#REF!</v>
      </c>
      <c r="AA59" s="317" t="e">
        <f>'SCREENING INFO'!#REF!</f>
        <v>#REF!</v>
      </c>
      <c r="AB59" s="317" t="e">
        <f>'SCREENING INFO'!#REF!</f>
        <v>#REF!</v>
      </c>
      <c r="AC59" s="317" t="e">
        <f>'SCREENING INFO'!#REF!</f>
        <v>#REF!</v>
      </c>
      <c r="AD59" s="317" t="e">
        <f>'SCREENING INFO'!#REF!</f>
        <v>#REF!</v>
      </c>
      <c r="AE59" s="326" t="e">
        <f>'SCREENING INFO'!#REF!</f>
        <v>#REF!</v>
      </c>
      <c r="AF59" s="326" t="e">
        <f>'SCREENING INFO'!#REF!</f>
        <v>#REF!</v>
      </c>
      <c r="AG59" s="336" t="e">
        <f>'SCREENING INFO'!#REF!</f>
        <v>#REF!</v>
      </c>
      <c r="AH59" s="326" t="e">
        <f>'SCREENING INFO'!#REF!</f>
        <v>#REF!</v>
      </c>
      <c r="AI59" s="336" t="e">
        <f>'SCREENING INFO'!#REF!</f>
        <v>#REF!</v>
      </c>
      <c r="AJ59" s="336" t="e">
        <f>'SCREENING INFO'!#REF!</f>
        <v>#REF!</v>
      </c>
      <c r="AK59" s="116" t="e">
        <f>'SCREENING INFO'!#REF!</f>
        <v>#REF!</v>
      </c>
      <c r="AL59" s="337" t="e">
        <f>'SCREENING INFO'!#REF!</f>
        <v>#REF!</v>
      </c>
      <c r="AM59" s="338" t="e">
        <f>'SCREENING INFO'!#REF!</f>
        <v>#REF!</v>
      </c>
      <c r="AN59" s="338" t="e">
        <f>'SCREENING INFO'!#REF!</f>
        <v>#REF!</v>
      </c>
      <c r="AO59" s="338" t="e">
        <f>'SCREENING INFO'!#REF!</f>
        <v>#REF!</v>
      </c>
      <c r="AQ59" s="339" t="e">
        <f>'SCREENING INFO'!#REF!</f>
        <v>#REF!</v>
      </c>
      <c r="AR59" s="335" t="e">
        <f>'SCREENING INFO'!#REF!</f>
        <v>#REF!</v>
      </c>
      <c r="AS59" s="335" t="e">
        <f>'SCREENING INFO'!#REF!</f>
        <v>#REF!</v>
      </c>
      <c r="AT59" s="335" t="e">
        <f>'SCREENING INFO'!#REF!</f>
        <v>#REF!</v>
      </c>
      <c r="AU59" s="335" t="e">
        <f>'SCREENING INFO'!#REF!</f>
        <v>#REF!</v>
      </c>
      <c r="AV59" s="335" t="e">
        <f>'SCREENING INFO'!#REF!</f>
        <v>#REF!</v>
      </c>
      <c r="AW59" s="335" t="e">
        <f>'SCREENING INFO'!#REF!</f>
        <v>#REF!</v>
      </c>
      <c r="AX59" s="335" t="e">
        <f>'SCREENING INFO'!#REF!</f>
        <v>#REF!</v>
      </c>
      <c r="AY59" s="335" t="e">
        <f>'SCREENING INFO'!#REF!</f>
        <v>#REF!</v>
      </c>
      <c r="AZ59" s="335" t="e">
        <f>'SCREENING INFO'!#REF!</f>
        <v>#REF!</v>
      </c>
      <c r="BA59" s="335" t="e">
        <f>'SCREENING INFO'!#REF!</f>
        <v>#REF!</v>
      </c>
      <c r="BB59" s="335" t="e">
        <f>'SCREENING INFO'!#REF!</f>
        <v>#REF!</v>
      </c>
      <c r="BC59" s="335" t="e">
        <f>'SCREENING INFO'!#REF!</f>
        <v>#REF!</v>
      </c>
      <c r="BD59" s="335" t="e">
        <f>'SCREENING INFO'!#REF!</f>
        <v>#REF!</v>
      </c>
      <c r="BE59" s="335" t="e">
        <f>'SCREENING INFO'!#REF!</f>
        <v>#REF!</v>
      </c>
      <c r="BF59" s="335" t="e">
        <f>'SCREENING INFO'!#REF!</f>
        <v>#REF!</v>
      </c>
      <c r="BG59" s="335" t="e">
        <f>'SCREENING INFO'!#REF!</f>
        <v>#REF!</v>
      </c>
      <c r="BH59" s="335" t="e">
        <f>'SCREENING INFO'!#REF!</f>
        <v>#REF!</v>
      </c>
      <c r="BI59" s="335" t="e">
        <f>'SCREENING INFO'!#REF!</f>
        <v>#REF!</v>
      </c>
      <c r="BJ59" s="335" t="e">
        <f>'SCREENING INFO'!#REF!</f>
        <v>#REF!</v>
      </c>
      <c r="BK59" s="335" t="e">
        <f>'SCREENING INFO'!#REF!</f>
        <v>#REF!</v>
      </c>
      <c r="BL59" s="335" t="e">
        <f>'SCREENING INFO'!#REF!</f>
        <v>#REF!</v>
      </c>
      <c r="BM59" s="335" t="e">
        <f>'SCREENING INFO'!#REF!</f>
        <v>#REF!</v>
      </c>
      <c r="BN59" s="335" t="e">
        <f>'SCREENING INFO'!#REF!</f>
        <v>#REF!</v>
      </c>
      <c r="BO59" s="335" t="e">
        <f>'SCREENING INFO'!#REF!</f>
        <v>#REF!</v>
      </c>
      <c r="BP59" s="335" t="e">
        <f>'SCREENING INFO'!#REF!</f>
        <v>#REF!</v>
      </c>
      <c r="BQ59" s="335" t="e">
        <f>'SCREENING INFO'!#REF!</f>
        <v>#REF!</v>
      </c>
      <c r="BR59" s="335" t="e">
        <f>'SCREENING INFO'!#REF!</f>
        <v>#REF!</v>
      </c>
      <c r="BS59" s="335" t="e">
        <f>'SCREENING INFO'!#REF!</f>
        <v>#REF!</v>
      </c>
      <c r="BT59" s="335" t="e">
        <f>'SCREENING INFO'!#REF!</f>
        <v>#REF!</v>
      </c>
      <c r="BU59" s="335" t="e">
        <f>'SCREENING INFO'!#REF!</f>
        <v>#REF!</v>
      </c>
      <c r="BV59" s="335" t="e">
        <f>'SCREENING INFO'!#REF!</f>
        <v>#REF!</v>
      </c>
      <c r="BW59" s="335" t="e">
        <f>'SCREENING INFO'!#REF!</f>
        <v>#REF!</v>
      </c>
      <c r="BX59" s="335" t="e">
        <f>'SCREENING INFO'!#REF!</f>
        <v>#REF!</v>
      </c>
      <c r="BY59" s="335" t="e">
        <f>'SCREENING INFO'!#REF!</f>
        <v>#REF!</v>
      </c>
      <c r="BZ59" s="335" t="e">
        <f>'SCREENING INFO'!#REF!</f>
        <v>#REF!</v>
      </c>
      <c r="CA59" s="335" t="e">
        <f>'SCREENING INFO'!#REF!</f>
        <v>#REF!</v>
      </c>
      <c r="CB59" s="335" t="e">
        <f>'SCREENING INFO'!#REF!</f>
        <v>#REF!</v>
      </c>
      <c r="CC59" s="335" t="e">
        <f>'SCREENING INFO'!#REF!</f>
        <v>#REF!</v>
      </c>
      <c r="CD59" s="335" t="e">
        <f>'SCREENING INFO'!#REF!</f>
        <v>#REF!</v>
      </c>
      <c r="CE59" s="335" t="e">
        <f>'SCREENING INFO'!#REF!</f>
        <v>#REF!</v>
      </c>
      <c r="CF59" s="335" t="e">
        <f>'SCREENING INFO'!#REF!</f>
        <v>#REF!</v>
      </c>
      <c r="CG59" s="335" t="e">
        <f>'SCREENING INFO'!#REF!</f>
        <v>#REF!</v>
      </c>
      <c r="CH59" s="335" t="e">
        <f>'SCREENING INFO'!#REF!</f>
        <v>#REF!</v>
      </c>
      <c r="CI59" s="335" t="e">
        <f>'SCREENING INFO'!#REF!</f>
        <v>#REF!</v>
      </c>
      <c r="CJ59" s="335" t="e">
        <f>'SCREENING INFO'!#REF!</f>
        <v>#REF!</v>
      </c>
      <c r="CK59" s="335" t="e">
        <f>'SCREENING INFO'!#REF!</f>
        <v>#REF!</v>
      </c>
      <c r="CL59" s="335" t="e">
        <f>'SCREENING INFO'!#REF!</f>
        <v>#REF!</v>
      </c>
      <c r="CM59" s="335" t="e">
        <f>'SCREENING INFO'!#REF!</f>
        <v>#REF!</v>
      </c>
      <c r="CN59" s="335" t="e">
        <f>'SCREENING INFO'!#REF!</f>
        <v>#REF!</v>
      </c>
      <c r="CO59" s="335" t="e">
        <f>'SCREENING INFO'!#REF!</f>
        <v>#REF!</v>
      </c>
      <c r="CP59" s="335" t="e">
        <f>'SCREENING INFO'!#REF!</f>
        <v>#REF!</v>
      </c>
      <c r="CQ59" s="335" t="e">
        <f>'SCREENING INFO'!#REF!</f>
        <v>#REF!</v>
      </c>
      <c r="CR59" s="335" t="e">
        <f>'SCREENING INFO'!#REF!</f>
        <v>#REF!</v>
      </c>
      <c r="CS59" s="335" t="e">
        <f>'SCREENING INFO'!#REF!</f>
        <v>#REF!</v>
      </c>
      <c r="CT59" s="335" t="e">
        <f>'SCREENING INFO'!#REF!</f>
        <v>#REF!</v>
      </c>
      <c r="CU59" s="335" t="e">
        <f>'SCREENING INFO'!#REF!</f>
        <v>#REF!</v>
      </c>
      <c r="CV59" s="335" t="e">
        <f>'SCREENING INFO'!#REF!</f>
        <v>#REF!</v>
      </c>
      <c r="CW59" s="335" t="e">
        <f>'SCREENING INFO'!#REF!</f>
        <v>#REF!</v>
      </c>
      <c r="CX59" s="335" t="e">
        <f>'SCREENING INFO'!#REF!</f>
        <v>#REF!</v>
      </c>
      <c r="CY59" s="335" t="e">
        <f>'SCREENING INFO'!#REF!</f>
        <v>#REF!</v>
      </c>
      <c r="CZ59" s="335" t="e">
        <f>'SCREENING INFO'!#REF!</f>
        <v>#REF!</v>
      </c>
      <c r="DA59" s="335" t="e">
        <f>'SCREENING INFO'!#REF!</f>
        <v>#REF!</v>
      </c>
      <c r="DB59" s="335" t="e">
        <f>'SCREENING INFO'!#REF!</f>
        <v>#REF!</v>
      </c>
      <c r="DC59" s="335" t="e">
        <f>'SCREENING INFO'!#REF!</f>
        <v>#REF!</v>
      </c>
      <c r="DD59" s="335" t="e">
        <f>'SCREENING INFO'!#REF!</f>
        <v>#REF!</v>
      </c>
      <c r="DE59" s="335" t="e">
        <f>'SCREENING INFO'!#REF!</f>
        <v>#REF!</v>
      </c>
      <c r="DF59" s="335" t="e">
        <f>'SCREENING INFO'!#REF!</f>
        <v>#REF!</v>
      </c>
      <c r="DG59" s="335" t="e">
        <f>'SCREENING INFO'!#REF!</f>
        <v>#REF!</v>
      </c>
      <c r="DH59" s="335" t="e">
        <f>'SCREENING INFO'!#REF!</f>
        <v>#REF!</v>
      </c>
      <c r="DI59" s="335" t="e">
        <f>'SCREENING INFO'!#REF!</f>
        <v>#REF!</v>
      </c>
      <c r="DJ59" s="335" t="e">
        <f>'SCREENING INFO'!#REF!</f>
        <v>#REF!</v>
      </c>
      <c r="DK59" s="335" t="e">
        <f>'SCREENING INFO'!#REF!</f>
        <v>#REF!</v>
      </c>
      <c r="DL59" s="335" t="e">
        <f>'SCREENING INFO'!#REF!</f>
        <v>#REF!</v>
      </c>
      <c r="DM59" s="335" t="e">
        <f>'SCREENING INFO'!#REF!</f>
        <v>#REF!</v>
      </c>
      <c r="DN59" s="335" t="e">
        <f>'SCREENING INFO'!#REF!</f>
        <v>#REF!</v>
      </c>
      <c r="DO59" s="335" t="e">
        <f>'SCREENING INFO'!#REF!</f>
        <v>#REF!</v>
      </c>
      <c r="DP59" s="335" t="e">
        <f>'SCREENING INFO'!#REF!</f>
        <v>#REF!</v>
      </c>
      <c r="DQ59" s="335" t="e">
        <f>'SCREENING INFO'!#REF!</f>
        <v>#REF!</v>
      </c>
      <c r="DR59" s="335" t="e">
        <f>'SCREENING INFO'!#REF!</f>
        <v>#REF!</v>
      </c>
      <c r="DS59" s="335" t="e">
        <f>'SCREENING INFO'!#REF!</f>
        <v>#REF!</v>
      </c>
      <c r="DT59" s="335" t="e">
        <f>'SCREENING INFO'!#REF!</f>
        <v>#REF!</v>
      </c>
      <c r="DU59" s="335" t="e">
        <f>'SCREENING INFO'!#REF!</f>
        <v>#REF!</v>
      </c>
      <c r="DV59" s="335" t="e">
        <f>'SCREENING INFO'!#REF!</f>
        <v>#REF!</v>
      </c>
      <c r="DW59" s="335" t="e">
        <f>'SCREENING INFO'!#REF!</f>
        <v>#REF!</v>
      </c>
      <c r="DX59" s="335" t="e">
        <f>'SCREENING INFO'!#REF!</f>
        <v>#REF!</v>
      </c>
      <c r="DY59" s="335" t="e">
        <f>'SCREENING INFO'!#REF!</f>
        <v>#REF!</v>
      </c>
      <c r="DZ59" s="335" t="e">
        <f>'SCREENING INFO'!#REF!</f>
        <v>#REF!</v>
      </c>
      <c r="EA59" s="335" t="e">
        <f>'SCREENING INFO'!#REF!</f>
        <v>#REF!</v>
      </c>
      <c r="EB59" s="335" t="e">
        <f>'SCREENING INFO'!#REF!</f>
        <v>#REF!</v>
      </c>
      <c r="EC59" s="335" t="e">
        <f>'SCREENING INFO'!#REF!</f>
        <v>#REF!</v>
      </c>
      <c r="ED59" s="335" t="e">
        <f>'SCREENING INFO'!#REF!</f>
        <v>#REF!</v>
      </c>
      <c r="EE59" s="335" t="e">
        <f>'SCREENING INFO'!#REF!</f>
        <v>#REF!</v>
      </c>
      <c r="EF59" s="335" t="e">
        <f>'SCREENING INFO'!#REF!</f>
        <v>#REF!</v>
      </c>
      <c r="EG59" s="335" t="e">
        <f>'SCREENING INFO'!#REF!</f>
        <v>#REF!</v>
      </c>
      <c r="EH59" s="335" t="e">
        <f>'SCREENING INFO'!#REF!</f>
        <v>#REF!</v>
      </c>
      <c r="EI59" s="335" t="e">
        <f>'SCREENING INFO'!#REF!</f>
        <v>#REF!</v>
      </c>
      <c r="EJ59" s="335" t="e">
        <f>'SCREENING INFO'!#REF!</f>
        <v>#REF!</v>
      </c>
      <c r="EK59" s="335" t="e">
        <f>'SCREENING INFO'!#REF!</f>
        <v>#REF!</v>
      </c>
      <c r="EL59" s="335" t="e">
        <f>'SCREENING INFO'!#REF!</f>
        <v>#REF!</v>
      </c>
      <c r="EM59" s="335" t="e">
        <f>'SCREENING INFO'!#REF!</f>
        <v>#REF!</v>
      </c>
      <c r="EN59" s="335" t="e">
        <f>'SCREENING INFO'!#REF!</f>
        <v>#REF!</v>
      </c>
      <c r="EO59" s="335" t="e">
        <f>'SCREENING INFO'!#REF!</f>
        <v>#REF!</v>
      </c>
      <c r="EP59" s="335" t="e">
        <f>'SCREENING INFO'!#REF!</f>
        <v>#REF!</v>
      </c>
      <c r="EQ59" s="335" t="e">
        <f>'SCREENING INFO'!#REF!</f>
        <v>#REF!</v>
      </c>
      <c r="ER59" s="335" t="e">
        <f>'SCREENING INFO'!#REF!</f>
        <v>#REF!</v>
      </c>
      <c r="ES59" s="335" t="e">
        <f>'SCREENING INFO'!#REF!</f>
        <v>#REF!</v>
      </c>
      <c r="ET59" s="335" t="e">
        <f>'SCREENING INFO'!#REF!</f>
        <v>#REF!</v>
      </c>
      <c r="EU59" s="335" t="e">
        <f>'SCREENING INFO'!#REF!</f>
        <v>#REF!</v>
      </c>
      <c r="EV59" s="335" t="e">
        <f>'SCREENING INFO'!#REF!</f>
        <v>#REF!</v>
      </c>
      <c r="EW59" s="335" t="e">
        <f>'SCREENING INFO'!#REF!</f>
        <v>#REF!</v>
      </c>
      <c r="EX59" s="335" t="e">
        <f>'SCREENING INFO'!#REF!</f>
        <v>#REF!</v>
      </c>
      <c r="EY59" s="335" t="e">
        <f>'SCREENING INFO'!#REF!</f>
        <v>#REF!</v>
      </c>
      <c r="EZ59" s="335" t="e">
        <f>'SCREENING INFO'!#REF!</f>
        <v>#REF!</v>
      </c>
      <c r="FA59" s="335" t="e">
        <f>'SCREENING INFO'!#REF!</f>
        <v>#REF!</v>
      </c>
      <c r="FB59" s="335" t="e">
        <f>'SCREENING INFO'!#REF!</f>
        <v>#REF!</v>
      </c>
      <c r="FC59" s="335" t="e">
        <f>'SCREENING INFO'!#REF!</f>
        <v>#REF!</v>
      </c>
      <c r="FD59" s="335" t="e">
        <f>'SCREENING INFO'!#REF!</f>
        <v>#REF!</v>
      </c>
      <c r="FE59" s="335" t="e">
        <f>'SCREENING INFO'!#REF!</f>
        <v>#REF!</v>
      </c>
      <c r="FF59" s="335" t="e">
        <f>'SCREENING INFO'!#REF!</f>
        <v>#REF!</v>
      </c>
      <c r="FG59" s="335" t="e">
        <f>'SCREENING INFO'!#REF!</f>
        <v>#REF!</v>
      </c>
      <c r="FH59" s="335" t="e">
        <f>'SCREENING INFO'!#REF!</f>
        <v>#REF!</v>
      </c>
      <c r="FI59" s="335" t="e">
        <f>'SCREENING INFO'!#REF!</f>
        <v>#REF!</v>
      </c>
      <c r="FJ59" s="335" t="e">
        <f>'SCREENING INFO'!#REF!</f>
        <v>#REF!</v>
      </c>
      <c r="FK59" s="335" t="e">
        <f>'SCREENING INFO'!#REF!</f>
        <v>#REF!</v>
      </c>
      <c r="FL59" s="335" t="e">
        <f>'SCREENING INFO'!#REF!</f>
        <v>#REF!</v>
      </c>
      <c r="FM59" s="335" t="e">
        <f>'SCREENING INFO'!#REF!</f>
        <v>#REF!</v>
      </c>
      <c r="FN59" s="335" t="e">
        <f>'SCREENING INFO'!#REF!</f>
        <v>#REF!</v>
      </c>
      <c r="FO59" s="335" t="e">
        <f>'SCREENING INFO'!#REF!</f>
        <v>#REF!</v>
      </c>
      <c r="FP59" s="335" t="e">
        <f>'SCREENING INFO'!#REF!</f>
        <v>#REF!</v>
      </c>
      <c r="FQ59" s="335" t="e">
        <f>'SCREENING INFO'!#REF!</f>
        <v>#REF!</v>
      </c>
      <c r="FR59" s="335" t="e">
        <f>'SCREENING INFO'!#REF!</f>
        <v>#REF!</v>
      </c>
      <c r="FS59" s="335" t="e">
        <f>'SCREENING INFO'!#REF!</f>
        <v>#REF!</v>
      </c>
      <c r="FT59" s="335" t="e">
        <f>'SCREENING INFO'!#REF!</f>
        <v>#REF!</v>
      </c>
      <c r="FU59" s="335" t="e">
        <f>'SCREENING INFO'!#REF!</f>
        <v>#REF!</v>
      </c>
      <c r="FV59" s="335" t="e">
        <f>'SCREENING INFO'!#REF!</f>
        <v>#REF!</v>
      </c>
      <c r="FW59" s="335" t="e">
        <f>'SCREENING INFO'!#REF!</f>
        <v>#REF!</v>
      </c>
      <c r="FX59" s="335" t="e">
        <f>'SCREENING INFO'!#REF!</f>
        <v>#REF!</v>
      </c>
      <c r="FY59" s="335" t="e">
        <f>'SCREENING INFO'!#REF!</f>
        <v>#REF!</v>
      </c>
      <c r="FZ59" s="335" t="e">
        <f>'SCREENING INFO'!#REF!</f>
        <v>#REF!</v>
      </c>
      <c r="GA59" s="335" t="e">
        <f>'SCREENING INFO'!#REF!</f>
        <v>#REF!</v>
      </c>
      <c r="GB59" s="335" t="e">
        <f>'SCREENING INFO'!#REF!</f>
        <v>#REF!</v>
      </c>
      <c r="GC59" s="335" t="e">
        <f>'SCREENING INFO'!#REF!</f>
        <v>#REF!</v>
      </c>
      <c r="GD59" s="335" t="e">
        <f>'SCREENING INFO'!#REF!</f>
        <v>#REF!</v>
      </c>
      <c r="GE59" s="335" t="e">
        <f>'SCREENING INFO'!#REF!</f>
        <v>#REF!</v>
      </c>
      <c r="GF59" s="335" t="e">
        <f>'SCREENING INFO'!#REF!</f>
        <v>#REF!</v>
      </c>
      <c r="GG59" s="335" t="e">
        <f>'SCREENING INFO'!#REF!</f>
        <v>#REF!</v>
      </c>
      <c r="GH59" s="335" t="e">
        <f>'SCREENING INFO'!#REF!</f>
        <v>#REF!</v>
      </c>
      <c r="GI59" s="335" t="e">
        <f>'SCREENING INFO'!#REF!</f>
        <v>#REF!</v>
      </c>
      <c r="GJ59" s="335" t="e">
        <f>'SCREENING INFO'!#REF!</f>
        <v>#REF!</v>
      </c>
      <c r="GK59" s="335" t="e">
        <f>'SCREENING INFO'!#REF!</f>
        <v>#REF!</v>
      </c>
      <c r="GL59" s="335" t="e">
        <f>'SCREENING INFO'!#REF!</f>
        <v>#REF!</v>
      </c>
      <c r="GM59" s="335" t="e">
        <f>'SCREENING INFO'!#REF!</f>
        <v>#REF!</v>
      </c>
      <c r="GN59" s="335" t="e">
        <f>'SCREENING INFO'!#REF!</f>
        <v>#REF!</v>
      </c>
      <c r="GO59" s="335" t="e">
        <f>'SCREENING INFO'!#REF!</f>
        <v>#REF!</v>
      </c>
      <c r="GP59" s="335" t="e">
        <f>'SCREENING INFO'!#REF!</f>
        <v>#REF!</v>
      </c>
      <c r="GQ59" s="335" t="e">
        <f>'SCREENING INFO'!#REF!</f>
        <v>#REF!</v>
      </c>
      <c r="GR59" s="335" t="e">
        <f>'SCREENING INFO'!#REF!</f>
        <v>#REF!</v>
      </c>
      <c r="GS59" s="335" t="e">
        <f>'SCREENING INFO'!#REF!</f>
        <v>#REF!</v>
      </c>
      <c r="GT59" s="335" t="e">
        <f>'SCREENING INFO'!#REF!</f>
        <v>#REF!</v>
      </c>
      <c r="GU59" s="335" t="e">
        <f>'SCREENING INFO'!#REF!</f>
        <v>#REF!</v>
      </c>
      <c r="GV59" s="335" t="e">
        <f>'SCREENING INFO'!#REF!</f>
        <v>#REF!</v>
      </c>
      <c r="GW59" s="335" t="e">
        <f>'SCREENING INFO'!#REF!</f>
        <v>#REF!</v>
      </c>
      <c r="GX59" s="335" t="e">
        <f>'SCREENING INFO'!#REF!</f>
        <v>#REF!</v>
      </c>
      <c r="GY59" s="335" t="e">
        <f>'SCREENING INFO'!#REF!</f>
        <v>#REF!</v>
      </c>
      <c r="GZ59" s="335" t="e">
        <f>'SCREENING INFO'!#REF!</f>
        <v>#REF!</v>
      </c>
      <c r="HA59" s="335" t="e">
        <f>'SCREENING INFO'!#REF!</f>
        <v>#REF!</v>
      </c>
      <c r="HB59" s="335" t="e">
        <f>'SCREENING INFO'!#REF!</f>
        <v>#REF!</v>
      </c>
      <c r="HC59" s="335" t="e">
        <f>'SCREENING INFO'!#REF!</f>
        <v>#REF!</v>
      </c>
      <c r="HD59" s="335" t="e">
        <f>'SCREENING INFO'!#REF!</f>
        <v>#REF!</v>
      </c>
      <c r="HE59" s="335" t="e">
        <f>'SCREENING INFO'!#REF!</f>
        <v>#REF!</v>
      </c>
      <c r="HF59" s="335" t="e">
        <f>'SCREENING INFO'!#REF!</f>
        <v>#REF!</v>
      </c>
      <c r="HG59" s="335" t="e">
        <f>'SCREENING INFO'!#REF!</f>
        <v>#REF!</v>
      </c>
      <c r="HH59" s="335" t="e">
        <f>'SCREENING INFO'!#REF!</f>
        <v>#REF!</v>
      </c>
      <c r="HI59" s="335" t="e">
        <f>'SCREENING INFO'!#REF!</f>
        <v>#REF!</v>
      </c>
      <c r="HJ59" s="335" t="e">
        <f>'SCREENING INFO'!#REF!</f>
        <v>#REF!</v>
      </c>
      <c r="HK59" s="335" t="e">
        <f>'SCREENING INFO'!#REF!</f>
        <v>#REF!</v>
      </c>
      <c r="HL59" s="335" t="e">
        <f>'SCREENING INFO'!#REF!</f>
        <v>#REF!</v>
      </c>
      <c r="HM59" s="335" t="e">
        <f>'SCREENING INFO'!#REF!</f>
        <v>#REF!</v>
      </c>
      <c r="HN59" s="335" t="e">
        <f>'SCREENING INFO'!#REF!</f>
        <v>#REF!</v>
      </c>
      <c r="HO59" s="335" t="e">
        <f>'SCREENING INFO'!#REF!</f>
        <v>#REF!</v>
      </c>
      <c r="HP59" s="335" t="e">
        <f>'SCREENING INFO'!#REF!</f>
        <v>#REF!</v>
      </c>
      <c r="HQ59" s="335" t="e">
        <f>'SCREENING INFO'!#REF!</f>
        <v>#REF!</v>
      </c>
      <c r="HR59" s="335" t="e">
        <f>'SCREENING INFO'!#REF!</f>
        <v>#REF!</v>
      </c>
      <c r="HS59" s="335" t="e">
        <f>'SCREENING INFO'!#REF!</f>
        <v>#REF!</v>
      </c>
      <c r="HT59" s="335" t="e">
        <f>'SCREENING INFO'!#REF!</f>
        <v>#REF!</v>
      </c>
      <c r="HU59" s="335" t="e">
        <f>'SCREENING INFO'!#REF!</f>
        <v>#REF!</v>
      </c>
      <c r="HV59" s="335" t="e">
        <f>'SCREENING INFO'!#REF!</f>
        <v>#REF!</v>
      </c>
      <c r="HW59" s="335" t="e">
        <f>'SCREENING INFO'!#REF!</f>
        <v>#REF!</v>
      </c>
      <c r="HX59" s="335" t="e">
        <f>'SCREENING INFO'!#REF!</f>
        <v>#REF!</v>
      </c>
      <c r="HY59" s="335" t="e">
        <f>'SCREENING INFO'!#REF!</f>
        <v>#REF!</v>
      </c>
      <c r="HZ59" s="335" t="e">
        <f>'SCREENING INFO'!#REF!</f>
        <v>#REF!</v>
      </c>
      <c r="IA59" s="335" t="e">
        <f>'SCREENING INFO'!#REF!</f>
        <v>#REF!</v>
      </c>
      <c r="IB59" s="335" t="e">
        <f>'SCREENING INFO'!#REF!</f>
        <v>#REF!</v>
      </c>
      <c r="IC59" s="335" t="e">
        <f>'SCREENING INFO'!#REF!</f>
        <v>#REF!</v>
      </c>
      <c r="ID59" s="335" t="e">
        <f>'SCREENING INFO'!#REF!</f>
        <v>#REF!</v>
      </c>
      <c r="IE59" s="335" t="e">
        <f>'SCREENING INFO'!#REF!</f>
        <v>#REF!</v>
      </c>
      <c r="IF59" s="335" t="e">
        <f>'SCREENING INFO'!#REF!</f>
        <v>#REF!</v>
      </c>
      <c r="IG59" s="335" t="e">
        <f>'SCREENING INFO'!#REF!</f>
        <v>#REF!</v>
      </c>
      <c r="IH59" s="335" t="e">
        <f>'SCREENING INFO'!#REF!</f>
        <v>#REF!</v>
      </c>
      <c r="II59" s="335" t="e">
        <f>'SCREENING INFO'!#REF!</f>
        <v>#REF!</v>
      </c>
      <c r="IJ59" s="335" t="e">
        <f>'SCREENING INFO'!#REF!</f>
        <v>#REF!</v>
      </c>
      <c r="IK59" s="335" t="e">
        <f>'SCREENING INFO'!#REF!</f>
        <v>#REF!</v>
      </c>
      <c r="IL59" s="335" t="e">
        <f>'SCREENING INFO'!#REF!</f>
        <v>#REF!</v>
      </c>
      <c r="IM59" s="335" t="e">
        <f>'SCREENING INFO'!#REF!</f>
        <v>#REF!</v>
      </c>
      <c r="IN59" s="335" t="e">
        <f>'SCREENING INFO'!#REF!</f>
        <v>#REF!</v>
      </c>
      <c r="IO59" s="335" t="e">
        <f>'SCREENING INFO'!#REF!</f>
        <v>#REF!</v>
      </c>
      <c r="IP59" s="335" t="e">
        <f>'SCREENING INFO'!#REF!</f>
        <v>#REF!</v>
      </c>
      <c r="IQ59" s="335" t="e">
        <f>'SCREENING INFO'!#REF!</f>
        <v>#REF!</v>
      </c>
      <c r="IR59" s="335" t="e">
        <f>'SCREENING INFO'!#REF!</f>
        <v>#REF!</v>
      </c>
      <c r="IS59" s="335" t="e">
        <f>'SCREENING INFO'!#REF!</f>
        <v>#REF!</v>
      </c>
      <c r="IT59" s="335" t="e">
        <f>'SCREENING INFO'!#REF!</f>
        <v>#REF!</v>
      </c>
      <c r="IU59" s="335" t="e">
        <f>'SCREENING INFO'!#REF!</f>
        <v>#REF!</v>
      </c>
    </row>
    <row r="60" spans="1:255" s="335" customFormat="1" ht="11.25" customHeight="1">
      <c r="A60" s="351">
        <f>'SCREENING INFO'!I60</f>
        <v>0</v>
      </c>
      <c r="B60" s="280">
        <f>'SCREENING INFO'!J60</f>
        <v>0</v>
      </c>
      <c r="C60" s="130">
        <f>'SCREENING INFO'!D60</f>
        <v>0</v>
      </c>
      <c r="D60" s="130">
        <f>'SCREENING INFO'!E61</f>
        <v>0</v>
      </c>
      <c r="E60" s="130" t="e">
        <f>VLOOKUP($C60,MAIN!$C$2:$BD$79,12)</f>
        <v>#N/A</v>
      </c>
      <c r="F60" s="130" t="str">
        <f>'SCREENING INFO'!G60</f>
        <v>NO SHORT</v>
      </c>
      <c r="G60" s="130"/>
      <c r="H60" s="130"/>
      <c r="I60" s="130" t="str">
        <f>'SCREENING INFO'!F60</f>
        <v>N/A</v>
      </c>
      <c r="J60" s="130" t="str">
        <f>'SCREENING INFO'!G61</f>
        <v>NO SHORT</v>
      </c>
      <c r="K60" s="152">
        <f>'SCREENING INFO'!H61</f>
        <v>0</v>
      </c>
      <c r="L60" s="318" t="str">
        <f>'SCREENING INFO'!AC60</f>
        <v>0:00</v>
      </c>
      <c r="M60" s="318">
        <f>VLOOKUP($F60,MAIN!$C$2:$BD$80,9)</f>
        <v>0</v>
      </c>
      <c r="N60" s="342" t="e">
        <f>VLOOKUP($C60,MAIN!$C$2:$BD$280,9)</f>
        <v>#N/A</v>
      </c>
      <c r="O60" s="342" t="str">
        <f>'SCREENING INFO'!AE60</f>
        <v>0</v>
      </c>
      <c r="P60" s="322" t="e">
        <f>'SCREENING INFO'!AA60</f>
        <v>#N/A</v>
      </c>
      <c r="Q60" s="335">
        <f>'SCREENING INFO'!L60</f>
        <v>0</v>
      </c>
      <c r="R60" s="335">
        <f>'SCREENING INFO'!M60</f>
        <v>0</v>
      </c>
      <c r="S60" s="317" t="e">
        <f>'SCREENING INFO'!#REF!</f>
        <v>#REF!</v>
      </c>
      <c r="T60" s="317" t="e">
        <f>'SCREENING INFO'!#REF!</f>
        <v>#REF!</v>
      </c>
      <c r="U60" s="318" t="e">
        <f>'SCREENING INFO'!#REF!</f>
        <v>#REF!</v>
      </c>
      <c r="V60" s="317" t="e">
        <f>'SCREENING INFO'!#REF!</f>
        <v>#REF!</v>
      </c>
      <c r="W60" s="317" t="e">
        <f>'SCREENING INFO'!#REF!</f>
        <v>#REF!</v>
      </c>
      <c r="X60" s="317" t="e">
        <f>'SCREENING INFO'!#REF!</f>
        <v>#REF!</v>
      </c>
      <c r="Y60" s="317" t="e">
        <f>'SCREENING INFO'!#REF!</f>
        <v>#REF!</v>
      </c>
      <c r="Z60" s="317" t="e">
        <f>'SCREENING INFO'!#REF!</f>
        <v>#REF!</v>
      </c>
      <c r="AA60" s="317" t="e">
        <f>'SCREENING INFO'!#REF!</f>
        <v>#REF!</v>
      </c>
      <c r="AB60" s="317" t="e">
        <f>'SCREENING INFO'!#REF!</f>
        <v>#REF!</v>
      </c>
      <c r="AC60" s="317" t="e">
        <f>'SCREENING INFO'!#REF!</f>
        <v>#REF!</v>
      </c>
      <c r="AD60" s="317" t="e">
        <f>'SCREENING INFO'!#REF!</f>
        <v>#REF!</v>
      </c>
      <c r="AE60" s="326" t="e">
        <f>'SCREENING INFO'!#REF!</f>
        <v>#REF!</v>
      </c>
      <c r="AF60" s="326" t="e">
        <f>'SCREENING INFO'!#REF!</f>
        <v>#REF!</v>
      </c>
      <c r="AG60" s="336" t="e">
        <f>'SCREENING INFO'!#REF!</f>
        <v>#REF!</v>
      </c>
      <c r="AH60" s="326" t="e">
        <f>'SCREENING INFO'!#REF!</f>
        <v>#REF!</v>
      </c>
      <c r="AI60" s="336" t="e">
        <f>'SCREENING INFO'!#REF!</f>
        <v>#REF!</v>
      </c>
      <c r="AJ60" s="336" t="e">
        <f>'SCREENING INFO'!#REF!</f>
        <v>#REF!</v>
      </c>
      <c r="AK60" s="116" t="e">
        <f>'SCREENING INFO'!#REF!</f>
        <v>#REF!</v>
      </c>
      <c r="AL60" s="337" t="e">
        <f>'SCREENING INFO'!#REF!</f>
        <v>#REF!</v>
      </c>
      <c r="AM60" s="338" t="e">
        <f>'SCREENING INFO'!#REF!</f>
        <v>#REF!</v>
      </c>
      <c r="AN60" s="338" t="e">
        <f>'SCREENING INFO'!#REF!</f>
        <v>#REF!</v>
      </c>
      <c r="AO60" s="338" t="e">
        <f>'SCREENING INFO'!#REF!</f>
        <v>#REF!</v>
      </c>
      <c r="AQ60" s="339" t="e">
        <f>'SCREENING INFO'!#REF!</f>
        <v>#REF!</v>
      </c>
      <c r="AR60" s="335" t="e">
        <f>'SCREENING INFO'!#REF!</f>
        <v>#REF!</v>
      </c>
      <c r="AS60" s="335" t="e">
        <f>'SCREENING INFO'!#REF!</f>
        <v>#REF!</v>
      </c>
      <c r="AT60" s="335" t="e">
        <f>'SCREENING INFO'!#REF!</f>
        <v>#REF!</v>
      </c>
      <c r="AU60" s="335" t="e">
        <f>'SCREENING INFO'!#REF!</f>
        <v>#REF!</v>
      </c>
      <c r="AV60" s="335" t="e">
        <f>'SCREENING INFO'!#REF!</f>
        <v>#REF!</v>
      </c>
      <c r="AW60" s="335" t="e">
        <f>'SCREENING INFO'!#REF!</f>
        <v>#REF!</v>
      </c>
      <c r="AX60" s="335" t="e">
        <f>'SCREENING INFO'!#REF!</f>
        <v>#REF!</v>
      </c>
      <c r="AY60" s="335" t="e">
        <f>'SCREENING INFO'!#REF!</f>
        <v>#REF!</v>
      </c>
      <c r="AZ60" s="335" t="e">
        <f>'SCREENING INFO'!#REF!</f>
        <v>#REF!</v>
      </c>
      <c r="BA60" s="335" t="e">
        <f>'SCREENING INFO'!#REF!</f>
        <v>#REF!</v>
      </c>
      <c r="BB60" s="335" t="e">
        <f>'SCREENING INFO'!#REF!</f>
        <v>#REF!</v>
      </c>
      <c r="BC60" s="335" t="e">
        <f>'SCREENING INFO'!#REF!</f>
        <v>#REF!</v>
      </c>
      <c r="BD60" s="335" t="e">
        <f>'SCREENING INFO'!#REF!</f>
        <v>#REF!</v>
      </c>
      <c r="BE60" s="335" t="e">
        <f>'SCREENING INFO'!#REF!</f>
        <v>#REF!</v>
      </c>
      <c r="BF60" s="335" t="e">
        <f>'SCREENING INFO'!#REF!</f>
        <v>#REF!</v>
      </c>
      <c r="BG60" s="335" t="e">
        <f>'SCREENING INFO'!#REF!</f>
        <v>#REF!</v>
      </c>
      <c r="BH60" s="335" t="e">
        <f>'SCREENING INFO'!#REF!</f>
        <v>#REF!</v>
      </c>
      <c r="BI60" s="335" t="e">
        <f>'SCREENING INFO'!#REF!</f>
        <v>#REF!</v>
      </c>
      <c r="BJ60" s="335" t="e">
        <f>'SCREENING INFO'!#REF!</f>
        <v>#REF!</v>
      </c>
      <c r="BK60" s="335" t="e">
        <f>'SCREENING INFO'!#REF!</f>
        <v>#REF!</v>
      </c>
      <c r="BL60" s="335" t="e">
        <f>'SCREENING INFO'!#REF!</f>
        <v>#REF!</v>
      </c>
      <c r="BM60" s="335" t="e">
        <f>'SCREENING INFO'!#REF!</f>
        <v>#REF!</v>
      </c>
      <c r="BN60" s="335" t="e">
        <f>'SCREENING INFO'!#REF!</f>
        <v>#REF!</v>
      </c>
      <c r="BO60" s="335" t="e">
        <f>'SCREENING INFO'!#REF!</f>
        <v>#REF!</v>
      </c>
      <c r="BP60" s="335" t="e">
        <f>'SCREENING INFO'!#REF!</f>
        <v>#REF!</v>
      </c>
      <c r="BQ60" s="335" t="e">
        <f>'SCREENING INFO'!#REF!</f>
        <v>#REF!</v>
      </c>
      <c r="BR60" s="335" t="e">
        <f>'SCREENING INFO'!#REF!</f>
        <v>#REF!</v>
      </c>
      <c r="BS60" s="335" t="e">
        <f>'SCREENING INFO'!#REF!</f>
        <v>#REF!</v>
      </c>
      <c r="BT60" s="335" t="e">
        <f>'SCREENING INFO'!#REF!</f>
        <v>#REF!</v>
      </c>
      <c r="BU60" s="335" t="e">
        <f>'SCREENING INFO'!#REF!</f>
        <v>#REF!</v>
      </c>
      <c r="BV60" s="335" t="e">
        <f>'SCREENING INFO'!#REF!</f>
        <v>#REF!</v>
      </c>
      <c r="BW60" s="335" t="e">
        <f>'SCREENING INFO'!#REF!</f>
        <v>#REF!</v>
      </c>
      <c r="BX60" s="335" t="e">
        <f>'SCREENING INFO'!#REF!</f>
        <v>#REF!</v>
      </c>
      <c r="BY60" s="335" t="e">
        <f>'SCREENING INFO'!#REF!</f>
        <v>#REF!</v>
      </c>
      <c r="BZ60" s="335" t="e">
        <f>'SCREENING INFO'!#REF!</f>
        <v>#REF!</v>
      </c>
      <c r="CA60" s="335" t="e">
        <f>'SCREENING INFO'!#REF!</f>
        <v>#REF!</v>
      </c>
      <c r="CB60" s="335" t="e">
        <f>'SCREENING INFO'!#REF!</f>
        <v>#REF!</v>
      </c>
      <c r="CC60" s="335" t="e">
        <f>'SCREENING INFO'!#REF!</f>
        <v>#REF!</v>
      </c>
      <c r="CD60" s="335" t="e">
        <f>'SCREENING INFO'!#REF!</f>
        <v>#REF!</v>
      </c>
      <c r="CE60" s="335" t="e">
        <f>'SCREENING INFO'!#REF!</f>
        <v>#REF!</v>
      </c>
      <c r="CF60" s="335" t="e">
        <f>'SCREENING INFO'!#REF!</f>
        <v>#REF!</v>
      </c>
      <c r="CG60" s="335" t="e">
        <f>'SCREENING INFO'!#REF!</f>
        <v>#REF!</v>
      </c>
      <c r="CH60" s="335" t="e">
        <f>'SCREENING INFO'!#REF!</f>
        <v>#REF!</v>
      </c>
      <c r="CI60" s="335" t="e">
        <f>'SCREENING INFO'!#REF!</f>
        <v>#REF!</v>
      </c>
      <c r="CJ60" s="335" t="e">
        <f>'SCREENING INFO'!#REF!</f>
        <v>#REF!</v>
      </c>
      <c r="CK60" s="335" t="e">
        <f>'SCREENING INFO'!#REF!</f>
        <v>#REF!</v>
      </c>
      <c r="CL60" s="335" t="e">
        <f>'SCREENING INFO'!#REF!</f>
        <v>#REF!</v>
      </c>
      <c r="CM60" s="335" t="e">
        <f>'SCREENING INFO'!#REF!</f>
        <v>#REF!</v>
      </c>
      <c r="CN60" s="335" t="e">
        <f>'SCREENING INFO'!#REF!</f>
        <v>#REF!</v>
      </c>
      <c r="CO60" s="335" t="e">
        <f>'SCREENING INFO'!#REF!</f>
        <v>#REF!</v>
      </c>
      <c r="CP60" s="335" t="e">
        <f>'SCREENING INFO'!#REF!</f>
        <v>#REF!</v>
      </c>
      <c r="CQ60" s="335" t="e">
        <f>'SCREENING INFO'!#REF!</f>
        <v>#REF!</v>
      </c>
      <c r="CR60" s="335" t="e">
        <f>'SCREENING INFO'!#REF!</f>
        <v>#REF!</v>
      </c>
      <c r="CS60" s="335" t="e">
        <f>'SCREENING INFO'!#REF!</f>
        <v>#REF!</v>
      </c>
      <c r="CT60" s="335" t="e">
        <f>'SCREENING INFO'!#REF!</f>
        <v>#REF!</v>
      </c>
      <c r="CU60" s="335" t="e">
        <f>'SCREENING INFO'!#REF!</f>
        <v>#REF!</v>
      </c>
      <c r="CV60" s="335" t="e">
        <f>'SCREENING INFO'!#REF!</f>
        <v>#REF!</v>
      </c>
      <c r="CW60" s="335" t="e">
        <f>'SCREENING INFO'!#REF!</f>
        <v>#REF!</v>
      </c>
      <c r="CX60" s="335" t="e">
        <f>'SCREENING INFO'!#REF!</f>
        <v>#REF!</v>
      </c>
      <c r="CY60" s="335" t="e">
        <f>'SCREENING INFO'!#REF!</f>
        <v>#REF!</v>
      </c>
      <c r="CZ60" s="335" t="e">
        <f>'SCREENING INFO'!#REF!</f>
        <v>#REF!</v>
      </c>
      <c r="DA60" s="335" t="e">
        <f>'SCREENING INFO'!#REF!</f>
        <v>#REF!</v>
      </c>
      <c r="DB60" s="335" t="e">
        <f>'SCREENING INFO'!#REF!</f>
        <v>#REF!</v>
      </c>
      <c r="DC60" s="335" t="e">
        <f>'SCREENING INFO'!#REF!</f>
        <v>#REF!</v>
      </c>
      <c r="DD60" s="335" t="e">
        <f>'SCREENING INFO'!#REF!</f>
        <v>#REF!</v>
      </c>
      <c r="DE60" s="335" t="e">
        <f>'SCREENING INFO'!#REF!</f>
        <v>#REF!</v>
      </c>
      <c r="DF60" s="335" t="e">
        <f>'SCREENING INFO'!#REF!</f>
        <v>#REF!</v>
      </c>
      <c r="DG60" s="335" t="e">
        <f>'SCREENING INFO'!#REF!</f>
        <v>#REF!</v>
      </c>
      <c r="DH60" s="335" t="e">
        <f>'SCREENING INFO'!#REF!</f>
        <v>#REF!</v>
      </c>
      <c r="DI60" s="335" t="e">
        <f>'SCREENING INFO'!#REF!</f>
        <v>#REF!</v>
      </c>
      <c r="DJ60" s="335" t="e">
        <f>'SCREENING INFO'!#REF!</f>
        <v>#REF!</v>
      </c>
      <c r="DK60" s="335" t="e">
        <f>'SCREENING INFO'!#REF!</f>
        <v>#REF!</v>
      </c>
      <c r="DL60" s="335" t="e">
        <f>'SCREENING INFO'!#REF!</f>
        <v>#REF!</v>
      </c>
      <c r="DM60" s="335" t="e">
        <f>'SCREENING INFO'!#REF!</f>
        <v>#REF!</v>
      </c>
      <c r="DN60" s="335" t="e">
        <f>'SCREENING INFO'!#REF!</f>
        <v>#REF!</v>
      </c>
      <c r="DO60" s="335" t="e">
        <f>'SCREENING INFO'!#REF!</f>
        <v>#REF!</v>
      </c>
      <c r="DP60" s="335" t="e">
        <f>'SCREENING INFO'!#REF!</f>
        <v>#REF!</v>
      </c>
      <c r="DQ60" s="335" t="e">
        <f>'SCREENING INFO'!#REF!</f>
        <v>#REF!</v>
      </c>
      <c r="DR60" s="335" t="e">
        <f>'SCREENING INFO'!#REF!</f>
        <v>#REF!</v>
      </c>
      <c r="DS60" s="335" t="e">
        <f>'SCREENING INFO'!#REF!</f>
        <v>#REF!</v>
      </c>
      <c r="DT60" s="335" t="e">
        <f>'SCREENING INFO'!#REF!</f>
        <v>#REF!</v>
      </c>
      <c r="DU60" s="335" t="e">
        <f>'SCREENING INFO'!#REF!</f>
        <v>#REF!</v>
      </c>
      <c r="DV60" s="335" t="e">
        <f>'SCREENING INFO'!#REF!</f>
        <v>#REF!</v>
      </c>
      <c r="DW60" s="335" t="e">
        <f>'SCREENING INFO'!#REF!</f>
        <v>#REF!</v>
      </c>
      <c r="DX60" s="335" t="e">
        <f>'SCREENING INFO'!#REF!</f>
        <v>#REF!</v>
      </c>
      <c r="DY60" s="335" t="e">
        <f>'SCREENING INFO'!#REF!</f>
        <v>#REF!</v>
      </c>
      <c r="DZ60" s="335" t="e">
        <f>'SCREENING INFO'!#REF!</f>
        <v>#REF!</v>
      </c>
      <c r="EA60" s="335" t="e">
        <f>'SCREENING INFO'!#REF!</f>
        <v>#REF!</v>
      </c>
      <c r="EB60" s="335" t="e">
        <f>'SCREENING INFO'!#REF!</f>
        <v>#REF!</v>
      </c>
      <c r="EC60" s="335" t="e">
        <f>'SCREENING INFO'!#REF!</f>
        <v>#REF!</v>
      </c>
      <c r="ED60" s="335" t="e">
        <f>'SCREENING INFO'!#REF!</f>
        <v>#REF!</v>
      </c>
      <c r="EE60" s="335" t="e">
        <f>'SCREENING INFO'!#REF!</f>
        <v>#REF!</v>
      </c>
      <c r="EF60" s="335" t="e">
        <f>'SCREENING INFO'!#REF!</f>
        <v>#REF!</v>
      </c>
      <c r="EG60" s="335" t="e">
        <f>'SCREENING INFO'!#REF!</f>
        <v>#REF!</v>
      </c>
      <c r="EH60" s="335" t="e">
        <f>'SCREENING INFO'!#REF!</f>
        <v>#REF!</v>
      </c>
      <c r="EI60" s="335" t="e">
        <f>'SCREENING INFO'!#REF!</f>
        <v>#REF!</v>
      </c>
      <c r="EJ60" s="335" t="e">
        <f>'SCREENING INFO'!#REF!</f>
        <v>#REF!</v>
      </c>
      <c r="EK60" s="335" t="e">
        <f>'SCREENING INFO'!#REF!</f>
        <v>#REF!</v>
      </c>
      <c r="EL60" s="335" t="e">
        <f>'SCREENING INFO'!#REF!</f>
        <v>#REF!</v>
      </c>
      <c r="EM60" s="335" t="e">
        <f>'SCREENING INFO'!#REF!</f>
        <v>#REF!</v>
      </c>
      <c r="EN60" s="335" t="e">
        <f>'SCREENING INFO'!#REF!</f>
        <v>#REF!</v>
      </c>
      <c r="EO60" s="335" t="e">
        <f>'SCREENING INFO'!#REF!</f>
        <v>#REF!</v>
      </c>
      <c r="EP60" s="335" t="e">
        <f>'SCREENING INFO'!#REF!</f>
        <v>#REF!</v>
      </c>
      <c r="EQ60" s="335" t="e">
        <f>'SCREENING INFO'!#REF!</f>
        <v>#REF!</v>
      </c>
      <c r="ER60" s="335" t="e">
        <f>'SCREENING INFO'!#REF!</f>
        <v>#REF!</v>
      </c>
      <c r="ES60" s="335" t="e">
        <f>'SCREENING INFO'!#REF!</f>
        <v>#REF!</v>
      </c>
      <c r="ET60" s="335" t="e">
        <f>'SCREENING INFO'!#REF!</f>
        <v>#REF!</v>
      </c>
      <c r="EU60" s="335" t="e">
        <f>'SCREENING INFO'!#REF!</f>
        <v>#REF!</v>
      </c>
      <c r="EV60" s="335" t="e">
        <f>'SCREENING INFO'!#REF!</f>
        <v>#REF!</v>
      </c>
      <c r="EW60" s="335" t="e">
        <f>'SCREENING INFO'!#REF!</f>
        <v>#REF!</v>
      </c>
      <c r="EX60" s="335" t="e">
        <f>'SCREENING INFO'!#REF!</f>
        <v>#REF!</v>
      </c>
      <c r="EY60" s="335" t="e">
        <f>'SCREENING INFO'!#REF!</f>
        <v>#REF!</v>
      </c>
      <c r="EZ60" s="335" t="e">
        <f>'SCREENING INFO'!#REF!</f>
        <v>#REF!</v>
      </c>
      <c r="FA60" s="335" t="e">
        <f>'SCREENING INFO'!#REF!</f>
        <v>#REF!</v>
      </c>
      <c r="FB60" s="335" t="e">
        <f>'SCREENING INFO'!#REF!</f>
        <v>#REF!</v>
      </c>
      <c r="FC60" s="335" t="e">
        <f>'SCREENING INFO'!#REF!</f>
        <v>#REF!</v>
      </c>
      <c r="FD60" s="335" t="e">
        <f>'SCREENING INFO'!#REF!</f>
        <v>#REF!</v>
      </c>
      <c r="FE60" s="335" t="e">
        <f>'SCREENING INFO'!#REF!</f>
        <v>#REF!</v>
      </c>
      <c r="FF60" s="335" t="e">
        <f>'SCREENING INFO'!#REF!</f>
        <v>#REF!</v>
      </c>
      <c r="FG60" s="335" t="e">
        <f>'SCREENING INFO'!#REF!</f>
        <v>#REF!</v>
      </c>
      <c r="FH60" s="335" t="e">
        <f>'SCREENING INFO'!#REF!</f>
        <v>#REF!</v>
      </c>
      <c r="FI60" s="335" t="e">
        <f>'SCREENING INFO'!#REF!</f>
        <v>#REF!</v>
      </c>
      <c r="FJ60" s="335" t="e">
        <f>'SCREENING INFO'!#REF!</f>
        <v>#REF!</v>
      </c>
      <c r="FK60" s="335" t="e">
        <f>'SCREENING INFO'!#REF!</f>
        <v>#REF!</v>
      </c>
      <c r="FL60" s="335" t="e">
        <f>'SCREENING INFO'!#REF!</f>
        <v>#REF!</v>
      </c>
      <c r="FM60" s="335" t="e">
        <f>'SCREENING INFO'!#REF!</f>
        <v>#REF!</v>
      </c>
      <c r="FN60" s="335" t="e">
        <f>'SCREENING INFO'!#REF!</f>
        <v>#REF!</v>
      </c>
      <c r="FO60" s="335" t="e">
        <f>'SCREENING INFO'!#REF!</f>
        <v>#REF!</v>
      </c>
      <c r="FP60" s="335" t="e">
        <f>'SCREENING INFO'!#REF!</f>
        <v>#REF!</v>
      </c>
      <c r="FQ60" s="335" t="e">
        <f>'SCREENING INFO'!#REF!</f>
        <v>#REF!</v>
      </c>
      <c r="FR60" s="335" t="e">
        <f>'SCREENING INFO'!#REF!</f>
        <v>#REF!</v>
      </c>
      <c r="FS60" s="335" t="e">
        <f>'SCREENING INFO'!#REF!</f>
        <v>#REF!</v>
      </c>
      <c r="FT60" s="335" t="e">
        <f>'SCREENING INFO'!#REF!</f>
        <v>#REF!</v>
      </c>
      <c r="FU60" s="335" t="e">
        <f>'SCREENING INFO'!#REF!</f>
        <v>#REF!</v>
      </c>
      <c r="FV60" s="335" t="e">
        <f>'SCREENING INFO'!#REF!</f>
        <v>#REF!</v>
      </c>
      <c r="FW60" s="335" t="e">
        <f>'SCREENING INFO'!#REF!</f>
        <v>#REF!</v>
      </c>
      <c r="FX60" s="335" t="e">
        <f>'SCREENING INFO'!#REF!</f>
        <v>#REF!</v>
      </c>
      <c r="FY60" s="335" t="e">
        <f>'SCREENING INFO'!#REF!</f>
        <v>#REF!</v>
      </c>
      <c r="FZ60" s="335" t="e">
        <f>'SCREENING INFO'!#REF!</f>
        <v>#REF!</v>
      </c>
      <c r="GA60" s="335" t="e">
        <f>'SCREENING INFO'!#REF!</f>
        <v>#REF!</v>
      </c>
      <c r="GB60" s="335" t="e">
        <f>'SCREENING INFO'!#REF!</f>
        <v>#REF!</v>
      </c>
      <c r="GC60" s="335" t="e">
        <f>'SCREENING INFO'!#REF!</f>
        <v>#REF!</v>
      </c>
      <c r="GD60" s="335" t="e">
        <f>'SCREENING INFO'!#REF!</f>
        <v>#REF!</v>
      </c>
      <c r="GE60" s="335" t="e">
        <f>'SCREENING INFO'!#REF!</f>
        <v>#REF!</v>
      </c>
      <c r="GF60" s="335" t="e">
        <f>'SCREENING INFO'!#REF!</f>
        <v>#REF!</v>
      </c>
      <c r="GG60" s="335" t="e">
        <f>'SCREENING INFO'!#REF!</f>
        <v>#REF!</v>
      </c>
      <c r="GH60" s="335" t="e">
        <f>'SCREENING INFO'!#REF!</f>
        <v>#REF!</v>
      </c>
      <c r="GI60" s="335" t="e">
        <f>'SCREENING INFO'!#REF!</f>
        <v>#REF!</v>
      </c>
      <c r="GJ60" s="335" t="e">
        <f>'SCREENING INFO'!#REF!</f>
        <v>#REF!</v>
      </c>
      <c r="GK60" s="335" t="e">
        <f>'SCREENING INFO'!#REF!</f>
        <v>#REF!</v>
      </c>
      <c r="GL60" s="335" t="e">
        <f>'SCREENING INFO'!#REF!</f>
        <v>#REF!</v>
      </c>
      <c r="GM60" s="335" t="e">
        <f>'SCREENING INFO'!#REF!</f>
        <v>#REF!</v>
      </c>
      <c r="GN60" s="335" t="e">
        <f>'SCREENING INFO'!#REF!</f>
        <v>#REF!</v>
      </c>
      <c r="GO60" s="335" t="e">
        <f>'SCREENING INFO'!#REF!</f>
        <v>#REF!</v>
      </c>
      <c r="GP60" s="335" t="e">
        <f>'SCREENING INFO'!#REF!</f>
        <v>#REF!</v>
      </c>
      <c r="GQ60" s="335" t="e">
        <f>'SCREENING INFO'!#REF!</f>
        <v>#REF!</v>
      </c>
      <c r="GR60" s="335" t="e">
        <f>'SCREENING INFO'!#REF!</f>
        <v>#REF!</v>
      </c>
      <c r="GS60" s="335" t="e">
        <f>'SCREENING INFO'!#REF!</f>
        <v>#REF!</v>
      </c>
      <c r="GT60" s="335" t="e">
        <f>'SCREENING INFO'!#REF!</f>
        <v>#REF!</v>
      </c>
      <c r="GU60" s="335" t="e">
        <f>'SCREENING INFO'!#REF!</f>
        <v>#REF!</v>
      </c>
      <c r="GV60" s="335" t="e">
        <f>'SCREENING INFO'!#REF!</f>
        <v>#REF!</v>
      </c>
      <c r="GW60" s="335" t="e">
        <f>'SCREENING INFO'!#REF!</f>
        <v>#REF!</v>
      </c>
      <c r="GX60" s="335" t="e">
        <f>'SCREENING INFO'!#REF!</f>
        <v>#REF!</v>
      </c>
      <c r="GY60" s="335" t="e">
        <f>'SCREENING INFO'!#REF!</f>
        <v>#REF!</v>
      </c>
      <c r="GZ60" s="335" t="e">
        <f>'SCREENING INFO'!#REF!</f>
        <v>#REF!</v>
      </c>
      <c r="HA60" s="335" t="e">
        <f>'SCREENING INFO'!#REF!</f>
        <v>#REF!</v>
      </c>
      <c r="HB60" s="335" t="e">
        <f>'SCREENING INFO'!#REF!</f>
        <v>#REF!</v>
      </c>
      <c r="HC60" s="335" t="e">
        <f>'SCREENING INFO'!#REF!</f>
        <v>#REF!</v>
      </c>
      <c r="HD60" s="335" t="e">
        <f>'SCREENING INFO'!#REF!</f>
        <v>#REF!</v>
      </c>
      <c r="HE60" s="335" t="e">
        <f>'SCREENING INFO'!#REF!</f>
        <v>#REF!</v>
      </c>
      <c r="HF60" s="335" t="e">
        <f>'SCREENING INFO'!#REF!</f>
        <v>#REF!</v>
      </c>
      <c r="HG60" s="335" t="e">
        <f>'SCREENING INFO'!#REF!</f>
        <v>#REF!</v>
      </c>
      <c r="HH60" s="335" t="e">
        <f>'SCREENING INFO'!#REF!</f>
        <v>#REF!</v>
      </c>
      <c r="HI60" s="335" t="e">
        <f>'SCREENING INFO'!#REF!</f>
        <v>#REF!</v>
      </c>
      <c r="HJ60" s="335" t="e">
        <f>'SCREENING INFO'!#REF!</f>
        <v>#REF!</v>
      </c>
      <c r="HK60" s="335" t="e">
        <f>'SCREENING INFO'!#REF!</f>
        <v>#REF!</v>
      </c>
      <c r="HL60" s="335" t="e">
        <f>'SCREENING INFO'!#REF!</f>
        <v>#REF!</v>
      </c>
      <c r="HM60" s="335" t="e">
        <f>'SCREENING INFO'!#REF!</f>
        <v>#REF!</v>
      </c>
      <c r="HN60" s="335" t="e">
        <f>'SCREENING INFO'!#REF!</f>
        <v>#REF!</v>
      </c>
      <c r="HO60" s="335" t="e">
        <f>'SCREENING INFO'!#REF!</f>
        <v>#REF!</v>
      </c>
      <c r="HP60" s="335" t="e">
        <f>'SCREENING INFO'!#REF!</f>
        <v>#REF!</v>
      </c>
      <c r="HQ60" s="335" t="e">
        <f>'SCREENING INFO'!#REF!</f>
        <v>#REF!</v>
      </c>
      <c r="HR60" s="335" t="e">
        <f>'SCREENING INFO'!#REF!</f>
        <v>#REF!</v>
      </c>
      <c r="HS60" s="335" t="e">
        <f>'SCREENING INFO'!#REF!</f>
        <v>#REF!</v>
      </c>
      <c r="HT60" s="335" t="e">
        <f>'SCREENING INFO'!#REF!</f>
        <v>#REF!</v>
      </c>
      <c r="HU60" s="335" t="e">
        <f>'SCREENING INFO'!#REF!</f>
        <v>#REF!</v>
      </c>
      <c r="HV60" s="335" t="e">
        <f>'SCREENING INFO'!#REF!</f>
        <v>#REF!</v>
      </c>
      <c r="HW60" s="335" t="e">
        <f>'SCREENING INFO'!#REF!</f>
        <v>#REF!</v>
      </c>
      <c r="HX60" s="335" t="e">
        <f>'SCREENING INFO'!#REF!</f>
        <v>#REF!</v>
      </c>
      <c r="HY60" s="335" t="e">
        <f>'SCREENING INFO'!#REF!</f>
        <v>#REF!</v>
      </c>
      <c r="HZ60" s="335" t="e">
        <f>'SCREENING INFO'!#REF!</f>
        <v>#REF!</v>
      </c>
      <c r="IA60" s="335" t="e">
        <f>'SCREENING INFO'!#REF!</f>
        <v>#REF!</v>
      </c>
      <c r="IB60" s="335" t="e">
        <f>'SCREENING INFO'!#REF!</f>
        <v>#REF!</v>
      </c>
      <c r="IC60" s="335" t="e">
        <f>'SCREENING INFO'!#REF!</f>
        <v>#REF!</v>
      </c>
      <c r="ID60" s="335" t="e">
        <f>'SCREENING INFO'!#REF!</f>
        <v>#REF!</v>
      </c>
      <c r="IE60" s="335" t="e">
        <f>'SCREENING INFO'!#REF!</f>
        <v>#REF!</v>
      </c>
      <c r="IF60" s="335" t="e">
        <f>'SCREENING INFO'!#REF!</f>
        <v>#REF!</v>
      </c>
      <c r="IG60" s="335" t="e">
        <f>'SCREENING INFO'!#REF!</f>
        <v>#REF!</v>
      </c>
      <c r="IH60" s="335" t="e">
        <f>'SCREENING INFO'!#REF!</f>
        <v>#REF!</v>
      </c>
      <c r="II60" s="335" t="e">
        <f>'SCREENING INFO'!#REF!</f>
        <v>#REF!</v>
      </c>
      <c r="IJ60" s="335" t="e">
        <f>'SCREENING INFO'!#REF!</f>
        <v>#REF!</v>
      </c>
      <c r="IK60" s="335" t="e">
        <f>'SCREENING INFO'!#REF!</f>
        <v>#REF!</v>
      </c>
      <c r="IL60" s="335" t="e">
        <f>'SCREENING INFO'!#REF!</f>
        <v>#REF!</v>
      </c>
      <c r="IM60" s="335" t="e">
        <f>'SCREENING INFO'!#REF!</f>
        <v>#REF!</v>
      </c>
      <c r="IN60" s="335" t="e">
        <f>'SCREENING INFO'!#REF!</f>
        <v>#REF!</v>
      </c>
      <c r="IO60" s="335" t="e">
        <f>'SCREENING INFO'!#REF!</f>
        <v>#REF!</v>
      </c>
      <c r="IP60" s="335" t="e">
        <f>'SCREENING INFO'!#REF!</f>
        <v>#REF!</v>
      </c>
      <c r="IQ60" s="335" t="e">
        <f>'SCREENING INFO'!#REF!</f>
        <v>#REF!</v>
      </c>
      <c r="IR60" s="335" t="e">
        <f>'SCREENING INFO'!#REF!</f>
        <v>#REF!</v>
      </c>
      <c r="IS60" s="335" t="e">
        <f>'SCREENING INFO'!#REF!</f>
        <v>#REF!</v>
      </c>
      <c r="IT60" s="335" t="e">
        <f>'SCREENING INFO'!#REF!</f>
        <v>#REF!</v>
      </c>
      <c r="IU60" s="335" t="e">
        <f>'SCREENING INFO'!#REF!</f>
        <v>#REF!</v>
      </c>
    </row>
    <row r="61" spans="1:255" s="335" customFormat="1" ht="11.25" customHeight="1">
      <c r="A61" s="351">
        <f>'SCREENING INFO'!I61</f>
        <v>0</v>
      </c>
      <c r="B61" s="280">
        <f>'SCREENING INFO'!J61</f>
        <v>0</v>
      </c>
      <c r="C61" s="130">
        <f>'SCREENING INFO'!D61</f>
        <v>0</v>
      </c>
      <c r="D61" s="130">
        <f>'SCREENING INFO'!E62</f>
        <v>0</v>
      </c>
      <c r="E61" s="130" t="e">
        <f>VLOOKUP($C61,MAIN!$C$2:$BD$79,12)</f>
        <v>#N/A</v>
      </c>
      <c r="F61" s="130" t="str">
        <f>'SCREENING INFO'!G61</f>
        <v>NO SHORT</v>
      </c>
      <c r="G61" s="130"/>
      <c r="H61" s="130"/>
      <c r="I61" s="130" t="str">
        <f>'SCREENING INFO'!F61</f>
        <v>N/A</v>
      </c>
      <c r="J61" s="130" t="str">
        <f>'SCREENING INFO'!G62</f>
        <v>NO SHORT</v>
      </c>
      <c r="K61" s="152">
        <f>'SCREENING INFO'!H62</f>
        <v>0</v>
      </c>
      <c r="L61" s="318" t="str">
        <f>'SCREENING INFO'!AC61</f>
        <v>0:00</v>
      </c>
      <c r="M61" s="318">
        <f>VLOOKUP($F61,MAIN!$C$2:$BD$80,9)</f>
        <v>0</v>
      </c>
      <c r="N61" s="342" t="e">
        <f>VLOOKUP($C61,MAIN!$C$2:$BD$280,9)</f>
        <v>#N/A</v>
      </c>
      <c r="O61" s="342" t="str">
        <f>'SCREENING INFO'!AE61</f>
        <v>0</v>
      </c>
      <c r="P61" s="322" t="e">
        <f>'SCREENING INFO'!AA61</f>
        <v>#N/A</v>
      </c>
      <c r="Q61" s="335">
        <f>'SCREENING INFO'!L61</f>
        <v>0</v>
      </c>
      <c r="R61" s="335">
        <f>'SCREENING INFO'!M61</f>
        <v>0</v>
      </c>
      <c r="S61" s="317" t="e">
        <f>'SCREENING INFO'!#REF!</f>
        <v>#REF!</v>
      </c>
      <c r="T61" s="317" t="e">
        <f>'SCREENING INFO'!#REF!</f>
        <v>#REF!</v>
      </c>
      <c r="U61" s="318" t="e">
        <f>'SCREENING INFO'!#REF!</f>
        <v>#REF!</v>
      </c>
      <c r="V61" s="317" t="e">
        <f>'SCREENING INFO'!#REF!</f>
        <v>#REF!</v>
      </c>
      <c r="W61" s="317" t="e">
        <f>'SCREENING INFO'!#REF!</f>
        <v>#REF!</v>
      </c>
      <c r="X61" s="317" t="e">
        <f>'SCREENING INFO'!#REF!</f>
        <v>#REF!</v>
      </c>
      <c r="Y61" s="317" t="e">
        <f>'SCREENING INFO'!#REF!</f>
        <v>#REF!</v>
      </c>
      <c r="Z61" s="317" t="e">
        <f>'SCREENING INFO'!#REF!</f>
        <v>#REF!</v>
      </c>
      <c r="AA61" s="317" t="e">
        <f>'SCREENING INFO'!#REF!</f>
        <v>#REF!</v>
      </c>
      <c r="AB61" s="317" t="e">
        <f>'SCREENING INFO'!#REF!</f>
        <v>#REF!</v>
      </c>
      <c r="AC61" s="317" t="e">
        <f>'SCREENING INFO'!#REF!</f>
        <v>#REF!</v>
      </c>
      <c r="AD61" s="317" t="e">
        <f>'SCREENING INFO'!#REF!</f>
        <v>#REF!</v>
      </c>
      <c r="AE61" s="326" t="e">
        <f>'SCREENING INFO'!#REF!</f>
        <v>#REF!</v>
      </c>
      <c r="AF61" s="326" t="e">
        <f>'SCREENING INFO'!#REF!</f>
        <v>#REF!</v>
      </c>
      <c r="AG61" s="336" t="e">
        <f>'SCREENING INFO'!#REF!</f>
        <v>#REF!</v>
      </c>
      <c r="AH61" s="326" t="e">
        <f>'SCREENING INFO'!#REF!</f>
        <v>#REF!</v>
      </c>
      <c r="AI61" s="336" t="e">
        <f>'SCREENING INFO'!#REF!</f>
        <v>#REF!</v>
      </c>
      <c r="AJ61" s="336" t="e">
        <f>'SCREENING INFO'!#REF!</f>
        <v>#REF!</v>
      </c>
      <c r="AK61" s="116" t="e">
        <f>'SCREENING INFO'!#REF!</f>
        <v>#REF!</v>
      </c>
      <c r="AL61" s="337" t="e">
        <f>'SCREENING INFO'!#REF!</f>
        <v>#REF!</v>
      </c>
      <c r="AM61" s="338" t="e">
        <f>'SCREENING INFO'!#REF!</f>
        <v>#REF!</v>
      </c>
      <c r="AN61" s="338" t="e">
        <f>'SCREENING INFO'!#REF!</f>
        <v>#REF!</v>
      </c>
      <c r="AO61" s="338" t="e">
        <f>'SCREENING INFO'!#REF!</f>
        <v>#REF!</v>
      </c>
      <c r="AQ61" s="339" t="e">
        <f>'SCREENING INFO'!#REF!</f>
        <v>#REF!</v>
      </c>
      <c r="AR61" s="335" t="e">
        <f>'SCREENING INFO'!#REF!</f>
        <v>#REF!</v>
      </c>
      <c r="AS61" s="335" t="e">
        <f>'SCREENING INFO'!#REF!</f>
        <v>#REF!</v>
      </c>
      <c r="AT61" s="335" t="e">
        <f>'SCREENING INFO'!#REF!</f>
        <v>#REF!</v>
      </c>
      <c r="AU61" s="335" t="e">
        <f>'SCREENING INFO'!#REF!</f>
        <v>#REF!</v>
      </c>
      <c r="AV61" s="335" t="e">
        <f>'SCREENING INFO'!#REF!</f>
        <v>#REF!</v>
      </c>
      <c r="AW61" s="335" t="e">
        <f>'SCREENING INFO'!#REF!</f>
        <v>#REF!</v>
      </c>
      <c r="AX61" s="335" t="e">
        <f>'SCREENING INFO'!#REF!</f>
        <v>#REF!</v>
      </c>
      <c r="AY61" s="335" t="e">
        <f>'SCREENING INFO'!#REF!</f>
        <v>#REF!</v>
      </c>
      <c r="AZ61" s="335" t="e">
        <f>'SCREENING INFO'!#REF!</f>
        <v>#REF!</v>
      </c>
      <c r="BA61" s="335" t="e">
        <f>'SCREENING INFO'!#REF!</f>
        <v>#REF!</v>
      </c>
      <c r="BB61" s="335" t="e">
        <f>'SCREENING INFO'!#REF!</f>
        <v>#REF!</v>
      </c>
      <c r="BC61" s="335" t="e">
        <f>'SCREENING INFO'!#REF!</f>
        <v>#REF!</v>
      </c>
      <c r="BD61" s="335" t="e">
        <f>'SCREENING INFO'!#REF!</f>
        <v>#REF!</v>
      </c>
      <c r="BE61" s="335" t="e">
        <f>'SCREENING INFO'!#REF!</f>
        <v>#REF!</v>
      </c>
      <c r="BF61" s="335" t="e">
        <f>'SCREENING INFO'!#REF!</f>
        <v>#REF!</v>
      </c>
      <c r="BG61" s="335" t="e">
        <f>'SCREENING INFO'!#REF!</f>
        <v>#REF!</v>
      </c>
      <c r="BH61" s="335" t="e">
        <f>'SCREENING INFO'!#REF!</f>
        <v>#REF!</v>
      </c>
      <c r="BI61" s="335" t="e">
        <f>'SCREENING INFO'!#REF!</f>
        <v>#REF!</v>
      </c>
      <c r="BJ61" s="335" t="e">
        <f>'SCREENING INFO'!#REF!</f>
        <v>#REF!</v>
      </c>
      <c r="BK61" s="335" t="e">
        <f>'SCREENING INFO'!#REF!</f>
        <v>#REF!</v>
      </c>
      <c r="BL61" s="335" t="e">
        <f>'SCREENING INFO'!#REF!</f>
        <v>#REF!</v>
      </c>
      <c r="BM61" s="335" t="e">
        <f>'SCREENING INFO'!#REF!</f>
        <v>#REF!</v>
      </c>
      <c r="BN61" s="335" t="e">
        <f>'SCREENING INFO'!#REF!</f>
        <v>#REF!</v>
      </c>
      <c r="BO61" s="335" t="e">
        <f>'SCREENING INFO'!#REF!</f>
        <v>#REF!</v>
      </c>
      <c r="BP61" s="335" t="e">
        <f>'SCREENING INFO'!#REF!</f>
        <v>#REF!</v>
      </c>
      <c r="BQ61" s="335" t="e">
        <f>'SCREENING INFO'!#REF!</f>
        <v>#REF!</v>
      </c>
      <c r="BR61" s="335" t="e">
        <f>'SCREENING INFO'!#REF!</f>
        <v>#REF!</v>
      </c>
      <c r="BS61" s="335" t="e">
        <f>'SCREENING INFO'!#REF!</f>
        <v>#REF!</v>
      </c>
      <c r="BT61" s="335" t="e">
        <f>'SCREENING INFO'!#REF!</f>
        <v>#REF!</v>
      </c>
      <c r="BU61" s="335" t="e">
        <f>'SCREENING INFO'!#REF!</f>
        <v>#REF!</v>
      </c>
      <c r="BV61" s="335" t="e">
        <f>'SCREENING INFO'!#REF!</f>
        <v>#REF!</v>
      </c>
      <c r="BW61" s="335" t="e">
        <f>'SCREENING INFO'!#REF!</f>
        <v>#REF!</v>
      </c>
      <c r="BX61" s="335" t="e">
        <f>'SCREENING INFO'!#REF!</f>
        <v>#REF!</v>
      </c>
      <c r="BY61" s="335" t="e">
        <f>'SCREENING INFO'!#REF!</f>
        <v>#REF!</v>
      </c>
      <c r="BZ61" s="335" t="e">
        <f>'SCREENING INFO'!#REF!</f>
        <v>#REF!</v>
      </c>
      <c r="CA61" s="335" t="e">
        <f>'SCREENING INFO'!#REF!</f>
        <v>#REF!</v>
      </c>
      <c r="CB61" s="335" t="e">
        <f>'SCREENING INFO'!#REF!</f>
        <v>#REF!</v>
      </c>
      <c r="CC61" s="335" t="e">
        <f>'SCREENING INFO'!#REF!</f>
        <v>#REF!</v>
      </c>
      <c r="CD61" s="335" t="e">
        <f>'SCREENING INFO'!#REF!</f>
        <v>#REF!</v>
      </c>
      <c r="CE61" s="335" t="e">
        <f>'SCREENING INFO'!#REF!</f>
        <v>#REF!</v>
      </c>
      <c r="CF61" s="335" t="e">
        <f>'SCREENING INFO'!#REF!</f>
        <v>#REF!</v>
      </c>
      <c r="CG61" s="335" t="e">
        <f>'SCREENING INFO'!#REF!</f>
        <v>#REF!</v>
      </c>
      <c r="CH61" s="335" t="e">
        <f>'SCREENING INFO'!#REF!</f>
        <v>#REF!</v>
      </c>
      <c r="CI61" s="335" t="e">
        <f>'SCREENING INFO'!#REF!</f>
        <v>#REF!</v>
      </c>
      <c r="CJ61" s="335" t="e">
        <f>'SCREENING INFO'!#REF!</f>
        <v>#REF!</v>
      </c>
      <c r="CK61" s="335" t="e">
        <f>'SCREENING INFO'!#REF!</f>
        <v>#REF!</v>
      </c>
      <c r="CL61" s="335" t="e">
        <f>'SCREENING INFO'!#REF!</f>
        <v>#REF!</v>
      </c>
      <c r="CM61" s="335" t="e">
        <f>'SCREENING INFO'!#REF!</f>
        <v>#REF!</v>
      </c>
      <c r="CN61" s="335" t="e">
        <f>'SCREENING INFO'!#REF!</f>
        <v>#REF!</v>
      </c>
      <c r="CO61" s="335" t="e">
        <f>'SCREENING INFO'!#REF!</f>
        <v>#REF!</v>
      </c>
      <c r="CP61" s="335" t="e">
        <f>'SCREENING INFO'!#REF!</f>
        <v>#REF!</v>
      </c>
      <c r="CQ61" s="335" t="e">
        <f>'SCREENING INFO'!#REF!</f>
        <v>#REF!</v>
      </c>
      <c r="CR61" s="335" t="e">
        <f>'SCREENING INFO'!#REF!</f>
        <v>#REF!</v>
      </c>
      <c r="CS61" s="335" t="e">
        <f>'SCREENING INFO'!#REF!</f>
        <v>#REF!</v>
      </c>
      <c r="CT61" s="335" t="e">
        <f>'SCREENING INFO'!#REF!</f>
        <v>#REF!</v>
      </c>
      <c r="CU61" s="335" t="e">
        <f>'SCREENING INFO'!#REF!</f>
        <v>#REF!</v>
      </c>
      <c r="CV61" s="335" t="e">
        <f>'SCREENING INFO'!#REF!</f>
        <v>#REF!</v>
      </c>
      <c r="CW61" s="335" t="e">
        <f>'SCREENING INFO'!#REF!</f>
        <v>#REF!</v>
      </c>
      <c r="CX61" s="335" t="e">
        <f>'SCREENING INFO'!#REF!</f>
        <v>#REF!</v>
      </c>
      <c r="CY61" s="335" t="e">
        <f>'SCREENING INFO'!#REF!</f>
        <v>#REF!</v>
      </c>
      <c r="CZ61" s="335" t="e">
        <f>'SCREENING INFO'!#REF!</f>
        <v>#REF!</v>
      </c>
      <c r="DA61" s="335" t="e">
        <f>'SCREENING INFO'!#REF!</f>
        <v>#REF!</v>
      </c>
      <c r="DB61" s="335" t="e">
        <f>'SCREENING INFO'!#REF!</f>
        <v>#REF!</v>
      </c>
      <c r="DC61" s="335" t="e">
        <f>'SCREENING INFO'!#REF!</f>
        <v>#REF!</v>
      </c>
      <c r="DD61" s="335" t="e">
        <f>'SCREENING INFO'!#REF!</f>
        <v>#REF!</v>
      </c>
      <c r="DE61" s="335" t="e">
        <f>'SCREENING INFO'!#REF!</f>
        <v>#REF!</v>
      </c>
      <c r="DF61" s="335" t="e">
        <f>'SCREENING INFO'!#REF!</f>
        <v>#REF!</v>
      </c>
      <c r="DG61" s="335" t="e">
        <f>'SCREENING INFO'!#REF!</f>
        <v>#REF!</v>
      </c>
      <c r="DH61" s="335" t="e">
        <f>'SCREENING INFO'!#REF!</f>
        <v>#REF!</v>
      </c>
      <c r="DI61" s="335" t="e">
        <f>'SCREENING INFO'!#REF!</f>
        <v>#REF!</v>
      </c>
      <c r="DJ61" s="335" t="e">
        <f>'SCREENING INFO'!#REF!</f>
        <v>#REF!</v>
      </c>
      <c r="DK61" s="335" t="e">
        <f>'SCREENING INFO'!#REF!</f>
        <v>#REF!</v>
      </c>
      <c r="DL61" s="335" t="e">
        <f>'SCREENING INFO'!#REF!</f>
        <v>#REF!</v>
      </c>
      <c r="DM61" s="335" t="e">
        <f>'SCREENING INFO'!#REF!</f>
        <v>#REF!</v>
      </c>
      <c r="DN61" s="335" t="e">
        <f>'SCREENING INFO'!#REF!</f>
        <v>#REF!</v>
      </c>
      <c r="DO61" s="335" t="e">
        <f>'SCREENING INFO'!#REF!</f>
        <v>#REF!</v>
      </c>
      <c r="DP61" s="335" t="e">
        <f>'SCREENING INFO'!#REF!</f>
        <v>#REF!</v>
      </c>
      <c r="DQ61" s="335" t="e">
        <f>'SCREENING INFO'!#REF!</f>
        <v>#REF!</v>
      </c>
      <c r="DR61" s="335" t="e">
        <f>'SCREENING INFO'!#REF!</f>
        <v>#REF!</v>
      </c>
      <c r="DS61" s="335" t="e">
        <f>'SCREENING INFO'!#REF!</f>
        <v>#REF!</v>
      </c>
      <c r="DT61" s="335" t="e">
        <f>'SCREENING INFO'!#REF!</f>
        <v>#REF!</v>
      </c>
      <c r="DU61" s="335" t="e">
        <f>'SCREENING INFO'!#REF!</f>
        <v>#REF!</v>
      </c>
      <c r="DV61" s="335" t="e">
        <f>'SCREENING INFO'!#REF!</f>
        <v>#REF!</v>
      </c>
      <c r="DW61" s="335" t="e">
        <f>'SCREENING INFO'!#REF!</f>
        <v>#REF!</v>
      </c>
      <c r="DX61" s="335" t="e">
        <f>'SCREENING INFO'!#REF!</f>
        <v>#REF!</v>
      </c>
      <c r="DY61" s="335" t="e">
        <f>'SCREENING INFO'!#REF!</f>
        <v>#REF!</v>
      </c>
      <c r="DZ61" s="335" t="e">
        <f>'SCREENING INFO'!#REF!</f>
        <v>#REF!</v>
      </c>
      <c r="EA61" s="335" t="e">
        <f>'SCREENING INFO'!#REF!</f>
        <v>#REF!</v>
      </c>
      <c r="EB61" s="335" t="e">
        <f>'SCREENING INFO'!#REF!</f>
        <v>#REF!</v>
      </c>
      <c r="EC61" s="335" t="e">
        <f>'SCREENING INFO'!#REF!</f>
        <v>#REF!</v>
      </c>
      <c r="ED61" s="335" t="e">
        <f>'SCREENING INFO'!#REF!</f>
        <v>#REF!</v>
      </c>
      <c r="EE61" s="335" t="e">
        <f>'SCREENING INFO'!#REF!</f>
        <v>#REF!</v>
      </c>
      <c r="EF61" s="335" t="e">
        <f>'SCREENING INFO'!#REF!</f>
        <v>#REF!</v>
      </c>
      <c r="EG61" s="335" t="e">
        <f>'SCREENING INFO'!#REF!</f>
        <v>#REF!</v>
      </c>
      <c r="EH61" s="335" t="e">
        <f>'SCREENING INFO'!#REF!</f>
        <v>#REF!</v>
      </c>
      <c r="EI61" s="335" t="e">
        <f>'SCREENING INFO'!#REF!</f>
        <v>#REF!</v>
      </c>
      <c r="EJ61" s="335" t="e">
        <f>'SCREENING INFO'!#REF!</f>
        <v>#REF!</v>
      </c>
      <c r="EK61" s="335" t="e">
        <f>'SCREENING INFO'!#REF!</f>
        <v>#REF!</v>
      </c>
      <c r="EL61" s="335" t="e">
        <f>'SCREENING INFO'!#REF!</f>
        <v>#REF!</v>
      </c>
      <c r="EM61" s="335" t="e">
        <f>'SCREENING INFO'!#REF!</f>
        <v>#REF!</v>
      </c>
      <c r="EN61" s="335" t="e">
        <f>'SCREENING INFO'!#REF!</f>
        <v>#REF!</v>
      </c>
      <c r="EO61" s="335" t="e">
        <f>'SCREENING INFO'!#REF!</f>
        <v>#REF!</v>
      </c>
      <c r="EP61" s="335" t="e">
        <f>'SCREENING INFO'!#REF!</f>
        <v>#REF!</v>
      </c>
      <c r="EQ61" s="335" t="e">
        <f>'SCREENING INFO'!#REF!</f>
        <v>#REF!</v>
      </c>
      <c r="ER61" s="335" t="e">
        <f>'SCREENING INFO'!#REF!</f>
        <v>#REF!</v>
      </c>
      <c r="ES61" s="335" t="e">
        <f>'SCREENING INFO'!#REF!</f>
        <v>#REF!</v>
      </c>
      <c r="ET61" s="335" t="e">
        <f>'SCREENING INFO'!#REF!</f>
        <v>#REF!</v>
      </c>
      <c r="EU61" s="335" t="e">
        <f>'SCREENING INFO'!#REF!</f>
        <v>#REF!</v>
      </c>
      <c r="EV61" s="335" t="e">
        <f>'SCREENING INFO'!#REF!</f>
        <v>#REF!</v>
      </c>
      <c r="EW61" s="335" t="e">
        <f>'SCREENING INFO'!#REF!</f>
        <v>#REF!</v>
      </c>
      <c r="EX61" s="335" t="e">
        <f>'SCREENING INFO'!#REF!</f>
        <v>#REF!</v>
      </c>
      <c r="EY61" s="335" t="e">
        <f>'SCREENING INFO'!#REF!</f>
        <v>#REF!</v>
      </c>
      <c r="EZ61" s="335" t="e">
        <f>'SCREENING INFO'!#REF!</f>
        <v>#REF!</v>
      </c>
      <c r="FA61" s="335" t="e">
        <f>'SCREENING INFO'!#REF!</f>
        <v>#REF!</v>
      </c>
      <c r="FB61" s="335" t="e">
        <f>'SCREENING INFO'!#REF!</f>
        <v>#REF!</v>
      </c>
      <c r="FC61" s="335" t="e">
        <f>'SCREENING INFO'!#REF!</f>
        <v>#REF!</v>
      </c>
      <c r="FD61" s="335" t="e">
        <f>'SCREENING INFO'!#REF!</f>
        <v>#REF!</v>
      </c>
      <c r="FE61" s="335" t="e">
        <f>'SCREENING INFO'!#REF!</f>
        <v>#REF!</v>
      </c>
      <c r="FF61" s="335" t="e">
        <f>'SCREENING INFO'!#REF!</f>
        <v>#REF!</v>
      </c>
      <c r="FG61" s="335" t="e">
        <f>'SCREENING INFO'!#REF!</f>
        <v>#REF!</v>
      </c>
      <c r="FH61" s="335" t="e">
        <f>'SCREENING INFO'!#REF!</f>
        <v>#REF!</v>
      </c>
      <c r="FI61" s="335" t="e">
        <f>'SCREENING INFO'!#REF!</f>
        <v>#REF!</v>
      </c>
      <c r="FJ61" s="335" t="e">
        <f>'SCREENING INFO'!#REF!</f>
        <v>#REF!</v>
      </c>
      <c r="FK61" s="335" t="e">
        <f>'SCREENING INFO'!#REF!</f>
        <v>#REF!</v>
      </c>
      <c r="FL61" s="335" t="e">
        <f>'SCREENING INFO'!#REF!</f>
        <v>#REF!</v>
      </c>
      <c r="FM61" s="335" t="e">
        <f>'SCREENING INFO'!#REF!</f>
        <v>#REF!</v>
      </c>
      <c r="FN61" s="335" t="e">
        <f>'SCREENING INFO'!#REF!</f>
        <v>#REF!</v>
      </c>
      <c r="FO61" s="335" t="e">
        <f>'SCREENING INFO'!#REF!</f>
        <v>#REF!</v>
      </c>
      <c r="FP61" s="335" t="e">
        <f>'SCREENING INFO'!#REF!</f>
        <v>#REF!</v>
      </c>
      <c r="FQ61" s="335" t="e">
        <f>'SCREENING INFO'!#REF!</f>
        <v>#REF!</v>
      </c>
      <c r="FR61" s="335" t="e">
        <f>'SCREENING INFO'!#REF!</f>
        <v>#REF!</v>
      </c>
      <c r="FS61" s="335" t="e">
        <f>'SCREENING INFO'!#REF!</f>
        <v>#REF!</v>
      </c>
      <c r="FT61" s="335" t="e">
        <f>'SCREENING INFO'!#REF!</f>
        <v>#REF!</v>
      </c>
      <c r="FU61" s="335" t="e">
        <f>'SCREENING INFO'!#REF!</f>
        <v>#REF!</v>
      </c>
      <c r="FV61" s="335" t="e">
        <f>'SCREENING INFO'!#REF!</f>
        <v>#REF!</v>
      </c>
      <c r="FW61" s="335" t="e">
        <f>'SCREENING INFO'!#REF!</f>
        <v>#REF!</v>
      </c>
      <c r="FX61" s="335" t="e">
        <f>'SCREENING INFO'!#REF!</f>
        <v>#REF!</v>
      </c>
      <c r="FY61" s="335" t="e">
        <f>'SCREENING INFO'!#REF!</f>
        <v>#REF!</v>
      </c>
      <c r="FZ61" s="335" t="e">
        <f>'SCREENING INFO'!#REF!</f>
        <v>#REF!</v>
      </c>
      <c r="GA61" s="335" t="e">
        <f>'SCREENING INFO'!#REF!</f>
        <v>#REF!</v>
      </c>
      <c r="GB61" s="335" t="e">
        <f>'SCREENING INFO'!#REF!</f>
        <v>#REF!</v>
      </c>
      <c r="GC61" s="335" t="e">
        <f>'SCREENING INFO'!#REF!</f>
        <v>#REF!</v>
      </c>
      <c r="GD61" s="335" t="e">
        <f>'SCREENING INFO'!#REF!</f>
        <v>#REF!</v>
      </c>
      <c r="GE61" s="335" t="e">
        <f>'SCREENING INFO'!#REF!</f>
        <v>#REF!</v>
      </c>
      <c r="GF61" s="335" t="e">
        <f>'SCREENING INFO'!#REF!</f>
        <v>#REF!</v>
      </c>
      <c r="GG61" s="335" t="e">
        <f>'SCREENING INFO'!#REF!</f>
        <v>#REF!</v>
      </c>
      <c r="GH61" s="335" t="e">
        <f>'SCREENING INFO'!#REF!</f>
        <v>#REF!</v>
      </c>
      <c r="GI61" s="335" t="e">
        <f>'SCREENING INFO'!#REF!</f>
        <v>#REF!</v>
      </c>
      <c r="GJ61" s="335" t="e">
        <f>'SCREENING INFO'!#REF!</f>
        <v>#REF!</v>
      </c>
      <c r="GK61" s="335" t="e">
        <f>'SCREENING INFO'!#REF!</f>
        <v>#REF!</v>
      </c>
      <c r="GL61" s="335" t="e">
        <f>'SCREENING INFO'!#REF!</f>
        <v>#REF!</v>
      </c>
      <c r="GM61" s="335" t="e">
        <f>'SCREENING INFO'!#REF!</f>
        <v>#REF!</v>
      </c>
      <c r="GN61" s="335" t="e">
        <f>'SCREENING INFO'!#REF!</f>
        <v>#REF!</v>
      </c>
      <c r="GO61" s="335" t="e">
        <f>'SCREENING INFO'!#REF!</f>
        <v>#REF!</v>
      </c>
      <c r="GP61" s="335" t="e">
        <f>'SCREENING INFO'!#REF!</f>
        <v>#REF!</v>
      </c>
      <c r="GQ61" s="335" t="e">
        <f>'SCREENING INFO'!#REF!</f>
        <v>#REF!</v>
      </c>
      <c r="GR61" s="335" t="e">
        <f>'SCREENING INFO'!#REF!</f>
        <v>#REF!</v>
      </c>
      <c r="GS61" s="335" t="e">
        <f>'SCREENING INFO'!#REF!</f>
        <v>#REF!</v>
      </c>
      <c r="GT61" s="335" t="e">
        <f>'SCREENING INFO'!#REF!</f>
        <v>#REF!</v>
      </c>
      <c r="GU61" s="335" t="e">
        <f>'SCREENING INFO'!#REF!</f>
        <v>#REF!</v>
      </c>
      <c r="GV61" s="335" t="e">
        <f>'SCREENING INFO'!#REF!</f>
        <v>#REF!</v>
      </c>
      <c r="GW61" s="335" t="e">
        <f>'SCREENING INFO'!#REF!</f>
        <v>#REF!</v>
      </c>
      <c r="GX61" s="335" t="e">
        <f>'SCREENING INFO'!#REF!</f>
        <v>#REF!</v>
      </c>
      <c r="GY61" s="335" t="e">
        <f>'SCREENING INFO'!#REF!</f>
        <v>#REF!</v>
      </c>
      <c r="GZ61" s="335" t="e">
        <f>'SCREENING INFO'!#REF!</f>
        <v>#REF!</v>
      </c>
      <c r="HA61" s="335" t="e">
        <f>'SCREENING INFO'!#REF!</f>
        <v>#REF!</v>
      </c>
      <c r="HB61" s="335" t="e">
        <f>'SCREENING INFO'!#REF!</f>
        <v>#REF!</v>
      </c>
      <c r="HC61" s="335" t="e">
        <f>'SCREENING INFO'!#REF!</f>
        <v>#REF!</v>
      </c>
      <c r="HD61" s="335" t="e">
        <f>'SCREENING INFO'!#REF!</f>
        <v>#REF!</v>
      </c>
      <c r="HE61" s="335" t="e">
        <f>'SCREENING INFO'!#REF!</f>
        <v>#REF!</v>
      </c>
      <c r="HF61" s="335" t="e">
        <f>'SCREENING INFO'!#REF!</f>
        <v>#REF!</v>
      </c>
      <c r="HG61" s="335" t="e">
        <f>'SCREENING INFO'!#REF!</f>
        <v>#REF!</v>
      </c>
      <c r="HH61" s="335" t="e">
        <f>'SCREENING INFO'!#REF!</f>
        <v>#REF!</v>
      </c>
      <c r="HI61" s="335" t="e">
        <f>'SCREENING INFO'!#REF!</f>
        <v>#REF!</v>
      </c>
      <c r="HJ61" s="335" t="e">
        <f>'SCREENING INFO'!#REF!</f>
        <v>#REF!</v>
      </c>
      <c r="HK61" s="335" t="e">
        <f>'SCREENING INFO'!#REF!</f>
        <v>#REF!</v>
      </c>
      <c r="HL61" s="335" t="e">
        <f>'SCREENING INFO'!#REF!</f>
        <v>#REF!</v>
      </c>
      <c r="HM61" s="335" t="e">
        <f>'SCREENING INFO'!#REF!</f>
        <v>#REF!</v>
      </c>
      <c r="HN61" s="335" t="e">
        <f>'SCREENING INFO'!#REF!</f>
        <v>#REF!</v>
      </c>
      <c r="HO61" s="335" t="e">
        <f>'SCREENING INFO'!#REF!</f>
        <v>#REF!</v>
      </c>
      <c r="HP61" s="335" t="e">
        <f>'SCREENING INFO'!#REF!</f>
        <v>#REF!</v>
      </c>
      <c r="HQ61" s="335" t="e">
        <f>'SCREENING INFO'!#REF!</f>
        <v>#REF!</v>
      </c>
      <c r="HR61" s="335" t="e">
        <f>'SCREENING INFO'!#REF!</f>
        <v>#REF!</v>
      </c>
      <c r="HS61" s="335" t="e">
        <f>'SCREENING INFO'!#REF!</f>
        <v>#REF!</v>
      </c>
      <c r="HT61" s="335" t="e">
        <f>'SCREENING INFO'!#REF!</f>
        <v>#REF!</v>
      </c>
      <c r="HU61" s="335" t="e">
        <f>'SCREENING INFO'!#REF!</f>
        <v>#REF!</v>
      </c>
      <c r="HV61" s="335" t="e">
        <f>'SCREENING INFO'!#REF!</f>
        <v>#REF!</v>
      </c>
      <c r="HW61" s="335" t="e">
        <f>'SCREENING INFO'!#REF!</f>
        <v>#REF!</v>
      </c>
      <c r="HX61" s="335" t="e">
        <f>'SCREENING INFO'!#REF!</f>
        <v>#REF!</v>
      </c>
      <c r="HY61" s="335" t="e">
        <f>'SCREENING INFO'!#REF!</f>
        <v>#REF!</v>
      </c>
      <c r="HZ61" s="335" t="e">
        <f>'SCREENING INFO'!#REF!</f>
        <v>#REF!</v>
      </c>
      <c r="IA61" s="335" t="e">
        <f>'SCREENING INFO'!#REF!</f>
        <v>#REF!</v>
      </c>
      <c r="IB61" s="335" t="e">
        <f>'SCREENING INFO'!#REF!</f>
        <v>#REF!</v>
      </c>
      <c r="IC61" s="335" t="e">
        <f>'SCREENING INFO'!#REF!</f>
        <v>#REF!</v>
      </c>
      <c r="ID61" s="335" t="e">
        <f>'SCREENING INFO'!#REF!</f>
        <v>#REF!</v>
      </c>
      <c r="IE61" s="335" t="e">
        <f>'SCREENING INFO'!#REF!</f>
        <v>#REF!</v>
      </c>
      <c r="IF61" s="335" t="e">
        <f>'SCREENING INFO'!#REF!</f>
        <v>#REF!</v>
      </c>
      <c r="IG61" s="335" t="e">
        <f>'SCREENING INFO'!#REF!</f>
        <v>#REF!</v>
      </c>
      <c r="IH61" s="335" t="e">
        <f>'SCREENING INFO'!#REF!</f>
        <v>#REF!</v>
      </c>
      <c r="II61" s="335" t="e">
        <f>'SCREENING INFO'!#REF!</f>
        <v>#REF!</v>
      </c>
      <c r="IJ61" s="335" t="e">
        <f>'SCREENING INFO'!#REF!</f>
        <v>#REF!</v>
      </c>
      <c r="IK61" s="335" t="e">
        <f>'SCREENING INFO'!#REF!</f>
        <v>#REF!</v>
      </c>
      <c r="IL61" s="335" t="e">
        <f>'SCREENING INFO'!#REF!</f>
        <v>#REF!</v>
      </c>
      <c r="IM61" s="335" t="e">
        <f>'SCREENING INFO'!#REF!</f>
        <v>#REF!</v>
      </c>
      <c r="IN61" s="335" t="e">
        <f>'SCREENING INFO'!#REF!</f>
        <v>#REF!</v>
      </c>
      <c r="IO61" s="335" t="e">
        <f>'SCREENING INFO'!#REF!</f>
        <v>#REF!</v>
      </c>
      <c r="IP61" s="335" t="e">
        <f>'SCREENING INFO'!#REF!</f>
        <v>#REF!</v>
      </c>
      <c r="IQ61" s="335" t="e">
        <f>'SCREENING INFO'!#REF!</f>
        <v>#REF!</v>
      </c>
      <c r="IR61" s="335" t="e">
        <f>'SCREENING INFO'!#REF!</f>
        <v>#REF!</v>
      </c>
      <c r="IS61" s="335" t="e">
        <f>'SCREENING INFO'!#REF!</f>
        <v>#REF!</v>
      </c>
      <c r="IT61" s="335" t="e">
        <f>'SCREENING INFO'!#REF!</f>
        <v>#REF!</v>
      </c>
      <c r="IU61" s="335" t="e">
        <f>'SCREENING INFO'!#REF!</f>
        <v>#REF!</v>
      </c>
    </row>
    <row r="62" spans="1:255" s="335" customFormat="1" ht="11.25" customHeight="1">
      <c r="A62" s="351">
        <f>'SCREENING INFO'!I62</f>
        <v>0</v>
      </c>
      <c r="B62" s="280">
        <f>'SCREENING INFO'!J62</f>
        <v>0</v>
      </c>
      <c r="C62" s="130">
        <f>'SCREENING INFO'!D62</f>
        <v>0</v>
      </c>
      <c r="D62" s="130">
        <f>'SCREENING INFO'!E63</f>
        <v>0</v>
      </c>
      <c r="E62" s="130" t="e">
        <f>VLOOKUP($C62,MAIN!$C$2:$BD$79,12)</f>
        <v>#N/A</v>
      </c>
      <c r="F62" s="130" t="str">
        <f>'SCREENING INFO'!G62</f>
        <v>NO SHORT</v>
      </c>
      <c r="G62" s="130"/>
      <c r="H62" s="130"/>
      <c r="I62" s="130" t="str">
        <f>'SCREENING INFO'!F62</f>
        <v>N/A</v>
      </c>
      <c r="J62" s="130" t="str">
        <f>'SCREENING INFO'!G63</f>
        <v>NO SHORT</v>
      </c>
      <c r="K62" s="152">
        <f>'SCREENING INFO'!H63</f>
        <v>0</v>
      </c>
      <c r="L62" s="318" t="str">
        <f>'SCREENING INFO'!AC62</f>
        <v>0:00</v>
      </c>
      <c r="M62" s="318">
        <f>VLOOKUP($F62,MAIN!$C$2:$BD$80,9)</f>
        <v>0</v>
      </c>
      <c r="N62" s="342" t="e">
        <f>VLOOKUP($C62,MAIN!$C$2:$BD$280,9)</f>
        <v>#N/A</v>
      </c>
      <c r="O62" s="342" t="str">
        <f>'SCREENING INFO'!AE62</f>
        <v>0</v>
      </c>
      <c r="P62" s="322" t="e">
        <f>'SCREENING INFO'!AA62</f>
        <v>#N/A</v>
      </c>
      <c r="Q62" s="335">
        <f>'SCREENING INFO'!L62</f>
        <v>0</v>
      </c>
      <c r="R62" s="335">
        <f>'SCREENING INFO'!M62</f>
        <v>0</v>
      </c>
      <c r="S62" s="317" t="e">
        <f>'SCREENING INFO'!#REF!</f>
        <v>#REF!</v>
      </c>
      <c r="T62" s="317" t="e">
        <f>'SCREENING INFO'!#REF!</f>
        <v>#REF!</v>
      </c>
      <c r="U62" s="318" t="e">
        <f>'SCREENING INFO'!#REF!</f>
        <v>#REF!</v>
      </c>
      <c r="V62" s="317" t="e">
        <f>'SCREENING INFO'!#REF!</f>
        <v>#REF!</v>
      </c>
      <c r="W62" s="317" t="e">
        <f>'SCREENING INFO'!#REF!</f>
        <v>#REF!</v>
      </c>
      <c r="X62" s="317" t="e">
        <f>'SCREENING INFO'!#REF!</f>
        <v>#REF!</v>
      </c>
      <c r="Y62" s="317" t="e">
        <f>'SCREENING INFO'!#REF!</f>
        <v>#REF!</v>
      </c>
      <c r="Z62" s="317" t="e">
        <f>'SCREENING INFO'!#REF!</f>
        <v>#REF!</v>
      </c>
      <c r="AA62" s="317" t="e">
        <f>'SCREENING INFO'!#REF!</f>
        <v>#REF!</v>
      </c>
      <c r="AB62" s="317" t="e">
        <f>'SCREENING INFO'!#REF!</f>
        <v>#REF!</v>
      </c>
      <c r="AC62" s="317" t="e">
        <f>'SCREENING INFO'!#REF!</f>
        <v>#REF!</v>
      </c>
      <c r="AD62" s="317" t="e">
        <f>'SCREENING INFO'!#REF!</f>
        <v>#REF!</v>
      </c>
      <c r="AE62" s="326" t="e">
        <f>'SCREENING INFO'!#REF!</f>
        <v>#REF!</v>
      </c>
      <c r="AF62" s="326" t="e">
        <f>'SCREENING INFO'!#REF!</f>
        <v>#REF!</v>
      </c>
      <c r="AG62" s="336" t="e">
        <f>'SCREENING INFO'!#REF!</f>
        <v>#REF!</v>
      </c>
      <c r="AH62" s="326" t="e">
        <f>'SCREENING INFO'!#REF!</f>
        <v>#REF!</v>
      </c>
      <c r="AI62" s="336" t="e">
        <f>'SCREENING INFO'!#REF!</f>
        <v>#REF!</v>
      </c>
      <c r="AJ62" s="336" t="e">
        <f>'SCREENING INFO'!#REF!</f>
        <v>#REF!</v>
      </c>
      <c r="AK62" s="116" t="e">
        <f>'SCREENING INFO'!#REF!</f>
        <v>#REF!</v>
      </c>
      <c r="AL62" s="337" t="e">
        <f>'SCREENING INFO'!#REF!</f>
        <v>#REF!</v>
      </c>
      <c r="AM62" s="338" t="e">
        <f>'SCREENING INFO'!#REF!</f>
        <v>#REF!</v>
      </c>
      <c r="AN62" s="338" t="e">
        <f>'SCREENING INFO'!#REF!</f>
        <v>#REF!</v>
      </c>
      <c r="AO62" s="338" t="e">
        <f>'SCREENING INFO'!#REF!</f>
        <v>#REF!</v>
      </c>
      <c r="AQ62" s="339" t="e">
        <f>'SCREENING INFO'!#REF!</f>
        <v>#REF!</v>
      </c>
      <c r="AR62" s="335" t="e">
        <f>'SCREENING INFO'!#REF!</f>
        <v>#REF!</v>
      </c>
      <c r="AS62" s="335" t="e">
        <f>'SCREENING INFO'!#REF!</f>
        <v>#REF!</v>
      </c>
      <c r="AT62" s="335" t="e">
        <f>'SCREENING INFO'!#REF!</f>
        <v>#REF!</v>
      </c>
      <c r="AU62" s="335" t="e">
        <f>'SCREENING INFO'!#REF!</f>
        <v>#REF!</v>
      </c>
      <c r="AV62" s="335" t="e">
        <f>'SCREENING INFO'!#REF!</f>
        <v>#REF!</v>
      </c>
      <c r="AW62" s="335" t="e">
        <f>'SCREENING INFO'!#REF!</f>
        <v>#REF!</v>
      </c>
      <c r="AX62" s="335" t="e">
        <f>'SCREENING INFO'!#REF!</f>
        <v>#REF!</v>
      </c>
      <c r="AY62" s="335" t="e">
        <f>'SCREENING INFO'!#REF!</f>
        <v>#REF!</v>
      </c>
      <c r="AZ62" s="335" t="e">
        <f>'SCREENING INFO'!#REF!</f>
        <v>#REF!</v>
      </c>
      <c r="BA62" s="335" t="e">
        <f>'SCREENING INFO'!#REF!</f>
        <v>#REF!</v>
      </c>
      <c r="BB62" s="335" t="e">
        <f>'SCREENING INFO'!#REF!</f>
        <v>#REF!</v>
      </c>
      <c r="BC62" s="335" t="e">
        <f>'SCREENING INFO'!#REF!</f>
        <v>#REF!</v>
      </c>
      <c r="BD62" s="335" t="e">
        <f>'SCREENING INFO'!#REF!</f>
        <v>#REF!</v>
      </c>
      <c r="BE62" s="335" t="e">
        <f>'SCREENING INFO'!#REF!</f>
        <v>#REF!</v>
      </c>
      <c r="BF62" s="335" t="e">
        <f>'SCREENING INFO'!#REF!</f>
        <v>#REF!</v>
      </c>
      <c r="BG62" s="335" t="e">
        <f>'SCREENING INFO'!#REF!</f>
        <v>#REF!</v>
      </c>
      <c r="BH62" s="335" t="e">
        <f>'SCREENING INFO'!#REF!</f>
        <v>#REF!</v>
      </c>
      <c r="BI62" s="335" t="e">
        <f>'SCREENING INFO'!#REF!</f>
        <v>#REF!</v>
      </c>
      <c r="BJ62" s="335" t="e">
        <f>'SCREENING INFO'!#REF!</f>
        <v>#REF!</v>
      </c>
      <c r="BK62" s="335" t="e">
        <f>'SCREENING INFO'!#REF!</f>
        <v>#REF!</v>
      </c>
      <c r="BL62" s="335" t="e">
        <f>'SCREENING INFO'!#REF!</f>
        <v>#REF!</v>
      </c>
      <c r="BM62" s="335" t="e">
        <f>'SCREENING INFO'!#REF!</f>
        <v>#REF!</v>
      </c>
      <c r="BN62" s="335" t="e">
        <f>'SCREENING INFO'!#REF!</f>
        <v>#REF!</v>
      </c>
      <c r="BO62" s="335" t="e">
        <f>'SCREENING INFO'!#REF!</f>
        <v>#REF!</v>
      </c>
      <c r="BP62" s="335" t="e">
        <f>'SCREENING INFO'!#REF!</f>
        <v>#REF!</v>
      </c>
      <c r="BQ62" s="335" t="e">
        <f>'SCREENING INFO'!#REF!</f>
        <v>#REF!</v>
      </c>
      <c r="BR62" s="335" t="e">
        <f>'SCREENING INFO'!#REF!</f>
        <v>#REF!</v>
      </c>
      <c r="BS62" s="335" t="e">
        <f>'SCREENING INFO'!#REF!</f>
        <v>#REF!</v>
      </c>
      <c r="BT62" s="335" t="e">
        <f>'SCREENING INFO'!#REF!</f>
        <v>#REF!</v>
      </c>
      <c r="BU62" s="335" t="e">
        <f>'SCREENING INFO'!#REF!</f>
        <v>#REF!</v>
      </c>
      <c r="BV62" s="335" t="e">
        <f>'SCREENING INFO'!#REF!</f>
        <v>#REF!</v>
      </c>
      <c r="BW62" s="335" t="e">
        <f>'SCREENING INFO'!#REF!</f>
        <v>#REF!</v>
      </c>
      <c r="BX62" s="335" t="e">
        <f>'SCREENING INFO'!#REF!</f>
        <v>#REF!</v>
      </c>
      <c r="BY62" s="335" t="e">
        <f>'SCREENING INFO'!#REF!</f>
        <v>#REF!</v>
      </c>
      <c r="BZ62" s="335" t="e">
        <f>'SCREENING INFO'!#REF!</f>
        <v>#REF!</v>
      </c>
      <c r="CA62" s="335" t="e">
        <f>'SCREENING INFO'!#REF!</f>
        <v>#REF!</v>
      </c>
      <c r="CB62" s="335" t="e">
        <f>'SCREENING INFO'!#REF!</f>
        <v>#REF!</v>
      </c>
      <c r="CC62" s="335" t="e">
        <f>'SCREENING INFO'!#REF!</f>
        <v>#REF!</v>
      </c>
      <c r="CD62" s="335" t="e">
        <f>'SCREENING INFO'!#REF!</f>
        <v>#REF!</v>
      </c>
      <c r="CE62" s="335" t="e">
        <f>'SCREENING INFO'!#REF!</f>
        <v>#REF!</v>
      </c>
      <c r="CF62" s="335" t="e">
        <f>'SCREENING INFO'!#REF!</f>
        <v>#REF!</v>
      </c>
      <c r="CG62" s="335" t="e">
        <f>'SCREENING INFO'!#REF!</f>
        <v>#REF!</v>
      </c>
      <c r="CH62" s="335" t="e">
        <f>'SCREENING INFO'!#REF!</f>
        <v>#REF!</v>
      </c>
      <c r="CI62" s="335" t="e">
        <f>'SCREENING INFO'!#REF!</f>
        <v>#REF!</v>
      </c>
      <c r="CJ62" s="335" t="e">
        <f>'SCREENING INFO'!#REF!</f>
        <v>#REF!</v>
      </c>
      <c r="CK62" s="335" t="e">
        <f>'SCREENING INFO'!#REF!</f>
        <v>#REF!</v>
      </c>
      <c r="CL62" s="335" t="e">
        <f>'SCREENING INFO'!#REF!</f>
        <v>#REF!</v>
      </c>
      <c r="CM62" s="335" t="e">
        <f>'SCREENING INFO'!#REF!</f>
        <v>#REF!</v>
      </c>
      <c r="CN62" s="335" t="e">
        <f>'SCREENING INFO'!#REF!</f>
        <v>#REF!</v>
      </c>
      <c r="CO62" s="335" t="e">
        <f>'SCREENING INFO'!#REF!</f>
        <v>#REF!</v>
      </c>
      <c r="CP62" s="335" t="e">
        <f>'SCREENING INFO'!#REF!</f>
        <v>#REF!</v>
      </c>
      <c r="CQ62" s="335" t="e">
        <f>'SCREENING INFO'!#REF!</f>
        <v>#REF!</v>
      </c>
      <c r="CR62" s="335" t="e">
        <f>'SCREENING INFO'!#REF!</f>
        <v>#REF!</v>
      </c>
      <c r="CS62" s="335" t="e">
        <f>'SCREENING INFO'!#REF!</f>
        <v>#REF!</v>
      </c>
      <c r="CT62" s="335" t="e">
        <f>'SCREENING INFO'!#REF!</f>
        <v>#REF!</v>
      </c>
      <c r="CU62" s="335" t="e">
        <f>'SCREENING INFO'!#REF!</f>
        <v>#REF!</v>
      </c>
      <c r="CV62" s="335" t="e">
        <f>'SCREENING INFO'!#REF!</f>
        <v>#REF!</v>
      </c>
      <c r="CW62" s="335" t="e">
        <f>'SCREENING INFO'!#REF!</f>
        <v>#REF!</v>
      </c>
      <c r="CX62" s="335" t="e">
        <f>'SCREENING INFO'!#REF!</f>
        <v>#REF!</v>
      </c>
      <c r="CY62" s="335" t="e">
        <f>'SCREENING INFO'!#REF!</f>
        <v>#REF!</v>
      </c>
      <c r="CZ62" s="335" t="e">
        <f>'SCREENING INFO'!#REF!</f>
        <v>#REF!</v>
      </c>
      <c r="DA62" s="335" t="e">
        <f>'SCREENING INFO'!#REF!</f>
        <v>#REF!</v>
      </c>
      <c r="DB62" s="335" t="e">
        <f>'SCREENING INFO'!#REF!</f>
        <v>#REF!</v>
      </c>
      <c r="DC62" s="335" t="e">
        <f>'SCREENING INFO'!#REF!</f>
        <v>#REF!</v>
      </c>
      <c r="DD62" s="335" t="e">
        <f>'SCREENING INFO'!#REF!</f>
        <v>#REF!</v>
      </c>
      <c r="DE62" s="335" t="e">
        <f>'SCREENING INFO'!#REF!</f>
        <v>#REF!</v>
      </c>
      <c r="DF62" s="335" t="e">
        <f>'SCREENING INFO'!#REF!</f>
        <v>#REF!</v>
      </c>
      <c r="DG62" s="335" t="e">
        <f>'SCREENING INFO'!#REF!</f>
        <v>#REF!</v>
      </c>
      <c r="DH62" s="335" t="e">
        <f>'SCREENING INFO'!#REF!</f>
        <v>#REF!</v>
      </c>
      <c r="DI62" s="335" t="e">
        <f>'SCREENING INFO'!#REF!</f>
        <v>#REF!</v>
      </c>
      <c r="DJ62" s="335" t="e">
        <f>'SCREENING INFO'!#REF!</f>
        <v>#REF!</v>
      </c>
      <c r="DK62" s="335" t="e">
        <f>'SCREENING INFO'!#REF!</f>
        <v>#REF!</v>
      </c>
      <c r="DL62" s="335" t="e">
        <f>'SCREENING INFO'!#REF!</f>
        <v>#REF!</v>
      </c>
      <c r="DM62" s="335" t="e">
        <f>'SCREENING INFO'!#REF!</f>
        <v>#REF!</v>
      </c>
      <c r="DN62" s="335" t="e">
        <f>'SCREENING INFO'!#REF!</f>
        <v>#REF!</v>
      </c>
      <c r="DO62" s="335" t="e">
        <f>'SCREENING INFO'!#REF!</f>
        <v>#REF!</v>
      </c>
      <c r="DP62" s="335" t="e">
        <f>'SCREENING INFO'!#REF!</f>
        <v>#REF!</v>
      </c>
      <c r="DQ62" s="335" t="e">
        <f>'SCREENING INFO'!#REF!</f>
        <v>#REF!</v>
      </c>
      <c r="DR62" s="335" t="e">
        <f>'SCREENING INFO'!#REF!</f>
        <v>#REF!</v>
      </c>
      <c r="DS62" s="335" t="e">
        <f>'SCREENING INFO'!#REF!</f>
        <v>#REF!</v>
      </c>
      <c r="DT62" s="335" t="e">
        <f>'SCREENING INFO'!#REF!</f>
        <v>#REF!</v>
      </c>
      <c r="DU62" s="335" t="e">
        <f>'SCREENING INFO'!#REF!</f>
        <v>#REF!</v>
      </c>
      <c r="DV62" s="335" t="e">
        <f>'SCREENING INFO'!#REF!</f>
        <v>#REF!</v>
      </c>
      <c r="DW62" s="335" t="e">
        <f>'SCREENING INFO'!#REF!</f>
        <v>#REF!</v>
      </c>
      <c r="DX62" s="335" t="e">
        <f>'SCREENING INFO'!#REF!</f>
        <v>#REF!</v>
      </c>
      <c r="DY62" s="335" t="e">
        <f>'SCREENING INFO'!#REF!</f>
        <v>#REF!</v>
      </c>
      <c r="DZ62" s="335" t="e">
        <f>'SCREENING INFO'!#REF!</f>
        <v>#REF!</v>
      </c>
      <c r="EA62" s="335" t="e">
        <f>'SCREENING INFO'!#REF!</f>
        <v>#REF!</v>
      </c>
      <c r="EB62" s="335" t="e">
        <f>'SCREENING INFO'!#REF!</f>
        <v>#REF!</v>
      </c>
      <c r="EC62" s="335" t="e">
        <f>'SCREENING INFO'!#REF!</f>
        <v>#REF!</v>
      </c>
      <c r="ED62" s="335" t="e">
        <f>'SCREENING INFO'!#REF!</f>
        <v>#REF!</v>
      </c>
      <c r="EE62" s="335" t="e">
        <f>'SCREENING INFO'!#REF!</f>
        <v>#REF!</v>
      </c>
      <c r="EF62" s="335" t="e">
        <f>'SCREENING INFO'!#REF!</f>
        <v>#REF!</v>
      </c>
      <c r="EG62" s="335" t="e">
        <f>'SCREENING INFO'!#REF!</f>
        <v>#REF!</v>
      </c>
      <c r="EH62" s="335" t="e">
        <f>'SCREENING INFO'!#REF!</f>
        <v>#REF!</v>
      </c>
      <c r="EI62" s="335" t="e">
        <f>'SCREENING INFO'!#REF!</f>
        <v>#REF!</v>
      </c>
      <c r="EJ62" s="335" t="e">
        <f>'SCREENING INFO'!#REF!</f>
        <v>#REF!</v>
      </c>
      <c r="EK62" s="335" t="e">
        <f>'SCREENING INFO'!#REF!</f>
        <v>#REF!</v>
      </c>
      <c r="EL62" s="335" t="e">
        <f>'SCREENING INFO'!#REF!</f>
        <v>#REF!</v>
      </c>
      <c r="EM62" s="335" t="e">
        <f>'SCREENING INFO'!#REF!</f>
        <v>#REF!</v>
      </c>
      <c r="EN62" s="335" t="e">
        <f>'SCREENING INFO'!#REF!</f>
        <v>#REF!</v>
      </c>
      <c r="EO62" s="335" t="e">
        <f>'SCREENING INFO'!#REF!</f>
        <v>#REF!</v>
      </c>
      <c r="EP62" s="335" t="e">
        <f>'SCREENING INFO'!#REF!</f>
        <v>#REF!</v>
      </c>
      <c r="EQ62" s="335" t="e">
        <f>'SCREENING INFO'!#REF!</f>
        <v>#REF!</v>
      </c>
      <c r="ER62" s="335" t="e">
        <f>'SCREENING INFO'!#REF!</f>
        <v>#REF!</v>
      </c>
      <c r="ES62" s="335" t="e">
        <f>'SCREENING INFO'!#REF!</f>
        <v>#REF!</v>
      </c>
      <c r="ET62" s="335" t="e">
        <f>'SCREENING INFO'!#REF!</f>
        <v>#REF!</v>
      </c>
      <c r="EU62" s="335" t="e">
        <f>'SCREENING INFO'!#REF!</f>
        <v>#REF!</v>
      </c>
      <c r="EV62" s="335" t="e">
        <f>'SCREENING INFO'!#REF!</f>
        <v>#REF!</v>
      </c>
      <c r="EW62" s="335" t="e">
        <f>'SCREENING INFO'!#REF!</f>
        <v>#REF!</v>
      </c>
      <c r="EX62" s="335" t="e">
        <f>'SCREENING INFO'!#REF!</f>
        <v>#REF!</v>
      </c>
      <c r="EY62" s="335" t="e">
        <f>'SCREENING INFO'!#REF!</f>
        <v>#REF!</v>
      </c>
      <c r="EZ62" s="335" t="e">
        <f>'SCREENING INFO'!#REF!</f>
        <v>#REF!</v>
      </c>
      <c r="FA62" s="335" t="e">
        <f>'SCREENING INFO'!#REF!</f>
        <v>#REF!</v>
      </c>
      <c r="FB62" s="335" t="e">
        <f>'SCREENING INFO'!#REF!</f>
        <v>#REF!</v>
      </c>
      <c r="FC62" s="335" t="e">
        <f>'SCREENING INFO'!#REF!</f>
        <v>#REF!</v>
      </c>
      <c r="FD62" s="335" t="e">
        <f>'SCREENING INFO'!#REF!</f>
        <v>#REF!</v>
      </c>
      <c r="FE62" s="335" t="e">
        <f>'SCREENING INFO'!#REF!</f>
        <v>#REF!</v>
      </c>
      <c r="FF62" s="335" t="e">
        <f>'SCREENING INFO'!#REF!</f>
        <v>#REF!</v>
      </c>
      <c r="FG62" s="335" t="e">
        <f>'SCREENING INFO'!#REF!</f>
        <v>#REF!</v>
      </c>
      <c r="FH62" s="335" t="e">
        <f>'SCREENING INFO'!#REF!</f>
        <v>#REF!</v>
      </c>
      <c r="FI62" s="335" t="e">
        <f>'SCREENING INFO'!#REF!</f>
        <v>#REF!</v>
      </c>
      <c r="FJ62" s="335" t="e">
        <f>'SCREENING INFO'!#REF!</f>
        <v>#REF!</v>
      </c>
      <c r="FK62" s="335" t="e">
        <f>'SCREENING INFO'!#REF!</f>
        <v>#REF!</v>
      </c>
      <c r="FL62" s="335" t="e">
        <f>'SCREENING INFO'!#REF!</f>
        <v>#REF!</v>
      </c>
      <c r="FM62" s="335" t="e">
        <f>'SCREENING INFO'!#REF!</f>
        <v>#REF!</v>
      </c>
      <c r="FN62" s="335" t="e">
        <f>'SCREENING INFO'!#REF!</f>
        <v>#REF!</v>
      </c>
      <c r="FO62" s="335" t="e">
        <f>'SCREENING INFO'!#REF!</f>
        <v>#REF!</v>
      </c>
      <c r="FP62" s="335" t="e">
        <f>'SCREENING INFO'!#REF!</f>
        <v>#REF!</v>
      </c>
      <c r="FQ62" s="335" t="e">
        <f>'SCREENING INFO'!#REF!</f>
        <v>#REF!</v>
      </c>
      <c r="FR62" s="335" t="e">
        <f>'SCREENING INFO'!#REF!</f>
        <v>#REF!</v>
      </c>
      <c r="FS62" s="335" t="e">
        <f>'SCREENING INFO'!#REF!</f>
        <v>#REF!</v>
      </c>
      <c r="FT62" s="335" t="e">
        <f>'SCREENING INFO'!#REF!</f>
        <v>#REF!</v>
      </c>
      <c r="FU62" s="335" t="e">
        <f>'SCREENING INFO'!#REF!</f>
        <v>#REF!</v>
      </c>
      <c r="FV62" s="335" t="e">
        <f>'SCREENING INFO'!#REF!</f>
        <v>#REF!</v>
      </c>
      <c r="FW62" s="335" t="e">
        <f>'SCREENING INFO'!#REF!</f>
        <v>#REF!</v>
      </c>
      <c r="FX62" s="335" t="e">
        <f>'SCREENING INFO'!#REF!</f>
        <v>#REF!</v>
      </c>
      <c r="FY62" s="335" t="e">
        <f>'SCREENING INFO'!#REF!</f>
        <v>#REF!</v>
      </c>
      <c r="FZ62" s="335" t="e">
        <f>'SCREENING INFO'!#REF!</f>
        <v>#REF!</v>
      </c>
      <c r="GA62" s="335" t="e">
        <f>'SCREENING INFO'!#REF!</f>
        <v>#REF!</v>
      </c>
      <c r="GB62" s="335" t="e">
        <f>'SCREENING INFO'!#REF!</f>
        <v>#REF!</v>
      </c>
      <c r="GC62" s="335" t="e">
        <f>'SCREENING INFO'!#REF!</f>
        <v>#REF!</v>
      </c>
      <c r="GD62" s="335" t="e">
        <f>'SCREENING INFO'!#REF!</f>
        <v>#REF!</v>
      </c>
      <c r="GE62" s="335" t="e">
        <f>'SCREENING INFO'!#REF!</f>
        <v>#REF!</v>
      </c>
      <c r="GF62" s="335" t="e">
        <f>'SCREENING INFO'!#REF!</f>
        <v>#REF!</v>
      </c>
      <c r="GG62" s="335" t="e">
        <f>'SCREENING INFO'!#REF!</f>
        <v>#REF!</v>
      </c>
      <c r="GH62" s="335" t="e">
        <f>'SCREENING INFO'!#REF!</f>
        <v>#REF!</v>
      </c>
      <c r="GI62" s="335" t="e">
        <f>'SCREENING INFO'!#REF!</f>
        <v>#REF!</v>
      </c>
      <c r="GJ62" s="335" t="e">
        <f>'SCREENING INFO'!#REF!</f>
        <v>#REF!</v>
      </c>
      <c r="GK62" s="335" t="e">
        <f>'SCREENING INFO'!#REF!</f>
        <v>#REF!</v>
      </c>
      <c r="GL62" s="335" t="e">
        <f>'SCREENING INFO'!#REF!</f>
        <v>#REF!</v>
      </c>
      <c r="GM62" s="335" t="e">
        <f>'SCREENING INFO'!#REF!</f>
        <v>#REF!</v>
      </c>
      <c r="GN62" s="335" t="e">
        <f>'SCREENING INFO'!#REF!</f>
        <v>#REF!</v>
      </c>
      <c r="GO62" s="335" t="e">
        <f>'SCREENING INFO'!#REF!</f>
        <v>#REF!</v>
      </c>
      <c r="GP62" s="335" t="e">
        <f>'SCREENING INFO'!#REF!</f>
        <v>#REF!</v>
      </c>
      <c r="GQ62" s="335" t="e">
        <f>'SCREENING INFO'!#REF!</f>
        <v>#REF!</v>
      </c>
      <c r="GR62" s="335" t="e">
        <f>'SCREENING INFO'!#REF!</f>
        <v>#REF!</v>
      </c>
      <c r="GS62" s="335" t="e">
        <f>'SCREENING INFO'!#REF!</f>
        <v>#REF!</v>
      </c>
      <c r="GT62" s="335" t="e">
        <f>'SCREENING INFO'!#REF!</f>
        <v>#REF!</v>
      </c>
      <c r="GU62" s="335" t="e">
        <f>'SCREENING INFO'!#REF!</f>
        <v>#REF!</v>
      </c>
      <c r="GV62" s="335" t="e">
        <f>'SCREENING INFO'!#REF!</f>
        <v>#REF!</v>
      </c>
      <c r="GW62" s="335" t="e">
        <f>'SCREENING INFO'!#REF!</f>
        <v>#REF!</v>
      </c>
      <c r="GX62" s="335" t="e">
        <f>'SCREENING INFO'!#REF!</f>
        <v>#REF!</v>
      </c>
      <c r="GY62" s="335" t="e">
        <f>'SCREENING INFO'!#REF!</f>
        <v>#REF!</v>
      </c>
      <c r="GZ62" s="335" t="e">
        <f>'SCREENING INFO'!#REF!</f>
        <v>#REF!</v>
      </c>
      <c r="HA62" s="335" t="e">
        <f>'SCREENING INFO'!#REF!</f>
        <v>#REF!</v>
      </c>
      <c r="HB62" s="335" t="e">
        <f>'SCREENING INFO'!#REF!</f>
        <v>#REF!</v>
      </c>
      <c r="HC62" s="335" t="e">
        <f>'SCREENING INFO'!#REF!</f>
        <v>#REF!</v>
      </c>
      <c r="HD62" s="335" t="e">
        <f>'SCREENING INFO'!#REF!</f>
        <v>#REF!</v>
      </c>
      <c r="HE62" s="335" t="e">
        <f>'SCREENING INFO'!#REF!</f>
        <v>#REF!</v>
      </c>
      <c r="HF62" s="335" t="e">
        <f>'SCREENING INFO'!#REF!</f>
        <v>#REF!</v>
      </c>
      <c r="HG62" s="335" t="e">
        <f>'SCREENING INFO'!#REF!</f>
        <v>#REF!</v>
      </c>
      <c r="HH62" s="335" t="e">
        <f>'SCREENING INFO'!#REF!</f>
        <v>#REF!</v>
      </c>
      <c r="HI62" s="335" t="e">
        <f>'SCREENING INFO'!#REF!</f>
        <v>#REF!</v>
      </c>
      <c r="HJ62" s="335" t="e">
        <f>'SCREENING INFO'!#REF!</f>
        <v>#REF!</v>
      </c>
      <c r="HK62" s="335" t="e">
        <f>'SCREENING INFO'!#REF!</f>
        <v>#REF!</v>
      </c>
      <c r="HL62" s="335" t="e">
        <f>'SCREENING INFO'!#REF!</f>
        <v>#REF!</v>
      </c>
      <c r="HM62" s="335" t="e">
        <f>'SCREENING INFO'!#REF!</f>
        <v>#REF!</v>
      </c>
      <c r="HN62" s="335" t="e">
        <f>'SCREENING INFO'!#REF!</f>
        <v>#REF!</v>
      </c>
      <c r="HO62" s="335" t="e">
        <f>'SCREENING INFO'!#REF!</f>
        <v>#REF!</v>
      </c>
      <c r="HP62" s="335" t="e">
        <f>'SCREENING INFO'!#REF!</f>
        <v>#REF!</v>
      </c>
      <c r="HQ62" s="335" t="e">
        <f>'SCREENING INFO'!#REF!</f>
        <v>#REF!</v>
      </c>
      <c r="HR62" s="335" t="e">
        <f>'SCREENING INFO'!#REF!</f>
        <v>#REF!</v>
      </c>
      <c r="HS62" s="335" t="e">
        <f>'SCREENING INFO'!#REF!</f>
        <v>#REF!</v>
      </c>
      <c r="HT62" s="335" t="e">
        <f>'SCREENING INFO'!#REF!</f>
        <v>#REF!</v>
      </c>
      <c r="HU62" s="335" t="e">
        <f>'SCREENING INFO'!#REF!</f>
        <v>#REF!</v>
      </c>
      <c r="HV62" s="335" t="e">
        <f>'SCREENING INFO'!#REF!</f>
        <v>#REF!</v>
      </c>
      <c r="HW62" s="335" t="e">
        <f>'SCREENING INFO'!#REF!</f>
        <v>#REF!</v>
      </c>
      <c r="HX62" s="335" t="e">
        <f>'SCREENING INFO'!#REF!</f>
        <v>#REF!</v>
      </c>
      <c r="HY62" s="335" t="e">
        <f>'SCREENING INFO'!#REF!</f>
        <v>#REF!</v>
      </c>
      <c r="HZ62" s="335" t="e">
        <f>'SCREENING INFO'!#REF!</f>
        <v>#REF!</v>
      </c>
      <c r="IA62" s="335" t="e">
        <f>'SCREENING INFO'!#REF!</f>
        <v>#REF!</v>
      </c>
      <c r="IB62" s="335" t="e">
        <f>'SCREENING INFO'!#REF!</f>
        <v>#REF!</v>
      </c>
      <c r="IC62" s="335" t="e">
        <f>'SCREENING INFO'!#REF!</f>
        <v>#REF!</v>
      </c>
      <c r="ID62" s="335" t="e">
        <f>'SCREENING INFO'!#REF!</f>
        <v>#REF!</v>
      </c>
      <c r="IE62" s="335" t="e">
        <f>'SCREENING INFO'!#REF!</f>
        <v>#REF!</v>
      </c>
      <c r="IF62" s="335" t="e">
        <f>'SCREENING INFO'!#REF!</f>
        <v>#REF!</v>
      </c>
      <c r="IG62" s="335" t="e">
        <f>'SCREENING INFO'!#REF!</f>
        <v>#REF!</v>
      </c>
      <c r="IH62" s="335" t="e">
        <f>'SCREENING INFO'!#REF!</f>
        <v>#REF!</v>
      </c>
      <c r="II62" s="335" t="e">
        <f>'SCREENING INFO'!#REF!</f>
        <v>#REF!</v>
      </c>
      <c r="IJ62" s="335" t="e">
        <f>'SCREENING INFO'!#REF!</f>
        <v>#REF!</v>
      </c>
      <c r="IK62" s="335" t="e">
        <f>'SCREENING INFO'!#REF!</f>
        <v>#REF!</v>
      </c>
      <c r="IL62" s="335" t="e">
        <f>'SCREENING INFO'!#REF!</f>
        <v>#REF!</v>
      </c>
      <c r="IM62" s="335" t="e">
        <f>'SCREENING INFO'!#REF!</f>
        <v>#REF!</v>
      </c>
      <c r="IN62" s="335" t="e">
        <f>'SCREENING INFO'!#REF!</f>
        <v>#REF!</v>
      </c>
      <c r="IO62" s="335" t="e">
        <f>'SCREENING INFO'!#REF!</f>
        <v>#REF!</v>
      </c>
      <c r="IP62" s="335" t="e">
        <f>'SCREENING INFO'!#REF!</f>
        <v>#REF!</v>
      </c>
      <c r="IQ62" s="335" t="e">
        <f>'SCREENING INFO'!#REF!</f>
        <v>#REF!</v>
      </c>
      <c r="IR62" s="335" t="e">
        <f>'SCREENING INFO'!#REF!</f>
        <v>#REF!</v>
      </c>
      <c r="IS62" s="335" t="e">
        <f>'SCREENING INFO'!#REF!</f>
        <v>#REF!</v>
      </c>
      <c r="IT62" s="335" t="e">
        <f>'SCREENING INFO'!#REF!</f>
        <v>#REF!</v>
      </c>
      <c r="IU62" s="335" t="e">
        <f>'SCREENING INFO'!#REF!</f>
        <v>#REF!</v>
      </c>
    </row>
    <row r="63" spans="1:255" s="335" customFormat="1" ht="11.25" customHeight="1">
      <c r="A63" s="351" t="e">
        <f>'SCREENING INFO'!#REF!</f>
        <v>#REF!</v>
      </c>
      <c r="B63" s="280" t="e">
        <f>'SCREENING INFO'!#REF!</f>
        <v>#REF!</v>
      </c>
      <c r="C63" s="130" t="e">
        <f>'SCREENING INFO'!#REF!</f>
        <v>#REF!</v>
      </c>
      <c r="D63" s="130">
        <f>'SCREENING INFO'!E475</f>
        <v>0</v>
      </c>
      <c r="E63" s="130" t="e">
        <f>VLOOKUP($C63,MAIN!$C$2:$BD$79,12)</f>
        <v>#REF!</v>
      </c>
      <c r="F63" s="130" t="e">
        <f>'SCREENING INFO'!#REF!</f>
        <v>#REF!</v>
      </c>
      <c r="G63" s="130"/>
      <c r="H63" s="130"/>
      <c r="I63" s="130" t="e">
        <f>'SCREENING INFO'!#REF!</f>
        <v>#REF!</v>
      </c>
      <c r="J63" s="130">
        <f>'SCREENING INFO'!G475</f>
        <v>0</v>
      </c>
      <c r="K63" s="152">
        <f>'SCREENING INFO'!H475</f>
        <v>0</v>
      </c>
      <c r="L63" s="318" t="e">
        <f>'SCREENING INFO'!#REF!</f>
        <v>#REF!</v>
      </c>
      <c r="M63" s="318" t="e">
        <f>VLOOKUP($F63,MAIN!$C$2:$BD$80,9)</f>
        <v>#REF!</v>
      </c>
      <c r="N63" s="342" t="e">
        <f>VLOOKUP($C63,MAIN!$C$2:$BD$280,9)</f>
        <v>#REF!</v>
      </c>
      <c r="O63" s="342" t="e">
        <f>'SCREENING INFO'!#REF!</f>
        <v>#REF!</v>
      </c>
      <c r="P63" s="322" t="e">
        <f>'SCREENING INFO'!#REF!</f>
        <v>#REF!</v>
      </c>
      <c r="Q63" s="335" t="e">
        <f>'SCREENING INFO'!#REF!</f>
        <v>#REF!</v>
      </c>
      <c r="R63" s="335" t="e">
        <f>'SCREENING INFO'!#REF!</f>
        <v>#REF!</v>
      </c>
      <c r="S63" s="317" t="e">
        <f>'SCREENING INFO'!#REF!</f>
        <v>#REF!</v>
      </c>
      <c r="T63" s="317" t="e">
        <f>'SCREENING INFO'!#REF!</f>
        <v>#REF!</v>
      </c>
      <c r="U63" s="318" t="e">
        <f>'SCREENING INFO'!#REF!</f>
        <v>#REF!</v>
      </c>
      <c r="V63" s="317" t="e">
        <f>'SCREENING INFO'!#REF!</f>
        <v>#REF!</v>
      </c>
      <c r="W63" s="317" t="e">
        <f>'SCREENING INFO'!#REF!</f>
        <v>#REF!</v>
      </c>
      <c r="X63" s="317" t="e">
        <f>'SCREENING INFO'!#REF!</f>
        <v>#REF!</v>
      </c>
      <c r="Y63" s="317" t="e">
        <f>'SCREENING INFO'!#REF!</f>
        <v>#REF!</v>
      </c>
      <c r="Z63" s="317" t="e">
        <f>'SCREENING INFO'!#REF!</f>
        <v>#REF!</v>
      </c>
      <c r="AA63" s="317" t="e">
        <f>'SCREENING INFO'!#REF!</f>
        <v>#REF!</v>
      </c>
      <c r="AB63" s="317" t="e">
        <f>'SCREENING INFO'!#REF!</f>
        <v>#REF!</v>
      </c>
      <c r="AC63" s="317" t="e">
        <f>'SCREENING INFO'!#REF!</f>
        <v>#REF!</v>
      </c>
      <c r="AD63" s="317" t="e">
        <f>'SCREENING INFO'!#REF!</f>
        <v>#REF!</v>
      </c>
      <c r="AE63" s="326" t="e">
        <f>'SCREENING INFO'!#REF!</f>
        <v>#REF!</v>
      </c>
      <c r="AF63" s="326" t="e">
        <f>'SCREENING INFO'!#REF!</f>
        <v>#REF!</v>
      </c>
      <c r="AG63" s="336" t="e">
        <f>'SCREENING INFO'!#REF!</f>
        <v>#REF!</v>
      </c>
      <c r="AH63" s="326" t="e">
        <f>'SCREENING INFO'!#REF!</f>
        <v>#REF!</v>
      </c>
      <c r="AI63" s="336" t="e">
        <f>'SCREENING INFO'!#REF!</f>
        <v>#REF!</v>
      </c>
      <c r="AJ63" s="336" t="e">
        <f>'SCREENING INFO'!#REF!</f>
        <v>#REF!</v>
      </c>
      <c r="AK63" s="116" t="e">
        <f>'SCREENING INFO'!#REF!</f>
        <v>#REF!</v>
      </c>
      <c r="AL63" s="337" t="e">
        <f>'SCREENING INFO'!#REF!</f>
        <v>#REF!</v>
      </c>
      <c r="AM63" s="338" t="e">
        <f>'SCREENING INFO'!#REF!</f>
        <v>#REF!</v>
      </c>
      <c r="AN63" s="338" t="e">
        <f>'SCREENING INFO'!#REF!</f>
        <v>#REF!</v>
      </c>
      <c r="AO63" s="338" t="e">
        <f>'SCREENING INFO'!#REF!</f>
        <v>#REF!</v>
      </c>
      <c r="AQ63" s="339" t="e">
        <f>'SCREENING INFO'!#REF!</f>
        <v>#REF!</v>
      </c>
      <c r="AR63" s="335" t="e">
        <f>'SCREENING INFO'!#REF!</f>
        <v>#REF!</v>
      </c>
      <c r="AS63" s="335" t="e">
        <f>'SCREENING INFO'!#REF!</f>
        <v>#REF!</v>
      </c>
      <c r="AT63" s="335" t="e">
        <f>'SCREENING INFO'!#REF!</f>
        <v>#REF!</v>
      </c>
      <c r="AU63" s="335" t="e">
        <f>'SCREENING INFO'!#REF!</f>
        <v>#REF!</v>
      </c>
      <c r="AV63" s="335" t="e">
        <f>'SCREENING INFO'!#REF!</f>
        <v>#REF!</v>
      </c>
      <c r="AW63" s="335" t="e">
        <f>'SCREENING INFO'!#REF!</f>
        <v>#REF!</v>
      </c>
      <c r="AX63" s="335" t="e">
        <f>'SCREENING INFO'!#REF!</f>
        <v>#REF!</v>
      </c>
      <c r="AY63" s="335" t="e">
        <f>'SCREENING INFO'!#REF!</f>
        <v>#REF!</v>
      </c>
      <c r="AZ63" s="335" t="e">
        <f>'SCREENING INFO'!#REF!</f>
        <v>#REF!</v>
      </c>
      <c r="BA63" s="335" t="e">
        <f>'SCREENING INFO'!#REF!</f>
        <v>#REF!</v>
      </c>
      <c r="BB63" s="335" t="e">
        <f>'SCREENING INFO'!#REF!</f>
        <v>#REF!</v>
      </c>
      <c r="BC63" s="335" t="e">
        <f>'SCREENING INFO'!#REF!</f>
        <v>#REF!</v>
      </c>
      <c r="BD63" s="335" t="e">
        <f>'SCREENING INFO'!#REF!</f>
        <v>#REF!</v>
      </c>
      <c r="BE63" s="335" t="e">
        <f>'SCREENING INFO'!#REF!</f>
        <v>#REF!</v>
      </c>
      <c r="BF63" s="335" t="e">
        <f>'SCREENING INFO'!#REF!</f>
        <v>#REF!</v>
      </c>
      <c r="BG63" s="335" t="e">
        <f>'SCREENING INFO'!#REF!</f>
        <v>#REF!</v>
      </c>
      <c r="BH63" s="335" t="e">
        <f>'SCREENING INFO'!#REF!</f>
        <v>#REF!</v>
      </c>
      <c r="BI63" s="335" t="e">
        <f>'SCREENING INFO'!#REF!</f>
        <v>#REF!</v>
      </c>
      <c r="BJ63" s="335" t="e">
        <f>'SCREENING INFO'!#REF!</f>
        <v>#REF!</v>
      </c>
      <c r="BK63" s="335" t="e">
        <f>'SCREENING INFO'!#REF!</f>
        <v>#REF!</v>
      </c>
      <c r="BL63" s="335" t="e">
        <f>'SCREENING INFO'!#REF!</f>
        <v>#REF!</v>
      </c>
      <c r="BM63" s="335" t="e">
        <f>'SCREENING INFO'!#REF!</f>
        <v>#REF!</v>
      </c>
      <c r="BN63" s="335" t="e">
        <f>'SCREENING INFO'!#REF!</f>
        <v>#REF!</v>
      </c>
      <c r="BO63" s="335" t="e">
        <f>'SCREENING INFO'!#REF!</f>
        <v>#REF!</v>
      </c>
      <c r="BP63" s="335" t="e">
        <f>'SCREENING INFO'!#REF!</f>
        <v>#REF!</v>
      </c>
      <c r="BQ63" s="335" t="e">
        <f>'SCREENING INFO'!#REF!</f>
        <v>#REF!</v>
      </c>
      <c r="BR63" s="335" t="e">
        <f>'SCREENING INFO'!#REF!</f>
        <v>#REF!</v>
      </c>
      <c r="BS63" s="335" t="e">
        <f>'SCREENING INFO'!#REF!</f>
        <v>#REF!</v>
      </c>
      <c r="BT63" s="335" t="e">
        <f>'SCREENING INFO'!#REF!</f>
        <v>#REF!</v>
      </c>
      <c r="BU63" s="335" t="e">
        <f>'SCREENING INFO'!#REF!</f>
        <v>#REF!</v>
      </c>
      <c r="BV63" s="335" t="e">
        <f>'SCREENING INFO'!#REF!</f>
        <v>#REF!</v>
      </c>
      <c r="BW63" s="335" t="e">
        <f>'SCREENING INFO'!#REF!</f>
        <v>#REF!</v>
      </c>
      <c r="BX63" s="335" t="e">
        <f>'SCREENING INFO'!#REF!</f>
        <v>#REF!</v>
      </c>
      <c r="BY63" s="335" t="e">
        <f>'SCREENING INFO'!#REF!</f>
        <v>#REF!</v>
      </c>
      <c r="BZ63" s="335" t="e">
        <f>'SCREENING INFO'!#REF!</f>
        <v>#REF!</v>
      </c>
      <c r="CA63" s="335" t="e">
        <f>'SCREENING INFO'!#REF!</f>
        <v>#REF!</v>
      </c>
      <c r="CB63" s="335" t="e">
        <f>'SCREENING INFO'!#REF!</f>
        <v>#REF!</v>
      </c>
      <c r="CC63" s="335" t="e">
        <f>'SCREENING INFO'!#REF!</f>
        <v>#REF!</v>
      </c>
      <c r="CD63" s="335" t="e">
        <f>'SCREENING INFO'!#REF!</f>
        <v>#REF!</v>
      </c>
      <c r="CE63" s="335" t="e">
        <f>'SCREENING INFO'!#REF!</f>
        <v>#REF!</v>
      </c>
      <c r="CF63" s="335" t="e">
        <f>'SCREENING INFO'!#REF!</f>
        <v>#REF!</v>
      </c>
      <c r="CG63" s="335" t="e">
        <f>'SCREENING INFO'!#REF!</f>
        <v>#REF!</v>
      </c>
      <c r="CH63" s="335" t="e">
        <f>'SCREENING INFO'!#REF!</f>
        <v>#REF!</v>
      </c>
      <c r="CI63" s="335" t="e">
        <f>'SCREENING INFO'!#REF!</f>
        <v>#REF!</v>
      </c>
      <c r="CJ63" s="335" t="e">
        <f>'SCREENING INFO'!#REF!</f>
        <v>#REF!</v>
      </c>
      <c r="CK63" s="335" t="e">
        <f>'SCREENING INFO'!#REF!</f>
        <v>#REF!</v>
      </c>
      <c r="CL63" s="335" t="e">
        <f>'SCREENING INFO'!#REF!</f>
        <v>#REF!</v>
      </c>
      <c r="CM63" s="335" t="e">
        <f>'SCREENING INFO'!#REF!</f>
        <v>#REF!</v>
      </c>
      <c r="CN63" s="335" t="e">
        <f>'SCREENING INFO'!#REF!</f>
        <v>#REF!</v>
      </c>
      <c r="CO63" s="335" t="e">
        <f>'SCREENING INFO'!#REF!</f>
        <v>#REF!</v>
      </c>
      <c r="CP63" s="335" t="e">
        <f>'SCREENING INFO'!#REF!</f>
        <v>#REF!</v>
      </c>
      <c r="CQ63" s="335" t="e">
        <f>'SCREENING INFO'!#REF!</f>
        <v>#REF!</v>
      </c>
      <c r="CR63" s="335" t="e">
        <f>'SCREENING INFO'!#REF!</f>
        <v>#REF!</v>
      </c>
      <c r="CS63" s="335" t="e">
        <f>'SCREENING INFO'!#REF!</f>
        <v>#REF!</v>
      </c>
      <c r="CT63" s="335" t="e">
        <f>'SCREENING INFO'!#REF!</f>
        <v>#REF!</v>
      </c>
      <c r="CU63" s="335" t="e">
        <f>'SCREENING INFO'!#REF!</f>
        <v>#REF!</v>
      </c>
      <c r="CV63" s="335" t="e">
        <f>'SCREENING INFO'!#REF!</f>
        <v>#REF!</v>
      </c>
      <c r="CW63" s="335" t="e">
        <f>'SCREENING INFO'!#REF!</f>
        <v>#REF!</v>
      </c>
      <c r="CX63" s="335" t="e">
        <f>'SCREENING INFO'!#REF!</f>
        <v>#REF!</v>
      </c>
      <c r="CY63" s="335" t="e">
        <f>'SCREENING INFO'!#REF!</f>
        <v>#REF!</v>
      </c>
      <c r="CZ63" s="335" t="e">
        <f>'SCREENING INFO'!#REF!</f>
        <v>#REF!</v>
      </c>
      <c r="DA63" s="335" t="e">
        <f>'SCREENING INFO'!#REF!</f>
        <v>#REF!</v>
      </c>
      <c r="DB63" s="335" t="e">
        <f>'SCREENING INFO'!#REF!</f>
        <v>#REF!</v>
      </c>
      <c r="DC63" s="335" t="e">
        <f>'SCREENING INFO'!#REF!</f>
        <v>#REF!</v>
      </c>
      <c r="DD63" s="335" t="e">
        <f>'SCREENING INFO'!#REF!</f>
        <v>#REF!</v>
      </c>
      <c r="DE63" s="335" t="e">
        <f>'SCREENING INFO'!#REF!</f>
        <v>#REF!</v>
      </c>
      <c r="DF63" s="335" t="e">
        <f>'SCREENING INFO'!#REF!</f>
        <v>#REF!</v>
      </c>
      <c r="DG63" s="335" t="e">
        <f>'SCREENING INFO'!#REF!</f>
        <v>#REF!</v>
      </c>
      <c r="DH63" s="335" t="e">
        <f>'SCREENING INFO'!#REF!</f>
        <v>#REF!</v>
      </c>
      <c r="DI63" s="335" t="e">
        <f>'SCREENING INFO'!#REF!</f>
        <v>#REF!</v>
      </c>
      <c r="DJ63" s="335" t="e">
        <f>'SCREENING INFO'!#REF!</f>
        <v>#REF!</v>
      </c>
      <c r="DK63" s="335" t="e">
        <f>'SCREENING INFO'!#REF!</f>
        <v>#REF!</v>
      </c>
      <c r="DL63" s="335" t="e">
        <f>'SCREENING INFO'!#REF!</f>
        <v>#REF!</v>
      </c>
      <c r="DM63" s="335" t="e">
        <f>'SCREENING INFO'!#REF!</f>
        <v>#REF!</v>
      </c>
      <c r="DN63" s="335" t="e">
        <f>'SCREENING INFO'!#REF!</f>
        <v>#REF!</v>
      </c>
      <c r="DO63" s="335" t="e">
        <f>'SCREENING INFO'!#REF!</f>
        <v>#REF!</v>
      </c>
      <c r="DP63" s="335" t="e">
        <f>'SCREENING INFO'!#REF!</f>
        <v>#REF!</v>
      </c>
      <c r="DQ63" s="335" t="e">
        <f>'SCREENING INFO'!#REF!</f>
        <v>#REF!</v>
      </c>
      <c r="DR63" s="335" t="e">
        <f>'SCREENING INFO'!#REF!</f>
        <v>#REF!</v>
      </c>
      <c r="DS63" s="335" t="e">
        <f>'SCREENING INFO'!#REF!</f>
        <v>#REF!</v>
      </c>
      <c r="DT63" s="335" t="e">
        <f>'SCREENING INFO'!#REF!</f>
        <v>#REF!</v>
      </c>
      <c r="DU63" s="335" t="e">
        <f>'SCREENING INFO'!#REF!</f>
        <v>#REF!</v>
      </c>
      <c r="DV63" s="335" t="e">
        <f>'SCREENING INFO'!#REF!</f>
        <v>#REF!</v>
      </c>
      <c r="DW63" s="335" t="e">
        <f>'SCREENING INFO'!#REF!</f>
        <v>#REF!</v>
      </c>
      <c r="DX63" s="335" t="e">
        <f>'SCREENING INFO'!#REF!</f>
        <v>#REF!</v>
      </c>
      <c r="DY63" s="335" t="e">
        <f>'SCREENING INFO'!#REF!</f>
        <v>#REF!</v>
      </c>
      <c r="DZ63" s="335" t="e">
        <f>'SCREENING INFO'!#REF!</f>
        <v>#REF!</v>
      </c>
      <c r="EA63" s="335" t="e">
        <f>'SCREENING INFO'!#REF!</f>
        <v>#REF!</v>
      </c>
      <c r="EB63" s="335" t="e">
        <f>'SCREENING INFO'!#REF!</f>
        <v>#REF!</v>
      </c>
      <c r="EC63" s="335" t="e">
        <f>'SCREENING INFO'!#REF!</f>
        <v>#REF!</v>
      </c>
      <c r="ED63" s="335" t="e">
        <f>'SCREENING INFO'!#REF!</f>
        <v>#REF!</v>
      </c>
      <c r="EE63" s="335" t="e">
        <f>'SCREENING INFO'!#REF!</f>
        <v>#REF!</v>
      </c>
      <c r="EF63" s="335" t="e">
        <f>'SCREENING INFO'!#REF!</f>
        <v>#REF!</v>
      </c>
      <c r="EG63" s="335" t="e">
        <f>'SCREENING INFO'!#REF!</f>
        <v>#REF!</v>
      </c>
      <c r="EH63" s="335" t="e">
        <f>'SCREENING INFO'!#REF!</f>
        <v>#REF!</v>
      </c>
      <c r="EI63" s="335" t="e">
        <f>'SCREENING INFO'!#REF!</f>
        <v>#REF!</v>
      </c>
      <c r="EJ63" s="335" t="e">
        <f>'SCREENING INFO'!#REF!</f>
        <v>#REF!</v>
      </c>
      <c r="EK63" s="335" t="e">
        <f>'SCREENING INFO'!#REF!</f>
        <v>#REF!</v>
      </c>
      <c r="EL63" s="335" t="e">
        <f>'SCREENING INFO'!#REF!</f>
        <v>#REF!</v>
      </c>
      <c r="EM63" s="335" t="e">
        <f>'SCREENING INFO'!#REF!</f>
        <v>#REF!</v>
      </c>
      <c r="EN63" s="335" t="e">
        <f>'SCREENING INFO'!#REF!</f>
        <v>#REF!</v>
      </c>
      <c r="EO63" s="335" t="e">
        <f>'SCREENING INFO'!#REF!</f>
        <v>#REF!</v>
      </c>
      <c r="EP63" s="335" t="e">
        <f>'SCREENING INFO'!#REF!</f>
        <v>#REF!</v>
      </c>
      <c r="EQ63" s="335" t="e">
        <f>'SCREENING INFO'!#REF!</f>
        <v>#REF!</v>
      </c>
      <c r="ER63" s="335" t="e">
        <f>'SCREENING INFO'!#REF!</f>
        <v>#REF!</v>
      </c>
      <c r="ES63" s="335" t="e">
        <f>'SCREENING INFO'!#REF!</f>
        <v>#REF!</v>
      </c>
      <c r="ET63" s="335" t="e">
        <f>'SCREENING INFO'!#REF!</f>
        <v>#REF!</v>
      </c>
      <c r="EU63" s="335" t="e">
        <f>'SCREENING INFO'!#REF!</f>
        <v>#REF!</v>
      </c>
      <c r="EV63" s="335" t="e">
        <f>'SCREENING INFO'!#REF!</f>
        <v>#REF!</v>
      </c>
      <c r="EW63" s="335" t="e">
        <f>'SCREENING INFO'!#REF!</f>
        <v>#REF!</v>
      </c>
      <c r="EX63" s="335" t="e">
        <f>'SCREENING INFO'!#REF!</f>
        <v>#REF!</v>
      </c>
      <c r="EY63" s="335" t="e">
        <f>'SCREENING INFO'!#REF!</f>
        <v>#REF!</v>
      </c>
      <c r="EZ63" s="335" t="e">
        <f>'SCREENING INFO'!#REF!</f>
        <v>#REF!</v>
      </c>
      <c r="FA63" s="335" t="e">
        <f>'SCREENING INFO'!#REF!</f>
        <v>#REF!</v>
      </c>
      <c r="FB63" s="335" t="e">
        <f>'SCREENING INFO'!#REF!</f>
        <v>#REF!</v>
      </c>
      <c r="FC63" s="335" t="e">
        <f>'SCREENING INFO'!#REF!</f>
        <v>#REF!</v>
      </c>
      <c r="FD63" s="335" t="e">
        <f>'SCREENING INFO'!#REF!</f>
        <v>#REF!</v>
      </c>
      <c r="FE63" s="335" t="e">
        <f>'SCREENING INFO'!#REF!</f>
        <v>#REF!</v>
      </c>
      <c r="FF63" s="335" t="e">
        <f>'SCREENING INFO'!#REF!</f>
        <v>#REF!</v>
      </c>
      <c r="FG63" s="335" t="e">
        <f>'SCREENING INFO'!#REF!</f>
        <v>#REF!</v>
      </c>
      <c r="FH63" s="335" t="e">
        <f>'SCREENING INFO'!#REF!</f>
        <v>#REF!</v>
      </c>
      <c r="FI63" s="335" t="e">
        <f>'SCREENING INFO'!#REF!</f>
        <v>#REF!</v>
      </c>
      <c r="FJ63" s="335" t="e">
        <f>'SCREENING INFO'!#REF!</f>
        <v>#REF!</v>
      </c>
      <c r="FK63" s="335" t="e">
        <f>'SCREENING INFO'!#REF!</f>
        <v>#REF!</v>
      </c>
      <c r="FL63" s="335" t="e">
        <f>'SCREENING INFO'!#REF!</f>
        <v>#REF!</v>
      </c>
      <c r="FM63" s="335" t="e">
        <f>'SCREENING INFO'!#REF!</f>
        <v>#REF!</v>
      </c>
      <c r="FN63" s="335" t="e">
        <f>'SCREENING INFO'!#REF!</f>
        <v>#REF!</v>
      </c>
      <c r="FO63" s="335" t="e">
        <f>'SCREENING INFO'!#REF!</f>
        <v>#REF!</v>
      </c>
      <c r="FP63" s="335" t="e">
        <f>'SCREENING INFO'!#REF!</f>
        <v>#REF!</v>
      </c>
      <c r="FQ63" s="335" t="e">
        <f>'SCREENING INFO'!#REF!</f>
        <v>#REF!</v>
      </c>
      <c r="FR63" s="335" t="e">
        <f>'SCREENING INFO'!#REF!</f>
        <v>#REF!</v>
      </c>
      <c r="FS63" s="335" t="e">
        <f>'SCREENING INFO'!#REF!</f>
        <v>#REF!</v>
      </c>
      <c r="FT63" s="335" t="e">
        <f>'SCREENING INFO'!#REF!</f>
        <v>#REF!</v>
      </c>
      <c r="FU63" s="335" t="e">
        <f>'SCREENING INFO'!#REF!</f>
        <v>#REF!</v>
      </c>
      <c r="FV63" s="335" t="e">
        <f>'SCREENING INFO'!#REF!</f>
        <v>#REF!</v>
      </c>
      <c r="FW63" s="335" t="e">
        <f>'SCREENING INFO'!#REF!</f>
        <v>#REF!</v>
      </c>
      <c r="FX63" s="335" t="e">
        <f>'SCREENING INFO'!#REF!</f>
        <v>#REF!</v>
      </c>
      <c r="FY63" s="335" t="e">
        <f>'SCREENING INFO'!#REF!</f>
        <v>#REF!</v>
      </c>
      <c r="FZ63" s="335" t="e">
        <f>'SCREENING INFO'!#REF!</f>
        <v>#REF!</v>
      </c>
      <c r="GA63" s="335" t="e">
        <f>'SCREENING INFO'!#REF!</f>
        <v>#REF!</v>
      </c>
      <c r="GB63" s="335" t="e">
        <f>'SCREENING INFO'!#REF!</f>
        <v>#REF!</v>
      </c>
      <c r="GC63" s="335" t="e">
        <f>'SCREENING INFO'!#REF!</f>
        <v>#REF!</v>
      </c>
      <c r="GD63" s="335" t="e">
        <f>'SCREENING INFO'!#REF!</f>
        <v>#REF!</v>
      </c>
      <c r="GE63" s="335" t="e">
        <f>'SCREENING INFO'!#REF!</f>
        <v>#REF!</v>
      </c>
      <c r="GF63" s="335" t="e">
        <f>'SCREENING INFO'!#REF!</f>
        <v>#REF!</v>
      </c>
      <c r="GG63" s="335" t="e">
        <f>'SCREENING INFO'!#REF!</f>
        <v>#REF!</v>
      </c>
      <c r="GH63" s="335" t="e">
        <f>'SCREENING INFO'!#REF!</f>
        <v>#REF!</v>
      </c>
      <c r="GI63" s="335" t="e">
        <f>'SCREENING INFO'!#REF!</f>
        <v>#REF!</v>
      </c>
      <c r="GJ63" s="335" t="e">
        <f>'SCREENING INFO'!#REF!</f>
        <v>#REF!</v>
      </c>
      <c r="GK63" s="335" t="e">
        <f>'SCREENING INFO'!#REF!</f>
        <v>#REF!</v>
      </c>
      <c r="GL63" s="335" t="e">
        <f>'SCREENING INFO'!#REF!</f>
        <v>#REF!</v>
      </c>
      <c r="GM63" s="335" t="e">
        <f>'SCREENING INFO'!#REF!</f>
        <v>#REF!</v>
      </c>
      <c r="GN63" s="335" t="e">
        <f>'SCREENING INFO'!#REF!</f>
        <v>#REF!</v>
      </c>
      <c r="GO63" s="335" t="e">
        <f>'SCREENING INFO'!#REF!</f>
        <v>#REF!</v>
      </c>
      <c r="GP63" s="335" t="e">
        <f>'SCREENING INFO'!#REF!</f>
        <v>#REF!</v>
      </c>
      <c r="GQ63" s="335" t="e">
        <f>'SCREENING INFO'!#REF!</f>
        <v>#REF!</v>
      </c>
      <c r="GR63" s="335" t="e">
        <f>'SCREENING INFO'!#REF!</f>
        <v>#REF!</v>
      </c>
      <c r="GS63" s="335" t="e">
        <f>'SCREENING INFO'!#REF!</f>
        <v>#REF!</v>
      </c>
      <c r="GT63" s="335" t="e">
        <f>'SCREENING INFO'!#REF!</f>
        <v>#REF!</v>
      </c>
      <c r="GU63" s="335" t="e">
        <f>'SCREENING INFO'!#REF!</f>
        <v>#REF!</v>
      </c>
      <c r="GV63" s="335" t="e">
        <f>'SCREENING INFO'!#REF!</f>
        <v>#REF!</v>
      </c>
      <c r="GW63" s="335" t="e">
        <f>'SCREENING INFO'!#REF!</f>
        <v>#REF!</v>
      </c>
      <c r="GX63" s="335" t="e">
        <f>'SCREENING INFO'!#REF!</f>
        <v>#REF!</v>
      </c>
      <c r="GY63" s="335" t="e">
        <f>'SCREENING INFO'!#REF!</f>
        <v>#REF!</v>
      </c>
      <c r="GZ63" s="335" t="e">
        <f>'SCREENING INFO'!#REF!</f>
        <v>#REF!</v>
      </c>
      <c r="HA63" s="335" t="e">
        <f>'SCREENING INFO'!#REF!</f>
        <v>#REF!</v>
      </c>
      <c r="HB63" s="335" t="e">
        <f>'SCREENING INFO'!#REF!</f>
        <v>#REF!</v>
      </c>
      <c r="HC63" s="335" t="e">
        <f>'SCREENING INFO'!#REF!</f>
        <v>#REF!</v>
      </c>
      <c r="HD63" s="335" t="e">
        <f>'SCREENING INFO'!#REF!</f>
        <v>#REF!</v>
      </c>
      <c r="HE63" s="335" t="e">
        <f>'SCREENING INFO'!#REF!</f>
        <v>#REF!</v>
      </c>
      <c r="HF63" s="335" t="e">
        <f>'SCREENING INFO'!#REF!</f>
        <v>#REF!</v>
      </c>
      <c r="HG63" s="335" t="e">
        <f>'SCREENING INFO'!#REF!</f>
        <v>#REF!</v>
      </c>
      <c r="HH63" s="335" t="e">
        <f>'SCREENING INFO'!#REF!</f>
        <v>#REF!</v>
      </c>
      <c r="HI63" s="335" t="e">
        <f>'SCREENING INFO'!#REF!</f>
        <v>#REF!</v>
      </c>
      <c r="HJ63" s="335" t="e">
        <f>'SCREENING INFO'!#REF!</f>
        <v>#REF!</v>
      </c>
      <c r="HK63" s="335" t="e">
        <f>'SCREENING INFO'!#REF!</f>
        <v>#REF!</v>
      </c>
      <c r="HL63" s="335" t="e">
        <f>'SCREENING INFO'!#REF!</f>
        <v>#REF!</v>
      </c>
      <c r="HM63" s="335" t="e">
        <f>'SCREENING INFO'!#REF!</f>
        <v>#REF!</v>
      </c>
      <c r="HN63" s="335" t="e">
        <f>'SCREENING INFO'!#REF!</f>
        <v>#REF!</v>
      </c>
      <c r="HO63" s="335" t="e">
        <f>'SCREENING INFO'!#REF!</f>
        <v>#REF!</v>
      </c>
      <c r="HP63" s="335" t="e">
        <f>'SCREENING INFO'!#REF!</f>
        <v>#REF!</v>
      </c>
      <c r="HQ63" s="335" t="e">
        <f>'SCREENING INFO'!#REF!</f>
        <v>#REF!</v>
      </c>
      <c r="HR63" s="335" t="e">
        <f>'SCREENING INFO'!#REF!</f>
        <v>#REF!</v>
      </c>
      <c r="HS63" s="335" t="e">
        <f>'SCREENING INFO'!#REF!</f>
        <v>#REF!</v>
      </c>
      <c r="HT63" s="335" t="e">
        <f>'SCREENING INFO'!#REF!</f>
        <v>#REF!</v>
      </c>
      <c r="HU63" s="335" t="e">
        <f>'SCREENING INFO'!#REF!</f>
        <v>#REF!</v>
      </c>
      <c r="HV63" s="335" t="e">
        <f>'SCREENING INFO'!#REF!</f>
        <v>#REF!</v>
      </c>
      <c r="HW63" s="335" t="e">
        <f>'SCREENING INFO'!#REF!</f>
        <v>#REF!</v>
      </c>
      <c r="HX63" s="335" t="e">
        <f>'SCREENING INFO'!#REF!</f>
        <v>#REF!</v>
      </c>
      <c r="HY63" s="335" t="e">
        <f>'SCREENING INFO'!#REF!</f>
        <v>#REF!</v>
      </c>
      <c r="HZ63" s="335" t="e">
        <f>'SCREENING INFO'!#REF!</f>
        <v>#REF!</v>
      </c>
      <c r="IA63" s="335" t="e">
        <f>'SCREENING INFO'!#REF!</f>
        <v>#REF!</v>
      </c>
      <c r="IB63" s="335" t="e">
        <f>'SCREENING INFO'!#REF!</f>
        <v>#REF!</v>
      </c>
      <c r="IC63" s="335" t="e">
        <f>'SCREENING INFO'!#REF!</f>
        <v>#REF!</v>
      </c>
      <c r="ID63" s="335" t="e">
        <f>'SCREENING INFO'!#REF!</f>
        <v>#REF!</v>
      </c>
      <c r="IE63" s="335" t="e">
        <f>'SCREENING INFO'!#REF!</f>
        <v>#REF!</v>
      </c>
      <c r="IF63" s="335" t="e">
        <f>'SCREENING INFO'!#REF!</f>
        <v>#REF!</v>
      </c>
      <c r="IG63" s="335" t="e">
        <f>'SCREENING INFO'!#REF!</f>
        <v>#REF!</v>
      </c>
      <c r="IH63" s="335" t="e">
        <f>'SCREENING INFO'!#REF!</f>
        <v>#REF!</v>
      </c>
      <c r="II63" s="335" t="e">
        <f>'SCREENING INFO'!#REF!</f>
        <v>#REF!</v>
      </c>
      <c r="IJ63" s="335" t="e">
        <f>'SCREENING INFO'!#REF!</f>
        <v>#REF!</v>
      </c>
      <c r="IK63" s="335" t="e">
        <f>'SCREENING INFO'!#REF!</f>
        <v>#REF!</v>
      </c>
      <c r="IL63" s="335" t="e">
        <f>'SCREENING INFO'!#REF!</f>
        <v>#REF!</v>
      </c>
      <c r="IM63" s="335" t="e">
        <f>'SCREENING INFO'!#REF!</f>
        <v>#REF!</v>
      </c>
      <c r="IN63" s="335" t="e">
        <f>'SCREENING INFO'!#REF!</f>
        <v>#REF!</v>
      </c>
      <c r="IO63" s="335" t="e">
        <f>'SCREENING INFO'!#REF!</f>
        <v>#REF!</v>
      </c>
      <c r="IP63" s="335" t="e">
        <f>'SCREENING INFO'!#REF!</f>
        <v>#REF!</v>
      </c>
      <c r="IQ63" s="335" t="e">
        <f>'SCREENING INFO'!#REF!</f>
        <v>#REF!</v>
      </c>
      <c r="IR63" s="335" t="e">
        <f>'SCREENING INFO'!#REF!</f>
        <v>#REF!</v>
      </c>
      <c r="IS63" s="335" t="e">
        <f>'SCREENING INFO'!#REF!</f>
        <v>#REF!</v>
      </c>
      <c r="IT63" s="335" t="e">
        <f>'SCREENING INFO'!#REF!</f>
        <v>#REF!</v>
      </c>
      <c r="IU63" s="335" t="e">
        <f>'SCREENING INFO'!#REF!</f>
        <v>#REF!</v>
      </c>
    </row>
    <row r="64" spans="1:255" s="335" customFormat="1" ht="11.25" customHeight="1">
      <c r="A64" s="351" t="e">
        <f>'SCREENING INFO'!#REF!</f>
        <v>#REF!</v>
      </c>
      <c r="B64" s="280" t="e">
        <f>'SCREENING INFO'!#REF!</f>
        <v>#REF!</v>
      </c>
      <c r="C64" s="130" t="e">
        <f>'SCREENING INFO'!#REF!</f>
        <v>#REF!</v>
      </c>
      <c r="D64" s="130">
        <f>'SCREENING INFO'!E476</f>
        <v>0</v>
      </c>
      <c r="E64" s="130" t="e">
        <f>VLOOKUP($C64,MAIN!$C$2:$BD$79,12)</f>
        <v>#REF!</v>
      </c>
      <c r="F64" s="130" t="e">
        <f>'SCREENING INFO'!#REF!</f>
        <v>#REF!</v>
      </c>
      <c r="G64" s="130"/>
      <c r="H64" s="130"/>
      <c r="I64" s="130" t="e">
        <f>'SCREENING INFO'!#REF!</f>
        <v>#REF!</v>
      </c>
      <c r="J64" s="130">
        <f>'SCREENING INFO'!G476</f>
        <v>0</v>
      </c>
      <c r="K64" s="152">
        <f>'SCREENING INFO'!H476</f>
        <v>0</v>
      </c>
      <c r="L64" s="318" t="e">
        <f>'SCREENING INFO'!#REF!</f>
        <v>#REF!</v>
      </c>
      <c r="M64" s="318" t="e">
        <f>VLOOKUP($F64,MAIN!$C$2:$BD$80,9)</f>
        <v>#REF!</v>
      </c>
      <c r="N64" s="342" t="e">
        <f>VLOOKUP($C64,MAIN!$C$2:$BD$280,9)</f>
        <v>#REF!</v>
      </c>
      <c r="O64" s="342" t="e">
        <f>'SCREENING INFO'!#REF!</f>
        <v>#REF!</v>
      </c>
      <c r="P64" s="322" t="e">
        <f>'SCREENING INFO'!#REF!</f>
        <v>#REF!</v>
      </c>
      <c r="Q64" s="335" t="e">
        <f>'SCREENING INFO'!#REF!</f>
        <v>#REF!</v>
      </c>
      <c r="R64" s="335" t="e">
        <f>'SCREENING INFO'!#REF!</f>
        <v>#REF!</v>
      </c>
      <c r="S64" s="317" t="e">
        <f>'SCREENING INFO'!#REF!</f>
        <v>#REF!</v>
      </c>
      <c r="T64" s="317" t="e">
        <f>'SCREENING INFO'!#REF!</f>
        <v>#REF!</v>
      </c>
      <c r="U64" s="318" t="e">
        <f>'SCREENING INFO'!#REF!</f>
        <v>#REF!</v>
      </c>
      <c r="V64" s="317" t="e">
        <f>'SCREENING INFO'!#REF!</f>
        <v>#REF!</v>
      </c>
      <c r="W64" s="317" t="e">
        <f>'SCREENING INFO'!#REF!</f>
        <v>#REF!</v>
      </c>
      <c r="X64" s="317" t="e">
        <f>'SCREENING INFO'!#REF!</f>
        <v>#REF!</v>
      </c>
      <c r="Y64" s="317" t="e">
        <f>'SCREENING INFO'!#REF!</f>
        <v>#REF!</v>
      </c>
      <c r="Z64" s="317" t="e">
        <f>'SCREENING INFO'!#REF!</f>
        <v>#REF!</v>
      </c>
      <c r="AA64" s="317" t="e">
        <f>'SCREENING INFO'!#REF!</f>
        <v>#REF!</v>
      </c>
      <c r="AB64" s="317" t="e">
        <f>'SCREENING INFO'!#REF!</f>
        <v>#REF!</v>
      </c>
      <c r="AC64" s="317" t="e">
        <f>'SCREENING INFO'!#REF!</f>
        <v>#REF!</v>
      </c>
      <c r="AD64" s="317" t="e">
        <f>'SCREENING INFO'!#REF!</f>
        <v>#REF!</v>
      </c>
      <c r="AE64" s="326" t="e">
        <f>'SCREENING INFO'!#REF!</f>
        <v>#REF!</v>
      </c>
      <c r="AF64" s="326" t="e">
        <f>'SCREENING INFO'!#REF!</f>
        <v>#REF!</v>
      </c>
      <c r="AG64" s="336" t="e">
        <f>'SCREENING INFO'!#REF!</f>
        <v>#REF!</v>
      </c>
      <c r="AH64" s="326" t="e">
        <f>'SCREENING INFO'!#REF!</f>
        <v>#REF!</v>
      </c>
      <c r="AI64" s="336" t="e">
        <f>'SCREENING INFO'!#REF!</f>
        <v>#REF!</v>
      </c>
      <c r="AJ64" s="336" t="e">
        <f>'SCREENING INFO'!#REF!</f>
        <v>#REF!</v>
      </c>
      <c r="AK64" s="116" t="e">
        <f>'SCREENING INFO'!#REF!</f>
        <v>#REF!</v>
      </c>
      <c r="AL64" s="337" t="e">
        <f>'SCREENING INFO'!#REF!</f>
        <v>#REF!</v>
      </c>
      <c r="AM64" s="338" t="e">
        <f>'SCREENING INFO'!#REF!</f>
        <v>#REF!</v>
      </c>
      <c r="AN64" s="338" t="e">
        <f>'SCREENING INFO'!#REF!</f>
        <v>#REF!</v>
      </c>
      <c r="AO64" s="338" t="e">
        <f>'SCREENING INFO'!#REF!</f>
        <v>#REF!</v>
      </c>
      <c r="AQ64" s="339" t="e">
        <f>'SCREENING INFO'!#REF!</f>
        <v>#REF!</v>
      </c>
      <c r="AR64" s="335" t="e">
        <f>'SCREENING INFO'!#REF!</f>
        <v>#REF!</v>
      </c>
      <c r="AS64" s="335" t="e">
        <f>'SCREENING INFO'!#REF!</f>
        <v>#REF!</v>
      </c>
      <c r="AT64" s="335" t="e">
        <f>'SCREENING INFO'!#REF!</f>
        <v>#REF!</v>
      </c>
      <c r="AU64" s="335" t="e">
        <f>'SCREENING INFO'!#REF!</f>
        <v>#REF!</v>
      </c>
      <c r="AV64" s="335" t="e">
        <f>'SCREENING INFO'!#REF!</f>
        <v>#REF!</v>
      </c>
      <c r="AW64" s="335" t="e">
        <f>'SCREENING INFO'!#REF!</f>
        <v>#REF!</v>
      </c>
      <c r="AX64" s="335" t="e">
        <f>'SCREENING INFO'!#REF!</f>
        <v>#REF!</v>
      </c>
      <c r="AY64" s="335" t="e">
        <f>'SCREENING INFO'!#REF!</f>
        <v>#REF!</v>
      </c>
      <c r="AZ64" s="335" t="e">
        <f>'SCREENING INFO'!#REF!</f>
        <v>#REF!</v>
      </c>
      <c r="BA64" s="335" t="e">
        <f>'SCREENING INFO'!#REF!</f>
        <v>#REF!</v>
      </c>
      <c r="BB64" s="335" t="e">
        <f>'SCREENING INFO'!#REF!</f>
        <v>#REF!</v>
      </c>
      <c r="BC64" s="335" t="e">
        <f>'SCREENING INFO'!#REF!</f>
        <v>#REF!</v>
      </c>
      <c r="BD64" s="335" t="e">
        <f>'SCREENING INFO'!#REF!</f>
        <v>#REF!</v>
      </c>
      <c r="BE64" s="335" t="e">
        <f>'SCREENING INFO'!#REF!</f>
        <v>#REF!</v>
      </c>
      <c r="BF64" s="335" t="e">
        <f>'SCREENING INFO'!#REF!</f>
        <v>#REF!</v>
      </c>
      <c r="BG64" s="335" t="e">
        <f>'SCREENING INFO'!#REF!</f>
        <v>#REF!</v>
      </c>
      <c r="BH64" s="335" t="e">
        <f>'SCREENING INFO'!#REF!</f>
        <v>#REF!</v>
      </c>
      <c r="BI64" s="335" t="e">
        <f>'SCREENING INFO'!#REF!</f>
        <v>#REF!</v>
      </c>
      <c r="BJ64" s="335" t="e">
        <f>'SCREENING INFO'!#REF!</f>
        <v>#REF!</v>
      </c>
      <c r="BK64" s="335" t="e">
        <f>'SCREENING INFO'!#REF!</f>
        <v>#REF!</v>
      </c>
      <c r="BL64" s="335" t="e">
        <f>'SCREENING INFO'!#REF!</f>
        <v>#REF!</v>
      </c>
      <c r="BM64" s="335" t="e">
        <f>'SCREENING INFO'!#REF!</f>
        <v>#REF!</v>
      </c>
      <c r="BN64" s="335" t="e">
        <f>'SCREENING INFO'!#REF!</f>
        <v>#REF!</v>
      </c>
      <c r="BO64" s="335" t="e">
        <f>'SCREENING INFO'!#REF!</f>
        <v>#REF!</v>
      </c>
      <c r="BP64" s="335" t="e">
        <f>'SCREENING INFO'!#REF!</f>
        <v>#REF!</v>
      </c>
      <c r="BQ64" s="335" t="e">
        <f>'SCREENING INFO'!#REF!</f>
        <v>#REF!</v>
      </c>
      <c r="BR64" s="335" t="e">
        <f>'SCREENING INFO'!#REF!</f>
        <v>#REF!</v>
      </c>
      <c r="BS64" s="335" t="e">
        <f>'SCREENING INFO'!#REF!</f>
        <v>#REF!</v>
      </c>
      <c r="BT64" s="335" t="e">
        <f>'SCREENING INFO'!#REF!</f>
        <v>#REF!</v>
      </c>
      <c r="BU64" s="335" t="e">
        <f>'SCREENING INFO'!#REF!</f>
        <v>#REF!</v>
      </c>
      <c r="BV64" s="335" t="e">
        <f>'SCREENING INFO'!#REF!</f>
        <v>#REF!</v>
      </c>
      <c r="BW64" s="335" t="e">
        <f>'SCREENING INFO'!#REF!</f>
        <v>#REF!</v>
      </c>
      <c r="BX64" s="335" t="e">
        <f>'SCREENING INFO'!#REF!</f>
        <v>#REF!</v>
      </c>
      <c r="BY64" s="335" t="e">
        <f>'SCREENING INFO'!#REF!</f>
        <v>#REF!</v>
      </c>
      <c r="BZ64" s="335" t="e">
        <f>'SCREENING INFO'!#REF!</f>
        <v>#REF!</v>
      </c>
      <c r="CA64" s="335" t="e">
        <f>'SCREENING INFO'!#REF!</f>
        <v>#REF!</v>
      </c>
      <c r="CB64" s="335" t="e">
        <f>'SCREENING INFO'!#REF!</f>
        <v>#REF!</v>
      </c>
      <c r="CC64" s="335" t="e">
        <f>'SCREENING INFO'!#REF!</f>
        <v>#REF!</v>
      </c>
      <c r="CD64" s="335" t="e">
        <f>'SCREENING INFO'!#REF!</f>
        <v>#REF!</v>
      </c>
      <c r="CE64" s="335" t="e">
        <f>'SCREENING INFO'!#REF!</f>
        <v>#REF!</v>
      </c>
      <c r="CF64" s="335" t="e">
        <f>'SCREENING INFO'!#REF!</f>
        <v>#REF!</v>
      </c>
      <c r="CG64" s="335" t="e">
        <f>'SCREENING INFO'!#REF!</f>
        <v>#REF!</v>
      </c>
      <c r="CH64" s="335" t="e">
        <f>'SCREENING INFO'!#REF!</f>
        <v>#REF!</v>
      </c>
      <c r="CI64" s="335" t="e">
        <f>'SCREENING INFO'!#REF!</f>
        <v>#REF!</v>
      </c>
      <c r="CJ64" s="335" t="e">
        <f>'SCREENING INFO'!#REF!</f>
        <v>#REF!</v>
      </c>
      <c r="CK64" s="335" t="e">
        <f>'SCREENING INFO'!#REF!</f>
        <v>#REF!</v>
      </c>
      <c r="CL64" s="335" t="e">
        <f>'SCREENING INFO'!#REF!</f>
        <v>#REF!</v>
      </c>
      <c r="CM64" s="335" t="e">
        <f>'SCREENING INFO'!#REF!</f>
        <v>#REF!</v>
      </c>
      <c r="CN64" s="335" t="e">
        <f>'SCREENING INFO'!#REF!</f>
        <v>#REF!</v>
      </c>
      <c r="CO64" s="335" t="e">
        <f>'SCREENING INFO'!#REF!</f>
        <v>#REF!</v>
      </c>
      <c r="CP64" s="335" t="e">
        <f>'SCREENING INFO'!#REF!</f>
        <v>#REF!</v>
      </c>
      <c r="CQ64" s="335" t="e">
        <f>'SCREENING INFO'!#REF!</f>
        <v>#REF!</v>
      </c>
      <c r="CR64" s="335" t="e">
        <f>'SCREENING INFO'!#REF!</f>
        <v>#REF!</v>
      </c>
      <c r="CS64" s="335" t="e">
        <f>'SCREENING INFO'!#REF!</f>
        <v>#REF!</v>
      </c>
      <c r="CT64" s="335" t="e">
        <f>'SCREENING INFO'!#REF!</f>
        <v>#REF!</v>
      </c>
      <c r="CU64" s="335" t="e">
        <f>'SCREENING INFO'!#REF!</f>
        <v>#REF!</v>
      </c>
      <c r="CV64" s="335" t="e">
        <f>'SCREENING INFO'!#REF!</f>
        <v>#REF!</v>
      </c>
      <c r="CW64" s="335" t="e">
        <f>'SCREENING INFO'!#REF!</f>
        <v>#REF!</v>
      </c>
      <c r="CX64" s="335" t="e">
        <f>'SCREENING INFO'!#REF!</f>
        <v>#REF!</v>
      </c>
      <c r="CY64" s="335" t="e">
        <f>'SCREENING INFO'!#REF!</f>
        <v>#REF!</v>
      </c>
      <c r="CZ64" s="335" t="e">
        <f>'SCREENING INFO'!#REF!</f>
        <v>#REF!</v>
      </c>
      <c r="DA64" s="335" t="e">
        <f>'SCREENING INFO'!#REF!</f>
        <v>#REF!</v>
      </c>
      <c r="DB64" s="335" t="e">
        <f>'SCREENING INFO'!#REF!</f>
        <v>#REF!</v>
      </c>
      <c r="DC64" s="335" t="e">
        <f>'SCREENING INFO'!#REF!</f>
        <v>#REF!</v>
      </c>
      <c r="DD64" s="335" t="e">
        <f>'SCREENING INFO'!#REF!</f>
        <v>#REF!</v>
      </c>
      <c r="DE64" s="335" t="e">
        <f>'SCREENING INFO'!#REF!</f>
        <v>#REF!</v>
      </c>
      <c r="DF64" s="335" t="e">
        <f>'SCREENING INFO'!#REF!</f>
        <v>#REF!</v>
      </c>
      <c r="DG64" s="335" t="e">
        <f>'SCREENING INFO'!#REF!</f>
        <v>#REF!</v>
      </c>
      <c r="DH64" s="335" t="e">
        <f>'SCREENING INFO'!#REF!</f>
        <v>#REF!</v>
      </c>
      <c r="DI64" s="335" t="e">
        <f>'SCREENING INFO'!#REF!</f>
        <v>#REF!</v>
      </c>
      <c r="DJ64" s="335" t="e">
        <f>'SCREENING INFO'!#REF!</f>
        <v>#REF!</v>
      </c>
      <c r="DK64" s="335" t="e">
        <f>'SCREENING INFO'!#REF!</f>
        <v>#REF!</v>
      </c>
      <c r="DL64" s="335" t="e">
        <f>'SCREENING INFO'!#REF!</f>
        <v>#REF!</v>
      </c>
      <c r="DM64" s="335" t="e">
        <f>'SCREENING INFO'!#REF!</f>
        <v>#REF!</v>
      </c>
      <c r="DN64" s="335" t="e">
        <f>'SCREENING INFO'!#REF!</f>
        <v>#REF!</v>
      </c>
      <c r="DO64" s="335" t="e">
        <f>'SCREENING INFO'!#REF!</f>
        <v>#REF!</v>
      </c>
      <c r="DP64" s="335" t="e">
        <f>'SCREENING INFO'!#REF!</f>
        <v>#REF!</v>
      </c>
      <c r="DQ64" s="335" t="e">
        <f>'SCREENING INFO'!#REF!</f>
        <v>#REF!</v>
      </c>
      <c r="DR64" s="335" t="e">
        <f>'SCREENING INFO'!#REF!</f>
        <v>#REF!</v>
      </c>
      <c r="DS64" s="335" t="e">
        <f>'SCREENING INFO'!#REF!</f>
        <v>#REF!</v>
      </c>
      <c r="DT64" s="335" t="e">
        <f>'SCREENING INFO'!#REF!</f>
        <v>#REF!</v>
      </c>
      <c r="DU64" s="335" t="e">
        <f>'SCREENING INFO'!#REF!</f>
        <v>#REF!</v>
      </c>
      <c r="DV64" s="335" t="e">
        <f>'SCREENING INFO'!#REF!</f>
        <v>#REF!</v>
      </c>
      <c r="DW64" s="335" t="e">
        <f>'SCREENING INFO'!#REF!</f>
        <v>#REF!</v>
      </c>
      <c r="DX64" s="335" t="e">
        <f>'SCREENING INFO'!#REF!</f>
        <v>#REF!</v>
      </c>
      <c r="DY64" s="335" t="e">
        <f>'SCREENING INFO'!#REF!</f>
        <v>#REF!</v>
      </c>
      <c r="DZ64" s="335" t="e">
        <f>'SCREENING INFO'!#REF!</f>
        <v>#REF!</v>
      </c>
      <c r="EA64" s="335" t="e">
        <f>'SCREENING INFO'!#REF!</f>
        <v>#REF!</v>
      </c>
      <c r="EB64" s="335" t="e">
        <f>'SCREENING INFO'!#REF!</f>
        <v>#REF!</v>
      </c>
      <c r="EC64" s="335" t="e">
        <f>'SCREENING INFO'!#REF!</f>
        <v>#REF!</v>
      </c>
      <c r="ED64" s="335" t="e">
        <f>'SCREENING INFO'!#REF!</f>
        <v>#REF!</v>
      </c>
      <c r="EE64" s="335" t="e">
        <f>'SCREENING INFO'!#REF!</f>
        <v>#REF!</v>
      </c>
      <c r="EF64" s="335" t="e">
        <f>'SCREENING INFO'!#REF!</f>
        <v>#REF!</v>
      </c>
      <c r="EG64" s="335" t="e">
        <f>'SCREENING INFO'!#REF!</f>
        <v>#REF!</v>
      </c>
      <c r="EH64" s="335" t="e">
        <f>'SCREENING INFO'!#REF!</f>
        <v>#REF!</v>
      </c>
      <c r="EI64" s="335" t="e">
        <f>'SCREENING INFO'!#REF!</f>
        <v>#REF!</v>
      </c>
      <c r="EJ64" s="335" t="e">
        <f>'SCREENING INFO'!#REF!</f>
        <v>#REF!</v>
      </c>
      <c r="EK64" s="335" t="e">
        <f>'SCREENING INFO'!#REF!</f>
        <v>#REF!</v>
      </c>
      <c r="EL64" s="335" t="e">
        <f>'SCREENING INFO'!#REF!</f>
        <v>#REF!</v>
      </c>
      <c r="EM64" s="335" t="e">
        <f>'SCREENING INFO'!#REF!</f>
        <v>#REF!</v>
      </c>
      <c r="EN64" s="335" t="e">
        <f>'SCREENING INFO'!#REF!</f>
        <v>#REF!</v>
      </c>
      <c r="EO64" s="335" t="e">
        <f>'SCREENING INFO'!#REF!</f>
        <v>#REF!</v>
      </c>
      <c r="EP64" s="335" t="e">
        <f>'SCREENING INFO'!#REF!</f>
        <v>#REF!</v>
      </c>
      <c r="EQ64" s="335" t="e">
        <f>'SCREENING INFO'!#REF!</f>
        <v>#REF!</v>
      </c>
      <c r="ER64" s="335" t="e">
        <f>'SCREENING INFO'!#REF!</f>
        <v>#REF!</v>
      </c>
      <c r="ES64" s="335" t="e">
        <f>'SCREENING INFO'!#REF!</f>
        <v>#REF!</v>
      </c>
      <c r="ET64" s="335" t="e">
        <f>'SCREENING INFO'!#REF!</f>
        <v>#REF!</v>
      </c>
      <c r="EU64" s="335" t="e">
        <f>'SCREENING INFO'!#REF!</f>
        <v>#REF!</v>
      </c>
      <c r="EV64" s="335" t="e">
        <f>'SCREENING INFO'!#REF!</f>
        <v>#REF!</v>
      </c>
      <c r="EW64" s="335" t="e">
        <f>'SCREENING INFO'!#REF!</f>
        <v>#REF!</v>
      </c>
      <c r="EX64" s="335" t="e">
        <f>'SCREENING INFO'!#REF!</f>
        <v>#REF!</v>
      </c>
      <c r="EY64" s="335" t="e">
        <f>'SCREENING INFO'!#REF!</f>
        <v>#REF!</v>
      </c>
      <c r="EZ64" s="335" t="e">
        <f>'SCREENING INFO'!#REF!</f>
        <v>#REF!</v>
      </c>
      <c r="FA64" s="335" t="e">
        <f>'SCREENING INFO'!#REF!</f>
        <v>#REF!</v>
      </c>
      <c r="FB64" s="335" t="e">
        <f>'SCREENING INFO'!#REF!</f>
        <v>#REF!</v>
      </c>
      <c r="FC64" s="335" t="e">
        <f>'SCREENING INFO'!#REF!</f>
        <v>#REF!</v>
      </c>
      <c r="FD64" s="335" t="e">
        <f>'SCREENING INFO'!#REF!</f>
        <v>#REF!</v>
      </c>
      <c r="FE64" s="335" t="e">
        <f>'SCREENING INFO'!#REF!</f>
        <v>#REF!</v>
      </c>
      <c r="FF64" s="335" t="e">
        <f>'SCREENING INFO'!#REF!</f>
        <v>#REF!</v>
      </c>
      <c r="FG64" s="335" t="e">
        <f>'SCREENING INFO'!#REF!</f>
        <v>#REF!</v>
      </c>
      <c r="FH64" s="335" t="e">
        <f>'SCREENING INFO'!#REF!</f>
        <v>#REF!</v>
      </c>
      <c r="FI64" s="335" t="e">
        <f>'SCREENING INFO'!#REF!</f>
        <v>#REF!</v>
      </c>
      <c r="FJ64" s="335" t="e">
        <f>'SCREENING INFO'!#REF!</f>
        <v>#REF!</v>
      </c>
      <c r="FK64" s="335" t="e">
        <f>'SCREENING INFO'!#REF!</f>
        <v>#REF!</v>
      </c>
      <c r="FL64" s="335" t="e">
        <f>'SCREENING INFO'!#REF!</f>
        <v>#REF!</v>
      </c>
      <c r="FM64" s="335" t="e">
        <f>'SCREENING INFO'!#REF!</f>
        <v>#REF!</v>
      </c>
      <c r="FN64" s="335" t="e">
        <f>'SCREENING INFO'!#REF!</f>
        <v>#REF!</v>
      </c>
      <c r="FO64" s="335" t="e">
        <f>'SCREENING INFO'!#REF!</f>
        <v>#REF!</v>
      </c>
      <c r="FP64" s="335" t="e">
        <f>'SCREENING INFO'!#REF!</f>
        <v>#REF!</v>
      </c>
      <c r="FQ64" s="335" t="e">
        <f>'SCREENING INFO'!#REF!</f>
        <v>#REF!</v>
      </c>
      <c r="FR64" s="335" t="e">
        <f>'SCREENING INFO'!#REF!</f>
        <v>#REF!</v>
      </c>
      <c r="FS64" s="335" t="e">
        <f>'SCREENING INFO'!#REF!</f>
        <v>#REF!</v>
      </c>
      <c r="FT64" s="335" t="e">
        <f>'SCREENING INFO'!#REF!</f>
        <v>#REF!</v>
      </c>
      <c r="FU64" s="335" t="e">
        <f>'SCREENING INFO'!#REF!</f>
        <v>#REF!</v>
      </c>
      <c r="FV64" s="335" t="e">
        <f>'SCREENING INFO'!#REF!</f>
        <v>#REF!</v>
      </c>
      <c r="FW64" s="335" t="e">
        <f>'SCREENING INFO'!#REF!</f>
        <v>#REF!</v>
      </c>
      <c r="FX64" s="335" t="e">
        <f>'SCREENING INFO'!#REF!</f>
        <v>#REF!</v>
      </c>
      <c r="FY64" s="335" t="e">
        <f>'SCREENING INFO'!#REF!</f>
        <v>#REF!</v>
      </c>
      <c r="FZ64" s="335" t="e">
        <f>'SCREENING INFO'!#REF!</f>
        <v>#REF!</v>
      </c>
      <c r="GA64" s="335" t="e">
        <f>'SCREENING INFO'!#REF!</f>
        <v>#REF!</v>
      </c>
      <c r="GB64" s="335" t="e">
        <f>'SCREENING INFO'!#REF!</f>
        <v>#REF!</v>
      </c>
      <c r="GC64" s="335" t="e">
        <f>'SCREENING INFO'!#REF!</f>
        <v>#REF!</v>
      </c>
      <c r="GD64" s="335" t="e">
        <f>'SCREENING INFO'!#REF!</f>
        <v>#REF!</v>
      </c>
      <c r="GE64" s="335" t="e">
        <f>'SCREENING INFO'!#REF!</f>
        <v>#REF!</v>
      </c>
      <c r="GF64" s="335" t="e">
        <f>'SCREENING INFO'!#REF!</f>
        <v>#REF!</v>
      </c>
      <c r="GG64" s="335" t="e">
        <f>'SCREENING INFO'!#REF!</f>
        <v>#REF!</v>
      </c>
      <c r="GH64" s="335" t="e">
        <f>'SCREENING INFO'!#REF!</f>
        <v>#REF!</v>
      </c>
      <c r="GI64" s="335" t="e">
        <f>'SCREENING INFO'!#REF!</f>
        <v>#REF!</v>
      </c>
      <c r="GJ64" s="335" t="e">
        <f>'SCREENING INFO'!#REF!</f>
        <v>#REF!</v>
      </c>
      <c r="GK64" s="335" t="e">
        <f>'SCREENING INFO'!#REF!</f>
        <v>#REF!</v>
      </c>
      <c r="GL64" s="335" t="e">
        <f>'SCREENING INFO'!#REF!</f>
        <v>#REF!</v>
      </c>
      <c r="GM64" s="335" t="e">
        <f>'SCREENING INFO'!#REF!</f>
        <v>#REF!</v>
      </c>
      <c r="GN64" s="335" t="e">
        <f>'SCREENING INFO'!#REF!</f>
        <v>#REF!</v>
      </c>
      <c r="GO64" s="335" t="e">
        <f>'SCREENING INFO'!#REF!</f>
        <v>#REF!</v>
      </c>
      <c r="GP64" s="335" t="e">
        <f>'SCREENING INFO'!#REF!</f>
        <v>#REF!</v>
      </c>
      <c r="GQ64" s="335" t="e">
        <f>'SCREENING INFO'!#REF!</f>
        <v>#REF!</v>
      </c>
      <c r="GR64" s="335" t="e">
        <f>'SCREENING INFO'!#REF!</f>
        <v>#REF!</v>
      </c>
      <c r="GS64" s="335" t="e">
        <f>'SCREENING INFO'!#REF!</f>
        <v>#REF!</v>
      </c>
      <c r="GT64" s="335" t="e">
        <f>'SCREENING INFO'!#REF!</f>
        <v>#REF!</v>
      </c>
      <c r="GU64" s="335" t="e">
        <f>'SCREENING INFO'!#REF!</f>
        <v>#REF!</v>
      </c>
      <c r="GV64" s="335" t="e">
        <f>'SCREENING INFO'!#REF!</f>
        <v>#REF!</v>
      </c>
      <c r="GW64" s="335" t="e">
        <f>'SCREENING INFO'!#REF!</f>
        <v>#REF!</v>
      </c>
      <c r="GX64" s="335" t="e">
        <f>'SCREENING INFO'!#REF!</f>
        <v>#REF!</v>
      </c>
      <c r="GY64" s="335" t="e">
        <f>'SCREENING INFO'!#REF!</f>
        <v>#REF!</v>
      </c>
      <c r="GZ64" s="335" t="e">
        <f>'SCREENING INFO'!#REF!</f>
        <v>#REF!</v>
      </c>
      <c r="HA64" s="335" t="e">
        <f>'SCREENING INFO'!#REF!</f>
        <v>#REF!</v>
      </c>
      <c r="HB64" s="335" t="e">
        <f>'SCREENING INFO'!#REF!</f>
        <v>#REF!</v>
      </c>
      <c r="HC64" s="335" t="e">
        <f>'SCREENING INFO'!#REF!</f>
        <v>#REF!</v>
      </c>
      <c r="HD64" s="335" t="e">
        <f>'SCREENING INFO'!#REF!</f>
        <v>#REF!</v>
      </c>
      <c r="HE64" s="335" t="e">
        <f>'SCREENING INFO'!#REF!</f>
        <v>#REF!</v>
      </c>
      <c r="HF64" s="335" t="e">
        <f>'SCREENING INFO'!#REF!</f>
        <v>#REF!</v>
      </c>
      <c r="HG64" s="335" t="e">
        <f>'SCREENING INFO'!#REF!</f>
        <v>#REF!</v>
      </c>
      <c r="HH64" s="335" t="e">
        <f>'SCREENING INFO'!#REF!</f>
        <v>#REF!</v>
      </c>
      <c r="HI64" s="335" t="e">
        <f>'SCREENING INFO'!#REF!</f>
        <v>#REF!</v>
      </c>
      <c r="HJ64" s="335" t="e">
        <f>'SCREENING INFO'!#REF!</f>
        <v>#REF!</v>
      </c>
      <c r="HK64" s="335" t="e">
        <f>'SCREENING INFO'!#REF!</f>
        <v>#REF!</v>
      </c>
      <c r="HL64" s="335" t="e">
        <f>'SCREENING INFO'!#REF!</f>
        <v>#REF!</v>
      </c>
      <c r="HM64" s="335" t="e">
        <f>'SCREENING INFO'!#REF!</f>
        <v>#REF!</v>
      </c>
      <c r="HN64" s="335" t="e">
        <f>'SCREENING INFO'!#REF!</f>
        <v>#REF!</v>
      </c>
      <c r="HO64" s="335" t="e">
        <f>'SCREENING INFO'!#REF!</f>
        <v>#REF!</v>
      </c>
      <c r="HP64" s="335" t="e">
        <f>'SCREENING INFO'!#REF!</f>
        <v>#REF!</v>
      </c>
      <c r="HQ64" s="335" t="e">
        <f>'SCREENING INFO'!#REF!</f>
        <v>#REF!</v>
      </c>
      <c r="HR64" s="335" t="e">
        <f>'SCREENING INFO'!#REF!</f>
        <v>#REF!</v>
      </c>
      <c r="HS64" s="335" t="e">
        <f>'SCREENING INFO'!#REF!</f>
        <v>#REF!</v>
      </c>
      <c r="HT64" s="335" t="e">
        <f>'SCREENING INFO'!#REF!</f>
        <v>#REF!</v>
      </c>
      <c r="HU64" s="335" t="e">
        <f>'SCREENING INFO'!#REF!</f>
        <v>#REF!</v>
      </c>
      <c r="HV64" s="335" t="e">
        <f>'SCREENING INFO'!#REF!</f>
        <v>#REF!</v>
      </c>
      <c r="HW64" s="335" t="e">
        <f>'SCREENING INFO'!#REF!</f>
        <v>#REF!</v>
      </c>
      <c r="HX64" s="335" t="e">
        <f>'SCREENING INFO'!#REF!</f>
        <v>#REF!</v>
      </c>
      <c r="HY64" s="335" t="e">
        <f>'SCREENING INFO'!#REF!</f>
        <v>#REF!</v>
      </c>
      <c r="HZ64" s="335" t="e">
        <f>'SCREENING INFO'!#REF!</f>
        <v>#REF!</v>
      </c>
      <c r="IA64" s="335" t="e">
        <f>'SCREENING INFO'!#REF!</f>
        <v>#REF!</v>
      </c>
      <c r="IB64" s="335" t="e">
        <f>'SCREENING INFO'!#REF!</f>
        <v>#REF!</v>
      </c>
      <c r="IC64" s="335" t="e">
        <f>'SCREENING INFO'!#REF!</f>
        <v>#REF!</v>
      </c>
      <c r="ID64" s="335" t="e">
        <f>'SCREENING INFO'!#REF!</f>
        <v>#REF!</v>
      </c>
      <c r="IE64" s="335" t="e">
        <f>'SCREENING INFO'!#REF!</f>
        <v>#REF!</v>
      </c>
      <c r="IF64" s="335" t="e">
        <f>'SCREENING INFO'!#REF!</f>
        <v>#REF!</v>
      </c>
      <c r="IG64" s="335" t="e">
        <f>'SCREENING INFO'!#REF!</f>
        <v>#REF!</v>
      </c>
      <c r="IH64" s="335" t="e">
        <f>'SCREENING INFO'!#REF!</f>
        <v>#REF!</v>
      </c>
      <c r="II64" s="335" t="e">
        <f>'SCREENING INFO'!#REF!</f>
        <v>#REF!</v>
      </c>
      <c r="IJ64" s="335" t="e">
        <f>'SCREENING INFO'!#REF!</f>
        <v>#REF!</v>
      </c>
      <c r="IK64" s="335" t="e">
        <f>'SCREENING INFO'!#REF!</f>
        <v>#REF!</v>
      </c>
      <c r="IL64" s="335" t="e">
        <f>'SCREENING INFO'!#REF!</f>
        <v>#REF!</v>
      </c>
      <c r="IM64" s="335" t="e">
        <f>'SCREENING INFO'!#REF!</f>
        <v>#REF!</v>
      </c>
      <c r="IN64" s="335" t="e">
        <f>'SCREENING INFO'!#REF!</f>
        <v>#REF!</v>
      </c>
      <c r="IO64" s="335" t="e">
        <f>'SCREENING INFO'!#REF!</f>
        <v>#REF!</v>
      </c>
      <c r="IP64" s="335" t="e">
        <f>'SCREENING INFO'!#REF!</f>
        <v>#REF!</v>
      </c>
      <c r="IQ64" s="335" t="e">
        <f>'SCREENING INFO'!#REF!</f>
        <v>#REF!</v>
      </c>
      <c r="IR64" s="335" t="e">
        <f>'SCREENING INFO'!#REF!</f>
        <v>#REF!</v>
      </c>
      <c r="IS64" s="335" t="e">
        <f>'SCREENING INFO'!#REF!</f>
        <v>#REF!</v>
      </c>
      <c r="IT64" s="335" t="e">
        <f>'SCREENING INFO'!#REF!</f>
        <v>#REF!</v>
      </c>
      <c r="IU64" s="335" t="e">
        <f>'SCREENING INFO'!#REF!</f>
        <v>#REF!</v>
      </c>
    </row>
    <row r="65" spans="1:255" s="335" customFormat="1" ht="11.25" customHeight="1">
      <c r="A65" s="351" t="e">
        <f>'SCREENING INFO'!#REF!</f>
        <v>#REF!</v>
      </c>
      <c r="B65" s="280" t="e">
        <f>'SCREENING INFO'!#REF!</f>
        <v>#REF!</v>
      </c>
      <c r="C65" s="130" t="e">
        <f>'SCREENING INFO'!#REF!</f>
        <v>#REF!</v>
      </c>
      <c r="D65" s="130">
        <f>'SCREENING INFO'!E477</f>
        <v>0</v>
      </c>
      <c r="E65" s="130" t="e">
        <f>VLOOKUP($C65,MAIN!$C$2:$BD$79,12)</f>
        <v>#REF!</v>
      </c>
      <c r="F65" s="130" t="e">
        <f>'SCREENING INFO'!#REF!</f>
        <v>#REF!</v>
      </c>
      <c r="G65" s="130"/>
      <c r="H65" s="130"/>
      <c r="I65" s="130" t="e">
        <f>'SCREENING INFO'!#REF!</f>
        <v>#REF!</v>
      </c>
      <c r="J65" s="130">
        <f>'SCREENING INFO'!G477</f>
        <v>0</v>
      </c>
      <c r="K65" s="152">
        <f>'SCREENING INFO'!H477</f>
        <v>0</v>
      </c>
      <c r="L65" s="318" t="e">
        <f>'SCREENING INFO'!#REF!</f>
        <v>#REF!</v>
      </c>
      <c r="M65" s="318" t="e">
        <f>VLOOKUP($F65,MAIN!$C$2:$BD$80,9)</f>
        <v>#REF!</v>
      </c>
      <c r="N65" s="342" t="e">
        <f>VLOOKUP($C65,MAIN!$C$2:$BD$280,9)</f>
        <v>#REF!</v>
      </c>
      <c r="O65" s="342" t="e">
        <f>'SCREENING INFO'!#REF!</f>
        <v>#REF!</v>
      </c>
      <c r="P65" s="322" t="e">
        <f>'SCREENING INFO'!#REF!</f>
        <v>#REF!</v>
      </c>
      <c r="Q65" s="335" t="e">
        <f>'SCREENING INFO'!#REF!</f>
        <v>#REF!</v>
      </c>
      <c r="R65" s="335" t="e">
        <f>'SCREENING INFO'!#REF!</f>
        <v>#REF!</v>
      </c>
      <c r="S65" s="317" t="e">
        <f>'SCREENING INFO'!#REF!</f>
        <v>#REF!</v>
      </c>
      <c r="T65" s="317" t="e">
        <f>'SCREENING INFO'!#REF!</f>
        <v>#REF!</v>
      </c>
      <c r="U65" s="318" t="e">
        <f>'SCREENING INFO'!#REF!</f>
        <v>#REF!</v>
      </c>
      <c r="V65" s="317" t="e">
        <f>'SCREENING INFO'!#REF!</f>
        <v>#REF!</v>
      </c>
      <c r="W65" s="317" t="e">
        <f>'SCREENING INFO'!#REF!</f>
        <v>#REF!</v>
      </c>
      <c r="X65" s="317" t="e">
        <f>'SCREENING INFO'!#REF!</f>
        <v>#REF!</v>
      </c>
      <c r="Y65" s="317" t="e">
        <f>'SCREENING INFO'!#REF!</f>
        <v>#REF!</v>
      </c>
      <c r="Z65" s="317" t="e">
        <f>'SCREENING INFO'!#REF!</f>
        <v>#REF!</v>
      </c>
      <c r="AA65" s="317" t="e">
        <f>'SCREENING INFO'!#REF!</f>
        <v>#REF!</v>
      </c>
      <c r="AB65" s="317" t="e">
        <f>'SCREENING INFO'!#REF!</f>
        <v>#REF!</v>
      </c>
      <c r="AC65" s="317" t="e">
        <f>'SCREENING INFO'!#REF!</f>
        <v>#REF!</v>
      </c>
      <c r="AD65" s="317" t="e">
        <f>'SCREENING INFO'!#REF!</f>
        <v>#REF!</v>
      </c>
      <c r="AE65" s="326" t="e">
        <f>'SCREENING INFO'!#REF!</f>
        <v>#REF!</v>
      </c>
      <c r="AF65" s="326" t="e">
        <f>'SCREENING INFO'!#REF!</f>
        <v>#REF!</v>
      </c>
      <c r="AG65" s="336" t="e">
        <f>'SCREENING INFO'!#REF!</f>
        <v>#REF!</v>
      </c>
      <c r="AH65" s="326" t="e">
        <f>'SCREENING INFO'!#REF!</f>
        <v>#REF!</v>
      </c>
      <c r="AI65" s="336" t="e">
        <f>'SCREENING INFO'!#REF!</f>
        <v>#REF!</v>
      </c>
      <c r="AJ65" s="336" t="e">
        <f>'SCREENING INFO'!#REF!</f>
        <v>#REF!</v>
      </c>
      <c r="AK65" s="116" t="e">
        <f>'SCREENING INFO'!#REF!</f>
        <v>#REF!</v>
      </c>
      <c r="AL65" s="337" t="e">
        <f>'SCREENING INFO'!#REF!</f>
        <v>#REF!</v>
      </c>
      <c r="AM65" s="338" t="e">
        <f>'SCREENING INFO'!#REF!</f>
        <v>#REF!</v>
      </c>
      <c r="AN65" s="338" t="e">
        <f>'SCREENING INFO'!#REF!</f>
        <v>#REF!</v>
      </c>
      <c r="AO65" s="338" t="e">
        <f>'SCREENING INFO'!#REF!</f>
        <v>#REF!</v>
      </c>
      <c r="AQ65" s="339" t="e">
        <f>'SCREENING INFO'!#REF!</f>
        <v>#REF!</v>
      </c>
      <c r="AR65" s="335" t="e">
        <f>'SCREENING INFO'!#REF!</f>
        <v>#REF!</v>
      </c>
      <c r="AS65" s="335" t="e">
        <f>'SCREENING INFO'!#REF!</f>
        <v>#REF!</v>
      </c>
      <c r="AT65" s="335" t="e">
        <f>'SCREENING INFO'!#REF!</f>
        <v>#REF!</v>
      </c>
      <c r="AU65" s="335" t="e">
        <f>'SCREENING INFO'!#REF!</f>
        <v>#REF!</v>
      </c>
      <c r="AV65" s="335" t="e">
        <f>'SCREENING INFO'!#REF!</f>
        <v>#REF!</v>
      </c>
      <c r="AW65" s="335" t="e">
        <f>'SCREENING INFO'!#REF!</f>
        <v>#REF!</v>
      </c>
      <c r="AX65" s="335" t="e">
        <f>'SCREENING INFO'!#REF!</f>
        <v>#REF!</v>
      </c>
      <c r="AY65" s="335" t="e">
        <f>'SCREENING INFO'!#REF!</f>
        <v>#REF!</v>
      </c>
      <c r="AZ65" s="335" t="e">
        <f>'SCREENING INFO'!#REF!</f>
        <v>#REF!</v>
      </c>
      <c r="BA65" s="335" t="e">
        <f>'SCREENING INFO'!#REF!</f>
        <v>#REF!</v>
      </c>
      <c r="BB65" s="335" t="e">
        <f>'SCREENING INFO'!#REF!</f>
        <v>#REF!</v>
      </c>
      <c r="BC65" s="335" t="e">
        <f>'SCREENING INFO'!#REF!</f>
        <v>#REF!</v>
      </c>
      <c r="BD65" s="335" t="e">
        <f>'SCREENING INFO'!#REF!</f>
        <v>#REF!</v>
      </c>
      <c r="BE65" s="335" t="e">
        <f>'SCREENING INFO'!#REF!</f>
        <v>#REF!</v>
      </c>
      <c r="BF65" s="335" t="e">
        <f>'SCREENING INFO'!#REF!</f>
        <v>#REF!</v>
      </c>
      <c r="BG65" s="335" t="e">
        <f>'SCREENING INFO'!#REF!</f>
        <v>#REF!</v>
      </c>
      <c r="BH65" s="335" t="e">
        <f>'SCREENING INFO'!#REF!</f>
        <v>#REF!</v>
      </c>
      <c r="BI65" s="335" t="e">
        <f>'SCREENING INFO'!#REF!</f>
        <v>#REF!</v>
      </c>
      <c r="BJ65" s="335" t="e">
        <f>'SCREENING INFO'!#REF!</f>
        <v>#REF!</v>
      </c>
      <c r="BK65" s="335" t="e">
        <f>'SCREENING INFO'!#REF!</f>
        <v>#REF!</v>
      </c>
      <c r="BL65" s="335" t="e">
        <f>'SCREENING INFO'!#REF!</f>
        <v>#REF!</v>
      </c>
      <c r="BM65" s="335" t="e">
        <f>'SCREENING INFO'!#REF!</f>
        <v>#REF!</v>
      </c>
      <c r="BN65" s="335" t="e">
        <f>'SCREENING INFO'!#REF!</f>
        <v>#REF!</v>
      </c>
      <c r="BO65" s="335" t="e">
        <f>'SCREENING INFO'!#REF!</f>
        <v>#REF!</v>
      </c>
      <c r="BP65" s="335" t="e">
        <f>'SCREENING INFO'!#REF!</f>
        <v>#REF!</v>
      </c>
      <c r="BQ65" s="335" t="e">
        <f>'SCREENING INFO'!#REF!</f>
        <v>#REF!</v>
      </c>
      <c r="BR65" s="335" t="e">
        <f>'SCREENING INFO'!#REF!</f>
        <v>#REF!</v>
      </c>
      <c r="BS65" s="335" t="e">
        <f>'SCREENING INFO'!#REF!</f>
        <v>#REF!</v>
      </c>
      <c r="BT65" s="335" t="e">
        <f>'SCREENING INFO'!#REF!</f>
        <v>#REF!</v>
      </c>
      <c r="BU65" s="335" t="e">
        <f>'SCREENING INFO'!#REF!</f>
        <v>#REF!</v>
      </c>
      <c r="BV65" s="335" t="e">
        <f>'SCREENING INFO'!#REF!</f>
        <v>#REF!</v>
      </c>
      <c r="BW65" s="335" t="e">
        <f>'SCREENING INFO'!#REF!</f>
        <v>#REF!</v>
      </c>
      <c r="BX65" s="335" t="e">
        <f>'SCREENING INFO'!#REF!</f>
        <v>#REF!</v>
      </c>
      <c r="BY65" s="335" t="e">
        <f>'SCREENING INFO'!#REF!</f>
        <v>#REF!</v>
      </c>
      <c r="BZ65" s="335" t="e">
        <f>'SCREENING INFO'!#REF!</f>
        <v>#REF!</v>
      </c>
      <c r="CA65" s="335" t="e">
        <f>'SCREENING INFO'!#REF!</f>
        <v>#REF!</v>
      </c>
      <c r="CB65" s="335" t="e">
        <f>'SCREENING INFO'!#REF!</f>
        <v>#REF!</v>
      </c>
      <c r="CC65" s="335" t="e">
        <f>'SCREENING INFO'!#REF!</f>
        <v>#REF!</v>
      </c>
      <c r="CD65" s="335" t="e">
        <f>'SCREENING INFO'!#REF!</f>
        <v>#REF!</v>
      </c>
      <c r="CE65" s="335" t="e">
        <f>'SCREENING INFO'!#REF!</f>
        <v>#REF!</v>
      </c>
      <c r="CF65" s="335" t="e">
        <f>'SCREENING INFO'!#REF!</f>
        <v>#REF!</v>
      </c>
      <c r="CG65" s="335" t="e">
        <f>'SCREENING INFO'!#REF!</f>
        <v>#REF!</v>
      </c>
      <c r="CH65" s="335" t="e">
        <f>'SCREENING INFO'!#REF!</f>
        <v>#REF!</v>
      </c>
      <c r="CI65" s="335" t="e">
        <f>'SCREENING INFO'!#REF!</f>
        <v>#REF!</v>
      </c>
      <c r="CJ65" s="335" t="e">
        <f>'SCREENING INFO'!#REF!</f>
        <v>#REF!</v>
      </c>
      <c r="CK65" s="335" t="e">
        <f>'SCREENING INFO'!#REF!</f>
        <v>#REF!</v>
      </c>
      <c r="CL65" s="335" t="e">
        <f>'SCREENING INFO'!#REF!</f>
        <v>#REF!</v>
      </c>
      <c r="CM65" s="335" t="e">
        <f>'SCREENING INFO'!#REF!</f>
        <v>#REF!</v>
      </c>
      <c r="CN65" s="335" t="e">
        <f>'SCREENING INFO'!#REF!</f>
        <v>#REF!</v>
      </c>
      <c r="CO65" s="335" t="e">
        <f>'SCREENING INFO'!#REF!</f>
        <v>#REF!</v>
      </c>
      <c r="CP65" s="335" t="e">
        <f>'SCREENING INFO'!#REF!</f>
        <v>#REF!</v>
      </c>
      <c r="CQ65" s="335" t="e">
        <f>'SCREENING INFO'!#REF!</f>
        <v>#REF!</v>
      </c>
      <c r="CR65" s="335" t="e">
        <f>'SCREENING INFO'!#REF!</f>
        <v>#REF!</v>
      </c>
      <c r="CS65" s="335" t="e">
        <f>'SCREENING INFO'!#REF!</f>
        <v>#REF!</v>
      </c>
      <c r="CT65" s="335" t="e">
        <f>'SCREENING INFO'!#REF!</f>
        <v>#REF!</v>
      </c>
      <c r="CU65" s="335" t="e">
        <f>'SCREENING INFO'!#REF!</f>
        <v>#REF!</v>
      </c>
      <c r="CV65" s="335" t="e">
        <f>'SCREENING INFO'!#REF!</f>
        <v>#REF!</v>
      </c>
      <c r="CW65" s="335" t="e">
        <f>'SCREENING INFO'!#REF!</f>
        <v>#REF!</v>
      </c>
      <c r="CX65" s="335" t="e">
        <f>'SCREENING INFO'!#REF!</f>
        <v>#REF!</v>
      </c>
      <c r="CY65" s="335" t="e">
        <f>'SCREENING INFO'!#REF!</f>
        <v>#REF!</v>
      </c>
      <c r="CZ65" s="335" t="e">
        <f>'SCREENING INFO'!#REF!</f>
        <v>#REF!</v>
      </c>
      <c r="DA65" s="335" t="e">
        <f>'SCREENING INFO'!#REF!</f>
        <v>#REF!</v>
      </c>
      <c r="DB65" s="335" t="e">
        <f>'SCREENING INFO'!#REF!</f>
        <v>#REF!</v>
      </c>
      <c r="DC65" s="335" t="e">
        <f>'SCREENING INFO'!#REF!</f>
        <v>#REF!</v>
      </c>
      <c r="DD65" s="335" t="e">
        <f>'SCREENING INFO'!#REF!</f>
        <v>#REF!</v>
      </c>
      <c r="DE65" s="335" t="e">
        <f>'SCREENING INFO'!#REF!</f>
        <v>#REF!</v>
      </c>
      <c r="DF65" s="335" t="e">
        <f>'SCREENING INFO'!#REF!</f>
        <v>#REF!</v>
      </c>
      <c r="DG65" s="335" t="e">
        <f>'SCREENING INFO'!#REF!</f>
        <v>#REF!</v>
      </c>
      <c r="DH65" s="335" t="e">
        <f>'SCREENING INFO'!#REF!</f>
        <v>#REF!</v>
      </c>
      <c r="DI65" s="335" t="e">
        <f>'SCREENING INFO'!#REF!</f>
        <v>#REF!</v>
      </c>
      <c r="DJ65" s="335" t="e">
        <f>'SCREENING INFO'!#REF!</f>
        <v>#REF!</v>
      </c>
      <c r="DK65" s="335" t="e">
        <f>'SCREENING INFO'!#REF!</f>
        <v>#REF!</v>
      </c>
      <c r="DL65" s="335" t="e">
        <f>'SCREENING INFO'!#REF!</f>
        <v>#REF!</v>
      </c>
      <c r="DM65" s="335" t="e">
        <f>'SCREENING INFO'!#REF!</f>
        <v>#REF!</v>
      </c>
      <c r="DN65" s="335" t="e">
        <f>'SCREENING INFO'!#REF!</f>
        <v>#REF!</v>
      </c>
      <c r="DO65" s="335" t="e">
        <f>'SCREENING INFO'!#REF!</f>
        <v>#REF!</v>
      </c>
      <c r="DP65" s="335" t="e">
        <f>'SCREENING INFO'!#REF!</f>
        <v>#REF!</v>
      </c>
      <c r="DQ65" s="335" t="e">
        <f>'SCREENING INFO'!#REF!</f>
        <v>#REF!</v>
      </c>
      <c r="DR65" s="335" t="e">
        <f>'SCREENING INFO'!#REF!</f>
        <v>#REF!</v>
      </c>
      <c r="DS65" s="335" t="e">
        <f>'SCREENING INFO'!#REF!</f>
        <v>#REF!</v>
      </c>
      <c r="DT65" s="335" t="e">
        <f>'SCREENING INFO'!#REF!</f>
        <v>#REF!</v>
      </c>
      <c r="DU65" s="335" t="e">
        <f>'SCREENING INFO'!#REF!</f>
        <v>#REF!</v>
      </c>
      <c r="DV65" s="335" t="e">
        <f>'SCREENING INFO'!#REF!</f>
        <v>#REF!</v>
      </c>
      <c r="DW65" s="335" t="e">
        <f>'SCREENING INFO'!#REF!</f>
        <v>#REF!</v>
      </c>
      <c r="DX65" s="335" t="e">
        <f>'SCREENING INFO'!#REF!</f>
        <v>#REF!</v>
      </c>
      <c r="DY65" s="335" t="e">
        <f>'SCREENING INFO'!#REF!</f>
        <v>#REF!</v>
      </c>
      <c r="DZ65" s="335" t="e">
        <f>'SCREENING INFO'!#REF!</f>
        <v>#REF!</v>
      </c>
      <c r="EA65" s="335" t="e">
        <f>'SCREENING INFO'!#REF!</f>
        <v>#REF!</v>
      </c>
      <c r="EB65" s="335" t="e">
        <f>'SCREENING INFO'!#REF!</f>
        <v>#REF!</v>
      </c>
      <c r="EC65" s="335" t="e">
        <f>'SCREENING INFO'!#REF!</f>
        <v>#REF!</v>
      </c>
      <c r="ED65" s="335" t="e">
        <f>'SCREENING INFO'!#REF!</f>
        <v>#REF!</v>
      </c>
      <c r="EE65" s="335" t="e">
        <f>'SCREENING INFO'!#REF!</f>
        <v>#REF!</v>
      </c>
      <c r="EF65" s="335" t="e">
        <f>'SCREENING INFO'!#REF!</f>
        <v>#REF!</v>
      </c>
      <c r="EG65" s="335" t="e">
        <f>'SCREENING INFO'!#REF!</f>
        <v>#REF!</v>
      </c>
      <c r="EH65" s="335" t="e">
        <f>'SCREENING INFO'!#REF!</f>
        <v>#REF!</v>
      </c>
      <c r="EI65" s="335" t="e">
        <f>'SCREENING INFO'!#REF!</f>
        <v>#REF!</v>
      </c>
      <c r="EJ65" s="335" t="e">
        <f>'SCREENING INFO'!#REF!</f>
        <v>#REF!</v>
      </c>
      <c r="EK65" s="335" t="e">
        <f>'SCREENING INFO'!#REF!</f>
        <v>#REF!</v>
      </c>
      <c r="EL65" s="335" t="e">
        <f>'SCREENING INFO'!#REF!</f>
        <v>#REF!</v>
      </c>
      <c r="EM65" s="335" t="e">
        <f>'SCREENING INFO'!#REF!</f>
        <v>#REF!</v>
      </c>
      <c r="EN65" s="335" t="e">
        <f>'SCREENING INFO'!#REF!</f>
        <v>#REF!</v>
      </c>
      <c r="EO65" s="335" t="e">
        <f>'SCREENING INFO'!#REF!</f>
        <v>#REF!</v>
      </c>
      <c r="EP65" s="335" t="e">
        <f>'SCREENING INFO'!#REF!</f>
        <v>#REF!</v>
      </c>
      <c r="EQ65" s="335" t="e">
        <f>'SCREENING INFO'!#REF!</f>
        <v>#REF!</v>
      </c>
      <c r="ER65" s="335" t="e">
        <f>'SCREENING INFO'!#REF!</f>
        <v>#REF!</v>
      </c>
      <c r="ES65" s="335" t="e">
        <f>'SCREENING INFO'!#REF!</f>
        <v>#REF!</v>
      </c>
      <c r="ET65" s="335" t="e">
        <f>'SCREENING INFO'!#REF!</f>
        <v>#REF!</v>
      </c>
      <c r="EU65" s="335" t="e">
        <f>'SCREENING INFO'!#REF!</f>
        <v>#REF!</v>
      </c>
      <c r="EV65" s="335" t="e">
        <f>'SCREENING INFO'!#REF!</f>
        <v>#REF!</v>
      </c>
      <c r="EW65" s="335" t="e">
        <f>'SCREENING INFO'!#REF!</f>
        <v>#REF!</v>
      </c>
      <c r="EX65" s="335" t="e">
        <f>'SCREENING INFO'!#REF!</f>
        <v>#REF!</v>
      </c>
      <c r="EY65" s="335" t="e">
        <f>'SCREENING INFO'!#REF!</f>
        <v>#REF!</v>
      </c>
      <c r="EZ65" s="335" t="e">
        <f>'SCREENING INFO'!#REF!</f>
        <v>#REF!</v>
      </c>
      <c r="FA65" s="335" t="e">
        <f>'SCREENING INFO'!#REF!</f>
        <v>#REF!</v>
      </c>
      <c r="FB65" s="335" t="e">
        <f>'SCREENING INFO'!#REF!</f>
        <v>#REF!</v>
      </c>
      <c r="FC65" s="335" t="e">
        <f>'SCREENING INFO'!#REF!</f>
        <v>#REF!</v>
      </c>
      <c r="FD65" s="335" t="e">
        <f>'SCREENING INFO'!#REF!</f>
        <v>#REF!</v>
      </c>
      <c r="FE65" s="335" t="e">
        <f>'SCREENING INFO'!#REF!</f>
        <v>#REF!</v>
      </c>
      <c r="FF65" s="335" t="e">
        <f>'SCREENING INFO'!#REF!</f>
        <v>#REF!</v>
      </c>
      <c r="FG65" s="335" t="e">
        <f>'SCREENING INFO'!#REF!</f>
        <v>#REF!</v>
      </c>
      <c r="FH65" s="335" t="e">
        <f>'SCREENING INFO'!#REF!</f>
        <v>#REF!</v>
      </c>
      <c r="FI65" s="335" t="e">
        <f>'SCREENING INFO'!#REF!</f>
        <v>#REF!</v>
      </c>
      <c r="FJ65" s="335" t="e">
        <f>'SCREENING INFO'!#REF!</f>
        <v>#REF!</v>
      </c>
      <c r="FK65" s="335" t="e">
        <f>'SCREENING INFO'!#REF!</f>
        <v>#REF!</v>
      </c>
      <c r="FL65" s="335" t="e">
        <f>'SCREENING INFO'!#REF!</f>
        <v>#REF!</v>
      </c>
      <c r="FM65" s="335" t="e">
        <f>'SCREENING INFO'!#REF!</f>
        <v>#REF!</v>
      </c>
      <c r="FN65" s="335" t="e">
        <f>'SCREENING INFO'!#REF!</f>
        <v>#REF!</v>
      </c>
      <c r="FO65" s="335" t="e">
        <f>'SCREENING INFO'!#REF!</f>
        <v>#REF!</v>
      </c>
      <c r="FP65" s="335" t="e">
        <f>'SCREENING INFO'!#REF!</f>
        <v>#REF!</v>
      </c>
      <c r="FQ65" s="335" t="e">
        <f>'SCREENING INFO'!#REF!</f>
        <v>#REF!</v>
      </c>
      <c r="FR65" s="335" t="e">
        <f>'SCREENING INFO'!#REF!</f>
        <v>#REF!</v>
      </c>
      <c r="FS65" s="335" t="e">
        <f>'SCREENING INFO'!#REF!</f>
        <v>#REF!</v>
      </c>
      <c r="FT65" s="335" t="e">
        <f>'SCREENING INFO'!#REF!</f>
        <v>#REF!</v>
      </c>
      <c r="FU65" s="335" t="e">
        <f>'SCREENING INFO'!#REF!</f>
        <v>#REF!</v>
      </c>
      <c r="FV65" s="335" t="e">
        <f>'SCREENING INFO'!#REF!</f>
        <v>#REF!</v>
      </c>
      <c r="FW65" s="335" t="e">
        <f>'SCREENING INFO'!#REF!</f>
        <v>#REF!</v>
      </c>
      <c r="FX65" s="335" t="e">
        <f>'SCREENING INFO'!#REF!</f>
        <v>#REF!</v>
      </c>
      <c r="FY65" s="335" t="e">
        <f>'SCREENING INFO'!#REF!</f>
        <v>#REF!</v>
      </c>
      <c r="FZ65" s="335" t="e">
        <f>'SCREENING INFO'!#REF!</f>
        <v>#REF!</v>
      </c>
      <c r="GA65" s="335" t="e">
        <f>'SCREENING INFO'!#REF!</f>
        <v>#REF!</v>
      </c>
      <c r="GB65" s="335" t="e">
        <f>'SCREENING INFO'!#REF!</f>
        <v>#REF!</v>
      </c>
      <c r="GC65" s="335" t="e">
        <f>'SCREENING INFO'!#REF!</f>
        <v>#REF!</v>
      </c>
      <c r="GD65" s="335" t="e">
        <f>'SCREENING INFO'!#REF!</f>
        <v>#REF!</v>
      </c>
      <c r="GE65" s="335" t="e">
        <f>'SCREENING INFO'!#REF!</f>
        <v>#REF!</v>
      </c>
      <c r="GF65" s="335" t="e">
        <f>'SCREENING INFO'!#REF!</f>
        <v>#REF!</v>
      </c>
      <c r="GG65" s="335" t="e">
        <f>'SCREENING INFO'!#REF!</f>
        <v>#REF!</v>
      </c>
      <c r="GH65" s="335" t="e">
        <f>'SCREENING INFO'!#REF!</f>
        <v>#REF!</v>
      </c>
      <c r="GI65" s="335" t="e">
        <f>'SCREENING INFO'!#REF!</f>
        <v>#REF!</v>
      </c>
      <c r="GJ65" s="335" t="e">
        <f>'SCREENING INFO'!#REF!</f>
        <v>#REF!</v>
      </c>
      <c r="GK65" s="335" t="e">
        <f>'SCREENING INFO'!#REF!</f>
        <v>#REF!</v>
      </c>
      <c r="GL65" s="335" t="e">
        <f>'SCREENING INFO'!#REF!</f>
        <v>#REF!</v>
      </c>
      <c r="GM65" s="335" t="e">
        <f>'SCREENING INFO'!#REF!</f>
        <v>#REF!</v>
      </c>
      <c r="GN65" s="335" t="e">
        <f>'SCREENING INFO'!#REF!</f>
        <v>#REF!</v>
      </c>
      <c r="GO65" s="335" t="e">
        <f>'SCREENING INFO'!#REF!</f>
        <v>#REF!</v>
      </c>
      <c r="GP65" s="335" t="e">
        <f>'SCREENING INFO'!#REF!</f>
        <v>#REF!</v>
      </c>
      <c r="GQ65" s="335" t="e">
        <f>'SCREENING INFO'!#REF!</f>
        <v>#REF!</v>
      </c>
      <c r="GR65" s="335" t="e">
        <f>'SCREENING INFO'!#REF!</f>
        <v>#REF!</v>
      </c>
      <c r="GS65" s="335" t="e">
        <f>'SCREENING INFO'!#REF!</f>
        <v>#REF!</v>
      </c>
      <c r="GT65" s="335" t="e">
        <f>'SCREENING INFO'!#REF!</f>
        <v>#REF!</v>
      </c>
      <c r="GU65" s="335" t="e">
        <f>'SCREENING INFO'!#REF!</f>
        <v>#REF!</v>
      </c>
      <c r="GV65" s="335" t="e">
        <f>'SCREENING INFO'!#REF!</f>
        <v>#REF!</v>
      </c>
      <c r="GW65" s="335" t="e">
        <f>'SCREENING INFO'!#REF!</f>
        <v>#REF!</v>
      </c>
      <c r="GX65" s="335" t="e">
        <f>'SCREENING INFO'!#REF!</f>
        <v>#REF!</v>
      </c>
      <c r="GY65" s="335" t="e">
        <f>'SCREENING INFO'!#REF!</f>
        <v>#REF!</v>
      </c>
      <c r="GZ65" s="335" t="e">
        <f>'SCREENING INFO'!#REF!</f>
        <v>#REF!</v>
      </c>
      <c r="HA65" s="335" t="e">
        <f>'SCREENING INFO'!#REF!</f>
        <v>#REF!</v>
      </c>
      <c r="HB65" s="335" t="e">
        <f>'SCREENING INFO'!#REF!</f>
        <v>#REF!</v>
      </c>
      <c r="HC65" s="335" t="e">
        <f>'SCREENING INFO'!#REF!</f>
        <v>#REF!</v>
      </c>
      <c r="HD65" s="335" t="e">
        <f>'SCREENING INFO'!#REF!</f>
        <v>#REF!</v>
      </c>
      <c r="HE65" s="335" t="e">
        <f>'SCREENING INFO'!#REF!</f>
        <v>#REF!</v>
      </c>
      <c r="HF65" s="335" t="e">
        <f>'SCREENING INFO'!#REF!</f>
        <v>#REF!</v>
      </c>
      <c r="HG65" s="335" t="e">
        <f>'SCREENING INFO'!#REF!</f>
        <v>#REF!</v>
      </c>
      <c r="HH65" s="335" t="e">
        <f>'SCREENING INFO'!#REF!</f>
        <v>#REF!</v>
      </c>
      <c r="HI65" s="335" t="e">
        <f>'SCREENING INFO'!#REF!</f>
        <v>#REF!</v>
      </c>
      <c r="HJ65" s="335" t="e">
        <f>'SCREENING INFO'!#REF!</f>
        <v>#REF!</v>
      </c>
      <c r="HK65" s="335" t="e">
        <f>'SCREENING INFO'!#REF!</f>
        <v>#REF!</v>
      </c>
      <c r="HL65" s="335" t="e">
        <f>'SCREENING INFO'!#REF!</f>
        <v>#REF!</v>
      </c>
      <c r="HM65" s="335" t="e">
        <f>'SCREENING INFO'!#REF!</f>
        <v>#REF!</v>
      </c>
      <c r="HN65" s="335" t="e">
        <f>'SCREENING INFO'!#REF!</f>
        <v>#REF!</v>
      </c>
      <c r="HO65" s="335" t="e">
        <f>'SCREENING INFO'!#REF!</f>
        <v>#REF!</v>
      </c>
      <c r="HP65" s="335" t="e">
        <f>'SCREENING INFO'!#REF!</f>
        <v>#REF!</v>
      </c>
      <c r="HQ65" s="335" t="e">
        <f>'SCREENING INFO'!#REF!</f>
        <v>#REF!</v>
      </c>
      <c r="HR65" s="335" t="e">
        <f>'SCREENING INFO'!#REF!</f>
        <v>#REF!</v>
      </c>
      <c r="HS65" s="335" t="e">
        <f>'SCREENING INFO'!#REF!</f>
        <v>#REF!</v>
      </c>
      <c r="HT65" s="335" t="e">
        <f>'SCREENING INFO'!#REF!</f>
        <v>#REF!</v>
      </c>
      <c r="HU65" s="335" t="e">
        <f>'SCREENING INFO'!#REF!</f>
        <v>#REF!</v>
      </c>
      <c r="HV65" s="335" t="e">
        <f>'SCREENING INFO'!#REF!</f>
        <v>#REF!</v>
      </c>
      <c r="HW65" s="335" t="e">
        <f>'SCREENING INFO'!#REF!</f>
        <v>#REF!</v>
      </c>
      <c r="HX65" s="335" t="e">
        <f>'SCREENING INFO'!#REF!</f>
        <v>#REF!</v>
      </c>
      <c r="HY65" s="335" t="e">
        <f>'SCREENING INFO'!#REF!</f>
        <v>#REF!</v>
      </c>
      <c r="HZ65" s="335" t="e">
        <f>'SCREENING INFO'!#REF!</f>
        <v>#REF!</v>
      </c>
      <c r="IA65" s="335" t="e">
        <f>'SCREENING INFO'!#REF!</f>
        <v>#REF!</v>
      </c>
      <c r="IB65" s="335" t="e">
        <f>'SCREENING INFO'!#REF!</f>
        <v>#REF!</v>
      </c>
      <c r="IC65" s="335" t="e">
        <f>'SCREENING INFO'!#REF!</f>
        <v>#REF!</v>
      </c>
      <c r="ID65" s="335" t="e">
        <f>'SCREENING INFO'!#REF!</f>
        <v>#REF!</v>
      </c>
      <c r="IE65" s="335" t="e">
        <f>'SCREENING INFO'!#REF!</f>
        <v>#REF!</v>
      </c>
      <c r="IF65" s="335" t="e">
        <f>'SCREENING INFO'!#REF!</f>
        <v>#REF!</v>
      </c>
      <c r="IG65" s="335" t="e">
        <f>'SCREENING INFO'!#REF!</f>
        <v>#REF!</v>
      </c>
      <c r="IH65" s="335" t="e">
        <f>'SCREENING INFO'!#REF!</f>
        <v>#REF!</v>
      </c>
      <c r="II65" s="335" t="e">
        <f>'SCREENING INFO'!#REF!</f>
        <v>#REF!</v>
      </c>
      <c r="IJ65" s="335" t="e">
        <f>'SCREENING INFO'!#REF!</f>
        <v>#REF!</v>
      </c>
      <c r="IK65" s="335" t="e">
        <f>'SCREENING INFO'!#REF!</f>
        <v>#REF!</v>
      </c>
      <c r="IL65" s="335" t="e">
        <f>'SCREENING INFO'!#REF!</f>
        <v>#REF!</v>
      </c>
      <c r="IM65" s="335" t="e">
        <f>'SCREENING INFO'!#REF!</f>
        <v>#REF!</v>
      </c>
      <c r="IN65" s="335" t="e">
        <f>'SCREENING INFO'!#REF!</f>
        <v>#REF!</v>
      </c>
      <c r="IO65" s="335" t="e">
        <f>'SCREENING INFO'!#REF!</f>
        <v>#REF!</v>
      </c>
      <c r="IP65" s="335" t="e">
        <f>'SCREENING INFO'!#REF!</f>
        <v>#REF!</v>
      </c>
      <c r="IQ65" s="335" t="e">
        <f>'SCREENING INFO'!#REF!</f>
        <v>#REF!</v>
      </c>
      <c r="IR65" s="335" t="e">
        <f>'SCREENING INFO'!#REF!</f>
        <v>#REF!</v>
      </c>
      <c r="IS65" s="335" t="e">
        <f>'SCREENING INFO'!#REF!</f>
        <v>#REF!</v>
      </c>
      <c r="IT65" s="335" t="e">
        <f>'SCREENING INFO'!#REF!</f>
        <v>#REF!</v>
      </c>
      <c r="IU65" s="335" t="e">
        <f>'SCREENING INFO'!#REF!</f>
        <v>#REF!</v>
      </c>
    </row>
    <row r="66" spans="1:255" s="335" customFormat="1" ht="11.25" customHeight="1">
      <c r="A66" s="351" t="e">
        <f>'SCREENING INFO'!#REF!</f>
        <v>#REF!</v>
      </c>
      <c r="B66" s="280" t="e">
        <f>'SCREENING INFO'!#REF!</f>
        <v>#REF!</v>
      </c>
      <c r="C66" s="130" t="e">
        <f>'SCREENING INFO'!#REF!</f>
        <v>#REF!</v>
      </c>
      <c r="D66" s="130">
        <f>'SCREENING INFO'!E478</f>
        <v>0</v>
      </c>
      <c r="E66" s="130" t="e">
        <f>VLOOKUP($C66,MAIN!$C$2:$BD$79,12)</f>
        <v>#REF!</v>
      </c>
      <c r="F66" s="130" t="e">
        <f>'SCREENING INFO'!#REF!</f>
        <v>#REF!</v>
      </c>
      <c r="G66" s="130"/>
      <c r="H66" s="130"/>
      <c r="I66" s="130" t="e">
        <f>'SCREENING INFO'!#REF!</f>
        <v>#REF!</v>
      </c>
      <c r="J66" s="130">
        <f>'SCREENING INFO'!G478</f>
        <v>0</v>
      </c>
      <c r="K66" s="152">
        <f>'SCREENING INFO'!H478</f>
        <v>0</v>
      </c>
      <c r="L66" s="318" t="e">
        <f>'SCREENING INFO'!#REF!</f>
        <v>#REF!</v>
      </c>
      <c r="M66" s="318" t="e">
        <f>VLOOKUP($F66,MAIN!$C$2:$BD$80,9)</f>
        <v>#REF!</v>
      </c>
      <c r="N66" s="342" t="e">
        <f>VLOOKUP($C66,MAIN!$C$2:$BD$280,9)</f>
        <v>#REF!</v>
      </c>
      <c r="O66" s="342" t="e">
        <f>'SCREENING INFO'!#REF!</f>
        <v>#REF!</v>
      </c>
      <c r="P66" s="322" t="e">
        <f>'SCREENING INFO'!#REF!</f>
        <v>#REF!</v>
      </c>
      <c r="Q66" s="335" t="e">
        <f>'SCREENING INFO'!#REF!</f>
        <v>#REF!</v>
      </c>
      <c r="R66" s="335" t="e">
        <f>'SCREENING INFO'!#REF!</f>
        <v>#REF!</v>
      </c>
      <c r="S66" s="317" t="e">
        <f>'SCREENING INFO'!#REF!</f>
        <v>#REF!</v>
      </c>
      <c r="T66" s="317" t="e">
        <f>'SCREENING INFO'!#REF!</f>
        <v>#REF!</v>
      </c>
      <c r="U66" s="318" t="e">
        <f>'SCREENING INFO'!#REF!</f>
        <v>#REF!</v>
      </c>
      <c r="V66" s="317" t="e">
        <f>'SCREENING INFO'!#REF!</f>
        <v>#REF!</v>
      </c>
      <c r="W66" s="317" t="e">
        <f>'SCREENING INFO'!#REF!</f>
        <v>#REF!</v>
      </c>
      <c r="X66" s="317" t="e">
        <f>'SCREENING INFO'!#REF!</f>
        <v>#REF!</v>
      </c>
      <c r="Y66" s="317" t="e">
        <f>'SCREENING INFO'!#REF!</f>
        <v>#REF!</v>
      </c>
      <c r="Z66" s="317" t="e">
        <f>'SCREENING INFO'!#REF!</f>
        <v>#REF!</v>
      </c>
      <c r="AA66" s="317" t="e">
        <f>'SCREENING INFO'!#REF!</f>
        <v>#REF!</v>
      </c>
      <c r="AB66" s="317" t="e">
        <f>'SCREENING INFO'!#REF!</f>
        <v>#REF!</v>
      </c>
      <c r="AC66" s="317" t="e">
        <f>'SCREENING INFO'!#REF!</f>
        <v>#REF!</v>
      </c>
      <c r="AD66" s="317" t="e">
        <f>'SCREENING INFO'!#REF!</f>
        <v>#REF!</v>
      </c>
      <c r="AE66" s="326" t="e">
        <f>'SCREENING INFO'!#REF!</f>
        <v>#REF!</v>
      </c>
      <c r="AF66" s="326" t="e">
        <f>'SCREENING INFO'!#REF!</f>
        <v>#REF!</v>
      </c>
      <c r="AG66" s="336" t="e">
        <f>'SCREENING INFO'!#REF!</f>
        <v>#REF!</v>
      </c>
      <c r="AH66" s="326" t="e">
        <f>'SCREENING INFO'!#REF!</f>
        <v>#REF!</v>
      </c>
      <c r="AI66" s="336" t="e">
        <f>'SCREENING INFO'!#REF!</f>
        <v>#REF!</v>
      </c>
      <c r="AJ66" s="336" t="e">
        <f>'SCREENING INFO'!#REF!</f>
        <v>#REF!</v>
      </c>
      <c r="AK66" s="116" t="e">
        <f>'SCREENING INFO'!#REF!</f>
        <v>#REF!</v>
      </c>
      <c r="AL66" s="337" t="e">
        <f>'SCREENING INFO'!#REF!</f>
        <v>#REF!</v>
      </c>
      <c r="AM66" s="338" t="e">
        <f>'SCREENING INFO'!#REF!</f>
        <v>#REF!</v>
      </c>
      <c r="AN66" s="338" t="e">
        <f>'SCREENING INFO'!#REF!</f>
        <v>#REF!</v>
      </c>
      <c r="AO66" s="338" t="e">
        <f>'SCREENING INFO'!#REF!</f>
        <v>#REF!</v>
      </c>
      <c r="AQ66" s="339" t="e">
        <f>'SCREENING INFO'!#REF!</f>
        <v>#REF!</v>
      </c>
      <c r="AR66" s="335" t="e">
        <f>'SCREENING INFO'!#REF!</f>
        <v>#REF!</v>
      </c>
      <c r="AS66" s="335" t="e">
        <f>'SCREENING INFO'!#REF!</f>
        <v>#REF!</v>
      </c>
      <c r="AT66" s="335" t="e">
        <f>'SCREENING INFO'!#REF!</f>
        <v>#REF!</v>
      </c>
      <c r="AU66" s="335" t="e">
        <f>'SCREENING INFO'!#REF!</f>
        <v>#REF!</v>
      </c>
      <c r="AV66" s="335" t="e">
        <f>'SCREENING INFO'!#REF!</f>
        <v>#REF!</v>
      </c>
      <c r="AW66" s="335" t="e">
        <f>'SCREENING INFO'!#REF!</f>
        <v>#REF!</v>
      </c>
      <c r="AX66" s="335" t="e">
        <f>'SCREENING INFO'!#REF!</f>
        <v>#REF!</v>
      </c>
      <c r="AY66" s="335" t="e">
        <f>'SCREENING INFO'!#REF!</f>
        <v>#REF!</v>
      </c>
      <c r="AZ66" s="335" t="e">
        <f>'SCREENING INFO'!#REF!</f>
        <v>#REF!</v>
      </c>
      <c r="BA66" s="335" t="e">
        <f>'SCREENING INFO'!#REF!</f>
        <v>#REF!</v>
      </c>
      <c r="BB66" s="335" t="e">
        <f>'SCREENING INFO'!#REF!</f>
        <v>#REF!</v>
      </c>
      <c r="BC66" s="335" t="e">
        <f>'SCREENING INFO'!#REF!</f>
        <v>#REF!</v>
      </c>
      <c r="BD66" s="335" t="e">
        <f>'SCREENING INFO'!#REF!</f>
        <v>#REF!</v>
      </c>
      <c r="BE66" s="335" t="e">
        <f>'SCREENING INFO'!#REF!</f>
        <v>#REF!</v>
      </c>
      <c r="BF66" s="335" t="e">
        <f>'SCREENING INFO'!#REF!</f>
        <v>#REF!</v>
      </c>
      <c r="BG66" s="335" t="e">
        <f>'SCREENING INFO'!#REF!</f>
        <v>#REF!</v>
      </c>
      <c r="BH66" s="335" t="e">
        <f>'SCREENING INFO'!#REF!</f>
        <v>#REF!</v>
      </c>
      <c r="BI66" s="335" t="e">
        <f>'SCREENING INFO'!#REF!</f>
        <v>#REF!</v>
      </c>
      <c r="BJ66" s="335" t="e">
        <f>'SCREENING INFO'!#REF!</f>
        <v>#REF!</v>
      </c>
      <c r="BK66" s="335" t="e">
        <f>'SCREENING INFO'!#REF!</f>
        <v>#REF!</v>
      </c>
      <c r="BL66" s="335" t="e">
        <f>'SCREENING INFO'!#REF!</f>
        <v>#REF!</v>
      </c>
      <c r="BM66" s="335" t="e">
        <f>'SCREENING INFO'!#REF!</f>
        <v>#REF!</v>
      </c>
      <c r="BN66" s="335" t="e">
        <f>'SCREENING INFO'!#REF!</f>
        <v>#REF!</v>
      </c>
      <c r="BO66" s="335" t="e">
        <f>'SCREENING INFO'!#REF!</f>
        <v>#REF!</v>
      </c>
      <c r="BP66" s="335" t="e">
        <f>'SCREENING INFO'!#REF!</f>
        <v>#REF!</v>
      </c>
      <c r="BQ66" s="335" t="e">
        <f>'SCREENING INFO'!#REF!</f>
        <v>#REF!</v>
      </c>
      <c r="BR66" s="335" t="e">
        <f>'SCREENING INFO'!#REF!</f>
        <v>#REF!</v>
      </c>
      <c r="BS66" s="335" t="e">
        <f>'SCREENING INFO'!#REF!</f>
        <v>#REF!</v>
      </c>
      <c r="BT66" s="335" t="e">
        <f>'SCREENING INFO'!#REF!</f>
        <v>#REF!</v>
      </c>
      <c r="BU66" s="335" t="e">
        <f>'SCREENING INFO'!#REF!</f>
        <v>#REF!</v>
      </c>
      <c r="BV66" s="335" t="e">
        <f>'SCREENING INFO'!#REF!</f>
        <v>#REF!</v>
      </c>
      <c r="BW66" s="335" t="e">
        <f>'SCREENING INFO'!#REF!</f>
        <v>#REF!</v>
      </c>
      <c r="BX66" s="335" t="e">
        <f>'SCREENING INFO'!#REF!</f>
        <v>#REF!</v>
      </c>
      <c r="BY66" s="335" t="e">
        <f>'SCREENING INFO'!#REF!</f>
        <v>#REF!</v>
      </c>
      <c r="BZ66" s="335" t="e">
        <f>'SCREENING INFO'!#REF!</f>
        <v>#REF!</v>
      </c>
      <c r="CA66" s="335" t="e">
        <f>'SCREENING INFO'!#REF!</f>
        <v>#REF!</v>
      </c>
      <c r="CB66" s="335" t="e">
        <f>'SCREENING INFO'!#REF!</f>
        <v>#REF!</v>
      </c>
      <c r="CC66" s="335" t="e">
        <f>'SCREENING INFO'!#REF!</f>
        <v>#REF!</v>
      </c>
      <c r="CD66" s="335" t="e">
        <f>'SCREENING INFO'!#REF!</f>
        <v>#REF!</v>
      </c>
      <c r="CE66" s="335" t="e">
        <f>'SCREENING INFO'!#REF!</f>
        <v>#REF!</v>
      </c>
      <c r="CF66" s="335" t="e">
        <f>'SCREENING INFO'!#REF!</f>
        <v>#REF!</v>
      </c>
      <c r="CG66" s="335" t="e">
        <f>'SCREENING INFO'!#REF!</f>
        <v>#REF!</v>
      </c>
      <c r="CH66" s="335" t="e">
        <f>'SCREENING INFO'!#REF!</f>
        <v>#REF!</v>
      </c>
      <c r="CI66" s="335" t="e">
        <f>'SCREENING INFO'!#REF!</f>
        <v>#REF!</v>
      </c>
      <c r="CJ66" s="335" t="e">
        <f>'SCREENING INFO'!#REF!</f>
        <v>#REF!</v>
      </c>
      <c r="CK66" s="335" t="e">
        <f>'SCREENING INFO'!#REF!</f>
        <v>#REF!</v>
      </c>
      <c r="CL66" s="335" t="e">
        <f>'SCREENING INFO'!#REF!</f>
        <v>#REF!</v>
      </c>
      <c r="CM66" s="335" t="e">
        <f>'SCREENING INFO'!#REF!</f>
        <v>#REF!</v>
      </c>
      <c r="CN66" s="335" t="e">
        <f>'SCREENING INFO'!#REF!</f>
        <v>#REF!</v>
      </c>
      <c r="CO66" s="335" t="e">
        <f>'SCREENING INFO'!#REF!</f>
        <v>#REF!</v>
      </c>
      <c r="CP66" s="335" t="e">
        <f>'SCREENING INFO'!#REF!</f>
        <v>#REF!</v>
      </c>
      <c r="CQ66" s="335" t="e">
        <f>'SCREENING INFO'!#REF!</f>
        <v>#REF!</v>
      </c>
      <c r="CR66" s="335" t="e">
        <f>'SCREENING INFO'!#REF!</f>
        <v>#REF!</v>
      </c>
      <c r="CS66" s="335" t="e">
        <f>'SCREENING INFO'!#REF!</f>
        <v>#REF!</v>
      </c>
      <c r="CT66" s="335" t="e">
        <f>'SCREENING INFO'!#REF!</f>
        <v>#REF!</v>
      </c>
      <c r="CU66" s="335" t="e">
        <f>'SCREENING INFO'!#REF!</f>
        <v>#REF!</v>
      </c>
      <c r="CV66" s="335" t="e">
        <f>'SCREENING INFO'!#REF!</f>
        <v>#REF!</v>
      </c>
      <c r="CW66" s="335" t="e">
        <f>'SCREENING INFO'!#REF!</f>
        <v>#REF!</v>
      </c>
      <c r="CX66" s="335" t="e">
        <f>'SCREENING INFO'!#REF!</f>
        <v>#REF!</v>
      </c>
      <c r="CY66" s="335" t="e">
        <f>'SCREENING INFO'!#REF!</f>
        <v>#REF!</v>
      </c>
      <c r="CZ66" s="335" t="e">
        <f>'SCREENING INFO'!#REF!</f>
        <v>#REF!</v>
      </c>
      <c r="DA66" s="335" t="e">
        <f>'SCREENING INFO'!#REF!</f>
        <v>#REF!</v>
      </c>
      <c r="DB66" s="335" t="e">
        <f>'SCREENING INFO'!#REF!</f>
        <v>#REF!</v>
      </c>
      <c r="DC66" s="335" t="e">
        <f>'SCREENING INFO'!#REF!</f>
        <v>#REF!</v>
      </c>
      <c r="DD66" s="335" t="e">
        <f>'SCREENING INFO'!#REF!</f>
        <v>#REF!</v>
      </c>
      <c r="DE66" s="335" t="e">
        <f>'SCREENING INFO'!#REF!</f>
        <v>#REF!</v>
      </c>
      <c r="DF66" s="335" t="e">
        <f>'SCREENING INFO'!#REF!</f>
        <v>#REF!</v>
      </c>
      <c r="DG66" s="335" t="e">
        <f>'SCREENING INFO'!#REF!</f>
        <v>#REF!</v>
      </c>
      <c r="DH66" s="335" t="e">
        <f>'SCREENING INFO'!#REF!</f>
        <v>#REF!</v>
      </c>
      <c r="DI66" s="335" t="e">
        <f>'SCREENING INFO'!#REF!</f>
        <v>#REF!</v>
      </c>
      <c r="DJ66" s="335" t="e">
        <f>'SCREENING INFO'!#REF!</f>
        <v>#REF!</v>
      </c>
      <c r="DK66" s="335" t="e">
        <f>'SCREENING INFO'!#REF!</f>
        <v>#REF!</v>
      </c>
      <c r="DL66" s="335" t="e">
        <f>'SCREENING INFO'!#REF!</f>
        <v>#REF!</v>
      </c>
      <c r="DM66" s="335" t="e">
        <f>'SCREENING INFO'!#REF!</f>
        <v>#REF!</v>
      </c>
      <c r="DN66" s="335" t="e">
        <f>'SCREENING INFO'!#REF!</f>
        <v>#REF!</v>
      </c>
      <c r="DO66" s="335" t="e">
        <f>'SCREENING INFO'!#REF!</f>
        <v>#REF!</v>
      </c>
      <c r="DP66" s="335" t="e">
        <f>'SCREENING INFO'!#REF!</f>
        <v>#REF!</v>
      </c>
      <c r="DQ66" s="335" t="e">
        <f>'SCREENING INFO'!#REF!</f>
        <v>#REF!</v>
      </c>
      <c r="DR66" s="335" t="e">
        <f>'SCREENING INFO'!#REF!</f>
        <v>#REF!</v>
      </c>
      <c r="DS66" s="335" t="e">
        <f>'SCREENING INFO'!#REF!</f>
        <v>#REF!</v>
      </c>
      <c r="DT66" s="335" t="e">
        <f>'SCREENING INFO'!#REF!</f>
        <v>#REF!</v>
      </c>
      <c r="DU66" s="335" t="e">
        <f>'SCREENING INFO'!#REF!</f>
        <v>#REF!</v>
      </c>
      <c r="DV66" s="335" t="e">
        <f>'SCREENING INFO'!#REF!</f>
        <v>#REF!</v>
      </c>
      <c r="DW66" s="335" t="e">
        <f>'SCREENING INFO'!#REF!</f>
        <v>#REF!</v>
      </c>
      <c r="DX66" s="335" t="e">
        <f>'SCREENING INFO'!#REF!</f>
        <v>#REF!</v>
      </c>
      <c r="DY66" s="335" t="e">
        <f>'SCREENING INFO'!#REF!</f>
        <v>#REF!</v>
      </c>
      <c r="DZ66" s="335" t="e">
        <f>'SCREENING INFO'!#REF!</f>
        <v>#REF!</v>
      </c>
      <c r="EA66" s="335" t="e">
        <f>'SCREENING INFO'!#REF!</f>
        <v>#REF!</v>
      </c>
      <c r="EB66" s="335" t="e">
        <f>'SCREENING INFO'!#REF!</f>
        <v>#REF!</v>
      </c>
      <c r="EC66" s="335" t="e">
        <f>'SCREENING INFO'!#REF!</f>
        <v>#REF!</v>
      </c>
      <c r="ED66" s="335" t="e">
        <f>'SCREENING INFO'!#REF!</f>
        <v>#REF!</v>
      </c>
      <c r="EE66" s="335" t="e">
        <f>'SCREENING INFO'!#REF!</f>
        <v>#REF!</v>
      </c>
      <c r="EF66" s="335" t="e">
        <f>'SCREENING INFO'!#REF!</f>
        <v>#REF!</v>
      </c>
      <c r="EG66" s="335" t="e">
        <f>'SCREENING INFO'!#REF!</f>
        <v>#REF!</v>
      </c>
      <c r="EH66" s="335" t="e">
        <f>'SCREENING INFO'!#REF!</f>
        <v>#REF!</v>
      </c>
      <c r="EI66" s="335" t="e">
        <f>'SCREENING INFO'!#REF!</f>
        <v>#REF!</v>
      </c>
      <c r="EJ66" s="335" t="e">
        <f>'SCREENING INFO'!#REF!</f>
        <v>#REF!</v>
      </c>
      <c r="EK66" s="335" t="e">
        <f>'SCREENING INFO'!#REF!</f>
        <v>#REF!</v>
      </c>
      <c r="EL66" s="335" t="e">
        <f>'SCREENING INFO'!#REF!</f>
        <v>#REF!</v>
      </c>
      <c r="EM66" s="335" t="e">
        <f>'SCREENING INFO'!#REF!</f>
        <v>#REF!</v>
      </c>
      <c r="EN66" s="335" t="e">
        <f>'SCREENING INFO'!#REF!</f>
        <v>#REF!</v>
      </c>
      <c r="EO66" s="335" t="e">
        <f>'SCREENING INFO'!#REF!</f>
        <v>#REF!</v>
      </c>
      <c r="EP66" s="335" t="e">
        <f>'SCREENING INFO'!#REF!</f>
        <v>#REF!</v>
      </c>
      <c r="EQ66" s="335" t="e">
        <f>'SCREENING INFO'!#REF!</f>
        <v>#REF!</v>
      </c>
      <c r="ER66" s="335" t="e">
        <f>'SCREENING INFO'!#REF!</f>
        <v>#REF!</v>
      </c>
      <c r="ES66" s="335" t="e">
        <f>'SCREENING INFO'!#REF!</f>
        <v>#REF!</v>
      </c>
      <c r="ET66" s="335" t="e">
        <f>'SCREENING INFO'!#REF!</f>
        <v>#REF!</v>
      </c>
      <c r="EU66" s="335" t="e">
        <f>'SCREENING INFO'!#REF!</f>
        <v>#REF!</v>
      </c>
      <c r="EV66" s="335" t="e">
        <f>'SCREENING INFO'!#REF!</f>
        <v>#REF!</v>
      </c>
      <c r="EW66" s="335" t="e">
        <f>'SCREENING INFO'!#REF!</f>
        <v>#REF!</v>
      </c>
      <c r="EX66" s="335" t="e">
        <f>'SCREENING INFO'!#REF!</f>
        <v>#REF!</v>
      </c>
      <c r="EY66" s="335" t="e">
        <f>'SCREENING INFO'!#REF!</f>
        <v>#REF!</v>
      </c>
      <c r="EZ66" s="335" t="e">
        <f>'SCREENING INFO'!#REF!</f>
        <v>#REF!</v>
      </c>
      <c r="FA66" s="335" t="e">
        <f>'SCREENING INFO'!#REF!</f>
        <v>#REF!</v>
      </c>
      <c r="FB66" s="335" t="e">
        <f>'SCREENING INFO'!#REF!</f>
        <v>#REF!</v>
      </c>
      <c r="FC66" s="335" t="e">
        <f>'SCREENING INFO'!#REF!</f>
        <v>#REF!</v>
      </c>
      <c r="FD66" s="335" t="e">
        <f>'SCREENING INFO'!#REF!</f>
        <v>#REF!</v>
      </c>
      <c r="FE66" s="335" t="e">
        <f>'SCREENING INFO'!#REF!</f>
        <v>#REF!</v>
      </c>
      <c r="FF66" s="335" t="e">
        <f>'SCREENING INFO'!#REF!</f>
        <v>#REF!</v>
      </c>
      <c r="FG66" s="335" t="e">
        <f>'SCREENING INFO'!#REF!</f>
        <v>#REF!</v>
      </c>
      <c r="FH66" s="335" t="e">
        <f>'SCREENING INFO'!#REF!</f>
        <v>#REF!</v>
      </c>
      <c r="FI66" s="335" t="e">
        <f>'SCREENING INFO'!#REF!</f>
        <v>#REF!</v>
      </c>
      <c r="FJ66" s="335" t="e">
        <f>'SCREENING INFO'!#REF!</f>
        <v>#REF!</v>
      </c>
      <c r="FK66" s="335" t="e">
        <f>'SCREENING INFO'!#REF!</f>
        <v>#REF!</v>
      </c>
      <c r="FL66" s="335" t="e">
        <f>'SCREENING INFO'!#REF!</f>
        <v>#REF!</v>
      </c>
      <c r="FM66" s="335" t="e">
        <f>'SCREENING INFO'!#REF!</f>
        <v>#REF!</v>
      </c>
      <c r="FN66" s="335" t="e">
        <f>'SCREENING INFO'!#REF!</f>
        <v>#REF!</v>
      </c>
      <c r="FO66" s="335" t="e">
        <f>'SCREENING INFO'!#REF!</f>
        <v>#REF!</v>
      </c>
      <c r="FP66" s="335" t="e">
        <f>'SCREENING INFO'!#REF!</f>
        <v>#REF!</v>
      </c>
      <c r="FQ66" s="335" t="e">
        <f>'SCREENING INFO'!#REF!</f>
        <v>#REF!</v>
      </c>
      <c r="FR66" s="335" t="e">
        <f>'SCREENING INFO'!#REF!</f>
        <v>#REF!</v>
      </c>
      <c r="FS66" s="335" t="e">
        <f>'SCREENING INFO'!#REF!</f>
        <v>#REF!</v>
      </c>
      <c r="FT66" s="335" t="e">
        <f>'SCREENING INFO'!#REF!</f>
        <v>#REF!</v>
      </c>
      <c r="FU66" s="335" t="e">
        <f>'SCREENING INFO'!#REF!</f>
        <v>#REF!</v>
      </c>
      <c r="FV66" s="335" t="e">
        <f>'SCREENING INFO'!#REF!</f>
        <v>#REF!</v>
      </c>
      <c r="FW66" s="335" t="e">
        <f>'SCREENING INFO'!#REF!</f>
        <v>#REF!</v>
      </c>
      <c r="FX66" s="335" t="e">
        <f>'SCREENING INFO'!#REF!</f>
        <v>#REF!</v>
      </c>
      <c r="FY66" s="335" t="e">
        <f>'SCREENING INFO'!#REF!</f>
        <v>#REF!</v>
      </c>
      <c r="FZ66" s="335" t="e">
        <f>'SCREENING INFO'!#REF!</f>
        <v>#REF!</v>
      </c>
      <c r="GA66" s="335" t="e">
        <f>'SCREENING INFO'!#REF!</f>
        <v>#REF!</v>
      </c>
      <c r="GB66" s="335" t="e">
        <f>'SCREENING INFO'!#REF!</f>
        <v>#REF!</v>
      </c>
      <c r="GC66" s="335" t="e">
        <f>'SCREENING INFO'!#REF!</f>
        <v>#REF!</v>
      </c>
      <c r="GD66" s="335" t="e">
        <f>'SCREENING INFO'!#REF!</f>
        <v>#REF!</v>
      </c>
      <c r="GE66" s="335" t="e">
        <f>'SCREENING INFO'!#REF!</f>
        <v>#REF!</v>
      </c>
      <c r="GF66" s="335" t="e">
        <f>'SCREENING INFO'!#REF!</f>
        <v>#REF!</v>
      </c>
      <c r="GG66" s="335" t="e">
        <f>'SCREENING INFO'!#REF!</f>
        <v>#REF!</v>
      </c>
      <c r="GH66" s="335" t="e">
        <f>'SCREENING INFO'!#REF!</f>
        <v>#REF!</v>
      </c>
      <c r="GI66" s="335" t="e">
        <f>'SCREENING INFO'!#REF!</f>
        <v>#REF!</v>
      </c>
      <c r="GJ66" s="335" t="e">
        <f>'SCREENING INFO'!#REF!</f>
        <v>#REF!</v>
      </c>
      <c r="GK66" s="335" t="e">
        <f>'SCREENING INFO'!#REF!</f>
        <v>#REF!</v>
      </c>
      <c r="GL66" s="335" t="e">
        <f>'SCREENING INFO'!#REF!</f>
        <v>#REF!</v>
      </c>
      <c r="GM66" s="335" t="e">
        <f>'SCREENING INFO'!#REF!</f>
        <v>#REF!</v>
      </c>
      <c r="GN66" s="335" t="e">
        <f>'SCREENING INFO'!#REF!</f>
        <v>#REF!</v>
      </c>
      <c r="GO66" s="335" t="e">
        <f>'SCREENING INFO'!#REF!</f>
        <v>#REF!</v>
      </c>
      <c r="GP66" s="335" t="e">
        <f>'SCREENING INFO'!#REF!</f>
        <v>#REF!</v>
      </c>
      <c r="GQ66" s="335" t="e">
        <f>'SCREENING INFO'!#REF!</f>
        <v>#REF!</v>
      </c>
      <c r="GR66" s="335" t="e">
        <f>'SCREENING INFO'!#REF!</f>
        <v>#REF!</v>
      </c>
      <c r="GS66" s="335" t="e">
        <f>'SCREENING INFO'!#REF!</f>
        <v>#REF!</v>
      </c>
      <c r="GT66" s="335" t="e">
        <f>'SCREENING INFO'!#REF!</f>
        <v>#REF!</v>
      </c>
      <c r="GU66" s="335" t="e">
        <f>'SCREENING INFO'!#REF!</f>
        <v>#REF!</v>
      </c>
      <c r="GV66" s="335" t="e">
        <f>'SCREENING INFO'!#REF!</f>
        <v>#REF!</v>
      </c>
      <c r="GW66" s="335" t="e">
        <f>'SCREENING INFO'!#REF!</f>
        <v>#REF!</v>
      </c>
      <c r="GX66" s="335" t="e">
        <f>'SCREENING INFO'!#REF!</f>
        <v>#REF!</v>
      </c>
      <c r="GY66" s="335" t="e">
        <f>'SCREENING INFO'!#REF!</f>
        <v>#REF!</v>
      </c>
      <c r="GZ66" s="335" t="e">
        <f>'SCREENING INFO'!#REF!</f>
        <v>#REF!</v>
      </c>
      <c r="HA66" s="335" t="e">
        <f>'SCREENING INFO'!#REF!</f>
        <v>#REF!</v>
      </c>
      <c r="HB66" s="335" t="e">
        <f>'SCREENING INFO'!#REF!</f>
        <v>#REF!</v>
      </c>
      <c r="HC66" s="335" t="e">
        <f>'SCREENING INFO'!#REF!</f>
        <v>#REF!</v>
      </c>
      <c r="HD66" s="335" t="e">
        <f>'SCREENING INFO'!#REF!</f>
        <v>#REF!</v>
      </c>
      <c r="HE66" s="335" t="e">
        <f>'SCREENING INFO'!#REF!</f>
        <v>#REF!</v>
      </c>
      <c r="HF66" s="335" t="e">
        <f>'SCREENING INFO'!#REF!</f>
        <v>#REF!</v>
      </c>
      <c r="HG66" s="335" t="e">
        <f>'SCREENING INFO'!#REF!</f>
        <v>#REF!</v>
      </c>
      <c r="HH66" s="335" t="e">
        <f>'SCREENING INFO'!#REF!</f>
        <v>#REF!</v>
      </c>
      <c r="HI66" s="335" t="e">
        <f>'SCREENING INFO'!#REF!</f>
        <v>#REF!</v>
      </c>
      <c r="HJ66" s="335" t="e">
        <f>'SCREENING INFO'!#REF!</f>
        <v>#REF!</v>
      </c>
      <c r="HK66" s="335" t="e">
        <f>'SCREENING INFO'!#REF!</f>
        <v>#REF!</v>
      </c>
      <c r="HL66" s="335" t="e">
        <f>'SCREENING INFO'!#REF!</f>
        <v>#REF!</v>
      </c>
      <c r="HM66" s="335" t="e">
        <f>'SCREENING INFO'!#REF!</f>
        <v>#REF!</v>
      </c>
      <c r="HN66" s="335" t="e">
        <f>'SCREENING INFO'!#REF!</f>
        <v>#REF!</v>
      </c>
      <c r="HO66" s="335" t="e">
        <f>'SCREENING INFO'!#REF!</f>
        <v>#REF!</v>
      </c>
      <c r="HP66" s="335" t="e">
        <f>'SCREENING INFO'!#REF!</f>
        <v>#REF!</v>
      </c>
      <c r="HQ66" s="335" t="e">
        <f>'SCREENING INFO'!#REF!</f>
        <v>#REF!</v>
      </c>
      <c r="HR66" s="335" t="e">
        <f>'SCREENING INFO'!#REF!</f>
        <v>#REF!</v>
      </c>
      <c r="HS66" s="335" t="e">
        <f>'SCREENING INFO'!#REF!</f>
        <v>#REF!</v>
      </c>
      <c r="HT66" s="335" t="e">
        <f>'SCREENING INFO'!#REF!</f>
        <v>#REF!</v>
      </c>
      <c r="HU66" s="335" t="e">
        <f>'SCREENING INFO'!#REF!</f>
        <v>#REF!</v>
      </c>
      <c r="HV66" s="335" t="e">
        <f>'SCREENING INFO'!#REF!</f>
        <v>#REF!</v>
      </c>
      <c r="HW66" s="335" t="e">
        <f>'SCREENING INFO'!#REF!</f>
        <v>#REF!</v>
      </c>
      <c r="HX66" s="335" t="e">
        <f>'SCREENING INFO'!#REF!</f>
        <v>#REF!</v>
      </c>
      <c r="HY66" s="335" t="e">
        <f>'SCREENING INFO'!#REF!</f>
        <v>#REF!</v>
      </c>
      <c r="HZ66" s="335" t="e">
        <f>'SCREENING INFO'!#REF!</f>
        <v>#REF!</v>
      </c>
      <c r="IA66" s="335" t="e">
        <f>'SCREENING INFO'!#REF!</f>
        <v>#REF!</v>
      </c>
      <c r="IB66" s="335" t="e">
        <f>'SCREENING INFO'!#REF!</f>
        <v>#REF!</v>
      </c>
      <c r="IC66" s="335" t="e">
        <f>'SCREENING INFO'!#REF!</f>
        <v>#REF!</v>
      </c>
      <c r="ID66" s="335" t="e">
        <f>'SCREENING INFO'!#REF!</f>
        <v>#REF!</v>
      </c>
      <c r="IE66" s="335" t="e">
        <f>'SCREENING INFO'!#REF!</f>
        <v>#REF!</v>
      </c>
      <c r="IF66" s="335" t="e">
        <f>'SCREENING INFO'!#REF!</f>
        <v>#REF!</v>
      </c>
      <c r="IG66" s="335" t="e">
        <f>'SCREENING INFO'!#REF!</f>
        <v>#REF!</v>
      </c>
      <c r="IH66" s="335" t="e">
        <f>'SCREENING INFO'!#REF!</f>
        <v>#REF!</v>
      </c>
      <c r="II66" s="335" t="e">
        <f>'SCREENING INFO'!#REF!</f>
        <v>#REF!</v>
      </c>
      <c r="IJ66" s="335" t="e">
        <f>'SCREENING INFO'!#REF!</f>
        <v>#REF!</v>
      </c>
      <c r="IK66" s="335" t="e">
        <f>'SCREENING INFO'!#REF!</f>
        <v>#REF!</v>
      </c>
      <c r="IL66" s="335" t="e">
        <f>'SCREENING INFO'!#REF!</f>
        <v>#REF!</v>
      </c>
      <c r="IM66" s="335" t="e">
        <f>'SCREENING INFO'!#REF!</f>
        <v>#REF!</v>
      </c>
      <c r="IN66" s="335" t="e">
        <f>'SCREENING INFO'!#REF!</f>
        <v>#REF!</v>
      </c>
      <c r="IO66" s="335" t="e">
        <f>'SCREENING INFO'!#REF!</f>
        <v>#REF!</v>
      </c>
      <c r="IP66" s="335" t="e">
        <f>'SCREENING INFO'!#REF!</f>
        <v>#REF!</v>
      </c>
      <c r="IQ66" s="335" t="e">
        <f>'SCREENING INFO'!#REF!</f>
        <v>#REF!</v>
      </c>
      <c r="IR66" s="335" t="e">
        <f>'SCREENING INFO'!#REF!</f>
        <v>#REF!</v>
      </c>
      <c r="IS66" s="335" t="e">
        <f>'SCREENING INFO'!#REF!</f>
        <v>#REF!</v>
      </c>
      <c r="IT66" s="335" t="e">
        <f>'SCREENING INFO'!#REF!</f>
        <v>#REF!</v>
      </c>
      <c r="IU66" s="335" t="e">
        <f>'SCREENING INFO'!#REF!</f>
        <v>#REF!</v>
      </c>
    </row>
    <row r="67" spans="1:255" s="335" customFormat="1" ht="11.25" customHeight="1">
      <c r="A67" s="351" t="e">
        <f>'SCREENING INFO'!#REF!</f>
        <v>#REF!</v>
      </c>
      <c r="B67" s="280" t="e">
        <f>'SCREENING INFO'!#REF!</f>
        <v>#REF!</v>
      </c>
      <c r="C67" s="130" t="e">
        <f>'SCREENING INFO'!#REF!</f>
        <v>#REF!</v>
      </c>
      <c r="D67" s="130">
        <f>'SCREENING INFO'!E479</f>
        <v>0</v>
      </c>
      <c r="E67" s="130" t="e">
        <f>VLOOKUP($C67,MAIN!$C$2:$BD$79,12)</f>
        <v>#REF!</v>
      </c>
      <c r="F67" s="130" t="e">
        <f>'SCREENING INFO'!#REF!</f>
        <v>#REF!</v>
      </c>
      <c r="G67" s="130"/>
      <c r="H67" s="130"/>
      <c r="I67" s="130" t="e">
        <f>'SCREENING INFO'!#REF!</f>
        <v>#REF!</v>
      </c>
      <c r="J67" s="130">
        <f>'SCREENING INFO'!G479</f>
        <v>0</v>
      </c>
      <c r="K67" s="152">
        <f>'SCREENING INFO'!H479</f>
        <v>0</v>
      </c>
      <c r="L67" s="318" t="e">
        <f>'SCREENING INFO'!#REF!</f>
        <v>#REF!</v>
      </c>
      <c r="M67" s="318" t="e">
        <f>VLOOKUP($F67,MAIN!$C$2:$BD$80,9)</f>
        <v>#REF!</v>
      </c>
      <c r="N67" s="342" t="e">
        <f>VLOOKUP($C67,MAIN!$C$2:$BD$280,9)</f>
        <v>#REF!</v>
      </c>
      <c r="O67" s="342" t="e">
        <f>'SCREENING INFO'!#REF!</f>
        <v>#REF!</v>
      </c>
      <c r="P67" s="322" t="e">
        <f>'SCREENING INFO'!#REF!</f>
        <v>#REF!</v>
      </c>
      <c r="Q67" s="335" t="e">
        <f>'SCREENING INFO'!#REF!</f>
        <v>#REF!</v>
      </c>
      <c r="R67" s="335" t="e">
        <f>'SCREENING INFO'!#REF!</f>
        <v>#REF!</v>
      </c>
      <c r="S67" s="317" t="e">
        <f>'SCREENING INFO'!#REF!</f>
        <v>#REF!</v>
      </c>
      <c r="T67" s="317" t="e">
        <f>'SCREENING INFO'!#REF!</f>
        <v>#REF!</v>
      </c>
      <c r="U67" s="318" t="e">
        <f>'SCREENING INFO'!#REF!</f>
        <v>#REF!</v>
      </c>
      <c r="V67" s="317" t="e">
        <f>'SCREENING INFO'!#REF!</f>
        <v>#REF!</v>
      </c>
      <c r="W67" s="317" t="e">
        <f>'SCREENING INFO'!#REF!</f>
        <v>#REF!</v>
      </c>
      <c r="X67" s="317" t="e">
        <f>'SCREENING INFO'!#REF!</f>
        <v>#REF!</v>
      </c>
      <c r="Y67" s="317" t="e">
        <f>'SCREENING INFO'!#REF!</f>
        <v>#REF!</v>
      </c>
      <c r="Z67" s="317" t="e">
        <f>'SCREENING INFO'!#REF!</f>
        <v>#REF!</v>
      </c>
      <c r="AA67" s="317" t="e">
        <f>'SCREENING INFO'!#REF!</f>
        <v>#REF!</v>
      </c>
      <c r="AB67" s="317" t="e">
        <f>'SCREENING INFO'!#REF!</f>
        <v>#REF!</v>
      </c>
      <c r="AC67" s="317" t="e">
        <f>'SCREENING INFO'!#REF!</f>
        <v>#REF!</v>
      </c>
      <c r="AD67" s="317" t="e">
        <f>'SCREENING INFO'!#REF!</f>
        <v>#REF!</v>
      </c>
      <c r="AE67" s="326" t="e">
        <f>'SCREENING INFO'!#REF!</f>
        <v>#REF!</v>
      </c>
      <c r="AF67" s="326" t="e">
        <f>'SCREENING INFO'!#REF!</f>
        <v>#REF!</v>
      </c>
      <c r="AG67" s="336" t="e">
        <f>'SCREENING INFO'!#REF!</f>
        <v>#REF!</v>
      </c>
      <c r="AH67" s="326" t="e">
        <f>'SCREENING INFO'!#REF!</f>
        <v>#REF!</v>
      </c>
      <c r="AI67" s="336" t="e">
        <f>'SCREENING INFO'!#REF!</f>
        <v>#REF!</v>
      </c>
      <c r="AJ67" s="336" t="e">
        <f>'SCREENING INFO'!#REF!</f>
        <v>#REF!</v>
      </c>
      <c r="AK67" s="116" t="e">
        <f>'SCREENING INFO'!#REF!</f>
        <v>#REF!</v>
      </c>
      <c r="AL67" s="337" t="e">
        <f>'SCREENING INFO'!#REF!</f>
        <v>#REF!</v>
      </c>
      <c r="AM67" s="338" t="e">
        <f>'SCREENING INFO'!#REF!</f>
        <v>#REF!</v>
      </c>
      <c r="AN67" s="338" t="e">
        <f>'SCREENING INFO'!#REF!</f>
        <v>#REF!</v>
      </c>
      <c r="AO67" s="338" t="e">
        <f>'SCREENING INFO'!#REF!</f>
        <v>#REF!</v>
      </c>
      <c r="AQ67" s="339" t="e">
        <f>'SCREENING INFO'!#REF!</f>
        <v>#REF!</v>
      </c>
      <c r="AR67" s="335" t="e">
        <f>'SCREENING INFO'!#REF!</f>
        <v>#REF!</v>
      </c>
      <c r="AS67" s="335" t="e">
        <f>'SCREENING INFO'!#REF!</f>
        <v>#REF!</v>
      </c>
      <c r="AT67" s="335" t="e">
        <f>'SCREENING INFO'!#REF!</f>
        <v>#REF!</v>
      </c>
      <c r="AU67" s="335" t="e">
        <f>'SCREENING INFO'!#REF!</f>
        <v>#REF!</v>
      </c>
      <c r="AV67" s="335" t="e">
        <f>'SCREENING INFO'!#REF!</f>
        <v>#REF!</v>
      </c>
      <c r="AW67" s="335" t="e">
        <f>'SCREENING INFO'!#REF!</f>
        <v>#REF!</v>
      </c>
      <c r="AX67" s="335" t="e">
        <f>'SCREENING INFO'!#REF!</f>
        <v>#REF!</v>
      </c>
      <c r="AY67" s="335" t="e">
        <f>'SCREENING INFO'!#REF!</f>
        <v>#REF!</v>
      </c>
      <c r="AZ67" s="335" t="e">
        <f>'SCREENING INFO'!#REF!</f>
        <v>#REF!</v>
      </c>
      <c r="BA67" s="335" t="e">
        <f>'SCREENING INFO'!#REF!</f>
        <v>#REF!</v>
      </c>
      <c r="BB67" s="335" t="e">
        <f>'SCREENING INFO'!#REF!</f>
        <v>#REF!</v>
      </c>
      <c r="BC67" s="335" t="e">
        <f>'SCREENING INFO'!#REF!</f>
        <v>#REF!</v>
      </c>
      <c r="BD67" s="335" t="e">
        <f>'SCREENING INFO'!#REF!</f>
        <v>#REF!</v>
      </c>
      <c r="BE67" s="335" t="e">
        <f>'SCREENING INFO'!#REF!</f>
        <v>#REF!</v>
      </c>
      <c r="BF67" s="335" t="e">
        <f>'SCREENING INFO'!#REF!</f>
        <v>#REF!</v>
      </c>
      <c r="BG67" s="335" t="e">
        <f>'SCREENING INFO'!#REF!</f>
        <v>#REF!</v>
      </c>
      <c r="BH67" s="335" t="e">
        <f>'SCREENING INFO'!#REF!</f>
        <v>#REF!</v>
      </c>
      <c r="BI67" s="335" t="e">
        <f>'SCREENING INFO'!#REF!</f>
        <v>#REF!</v>
      </c>
      <c r="BJ67" s="335" t="e">
        <f>'SCREENING INFO'!#REF!</f>
        <v>#REF!</v>
      </c>
      <c r="BK67" s="335" t="e">
        <f>'SCREENING INFO'!#REF!</f>
        <v>#REF!</v>
      </c>
      <c r="BL67" s="335" t="e">
        <f>'SCREENING INFO'!#REF!</f>
        <v>#REF!</v>
      </c>
      <c r="BM67" s="335" t="e">
        <f>'SCREENING INFO'!#REF!</f>
        <v>#REF!</v>
      </c>
      <c r="BN67" s="335" t="e">
        <f>'SCREENING INFO'!#REF!</f>
        <v>#REF!</v>
      </c>
      <c r="BO67" s="335" t="e">
        <f>'SCREENING INFO'!#REF!</f>
        <v>#REF!</v>
      </c>
      <c r="BP67" s="335" t="e">
        <f>'SCREENING INFO'!#REF!</f>
        <v>#REF!</v>
      </c>
      <c r="BQ67" s="335" t="e">
        <f>'SCREENING INFO'!#REF!</f>
        <v>#REF!</v>
      </c>
      <c r="BR67" s="335" t="e">
        <f>'SCREENING INFO'!#REF!</f>
        <v>#REF!</v>
      </c>
      <c r="BS67" s="335" t="e">
        <f>'SCREENING INFO'!#REF!</f>
        <v>#REF!</v>
      </c>
      <c r="BT67" s="335" t="e">
        <f>'SCREENING INFO'!#REF!</f>
        <v>#REF!</v>
      </c>
      <c r="BU67" s="335" t="e">
        <f>'SCREENING INFO'!#REF!</f>
        <v>#REF!</v>
      </c>
      <c r="BV67" s="335" t="e">
        <f>'SCREENING INFO'!#REF!</f>
        <v>#REF!</v>
      </c>
      <c r="BW67" s="335" t="e">
        <f>'SCREENING INFO'!#REF!</f>
        <v>#REF!</v>
      </c>
      <c r="BX67" s="335" t="e">
        <f>'SCREENING INFO'!#REF!</f>
        <v>#REF!</v>
      </c>
      <c r="BY67" s="335" t="e">
        <f>'SCREENING INFO'!#REF!</f>
        <v>#REF!</v>
      </c>
      <c r="BZ67" s="335" t="e">
        <f>'SCREENING INFO'!#REF!</f>
        <v>#REF!</v>
      </c>
      <c r="CA67" s="335" t="e">
        <f>'SCREENING INFO'!#REF!</f>
        <v>#REF!</v>
      </c>
      <c r="CB67" s="335" t="e">
        <f>'SCREENING INFO'!#REF!</f>
        <v>#REF!</v>
      </c>
      <c r="CC67" s="335" t="e">
        <f>'SCREENING INFO'!#REF!</f>
        <v>#REF!</v>
      </c>
      <c r="CD67" s="335" t="e">
        <f>'SCREENING INFO'!#REF!</f>
        <v>#REF!</v>
      </c>
      <c r="CE67" s="335" t="e">
        <f>'SCREENING INFO'!#REF!</f>
        <v>#REF!</v>
      </c>
      <c r="CF67" s="335" t="e">
        <f>'SCREENING INFO'!#REF!</f>
        <v>#REF!</v>
      </c>
      <c r="CG67" s="335" t="e">
        <f>'SCREENING INFO'!#REF!</f>
        <v>#REF!</v>
      </c>
      <c r="CH67" s="335" t="e">
        <f>'SCREENING INFO'!#REF!</f>
        <v>#REF!</v>
      </c>
      <c r="CI67" s="335" t="e">
        <f>'SCREENING INFO'!#REF!</f>
        <v>#REF!</v>
      </c>
      <c r="CJ67" s="335" t="e">
        <f>'SCREENING INFO'!#REF!</f>
        <v>#REF!</v>
      </c>
      <c r="CK67" s="335" t="e">
        <f>'SCREENING INFO'!#REF!</f>
        <v>#REF!</v>
      </c>
      <c r="CL67" s="335" t="e">
        <f>'SCREENING INFO'!#REF!</f>
        <v>#REF!</v>
      </c>
      <c r="CM67" s="335" t="e">
        <f>'SCREENING INFO'!#REF!</f>
        <v>#REF!</v>
      </c>
      <c r="CN67" s="335" t="e">
        <f>'SCREENING INFO'!#REF!</f>
        <v>#REF!</v>
      </c>
      <c r="CO67" s="335" t="e">
        <f>'SCREENING INFO'!#REF!</f>
        <v>#REF!</v>
      </c>
      <c r="CP67" s="335" t="e">
        <f>'SCREENING INFO'!#REF!</f>
        <v>#REF!</v>
      </c>
      <c r="CQ67" s="335" t="e">
        <f>'SCREENING INFO'!#REF!</f>
        <v>#REF!</v>
      </c>
      <c r="CR67" s="335" t="e">
        <f>'SCREENING INFO'!#REF!</f>
        <v>#REF!</v>
      </c>
      <c r="CS67" s="335" t="e">
        <f>'SCREENING INFO'!#REF!</f>
        <v>#REF!</v>
      </c>
      <c r="CT67" s="335" t="e">
        <f>'SCREENING INFO'!#REF!</f>
        <v>#REF!</v>
      </c>
      <c r="CU67" s="335" t="e">
        <f>'SCREENING INFO'!#REF!</f>
        <v>#REF!</v>
      </c>
      <c r="CV67" s="335" t="e">
        <f>'SCREENING INFO'!#REF!</f>
        <v>#REF!</v>
      </c>
      <c r="CW67" s="335" t="e">
        <f>'SCREENING INFO'!#REF!</f>
        <v>#REF!</v>
      </c>
      <c r="CX67" s="335" t="e">
        <f>'SCREENING INFO'!#REF!</f>
        <v>#REF!</v>
      </c>
      <c r="CY67" s="335" t="e">
        <f>'SCREENING INFO'!#REF!</f>
        <v>#REF!</v>
      </c>
      <c r="CZ67" s="335" t="e">
        <f>'SCREENING INFO'!#REF!</f>
        <v>#REF!</v>
      </c>
      <c r="DA67" s="335" t="e">
        <f>'SCREENING INFO'!#REF!</f>
        <v>#REF!</v>
      </c>
      <c r="DB67" s="335" t="e">
        <f>'SCREENING INFO'!#REF!</f>
        <v>#REF!</v>
      </c>
      <c r="DC67" s="335" t="e">
        <f>'SCREENING INFO'!#REF!</f>
        <v>#REF!</v>
      </c>
      <c r="DD67" s="335" t="e">
        <f>'SCREENING INFO'!#REF!</f>
        <v>#REF!</v>
      </c>
      <c r="DE67" s="335" t="e">
        <f>'SCREENING INFO'!#REF!</f>
        <v>#REF!</v>
      </c>
      <c r="DF67" s="335" t="e">
        <f>'SCREENING INFO'!#REF!</f>
        <v>#REF!</v>
      </c>
      <c r="DG67" s="335" t="e">
        <f>'SCREENING INFO'!#REF!</f>
        <v>#REF!</v>
      </c>
      <c r="DH67" s="335" t="e">
        <f>'SCREENING INFO'!#REF!</f>
        <v>#REF!</v>
      </c>
      <c r="DI67" s="335" t="e">
        <f>'SCREENING INFO'!#REF!</f>
        <v>#REF!</v>
      </c>
      <c r="DJ67" s="335" t="e">
        <f>'SCREENING INFO'!#REF!</f>
        <v>#REF!</v>
      </c>
      <c r="DK67" s="335" t="e">
        <f>'SCREENING INFO'!#REF!</f>
        <v>#REF!</v>
      </c>
      <c r="DL67" s="335" t="e">
        <f>'SCREENING INFO'!#REF!</f>
        <v>#REF!</v>
      </c>
      <c r="DM67" s="335" t="e">
        <f>'SCREENING INFO'!#REF!</f>
        <v>#REF!</v>
      </c>
      <c r="DN67" s="335" t="e">
        <f>'SCREENING INFO'!#REF!</f>
        <v>#REF!</v>
      </c>
      <c r="DO67" s="335" t="e">
        <f>'SCREENING INFO'!#REF!</f>
        <v>#REF!</v>
      </c>
      <c r="DP67" s="335" t="e">
        <f>'SCREENING INFO'!#REF!</f>
        <v>#REF!</v>
      </c>
      <c r="DQ67" s="335" t="e">
        <f>'SCREENING INFO'!#REF!</f>
        <v>#REF!</v>
      </c>
      <c r="DR67" s="335" t="e">
        <f>'SCREENING INFO'!#REF!</f>
        <v>#REF!</v>
      </c>
      <c r="DS67" s="335" t="e">
        <f>'SCREENING INFO'!#REF!</f>
        <v>#REF!</v>
      </c>
      <c r="DT67" s="335" t="e">
        <f>'SCREENING INFO'!#REF!</f>
        <v>#REF!</v>
      </c>
      <c r="DU67" s="335" t="e">
        <f>'SCREENING INFO'!#REF!</f>
        <v>#REF!</v>
      </c>
      <c r="DV67" s="335" t="e">
        <f>'SCREENING INFO'!#REF!</f>
        <v>#REF!</v>
      </c>
      <c r="DW67" s="335" t="e">
        <f>'SCREENING INFO'!#REF!</f>
        <v>#REF!</v>
      </c>
      <c r="DX67" s="335" t="e">
        <f>'SCREENING INFO'!#REF!</f>
        <v>#REF!</v>
      </c>
      <c r="DY67" s="335" t="e">
        <f>'SCREENING INFO'!#REF!</f>
        <v>#REF!</v>
      </c>
      <c r="DZ67" s="335" t="e">
        <f>'SCREENING INFO'!#REF!</f>
        <v>#REF!</v>
      </c>
      <c r="EA67" s="335" t="e">
        <f>'SCREENING INFO'!#REF!</f>
        <v>#REF!</v>
      </c>
      <c r="EB67" s="335" t="e">
        <f>'SCREENING INFO'!#REF!</f>
        <v>#REF!</v>
      </c>
      <c r="EC67" s="335" t="e">
        <f>'SCREENING INFO'!#REF!</f>
        <v>#REF!</v>
      </c>
      <c r="ED67" s="335" t="e">
        <f>'SCREENING INFO'!#REF!</f>
        <v>#REF!</v>
      </c>
      <c r="EE67" s="335" t="e">
        <f>'SCREENING INFO'!#REF!</f>
        <v>#REF!</v>
      </c>
      <c r="EF67" s="335" t="e">
        <f>'SCREENING INFO'!#REF!</f>
        <v>#REF!</v>
      </c>
      <c r="EG67" s="335" t="e">
        <f>'SCREENING INFO'!#REF!</f>
        <v>#REF!</v>
      </c>
      <c r="EH67" s="335" t="e">
        <f>'SCREENING INFO'!#REF!</f>
        <v>#REF!</v>
      </c>
      <c r="EI67" s="335" t="e">
        <f>'SCREENING INFO'!#REF!</f>
        <v>#REF!</v>
      </c>
      <c r="EJ67" s="335" t="e">
        <f>'SCREENING INFO'!#REF!</f>
        <v>#REF!</v>
      </c>
      <c r="EK67" s="335" t="e">
        <f>'SCREENING INFO'!#REF!</f>
        <v>#REF!</v>
      </c>
      <c r="EL67" s="335" t="e">
        <f>'SCREENING INFO'!#REF!</f>
        <v>#REF!</v>
      </c>
      <c r="EM67" s="335" t="e">
        <f>'SCREENING INFO'!#REF!</f>
        <v>#REF!</v>
      </c>
      <c r="EN67" s="335" t="e">
        <f>'SCREENING INFO'!#REF!</f>
        <v>#REF!</v>
      </c>
      <c r="EO67" s="335" t="e">
        <f>'SCREENING INFO'!#REF!</f>
        <v>#REF!</v>
      </c>
      <c r="EP67" s="335" t="e">
        <f>'SCREENING INFO'!#REF!</f>
        <v>#REF!</v>
      </c>
      <c r="EQ67" s="335" t="e">
        <f>'SCREENING INFO'!#REF!</f>
        <v>#REF!</v>
      </c>
      <c r="ER67" s="335" t="e">
        <f>'SCREENING INFO'!#REF!</f>
        <v>#REF!</v>
      </c>
      <c r="ES67" s="335" t="e">
        <f>'SCREENING INFO'!#REF!</f>
        <v>#REF!</v>
      </c>
      <c r="ET67" s="335" t="e">
        <f>'SCREENING INFO'!#REF!</f>
        <v>#REF!</v>
      </c>
      <c r="EU67" s="335" t="e">
        <f>'SCREENING INFO'!#REF!</f>
        <v>#REF!</v>
      </c>
      <c r="EV67" s="335" t="e">
        <f>'SCREENING INFO'!#REF!</f>
        <v>#REF!</v>
      </c>
      <c r="EW67" s="335" t="e">
        <f>'SCREENING INFO'!#REF!</f>
        <v>#REF!</v>
      </c>
      <c r="EX67" s="335" t="e">
        <f>'SCREENING INFO'!#REF!</f>
        <v>#REF!</v>
      </c>
      <c r="EY67" s="335" t="e">
        <f>'SCREENING INFO'!#REF!</f>
        <v>#REF!</v>
      </c>
      <c r="EZ67" s="335" t="e">
        <f>'SCREENING INFO'!#REF!</f>
        <v>#REF!</v>
      </c>
      <c r="FA67" s="335" t="e">
        <f>'SCREENING INFO'!#REF!</f>
        <v>#REF!</v>
      </c>
      <c r="FB67" s="335" t="e">
        <f>'SCREENING INFO'!#REF!</f>
        <v>#REF!</v>
      </c>
      <c r="FC67" s="335" t="e">
        <f>'SCREENING INFO'!#REF!</f>
        <v>#REF!</v>
      </c>
      <c r="FD67" s="335" t="e">
        <f>'SCREENING INFO'!#REF!</f>
        <v>#REF!</v>
      </c>
      <c r="FE67" s="335" t="e">
        <f>'SCREENING INFO'!#REF!</f>
        <v>#REF!</v>
      </c>
      <c r="FF67" s="335" t="e">
        <f>'SCREENING INFO'!#REF!</f>
        <v>#REF!</v>
      </c>
      <c r="FG67" s="335" t="e">
        <f>'SCREENING INFO'!#REF!</f>
        <v>#REF!</v>
      </c>
      <c r="FH67" s="335" t="e">
        <f>'SCREENING INFO'!#REF!</f>
        <v>#REF!</v>
      </c>
      <c r="FI67" s="335" t="e">
        <f>'SCREENING INFO'!#REF!</f>
        <v>#REF!</v>
      </c>
      <c r="FJ67" s="335" t="e">
        <f>'SCREENING INFO'!#REF!</f>
        <v>#REF!</v>
      </c>
      <c r="FK67" s="335" t="e">
        <f>'SCREENING INFO'!#REF!</f>
        <v>#REF!</v>
      </c>
      <c r="FL67" s="335" t="e">
        <f>'SCREENING INFO'!#REF!</f>
        <v>#REF!</v>
      </c>
      <c r="FM67" s="335" t="e">
        <f>'SCREENING INFO'!#REF!</f>
        <v>#REF!</v>
      </c>
      <c r="FN67" s="335" t="e">
        <f>'SCREENING INFO'!#REF!</f>
        <v>#REF!</v>
      </c>
      <c r="FO67" s="335" t="e">
        <f>'SCREENING INFO'!#REF!</f>
        <v>#REF!</v>
      </c>
      <c r="FP67" s="335" t="e">
        <f>'SCREENING INFO'!#REF!</f>
        <v>#REF!</v>
      </c>
      <c r="FQ67" s="335" t="e">
        <f>'SCREENING INFO'!#REF!</f>
        <v>#REF!</v>
      </c>
      <c r="FR67" s="335" t="e">
        <f>'SCREENING INFO'!#REF!</f>
        <v>#REF!</v>
      </c>
      <c r="FS67" s="335" t="e">
        <f>'SCREENING INFO'!#REF!</f>
        <v>#REF!</v>
      </c>
      <c r="FT67" s="335" t="e">
        <f>'SCREENING INFO'!#REF!</f>
        <v>#REF!</v>
      </c>
      <c r="FU67" s="335" t="e">
        <f>'SCREENING INFO'!#REF!</f>
        <v>#REF!</v>
      </c>
      <c r="FV67" s="335" t="e">
        <f>'SCREENING INFO'!#REF!</f>
        <v>#REF!</v>
      </c>
      <c r="FW67" s="335" t="e">
        <f>'SCREENING INFO'!#REF!</f>
        <v>#REF!</v>
      </c>
      <c r="FX67" s="335" t="e">
        <f>'SCREENING INFO'!#REF!</f>
        <v>#REF!</v>
      </c>
      <c r="FY67" s="335" t="e">
        <f>'SCREENING INFO'!#REF!</f>
        <v>#REF!</v>
      </c>
      <c r="FZ67" s="335" t="e">
        <f>'SCREENING INFO'!#REF!</f>
        <v>#REF!</v>
      </c>
      <c r="GA67" s="335" t="e">
        <f>'SCREENING INFO'!#REF!</f>
        <v>#REF!</v>
      </c>
      <c r="GB67" s="335" t="e">
        <f>'SCREENING INFO'!#REF!</f>
        <v>#REF!</v>
      </c>
      <c r="GC67" s="335" t="e">
        <f>'SCREENING INFO'!#REF!</f>
        <v>#REF!</v>
      </c>
      <c r="GD67" s="335" t="e">
        <f>'SCREENING INFO'!#REF!</f>
        <v>#REF!</v>
      </c>
      <c r="GE67" s="335" t="e">
        <f>'SCREENING INFO'!#REF!</f>
        <v>#REF!</v>
      </c>
      <c r="GF67" s="335" t="e">
        <f>'SCREENING INFO'!#REF!</f>
        <v>#REF!</v>
      </c>
      <c r="GG67" s="335" t="e">
        <f>'SCREENING INFO'!#REF!</f>
        <v>#REF!</v>
      </c>
      <c r="GH67" s="335" t="e">
        <f>'SCREENING INFO'!#REF!</f>
        <v>#REF!</v>
      </c>
      <c r="GI67" s="335" t="e">
        <f>'SCREENING INFO'!#REF!</f>
        <v>#REF!</v>
      </c>
      <c r="GJ67" s="335" t="e">
        <f>'SCREENING INFO'!#REF!</f>
        <v>#REF!</v>
      </c>
      <c r="GK67" s="335" t="e">
        <f>'SCREENING INFO'!#REF!</f>
        <v>#REF!</v>
      </c>
      <c r="GL67" s="335" t="e">
        <f>'SCREENING INFO'!#REF!</f>
        <v>#REF!</v>
      </c>
      <c r="GM67" s="335" t="e">
        <f>'SCREENING INFO'!#REF!</f>
        <v>#REF!</v>
      </c>
      <c r="GN67" s="335" t="e">
        <f>'SCREENING INFO'!#REF!</f>
        <v>#REF!</v>
      </c>
      <c r="GO67" s="335" t="e">
        <f>'SCREENING INFO'!#REF!</f>
        <v>#REF!</v>
      </c>
      <c r="GP67" s="335" t="e">
        <f>'SCREENING INFO'!#REF!</f>
        <v>#REF!</v>
      </c>
      <c r="GQ67" s="335" t="e">
        <f>'SCREENING INFO'!#REF!</f>
        <v>#REF!</v>
      </c>
      <c r="GR67" s="335" t="e">
        <f>'SCREENING INFO'!#REF!</f>
        <v>#REF!</v>
      </c>
      <c r="GS67" s="335" t="e">
        <f>'SCREENING INFO'!#REF!</f>
        <v>#REF!</v>
      </c>
      <c r="GT67" s="335" t="e">
        <f>'SCREENING INFO'!#REF!</f>
        <v>#REF!</v>
      </c>
      <c r="GU67" s="335" t="e">
        <f>'SCREENING INFO'!#REF!</f>
        <v>#REF!</v>
      </c>
      <c r="GV67" s="335" t="e">
        <f>'SCREENING INFO'!#REF!</f>
        <v>#REF!</v>
      </c>
      <c r="GW67" s="335" t="e">
        <f>'SCREENING INFO'!#REF!</f>
        <v>#REF!</v>
      </c>
      <c r="GX67" s="335" t="e">
        <f>'SCREENING INFO'!#REF!</f>
        <v>#REF!</v>
      </c>
      <c r="GY67" s="335" t="e">
        <f>'SCREENING INFO'!#REF!</f>
        <v>#REF!</v>
      </c>
      <c r="GZ67" s="335" t="e">
        <f>'SCREENING INFO'!#REF!</f>
        <v>#REF!</v>
      </c>
      <c r="HA67" s="335" t="e">
        <f>'SCREENING INFO'!#REF!</f>
        <v>#REF!</v>
      </c>
      <c r="HB67" s="335" t="e">
        <f>'SCREENING INFO'!#REF!</f>
        <v>#REF!</v>
      </c>
      <c r="HC67" s="335" t="e">
        <f>'SCREENING INFO'!#REF!</f>
        <v>#REF!</v>
      </c>
      <c r="HD67" s="335" t="e">
        <f>'SCREENING INFO'!#REF!</f>
        <v>#REF!</v>
      </c>
      <c r="HE67" s="335" t="e">
        <f>'SCREENING INFO'!#REF!</f>
        <v>#REF!</v>
      </c>
      <c r="HF67" s="335" t="e">
        <f>'SCREENING INFO'!#REF!</f>
        <v>#REF!</v>
      </c>
      <c r="HG67" s="335" t="e">
        <f>'SCREENING INFO'!#REF!</f>
        <v>#REF!</v>
      </c>
      <c r="HH67" s="335" t="e">
        <f>'SCREENING INFO'!#REF!</f>
        <v>#REF!</v>
      </c>
      <c r="HI67" s="335" t="e">
        <f>'SCREENING INFO'!#REF!</f>
        <v>#REF!</v>
      </c>
      <c r="HJ67" s="335" t="e">
        <f>'SCREENING INFO'!#REF!</f>
        <v>#REF!</v>
      </c>
      <c r="HK67" s="335" t="e">
        <f>'SCREENING INFO'!#REF!</f>
        <v>#REF!</v>
      </c>
      <c r="HL67" s="335" t="e">
        <f>'SCREENING INFO'!#REF!</f>
        <v>#REF!</v>
      </c>
      <c r="HM67" s="335" t="e">
        <f>'SCREENING INFO'!#REF!</f>
        <v>#REF!</v>
      </c>
      <c r="HN67" s="335" t="e">
        <f>'SCREENING INFO'!#REF!</f>
        <v>#REF!</v>
      </c>
      <c r="HO67" s="335" t="e">
        <f>'SCREENING INFO'!#REF!</f>
        <v>#REF!</v>
      </c>
      <c r="HP67" s="335" t="e">
        <f>'SCREENING INFO'!#REF!</f>
        <v>#REF!</v>
      </c>
      <c r="HQ67" s="335" t="e">
        <f>'SCREENING INFO'!#REF!</f>
        <v>#REF!</v>
      </c>
      <c r="HR67" s="335" t="e">
        <f>'SCREENING INFO'!#REF!</f>
        <v>#REF!</v>
      </c>
      <c r="HS67" s="335" t="e">
        <f>'SCREENING INFO'!#REF!</f>
        <v>#REF!</v>
      </c>
      <c r="HT67" s="335" t="e">
        <f>'SCREENING INFO'!#REF!</f>
        <v>#REF!</v>
      </c>
      <c r="HU67" s="335" t="e">
        <f>'SCREENING INFO'!#REF!</f>
        <v>#REF!</v>
      </c>
      <c r="HV67" s="335" t="e">
        <f>'SCREENING INFO'!#REF!</f>
        <v>#REF!</v>
      </c>
      <c r="HW67" s="335" t="e">
        <f>'SCREENING INFO'!#REF!</f>
        <v>#REF!</v>
      </c>
      <c r="HX67" s="335" t="e">
        <f>'SCREENING INFO'!#REF!</f>
        <v>#REF!</v>
      </c>
      <c r="HY67" s="335" t="e">
        <f>'SCREENING INFO'!#REF!</f>
        <v>#REF!</v>
      </c>
      <c r="HZ67" s="335" t="e">
        <f>'SCREENING INFO'!#REF!</f>
        <v>#REF!</v>
      </c>
      <c r="IA67" s="335" t="e">
        <f>'SCREENING INFO'!#REF!</f>
        <v>#REF!</v>
      </c>
      <c r="IB67" s="335" t="e">
        <f>'SCREENING INFO'!#REF!</f>
        <v>#REF!</v>
      </c>
      <c r="IC67" s="335" t="e">
        <f>'SCREENING INFO'!#REF!</f>
        <v>#REF!</v>
      </c>
      <c r="ID67" s="335" t="e">
        <f>'SCREENING INFO'!#REF!</f>
        <v>#REF!</v>
      </c>
      <c r="IE67" s="335" t="e">
        <f>'SCREENING INFO'!#REF!</f>
        <v>#REF!</v>
      </c>
      <c r="IF67" s="335" t="e">
        <f>'SCREENING INFO'!#REF!</f>
        <v>#REF!</v>
      </c>
      <c r="IG67" s="335" t="e">
        <f>'SCREENING INFO'!#REF!</f>
        <v>#REF!</v>
      </c>
      <c r="IH67" s="335" t="e">
        <f>'SCREENING INFO'!#REF!</f>
        <v>#REF!</v>
      </c>
      <c r="II67" s="335" t="e">
        <f>'SCREENING INFO'!#REF!</f>
        <v>#REF!</v>
      </c>
      <c r="IJ67" s="335" t="e">
        <f>'SCREENING INFO'!#REF!</f>
        <v>#REF!</v>
      </c>
      <c r="IK67" s="335" t="e">
        <f>'SCREENING INFO'!#REF!</f>
        <v>#REF!</v>
      </c>
      <c r="IL67" s="335" t="e">
        <f>'SCREENING INFO'!#REF!</f>
        <v>#REF!</v>
      </c>
      <c r="IM67" s="335" t="e">
        <f>'SCREENING INFO'!#REF!</f>
        <v>#REF!</v>
      </c>
      <c r="IN67" s="335" t="e">
        <f>'SCREENING INFO'!#REF!</f>
        <v>#REF!</v>
      </c>
      <c r="IO67" s="335" t="e">
        <f>'SCREENING INFO'!#REF!</f>
        <v>#REF!</v>
      </c>
      <c r="IP67" s="335" t="e">
        <f>'SCREENING INFO'!#REF!</f>
        <v>#REF!</v>
      </c>
      <c r="IQ67" s="335" t="e">
        <f>'SCREENING INFO'!#REF!</f>
        <v>#REF!</v>
      </c>
      <c r="IR67" s="335" t="e">
        <f>'SCREENING INFO'!#REF!</f>
        <v>#REF!</v>
      </c>
      <c r="IS67" s="335" t="e">
        <f>'SCREENING INFO'!#REF!</f>
        <v>#REF!</v>
      </c>
      <c r="IT67" s="335" t="e">
        <f>'SCREENING INFO'!#REF!</f>
        <v>#REF!</v>
      </c>
      <c r="IU67" s="335" t="e">
        <f>'SCREENING INFO'!#REF!</f>
        <v>#REF!</v>
      </c>
    </row>
    <row r="68" spans="1:255" s="335" customFormat="1" ht="11.25" customHeight="1">
      <c r="A68" s="351" t="e">
        <f>'SCREENING INFO'!#REF!</f>
        <v>#REF!</v>
      </c>
      <c r="B68" s="280" t="e">
        <f>'SCREENING INFO'!#REF!</f>
        <v>#REF!</v>
      </c>
      <c r="C68" s="130" t="e">
        <f>'SCREENING INFO'!#REF!</f>
        <v>#REF!</v>
      </c>
      <c r="D68" s="130">
        <f>'SCREENING INFO'!E480</f>
        <v>0</v>
      </c>
      <c r="E68" s="130" t="e">
        <f>VLOOKUP($C68,MAIN!$C$2:$BD$79,12)</f>
        <v>#REF!</v>
      </c>
      <c r="F68" s="130" t="e">
        <f>'SCREENING INFO'!#REF!</f>
        <v>#REF!</v>
      </c>
      <c r="G68" s="130"/>
      <c r="H68" s="130"/>
      <c r="I68" s="130" t="e">
        <f>'SCREENING INFO'!#REF!</f>
        <v>#REF!</v>
      </c>
      <c r="J68" s="130">
        <f>'SCREENING INFO'!G480</f>
        <v>0</v>
      </c>
      <c r="K68" s="152">
        <f>'SCREENING INFO'!H480</f>
        <v>0</v>
      </c>
      <c r="L68" s="318" t="e">
        <f>'SCREENING INFO'!#REF!</f>
        <v>#REF!</v>
      </c>
      <c r="M68" s="318" t="e">
        <f>VLOOKUP($F68,MAIN!$C$2:$BD$80,9)</f>
        <v>#REF!</v>
      </c>
      <c r="N68" s="342" t="e">
        <f>VLOOKUP($C68,MAIN!$C$2:$BD$280,9)</f>
        <v>#REF!</v>
      </c>
      <c r="O68" s="342" t="e">
        <f>'SCREENING INFO'!#REF!</f>
        <v>#REF!</v>
      </c>
      <c r="P68" s="322" t="e">
        <f>'SCREENING INFO'!#REF!</f>
        <v>#REF!</v>
      </c>
      <c r="Q68" s="335" t="e">
        <f>'SCREENING INFO'!#REF!</f>
        <v>#REF!</v>
      </c>
      <c r="R68" s="335" t="e">
        <f>'SCREENING INFO'!#REF!</f>
        <v>#REF!</v>
      </c>
      <c r="S68" s="317" t="e">
        <f>'SCREENING INFO'!#REF!</f>
        <v>#REF!</v>
      </c>
      <c r="T68" s="317" t="e">
        <f>'SCREENING INFO'!#REF!</f>
        <v>#REF!</v>
      </c>
      <c r="U68" s="318" t="e">
        <f>'SCREENING INFO'!#REF!</f>
        <v>#REF!</v>
      </c>
      <c r="V68" s="317" t="e">
        <f>'SCREENING INFO'!#REF!</f>
        <v>#REF!</v>
      </c>
      <c r="W68" s="317" t="e">
        <f>'SCREENING INFO'!#REF!</f>
        <v>#REF!</v>
      </c>
      <c r="X68" s="317" t="e">
        <f>'SCREENING INFO'!#REF!</f>
        <v>#REF!</v>
      </c>
      <c r="Y68" s="317" t="e">
        <f>'SCREENING INFO'!#REF!</f>
        <v>#REF!</v>
      </c>
      <c r="Z68" s="317" t="e">
        <f>'SCREENING INFO'!#REF!</f>
        <v>#REF!</v>
      </c>
      <c r="AA68" s="317" t="e">
        <f>'SCREENING INFO'!#REF!</f>
        <v>#REF!</v>
      </c>
      <c r="AB68" s="317" t="e">
        <f>'SCREENING INFO'!#REF!</f>
        <v>#REF!</v>
      </c>
      <c r="AC68" s="317" t="e">
        <f>'SCREENING INFO'!#REF!</f>
        <v>#REF!</v>
      </c>
      <c r="AD68" s="317" t="e">
        <f>'SCREENING INFO'!#REF!</f>
        <v>#REF!</v>
      </c>
      <c r="AE68" s="326" t="e">
        <f>'SCREENING INFO'!#REF!</f>
        <v>#REF!</v>
      </c>
      <c r="AF68" s="326" t="e">
        <f>'SCREENING INFO'!#REF!</f>
        <v>#REF!</v>
      </c>
      <c r="AG68" s="336" t="e">
        <f>'SCREENING INFO'!#REF!</f>
        <v>#REF!</v>
      </c>
      <c r="AH68" s="326" t="e">
        <f>'SCREENING INFO'!#REF!</f>
        <v>#REF!</v>
      </c>
      <c r="AI68" s="336" t="e">
        <f>'SCREENING INFO'!#REF!</f>
        <v>#REF!</v>
      </c>
      <c r="AJ68" s="336" t="e">
        <f>'SCREENING INFO'!#REF!</f>
        <v>#REF!</v>
      </c>
      <c r="AK68" s="116" t="e">
        <f>'SCREENING INFO'!#REF!</f>
        <v>#REF!</v>
      </c>
      <c r="AL68" s="337" t="e">
        <f>'SCREENING INFO'!#REF!</f>
        <v>#REF!</v>
      </c>
      <c r="AM68" s="338" t="e">
        <f>'SCREENING INFO'!#REF!</f>
        <v>#REF!</v>
      </c>
      <c r="AN68" s="338" t="e">
        <f>'SCREENING INFO'!#REF!</f>
        <v>#REF!</v>
      </c>
      <c r="AO68" s="338" t="e">
        <f>'SCREENING INFO'!#REF!</f>
        <v>#REF!</v>
      </c>
      <c r="AQ68" s="339" t="e">
        <f>'SCREENING INFO'!#REF!</f>
        <v>#REF!</v>
      </c>
      <c r="AR68" s="335" t="e">
        <f>'SCREENING INFO'!#REF!</f>
        <v>#REF!</v>
      </c>
      <c r="AS68" s="335" t="e">
        <f>'SCREENING INFO'!#REF!</f>
        <v>#REF!</v>
      </c>
      <c r="AT68" s="335" t="e">
        <f>'SCREENING INFO'!#REF!</f>
        <v>#REF!</v>
      </c>
      <c r="AU68" s="335" t="e">
        <f>'SCREENING INFO'!#REF!</f>
        <v>#REF!</v>
      </c>
      <c r="AV68" s="335" t="e">
        <f>'SCREENING INFO'!#REF!</f>
        <v>#REF!</v>
      </c>
      <c r="AW68" s="335" t="e">
        <f>'SCREENING INFO'!#REF!</f>
        <v>#REF!</v>
      </c>
      <c r="AX68" s="335" t="e">
        <f>'SCREENING INFO'!#REF!</f>
        <v>#REF!</v>
      </c>
      <c r="AY68" s="335" t="e">
        <f>'SCREENING INFO'!#REF!</f>
        <v>#REF!</v>
      </c>
      <c r="AZ68" s="335" t="e">
        <f>'SCREENING INFO'!#REF!</f>
        <v>#REF!</v>
      </c>
      <c r="BA68" s="335" t="e">
        <f>'SCREENING INFO'!#REF!</f>
        <v>#REF!</v>
      </c>
      <c r="BB68" s="335" t="e">
        <f>'SCREENING INFO'!#REF!</f>
        <v>#REF!</v>
      </c>
      <c r="BC68" s="335" t="e">
        <f>'SCREENING INFO'!#REF!</f>
        <v>#REF!</v>
      </c>
      <c r="BD68" s="335" t="e">
        <f>'SCREENING INFO'!#REF!</f>
        <v>#REF!</v>
      </c>
      <c r="BE68" s="335" t="e">
        <f>'SCREENING INFO'!#REF!</f>
        <v>#REF!</v>
      </c>
      <c r="BF68" s="335" t="e">
        <f>'SCREENING INFO'!#REF!</f>
        <v>#REF!</v>
      </c>
      <c r="BG68" s="335" t="e">
        <f>'SCREENING INFO'!#REF!</f>
        <v>#REF!</v>
      </c>
      <c r="BH68" s="335" t="e">
        <f>'SCREENING INFO'!#REF!</f>
        <v>#REF!</v>
      </c>
      <c r="BI68" s="335" t="e">
        <f>'SCREENING INFO'!#REF!</f>
        <v>#REF!</v>
      </c>
      <c r="BJ68" s="335" t="e">
        <f>'SCREENING INFO'!#REF!</f>
        <v>#REF!</v>
      </c>
      <c r="BK68" s="335" t="e">
        <f>'SCREENING INFO'!#REF!</f>
        <v>#REF!</v>
      </c>
      <c r="BL68" s="335" t="e">
        <f>'SCREENING INFO'!#REF!</f>
        <v>#REF!</v>
      </c>
      <c r="BM68" s="335" t="e">
        <f>'SCREENING INFO'!#REF!</f>
        <v>#REF!</v>
      </c>
      <c r="BN68" s="335" t="e">
        <f>'SCREENING INFO'!#REF!</f>
        <v>#REF!</v>
      </c>
      <c r="BO68" s="335" t="e">
        <f>'SCREENING INFO'!#REF!</f>
        <v>#REF!</v>
      </c>
      <c r="BP68" s="335" t="e">
        <f>'SCREENING INFO'!#REF!</f>
        <v>#REF!</v>
      </c>
      <c r="BQ68" s="335" t="e">
        <f>'SCREENING INFO'!#REF!</f>
        <v>#REF!</v>
      </c>
      <c r="BR68" s="335" t="e">
        <f>'SCREENING INFO'!#REF!</f>
        <v>#REF!</v>
      </c>
      <c r="BS68" s="335" t="e">
        <f>'SCREENING INFO'!#REF!</f>
        <v>#REF!</v>
      </c>
      <c r="BT68" s="335" t="e">
        <f>'SCREENING INFO'!#REF!</f>
        <v>#REF!</v>
      </c>
      <c r="BU68" s="335" t="e">
        <f>'SCREENING INFO'!#REF!</f>
        <v>#REF!</v>
      </c>
      <c r="BV68" s="335" t="e">
        <f>'SCREENING INFO'!#REF!</f>
        <v>#REF!</v>
      </c>
      <c r="BW68" s="335" t="e">
        <f>'SCREENING INFO'!#REF!</f>
        <v>#REF!</v>
      </c>
      <c r="BX68" s="335" t="e">
        <f>'SCREENING INFO'!#REF!</f>
        <v>#REF!</v>
      </c>
      <c r="BY68" s="335" t="e">
        <f>'SCREENING INFO'!#REF!</f>
        <v>#REF!</v>
      </c>
      <c r="BZ68" s="335" t="e">
        <f>'SCREENING INFO'!#REF!</f>
        <v>#REF!</v>
      </c>
      <c r="CA68" s="335" t="e">
        <f>'SCREENING INFO'!#REF!</f>
        <v>#REF!</v>
      </c>
      <c r="CB68" s="335" t="e">
        <f>'SCREENING INFO'!#REF!</f>
        <v>#REF!</v>
      </c>
      <c r="CC68" s="335" t="e">
        <f>'SCREENING INFO'!#REF!</f>
        <v>#REF!</v>
      </c>
      <c r="CD68" s="335" t="e">
        <f>'SCREENING INFO'!#REF!</f>
        <v>#REF!</v>
      </c>
      <c r="CE68" s="335" t="e">
        <f>'SCREENING INFO'!#REF!</f>
        <v>#REF!</v>
      </c>
      <c r="CF68" s="335" t="e">
        <f>'SCREENING INFO'!#REF!</f>
        <v>#REF!</v>
      </c>
      <c r="CG68" s="335" t="e">
        <f>'SCREENING INFO'!#REF!</f>
        <v>#REF!</v>
      </c>
      <c r="CH68" s="335" t="e">
        <f>'SCREENING INFO'!#REF!</f>
        <v>#REF!</v>
      </c>
      <c r="CI68" s="335" t="e">
        <f>'SCREENING INFO'!#REF!</f>
        <v>#REF!</v>
      </c>
      <c r="CJ68" s="335" t="e">
        <f>'SCREENING INFO'!#REF!</f>
        <v>#REF!</v>
      </c>
      <c r="CK68" s="335" t="e">
        <f>'SCREENING INFO'!#REF!</f>
        <v>#REF!</v>
      </c>
      <c r="CL68" s="335" t="e">
        <f>'SCREENING INFO'!#REF!</f>
        <v>#REF!</v>
      </c>
      <c r="CM68" s="335" t="e">
        <f>'SCREENING INFO'!#REF!</f>
        <v>#REF!</v>
      </c>
      <c r="CN68" s="335" t="e">
        <f>'SCREENING INFO'!#REF!</f>
        <v>#REF!</v>
      </c>
      <c r="CO68" s="335" t="e">
        <f>'SCREENING INFO'!#REF!</f>
        <v>#REF!</v>
      </c>
      <c r="CP68" s="335" t="e">
        <f>'SCREENING INFO'!#REF!</f>
        <v>#REF!</v>
      </c>
      <c r="CQ68" s="335" t="e">
        <f>'SCREENING INFO'!#REF!</f>
        <v>#REF!</v>
      </c>
      <c r="CR68" s="335" t="e">
        <f>'SCREENING INFO'!#REF!</f>
        <v>#REF!</v>
      </c>
      <c r="CS68" s="335" t="e">
        <f>'SCREENING INFO'!#REF!</f>
        <v>#REF!</v>
      </c>
      <c r="CT68" s="335" t="e">
        <f>'SCREENING INFO'!#REF!</f>
        <v>#REF!</v>
      </c>
      <c r="CU68" s="335" t="e">
        <f>'SCREENING INFO'!#REF!</f>
        <v>#REF!</v>
      </c>
      <c r="CV68" s="335" t="e">
        <f>'SCREENING INFO'!#REF!</f>
        <v>#REF!</v>
      </c>
      <c r="CW68" s="335" t="e">
        <f>'SCREENING INFO'!#REF!</f>
        <v>#REF!</v>
      </c>
      <c r="CX68" s="335" t="e">
        <f>'SCREENING INFO'!#REF!</f>
        <v>#REF!</v>
      </c>
      <c r="CY68" s="335" t="e">
        <f>'SCREENING INFO'!#REF!</f>
        <v>#REF!</v>
      </c>
      <c r="CZ68" s="335" t="e">
        <f>'SCREENING INFO'!#REF!</f>
        <v>#REF!</v>
      </c>
      <c r="DA68" s="335" t="e">
        <f>'SCREENING INFO'!#REF!</f>
        <v>#REF!</v>
      </c>
      <c r="DB68" s="335" t="e">
        <f>'SCREENING INFO'!#REF!</f>
        <v>#REF!</v>
      </c>
      <c r="DC68" s="335" t="e">
        <f>'SCREENING INFO'!#REF!</f>
        <v>#REF!</v>
      </c>
      <c r="DD68" s="335" t="e">
        <f>'SCREENING INFO'!#REF!</f>
        <v>#REF!</v>
      </c>
      <c r="DE68" s="335" t="e">
        <f>'SCREENING INFO'!#REF!</f>
        <v>#REF!</v>
      </c>
      <c r="DF68" s="335" t="e">
        <f>'SCREENING INFO'!#REF!</f>
        <v>#REF!</v>
      </c>
      <c r="DG68" s="335" t="e">
        <f>'SCREENING INFO'!#REF!</f>
        <v>#REF!</v>
      </c>
      <c r="DH68" s="335" t="e">
        <f>'SCREENING INFO'!#REF!</f>
        <v>#REF!</v>
      </c>
      <c r="DI68" s="335" t="e">
        <f>'SCREENING INFO'!#REF!</f>
        <v>#REF!</v>
      </c>
      <c r="DJ68" s="335" t="e">
        <f>'SCREENING INFO'!#REF!</f>
        <v>#REF!</v>
      </c>
      <c r="DK68" s="335" t="e">
        <f>'SCREENING INFO'!#REF!</f>
        <v>#REF!</v>
      </c>
      <c r="DL68" s="335" t="e">
        <f>'SCREENING INFO'!#REF!</f>
        <v>#REF!</v>
      </c>
      <c r="DM68" s="335" t="e">
        <f>'SCREENING INFO'!#REF!</f>
        <v>#REF!</v>
      </c>
      <c r="DN68" s="335" t="e">
        <f>'SCREENING INFO'!#REF!</f>
        <v>#REF!</v>
      </c>
      <c r="DO68" s="335" t="e">
        <f>'SCREENING INFO'!#REF!</f>
        <v>#REF!</v>
      </c>
      <c r="DP68" s="335" t="e">
        <f>'SCREENING INFO'!#REF!</f>
        <v>#REF!</v>
      </c>
      <c r="DQ68" s="335" t="e">
        <f>'SCREENING INFO'!#REF!</f>
        <v>#REF!</v>
      </c>
      <c r="DR68" s="335" t="e">
        <f>'SCREENING INFO'!#REF!</f>
        <v>#REF!</v>
      </c>
      <c r="DS68" s="335" t="e">
        <f>'SCREENING INFO'!#REF!</f>
        <v>#REF!</v>
      </c>
      <c r="DT68" s="335" t="e">
        <f>'SCREENING INFO'!#REF!</f>
        <v>#REF!</v>
      </c>
      <c r="DU68" s="335" t="e">
        <f>'SCREENING INFO'!#REF!</f>
        <v>#REF!</v>
      </c>
      <c r="DV68" s="335" t="e">
        <f>'SCREENING INFO'!#REF!</f>
        <v>#REF!</v>
      </c>
      <c r="DW68" s="335" t="e">
        <f>'SCREENING INFO'!#REF!</f>
        <v>#REF!</v>
      </c>
      <c r="DX68" s="335" t="e">
        <f>'SCREENING INFO'!#REF!</f>
        <v>#REF!</v>
      </c>
      <c r="DY68" s="335" t="e">
        <f>'SCREENING INFO'!#REF!</f>
        <v>#REF!</v>
      </c>
      <c r="DZ68" s="335" t="e">
        <f>'SCREENING INFO'!#REF!</f>
        <v>#REF!</v>
      </c>
      <c r="EA68" s="335" t="e">
        <f>'SCREENING INFO'!#REF!</f>
        <v>#REF!</v>
      </c>
      <c r="EB68" s="335" t="e">
        <f>'SCREENING INFO'!#REF!</f>
        <v>#REF!</v>
      </c>
      <c r="EC68" s="335" t="e">
        <f>'SCREENING INFO'!#REF!</f>
        <v>#REF!</v>
      </c>
      <c r="ED68" s="335" t="e">
        <f>'SCREENING INFO'!#REF!</f>
        <v>#REF!</v>
      </c>
      <c r="EE68" s="335" t="e">
        <f>'SCREENING INFO'!#REF!</f>
        <v>#REF!</v>
      </c>
      <c r="EF68" s="335" t="e">
        <f>'SCREENING INFO'!#REF!</f>
        <v>#REF!</v>
      </c>
      <c r="EG68" s="335" t="e">
        <f>'SCREENING INFO'!#REF!</f>
        <v>#REF!</v>
      </c>
      <c r="EH68" s="335" t="e">
        <f>'SCREENING INFO'!#REF!</f>
        <v>#REF!</v>
      </c>
      <c r="EI68" s="335" t="e">
        <f>'SCREENING INFO'!#REF!</f>
        <v>#REF!</v>
      </c>
      <c r="EJ68" s="335" t="e">
        <f>'SCREENING INFO'!#REF!</f>
        <v>#REF!</v>
      </c>
      <c r="EK68" s="335" t="e">
        <f>'SCREENING INFO'!#REF!</f>
        <v>#REF!</v>
      </c>
      <c r="EL68" s="335" t="e">
        <f>'SCREENING INFO'!#REF!</f>
        <v>#REF!</v>
      </c>
      <c r="EM68" s="335" t="e">
        <f>'SCREENING INFO'!#REF!</f>
        <v>#REF!</v>
      </c>
      <c r="EN68" s="335" t="e">
        <f>'SCREENING INFO'!#REF!</f>
        <v>#REF!</v>
      </c>
      <c r="EO68" s="335" t="e">
        <f>'SCREENING INFO'!#REF!</f>
        <v>#REF!</v>
      </c>
      <c r="EP68" s="335" t="e">
        <f>'SCREENING INFO'!#REF!</f>
        <v>#REF!</v>
      </c>
      <c r="EQ68" s="335" t="e">
        <f>'SCREENING INFO'!#REF!</f>
        <v>#REF!</v>
      </c>
      <c r="ER68" s="335" t="e">
        <f>'SCREENING INFO'!#REF!</f>
        <v>#REF!</v>
      </c>
      <c r="ES68" s="335" t="e">
        <f>'SCREENING INFO'!#REF!</f>
        <v>#REF!</v>
      </c>
      <c r="ET68" s="335" t="e">
        <f>'SCREENING INFO'!#REF!</f>
        <v>#REF!</v>
      </c>
      <c r="EU68" s="335" t="e">
        <f>'SCREENING INFO'!#REF!</f>
        <v>#REF!</v>
      </c>
      <c r="EV68" s="335" t="e">
        <f>'SCREENING INFO'!#REF!</f>
        <v>#REF!</v>
      </c>
      <c r="EW68" s="335" t="e">
        <f>'SCREENING INFO'!#REF!</f>
        <v>#REF!</v>
      </c>
      <c r="EX68" s="335" t="e">
        <f>'SCREENING INFO'!#REF!</f>
        <v>#REF!</v>
      </c>
      <c r="EY68" s="335" t="e">
        <f>'SCREENING INFO'!#REF!</f>
        <v>#REF!</v>
      </c>
      <c r="EZ68" s="335" t="e">
        <f>'SCREENING INFO'!#REF!</f>
        <v>#REF!</v>
      </c>
      <c r="FA68" s="335" t="e">
        <f>'SCREENING INFO'!#REF!</f>
        <v>#REF!</v>
      </c>
      <c r="FB68" s="335" t="e">
        <f>'SCREENING INFO'!#REF!</f>
        <v>#REF!</v>
      </c>
      <c r="FC68" s="335" t="e">
        <f>'SCREENING INFO'!#REF!</f>
        <v>#REF!</v>
      </c>
      <c r="FD68" s="335" t="e">
        <f>'SCREENING INFO'!#REF!</f>
        <v>#REF!</v>
      </c>
      <c r="FE68" s="335" t="e">
        <f>'SCREENING INFO'!#REF!</f>
        <v>#REF!</v>
      </c>
      <c r="FF68" s="335" t="e">
        <f>'SCREENING INFO'!#REF!</f>
        <v>#REF!</v>
      </c>
      <c r="FG68" s="335" t="e">
        <f>'SCREENING INFO'!#REF!</f>
        <v>#REF!</v>
      </c>
      <c r="FH68" s="335" t="e">
        <f>'SCREENING INFO'!#REF!</f>
        <v>#REF!</v>
      </c>
      <c r="FI68" s="335" t="e">
        <f>'SCREENING INFO'!#REF!</f>
        <v>#REF!</v>
      </c>
      <c r="FJ68" s="335" t="e">
        <f>'SCREENING INFO'!#REF!</f>
        <v>#REF!</v>
      </c>
      <c r="FK68" s="335" t="e">
        <f>'SCREENING INFO'!#REF!</f>
        <v>#REF!</v>
      </c>
      <c r="FL68" s="335" t="e">
        <f>'SCREENING INFO'!#REF!</f>
        <v>#REF!</v>
      </c>
      <c r="FM68" s="335" t="e">
        <f>'SCREENING INFO'!#REF!</f>
        <v>#REF!</v>
      </c>
      <c r="FN68" s="335" t="e">
        <f>'SCREENING INFO'!#REF!</f>
        <v>#REF!</v>
      </c>
      <c r="FO68" s="335" t="e">
        <f>'SCREENING INFO'!#REF!</f>
        <v>#REF!</v>
      </c>
      <c r="FP68" s="335" t="e">
        <f>'SCREENING INFO'!#REF!</f>
        <v>#REF!</v>
      </c>
      <c r="FQ68" s="335" t="e">
        <f>'SCREENING INFO'!#REF!</f>
        <v>#REF!</v>
      </c>
      <c r="FR68" s="335" t="e">
        <f>'SCREENING INFO'!#REF!</f>
        <v>#REF!</v>
      </c>
      <c r="FS68" s="335" t="e">
        <f>'SCREENING INFO'!#REF!</f>
        <v>#REF!</v>
      </c>
      <c r="FT68" s="335" t="e">
        <f>'SCREENING INFO'!#REF!</f>
        <v>#REF!</v>
      </c>
      <c r="FU68" s="335" t="e">
        <f>'SCREENING INFO'!#REF!</f>
        <v>#REF!</v>
      </c>
      <c r="FV68" s="335" t="e">
        <f>'SCREENING INFO'!#REF!</f>
        <v>#REF!</v>
      </c>
      <c r="FW68" s="335" t="e">
        <f>'SCREENING INFO'!#REF!</f>
        <v>#REF!</v>
      </c>
      <c r="FX68" s="335" t="e">
        <f>'SCREENING INFO'!#REF!</f>
        <v>#REF!</v>
      </c>
      <c r="FY68" s="335" t="e">
        <f>'SCREENING INFO'!#REF!</f>
        <v>#REF!</v>
      </c>
      <c r="FZ68" s="335" t="e">
        <f>'SCREENING INFO'!#REF!</f>
        <v>#REF!</v>
      </c>
      <c r="GA68" s="335" t="e">
        <f>'SCREENING INFO'!#REF!</f>
        <v>#REF!</v>
      </c>
      <c r="GB68" s="335" t="e">
        <f>'SCREENING INFO'!#REF!</f>
        <v>#REF!</v>
      </c>
      <c r="GC68" s="335" t="e">
        <f>'SCREENING INFO'!#REF!</f>
        <v>#REF!</v>
      </c>
      <c r="GD68" s="335" t="e">
        <f>'SCREENING INFO'!#REF!</f>
        <v>#REF!</v>
      </c>
      <c r="GE68" s="335" t="e">
        <f>'SCREENING INFO'!#REF!</f>
        <v>#REF!</v>
      </c>
      <c r="GF68" s="335" t="e">
        <f>'SCREENING INFO'!#REF!</f>
        <v>#REF!</v>
      </c>
      <c r="GG68" s="335" t="e">
        <f>'SCREENING INFO'!#REF!</f>
        <v>#REF!</v>
      </c>
      <c r="GH68" s="335" t="e">
        <f>'SCREENING INFO'!#REF!</f>
        <v>#REF!</v>
      </c>
      <c r="GI68" s="335" t="e">
        <f>'SCREENING INFO'!#REF!</f>
        <v>#REF!</v>
      </c>
      <c r="GJ68" s="335" t="e">
        <f>'SCREENING INFO'!#REF!</f>
        <v>#REF!</v>
      </c>
      <c r="GK68" s="335" t="e">
        <f>'SCREENING INFO'!#REF!</f>
        <v>#REF!</v>
      </c>
      <c r="GL68" s="335" t="e">
        <f>'SCREENING INFO'!#REF!</f>
        <v>#REF!</v>
      </c>
      <c r="GM68" s="335" t="e">
        <f>'SCREENING INFO'!#REF!</f>
        <v>#REF!</v>
      </c>
      <c r="GN68" s="335" t="e">
        <f>'SCREENING INFO'!#REF!</f>
        <v>#REF!</v>
      </c>
      <c r="GO68" s="335" t="e">
        <f>'SCREENING INFO'!#REF!</f>
        <v>#REF!</v>
      </c>
      <c r="GP68" s="335" t="e">
        <f>'SCREENING INFO'!#REF!</f>
        <v>#REF!</v>
      </c>
      <c r="GQ68" s="335" t="e">
        <f>'SCREENING INFO'!#REF!</f>
        <v>#REF!</v>
      </c>
      <c r="GR68" s="335" t="e">
        <f>'SCREENING INFO'!#REF!</f>
        <v>#REF!</v>
      </c>
      <c r="GS68" s="335" t="e">
        <f>'SCREENING INFO'!#REF!</f>
        <v>#REF!</v>
      </c>
      <c r="GT68" s="335" t="e">
        <f>'SCREENING INFO'!#REF!</f>
        <v>#REF!</v>
      </c>
      <c r="GU68" s="335" t="e">
        <f>'SCREENING INFO'!#REF!</f>
        <v>#REF!</v>
      </c>
      <c r="GV68" s="335" t="e">
        <f>'SCREENING INFO'!#REF!</f>
        <v>#REF!</v>
      </c>
      <c r="GW68" s="335" t="e">
        <f>'SCREENING INFO'!#REF!</f>
        <v>#REF!</v>
      </c>
      <c r="GX68" s="335" t="e">
        <f>'SCREENING INFO'!#REF!</f>
        <v>#REF!</v>
      </c>
      <c r="GY68" s="335" t="e">
        <f>'SCREENING INFO'!#REF!</f>
        <v>#REF!</v>
      </c>
      <c r="GZ68" s="335" t="e">
        <f>'SCREENING INFO'!#REF!</f>
        <v>#REF!</v>
      </c>
      <c r="HA68" s="335" t="e">
        <f>'SCREENING INFO'!#REF!</f>
        <v>#REF!</v>
      </c>
      <c r="HB68" s="335" t="e">
        <f>'SCREENING INFO'!#REF!</f>
        <v>#REF!</v>
      </c>
      <c r="HC68" s="335" t="e">
        <f>'SCREENING INFO'!#REF!</f>
        <v>#REF!</v>
      </c>
      <c r="HD68" s="335" t="e">
        <f>'SCREENING INFO'!#REF!</f>
        <v>#REF!</v>
      </c>
      <c r="HE68" s="335" t="e">
        <f>'SCREENING INFO'!#REF!</f>
        <v>#REF!</v>
      </c>
      <c r="HF68" s="335" t="e">
        <f>'SCREENING INFO'!#REF!</f>
        <v>#REF!</v>
      </c>
      <c r="HG68" s="335" t="e">
        <f>'SCREENING INFO'!#REF!</f>
        <v>#REF!</v>
      </c>
      <c r="HH68" s="335" t="e">
        <f>'SCREENING INFO'!#REF!</f>
        <v>#REF!</v>
      </c>
      <c r="HI68" s="335" t="e">
        <f>'SCREENING INFO'!#REF!</f>
        <v>#REF!</v>
      </c>
      <c r="HJ68" s="335" t="e">
        <f>'SCREENING INFO'!#REF!</f>
        <v>#REF!</v>
      </c>
      <c r="HK68" s="335" t="e">
        <f>'SCREENING INFO'!#REF!</f>
        <v>#REF!</v>
      </c>
      <c r="HL68" s="335" t="e">
        <f>'SCREENING INFO'!#REF!</f>
        <v>#REF!</v>
      </c>
      <c r="HM68" s="335" t="e">
        <f>'SCREENING INFO'!#REF!</f>
        <v>#REF!</v>
      </c>
      <c r="HN68" s="335" t="e">
        <f>'SCREENING INFO'!#REF!</f>
        <v>#REF!</v>
      </c>
      <c r="HO68" s="335" t="e">
        <f>'SCREENING INFO'!#REF!</f>
        <v>#REF!</v>
      </c>
      <c r="HP68" s="335" t="e">
        <f>'SCREENING INFO'!#REF!</f>
        <v>#REF!</v>
      </c>
      <c r="HQ68" s="335" t="e">
        <f>'SCREENING INFO'!#REF!</f>
        <v>#REF!</v>
      </c>
      <c r="HR68" s="335" t="e">
        <f>'SCREENING INFO'!#REF!</f>
        <v>#REF!</v>
      </c>
      <c r="HS68" s="335" t="e">
        <f>'SCREENING INFO'!#REF!</f>
        <v>#REF!</v>
      </c>
      <c r="HT68" s="335" t="e">
        <f>'SCREENING INFO'!#REF!</f>
        <v>#REF!</v>
      </c>
      <c r="HU68" s="335" t="e">
        <f>'SCREENING INFO'!#REF!</f>
        <v>#REF!</v>
      </c>
      <c r="HV68" s="335" t="e">
        <f>'SCREENING INFO'!#REF!</f>
        <v>#REF!</v>
      </c>
      <c r="HW68" s="335" t="e">
        <f>'SCREENING INFO'!#REF!</f>
        <v>#REF!</v>
      </c>
      <c r="HX68" s="335" t="e">
        <f>'SCREENING INFO'!#REF!</f>
        <v>#REF!</v>
      </c>
      <c r="HY68" s="335" t="e">
        <f>'SCREENING INFO'!#REF!</f>
        <v>#REF!</v>
      </c>
      <c r="HZ68" s="335" t="e">
        <f>'SCREENING INFO'!#REF!</f>
        <v>#REF!</v>
      </c>
      <c r="IA68" s="335" t="e">
        <f>'SCREENING INFO'!#REF!</f>
        <v>#REF!</v>
      </c>
      <c r="IB68" s="335" t="e">
        <f>'SCREENING INFO'!#REF!</f>
        <v>#REF!</v>
      </c>
      <c r="IC68" s="335" t="e">
        <f>'SCREENING INFO'!#REF!</f>
        <v>#REF!</v>
      </c>
      <c r="ID68" s="335" t="e">
        <f>'SCREENING INFO'!#REF!</f>
        <v>#REF!</v>
      </c>
      <c r="IE68" s="335" t="e">
        <f>'SCREENING INFO'!#REF!</f>
        <v>#REF!</v>
      </c>
      <c r="IF68" s="335" t="e">
        <f>'SCREENING INFO'!#REF!</f>
        <v>#REF!</v>
      </c>
      <c r="IG68" s="335" t="e">
        <f>'SCREENING INFO'!#REF!</f>
        <v>#REF!</v>
      </c>
      <c r="IH68" s="335" t="e">
        <f>'SCREENING INFO'!#REF!</f>
        <v>#REF!</v>
      </c>
      <c r="II68" s="335" t="e">
        <f>'SCREENING INFO'!#REF!</f>
        <v>#REF!</v>
      </c>
      <c r="IJ68" s="335" t="e">
        <f>'SCREENING INFO'!#REF!</f>
        <v>#REF!</v>
      </c>
      <c r="IK68" s="335" t="e">
        <f>'SCREENING INFO'!#REF!</f>
        <v>#REF!</v>
      </c>
      <c r="IL68" s="335" t="e">
        <f>'SCREENING INFO'!#REF!</f>
        <v>#REF!</v>
      </c>
      <c r="IM68" s="335" t="e">
        <f>'SCREENING INFO'!#REF!</f>
        <v>#REF!</v>
      </c>
      <c r="IN68" s="335" t="e">
        <f>'SCREENING INFO'!#REF!</f>
        <v>#REF!</v>
      </c>
      <c r="IO68" s="335" t="e">
        <f>'SCREENING INFO'!#REF!</f>
        <v>#REF!</v>
      </c>
      <c r="IP68" s="335" t="e">
        <f>'SCREENING INFO'!#REF!</f>
        <v>#REF!</v>
      </c>
      <c r="IQ68" s="335" t="e">
        <f>'SCREENING INFO'!#REF!</f>
        <v>#REF!</v>
      </c>
      <c r="IR68" s="335" t="e">
        <f>'SCREENING INFO'!#REF!</f>
        <v>#REF!</v>
      </c>
      <c r="IS68" s="335" t="e">
        <f>'SCREENING INFO'!#REF!</f>
        <v>#REF!</v>
      </c>
      <c r="IT68" s="335" t="e">
        <f>'SCREENING INFO'!#REF!</f>
        <v>#REF!</v>
      </c>
      <c r="IU68" s="335" t="e">
        <f>'SCREENING INFO'!#REF!</f>
        <v>#REF!</v>
      </c>
    </row>
    <row r="69" spans="1:255" s="335" customFormat="1" ht="11.25" customHeight="1">
      <c r="A69" s="351" t="e">
        <f>'SCREENING INFO'!#REF!</f>
        <v>#REF!</v>
      </c>
      <c r="B69" s="280" t="e">
        <f>'SCREENING INFO'!#REF!</f>
        <v>#REF!</v>
      </c>
      <c r="C69" s="130" t="e">
        <f>'SCREENING INFO'!#REF!</f>
        <v>#REF!</v>
      </c>
      <c r="D69" s="130">
        <f>'SCREENING INFO'!E481</f>
        <v>0</v>
      </c>
      <c r="E69" s="130" t="e">
        <f>VLOOKUP($C69,MAIN!$C$2:$BD$79,12)</f>
        <v>#REF!</v>
      </c>
      <c r="F69" s="130" t="e">
        <f>'SCREENING INFO'!#REF!</f>
        <v>#REF!</v>
      </c>
      <c r="G69" s="130"/>
      <c r="H69" s="130"/>
      <c r="I69" s="130" t="e">
        <f>'SCREENING INFO'!#REF!</f>
        <v>#REF!</v>
      </c>
      <c r="J69" s="130">
        <f>'SCREENING INFO'!G481</f>
        <v>0</v>
      </c>
      <c r="K69" s="152">
        <f>'SCREENING INFO'!H481</f>
        <v>0</v>
      </c>
      <c r="L69" s="318" t="e">
        <f>'SCREENING INFO'!#REF!</f>
        <v>#REF!</v>
      </c>
      <c r="M69" s="318" t="e">
        <f>VLOOKUP($F69,MAIN!$C$2:$BD$80,9)</f>
        <v>#REF!</v>
      </c>
      <c r="N69" s="342" t="e">
        <f>VLOOKUP($C69,MAIN!$C$2:$BD$280,9)</f>
        <v>#REF!</v>
      </c>
      <c r="O69" s="342" t="e">
        <f>'SCREENING INFO'!#REF!</f>
        <v>#REF!</v>
      </c>
      <c r="P69" s="322" t="e">
        <f>'SCREENING INFO'!#REF!</f>
        <v>#REF!</v>
      </c>
      <c r="Q69" s="335" t="e">
        <f>'SCREENING INFO'!#REF!</f>
        <v>#REF!</v>
      </c>
      <c r="R69" s="335" t="e">
        <f>'SCREENING INFO'!#REF!</f>
        <v>#REF!</v>
      </c>
      <c r="S69" s="317" t="e">
        <f>'SCREENING INFO'!#REF!</f>
        <v>#REF!</v>
      </c>
      <c r="T69" s="317" t="e">
        <f>'SCREENING INFO'!#REF!</f>
        <v>#REF!</v>
      </c>
      <c r="U69" s="318" t="e">
        <f>'SCREENING INFO'!#REF!</f>
        <v>#REF!</v>
      </c>
      <c r="V69" s="317" t="e">
        <f>'SCREENING INFO'!#REF!</f>
        <v>#REF!</v>
      </c>
      <c r="W69" s="317" t="e">
        <f>'SCREENING INFO'!#REF!</f>
        <v>#REF!</v>
      </c>
      <c r="X69" s="317" t="e">
        <f>'SCREENING INFO'!#REF!</f>
        <v>#REF!</v>
      </c>
      <c r="Y69" s="317" t="e">
        <f>'SCREENING INFO'!#REF!</f>
        <v>#REF!</v>
      </c>
      <c r="Z69" s="317" t="e">
        <f>'SCREENING INFO'!#REF!</f>
        <v>#REF!</v>
      </c>
      <c r="AA69" s="317" t="e">
        <f>'SCREENING INFO'!#REF!</f>
        <v>#REF!</v>
      </c>
      <c r="AB69" s="317" t="e">
        <f>'SCREENING INFO'!#REF!</f>
        <v>#REF!</v>
      </c>
      <c r="AC69" s="317" t="e">
        <f>'SCREENING INFO'!#REF!</f>
        <v>#REF!</v>
      </c>
      <c r="AD69" s="317" t="e">
        <f>'SCREENING INFO'!#REF!</f>
        <v>#REF!</v>
      </c>
      <c r="AE69" s="326" t="e">
        <f>'SCREENING INFO'!#REF!</f>
        <v>#REF!</v>
      </c>
      <c r="AF69" s="326" t="e">
        <f>'SCREENING INFO'!#REF!</f>
        <v>#REF!</v>
      </c>
      <c r="AG69" s="336" t="e">
        <f>'SCREENING INFO'!#REF!</f>
        <v>#REF!</v>
      </c>
      <c r="AH69" s="326" t="e">
        <f>'SCREENING INFO'!#REF!</f>
        <v>#REF!</v>
      </c>
      <c r="AI69" s="336" t="e">
        <f>'SCREENING INFO'!#REF!</f>
        <v>#REF!</v>
      </c>
      <c r="AJ69" s="336" t="e">
        <f>'SCREENING INFO'!#REF!</f>
        <v>#REF!</v>
      </c>
      <c r="AK69" s="116" t="e">
        <f>'SCREENING INFO'!#REF!</f>
        <v>#REF!</v>
      </c>
      <c r="AL69" s="337" t="e">
        <f>'SCREENING INFO'!#REF!</f>
        <v>#REF!</v>
      </c>
      <c r="AM69" s="338" t="e">
        <f>'SCREENING INFO'!#REF!</f>
        <v>#REF!</v>
      </c>
      <c r="AN69" s="338" t="e">
        <f>'SCREENING INFO'!#REF!</f>
        <v>#REF!</v>
      </c>
      <c r="AO69" s="338" t="e">
        <f>'SCREENING INFO'!#REF!</f>
        <v>#REF!</v>
      </c>
      <c r="AQ69" s="339" t="e">
        <f>'SCREENING INFO'!#REF!</f>
        <v>#REF!</v>
      </c>
      <c r="AR69" s="335" t="e">
        <f>'SCREENING INFO'!#REF!</f>
        <v>#REF!</v>
      </c>
      <c r="AS69" s="335" t="e">
        <f>'SCREENING INFO'!#REF!</f>
        <v>#REF!</v>
      </c>
      <c r="AT69" s="335" t="e">
        <f>'SCREENING INFO'!#REF!</f>
        <v>#REF!</v>
      </c>
      <c r="AU69" s="335" t="e">
        <f>'SCREENING INFO'!#REF!</f>
        <v>#REF!</v>
      </c>
      <c r="AV69" s="335" t="e">
        <f>'SCREENING INFO'!#REF!</f>
        <v>#REF!</v>
      </c>
      <c r="AW69" s="335" t="e">
        <f>'SCREENING INFO'!#REF!</f>
        <v>#REF!</v>
      </c>
      <c r="AX69" s="335" t="e">
        <f>'SCREENING INFO'!#REF!</f>
        <v>#REF!</v>
      </c>
      <c r="AY69" s="335" t="e">
        <f>'SCREENING INFO'!#REF!</f>
        <v>#REF!</v>
      </c>
      <c r="AZ69" s="335" t="e">
        <f>'SCREENING INFO'!#REF!</f>
        <v>#REF!</v>
      </c>
      <c r="BA69" s="335" t="e">
        <f>'SCREENING INFO'!#REF!</f>
        <v>#REF!</v>
      </c>
      <c r="BB69" s="335" t="e">
        <f>'SCREENING INFO'!#REF!</f>
        <v>#REF!</v>
      </c>
      <c r="BC69" s="335" t="e">
        <f>'SCREENING INFO'!#REF!</f>
        <v>#REF!</v>
      </c>
      <c r="BD69" s="335" t="e">
        <f>'SCREENING INFO'!#REF!</f>
        <v>#REF!</v>
      </c>
      <c r="BE69" s="335" t="e">
        <f>'SCREENING INFO'!#REF!</f>
        <v>#REF!</v>
      </c>
      <c r="BF69" s="335" t="e">
        <f>'SCREENING INFO'!#REF!</f>
        <v>#REF!</v>
      </c>
      <c r="BG69" s="335" t="e">
        <f>'SCREENING INFO'!#REF!</f>
        <v>#REF!</v>
      </c>
      <c r="BH69" s="335" t="e">
        <f>'SCREENING INFO'!#REF!</f>
        <v>#REF!</v>
      </c>
      <c r="BI69" s="335" t="e">
        <f>'SCREENING INFO'!#REF!</f>
        <v>#REF!</v>
      </c>
      <c r="BJ69" s="335" t="e">
        <f>'SCREENING INFO'!#REF!</f>
        <v>#REF!</v>
      </c>
      <c r="BK69" s="335" t="e">
        <f>'SCREENING INFO'!#REF!</f>
        <v>#REF!</v>
      </c>
      <c r="BL69" s="335" t="e">
        <f>'SCREENING INFO'!#REF!</f>
        <v>#REF!</v>
      </c>
      <c r="BM69" s="335" t="e">
        <f>'SCREENING INFO'!#REF!</f>
        <v>#REF!</v>
      </c>
      <c r="BN69" s="335" t="e">
        <f>'SCREENING INFO'!#REF!</f>
        <v>#REF!</v>
      </c>
      <c r="BO69" s="335" t="e">
        <f>'SCREENING INFO'!#REF!</f>
        <v>#REF!</v>
      </c>
      <c r="BP69" s="335" t="e">
        <f>'SCREENING INFO'!#REF!</f>
        <v>#REF!</v>
      </c>
      <c r="BQ69" s="335" t="e">
        <f>'SCREENING INFO'!#REF!</f>
        <v>#REF!</v>
      </c>
      <c r="BR69" s="335" t="e">
        <f>'SCREENING INFO'!#REF!</f>
        <v>#REF!</v>
      </c>
      <c r="BS69" s="335" t="e">
        <f>'SCREENING INFO'!#REF!</f>
        <v>#REF!</v>
      </c>
      <c r="BT69" s="335" t="e">
        <f>'SCREENING INFO'!#REF!</f>
        <v>#REF!</v>
      </c>
      <c r="BU69" s="335" t="e">
        <f>'SCREENING INFO'!#REF!</f>
        <v>#REF!</v>
      </c>
      <c r="BV69" s="335" t="e">
        <f>'SCREENING INFO'!#REF!</f>
        <v>#REF!</v>
      </c>
      <c r="BW69" s="335" t="e">
        <f>'SCREENING INFO'!#REF!</f>
        <v>#REF!</v>
      </c>
      <c r="BX69" s="335" t="e">
        <f>'SCREENING INFO'!#REF!</f>
        <v>#REF!</v>
      </c>
      <c r="BY69" s="335" t="e">
        <f>'SCREENING INFO'!#REF!</f>
        <v>#REF!</v>
      </c>
      <c r="BZ69" s="335" t="e">
        <f>'SCREENING INFO'!#REF!</f>
        <v>#REF!</v>
      </c>
      <c r="CA69" s="335" t="e">
        <f>'SCREENING INFO'!#REF!</f>
        <v>#REF!</v>
      </c>
      <c r="CB69" s="335" t="e">
        <f>'SCREENING INFO'!#REF!</f>
        <v>#REF!</v>
      </c>
      <c r="CC69" s="335" t="e">
        <f>'SCREENING INFO'!#REF!</f>
        <v>#REF!</v>
      </c>
      <c r="CD69" s="335" t="e">
        <f>'SCREENING INFO'!#REF!</f>
        <v>#REF!</v>
      </c>
      <c r="CE69" s="335" t="e">
        <f>'SCREENING INFO'!#REF!</f>
        <v>#REF!</v>
      </c>
      <c r="CF69" s="335" t="e">
        <f>'SCREENING INFO'!#REF!</f>
        <v>#REF!</v>
      </c>
      <c r="CG69" s="335" t="e">
        <f>'SCREENING INFO'!#REF!</f>
        <v>#REF!</v>
      </c>
      <c r="CH69" s="335" t="e">
        <f>'SCREENING INFO'!#REF!</f>
        <v>#REF!</v>
      </c>
      <c r="CI69" s="335" t="e">
        <f>'SCREENING INFO'!#REF!</f>
        <v>#REF!</v>
      </c>
      <c r="CJ69" s="335" t="e">
        <f>'SCREENING INFO'!#REF!</f>
        <v>#REF!</v>
      </c>
      <c r="CK69" s="335" t="e">
        <f>'SCREENING INFO'!#REF!</f>
        <v>#REF!</v>
      </c>
      <c r="CL69" s="335" t="e">
        <f>'SCREENING INFO'!#REF!</f>
        <v>#REF!</v>
      </c>
      <c r="CM69" s="335" t="e">
        <f>'SCREENING INFO'!#REF!</f>
        <v>#REF!</v>
      </c>
      <c r="CN69" s="335" t="e">
        <f>'SCREENING INFO'!#REF!</f>
        <v>#REF!</v>
      </c>
      <c r="CO69" s="335" t="e">
        <f>'SCREENING INFO'!#REF!</f>
        <v>#REF!</v>
      </c>
      <c r="CP69" s="335" t="e">
        <f>'SCREENING INFO'!#REF!</f>
        <v>#REF!</v>
      </c>
      <c r="CQ69" s="335" t="e">
        <f>'SCREENING INFO'!#REF!</f>
        <v>#REF!</v>
      </c>
      <c r="CR69" s="335" t="e">
        <f>'SCREENING INFO'!#REF!</f>
        <v>#REF!</v>
      </c>
      <c r="CS69" s="335" t="e">
        <f>'SCREENING INFO'!#REF!</f>
        <v>#REF!</v>
      </c>
      <c r="CT69" s="335" t="e">
        <f>'SCREENING INFO'!#REF!</f>
        <v>#REF!</v>
      </c>
      <c r="CU69" s="335" t="e">
        <f>'SCREENING INFO'!#REF!</f>
        <v>#REF!</v>
      </c>
      <c r="CV69" s="335" t="e">
        <f>'SCREENING INFO'!#REF!</f>
        <v>#REF!</v>
      </c>
      <c r="CW69" s="335" t="e">
        <f>'SCREENING INFO'!#REF!</f>
        <v>#REF!</v>
      </c>
      <c r="CX69" s="335" t="e">
        <f>'SCREENING INFO'!#REF!</f>
        <v>#REF!</v>
      </c>
      <c r="CY69" s="335" t="e">
        <f>'SCREENING INFO'!#REF!</f>
        <v>#REF!</v>
      </c>
      <c r="CZ69" s="335" t="e">
        <f>'SCREENING INFO'!#REF!</f>
        <v>#REF!</v>
      </c>
      <c r="DA69" s="335" t="e">
        <f>'SCREENING INFO'!#REF!</f>
        <v>#REF!</v>
      </c>
      <c r="DB69" s="335" t="e">
        <f>'SCREENING INFO'!#REF!</f>
        <v>#REF!</v>
      </c>
      <c r="DC69" s="335" t="e">
        <f>'SCREENING INFO'!#REF!</f>
        <v>#REF!</v>
      </c>
      <c r="DD69" s="335" t="e">
        <f>'SCREENING INFO'!#REF!</f>
        <v>#REF!</v>
      </c>
      <c r="DE69" s="335" t="e">
        <f>'SCREENING INFO'!#REF!</f>
        <v>#REF!</v>
      </c>
      <c r="DF69" s="335" t="e">
        <f>'SCREENING INFO'!#REF!</f>
        <v>#REF!</v>
      </c>
      <c r="DG69" s="335" t="e">
        <f>'SCREENING INFO'!#REF!</f>
        <v>#REF!</v>
      </c>
      <c r="DH69" s="335" t="e">
        <f>'SCREENING INFO'!#REF!</f>
        <v>#REF!</v>
      </c>
      <c r="DI69" s="335" t="e">
        <f>'SCREENING INFO'!#REF!</f>
        <v>#REF!</v>
      </c>
      <c r="DJ69" s="335" t="e">
        <f>'SCREENING INFO'!#REF!</f>
        <v>#REF!</v>
      </c>
      <c r="DK69" s="335" t="e">
        <f>'SCREENING INFO'!#REF!</f>
        <v>#REF!</v>
      </c>
      <c r="DL69" s="335" t="e">
        <f>'SCREENING INFO'!#REF!</f>
        <v>#REF!</v>
      </c>
      <c r="DM69" s="335" t="e">
        <f>'SCREENING INFO'!#REF!</f>
        <v>#REF!</v>
      </c>
      <c r="DN69" s="335" t="e">
        <f>'SCREENING INFO'!#REF!</f>
        <v>#REF!</v>
      </c>
      <c r="DO69" s="335" t="e">
        <f>'SCREENING INFO'!#REF!</f>
        <v>#REF!</v>
      </c>
      <c r="DP69" s="335" t="e">
        <f>'SCREENING INFO'!#REF!</f>
        <v>#REF!</v>
      </c>
      <c r="DQ69" s="335" t="e">
        <f>'SCREENING INFO'!#REF!</f>
        <v>#REF!</v>
      </c>
      <c r="DR69" s="335" t="e">
        <f>'SCREENING INFO'!#REF!</f>
        <v>#REF!</v>
      </c>
      <c r="DS69" s="335" t="e">
        <f>'SCREENING INFO'!#REF!</f>
        <v>#REF!</v>
      </c>
      <c r="DT69" s="335" t="e">
        <f>'SCREENING INFO'!#REF!</f>
        <v>#REF!</v>
      </c>
      <c r="DU69" s="335" t="e">
        <f>'SCREENING INFO'!#REF!</f>
        <v>#REF!</v>
      </c>
      <c r="DV69" s="335" t="e">
        <f>'SCREENING INFO'!#REF!</f>
        <v>#REF!</v>
      </c>
      <c r="DW69" s="335" t="e">
        <f>'SCREENING INFO'!#REF!</f>
        <v>#REF!</v>
      </c>
      <c r="DX69" s="335" t="e">
        <f>'SCREENING INFO'!#REF!</f>
        <v>#REF!</v>
      </c>
      <c r="DY69" s="335" t="e">
        <f>'SCREENING INFO'!#REF!</f>
        <v>#REF!</v>
      </c>
      <c r="DZ69" s="335" t="e">
        <f>'SCREENING INFO'!#REF!</f>
        <v>#REF!</v>
      </c>
      <c r="EA69" s="335" t="e">
        <f>'SCREENING INFO'!#REF!</f>
        <v>#REF!</v>
      </c>
      <c r="EB69" s="335" t="e">
        <f>'SCREENING INFO'!#REF!</f>
        <v>#REF!</v>
      </c>
      <c r="EC69" s="335" t="e">
        <f>'SCREENING INFO'!#REF!</f>
        <v>#REF!</v>
      </c>
      <c r="ED69" s="335" t="e">
        <f>'SCREENING INFO'!#REF!</f>
        <v>#REF!</v>
      </c>
      <c r="EE69" s="335" t="e">
        <f>'SCREENING INFO'!#REF!</f>
        <v>#REF!</v>
      </c>
      <c r="EF69" s="335" t="e">
        <f>'SCREENING INFO'!#REF!</f>
        <v>#REF!</v>
      </c>
      <c r="EG69" s="335" t="e">
        <f>'SCREENING INFO'!#REF!</f>
        <v>#REF!</v>
      </c>
      <c r="EH69" s="335" t="e">
        <f>'SCREENING INFO'!#REF!</f>
        <v>#REF!</v>
      </c>
      <c r="EI69" s="335" t="e">
        <f>'SCREENING INFO'!#REF!</f>
        <v>#REF!</v>
      </c>
      <c r="EJ69" s="335" t="e">
        <f>'SCREENING INFO'!#REF!</f>
        <v>#REF!</v>
      </c>
      <c r="EK69" s="335" t="e">
        <f>'SCREENING INFO'!#REF!</f>
        <v>#REF!</v>
      </c>
      <c r="EL69" s="335" t="e">
        <f>'SCREENING INFO'!#REF!</f>
        <v>#REF!</v>
      </c>
      <c r="EM69" s="335" t="e">
        <f>'SCREENING INFO'!#REF!</f>
        <v>#REF!</v>
      </c>
      <c r="EN69" s="335" t="e">
        <f>'SCREENING INFO'!#REF!</f>
        <v>#REF!</v>
      </c>
      <c r="EO69" s="335" t="e">
        <f>'SCREENING INFO'!#REF!</f>
        <v>#REF!</v>
      </c>
      <c r="EP69" s="335" t="e">
        <f>'SCREENING INFO'!#REF!</f>
        <v>#REF!</v>
      </c>
      <c r="EQ69" s="335" t="e">
        <f>'SCREENING INFO'!#REF!</f>
        <v>#REF!</v>
      </c>
      <c r="ER69" s="335" t="e">
        <f>'SCREENING INFO'!#REF!</f>
        <v>#REF!</v>
      </c>
      <c r="ES69" s="335" t="e">
        <f>'SCREENING INFO'!#REF!</f>
        <v>#REF!</v>
      </c>
      <c r="ET69" s="335" t="e">
        <f>'SCREENING INFO'!#REF!</f>
        <v>#REF!</v>
      </c>
      <c r="EU69" s="335" t="e">
        <f>'SCREENING INFO'!#REF!</f>
        <v>#REF!</v>
      </c>
      <c r="EV69" s="335" t="e">
        <f>'SCREENING INFO'!#REF!</f>
        <v>#REF!</v>
      </c>
      <c r="EW69" s="335" t="e">
        <f>'SCREENING INFO'!#REF!</f>
        <v>#REF!</v>
      </c>
      <c r="EX69" s="335" t="e">
        <f>'SCREENING INFO'!#REF!</f>
        <v>#REF!</v>
      </c>
      <c r="EY69" s="335" t="e">
        <f>'SCREENING INFO'!#REF!</f>
        <v>#REF!</v>
      </c>
      <c r="EZ69" s="335" t="e">
        <f>'SCREENING INFO'!#REF!</f>
        <v>#REF!</v>
      </c>
      <c r="FA69" s="335" t="e">
        <f>'SCREENING INFO'!#REF!</f>
        <v>#REF!</v>
      </c>
      <c r="FB69" s="335" t="e">
        <f>'SCREENING INFO'!#REF!</f>
        <v>#REF!</v>
      </c>
      <c r="FC69" s="335" t="e">
        <f>'SCREENING INFO'!#REF!</f>
        <v>#REF!</v>
      </c>
      <c r="FD69" s="335" t="e">
        <f>'SCREENING INFO'!#REF!</f>
        <v>#REF!</v>
      </c>
      <c r="FE69" s="335" t="e">
        <f>'SCREENING INFO'!#REF!</f>
        <v>#REF!</v>
      </c>
      <c r="FF69" s="335" t="e">
        <f>'SCREENING INFO'!#REF!</f>
        <v>#REF!</v>
      </c>
      <c r="FG69" s="335" t="e">
        <f>'SCREENING INFO'!#REF!</f>
        <v>#REF!</v>
      </c>
      <c r="FH69" s="335" t="e">
        <f>'SCREENING INFO'!#REF!</f>
        <v>#REF!</v>
      </c>
      <c r="FI69" s="335" t="e">
        <f>'SCREENING INFO'!#REF!</f>
        <v>#REF!</v>
      </c>
      <c r="FJ69" s="335" t="e">
        <f>'SCREENING INFO'!#REF!</f>
        <v>#REF!</v>
      </c>
      <c r="FK69" s="335" t="e">
        <f>'SCREENING INFO'!#REF!</f>
        <v>#REF!</v>
      </c>
      <c r="FL69" s="335" t="e">
        <f>'SCREENING INFO'!#REF!</f>
        <v>#REF!</v>
      </c>
      <c r="FM69" s="335" t="e">
        <f>'SCREENING INFO'!#REF!</f>
        <v>#REF!</v>
      </c>
      <c r="FN69" s="335" t="e">
        <f>'SCREENING INFO'!#REF!</f>
        <v>#REF!</v>
      </c>
      <c r="FO69" s="335" t="e">
        <f>'SCREENING INFO'!#REF!</f>
        <v>#REF!</v>
      </c>
      <c r="FP69" s="335" t="e">
        <f>'SCREENING INFO'!#REF!</f>
        <v>#REF!</v>
      </c>
      <c r="FQ69" s="335" t="e">
        <f>'SCREENING INFO'!#REF!</f>
        <v>#REF!</v>
      </c>
      <c r="FR69" s="335" t="e">
        <f>'SCREENING INFO'!#REF!</f>
        <v>#REF!</v>
      </c>
      <c r="FS69" s="335" t="e">
        <f>'SCREENING INFO'!#REF!</f>
        <v>#REF!</v>
      </c>
      <c r="FT69" s="335" t="e">
        <f>'SCREENING INFO'!#REF!</f>
        <v>#REF!</v>
      </c>
      <c r="FU69" s="335" t="e">
        <f>'SCREENING INFO'!#REF!</f>
        <v>#REF!</v>
      </c>
      <c r="FV69" s="335" t="e">
        <f>'SCREENING INFO'!#REF!</f>
        <v>#REF!</v>
      </c>
      <c r="FW69" s="335" t="e">
        <f>'SCREENING INFO'!#REF!</f>
        <v>#REF!</v>
      </c>
      <c r="FX69" s="335" t="e">
        <f>'SCREENING INFO'!#REF!</f>
        <v>#REF!</v>
      </c>
      <c r="FY69" s="335" t="e">
        <f>'SCREENING INFO'!#REF!</f>
        <v>#REF!</v>
      </c>
      <c r="FZ69" s="335" t="e">
        <f>'SCREENING INFO'!#REF!</f>
        <v>#REF!</v>
      </c>
      <c r="GA69" s="335" t="e">
        <f>'SCREENING INFO'!#REF!</f>
        <v>#REF!</v>
      </c>
      <c r="GB69" s="335" t="e">
        <f>'SCREENING INFO'!#REF!</f>
        <v>#REF!</v>
      </c>
      <c r="GC69" s="335" t="e">
        <f>'SCREENING INFO'!#REF!</f>
        <v>#REF!</v>
      </c>
      <c r="GD69" s="335" t="e">
        <f>'SCREENING INFO'!#REF!</f>
        <v>#REF!</v>
      </c>
      <c r="GE69" s="335" t="e">
        <f>'SCREENING INFO'!#REF!</f>
        <v>#REF!</v>
      </c>
      <c r="GF69" s="335" t="e">
        <f>'SCREENING INFO'!#REF!</f>
        <v>#REF!</v>
      </c>
      <c r="GG69" s="335" t="e">
        <f>'SCREENING INFO'!#REF!</f>
        <v>#REF!</v>
      </c>
      <c r="GH69" s="335" t="e">
        <f>'SCREENING INFO'!#REF!</f>
        <v>#REF!</v>
      </c>
      <c r="GI69" s="335" t="e">
        <f>'SCREENING INFO'!#REF!</f>
        <v>#REF!</v>
      </c>
      <c r="GJ69" s="335" t="e">
        <f>'SCREENING INFO'!#REF!</f>
        <v>#REF!</v>
      </c>
      <c r="GK69" s="335" t="e">
        <f>'SCREENING INFO'!#REF!</f>
        <v>#REF!</v>
      </c>
      <c r="GL69" s="335" t="e">
        <f>'SCREENING INFO'!#REF!</f>
        <v>#REF!</v>
      </c>
      <c r="GM69" s="335" t="e">
        <f>'SCREENING INFO'!#REF!</f>
        <v>#REF!</v>
      </c>
      <c r="GN69" s="335" t="e">
        <f>'SCREENING INFO'!#REF!</f>
        <v>#REF!</v>
      </c>
      <c r="GO69" s="335" t="e">
        <f>'SCREENING INFO'!#REF!</f>
        <v>#REF!</v>
      </c>
      <c r="GP69" s="335" t="e">
        <f>'SCREENING INFO'!#REF!</f>
        <v>#REF!</v>
      </c>
      <c r="GQ69" s="335" t="e">
        <f>'SCREENING INFO'!#REF!</f>
        <v>#REF!</v>
      </c>
      <c r="GR69" s="335" t="e">
        <f>'SCREENING INFO'!#REF!</f>
        <v>#REF!</v>
      </c>
      <c r="GS69" s="335" t="e">
        <f>'SCREENING INFO'!#REF!</f>
        <v>#REF!</v>
      </c>
      <c r="GT69" s="335" t="e">
        <f>'SCREENING INFO'!#REF!</f>
        <v>#REF!</v>
      </c>
      <c r="GU69" s="335" t="e">
        <f>'SCREENING INFO'!#REF!</f>
        <v>#REF!</v>
      </c>
      <c r="GV69" s="335" t="e">
        <f>'SCREENING INFO'!#REF!</f>
        <v>#REF!</v>
      </c>
      <c r="GW69" s="335" t="e">
        <f>'SCREENING INFO'!#REF!</f>
        <v>#REF!</v>
      </c>
      <c r="GX69" s="335" t="e">
        <f>'SCREENING INFO'!#REF!</f>
        <v>#REF!</v>
      </c>
      <c r="GY69" s="335" t="e">
        <f>'SCREENING INFO'!#REF!</f>
        <v>#REF!</v>
      </c>
      <c r="GZ69" s="335" t="e">
        <f>'SCREENING INFO'!#REF!</f>
        <v>#REF!</v>
      </c>
      <c r="HA69" s="335" t="e">
        <f>'SCREENING INFO'!#REF!</f>
        <v>#REF!</v>
      </c>
      <c r="HB69" s="335" t="e">
        <f>'SCREENING INFO'!#REF!</f>
        <v>#REF!</v>
      </c>
      <c r="HC69" s="335" t="e">
        <f>'SCREENING INFO'!#REF!</f>
        <v>#REF!</v>
      </c>
      <c r="HD69" s="335" t="e">
        <f>'SCREENING INFO'!#REF!</f>
        <v>#REF!</v>
      </c>
      <c r="HE69" s="335" t="e">
        <f>'SCREENING INFO'!#REF!</f>
        <v>#REF!</v>
      </c>
      <c r="HF69" s="335" t="e">
        <f>'SCREENING INFO'!#REF!</f>
        <v>#REF!</v>
      </c>
      <c r="HG69" s="335" t="e">
        <f>'SCREENING INFO'!#REF!</f>
        <v>#REF!</v>
      </c>
      <c r="HH69" s="335" t="e">
        <f>'SCREENING INFO'!#REF!</f>
        <v>#REF!</v>
      </c>
      <c r="HI69" s="335" t="e">
        <f>'SCREENING INFO'!#REF!</f>
        <v>#REF!</v>
      </c>
      <c r="HJ69" s="335" t="e">
        <f>'SCREENING INFO'!#REF!</f>
        <v>#REF!</v>
      </c>
      <c r="HK69" s="335" t="e">
        <f>'SCREENING INFO'!#REF!</f>
        <v>#REF!</v>
      </c>
      <c r="HL69" s="335" t="e">
        <f>'SCREENING INFO'!#REF!</f>
        <v>#REF!</v>
      </c>
      <c r="HM69" s="335" t="e">
        <f>'SCREENING INFO'!#REF!</f>
        <v>#REF!</v>
      </c>
      <c r="HN69" s="335" t="e">
        <f>'SCREENING INFO'!#REF!</f>
        <v>#REF!</v>
      </c>
      <c r="HO69" s="335" t="e">
        <f>'SCREENING INFO'!#REF!</f>
        <v>#REF!</v>
      </c>
      <c r="HP69" s="335" t="e">
        <f>'SCREENING INFO'!#REF!</f>
        <v>#REF!</v>
      </c>
      <c r="HQ69" s="335" t="e">
        <f>'SCREENING INFO'!#REF!</f>
        <v>#REF!</v>
      </c>
      <c r="HR69" s="335" t="e">
        <f>'SCREENING INFO'!#REF!</f>
        <v>#REF!</v>
      </c>
      <c r="HS69" s="335" t="e">
        <f>'SCREENING INFO'!#REF!</f>
        <v>#REF!</v>
      </c>
      <c r="HT69" s="335" t="e">
        <f>'SCREENING INFO'!#REF!</f>
        <v>#REF!</v>
      </c>
      <c r="HU69" s="335" t="e">
        <f>'SCREENING INFO'!#REF!</f>
        <v>#REF!</v>
      </c>
      <c r="HV69" s="335" t="e">
        <f>'SCREENING INFO'!#REF!</f>
        <v>#REF!</v>
      </c>
      <c r="HW69" s="335" t="e">
        <f>'SCREENING INFO'!#REF!</f>
        <v>#REF!</v>
      </c>
      <c r="HX69" s="335" t="e">
        <f>'SCREENING INFO'!#REF!</f>
        <v>#REF!</v>
      </c>
      <c r="HY69" s="335" t="e">
        <f>'SCREENING INFO'!#REF!</f>
        <v>#REF!</v>
      </c>
      <c r="HZ69" s="335" t="e">
        <f>'SCREENING INFO'!#REF!</f>
        <v>#REF!</v>
      </c>
      <c r="IA69" s="335" t="e">
        <f>'SCREENING INFO'!#REF!</f>
        <v>#REF!</v>
      </c>
      <c r="IB69" s="335" t="e">
        <f>'SCREENING INFO'!#REF!</f>
        <v>#REF!</v>
      </c>
      <c r="IC69" s="335" t="e">
        <f>'SCREENING INFO'!#REF!</f>
        <v>#REF!</v>
      </c>
      <c r="ID69" s="335" t="e">
        <f>'SCREENING INFO'!#REF!</f>
        <v>#REF!</v>
      </c>
      <c r="IE69" s="335" t="e">
        <f>'SCREENING INFO'!#REF!</f>
        <v>#REF!</v>
      </c>
      <c r="IF69" s="335" t="e">
        <f>'SCREENING INFO'!#REF!</f>
        <v>#REF!</v>
      </c>
      <c r="IG69" s="335" t="e">
        <f>'SCREENING INFO'!#REF!</f>
        <v>#REF!</v>
      </c>
      <c r="IH69" s="335" t="e">
        <f>'SCREENING INFO'!#REF!</f>
        <v>#REF!</v>
      </c>
      <c r="II69" s="335" t="e">
        <f>'SCREENING INFO'!#REF!</f>
        <v>#REF!</v>
      </c>
      <c r="IJ69" s="335" t="e">
        <f>'SCREENING INFO'!#REF!</f>
        <v>#REF!</v>
      </c>
      <c r="IK69" s="335" t="e">
        <f>'SCREENING INFO'!#REF!</f>
        <v>#REF!</v>
      </c>
      <c r="IL69" s="335" t="e">
        <f>'SCREENING INFO'!#REF!</f>
        <v>#REF!</v>
      </c>
      <c r="IM69" s="335" t="e">
        <f>'SCREENING INFO'!#REF!</f>
        <v>#REF!</v>
      </c>
      <c r="IN69" s="335" t="e">
        <f>'SCREENING INFO'!#REF!</f>
        <v>#REF!</v>
      </c>
      <c r="IO69" s="335" t="e">
        <f>'SCREENING INFO'!#REF!</f>
        <v>#REF!</v>
      </c>
      <c r="IP69" s="335" t="e">
        <f>'SCREENING INFO'!#REF!</f>
        <v>#REF!</v>
      </c>
      <c r="IQ69" s="335" t="e">
        <f>'SCREENING INFO'!#REF!</f>
        <v>#REF!</v>
      </c>
      <c r="IR69" s="335" t="e">
        <f>'SCREENING INFO'!#REF!</f>
        <v>#REF!</v>
      </c>
      <c r="IS69" s="335" t="e">
        <f>'SCREENING INFO'!#REF!</f>
        <v>#REF!</v>
      </c>
      <c r="IT69" s="335" t="e">
        <f>'SCREENING INFO'!#REF!</f>
        <v>#REF!</v>
      </c>
      <c r="IU69" s="335" t="e">
        <f>'SCREENING INFO'!#REF!</f>
        <v>#REF!</v>
      </c>
    </row>
    <row r="70" spans="1:255" s="335" customFormat="1" ht="11.25" customHeight="1">
      <c r="A70" s="351" t="e">
        <f>'SCREENING INFO'!#REF!</f>
        <v>#REF!</v>
      </c>
      <c r="B70" s="280" t="e">
        <f>'SCREENING INFO'!#REF!</f>
        <v>#REF!</v>
      </c>
      <c r="C70" s="130" t="e">
        <f>'SCREENING INFO'!#REF!</f>
        <v>#REF!</v>
      </c>
      <c r="D70" s="130">
        <f>'SCREENING INFO'!E482</f>
        <v>0</v>
      </c>
      <c r="E70" s="130" t="e">
        <f>VLOOKUP($C70,MAIN!$C$2:$BD$79,12)</f>
        <v>#REF!</v>
      </c>
      <c r="F70" s="130" t="e">
        <f>'SCREENING INFO'!#REF!</f>
        <v>#REF!</v>
      </c>
      <c r="G70" s="130"/>
      <c r="H70" s="130"/>
      <c r="I70" s="130" t="e">
        <f>'SCREENING INFO'!#REF!</f>
        <v>#REF!</v>
      </c>
      <c r="J70" s="130">
        <f>'SCREENING INFO'!G482</f>
        <v>0</v>
      </c>
      <c r="K70" s="152">
        <f>'SCREENING INFO'!H482</f>
        <v>0</v>
      </c>
      <c r="L70" s="318" t="e">
        <f>'SCREENING INFO'!#REF!</f>
        <v>#REF!</v>
      </c>
      <c r="M70" s="318" t="e">
        <f>VLOOKUP($F70,MAIN!$C$2:$BD$80,9)</f>
        <v>#REF!</v>
      </c>
      <c r="N70" s="342" t="e">
        <f>VLOOKUP($C70,MAIN!$C$2:$BD$280,9)</f>
        <v>#REF!</v>
      </c>
      <c r="O70" s="342" t="e">
        <f>'SCREENING INFO'!#REF!</f>
        <v>#REF!</v>
      </c>
      <c r="P70" s="322" t="e">
        <f>'SCREENING INFO'!#REF!</f>
        <v>#REF!</v>
      </c>
      <c r="Q70" s="335" t="e">
        <f>'SCREENING INFO'!#REF!</f>
        <v>#REF!</v>
      </c>
      <c r="R70" s="335" t="e">
        <f>'SCREENING INFO'!#REF!</f>
        <v>#REF!</v>
      </c>
      <c r="S70" s="317" t="e">
        <f>'SCREENING INFO'!#REF!</f>
        <v>#REF!</v>
      </c>
      <c r="T70" s="317" t="e">
        <f>'SCREENING INFO'!#REF!</f>
        <v>#REF!</v>
      </c>
      <c r="U70" s="318" t="e">
        <f>'SCREENING INFO'!#REF!</f>
        <v>#REF!</v>
      </c>
      <c r="V70" s="317" t="e">
        <f>'SCREENING INFO'!#REF!</f>
        <v>#REF!</v>
      </c>
      <c r="W70" s="317" t="e">
        <f>'SCREENING INFO'!#REF!</f>
        <v>#REF!</v>
      </c>
      <c r="X70" s="317" t="e">
        <f>'SCREENING INFO'!#REF!</f>
        <v>#REF!</v>
      </c>
      <c r="Y70" s="317" t="e">
        <f>'SCREENING INFO'!#REF!</f>
        <v>#REF!</v>
      </c>
      <c r="Z70" s="317" t="e">
        <f>'SCREENING INFO'!#REF!</f>
        <v>#REF!</v>
      </c>
      <c r="AA70" s="317" t="e">
        <f>'SCREENING INFO'!#REF!</f>
        <v>#REF!</v>
      </c>
      <c r="AB70" s="317" t="e">
        <f>'SCREENING INFO'!#REF!</f>
        <v>#REF!</v>
      </c>
      <c r="AC70" s="317" t="e">
        <f>'SCREENING INFO'!#REF!</f>
        <v>#REF!</v>
      </c>
      <c r="AD70" s="317" t="e">
        <f>'SCREENING INFO'!#REF!</f>
        <v>#REF!</v>
      </c>
      <c r="AE70" s="326" t="e">
        <f>'SCREENING INFO'!#REF!</f>
        <v>#REF!</v>
      </c>
      <c r="AF70" s="326" t="e">
        <f>'SCREENING INFO'!#REF!</f>
        <v>#REF!</v>
      </c>
      <c r="AG70" s="336" t="e">
        <f>'SCREENING INFO'!#REF!</f>
        <v>#REF!</v>
      </c>
      <c r="AH70" s="326" t="e">
        <f>'SCREENING INFO'!#REF!</f>
        <v>#REF!</v>
      </c>
      <c r="AI70" s="336" t="e">
        <f>'SCREENING INFO'!#REF!</f>
        <v>#REF!</v>
      </c>
      <c r="AJ70" s="336" t="e">
        <f>'SCREENING INFO'!#REF!</f>
        <v>#REF!</v>
      </c>
      <c r="AK70" s="116" t="e">
        <f>'SCREENING INFO'!#REF!</f>
        <v>#REF!</v>
      </c>
      <c r="AL70" s="337" t="e">
        <f>'SCREENING INFO'!#REF!</f>
        <v>#REF!</v>
      </c>
      <c r="AM70" s="338" t="e">
        <f>'SCREENING INFO'!#REF!</f>
        <v>#REF!</v>
      </c>
      <c r="AN70" s="338" t="e">
        <f>'SCREENING INFO'!#REF!</f>
        <v>#REF!</v>
      </c>
      <c r="AO70" s="338" t="e">
        <f>'SCREENING INFO'!#REF!</f>
        <v>#REF!</v>
      </c>
      <c r="AQ70" s="339" t="e">
        <f>'SCREENING INFO'!#REF!</f>
        <v>#REF!</v>
      </c>
      <c r="AR70" s="335" t="e">
        <f>'SCREENING INFO'!#REF!</f>
        <v>#REF!</v>
      </c>
      <c r="AS70" s="335" t="e">
        <f>'SCREENING INFO'!#REF!</f>
        <v>#REF!</v>
      </c>
      <c r="AT70" s="335" t="e">
        <f>'SCREENING INFO'!#REF!</f>
        <v>#REF!</v>
      </c>
      <c r="AU70" s="335" t="e">
        <f>'SCREENING INFO'!#REF!</f>
        <v>#REF!</v>
      </c>
      <c r="AV70" s="335" t="e">
        <f>'SCREENING INFO'!#REF!</f>
        <v>#REF!</v>
      </c>
      <c r="AW70" s="335" t="e">
        <f>'SCREENING INFO'!#REF!</f>
        <v>#REF!</v>
      </c>
      <c r="AX70" s="335" t="e">
        <f>'SCREENING INFO'!#REF!</f>
        <v>#REF!</v>
      </c>
      <c r="AY70" s="335" t="e">
        <f>'SCREENING INFO'!#REF!</f>
        <v>#REF!</v>
      </c>
      <c r="AZ70" s="335" t="e">
        <f>'SCREENING INFO'!#REF!</f>
        <v>#REF!</v>
      </c>
      <c r="BA70" s="335" t="e">
        <f>'SCREENING INFO'!#REF!</f>
        <v>#REF!</v>
      </c>
      <c r="BB70" s="335" t="e">
        <f>'SCREENING INFO'!#REF!</f>
        <v>#REF!</v>
      </c>
      <c r="BC70" s="335" t="e">
        <f>'SCREENING INFO'!#REF!</f>
        <v>#REF!</v>
      </c>
      <c r="BD70" s="335" t="e">
        <f>'SCREENING INFO'!#REF!</f>
        <v>#REF!</v>
      </c>
      <c r="BE70" s="335" t="e">
        <f>'SCREENING INFO'!#REF!</f>
        <v>#REF!</v>
      </c>
      <c r="BF70" s="335" t="e">
        <f>'SCREENING INFO'!#REF!</f>
        <v>#REF!</v>
      </c>
      <c r="BG70" s="335" t="e">
        <f>'SCREENING INFO'!#REF!</f>
        <v>#REF!</v>
      </c>
      <c r="BH70" s="335" t="e">
        <f>'SCREENING INFO'!#REF!</f>
        <v>#REF!</v>
      </c>
      <c r="BI70" s="335" t="e">
        <f>'SCREENING INFO'!#REF!</f>
        <v>#REF!</v>
      </c>
      <c r="BJ70" s="335" t="e">
        <f>'SCREENING INFO'!#REF!</f>
        <v>#REF!</v>
      </c>
      <c r="BK70" s="335" t="e">
        <f>'SCREENING INFO'!#REF!</f>
        <v>#REF!</v>
      </c>
      <c r="BL70" s="335" t="e">
        <f>'SCREENING INFO'!#REF!</f>
        <v>#REF!</v>
      </c>
      <c r="BM70" s="335" t="e">
        <f>'SCREENING INFO'!#REF!</f>
        <v>#REF!</v>
      </c>
      <c r="BN70" s="335" t="e">
        <f>'SCREENING INFO'!#REF!</f>
        <v>#REF!</v>
      </c>
      <c r="BO70" s="335" t="e">
        <f>'SCREENING INFO'!#REF!</f>
        <v>#REF!</v>
      </c>
      <c r="BP70" s="335" t="e">
        <f>'SCREENING INFO'!#REF!</f>
        <v>#REF!</v>
      </c>
      <c r="BQ70" s="335" t="e">
        <f>'SCREENING INFO'!#REF!</f>
        <v>#REF!</v>
      </c>
      <c r="BR70" s="335" t="e">
        <f>'SCREENING INFO'!#REF!</f>
        <v>#REF!</v>
      </c>
      <c r="BS70" s="335" t="e">
        <f>'SCREENING INFO'!#REF!</f>
        <v>#REF!</v>
      </c>
      <c r="BT70" s="335" t="e">
        <f>'SCREENING INFO'!#REF!</f>
        <v>#REF!</v>
      </c>
      <c r="BU70" s="335" t="e">
        <f>'SCREENING INFO'!#REF!</f>
        <v>#REF!</v>
      </c>
      <c r="BV70" s="335" t="e">
        <f>'SCREENING INFO'!#REF!</f>
        <v>#REF!</v>
      </c>
      <c r="BW70" s="335" t="e">
        <f>'SCREENING INFO'!#REF!</f>
        <v>#REF!</v>
      </c>
      <c r="BX70" s="335" t="e">
        <f>'SCREENING INFO'!#REF!</f>
        <v>#REF!</v>
      </c>
      <c r="BY70" s="335" t="e">
        <f>'SCREENING INFO'!#REF!</f>
        <v>#REF!</v>
      </c>
      <c r="BZ70" s="335" t="e">
        <f>'SCREENING INFO'!#REF!</f>
        <v>#REF!</v>
      </c>
      <c r="CA70" s="335" t="e">
        <f>'SCREENING INFO'!#REF!</f>
        <v>#REF!</v>
      </c>
      <c r="CB70" s="335" t="e">
        <f>'SCREENING INFO'!#REF!</f>
        <v>#REF!</v>
      </c>
      <c r="CC70" s="335" t="e">
        <f>'SCREENING INFO'!#REF!</f>
        <v>#REF!</v>
      </c>
      <c r="CD70" s="335" t="e">
        <f>'SCREENING INFO'!#REF!</f>
        <v>#REF!</v>
      </c>
      <c r="CE70" s="335" t="e">
        <f>'SCREENING INFO'!#REF!</f>
        <v>#REF!</v>
      </c>
      <c r="CF70" s="335" t="e">
        <f>'SCREENING INFO'!#REF!</f>
        <v>#REF!</v>
      </c>
      <c r="CG70" s="335" t="e">
        <f>'SCREENING INFO'!#REF!</f>
        <v>#REF!</v>
      </c>
      <c r="CH70" s="335" t="e">
        <f>'SCREENING INFO'!#REF!</f>
        <v>#REF!</v>
      </c>
      <c r="CI70" s="335" t="e">
        <f>'SCREENING INFO'!#REF!</f>
        <v>#REF!</v>
      </c>
      <c r="CJ70" s="335" t="e">
        <f>'SCREENING INFO'!#REF!</f>
        <v>#REF!</v>
      </c>
      <c r="CK70" s="335" t="e">
        <f>'SCREENING INFO'!#REF!</f>
        <v>#REF!</v>
      </c>
      <c r="CL70" s="335" t="e">
        <f>'SCREENING INFO'!#REF!</f>
        <v>#REF!</v>
      </c>
      <c r="CM70" s="335" t="e">
        <f>'SCREENING INFO'!#REF!</f>
        <v>#REF!</v>
      </c>
      <c r="CN70" s="335" t="e">
        <f>'SCREENING INFO'!#REF!</f>
        <v>#REF!</v>
      </c>
      <c r="CO70" s="335" t="e">
        <f>'SCREENING INFO'!#REF!</f>
        <v>#REF!</v>
      </c>
      <c r="CP70" s="335" t="e">
        <f>'SCREENING INFO'!#REF!</f>
        <v>#REF!</v>
      </c>
      <c r="CQ70" s="335" t="e">
        <f>'SCREENING INFO'!#REF!</f>
        <v>#REF!</v>
      </c>
      <c r="CR70" s="335" t="e">
        <f>'SCREENING INFO'!#REF!</f>
        <v>#REF!</v>
      </c>
      <c r="CS70" s="335" t="e">
        <f>'SCREENING INFO'!#REF!</f>
        <v>#REF!</v>
      </c>
      <c r="CT70" s="335" t="e">
        <f>'SCREENING INFO'!#REF!</f>
        <v>#REF!</v>
      </c>
      <c r="CU70" s="335" t="e">
        <f>'SCREENING INFO'!#REF!</f>
        <v>#REF!</v>
      </c>
      <c r="CV70" s="335" t="e">
        <f>'SCREENING INFO'!#REF!</f>
        <v>#REF!</v>
      </c>
      <c r="CW70" s="335" t="e">
        <f>'SCREENING INFO'!#REF!</f>
        <v>#REF!</v>
      </c>
      <c r="CX70" s="335" t="e">
        <f>'SCREENING INFO'!#REF!</f>
        <v>#REF!</v>
      </c>
      <c r="CY70" s="335" t="e">
        <f>'SCREENING INFO'!#REF!</f>
        <v>#REF!</v>
      </c>
      <c r="CZ70" s="335" t="e">
        <f>'SCREENING INFO'!#REF!</f>
        <v>#REF!</v>
      </c>
      <c r="DA70" s="335" t="e">
        <f>'SCREENING INFO'!#REF!</f>
        <v>#REF!</v>
      </c>
      <c r="DB70" s="335" t="e">
        <f>'SCREENING INFO'!#REF!</f>
        <v>#REF!</v>
      </c>
      <c r="DC70" s="335" t="e">
        <f>'SCREENING INFO'!#REF!</f>
        <v>#REF!</v>
      </c>
      <c r="DD70" s="335" t="e">
        <f>'SCREENING INFO'!#REF!</f>
        <v>#REF!</v>
      </c>
      <c r="DE70" s="335" t="e">
        <f>'SCREENING INFO'!#REF!</f>
        <v>#REF!</v>
      </c>
      <c r="DF70" s="335" t="e">
        <f>'SCREENING INFO'!#REF!</f>
        <v>#REF!</v>
      </c>
      <c r="DG70" s="335" t="e">
        <f>'SCREENING INFO'!#REF!</f>
        <v>#REF!</v>
      </c>
      <c r="DH70" s="335" t="e">
        <f>'SCREENING INFO'!#REF!</f>
        <v>#REF!</v>
      </c>
      <c r="DI70" s="335" t="e">
        <f>'SCREENING INFO'!#REF!</f>
        <v>#REF!</v>
      </c>
      <c r="DJ70" s="335" t="e">
        <f>'SCREENING INFO'!#REF!</f>
        <v>#REF!</v>
      </c>
      <c r="DK70" s="335" t="e">
        <f>'SCREENING INFO'!#REF!</f>
        <v>#REF!</v>
      </c>
      <c r="DL70" s="335" t="e">
        <f>'SCREENING INFO'!#REF!</f>
        <v>#REF!</v>
      </c>
      <c r="DM70" s="335" t="e">
        <f>'SCREENING INFO'!#REF!</f>
        <v>#REF!</v>
      </c>
      <c r="DN70" s="335" t="e">
        <f>'SCREENING INFO'!#REF!</f>
        <v>#REF!</v>
      </c>
      <c r="DO70" s="335" t="e">
        <f>'SCREENING INFO'!#REF!</f>
        <v>#REF!</v>
      </c>
      <c r="DP70" s="335" t="e">
        <f>'SCREENING INFO'!#REF!</f>
        <v>#REF!</v>
      </c>
      <c r="DQ70" s="335" t="e">
        <f>'SCREENING INFO'!#REF!</f>
        <v>#REF!</v>
      </c>
      <c r="DR70" s="335" t="e">
        <f>'SCREENING INFO'!#REF!</f>
        <v>#REF!</v>
      </c>
      <c r="DS70" s="335" t="e">
        <f>'SCREENING INFO'!#REF!</f>
        <v>#REF!</v>
      </c>
      <c r="DT70" s="335" t="e">
        <f>'SCREENING INFO'!#REF!</f>
        <v>#REF!</v>
      </c>
      <c r="DU70" s="335" t="e">
        <f>'SCREENING INFO'!#REF!</f>
        <v>#REF!</v>
      </c>
      <c r="DV70" s="335" t="e">
        <f>'SCREENING INFO'!#REF!</f>
        <v>#REF!</v>
      </c>
      <c r="DW70" s="335" t="e">
        <f>'SCREENING INFO'!#REF!</f>
        <v>#REF!</v>
      </c>
      <c r="DX70" s="335" t="e">
        <f>'SCREENING INFO'!#REF!</f>
        <v>#REF!</v>
      </c>
      <c r="DY70" s="335" t="e">
        <f>'SCREENING INFO'!#REF!</f>
        <v>#REF!</v>
      </c>
      <c r="DZ70" s="335" t="e">
        <f>'SCREENING INFO'!#REF!</f>
        <v>#REF!</v>
      </c>
      <c r="EA70" s="335" t="e">
        <f>'SCREENING INFO'!#REF!</f>
        <v>#REF!</v>
      </c>
      <c r="EB70" s="335" t="e">
        <f>'SCREENING INFO'!#REF!</f>
        <v>#REF!</v>
      </c>
      <c r="EC70" s="335" t="e">
        <f>'SCREENING INFO'!#REF!</f>
        <v>#REF!</v>
      </c>
      <c r="ED70" s="335" t="e">
        <f>'SCREENING INFO'!#REF!</f>
        <v>#REF!</v>
      </c>
      <c r="EE70" s="335" t="e">
        <f>'SCREENING INFO'!#REF!</f>
        <v>#REF!</v>
      </c>
      <c r="EF70" s="335" t="e">
        <f>'SCREENING INFO'!#REF!</f>
        <v>#REF!</v>
      </c>
      <c r="EG70" s="335" t="e">
        <f>'SCREENING INFO'!#REF!</f>
        <v>#REF!</v>
      </c>
      <c r="EH70" s="335" t="e">
        <f>'SCREENING INFO'!#REF!</f>
        <v>#REF!</v>
      </c>
      <c r="EI70" s="335" t="e">
        <f>'SCREENING INFO'!#REF!</f>
        <v>#REF!</v>
      </c>
      <c r="EJ70" s="335" t="e">
        <f>'SCREENING INFO'!#REF!</f>
        <v>#REF!</v>
      </c>
      <c r="EK70" s="335" t="e">
        <f>'SCREENING INFO'!#REF!</f>
        <v>#REF!</v>
      </c>
      <c r="EL70" s="335" t="e">
        <f>'SCREENING INFO'!#REF!</f>
        <v>#REF!</v>
      </c>
      <c r="EM70" s="335" t="e">
        <f>'SCREENING INFO'!#REF!</f>
        <v>#REF!</v>
      </c>
      <c r="EN70" s="335" t="e">
        <f>'SCREENING INFO'!#REF!</f>
        <v>#REF!</v>
      </c>
      <c r="EO70" s="335" t="e">
        <f>'SCREENING INFO'!#REF!</f>
        <v>#REF!</v>
      </c>
      <c r="EP70" s="335" t="e">
        <f>'SCREENING INFO'!#REF!</f>
        <v>#REF!</v>
      </c>
      <c r="EQ70" s="335" t="e">
        <f>'SCREENING INFO'!#REF!</f>
        <v>#REF!</v>
      </c>
      <c r="ER70" s="335" t="e">
        <f>'SCREENING INFO'!#REF!</f>
        <v>#REF!</v>
      </c>
      <c r="ES70" s="335" t="e">
        <f>'SCREENING INFO'!#REF!</f>
        <v>#REF!</v>
      </c>
      <c r="ET70" s="335" t="e">
        <f>'SCREENING INFO'!#REF!</f>
        <v>#REF!</v>
      </c>
      <c r="EU70" s="335" t="e">
        <f>'SCREENING INFO'!#REF!</f>
        <v>#REF!</v>
      </c>
      <c r="EV70" s="335" t="e">
        <f>'SCREENING INFO'!#REF!</f>
        <v>#REF!</v>
      </c>
      <c r="EW70" s="335" t="e">
        <f>'SCREENING INFO'!#REF!</f>
        <v>#REF!</v>
      </c>
      <c r="EX70" s="335" t="e">
        <f>'SCREENING INFO'!#REF!</f>
        <v>#REF!</v>
      </c>
      <c r="EY70" s="335" t="e">
        <f>'SCREENING INFO'!#REF!</f>
        <v>#REF!</v>
      </c>
      <c r="EZ70" s="335" t="e">
        <f>'SCREENING INFO'!#REF!</f>
        <v>#REF!</v>
      </c>
      <c r="FA70" s="335" t="e">
        <f>'SCREENING INFO'!#REF!</f>
        <v>#REF!</v>
      </c>
      <c r="FB70" s="335" t="e">
        <f>'SCREENING INFO'!#REF!</f>
        <v>#REF!</v>
      </c>
      <c r="FC70" s="335" t="e">
        <f>'SCREENING INFO'!#REF!</f>
        <v>#REF!</v>
      </c>
      <c r="FD70" s="335" t="e">
        <f>'SCREENING INFO'!#REF!</f>
        <v>#REF!</v>
      </c>
      <c r="FE70" s="335" t="e">
        <f>'SCREENING INFO'!#REF!</f>
        <v>#REF!</v>
      </c>
      <c r="FF70" s="335" t="e">
        <f>'SCREENING INFO'!#REF!</f>
        <v>#REF!</v>
      </c>
      <c r="FG70" s="335" t="e">
        <f>'SCREENING INFO'!#REF!</f>
        <v>#REF!</v>
      </c>
      <c r="FH70" s="335" t="e">
        <f>'SCREENING INFO'!#REF!</f>
        <v>#REF!</v>
      </c>
      <c r="FI70" s="335" t="e">
        <f>'SCREENING INFO'!#REF!</f>
        <v>#REF!</v>
      </c>
      <c r="FJ70" s="335" t="e">
        <f>'SCREENING INFO'!#REF!</f>
        <v>#REF!</v>
      </c>
      <c r="FK70" s="335" t="e">
        <f>'SCREENING INFO'!#REF!</f>
        <v>#REF!</v>
      </c>
      <c r="FL70" s="335" t="e">
        <f>'SCREENING INFO'!#REF!</f>
        <v>#REF!</v>
      </c>
      <c r="FM70" s="335" t="e">
        <f>'SCREENING INFO'!#REF!</f>
        <v>#REF!</v>
      </c>
      <c r="FN70" s="335" t="e">
        <f>'SCREENING INFO'!#REF!</f>
        <v>#REF!</v>
      </c>
      <c r="FO70" s="335" t="e">
        <f>'SCREENING INFO'!#REF!</f>
        <v>#REF!</v>
      </c>
      <c r="FP70" s="335" t="e">
        <f>'SCREENING INFO'!#REF!</f>
        <v>#REF!</v>
      </c>
      <c r="FQ70" s="335" t="e">
        <f>'SCREENING INFO'!#REF!</f>
        <v>#REF!</v>
      </c>
      <c r="FR70" s="335" t="e">
        <f>'SCREENING INFO'!#REF!</f>
        <v>#REF!</v>
      </c>
      <c r="FS70" s="335" t="e">
        <f>'SCREENING INFO'!#REF!</f>
        <v>#REF!</v>
      </c>
      <c r="FT70" s="335" t="e">
        <f>'SCREENING INFO'!#REF!</f>
        <v>#REF!</v>
      </c>
      <c r="FU70" s="335" t="e">
        <f>'SCREENING INFO'!#REF!</f>
        <v>#REF!</v>
      </c>
      <c r="FV70" s="335" t="e">
        <f>'SCREENING INFO'!#REF!</f>
        <v>#REF!</v>
      </c>
      <c r="FW70" s="335" t="e">
        <f>'SCREENING INFO'!#REF!</f>
        <v>#REF!</v>
      </c>
      <c r="FX70" s="335" t="e">
        <f>'SCREENING INFO'!#REF!</f>
        <v>#REF!</v>
      </c>
      <c r="FY70" s="335" t="e">
        <f>'SCREENING INFO'!#REF!</f>
        <v>#REF!</v>
      </c>
      <c r="FZ70" s="335" t="e">
        <f>'SCREENING INFO'!#REF!</f>
        <v>#REF!</v>
      </c>
      <c r="GA70" s="335" t="e">
        <f>'SCREENING INFO'!#REF!</f>
        <v>#REF!</v>
      </c>
      <c r="GB70" s="335" t="e">
        <f>'SCREENING INFO'!#REF!</f>
        <v>#REF!</v>
      </c>
      <c r="GC70" s="335" t="e">
        <f>'SCREENING INFO'!#REF!</f>
        <v>#REF!</v>
      </c>
      <c r="GD70" s="335" t="e">
        <f>'SCREENING INFO'!#REF!</f>
        <v>#REF!</v>
      </c>
      <c r="GE70" s="335" t="e">
        <f>'SCREENING INFO'!#REF!</f>
        <v>#REF!</v>
      </c>
      <c r="GF70" s="335" t="e">
        <f>'SCREENING INFO'!#REF!</f>
        <v>#REF!</v>
      </c>
      <c r="GG70" s="335" t="e">
        <f>'SCREENING INFO'!#REF!</f>
        <v>#REF!</v>
      </c>
      <c r="GH70" s="335" t="e">
        <f>'SCREENING INFO'!#REF!</f>
        <v>#REF!</v>
      </c>
      <c r="GI70" s="335" t="e">
        <f>'SCREENING INFO'!#REF!</f>
        <v>#REF!</v>
      </c>
      <c r="GJ70" s="335" t="e">
        <f>'SCREENING INFO'!#REF!</f>
        <v>#REF!</v>
      </c>
      <c r="GK70" s="335" t="e">
        <f>'SCREENING INFO'!#REF!</f>
        <v>#REF!</v>
      </c>
      <c r="GL70" s="335" t="e">
        <f>'SCREENING INFO'!#REF!</f>
        <v>#REF!</v>
      </c>
      <c r="GM70" s="335" t="e">
        <f>'SCREENING INFO'!#REF!</f>
        <v>#REF!</v>
      </c>
      <c r="GN70" s="335" t="e">
        <f>'SCREENING INFO'!#REF!</f>
        <v>#REF!</v>
      </c>
      <c r="GO70" s="335" t="e">
        <f>'SCREENING INFO'!#REF!</f>
        <v>#REF!</v>
      </c>
      <c r="GP70" s="335" t="e">
        <f>'SCREENING INFO'!#REF!</f>
        <v>#REF!</v>
      </c>
      <c r="GQ70" s="335" t="e">
        <f>'SCREENING INFO'!#REF!</f>
        <v>#REF!</v>
      </c>
      <c r="GR70" s="335" t="e">
        <f>'SCREENING INFO'!#REF!</f>
        <v>#REF!</v>
      </c>
      <c r="GS70" s="335" t="e">
        <f>'SCREENING INFO'!#REF!</f>
        <v>#REF!</v>
      </c>
      <c r="GT70" s="335" t="e">
        <f>'SCREENING INFO'!#REF!</f>
        <v>#REF!</v>
      </c>
      <c r="GU70" s="335" t="e">
        <f>'SCREENING INFO'!#REF!</f>
        <v>#REF!</v>
      </c>
      <c r="GV70" s="335" t="e">
        <f>'SCREENING INFO'!#REF!</f>
        <v>#REF!</v>
      </c>
      <c r="GW70" s="335" t="e">
        <f>'SCREENING INFO'!#REF!</f>
        <v>#REF!</v>
      </c>
      <c r="GX70" s="335" t="e">
        <f>'SCREENING INFO'!#REF!</f>
        <v>#REF!</v>
      </c>
      <c r="GY70" s="335" t="e">
        <f>'SCREENING INFO'!#REF!</f>
        <v>#REF!</v>
      </c>
      <c r="GZ70" s="335" t="e">
        <f>'SCREENING INFO'!#REF!</f>
        <v>#REF!</v>
      </c>
      <c r="HA70" s="335" t="e">
        <f>'SCREENING INFO'!#REF!</f>
        <v>#REF!</v>
      </c>
      <c r="HB70" s="335" t="e">
        <f>'SCREENING INFO'!#REF!</f>
        <v>#REF!</v>
      </c>
      <c r="HC70" s="335" t="e">
        <f>'SCREENING INFO'!#REF!</f>
        <v>#REF!</v>
      </c>
      <c r="HD70" s="335" t="e">
        <f>'SCREENING INFO'!#REF!</f>
        <v>#REF!</v>
      </c>
      <c r="HE70" s="335" t="e">
        <f>'SCREENING INFO'!#REF!</f>
        <v>#REF!</v>
      </c>
      <c r="HF70" s="335" t="e">
        <f>'SCREENING INFO'!#REF!</f>
        <v>#REF!</v>
      </c>
      <c r="HG70" s="335" t="e">
        <f>'SCREENING INFO'!#REF!</f>
        <v>#REF!</v>
      </c>
      <c r="HH70" s="335" t="e">
        <f>'SCREENING INFO'!#REF!</f>
        <v>#REF!</v>
      </c>
      <c r="HI70" s="335" t="e">
        <f>'SCREENING INFO'!#REF!</f>
        <v>#REF!</v>
      </c>
      <c r="HJ70" s="335" t="e">
        <f>'SCREENING INFO'!#REF!</f>
        <v>#REF!</v>
      </c>
      <c r="HK70" s="335" t="e">
        <f>'SCREENING INFO'!#REF!</f>
        <v>#REF!</v>
      </c>
      <c r="HL70" s="335" t="e">
        <f>'SCREENING INFO'!#REF!</f>
        <v>#REF!</v>
      </c>
      <c r="HM70" s="335" t="e">
        <f>'SCREENING INFO'!#REF!</f>
        <v>#REF!</v>
      </c>
      <c r="HN70" s="335" t="e">
        <f>'SCREENING INFO'!#REF!</f>
        <v>#REF!</v>
      </c>
      <c r="HO70" s="335" t="e">
        <f>'SCREENING INFO'!#REF!</f>
        <v>#REF!</v>
      </c>
      <c r="HP70" s="335" t="e">
        <f>'SCREENING INFO'!#REF!</f>
        <v>#REF!</v>
      </c>
      <c r="HQ70" s="335" t="e">
        <f>'SCREENING INFO'!#REF!</f>
        <v>#REF!</v>
      </c>
      <c r="HR70" s="335" t="e">
        <f>'SCREENING INFO'!#REF!</f>
        <v>#REF!</v>
      </c>
      <c r="HS70" s="335" t="e">
        <f>'SCREENING INFO'!#REF!</f>
        <v>#REF!</v>
      </c>
      <c r="HT70" s="335" t="e">
        <f>'SCREENING INFO'!#REF!</f>
        <v>#REF!</v>
      </c>
      <c r="HU70" s="335" t="e">
        <f>'SCREENING INFO'!#REF!</f>
        <v>#REF!</v>
      </c>
      <c r="HV70" s="335" t="e">
        <f>'SCREENING INFO'!#REF!</f>
        <v>#REF!</v>
      </c>
      <c r="HW70" s="335" t="e">
        <f>'SCREENING INFO'!#REF!</f>
        <v>#REF!</v>
      </c>
      <c r="HX70" s="335" t="e">
        <f>'SCREENING INFO'!#REF!</f>
        <v>#REF!</v>
      </c>
      <c r="HY70" s="335" t="e">
        <f>'SCREENING INFO'!#REF!</f>
        <v>#REF!</v>
      </c>
      <c r="HZ70" s="335" t="e">
        <f>'SCREENING INFO'!#REF!</f>
        <v>#REF!</v>
      </c>
      <c r="IA70" s="335" t="e">
        <f>'SCREENING INFO'!#REF!</f>
        <v>#REF!</v>
      </c>
      <c r="IB70" s="335" t="e">
        <f>'SCREENING INFO'!#REF!</f>
        <v>#REF!</v>
      </c>
      <c r="IC70" s="335" t="e">
        <f>'SCREENING INFO'!#REF!</f>
        <v>#REF!</v>
      </c>
      <c r="ID70" s="335" t="e">
        <f>'SCREENING INFO'!#REF!</f>
        <v>#REF!</v>
      </c>
      <c r="IE70" s="335" t="e">
        <f>'SCREENING INFO'!#REF!</f>
        <v>#REF!</v>
      </c>
      <c r="IF70" s="335" t="e">
        <f>'SCREENING INFO'!#REF!</f>
        <v>#REF!</v>
      </c>
      <c r="IG70" s="335" t="e">
        <f>'SCREENING INFO'!#REF!</f>
        <v>#REF!</v>
      </c>
      <c r="IH70" s="335" t="e">
        <f>'SCREENING INFO'!#REF!</f>
        <v>#REF!</v>
      </c>
      <c r="II70" s="335" t="e">
        <f>'SCREENING INFO'!#REF!</f>
        <v>#REF!</v>
      </c>
      <c r="IJ70" s="335" t="e">
        <f>'SCREENING INFO'!#REF!</f>
        <v>#REF!</v>
      </c>
      <c r="IK70" s="335" t="e">
        <f>'SCREENING INFO'!#REF!</f>
        <v>#REF!</v>
      </c>
      <c r="IL70" s="335" t="e">
        <f>'SCREENING INFO'!#REF!</f>
        <v>#REF!</v>
      </c>
      <c r="IM70" s="335" t="e">
        <f>'SCREENING INFO'!#REF!</f>
        <v>#REF!</v>
      </c>
      <c r="IN70" s="335" t="e">
        <f>'SCREENING INFO'!#REF!</f>
        <v>#REF!</v>
      </c>
      <c r="IO70" s="335" t="e">
        <f>'SCREENING INFO'!#REF!</f>
        <v>#REF!</v>
      </c>
      <c r="IP70" s="335" t="e">
        <f>'SCREENING INFO'!#REF!</f>
        <v>#REF!</v>
      </c>
      <c r="IQ70" s="335" t="e">
        <f>'SCREENING INFO'!#REF!</f>
        <v>#REF!</v>
      </c>
      <c r="IR70" s="335" t="e">
        <f>'SCREENING INFO'!#REF!</f>
        <v>#REF!</v>
      </c>
      <c r="IS70" s="335" t="e">
        <f>'SCREENING INFO'!#REF!</f>
        <v>#REF!</v>
      </c>
      <c r="IT70" s="335" t="e">
        <f>'SCREENING INFO'!#REF!</f>
        <v>#REF!</v>
      </c>
      <c r="IU70" s="335" t="e">
        <f>'SCREENING INFO'!#REF!</f>
        <v>#REF!</v>
      </c>
    </row>
    <row r="71" spans="1:255" s="335" customFormat="1" ht="11.25" customHeight="1">
      <c r="A71" s="351" t="e">
        <f>'SCREENING INFO'!#REF!</f>
        <v>#REF!</v>
      </c>
      <c r="B71" s="280" t="e">
        <f>'SCREENING INFO'!#REF!</f>
        <v>#REF!</v>
      </c>
      <c r="C71" s="130" t="e">
        <f>'SCREENING INFO'!#REF!</f>
        <v>#REF!</v>
      </c>
      <c r="D71" s="130">
        <f>'SCREENING INFO'!E483</f>
        <v>0</v>
      </c>
      <c r="E71" s="130" t="e">
        <f>VLOOKUP($C71,MAIN!$C$2:$BD$79,12)</f>
        <v>#REF!</v>
      </c>
      <c r="F71" s="130" t="e">
        <f>'SCREENING INFO'!#REF!</f>
        <v>#REF!</v>
      </c>
      <c r="G71" s="130"/>
      <c r="H71" s="130"/>
      <c r="I71" s="130" t="e">
        <f>'SCREENING INFO'!#REF!</f>
        <v>#REF!</v>
      </c>
      <c r="J71" s="130">
        <f>'SCREENING INFO'!G483</f>
        <v>0</v>
      </c>
      <c r="K71" s="152">
        <f>'SCREENING INFO'!H483</f>
        <v>0</v>
      </c>
      <c r="L71" s="318" t="e">
        <f>'SCREENING INFO'!#REF!</f>
        <v>#REF!</v>
      </c>
      <c r="M71" s="318" t="e">
        <f>VLOOKUP($F71,MAIN!$C$2:$BD$80,9)</f>
        <v>#REF!</v>
      </c>
      <c r="N71" s="342" t="e">
        <f>VLOOKUP($C71,MAIN!$C$2:$BD$280,9)</f>
        <v>#REF!</v>
      </c>
      <c r="O71" s="342" t="e">
        <f>'SCREENING INFO'!#REF!</f>
        <v>#REF!</v>
      </c>
      <c r="P71" s="322" t="e">
        <f>'SCREENING INFO'!#REF!</f>
        <v>#REF!</v>
      </c>
      <c r="Q71" s="335" t="e">
        <f>'SCREENING INFO'!#REF!</f>
        <v>#REF!</v>
      </c>
      <c r="R71" s="335" t="e">
        <f>'SCREENING INFO'!#REF!</f>
        <v>#REF!</v>
      </c>
      <c r="S71" s="317" t="e">
        <f>'SCREENING INFO'!#REF!</f>
        <v>#REF!</v>
      </c>
      <c r="T71" s="317" t="e">
        <f>'SCREENING INFO'!#REF!</f>
        <v>#REF!</v>
      </c>
      <c r="U71" s="318" t="e">
        <f>'SCREENING INFO'!#REF!</f>
        <v>#REF!</v>
      </c>
      <c r="V71" s="317" t="e">
        <f>'SCREENING INFO'!#REF!</f>
        <v>#REF!</v>
      </c>
      <c r="W71" s="317" t="e">
        <f>'SCREENING INFO'!#REF!</f>
        <v>#REF!</v>
      </c>
      <c r="X71" s="317" t="e">
        <f>'SCREENING INFO'!#REF!</f>
        <v>#REF!</v>
      </c>
      <c r="Y71" s="317" t="e">
        <f>'SCREENING INFO'!#REF!</f>
        <v>#REF!</v>
      </c>
      <c r="Z71" s="317" t="e">
        <f>'SCREENING INFO'!#REF!</f>
        <v>#REF!</v>
      </c>
      <c r="AA71" s="317" t="e">
        <f>'SCREENING INFO'!#REF!</f>
        <v>#REF!</v>
      </c>
      <c r="AB71" s="317" t="e">
        <f>'SCREENING INFO'!#REF!</f>
        <v>#REF!</v>
      </c>
      <c r="AC71" s="317" t="e">
        <f>'SCREENING INFO'!#REF!</f>
        <v>#REF!</v>
      </c>
      <c r="AD71" s="317" t="e">
        <f>'SCREENING INFO'!#REF!</f>
        <v>#REF!</v>
      </c>
      <c r="AE71" s="326" t="e">
        <f>'SCREENING INFO'!#REF!</f>
        <v>#REF!</v>
      </c>
      <c r="AF71" s="326" t="e">
        <f>'SCREENING INFO'!#REF!</f>
        <v>#REF!</v>
      </c>
      <c r="AG71" s="336" t="e">
        <f>'SCREENING INFO'!#REF!</f>
        <v>#REF!</v>
      </c>
      <c r="AH71" s="326" t="e">
        <f>'SCREENING INFO'!#REF!</f>
        <v>#REF!</v>
      </c>
      <c r="AI71" s="336" t="e">
        <f>'SCREENING INFO'!#REF!</f>
        <v>#REF!</v>
      </c>
      <c r="AJ71" s="336" t="e">
        <f>'SCREENING INFO'!#REF!</f>
        <v>#REF!</v>
      </c>
      <c r="AK71" s="116" t="e">
        <f>'SCREENING INFO'!#REF!</f>
        <v>#REF!</v>
      </c>
      <c r="AL71" s="337" t="e">
        <f>'SCREENING INFO'!#REF!</f>
        <v>#REF!</v>
      </c>
      <c r="AM71" s="338" t="e">
        <f>'SCREENING INFO'!#REF!</f>
        <v>#REF!</v>
      </c>
      <c r="AN71" s="338" t="e">
        <f>'SCREENING INFO'!#REF!</f>
        <v>#REF!</v>
      </c>
      <c r="AO71" s="338" t="e">
        <f>'SCREENING INFO'!#REF!</f>
        <v>#REF!</v>
      </c>
      <c r="AQ71" s="339" t="e">
        <f>'SCREENING INFO'!#REF!</f>
        <v>#REF!</v>
      </c>
      <c r="AR71" s="335" t="e">
        <f>'SCREENING INFO'!#REF!</f>
        <v>#REF!</v>
      </c>
      <c r="AS71" s="335" t="e">
        <f>'SCREENING INFO'!#REF!</f>
        <v>#REF!</v>
      </c>
      <c r="AT71" s="335" t="e">
        <f>'SCREENING INFO'!#REF!</f>
        <v>#REF!</v>
      </c>
      <c r="AU71" s="335" t="e">
        <f>'SCREENING INFO'!#REF!</f>
        <v>#REF!</v>
      </c>
      <c r="AV71" s="335" t="e">
        <f>'SCREENING INFO'!#REF!</f>
        <v>#REF!</v>
      </c>
      <c r="AW71" s="335" t="e">
        <f>'SCREENING INFO'!#REF!</f>
        <v>#REF!</v>
      </c>
      <c r="AX71" s="335" t="e">
        <f>'SCREENING INFO'!#REF!</f>
        <v>#REF!</v>
      </c>
      <c r="AY71" s="335" t="e">
        <f>'SCREENING INFO'!#REF!</f>
        <v>#REF!</v>
      </c>
      <c r="AZ71" s="335" t="e">
        <f>'SCREENING INFO'!#REF!</f>
        <v>#REF!</v>
      </c>
      <c r="BA71" s="335" t="e">
        <f>'SCREENING INFO'!#REF!</f>
        <v>#REF!</v>
      </c>
      <c r="BB71" s="335" t="e">
        <f>'SCREENING INFO'!#REF!</f>
        <v>#REF!</v>
      </c>
      <c r="BC71" s="335" t="e">
        <f>'SCREENING INFO'!#REF!</f>
        <v>#REF!</v>
      </c>
      <c r="BD71" s="335" t="e">
        <f>'SCREENING INFO'!#REF!</f>
        <v>#REF!</v>
      </c>
      <c r="BE71" s="335" t="e">
        <f>'SCREENING INFO'!#REF!</f>
        <v>#REF!</v>
      </c>
      <c r="BF71" s="335" t="e">
        <f>'SCREENING INFO'!#REF!</f>
        <v>#REF!</v>
      </c>
      <c r="BG71" s="335" t="e">
        <f>'SCREENING INFO'!#REF!</f>
        <v>#REF!</v>
      </c>
      <c r="BH71" s="335" t="e">
        <f>'SCREENING INFO'!#REF!</f>
        <v>#REF!</v>
      </c>
      <c r="BI71" s="335" t="e">
        <f>'SCREENING INFO'!#REF!</f>
        <v>#REF!</v>
      </c>
      <c r="BJ71" s="335" t="e">
        <f>'SCREENING INFO'!#REF!</f>
        <v>#REF!</v>
      </c>
      <c r="BK71" s="335" t="e">
        <f>'SCREENING INFO'!#REF!</f>
        <v>#REF!</v>
      </c>
      <c r="BL71" s="335" t="e">
        <f>'SCREENING INFO'!#REF!</f>
        <v>#REF!</v>
      </c>
      <c r="BM71" s="335" t="e">
        <f>'SCREENING INFO'!#REF!</f>
        <v>#REF!</v>
      </c>
      <c r="BN71" s="335" t="e">
        <f>'SCREENING INFO'!#REF!</f>
        <v>#REF!</v>
      </c>
      <c r="BO71" s="335" t="e">
        <f>'SCREENING INFO'!#REF!</f>
        <v>#REF!</v>
      </c>
      <c r="BP71" s="335" t="e">
        <f>'SCREENING INFO'!#REF!</f>
        <v>#REF!</v>
      </c>
      <c r="BQ71" s="335" t="e">
        <f>'SCREENING INFO'!#REF!</f>
        <v>#REF!</v>
      </c>
      <c r="BR71" s="335" t="e">
        <f>'SCREENING INFO'!#REF!</f>
        <v>#REF!</v>
      </c>
      <c r="BS71" s="335" t="e">
        <f>'SCREENING INFO'!#REF!</f>
        <v>#REF!</v>
      </c>
      <c r="BT71" s="335" t="e">
        <f>'SCREENING INFO'!#REF!</f>
        <v>#REF!</v>
      </c>
      <c r="BU71" s="335" t="e">
        <f>'SCREENING INFO'!#REF!</f>
        <v>#REF!</v>
      </c>
      <c r="BV71" s="335" t="e">
        <f>'SCREENING INFO'!#REF!</f>
        <v>#REF!</v>
      </c>
      <c r="BW71" s="335" t="e">
        <f>'SCREENING INFO'!#REF!</f>
        <v>#REF!</v>
      </c>
      <c r="BX71" s="335" t="e">
        <f>'SCREENING INFO'!#REF!</f>
        <v>#REF!</v>
      </c>
      <c r="BY71" s="335" t="e">
        <f>'SCREENING INFO'!#REF!</f>
        <v>#REF!</v>
      </c>
      <c r="BZ71" s="335" t="e">
        <f>'SCREENING INFO'!#REF!</f>
        <v>#REF!</v>
      </c>
      <c r="CA71" s="335" t="e">
        <f>'SCREENING INFO'!#REF!</f>
        <v>#REF!</v>
      </c>
      <c r="CB71" s="335" t="e">
        <f>'SCREENING INFO'!#REF!</f>
        <v>#REF!</v>
      </c>
      <c r="CC71" s="335" t="e">
        <f>'SCREENING INFO'!#REF!</f>
        <v>#REF!</v>
      </c>
      <c r="CD71" s="335" t="e">
        <f>'SCREENING INFO'!#REF!</f>
        <v>#REF!</v>
      </c>
      <c r="CE71" s="335" t="e">
        <f>'SCREENING INFO'!#REF!</f>
        <v>#REF!</v>
      </c>
      <c r="CF71" s="335" t="e">
        <f>'SCREENING INFO'!#REF!</f>
        <v>#REF!</v>
      </c>
      <c r="CG71" s="335" t="e">
        <f>'SCREENING INFO'!#REF!</f>
        <v>#REF!</v>
      </c>
      <c r="CH71" s="335" t="e">
        <f>'SCREENING INFO'!#REF!</f>
        <v>#REF!</v>
      </c>
      <c r="CI71" s="335" t="e">
        <f>'SCREENING INFO'!#REF!</f>
        <v>#REF!</v>
      </c>
      <c r="CJ71" s="335" t="e">
        <f>'SCREENING INFO'!#REF!</f>
        <v>#REF!</v>
      </c>
      <c r="CK71" s="335" t="e">
        <f>'SCREENING INFO'!#REF!</f>
        <v>#REF!</v>
      </c>
      <c r="CL71" s="335" t="e">
        <f>'SCREENING INFO'!#REF!</f>
        <v>#REF!</v>
      </c>
      <c r="CM71" s="335" t="e">
        <f>'SCREENING INFO'!#REF!</f>
        <v>#REF!</v>
      </c>
      <c r="CN71" s="335" t="e">
        <f>'SCREENING INFO'!#REF!</f>
        <v>#REF!</v>
      </c>
      <c r="CO71" s="335" t="e">
        <f>'SCREENING INFO'!#REF!</f>
        <v>#REF!</v>
      </c>
      <c r="CP71" s="335" t="e">
        <f>'SCREENING INFO'!#REF!</f>
        <v>#REF!</v>
      </c>
      <c r="CQ71" s="335" t="e">
        <f>'SCREENING INFO'!#REF!</f>
        <v>#REF!</v>
      </c>
      <c r="CR71" s="335" t="e">
        <f>'SCREENING INFO'!#REF!</f>
        <v>#REF!</v>
      </c>
      <c r="CS71" s="335" t="e">
        <f>'SCREENING INFO'!#REF!</f>
        <v>#REF!</v>
      </c>
      <c r="CT71" s="335" t="e">
        <f>'SCREENING INFO'!#REF!</f>
        <v>#REF!</v>
      </c>
      <c r="CU71" s="335" t="e">
        <f>'SCREENING INFO'!#REF!</f>
        <v>#REF!</v>
      </c>
      <c r="CV71" s="335" t="e">
        <f>'SCREENING INFO'!#REF!</f>
        <v>#REF!</v>
      </c>
      <c r="CW71" s="335" t="e">
        <f>'SCREENING INFO'!#REF!</f>
        <v>#REF!</v>
      </c>
      <c r="CX71" s="335" t="e">
        <f>'SCREENING INFO'!#REF!</f>
        <v>#REF!</v>
      </c>
      <c r="CY71" s="335" t="e">
        <f>'SCREENING INFO'!#REF!</f>
        <v>#REF!</v>
      </c>
      <c r="CZ71" s="335" t="e">
        <f>'SCREENING INFO'!#REF!</f>
        <v>#REF!</v>
      </c>
      <c r="DA71" s="335" t="e">
        <f>'SCREENING INFO'!#REF!</f>
        <v>#REF!</v>
      </c>
      <c r="DB71" s="335" t="e">
        <f>'SCREENING INFO'!#REF!</f>
        <v>#REF!</v>
      </c>
      <c r="DC71" s="335" t="e">
        <f>'SCREENING INFO'!#REF!</f>
        <v>#REF!</v>
      </c>
      <c r="DD71" s="335" t="e">
        <f>'SCREENING INFO'!#REF!</f>
        <v>#REF!</v>
      </c>
      <c r="DE71" s="335" t="e">
        <f>'SCREENING INFO'!#REF!</f>
        <v>#REF!</v>
      </c>
      <c r="DF71" s="335" t="e">
        <f>'SCREENING INFO'!#REF!</f>
        <v>#REF!</v>
      </c>
      <c r="DG71" s="335" t="e">
        <f>'SCREENING INFO'!#REF!</f>
        <v>#REF!</v>
      </c>
      <c r="DH71" s="335" t="e">
        <f>'SCREENING INFO'!#REF!</f>
        <v>#REF!</v>
      </c>
      <c r="DI71" s="335" t="e">
        <f>'SCREENING INFO'!#REF!</f>
        <v>#REF!</v>
      </c>
      <c r="DJ71" s="335" t="e">
        <f>'SCREENING INFO'!#REF!</f>
        <v>#REF!</v>
      </c>
      <c r="DK71" s="335" t="e">
        <f>'SCREENING INFO'!#REF!</f>
        <v>#REF!</v>
      </c>
      <c r="DL71" s="335" t="e">
        <f>'SCREENING INFO'!#REF!</f>
        <v>#REF!</v>
      </c>
      <c r="DM71" s="335" t="e">
        <f>'SCREENING INFO'!#REF!</f>
        <v>#REF!</v>
      </c>
      <c r="DN71" s="335" t="e">
        <f>'SCREENING INFO'!#REF!</f>
        <v>#REF!</v>
      </c>
      <c r="DO71" s="335" t="e">
        <f>'SCREENING INFO'!#REF!</f>
        <v>#REF!</v>
      </c>
      <c r="DP71" s="335" t="e">
        <f>'SCREENING INFO'!#REF!</f>
        <v>#REF!</v>
      </c>
      <c r="DQ71" s="335" t="e">
        <f>'SCREENING INFO'!#REF!</f>
        <v>#REF!</v>
      </c>
      <c r="DR71" s="335" t="e">
        <f>'SCREENING INFO'!#REF!</f>
        <v>#REF!</v>
      </c>
      <c r="DS71" s="335" t="e">
        <f>'SCREENING INFO'!#REF!</f>
        <v>#REF!</v>
      </c>
      <c r="DT71" s="335" t="e">
        <f>'SCREENING INFO'!#REF!</f>
        <v>#REF!</v>
      </c>
      <c r="DU71" s="335" t="e">
        <f>'SCREENING INFO'!#REF!</f>
        <v>#REF!</v>
      </c>
      <c r="DV71" s="335" t="e">
        <f>'SCREENING INFO'!#REF!</f>
        <v>#REF!</v>
      </c>
      <c r="DW71" s="335" t="e">
        <f>'SCREENING INFO'!#REF!</f>
        <v>#REF!</v>
      </c>
      <c r="DX71" s="335" t="e">
        <f>'SCREENING INFO'!#REF!</f>
        <v>#REF!</v>
      </c>
      <c r="DY71" s="335" t="e">
        <f>'SCREENING INFO'!#REF!</f>
        <v>#REF!</v>
      </c>
      <c r="DZ71" s="335" t="e">
        <f>'SCREENING INFO'!#REF!</f>
        <v>#REF!</v>
      </c>
      <c r="EA71" s="335" t="e">
        <f>'SCREENING INFO'!#REF!</f>
        <v>#REF!</v>
      </c>
      <c r="EB71" s="335" t="e">
        <f>'SCREENING INFO'!#REF!</f>
        <v>#REF!</v>
      </c>
      <c r="EC71" s="335" t="e">
        <f>'SCREENING INFO'!#REF!</f>
        <v>#REF!</v>
      </c>
      <c r="ED71" s="335" t="e">
        <f>'SCREENING INFO'!#REF!</f>
        <v>#REF!</v>
      </c>
      <c r="EE71" s="335" t="e">
        <f>'SCREENING INFO'!#REF!</f>
        <v>#REF!</v>
      </c>
      <c r="EF71" s="335" t="e">
        <f>'SCREENING INFO'!#REF!</f>
        <v>#REF!</v>
      </c>
      <c r="EG71" s="335" t="e">
        <f>'SCREENING INFO'!#REF!</f>
        <v>#REF!</v>
      </c>
      <c r="EH71" s="335" t="e">
        <f>'SCREENING INFO'!#REF!</f>
        <v>#REF!</v>
      </c>
      <c r="EI71" s="335" t="e">
        <f>'SCREENING INFO'!#REF!</f>
        <v>#REF!</v>
      </c>
      <c r="EJ71" s="335" t="e">
        <f>'SCREENING INFO'!#REF!</f>
        <v>#REF!</v>
      </c>
      <c r="EK71" s="335" t="e">
        <f>'SCREENING INFO'!#REF!</f>
        <v>#REF!</v>
      </c>
      <c r="EL71" s="335" t="e">
        <f>'SCREENING INFO'!#REF!</f>
        <v>#REF!</v>
      </c>
      <c r="EM71" s="335" t="e">
        <f>'SCREENING INFO'!#REF!</f>
        <v>#REF!</v>
      </c>
      <c r="EN71" s="335" t="e">
        <f>'SCREENING INFO'!#REF!</f>
        <v>#REF!</v>
      </c>
      <c r="EO71" s="335" t="e">
        <f>'SCREENING INFO'!#REF!</f>
        <v>#REF!</v>
      </c>
      <c r="EP71" s="335" t="e">
        <f>'SCREENING INFO'!#REF!</f>
        <v>#REF!</v>
      </c>
      <c r="EQ71" s="335" t="e">
        <f>'SCREENING INFO'!#REF!</f>
        <v>#REF!</v>
      </c>
      <c r="ER71" s="335" t="e">
        <f>'SCREENING INFO'!#REF!</f>
        <v>#REF!</v>
      </c>
      <c r="ES71" s="335" t="e">
        <f>'SCREENING INFO'!#REF!</f>
        <v>#REF!</v>
      </c>
      <c r="ET71" s="335" t="e">
        <f>'SCREENING INFO'!#REF!</f>
        <v>#REF!</v>
      </c>
      <c r="EU71" s="335" t="e">
        <f>'SCREENING INFO'!#REF!</f>
        <v>#REF!</v>
      </c>
      <c r="EV71" s="335" t="e">
        <f>'SCREENING INFO'!#REF!</f>
        <v>#REF!</v>
      </c>
      <c r="EW71" s="335" t="e">
        <f>'SCREENING INFO'!#REF!</f>
        <v>#REF!</v>
      </c>
      <c r="EX71" s="335" t="e">
        <f>'SCREENING INFO'!#REF!</f>
        <v>#REF!</v>
      </c>
      <c r="EY71" s="335" t="e">
        <f>'SCREENING INFO'!#REF!</f>
        <v>#REF!</v>
      </c>
      <c r="EZ71" s="335" t="e">
        <f>'SCREENING INFO'!#REF!</f>
        <v>#REF!</v>
      </c>
      <c r="FA71" s="335" t="e">
        <f>'SCREENING INFO'!#REF!</f>
        <v>#REF!</v>
      </c>
      <c r="FB71" s="335" t="e">
        <f>'SCREENING INFO'!#REF!</f>
        <v>#REF!</v>
      </c>
      <c r="FC71" s="335" t="e">
        <f>'SCREENING INFO'!#REF!</f>
        <v>#REF!</v>
      </c>
      <c r="FD71" s="335" t="e">
        <f>'SCREENING INFO'!#REF!</f>
        <v>#REF!</v>
      </c>
      <c r="FE71" s="335" t="e">
        <f>'SCREENING INFO'!#REF!</f>
        <v>#REF!</v>
      </c>
      <c r="FF71" s="335" t="e">
        <f>'SCREENING INFO'!#REF!</f>
        <v>#REF!</v>
      </c>
      <c r="FG71" s="335" t="e">
        <f>'SCREENING INFO'!#REF!</f>
        <v>#REF!</v>
      </c>
      <c r="FH71" s="335" t="e">
        <f>'SCREENING INFO'!#REF!</f>
        <v>#REF!</v>
      </c>
      <c r="FI71" s="335" t="e">
        <f>'SCREENING INFO'!#REF!</f>
        <v>#REF!</v>
      </c>
      <c r="FJ71" s="335" t="e">
        <f>'SCREENING INFO'!#REF!</f>
        <v>#REF!</v>
      </c>
      <c r="FK71" s="335" t="e">
        <f>'SCREENING INFO'!#REF!</f>
        <v>#REF!</v>
      </c>
      <c r="FL71" s="335" t="e">
        <f>'SCREENING INFO'!#REF!</f>
        <v>#REF!</v>
      </c>
      <c r="FM71" s="335" t="e">
        <f>'SCREENING INFO'!#REF!</f>
        <v>#REF!</v>
      </c>
      <c r="FN71" s="335" t="e">
        <f>'SCREENING INFO'!#REF!</f>
        <v>#REF!</v>
      </c>
      <c r="FO71" s="335" t="e">
        <f>'SCREENING INFO'!#REF!</f>
        <v>#REF!</v>
      </c>
      <c r="FP71" s="335" t="e">
        <f>'SCREENING INFO'!#REF!</f>
        <v>#REF!</v>
      </c>
      <c r="FQ71" s="335" t="e">
        <f>'SCREENING INFO'!#REF!</f>
        <v>#REF!</v>
      </c>
      <c r="FR71" s="335" t="e">
        <f>'SCREENING INFO'!#REF!</f>
        <v>#REF!</v>
      </c>
      <c r="FS71" s="335" t="e">
        <f>'SCREENING INFO'!#REF!</f>
        <v>#REF!</v>
      </c>
      <c r="FT71" s="335" t="e">
        <f>'SCREENING INFO'!#REF!</f>
        <v>#REF!</v>
      </c>
      <c r="FU71" s="335" t="e">
        <f>'SCREENING INFO'!#REF!</f>
        <v>#REF!</v>
      </c>
      <c r="FV71" s="335" t="e">
        <f>'SCREENING INFO'!#REF!</f>
        <v>#REF!</v>
      </c>
      <c r="FW71" s="335" t="e">
        <f>'SCREENING INFO'!#REF!</f>
        <v>#REF!</v>
      </c>
      <c r="FX71" s="335" t="e">
        <f>'SCREENING INFO'!#REF!</f>
        <v>#REF!</v>
      </c>
      <c r="FY71" s="335" t="e">
        <f>'SCREENING INFO'!#REF!</f>
        <v>#REF!</v>
      </c>
      <c r="FZ71" s="335" t="e">
        <f>'SCREENING INFO'!#REF!</f>
        <v>#REF!</v>
      </c>
      <c r="GA71" s="335" t="e">
        <f>'SCREENING INFO'!#REF!</f>
        <v>#REF!</v>
      </c>
      <c r="GB71" s="335" t="e">
        <f>'SCREENING INFO'!#REF!</f>
        <v>#REF!</v>
      </c>
      <c r="GC71" s="335" t="e">
        <f>'SCREENING INFO'!#REF!</f>
        <v>#REF!</v>
      </c>
      <c r="GD71" s="335" t="e">
        <f>'SCREENING INFO'!#REF!</f>
        <v>#REF!</v>
      </c>
      <c r="GE71" s="335" t="e">
        <f>'SCREENING INFO'!#REF!</f>
        <v>#REF!</v>
      </c>
      <c r="GF71" s="335" t="e">
        <f>'SCREENING INFO'!#REF!</f>
        <v>#REF!</v>
      </c>
      <c r="GG71" s="335" t="e">
        <f>'SCREENING INFO'!#REF!</f>
        <v>#REF!</v>
      </c>
      <c r="GH71" s="335" t="e">
        <f>'SCREENING INFO'!#REF!</f>
        <v>#REF!</v>
      </c>
      <c r="GI71" s="335" t="e">
        <f>'SCREENING INFO'!#REF!</f>
        <v>#REF!</v>
      </c>
      <c r="GJ71" s="335" t="e">
        <f>'SCREENING INFO'!#REF!</f>
        <v>#REF!</v>
      </c>
      <c r="GK71" s="335" t="e">
        <f>'SCREENING INFO'!#REF!</f>
        <v>#REF!</v>
      </c>
      <c r="GL71" s="335" t="e">
        <f>'SCREENING INFO'!#REF!</f>
        <v>#REF!</v>
      </c>
      <c r="GM71" s="335" t="e">
        <f>'SCREENING INFO'!#REF!</f>
        <v>#REF!</v>
      </c>
      <c r="GN71" s="335" t="e">
        <f>'SCREENING INFO'!#REF!</f>
        <v>#REF!</v>
      </c>
      <c r="GO71" s="335" t="e">
        <f>'SCREENING INFO'!#REF!</f>
        <v>#REF!</v>
      </c>
      <c r="GP71" s="335" t="e">
        <f>'SCREENING INFO'!#REF!</f>
        <v>#REF!</v>
      </c>
      <c r="GQ71" s="335" t="e">
        <f>'SCREENING INFO'!#REF!</f>
        <v>#REF!</v>
      </c>
      <c r="GR71" s="335" t="e">
        <f>'SCREENING INFO'!#REF!</f>
        <v>#REF!</v>
      </c>
      <c r="GS71" s="335" t="e">
        <f>'SCREENING INFO'!#REF!</f>
        <v>#REF!</v>
      </c>
      <c r="GT71" s="335" t="e">
        <f>'SCREENING INFO'!#REF!</f>
        <v>#REF!</v>
      </c>
      <c r="GU71" s="335" t="e">
        <f>'SCREENING INFO'!#REF!</f>
        <v>#REF!</v>
      </c>
      <c r="GV71" s="335" t="e">
        <f>'SCREENING INFO'!#REF!</f>
        <v>#REF!</v>
      </c>
      <c r="GW71" s="335" t="e">
        <f>'SCREENING INFO'!#REF!</f>
        <v>#REF!</v>
      </c>
      <c r="GX71" s="335" t="e">
        <f>'SCREENING INFO'!#REF!</f>
        <v>#REF!</v>
      </c>
      <c r="GY71" s="335" t="e">
        <f>'SCREENING INFO'!#REF!</f>
        <v>#REF!</v>
      </c>
      <c r="GZ71" s="335" t="e">
        <f>'SCREENING INFO'!#REF!</f>
        <v>#REF!</v>
      </c>
      <c r="HA71" s="335" t="e">
        <f>'SCREENING INFO'!#REF!</f>
        <v>#REF!</v>
      </c>
      <c r="HB71" s="335" t="e">
        <f>'SCREENING INFO'!#REF!</f>
        <v>#REF!</v>
      </c>
      <c r="HC71" s="335" t="e">
        <f>'SCREENING INFO'!#REF!</f>
        <v>#REF!</v>
      </c>
      <c r="HD71" s="335" t="e">
        <f>'SCREENING INFO'!#REF!</f>
        <v>#REF!</v>
      </c>
      <c r="HE71" s="335" t="e">
        <f>'SCREENING INFO'!#REF!</f>
        <v>#REF!</v>
      </c>
      <c r="HF71" s="335" t="e">
        <f>'SCREENING INFO'!#REF!</f>
        <v>#REF!</v>
      </c>
      <c r="HG71" s="335" t="e">
        <f>'SCREENING INFO'!#REF!</f>
        <v>#REF!</v>
      </c>
      <c r="HH71" s="335" t="e">
        <f>'SCREENING INFO'!#REF!</f>
        <v>#REF!</v>
      </c>
      <c r="HI71" s="335" t="e">
        <f>'SCREENING INFO'!#REF!</f>
        <v>#REF!</v>
      </c>
      <c r="HJ71" s="335" t="e">
        <f>'SCREENING INFO'!#REF!</f>
        <v>#REF!</v>
      </c>
      <c r="HK71" s="335" t="e">
        <f>'SCREENING INFO'!#REF!</f>
        <v>#REF!</v>
      </c>
      <c r="HL71" s="335" t="e">
        <f>'SCREENING INFO'!#REF!</f>
        <v>#REF!</v>
      </c>
      <c r="HM71" s="335" t="e">
        <f>'SCREENING INFO'!#REF!</f>
        <v>#REF!</v>
      </c>
      <c r="HN71" s="335" t="e">
        <f>'SCREENING INFO'!#REF!</f>
        <v>#REF!</v>
      </c>
      <c r="HO71" s="335" t="e">
        <f>'SCREENING INFO'!#REF!</f>
        <v>#REF!</v>
      </c>
      <c r="HP71" s="335" t="e">
        <f>'SCREENING INFO'!#REF!</f>
        <v>#REF!</v>
      </c>
      <c r="HQ71" s="335" t="e">
        <f>'SCREENING INFO'!#REF!</f>
        <v>#REF!</v>
      </c>
      <c r="HR71" s="335" t="e">
        <f>'SCREENING INFO'!#REF!</f>
        <v>#REF!</v>
      </c>
      <c r="HS71" s="335" t="e">
        <f>'SCREENING INFO'!#REF!</f>
        <v>#REF!</v>
      </c>
      <c r="HT71" s="335" t="e">
        <f>'SCREENING INFO'!#REF!</f>
        <v>#REF!</v>
      </c>
      <c r="HU71" s="335" t="e">
        <f>'SCREENING INFO'!#REF!</f>
        <v>#REF!</v>
      </c>
      <c r="HV71" s="335" t="e">
        <f>'SCREENING INFO'!#REF!</f>
        <v>#REF!</v>
      </c>
      <c r="HW71" s="335" t="e">
        <f>'SCREENING INFO'!#REF!</f>
        <v>#REF!</v>
      </c>
      <c r="HX71" s="335" t="e">
        <f>'SCREENING INFO'!#REF!</f>
        <v>#REF!</v>
      </c>
      <c r="HY71" s="335" t="e">
        <f>'SCREENING INFO'!#REF!</f>
        <v>#REF!</v>
      </c>
      <c r="HZ71" s="335" t="e">
        <f>'SCREENING INFO'!#REF!</f>
        <v>#REF!</v>
      </c>
      <c r="IA71" s="335" t="e">
        <f>'SCREENING INFO'!#REF!</f>
        <v>#REF!</v>
      </c>
      <c r="IB71" s="335" t="e">
        <f>'SCREENING INFO'!#REF!</f>
        <v>#REF!</v>
      </c>
      <c r="IC71" s="335" t="e">
        <f>'SCREENING INFO'!#REF!</f>
        <v>#REF!</v>
      </c>
      <c r="ID71" s="335" t="e">
        <f>'SCREENING INFO'!#REF!</f>
        <v>#REF!</v>
      </c>
      <c r="IE71" s="335" t="e">
        <f>'SCREENING INFO'!#REF!</f>
        <v>#REF!</v>
      </c>
      <c r="IF71" s="335" t="e">
        <f>'SCREENING INFO'!#REF!</f>
        <v>#REF!</v>
      </c>
      <c r="IG71" s="335" t="e">
        <f>'SCREENING INFO'!#REF!</f>
        <v>#REF!</v>
      </c>
      <c r="IH71" s="335" t="e">
        <f>'SCREENING INFO'!#REF!</f>
        <v>#REF!</v>
      </c>
      <c r="II71" s="335" t="e">
        <f>'SCREENING INFO'!#REF!</f>
        <v>#REF!</v>
      </c>
      <c r="IJ71" s="335" t="e">
        <f>'SCREENING INFO'!#REF!</f>
        <v>#REF!</v>
      </c>
      <c r="IK71" s="335" t="e">
        <f>'SCREENING INFO'!#REF!</f>
        <v>#REF!</v>
      </c>
      <c r="IL71" s="335" t="e">
        <f>'SCREENING INFO'!#REF!</f>
        <v>#REF!</v>
      </c>
      <c r="IM71" s="335" t="e">
        <f>'SCREENING INFO'!#REF!</f>
        <v>#REF!</v>
      </c>
      <c r="IN71" s="335" t="e">
        <f>'SCREENING INFO'!#REF!</f>
        <v>#REF!</v>
      </c>
      <c r="IO71" s="335" t="e">
        <f>'SCREENING INFO'!#REF!</f>
        <v>#REF!</v>
      </c>
      <c r="IP71" s="335" t="e">
        <f>'SCREENING INFO'!#REF!</f>
        <v>#REF!</v>
      </c>
      <c r="IQ71" s="335" t="e">
        <f>'SCREENING INFO'!#REF!</f>
        <v>#REF!</v>
      </c>
      <c r="IR71" s="335" t="e">
        <f>'SCREENING INFO'!#REF!</f>
        <v>#REF!</v>
      </c>
      <c r="IS71" s="335" t="e">
        <f>'SCREENING INFO'!#REF!</f>
        <v>#REF!</v>
      </c>
      <c r="IT71" s="335" t="e">
        <f>'SCREENING INFO'!#REF!</f>
        <v>#REF!</v>
      </c>
      <c r="IU71" s="335" t="e">
        <f>'SCREENING INFO'!#REF!</f>
        <v>#REF!</v>
      </c>
    </row>
    <row r="72" spans="1:255" s="335" customFormat="1" ht="11.25" customHeight="1">
      <c r="A72" s="351" t="e">
        <f>'SCREENING INFO'!#REF!</f>
        <v>#REF!</v>
      </c>
      <c r="B72" s="280" t="e">
        <f>'SCREENING INFO'!#REF!</f>
        <v>#REF!</v>
      </c>
      <c r="C72" s="130" t="e">
        <f>'SCREENING INFO'!#REF!</f>
        <v>#REF!</v>
      </c>
      <c r="D72" s="130">
        <f>'SCREENING INFO'!E484</f>
        <v>0</v>
      </c>
      <c r="E72" s="130" t="e">
        <f>VLOOKUP($C72,MAIN!$C$2:$BD$79,12)</f>
        <v>#REF!</v>
      </c>
      <c r="F72" s="130" t="e">
        <f>'SCREENING INFO'!#REF!</f>
        <v>#REF!</v>
      </c>
      <c r="G72" s="130"/>
      <c r="H72" s="130"/>
      <c r="I72" s="130" t="e">
        <f>'SCREENING INFO'!#REF!</f>
        <v>#REF!</v>
      </c>
      <c r="J72" s="130">
        <f>'SCREENING INFO'!G484</f>
        <v>0</v>
      </c>
      <c r="K72" s="152">
        <f>'SCREENING INFO'!H484</f>
        <v>0</v>
      </c>
      <c r="L72" s="318" t="e">
        <f>'SCREENING INFO'!#REF!</f>
        <v>#REF!</v>
      </c>
      <c r="M72" s="318" t="e">
        <f>VLOOKUP($F72,MAIN!$C$2:$BD$80,9)</f>
        <v>#REF!</v>
      </c>
      <c r="N72" s="342" t="e">
        <f>VLOOKUP($C72,MAIN!$C$2:$BD$280,9)</f>
        <v>#REF!</v>
      </c>
      <c r="O72" s="342" t="e">
        <f>'SCREENING INFO'!#REF!</f>
        <v>#REF!</v>
      </c>
      <c r="P72" s="322" t="e">
        <f>'SCREENING INFO'!#REF!</f>
        <v>#REF!</v>
      </c>
      <c r="Q72" s="335" t="e">
        <f>'SCREENING INFO'!#REF!</f>
        <v>#REF!</v>
      </c>
      <c r="R72" s="335" t="e">
        <f>'SCREENING INFO'!#REF!</f>
        <v>#REF!</v>
      </c>
      <c r="S72" s="317" t="e">
        <f>'SCREENING INFO'!#REF!</f>
        <v>#REF!</v>
      </c>
      <c r="T72" s="317" t="e">
        <f>'SCREENING INFO'!#REF!</f>
        <v>#REF!</v>
      </c>
      <c r="U72" s="318" t="e">
        <f>'SCREENING INFO'!#REF!</f>
        <v>#REF!</v>
      </c>
      <c r="V72" s="317" t="e">
        <f>'SCREENING INFO'!#REF!</f>
        <v>#REF!</v>
      </c>
      <c r="W72" s="317" t="e">
        <f>'SCREENING INFO'!#REF!</f>
        <v>#REF!</v>
      </c>
      <c r="X72" s="317" t="e">
        <f>'SCREENING INFO'!#REF!</f>
        <v>#REF!</v>
      </c>
      <c r="Y72" s="317" t="e">
        <f>'SCREENING INFO'!#REF!</f>
        <v>#REF!</v>
      </c>
      <c r="Z72" s="317" t="e">
        <f>'SCREENING INFO'!#REF!</f>
        <v>#REF!</v>
      </c>
      <c r="AA72" s="317" t="e">
        <f>'SCREENING INFO'!#REF!</f>
        <v>#REF!</v>
      </c>
      <c r="AB72" s="317" t="e">
        <f>'SCREENING INFO'!#REF!</f>
        <v>#REF!</v>
      </c>
      <c r="AC72" s="317" t="e">
        <f>'SCREENING INFO'!#REF!</f>
        <v>#REF!</v>
      </c>
      <c r="AD72" s="317" t="e">
        <f>'SCREENING INFO'!#REF!</f>
        <v>#REF!</v>
      </c>
      <c r="AE72" s="326" t="e">
        <f>'SCREENING INFO'!#REF!</f>
        <v>#REF!</v>
      </c>
      <c r="AF72" s="326" t="e">
        <f>'SCREENING INFO'!#REF!</f>
        <v>#REF!</v>
      </c>
      <c r="AG72" s="336" t="e">
        <f>'SCREENING INFO'!#REF!</f>
        <v>#REF!</v>
      </c>
      <c r="AH72" s="326" t="e">
        <f>'SCREENING INFO'!#REF!</f>
        <v>#REF!</v>
      </c>
      <c r="AI72" s="336" t="e">
        <f>'SCREENING INFO'!#REF!</f>
        <v>#REF!</v>
      </c>
      <c r="AJ72" s="336" t="e">
        <f>'SCREENING INFO'!#REF!</f>
        <v>#REF!</v>
      </c>
      <c r="AK72" s="116" t="e">
        <f>'SCREENING INFO'!#REF!</f>
        <v>#REF!</v>
      </c>
      <c r="AL72" s="337" t="e">
        <f>'SCREENING INFO'!#REF!</f>
        <v>#REF!</v>
      </c>
      <c r="AM72" s="338" t="e">
        <f>'SCREENING INFO'!#REF!</f>
        <v>#REF!</v>
      </c>
      <c r="AN72" s="338" t="e">
        <f>'SCREENING INFO'!#REF!</f>
        <v>#REF!</v>
      </c>
      <c r="AO72" s="338" t="e">
        <f>'SCREENING INFO'!#REF!</f>
        <v>#REF!</v>
      </c>
      <c r="AQ72" s="339" t="e">
        <f>'SCREENING INFO'!#REF!</f>
        <v>#REF!</v>
      </c>
      <c r="AR72" s="335" t="e">
        <f>'SCREENING INFO'!#REF!</f>
        <v>#REF!</v>
      </c>
      <c r="AS72" s="335" t="e">
        <f>'SCREENING INFO'!#REF!</f>
        <v>#REF!</v>
      </c>
      <c r="AT72" s="335" t="e">
        <f>'SCREENING INFO'!#REF!</f>
        <v>#REF!</v>
      </c>
      <c r="AU72" s="335" t="e">
        <f>'SCREENING INFO'!#REF!</f>
        <v>#REF!</v>
      </c>
      <c r="AV72" s="335" t="e">
        <f>'SCREENING INFO'!#REF!</f>
        <v>#REF!</v>
      </c>
      <c r="AW72" s="335" t="e">
        <f>'SCREENING INFO'!#REF!</f>
        <v>#REF!</v>
      </c>
      <c r="AX72" s="335" t="e">
        <f>'SCREENING INFO'!#REF!</f>
        <v>#REF!</v>
      </c>
      <c r="AY72" s="335" t="e">
        <f>'SCREENING INFO'!#REF!</f>
        <v>#REF!</v>
      </c>
      <c r="AZ72" s="335" t="e">
        <f>'SCREENING INFO'!#REF!</f>
        <v>#REF!</v>
      </c>
      <c r="BA72" s="335" t="e">
        <f>'SCREENING INFO'!#REF!</f>
        <v>#REF!</v>
      </c>
      <c r="BB72" s="335" t="e">
        <f>'SCREENING INFO'!#REF!</f>
        <v>#REF!</v>
      </c>
      <c r="BC72" s="335" t="e">
        <f>'SCREENING INFO'!#REF!</f>
        <v>#REF!</v>
      </c>
      <c r="BD72" s="335" t="e">
        <f>'SCREENING INFO'!#REF!</f>
        <v>#REF!</v>
      </c>
      <c r="BE72" s="335" t="e">
        <f>'SCREENING INFO'!#REF!</f>
        <v>#REF!</v>
      </c>
      <c r="BF72" s="335" t="e">
        <f>'SCREENING INFO'!#REF!</f>
        <v>#REF!</v>
      </c>
      <c r="BG72" s="335" t="e">
        <f>'SCREENING INFO'!#REF!</f>
        <v>#REF!</v>
      </c>
      <c r="BH72" s="335" t="e">
        <f>'SCREENING INFO'!#REF!</f>
        <v>#REF!</v>
      </c>
      <c r="BI72" s="335" t="e">
        <f>'SCREENING INFO'!#REF!</f>
        <v>#REF!</v>
      </c>
      <c r="BJ72" s="335" t="e">
        <f>'SCREENING INFO'!#REF!</f>
        <v>#REF!</v>
      </c>
      <c r="BK72" s="335" t="e">
        <f>'SCREENING INFO'!#REF!</f>
        <v>#REF!</v>
      </c>
      <c r="BL72" s="335" t="e">
        <f>'SCREENING INFO'!#REF!</f>
        <v>#REF!</v>
      </c>
      <c r="BM72" s="335" t="e">
        <f>'SCREENING INFO'!#REF!</f>
        <v>#REF!</v>
      </c>
      <c r="BN72" s="335" t="e">
        <f>'SCREENING INFO'!#REF!</f>
        <v>#REF!</v>
      </c>
      <c r="BO72" s="335" t="e">
        <f>'SCREENING INFO'!#REF!</f>
        <v>#REF!</v>
      </c>
      <c r="BP72" s="335" t="e">
        <f>'SCREENING INFO'!#REF!</f>
        <v>#REF!</v>
      </c>
      <c r="BQ72" s="335" t="e">
        <f>'SCREENING INFO'!#REF!</f>
        <v>#REF!</v>
      </c>
      <c r="BR72" s="335" t="e">
        <f>'SCREENING INFO'!#REF!</f>
        <v>#REF!</v>
      </c>
      <c r="BS72" s="335" t="e">
        <f>'SCREENING INFO'!#REF!</f>
        <v>#REF!</v>
      </c>
      <c r="BT72" s="335" t="e">
        <f>'SCREENING INFO'!#REF!</f>
        <v>#REF!</v>
      </c>
      <c r="BU72" s="335" t="e">
        <f>'SCREENING INFO'!#REF!</f>
        <v>#REF!</v>
      </c>
      <c r="BV72" s="335" t="e">
        <f>'SCREENING INFO'!#REF!</f>
        <v>#REF!</v>
      </c>
      <c r="BW72" s="335" t="e">
        <f>'SCREENING INFO'!#REF!</f>
        <v>#REF!</v>
      </c>
      <c r="BX72" s="335" t="e">
        <f>'SCREENING INFO'!#REF!</f>
        <v>#REF!</v>
      </c>
      <c r="BY72" s="335" t="e">
        <f>'SCREENING INFO'!#REF!</f>
        <v>#REF!</v>
      </c>
      <c r="BZ72" s="335" t="e">
        <f>'SCREENING INFO'!#REF!</f>
        <v>#REF!</v>
      </c>
      <c r="CA72" s="335" t="e">
        <f>'SCREENING INFO'!#REF!</f>
        <v>#REF!</v>
      </c>
      <c r="CB72" s="335" t="e">
        <f>'SCREENING INFO'!#REF!</f>
        <v>#REF!</v>
      </c>
      <c r="CC72" s="335" t="e">
        <f>'SCREENING INFO'!#REF!</f>
        <v>#REF!</v>
      </c>
      <c r="CD72" s="335" t="e">
        <f>'SCREENING INFO'!#REF!</f>
        <v>#REF!</v>
      </c>
      <c r="CE72" s="335" t="e">
        <f>'SCREENING INFO'!#REF!</f>
        <v>#REF!</v>
      </c>
      <c r="CF72" s="335" t="e">
        <f>'SCREENING INFO'!#REF!</f>
        <v>#REF!</v>
      </c>
      <c r="CG72" s="335" t="e">
        <f>'SCREENING INFO'!#REF!</f>
        <v>#REF!</v>
      </c>
      <c r="CH72" s="335" t="e">
        <f>'SCREENING INFO'!#REF!</f>
        <v>#REF!</v>
      </c>
      <c r="CI72" s="335" t="e">
        <f>'SCREENING INFO'!#REF!</f>
        <v>#REF!</v>
      </c>
      <c r="CJ72" s="335" t="e">
        <f>'SCREENING INFO'!#REF!</f>
        <v>#REF!</v>
      </c>
      <c r="CK72" s="335" t="e">
        <f>'SCREENING INFO'!#REF!</f>
        <v>#REF!</v>
      </c>
      <c r="CL72" s="335" t="e">
        <f>'SCREENING INFO'!#REF!</f>
        <v>#REF!</v>
      </c>
      <c r="CM72" s="335" t="e">
        <f>'SCREENING INFO'!#REF!</f>
        <v>#REF!</v>
      </c>
      <c r="CN72" s="335" t="e">
        <f>'SCREENING INFO'!#REF!</f>
        <v>#REF!</v>
      </c>
      <c r="CO72" s="335" t="e">
        <f>'SCREENING INFO'!#REF!</f>
        <v>#REF!</v>
      </c>
      <c r="CP72" s="335" t="e">
        <f>'SCREENING INFO'!#REF!</f>
        <v>#REF!</v>
      </c>
      <c r="CQ72" s="335" t="e">
        <f>'SCREENING INFO'!#REF!</f>
        <v>#REF!</v>
      </c>
      <c r="CR72" s="335" t="e">
        <f>'SCREENING INFO'!#REF!</f>
        <v>#REF!</v>
      </c>
      <c r="CS72" s="335" t="e">
        <f>'SCREENING INFO'!#REF!</f>
        <v>#REF!</v>
      </c>
      <c r="CT72" s="335" t="e">
        <f>'SCREENING INFO'!#REF!</f>
        <v>#REF!</v>
      </c>
      <c r="CU72" s="335" t="e">
        <f>'SCREENING INFO'!#REF!</f>
        <v>#REF!</v>
      </c>
      <c r="CV72" s="335" t="e">
        <f>'SCREENING INFO'!#REF!</f>
        <v>#REF!</v>
      </c>
      <c r="CW72" s="335" t="e">
        <f>'SCREENING INFO'!#REF!</f>
        <v>#REF!</v>
      </c>
      <c r="CX72" s="335" t="e">
        <f>'SCREENING INFO'!#REF!</f>
        <v>#REF!</v>
      </c>
      <c r="CY72" s="335" t="e">
        <f>'SCREENING INFO'!#REF!</f>
        <v>#REF!</v>
      </c>
      <c r="CZ72" s="335" t="e">
        <f>'SCREENING INFO'!#REF!</f>
        <v>#REF!</v>
      </c>
      <c r="DA72" s="335" t="e">
        <f>'SCREENING INFO'!#REF!</f>
        <v>#REF!</v>
      </c>
      <c r="DB72" s="335" t="e">
        <f>'SCREENING INFO'!#REF!</f>
        <v>#REF!</v>
      </c>
      <c r="DC72" s="335" t="e">
        <f>'SCREENING INFO'!#REF!</f>
        <v>#REF!</v>
      </c>
      <c r="DD72" s="335" t="e">
        <f>'SCREENING INFO'!#REF!</f>
        <v>#REF!</v>
      </c>
      <c r="DE72" s="335" t="e">
        <f>'SCREENING INFO'!#REF!</f>
        <v>#REF!</v>
      </c>
      <c r="DF72" s="335" t="e">
        <f>'SCREENING INFO'!#REF!</f>
        <v>#REF!</v>
      </c>
      <c r="DG72" s="335" t="e">
        <f>'SCREENING INFO'!#REF!</f>
        <v>#REF!</v>
      </c>
      <c r="DH72" s="335" t="e">
        <f>'SCREENING INFO'!#REF!</f>
        <v>#REF!</v>
      </c>
      <c r="DI72" s="335" t="e">
        <f>'SCREENING INFO'!#REF!</f>
        <v>#REF!</v>
      </c>
      <c r="DJ72" s="335" t="e">
        <f>'SCREENING INFO'!#REF!</f>
        <v>#REF!</v>
      </c>
      <c r="DK72" s="335" t="e">
        <f>'SCREENING INFO'!#REF!</f>
        <v>#REF!</v>
      </c>
      <c r="DL72" s="335" t="e">
        <f>'SCREENING INFO'!#REF!</f>
        <v>#REF!</v>
      </c>
      <c r="DM72" s="335" t="e">
        <f>'SCREENING INFO'!#REF!</f>
        <v>#REF!</v>
      </c>
      <c r="DN72" s="335" t="e">
        <f>'SCREENING INFO'!#REF!</f>
        <v>#REF!</v>
      </c>
      <c r="DO72" s="335" t="e">
        <f>'SCREENING INFO'!#REF!</f>
        <v>#REF!</v>
      </c>
      <c r="DP72" s="335" t="e">
        <f>'SCREENING INFO'!#REF!</f>
        <v>#REF!</v>
      </c>
      <c r="DQ72" s="335" t="e">
        <f>'SCREENING INFO'!#REF!</f>
        <v>#REF!</v>
      </c>
      <c r="DR72" s="335" t="e">
        <f>'SCREENING INFO'!#REF!</f>
        <v>#REF!</v>
      </c>
      <c r="DS72" s="335" t="e">
        <f>'SCREENING INFO'!#REF!</f>
        <v>#REF!</v>
      </c>
      <c r="DT72" s="335" t="e">
        <f>'SCREENING INFO'!#REF!</f>
        <v>#REF!</v>
      </c>
      <c r="DU72" s="335" t="e">
        <f>'SCREENING INFO'!#REF!</f>
        <v>#REF!</v>
      </c>
      <c r="DV72" s="335" t="e">
        <f>'SCREENING INFO'!#REF!</f>
        <v>#REF!</v>
      </c>
      <c r="DW72" s="335" t="e">
        <f>'SCREENING INFO'!#REF!</f>
        <v>#REF!</v>
      </c>
      <c r="DX72" s="335" t="e">
        <f>'SCREENING INFO'!#REF!</f>
        <v>#REF!</v>
      </c>
      <c r="DY72" s="335" t="e">
        <f>'SCREENING INFO'!#REF!</f>
        <v>#REF!</v>
      </c>
      <c r="DZ72" s="335" t="e">
        <f>'SCREENING INFO'!#REF!</f>
        <v>#REF!</v>
      </c>
      <c r="EA72" s="335" t="e">
        <f>'SCREENING INFO'!#REF!</f>
        <v>#REF!</v>
      </c>
      <c r="EB72" s="335" t="e">
        <f>'SCREENING INFO'!#REF!</f>
        <v>#REF!</v>
      </c>
      <c r="EC72" s="335" t="e">
        <f>'SCREENING INFO'!#REF!</f>
        <v>#REF!</v>
      </c>
      <c r="ED72" s="335" t="e">
        <f>'SCREENING INFO'!#REF!</f>
        <v>#REF!</v>
      </c>
      <c r="EE72" s="335" t="e">
        <f>'SCREENING INFO'!#REF!</f>
        <v>#REF!</v>
      </c>
      <c r="EF72" s="335" t="e">
        <f>'SCREENING INFO'!#REF!</f>
        <v>#REF!</v>
      </c>
      <c r="EG72" s="335" t="e">
        <f>'SCREENING INFO'!#REF!</f>
        <v>#REF!</v>
      </c>
      <c r="EH72" s="335" t="e">
        <f>'SCREENING INFO'!#REF!</f>
        <v>#REF!</v>
      </c>
      <c r="EI72" s="335" t="e">
        <f>'SCREENING INFO'!#REF!</f>
        <v>#REF!</v>
      </c>
      <c r="EJ72" s="335" t="e">
        <f>'SCREENING INFO'!#REF!</f>
        <v>#REF!</v>
      </c>
      <c r="EK72" s="335" t="e">
        <f>'SCREENING INFO'!#REF!</f>
        <v>#REF!</v>
      </c>
      <c r="EL72" s="335" t="e">
        <f>'SCREENING INFO'!#REF!</f>
        <v>#REF!</v>
      </c>
      <c r="EM72" s="335" t="e">
        <f>'SCREENING INFO'!#REF!</f>
        <v>#REF!</v>
      </c>
      <c r="EN72" s="335" t="e">
        <f>'SCREENING INFO'!#REF!</f>
        <v>#REF!</v>
      </c>
      <c r="EO72" s="335" t="e">
        <f>'SCREENING INFO'!#REF!</f>
        <v>#REF!</v>
      </c>
      <c r="EP72" s="335" t="e">
        <f>'SCREENING INFO'!#REF!</f>
        <v>#REF!</v>
      </c>
      <c r="EQ72" s="335" t="e">
        <f>'SCREENING INFO'!#REF!</f>
        <v>#REF!</v>
      </c>
      <c r="ER72" s="335" t="e">
        <f>'SCREENING INFO'!#REF!</f>
        <v>#REF!</v>
      </c>
      <c r="ES72" s="335" t="e">
        <f>'SCREENING INFO'!#REF!</f>
        <v>#REF!</v>
      </c>
      <c r="ET72" s="335" t="e">
        <f>'SCREENING INFO'!#REF!</f>
        <v>#REF!</v>
      </c>
      <c r="EU72" s="335" t="e">
        <f>'SCREENING INFO'!#REF!</f>
        <v>#REF!</v>
      </c>
      <c r="EV72" s="335" t="e">
        <f>'SCREENING INFO'!#REF!</f>
        <v>#REF!</v>
      </c>
      <c r="EW72" s="335" t="e">
        <f>'SCREENING INFO'!#REF!</f>
        <v>#REF!</v>
      </c>
      <c r="EX72" s="335" t="e">
        <f>'SCREENING INFO'!#REF!</f>
        <v>#REF!</v>
      </c>
      <c r="EY72" s="335" t="e">
        <f>'SCREENING INFO'!#REF!</f>
        <v>#REF!</v>
      </c>
      <c r="EZ72" s="335" t="e">
        <f>'SCREENING INFO'!#REF!</f>
        <v>#REF!</v>
      </c>
      <c r="FA72" s="335" t="e">
        <f>'SCREENING INFO'!#REF!</f>
        <v>#REF!</v>
      </c>
      <c r="FB72" s="335" t="e">
        <f>'SCREENING INFO'!#REF!</f>
        <v>#REF!</v>
      </c>
      <c r="FC72" s="335" t="e">
        <f>'SCREENING INFO'!#REF!</f>
        <v>#REF!</v>
      </c>
      <c r="FD72" s="335" t="e">
        <f>'SCREENING INFO'!#REF!</f>
        <v>#REF!</v>
      </c>
      <c r="FE72" s="335" t="e">
        <f>'SCREENING INFO'!#REF!</f>
        <v>#REF!</v>
      </c>
      <c r="FF72" s="335" t="e">
        <f>'SCREENING INFO'!#REF!</f>
        <v>#REF!</v>
      </c>
      <c r="FG72" s="335" t="e">
        <f>'SCREENING INFO'!#REF!</f>
        <v>#REF!</v>
      </c>
      <c r="FH72" s="335" t="e">
        <f>'SCREENING INFO'!#REF!</f>
        <v>#REF!</v>
      </c>
      <c r="FI72" s="335" t="e">
        <f>'SCREENING INFO'!#REF!</f>
        <v>#REF!</v>
      </c>
      <c r="FJ72" s="335" t="e">
        <f>'SCREENING INFO'!#REF!</f>
        <v>#REF!</v>
      </c>
      <c r="FK72" s="335" t="e">
        <f>'SCREENING INFO'!#REF!</f>
        <v>#REF!</v>
      </c>
      <c r="FL72" s="335" t="e">
        <f>'SCREENING INFO'!#REF!</f>
        <v>#REF!</v>
      </c>
      <c r="FM72" s="335" t="e">
        <f>'SCREENING INFO'!#REF!</f>
        <v>#REF!</v>
      </c>
      <c r="FN72" s="335" t="e">
        <f>'SCREENING INFO'!#REF!</f>
        <v>#REF!</v>
      </c>
      <c r="FO72" s="335" t="e">
        <f>'SCREENING INFO'!#REF!</f>
        <v>#REF!</v>
      </c>
      <c r="FP72" s="335" t="e">
        <f>'SCREENING INFO'!#REF!</f>
        <v>#REF!</v>
      </c>
      <c r="FQ72" s="335" t="e">
        <f>'SCREENING INFO'!#REF!</f>
        <v>#REF!</v>
      </c>
      <c r="FR72" s="335" t="e">
        <f>'SCREENING INFO'!#REF!</f>
        <v>#REF!</v>
      </c>
      <c r="FS72" s="335" t="e">
        <f>'SCREENING INFO'!#REF!</f>
        <v>#REF!</v>
      </c>
      <c r="FT72" s="335" t="e">
        <f>'SCREENING INFO'!#REF!</f>
        <v>#REF!</v>
      </c>
      <c r="FU72" s="335" t="e">
        <f>'SCREENING INFO'!#REF!</f>
        <v>#REF!</v>
      </c>
      <c r="FV72" s="335" t="e">
        <f>'SCREENING INFO'!#REF!</f>
        <v>#REF!</v>
      </c>
      <c r="FW72" s="335" t="e">
        <f>'SCREENING INFO'!#REF!</f>
        <v>#REF!</v>
      </c>
      <c r="FX72" s="335" t="e">
        <f>'SCREENING INFO'!#REF!</f>
        <v>#REF!</v>
      </c>
      <c r="FY72" s="335" t="e">
        <f>'SCREENING INFO'!#REF!</f>
        <v>#REF!</v>
      </c>
      <c r="FZ72" s="335" t="e">
        <f>'SCREENING INFO'!#REF!</f>
        <v>#REF!</v>
      </c>
      <c r="GA72" s="335" t="e">
        <f>'SCREENING INFO'!#REF!</f>
        <v>#REF!</v>
      </c>
      <c r="GB72" s="335" t="e">
        <f>'SCREENING INFO'!#REF!</f>
        <v>#REF!</v>
      </c>
      <c r="GC72" s="335" t="e">
        <f>'SCREENING INFO'!#REF!</f>
        <v>#REF!</v>
      </c>
      <c r="GD72" s="335" t="e">
        <f>'SCREENING INFO'!#REF!</f>
        <v>#REF!</v>
      </c>
      <c r="GE72" s="335" t="e">
        <f>'SCREENING INFO'!#REF!</f>
        <v>#REF!</v>
      </c>
      <c r="GF72" s="335" t="e">
        <f>'SCREENING INFO'!#REF!</f>
        <v>#REF!</v>
      </c>
      <c r="GG72" s="335" t="e">
        <f>'SCREENING INFO'!#REF!</f>
        <v>#REF!</v>
      </c>
      <c r="GH72" s="335" t="e">
        <f>'SCREENING INFO'!#REF!</f>
        <v>#REF!</v>
      </c>
      <c r="GI72" s="335" t="e">
        <f>'SCREENING INFO'!#REF!</f>
        <v>#REF!</v>
      </c>
      <c r="GJ72" s="335" t="e">
        <f>'SCREENING INFO'!#REF!</f>
        <v>#REF!</v>
      </c>
      <c r="GK72" s="335" t="e">
        <f>'SCREENING INFO'!#REF!</f>
        <v>#REF!</v>
      </c>
      <c r="GL72" s="335" t="e">
        <f>'SCREENING INFO'!#REF!</f>
        <v>#REF!</v>
      </c>
      <c r="GM72" s="335" t="e">
        <f>'SCREENING INFO'!#REF!</f>
        <v>#REF!</v>
      </c>
      <c r="GN72" s="335" t="e">
        <f>'SCREENING INFO'!#REF!</f>
        <v>#REF!</v>
      </c>
      <c r="GO72" s="335" t="e">
        <f>'SCREENING INFO'!#REF!</f>
        <v>#REF!</v>
      </c>
      <c r="GP72" s="335" t="e">
        <f>'SCREENING INFO'!#REF!</f>
        <v>#REF!</v>
      </c>
      <c r="GQ72" s="335" t="e">
        <f>'SCREENING INFO'!#REF!</f>
        <v>#REF!</v>
      </c>
      <c r="GR72" s="335" t="e">
        <f>'SCREENING INFO'!#REF!</f>
        <v>#REF!</v>
      </c>
      <c r="GS72" s="335" t="e">
        <f>'SCREENING INFO'!#REF!</f>
        <v>#REF!</v>
      </c>
      <c r="GT72" s="335" t="e">
        <f>'SCREENING INFO'!#REF!</f>
        <v>#REF!</v>
      </c>
      <c r="GU72" s="335" t="e">
        <f>'SCREENING INFO'!#REF!</f>
        <v>#REF!</v>
      </c>
      <c r="GV72" s="335" t="e">
        <f>'SCREENING INFO'!#REF!</f>
        <v>#REF!</v>
      </c>
      <c r="GW72" s="335" t="e">
        <f>'SCREENING INFO'!#REF!</f>
        <v>#REF!</v>
      </c>
      <c r="GX72" s="335" t="e">
        <f>'SCREENING INFO'!#REF!</f>
        <v>#REF!</v>
      </c>
      <c r="GY72" s="335" t="e">
        <f>'SCREENING INFO'!#REF!</f>
        <v>#REF!</v>
      </c>
      <c r="GZ72" s="335" t="e">
        <f>'SCREENING INFO'!#REF!</f>
        <v>#REF!</v>
      </c>
      <c r="HA72" s="335" t="e">
        <f>'SCREENING INFO'!#REF!</f>
        <v>#REF!</v>
      </c>
      <c r="HB72" s="335" t="e">
        <f>'SCREENING INFO'!#REF!</f>
        <v>#REF!</v>
      </c>
      <c r="HC72" s="335" t="e">
        <f>'SCREENING INFO'!#REF!</f>
        <v>#REF!</v>
      </c>
      <c r="HD72" s="335" t="e">
        <f>'SCREENING INFO'!#REF!</f>
        <v>#REF!</v>
      </c>
      <c r="HE72" s="335" t="e">
        <f>'SCREENING INFO'!#REF!</f>
        <v>#REF!</v>
      </c>
      <c r="HF72" s="335" t="e">
        <f>'SCREENING INFO'!#REF!</f>
        <v>#REF!</v>
      </c>
      <c r="HG72" s="335" t="e">
        <f>'SCREENING INFO'!#REF!</f>
        <v>#REF!</v>
      </c>
      <c r="HH72" s="335" t="e">
        <f>'SCREENING INFO'!#REF!</f>
        <v>#REF!</v>
      </c>
      <c r="HI72" s="335" t="e">
        <f>'SCREENING INFO'!#REF!</f>
        <v>#REF!</v>
      </c>
      <c r="HJ72" s="335" t="e">
        <f>'SCREENING INFO'!#REF!</f>
        <v>#REF!</v>
      </c>
      <c r="HK72" s="335" t="e">
        <f>'SCREENING INFO'!#REF!</f>
        <v>#REF!</v>
      </c>
      <c r="HL72" s="335" t="e">
        <f>'SCREENING INFO'!#REF!</f>
        <v>#REF!</v>
      </c>
      <c r="HM72" s="335" t="e">
        <f>'SCREENING INFO'!#REF!</f>
        <v>#REF!</v>
      </c>
      <c r="HN72" s="335" t="e">
        <f>'SCREENING INFO'!#REF!</f>
        <v>#REF!</v>
      </c>
      <c r="HO72" s="335" t="e">
        <f>'SCREENING INFO'!#REF!</f>
        <v>#REF!</v>
      </c>
      <c r="HP72" s="335" t="e">
        <f>'SCREENING INFO'!#REF!</f>
        <v>#REF!</v>
      </c>
      <c r="HQ72" s="335" t="e">
        <f>'SCREENING INFO'!#REF!</f>
        <v>#REF!</v>
      </c>
      <c r="HR72" s="335" t="e">
        <f>'SCREENING INFO'!#REF!</f>
        <v>#REF!</v>
      </c>
      <c r="HS72" s="335" t="e">
        <f>'SCREENING INFO'!#REF!</f>
        <v>#REF!</v>
      </c>
      <c r="HT72" s="335" t="e">
        <f>'SCREENING INFO'!#REF!</f>
        <v>#REF!</v>
      </c>
      <c r="HU72" s="335" t="e">
        <f>'SCREENING INFO'!#REF!</f>
        <v>#REF!</v>
      </c>
      <c r="HV72" s="335" t="e">
        <f>'SCREENING INFO'!#REF!</f>
        <v>#REF!</v>
      </c>
      <c r="HW72" s="335" t="e">
        <f>'SCREENING INFO'!#REF!</f>
        <v>#REF!</v>
      </c>
      <c r="HX72" s="335" t="e">
        <f>'SCREENING INFO'!#REF!</f>
        <v>#REF!</v>
      </c>
      <c r="HY72" s="335" t="e">
        <f>'SCREENING INFO'!#REF!</f>
        <v>#REF!</v>
      </c>
      <c r="HZ72" s="335" t="e">
        <f>'SCREENING INFO'!#REF!</f>
        <v>#REF!</v>
      </c>
      <c r="IA72" s="335" t="e">
        <f>'SCREENING INFO'!#REF!</f>
        <v>#REF!</v>
      </c>
      <c r="IB72" s="335" t="e">
        <f>'SCREENING INFO'!#REF!</f>
        <v>#REF!</v>
      </c>
      <c r="IC72" s="335" t="e">
        <f>'SCREENING INFO'!#REF!</f>
        <v>#REF!</v>
      </c>
      <c r="ID72" s="335" t="e">
        <f>'SCREENING INFO'!#REF!</f>
        <v>#REF!</v>
      </c>
      <c r="IE72" s="335" t="e">
        <f>'SCREENING INFO'!#REF!</f>
        <v>#REF!</v>
      </c>
      <c r="IF72" s="335" t="e">
        <f>'SCREENING INFO'!#REF!</f>
        <v>#REF!</v>
      </c>
      <c r="IG72" s="335" t="e">
        <f>'SCREENING INFO'!#REF!</f>
        <v>#REF!</v>
      </c>
      <c r="IH72" s="335" t="e">
        <f>'SCREENING INFO'!#REF!</f>
        <v>#REF!</v>
      </c>
      <c r="II72" s="335" t="e">
        <f>'SCREENING INFO'!#REF!</f>
        <v>#REF!</v>
      </c>
      <c r="IJ72" s="335" t="e">
        <f>'SCREENING INFO'!#REF!</f>
        <v>#REF!</v>
      </c>
      <c r="IK72" s="335" t="e">
        <f>'SCREENING INFO'!#REF!</f>
        <v>#REF!</v>
      </c>
      <c r="IL72" s="335" t="e">
        <f>'SCREENING INFO'!#REF!</f>
        <v>#REF!</v>
      </c>
      <c r="IM72" s="335" t="e">
        <f>'SCREENING INFO'!#REF!</f>
        <v>#REF!</v>
      </c>
      <c r="IN72" s="335" t="e">
        <f>'SCREENING INFO'!#REF!</f>
        <v>#REF!</v>
      </c>
      <c r="IO72" s="335" t="e">
        <f>'SCREENING INFO'!#REF!</f>
        <v>#REF!</v>
      </c>
      <c r="IP72" s="335" t="e">
        <f>'SCREENING INFO'!#REF!</f>
        <v>#REF!</v>
      </c>
      <c r="IQ72" s="335" t="e">
        <f>'SCREENING INFO'!#REF!</f>
        <v>#REF!</v>
      </c>
      <c r="IR72" s="335" t="e">
        <f>'SCREENING INFO'!#REF!</f>
        <v>#REF!</v>
      </c>
      <c r="IS72" s="335" t="e">
        <f>'SCREENING INFO'!#REF!</f>
        <v>#REF!</v>
      </c>
      <c r="IT72" s="335" t="e">
        <f>'SCREENING INFO'!#REF!</f>
        <v>#REF!</v>
      </c>
      <c r="IU72" s="335" t="e">
        <f>'SCREENING INFO'!#REF!</f>
        <v>#REF!</v>
      </c>
    </row>
    <row r="73" spans="1:255" s="335" customFormat="1" ht="11.25" customHeight="1">
      <c r="A73" s="351" t="e">
        <f>'SCREENING INFO'!#REF!</f>
        <v>#REF!</v>
      </c>
      <c r="B73" s="280" t="e">
        <f>'SCREENING INFO'!#REF!</f>
        <v>#REF!</v>
      </c>
      <c r="C73" s="130" t="e">
        <f>'SCREENING INFO'!#REF!</f>
        <v>#REF!</v>
      </c>
      <c r="D73" s="130">
        <f>'SCREENING INFO'!E485</f>
        <v>0</v>
      </c>
      <c r="E73" s="130" t="e">
        <f>VLOOKUP($C73,MAIN!$C$2:$BD$79,12)</f>
        <v>#REF!</v>
      </c>
      <c r="F73" s="130" t="e">
        <f>'SCREENING INFO'!#REF!</f>
        <v>#REF!</v>
      </c>
      <c r="G73" s="130"/>
      <c r="H73" s="130"/>
      <c r="I73" s="130" t="e">
        <f>'SCREENING INFO'!#REF!</f>
        <v>#REF!</v>
      </c>
      <c r="J73" s="130">
        <f>'SCREENING INFO'!G485</f>
        <v>0</v>
      </c>
      <c r="K73" s="152">
        <f>'SCREENING INFO'!H485</f>
        <v>0</v>
      </c>
      <c r="L73" s="318" t="e">
        <f>'SCREENING INFO'!#REF!</f>
        <v>#REF!</v>
      </c>
      <c r="M73" s="318" t="e">
        <f>VLOOKUP($F73,MAIN!$C$2:$BD$80,9)</f>
        <v>#REF!</v>
      </c>
      <c r="N73" s="342" t="e">
        <f>VLOOKUP($C73,MAIN!$C$2:$BD$280,9)</f>
        <v>#REF!</v>
      </c>
      <c r="O73" s="342" t="e">
        <f>'SCREENING INFO'!#REF!</f>
        <v>#REF!</v>
      </c>
      <c r="P73" s="322" t="e">
        <f>'SCREENING INFO'!#REF!</f>
        <v>#REF!</v>
      </c>
      <c r="Q73" s="335" t="e">
        <f>'SCREENING INFO'!#REF!</f>
        <v>#REF!</v>
      </c>
      <c r="R73" s="335" t="e">
        <f>'SCREENING INFO'!#REF!</f>
        <v>#REF!</v>
      </c>
      <c r="S73" s="317" t="e">
        <f>'SCREENING INFO'!#REF!</f>
        <v>#REF!</v>
      </c>
      <c r="T73" s="317" t="e">
        <f>'SCREENING INFO'!#REF!</f>
        <v>#REF!</v>
      </c>
      <c r="U73" s="318" t="e">
        <f>'SCREENING INFO'!#REF!</f>
        <v>#REF!</v>
      </c>
      <c r="V73" s="317" t="e">
        <f>'SCREENING INFO'!#REF!</f>
        <v>#REF!</v>
      </c>
      <c r="W73" s="317" t="e">
        <f>'SCREENING INFO'!#REF!</f>
        <v>#REF!</v>
      </c>
      <c r="X73" s="317" t="e">
        <f>'SCREENING INFO'!#REF!</f>
        <v>#REF!</v>
      </c>
      <c r="Y73" s="317" t="e">
        <f>'SCREENING INFO'!#REF!</f>
        <v>#REF!</v>
      </c>
      <c r="Z73" s="317" t="e">
        <f>'SCREENING INFO'!#REF!</f>
        <v>#REF!</v>
      </c>
      <c r="AA73" s="317" t="e">
        <f>'SCREENING INFO'!#REF!</f>
        <v>#REF!</v>
      </c>
      <c r="AB73" s="317" t="e">
        <f>'SCREENING INFO'!#REF!</f>
        <v>#REF!</v>
      </c>
      <c r="AC73" s="317" t="e">
        <f>'SCREENING INFO'!#REF!</f>
        <v>#REF!</v>
      </c>
      <c r="AD73" s="317" t="e">
        <f>'SCREENING INFO'!#REF!</f>
        <v>#REF!</v>
      </c>
      <c r="AE73" s="326" t="e">
        <f>'SCREENING INFO'!#REF!</f>
        <v>#REF!</v>
      </c>
      <c r="AF73" s="326" t="e">
        <f>'SCREENING INFO'!#REF!</f>
        <v>#REF!</v>
      </c>
      <c r="AG73" s="336" t="e">
        <f>'SCREENING INFO'!#REF!</f>
        <v>#REF!</v>
      </c>
      <c r="AH73" s="326" t="e">
        <f>'SCREENING INFO'!#REF!</f>
        <v>#REF!</v>
      </c>
      <c r="AI73" s="336" t="e">
        <f>'SCREENING INFO'!#REF!</f>
        <v>#REF!</v>
      </c>
      <c r="AJ73" s="336" t="e">
        <f>'SCREENING INFO'!#REF!</f>
        <v>#REF!</v>
      </c>
      <c r="AK73" s="116" t="e">
        <f>'SCREENING INFO'!#REF!</f>
        <v>#REF!</v>
      </c>
      <c r="AL73" s="337" t="e">
        <f>'SCREENING INFO'!#REF!</f>
        <v>#REF!</v>
      </c>
      <c r="AM73" s="338" t="e">
        <f>'SCREENING INFO'!#REF!</f>
        <v>#REF!</v>
      </c>
      <c r="AN73" s="338" t="e">
        <f>'SCREENING INFO'!#REF!</f>
        <v>#REF!</v>
      </c>
      <c r="AO73" s="338" t="e">
        <f>'SCREENING INFO'!#REF!</f>
        <v>#REF!</v>
      </c>
      <c r="AQ73" s="339" t="e">
        <f>'SCREENING INFO'!#REF!</f>
        <v>#REF!</v>
      </c>
      <c r="AR73" s="335" t="e">
        <f>'SCREENING INFO'!#REF!</f>
        <v>#REF!</v>
      </c>
      <c r="AS73" s="335" t="e">
        <f>'SCREENING INFO'!#REF!</f>
        <v>#REF!</v>
      </c>
      <c r="AT73" s="335" t="e">
        <f>'SCREENING INFO'!#REF!</f>
        <v>#REF!</v>
      </c>
      <c r="AU73" s="335" t="e">
        <f>'SCREENING INFO'!#REF!</f>
        <v>#REF!</v>
      </c>
      <c r="AV73" s="335" t="e">
        <f>'SCREENING INFO'!#REF!</f>
        <v>#REF!</v>
      </c>
      <c r="AW73" s="335" t="e">
        <f>'SCREENING INFO'!#REF!</f>
        <v>#REF!</v>
      </c>
      <c r="AX73" s="335" t="e">
        <f>'SCREENING INFO'!#REF!</f>
        <v>#REF!</v>
      </c>
      <c r="AY73" s="335" t="e">
        <f>'SCREENING INFO'!#REF!</f>
        <v>#REF!</v>
      </c>
      <c r="AZ73" s="335" t="e">
        <f>'SCREENING INFO'!#REF!</f>
        <v>#REF!</v>
      </c>
      <c r="BA73" s="335" t="e">
        <f>'SCREENING INFO'!#REF!</f>
        <v>#REF!</v>
      </c>
      <c r="BB73" s="335" t="e">
        <f>'SCREENING INFO'!#REF!</f>
        <v>#REF!</v>
      </c>
      <c r="BC73" s="335" t="e">
        <f>'SCREENING INFO'!#REF!</f>
        <v>#REF!</v>
      </c>
      <c r="BD73" s="335" t="e">
        <f>'SCREENING INFO'!#REF!</f>
        <v>#REF!</v>
      </c>
      <c r="BE73" s="335" t="e">
        <f>'SCREENING INFO'!#REF!</f>
        <v>#REF!</v>
      </c>
      <c r="BF73" s="335" t="e">
        <f>'SCREENING INFO'!#REF!</f>
        <v>#REF!</v>
      </c>
      <c r="BG73" s="335" t="e">
        <f>'SCREENING INFO'!#REF!</f>
        <v>#REF!</v>
      </c>
      <c r="BH73" s="335" t="e">
        <f>'SCREENING INFO'!#REF!</f>
        <v>#REF!</v>
      </c>
      <c r="BI73" s="335" t="e">
        <f>'SCREENING INFO'!#REF!</f>
        <v>#REF!</v>
      </c>
      <c r="BJ73" s="335" t="e">
        <f>'SCREENING INFO'!#REF!</f>
        <v>#REF!</v>
      </c>
      <c r="BK73" s="335" t="e">
        <f>'SCREENING INFO'!#REF!</f>
        <v>#REF!</v>
      </c>
      <c r="BL73" s="335" t="e">
        <f>'SCREENING INFO'!#REF!</f>
        <v>#REF!</v>
      </c>
      <c r="BM73" s="335" t="e">
        <f>'SCREENING INFO'!#REF!</f>
        <v>#REF!</v>
      </c>
      <c r="BN73" s="335" t="e">
        <f>'SCREENING INFO'!#REF!</f>
        <v>#REF!</v>
      </c>
      <c r="BO73" s="335" t="e">
        <f>'SCREENING INFO'!#REF!</f>
        <v>#REF!</v>
      </c>
      <c r="BP73" s="335" t="e">
        <f>'SCREENING INFO'!#REF!</f>
        <v>#REF!</v>
      </c>
      <c r="BQ73" s="335" t="e">
        <f>'SCREENING INFO'!#REF!</f>
        <v>#REF!</v>
      </c>
      <c r="BR73" s="335" t="e">
        <f>'SCREENING INFO'!#REF!</f>
        <v>#REF!</v>
      </c>
      <c r="BS73" s="335" t="e">
        <f>'SCREENING INFO'!#REF!</f>
        <v>#REF!</v>
      </c>
      <c r="BT73" s="335" t="e">
        <f>'SCREENING INFO'!#REF!</f>
        <v>#REF!</v>
      </c>
      <c r="BU73" s="335" t="e">
        <f>'SCREENING INFO'!#REF!</f>
        <v>#REF!</v>
      </c>
      <c r="BV73" s="335" t="e">
        <f>'SCREENING INFO'!#REF!</f>
        <v>#REF!</v>
      </c>
      <c r="BW73" s="335" t="e">
        <f>'SCREENING INFO'!#REF!</f>
        <v>#REF!</v>
      </c>
      <c r="BX73" s="335" t="e">
        <f>'SCREENING INFO'!#REF!</f>
        <v>#REF!</v>
      </c>
      <c r="BY73" s="335" t="e">
        <f>'SCREENING INFO'!#REF!</f>
        <v>#REF!</v>
      </c>
      <c r="BZ73" s="335" t="e">
        <f>'SCREENING INFO'!#REF!</f>
        <v>#REF!</v>
      </c>
      <c r="CA73" s="335" t="e">
        <f>'SCREENING INFO'!#REF!</f>
        <v>#REF!</v>
      </c>
      <c r="CB73" s="335" t="e">
        <f>'SCREENING INFO'!#REF!</f>
        <v>#REF!</v>
      </c>
      <c r="CC73" s="335" t="e">
        <f>'SCREENING INFO'!#REF!</f>
        <v>#REF!</v>
      </c>
      <c r="CD73" s="335" t="e">
        <f>'SCREENING INFO'!#REF!</f>
        <v>#REF!</v>
      </c>
      <c r="CE73" s="335" t="e">
        <f>'SCREENING INFO'!#REF!</f>
        <v>#REF!</v>
      </c>
      <c r="CF73" s="335" t="e">
        <f>'SCREENING INFO'!#REF!</f>
        <v>#REF!</v>
      </c>
      <c r="CG73" s="335" t="e">
        <f>'SCREENING INFO'!#REF!</f>
        <v>#REF!</v>
      </c>
      <c r="CH73" s="335" t="e">
        <f>'SCREENING INFO'!#REF!</f>
        <v>#REF!</v>
      </c>
      <c r="CI73" s="335" t="e">
        <f>'SCREENING INFO'!#REF!</f>
        <v>#REF!</v>
      </c>
      <c r="CJ73" s="335" t="e">
        <f>'SCREENING INFO'!#REF!</f>
        <v>#REF!</v>
      </c>
      <c r="CK73" s="335" t="e">
        <f>'SCREENING INFO'!#REF!</f>
        <v>#REF!</v>
      </c>
      <c r="CL73" s="335" t="e">
        <f>'SCREENING INFO'!#REF!</f>
        <v>#REF!</v>
      </c>
      <c r="CM73" s="335" t="e">
        <f>'SCREENING INFO'!#REF!</f>
        <v>#REF!</v>
      </c>
      <c r="CN73" s="335" t="e">
        <f>'SCREENING INFO'!#REF!</f>
        <v>#REF!</v>
      </c>
      <c r="CO73" s="335" t="e">
        <f>'SCREENING INFO'!#REF!</f>
        <v>#REF!</v>
      </c>
      <c r="CP73" s="335" t="e">
        <f>'SCREENING INFO'!#REF!</f>
        <v>#REF!</v>
      </c>
      <c r="CQ73" s="335" t="e">
        <f>'SCREENING INFO'!#REF!</f>
        <v>#REF!</v>
      </c>
      <c r="CR73" s="335" t="e">
        <f>'SCREENING INFO'!#REF!</f>
        <v>#REF!</v>
      </c>
      <c r="CS73" s="335" t="e">
        <f>'SCREENING INFO'!#REF!</f>
        <v>#REF!</v>
      </c>
      <c r="CT73" s="335" t="e">
        <f>'SCREENING INFO'!#REF!</f>
        <v>#REF!</v>
      </c>
      <c r="CU73" s="335" t="e">
        <f>'SCREENING INFO'!#REF!</f>
        <v>#REF!</v>
      </c>
      <c r="CV73" s="335" t="e">
        <f>'SCREENING INFO'!#REF!</f>
        <v>#REF!</v>
      </c>
      <c r="CW73" s="335" t="e">
        <f>'SCREENING INFO'!#REF!</f>
        <v>#REF!</v>
      </c>
      <c r="CX73" s="335" t="e">
        <f>'SCREENING INFO'!#REF!</f>
        <v>#REF!</v>
      </c>
      <c r="CY73" s="335" t="e">
        <f>'SCREENING INFO'!#REF!</f>
        <v>#REF!</v>
      </c>
      <c r="CZ73" s="335" t="e">
        <f>'SCREENING INFO'!#REF!</f>
        <v>#REF!</v>
      </c>
      <c r="DA73" s="335" t="e">
        <f>'SCREENING INFO'!#REF!</f>
        <v>#REF!</v>
      </c>
      <c r="DB73" s="335" t="e">
        <f>'SCREENING INFO'!#REF!</f>
        <v>#REF!</v>
      </c>
      <c r="DC73" s="335" t="e">
        <f>'SCREENING INFO'!#REF!</f>
        <v>#REF!</v>
      </c>
      <c r="DD73" s="335" t="e">
        <f>'SCREENING INFO'!#REF!</f>
        <v>#REF!</v>
      </c>
      <c r="DE73" s="335" t="e">
        <f>'SCREENING INFO'!#REF!</f>
        <v>#REF!</v>
      </c>
      <c r="DF73" s="335" t="e">
        <f>'SCREENING INFO'!#REF!</f>
        <v>#REF!</v>
      </c>
      <c r="DG73" s="335" t="e">
        <f>'SCREENING INFO'!#REF!</f>
        <v>#REF!</v>
      </c>
      <c r="DH73" s="335" t="e">
        <f>'SCREENING INFO'!#REF!</f>
        <v>#REF!</v>
      </c>
      <c r="DI73" s="335" t="e">
        <f>'SCREENING INFO'!#REF!</f>
        <v>#REF!</v>
      </c>
      <c r="DJ73" s="335" t="e">
        <f>'SCREENING INFO'!#REF!</f>
        <v>#REF!</v>
      </c>
      <c r="DK73" s="335" t="e">
        <f>'SCREENING INFO'!#REF!</f>
        <v>#REF!</v>
      </c>
      <c r="DL73" s="335" t="e">
        <f>'SCREENING INFO'!#REF!</f>
        <v>#REF!</v>
      </c>
      <c r="DM73" s="335" t="e">
        <f>'SCREENING INFO'!#REF!</f>
        <v>#REF!</v>
      </c>
      <c r="DN73" s="335" t="e">
        <f>'SCREENING INFO'!#REF!</f>
        <v>#REF!</v>
      </c>
      <c r="DO73" s="335" t="e">
        <f>'SCREENING INFO'!#REF!</f>
        <v>#REF!</v>
      </c>
      <c r="DP73" s="335" t="e">
        <f>'SCREENING INFO'!#REF!</f>
        <v>#REF!</v>
      </c>
      <c r="DQ73" s="335" t="e">
        <f>'SCREENING INFO'!#REF!</f>
        <v>#REF!</v>
      </c>
      <c r="DR73" s="335" t="e">
        <f>'SCREENING INFO'!#REF!</f>
        <v>#REF!</v>
      </c>
      <c r="DS73" s="335" t="e">
        <f>'SCREENING INFO'!#REF!</f>
        <v>#REF!</v>
      </c>
      <c r="DT73" s="335" t="e">
        <f>'SCREENING INFO'!#REF!</f>
        <v>#REF!</v>
      </c>
      <c r="DU73" s="335" t="e">
        <f>'SCREENING INFO'!#REF!</f>
        <v>#REF!</v>
      </c>
      <c r="DV73" s="335" t="e">
        <f>'SCREENING INFO'!#REF!</f>
        <v>#REF!</v>
      </c>
      <c r="DW73" s="335" t="e">
        <f>'SCREENING INFO'!#REF!</f>
        <v>#REF!</v>
      </c>
      <c r="DX73" s="335" t="e">
        <f>'SCREENING INFO'!#REF!</f>
        <v>#REF!</v>
      </c>
      <c r="DY73" s="335" t="e">
        <f>'SCREENING INFO'!#REF!</f>
        <v>#REF!</v>
      </c>
      <c r="DZ73" s="335" t="e">
        <f>'SCREENING INFO'!#REF!</f>
        <v>#REF!</v>
      </c>
      <c r="EA73" s="335" t="e">
        <f>'SCREENING INFO'!#REF!</f>
        <v>#REF!</v>
      </c>
      <c r="EB73" s="335" t="e">
        <f>'SCREENING INFO'!#REF!</f>
        <v>#REF!</v>
      </c>
      <c r="EC73" s="335" t="e">
        <f>'SCREENING INFO'!#REF!</f>
        <v>#REF!</v>
      </c>
      <c r="ED73" s="335" t="e">
        <f>'SCREENING INFO'!#REF!</f>
        <v>#REF!</v>
      </c>
      <c r="EE73" s="335" t="e">
        <f>'SCREENING INFO'!#REF!</f>
        <v>#REF!</v>
      </c>
      <c r="EF73" s="335" t="e">
        <f>'SCREENING INFO'!#REF!</f>
        <v>#REF!</v>
      </c>
      <c r="EG73" s="335" t="e">
        <f>'SCREENING INFO'!#REF!</f>
        <v>#REF!</v>
      </c>
      <c r="EH73" s="335" t="e">
        <f>'SCREENING INFO'!#REF!</f>
        <v>#REF!</v>
      </c>
      <c r="EI73" s="335" t="e">
        <f>'SCREENING INFO'!#REF!</f>
        <v>#REF!</v>
      </c>
      <c r="EJ73" s="335" t="e">
        <f>'SCREENING INFO'!#REF!</f>
        <v>#REF!</v>
      </c>
      <c r="EK73" s="335" t="e">
        <f>'SCREENING INFO'!#REF!</f>
        <v>#REF!</v>
      </c>
      <c r="EL73" s="335" t="e">
        <f>'SCREENING INFO'!#REF!</f>
        <v>#REF!</v>
      </c>
      <c r="EM73" s="335" t="e">
        <f>'SCREENING INFO'!#REF!</f>
        <v>#REF!</v>
      </c>
      <c r="EN73" s="335" t="e">
        <f>'SCREENING INFO'!#REF!</f>
        <v>#REF!</v>
      </c>
      <c r="EO73" s="335" t="e">
        <f>'SCREENING INFO'!#REF!</f>
        <v>#REF!</v>
      </c>
      <c r="EP73" s="335" t="e">
        <f>'SCREENING INFO'!#REF!</f>
        <v>#REF!</v>
      </c>
      <c r="EQ73" s="335" t="e">
        <f>'SCREENING INFO'!#REF!</f>
        <v>#REF!</v>
      </c>
      <c r="ER73" s="335" t="e">
        <f>'SCREENING INFO'!#REF!</f>
        <v>#REF!</v>
      </c>
      <c r="ES73" s="335" t="e">
        <f>'SCREENING INFO'!#REF!</f>
        <v>#REF!</v>
      </c>
      <c r="ET73" s="335" t="e">
        <f>'SCREENING INFO'!#REF!</f>
        <v>#REF!</v>
      </c>
      <c r="EU73" s="335" t="e">
        <f>'SCREENING INFO'!#REF!</f>
        <v>#REF!</v>
      </c>
      <c r="EV73" s="335" t="e">
        <f>'SCREENING INFO'!#REF!</f>
        <v>#REF!</v>
      </c>
      <c r="EW73" s="335" t="e">
        <f>'SCREENING INFO'!#REF!</f>
        <v>#REF!</v>
      </c>
      <c r="EX73" s="335" t="e">
        <f>'SCREENING INFO'!#REF!</f>
        <v>#REF!</v>
      </c>
      <c r="EY73" s="335" t="e">
        <f>'SCREENING INFO'!#REF!</f>
        <v>#REF!</v>
      </c>
      <c r="EZ73" s="335" t="e">
        <f>'SCREENING INFO'!#REF!</f>
        <v>#REF!</v>
      </c>
      <c r="FA73" s="335" t="e">
        <f>'SCREENING INFO'!#REF!</f>
        <v>#REF!</v>
      </c>
      <c r="FB73" s="335" t="e">
        <f>'SCREENING INFO'!#REF!</f>
        <v>#REF!</v>
      </c>
      <c r="FC73" s="335" t="e">
        <f>'SCREENING INFO'!#REF!</f>
        <v>#REF!</v>
      </c>
      <c r="FD73" s="335" t="e">
        <f>'SCREENING INFO'!#REF!</f>
        <v>#REF!</v>
      </c>
      <c r="FE73" s="335" t="e">
        <f>'SCREENING INFO'!#REF!</f>
        <v>#REF!</v>
      </c>
      <c r="FF73" s="335" t="e">
        <f>'SCREENING INFO'!#REF!</f>
        <v>#REF!</v>
      </c>
      <c r="FG73" s="335" t="e">
        <f>'SCREENING INFO'!#REF!</f>
        <v>#REF!</v>
      </c>
      <c r="FH73" s="335" t="e">
        <f>'SCREENING INFO'!#REF!</f>
        <v>#REF!</v>
      </c>
      <c r="FI73" s="335" t="e">
        <f>'SCREENING INFO'!#REF!</f>
        <v>#REF!</v>
      </c>
      <c r="FJ73" s="335" t="e">
        <f>'SCREENING INFO'!#REF!</f>
        <v>#REF!</v>
      </c>
      <c r="FK73" s="335" t="e">
        <f>'SCREENING INFO'!#REF!</f>
        <v>#REF!</v>
      </c>
      <c r="FL73" s="335" t="e">
        <f>'SCREENING INFO'!#REF!</f>
        <v>#REF!</v>
      </c>
      <c r="FM73" s="335" t="e">
        <f>'SCREENING INFO'!#REF!</f>
        <v>#REF!</v>
      </c>
      <c r="FN73" s="335" t="e">
        <f>'SCREENING INFO'!#REF!</f>
        <v>#REF!</v>
      </c>
      <c r="FO73" s="335" t="e">
        <f>'SCREENING INFO'!#REF!</f>
        <v>#REF!</v>
      </c>
      <c r="FP73" s="335" t="e">
        <f>'SCREENING INFO'!#REF!</f>
        <v>#REF!</v>
      </c>
      <c r="FQ73" s="335" t="e">
        <f>'SCREENING INFO'!#REF!</f>
        <v>#REF!</v>
      </c>
      <c r="FR73" s="335" t="e">
        <f>'SCREENING INFO'!#REF!</f>
        <v>#REF!</v>
      </c>
      <c r="FS73" s="335" t="e">
        <f>'SCREENING INFO'!#REF!</f>
        <v>#REF!</v>
      </c>
      <c r="FT73" s="335" t="e">
        <f>'SCREENING INFO'!#REF!</f>
        <v>#REF!</v>
      </c>
      <c r="FU73" s="335" t="e">
        <f>'SCREENING INFO'!#REF!</f>
        <v>#REF!</v>
      </c>
      <c r="FV73" s="335" t="e">
        <f>'SCREENING INFO'!#REF!</f>
        <v>#REF!</v>
      </c>
      <c r="FW73" s="335" t="e">
        <f>'SCREENING INFO'!#REF!</f>
        <v>#REF!</v>
      </c>
      <c r="FX73" s="335" t="e">
        <f>'SCREENING INFO'!#REF!</f>
        <v>#REF!</v>
      </c>
      <c r="FY73" s="335" t="e">
        <f>'SCREENING INFO'!#REF!</f>
        <v>#REF!</v>
      </c>
      <c r="FZ73" s="335" t="e">
        <f>'SCREENING INFO'!#REF!</f>
        <v>#REF!</v>
      </c>
      <c r="GA73" s="335" t="e">
        <f>'SCREENING INFO'!#REF!</f>
        <v>#REF!</v>
      </c>
      <c r="GB73" s="335" t="e">
        <f>'SCREENING INFO'!#REF!</f>
        <v>#REF!</v>
      </c>
      <c r="GC73" s="335" t="e">
        <f>'SCREENING INFO'!#REF!</f>
        <v>#REF!</v>
      </c>
      <c r="GD73" s="335" t="e">
        <f>'SCREENING INFO'!#REF!</f>
        <v>#REF!</v>
      </c>
      <c r="GE73" s="335" t="e">
        <f>'SCREENING INFO'!#REF!</f>
        <v>#REF!</v>
      </c>
      <c r="GF73" s="335" t="e">
        <f>'SCREENING INFO'!#REF!</f>
        <v>#REF!</v>
      </c>
      <c r="GG73" s="335" t="e">
        <f>'SCREENING INFO'!#REF!</f>
        <v>#REF!</v>
      </c>
      <c r="GH73" s="335" t="e">
        <f>'SCREENING INFO'!#REF!</f>
        <v>#REF!</v>
      </c>
      <c r="GI73" s="335" t="e">
        <f>'SCREENING INFO'!#REF!</f>
        <v>#REF!</v>
      </c>
      <c r="GJ73" s="335" t="e">
        <f>'SCREENING INFO'!#REF!</f>
        <v>#REF!</v>
      </c>
      <c r="GK73" s="335" t="e">
        <f>'SCREENING INFO'!#REF!</f>
        <v>#REF!</v>
      </c>
      <c r="GL73" s="335" t="e">
        <f>'SCREENING INFO'!#REF!</f>
        <v>#REF!</v>
      </c>
      <c r="GM73" s="335" t="e">
        <f>'SCREENING INFO'!#REF!</f>
        <v>#REF!</v>
      </c>
      <c r="GN73" s="335" t="e">
        <f>'SCREENING INFO'!#REF!</f>
        <v>#REF!</v>
      </c>
      <c r="GO73" s="335" t="e">
        <f>'SCREENING INFO'!#REF!</f>
        <v>#REF!</v>
      </c>
      <c r="GP73" s="335" t="e">
        <f>'SCREENING INFO'!#REF!</f>
        <v>#REF!</v>
      </c>
      <c r="GQ73" s="335" t="e">
        <f>'SCREENING INFO'!#REF!</f>
        <v>#REF!</v>
      </c>
      <c r="GR73" s="335" t="e">
        <f>'SCREENING INFO'!#REF!</f>
        <v>#REF!</v>
      </c>
      <c r="GS73" s="335" t="e">
        <f>'SCREENING INFO'!#REF!</f>
        <v>#REF!</v>
      </c>
      <c r="GT73" s="335" t="e">
        <f>'SCREENING INFO'!#REF!</f>
        <v>#REF!</v>
      </c>
      <c r="GU73" s="335" t="e">
        <f>'SCREENING INFO'!#REF!</f>
        <v>#REF!</v>
      </c>
      <c r="GV73" s="335" t="e">
        <f>'SCREENING INFO'!#REF!</f>
        <v>#REF!</v>
      </c>
      <c r="GW73" s="335" t="e">
        <f>'SCREENING INFO'!#REF!</f>
        <v>#REF!</v>
      </c>
      <c r="GX73" s="335" t="e">
        <f>'SCREENING INFO'!#REF!</f>
        <v>#REF!</v>
      </c>
      <c r="GY73" s="335" t="e">
        <f>'SCREENING INFO'!#REF!</f>
        <v>#REF!</v>
      </c>
      <c r="GZ73" s="335" t="e">
        <f>'SCREENING INFO'!#REF!</f>
        <v>#REF!</v>
      </c>
      <c r="HA73" s="335" t="e">
        <f>'SCREENING INFO'!#REF!</f>
        <v>#REF!</v>
      </c>
      <c r="HB73" s="335" t="e">
        <f>'SCREENING INFO'!#REF!</f>
        <v>#REF!</v>
      </c>
      <c r="HC73" s="335" t="e">
        <f>'SCREENING INFO'!#REF!</f>
        <v>#REF!</v>
      </c>
      <c r="HD73" s="335" t="e">
        <f>'SCREENING INFO'!#REF!</f>
        <v>#REF!</v>
      </c>
      <c r="HE73" s="335" t="e">
        <f>'SCREENING INFO'!#REF!</f>
        <v>#REF!</v>
      </c>
      <c r="HF73" s="335" t="e">
        <f>'SCREENING INFO'!#REF!</f>
        <v>#REF!</v>
      </c>
      <c r="HG73" s="335" t="e">
        <f>'SCREENING INFO'!#REF!</f>
        <v>#REF!</v>
      </c>
      <c r="HH73" s="335" t="e">
        <f>'SCREENING INFO'!#REF!</f>
        <v>#REF!</v>
      </c>
      <c r="HI73" s="335" t="e">
        <f>'SCREENING INFO'!#REF!</f>
        <v>#REF!</v>
      </c>
      <c r="HJ73" s="335" t="e">
        <f>'SCREENING INFO'!#REF!</f>
        <v>#REF!</v>
      </c>
      <c r="HK73" s="335" t="e">
        <f>'SCREENING INFO'!#REF!</f>
        <v>#REF!</v>
      </c>
      <c r="HL73" s="335" t="e">
        <f>'SCREENING INFO'!#REF!</f>
        <v>#REF!</v>
      </c>
      <c r="HM73" s="335" t="e">
        <f>'SCREENING INFO'!#REF!</f>
        <v>#REF!</v>
      </c>
      <c r="HN73" s="335" t="e">
        <f>'SCREENING INFO'!#REF!</f>
        <v>#REF!</v>
      </c>
      <c r="HO73" s="335" t="e">
        <f>'SCREENING INFO'!#REF!</f>
        <v>#REF!</v>
      </c>
      <c r="HP73" s="335" t="e">
        <f>'SCREENING INFO'!#REF!</f>
        <v>#REF!</v>
      </c>
      <c r="HQ73" s="335" t="e">
        <f>'SCREENING INFO'!#REF!</f>
        <v>#REF!</v>
      </c>
      <c r="HR73" s="335" t="e">
        <f>'SCREENING INFO'!#REF!</f>
        <v>#REF!</v>
      </c>
      <c r="HS73" s="335" t="e">
        <f>'SCREENING INFO'!#REF!</f>
        <v>#REF!</v>
      </c>
      <c r="HT73" s="335" t="e">
        <f>'SCREENING INFO'!#REF!</f>
        <v>#REF!</v>
      </c>
      <c r="HU73" s="335" t="e">
        <f>'SCREENING INFO'!#REF!</f>
        <v>#REF!</v>
      </c>
      <c r="HV73" s="335" t="e">
        <f>'SCREENING INFO'!#REF!</f>
        <v>#REF!</v>
      </c>
      <c r="HW73" s="335" t="e">
        <f>'SCREENING INFO'!#REF!</f>
        <v>#REF!</v>
      </c>
      <c r="HX73" s="335" t="e">
        <f>'SCREENING INFO'!#REF!</f>
        <v>#REF!</v>
      </c>
      <c r="HY73" s="335" t="e">
        <f>'SCREENING INFO'!#REF!</f>
        <v>#REF!</v>
      </c>
      <c r="HZ73" s="335" t="e">
        <f>'SCREENING INFO'!#REF!</f>
        <v>#REF!</v>
      </c>
      <c r="IA73" s="335" t="e">
        <f>'SCREENING INFO'!#REF!</f>
        <v>#REF!</v>
      </c>
      <c r="IB73" s="335" t="e">
        <f>'SCREENING INFO'!#REF!</f>
        <v>#REF!</v>
      </c>
      <c r="IC73" s="335" t="e">
        <f>'SCREENING INFO'!#REF!</f>
        <v>#REF!</v>
      </c>
      <c r="ID73" s="335" t="e">
        <f>'SCREENING INFO'!#REF!</f>
        <v>#REF!</v>
      </c>
      <c r="IE73" s="335" t="e">
        <f>'SCREENING INFO'!#REF!</f>
        <v>#REF!</v>
      </c>
      <c r="IF73" s="335" t="e">
        <f>'SCREENING INFO'!#REF!</f>
        <v>#REF!</v>
      </c>
      <c r="IG73" s="335" t="e">
        <f>'SCREENING INFO'!#REF!</f>
        <v>#REF!</v>
      </c>
      <c r="IH73" s="335" t="e">
        <f>'SCREENING INFO'!#REF!</f>
        <v>#REF!</v>
      </c>
      <c r="II73" s="335" t="e">
        <f>'SCREENING INFO'!#REF!</f>
        <v>#REF!</v>
      </c>
      <c r="IJ73" s="335" t="e">
        <f>'SCREENING INFO'!#REF!</f>
        <v>#REF!</v>
      </c>
      <c r="IK73" s="335" t="e">
        <f>'SCREENING INFO'!#REF!</f>
        <v>#REF!</v>
      </c>
      <c r="IL73" s="335" t="e">
        <f>'SCREENING INFO'!#REF!</f>
        <v>#REF!</v>
      </c>
      <c r="IM73" s="335" t="e">
        <f>'SCREENING INFO'!#REF!</f>
        <v>#REF!</v>
      </c>
      <c r="IN73" s="335" t="e">
        <f>'SCREENING INFO'!#REF!</f>
        <v>#REF!</v>
      </c>
      <c r="IO73" s="335" t="e">
        <f>'SCREENING INFO'!#REF!</f>
        <v>#REF!</v>
      </c>
      <c r="IP73" s="335" t="e">
        <f>'SCREENING INFO'!#REF!</f>
        <v>#REF!</v>
      </c>
      <c r="IQ73" s="335" t="e">
        <f>'SCREENING INFO'!#REF!</f>
        <v>#REF!</v>
      </c>
      <c r="IR73" s="335" t="e">
        <f>'SCREENING INFO'!#REF!</f>
        <v>#REF!</v>
      </c>
      <c r="IS73" s="335" t="e">
        <f>'SCREENING INFO'!#REF!</f>
        <v>#REF!</v>
      </c>
      <c r="IT73" s="335" t="e">
        <f>'SCREENING INFO'!#REF!</f>
        <v>#REF!</v>
      </c>
      <c r="IU73" s="335" t="e">
        <f>'SCREENING INFO'!#REF!</f>
        <v>#REF!</v>
      </c>
    </row>
    <row r="74" spans="1:255" s="335" customFormat="1" ht="11.25" customHeight="1">
      <c r="A74" s="351" t="e">
        <f>'SCREENING INFO'!#REF!</f>
        <v>#REF!</v>
      </c>
      <c r="B74" s="280" t="e">
        <f>'SCREENING INFO'!#REF!</f>
        <v>#REF!</v>
      </c>
      <c r="C74" s="130" t="e">
        <f>'SCREENING INFO'!#REF!</f>
        <v>#REF!</v>
      </c>
      <c r="D74" s="130">
        <f>'SCREENING INFO'!E486</f>
        <v>0</v>
      </c>
      <c r="E74" s="130" t="e">
        <f>VLOOKUP($C74,MAIN!$C$2:$BD$79,12)</f>
        <v>#REF!</v>
      </c>
      <c r="F74" s="130" t="e">
        <f>'SCREENING INFO'!#REF!</f>
        <v>#REF!</v>
      </c>
      <c r="G74" s="130"/>
      <c r="H74" s="130"/>
      <c r="I74" s="130" t="e">
        <f>'SCREENING INFO'!#REF!</f>
        <v>#REF!</v>
      </c>
      <c r="J74" s="130">
        <f>'SCREENING INFO'!G486</f>
        <v>0</v>
      </c>
      <c r="K74" s="152">
        <f>'SCREENING INFO'!H486</f>
        <v>0</v>
      </c>
      <c r="L74" s="318" t="e">
        <f>'SCREENING INFO'!#REF!</f>
        <v>#REF!</v>
      </c>
      <c r="M74" s="318" t="e">
        <f>VLOOKUP($F74,MAIN!$C$2:$BD$80,9)</f>
        <v>#REF!</v>
      </c>
      <c r="N74" s="342" t="e">
        <f>VLOOKUP($C74,MAIN!$C$2:$BD$280,9)</f>
        <v>#REF!</v>
      </c>
      <c r="O74" s="342" t="e">
        <f>'SCREENING INFO'!#REF!</f>
        <v>#REF!</v>
      </c>
      <c r="P74" s="322" t="e">
        <f>'SCREENING INFO'!#REF!</f>
        <v>#REF!</v>
      </c>
      <c r="Q74" s="335" t="e">
        <f>'SCREENING INFO'!#REF!</f>
        <v>#REF!</v>
      </c>
      <c r="R74" s="335" t="e">
        <f>'SCREENING INFO'!#REF!</f>
        <v>#REF!</v>
      </c>
      <c r="S74" s="317" t="e">
        <f>'SCREENING INFO'!#REF!</f>
        <v>#REF!</v>
      </c>
      <c r="T74" s="317" t="e">
        <f>'SCREENING INFO'!#REF!</f>
        <v>#REF!</v>
      </c>
      <c r="U74" s="318" t="e">
        <f>'SCREENING INFO'!#REF!</f>
        <v>#REF!</v>
      </c>
      <c r="V74" s="317" t="e">
        <f>'SCREENING INFO'!#REF!</f>
        <v>#REF!</v>
      </c>
      <c r="W74" s="317" t="e">
        <f>'SCREENING INFO'!#REF!</f>
        <v>#REF!</v>
      </c>
      <c r="X74" s="317" t="e">
        <f>'SCREENING INFO'!#REF!</f>
        <v>#REF!</v>
      </c>
      <c r="Y74" s="317" t="e">
        <f>'SCREENING INFO'!#REF!</f>
        <v>#REF!</v>
      </c>
      <c r="Z74" s="317" t="e">
        <f>'SCREENING INFO'!#REF!</f>
        <v>#REF!</v>
      </c>
      <c r="AA74" s="317" t="e">
        <f>'SCREENING INFO'!#REF!</f>
        <v>#REF!</v>
      </c>
      <c r="AB74" s="317" t="e">
        <f>'SCREENING INFO'!#REF!</f>
        <v>#REF!</v>
      </c>
      <c r="AC74" s="317" t="e">
        <f>'SCREENING INFO'!#REF!</f>
        <v>#REF!</v>
      </c>
      <c r="AD74" s="317" t="e">
        <f>'SCREENING INFO'!#REF!</f>
        <v>#REF!</v>
      </c>
      <c r="AE74" s="326" t="e">
        <f>'SCREENING INFO'!#REF!</f>
        <v>#REF!</v>
      </c>
      <c r="AF74" s="326" t="e">
        <f>'SCREENING INFO'!#REF!</f>
        <v>#REF!</v>
      </c>
      <c r="AG74" s="336" t="e">
        <f>'SCREENING INFO'!#REF!</f>
        <v>#REF!</v>
      </c>
      <c r="AH74" s="326" t="e">
        <f>'SCREENING INFO'!#REF!</f>
        <v>#REF!</v>
      </c>
      <c r="AI74" s="336" t="e">
        <f>'SCREENING INFO'!#REF!</f>
        <v>#REF!</v>
      </c>
      <c r="AJ74" s="336" t="e">
        <f>'SCREENING INFO'!#REF!</f>
        <v>#REF!</v>
      </c>
      <c r="AK74" s="116" t="e">
        <f>'SCREENING INFO'!#REF!</f>
        <v>#REF!</v>
      </c>
      <c r="AL74" s="337" t="e">
        <f>'SCREENING INFO'!#REF!</f>
        <v>#REF!</v>
      </c>
      <c r="AM74" s="338" t="e">
        <f>'SCREENING INFO'!#REF!</f>
        <v>#REF!</v>
      </c>
      <c r="AN74" s="338" t="e">
        <f>'SCREENING INFO'!#REF!</f>
        <v>#REF!</v>
      </c>
      <c r="AO74" s="338" t="e">
        <f>'SCREENING INFO'!#REF!</f>
        <v>#REF!</v>
      </c>
      <c r="AQ74" s="339" t="e">
        <f>'SCREENING INFO'!#REF!</f>
        <v>#REF!</v>
      </c>
      <c r="AR74" s="335" t="e">
        <f>'SCREENING INFO'!#REF!</f>
        <v>#REF!</v>
      </c>
      <c r="AS74" s="335" t="e">
        <f>'SCREENING INFO'!#REF!</f>
        <v>#REF!</v>
      </c>
      <c r="AT74" s="335" t="e">
        <f>'SCREENING INFO'!#REF!</f>
        <v>#REF!</v>
      </c>
      <c r="AU74" s="335" t="e">
        <f>'SCREENING INFO'!#REF!</f>
        <v>#REF!</v>
      </c>
      <c r="AV74" s="335" t="e">
        <f>'SCREENING INFO'!#REF!</f>
        <v>#REF!</v>
      </c>
      <c r="AW74" s="335" t="e">
        <f>'SCREENING INFO'!#REF!</f>
        <v>#REF!</v>
      </c>
      <c r="AX74" s="335" t="e">
        <f>'SCREENING INFO'!#REF!</f>
        <v>#REF!</v>
      </c>
      <c r="AY74" s="335" t="e">
        <f>'SCREENING INFO'!#REF!</f>
        <v>#REF!</v>
      </c>
      <c r="AZ74" s="335" t="e">
        <f>'SCREENING INFO'!#REF!</f>
        <v>#REF!</v>
      </c>
      <c r="BA74" s="335" t="e">
        <f>'SCREENING INFO'!#REF!</f>
        <v>#REF!</v>
      </c>
      <c r="BB74" s="335" t="e">
        <f>'SCREENING INFO'!#REF!</f>
        <v>#REF!</v>
      </c>
      <c r="BC74" s="335" t="e">
        <f>'SCREENING INFO'!#REF!</f>
        <v>#REF!</v>
      </c>
      <c r="BD74" s="335" t="e">
        <f>'SCREENING INFO'!#REF!</f>
        <v>#REF!</v>
      </c>
      <c r="BE74" s="335" t="e">
        <f>'SCREENING INFO'!#REF!</f>
        <v>#REF!</v>
      </c>
      <c r="BF74" s="335" t="e">
        <f>'SCREENING INFO'!#REF!</f>
        <v>#REF!</v>
      </c>
      <c r="BG74" s="335" t="e">
        <f>'SCREENING INFO'!#REF!</f>
        <v>#REF!</v>
      </c>
      <c r="BH74" s="335" t="e">
        <f>'SCREENING INFO'!#REF!</f>
        <v>#REF!</v>
      </c>
      <c r="BI74" s="335" t="e">
        <f>'SCREENING INFO'!#REF!</f>
        <v>#REF!</v>
      </c>
      <c r="BJ74" s="335" t="e">
        <f>'SCREENING INFO'!#REF!</f>
        <v>#REF!</v>
      </c>
      <c r="BK74" s="335" t="e">
        <f>'SCREENING INFO'!#REF!</f>
        <v>#REF!</v>
      </c>
      <c r="BL74" s="335" t="e">
        <f>'SCREENING INFO'!#REF!</f>
        <v>#REF!</v>
      </c>
      <c r="BM74" s="335" t="e">
        <f>'SCREENING INFO'!#REF!</f>
        <v>#REF!</v>
      </c>
      <c r="BN74" s="335" t="e">
        <f>'SCREENING INFO'!#REF!</f>
        <v>#REF!</v>
      </c>
      <c r="BO74" s="335" t="e">
        <f>'SCREENING INFO'!#REF!</f>
        <v>#REF!</v>
      </c>
      <c r="BP74" s="335" t="e">
        <f>'SCREENING INFO'!#REF!</f>
        <v>#REF!</v>
      </c>
      <c r="BQ74" s="335" t="e">
        <f>'SCREENING INFO'!#REF!</f>
        <v>#REF!</v>
      </c>
      <c r="BR74" s="335" t="e">
        <f>'SCREENING INFO'!#REF!</f>
        <v>#REF!</v>
      </c>
      <c r="BS74" s="335" t="e">
        <f>'SCREENING INFO'!#REF!</f>
        <v>#REF!</v>
      </c>
      <c r="BT74" s="335" t="e">
        <f>'SCREENING INFO'!#REF!</f>
        <v>#REF!</v>
      </c>
      <c r="BU74" s="335" t="e">
        <f>'SCREENING INFO'!#REF!</f>
        <v>#REF!</v>
      </c>
      <c r="BV74" s="335" t="e">
        <f>'SCREENING INFO'!#REF!</f>
        <v>#REF!</v>
      </c>
      <c r="BW74" s="335" t="e">
        <f>'SCREENING INFO'!#REF!</f>
        <v>#REF!</v>
      </c>
      <c r="BX74" s="335" t="e">
        <f>'SCREENING INFO'!#REF!</f>
        <v>#REF!</v>
      </c>
      <c r="BY74" s="335" t="e">
        <f>'SCREENING INFO'!#REF!</f>
        <v>#REF!</v>
      </c>
      <c r="BZ74" s="335" t="e">
        <f>'SCREENING INFO'!#REF!</f>
        <v>#REF!</v>
      </c>
      <c r="CA74" s="335" t="e">
        <f>'SCREENING INFO'!#REF!</f>
        <v>#REF!</v>
      </c>
      <c r="CB74" s="335" t="e">
        <f>'SCREENING INFO'!#REF!</f>
        <v>#REF!</v>
      </c>
      <c r="CC74" s="335" t="e">
        <f>'SCREENING INFO'!#REF!</f>
        <v>#REF!</v>
      </c>
      <c r="CD74" s="335" t="e">
        <f>'SCREENING INFO'!#REF!</f>
        <v>#REF!</v>
      </c>
      <c r="CE74" s="335" t="e">
        <f>'SCREENING INFO'!#REF!</f>
        <v>#REF!</v>
      </c>
      <c r="CF74" s="335" t="e">
        <f>'SCREENING INFO'!#REF!</f>
        <v>#REF!</v>
      </c>
      <c r="CG74" s="335" t="e">
        <f>'SCREENING INFO'!#REF!</f>
        <v>#REF!</v>
      </c>
      <c r="CH74" s="335" t="e">
        <f>'SCREENING INFO'!#REF!</f>
        <v>#REF!</v>
      </c>
      <c r="CI74" s="335" t="e">
        <f>'SCREENING INFO'!#REF!</f>
        <v>#REF!</v>
      </c>
      <c r="CJ74" s="335" t="e">
        <f>'SCREENING INFO'!#REF!</f>
        <v>#REF!</v>
      </c>
      <c r="CK74" s="335" t="e">
        <f>'SCREENING INFO'!#REF!</f>
        <v>#REF!</v>
      </c>
      <c r="CL74" s="335" t="e">
        <f>'SCREENING INFO'!#REF!</f>
        <v>#REF!</v>
      </c>
      <c r="CM74" s="335" t="e">
        <f>'SCREENING INFO'!#REF!</f>
        <v>#REF!</v>
      </c>
      <c r="CN74" s="335" t="e">
        <f>'SCREENING INFO'!#REF!</f>
        <v>#REF!</v>
      </c>
      <c r="CO74" s="335" t="e">
        <f>'SCREENING INFO'!#REF!</f>
        <v>#REF!</v>
      </c>
      <c r="CP74" s="335" t="e">
        <f>'SCREENING INFO'!#REF!</f>
        <v>#REF!</v>
      </c>
      <c r="CQ74" s="335" t="e">
        <f>'SCREENING INFO'!#REF!</f>
        <v>#REF!</v>
      </c>
      <c r="CR74" s="335" t="e">
        <f>'SCREENING INFO'!#REF!</f>
        <v>#REF!</v>
      </c>
      <c r="CS74" s="335" t="e">
        <f>'SCREENING INFO'!#REF!</f>
        <v>#REF!</v>
      </c>
      <c r="CT74" s="335" t="e">
        <f>'SCREENING INFO'!#REF!</f>
        <v>#REF!</v>
      </c>
      <c r="CU74" s="335" t="e">
        <f>'SCREENING INFO'!#REF!</f>
        <v>#REF!</v>
      </c>
      <c r="CV74" s="335" t="e">
        <f>'SCREENING INFO'!#REF!</f>
        <v>#REF!</v>
      </c>
      <c r="CW74" s="335" t="e">
        <f>'SCREENING INFO'!#REF!</f>
        <v>#REF!</v>
      </c>
      <c r="CX74" s="335" t="e">
        <f>'SCREENING INFO'!#REF!</f>
        <v>#REF!</v>
      </c>
      <c r="CY74" s="335" t="e">
        <f>'SCREENING INFO'!#REF!</f>
        <v>#REF!</v>
      </c>
      <c r="CZ74" s="335" t="e">
        <f>'SCREENING INFO'!#REF!</f>
        <v>#REF!</v>
      </c>
      <c r="DA74" s="335" t="e">
        <f>'SCREENING INFO'!#REF!</f>
        <v>#REF!</v>
      </c>
      <c r="DB74" s="335" t="e">
        <f>'SCREENING INFO'!#REF!</f>
        <v>#REF!</v>
      </c>
      <c r="DC74" s="335" t="e">
        <f>'SCREENING INFO'!#REF!</f>
        <v>#REF!</v>
      </c>
      <c r="DD74" s="335" t="e">
        <f>'SCREENING INFO'!#REF!</f>
        <v>#REF!</v>
      </c>
      <c r="DE74" s="335" t="e">
        <f>'SCREENING INFO'!#REF!</f>
        <v>#REF!</v>
      </c>
      <c r="DF74" s="335" t="e">
        <f>'SCREENING INFO'!#REF!</f>
        <v>#REF!</v>
      </c>
      <c r="DG74" s="335" t="e">
        <f>'SCREENING INFO'!#REF!</f>
        <v>#REF!</v>
      </c>
      <c r="DH74" s="335" t="e">
        <f>'SCREENING INFO'!#REF!</f>
        <v>#REF!</v>
      </c>
      <c r="DI74" s="335" t="e">
        <f>'SCREENING INFO'!#REF!</f>
        <v>#REF!</v>
      </c>
      <c r="DJ74" s="335" t="e">
        <f>'SCREENING INFO'!#REF!</f>
        <v>#REF!</v>
      </c>
      <c r="DK74" s="335" t="e">
        <f>'SCREENING INFO'!#REF!</f>
        <v>#REF!</v>
      </c>
      <c r="DL74" s="335" t="e">
        <f>'SCREENING INFO'!#REF!</f>
        <v>#REF!</v>
      </c>
      <c r="DM74" s="335" t="e">
        <f>'SCREENING INFO'!#REF!</f>
        <v>#REF!</v>
      </c>
      <c r="DN74" s="335" t="e">
        <f>'SCREENING INFO'!#REF!</f>
        <v>#REF!</v>
      </c>
      <c r="DO74" s="335" t="e">
        <f>'SCREENING INFO'!#REF!</f>
        <v>#REF!</v>
      </c>
      <c r="DP74" s="335" t="e">
        <f>'SCREENING INFO'!#REF!</f>
        <v>#REF!</v>
      </c>
      <c r="DQ74" s="335" t="e">
        <f>'SCREENING INFO'!#REF!</f>
        <v>#REF!</v>
      </c>
      <c r="DR74" s="335" t="e">
        <f>'SCREENING INFO'!#REF!</f>
        <v>#REF!</v>
      </c>
      <c r="DS74" s="335" t="e">
        <f>'SCREENING INFO'!#REF!</f>
        <v>#REF!</v>
      </c>
      <c r="DT74" s="335" t="e">
        <f>'SCREENING INFO'!#REF!</f>
        <v>#REF!</v>
      </c>
      <c r="DU74" s="335" t="e">
        <f>'SCREENING INFO'!#REF!</f>
        <v>#REF!</v>
      </c>
      <c r="DV74" s="335" t="e">
        <f>'SCREENING INFO'!#REF!</f>
        <v>#REF!</v>
      </c>
      <c r="DW74" s="335" t="e">
        <f>'SCREENING INFO'!#REF!</f>
        <v>#REF!</v>
      </c>
      <c r="DX74" s="335" t="e">
        <f>'SCREENING INFO'!#REF!</f>
        <v>#REF!</v>
      </c>
      <c r="DY74" s="335" t="e">
        <f>'SCREENING INFO'!#REF!</f>
        <v>#REF!</v>
      </c>
      <c r="DZ74" s="335" t="e">
        <f>'SCREENING INFO'!#REF!</f>
        <v>#REF!</v>
      </c>
      <c r="EA74" s="335" t="e">
        <f>'SCREENING INFO'!#REF!</f>
        <v>#REF!</v>
      </c>
      <c r="EB74" s="335" t="e">
        <f>'SCREENING INFO'!#REF!</f>
        <v>#REF!</v>
      </c>
      <c r="EC74" s="335" t="e">
        <f>'SCREENING INFO'!#REF!</f>
        <v>#REF!</v>
      </c>
      <c r="ED74" s="335" t="e">
        <f>'SCREENING INFO'!#REF!</f>
        <v>#REF!</v>
      </c>
      <c r="EE74" s="335" t="e">
        <f>'SCREENING INFO'!#REF!</f>
        <v>#REF!</v>
      </c>
      <c r="EF74" s="335" t="e">
        <f>'SCREENING INFO'!#REF!</f>
        <v>#REF!</v>
      </c>
      <c r="EG74" s="335" t="e">
        <f>'SCREENING INFO'!#REF!</f>
        <v>#REF!</v>
      </c>
      <c r="EH74" s="335" t="e">
        <f>'SCREENING INFO'!#REF!</f>
        <v>#REF!</v>
      </c>
      <c r="EI74" s="335" t="e">
        <f>'SCREENING INFO'!#REF!</f>
        <v>#REF!</v>
      </c>
      <c r="EJ74" s="335" t="e">
        <f>'SCREENING INFO'!#REF!</f>
        <v>#REF!</v>
      </c>
      <c r="EK74" s="335" t="e">
        <f>'SCREENING INFO'!#REF!</f>
        <v>#REF!</v>
      </c>
      <c r="EL74" s="335" t="e">
        <f>'SCREENING INFO'!#REF!</f>
        <v>#REF!</v>
      </c>
      <c r="EM74" s="335" t="e">
        <f>'SCREENING INFO'!#REF!</f>
        <v>#REF!</v>
      </c>
      <c r="EN74" s="335" t="e">
        <f>'SCREENING INFO'!#REF!</f>
        <v>#REF!</v>
      </c>
      <c r="EO74" s="335" t="e">
        <f>'SCREENING INFO'!#REF!</f>
        <v>#REF!</v>
      </c>
      <c r="EP74" s="335" t="e">
        <f>'SCREENING INFO'!#REF!</f>
        <v>#REF!</v>
      </c>
      <c r="EQ74" s="335" t="e">
        <f>'SCREENING INFO'!#REF!</f>
        <v>#REF!</v>
      </c>
      <c r="ER74" s="335" t="e">
        <f>'SCREENING INFO'!#REF!</f>
        <v>#REF!</v>
      </c>
      <c r="ES74" s="335" t="e">
        <f>'SCREENING INFO'!#REF!</f>
        <v>#REF!</v>
      </c>
      <c r="ET74" s="335" t="e">
        <f>'SCREENING INFO'!#REF!</f>
        <v>#REF!</v>
      </c>
      <c r="EU74" s="335" t="e">
        <f>'SCREENING INFO'!#REF!</f>
        <v>#REF!</v>
      </c>
      <c r="EV74" s="335" t="e">
        <f>'SCREENING INFO'!#REF!</f>
        <v>#REF!</v>
      </c>
      <c r="EW74" s="335" t="e">
        <f>'SCREENING INFO'!#REF!</f>
        <v>#REF!</v>
      </c>
      <c r="EX74" s="335" t="e">
        <f>'SCREENING INFO'!#REF!</f>
        <v>#REF!</v>
      </c>
      <c r="EY74" s="335" t="e">
        <f>'SCREENING INFO'!#REF!</f>
        <v>#REF!</v>
      </c>
      <c r="EZ74" s="335" t="e">
        <f>'SCREENING INFO'!#REF!</f>
        <v>#REF!</v>
      </c>
      <c r="FA74" s="335" t="e">
        <f>'SCREENING INFO'!#REF!</f>
        <v>#REF!</v>
      </c>
      <c r="FB74" s="335" t="e">
        <f>'SCREENING INFO'!#REF!</f>
        <v>#REF!</v>
      </c>
      <c r="FC74" s="335" t="e">
        <f>'SCREENING INFO'!#REF!</f>
        <v>#REF!</v>
      </c>
      <c r="FD74" s="335" t="e">
        <f>'SCREENING INFO'!#REF!</f>
        <v>#REF!</v>
      </c>
      <c r="FE74" s="335" t="e">
        <f>'SCREENING INFO'!#REF!</f>
        <v>#REF!</v>
      </c>
      <c r="FF74" s="335" t="e">
        <f>'SCREENING INFO'!#REF!</f>
        <v>#REF!</v>
      </c>
      <c r="FG74" s="335" t="e">
        <f>'SCREENING INFO'!#REF!</f>
        <v>#REF!</v>
      </c>
      <c r="FH74" s="335" t="e">
        <f>'SCREENING INFO'!#REF!</f>
        <v>#REF!</v>
      </c>
      <c r="FI74" s="335" t="e">
        <f>'SCREENING INFO'!#REF!</f>
        <v>#REF!</v>
      </c>
      <c r="FJ74" s="335" t="e">
        <f>'SCREENING INFO'!#REF!</f>
        <v>#REF!</v>
      </c>
      <c r="FK74" s="335" t="e">
        <f>'SCREENING INFO'!#REF!</f>
        <v>#REF!</v>
      </c>
      <c r="FL74" s="335" t="e">
        <f>'SCREENING INFO'!#REF!</f>
        <v>#REF!</v>
      </c>
      <c r="FM74" s="335" t="e">
        <f>'SCREENING INFO'!#REF!</f>
        <v>#REF!</v>
      </c>
      <c r="FN74" s="335" t="e">
        <f>'SCREENING INFO'!#REF!</f>
        <v>#REF!</v>
      </c>
      <c r="FO74" s="335" t="e">
        <f>'SCREENING INFO'!#REF!</f>
        <v>#REF!</v>
      </c>
      <c r="FP74" s="335" t="e">
        <f>'SCREENING INFO'!#REF!</f>
        <v>#REF!</v>
      </c>
      <c r="FQ74" s="335" t="e">
        <f>'SCREENING INFO'!#REF!</f>
        <v>#REF!</v>
      </c>
      <c r="FR74" s="335" t="e">
        <f>'SCREENING INFO'!#REF!</f>
        <v>#REF!</v>
      </c>
      <c r="FS74" s="335" t="e">
        <f>'SCREENING INFO'!#REF!</f>
        <v>#REF!</v>
      </c>
      <c r="FT74" s="335" t="e">
        <f>'SCREENING INFO'!#REF!</f>
        <v>#REF!</v>
      </c>
      <c r="FU74" s="335" t="e">
        <f>'SCREENING INFO'!#REF!</f>
        <v>#REF!</v>
      </c>
      <c r="FV74" s="335" t="e">
        <f>'SCREENING INFO'!#REF!</f>
        <v>#REF!</v>
      </c>
      <c r="FW74" s="335" t="e">
        <f>'SCREENING INFO'!#REF!</f>
        <v>#REF!</v>
      </c>
      <c r="FX74" s="335" t="e">
        <f>'SCREENING INFO'!#REF!</f>
        <v>#REF!</v>
      </c>
      <c r="FY74" s="335" t="e">
        <f>'SCREENING INFO'!#REF!</f>
        <v>#REF!</v>
      </c>
      <c r="FZ74" s="335" t="e">
        <f>'SCREENING INFO'!#REF!</f>
        <v>#REF!</v>
      </c>
      <c r="GA74" s="335" t="e">
        <f>'SCREENING INFO'!#REF!</f>
        <v>#REF!</v>
      </c>
      <c r="GB74" s="335" t="e">
        <f>'SCREENING INFO'!#REF!</f>
        <v>#REF!</v>
      </c>
      <c r="GC74" s="335" t="e">
        <f>'SCREENING INFO'!#REF!</f>
        <v>#REF!</v>
      </c>
      <c r="GD74" s="335" t="e">
        <f>'SCREENING INFO'!#REF!</f>
        <v>#REF!</v>
      </c>
      <c r="GE74" s="335" t="e">
        <f>'SCREENING INFO'!#REF!</f>
        <v>#REF!</v>
      </c>
      <c r="GF74" s="335" t="e">
        <f>'SCREENING INFO'!#REF!</f>
        <v>#REF!</v>
      </c>
      <c r="GG74" s="335" t="e">
        <f>'SCREENING INFO'!#REF!</f>
        <v>#REF!</v>
      </c>
      <c r="GH74" s="335" t="e">
        <f>'SCREENING INFO'!#REF!</f>
        <v>#REF!</v>
      </c>
      <c r="GI74" s="335" t="e">
        <f>'SCREENING INFO'!#REF!</f>
        <v>#REF!</v>
      </c>
      <c r="GJ74" s="335" t="e">
        <f>'SCREENING INFO'!#REF!</f>
        <v>#REF!</v>
      </c>
      <c r="GK74" s="335" t="e">
        <f>'SCREENING INFO'!#REF!</f>
        <v>#REF!</v>
      </c>
      <c r="GL74" s="335" t="e">
        <f>'SCREENING INFO'!#REF!</f>
        <v>#REF!</v>
      </c>
      <c r="GM74" s="335" t="e">
        <f>'SCREENING INFO'!#REF!</f>
        <v>#REF!</v>
      </c>
      <c r="GN74" s="335" t="e">
        <f>'SCREENING INFO'!#REF!</f>
        <v>#REF!</v>
      </c>
      <c r="GO74" s="335" t="e">
        <f>'SCREENING INFO'!#REF!</f>
        <v>#REF!</v>
      </c>
      <c r="GP74" s="335" t="e">
        <f>'SCREENING INFO'!#REF!</f>
        <v>#REF!</v>
      </c>
      <c r="GQ74" s="335" t="e">
        <f>'SCREENING INFO'!#REF!</f>
        <v>#REF!</v>
      </c>
      <c r="GR74" s="335" t="e">
        <f>'SCREENING INFO'!#REF!</f>
        <v>#REF!</v>
      </c>
      <c r="GS74" s="335" t="e">
        <f>'SCREENING INFO'!#REF!</f>
        <v>#REF!</v>
      </c>
      <c r="GT74" s="335" t="e">
        <f>'SCREENING INFO'!#REF!</f>
        <v>#REF!</v>
      </c>
      <c r="GU74" s="335" t="e">
        <f>'SCREENING INFO'!#REF!</f>
        <v>#REF!</v>
      </c>
      <c r="GV74" s="335" t="e">
        <f>'SCREENING INFO'!#REF!</f>
        <v>#REF!</v>
      </c>
      <c r="GW74" s="335" t="e">
        <f>'SCREENING INFO'!#REF!</f>
        <v>#REF!</v>
      </c>
      <c r="GX74" s="335" t="e">
        <f>'SCREENING INFO'!#REF!</f>
        <v>#REF!</v>
      </c>
      <c r="GY74" s="335" t="e">
        <f>'SCREENING INFO'!#REF!</f>
        <v>#REF!</v>
      </c>
      <c r="GZ74" s="335" t="e">
        <f>'SCREENING INFO'!#REF!</f>
        <v>#REF!</v>
      </c>
      <c r="HA74" s="335" t="e">
        <f>'SCREENING INFO'!#REF!</f>
        <v>#REF!</v>
      </c>
      <c r="HB74" s="335" t="e">
        <f>'SCREENING INFO'!#REF!</f>
        <v>#REF!</v>
      </c>
      <c r="HC74" s="335" t="e">
        <f>'SCREENING INFO'!#REF!</f>
        <v>#REF!</v>
      </c>
      <c r="HD74" s="335" t="e">
        <f>'SCREENING INFO'!#REF!</f>
        <v>#REF!</v>
      </c>
      <c r="HE74" s="335" t="e">
        <f>'SCREENING INFO'!#REF!</f>
        <v>#REF!</v>
      </c>
      <c r="HF74" s="335" t="e">
        <f>'SCREENING INFO'!#REF!</f>
        <v>#REF!</v>
      </c>
      <c r="HG74" s="335" t="e">
        <f>'SCREENING INFO'!#REF!</f>
        <v>#REF!</v>
      </c>
      <c r="HH74" s="335" t="e">
        <f>'SCREENING INFO'!#REF!</f>
        <v>#REF!</v>
      </c>
      <c r="HI74" s="335" t="e">
        <f>'SCREENING INFO'!#REF!</f>
        <v>#REF!</v>
      </c>
      <c r="HJ74" s="335" t="e">
        <f>'SCREENING INFO'!#REF!</f>
        <v>#REF!</v>
      </c>
      <c r="HK74" s="335" t="e">
        <f>'SCREENING INFO'!#REF!</f>
        <v>#REF!</v>
      </c>
      <c r="HL74" s="335" t="e">
        <f>'SCREENING INFO'!#REF!</f>
        <v>#REF!</v>
      </c>
      <c r="HM74" s="335" t="e">
        <f>'SCREENING INFO'!#REF!</f>
        <v>#REF!</v>
      </c>
      <c r="HN74" s="335" t="e">
        <f>'SCREENING INFO'!#REF!</f>
        <v>#REF!</v>
      </c>
      <c r="HO74" s="335" t="e">
        <f>'SCREENING INFO'!#REF!</f>
        <v>#REF!</v>
      </c>
      <c r="HP74" s="335" t="e">
        <f>'SCREENING INFO'!#REF!</f>
        <v>#REF!</v>
      </c>
      <c r="HQ74" s="335" t="e">
        <f>'SCREENING INFO'!#REF!</f>
        <v>#REF!</v>
      </c>
      <c r="HR74" s="335" t="e">
        <f>'SCREENING INFO'!#REF!</f>
        <v>#REF!</v>
      </c>
      <c r="HS74" s="335" t="e">
        <f>'SCREENING INFO'!#REF!</f>
        <v>#REF!</v>
      </c>
      <c r="HT74" s="335" t="e">
        <f>'SCREENING INFO'!#REF!</f>
        <v>#REF!</v>
      </c>
      <c r="HU74" s="335" t="e">
        <f>'SCREENING INFO'!#REF!</f>
        <v>#REF!</v>
      </c>
      <c r="HV74" s="335" t="e">
        <f>'SCREENING INFO'!#REF!</f>
        <v>#REF!</v>
      </c>
      <c r="HW74" s="335" t="e">
        <f>'SCREENING INFO'!#REF!</f>
        <v>#REF!</v>
      </c>
      <c r="HX74" s="335" t="e">
        <f>'SCREENING INFO'!#REF!</f>
        <v>#REF!</v>
      </c>
      <c r="HY74" s="335" t="e">
        <f>'SCREENING INFO'!#REF!</f>
        <v>#REF!</v>
      </c>
      <c r="HZ74" s="335" t="e">
        <f>'SCREENING INFO'!#REF!</f>
        <v>#REF!</v>
      </c>
      <c r="IA74" s="335" t="e">
        <f>'SCREENING INFO'!#REF!</f>
        <v>#REF!</v>
      </c>
      <c r="IB74" s="335" t="e">
        <f>'SCREENING INFO'!#REF!</f>
        <v>#REF!</v>
      </c>
      <c r="IC74" s="335" t="e">
        <f>'SCREENING INFO'!#REF!</f>
        <v>#REF!</v>
      </c>
      <c r="ID74" s="335" t="e">
        <f>'SCREENING INFO'!#REF!</f>
        <v>#REF!</v>
      </c>
      <c r="IE74" s="335" t="e">
        <f>'SCREENING INFO'!#REF!</f>
        <v>#REF!</v>
      </c>
      <c r="IF74" s="335" t="e">
        <f>'SCREENING INFO'!#REF!</f>
        <v>#REF!</v>
      </c>
      <c r="IG74" s="335" t="e">
        <f>'SCREENING INFO'!#REF!</f>
        <v>#REF!</v>
      </c>
      <c r="IH74" s="335" t="e">
        <f>'SCREENING INFO'!#REF!</f>
        <v>#REF!</v>
      </c>
      <c r="II74" s="335" t="e">
        <f>'SCREENING INFO'!#REF!</f>
        <v>#REF!</v>
      </c>
      <c r="IJ74" s="335" t="e">
        <f>'SCREENING INFO'!#REF!</f>
        <v>#REF!</v>
      </c>
      <c r="IK74" s="335" t="e">
        <f>'SCREENING INFO'!#REF!</f>
        <v>#REF!</v>
      </c>
      <c r="IL74" s="335" t="e">
        <f>'SCREENING INFO'!#REF!</f>
        <v>#REF!</v>
      </c>
      <c r="IM74" s="335" t="e">
        <f>'SCREENING INFO'!#REF!</f>
        <v>#REF!</v>
      </c>
      <c r="IN74" s="335" t="e">
        <f>'SCREENING INFO'!#REF!</f>
        <v>#REF!</v>
      </c>
      <c r="IO74" s="335" t="e">
        <f>'SCREENING INFO'!#REF!</f>
        <v>#REF!</v>
      </c>
      <c r="IP74" s="335" t="e">
        <f>'SCREENING INFO'!#REF!</f>
        <v>#REF!</v>
      </c>
      <c r="IQ74" s="335" t="e">
        <f>'SCREENING INFO'!#REF!</f>
        <v>#REF!</v>
      </c>
      <c r="IR74" s="335" t="e">
        <f>'SCREENING INFO'!#REF!</f>
        <v>#REF!</v>
      </c>
      <c r="IS74" s="335" t="e">
        <f>'SCREENING INFO'!#REF!</f>
        <v>#REF!</v>
      </c>
      <c r="IT74" s="335" t="e">
        <f>'SCREENING INFO'!#REF!</f>
        <v>#REF!</v>
      </c>
      <c r="IU74" s="335" t="e">
        <f>'SCREENING INFO'!#REF!</f>
        <v>#REF!</v>
      </c>
    </row>
    <row r="75" spans="1:255" s="335" customFormat="1" ht="11.25" customHeight="1">
      <c r="A75" s="351" t="e">
        <f>'SCREENING INFO'!#REF!</f>
        <v>#REF!</v>
      </c>
      <c r="B75" s="280" t="e">
        <f>'SCREENING INFO'!#REF!</f>
        <v>#REF!</v>
      </c>
      <c r="C75" s="130" t="e">
        <f>'SCREENING INFO'!#REF!</f>
        <v>#REF!</v>
      </c>
      <c r="D75" s="130">
        <f>'SCREENING INFO'!E487</f>
        <v>0</v>
      </c>
      <c r="E75" s="130" t="e">
        <f>VLOOKUP($C75,MAIN!$C$2:$BD$79,12)</f>
        <v>#REF!</v>
      </c>
      <c r="F75" s="130" t="e">
        <f>'SCREENING INFO'!#REF!</f>
        <v>#REF!</v>
      </c>
      <c r="G75" s="130"/>
      <c r="H75" s="130"/>
      <c r="I75" s="130" t="e">
        <f>'SCREENING INFO'!#REF!</f>
        <v>#REF!</v>
      </c>
      <c r="J75" s="130">
        <f>'SCREENING INFO'!G487</f>
        <v>0</v>
      </c>
      <c r="K75" s="152">
        <f>'SCREENING INFO'!H487</f>
        <v>0</v>
      </c>
      <c r="L75" s="318" t="e">
        <f>'SCREENING INFO'!#REF!</f>
        <v>#REF!</v>
      </c>
      <c r="M75" s="318" t="e">
        <f>VLOOKUP($F75,MAIN!$C$2:$BD$80,9)</f>
        <v>#REF!</v>
      </c>
      <c r="N75" s="342" t="e">
        <f>VLOOKUP($C75,MAIN!$C$2:$BD$280,9)</f>
        <v>#REF!</v>
      </c>
      <c r="O75" s="342" t="e">
        <f>'SCREENING INFO'!#REF!</f>
        <v>#REF!</v>
      </c>
      <c r="P75" s="322" t="e">
        <f>'SCREENING INFO'!#REF!</f>
        <v>#REF!</v>
      </c>
      <c r="Q75" s="335" t="e">
        <f>'SCREENING INFO'!#REF!</f>
        <v>#REF!</v>
      </c>
      <c r="R75" s="335" t="e">
        <f>'SCREENING INFO'!#REF!</f>
        <v>#REF!</v>
      </c>
      <c r="S75" s="317" t="e">
        <f>'SCREENING INFO'!#REF!</f>
        <v>#REF!</v>
      </c>
      <c r="T75" s="317" t="e">
        <f>'SCREENING INFO'!#REF!</f>
        <v>#REF!</v>
      </c>
      <c r="U75" s="318" t="e">
        <f>'SCREENING INFO'!#REF!</f>
        <v>#REF!</v>
      </c>
      <c r="V75" s="317" t="e">
        <f>'SCREENING INFO'!#REF!</f>
        <v>#REF!</v>
      </c>
      <c r="W75" s="317" t="e">
        <f>'SCREENING INFO'!#REF!</f>
        <v>#REF!</v>
      </c>
      <c r="X75" s="317" t="e">
        <f>'SCREENING INFO'!#REF!</f>
        <v>#REF!</v>
      </c>
      <c r="Y75" s="317" t="e">
        <f>'SCREENING INFO'!#REF!</f>
        <v>#REF!</v>
      </c>
      <c r="Z75" s="317" t="e">
        <f>'SCREENING INFO'!#REF!</f>
        <v>#REF!</v>
      </c>
      <c r="AA75" s="317" t="e">
        <f>'SCREENING INFO'!#REF!</f>
        <v>#REF!</v>
      </c>
      <c r="AB75" s="317" t="e">
        <f>'SCREENING INFO'!#REF!</f>
        <v>#REF!</v>
      </c>
      <c r="AC75" s="317" t="e">
        <f>'SCREENING INFO'!#REF!</f>
        <v>#REF!</v>
      </c>
      <c r="AD75" s="317" t="e">
        <f>'SCREENING INFO'!#REF!</f>
        <v>#REF!</v>
      </c>
      <c r="AE75" s="326" t="e">
        <f>'SCREENING INFO'!#REF!</f>
        <v>#REF!</v>
      </c>
      <c r="AF75" s="326" t="e">
        <f>'SCREENING INFO'!#REF!</f>
        <v>#REF!</v>
      </c>
      <c r="AG75" s="336" t="e">
        <f>'SCREENING INFO'!#REF!</f>
        <v>#REF!</v>
      </c>
      <c r="AH75" s="326" t="e">
        <f>'SCREENING INFO'!#REF!</f>
        <v>#REF!</v>
      </c>
      <c r="AI75" s="336" t="e">
        <f>'SCREENING INFO'!#REF!</f>
        <v>#REF!</v>
      </c>
      <c r="AJ75" s="336" t="e">
        <f>'SCREENING INFO'!#REF!</f>
        <v>#REF!</v>
      </c>
      <c r="AK75" s="116" t="e">
        <f>'SCREENING INFO'!#REF!</f>
        <v>#REF!</v>
      </c>
      <c r="AL75" s="337" t="e">
        <f>'SCREENING INFO'!#REF!</f>
        <v>#REF!</v>
      </c>
      <c r="AM75" s="338" t="e">
        <f>'SCREENING INFO'!#REF!</f>
        <v>#REF!</v>
      </c>
      <c r="AN75" s="338" t="e">
        <f>'SCREENING INFO'!#REF!</f>
        <v>#REF!</v>
      </c>
      <c r="AO75" s="338" t="e">
        <f>'SCREENING INFO'!#REF!</f>
        <v>#REF!</v>
      </c>
      <c r="AQ75" s="339" t="e">
        <f>'SCREENING INFO'!#REF!</f>
        <v>#REF!</v>
      </c>
      <c r="AR75" s="335" t="e">
        <f>'SCREENING INFO'!#REF!</f>
        <v>#REF!</v>
      </c>
      <c r="AS75" s="335" t="e">
        <f>'SCREENING INFO'!#REF!</f>
        <v>#REF!</v>
      </c>
      <c r="AT75" s="335" t="e">
        <f>'SCREENING INFO'!#REF!</f>
        <v>#REF!</v>
      </c>
      <c r="AU75" s="335" t="e">
        <f>'SCREENING INFO'!#REF!</f>
        <v>#REF!</v>
      </c>
      <c r="AV75" s="335" t="e">
        <f>'SCREENING INFO'!#REF!</f>
        <v>#REF!</v>
      </c>
      <c r="AW75" s="335" t="e">
        <f>'SCREENING INFO'!#REF!</f>
        <v>#REF!</v>
      </c>
      <c r="AX75" s="335" t="e">
        <f>'SCREENING INFO'!#REF!</f>
        <v>#REF!</v>
      </c>
      <c r="AY75" s="335" t="e">
        <f>'SCREENING INFO'!#REF!</f>
        <v>#REF!</v>
      </c>
      <c r="AZ75" s="335" t="e">
        <f>'SCREENING INFO'!#REF!</f>
        <v>#REF!</v>
      </c>
      <c r="BA75" s="335" t="e">
        <f>'SCREENING INFO'!#REF!</f>
        <v>#REF!</v>
      </c>
      <c r="BB75" s="335" t="e">
        <f>'SCREENING INFO'!#REF!</f>
        <v>#REF!</v>
      </c>
      <c r="BC75" s="335" t="e">
        <f>'SCREENING INFO'!#REF!</f>
        <v>#REF!</v>
      </c>
      <c r="BD75" s="335" t="e">
        <f>'SCREENING INFO'!#REF!</f>
        <v>#REF!</v>
      </c>
      <c r="BE75" s="335" t="e">
        <f>'SCREENING INFO'!#REF!</f>
        <v>#REF!</v>
      </c>
      <c r="BF75" s="335" t="e">
        <f>'SCREENING INFO'!#REF!</f>
        <v>#REF!</v>
      </c>
      <c r="BG75" s="335" t="e">
        <f>'SCREENING INFO'!#REF!</f>
        <v>#REF!</v>
      </c>
      <c r="BH75" s="335" t="e">
        <f>'SCREENING INFO'!#REF!</f>
        <v>#REF!</v>
      </c>
      <c r="BI75" s="335" t="e">
        <f>'SCREENING INFO'!#REF!</f>
        <v>#REF!</v>
      </c>
      <c r="BJ75" s="335" t="e">
        <f>'SCREENING INFO'!#REF!</f>
        <v>#REF!</v>
      </c>
      <c r="BK75" s="335" t="e">
        <f>'SCREENING INFO'!#REF!</f>
        <v>#REF!</v>
      </c>
      <c r="BL75" s="335" t="e">
        <f>'SCREENING INFO'!#REF!</f>
        <v>#REF!</v>
      </c>
      <c r="BM75" s="335" t="e">
        <f>'SCREENING INFO'!#REF!</f>
        <v>#REF!</v>
      </c>
      <c r="BN75" s="335" t="e">
        <f>'SCREENING INFO'!#REF!</f>
        <v>#REF!</v>
      </c>
      <c r="BO75" s="335" t="e">
        <f>'SCREENING INFO'!#REF!</f>
        <v>#REF!</v>
      </c>
      <c r="BP75" s="335" t="e">
        <f>'SCREENING INFO'!#REF!</f>
        <v>#REF!</v>
      </c>
      <c r="BQ75" s="335" t="e">
        <f>'SCREENING INFO'!#REF!</f>
        <v>#REF!</v>
      </c>
      <c r="BR75" s="335" t="e">
        <f>'SCREENING INFO'!#REF!</f>
        <v>#REF!</v>
      </c>
      <c r="BS75" s="335" t="e">
        <f>'SCREENING INFO'!#REF!</f>
        <v>#REF!</v>
      </c>
      <c r="BT75" s="335" t="e">
        <f>'SCREENING INFO'!#REF!</f>
        <v>#REF!</v>
      </c>
      <c r="BU75" s="335" t="e">
        <f>'SCREENING INFO'!#REF!</f>
        <v>#REF!</v>
      </c>
      <c r="BV75" s="335" t="e">
        <f>'SCREENING INFO'!#REF!</f>
        <v>#REF!</v>
      </c>
      <c r="BW75" s="335" t="e">
        <f>'SCREENING INFO'!#REF!</f>
        <v>#REF!</v>
      </c>
      <c r="BX75" s="335" t="e">
        <f>'SCREENING INFO'!#REF!</f>
        <v>#REF!</v>
      </c>
      <c r="BY75" s="335" t="e">
        <f>'SCREENING INFO'!#REF!</f>
        <v>#REF!</v>
      </c>
      <c r="BZ75" s="335" t="e">
        <f>'SCREENING INFO'!#REF!</f>
        <v>#REF!</v>
      </c>
      <c r="CA75" s="335" t="e">
        <f>'SCREENING INFO'!#REF!</f>
        <v>#REF!</v>
      </c>
      <c r="CB75" s="335" t="e">
        <f>'SCREENING INFO'!#REF!</f>
        <v>#REF!</v>
      </c>
      <c r="CC75" s="335" t="e">
        <f>'SCREENING INFO'!#REF!</f>
        <v>#REF!</v>
      </c>
      <c r="CD75" s="335" t="e">
        <f>'SCREENING INFO'!#REF!</f>
        <v>#REF!</v>
      </c>
      <c r="CE75" s="335" t="e">
        <f>'SCREENING INFO'!#REF!</f>
        <v>#REF!</v>
      </c>
      <c r="CF75" s="335" t="e">
        <f>'SCREENING INFO'!#REF!</f>
        <v>#REF!</v>
      </c>
      <c r="CG75" s="335" t="e">
        <f>'SCREENING INFO'!#REF!</f>
        <v>#REF!</v>
      </c>
      <c r="CH75" s="335" t="e">
        <f>'SCREENING INFO'!#REF!</f>
        <v>#REF!</v>
      </c>
      <c r="CI75" s="335" t="e">
        <f>'SCREENING INFO'!#REF!</f>
        <v>#REF!</v>
      </c>
      <c r="CJ75" s="335" t="e">
        <f>'SCREENING INFO'!#REF!</f>
        <v>#REF!</v>
      </c>
      <c r="CK75" s="335" t="e">
        <f>'SCREENING INFO'!#REF!</f>
        <v>#REF!</v>
      </c>
      <c r="CL75" s="335" t="e">
        <f>'SCREENING INFO'!#REF!</f>
        <v>#REF!</v>
      </c>
      <c r="CM75" s="335" t="e">
        <f>'SCREENING INFO'!#REF!</f>
        <v>#REF!</v>
      </c>
      <c r="CN75" s="335" t="e">
        <f>'SCREENING INFO'!#REF!</f>
        <v>#REF!</v>
      </c>
      <c r="CO75" s="335" t="e">
        <f>'SCREENING INFO'!#REF!</f>
        <v>#REF!</v>
      </c>
      <c r="CP75" s="335" t="e">
        <f>'SCREENING INFO'!#REF!</f>
        <v>#REF!</v>
      </c>
      <c r="CQ75" s="335" t="e">
        <f>'SCREENING INFO'!#REF!</f>
        <v>#REF!</v>
      </c>
      <c r="CR75" s="335" t="e">
        <f>'SCREENING INFO'!#REF!</f>
        <v>#REF!</v>
      </c>
      <c r="CS75" s="335" t="e">
        <f>'SCREENING INFO'!#REF!</f>
        <v>#REF!</v>
      </c>
      <c r="CT75" s="335" t="e">
        <f>'SCREENING INFO'!#REF!</f>
        <v>#REF!</v>
      </c>
      <c r="CU75" s="335" t="e">
        <f>'SCREENING INFO'!#REF!</f>
        <v>#REF!</v>
      </c>
      <c r="CV75" s="335" t="e">
        <f>'SCREENING INFO'!#REF!</f>
        <v>#REF!</v>
      </c>
      <c r="CW75" s="335" t="e">
        <f>'SCREENING INFO'!#REF!</f>
        <v>#REF!</v>
      </c>
      <c r="CX75" s="335" t="e">
        <f>'SCREENING INFO'!#REF!</f>
        <v>#REF!</v>
      </c>
      <c r="CY75" s="335" t="e">
        <f>'SCREENING INFO'!#REF!</f>
        <v>#REF!</v>
      </c>
      <c r="CZ75" s="335" t="e">
        <f>'SCREENING INFO'!#REF!</f>
        <v>#REF!</v>
      </c>
      <c r="DA75" s="335" t="e">
        <f>'SCREENING INFO'!#REF!</f>
        <v>#REF!</v>
      </c>
      <c r="DB75" s="335" t="e">
        <f>'SCREENING INFO'!#REF!</f>
        <v>#REF!</v>
      </c>
      <c r="DC75" s="335" t="e">
        <f>'SCREENING INFO'!#REF!</f>
        <v>#REF!</v>
      </c>
      <c r="DD75" s="335" t="e">
        <f>'SCREENING INFO'!#REF!</f>
        <v>#REF!</v>
      </c>
      <c r="DE75" s="335" t="e">
        <f>'SCREENING INFO'!#REF!</f>
        <v>#REF!</v>
      </c>
      <c r="DF75" s="335" t="e">
        <f>'SCREENING INFO'!#REF!</f>
        <v>#REF!</v>
      </c>
      <c r="DG75" s="335" t="e">
        <f>'SCREENING INFO'!#REF!</f>
        <v>#REF!</v>
      </c>
      <c r="DH75" s="335" t="e">
        <f>'SCREENING INFO'!#REF!</f>
        <v>#REF!</v>
      </c>
      <c r="DI75" s="335" t="e">
        <f>'SCREENING INFO'!#REF!</f>
        <v>#REF!</v>
      </c>
      <c r="DJ75" s="335" t="e">
        <f>'SCREENING INFO'!#REF!</f>
        <v>#REF!</v>
      </c>
      <c r="DK75" s="335" t="e">
        <f>'SCREENING INFO'!#REF!</f>
        <v>#REF!</v>
      </c>
      <c r="DL75" s="335" t="e">
        <f>'SCREENING INFO'!#REF!</f>
        <v>#REF!</v>
      </c>
      <c r="DM75" s="335" t="e">
        <f>'SCREENING INFO'!#REF!</f>
        <v>#REF!</v>
      </c>
      <c r="DN75" s="335" t="e">
        <f>'SCREENING INFO'!#REF!</f>
        <v>#REF!</v>
      </c>
      <c r="DO75" s="335" t="e">
        <f>'SCREENING INFO'!#REF!</f>
        <v>#REF!</v>
      </c>
      <c r="DP75" s="335" t="e">
        <f>'SCREENING INFO'!#REF!</f>
        <v>#REF!</v>
      </c>
      <c r="DQ75" s="335" t="e">
        <f>'SCREENING INFO'!#REF!</f>
        <v>#REF!</v>
      </c>
      <c r="DR75" s="335" t="e">
        <f>'SCREENING INFO'!#REF!</f>
        <v>#REF!</v>
      </c>
      <c r="DS75" s="335" t="e">
        <f>'SCREENING INFO'!#REF!</f>
        <v>#REF!</v>
      </c>
      <c r="DT75" s="335" t="e">
        <f>'SCREENING INFO'!#REF!</f>
        <v>#REF!</v>
      </c>
      <c r="DU75" s="335" t="e">
        <f>'SCREENING INFO'!#REF!</f>
        <v>#REF!</v>
      </c>
      <c r="DV75" s="335" t="e">
        <f>'SCREENING INFO'!#REF!</f>
        <v>#REF!</v>
      </c>
      <c r="DW75" s="335" t="e">
        <f>'SCREENING INFO'!#REF!</f>
        <v>#REF!</v>
      </c>
      <c r="DX75" s="335" t="e">
        <f>'SCREENING INFO'!#REF!</f>
        <v>#REF!</v>
      </c>
      <c r="DY75" s="335" t="e">
        <f>'SCREENING INFO'!#REF!</f>
        <v>#REF!</v>
      </c>
      <c r="DZ75" s="335" t="e">
        <f>'SCREENING INFO'!#REF!</f>
        <v>#REF!</v>
      </c>
      <c r="EA75" s="335" t="e">
        <f>'SCREENING INFO'!#REF!</f>
        <v>#REF!</v>
      </c>
      <c r="EB75" s="335" t="e">
        <f>'SCREENING INFO'!#REF!</f>
        <v>#REF!</v>
      </c>
      <c r="EC75" s="335" t="e">
        <f>'SCREENING INFO'!#REF!</f>
        <v>#REF!</v>
      </c>
      <c r="ED75" s="335" t="e">
        <f>'SCREENING INFO'!#REF!</f>
        <v>#REF!</v>
      </c>
      <c r="EE75" s="335" t="e">
        <f>'SCREENING INFO'!#REF!</f>
        <v>#REF!</v>
      </c>
      <c r="EF75" s="335" t="e">
        <f>'SCREENING INFO'!#REF!</f>
        <v>#REF!</v>
      </c>
      <c r="EG75" s="335" t="e">
        <f>'SCREENING INFO'!#REF!</f>
        <v>#REF!</v>
      </c>
      <c r="EH75" s="335" t="e">
        <f>'SCREENING INFO'!#REF!</f>
        <v>#REF!</v>
      </c>
      <c r="EI75" s="335" t="e">
        <f>'SCREENING INFO'!#REF!</f>
        <v>#REF!</v>
      </c>
      <c r="EJ75" s="335" t="e">
        <f>'SCREENING INFO'!#REF!</f>
        <v>#REF!</v>
      </c>
      <c r="EK75" s="335" t="e">
        <f>'SCREENING INFO'!#REF!</f>
        <v>#REF!</v>
      </c>
      <c r="EL75" s="335" t="e">
        <f>'SCREENING INFO'!#REF!</f>
        <v>#REF!</v>
      </c>
      <c r="EM75" s="335" t="e">
        <f>'SCREENING INFO'!#REF!</f>
        <v>#REF!</v>
      </c>
      <c r="EN75" s="335" t="e">
        <f>'SCREENING INFO'!#REF!</f>
        <v>#REF!</v>
      </c>
      <c r="EO75" s="335" t="e">
        <f>'SCREENING INFO'!#REF!</f>
        <v>#REF!</v>
      </c>
      <c r="EP75" s="335" t="e">
        <f>'SCREENING INFO'!#REF!</f>
        <v>#REF!</v>
      </c>
      <c r="EQ75" s="335" t="e">
        <f>'SCREENING INFO'!#REF!</f>
        <v>#REF!</v>
      </c>
      <c r="ER75" s="335" t="e">
        <f>'SCREENING INFO'!#REF!</f>
        <v>#REF!</v>
      </c>
      <c r="ES75" s="335" t="e">
        <f>'SCREENING INFO'!#REF!</f>
        <v>#REF!</v>
      </c>
      <c r="ET75" s="335" t="e">
        <f>'SCREENING INFO'!#REF!</f>
        <v>#REF!</v>
      </c>
      <c r="EU75" s="335" t="e">
        <f>'SCREENING INFO'!#REF!</f>
        <v>#REF!</v>
      </c>
      <c r="EV75" s="335" t="e">
        <f>'SCREENING INFO'!#REF!</f>
        <v>#REF!</v>
      </c>
      <c r="EW75" s="335" t="e">
        <f>'SCREENING INFO'!#REF!</f>
        <v>#REF!</v>
      </c>
      <c r="EX75" s="335" t="e">
        <f>'SCREENING INFO'!#REF!</f>
        <v>#REF!</v>
      </c>
      <c r="EY75" s="335" t="e">
        <f>'SCREENING INFO'!#REF!</f>
        <v>#REF!</v>
      </c>
      <c r="EZ75" s="335" t="e">
        <f>'SCREENING INFO'!#REF!</f>
        <v>#REF!</v>
      </c>
      <c r="FA75" s="335" t="e">
        <f>'SCREENING INFO'!#REF!</f>
        <v>#REF!</v>
      </c>
      <c r="FB75" s="335" t="e">
        <f>'SCREENING INFO'!#REF!</f>
        <v>#REF!</v>
      </c>
      <c r="FC75" s="335" t="e">
        <f>'SCREENING INFO'!#REF!</f>
        <v>#REF!</v>
      </c>
      <c r="FD75" s="335" t="e">
        <f>'SCREENING INFO'!#REF!</f>
        <v>#REF!</v>
      </c>
      <c r="FE75" s="335" t="e">
        <f>'SCREENING INFO'!#REF!</f>
        <v>#REF!</v>
      </c>
      <c r="FF75" s="335" t="e">
        <f>'SCREENING INFO'!#REF!</f>
        <v>#REF!</v>
      </c>
      <c r="FG75" s="335" t="e">
        <f>'SCREENING INFO'!#REF!</f>
        <v>#REF!</v>
      </c>
      <c r="FH75" s="335" t="e">
        <f>'SCREENING INFO'!#REF!</f>
        <v>#REF!</v>
      </c>
      <c r="FI75" s="335" t="e">
        <f>'SCREENING INFO'!#REF!</f>
        <v>#REF!</v>
      </c>
      <c r="FJ75" s="335" t="e">
        <f>'SCREENING INFO'!#REF!</f>
        <v>#REF!</v>
      </c>
      <c r="FK75" s="335" t="e">
        <f>'SCREENING INFO'!#REF!</f>
        <v>#REF!</v>
      </c>
      <c r="FL75" s="335" t="e">
        <f>'SCREENING INFO'!#REF!</f>
        <v>#REF!</v>
      </c>
      <c r="FM75" s="335" t="e">
        <f>'SCREENING INFO'!#REF!</f>
        <v>#REF!</v>
      </c>
      <c r="FN75" s="335" t="e">
        <f>'SCREENING INFO'!#REF!</f>
        <v>#REF!</v>
      </c>
      <c r="FO75" s="335" t="e">
        <f>'SCREENING INFO'!#REF!</f>
        <v>#REF!</v>
      </c>
      <c r="FP75" s="335" t="e">
        <f>'SCREENING INFO'!#REF!</f>
        <v>#REF!</v>
      </c>
      <c r="FQ75" s="335" t="e">
        <f>'SCREENING INFO'!#REF!</f>
        <v>#REF!</v>
      </c>
      <c r="FR75" s="335" t="e">
        <f>'SCREENING INFO'!#REF!</f>
        <v>#REF!</v>
      </c>
      <c r="FS75" s="335" t="e">
        <f>'SCREENING INFO'!#REF!</f>
        <v>#REF!</v>
      </c>
      <c r="FT75" s="335" t="e">
        <f>'SCREENING INFO'!#REF!</f>
        <v>#REF!</v>
      </c>
      <c r="FU75" s="335" t="e">
        <f>'SCREENING INFO'!#REF!</f>
        <v>#REF!</v>
      </c>
      <c r="FV75" s="335" t="e">
        <f>'SCREENING INFO'!#REF!</f>
        <v>#REF!</v>
      </c>
      <c r="FW75" s="335" t="e">
        <f>'SCREENING INFO'!#REF!</f>
        <v>#REF!</v>
      </c>
      <c r="FX75" s="335" t="e">
        <f>'SCREENING INFO'!#REF!</f>
        <v>#REF!</v>
      </c>
      <c r="FY75" s="335" t="e">
        <f>'SCREENING INFO'!#REF!</f>
        <v>#REF!</v>
      </c>
      <c r="FZ75" s="335" t="e">
        <f>'SCREENING INFO'!#REF!</f>
        <v>#REF!</v>
      </c>
      <c r="GA75" s="335" t="e">
        <f>'SCREENING INFO'!#REF!</f>
        <v>#REF!</v>
      </c>
      <c r="GB75" s="335" t="e">
        <f>'SCREENING INFO'!#REF!</f>
        <v>#REF!</v>
      </c>
      <c r="GC75" s="335" t="e">
        <f>'SCREENING INFO'!#REF!</f>
        <v>#REF!</v>
      </c>
      <c r="GD75" s="335" t="e">
        <f>'SCREENING INFO'!#REF!</f>
        <v>#REF!</v>
      </c>
      <c r="GE75" s="335" t="e">
        <f>'SCREENING INFO'!#REF!</f>
        <v>#REF!</v>
      </c>
      <c r="GF75" s="335" t="e">
        <f>'SCREENING INFO'!#REF!</f>
        <v>#REF!</v>
      </c>
      <c r="GG75" s="335" t="e">
        <f>'SCREENING INFO'!#REF!</f>
        <v>#REF!</v>
      </c>
      <c r="GH75" s="335" t="e">
        <f>'SCREENING INFO'!#REF!</f>
        <v>#REF!</v>
      </c>
      <c r="GI75" s="335" t="e">
        <f>'SCREENING INFO'!#REF!</f>
        <v>#REF!</v>
      </c>
      <c r="GJ75" s="335" t="e">
        <f>'SCREENING INFO'!#REF!</f>
        <v>#REF!</v>
      </c>
      <c r="GK75" s="335" t="e">
        <f>'SCREENING INFO'!#REF!</f>
        <v>#REF!</v>
      </c>
      <c r="GL75" s="335" t="e">
        <f>'SCREENING INFO'!#REF!</f>
        <v>#REF!</v>
      </c>
      <c r="GM75" s="335" t="e">
        <f>'SCREENING INFO'!#REF!</f>
        <v>#REF!</v>
      </c>
      <c r="GN75" s="335" t="e">
        <f>'SCREENING INFO'!#REF!</f>
        <v>#REF!</v>
      </c>
      <c r="GO75" s="335" t="e">
        <f>'SCREENING INFO'!#REF!</f>
        <v>#REF!</v>
      </c>
      <c r="GP75" s="335" t="e">
        <f>'SCREENING INFO'!#REF!</f>
        <v>#REF!</v>
      </c>
      <c r="GQ75" s="335" t="e">
        <f>'SCREENING INFO'!#REF!</f>
        <v>#REF!</v>
      </c>
      <c r="GR75" s="335" t="e">
        <f>'SCREENING INFO'!#REF!</f>
        <v>#REF!</v>
      </c>
      <c r="GS75" s="335" t="e">
        <f>'SCREENING INFO'!#REF!</f>
        <v>#REF!</v>
      </c>
      <c r="GT75" s="335" t="e">
        <f>'SCREENING INFO'!#REF!</f>
        <v>#REF!</v>
      </c>
      <c r="GU75" s="335" t="e">
        <f>'SCREENING INFO'!#REF!</f>
        <v>#REF!</v>
      </c>
      <c r="GV75" s="335" t="e">
        <f>'SCREENING INFO'!#REF!</f>
        <v>#REF!</v>
      </c>
      <c r="GW75" s="335" t="e">
        <f>'SCREENING INFO'!#REF!</f>
        <v>#REF!</v>
      </c>
      <c r="GX75" s="335" t="e">
        <f>'SCREENING INFO'!#REF!</f>
        <v>#REF!</v>
      </c>
      <c r="GY75" s="335" t="e">
        <f>'SCREENING INFO'!#REF!</f>
        <v>#REF!</v>
      </c>
      <c r="GZ75" s="335" t="e">
        <f>'SCREENING INFO'!#REF!</f>
        <v>#REF!</v>
      </c>
      <c r="HA75" s="335" t="e">
        <f>'SCREENING INFO'!#REF!</f>
        <v>#REF!</v>
      </c>
      <c r="HB75" s="335" t="e">
        <f>'SCREENING INFO'!#REF!</f>
        <v>#REF!</v>
      </c>
      <c r="HC75" s="335" t="e">
        <f>'SCREENING INFO'!#REF!</f>
        <v>#REF!</v>
      </c>
      <c r="HD75" s="335" t="e">
        <f>'SCREENING INFO'!#REF!</f>
        <v>#REF!</v>
      </c>
      <c r="HE75" s="335" t="e">
        <f>'SCREENING INFO'!#REF!</f>
        <v>#REF!</v>
      </c>
      <c r="HF75" s="335" t="e">
        <f>'SCREENING INFO'!#REF!</f>
        <v>#REF!</v>
      </c>
      <c r="HG75" s="335" t="e">
        <f>'SCREENING INFO'!#REF!</f>
        <v>#REF!</v>
      </c>
      <c r="HH75" s="335" t="e">
        <f>'SCREENING INFO'!#REF!</f>
        <v>#REF!</v>
      </c>
      <c r="HI75" s="335" t="e">
        <f>'SCREENING INFO'!#REF!</f>
        <v>#REF!</v>
      </c>
      <c r="HJ75" s="335" t="e">
        <f>'SCREENING INFO'!#REF!</f>
        <v>#REF!</v>
      </c>
      <c r="HK75" s="335" t="e">
        <f>'SCREENING INFO'!#REF!</f>
        <v>#REF!</v>
      </c>
      <c r="HL75" s="335" t="e">
        <f>'SCREENING INFO'!#REF!</f>
        <v>#REF!</v>
      </c>
      <c r="HM75" s="335" t="e">
        <f>'SCREENING INFO'!#REF!</f>
        <v>#REF!</v>
      </c>
      <c r="HN75" s="335" t="e">
        <f>'SCREENING INFO'!#REF!</f>
        <v>#REF!</v>
      </c>
      <c r="HO75" s="335" t="e">
        <f>'SCREENING INFO'!#REF!</f>
        <v>#REF!</v>
      </c>
      <c r="HP75" s="335" t="e">
        <f>'SCREENING INFO'!#REF!</f>
        <v>#REF!</v>
      </c>
      <c r="HQ75" s="335" t="e">
        <f>'SCREENING INFO'!#REF!</f>
        <v>#REF!</v>
      </c>
      <c r="HR75" s="335" t="e">
        <f>'SCREENING INFO'!#REF!</f>
        <v>#REF!</v>
      </c>
      <c r="HS75" s="335" t="e">
        <f>'SCREENING INFO'!#REF!</f>
        <v>#REF!</v>
      </c>
      <c r="HT75" s="335" t="e">
        <f>'SCREENING INFO'!#REF!</f>
        <v>#REF!</v>
      </c>
      <c r="HU75" s="335" t="e">
        <f>'SCREENING INFO'!#REF!</f>
        <v>#REF!</v>
      </c>
      <c r="HV75" s="335" t="e">
        <f>'SCREENING INFO'!#REF!</f>
        <v>#REF!</v>
      </c>
      <c r="HW75" s="335" t="e">
        <f>'SCREENING INFO'!#REF!</f>
        <v>#REF!</v>
      </c>
      <c r="HX75" s="335" t="e">
        <f>'SCREENING INFO'!#REF!</f>
        <v>#REF!</v>
      </c>
      <c r="HY75" s="335" t="e">
        <f>'SCREENING INFO'!#REF!</f>
        <v>#REF!</v>
      </c>
      <c r="HZ75" s="335" t="e">
        <f>'SCREENING INFO'!#REF!</f>
        <v>#REF!</v>
      </c>
      <c r="IA75" s="335" t="e">
        <f>'SCREENING INFO'!#REF!</f>
        <v>#REF!</v>
      </c>
      <c r="IB75" s="335" t="e">
        <f>'SCREENING INFO'!#REF!</f>
        <v>#REF!</v>
      </c>
      <c r="IC75" s="335" t="e">
        <f>'SCREENING INFO'!#REF!</f>
        <v>#REF!</v>
      </c>
      <c r="ID75" s="335" t="e">
        <f>'SCREENING INFO'!#REF!</f>
        <v>#REF!</v>
      </c>
      <c r="IE75" s="335" t="e">
        <f>'SCREENING INFO'!#REF!</f>
        <v>#REF!</v>
      </c>
      <c r="IF75" s="335" t="e">
        <f>'SCREENING INFO'!#REF!</f>
        <v>#REF!</v>
      </c>
      <c r="IG75" s="335" t="e">
        <f>'SCREENING INFO'!#REF!</f>
        <v>#REF!</v>
      </c>
      <c r="IH75" s="335" t="e">
        <f>'SCREENING INFO'!#REF!</f>
        <v>#REF!</v>
      </c>
      <c r="II75" s="335" t="e">
        <f>'SCREENING INFO'!#REF!</f>
        <v>#REF!</v>
      </c>
      <c r="IJ75" s="335" t="e">
        <f>'SCREENING INFO'!#REF!</f>
        <v>#REF!</v>
      </c>
      <c r="IK75" s="335" t="e">
        <f>'SCREENING INFO'!#REF!</f>
        <v>#REF!</v>
      </c>
      <c r="IL75" s="335" t="e">
        <f>'SCREENING INFO'!#REF!</f>
        <v>#REF!</v>
      </c>
      <c r="IM75" s="335" t="e">
        <f>'SCREENING INFO'!#REF!</f>
        <v>#REF!</v>
      </c>
      <c r="IN75" s="335" t="e">
        <f>'SCREENING INFO'!#REF!</f>
        <v>#REF!</v>
      </c>
      <c r="IO75" s="335" t="e">
        <f>'SCREENING INFO'!#REF!</f>
        <v>#REF!</v>
      </c>
      <c r="IP75" s="335" t="e">
        <f>'SCREENING INFO'!#REF!</f>
        <v>#REF!</v>
      </c>
      <c r="IQ75" s="335" t="e">
        <f>'SCREENING INFO'!#REF!</f>
        <v>#REF!</v>
      </c>
      <c r="IR75" s="335" t="e">
        <f>'SCREENING INFO'!#REF!</f>
        <v>#REF!</v>
      </c>
      <c r="IS75" s="335" t="e">
        <f>'SCREENING INFO'!#REF!</f>
        <v>#REF!</v>
      </c>
      <c r="IT75" s="335" t="e">
        <f>'SCREENING INFO'!#REF!</f>
        <v>#REF!</v>
      </c>
      <c r="IU75" s="335" t="e">
        <f>'SCREENING INFO'!#REF!</f>
        <v>#REF!</v>
      </c>
    </row>
    <row r="76" spans="1:255" s="335" customFormat="1" ht="11.25" customHeight="1">
      <c r="A76" s="351" t="e">
        <f>'SCREENING INFO'!#REF!</f>
        <v>#REF!</v>
      </c>
      <c r="B76" s="280" t="e">
        <f>'SCREENING INFO'!#REF!</f>
        <v>#REF!</v>
      </c>
      <c r="C76" s="130" t="e">
        <f>'SCREENING INFO'!#REF!</f>
        <v>#REF!</v>
      </c>
      <c r="D76" s="130">
        <f>'SCREENING INFO'!E488</f>
        <v>0</v>
      </c>
      <c r="E76" s="130" t="e">
        <f>VLOOKUP($C76,MAIN!$C$2:$BD$79,12)</f>
        <v>#REF!</v>
      </c>
      <c r="F76" s="130" t="e">
        <f>'SCREENING INFO'!#REF!</f>
        <v>#REF!</v>
      </c>
      <c r="G76" s="130"/>
      <c r="H76" s="130"/>
      <c r="I76" s="130" t="e">
        <f>'SCREENING INFO'!#REF!</f>
        <v>#REF!</v>
      </c>
      <c r="J76" s="130">
        <f>'SCREENING INFO'!G488</f>
        <v>0</v>
      </c>
      <c r="K76" s="152">
        <f>'SCREENING INFO'!H488</f>
        <v>0</v>
      </c>
      <c r="L76" s="318" t="e">
        <f>'SCREENING INFO'!#REF!</f>
        <v>#REF!</v>
      </c>
      <c r="M76" s="318" t="e">
        <f>VLOOKUP($F76,MAIN!$C$2:$BD$80,9)</f>
        <v>#REF!</v>
      </c>
      <c r="N76" s="342" t="e">
        <f>VLOOKUP($C76,MAIN!$C$2:$BD$280,9)</f>
        <v>#REF!</v>
      </c>
      <c r="O76" s="342" t="e">
        <f>'SCREENING INFO'!#REF!</f>
        <v>#REF!</v>
      </c>
      <c r="P76" s="322" t="e">
        <f>'SCREENING INFO'!#REF!</f>
        <v>#REF!</v>
      </c>
      <c r="Q76" s="335" t="e">
        <f>'SCREENING INFO'!#REF!</f>
        <v>#REF!</v>
      </c>
      <c r="R76" s="335" t="e">
        <f>'SCREENING INFO'!#REF!</f>
        <v>#REF!</v>
      </c>
      <c r="S76" s="317" t="e">
        <f>'SCREENING INFO'!#REF!</f>
        <v>#REF!</v>
      </c>
      <c r="T76" s="317" t="e">
        <f>'SCREENING INFO'!#REF!</f>
        <v>#REF!</v>
      </c>
      <c r="U76" s="318" t="e">
        <f>'SCREENING INFO'!#REF!</f>
        <v>#REF!</v>
      </c>
      <c r="V76" s="317" t="e">
        <f>'SCREENING INFO'!#REF!</f>
        <v>#REF!</v>
      </c>
      <c r="W76" s="317" t="e">
        <f>'SCREENING INFO'!#REF!</f>
        <v>#REF!</v>
      </c>
      <c r="X76" s="317" t="e">
        <f>'SCREENING INFO'!#REF!</f>
        <v>#REF!</v>
      </c>
      <c r="Y76" s="317" t="e">
        <f>'SCREENING INFO'!#REF!</f>
        <v>#REF!</v>
      </c>
      <c r="Z76" s="317" t="e">
        <f>'SCREENING INFO'!#REF!</f>
        <v>#REF!</v>
      </c>
      <c r="AA76" s="317" t="e">
        <f>'SCREENING INFO'!#REF!</f>
        <v>#REF!</v>
      </c>
      <c r="AB76" s="317" t="e">
        <f>'SCREENING INFO'!#REF!</f>
        <v>#REF!</v>
      </c>
      <c r="AC76" s="317" t="e">
        <f>'SCREENING INFO'!#REF!</f>
        <v>#REF!</v>
      </c>
      <c r="AD76" s="317" t="e">
        <f>'SCREENING INFO'!#REF!</f>
        <v>#REF!</v>
      </c>
      <c r="AE76" s="326" t="e">
        <f>'SCREENING INFO'!#REF!</f>
        <v>#REF!</v>
      </c>
      <c r="AF76" s="326" t="e">
        <f>'SCREENING INFO'!#REF!</f>
        <v>#REF!</v>
      </c>
      <c r="AG76" s="336" t="e">
        <f>'SCREENING INFO'!#REF!</f>
        <v>#REF!</v>
      </c>
      <c r="AH76" s="326" t="e">
        <f>'SCREENING INFO'!#REF!</f>
        <v>#REF!</v>
      </c>
      <c r="AI76" s="336" t="e">
        <f>'SCREENING INFO'!#REF!</f>
        <v>#REF!</v>
      </c>
      <c r="AJ76" s="336" t="e">
        <f>'SCREENING INFO'!#REF!</f>
        <v>#REF!</v>
      </c>
      <c r="AK76" s="116" t="e">
        <f>'SCREENING INFO'!#REF!</f>
        <v>#REF!</v>
      </c>
      <c r="AL76" s="337" t="e">
        <f>'SCREENING INFO'!#REF!</f>
        <v>#REF!</v>
      </c>
      <c r="AM76" s="338" t="e">
        <f>'SCREENING INFO'!#REF!</f>
        <v>#REF!</v>
      </c>
      <c r="AN76" s="338" t="e">
        <f>'SCREENING INFO'!#REF!</f>
        <v>#REF!</v>
      </c>
      <c r="AO76" s="338" t="e">
        <f>'SCREENING INFO'!#REF!</f>
        <v>#REF!</v>
      </c>
      <c r="AQ76" s="339" t="e">
        <f>'SCREENING INFO'!#REF!</f>
        <v>#REF!</v>
      </c>
      <c r="AR76" s="335" t="e">
        <f>'SCREENING INFO'!#REF!</f>
        <v>#REF!</v>
      </c>
      <c r="AS76" s="335" t="e">
        <f>'SCREENING INFO'!#REF!</f>
        <v>#REF!</v>
      </c>
      <c r="AT76" s="335" t="e">
        <f>'SCREENING INFO'!#REF!</f>
        <v>#REF!</v>
      </c>
      <c r="AU76" s="335" t="e">
        <f>'SCREENING INFO'!#REF!</f>
        <v>#REF!</v>
      </c>
      <c r="AV76" s="335" t="e">
        <f>'SCREENING INFO'!#REF!</f>
        <v>#REF!</v>
      </c>
      <c r="AW76" s="335" t="e">
        <f>'SCREENING INFO'!#REF!</f>
        <v>#REF!</v>
      </c>
      <c r="AX76" s="335" t="e">
        <f>'SCREENING INFO'!#REF!</f>
        <v>#REF!</v>
      </c>
      <c r="AY76" s="335" t="e">
        <f>'SCREENING INFO'!#REF!</f>
        <v>#REF!</v>
      </c>
      <c r="AZ76" s="335" t="e">
        <f>'SCREENING INFO'!#REF!</f>
        <v>#REF!</v>
      </c>
      <c r="BA76" s="335" t="e">
        <f>'SCREENING INFO'!#REF!</f>
        <v>#REF!</v>
      </c>
      <c r="BB76" s="335" t="e">
        <f>'SCREENING INFO'!#REF!</f>
        <v>#REF!</v>
      </c>
      <c r="BC76" s="335" t="e">
        <f>'SCREENING INFO'!#REF!</f>
        <v>#REF!</v>
      </c>
      <c r="BD76" s="335" t="e">
        <f>'SCREENING INFO'!#REF!</f>
        <v>#REF!</v>
      </c>
      <c r="BE76" s="335" t="e">
        <f>'SCREENING INFO'!#REF!</f>
        <v>#REF!</v>
      </c>
      <c r="BF76" s="335" t="e">
        <f>'SCREENING INFO'!#REF!</f>
        <v>#REF!</v>
      </c>
      <c r="BG76" s="335" t="e">
        <f>'SCREENING INFO'!#REF!</f>
        <v>#REF!</v>
      </c>
      <c r="BH76" s="335" t="e">
        <f>'SCREENING INFO'!#REF!</f>
        <v>#REF!</v>
      </c>
      <c r="BI76" s="335" t="e">
        <f>'SCREENING INFO'!#REF!</f>
        <v>#REF!</v>
      </c>
      <c r="BJ76" s="335" t="e">
        <f>'SCREENING INFO'!#REF!</f>
        <v>#REF!</v>
      </c>
      <c r="BK76" s="335" t="e">
        <f>'SCREENING INFO'!#REF!</f>
        <v>#REF!</v>
      </c>
      <c r="BL76" s="335" t="e">
        <f>'SCREENING INFO'!#REF!</f>
        <v>#REF!</v>
      </c>
      <c r="BM76" s="335" t="e">
        <f>'SCREENING INFO'!#REF!</f>
        <v>#REF!</v>
      </c>
      <c r="BN76" s="335" t="e">
        <f>'SCREENING INFO'!#REF!</f>
        <v>#REF!</v>
      </c>
      <c r="BO76" s="335" t="e">
        <f>'SCREENING INFO'!#REF!</f>
        <v>#REF!</v>
      </c>
      <c r="BP76" s="335" t="e">
        <f>'SCREENING INFO'!#REF!</f>
        <v>#REF!</v>
      </c>
      <c r="BQ76" s="335" t="e">
        <f>'SCREENING INFO'!#REF!</f>
        <v>#REF!</v>
      </c>
      <c r="BR76" s="335" t="e">
        <f>'SCREENING INFO'!#REF!</f>
        <v>#REF!</v>
      </c>
      <c r="BS76" s="335" t="e">
        <f>'SCREENING INFO'!#REF!</f>
        <v>#REF!</v>
      </c>
      <c r="BT76" s="335" t="e">
        <f>'SCREENING INFO'!#REF!</f>
        <v>#REF!</v>
      </c>
      <c r="BU76" s="335" t="e">
        <f>'SCREENING INFO'!#REF!</f>
        <v>#REF!</v>
      </c>
      <c r="BV76" s="335" t="e">
        <f>'SCREENING INFO'!#REF!</f>
        <v>#REF!</v>
      </c>
      <c r="BW76" s="335" t="e">
        <f>'SCREENING INFO'!#REF!</f>
        <v>#REF!</v>
      </c>
      <c r="BX76" s="335" t="e">
        <f>'SCREENING INFO'!#REF!</f>
        <v>#REF!</v>
      </c>
      <c r="BY76" s="335" t="e">
        <f>'SCREENING INFO'!#REF!</f>
        <v>#REF!</v>
      </c>
      <c r="BZ76" s="335" t="e">
        <f>'SCREENING INFO'!#REF!</f>
        <v>#REF!</v>
      </c>
      <c r="CA76" s="335" t="e">
        <f>'SCREENING INFO'!#REF!</f>
        <v>#REF!</v>
      </c>
      <c r="CB76" s="335" t="e">
        <f>'SCREENING INFO'!#REF!</f>
        <v>#REF!</v>
      </c>
      <c r="CC76" s="335" t="e">
        <f>'SCREENING INFO'!#REF!</f>
        <v>#REF!</v>
      </c>
      <c r="CD76" s="335" t="e">
        <f>'SCREENING INFO'!#REF!</f>
        <v>#REF!</v>
      </c>
      <c r="CE76" s="335" t="e">
        <f>'SCREENING INFO'!#REF!</f>
        <v>#REF!</v>
      </c>
      <c r="CF76" s="335" t="e">
        <f>'SCREENING INFO'!#REF!</f>
        <v>#REF!</v>
      </c>
      <c r="CG76" s="335" t="e">
        <f>'SCREENING INFO'!#REF!</f>
        <v>#REF!</v>
      </c>
      <c r="CH76" s="335" t="e">
        <f>'SCREENING INFO'!#REF!</f>
        <v>#REF!</v>
      </c>
      <c r="CI76" s="335" t="e">
        <f>'SCREENING INFO'!#REF!</f>
        <v>#REF!</v>
      </c>
      <c r="CJ76" s="335" t="e">
        <f>'SCREENING INFO'!#REF!</f>
        <v>#REF!</v>
      </c>
      <c r="CK76" s="335" t="e">
        <f>'SCREENING INFO'!#REF!</f>
        <v>#REF!</v>
      </c>
      <c r="CL76" s="335" t="e">
        <f>'SCREENING INFO'!#REF!</f>
        <v>#REF!</v>
      </c>
      <c r="CM76" s="335" t="e">
        <f>'SCREENING INFO'!#REF!</f>
        <v>#REF!</v>
      </c>
      <c r="CN76" s="335" t="e">
        <f>'SCREENING INFO'!#REF!</f>
        <v>#REF!</v>
      </c>
      <c r="CO76" s="335" t="e">
        <f>'SCREENING INFO'!#REF!</f>
        <v>#REF!</v>
      </c>
      <c r="CP76" s="335" t="e">
        <f>'SCREENING INFO'!#REF!</f>
        <v>#REF!</v>
      </c>
      <c r="CQ76" s="335" t="e">
        <f>'SCREENING INFO'!#REF!</f>
        <v>#REF!</v>
      </c>
      <c r="CR76" s="335" t="e">
        <f>'SCREENING INFO'!#REF!</f>
        <v>#REF!</v>
      </c>
      <c r="CS76" s="335" t="e">
        <f>'SCREENING INFO'!#REF!</f>
        <v>#REF!</v>
      </c>
      <c r="CT76" s="335" t="e">
        <f>'SCREENING INFO'!#REF!</f>
        <v>#REF!</v>
      </c>
      <c r="CU76" s="335" t="e">
        <f>'SCREENING INFO'!#REF!</f>
        <v>#REF!</v>
      </c>
      <c r="CV76" s="335" t="e">
        <f>'SCREENING INFO'!#REF!</f>
        <v>#REF!</v>
      </c>
      <c r="CW76" s="335" t="e">
        <f>'SCREENING INFO'!#REF!</f>
        <v>#REF!</v>
      </c>
      <c r="CX76" s="335" t="e">
        <f>'SCREENING INFO'!#REF!</f>
        <v>#REF!</v>
      </c>
      <c r="CY76" s="335" t="e">
        <f>'SCREENING INFO'!#REF!</f>
        <v>#REF!</v>
      </c>
      <c r="CZ76" s="335" t="e">
        <f>'SCREENING INFO'!#REF!</f>
        <v>#REF!</v>
      </c>
      <c r="DA76" s="335" t="e">
        <f>'SCREENING INFO'!#REF!</f>
        <v>#REF!</v>
      </c>
      <c r="DB76" s="335" t="e">
        <f>'SCREENING INFO'!#REF!</f>
        <v>#REF!</v>
      </c>
      <c r="DC76" s="335" t="e">
        <f>'SCREENING INFO'!#REF!</f>
        <v>#REF!</v>
      </c>
      <c r="DD76" s="335" t="e">
        <f>'SCREENING INFO'!#REF!</f>
        <v>#REF!</v>
      </c>
      <c r="DE76" s="335" t="e">
        <f>'SCREENING INFO'!#REF!</f>
        <v>#REF!</v>
      </c>
      <c r="DF76" s="335" t="e">
        <f>'SCREENING INFO'!#REF!</f>
        <v>#REF!</v>
      </c>
      <c r="DG76" s="335" t="e">
        <f>'SCREENING INFO'!#REF!</f>
        <v>#REF!</v>
      </c>
      <c r="DH76" s="335" t="e">
        <f>'SCREENING INFO'!#REF!</f>
        <v>#REF!</v>
      </c>
      <c r="DI76" s="335" t="e">
        <f>'SCREENING INFO'!#REF!</f>
        <v>#REF!</v>
      </c>
      <c r="DJ76" s="335" t="e">
        <f>'SCREENING INFO'!#REF!</f>
        <v>#REF!</v>
      </c>
      <c r="DK76" s="335" t="e">
        <f>'SCREENING INFO'!#REF!</f>
        <v>#REF!</v>
      </c>
      <c r="DL76" s="335" t="e">
        <f>'SCREENING INFO'!#REF!</f>
        <v>#REF!</v>
      </c>
      <c r="DM76" s="335" t="e">
        <f>'SCREENING INFO'!#REF!</f>
        <v>#REF!</v>
      </c>
      <c r="DN76" s="335" t="e">
        <f>'SCREENING INFO'!#REF!</f>
        <v>#REF!</v>
      </c>
      <c r="DO76" s="335" t="e">
        <f>'SCREENING INFO'!#REF!</f>
        <v>#REF!</v>
      </c>
      <c r="DP76" s="335" t="e">
        <f>'SCREENING INFO'!#REF!</f>
        <v>#REF!</v>
      </c>
      <c r="DQ76" s="335" t="e">
        <f>'SCREENING INFO'!#REF!</f>
        <v>#REF!</v>
      </c>
      <c r="DR76" s="335" t="e">
        <f>'SCREENING INFO'!#REF!</f>
        <v>#REF!</v>
      </c>
      <c r="DS76" s="335" t="e">
        <f>'SCREENING INFO'!#REF!</f>
        <v>#REF!</v>
      </c>
      <c r="DT76" s="335" t="e">
        <f>'SCREENING INFO'!#REF!</f>
        <v>#REF!</v>
      </c>
      <c r="DU76" s="335" t="e">
        <f>'SCREENING INFO'!#REF!</f>
        <v>#REF!</v>
      </c>
      <c r="DV76" s="335" t="e">
        <f>'SCREENING INFO'!#REF!</f>
        <v>#REF!</v>
      </c>
      <c r="DW76" s="335" t="e">
        <f>'SCREENING INFO'!#REF!</f>
        <v>#REF!</v>
      </c>
      <c r="DX76" s="335" t="e">
        <f>'SCREENING INFO'!#REF!</f>
        <v>#REF!</v>
      </c>
      <c r="DY76" s="335" t="e">
        <f>'SCREENING INFO'!#REF!</f>
        <v>#REF!</v>
      </c>
      <c r="DZ76" s="335" t="e">
        <f>'SCREENING INFO'!#REF!</f>
        <v>#REF!</v>
      </c>
      <c r="EA76" s="335" t="e">
        <f>'SCREENING INFO'!#REF!</f>
        <v>#REF!</v>
      </c>
      <c r="EB76" s="335" t="e">
        <f>'SCREENING INFO'!#REF!</f>
        <v>#REF!</v>
      </c>
      <c r="EC76" s="335" t="e">
        <f>'SCREENING INFO'!#REF!</f>
        <v>#REF!</v>
      </c>
      <c r="ED76" s="335" t="e">
        <f>'SCREENING INFO'!#REF!</f>
        <v>#REF!</v>
      </c>
      <c r="EE76" s="335" t="e">
        <f>'SCREENING INFO'!#REF!</f>
        <v>#REF!</v>
      </c>
      <c r="EF76" s="335" t="e">
        <f>'SCREENING INFO'!#REF!</f>
        <v>#REF!</v>
      </c>
      <c r="EG76" s="335" t="e">
        <f>'SCREENING INFO'!#REF!</f>
        <v>#REF!</v>
      </c>
      <c r="EH76" s="335" t="e">
        <f>'SCREENING INFO'!#REF!</f>
        <v>#REF!</v>
      </c>
      <c r="EI76" s="335" t="e">
        <f>'SCREENING INFO'!#REF!</f>
        <v>#REF!</v>
      </c>
      <c r="EJ76" s="335" t="e">
        <f>'SCREENING INFO'!#REF!</f>
        <v>#REF!</v>
      </c>
      <c r="EK76" s="335" t="e">
        <f>'SCREENING INFO'!#REF!</f>
        <v>#REF!</v>
      </c>
      <c r="EL76" s="335" t="e">
        <f>'SCREENING INFO'!#REF!</f>
        <v>#REF!</v>
      </c>
      <c r="EM76" s="335" t="e">
        <f>'SCREENING INFO'!#REF!</f>
        <v>#REF!</v>
      </c>
      <c r="EN76" s="335" t="e">
        <f>'SCREENING INFO'!#REF!</f>
        <v>#REF!</v>
      </c>
      <c r="EO76" s="335" t="e">
        <f>'SCREENING INFO'!#REF!</f>
        <v>#REF!</v>
      </c>
      <c r="EP76" s="335" t="e">
        <f>'SCREENING INFO'!#REF!</f>
        <v>#REF!</v>
      </c>
      <c r="EQ76" s="335" t="e">
        <f>'SCREENING INFO'!#REF!</f>
        <v>#REF!</v>
      </c>
      <c r="ER76" s="335" t="e">
        <f>'SCREENING INFO'!#REF!</f>
        <v>#REF!</v>
      </c>
      <c r="ES76" s="335" t="e">
        <f>'SCREENING INFO'!#REF!</f>
        <v>#REF!</v>
      </c>
      <c r="ET76" s="335" t="e">
        <f>'SCREENING INFO'!#REF!</f>
        <v>#REF!</v>
      </c>
      <c r="EU76" s="335" t="e">
        <f>'SCREENING INFO'!#REF!</f>
        <v>#REF!</v>
      </c>
      <c r="EV76" s="335" t="e">
        <f>'SCREENING INFO'!#REF!</f>
        <v>#REF!</v>
      </c>
      <c r="EW76" s="335" t="e">
        <f>'SCREENING INFO'!#REF!</f>
        <v>#REF!</v>
      </c>
      <c r="EX76" s="335" t="e">
        <f>'SCREENING INFO'!#REF!</f>
        <v>#REF!</v>
      </c>
      <c r="EY76" s="335" t="e">
        <f>'SCREENING INFO'!#REF!</f>
        <v>#REF!</v>
      </c>
      <c r="EZ76" s="335" t="e">
        <f>'SCREENING INFO'!#REF!</f>
        <v>#REF!</v>
      </c>
      <c r="FA76" s="335" t="e">
        <f>'SCREENING INFO'!#REF!</f>
        <v>#REF!</v>
      </c>
      <c r="FB76" s="335" t="e">
        <f>'SCREENING INFO'!#REF!</f>
        <v>#REF!</v>
      </c>
      <c r="FC76" s="335" t="e">
        <f>'SCREENING INFO'!#REF!</f>
        <v>#REF!</v>
      </c>
      <c r="FD76" s="335" t="e">
        <f>'SCREENING INFO'!#REF!</f>
        <v>#REF!</v>
      </c>
      <c r="FE76" s="335" t="e">
        <f>'SCREENING INFO'!#REF!</f>
        <v>#REF!</v>
      </c>
      <c r="FF76" s="335" t="e">
        <f>'SCREENING INFO'!#REF!</f>
        <v>#REF!</v>
      </c>
      <c r="FG76" s="335" t="e">
        <f>'SCREENING INFO'!#REF!</f>
        <v>#REF!</v>
      </c>
      <c r="FH76" s="335" t="e">
        <f>'SCREENING INFO'!#REF!</f>
        <v>#REF!</v>
      </c>
      <c r="FI76" s="335" t="e">
        <f>'SCREENING INFO'!#REF!</f>
        <v>#REF!</v>
      </c>
      <c r="FJ76" s="335" t="e">
        <f>'SCREENING INFO'!#REF!</f>
        <v>#REF!</v>
      </c>
      <c r="FK76" s="335" t="e">
        <f>'SCREENING INFO'!#REF!</f>
        <v>#REF!</v>
      </c>
      <c r="FL76" s="335" t="e">
        <f>'SCREENING INFO'!#REF!</f>
        <v>#REF!</v>
      </c>
      <c r="FM76" s="335" t="e">
        <f>'SCREENING INFO'!#REF!</f>
        <v>#REF!</v>
      </c>
      <c r="FN76" s="335" t="e">
        <f>'SCREENING INFO'!#REF!</f>
        <v>#REF!</v>
      </c>
      <c r="FO76" s="335" t="e">
        <f>'SCREENING INFO'!#REF!</f>
        <v>#REF!</v>
      </c>
      <c r="FP76" s="335" t="e">
        <f>'SCREENING INFO'!#REF!</f>
        <v>#REF!</v>
      </c>
      <c r="FQ76" s="335" t="e">
        <f>'SCREENING INFO'!#REF!</f>
        <v>#REF!</v>
      </c>
      <c r="FR76" s="335" t="e">
        <f>'SCREENING INFO'!#REF!</f>
        <v>#REF!</v>
      </c>
      <c r="FS76" s="335" t="e">
        <f>'SCREENING INFO'!#REF!</f>
        <v>#REF!</v>
      </c>
      <c r="FT76" s="335" t="e">
        <f>'SCREENING INFO'!#REF!</f>
        <v>#REF!</v>
      </c>
      <c r="FU76" s="335" t="e">
        <f>'SCREENING INFO'!#REF!</f>
        <v>#REF!</v>
      </c>
      <c r="FV76" s="335" t="e">
        <f>'SCREENING INFO'!#REF!</f>
        <v>#REF!</v>
      </c>
      <c r="FW76" s="335" t="e">
        <f>'SCREENING INFO'!#REF!</f>
        <v>#REF!</v>
      </c>
      <c r="FX76" s="335" t="e">
        <f>'SCREENING INFO'!#REF!</f>
        <v>#REF!</v>
      </c>
      <c r="FY76" s="335" t="e">
        <f>'SCREENING INFO'!#REF!</f>
        <v>#REF!</v>
      </c>
      <c r="FZ76" s="335" t="e">
        <f>'SCREENING INFO'!#REF!</f>
        <v>#REF!</v>
      </c>
      <c r="GA76" s="335" t="e">
        <f>'SCREENING INFO'!#REF!</f>
        <v>#REF!</v>
      </c>
      <c r="GB76" s="335" t="e">
        <f>'SCREENING INFO'!#REF!</f>
        <v>#REF!</v>
      </c>
      <c r="GC76" s="335" t="e">
        <f>'SCREENING INFO'!#REF!</f>
        <v>#REF!</v>
      </c>
      <c r="GD76" s="335" t="e">
        <f>'SCREENING INFO'!#REF!</f>
        <v>#REF!</v>
      </c>
      <c r="GE76" s="335" t="e">
        <f>'SCREENING INFO'!#REF!</f>
        <v>#REF!</v>
      </c>
      <c r="GF76" s="335" t="e">
        <f>'SCREENING INFO'!#REF!</f>
        <v>#REF!</v>
      </c>
      <c r="GG76" s="335" t="e">
        <f>'SCREENING INFO'!#REF!</f>
        <v>#REF!</v>
      </c>
      <c r="GH76" s="335" t="e">
        <f>'SCREENING INFO'!#REF!</f>
        <v>#REF!</v>
      </c>
      <c r="GI76" s="335" t="e">
        <f>'SCREENING INFO'!#REF!</f>
        <v>#REF!</v>
      </c>
      <c r="GJ76" s="335" t="e">
        <f>'SCREENING INFO'!#REF!</f>
        <v>#REF!</v>
      </c>
      <c r="GK76" s="335" t="e">
        <f>'SCREENING INFO'!#REF!</f>
        <v>#REF!</v>
      </c>
      <c r="GL76" s="335" t="e">
        <f>'SCREENING INFO'!#REF!</f>
        <v>#REF!</v>
      </c>
      <c r="GM76" s="335" t="e">
        <f>'SCREENING INFO'!#REF!</f>
        <v>#REF!</v>
      </c>
      <c r="GN76" s="335" t="e">
        <f>'SCREENING INFO'!#REF!</f>
        <v>#REF!</v>
      </c>
      <c r="GO76" s="335" t="e">
        <f>'SCREENING INFO'!#REF!</f>
        <v>#REF!</v>
      </c>
      <c r="GP76" s="335" t="e">
        <f>'SCREENING INFO'!#REF!</f>
        <v>#REF!</v>
      </c>
      <c r="GQ76" s="335" t="e">
        <f>'SCREENING INFO'!#REF!</f>
        <v>#REF!</v>
      </c>
      <c r="GR76" s="335" t="e">
        <f>'SCREENING INFO'!#REF!</f>
        <v>#REF!</v>
      </c>
      <c r="GS76" s="335" t="e">
        <f>'SCREENING INFO'!#REF!</f>
        <v>#REF!</v>
      </c>
      <c r="GT76" s="335" t="e">
        <f>'SCREENING INFO'!#REF!</f>
        <v>#REF!</v>
      </c>
      <c r="GU76" s="335" t="e">
        <f>'SCREENING INFO'!#REF!</f>
        <v>#REF!</v>
      </c>
      <c r="GV76" s="335" t="e">
        <f>'SCREENING INFO'!#REF!</f>
        <v>#REF!</v>
      </c>
      <c r="GW76" s="335" t="e">
        <f>'SCREENING INFO'!#REF!</f>
        <v>#REF!</v>
      </c>
      <c r="GX76" s="335" t="e">
        <f>'SCREENING INFO'!#REF!</f>
        <v>#REF!</v>
      </c>
      <c r="GY76" s="335" t="e">
        <f>'SCREENING INFO'!#REF!</f>
        <v>#REF!</v>
      </c>
      <c r="GZ76" s="335" t="e">
        <f>'SCREENING INFO'!#REF!</f>
        <v>#REF!</v>
      </c>
      <c r="HA76" s="335" t="e">
        <f>'SCREENING INFO'!#REF!</f>
        <v>#REF!</v>
      </c>
      <c r="HB76" s="335" t="e">
        <f>'SCREENING INFO'!#REF!</f>
        <v>#REF!</v>
      </c>
      <c r="HC76" s="335" t="e">
        <f>'SCREENING INFO'!#REF!</f>
        <v>#REF!</v>
      </c>
      <c r="HD76" s="335" t="e">
        <f>'SCREENING INFO'!#REF!</f>
        <v>#REF!</v>
      </c>
      <c r="HE76" s="335" t="e">
        <f>'SCREENING INFO'!#REF!</f>
        <v>#REF!</v>
      </c>
      <c r="HF76" s="335" t="e">
        <f>'SCREENING INFO'!#REF!</f>
        <v>#REF!</v>
      </c>
      <c r="HG76" s="335" t="e">
        <f>'SCREENING INFO'!#REF!</f>
        <v>#REF!</v>
      </c>
      <c r="HH76" s="335" t="e">
        <f>'SCREENING INFO'!#REF!</f>
        <v>#REF!</v>
      </c>
      <c r="HI76" s="335" t="e">
        <f>'SCREENING INFO'!#REF!</f>
        <v>#REF!</v>
      </c>
      <c r="HJ76" s="335" t="e">
        <f>'SCREENING INFO'!#REF!</f>
        <v>#REF!</v>
      </c>
      <c r="HK76" s="335" t="e">
        <f>'SCREENING INFO'!#REF!</f>
        <v>#REF!</v>
      </c>
      <c r="HL76" s="335" t="e">
        <f>'SCREENING INFO'!#REF!</f>
        <v>#REF!</v>
      </c>
      <c r="HM76" s="335" t="e">
        <f>'SCREENING INFO'!#REF!</f>
        <v>#REF!</v>
      </c>
      <c r="HN76" s="335" t="e">
        <f>'SCREENING INFO'!#REF!</f>
        <v>#REF!</v>
      </c>
      <c r="HO76" s="335" t="e">
        <f>'SCREENING INFO'!#REF!</f>
        <v>#REF!</v>
      </c>
      <c r="HP76" s="335" t="e">
        <f>'SCREENING INFO'!#REF!</f>
        <v>#REF!</v>
      </c>
      <c r="HQ76" s="335" t="e">
        <f>'SCREENING INFO'!#REF!</f>
        <v>#REF!</v>
      </c>
      <c r="HR76" s="335" t="e">
        <f>'SCREENING INFO'!#REF!</f>
        <v>#REF!</v>
      </c>
      <c r="HS76" s="335" t="e">
        <f>'SCREENING INFO'!#REF!</f>
        <v>#REF!</v>
      </c>
      <c r="HT76" s="335" t="e">
        <f>'SCREENING INFO'!#REF!</f>
        <v>#REF!</v>
      </c>
      <c r="HU76" s="335" t="e">
        <f>'SCREENING INFO'!#REF!</f>
        <v>#REF!</v>
      </c>
      <c r="HV76" s="335" t="e">
        <f>'SCREENING INFO'!#REF!</f>
        <v>#REF!</v>
      </c>
      <c r="HW76" s="335" t="e">
        <f>'SCREENING INFO'!#REF!</f>
        <v>#REF!</v>
      </c>
      <c r="HX76" s="335" t="e">
        <f>'SCREENING INFO'!#REF!</f>
        <v>#REF!</v>
      </c>
      <c r="HY76" s="335" t="e">
        <f>'SCREENING INFO'!#REF!</f>
        <v>#REF!</v>
      </c>
      <c r="HZ76" s="335" t="e">
        <f>'SCREENING INFO'!#REF!</f>
        <v>#REF!</v>
      </c>
      <c r="IA76" s="335" t="e">
        <f>'SCREENING INFO'!#REF!</f>
        <v>#REF!</v>
      </c>
      <c r="IB76" s="335" t="e">
        <f>'SCREENING INFO'!#REF!</f>
        <v>#REF!</v>
      </c>
      <c r="IC76" s="335" t="e">
        <f>'SCREENING INFO'!#REF!</f>
        <v>#REF!</v>
      </c>
      <c r="ID76" s="335" t="e">
        <f>'SCREENING INFO'!#REF!</f>
        <v>#REF!</v>
      </c>
      <c r="IE76" s="335" t="e">
        <f>'SCREENING INFO'!#REF!</f>
        <v>#REF!</v>
      </c>
      <c r="IF76" s="335" t="e">
        <f>'SCREENING INFO'!#REF!</f>
        <v>#REF!</v>
      </c>
      <c r="IG76" s="335" t="e">
        <f>'SCREENING INFO'!#REF!</f>
        <v>#REF!</v>
      </c>
      <c r="IH76" s="335" t="e">
        <f>'SCREENING INFO'!#REF!</f>
        <v>#REF!</v>
      </c>
      <c r="II76" s="335" t="e">
        <f>'SCREENING INFO'!#REF!</f>
        <v>#REF!</v>
      </c>
      <c r="IJ76" s="335" t="e">
        <f>'SCREENING INFO'!#REF!</f>
        <v>#REF!</v>
      </c>
      <c r="IK76" s="335" t="e">
        <f>'SCREENING INFO'!#REF!</f>
        <v>#REF!</v>
      </c>
      <c r="IL76" s="335" t="e">
        <f>'SCREENING INFO'!#REF!</f>
        <v>#REF!</v>
      </c>
      <c r="IM76" s="335" t="e">
        <f>'SCREENING INFO'!#REF!</f>
        <v>#REF!</v>
      </c>
      <c r="IN76" s="335" t="e">
        <f>'SCREENING INFO'!#REF!</f>
        <v>#REF!</v>
      </c>
      <c r="IO76" s="335" t="e">
        <f>'SCREENING INFO'!#REF!</f>
        <v>#REF!</v>
      </c>
      <c r="IP76" s="335" t="e">
        <f>'SCREENING INFO'!#REF!</f>
        <v>#REF!</v>
      </c>
      <c r="IQ76" s="335" t="e">
        <f>'SCREENING INFO'!#REF!</f>
        <v>#REF!</v>
      </c>
      <c r="IR76" s="335" t="e">
        <f>'SCREENING INFO'!#REF!</f>
        <v>#REF!</v>
      </c>
      <c r="IS76" s="335" t="e">
        <f>'SCREENING INFO'!#REF!</f>
        <v>#REF!</v>
      </c>
      <c r="IT76" s="335" t="e">
        <f>'SCREENING INFO'!#REF!</f>
        <v>#REF!</v>
      </c>
      <c r="IU76" s="335" t="e">
        <f>'SCREENING INFO'!#REF!</f>
        <v>#REF!</v>
      </c>
    </row>
    <row r="77" spans="1:255" s="335" customFormat="1" ht="11.25" customHeight="1">
      <c r="A77" s="351" t="e">
        <f>'SCREENING INFO'!#REF!</f>
        <v>#REF!</v>
      </c>
      <c r="B77" s="280" t="e">
        <f>'SCREENING INFO'!#REF!</f>
        <v>#REF!</v>
      </c>
      <c r="C77" s="130" t="e">
        <f>'SCREENING INFO'!#REF!</f>
        <v>#REF!</v>
      </c>
      <c r="D77" s="130">
        <f>'SCREENING INFO'!E489</f>
        <v>0</v>
      </c>
      <c r="E77" s="130" t="e">
        <f>VLOOKUP($C77,MAIN!$C$2:$BD$79,12)</f>
        <v>#REF!</v>
      </c>
      <c r="F77" s="130" t="e">
        <f>'SCREENING INFO'!#REF!</f>
        <v>#REF!</v>
      </c>
      <c r="G77" s="130"/>
      <c r="H77" s="130"/>
      <c r="I77" s="130" t="e">
        <f>'SCREENING INFO'!#REF!</f>
        <v>#REF!</v>
      </c>
      <c r="J77" s="130">
        <f>'SCREENING INFO'!G489</f>
        <v>0</v>
      </c>
      <c r="K77" s="152">
        <f>'SCREENING INFO'!H489</f>
        <v>0</v>
      </c>
      <c r="L77" s="318" t="e">
        <f>'SCREENING INFO'!#REF!</f>
        <v>#REF!</v>
      </c>
      <c r="M77" s="318" t="e">
        <f>VLOOKUP($F77,MAIN!$C$2:$BD$80,9)</f>
        <v>#REF!</v>
      </c>
      <c r="N77" s="342" t="e">
        <f>VLOOKUP($C77,MAIN!$C$2:$BD$280,9)</f>
        <v>#REF!</v>
      </c>
      <c r="O77" s="342" t="e">
        <f>'SCREENING INFO'!#REF!</f>
        <v>#REF!</v>
      </c>
      <c r="P77" s="322" t="e">
        <f>'SCREENING INFO'!#REF!</f>
        <v>#REF!</v>
      </c>
      <c r="Q77" s="335" t="e">
        <f>'SCREENING INFO'!#REF!</f>
        <v>#REF!</v>
      </c>
      <c r="R77" s="335" t="e">
        <f>'SCREENING INFO'!#REF!</f>
        <v>#REF!</v>
      </c>
      <c r="S77" s="317" t="e">
        <f>'SCREENING INFO'!#REF!</f>
        <v>#REF!</v>
      </c>
      <c r="T77" s="317" t="e">
        <f>'SCREENING INFO'!#REF!</f>
        <v>#REF!</v>
      </c>
      <c r="U77" s="318" t="e">
        <f>'SCREENING INFO'!#REF!</f>
        <v>#REF!</v>
      </c>
      <c r="V77" s="317" t="e">
        <f>'SCREENING INFO'!#REF!</f>
        <v>#REF!</v>
      </c>
      <c r="W77" s="317" t="e">
        <f>'SCREENING INFO'!#REF!</f>
        <v>#REF!</v>
      </c>
      <c r="X77" s="317" t="e">
        <f>'SCREENING INFO'!#REF!</f>
        <v>#REF!</v>
      </c>
      <c r="Y77" s="317" t="e">
        <f>'SCREENING INFO'!#REF!</f>
        <v>#REF!</v>
      </c>
      <c r="Z77" s="317" t="e">
        <f>'SCREENING INFO'!#REF!</f>
        <v>#REF!</v>
      </c>
      <c r="AA77" s="317" t="e">
        <f>'SCREENING INFO'!#REF!</f>
        <v>#REF!</v>
      </c>
      <c r="AB77" s="317" t="e">
        <f>'SCREENING INFO'!#REF!</f>
        <v>#REF!</v>
      </c>
      <c r="AC77" s="317" t="e">
        <f>'SCREENING INFO'!#REF!</f>
        <v>#REF!</v>
      </c>
      <c r="AD77" s="317" t="e">
        <f>'SCREENING INFO'!#REF!</f>
        <v>#REF!</v>
      </c>
      <c r="AE77" s="326" t="e">
        <f>'SCREENING INFO'!#REF!</f>
        <v>#REF!</v>
      </c>
      <c r="AF77" s="326" t="e">
        <f>'SCREENING INFO'!#REF!</f>
        <v>#REF!</v>
      </c>
      <c r="AG77" s="336" t="e">
        <f>'SCREENING INFO'!#REF!</f>
        <v>#REF!</v>
      </c>
      <c r="AH77" s="326" t="e">
        <f>'SCREENING INFO'!#REF!</f>
        <v>#REF!</v>
      </c>
      <c r="AI77" s="336" t="e">
        <f>'SCREENING INFO'!#REF!</f>
        <v>#REF!</v>
      </c>
      <c r="AJ77" s="336" t="e">
        <f>'SCREENING INFO'!#REF!</f>
        <v>#REF!</v>
      </c>
      <c r="AK77" s="116" t="e">
        <f>'SCREENING INFO'!#REF!</f>
        <v>#REF!</v>
      </c>
      <c r="AL77" s="337" t="e">
        <f>'SCREENING INFO'!#REF!</f>
        <v>#REF!</v>
      </c>
      <c r="AM77" s="338" t="e">
        <f>'SCREENING INFO'!#REF!</f>
        <v>#REF!</v>
      </c>
      <c r="AN77" s="338" t="e">
        <f>'SCREENING INFO'!#REF!</f>
        <v>#REF!</v>
      </c>
      <c r="AO77" s="338" t="e">
        <f>'SCREENING INFO'!#REF!</f>
        <v>#REF!</v>
      </c>
      <c r="AQ77" s="339" t="e">
        <f>'SCREENING INFO'!#REF!</f>
        <v>#REF!</v>
      </c>
      <c r="AR77" s="335" t="e">
        <f>'SCREENING INFO'!#REF!</f>
        <v>#REF!</v>
      </c>
      <c r="AS77" s="335" t="e">
        <f>'SCREENING INFO'!#REF!</f>
        <v>#REF!</v>
      </c>
      <c r="AT77" s="335" t="e">
        <f>'SCREENING INFO'!#REF!</f>
        <v>#REF!</v>
      </c>
      <c r="AU77" s="335" t="e">
        <f>'SCREENING INFO'!#REF!</f>
        <v>#REF!</v>
      </c>
      <c r="AV77" s="335" t="e">
        <f>'SCREENING INFO'!#REF!</f>
        <v>#REF!</v>
      </c>
      <c r="AW77" s="335" t="e">
        <f>'SCREENING INFO'!#REF!</f>
        <v>#REF!</v>
      </c>
      <c r="AX77" s="335" t="e">
        <f>'SCREENING INFO'!#REF!</f>
        <v>#REF!</v>
      </c>
      <c r="AY77" s="335" t="e">
        <f>'SCREENING INFO'!#REF!</f>
        <v>#REF!</v>
      </c>
      <c r="AZ77" s="335" t="e">
        <f>'SCREENING INFO'!#REF!</f>
        <v>#REF!</v>
      </c>
      <c r="BA77" s="335" t="e">
        <f>'SCREENING INFO'!#REF!</f>
        <v>#REF!</v>
      </c>
      <c r="BB77" s="335" t="e">
        <f>'SCREENING INFO'!#REF!</f>
        <v>#REF!</v>
      </c>
      <c r="BC77" s="335" t="e">
        <f>'SCREENING INFO'!#REF!</f>
        <v>#REF!</v>
      </c>
      <c r="BD77" s="335" t="e">
        <f>'SCREENING INFO'!#REF!</f>
        <v>#REF!</v>
      </c>
      <c r="BE77" s="335" t="e">
        <f>'SCREENING INFO'!#REF!</f>
        <v>#REF!</v>
      </c>
      <c r="BF77" s="335" t="e">
        <f>'SCREENING INFO'!#REF!</f>
        <v>#REF!</v>
      </c>
      <c r="BG77" s="335" t="e">
        <f>'SCREENING INFO'!#REF!</f>
        <v>#REF!</v>
      </c>
      <c r="BH77" s="335" t="e">
        <f>'SCREENING INFO'!#REF!</f>
        <v>#REF!</v>
      </c>
      <c r="BI77" s="335" t="e">
        <f>'SCREENING INFO'!#REF!</f>
        <v>#REF!</v>
      </c>
      <c r="BJ77" s="335" t="e">
        <f>'SCREENING INFO'!#REF!</f>
        <v>#REF!</v>
      </c>
      <c r="BK77" s="335" t="e">
        <f>'SCREENING INFO'!#REF!</f>
        <v>#REF!</v>
      </c>
      <c r="BL77" s="335" t="e">
        <f>'SCREENING INFO'!#REF!</f>
        <v>#REF!</v>
      </c>
      <c r="BM77" s="335" t="e">
        <f>'SCREENING INFO'!#REF!</f>
        <v>#REF!</v>
      </c>
      <c r="BN77" s="335" t="e">
        <f>'SCREENING INFO'!#REF!</f>
        <v>#REF!</v>
      </c>
      <c r="BO77" s="335" t="e">
        <f>'SCREENING INFO'!#REF!</f>
        <v>#REF!</v>
      </c>
      <c r="BP77" s="335" t="e">
        <f>'SCREENING INFO'!#REF!</f>
        <v>#REF!</v>
      </c>
      <c r="BQ77" s="335" t="e">
        <f>'SCREENING INFO'!#REF!</f>
        <v>#REF!</v>
      </c>
      <c r="BR77" s="335" t="e">
        <f>'SCREENING INFO'!#REF!</f>
        <v>#REF!</v>
      </c>
      <c r="BS77" s="335" t="e">
        <f>'SCREENING INFO'!#REF!</f>
        <v>#REF!</v>
      </c>
      <c r="BT77" s="335" t="e">
        <f>'SCREENING INFO'!#REF!</f>
        <v>#REF!</v>
      </c>
      <c r="BU77" s="335" t="e">
        <f>'SCREENING INFO'!#REF!</f>
        <v>#REF!</v>
      </c>
      <c r="BV77" s="335" t="e">
        <f>'SCREENING INFO'!#REF!</f>
        <v>#REF!</v>
      </c>
      <c r="BW77" s="335" t="e">
        <f>'SCREENING INFO'!#REF!</f>
        <v>#REF!</v>
      </c>
      <c r="BX77" s="335" t="e">
        <f>'SCREENING INFO'!#REF!</f>
        <v>#REF!</v>
      </c>
      <c r="BY77" s="335" t="e">
        <f>'SCREENING INFO'!#REF!</f>
        <v>#REF!</v>
      </c>
      <c r="BZ77" s="335" t="e">
        <f>'SCREENING INFO'!#REF!</f>
        <v>#REF!</v>
      </c>
      <c r="CA77" s="335" t="e">
        <f>'SCREENING INFO'!#REF!</f>
        <v>#REF!</v>
      </c>
      <c r="CB77" s="335" t="e">
        <f>'SCREENING INFO'!#REF!</f>
        <v>#REF!</v>
      </c>
      <c r="CC77" s="335" t="e">
        <f>'SCREENING INFO'!#REF!</f>
        <v>#REF!</v>
      </c>
      <c r="CD77" s="335" t="e">
        <f>'SCREENING INFO'!#REF!</f>
        <v>#REF!</v>
      </c>
      <c r="CE77" s="335" t="e">
        <f>'SCREENING INFO'!#REF!</f>
        <v>#REF!</v>
      </c>
      <c r="CF77" s="335" t="e">
        <f>'SCREENING INFO'!#REF!</f>
        <v>#REF!</v>
      </c>
      <c r="CG77" s="335" t="e">
        <f>'SCREENING INFO'!#REF!</f>
        <v>#REF!</v>
      </c>
      <c r="CH77" s="335" t="e">
        <f>'SCREENING INFO'!#REF!</f>
        <v>#REF!</v>
      </c>
      <c r="CI77" s="335" t="e">
        <f>'SCREENING INFO'!#REF!</f>
        <v>#REF!</v>
      </c>
      <c r="CJ77" s="335" t="e">
        <f>'SCREENING INFO'!#REF!</f>
        <v>#REF!</v>
      </c>
      <c r="CK77" s="335" t="e">
        <f>'SCREENING INFO'!#REF!</f>
        <v>#REF!</v>
      </c>
      <c r="CL77" s="335" t="e">
        <f>'SCREENING INFO'!#REF!</f>
        <v>#REF!</v>
      </c>
      <c r="CM77" s="335" t="e">
        <f>'SCREENING INFO'!#REF!</f>
        <v>#REF!</v>
      </c>
      <c r="CN77" s="335" t="e">
        <f>'SCREENING INFO'!#REF!</f>
        <v>#REF!</v>
      </c>
      <c r="CO77" s="335" t="e">
        <f>'SCREENING INFO'!#REF!</f>
        <v>#REF!</v>
      </c>
      <c r="CP77" s="335" t="e">
        <f>'SCREENING INFO'!#REF!</f>
        <v>#REF!</v>
      </c>
      <c r="CQ77" s="335" t="e">
        <f>'SCREENING INFO'!#REF!</f>
        <v>#REF!</v>
      </c>
      <c r="CR77" s="335" t="e">
        <f>'SCREENING INFO'!#REF!</f>
        <v>#REF!</v>
      </c>
      <c r="CS77" s="335" t="e">
        <f>'SCREENING INFO'!#REF!</f>
        <v>#REF!</v>
      </c>
      <c r="CT77" s="335" t="e">
        <f>'SCREENING INFO'!#REF!</f>
        <v>#REF!</v>
      </c>
      <c r="CU77" s="335" t="e">
        <f>'SCREENING INFO'!#REF!</f>
        <v>#REF!</v>
      </c>
      <c r="CV77" s="335" t="e">
        <f>'SCREENING INFO'!#REF!</f>
        <v>#REF!</v>
      </c>
      <c r="CW77" s="335" t="e">
        <f>'SCREENING INFO'!#REF!</f>
        <v>#REF!</v>
      </c>
      <c r="CX77" s="335" t="e">
        <f>'SCREENING INFO'!#REF!</f>
        <v>#REF!</v>
      </c>
      <c r="CY77" s="335" t="e">
        <f>'SCREENING INFO'!#REF!</f>
        <v>#REF!</v>
      </c>
      <c r="CZ77" s="335" t="e">
        <f>'SCREENING INFO'!#REF!</f>
        <v>#REF!</v>
      </c>
      <c r="DA77" s="335" t="e">
        <f>'SCREENING INFO'!#REF!</f>
        <v>#REF!</v>
      </c>
      <c r="DB77" s="335" t="e">
        <f>'SCREENING INFO'!#REF!</f>
        <v>#REF!</v>
      </c>
      <c r="DC77" s="335" t="e">
        <f>'SCREENING INFO'!#REF!</f>
        <v>#REF!</v>
      </c>
      <c r="DD77" s="335" t="e">
        <f>'SCREENING INFO'!#REF!</f>
        <v>#REF!</v>
      </c>
      <c r="DE77" s="335" t="e">
        <f>'SCREENING INFO'!#REF!</f>
        <v>#REF!</v>
      </c>
      <c r="DF77" s="335" t="e">
        <f>'SCREENING INFO'!#REF!</f>
        <v>#REF!</v>
      </c>
      <c r="DG77" s="335" t="e">
        <f>'SCREENING INFO'!#REF!</f>
        <v>#REF!</v>
      </c>
      <c r="DH77" s="335" t="e">
        <f>'SCREENING INFO'!#REF!</f>
        <v>#REF!</v>
      </c>
      <c r="DI77" s="335" t="e">
        <f>'SCREENING INFO'!#REF!</f>
        <v>#REF!</v>
      </c>
      <c r="DJ77" s="335" t="e">
        <f>'SCREENING INFO'!#REF!</f>
        <v>#REF!</v>
      </c>
      <c r="DK77" s="335" t="e">
        <f>'SCREENING INFO'!#REF!</f>
        <v>#REF!</v>
      </c>
      <c r="DL77" s="335" t="e">
        <f>'SCREENING INFO'!#REF!</f>
        <v>#REF!</v>
      </c>
      <c r="DM77" s="335" t="e">
        <f>'SCREENING INFO'!#REF!</f>
        <v>#REF!</v>
      </c>
      <c r="DN77" s="335" t="e">
        <f>'SCREENING INFO'!#REF!</f>
        <v>#REF!</v>
      </c>
      <c r="DO77" s="335" t="e">
        <f>'SCREENING INFO'!#REF!</f>
        <v>#REF!</v>
      </c>
      <c r="DP77" s="335" t="e">
        <f>'SCREENING INFO'!#REF!</f>
        <v>#REF!</v>
      </c>
      <c r="DQ77" s="335" t="e">
        <f>'SCREENING INFO'!#REF!</f>
        <v>#REF!</v>
      </c>
      <c r="DR77" s="335" t="e">
        <f>'SCREENING INFO'!#REF!</f>
        <v>#REF!</v>
      </c>
      <c r="DS77" s="335" t="e">
        <f>'SCREENING INFO'!#REF!</f>
        <v>#REF!</v>
      </c>
      <c r="DT77" s="335" t="e">
        <f>'SCREENING INFO'!#REF!</f>
        <v>#REF!</v>
      </c>
      <c r="DU77" s="335" t="e">
        <f>'SCREENING INFO'!#REF!</f>
        <v>#REF!</v>
      </c>
      <c r="DV77" s="335" t="e">
        <f>'SCREENING INFO'!#REF!</f>
        <v>#REF!</v>
      </c>
      <c r="DW77" s="335" t="e">
        <f>'SCREENING INFO'!#REF!</f>
        <v>#REF!</v>
      </c>
      <c r="DX77" s="335" t="e">
        <f>'SCREENING INFO'!#REF!</f>
        <v>#REF!</v>
      </c>
      <c r="DY77" s="335" t="e">
        <f>'SCREENING INFO'!#REF!</f>
        <v>#REF!</v>
      </c>
      <c r="DZ77" s="335" t="e">
        <f>'SCREENING INFO'!#REF!</f>
        <v>#REF!</v>
      </c>
      <c r="EA77" s="335" t="e">
        <f>'SCREENING INFO'!#REF!</f>
        <v>#REF!</v>
      </c>
      <c r="EB77" s="335" t="e">
        <f>'SCREENING INFO'!#REF!</f>
        <v>#REF!</v>
      </c>
      <c r="EC77" s="335" t="e">
        <f>'SCREENING INFO'!#REF!</f>
        <v>#REF!</v>
      </c>
      <c r="ED77" s="335" t="e">
        <f>'SCREENING INFO'!#REF!</f>
        <v>#REF!</v>
      </c>
      <c r="EE77" s="335" t="e">
        <f>'SCREENING INFO'!#REF!</f>
        <v>#REF!</v>
      </c>
      <c r="EF77" s="335" t="e">
        <f>'SCREENING INFO'!#REF!</f>
        <v>#REF!</v>
      </c>
      <c r="EG77" s="335" t="e">
        <f>'SCREENING INFO'!#REF!</f>
        <v>#REF!</v>
      </c>
      <c r="EH77" s="335" t="e">
        <f>'SCREENING INFO'!#REF!</f>
        <v>#REF!</v>
      </c>
      <c r="EI77" s="335" t="e">
        <f>'SCREENING INFO'!#REF!</f>
        <v>#REF!</v>
      </c>
      <c r="EJ77" s="335" t="e">
        <f>'SCREENING INFO'!#REF!</f>
        <v>#REF!</v>
      </c>
      <c r="EK77" s="335" t="e">
        <f>'SCREENING INFO'!#REF!</f>
        <v>#REF!</v>
      </c>
      <c r="EL77" s="335" t="e">
        <f>'SCREENING INFO'!#REF!</f>
        <v>#REF!</v>
      </c>
      <c r="EM77" s="335" t="e">
        <f>'SCREENING INFO'!#REF!</f>
        <v>#REF!</v>
      </c>
      <c r="EN77" s="335" t="e">
        <f>'SCREENING INFO'!#REF!</f>
        <v>#REF!</v>
      </c>
      <c r="EO77" s="335" t="e">
        <f>'SCREENING INFO'!#REF!</f>
        <v>#REF!</v>
      </c>
      <c r="EP77" s="335" t="e">
        <f>'SCREENING INFO'!#REF!</f>
        <v>#REF!</v>
      </c>
      <c r="EQ77" s="335" t="e">
        <f>'SCREENING INFO'!#REF!</f>
        <v>#REF!</v>
      </c>
      <c r="ER77" s="335" t="e">
        <f>'SCREENING INFO'!#REF!</f>
        <v>#REF!</v>
      </c>
      <c r="ES77" s="335" t="e">
        <f>'SCREENING INFO'!#REF!</f>
        <v>#REF!</v>
      </c>
      <c r="ET77" s="335" t="e">
        <f>'SCREENING INFO'!#REF!</f>
        <v>#REF!</v>
      </c>
      <c r="EU77" s="335" t="e">
        <f>'SCREENING INFO'!#REF!</f>
        <v>#REF!</v>
      </c>
      <c r="EV77" s="335" t="e">
        <f>'SCREENING INFO'!#REF!</f>
        <v>#REF!</v>
      </c>
      <c r="EW77" s="335" t="e">
        <f>'SCREENING INFO'!#REF!</f>
        <v>#REF!</v>
      </c>
      <c r="EX77" s="335" t="e">
        <f>'SCREENING INFO'!#REF!</f>
        <v>#REF!</v>
      </c>
      <c r="EY77" s="335" t="e">
        <f>'SCREENING INFO'!#REF!</f>
        <v>#REF!</v>
      </c>
      <c r="EZ77" s="335" t="e">
        <f>'SCREENING INFO'!#REF!</f>
        <v>#REF!</v>
      </c>
      <c r="FA77" s="335" t="e">
        <f>'SCREENING INFO'!#REF!</f>
        <v>#REF!</v>
      </c>
      <c r="FB77" s="335" t="e">
        <f>'SCREENING INFO'!#REF!</f>
        <v>#REF!</v>
      </c>
      <c r="FC77" s="335" t="e">
        <f>'SCREENING INFO'!#REF!</f>
        <v>#REF!</v>
      </c>
      <c r="FD77" s="335" t="e">
        <f>'SCREENING INFO'!#REF!</f>
        <v>#REF!</v>
      </c>
      <c r="FE77" s="335" t="e">
        <f>'SCREENING INFO'!#REF!</f>
        <v>#REF!</v>
      </c>
      <c r="FF77" s="335" t="e">
        <f>'SCREENING INFO'!#REF!</f>
        <v>#REF!</v>
      </c>
      <c r="FG77" s="335" t="e">
        <f>'SCREENING INFO'!#REF!</f>
        <v>#REF!</v>
      </c>
      <c r="FH77" s="335" t="e">
        <f>'SCREENING INFO'!#REF!</f>
        <v>#REF!</v>
      </c>
      <c r="FI77" s="335" t="e">
        <f>'SCREENING INFO'!#REF!</f>
        <v>#REF!</v>
      </c>
      <c r="FJ77" s="335" t="e">
        <f>'SCREENING INFO'!#REF!</f>
        <v>#REF!</v>
      </c>
      <c r="FK77" s="335" t="e">
        <f>'SCREENING INFO'!#REF!</f>
        <v>#REF!</v>
      </c>
      <c r="FL77" s="335" t="e">
        <f>'SCREENING INFO'!#REF!</f>
        <v>#REF!</v>
      </c>
      <c r="FM77" s="335" t="e">
        <f>'SCREENING INFO'!#REF!</f>
        <v>#REF!</v>
      </c>
      <c r="FN77" s="335" t="e">
        <f>'SCREENING INFO'!#REF!</f>
        <v>#REF!</v>
      </c>
      <c r="FO77" s="335" t="e">
        <f>'SCREENING INFO'!#REF!</f>
        <v>#REF!</v>
      </c>
      <c r="FP77" s="335" t="e">
        <f>'SCREENING INFO'!#REF!</f>
        <v>#REF!</v>
      </c>
      <c r="FQ77" s="335" t="e">
        <f>'SCREENING INFO'!#REF!</f>
        <v>#REF!</v>
      </c>
      <c r="FR77" s="335" t="e">
        <f>'SCREENING INFO'!#REF!</f>
        <v>#REF!</v>
      </c>
      <c r="FS77" s="335" t="e">
        <f>'SCREENING INFO'!#REF!</f>
        <v>#REF!</v>
      </c>
      <c r="FT77" s="335" t="e">
        <f>'SCREENING INFO'!#REF!</f>
        <v>#REF!</v>
      </c>
      <c r="FU77" s="335" t="e">
        <f>'SCREENING INFO'!#REF!</f>
        <v>#REF!</v>
      </c>
      <c r="FV77" s="335" t="e">
        <f>'SCREENING INFO'!#REF!</f>
        <v>#REF!</v>
      </c>
      <c r="FW77" s="335" t="e">
        <f>'SCREENING INFO'!#REF!</f>
        <v>#REF!</v>
      </c>
      <c r="FX77" s="335" t="e">
        <f>'SCREENING INFO'!#REF!</f>
        <v>#REF!</v>
      </c>
      <c r="FY77" s="335" t="e">
        <f>'SCREENING INFO'!#REF!</f>
        <v>#REF!</v>
      </c>
      <c r="FZ77" s="335" t="e">
        <f>'SCREENING INFO'!#REF!</f>
        <v>#REF!</v>
      </c>
      <c r="GA77" s="335" t="e">
        <f>'SCREENING INFO'!#REF!</f>
        <v>#REF!</v>
      </c>
      <c r="GB77" s="335" t="e">
        <f>'SCREENING INFO'!#REF!</f>
        <v>#REF!</v>
      </c>
      <c r="GC77" s="335" t="e">
        <f>'SCREENING INFO'!#REF!</f>
        <v>#REF!</v>
      </c>
      <c r="GD77" s="335" t="e">
        <f>'SCREENING INFO'!#REF!</f>
        <v>#REF!</v>
      </c>
      <c r="GE77" s="335" t="e">
        <f>'SCREENING INFO'!#REF!</f>
        <v>#REF!</v>
      </c>
      <c r="GF77" s="335" t="e">
        <f>'SCREENING INFO'!#REF!</f>
        <v>#REF!</v>
      </c>
      <c r="GG77" s="335" t="e">
        <f>'SCREENING INFO'!#REF!</f>
        <v>#REF!</v>
      </c>
      <c r="GH77" s="335" t="e">
        <f>'SCREENING INFO'!#REF!</f>
        <v>#REF!</v>
      </c>
      <c r="GI77" s="335" t="e">
        <f>'SCREENING INFO'!#REF!</f>
        <v>#REF!</v>
      </c>
      <c r="GJ77" s="335" t="e">
        <f>'SCREENING INFO'!#REF!</f>
        <v>#REF!</v>
      </c>
      <c r="GK77" s="335" t="e">
        <f>'SCREENING INFO'!#REF!</f>
        <v>#REF!</v>
      </c>
      <c r="GL77" s="335" t="e">
        <f>'SCREENING INFO'!#REF!</f>
        <v>#REF!</v>
      </c>
      <c r="GM77" s="335" t="e">
        <f>'SCREENING INFO'!#REF!</f>
        <v>#REF!</v>
      </c>
      <c r="GN77" s="335" t="e">
        <f>'SCREENING INFO'!#REF!</f>
        <v>#REF!</v>
      </c>
      <c r="GO77" s="335" t="e">
        <f>'SCREENING INFO'!#REF!</f>
        <v>#REF!</v>
      </c>
      <c r="GP77" s="335" t="e">
        <f>'SCREENING INFO'!#REF!</f>
        <v>#REF!</v>
      </c>
      <c r="GQ77" s="335" t="e">
        <f>'SCREENING INFO'!#REF!</f>
        <v>#REF!</v>
      </c>
      <c r="GR77" s="335" t="e">
        <f>'SCREENING INFO'!#REF!</f>
        <v>#REF!</v>
      </c>
      <c r="GS77" s="335" t="e">
        <f>'SCREENING INFO'!#REF!</f>
        <v>#REF!</v>
      </c>
      <c r="GT77" s="335" t="e">
        <f>'SCREENING INFO'!#REF!</f>
        <v>#REF!</v>
      </c>
      <c r="GU77" s="335" t="e">
        <f>'SCREENING INFO'!#REF!</f>
        <v>#REF!</v>
      </c>
      <c r="GV77" s="335" t="e">
        <f>'SCREENING INFO'!#REF!</f>
        <v>#REF!</v>
      </c>
      <c r="GW77" s="335" t="e">
        <f>'SCREENING INFO'!#REF!</f>
        <v>#REF!</v>
      </c>
      <c r="GX77" s="335" t="e">
        <f>'SCREENING INFO'!#REF!</f>
        <v>#REF!</v>
      </c>
      <c r="GY77" s="335" t="e">
        <f>'SCREENING INFO'!#REF!</f>
        <v>#REF!</v>
      </c>
      <c r="GZ77" s="335" t="e">
        <f>'SCREENING INFO'!#REF!</f>
        <v>#REF!</v>
      </c>
      <c r="HA77" s="335" t="e">
        <f>'SCREENING INFO'!#REF!</f>
        <v>#REF!</v>
      </c>
      <c r="HB77" s="335" t="e">
        <f>'SCREENING INFO'!#REF!</f>
        <v>#REF!</v>
      </c>
      <c r="HC77" s="335" t="e">
        <f>'SCREENING INFO'!#REF!</f>
        <v>#REF!</v>
      </c>
      <c r="HD77" s="335" t="e">
        <f>'SCREENING INFO'!#REF!</f>
        <v>#REF!</v>
      </c>
      <c r="HE77" s="335" t="e">
        <f>'SCREENING INFO'!#REF!</f>
        <v>#REF!</v>
      </c>
      <c r="HF77" s="335" t="e">
        <f>'SCREENING INFO'!#REF!</f>
        <v>#REF!</v>
      </c>
      <c r="HG77" s="335" t="e">
        <f>'SCREENING INFO'!#REF!</f>
        <v>#REF!</v>
      </c>
      <c r="HH77" s="335" t="e">
        <f>'SCREENING INFO'!#REF!</f>
        <v>#REF!</v>
      </c>
      <c r="HI77" s="335" t="e">
        <f>'SCREENING INFO'!#REF!</f>
        <v>#REF!</v>
      </c>
      <c r="HJ77" s="335" t="e">
        <f>'SCREENING INFO'!#REF!</f>
        <v>#REF!</v>
      </c>
      <c r="HK77" s="335" t="e">
        <f>'SCREENING INFO'!#REF!</f>
        <v>#REF!</v>
      </c>
      <c r="HL77" s="335" t="e">
        <f>'SCREENING INFO'!#REF!</f>
        <v>#REF!</v>
      </c>
      <c r="HM77" s="335" t="e">
        <f>'SCREENING INFO'!#REF!</f>
        <v>#REF!</v>
      </c>
      <c r="HN77" s="335" t="e">
        <f>'SCREENING INFO'!#REF!</f>
        <v>#REF!</v>
      </c>
      <c r="HO77" s="335" t="e">
        <f>'SCREENING INFO'!#REF!</f>
        <v>#REF!</v>
      </c>
      <c r="HP77" s="335" t="e">
        <f>'SCREENING INFO'!#REF!</f>
        <v>#REF!</v>
      </c>
      <c r="HQ77" s="335" t="e">
        <f>'SCREENING INFO'!#REF!</f>
        <v>#REF!</v>
      </c>
      <c r="HR77" s="335" t="e">
        <f>'SCREENING INFO'!#REF!</f>
        <v>#REF!</v>
      </c>
      <c r="HS77" s="335" t="e">
        <f>'SCREENING INFO'!#REF!</f>
        <v>#REF!</v>
      </c>
      <c r="HT77" s="335" t="e">
        <f>'SCREENING INFO'!#REF!</f>
        <v>#REF!</v>
      </c>
      <c r="HU77" s="335" t="e">
        <f>'SCREENING INFO'!#REF!</f>
        <v>#REF!</v>
      </c>
      <c r="HV77" s="335" t="e">
        <f>'SCREENING INFO'!#REF!</f>
        <v>#REF!</v>
      </c>
      <c r="HW77" s="335" t="e">
        <f>'SCREENING INFO'!#REF!</f>
        <v>#REF!</v>
      </c>
      <c r="HX77" s="335" t="e">
        <f>'SCREENING INFO'!#REF!</f>
        <v>#REF!</v>
      </c>
      <c r="HY77" s="335" t="e">
        <f>'SCREENING INFO'!#REF!</f>
        <v>#REF!</v>
      </c>
      <c r="HZ77" s="335" t="e">
        <f>'SCREENING INFO'!#REF!</f>
        <v>#REF!</v>
      </c>
      <c r="IA77" s="335" t="e">
        <f>'SCREENING INFO'!#REF!</f>
        <v>#REF!</v>
      </c>
      <c r="IB77" s="335" t="e">
        <f>'SCREENING INFO'!#REF!</f>
        <v>#REF!</v>
      </c>
      <c r="IC77" s="335" t="e">
        <f>'SCREENING INFO'!#REF!</f>
        <v>#REF!</v>
      </c>
      <c r="ID77" s="335" t="e">
        <f>'SCREENING INFO'!#REF!</f>
        <v>#REF!</v>
      </c>
      <c r="IE77" s="335" t="e">
        <f>'SCREENING INFO'!#REF!</f>
        <v>#REF!</v>
      </c>
      <c r="IF77" s="335" t="e">
        <f>'SCREENING INFO'!#REF!</f>
        <v>#REF!</v>
      </c>
      <c r="IG77" s="335" t="e">
        <f>'SCREENING INFO'!#REF!</f>
        <v>#REF!</v>
      </c>
      <c r="IH77" s="335" t="e">
        <f>'SCREENING INFO'!#REF!</f>
        <v>#REF!</v>
      </c>
      <c r="II77" s="335" t="e">
        <f>'SCREENING INFO'!#REF!</f>
        <v>#REF!</v>
      </c>
      <c r="IJ77" s="335" t="e">
        <f>'SCREENING INFO'!#REF!</f>
        <v>#REF!</v>
      </c>
      <c r="IK77" s="335" t="e">
        <f>'SCREENING INFO'!#REF!</f>
        <v>#REF!</v>
      </c>
      <c r="IL77" s="335" t="e">
        <f>'SCREENING INFO'!#REF!</f>
        <v>#REF!</v>
      </c>
      <c r="IM77" s="335" t="e">
        <f>'SCREENING INFO'!#REF!</f>
        <v>#REF!</v>
      </c>
      <c r="IN77" s="335" t="e">
        <f>'SCREENING INFO'!#REF!</f>
        <v>#REF!</v>
      </c>
      <c r="IO77" s="335" t="e">
        <f>'SCREENING INFO'!#REF!</f>
        <v>#REF!</v>
      </c>
      <c r="IP77" s="335" t="e">
        <f>'SCREENING INFO'!#REF!</f>
        <v>#REF!</v>
      </c>
      <c r="IQ77" s="335" t="e">
        <f>'SCREENING INFO'!#REF!</f>
        <v>#REF!</v>
      </c>
      <c r="IR77" s="335" t="e">
        <f>'SCREENING INFO'!#REF!</f>
        <v>#REF!</v>
      </c>
      <c r="IS77" s="335" t="e">
        <f>'SCREENING INFO'!#REF!</f>
        <v>#REF!</v>
      </c>
      <c r="IT77" s="335" t="e">
        <f>'SCREENING INFO'!#REF!</f>
        <v>#REF!</v>
      </c>
      <c r="IU77" s="335" t="e">
        <f>'SCREENING INFO'!#REF!</f>
        <v>#REF!</v>
      </c>
    </row>
    <row r="78" spans="1:255" s="335" customFormat="1" ht="11.25" customHeight="1">
      <c r="A78" s="351" t="e">
        <f>'SCREENING INFO'!#REF!</f>
        <v>#REF!</v>
      </c>
      <c r="B78" s="280" t="e">
        <f>'SCREENING INFO'!#REF!</f>
        <v>#REF!</v>
      </c>
      <c r="C78" s="130" t="e">
        <f>'SCREENING INFO'!#REF!</f>
        <v>#REF!</v>
      </c>
      <c r="D78" s="130">
        <f>'SCREENING INFO'!E490</f>
        <v>0</v>
      </c>
      <c r="E78" s="130" t="e">
        <f>VLOOKUP($C78,MAIN!$C$2:$BD$79,12)</f>
        <v>#REF!</v>
      </c>
      <c r="F78" s="130" t="e">
        <f>'SCREENING INFO'!#REF!</f>
        <v>#REF!</v>
      </c>
      <c r="G78" s="130"/>
      <c r="H78" s="130"/>
      <c r="I78" s="130" t="e">
        <f>'SCREENING INFO'!#REF!</f>
        <v>#REF!</v>
      </c>
      <c r="J78" s="130">
        <f>'SCREENING INFO'!G490</f>
        <v>0</v>
      </c>
      <c r="K78" s="152">
        <f>'SCREENING INFO'!H490</f>
        <v>0</v>
      </c>
      <c r="L78" s="318" t="e">
        <f>'SCREENING INFO'!#REF!</f>
        <v>#REF!</v>
      </c>
      <c r="M78" s="318" t="e">
        <f>VLOOKUP($F78,MAIN!$C$2:$BD$80,9)</f>
        <v>#REF!</v>
      </c>
      <c r="N78" s="342" t="e">
        <f>VLOOKUP($C78,MAIN!$C$2:$BD$280,9)</f>
        <v>#REF!</v>
      </c>
      <c r="O78" s="342" t="e">
        <f>'SCREENING INFO'!#REF!</f>
        <v>#REF!</v>
      </c>
      <c r="P78" s="322" t="e">
        <f>'SCREENING INFO'!#REF!</f>
        <v>#REF!</v>
      </c>
      <c r="Q78" s="335" t="e">
        <f>'SCREENING INFO'!#REF!</f>
        <v>#REF!</v>
      </c>
      <c r="R78" s="335" t="e">
        <f>'SCREENING INFO'!#REF!</f>
        <v>#REF!</v>
      </c>
      <c r="S78" s="317" t="e">
        <f>'SCREENING INFO'!#REF!</f>
        <v>#REF!</v>
      </c>
      <c r="T78" s="317" t="e">
        <f>'SCREENING INFO'!#REF!</f>
        <v>#REF!</v>
      </c>
      <c r="U78" s="318" t="e">
        <f>'SCREENING INFO'!#REF!</f>
        <v>#REF!</v>
      </c>
      <c r="V78" s="317" t="e">
        <f>'SCREENING INFO'!#REF!</f>
        <v>#REF!</v>
      </c>
      <c r="W78" s="317" t="e">
        <f>'SCREENING INFO'!#REF!</f>
        <v>#REF!</v>
      </c>
      <c r="X78" s="317" t="e">
        <f>'SCREENING INFO'!#REF!</f>
        <v>#REF!</v>
      </c>
      <c r="Y78" s="317" t="e">
        <f>'SCREENING INFO'!#REF!</f>
        <v>#REF!</v>
      </c>
      <c r="Z78" s="317" t="e">
        <f>'SCREENING INFO'!#REF!</f>
        <v>#REF!</v>
      </c>
      <c r="AA78" s="317" t="e">
        <f>'SCREENING INFO'!#REF!</f>
        <v>#REF!</v>
      </c>
      <c r="AB78" s="317" t="e">
        <f>'SCREENING INFO'!#REF!</f>
        <v>#REF!</v>
      </c>
      <c r="AC78" s="317" t="e">
        <f>'SCREENING INFO'!#REF!</f>
        <v>#REF!</v>
      </c>
      <c r="AD78" s="317" t="e">
        <f>'SCREENING INFO'!#REF!</f>
        <v>#REF!</v>
      </c>
      <c r="AE78" s="326" t="e">
        <f>'SCREENING INFO'!#REF!</f>
        <v>#REF!</v>
      </c>
      <c r="AF78" s="326" t="e">
        <f>'SCREENING INFO'!#REF!</f>
        <v>#REF!</v>
      </c>
      <c r="AG78" s="336" t="e">
        <f>'SCREENING INFO'!#REF!</f>
        <v>#REF!</v>
      </c>
      <c r="AH78" s="326" t="e">
        <f>'SCREENING INFO'!#REF!</f>
        <v>#REF!</v>
      </c>
      <c r="AI78" s="336" t="e">
        <f>'SCREENING INFO'!#REF!</f>
        <v>#REF!</v>
      </c>
      <c r="AJ78" s="336" t="e">
        <f>'SCREENING INFO'!#REF!</f>
        <v>#REF!</v>
      </c>
      <c r="AK78" s="116" t="e">
        <f>'SCREENING INFO'!#REF!</f>
        <v>#REF!</v>
      </c>
      <c r="AL78" s="337" t="e">
        <f>'SCREENING INFO'!#REF!</f>
        <v>#REF!</v>
      </c>
      <c r="AM78" s="338" t="e">
        <f>'SCREENING INFO'!#REF!</f>
        <v>#REF!</v>
      </c>
      <c r="AN78" s="338" t="e">
        <f>'SCREENING INFO'!#REF!</f>
        <v>#REF!</v>
      </c>
      <c r="AO78" s="338" t="e">
        <f>'SCREENING INFO'!#REF!</f>
        <v>#REF!</v>
      </c>
      <c r="AQ78" s="339" t="e">
        <f>'SCREENING INFO'!#REF!</f>
        <v>#REF!</v>
      </c>
      <c r="AR78" s="335" t="e">
        <f>'SCREENING INFO'!#REF!</f>
        <v>#REF!</v>
      </c>
      <c r="AS78" s="335" t="e">
        <f>'SCREENING INFO'!#REF!</f>
        <v>#REF!</v>
      </c>
      <c r="AT78" s="335" t="e">
        <f>'SCREENING INFO'!#REF!</f>
        <v>#REF!</v>
      </c>
      <c r="AU78" s="335" t="e">
        <f>'SCREENING INFO'!#REF!</f>
        <v>#REF!</v>
      </c>
      <c r="AV78" s="335" t="e">
        <f>'SCREENING INFO'!#REF!</f>
        <v>#REF!</v>
      </c>
      <c r="AW78" s="335" t="e">
        <f>'SCREENING INFO'!#REF!</f>
        <v>#REF!</v>
      </c>
      <c r="AX78" s="335" t="e">
        <f>'SCREENING INFO'!#REF!</f>
        <v>#REF!</v>
      </c>
      <c r="AY78" s="335" t="e">
        <f>'SCREENING INFO'!#REF!</f>
        <v>#REF!</v>
      </c>
      <c r="AZ78" s="335" t="e">
        <f>'SCREENING INFO'!#REF!</f>
        <v>#REF!</v>
      </c>
      <c r="BA78" s="335" t="e">
        <f>'SCREENING INFO'!#REF!</f>
        <v>#REF!</v>
      </c>
      <c r="BB78" s="335" t="e">
        <f>'SCREENING INFO'!#REF!</f>
        <v>#REF!</v>
      </c>
      <c r="BC78" s="335" t="e">
        <f>'SCREENING INFO'!#REF!</f>
        <v>#REF!</v>
      </c>
      <c r="BD78" s="335" t="e">
        <f>'SCREENING INFO'!#REF!</f>
        <v>#REF!</v>
      </c>
      <c r="BE78" s="335" t="e">
        <f>'SCREENING INFO'!#REF!</f>
        <v>#REF!</v>
      </c>
      <c r="BF78" s="335" t="e">
        <f>'SCREENING INFO'!#REF!</f>
        <v>#REF!</v>
      </c>
      <c r="BG78" s="335" t="e">
        <f>'SCREENING INFO'!#REF!</f>
        <v>#REF!</v>
      </c>
      <c r="BH78" s="335" t="e">
        <f>'SCREENING INFO'!#REF!</f>
        <v>#REF!</v>
      </c>
      <c r="BI78" s="335" t="e">
        <f>'SCREENING INFO'!#REF!</f>
        <v>#REF!</v>
      </c>
      <c r="BJ78" s="335" t="e">
        <f>'SCREENING INFO'!#REF!</f>
        <v>#REF!</v>
      </c>
      <c r="BK78" s="335" t="e">
        <f>'SCREENING INFO'!#REF!</f>
        <v>#REF!</v>
      </c>
      <c r="BL78" s="335" t="e">
        <f>'SCREENING INFO'!#REF!</f>
        <v>#REF!</v>
      </c>
      <c r="BM78" s="335" t="e">
        <f>'SCREENING INFO'!#REF!</f>
        <v>#REF!</v>
      </c>
      <c r="BN78" s="335" t="e">
        <f>'SCREENING INFO'!#REF!</f>
        <v>#REF!</v>
      </c>
      <c r="BO78" s="335" t="e">
        <f>'SCREENING INFO'!#REF!</f>
        <v>#REF!</v>
      </c>
      <c r="BP78" s="335" t="e">
        <f>'SCREENING INFO'!#REF!</f>
        <v>#REF!</v>
      </c>
      <c r="BQ78" s="335" t="e">
        <f>'SCREENING INFO'!#REF!</f>
        <v>#REF!</v>
      </c>
      <c r="BR78" s="335" t="e">
        <f>'SCREENING INFO'!#REF!</f>
        <v>#REF!</v>
      </c>
      <c r="BS78" s="335" t="e">
        <f>'SCREENING INFO'!#REF!</f>
        <v>#REF!</v>
      </c>
      <c r="BT78" s="335" t="e">
        <f>'SCREENING INFO'!#REF!</f>
        <v>#REF!</v>
      </c>
      <c r="BU78" s="335" t="e">
        <f>'SCREENING INFO'!#REF!</f>
        <v>#REF!</v>
      </c>
      <c r="BV78" s="335" t="e">
        <f>'SCREENING INFO'!#REF!</f>
        <v>#REF!</v>
      </c>
      <c r="BW78" s="335" t="e">
        <f>'SCREENING INFO'!#REF!</f>
        <v>#REF!</v>
      </c>
      <c r="BX78" s="335" t="e">
        <f>'SCREENING INFO'!#REF!</f>
        <v>#REF!</v>
      </c>
      <c r="BY78" s="335" t="e">
        <f>'SCREENING INFO'!#REF!</f>
        <v>#REF!</v>
      </c>
      <c r="BZ78" s="335" t="e">
        <f>'SCREENING INFO'!#REF!</f>
        <v>#REF!</v>
      </c>
      <c r="CA78" s="335" t="e">
        <f>'SCREENING INFO'!#REF!</f>
        <v>#REF!</v>
      </c>
      <c r="CB78" s="335" t="e">
        <f>'SCREENING INFO'!#REF!</f>
        <v>#REF!</v>
      </c>
      <c r="CC78" s="335" t="e">
        <f>'SCREENING INFO'!#REF!</f>
        <v>#REF!</v>
      </c>
      <c r="CD78" s="335" t="e">
        <f>'SCREENING INFO'!#REF!</f>
        <v>#REF!</v>
      </c>
      <c r="CE78" s="335" t="e">
        <f>'SCREENING INFO'!#REF!</f>
        <v>#REF!</v>
      </c>
      <c r="CF78" s="335" t="e">
        <f>'SCREENING INFO'!#REF!</f>
        <v>#REF!</v>
      </c>
      <c r="CG78" s="335" t="e">
        <f>'SCREENING INFO'!#REF!</f>
        <v>#REF!</v>
      </c>
      <c r="CH78" s="335" t="e">
        <f>'SCREENING INFO'!#REF!</f>
        <v>#REF!</v>
      </c>
      <c r="CI78" s="335" t="e">
        <f>'SCREENING INFO'!#REF!</f>
        <v>#REF!</v>
      </c>
      <c r="CJ78" s="335" t="e">
        <f>'SCREENING INFO'!#REF!</f>
        <v>#REF!</v>
      </c>
      <c r="CK78" s="335" t="e">
        <f>'SCREENING INFO'!#REF!</f>
        <v>#REF!</v>
      </c>
      <c r="CL78" s="335" t="e">
        <f>'SCREENING INFO'!#REF!</f>
        <v>#REF!</v>
      </c>
      <c r="CM78" s="335" t="e">
        <f>'SCREENING INFO'!#REF!</f>
        <v>#REF!</v>
      </c>
      <c r="CN78" s="335" t="e">
        <f>'SCREENING INFO'!#REF!</f>
        <v>#REF!</v>
      </c>
      <c r="CO78" s="335" t="e">
        <f>'SCREENING INFO'!#REF!</f>
        <v>#REF!</v>
      </c>
      <c r="CP78" s="335" t="e">
        <f>'SCREENING INFO'!#REF!</f>
        <v>#REF!</v>
      </c>
      <c r="CQ78" s="335" t="e">
        <f>'SCREENING INFO'!#REF!</f>
        <v>#REF!</v>
      </c>
      <c r="CR78" s="335" t="e">
        <f>'SCREENING INFO'!#REF!</f>
        <v>#REF!</v>
      </c>
      <c r="CS78" s="335" t="e">
        <f>'SCREENING INFO'!#REF!</f>
        <v>#REF!</v>
      </c>
      <c r="CT78" s="335" t="e">
        <f>'SCREENING INFO'!#REF!</f>
        <v>#REF!</v>
      </c>
      <c r="CU78" s="335" t="e">
        <f>'SCREENING INFO'!#REF!</f>
        <v>#REF!</v>
      </c>
      <c r="CV78" s="335" t="e">
        <f>'SCREENING INFO'!#REF!</f>
        <v>#REF!</v>
      </c>
      <c r="CW78" s="335" t="e">
        <f>'SCREENING INFO'!#REF!</f>
        <v>#REF!</v>
      </c>
      <c r="CX78" s="335" t="e">
        <f>'SCREENING INFO'!#REF!</f>
        <v>#REF!</v>
      </c>
      <c r="CY78" s="335" t="e">
        <f>'SCREENING INFO'!#REF!</f>
        <v>#REF!</v>
      </c>
      <c r="CZ78" s="335" t="e">
        <f>'SCREENING INFO'!#REF!</f>
        <v>#REF!</v>
      </c>
      <c r="DA78" s="335" t="e">
        <f>'SCREENING INFO'!#REF!</f>
        <v>#REF!</v>
      </c>
      <c r="DB78" s="335" t="e">
        <f>'SCREENING INFO'!#REF!</f>
        <v>#REF!</v>
      </c>
      <c r="DC78" s="335" t="e">
        <f>'SCREENING INFO'!#REF!</f>
        <v>#REF!</v>
      </c>
      <c r="DD78" s="335" t="e">
        <f>'SCREENING INFO'!#REF!</f>
        <v>#REF!</v>
      </c>
      <c r="DE78" s="335" t="e">
        <f>'SCREENING INFO'!#REF!</f>
        <v>#REF!</v>
      </c>
      <c r="DF78" s="335" t="e">
        <f>'SCREENING INFO'!#REF!</f>
        <v>#REF!</v>
      </c>
      <c r="DG78" s="335" t="e">
        <f>'SCREENING INFO'!#REF!</f>
        <v>#REF!</v>
      </c>
      <c r="DH78" s="335" t="e">
        <f>'SCREENING INFO'!#REF!</f>
        <v>#REF!</v>
      </c>
      <c r="DI78" s="335" t="e">
        <f>'SCREENING INFO'!#REF!</f>
        <v>#REF!</v>
      </c>
      <c r="DJ78" s="335" t="e">
        <f>'SCREENING INFO'!#REF!</f>
        <v>#REF!</v>
      </c>
      <c r="DK78" s="335" t="e">
        <f>'SCREENING INFO'!#REF!</f>
        <v>#REF!</v>
      </c>
      <c r="DL78" s="335" t="e">
        <f>'SCREENING INFO'!#REF!</f>
        <v>#REF!</v>
      </c>
      <c r="DM78" s="335" t="e">
        <f>'SCREENING INFO'!#REF!</f>
        <v>#REF!</v>
      </c>
      <c r="DN78" s="335" t="e">
        <f>'SCREENING INFO'!#REF!</f>
        <v>#REF!</v>
      </c>
      <c r="DO78" s="335" t="e">
        <f>'SCREENING INFO'!#REF!</f>
        <v>#REF!</v>
      </c>
      <c r="DP78" s="335" t="e">
        <f>'SCREENING INFO'!#REF!</f>
        <v>#REF!</v>
      </c>
      <c r="DQ78" s="335" t="e">
        <f>'SCREENING INFO'!#REF!</f>
        <v>#REF!</v>
      </c>
      <c r="DR78" s="335" t="e">
        <f>'SCREENING INFO'!#REF!</f>
        <v>#REF!</v>
      </c>
      <c r="DS78" s="335" t="e">
        <f>'SCREENING INFO'!#REF!</f>
        <v>#REF!</v>
      </c>
      <c r="DT78" s="335" t="e">
        <f>'SCREENING INFO'!#REF!</f>
        <v>#REF!</v>
      </c>
      <c r="DU78" s="335" t="e">
        <f>'SCREENING INFO'!#REF!</f>
        <v>#REF!</v>
      </c>
      <c r="DV78" s="335" t="e">
        <f>'SCREENING INFO'!#REF!</f>
        <v>#REF!</v>
      </c>
      <c r="DW78" s="335" t="e">
        <f>'SCREENING INFO'!#REF!</f>
        <v>#REF!</v>
      </c>
      <c r="DX78" s="335" t="e">
        <f>'SCREENING INFO'!#REF!</f>
        <v>#REF!</v>
      </c>
      <c r="DY78" s="335" t="e">
        <f>'SCREENING INFO'!#REF!</f>
        <v>#REF!</v>
      </c>
      <c r="DZ78" s="335" t="e">
        <f>'SCREENING INFO'!#REF!</f>
        <v>#REF!</v>
      </c>
      <c r="EA78" s="335" t="e">
        <f>'SCREENING INFO'!#REF!</f>
        <v>#REF!</v>
      </c>
      <c r="EB78" s="335" t="e">
        <f>'SCREENING INFO'!#REF!</f>
        <v>#REF!</v>
      </c>
      <c r="EC78" s="335" t="e">
        <f>'SCREENING INFO'!#REF!</f>
        <v>#REF!</v>
      </c>
      <c r="ED78" s="335" t="e">
        <f>'SCREENING INFO'!#REF!</f>
        <v>#REF!</v>
      </c>
      <c r="EE78" s="335" t="e">
        <f>'SCREENING INFO'!#REF!</f>
        <v>#REF!</v>
      </c>
      <c r="EF78" s="335" t="e">
        <f>'SCREENING INFO'!#REF!</f>
        <v>#REF!</v>
      </c>
      <c r="EG78" s="335" t="e">
        <f>'SCREENING INFO'!#REF!</f>
        <v>#REF!</v>
      </c>
      <c r="EH78" s="335" t="e">
        <f>'SCREENING INFO'!#REF!</f>
        <v>#REF!</v>
      </c>
      <c r="EI78" s="335" t="e">
        <f>'SCREENING INFO'!#REF!</f>
        <v>#REF!</v>
      </c>
      <c r="EJ78" s="335" t="e">
        <f>'SCREENING INFO'!#REF!</f>
        <v>#REF!</v>
      </c>
      <c r="EK78" s="335" t="e">
        <f>'SCREENING INFO'!#REF!</f>
        <v>#REF!</v>
      </c>
      <c r="EL78" s="335" t="e">
        <f>'SCREENING INFO'!#REF!</f>
        <v>#REF!</v>
      </c>
      <c r="EM78" s="335" t="e">
        <f>'SCREENING INFO'!#REF!</f>
        <v>#REF!</v>
      </c>
      <c r="EN78" s="335" t="e">
        <f>'SCREENING INFO'!#REF!</f>
        <v>#REF!</v>
      </c>
      <c r="EO78" s="335" t="e">
        <f>'SCREENING INFO'!#REF!</f>
        <v>#REF!</v>
      </c>
      <c r="EP78" s="335" t="e">
        <f>'SCREENING INFO'!#REF!</f>
        <v>#REF!</v>
      </c>
      <c r="EQ78" s="335" t="e">
        <f>'SCREENING INFO'!#REF!</f>
        <v>#REF!</v>
      </c>
      <c r="ER78" s="335" t="e">
        <f>'SCREENING INFO'!#REF!</f>
        <v>#REF!</v>
      </c>
      <c r="ES78" s="335" t="e">
        <f>'SCREENING INFO'!#REF!</f>
        <v>#REF!</v>
      </c>
      <c r="ET78" s="335" t="e">
        <f>'SCREENING INFO'!#REF!</f>
        <v>#REF!</v>
      </c>
      <c r="EU78" s="335" t="e">
        <f>'SCREENING INFO'!#REF!</f>
        <v>#REF!</v>
      </c>
      <c r="EV78" s="335" t="e">
        <f>'SCREENING INFO'!#REF!</f>
        <v>#REF!</v>
      </c>
      <c r="EW78" s="335" t="e">
        <f>'SCREENING INFO'!#REF!</f>
        <v>#REF!</v>
      </c>
      <c r="EX78" s="335" t="e">
        <f>'SCREENING INFO'!#REF!</f>
        <v>#REF!</v>
      </c>
      <c r="EY78" s="335" t="e">
        <f>'SCREENING INFO'!#REF!</f>
        <v>#REF!</v>
      </c>
      <c r="EZ78" s="335" t="e">
        <f>'SCREENING INFO'!#REF!</f>
        <v>#REF!</v>
      </c>
      <c r="FA78" s="335" t="e">
        <f>'SCREENING INFO'!#REF!</f>
        <v>#REF!</v>
      </c>
      <c r="FB78" s="335" t="e">
        <f>'SCREENING INFO'!#REF!</f>
        <v>#REF!</v>
      </c>
      <c r="FC78" s="335" t="e">
        <f>'SCREENING INFO'!#REF!</f>
        <v>#REF!</v>
      </c>
      <c r="FD78" s="335" t="e">
        <f>'SCREENING INFO'!#REF!</f>
        <v>#REF!</v>
      </c>
      <c r="FE78" s="335" t="e">
        <f>'SCREENING INFO'!#REF!</f>
        <v>#REF!</v>
      </c>
      <c r="FF78" s="335" t="e">
        <f>'SCREENING INFO'!#REF!</f>
        <v>#REF!</v>
      </c>
      <c r="FG78" s="335" t="e">
        <f>'SCREENING INFO'!#REF!</f>
        <v>#REF!</v>
      </c>
      <c r="FH78" s="335" t="e">
        <f>'SCREENING INFO'!#REF!</f>
        <v>#REF!</v>
      </c>
      <c r="FI78" s="335" t="e">
        <f>'SCREENING INFO'!#REF!</f>
        <v>#REF!</v>
      </c>
      <c r="FJ78" s="335" t="e">
        <f>'SCREENING INFO'!#REF!</f>
        <v>#REF!</v>
      </c>
      <c r="FK78" s="335" t="e">
        <f>'SCREENING INFO'!#REF!</f>
        <v>#REF!</v>
      </c>
      <c r="FL78" s="335" t="e">
        <f>'SCREENING INFO'!#REF!</f>
        <v>#REF!</v>
      </c>
      <c r="FM78" s="335" t="e">
        <f>'SCREENING INFO'!#REF!</f>
        <v>#REF!</v>
      </c>
      <c r="FN78" s="335" t="e">
        <f>'SCREENING INFO'!#REF!</f>
        <v>#REF!</v>
      </c>
      <c r="FO78" s="335" t="e">
        <f>'SCREENING INFO'!#REF!</f>
        <v>#REF!</v>
      </c>
      <c r="FP78" s="335" t="e">
        <f>'SCREENING INFO'!#REF!</f>
        <v>#REF!</v>
      </c>
      <c r="FQ78" s="335" t="e">
        <f>'SCREENING INFO'!#REF!</f>
        <v>#REF!</v>
      </c>
      <c r="FR78" s="335" t="e">
        <f>'SCREENING INFO'!#REF!</f>
        <v>#REF!</v>
      </c>
      <c r="FS78" s="335" t="e">
        <f>'SCREENING INFO'!#REF!</f>
        <v>#REF!</v>
      </c>
      <c r="FT78" s="335" t="e">
        <f>'SCREENING INFO'!#REF!</f>
        <v>#REF!</v>
      </c>
      <c r="FU78" s="335" t="e">
        <f>'SCREENING INFO'!#REF!</f>
        <v>#REF!</v>
      </c>
      <c r="FV78" s="335" t="e">
        <f>'SCREENING INFO'!#REF!</f>
        <v>#REF!</v>
      </c>
      <c r="FW78" s="335" t="e">
        <f>'SCREENING INFO'!#REF!</f>
        <v>#REF!</v>
      </c>
      <c r="FX78" s="335" t="e">
        <f>'SCREENING INFO'!#REF!</f>
        <v>#REF!</v>
      </c>
      <c r="FY78" s="335" t="e">
        <f>'SCREENING INFO'!#REF!</f>
        <v>#REF!</v>
      </c>
      <c r="FZ78" s="335" t="e">
        <f>'SCREENING INFO'!#REF!</f>
        <v>#REF!</v>
      </c>
      <c r="GA78" s="335" t="e">
        <f>'SCREENING INFO'!#REF!</f>
        <v>#REF!</v>
      </c>
      <c r="GB78" s="335" t="e">
        <f>'SCREENING INFO'!#REF!</f>
        <v>#REF!</v>
      </c>
      <c r="GC78" s="335" t="e">
        <f>'SCREENING INFO'!#REF!</f>
        <v>#REF!</v>
      </c>
      <c r="GD78" s="335" t="e">
        <f>'SCREENING INFO'!#REF!</f>
        <v>#REF!</v>
      </c>
      <c r="GE78" s="335" t="e">
        <f>'SCREENING INFO'!#REF!</f>
        <v>#REF!</v>
      </c>
      <c r="GF78" s="335" t="e">
        <f>'SCREENING INFO'!#REF!</f>
        <v>#REF!</v>
      </c>
      <c r="GG78" s="335" t="e">
        <f>'SCREENING INFO'!#REF!</f>
        <v>#REF!</v>
      </c>
      <c r="GH78" s="335" t="e">
        <f>'SCREENING INFO'!#REF!</f>
        <v>#REF!</v>
      </c>
      <c r="GI78" s="335" t="e">
        <f>'SCREENING INFO'!#REF!</f>
        <v>#REF!</v>
      </c>
      <c r="GJ78" s="335" t="e">
        <f>'SCREENING INFO'!#REF!</f>
        <v>#REF!</v>
      </c>
      <c r="GK78" s="335" t="e">
        <f>'SCREENING INFO'!#REF!</f>
        <v>#REF!</v>
      </c>
      <c r="GL78" s="335" t="e">
        <f>'SCREENING INFO'!#REF!</f>
        <v>#REF!</v>
      </c>
      <c r="GM78" s="335" t="e">
        <f>'SCREENING INFO'!#REF!</f>
        <v>#REF!</v>
      </c>
      <c r="GN78" s="335" t="e">
        <f>'SCREENING INFO'!#REF!</f>
        <v>#REF!</v>
      </c>
      <c r="GO78" s="335" t="e">
        <f>'SCREENING INFO'!#REF!</f>
        <v>#REF!</v>
      </c>
      <c r="GP78" s="335" t="e">
        <f>'SCREENING INFO'!#REF!</f>
        <v>#REF!</v>
      </c>
      <c r="GQ78" s="335" t="e">
        <f>'SCREENING INFO'!#REF!</f>
        <v>#REF!</v>
      </c>
      <c r="GR78" s="335" t="e">
        <f>'SCREENING INFO'!#REF!</f>
        <v>#REF!</v>
      </c>
      <c r="GS78" s="335" t="e">
        <f>'SCREENING INFO'!#REF!</f>
        <v>#REF!</v>
      </c>
      <c r="GT78" s="335" t="e">
        <f>'SCREENING INFO'!#REF!</f>
        <v>#REF!</v>
      </c>
      <c r="GU78" s="335" t="e">
        <f>'SCREENING INFO'!#REF!</f>
        <v>#REF!</v>
      </c>
      <c r="GV78" s="335" t="e">
        <f>'SCREENING INFO'!#REF!</f>
        <v>#REF!</v>
      </c>
      <c r="GW78" s="335" t="e">
        <f>'SCREENING INFO'!#REF!</f>
        <v>#REF!</v>
      </c>
      <c r="GX78" s="335" t="e">
        <f>'SCREENING INFO'!#REF!</f>
        <v>#REF!</v>
      </c>
      <c r="GY78" s="335" t="e">
        <f>'SCREENING INFO'!#REF!</f>
        <v>#REF!</v>
      </c>
      <c r="GZ78" s="335" t="e">
        <f>'SCREENING INFO'!#REF!</f>
        <v>#REF!</v>
      </c>
      <c r="HA78" s="335" t="e">
        <f>'SCREENING INFO'!#REF!</f>
        <v>#REF!</v>
      </c>
      <c r="HB78" s="335" t="e">
        <f>'SCREENING INFO'!#REF!</f>
        <v>#REF!</v>
      </c>
      <c r="HC78" s="335" t="e">
        <f>'SCREENING INFO'!#REF!</f>
        <v>#REF!</v>
      </c>
      <c r="HD78" s="335" t="e">
        <f>'SCREENING INFO'!#REF!</f>
        <v>#REF!</v>
      </c>
      <c r="HE78" s="335" t="e">
        <f>'SCREENING INFO'!#REF!</f>
        <v>#REF!</v>
      </c>
      <c r="HF78" s="335" t="e">
        <f>'SCREENING INFO'!#REF!</f>
        <v>#REF!</v>
      </c>
      <c r="HG78" s="335" t="e">
        <f>'SCREENING INFO'!#REF!</f>
        <v>#REF!</v>
      </c>
      <c r="HH78" s="335" t="e">
        <f>'SCREENING INFO'!#REF!</f>
        <v>#REF!</v>
      </c>
      <c r="HI78" s="335" t="e">
        <f>'SCREENING INFO'!#REF!</f>
        <v>#REF!</v>
      </c>
      <c r="HJ78" s="335" t="e">
        <f>'SCREENING INFO'!#REF!</f>
        <v>#REF!</v>
      </c>
      <c r="HK78" s="335" t="e">
        <f>'SCREENING INFO'!#REF!</f>
        <v>#REF!</v>
      </c>
      <c r="HL78" s="335" t="e">
        <f>'SCREENING INFO'!#REF!</f>
        <v>#REF!</v>
      </c>
      <c r="HM78" s="335" t="e">
        <f>'SCREENING INFO'!#REF!</f>
        <v>#REF!</v>
      </c>
      <c r="HN78" s="335" t="e">
        <f>'SCREENING INFO'!#REF!</f>
        <v>#REF!</v>
      </c>
      <c r="HO78" s="335" t="e">
        <f>'SCREENING INFO'!#REF!</f>
        <v>#REF!</v>
      </c>
      <c r="HP78" s="335" t="e">
        <f>'SCREENING INFO'!#REF!</f>
        <v>#REF!</v>
      </c>
      <c r="HQ78" s="335" t="e">
        <f>'SCREENING INFO'!#REF!</f>
        <v>#REF!</v>
      </c>
      <c r="HR78" s="335" t="e">
        <f>'SCREENING INFO'!#REF!</f>
        <v>#REF!</v>
      </c>
      <c r="HS78" s="335" t="e">
        <f>'SCREENING INFO'!#REF!</f>
        <v>#REF!</v>
      </c>
      <c r="HT78" s="335" t="e">
        <f>'SCREENING INFO'!#REF!</f>
        <v>#REF!</v>
      </c>
      <c r="HU78" s="335" t="e">
        <f>'SCREENING INFO'!#REF!</f>
        <v>#REF!</v>
      </c>
      <c r="HV78" s="335" t="e">
        <f>'SCREENING INFO'!#REF!</f>
        <v>#REF!</v>
      </c>
      <c r="HW78" s="335" t="e">
        <f>'SCREENING INFO'!#REF!</f>
        <v>#REF!</v>
      </c>
      <c r="HX78" s="335" t="e">
        <f>'SCREENING INFO'!#REF!</f>
        <v>#REF!</v>
      </c>
      <c r="HY78" s="335" t="e">
        <f>'SCREENING INFO'!#REF!</f>
        <v>#REF!</v>
      </c>
      <c r="HZ78" s="335" t="e">
        <f>'SCREENING INFO'!#REF!</f>
        <v>#REF!</v>
      </c>
      <c r="IA78" s="335" t="e">
        <f>'SCREENING INFO'!#REF!</f>
        <v>#REF!</v>
      </c>
      <c r="IB78" s="335" t="e">
        <f>'SCREENING INFO'!#REF!</f>
        <v>#REF!</v>
      </c>
      <c r="IC78" s="335" t="e">
        <f>'SCREENING INFO'!#REF!</f>
        <v>#REF!</v>
      </c>
      <c r="ID78" s="335" t="e">
        <f>'SCREENING INFO'!#REF!</f>
        <v>#REF!</v>
      </c>
      <c r="IE78" s="335" t="e">
        <f>'SCREENING INFO'!#REF!</f>
        <v>#REF!</v>
      </c>
      <c r="IF78" s="335" t="e">
        <f>'SCREENING INFO'!#REF!</f>
        <v>#REF!</v>
      </c>
      <c r="IG78" s="335" t="e">
        <f>'SCREENING INFO'!#REF!</f>
        <v>#REF!</v>
      </c>
      <c r="IH78" s="335" t="e">
        <f>'SCREENING INFO'!#REF!</f>
        <v>#REF!</v>
      </c>
      <c r="II78" s="335" t="e">
        <f>'SCREENING INFO'!#REF!</f>
        <v>#REF!</v>
      </c>
      <c r="IJ78" s="335" t="e">
        <f>'SCREENING INFO'!#REF!</f>
        <v>#REF!</v>
      </c>
      <c r="IK78" s="335" t="e">
        <f>'SCREENING INFO'!#REF!</f>
        <v>#REF!</v>
      </c>
      <c r="IL78" s="335" t="e">
        <f>'SCREENING INFO'!#REF!</f>
        <v>#REF!</v>
      </c>
      <c r="IM78" s="335" t="e">
        <f>'SCREENING INFO'!#REF!</f>
        <v>#REF!</v>
      </c>
      <c r="IN78" s="335" t="e">
        <f>'SCREENING INFO'!#REF!</f>
        <v>#REF!</v>
      </c>
      <c r="IO78" s="335" t="e">
        <f>'SCREENING INFO'!#REF!</f>
        <v>#REF!</v>
      </c>
      <c r="IP78" s="335" t="e">
        <f>'SCREENING INFO'!#REF!</f>
        <v>#REF!</v>
      </c>
      <c r="IQ78" s="335" t="e">
        <f>'SCREENING INFO'!#REF!</f>
        <v>#REF!</v>
      </c>
      <c r="IR78" s="335" t="e">
        <f>'SCREENING INFO'!#REF!</f>
        <v>#REF!</v>
      </c>
      <c r="IS78" s="335" t="e">
        <f>'SCREENING INFO'!#REF!</f>
        <v>#REF!</v>
      </c>
      <c r="IT78" s="335" t="e">
        <f>'SCREENING INFO'!#REF!</f>
        <v>#REF!</v>
      </c>
      <c r="IU78" s="335" t="e">
        <f>'SCREENING INFO'!#REF!</f>
        <v>#REF!</v>
      </c>
    </row>
    <row r="79" spans="1:255" s="335" customFormat="1" ht="11.25" customHeight="1">
      <c r="A79" s="351" t="e">
        <f>'SCREENING INFO'!#REF!</f>
        <v>#REF!</v>
      </c>
      <c r="B79" s="280" t="e">
        <f>'SCREENING INFO'!#REF!</f>
        <v>#REF!</v>
      </c>
      <c r="C79" s="130" t="e">
        <f>'SCREENING INFO'!#REF!</f>
        <v>#REF!</v>
      </c>
      <c r="D79" s="130">
        <f>'SCREENING INFO'!E491</f>
        <v>0</v>
      </c>
      <c r="E79" s="130" t="e">
        <f>VLOOKUP($C79,MAIN!$C$2:$BD$79,12)</f>
        <v>#REF!</v>
      </c>
      <c r="F79" s="130" t="e">
        <f>'SCREENING INFO'!#REF!</f>
        <v>#REF!</v>
      </c>
      <c r="G79" s="130"/>
      <c r="H79" s="130"/>
      <c r="I79" s="130" t="e">
        <f>'SCREENING INFO'!#REF!</f>
        <v>#REF!</v>
      </c>
      <c r="J79" s="130">
        <f>'SCREENING INFO'!G491</f>
        <v>0</v>
      </c>
      <c r="K79" s="152">
        <f>'SCREENING INFO'!H491</f>
        <v>0</v>
      </c>
      <c r="L79" s="318" t="e">
        <f>'SCREENING INFO'!#REF!</f>
        <v>#REF!</v>
      </c>
      <c r="M79" s="318" t="e">
        <f>VLOOKUP($F79,MAIN!$C$2:$BD$80,9)</f>
        <v>#REF!</v>
      </c>
      <c r="N79" s="342" t="e">
        <f>VLOOKUP($C79,MAIN!$C$2:$BD$280,9)</f>
        <v>#REF!</v>
      </c>
      <c r="O79" s="342" t="e">
        <f>'SCREENING INFO'!#REF!</f>
        <v>#REF!</v>
      </c>
      <c r="P79" s="322" t="e">
        <f>'SCREENING INFO'!#REF!</f>
        <v>#REF!</v>
      </c>
      <c r="Q79" s="335" t="e">
        <f>'SCREENING INFO'!#REF!</f>
        <v>#REF!</v>
      </c>
      <c r="R79" s="335" t="e">
        <f>'SCREENING INFO'!#REF!</f>
        <v>#REF!</v>
      </c>
      <c r="S79" s="317" t="e">
        <f>'SCREENING INFO'!#REF!</f>
        <v>#REF!</v>
      </c>
      <c r="T79" s="317" t="e">
        <f>'SCREENING INFO'!#REF!</f>
        <v>#REF!</v>
      </c>
      <c r="U79" s="318" t="e">
        <f>'SCREENING INFO'!#REF!</f>
        <v>#REF!</v>
      </c>
      <c r="V79" s="317" t="e">
        <f>'SCREENING INFO'!#REF!</f>
        <v>#REF!</v>
      </c>
      <c r="W79" s="317" t="e">
        <f>'SCREENING INFO'!#REF!</f>
        <v>#REF!</v>
      </c>
      <c r="X79" s="317" t="e">
        <f>'SCREENING INFO'!#REF!</f>
        <v>#REF!</v>
      </c>
      <c r="Y79" s="317" t="e">
        <f>'SCREENING INFO'!#REF!</f>
        <v>#REF!</v>
      </c>
      <c r="Z79" s="317" t="e">
        <f>'SCREENING INFO'!#REF!</f>
        <v>#REF!</v>
      </c>
      <c r="AA79" s="317" t="e">
        <f>'SCREENING INFO'!#REF!</f>
        <v>#REF!</v>
      </c>
      <c r="AB79" s="317" t="e">
        <f>'SCREENING INFO'!#REF!</f>
        <v>#REF!</v>
      </c>
      <c r="AC79" s="317" t="e">
        <f>'SCREENING INFO'!#REF!</f>
        <v>#REF!</v>
      </c>
      <c r="AD79" s="317" t="e">
        <f>'SCREENING INFO'!#REF!</f>
        <v>#REF!</v>
      </c>
      <c r="AE79" s="326" t="e">
        <f>'SCREENING INFO'!#REF!</f>
        <v>#REF!</v>
      </c>
      <c r="AF79" s="326" t="e">
        <f>'SCREENING INFO'!#REF!</f>
        <v>#REF!</v>
      </c>
      <c r="AG79" s="336" t="e">
        <f>'SCREENING INFO'!#REF!</f>
        <v>#REF!</v>
      </c>
      <c r="AH79" s="326" t="e">
        <f>'SCREENING INFO'!#REF!</f>
        <v>#REF!</v>
      </c>
      <c r="AI79" s="336" t="e">
        <f>'SCREENING INFO'!#REF!</f>
        <v>#REF!</v>
      </c>
      <c r="AJ79" s="336" t="e">
        <f>'SCREENING INFO'!#REF!</f>
        <v>#REF!</v>
      </c>
      <c r="AK79" s="116" t="e">
        <f>'SCREENING INFO'!#REF!</f>
        <v>#REF!</v>
      </c>
      <c r="AL79" s="337" t="e">
        <f>'SCREENING INFO'!#REF!</f>
        <v>#REF!</v>
      </c>
      <c r="AM79" s="338" t="e">
        <f>'SCREENING INFO'!#REF!</f>
        <v>#REF!</v>
      </c>
      <c r="AN79" s="338" t="e">
        <f>'SCREENING INFO'!#REF!</f>
        <v>#REF!</v>
      </c>
      <c r="AO79" s="338" t="e">
        <f>'SCREENING INFO'!#REF!</f>
        <v>#REF!</v>
      </c>
      <c r="AQ79" s="339" t="e">
        <f>'SCREENING INFO'!#REF!</f>
        <v>#REF!</v>
      </c>
      <c r="AR79" s="335" t="e">
        <f>'SCREENING INFO'!#REF!</f>
        <v>#REF!</v>
      </c>
      <c r="AS79" s="335" t="e">
        <f>'SCREENING INFO'!#REF!</f>
        <v>#REF!</v>
      </c>
      <c r="AT79" s="335" t="e">
        <f>'SCREENING INFO'!#REF!</f>
        <v>#REF!</v>
      </c>
      <c r="AU79" s="335" t="e">
        <f>'SCREENING INFO'!#REF!</f>
        <v>#REF!</v>
      </c>
      <c r="AV79" s="335" t="e">
        <f>'SCREENING INFO'!#REF!</f>
        <v>#REF!</v>
      </c>
      <c r="AW79" s="335" t="e">
        <f>'SCREENING INFO'!#REF!</f>
        <v>#REF!</v>
      </c>
      <c r="AX79" s="335" t="e">
        <f>'SCREENING INFO'!#REF!</f>
        <v>#REF!</v>
      </c>
      <c r="AY79" s="335" t="e">
        <f>'SCREENING INFO'!#REF!</f>
        <v>#REF!</v>
      </c>
      <c r="AZ79" s="335" t="e">
        <f>'SCREENING INFO'!#REF!</f>
        <v>#REF!</v>
      </c>
      <c r="BA79" s="335" t="e">
        <f>'SCREENING INFO'!#REF!</f>
        <v>#REF!</v>
      </c>
      <c r="BB79" s="335" t="e">
        <f>'SCREENING INFO'!#REF!</f>
        <v>#REF!</v>
      </c>
      <c r="BC79" s="335" t="e">
        <f>'SCREENING INFO'!#REF!</f>
        <v>#REF!</v>
      </c>
      <c r="BD79" s="335" t="e">
        <f>'SCREENING INFO'!#REF!</f>
        <v>#REF!</v>
      </c>
      <c r="BE79" s="335" t="e">
        <f>'SCREENING INFO'!#REF!</f>
        <v>#REF!</v>
      </c>
      <c r="BF79" s="335" t="e">
        <f>'SCREENING INFO'!#REF!</f>
        <v>#REF!</v>
      </c>
      <c r="BG79" s="335" t="e">
        <f>'SCREENING INFO'!#REF!</f>
        <v>#REF!</v>
      </c>
      <c r="BH79" s="335" t="e">
        <f>'SCREENING INFO'!#REF!</f>
        <v>#REF!</v>
      </c>
      <c r="BI79" s="335" t="e">
        <f>'SCREENING INFO'!#REF!</f>
        <v>#REF!</v>
      </c>
      <c r="BJ79" s="335" t="e">
        <f>'SCREENING INFO'!#REF!</f>
        <v>#REF!</v>
      </c>
      <c r="BK79" s="335" t="e">
        <f>'SCREENING INFO'!#REF!</f>
        <v>#REF!</v>
      </c>
      <c r="BL79" s="335" t="e">
        <f>'SCREENING INFO'!#REF!</f>
        <v>#REF!</v>
      </c>
      <c r="BM79" s="335" t="e">
        <f>'SCREENING INFO'!#REF!</f>
        <v>#REF!</v>
      </c>
      <c r="BN79" s="335" t="e">
        <f>'SCREENING INFO'!#REF!</f>
        <v>#REF!</v>
      </c>
      <c r="BO79" s="335" t="e">
        <f>'SCREENING INFO'!#REF!</f>
        <v>#REF!</v>
      </c>
      <c r="BP79" s="335" t="e">
        <f>'SCREENING INFO'!#REF!</f>
        <v>#REF!</v>
      </c>
      <c r="BQ79" s="335" t="e">
        <f>'SCREENING INFO'!#REF!</f>
        <v>#REF!</v>
      </c>
      <c r="BR79" s="335" t="e">
        <f>'SCREENING INFO'!#REF!</f>
        <v>#REF!</v>
      </c>
      <c r="BS79" s="335" t="e">
        <f>'SCREENING INFO'!#REF!</f>
        <v>#REF!</v>
      </c>
      <c r="BT79" s="335" t="e">
        <f>'SCREENING INFO'!#REF!</f>
        <v>#REF!</v>
      </c>
      <c r="BU79" s="335" t="e">
        <f>'SCREENING INFO'!#REF!</f>
        <v>#REF!</v>
      </c>
      <c r="BV79" s="335" t="e">
        <f>'SCREENING INFO'!#REF!</f>
        <v>#REF!</v>
      </c>
      <c r="BW79" s="335" t="e">
        <f>'SCREENING INFO'!#REF!</f>
        <v>#REF!</v>
      </c>
      <c r="BX79" s="335" t="e">
        <f>'SCREENING INFO'!#REF!</f>
        <v>#REF!</v>
      </c>
      <c r="BY79" s="335" t="e">
        <f>'SCREENING INFO'!#REF!</f>
        <v>#REF!</v>
      </c>
      <c r="BZ79" s="335" t="e">
        <f>'SCREENING INFO'!#REF!</f>
        <v>#REF!</v>
      </c>
      <c r="CA79" s="335" t="e">
        <f>'SCREENING INFO'!#REF!</f>
        <v>#REF!</v>
      </c>
      <c r="CB79" s="335" t="e">
        <f>'SCREENING INFO'!#REF!</f>
        <v>#REF!</v>
      </c>
      <c r="CC79" s="335" t="e">
        <f>'SCREENING INFO'!#REF!</f>
        <v>#REF!</v>
      </c>
      <c r="CD79" s="335" t="e">
        <f>'SCREENING INFO'!#REF!</f>
        <v>#REF!</v>
      </c>
      <c r="CE79" s="335" t="e">
        <f>'SCREENING INFO'!#REF!</f>
        <v>#REF!</v>
      </c>
      <c r="CF79" s="335" t="e">
        <f>'SCREENING INFO'!#REF!</f>
        <v>#REF!</v>
      </c>
      <c r="CG79" s="335" t="e">
        <f>'SCREENING INFO'!#REF!</f>
        <v>#REF!</v>
      </c>
      <c r="CH79" s="335" t="e">
        <f>'SCREENING INFO'!#REF!</f>
        <v>#REF!</v>
      </c>
      <c r="CI79" s="335" t="e">
        <f>'SCREENING INFO'!#REF!</f>
        <v>#REF!</v>
      </c>
      <c r="CJ79" s="335" t="e">
        <f>'SCREENING INFO'!#REF!</f>
        <v>#REF!</v>
      </c>
      <c r="CK79" s="335" t="e">
        <f>'SCREENING INFO'!#REF!</f>
        <v>#REF!</v>
      </c>
      <c r="CL79" s="335" t="e">
        <f>'SCREENING INFO'!#REF!</f>
        <v>#REF!</v>
      </c>
      <c r="CM79" s="335" t="e">
        <f>'SCREENING INFO'!#REF!</f>
        <v>#REF!</v>
      </c>
      <c r="CN79" s="335" t="e">
        <f>'SCREENING INFO'!#REF!</f>
        <v>#REF!</v>
      </c>
      <c r="CO79" s="335" t="e">
        <f>'SCREENING INFO'!#REF!</f>
        <v>#REF!</v>
      </c>
      <c r="CP79" s="335" t="e">
        <f>'SCREENING INFO'!#REF!</f>
        <v>#REF!</v>
      </c>
      <c r="CQ79" s="335" t="e">
        <f>'SCREENING INFO'!#REF!</f>
        <v>#REF!</v>
      </c>
      <c r="CR79" s="335" t="e">
        <f>'SCREENING INFO'!#REF!</f>
        <v>#REF!</v>
      </c>
      <c r="CS79" s="335" t="e">
        <f>'SCREENING INFO'!#REF!</f>
        <v>#REF!</v>
      </c>
      <c r="CT79" s="335" t="e">
        <f>'SCREENING INFO'!#REF!</f>
        <v>#REF!</v>
      </c>
      <c r="CU79" s="335" t="e">
        <f>'SCREENING INFO'!#REF!</f>
        <v>#REF!</v>
      </c>
      <c r="CV79" s="335" t="e">
        <f>'SCREENING INFO'!#REF!</f>
        <v>#REF!</v>
      </c>
      <c r="CW79" s="335" t="e">
        <f>'SCREENING INFO'!#REF!</f>
        <v>#REF!</v>
      </c>
      <c r="CX79" s="335" t="e">
        <f>'SCREENING INFO'!#REF!</f>
        <v>#REF!</v>
      </c>
      <c r="CY79" s="335" t="e">
        <f>'SCREENING INFO'!#REF!</f>
        <v>#REF!</v>
      </c>
      <c r="CZ79" s="335" t="e">
        <f>'SCREENING INFO'!#REF!</f>
        <v>#REF!</v>
      </c>
      <c r="DA79" s="335" t="e">
        <f>'SCREENING INFO'!#REF!</f>
        <v>#REF!</v>
      </c>
      <c r="DB79" s="335" t="e">
        <f>'SCREENING INFO'!#REF!</f>
        <v>#REF!</v>
      </c>
      <c r="DC79" s="335" t="e">
        <f>'SCREENING INFO'!#REF!</f>
        <v>#REF!</v>
      </c>
      <c r="DD79" s="335" t="e">
        <f>'SCREENING INFO'!#REF!</f>
        <v>#REF!</v>
      </c>
      <c r="DE79" s="335" t="e">
        <f>'SCREENING INFO'!#REF!</f>
        <v>#REF!</v>
      </c>
      <c r="DF79" s="335" t="e">
        <f>'SCREENING INFO'!#REF!</f>
        <v>#REF!</v>
      </c>
      <c r="DG79" s="335" t="e">
        <f>'SCREENING INFO'!#REF!</f>
        <v>#REF!</v>
      </c>
      <c r="DH79" s="335" t="e">
        <f>'SCREENING INFO'!#REF!</f>
        <v>#REF!</v>
      </c>
      <c r="DI79" s="335" t="e">
        <f>'SCREENING INFO'!#REF!</f>
        <v>#REF!</v>
      </c>
      <c r="DJ79" s="335" t="e">
        <f>'SCREENING INFO'!#REF!</f>
        <v>#REF!</v>
      </c>
      <c r="DK79" s="335" t="e">
        <f>'SCREENING INFO'!#REF!</f>
        <v>#REF!</v>
      </c>
      <c r="DL79" s="335" t="e">
        <f>'SCREENING INFO'!#REF!</f>
        <v>#REF!</v>
      </c>
      <c r="DM79" s="335" t="e">
        <f>'SCREENING INFO'!#REF!</f>
        <v>#REF!</v>
      </c>
      <c r="DN79" s="335" t="e">
        <f>'SCREENING INFO'!#REF!</f>
        <v>#REF!</v>
      </c>
      <c r="DO79" s="335" t="e">
        <f>'SCREENING INFO'!#REF!</f>
        <v>#REF!</v>
      </c>
      <c r="DP79" s="335" t="e">
        <f>'SCREENING INFO'!#REF!</f>
        <v>#REF!</v>
      </c>
      <c r="DQ79" s="335" t="e">
        <f>'SCREENING INFO'!#REF!</f>
        <v>#REF!</v>
      </c>
      <c r="DR79" s="335" t="e">
        <f>'SCREENING INFO'!#REF!</f>
        <v>#REF!</v>
      </c>
      <c r="DS79" s="335" t="e">
        <f>'SCREENING INFO'!#REF!</f>
        <v>#REF!</v>
      </c>
      <c r="DT79" s="335" t="e">
        <f>'SCREENING INFO'!#REF!</f>
        <v>#REF!</v>
      </c>
      <c r="DU79" s="335" t="e">
        <f>'SCREENING INFO'!#REF!</f>
        <v>#REF!</v>
      </c>
      <c r="DV79" s="335" t="e">
        <f>'SCREENING INFO'!#REF!</f>
        <v>#REF!</v>
      </c>
      <c r="DW79" s="335" t="e">
        <f>'SCREENING INFO'!#REF!</f>
        <v>#REF!</v>
      </c>
      <c r="DX79" s="335" t="e">
        <f>'SCREENING INFO'!#REF!</f>
        <v>#REF!</v>
      </c>
      <c r="DY79" s="335" t="e">
        <f>'SCREENING INFO'!#REF!</f>
        <v>#REF!</v>
      </c>
      <c r="DZ79" s="335" t="e">
        <f>'SCREENING INFO'!#REF!</f>
        <v>#REF!</v>
      </c>
      <c r="EA79" s="335" t="e">
        <f>'SCREENING INFO'!#REF!</f>
        <v>#REF!</v>
      </c>
      <c r="EB79" s="335" t="e">
        <f>'SCREENING INFO'!#REF!</f>
        <v>#REF!</v>
      </c>
      <c r="EC79" s="335" t="e">
        <f>'SCREENING INFO'!#REF!</f>
        <v>#REF!</v>
      </c>
      <c r="ED79" s="335" t="e">
        <f>'SCREENING INFO'!#REF!</f>
        <v>#REF!</v>
      </c>
      <c r="EE79" s="335" t="e">
        <f>'SCREENING INFO'!#REF!</f>
        <v>#REF!</v>
      </c>
      <c r="EF79" s="335" t="e">
        <f>'SCREENING INFO'!#REF!</f>
        <v>#REF!</v>
      </c>
      <c r="EG79" s="335" t="e">
        <f>'SCREENING INFO'!#REF!</f>
        <v>#REF!</v>
      </c>
      <c r="EH79" s="335" t="e">
        <f>'SCREENING INFO'!#REF!</f>
        <v>#REF!</v>
      </c>
      <c r="EI79" s="335" t="e">
        <f>'SCREENING INFO'!#REF!</f>
        <v>#REF!</v>
      </c>
      <c r="EJ79" s="335" t="e">
        <f>'SCREENING INFO'!#REF!</f>
        <v>#REF!</v>
      </c>
      <c r="EK79" s="335" t="e">
        <f>'SCREENING INFO'!#REF!</f>
        <v>#REF!</v>
      </c>
      <c r="EL79" s="335" t="e">
        <f>'SCREENING INFO'!#REF!</f>
        <v>#REF!</v>
      </c>
      <c r="EM79" s="335" t="e">
        <f>'SCREENING INFO'!#REF!</f>
        <v>#REF!</v>
      </c>
      <c r="EN79" s="335" t="e">
        <f>'SCREENING INFO'!#REF!</f>
        <v>#REF!</v>
      </c>
      <c r="EO79" s="335" t="e">
        <f>'SCREENING INFO'!#REF!</f>
        <v>#REF!</v>
      </c>
      <c r="EP79" s="335" t="e">
        <f>'SCREENING INFO'!#REF!</f>
        <v>#REF!</v>
      </c>
      <c r="EQ79" s="335" t="e">
        <f>'SCREENING INFO'!#REF!</f>
        <v>#REF!</v>
      </c>
      <c r="ER79" s="335" t="e">
        <f>'SCREENING INFO'!#REF!</f>
        <v>#REF!</v>
      </c>
      <c r="ES79" s="335" t="e">
        <f>'SCREENING INFO'!#REF!</f>
        <v>#REF!</v>
      </c>
      <c r="ET79" s="335" t="e">
        <f>'SCREENING INFO'!#REF!</f>
        <v>#REF!</v>
      </c>
      <c r="EU79" s="335" t="e">
        <f>'SCREENING INFO'!#REF!</f>
        <v>#REF!</v>
      </c>
      <c r="EV79" s="335" t="e">
        <f>'SCREENING INFO'!#REF!</f>
        <v>#REF!</v>
      </c>
      <c r="EW79" s="335" t="e">
        <f>'SCREENING INFO'!#REF!</f>
        <v>#REF!</v>
      </c>
      <c r="EX79" s="335" t="e">
        <f>'SCREENING INFO'!#REF!</f>
        <v>#REF!</v>
      </c>
      <c r="EY79" s="335" t="e">
        <f>'SCREENING INFO'!#REF!</f>
        <v>#REF!</v>
      </c>
      <c r="EZ79" s="335" t="e">
        <f>'SCREENING INFO'!#REF!</f>
        <v>#REF!</v>
      </c>
      <c r="FA79" s="335" t="e">
        <f>'SCREENING INFO'!#REF!</f>
        <v>#REF!</v>
      </c>
      <c r="FB79" s="335" t="e">
        <f>'SCREENING INFO'!#REF!</f>
        <v>#REF!</v>
      </c>
      <c r="FC79" s="335" t="e">
        <f>'SCREENING INFO'!#REF!</f>
        <v>#REF!</v>
      </c>
      <c r="FD79" s="335" t="e">
        <f>'SCREENING INFO'!#REF!</f>
        <v>#REF!</v>
      </c>
      <c r="FE79" s="335" t="e">
        <f>'SCREENING INFO'!#REF!</f>
        <v>#REF!</v>
      </c>
      <c r="FF79" s="335" t="e">
        <f>'SCREENING INFO'!#REF!</f>
        <v>#REF!</v>
      </c>
      <c r="FG79" s="335" t="e">
        <f>'SCREENING INFO'!#REF!</f>
        <v>#REF!</v>
      </c>
      <c r="FH79" s="335" t="e">
        <f>'SCREENING INFO'!#REF!</f>
        <v>#REF!</v>
      </c>
      <c r="FI79" s="335" t="e">
        <f>'SCREENING INFO'!#REF!</f>
        <v>#REF!</v>
      </c>
      <c r="FJ79" s="335" t="e">
        <f>'SCREENING INFO'!#REF!</f>
        <v>#REF!</v>
      </c>
      <c r="FK79" s="335" t="e">
        <f>'SCREENING INFO'!#REF!</f>
        <v>#REF!</v>
      </c>
      <c r="FL79" s="335" t="e">
        <f>'SCREENING INFO'!#REF!</f>
        <v>#REF!</v>
      </c>
      <c r="FM79" s="335" t="e">
        <f>'SCREENING INFO'!#REF!</f>
        <v>#REF!</v>
      </c>
      <c r="FN79" s="335" t="e">
        <f>'SCREENING INFO'!#REF!</f>
        <v>#REF!</v>
      </c>
      <c r="FO79" s="335" t="e">
        <f>'SCREENING INFO'!#REF!</f>
        <v>#REF!</v>
      </c>
      <c r="FP79" s="335" t="e">
        <f>'SCREENING INFO'!#REF!</f>
        <v>#REF!</v>
      </c>
      <c r="FQ79" s="335" t="e">
        <f>'SCREENING INFO'!#REF!</f>
        <v>#REF!</v>
      </c>
      <c r="FR79" s="335" t="e">
        <f>'SCREENING INFO'!#REF!</f>
        <v>#REF!</v>
      </c>
      <c r="FS79" s="335" t="e">
        <f>'SCREENING INFO'!#REF!</f>
        <v>#REF!</v>
      </c>
      <c r="FT79" s="335" t="e">
        <f>'SCREENING INFO'!#REF!</f>
        <v>#REF!</v>
      </c>
      <c r="FU79" s="335" t="e">
        <f>'SCREENING INFO'!#REF!</f>
        <v>#REF!</v>
      </c>
      <c r="FV79" s="335" t="e">
        <f>'SCREENING INFO'!#REF!</f>
        <v>#REF!</v>
      </c>
      <c r="FW79" s="335" t="e">
        <f>'SCREENING INFO'!#REF!</f>
        <v>#REF!</v>
      </c>
      <c r="FX79" s="335" t="e">
        <f>'SCREENING INFO'!#REF!</f>
        <v>#REF!</v>
      </c>
      <c r="FY79" s="335" t="e">
        <f>'SCREENING INFO'!#REF!</f>
        <v>#REF!</v>
      </c>
      <c r="FZ79" s="335" t="e">
        <f>'SCREENING INFO'!#REF!</f>
        <v>#REF!</v>
      </c>
      <c r="GA79" s="335" t="e">
        <f>'SCREENING INFO'!#REF!</f>
        <v>#REF!</v>
      </c>
      <c r="GB79" s="335" t="e">
        <f>'SCREENING INFO'!#REF!</f>
        <v>#REF!</v>
      </c>
      <c r="GC79" s="335" t="e">
        <f>'SCREENING INFO'!#REF!</f>
        <v>#REF!</v>
      </c>
      <c r="GD79" s="335" t="e">
        <f>'SCREENING INFO'!#REF!</f>
        <v>#REF!</v>
      </c>
      <c r="GE79" s="335" t="e">
        <f>'SCREENING INFO'!#REF!</f>
        <v>#REF!</v>
      </c>
      <c r="GF79" s="335" t="e">
        <f>'SCREENING INFO'!#REF!</f>
        <v>#REF!</v>
      </c>
      <c r="GG79" s="335" t="e">
        <f>'SCREENING INFO'!#REF!</f>
        <v>#REF!</v>
      </c>
      <c r="GH79" s="335" t="e">
        <f>'SCREENING INFO'!#REF!</f>
        <v>#REF!</v>
      </c>
      <c r="GI79" s="335" t="e">
        <f>'SCREENING INFO'!#REF!</f>
        <v>#REF!</v>
      </c>
      <c r="GJ79" s="335" t="e">
        <f>'SCREENING INFO'!#REF!</f>
        <v>#REF!</v>
      </c>
      <c r="GK79" s="335" t="e">
        <f>'SCREENING INFO'!#REF!</f>
        <v>#REF!</v>
      </c>
      <c r="GL79" s="335" t="e">
        <f>'SCREENING INFO'!#REF!</f>
        <v>#REF!</v>
      </c>
      <c r="GM79" s="335" t="e">
        <f>'SCREENING INFO'!#REF!</f>
        <v>#REF!</v>
      </c>
      <c r="GN79" s="335" t="e">
        <f>'SCREENING INFO'!#REF!</f>
        <v>#REF!</v>
      </c>
      <c r="GO79" s="335" t="e">
        <f>'SCREENING INFO'!#REF!</f>
        <v>#REF!</v>
      </c>
      <c r="GP79" s="335" t="e">
        <f>'SCREENING INFO'!#REF!</f>
        <v>#REF!</v>
      </c>
      <c r="GQ79" s="335" t="e">
        <f>'SCREENING INFO'!#REF!</f>
        <v>#REF!</v>
      </c>
      <c r="GR79" s="335" t="e">
        <f>'SCREENING INFO'!#REF!</f>
        <v>#REF!</v>
      </c>
      <c r="GS79" s="335" t="e">
        <f>'SCREENING INFO'!#REF!</f>
        <v>#REF!</v>
      </c>
      <c r="GT79" s="335" t="e">
        <f>'SCREENING INFO'!#REF!</f>
        <v>#REF!</v>
      </c>
      <c r="GU79" s="335" t="e">
        <f>'SCREENING INFO'!#REF!</f>
        <v>#REF!</v>
      </c>
      <c r="GV79" s="335" t="e">
        <f>'SCREENING INFO'!#REF!</f>
        <v>#REF!</v>
      </c>
      <c r="GW79" s="335" t="e">
        <f>'SCREENING INFO'!#REF!</f>
        <v>#REF!</v>
      </c>
      <c r="GX79" s="335" t="e">
        <f>'SCREENING INFO'!#REF!</f>
        <v>#REF!</v>
      </c>
      <c r="GY79" s="335" t="e">
        <f>'SCREENING INFO'!#REF!</f>
        <v>#REF!</v>
      </c>
      <c r="GZ79" s="335" t="e">
        <f>'SCREENING INFO'!#REF!</f>
        <v>#REF!</v>
      </c>
      <c r="HA79" s="335" t="e">
        <f>'SCREENING INFO'!#REF!</f>
        <v>#REF!</v>
      </c>
      <c r="HB79" s="335" t="e">
        <f>'SCREENING INFO'!#REF!</f>
        <v>#REF!</v>
      </c>
      <c r="HC79" s="335" t="e">
        <f>'SCREENING INFO'!#REF!</f>
        <v>#REF!</v>
      </c>
      <c r="HD79" s="335" t="e">
        <f>'SCREENING INFO'!#REF!</f>
        <v>#REF!</v>
      </c>
      <c r="HE79" s="335" t="e">
        <f>'SCREENING INFO'!#REF!</f>
        <v>#REF!</v>
      </c>
      <c r="HF79" s="335" t="e">
        <f>'SCREENING INFO'!#REF!</f>
        <v>#REF!</v>
      </c>
      <c r="HG79" s="335" t="e">
        <f>'SCREENING INFO'!#REF!</f>
        <v>#REF!</v>
      </c>
      <c r="HH79" s="335" t="e">
        <f>'SCREENING INFO'!#REF!</f>
        <v>#REF!</v>
      </c>
      <c r="HI79" s="335" t="e">
        <f>'SCREENING INFO'!#REF!</f>
        <v>#REF!</v>
      </c>
      <c r="HJ79" s="335" t="e">
        <f>'SCREENING INFO'!#REF!</f>
        <v>#REF!</v>
      </c>
      <c r="HK79" s="335" t="e">
        <f>'SCREENING INFO'!#REF!</f>
        <v>#REF!</v>
      </c>
      <c r="HL79" s="335" t="e">
        <f>'SCREENING INFO'!#REF!</f>
        <v>#REF!</v>
      </c>
      <c r="HM79" s="335" t="e">
        <f>'SCREENING INFO'!#REF!</f>
        <v>#REF!</v>
      </c>
      <c r="HN79" s="335" t="e">
        <f>'SCREENING INFO'!#REF!</f>
        <v>#REF!</v>
      </c>
      <c r="HO79" s="335" t="e">
        <f>'SCREENING INFO'!#REF!</f>
        <v>#REF!</v>
      </c>
      <c r="HP79" s="335" t="e">
        <f>'SCREENING INFO'!#REF!</f>
        <v>#REF!</v>
      </c>
      <c r="HQ79" s="335" t="e">
        <f>'SCREENING INFO'!#REF!</f>
        <v>#REF!</v>
      </c>
      <c r="HR79" s="335" t="e">
        <f>'SCREENING INFO'!#REF!</f>
        <v>#REF!</v>
      </c>
      <c r="HS79" s="335" t="e">
        <f>'SCREENING INFO'!#REF!</f>
        <v>#REF!</v>
      </c>
      <c r="HT79" s="335" t="e">
        <f>'SCREENING INFO'!#REF!</f>
        <v>#REF!</v>
      </c>
      <c r="HU79" s="335" t="e">
        <f>'SCREENING INFO'!#REF!</f>
        <v>#REF!</v>
      </c>
      <c r="HV79" s="335" t="e">
        <f>'SCREENING INFO'!#REF!</f>
        <v>#REF!</v>
      </c>
      <c r="HW79" s="335" t="e">
        <f>'SCREENING INFO'!#REF!</f>
        <v>#REF!</v>
      </c>
      <c r="HX79" s="335" t="e">
        <f>'SCREENING INFO'!#REF!</f>
        <v>#REF!</v>
      </c>
      <c r="HY79" s="335" t="e">
        <f>'SCREENING INFO'!#REF!</f>
        <v>#REF!</v>
      </c>
      <c r="HZ79" s="335" t="e">
        <f>'SCREENING INFO'!#REF!</f>
        <v>#REF!</v>
      </c>
      <c r="IA79" s="335" t="e">
        <f>'SCREENING INFO'!#REF!</f>
        <v>#REF!</v>
      </c>
      <c r="IB79" s="335" t="e">
        <f>'SCREENING INFO'!#REF!</f>
        <v>#REF!</v>
      </c>
      <c r="IC79" s="335" t="e">
        <f>'SCREENING INFO'!#REF!</f>
        <v>#REF!</v>
      </c>
      <c r="ID79" s="335" t="e">
        <f>'SCREENING INFO'!#REF!</f>
        <v>#REF!</v>
      </c>
      <c r="IE79" s="335" t="e">
        <f>'SCREENING INFO'!#REF!</f>
        <v>#REF!</v>
      </c>
      <c r="IF79" s="335" t="e">
        <f>'SCREENING INFO'!#REF!</f>
        <v>#REF!</v>
      </c>
      <c r="IG79" s="335" t="e">
        <f>'SCREENING INFO'!#REF!</f>
        <v>#REF!</v>
      </c>
      <c r="IH79" s="335" t="e">
        <f>'SCREENING INFO'!#REF!</f>
        <v>#REF!</v>
      </c>
      <c r="II79" s="335" t="e">
        <f>'SCREENING INFO'!#REF!</f>
        <v>#REF!</v>
      </c>
      <c r="IJ79" s="335" t="e">
        <f>'SCREENING INFO'!#REF!</f>
        <v>#REF!</v>
      </c>
      <c r="IK79" s="335" t="e">
        <f>'SCREENING INFO'!#REF!</f>
        <v>#REF!</v>
      </c>
      <c r="IL79" s="335" t="e">
        <f>'SCREENING INFO'!#REF!</f>
        <v>#REF!</v>
      </c>
      <c r="IM79" s="335" t="e">
        <f>'SCREENING INFO'!#REF!</f>
        <v>#REF!</v>
      </c>
      <c r="IN79" s="335" t="e">
        <f>'SCREENING INFO'!#REF!</f>
        <v>#REF!</v>
      </c>
      <c r="IO79" s="335" t="e">
        <f>'SCREENING INFO'!#REF!</f>
        <v>#REF!</v>
      </c>
      <c r="IP79" s="335" t="e">
        <f>'SCREENING INFO'!#REF!</f>
        <v>#REF!</v>
      </c>
      <c r="IQ79" s="335" t="e">
        <f>'SCREENING INFO'!#REF!</f>
        <v>#REF!</v>
      </c>
      <c r="IR79" s="335" t="e">
        <f>'SCREENING INFO'!#REF!</f>
        <v>#REF!</v>
      </c>
      <c r="IS79" s="335" t="e">
        <f>'SCREENING INFO'!#REF!</f>
        <v>#REF!</v>
      </c>
      <c r="IT79" s="335" t="e">
        <f>'SCREENING INFO'!#REF!</f>
        <v>#REF!</v>
      </c>
      <c r="IU79" s="335" t="e">
        <f>'SCREENING INFO'!#REF!</f>
        <v>#REF!</v>
      </c>
    </row>
    <row r="80" spans="1:255" s="335" customFormat="1" ht="11.25" customHeight="1">
      <c r="A80" s="351" t="e">
        <f>'SCREENING INFO'!#REF!</f>
        <v>#REF!</v>
      </c>
      <c r="B80" s="280" t="e">
        <f>'SCREENING INFO'!#REF!</f>
        <v>#REF!</v>
      </c>
      <c r="C80" s="130" t="e">
        <f>'SCREENING INFO'!#REF!</f>
        <v>#REF!</v>
      </c>
      <c r="D80" s="130">
        <f>'SCREENING INFO'!E492</f>
        <v>0</v>
      </c>
      <c r="E80" s="130" t="e">
        <f>VLOOKUP($C80,MAIN!$C$2:$BD$79,12)</f>
        <v>#REF!</v>
      </c>
      <c r="F80" s="130" t="e">
        <f>'SCREENING INFO'!#REF!</f>
        <v>#REF!</v>
      </c>
      <c r="G80" s="130"/>
      <c r="H80" s="130"/>
      <c r="I80" s="130" t="e">
        <f>'SCREENING INFO'!#REF!</f>
        <v>#REF!</v>
      </c>
      <c r="J80" s="130">
        <f>'SCREENING INFO'!G492</f>
        <v>0</v>
      </c>
      <c r="K80" s="152">
        <f>'SCREENING INFO'!H492</f>
        <v>0</v>
      </c>
      <c r="L80" s="318" t="e">
        <f>'SCREENING INFO'!#REF!</f>
        <v>#REF!</v>
      </c>
      <c r="M80" s="318" t="e">
        <f>VLOOKUP($F80,MAIN!$C$2:$BD$80,9)</f>
        <v>#REF!</v>
      </c>
      <c r="N80" s="342" t="e">
        <f>VLOOKUP($C80,MAIN!$C$2:$BD$280,9)</f>
        <v>#REF!</v>
      </c>
      <c r="O80" s="342" t="e">
        <f>'SCREENING INFO'!#REF!</f>
        <v>#REF!</v>
      </c>
      <c r="P80" s="322" t="e">
        <f>'SCREENING INFO'!#REF!</f>
        <v>#REF!</v>
      </c>
      <c r="Q80" s="335" t="e">
        <f>'SCREENING INFO'!#REF!</f>
        <v>#REF!</v>
      </c>
      <c r="R80" s="335" t="e">
        <f>'SCREENING INFO'!#REF!</f>
        <v>#REF!</v>
      </c>
      <c r="S80" s="317" t="e">
        <f>'SCREENING INFO'!#REF!</f>
        <v>#REF!</v>
      </c>
      <c r="T80" s="317" t="e">
        <f>'SCREENING INFO'!#REF!</f>
        <v>#REF!</v>
      </c>
      <c r="U80" s="318" t="e">
        <f>'SCREENING INFO'!#REF!</f>
        <v>#REF!</v>
      </c>
      <c r="V80" s="317" t="e">
        <f>'SCREENING INFO'!#REF!</f>
        <v>#REF!</v>
      </c>
      <c r="W80" s="317" t="e">
        <f>'SCREENING INFO'!#REF!</f>
        <v>#REF!</v>
      </c>
      <c r="X80" s="317" t="e">
        <f>'SCREENING INFO'!#REF!</f>
        <v>#REF!</v>
      </c>
      <c r="Y80" s="317" t="e">
        <f>'SCREENING INFO'!#REF!</f>
        <v>#REF!</v>
      </c>
      <c r="Z80" s="317" t="e">
        <f>'SCREENING INFO'!#REF!</f>
        <v>#REF!</v>
      </c>
      <c r="AA80" s="317" t="e">
        <f>'SCREENING INFO'!#REF!</f>
        <v>#REF!</v>
      </c>
      <c r="AB80" s="317" t="e">
        <f>'SCREENING INFO'!#REF!</f>
        <v>#REF!</v>
      </c>
      <c r="AC80" s="317" t="e">
        <f>'SCREENING INFO'!#REF!</f>
        <v>#REF!</v>
      </c>
      <c r="AD80" s="317" t="e">
        <f>'SCREENING INFO'!#REF!</f>
        <v>#REF!</v>
      </c>
      <c r="AE80" s="326" t="e">
        <f>'SCREENING INFO'!#REF!</f>
        <v>#REF!</v>
      </c>
      <c r="AF80" s="326" t="e">
        <f>'SCREENING INFO'!#REF!</f>
        <v>#REF!</v>
      </c>
      <c r="AG80" s="336" t="e">
        <f>'SCREENING INFO'!#REF!</f>
        <v>#REF!</v>
      </c>
      <c r="AH80" s="326" t="e">
        <f>'SCREENING INFO'!#REF!</f>
        <v>#REF!</v>
      </c>
      <c r="AI80" s="336" t="e">
        <f>'SCREENING INFO'!#REF!</f>
        <v>#REF!</v>
      </c>
      <c r="AJ80" s="336" t="e">
        <f>'SCREENING INFO'!#REF!</f>
        <v>#REF!</v>
      </c>
      <c r="AK80" s="116" t="e">
        <f>'SCREENING INFO'!#REF!</f>
        <v>#REF!</v>
      </c>
      <c r="AL80" s="337" t="e">
        <f>'SCREENING INFO'!#REF!</f>
        <v>#REF!</v>
      </c>
      <c r="AM80" s="338" t="e">
        <f>'SCREENING INFO'!#REF!</f>
        <v>#REF!</v>
      </c>
      <c r="AN80" s="338" t="e">
        <f>'SCREENING INFO'!#REF!</f>
        <v>#REF!</v>
      </c>
      <c r="AO80" s="338" t="e">
        <f>'SCREENING INFO'!#REF!</f>
        <v>#REF!</v>
      </c>
      <c r="AQ80" s="339" t="e">
        <f>'SCREENING INFO'!#REF!</f>
        <v>#REF!</v>
      </c>
      <c r="AR80" s="335" t="e">
        <f>'SCREENING INFO'!#REF!</f>
        <v>#REF!</v>
      </c>
      <c r="AS80" s="335" t="e">
        <f>'SCREENING INFO'!#REF!</f>
        <v>#REF!</v>
      </c>
      <c r="AT80" s="335" t="e">
        <f>'SCREENING INFO'!#REF!</f>
        <v>#REF!</v>
      </c>
      <c r="AU80" s="335" t="e">
        <f>'SCREENING INFO'!#REF!</f>
        <v>#REF!</v>
      </c>
      <c r="AV80" s="335" t="e">
        <f>'SCREENING INFO'!#REF!</f>
        <v>#REF!</v>
      </c>
      <c r="AW80" s="335" t="e">
        <f>'SCREENING INFO'!#REF!</f>
        <v>#REF!</v>
      </c>
      <c r="AX80" s="335" t="e">
        <f>'SCREENING INFO'!#REF!</f>
        <v>#REF!</v>
      </c>
      <c r="AY80" s="335" t="e">
        <f>'SCREENING INFO'!#REF!</f>
        <v>#REF!</v>
      </c>
      <c r="AZ80" s="335" t="e">
        <f>'SCREENING INFO'!#REF!</f>
        <v>#REF!</v>
      </c>
      <c r="BA80" s="335" t="e">
        <f>'SCREENING INFO'!#REF!</f>
        <v>#REF!</v>
      </c>
      <c r="BB80" s="335" t="e">
        <f>'SCREENING INFO'!#REF!</f>
        <v>#REF!</v>
      </c>
      <c r="BC80" s="335" t="e">
        <f>'SCREENING INFO'!#REF!</f>
        <v>#REF!</v>
      </c>
      <c r="BD80" s="335" t="e">
        <f>'SCREENING INFO'!#REF!</f>
        <v>#REF!</v>
      </c>
      <c r="BE80" s="335" t="e">
        <f>'SCREENING INFO'!#REF!</f>
        <v>#REF!</v>
      </c>
      <c r="BF80" s="335" t="e">
        <f>'SCREENING INFO'!#REF!</f>
        <v>#REF!</v>
      </c>
      <c r="BG80" s="335" t="e">
        <f>'SCREENING INFO'!#REF!</f>
        <v>#REF!</v>
      </c>
      <c r="BH80" s="335" t="e">
        <f>'SCREENING INFO'!#REF!</f>
        <v>#REF!</v>
      </c>
      <c r="BI80" s="335" t="e">
        <f>'SCREENING INFO'!#REF!</f>
        <v>#REF!</v>
      </c>
      <c r="BJ80" s="335" t="e">
        <f>'SCREENING INFO'!#REF!</f>
        <v>#REF!</v>
      </c>
      <c r="BK80" s="335" t="e">
        <f>'SCREENING INFO'!#REF!</f>
        <v>#REF!</v>
      </c>
      <c r="BL80" s="335" t="e">
        <f>'SCREENING INFO'!#REF!</f>
        <v>#REF!</v>
      </c>
      <c r="BM80" s="335" t="e">
        <f>'SCREENING INFO'!#REF!</f>
        <v>#REF!</v>
      </c>
      <c r="BN80" s="335" t="e">
        <f>'SCREENING INFO'!#REF!</f>
        <v>#REF!</v>
      </c>
      <c r="BO80" s="335" t="e">
        <f>'SCREENING INFO'!#REF!</f>
        <v>#REF!</v>
      </c>
      <c r="BP80" s="335" t="e">
        <f>'SCREENING INFO'!#REF!</f>
        <v>#REF!</v>
      </c>
      <c r="BQ80" s="335" t="e">
        <f>'SCREENING INFO'!#REF!</f>
        <v>#REF!</v>
      </c>
      <c r="BR80" s="335" t="e">
        <f>'SCREENING INFO'!#REF!</f>
        <v>#REF!</v>
      </c>
      <c r="BS80" s="335" t="e">
        <f>'SCREENING INFO'!#REF!</f>
        <v>#REF!</v>
      </c>
      <c r="BT80" s="335" t="e">
        <f>'SCREENING INFO'!#REF!</f>
        <v>#REF!</v>
      </c>
      <c r="BU80" s="335" t="e">
        <f>'SCREENING INFO'!#REF!</f>
        <v>#REF!</v>
      </c>
      <c r="BV80" s="335" t="e">
        <f>'SCREENING INFO'!#REF!</f>
        <v>#REF!</v>
      </c>
      <c r="BW80" s="335" t="e">
        <f>'SCREENING INFO'!#REF!</f>
        <v>#REF!</v>
      </c>
      <c r="BX80" s="335" t="e">
        <f>'SCREENING INFO'!#REF!</f>
        <v>#REF!</v>
      </c>
      <c r="BY80" s="335" t="e">
        <f>'SCREENING INFO'!#REF!</f>
        <v>#REF!</v>
      </c>
      <c r="BZ80" s="335" t="e">
        <f>'SCREENING INFO'!#REF!</f>
        <v>#REF!</v>
      </c>
      <c r="CA80" s="335" t="e">
        <f>'SCREENING INFO'!#REF!</f>
        <v>#REF!</v>
      </c>
      <c r="CB80" s="335" t="e">
        <f>'SCREENING INFO'!#REF!</f>
        <v>#REF!</v>
      </c>
      <c r="CC80" s="335" t="e">
        <f>'SCREENING INFO'!#REF!</f>
        <v>#REF!</v>
      </c>
      <c r="CD80" s="335" t="e">
        <f>'SCREENING INFO'!#REF!</f>
        <v>#REF!</v>
      </c>
      <c r="CE80" s="335" t="e">
        <f>'SCREENING INFO'!#REF!</f>
        <v>#REF!</v>
      </c>
      <c r="CF80" s="335" t="e">
        <f>'SCREENING INFO'!#REF!</f>
        <v>#REF!</v>
      </c>
      <c r="CG80" s="335" t="e">
        <f>'SCREENING INFO'!#REF!</f>
        <v>#REF!</v>
      </c>
      <c r="CH80" s="335" t="e">
        <f>'SCREENING INFO'!#REF!</f>
        <v>#REF!</v>
      </c>
      <c r="CI80" s="335" t="e">
        <f>'SCREENING INFO'!#REF!</f>
        <v>#REF!</v>
      </c>
      <c r="CJ80" s="335" t="e">
        <f>'SCREENING INFO'!#REF!</f>
        <v>#REF!</v>
      </c>
      <c r="CK80" s="335" t="e">
        <f>'SCREENING INFO'!#REF!</f>
        <v>#REF!</v>
      </c>
      <c r="CL80" s="335" t="e">
        <f>'SCREENING INFO'!#REF!</f>
        <v>#REF!</v>
      </c>
      <c r="CM80" s="335" t="e">
        <f>'SCREENING INFO'!#REF!</f>
        <v>#REF!</v>
      </c>
      <c r="CN80" s="335" t="e">
        <f>'SCREENING INFO'!#REF!</f>
        <v>#REF!</v>
      </c>
      <c r="CO80" s="335" t="e">
        <f>'SCREENING INFO'!#REF!</f>
        <v>#REF!</v>
      </c>
      <c r="CP80" s="335" t="e">
        <f>'SCREENING INFO'!#REF!</f>
        <v>#REF!</v>
      </c>
      <c r="CQ80" s="335" t="e">
        <f>'SCREENING INFO'!#REF!</f>
        <v>#REF!</v>
      </c>
      <c r="CR80" s="335" t="e">
        <f>'SCREENING INFO'!#REF!</f>
        <v>#REF!</v>
      </c>
      <c r="CS80" s="335" t="e">
        <f>'SCREENING INFO'!#REF!</f>
        <v>#REF!</v>
      </c>
      <c r="CT80" s="335" t="e">
        <f>'SCREENING INFO'!#REF!</f>
        <v>#REF!</v>
      </c>
      <c r="CU80" s="335" t="e">
        <f>'SCREENING INFO'!#REF!</f>
        <v>#REF!</v>
      </c>
      <c r="CV80" s="335" t="e">
        <f>'SCREENING INFO'!#REF!</f>
        <v>#REF!</v>
      </c>
      <c r="CW80" s="335" t="e">
        <f>'SCREENING INFO'!#REF!</f>
        <v>#REF!</v>
      </c>
      <c r="CX80" s="335" t="e">
        <f>'SCREENING INFO'!#REF!</f>
        <v>#REF!</v>
      </c>
      <c r="CY80" s="335" t="e">
        <f>'SCREENING INFO'!#REF!</f>
        <v>#REF!</v>
      </c>
      <c r="CZ80" s="335" t="e">
        <f>'SCREENING INFO'!#REF!</f>
        <v>#REF!</v>
      </c>
      <c r="DA80" s="335" t="e">
        <f>'SCREENING INFO'!#REF!</f>
        <v>#REF!</v>
      </c>
      <c r="DB80" s="335" t="e">
        <f>'SCREENING INFO'!#REF!</f>
        <v>#REF!</v>
      </c>
      <c r="DC80" s="335" t="e">
        <f>'SCREENING INFO'!#REF!</f>
        <v>#REF!</v>
      </c>
      <c r="DD80" s="335" t="e">
        <f>'SCREENING INFO'!#REF!</f>
        <v>#REF!</v>
      </c>
      <c r="DE80" s="335" t="e">
        <f>'SCREENING INFO'!#REF!</f>
        <v>#REF!</v>
      </c>
      <c r="DF80" s="335" t="e">
        <f>'SCREENING INFO'!#REF!</f>
        <v>#REF!</v>
      </c>
      <c r="DG80" s="335" t="e">
        <f>'SCREENING INFO'!#REF!</f>
        <v>#REF!</v>
      </c>
      <c r="DH80" s="335" t="e">
        <f>'SCREENING INFO'!#REF!</f>
        <v>#REF!</v>
      </c>
      <c r="DI80" s="335" t="e">
        <f>'SCREENING INFO'!#REF!</f>
        <v>#REF!</v>
      </c>
      <c r="DJ80" s="335" t="e">
        <f>'SCREENING INFO'!#REF!</f>
        <v>#REF!</v>
      </c>
      <c r="DK80" s="335" t="e">
        <f>'SCREENING INFO'!#REF!</f>
        <v>#REF!</v>
      </c>
      <c r="DL80" s="335" t="e">
        <f>'SCREENING INFO'!#REF!</f>
        <v>#REF!</v>
      </c>
      <c r="DM80" s="335" t="e">
        <f>'SCREENING INFO'!#REF!</f>
        <v>#REF!</v>
      </c>
      <c r="DN80" s="335" t="e">
        <f>'SCREENING INFO'!#REF!</f>
        <v>#REF!</v>
      </c>
      <c r="DO80" s="335" t="e">
        <f>'SCREENING INFO'!#REF!</f>
        <v>#REF!</v>
      </c>
      <c r="DP80" s="335" t="e">
        <f>'SCREENING INFO'!#REF!</f>
        <v>#REF!</v>
      </c>
      <c r="DQ80" s="335" t="e">
        <f>'SCREENING INFO'!#REF!</f>
        <v>#REF!</v>
      </c>
      <c r="DR80" s="335" t="e">
        <f>'SCREENING INFO'!#REF!</f>
        <v>#REF!</v>
      </c>
      <c r="DS80" s="335" t="e">
        <f>'SCREENING INFO'!#REF!</f>
        <v>#REF!</v>
      </c>
      <c r="DT80" s="335" t="e">
        <f>'SCREENING INFO'!#REF!</f>
        <v>#REF!</v>
      </c>
      <c r="DU80" s="335" t="e">
        <f>'SCREENING INFO'!#REF!</f>
        <v>#REF!</v>
      </c>
      <c r="DV80" s="335" t="e">
        <f>'SCREENING INFO'!#REF!</f>
        <v>#REF!</v>
      </c>
      <c r="DW80" s="335" t="e">
        <f>'SCREENING INFO'!#REF!</f>
        <v>#REF!</v>
      </c>
      <c r="DX80" s="335" t="e">
        <f>'SCREENING INFO'!#REF!</f>
        <v>#REF!</v>
      </c>
      <c r="DY80" s="335" t="e">
        <f>'SCREENING INFO'!#REF!</f>
        <v>#REF!</v>
      </c>
      <c r="DZ80" s="335" t="e">
        <f>'SCREENING INFO'!#REF!</f>
        <v>#REF!</v>
      </c>
      <c r="EA80" s="335" t="e">
        <f>'SCREENING INFO'!#REF!</f>
        <v>#REF!</v>
      </c>
      <c r="EB80" s="335" t="e">
        <f>'SCREENING INFO'!#REF!</f>
        <v>#REF!</v>
      </c>
      <c r="EC80" s="335" t="e">
        <f>'SCREENING INFO'!#REF!</f>
        <v>#REF!</v>
      </c>
      <c r="ED80" s="335" t="e">
        <f>'SCREENING INFO'!#REF!</f>
        <v>#REF!</v>
      </c>
      <c r="EE80" s="335" t="e">
        <f>'SCREENING INFO'!#REF!</f>
        <v>#REF!</v>
      </c>
      <c r="EF80" s="335" t="e">
        <f>'SCREENING INFO'!#REF!</f>
        <v>#REF!</v>
      </c>
      <c r="EG80" s="335" t="e">
        <f>'SCREENING INFO'!#REF!</f>
        <v>#REF!</v>
      </c>
      <c r="EH80" s="335" t="e">
        <f>'SCREENING INFO'!#REF!</f>
        <v>#REF!</v>
      </c>
      <c r="EI80" s="335" t="e">
        <f>'SCREENING INFO'!#REF!</f>
        <v>#REF!</v>
      </c>
      <c r="EJ80" s="335" t="e">
        <f>'SCREENING INFO'!#REF!</f>
        <v>#REF!</v>
      </c>
      <c r="EK80" s="335" t="e">
        <f>'SCREENING INFO'!#REF!</f>
        <v>#REF!</v>
      </c>
      <c r="EL80" s="335" t="e">
        <f>'SCREENING INFO'!#REF!</f>
        <v>#REF!</v>
      </c>
      <c r="EM80" s="335" t="e">
        <f>'SCREENING INFO'!#REF!</f>
        <v>#REF!</v>
      </c>
      <c r="EN80" s="335" t="e">
        <f>'SCREENING INFO'!#REF!</f>
        <v>#REF!</v>
      </c>
      <c r="EO80" s="335" t="e">
        <f>'SCREENING INFO'!#REF!</f>
        <v>#REF!</v>
      </c>
      <c r="EP80" s="335" t="e">
        <f>'SCREENING INFO'!#REF!</f>
        <v>#REF!</v>
      </c>
      <c r="EQ80" s="335" t="e">
        <f>'SCREENING INFO'!#REF!</f>
        <v>#REF!</v>
      </c>
      <c r="ER80" s="335" t="e">
        <f>'SCREENING INFO'!#REF!</f>
        <v>#REF!</v>
      </c>
      <c r="ES80" s="335" t="e">
        <f>'SCREENING INFO'!#REF!</f>
        <v>#REF!</v>
      </c>
      <c r="ET80" s="335" t="e">
        <f>'SCREENING INFO'!#REF!</f>
        <v>#REF!</v>
      </c>
      <c r="EU80" s="335" t="e">
        <f>'SCREENING INFO'!#REF!</f>
        <v>#REF!</v>
      </c>
      <c r="EV80" s="335" t="e">
        <f>'SCREENING INFO'!#REF!</f>
        <v>#REF!</v>
      </c>
      <c r="EW80" s="335" t="e">
        <f>'SCREENING INFO'!#REF!</f>
        <v>#REF!</v>
      </c>
      <c r="EX80" s="335" t="e">
        <f>'SCREENING INFO'!#REF!</f>
        <v>#REF!</v>
      </c>
      <c r="EY80" s="335" t="e">
        <f>'SCREENING INFO'!#REF!</f>
        <v>#REF!</v>
      </c>
      <c r="EZ80" s="335" t="e">
        <f>'SCREENING INFO'!#REF!</f>
        <v>#REF!</v>
      </c>
      <c r="FA80" s="335" t="e">
        <f>'SCREENING INFO'!#REF!</f>
        <v>#REF!</v>
      </c>
      <c r="FB80" s="335" t="e">
        <f>'SCREENING INFO'!#REF!</f>
        <v>#REF!</v>
      </c>
      <c r="FC80" s="335" t="e">
        <f>'SCREENING INFO'!#REF!</f>
        <v>#REF!</v>
      </c>
      <c r="FD80" s="335" t="e">
        <f>'SCREENING INFO'!#REF!</f>
        <v>#REF!</v>
      </c>
      <c r="FE80" s="335" t="e">
        <f>'SCREENING INFO'!#REF!</f>
        <v>#REF!</v>
      </c>
      <c r="FF80" s="335" t="e">
        <f>'SCREENING INFO'!#REF!</f>
        <v>#REF!</v>
      </c>
      <c r="FG80" s="335" t="e">
        <f>'SCREENING INFO'!#REF!</f>
        <v>#REF!</v>
      </c>
      <c r="FH80" s="335" t="e">
        <f>'SCREENING INFO'!#REF!</f>
        <v>#REF!</v>
      </c>
      <c r="FI80" s="335" t="e">
        <f>'SCREENING INFO'!#REF!</f>
        <v>#REF!</v>
      </c>
      <c r="FJ80" s="335" t="e">
        <f>'SCREENING INFO'!#REF!</f>
        <v>#REF!</v>
      </c>
      <c r="FK80" s="335" t="e">
        <f>'SCREENING INFO'!#REF!</f>
        <v>#REF!</v>
      </c>
      <c r="FL80" s="335" t="e">
        <f>'SCREENING INFO'!#REF!</f>
        <v>#REF!</v>
      </c>
      <c r="FM80" s="335" t="e">
        <f>'SCREENING INFO'!#REF!</f>
        <v>#REF!</v>
      </c>
      <c r="FN80" s="335" t="e">
        <f>'SCREENING INFO'!#REF!</f>
        <v>#REF!</v>
      </c>
      <c r="FO80" s="335" t="e">
        <f>'SCREENING INFO'!#REF!</f>
        <v>#REF!</v>
      </c>
      <c r="FP80" s="335" t="e">
        <f>'SCREENING INFO'!#REF!</f>
        <v>#REF!</v>
      </c>
      <c r="FQ80" s="335" t="e">
        <f>'SCREENING INFO'!#REF!</f>
        <v>#REF!</v>
      </c>
      <c r="FR80" s="335" t="e">
        <f>'SCREENING INFO'!#REF!</f>
        <v>#REF!</v>
      </c>
      <c r="FS80" s="335" t="e">
        <f>'SCREENING INFO'!#REF!</f>
        <v>#REF!</v>
      </c>
      <c r="FT80" s="335" t="e">
        <f>'SCREENING INFO'!#REF!</f>
        <v>#REF!</v>
      </c>
      <c r="FU80" s="335" t="e">
        <f>'SCREENING INFO'!#REF!</f>
        <v>#REF!</v>
      </c>
      <c r="FV80" s="335" t="e">
        <f>'SCREENING INFO'!#REF!</f>
        <v>#REF!</v>
      </c>
      <c r="FW80" s="335" t="e">
        <f>'SCREENING INFO'!#REF!</f>
        <v>#REF!</v>
      </c>
      <c r="FX80" s="335" t="e">
        <f>'SCREENING INFO'!#REF!</f>
        <v>#REF!</v>
      </c>
      <c r="FY80" s="335" t="e">
        <f>'SCREENING INFO'!#REF!</f>
        <v>#REF!</v>
      </c>
      <c r="FZ80" s="335" t="e">
        <f>'SCREENING INFO'!#REF!</f>
        <v>#REF!</v>
      </c>
      <c r="GA80" s="335" t="e">
        <f>'SCREENING INFO'!#REF!</f>
        <v>#REF!</v>
      </c>
      <c r="GB80" s="335" t="e">
        <f>'SCREENING INFO'!#REF!</f>
        <v>#REF!</v>
      </c>
      <c r="GC80" s="335" t="e">
        <f>'SCREENING INFO'!#REF!</f>
        <v>#REF!</v>
      </c>
      <c r="GD80" s="335" t="e">
        <f>'SCREENING INFO'!#REF!</f>
        <v>#REF!</v>
      </c>
      <c r="GE80" s="335" t="e">
        <f>'SCREENING INFO'!#REF!</f>
        <v>#REF!</v>
      </c>
      <c r="GF80" s="335" t="e">
        <f>'SCREENING INFO'!#REF!</f>
        <v>#REF!</v>
      </c>
      <c r="GG80" s="335" t="e">
        <f>'SCREENING INFO'!#REF!</f>
        <v>#REF!</v>
      </c>
      <c r="GH80" s="335" t="e">
        <f>'SCREENING INFO'!#REF!</f>
        <v>#REF!</v>
      </c>
      <c r="GI80" s="335" t="e">
        <f>'SCREENING INFO'!#REF!</f>
        <v>#REF!</v>
      </c>
      <c r="GJ80" s="335" t="e">
        <f>'SCREENING INFO'!#REF!</f>
        <v>#REF!</v>
      </c>
      <c r="GK80" s="335" t="e">
        <f>'SCREENING INFO'!#REF!</f>
        <v>#REF!</v>
      </c>
      <c r="GL80" s="335" t="e">
        <f>'SCREENING INFO'!#REF!</f>
        <v>#REF!</v>
      </c>
      <c r="GM80" s="335" t="e">
        <f>'SCREENING INFO'!#REF!</f>
        <v>#REF!</v>
      </c>
      <c r="GN80" s="335" t="e">
        <f>'SCREENING INFO'!#REF!</f>
        <v>#REF!</v>
      </c>
      <c r="GO80" s="335" t="e">
        <f>'SCREENING INFO'!#REF!</f>
        <v>#REF!</v>
      </c>
      <c r="GP80" s="335" t="e">
        <f>'SCREENING INFO'!#REF!</f>
        <v>#REF!</v>
      </c>
      <c r="GQ80" s="335" t="e">
        <f>'SCREENING INFO'!#REF!</f>
        <v>#REF!</v>
      </c>
      <c r="GR80" s="335" t="e">
        <f>'SCREENING INFO'!#REF!</f>
        <v>#REF!</v>
      </c>
      <c r="GS80" s="335" t="e">
        <f>'SCREENING INFO'!#REF!</f>
        <v>#REF!</v>
      </c>
      <c r="GT80" s="335" t="e">
        <f>'SCREENING INFO'!#REF!</f>
        <v>#REF!</v>
      </c>
      <c r="GU80" s="335" t="e">
        <f>'SCREENING INFO'!#REF!</f>
        <v>#REF!</v>
      </c>
      <c r="GV80" s="335" t="e">
        <f>'SCREENING INFO'!#REF!</f>
        <v>#REF!</v>
      </c>
      <c r="GW80" s="335" t="e">
        <f>'SCREENING INFO'!#REF!</f>
        <v>#REF!</v>
      </c>
      <c r="GX80" s="335" t="e">
        <f>'SCREENING INFO'!#REF!</f>
        <v>#REF!</v>
      </c>
      <c r="GY80" s="335" t="e">
        <f>'SCREENING INFO'!#REF!</f>
        <v>#REF!</v>
      </c>
      <c r="GZ80" s="335" t="e">
        <f>'SCREENING INFO'!#REF!</f>
        <v>#REF!</v>
      </c>
      <c r="HA80" s="335" t="e">
        <f>'SCREENING INFO'!#REF!</f>
        <v>#REF!</v>
      </c>
      <c r="HB80" s="335" t="e">
        <f>'SCREENING INFO'!#REF!</f>
        <v>#REF!</v>
      </c>
      <c r="HC80" s="335" t="e">
        <f>'SCREENING INFO'!#REF!</f>
        <v>#REF!</v>
      </c>
      <c r="HD80" s="335" t="e">
        <f>'SCREENING INFO'!#REF!</f>
        <v>#REF!</v>
      </c>
      <c r="HE80" s="335" t="e">
        <f>'SCREENING INFO'!#REF!</f>
        <v>#REF!</v>
      </c>
      <c r="HF80" s="335" t="e">
        <f>'SCREENING INFO'!#REF!</f>
        <v>#REF!</v>
      </c>
      <c r="HG80" s="335" t="e">
        <f>'SCREENING INFO'!#REF!</f>
        <v>#REF!</v>
      </c>
      <c r="HH80" s="335" t="e">
        <f>'SCREENING INFO'!#REF!</f>
        <v>#REF!</v>
      </c>
      <c r="HI80" s="335" t="e">
        <f>'SCREENING INFO'!#REF!</f>
        <v>#REF!</v>
      </c>
      <c r="HJ80" s="335" t="e">
        <f>'SCREENING INFO'!#REF!</f>
        <v>#REF!</v>
      </c>
      <c r="HK80" s="335" t="e">
        <f>'SCREENING INFO'!#REF!</f>
        <v>#REF!</v>
      </c>
      <c r="HL80" s="335" t="e">
        <f>'SCREENING INFO'!#REF!</f>
        <v>#REF!</v>
      </c>
      <c r="HM80" s="335" t="e">
        <f>'SCREENING INFO'!#REF!</f>
        <v>#REF!</v>
      </c>
      <c r="HN80" s="335" t="e">
        <f>'SCREENING INFO'!#REF!</f>
        <v>#REF!</v>
      </c>
      <c r="HO80" s="335" t="e">
        <f>'SCREENING INFO'!#REF!</f>
        <v>#REF!</v>
      </c>
      <c r="HP80" s="335" t="e">
        <f>'SCREENING INFO'!#REF!</f>
        <v>#REF!</v>
      </c>
      <c r="HQ80" s="335" t="e">
        <f>'SCREENING INFO'!#REF!</f>
        <v>#REF!</v>
      </c>
      <c r="HR80" s="335" t="e">
        <f>'SCREENING INFO'!#REF!</f>
        <v>#REF!</v>
      </c>
      <c r="HS80" s="335" t="e">
        <f>'SCREENING INFO'!#REF!</f>
        <v>#REF!</v>
      </c>
      <c r="HT80" s="335" t="e">
        <f>'SCREENING INFO'!#REF!</f>
        <v>#REF!</v>
      </c>
      <c r="HU80" s="335" t="e">
        <f>'SCREENING INFO'!#REF!</f>
        <v>#REF!</v>
      </c>
      <c r="HV80" s="335" t="e">
        <f>'SCREENING INFO'!#REF!</f>
        <v>#REF!</v>
      </c>
      <c r="HW80" s="335" t="e">
        <f>'SCREENING INFO'!#REF!</f>
        <v>#REF!</v>
      </c>
      <c r="HX80" s="335" t="e">
        <f>'SCREENING INFO'!#REF!</f>
        <v>#REF!</v>
      </c>
      <c r="HY80" s="335" t="e">
        <f>'SCREENING INFO'!#REF!</f>
        <v>#REF!</v>
      </c>
      <c r="HZ80" s="335" t="e">
        <f>'SCREENING INFO'!#REF!</f>
        <v>#REF!</v>
      </c>
      <c r="IA80" s="335" t="e">
        <f>'SCREENING INFO'!#REF!</f>
        <v>#REF!</v>
      </c>
      <c r="IB80" s="335" t="e">
        <f>'SCREENING INFO'!#REF!</f>
        <v>#REF!</v>
      </c>
      <c r="IC80" s="335" t="e">
        <f>'SCREENING INFO'!#REF!</f>
        <v>#REF!</v>
      </c>
      <c r="ID80" s="335" t="e">
        <f>'SCREENING INFO'!#REF!</f>
        <v>#REF!</v>
      </c>
      <c r="IE80" s="335" t="e">
        <f>'SCREENING INFO'!#REF!</f>
        <v>#REF!</v>
      </c>
      <c r="IF80" s="335" t="e">
        <f>'SCREENING INFO'!#REF!</f>
        <v>#REF!</v>
      </c>
      <c r="IG80" s="335" t="e">
        <f>'SCREENING INFO'!#REF!</f>
        <v>#REF!</v>
      </c>
      <c r="IH80" s="335" t="e">
        <f>'SCREENING INFO'!#REF!</f>
        <v>#REF!</v>
      </c>
      <c r="II80" s="335" t="e">
        <f>'SCREENING INFO'!#REF!</f>
        <v>#REF!</v>
      </c>
      <c r="IJ80" s="335" t="e">
        <f>'SCREENING INFO'!#REF!</f>
        <v>#REF!</v>
      </c>
      <c r="IK80" s="335" t="e">
        <f>'SCREENING INFO'!#REF!</f>
        <v>#REF!</v>
      </c>
      <c r="IL80" s="335" t="e">
        <f>'SCREENING INFO'!#REF!</f>
        <v>#REF!</v>
      </c>
      <c r="IM80" s="335" t="e">
        <f>'SCREENING INFO'!#REF!</f>
        <v>#REF!</v>
      </c>
      <c r="IN80" s="335" t="e">
        <f>'SCREENING INFO'!#REF!</f>
        <v>#REF!</v>
      </c>
      <c r="IO80" s="335" t="e">
        <f>'SCREENING INFO'!#REF!</f>
        <v>#REF!</v>
      </c>
      <c r="IP80" s="335" t="e">
        <f>'SCREENING INFO'!#REF!</f>
        <v>#REF!</v>
      </c>
      <c r="IQ80" s="335" t="e">
        <f>'SCREENING INFO'!#REF!</f>
        <v>#REF!</v>
      </c>
      <c r="IR80" s="335" t="e">
        <f>'SCREENING INFO'!#REF!</f>
        <v>#REF!</v>
      </c>
      <c r="IS80" s="335" t="e">
        <f>'SCREENING INFO'!#REF!</f>
        <v>#REF!</v>
      </c>
      <c r="IT80" s="335" t="e">
        <f>'SCREENING INFO'!#REF!</f>
        <v>#REF!</v>
      </c>
      <c r="IU80" s="335" t="e">
        <f>'SCREENING INFO'!#REF!</f>
        <v>#REF!</v>
      </c>
    </row>
    <row r="81" spans="1:255" s="335" customFormat="1" ht="11.25" customHeight="1">
      <c r="A81" s="351" t="e">
        <f>'SCREENING INFO'!#REF!</f>
        <v>#REF!</v>
      </c>
      <c r="B81" s="280" t="e">
        <f>'SCREENING INFO'!#REF!</f>
        <v>#REF!</v>
      </c>
      <c r="C81" s="130" t="e">
        <f>'SCREENING INFO'!#REF!</f>
        <v>#REF!</v>
      </c>
      <c r="D81" s="130">
        <f>'SCREENING INFO'!E493</f>
        <v>0</v>
      </c>
      <c r="E81" s="130" t="e">
        <f>VLOOKUP($C81,MAIN!$C$2:$BD$79,12)</f>
        <v>#REF!</v>
      </c>
      <c r="F81" s="130" t="e">
        <f>'SCREENING INFO'!#REF!</f>
        <v>#REF!</v>
      </c>
      <c r="G81" s="130"/>
      <c r="H81" s="130"/>
      <c r="I81" s="130" t="e">
        <f>'SCREENING INFO'!#REF!</f>
        <v>#REF!</v>
      </c>
      <c r="J81" s="130">
        <f>'SCREENING INFO'!G493</f>
        <v>0</v>
      </c>
      <c r="K81" s="152">
        <f>'SCREENING INFO'!H493</f>
        <v>0</v>
      </c>
      <c r="L81" s="318" t="e">
        <f>'SCREENING INFO'!#REF!</f>
        <v>#REF!</v>
      </c>
      <c r="M81" s="318" t="e">
        <f>VLOOKUP($F81,MAIN!$C$2:$BD$80,9)</f>
        <v>#REF!</v>
      </c>
      <c r="N81" s="342" t="e">
        <f>VLOOKUP($C81,MAIN!$C$2:$BD$280,9)</f>
        <v>#REF!</v>
      </c>
      <c r="O81" s="342" t="e">
        <f>'SCREENING INFO'!#REF!</f>
        <v>#REF!</v>
      </c>
      <c r="P81" s="322" t="e">
        <f>'SCREENING INFO'!#REF!</f>
        <v>#REF!</v>
      </c>
      <c r="Q81" s="335" t="e">
        <f>'SCREENING INFO'!#REF!</f>
        <v>#REF!</v>
      </c>
      <c r="R81" s="335" t="e">
        <f>'SCREENING INFO'!#REF!</f>
        <v>#REF!</v>
      </c>
      <c r="S81" s="317" t="e">
        <f>'SCREENING INFO'!#REF!</f>
        <v>#REF!</v>
      </c>
      <c r="T81" s="317" t="e">
        <f>'SCREENING INFO'!#REF!</f>
        <v>#REF!</v>
      </c>
      <c r="U81" s="318" t="e">
        <f>'SCREENING INFO'!#REF!</f>
        <v>#REF!</v>
      </c>
      <c r="V81" s="317" t="e">
        <f>'SCREENING INFO'!#REF!</f>
        <v>#REF!</v>
      </c>
      <c r="W81" s="317" t="e">
        <f>'SCREENING INFO'!#REF!</f>
        <v>#REF!</v>
      </c>
      <c r="X81" s="317" t="e">
        <f>'SCREENING INFO'!#REF!</f>
        <v>#REF!</v>
      </c>
      <c r="Y81" s="317" t="e">
        <f>'SCREENING INFO'!#REF!</f>
        <v>#REF!</v>
      </c>
      <c r="Z81" s="317" t="e">
        <f>'SCREENING INFO'!#REF!</f>
        <v>#REF!</v>
      </c>
      <c r="AA81" s="317" t="e">
        <f>'SCREENING INFO'!#REF!</f>
        <v>#REF!</v>
      </c>
      <c r="AB81" s="317" t="e">
        <f>'SCREENING INFO'!#REF!</f>
        <v>#REF!</v>
      </c>
      <c r="AC81" s="317" t="e">
        <f>'SCREENING INFO'!#REF!</f>
        <v>#REF!</v>
      </c>
      <c r="AD81" s="317" t="e">
        <f>'SCREENING INFO'!#REF!</f>
        <v>#REF!</v>
      </c>
      <c r="AE81" s="326" t="e">
        <f>'SCREENING INFO'!#REF!</f>
        <v>#REF!</v>
      </c>
      <c r="AF81" s="326" t="e">
        <f>'SCREENING INFO'!#REF!</f>
        <v>#REF!</v>
      </c>
      <c r="AG81" s="336" t="e">
        <f>'SCREENING INFO'!#REF!</f>
        <v>#REF!</v>
      </c>
      <c r="AH81" s="326" t="e">
        <f>'SCREENING INFO'!#REF!</f>
        <v>#REF!</v>
      </c>
      <c r="AI81" s="336" t="e">
        <f>'SCREENING INFO'!#REF!</f>
        <v>#REF!</v>
      </c>
      <c r="AJ81" s="336" t="e">
        <f>'SCREENING INFO'!#REF!</f>
        <v>#REF!</v>
      </c>
      <c r="AK81" s="116" t="e">
        <f>'SCREENING INFO'!#REF!</f>
        <v>#REF!</v>
      </c>
      <c r="AL81" s="337" t="e">
        <f>'SCREENING INFO'!#REF!</f>
        <v>#REF!</v>
      </c>
      <c r="AM81" s="338" t="e">
        <f>'SCREENING INFO'!#REF!</f>
        <v>#REF!</v>
      </c>
      <c r="AN81" s="338" t="e">
        <f>'SCREENING INFO'!#REF!</f>
        <v>#REF!</v>
      </c>
      <c r="AO81" s="338" t="e">
        <f>'SCREENING INFO'!#REF!</f>
        <v>#REF!</v>
      </c>
      <c r="AQ81" s="339" t="e">
        <f>'SCREENING INFO'!#REF!</f>
        <v>#REF!</v>
      </c>
      <c r="AR81" s="335" t="e">
        <f>'SCREENING INFO'!#REF!</f>
        <v>#REF!</v>
      </c>
      <c r="AS81" s="335" t="e">
        <f>'SCREENING INFO'!#REF!</f>
        <v>#REF!</v>
      </c>
      <c r="AT81" s="335" t="e">
        <f>'SCREENING INFO'!#REF!</f>
        <v>#REF!</v>
      </c>
      <c r="AU81" s="335" t="e">
        <f>'SCREENING INFO'!#REF!</f>
        <v>#REF!</v>
      </c>
      <c r="AV81" s="335" t="e">
        <f>'SCREENING INFO'!#REF!</f>
        <v>#REF!</v>
      </c>
      <c r="AW81" s="335" t="e">
        <f>'SCREENING INFO'!#REF!</f>
        <v>#REF!</v>
      </c>
      <c r="AX81" s="335" t="e">
        <f>'SCREENING INFO'!#REF!</f>
        <v>#REF!</v>
      </c>
      <c r="AY81" s="335" t="e">
        <f>'SCREENING INFO'!#REF!</f>
        <v>#REF!</v>
      </c>
      <c r="AZ81" s="335" t="e">
        <f>'SCREENING INFO'!#REF!</f>
        <v>#REF!</v>
      </c>
      <c r="BA81" s="335" t="e">
        <f>'SCREENING INFO'!#REF!</f>
        <v>#REF!</v>
      </c>
      <c r="BB81" s="335" t="e">
        <f>'SCREENING INFO'!#REF!</f>
        <v>#REF!</v>
      </c>
      <c r="BC81" s="335" t="e">
        <f>'SCREENING INFO'!#REF!</f>
        <v>#REF!</v>
      </c>
      <c r="BD81" s="335" t="e">
        <f>'SCREENING INFO'!#REF!</f>
        <v>#REF!</v>
      </c>
      <c r="BE81" s="335" t="e">
        <f>'SCREENING INFO'!#REF!</f>
        <v>#REF!</v>
      </c>
      <c r="BF81" s="335" t="e">
        <f>'SCREENING INFO'!#REF!</f>
        <v>#REF!</v>
      </c>
      <c r="BG81" s="335" t="e">
        <f>'SCREENING INFO'!#REF!</f>
        <v>#REF!</v>
      </c>
      <c r="BH81" s="335" t="e">
        <f>'SCREENING INFO'!#REF!</f>
        <v>#REF!</v>
      </c>
      <c r="BI81" s="335" t="e">
        <f>'SCREENING INFO'!#REF!</f>
        <v>#REF!</v>
      </c>
      <c r="BJ81" s="335" t="e">
        <f>'SCREENING INFO'!#REF!</f>
        <v>#REF!</v>
      </c>
      <c r="BK81" s="335" t="e">
        <f>'SCREENING INFO'!#REF!</f>
        <v>#REF!</v>
      </c>
      <c r="BL81" s="335" t="e">
        <f>'SCREENING INFO'!#REF!</f>
        <v>#REF!</v>
      </c>
      <c r="BM81" s="335" t="e">
        <f>'SCREENING INFO'!#REF!</f>
        <v>#REF!</v>
      </c>
      <c r="BN81" s="335" t="e">
        <f>'SCREENING INFO'!#REF!</f>
        <v>#REF!</v>
      </c>
      <c r="BO81" s="335" t="e">
        <f>'SCREENING INFO'!#REF!</f>
        <v>#REF!</v>
      </c>
      <c r="BP81" s="335" t="e">
        <f>'SCREENING INFO'!#REF!</f>
        <v>#REF!</v>
      </c>
      <c r="BQ81" s="335" t="e">
        <f>'SCREENING INFO'!#REF!</f>
        <v>#REF!</v>
      </c>
      <c r="BR81" s="335" t="e">
        <f>'SCREENING INFO'!#REF!</f>
        <v>#REF!</v>
      </c>
      <c r="BS81" s="335" t="e">
        <f>'SCREENING INFO'!#REF!</f>
        <v>#REF!</v>
      </c>
      <c r="BT81" s="335" t="e">
        <f>'SCREENING INFO'!#REF!</f>
        <v>#REF!</v>
      </c>
      <c r="BU81" s="335" t="e">
        <f>'SCREENING INFO'!#REF!</f>
        <v>#REF!</v>
      </c>
      <c r="BV81" s="335" t="e">
        <f>'SCREENING INFO'!#REF!</f>
        <v>#REF!</v>
      </c>
      <c r="BW81" s="335" t="e">
        <f>'SCREENING INFO'!#REF!</f>
        <v>#REF!</v>
      </c>
      <c r="BX81" s="335" t="e">
        <f>'SCREENING INFO'!#REF!</f>
        <v>#REF!</v>
      </c>
      <c r="BY81" s="335" t="e">
        <f>'SCREENING INFO'!#REF!</f>
        <v>#REF!</v>
      </c>
      <c r="BZ81" s="335" t="e">
        <f>'SCREENING INFO'!#REF!</f>
        <v>#REF!</v>
      </c>
      <c r="CA81" s="335" t="e">
        <f>'SCREENING INFO'!#REF!</f>
        <v>#REF!</v>
      </c>
      <c r="CB81" s="335" t="e">
        <f>'SCREENING INFO'!#REF!</f>
        <v>#REF!</v>
      </c>
      <c r="CC81" s="335" t="e">
        <f>'SCREENING INFO'!#REF!</f>
        <v>#REF!</v>
      </c>
      <c r="CD81" s="335" t="e">
        <f>'SCREENING INFO'!#REF!</f>
        <v>#REF!</v>
      </c>
      <c r="CE81" s="335" t="e">
        <f>'SCREENING INFO'!#REF!</f>
        <v>#REF!</v>
      </c>
      <c r="CF81" s="335" t="e">
        <f>'SCREENING INFO'!#REF!</f>
        <v>#REF!</v>
      </c>
      <c r="CG81" s="335" t="e">
        <f>'SCREENING INFO'!#REF!</f>
        <v>#REF!</v>
      </c>
      <c r="CH81" s="335" t="e">
        <f>'SCREENING INFO'!#REF!</f>
        <v>#REF!</v>
      </c>
      <c r="CI81" s="335" t="e">
        <f>'SCREENING INFO'!#REF!</f>
        <v>#REF!</v>
      </c>
      <c r="CJ81" s="335" t="e">
        <f>'SCREENING INFO'!#REF!</f>
        <v>#REF!</v>
      </c>
      <c r="CK81" s="335" t="e">
        <f>'SCREENING INFO'!#REF!</f>
        <v>#REF!</v>
      </c>
      <c r="CL81" s="335" t="e">
        <f>'SCREENING INFO'!#REF!</f>
        <v>#REF!</v>
      </c>
      <c r="CM81" s="335" t="e">
        <f>'SCREENING INFO'!#REF!</f>
        <v>#REF!</v>
      </c>
      <c r="CN81" s="335" t="e">
        <f>'SCREENING INFO'!#REF!</f>
        <v>#REF!</v>
      </c>
      <c r="CO81" s="335" t="e">
        <f>'SCREENING INFO'!#REF!</f>
        <v>#REF!</v>
      </c>
      <c r="CP81" s="335" t="e">
        <f>'SCREENING INFO'!#REF!</f>
        <v>#REF!</v>
      </c>
      <c r="CQ81" s="335" t="e">
        <f>'SCREENING INFO'!#REF!</f>
        <v>#REF!</v>
      </c>
      <c r="CR81" s="335" t="e">
        <f>'SCREENING INFO'!#REF!</f>
        <v>#REF!</v>
      </c>
      <c r="CS81" s="335" t="e">
        <f>'SCREENING INFO'!#REF!</f>
        <v>#REF!</v>
      </c>
      <c r="CT81" s="335" t="e">
        <f>'SCREENING INFO'!#REF!</f>
        <v>#REF!</v>
      </c>
      <c r="CU81" s="335" t="e">
        <f>'SCREENING INFO'!#REF!</f>
        <v>#REF!</v>
      </c>
      <c r="CV81" s="335" t="e">
        <f>'SCREENING INFO'!#REF!</f>
        <v>#REF!</v>
      </c>
      <c r="CW81" s="335" t="e">
        <f>'SCREENING INFO'!#REF!</f>
        <v>#REF!</v>
      </c>
      <c r="CX81" s="335" t="e">
        <f>'SCREENING INFO'!#REF!</f>
        <v>#REF!</v>
      </c>
      <c r="CY81" s="335" t="e">
        <f>'SCREENING INFO'!#REF!</f>
        <v>#REF!</v>
      </c>
      <c r="CZ81" s="335" t="e">
        <f>'SCREENING INFO'!#REF!</f>
        <v>#REF!</v>
      </c>
      <c r="DA81" s="335" t="e">
        <f>'SCREENING INFO'!#REF!</f>
        <v>#REF!</v>
      </c>
      <c r="DB81" s="335" t="e">
        <f>'SCREENING INFO'!#REF!</f>
        <v>#REF!</v>
      </c>
      <c r="DC81" s="335" t="e">
        <f>'SCREENING INFO'!#REF!</f>
        <v>#REF!</v>
      </c>
      <c r="DD81" s="335" t="e">
        <f>'SCREENING INFO'!#REF!</f>
        <v>#REF!</v>
      </c>
      <c r="DE81" s="335" t="e">
        <f>'SCREENING INFO'!#REF!</f>
        <v>#REF!</v>
      </c>
      <c r="DF81" s="335" t="e">
        <f>'SCREENING INFO'!#REF!</f>
        <v>#REF!</v>
      </c>
      <c r="DG81" s="335" t="e">
        <f>'SCREENING INFO'!#REF!</f>
        <v>#REF!</v>
      </c>
      <c r="DH81" s="335" t="e">
        <f>'SCREENING INFO'!#REF!</f>
        <v>#REF!</v>
      </c>
      <c r="DI81" s="335" t="e">
        <f>'SCREENING INFO'!#REF!</f>
        <v>#REF!</v>
      </c>
      <c r="DJ81" s="335" t="e">
        <f>'SCREENING INFO'!#REF!</f>
        <v>#REF!</v>
      </c>
      <c r="DK81" s="335" t="e">
        <f>'SCREENING INFO'!#REF!</f>
        <v>#REF!</v>
      </c>
      <c r="DL81" s="335" t="e">
        <f>'SCREENING INFO'!#REF!</f>
        <v>#REF!</v>
      </c>
      <c r="DM81" s="335" t="e">
        <f>'SCREENING INFO'!#REF!</f>
        <v>#REF!</v>
      </c>
      <c r="DN81" s="335" t="e">
        <f>'SCREENING INFO'!#REF!</f>
        <v>#REF!</v>
      </c>
      <c r="DO81" s="335" t="e">
        <f>'SCREENING INFO'!#REF!</f>
        <v>#REF!</v>
      </c>
      <c r="DP81" s="335" t="e">
        <f>'SCREENING INFO'!#REF!</f>
        <v>#REF!</v>
      </c>
      <c r="DQ81" s="335" t="e">
        <f>'SCREENING INFO'!#REF!</f>
        <v>#REF!</v>
      </c>
      <c r="DR81" s="335" t="e">
        <f>'SCREENING INFO'!#REF!</f>
        <v>#REF!</v>
      </c>
      <c r="DS81" s="335" t="e">
        <f>'SCREENING INFO'!#REF!</f>
        <v>#REF!</v>
      </c>
      <c r="DT81" s="335" t="e">
        <f>'SCREENING INFO'!#REF!</f>
        <v>#REF!</v>
      </c>
      <c r="DU81" s="335" t="e">
        <f>'SCREENING INFO'!#REF!</f>
        <v>#REF!</v>
      </c>
      <c r="DV81" s="335" t="e">
        <f>'SCREENING INFO'!#REF!</f>
        <v>#REF!</v>
      </c>
      <c r="DW81" s="335" t="e">
        <f>'SCREENING INFO'!#REF!</f>
        <v>#REF!</v>
      </c>
      <c r="DX81" s="335" t="e">
        <f>'SCREENING INFO'!#REF!</f>
        <v>#REF!</v>
      </c>
      <c r="DY81" s="335" t="e">
        <f>'SCREENING INFO'!#REF!</f>
        <v>#REF!</v>
      </c>
      <c r="DZ81" s="335" t="e">
        <f>'SCREENING INFO'!#REF!</f>
        <v>#REF!</v>
      </c>
      <c r="EA81" s="335" t="e">
        <f>'SCREENING INFO'!#REF!</f>
        <v>#REF!</v>
      </c>
      <c r="EB81" s="335" t="e">
        <f>'SCREENING INFO'!#REF!</f>
        <v>#REF!</v>
      </c>
      <c r="EC81" s="335" t="e">
        <f>'SCREENING INFO'!#REF!</f>
        <v>#REF!</v>
      </c>
      <c r="ED81" s="335" t="e">
        <f>'SCREENING INFO'!#REF!</f>
        <v>#REF!</v>
      </c>
      <c r="EE81" s="335" t="e">
        <f>'SCREENING INFO'!#REF!</f>
        <v>#REF!</v>
      </c>
      <c r="EF81" s="335" t="e">
        <f>'SCREENING INFO'!#REF!</f>
        <v>#REF!</v>
      </c>
      <c r="EG81" s="335" t="e">
        <f>'SCREENING INFO'!#REF!</f>
        <v>#REF!</v>
      </c>
      <c r="EH81" s="335" t="e">
        <f>'SCREENING INFO'!#REF!</f>
        <v>#REF!</v>
      </c>
      <c r="EI81" s="335" t="e">
        <f>'SCREENING INFO'!#REF!</f>
        <v>#REF!</v>
      </c>
      <c r="EJ81" s="335" t="e">
        <f>'SCREENING INFO'!#REF!</f>
        <v>#REF!</v>
      </c>
      <c r="EK81" s="335" t="e">
        <f>'SCREENING INFO'!#REF!</f>
        <v>#REF!</v>
      </c>
      <c r="EL81" s="335" t="e">
        <f>'SCREENING INFO'!#REF!</f>
        <v>#REF!</v>
      </c>
      <c r="EM81" s="335" t="e">
        <f>'SCREENING INFO'!#REF!</f>
        <v>#REF!</v>
      </c>
      <c r="EN81" s="335" t="e">
        <f>'SCREENING INFO'!#REF!</f>
        <v>#REF!</v>
      </c>
      <c r="EO81" s="335" t="e">
        <f>'SCREENING INFO'!#REF!</f>
        <v>#REF!</v>
      </c>
      <c r="EP81" s="335" t="e">
        <f>'SCREENING INFO'!#REF!</f>
        <v>#REF!</v>
      </c>
      <c r="EQ81" s="335" t="e">
        <f>'SCREENING INFO'!#REF!</f>
        <v>#REF!</v>
      </c>
      <c r="ER81" s="335" t="e">
        <f>'SCREENING INFO'!#REF!</f>
        <v>#REF!</v>
      </c>
      <c r="ES81" s="335" t="e">
        <f>'SCREENING INFO'!#REF!</f>
        <v>#REF!</v>
      </c>
      <c r="ET81" s="335" t="e">
        <f>'SCREENING INFO'!#REF!</f>
        <v>#REF!</v>
      </c>
      <c r="EU81" s="335" t="e">
        <f>'SCREENING INFO'!#REF!</f>
        <v>#REF!</v>
      </c>
      <c r="EV81" s="335" t="e">
        <f>'SCREENING INFO'!#REF!</f>
        <v>#REF!</v>
      </c>
      <c r="EW81" s="335" t="e">
        <f>'SCREENING INFO'!#REF!</f>
        <v>#REF!</v>
      </c>
      <c r="EX81" s="335" t="e">
        <f>'SCREENING INFO'!#REF!</f>
        <v>#REF!</v>
      </c>
      <c r="EY81" s="335" t="e">
        <f>'SCREENING INFO'!#REF!</f>
        <v>#REF!</v>
      </c>
      <c r="EZ81" s="335" t="e">
        <f>'SCREENING INFO'!#REF!</f>
        <v>#REF!</v>
      </c>
      <c r="FA81" s="335" t="e">
        <f>'SCREENING INFO'!#REF!</f>
        <v>#REF!</v>
      </c>
      <c r="FB81" s="335" t="e">
        <f>'SCREENING INFO'!#REF!</f>
        <v>#REF!</v>
      </c>
      <c r="FC81" s="335" t="e">
        <f>'SCREENING INFO'!#REF!</f>
        <v>#REF!</v>
      </c>
      <c r="FD81" s="335" t="e">
        <f>'SCREENING INFO'!#REF!</f>
        <v>#REF!</v>
      </c>
      <c r="FE81" s="335" t="e">
        <f>'SCREENING INFO'!#REF!</f>
        <v>#REF!</v>
      </c>
      <c r="FF81" s="335" t="e">
        <f>'SCREENING INFO'!#REF!</f>
        <v>#REF!</v>
      </c>
      <c r="FG81" s="335" t="e">
        <f>'SCREENING INFO'!#REF!</f>
        <v>#REF!</v>
      </c>
      <c r="FH81" s="335" t="e">
        <f>'SCREENING INFO'!#REF!</f>
        <v>#REF!</v>
      </c>
      <c r="FI81" s="335" t="e">
        <f>'SCREENING INFO'!#REF!</f>
        <v>#REF!</v>
      </c>
      <c r="FJ81" s="335" t="e">
        <f>'SCREENING INFO'!#REF!</f>
        <v>#REF!</v>
      </c>
      <c r="FK81" s="335" t="e">
        <f>'SCREENING INFO'!#REF!</f>
        <v>#REF!</v>
      </c>
      <c r="FL81" s="335" t="e">
        <f>'SCREENING INFO'!#REF!</f>
        <v>#REF!</v>
      </c>
      <c r="FM81" s="335" t="e">
        <f>'SCREENING INFO'!#REF!</f>
        <v>#REF!</v>
      </c>
      <c r="FN81" s="335" t="e">
        <f>'SCREENING INFO'!#REF!</f>
        <v>#REF!</v>
      </c>
      <c r="FO81" s="335" t="e">
        <f>'SCREENING INFO'!#REF!</f>
        <v>#REF!</v>
      </c>
      <c r="FP81" s="335" t="e">
        <f>'SCREENING INFO'!#REF!</f>
        <v>#REF!</v>
      </c>
      <c r="FQ81" s="335" t="e">
        <f>'SCREENING INFO'!#REF!</f>
        <v>#REF!</v>
      </c>
      <c r="FR81" s="335" t="e">
        <f>'SCREENING INFO'!#REF!</f>
        <v>#REF!</v>
      </c>
      <c r="FS81" s="335" t="e">
        <f>'SCREENING INFO'!#REF!</f>
        <v>#REF!</v>
      </c>
      <c r="FT81" s="335" t="e">
        <f>'SCREENING INFO'!#REF!</f>
        <v>#REF!</v>
      </c>
      <c r="FU81" s="335" t="e">
        <f>'SCREENING INFO'!#REF!</f>
        <v>#REF!</v>
      </c>
      <c r="FV81" s="335" t="e">
        <f>'SCREENING INFO'!#REF!</f>
        <v>#REF!</v>
      </c>
      <c r="FW81" s="335" t="e">
        <f>'SCREENING INFO'!#REF!</f>
        <v>#REF!</v>
      </c>
      <c r="FX81" s="335" t="e">
        <f>'SCREENING INFO'!#REF!</f>
        <v>#REF!</v>
      </c>
      <c r="FY81" s="335" t="e">
        <f>'SCREENING INFO'!#REF!</f>
        <v>#REF!</v>
      </c>
      <c r="FZ81" s="335" t="e">
        <f>'SCREENING INFO'!#REF!</f>
        <v>#REF!</v>
      </c>
      <c r="GA81" s="335" t="e">
        <f>'SCREENING INFO'!#REF!</f>
        <v>#REF!</v>
      </c>
      <c r="GB81" s="335" t="e">
        <f>'SCREENING INFO'!#REF!</f>
        <v>#REF!</v>
      </c>
      <c r="GC81" s="335" t="e">
        <f>'SCREENING INFO'!#REF!</f>
        <v>#REF!</v>
      </c>
      <c r="GD81" s="335" t="e">
        <f>'SCREENING INFO'!#REF!</f>
        <v>#REF!</v>
      </c>
      <c r="GE81" s="335" t="e">
        <f>'SCREENING INFO'!#REF!</f>
        <v>#REF!</v>
      </c>
      <c r="GF81" s="335" t="e">
        <f>'SCREENING INFO'!#REF!</f>
        <v>#REF!</v>
      </c>
      <c r="GG81" s="335" t="e">
        <f>'SCREENING INFO'!#REF!</f>
        <v>#REF!</v>
      </c>
      <c r="GH81" s="335" t="e">
        <f>'SCREENING INFO'!#REF!</f>
        <v>#REF!</v>
      </c>
      <c r="GI81" s="335" t="e">
        <f>'SCREENING INFO'!#REF!</f>
        <v>#REF!</v>
      </c>
      <c r="GJ81" s="335" t="e">
        <f>'SCREENING INFO'!#REF!</f>
        <v>#REF!</v>
      </c>
      <c r="GK81" s="335" t="e">
        <f>'SCREENING INFO'!#REF!</f>
        <v>#REF!</v>
      </c>
      <c r="GL81" s="335" t="e">
        <f>'SCREENING INFO'!#REF!</f>
        <v>#REF!</v>
      </c>
      <c r="GM81" s="335" t="e">
        <f>'SCREENING INFO'!#REF!</f>
        <v>#REF!</v>
      </c>
      <c r="GN81" s="335" t="e">
        <f>'SCREENING INFO'!#REF!</f>
        <v>#REF!</v>
      </c>
      <c r="GO81" s="335" t="e">
        <f>'SCREENING INFO'!#REF!</f>
        <v>#REF!</v>
      </c>
      <c r="GP81" s="335" t="e">
        <f>'SCREENING INFO'!#REF!</f>
        <v>#REF!</v>
      </c>
      <c r="GQ81" s="335" t="e">
        <f>'SCREENING INFO'!#REF!</f>
        <v>#REF!</v>
      </c>
      <c r="GR81" s="335" t="e">
        <f>'SCREENING INFO'!#REF!</f>
        <v>#REF!</v>
      </c>
      <c r="GS81" s="335" t="e">
        <f>'SCREENING INFO'!#REF!</f>
        <v>#REF!</v>
      </c>
      <c r="GT81" s="335" t="e">
        <f>'SCREENING INFO'!#REF!</f>
        <v>#REF!</v>
      </c>
      <c r="GU81" s="335" t="e">
        <f>'SCREENING INFO'!#REF!</f>
        <v>#REF!</v>
      </c>
      <c r="GV81" s="335" t="e">
        <f>'SCREENING INFO'!#REF!</f>
        <v>#REF!</v>
      </c>
      <c r="GW81" s="335" t="e">
        <f>'SCREENING INFO'!#REF!</f>
        <v>#REF!</v>
      </c>
      <c r="GX81" s="335" t="e">
        <f>'SCREENING INFO'!#REF!</f>
        <v>#REF!</v>
      </c>
      <c r="GY81" s="335" t="e">
        <f>'SCREENING INFO'!#REF!</f>
        <v>#REF!</v>
      </c>
      <c r="GZ81" s="335" t="e">
        <f>'SCREENING INFO'!#REF!</f>
        <v>#REF!</v>
      </c>
      <c r="HA81" s="335" t="e">
        <f>'SCREENING INFO'!#REF!</f>
        <v>#REF!</v>
      </c>
      <c r="HB81" s="335" t="e">
        <f>'SCREENING INFO'!#REF!</f>
        <v>#REF!</v>
      </c>
      <c r="HC81" s="335" t="e">
        <f>'SCREENING INFO'!#REF!</f>
        <v>#REF!</v>
      </c>
      <c r="HD81" s="335" t="e">
        <f>'SCREENING INFO'!#REF!</f>
        <v>#REF!</v>
      </c>
      <c r="HE81" s="335" t="e">
        <f>'SCREENING INFO'!#REF!</f>
        <v>#REF!</v>
      </c>
      <c r="HF81" s="335" t="e">
        <f>'SCREENING INFO'!#REF!</f>
        <v>#REF!</v>
      </c>
      <c r="HG81" s="335" t="e">
        <f>'SCREENING INFO'!#REF!</f>
        <v>#REF!</v>
      </c>
      <c r="HH81" s="335" t="e">
        <f>'SCREENING INFO'!#REF!</f>
        <v>#REF!</v>
      </c>
      <c r="HI81" s="335" t="e">
        <f>'SCREENING INFO'!#REF!</f>
        <v>#REF!</v>
      </c>
      <c r="HJ81" s="335" t="e">
        <f>'SCREENING INFO'!#REF!</f>
        <v>#REF!</v>
      </c>
      <c r="HK81" s="335" t="e">
        <f>'SCREENING INFO'!#REF!</f>
        <v>#REF!</v>
      </c>
      <c r="HL81" s="335" t="e">
        <f>'SCREENING INFO'!#REF!</f>
        <v>#REF!</v>
      </c>
      <c r="HM81" s="335" t="e">
        <f>'SCREENING INFO'!#REF!</f>
        <v>#REF!</v>
      </c>
      <c r="HN81" s="335" t="e">
        <f>'SCREENING INFO'!#REF!</f>
        <v>#REF!</v>
      </c>
      <c r="HO81" s="335" t="e">
        <f>'SCREENING INFO'!#REF!</f>
        <v>#REF!</v>
      </c>
      <c r="HP81" s="335" t="e">
        <f>'SCREENING INFO'!#REF!</f>
        <v>#REF!</v>
      </c>
      <c r="HQ81" s="335" t="e">
        <f>'SCREENING INFO'!#REF!</f>
        <v>#REF!</v>
      </c>
      <c r="HR81" s="335" t="e">
        <f>'SCREENING INFO'!#REF!</f>
        <v>#REF!</v>
      </c>
      <c r="HS81" s="335" t="e">
        <f>'SCREENING INFO'!#REF!</f>
        <v>#REF!</v>
      </c>
      <c r="HT81" s="335" t="e">
        <f>'SCREENING INFO'!#REF!</f>
        <v>#REF!</v>
      </c>
      <c r="HU81" s="335" t="e">
        <f>'SCREENING INFO'!#REF!</f>
        <v>#REF!</v>
      </c>
      <c r="HV81" s="335" t="e">
        <f>'SCREENING INFO'!#REF!</f>
        <v>#REF!</v>
      </c>
      <c r="HW81" s="335" t="e">
        <f>'SCREENING INFO'!#REF!</f>
        <v>#REF!</v>
      </c>
      <c r="HX81" s="335" t="e">
        <f>'SCREENING INFO'!#REF!</f>
        <v>#REF!</v>
      </c>
      <c r="HY81" s="335" t="e">
        <f>'SCREENING INFO'!#REF!</f>
        <v>#REF!</v>
      </c>
      <c r="HZ81" s="335" t="e">
        <f>'SCREENING INFO'!#REF!</f>
        <v>#REF!</v>
      </c>
      <c r="IA81" s="335" t="e">
        <f>'SCREENING INFO'!#REF!</f>
        <v>#REF!</v>
      </c>
      <c r="IB81" s="335" t="e">
        <f>'SCREENING INFO'!#REF!</f>
        <v>#REF!</v>
      </c>
      <c r="IC81" s="335" t="e">
        <f>'SCREENING INFO'!#REF!</f>
        <v>#REF!</v>
      </c>
      <c r="ID81" s="335" t="e">
        <f>'SCREENING INFO'!#REF!</f>
        <v>#REF!</v>
      </c>
      <c r="IE81" s="335" t="e">
        <f>'SCREENING INFO'!#REF!</f>
        <v>#REF!</v>
      </c>
      <c r="IF81" s="335" t="e">
        <f>'SCREENING INFO'!#REF!</f>
        <v>#REF!</v>
      </c>
      <c r="IG81" s="335" t="e">
        <f>'SCREENING INFO'!#REF!</f>
        <v>#REF!</v>
      </c>
      <c r="IH81" s="335" t="e">
        <f>'SCREENING INFO'!#REF!</f>
        <v>#REF!</v>
      </c>
      <c r="II81" s="335" t="e">
        <f>'SCREENING INFO'!#REF!</f>
        <v>#REF!</v>
      </c>
      <c r="IJ81" s="335" t="e">
        <f>'SCREENING INFO'!#REF!</f>
        <v>#REF!</v>
      </c>
      <c r="IK81" s="335" t="e">
        <f>'SCREENING INFO'!#REF!</f>
        <v>#REF!</v>
      </c>
      <c r="IL81" s="335" t="e">
        <f>'SCREENING INFO'!#REF!</f>
        <v>#REF!</v>
      </c>
      <c r="IM81" s="335" t="e">
        <f>'SCREENING INFO'!#REF!</f>
        <v>#REF!</v>
      </c>
      <c r="IN81" s="335" t="e">
        <f>'SCREENING INFO'!#REF!</f>
        <v>#REF!</v>
      </c>
      <c r="IO81" s="335" t="e">
        <f>'SCREENING INFO'!#REF!</f>
        <v>#REF!</v>
      </c>
      <c r="IP81" s="335" t="e">
        <f>'SCREENING INFO'!#REF!</f>
        <v>#REF!</v>
      </c>
      <c r="IQ81" s="335" t="e">
        <f>'SCREENING INFO'!#REF!</f>
        <v>#REF!</v>
      </c>
      <c r="IR81" s="335" t="e">
        <f>'SCREENING INFO'!#REF!</f>
        <v>#REF!</v>
      </c>
      <c r="IS81" s="335" t="e">
        <f>'SCREENING INFO'!#REF!</f>
        <v>#REF!</v>
      </c>
      <c r="IT81" s="335" t="e">
        <f>'SCREENING INFO'!#REF!</f>
        <v>#REF!</v>
      </c>
      <c r="IU81" s="335" t="e">
        <f>'SCREENING INFO'!#REF!</f>
        <v>#REF!</v>
      </c>
    </row>
    <row r="82" spans="1:255" s="335" customFormat="1" ht="11.25" customHeight="1">
      <c r="A82" s="351" t="e">
        <f>'SCREENING INFO'!#REF!</f>
        <v>#REF!</v>
      </c>
      <c r="B82" s="280" t="e">
        <f>'SCREENING INFO'!#REF!</f>
        <v>#REF!</v>
      </c>
      <c r="C82" s="130" t="e">
        <f>'SCREENING INFO'!#REF!</f>
        <v>#REF!</v>
      </c>
      <c r="D82" s="130">
        <f>'SCREENING INFO'!E494</f>
        <v>0</v>
      </c>
      <c r="E82" s="130" t="e">
        <f>VLOOKUP($C82,MAIN!$C$2:$BD$79,12)</f>
        <v>#REF!</v>
      </c>
      <c r="F82" s="130" t="e">
        <f>'SCREENING INFO'!#REF!</f>
        <v>#REF!</v>
      </c>
      <c r="G82" s="130"/>
      <c r="H82" s="130"/>
      <c r="I82" s="130" t="e">
        <f>'SCREENING INFO'!#REF!</f>
        <v>#REF!</v>
      </c>
      <c r="J82" s="130">
        <f>'SCREENING INFO'!G494</f>
        <v>0</v>
      </c>
      <c r="K82" s="152">
        <f>'SCREENING INFO'!H494</f>
        <v>0</v>
      </c>
      <c r="L82" s="318" t="e">
        <f>'SCREENING INFO'!#REF!</f>
        <v>#REF!</v>
      </c>
      <c r="M82" s="318" t="e">
        <f>VLOOKUP($F82,MAIN!$C$2:$BD$80,9)</f>
        <v>#REF!</v>
      </c>
      <c r="N82" s="342" t="e">
        <f>VLOOKUP($C82,MAIN!$C$2:$BD$280,9)</f>
        <v>#REF!</v>
      </c>
      <c r="O82" s="342" t="e">
        <f>'SCREENING INFO'!#REF!</f>
        <v>#REF!</v>
      </c>
      <c r="P82" s="322" t="e">
        <f>'SCREENING INFO'!#REF!</f>
        <v>#REF!</v>
      </c>
      <c r="Q82" s="335" t="e">
        <f>'SCREENING INFO'!#REF!</f>
        <v>#REF!</v>
      </c>
      <c r="R82" s="335" t="e">
        <f>'SCREENING INFO'!#REF!</f>
        <v>#REF!</v>
      </c>
      <c r="S82" s="317" t="e">
        <f>'SCREENING INFO'!#REF!</f>
        <v>#REF!</v>
      </c>
      <c r="T82" s="317" t="e">
        <f>'SCREENING INFO'!#REF!</f>
        <v>#REF!</v>
      </c>
      <c r="U82" s="318" t="e">
        <f>'SCREENING INFO'!#REF!</f>
        <v>#REF!</v>
      </c>
      <c r="V82" s="317" t="e">
        <f>'SCREENING INFO'!#REF!</f>
        <v>#REF!</v>
      </c>
      <c r="W82" s="317" t="e">
        <f>'SCREENING INFO'!#REF!</f>
        <v>#REF!</v>
      </c>
      <c r="X82" s="317" t="e">
        <f>'SCREENING INFO'!#REF!</f>
        <v>#REF!</v>
      </c>
      <c r="Y82" s="317" t="e">
        <f>'SCREENING INFO'!#REF!</f>
        <v>#REF!</v>
      </c>
      <c r="Z82" s="317" t="e">
        <f>'SCREENING INFO'!#REF!</f>
        <v>#REF!</v>
      </c>
      <c r="AA82" s="317" t="e">
        <f>'SCREENING INFO'!#REF!</f>
        <v>#REF!</v>
      </c>
      <c r="AB82" s="317" t="e">
        <f>'SCREENING INFO'!#REF!</f>
        <v>#REF!</v>
      </c>
      <c r="AC82" s="317" t="e">
        <f>'SCREENING INFO'!#REF!</f>
        <v>#REF!</v>
      </c>
      <c r="AD82" s="317" t="e">
        <f>'SCREENING INFO'!#REF!</f>
        <v>#REF!</v>
      </c>
      <c r="AE82" s="326" t="e">
        <f>'SCREENING INFO'!#REF!</f>
        <v>#REF!</v>
      </c>
      <c r="AF82" s="326" t="e">
        <f>'SCREENING INFO'!#REF!</f>
        <v>#REF!</v>
      </c>
      <c r="AG82" s="336" t="e">
        <f>'SCREENING INFO'!#REF!</f>
        <v>#REF!</v>
      </c>
      <c r="AH82" s="326" t="e">
        <f>'SCREENING INFO'!#REF!</f>
        <v>#REF!</v>
      </c>
      <c r="AI82" s="336" t="e">
        <f>'SCREENING INFO'!#REF!</f>
        <v>#REF!</v>
      </c>
      <c r="AJ82" s="336" t="e">
        <f>'SCREENING INFO'!#REF!</f>
        <v>#REF!</v>
      </c>
      <c r="AK82" s="116" t="e">
        <f>'SCREENING INFO'!#REF!</f>
        <v>#REF!</v>
      </c>
      <c r="AL82" s="337" t="e">
        <f>'SCREENING INFO'!#REF!</f>
        <v>#REF!</v>
      </c>
      <c r="AM82" s="338" t="e">
        <f>'SCREENING INFO'!#REF!</f>
        <v>#REF!</v>
      </c>
      <c r="AN82" s="338" t="e">
        <f>'SCREENING INFO'!#REF!</f>
        <v>#REF!</v>
      </c>
      <c r="AO82" s="338" t="e">
        <f>'SCREENING INFO'!#REF!</f>
        <v>#REF!</v>
      </c>
      <c r="AQ82" s="339" t="e">
        <f>'SCREENING INFO'!#REF!</f>
        <v>#REF!</v>
      </c>
      <c r="AR82" s="335" t="e">
        <f>'SCREENING INFO'!#REF!</f>
        <v>#REF!</v>
      </c>
      <c r="AS82" s="335" t="e">
        <f>'SCREENING INFO'!#REF!</f>
        <v>#REF!</v>
      </c>
      <c r="AT82" s="335" t="e">
        <f>'SCREENING INFO'!#REF!</f>
        <v>#REF!</v>
      </c>
      <c r="AU82" s="335" t="e">
        <f>'SCREENING INFO'!#REF!</f>
        <v>#REF!</v>
      </c>
      <c r="AV82" s="335" t="e">
        <f>'SCREENING INFO'!#REF!</f>
        <v>#REF!</v>
      </c>
      <c r="AW82" s="335" t="e">
        <f>'SCREENING INFO'!#REF!</f>
        <v>#REF!</v>
      </c>
      <c r="AX82" s="335" t="e">
        <f>'SCREENING INFO'!#REF!</f>
        <v>#REF!</v>
      </c>
      <c r="AY82" s="335" t="e">
        <f>'SCREENING INFO'!#REF!</f>
        <v>#REF!</v>
      </c>
      <c r="AZ82" s="335" t="e">
        <f>'SCREENING INFO'!#REF!</f>
        <v>#REF!</v>
      </c>
      <c r="BA82" s="335" t="e">
        <f>'SCREENING INFO'!#REF!</f>
        <v>#REF!</v>
      </c>
      <c r="BB82" s="335" t="e">
        <f>'SCREENING INFO'!#REF!</f>
        <v>#REF!</v>
      </c>
      <c r="BC82" s="335" t="e">
        <f>'SCREENING INFO'!#REF!</f>
        <v>#REF!</v>
      </c>
      <c r="BD82" s="335" t="e">
        <f>'SCREENING INFO'!#REF!</f>
        <v>#REF!</v>
      </c>
      <c r="BE82" s="335" t="e">
        <f>'SCREENING INFO'!#REF!</f>
        <v>#REF!</v>
      </c>
      <c r="BF82" s="335" t="e">
        <f>'SCREENING INFO'!#REF!</f>
        <v>#REF!</v>
      </c>
      <c r="BG82" s="335" t="e">
        <f>'SCREENING INFO'!#REF!</f>
        <v>#REF!</v>
      </c>
      <c r="BH82" s="335" t="e">
        <f>'SCREENING INFO'!#REF!</f>
        <v>#REF!</v>
      </c>
      <c r="BI82" s="335" t="e">
        <f>'SCREENING INFO'!#REF!</f>
        <v>#REF!</v>
      </c>
      <c r="BJ82" s="335" t="e">
        <f>'SCREENING INFO'!#REF!</f>
        <v>#REF!</v>
      </c>
      <c r="BK82" s="335" t="e">
        <f>'SCREENING INFO'!#REF!</f>
        <v>#REF!</v>
      </c>
      <c r="BL82" s="335" t="e">
        <f>'SCREENING INFO'!#REF!</f>
        <v>#REF!</v>
      </c>
      <c r="BM82" s="335" t="e">
        <f>'SCREENING INFO'!#REF!</f>
        <v>#REF!</v>
      </c>
      <c r="BN82" s="335" t="e">
        <f>'SCREENING INFO'!#REF!</f>
        <v>#REF!</v>
      </c>
      <c r="BO82" s="335" t="e">
        <f>'SCREENING INFO'!#REF!</f>
        <v>#REF!</v>
      </c>
      <c r="BP82" s="335" t="e">
        <f>'SCREENING INFO'!#REF!</f>
        <v>#REF!</v>
      </c>
      <c r="BQ82" s="335" t="e">
        <f>'SCREENING INFO'!#REF!</f>
        <v>#REF!</v>
      </c>
      <c r="BR82" s="335" t="e">
        <f>'SCREENING INFO'!#REF!</f>
        <v>#REF!</v>
      </c>
      <c r="BS82" s="335" t="e">
        <f>'SCREENING INFO'!#REF!</f>
        <v>#REF!</v>
      </c>
      <c r="BT82" s="335" t="e">
        <f>'SCREENING INFO'!#REF!</f>
        <v>#REF!</v>
      </c>
      <c r="BU82" s="335" t="e">
        <f>'SCREENING INFO'!#REF!</f>
        <v>#REF!</v>
      </c>
      <c r="BV82" s="335" t="e">
        <f>'SCREENING INFO'!#REF!</f>
        <v>#REF!</v>
      </c>
      <c r="BW82" s="335" t="e">
        <f>'SCREENING INFO'!#REF!</f>
        <v>#REF!</v>
      </c>
      <c r="BX82" s="335" t="e">
        <f>'SCREENING INFO'!#REF!</f>
        <v>#REF!</v>
      </c>
      <c r="BY82" s="335" t="e">
        <f>'SCREENING INFO'!#REF!</f>
        <v>#REF!</v>
      </c>
      <c r="BZ82" s="335" t="e">
        <f>'SCREENING INFO'!#REF!</f>
        <v>#REF!</v>
      </c>
      <c r="CA82" s="335" t="e">
        <f>'SCREENING INFO'!#REF!</f>
        <v>#REF!</v>
      </c>
      <c r="CB82" s="335" t="e">
        <f>'SCREENING INFO'!#REF!</f>
        <v>#REF!</v>
      </c>
      <c r="CC82" s="335" t="e">
        <f>'SCREENING INFO'!#REF!</f>
        <v>#REF!</v>
      </c>
      <c r="CD82" s="335" t="e">
        <f>'SCREENING INFO'!#REF!</f>
        <v>#REF!</v>
      </c>
      <c r="CE82" s="335" t="e">
        <f>'SCREENING INFO'!#REF!</f>
        <v>#REF!</v>
      </c>
      <c r="CF82" s="335" t="e">
        <f>'SCREENING INFO'!#REF!</f>
        <v>#REF!</v>
      </c>
      <c r="CG82" s="335" t="e">
        <f>'SCREENING INFO'!#REF!</f>
        <v>#REF!</v>
      </c>
      <c r="CH82" s="335" t="e">
        <f>'SCREENING INFO'!#REF!</f>
        <v>#REF!</v>
      </c>
      <c r="CI82" s="335" t="e">
        <f>'SCREENING INFO'!#REF!</f>
        <v>#REF!</v>
      </c>
      <c r="CJ82" s="335" t="e">
        <f>'SCREENING INFO'!#REF!</f>
        <v>#REF!</v>
      </c>
      <c r="CK82" s="335" t="e">
        <f>'SCREENING INFO'!#REF!</f>
        <v>#REF!</v>
      </c>
      <c r="CL82" s="335" t="e">
        <f>'SCREENING INFO'!#REF!</f>
        <v>#REF!</v>
      </c>
      <c r="CM82" s="335" t="e">
        <f>'SCREENING INFO'!#REF!</f>
        <v>#REF!</v>
      </c>
      <c r="CN82" s="335" t="e">
        <f>'SCREENING INFO'!#REF!</f>
        <v>#REF!</v>
      </c>
      <c r="CO82" s="335" t="e">
        <f>'SCREENING INFO'!#REF!</f>
        <v>#REF!</v>
      </c>
      <c r="CP82" s="335" t="e">
        <f>'SCREENING INFO'!#REF!</f>
        <v>#REF!</v>
      </c>
      <c r="CQ82" s="335" t="e">
        <f>'SCREENING INFO'!#REF!</f>
        <v>#REF!</v>
      </c>
      <c r="CR82" s="335" t="e">
        <f>'SCREENING INFO'!#REF!</f>
        <v>#REF!</v>
      </c>
      <c r="CS82" s="335" t="e">
        <f>'SCREENING INFO'!#REF!</f>
        <v>#REF!</v>
      </c>
      <c r="CT82" s="335" t="e">
        <f>'SCREENING INFO'!#REF!</f>
        <v>#REF!</v>
      </c>
      <c r="CU82" s="335" t="e">
        <f>'SCREENING INFO'!#REF!</f>
        <v>#REF!</v>
      </c>
      <c r="CV82" s="335" t="e">
        <f>'SCREENING INFO'!#REF!</f>
        <v>#REF!</v>
      </c>
      <c r="CW82" s="335" t="e">
        <f>'SCREENING INFO'!#REF!</f>
        <v>#REF!</v>
      </c>
      <c r="CX82" s="335" t="e">
        <f>'SCREENING INFO'!#REF!</f>
        <v>#REF!</v>
      </c>
      <c r="CY82" s="335" t="e">
        <f>'SCREENING INFO'!#REF!</f>
        <v>#REF!</v>
      </c>
      <c r="CZ82" s="335" t="e">
        <f>'SCREENING INFO'!#REF!</f>
        <v>#REF!</v>
      </c>
      <c r="DA82" s="335" t="e">
        <f>'SCREENING INFO'!#REF!</f>
        <v>#REF!</v>
      </c>
      <c r="DB82" s="335" t="e">
        <f>'SCREENING INFO'!#REF!</f>
        <v>#REF!</v>
      </c>
      <c r="DC82" s="335" t="e">
        <f>'SCREENING INFO'!#REF!</f>
        <v>#REF!</v>
      </c>
      <c r="DD82" s="335" t="e">
        <f>'SCREENING INFO'!#REF!</f>
        <v>#REF!</v>
      </c>
      <c r="DE82" s="335" t="e">
        <f>'SCREENING INFO'!#REF!</f>
        <v>#REF!</v>
      </c>
      <c r="DF82" s="335" t="e">
        <f>'SCREENING INFO'!#REF!</f>
        <v>#REF!</v>
      </c>
      <c r="DG82" s="335" t="e">
        <f>'SCREENING INFO'!#REF!</f>
        <v>#REF!</v>
      </c>
      <c r="DH82" s="335" t="e">
        <f>'SCREENING INFO'!#REF!</f>
        <v>#REF!</v>
      </c>
      <c r="DI82" s="335" t="e">
        <f>'SCREENING INFO'!#REF!</f>
        <v>#REF!</v>
      </c>
      <c r="DJ82" s="335" t="e">
        <f>'SCREENING INFO'!#REF!</f>
        <v>#REF!</v>
      </c>
      <c r="DK82" s="335" t="e">
        <f>'SCREENING INFO'!#REF!</f>
        <v>#REF!</v>
      </c>
      <c r="DL82" s="335" t="e">
        <f>'SCREENING INFO'!#REF!</f>
        <v>#REF!</v>
      </c>
      <c r="DM82" s="335" t="e">
        <f>'SCREENING INFO'!#REF!</f>
        <v>#REF!</v>
      </c>
      <c r="DN82" s="335" t="e">
        <f>'SCREENING INFO'!#REF!</f>
        <v>#REF!</v>
      </c>
      <c r="DO82" s="335" t="e">
        <f>'SCREENING INFO'!#REF!</f>
        <v>#REF!</v>
      </c>
      <c r="DP82" s="335" t="e">
        <f>'SCREENING INFO'!#REF!</f>
        <v>#REF!</v>
      </c>
      <c r="DQ82" s="335" t="e">
        <f>'SCREENING INFO'!#REF!</f>
        <v>#REF!</v>
      </c>
      <c r="DR82" s="335" t="e">
        <f>'SCREENING INFO'!#REF!</f>
        <v>#REF!</v>
      </c>
      <c r="DS82" s="335" t="e">
        <f>'SCREENING INFO'!#REF!</f>
        <v>#REF!</v>
      </c>
      <c r="DT82" s="335" t="e">
        <f>'SCREENING INFO'!#REF!</f>
        <v>#REF!</v>
      </c>
      <c r="DU82" s="335" t="e">
        <f>'SCREENING INFO'!#REF!</f>
        <v>#REF!</v>
      </c>
      <c r="DV82" s="335" t="e">
        <f>'SCREENING INFO'!#REF!</f>
        <v>#REF!</v>
      </c>
      <c r="DW82" s="335" t="e">
        <f>'SCREENING INFO'!#REF!</f>
        <v>#REF!</v>
      </c>
      <c r="DX82" s="335" t="e">
        <f>'SCREENING INFO'!#REF!</f>
        <v>#REF!</v>
      </c>
      <c r="DY82" s="335" t="e">
        <f>'SCREENING INFO'!#REF!</f>
        <v>#REF!</v>
      </c>
      <c r="DZ82" s="335" t="e">
        <f>'SCREENING INFO'!#REF!</f>
        <v>#REF!</v>
      </c>
      <c r="EA82" s="335" t="e">
        <f>'SCREENING INFO'!#REF!</f>
        <v>#REF!</v>
      </c>
      <c r="EB82" s="335" t="e">
        <f>'SCREENING INFO'!#REF!</f>
        <v>#REF!</v>
      </c>
      <c r="EC82" s="335" t="e">
        <f>'SCREENING INFO'!#REF!</f>
        <v>#REF!</v>
      </c>
      <c r="ED82" s="335" t="e">
        <f>'SCREENING INFO'!#REF!</f>
        <v>#REF!</v>
      </c>
      <c r="EE82" s="335" t="e">
        <f>'SCREENING INFO'!#REF!</f>
        <v>#REF!</v>
      </c>
      <c r="EF82" s="335" t="e">
        <f>'SCREENING INFO'!#REF!</f>
        <v>#REF!</v>
      </c>
      <c r="EG82" s="335" t="e">
        <f>'SCREENING INFO'!#REF!</f>
        <v>#REF!</v>
      </c>
      <c r="EH82" s="335" t="e">
        <f>'SCREENING INFO'!#REF!</f>
        <v>#REF!</v>
      </c>
      <c r="EI82" s="335" t="e">
        <f>'SCREENING INFO'!#REF!</f>
        <v>#REF!</v>
      </c>
      <c r="EJ82" s="335" t="e">
        <f>'SCREENING INFO'!#REF!</f>
        <v>#REF!</v>
      </c>
      <c r="EK82" s="335" t="e">
        <f>'SCREENING INFO'!#REF!</f>
        <v>#REF!</v>
      </c>
      <c r="EL82" s="335" t="e">
        <f>'SCREENING INFO'!#REF!</f>
        <v>#REF!</v>
      </c>
      <c r="EM82" s="335" t="e">
        <f>'SCREENING INFO'!#REF!</f>
        <v>#REF!</v>
      </c>
      <c r="EN82" s="335" t="e">
        <f>'SCREENING INFO'!#REF!</f>
        <v>#REF!</v>
      </c>
      <c r="EO82" s="335" t="e">
        <f>'SCREENING INFO'!#REF!</f>
        <v>#REF!</v>
      </c>
      <c r="EP82" s="335" t="e">
        <f>'SCREENING INFO'!#REF!</f>
        <v>#REF!</v>
      </c>
      <c r="EQ82" s="335" t="e">
        <f>'SCREENING INFO'!#REF!</f>
        <v>#REF!</v>
      </c>
      <c r="ER82" s="335" t="e">
        <f>'SCREENING INFO'!#REF!</f>
        <v>#REF!</v>
      </c>
      <c r="ES82" s="335" t="e">
        <f>'SCREENING INFO'!#REF!</f>
        <v>#REF!</v>
      </c>
      <c r="ET82" s="335" t="e">
        <f>'SCREENING INFO'!#REF!</f>
        <v>#REF!</v>
      </c>
      <c r="EU82" s="335" t="e">
        <f>'SCREENING INFO'!#REF!</f>
        <v>#REF!</v>
      </c>
      <c r="EV82" s="335" t="e">
        <f>'SCREENING INFO'!#REF!</f>
        <v>#REF!</v>
      </c>
      <c r="EW82" s="335" t="e">
        <f>'SCREENING INFO'!#REF!</f>
        <v>#REF!</v>
      </c>
      <c r="EX82" s="335" t="e">
        <f>'SCREENING INFO'!#REF!</f>
        <v>#REF!</v>
      </c>
      <c r="EY82" s="335" t="e">
        <f>'SCREENING INFO'!#REF!</f>
        <v>#REF!</v>
      </c>
      <c r="EZ82" s="335" t="e">
        <f>'SCREENING INFO'!#REF!</f>
        <v>#REF!</v>
      </c>
      <c r="FA82" s="335" t="e">
        <f>'SCREENING INFO'!#REF!</f>
        <v>#REF!</v>
      </c>
      <c r="FB82" s="335" t="e">
        <f>'SCREENING INFO'!#REF!</f>
        <v>#REF!</v>
      </c>
      <c r="FC82" s="335" t="e">
        <f>'SCREENING INFO'!#REF!</f>
        <v>#REF!</v>
      </c>
      <c r="FD82" s="335" t="e">
        <f>'SCREENING INFO'!#REF!</f>
        <v>#REF!</v>
      </c>
      <c r="FE82" s="335" t="e">
        <f>'SCREENING INFO'!#REF!</f>
        <v>#REF!</v>
      </c>
      <c r="FF82" s="335" t="e">
        <f>'SCREENING INFO'!#REF!</f>
        <v>#REF!</v>
      </c>
      <c r="FG82" s="335" t="e">
        <f>'SCREENING INFO'!#REF!</f>
        <v>#REF!</v>
      </c>
      <c r="FH82" s="335" t="e">
        <f>'SCREENING INFO'!#REF!</f>
        <v>#REF!</v>
      </c>
      <c r="FI82" s="335" t="e">
        <f>'SCREENING INFO'!#REF!</f>
        <v>#REF!</v>
      </c>
      <c r="FJ82" s="335" t="e">
        <f>'SCREENING INFO'!#REF!</f>
        <v>#REF!</v>
      </c>
      <c r="FK82" s="335" t="e">
        <f>'SCREENING INFO'!#REF!</f>
        <v>#REF!</v>
      </c>
      <c r="FL82" s="335" t="e">
        <f>'SCREENING INFO'!#REF!</f>
        <v>#REF!</v>
      </c>
      <c r="FM82" s="335" t="e">
        <f>'SCREENING INFO'!#REF!</f>
        <v>#REF!</v>
      </c>
      <c r="FN82" s="335" t="e">
        <f>'SCREENING INFO'!#REF!</f>
        <v>#REF!</v>
      </c>
      <c r="FO82" s="335" t="e">
        <f>'SCREENING INFO'!#REF!</f>
        <v>#REF!</v>
      </c>
      <c r="FP82" s="335" t="e">
        <f>'SCREENING INFO'!#REF!</f>
        <v>#REF!</v>
      </c>
      <c r="FQ82" s="335" t="e">
        <f>'SCREENING INFO'!#REF!</f>
        <v>#REF!</v>
      </c>
      <c r="FR82" s="335" t="e">
        <f>'SCREENING INFO'!#REF!</f>
        <v>#REF!</v>
      </c>
      <c r="FS82" s="335" t="e">
        <f>'SCREENING INFO'!#REF!</f>
        <v>#REF!</v>
      </c>
      <c r="FT82" s="335" t="e">
        <f>'SCREENING INFO'!#REF!</f>
        <v>#REF!</v>
      </c>
      <c r="FU82" s="335" t="e">
        <f>'SCREENING INFO'!#REF!</f>
        <v>#REF!</v>
      </c>
      <c r="FV82" s="335" t="e">
        <f>'SCREENING INFO'!#REF!</f>
        <v>#REF!</v>
      </c>
      <c r="FW82" s="335" t="e">
        <f>'SCREENING INFO'!#REF!</f>
        <v>#REF!</v>
      </c>
      <c r="FX82" s="335" t="e">
        <f>'SCREENING INFO'!#REF!</f>
        <v>#REF!</v>
      </c>
      <c r="FY82" s="335" t="e">
        <f>'SCREENING INFO'!#REF!</f>
        <v>#REF!</v>
      </c>
      <c r="FZ82" s="335" t="e">
        <f>'SCREENING INFO'!#REF!</f>
        <v>#REF!</v>
      </c>
      <c r="GA82" s="335" t="e">
        <f>'SCREENING INFO'!#REF!</f>
        <v>#REF!</v>
      </c>
      <c r="GB82" s="335" t="e">
        <f>'SCREENING INFO'!#REF!</f>
        <v>#REF!</v>
      </c>
      <c r="GC82" s="335" t="e">
        <f>'SCREENING INFO'!#REF!</f>
        <v>#REF!</v>
      </c>
      <c r="GD82" s="335" t="e">
        <f>'SCREENING INFO'!#REF!</f>
        <v>#REF!</v>
      </c>
      <c r="GE82" s="335" t="e">
        <f>'SCREENING INFO'!#REF!</f>
        <v>#REF!</v>
      </c>
      <c r="GF82" s="335" t="e">
        <f>'SCREENING INFO'!#REF!</f>
        <v>#REF!</v>
      </c>
      <c r="GG82" s="335" t="e">
        <f>'SCREENING INFO'!#REF!</f>
        <v>#REF!</v>
      </c>
      <c r="GH82" s="335" t="e">
        <f>'SCREENING INFO'!#REF!</f>
        <v>#REF!</v>
      </c>
      <c r="GI82" s="335" t="e">
        <f>'SCREENING INFO'!#REF!</f>
        <v>#REF!</v>
      </c>
      <c r="GJ82" s="335" t="e">
        <f>'SCREENING INFO'!#REF!</f>
        <v>#REF!</v>
      </c>
      <c r="GK82" s="335" t="e">
        <f>'SCREENING INFO'!#REF!</f>
        <v>#REF!</v>
      </c>
      <c r="GL82" s="335" t="e">
        <f>'SCREENING INFO'!#REF!</f>
        <v>#REF!</v>
      </c>
      <c r="GM82" s="335" t="e">
        <f>'SCREENING INFO'!#REF!</f>
        <v>#REF!</v>
      </c>
      <c r="GN82" s="335" t="e">
        <f>'SCREENING INFO'!#REF!</f>
        <v>#REF!</v>
      </c>
      <c r="GO82" s="335" t="e">
        <f>'SCREENING INFO'!#REF!</f>
        <v>#REF!</v>
      </c>
      <c r="GP82" s="335" t="e">
        <f>'SCREENING INFO'!#REF!</f>
        <v>#REF!</v>
      </c>
      <c r="GQ82" s="335" t="e">
        <f>'SCREENING INFO'!#REF!</f>
        <v>#REF!</v>
      </c>
      <c r="GR82" s="335" t="e">
        <f>'SCREENING INFO'!#REF!</f>
        <v>#REF!</v>
      </c>
      <c r="GS82" s="335" t="e">
        <f>'SCREENING INFO'!#REF!</f>
        <v>#REF!</v>
      </c>
      <c r="GT82" s="335" t="e">
        <f>'SCREENING INFO'!#REF!</f>
        <v>#REF!</v>
      </c>
      <c r="GU82" s="335" t="e">
        <f>'SCREENING INFO'!#REF!</f>
        <v>#REF!</v>
      </c>
      <c r="GV82" s="335" t="e">
        <f>'SCREENING INFO'!#REF!</f>
        <v>#REF!</v>
      </c>
      <c r="GW82" s="335" t="e">
        <f>'SCREENING INFO'!#REF!</f>
        <v>#REF!</v>
      </c>
      <c r="GX82" s="335" t="e">
        <f>'SCREENING INFO'!#REF!</f>
        <v>#REF!</v>
      </c>
      <c r="GY82" s="335" t="e">
        <f>'SCREENING INFO'!#REF!</f>
        <v>#REF!</v>
      </c>
      <c r="GZ82" s="335" t="e">
        <f>'SCREENING INFO'!#REF!</f>
        <v>#REF!</v>
      </c>
      <c r="HA82" s="335" t="e">
        <f>'SCREENING INFO'!#REF!</f>
        <v>#REF!</v>
      </c>
      <c r="HB82" s="335" t="e">
        <f>'SCREENING INFO'!#REF!</f>
        <v>#REF!</v>
      </c>
      <c r="HC82" s="335" t="e">
        <f>'SCREENING INFO'!#REF!</f>
        <v>#REF!</v>
      </c>
      <c r="HD82" s="335" t="e">
        <f>'SCREENING INFO'!#REF!</f>
        <v>#REF!</v>
      </c>
      <c r="HE82" s="335" t="e">
        <f>'SCREENING INFO'!#REF!</f>
        <v>#REF!</v>
      </c>
      <c r="HF82" s="335" t="e">
        <f>'SCREENING INFO'!#REF!</f>
        <v>#REF!</v>
      </c>
      <c r="HG82" s="335" t="e">
        <f>'SCREENING INFO'!#REF!</f>
        <v>#REF!</v>
      </c>
      <c r="HH82" s="335" t="e">
        <f>'SCREENING INFO'!#REF!</f>
        <v>#REF!</v>
      </c>
      <c r="HI82" s="335" t="e">
        <f>'SCREENING INFO'!#REF!</f>
        <v>#REF!</v>
      </c>
      <c r="HJ82" s="335" t="e">
        <f>'SCREENING INFO'!#REF!</f>
        <v>#REF!</v>
      </c>
      <c r="HK82" s="335" t="e">
        <f>'SCREENING INFO'!#REF!</f>
        <v>#REF!</v>
      </c>
      <c r="HL82" s="335" t="e">
        <f>'SCREENING INFO'!#REF!</f>
        <v>#REF!</v>
      </c>
      <c r="HM82" s="335" t="e">
        <f>'SCREENING INFO'!#REF!</f>
        <v>#REF!</v>
      </c>
      <c r="HN82" s="335" t="e">
        <f>'SCREENING INFO'!#REF!</f>
        <v>#REF!</v>
      </c>
      <c r="HO82" s="335" t="e">
        <f>'SCREENING INFO'!#REF!</f>
        <v>#REF!</v>
      </c>
      <c r="HP82" s="335" t="e">
        <f>'SCREENING INFO'!#REF!</f>
        <v>#REF!</v>
      </c>
      <c r="HQ82" s="335" t="e">
        <f>'SCREENING INFO'!#REF!</f>
        <v>#REF!</v>
      </c>
      <c r="HR82" s="335" t="e">
        <f>'SCREENING INFO'!#REF!</f>
        <v>#REF!</v>
      </c>
      <c r="HS82" s="335" t="e">
        <f>'SCREENING INFO'!#REF!</f>
        <v>#REF!</v>
      </c>
      <c r="HT82" s="335" t="e">
        <f>'SCREENING INFO'!#REF!</f>
        <v>#REF!</v>
      </c>
      <c r="HU82" s="335" t="e">
        <f>'SCREENING INFO'!#REF!</f>
        <v>#REF!</v>
      </c>
      <c r="HV82" s="335" t="e">
        <f>'SCREENING INFO'!#REF!</f>
        <v>#REF!</v>
      </c>
      <c r="HW82" s="335" t="e">
        <f>'SCREENING INFO'!#REF!</f>
        <v>#REF!</v>
      </c>
      <c r="HX82" s="335" t="e">
        <f>'SCREENING INFO'!#REF!</f>
        <v>#REF!</v>
      </c>
      <c r="HY82" s="335" t="e">
        <f>'SCREENING INFO'!#REF!</f>
        <v>#REF!</v>
      </c>
      <c r="HZ82" s="335" t="e">
        <f>'SCREENING INFO'!#REF!</f>
        <v>#REF!</v>
      </c>
      <c r="IA82" s="335" t="e">
        <f>'SCREENING INFO'!#REF!</f>
        <v>#REF!</v>
      </c>
      <c r="IB82" s="335" t="e">
        <f>'SCREENING INFO'!#REF!</f>
        <v>#REF!</v>
      </c>
      <c r="IC82" s="335" t="e">
        <f>'SCREENING INFO'!#REF!</f>
        <v>#REF!</v>
      </c>
      <c r="ID82" s="335" t="e">
        <f>'SCREENING INFO'!#REF!</f>
        <v>#REF!</v>
      </c>
      <c r="IE82" s="335" t="e">
        <f>'SCREENING INFO'!#REF!</f>
        <v>#REF!</v>
      </c>
      <c r="IF82" s="335" t="e">
        <f>'SCREENING INFO'!#REF!</f>
        <v>#REF!</v>
      </c>
      <c r="IG82" s="335" t="e">
        <f>'SCREENING INFO'!#REF!</f>
        <v>#REF!</v>
      </c>
      <c r="IH82" s="335" t="e">
        <f>'SCREENING INFO'!#REF!</f>
        <v>#REF!</v>
      </c>
      <c r="II82" s="335" t="e">
        <f>'SCREENING INFO'!#REF!</f>
        <v>#REF!</v>
      </c>
      <c r="IJ82" s="335" t="e">
        <f>'SCREENING INFO'!#REF!</f>
        <v>#REF!</v>
      </c>
      <c r="IK82" s="335" t="e">
        <f>'SCREENING INFO'!#REF!</f>
        <v>#REF!</v>
      </c>
      <c r="IL82" s="335" t="e">
        <f>'SCREENING INFO'!#REF!</f>
        <v>#REF!</v>
      </c>
      <c r="IM82" s="335" t="e">
        <f>'SCREENING INFO'!#REF!</f>
        <v>#REF!</v>
      </c>
      <c r="IN82" s="335" t="e">
        <f>'SCREENING INFO'!#REF!</f>
        <v>#REF!</v>
      </c>
      <c r="IO82" s="335" t="e">
        <f>'SCREENING INFO'!#REF!</f>
        <v>#REF!</v>
      </c>
      <c r="IP82" s="335" t="e">
        <f>'SCREENING INFO'!#REF!</f>
        <v>#REF!</v>
      </c>
      <c r="IQ82" s="335" t="e">
        <f>'SCREENING INFO'!#REF!</f>
        <v>#REF!</v>
      </c>
      <c r="IR82" s="335" t="e">
        <f>'SCREENING INFO'!#REF!</f>
        <v>#REF!</v>
      </c>
      <c r="IS82" s="335" t="e">
        <f>'SCREENING INFO'!#REF!</f>
        <v>#REF!</v>
      </c>
      <c r="IT82" s="335" t="e">
        <f>'SCREENING INFO'!#REF!</f>
        <v>#REF!</v>
      </c>
      <c r="IU82" s="335" t="e">
        <f>'SCREENING INFO'!#REF!</f>
        <v>#REF!</v>
      </c>
    </row>
    <row r="83" spans="1:255" s="335" customFormat="1" ht="11.25" customHeight="1">
      <c r="A83" s="351" t="e">
        <f>'SCREENING INFO'!#REF!</f>
        <v>#REF!</v>
      </c>
      <c r="B83" s="280" t="e">
        <f>'SCREENING INFO'!#REF!</f>
        <v>#REF!</v>
      </c>
      <c r="C83" s="130" t="e">
        <f>'SCREENING INFO'!#REF!</f>
        <v>#REF!</v>
      </c>
      <c r="D83" s="130">
        <f>'SCREENING INFO'!E495</f>
        <v>0</v>
      </c>
      <c r="E83" s="130" t="e">
        <f>VLOOKUP($C83,MAIN!$C$2:$BD$79,12)</f>
        <v>#REF!</v>
      </c>
      <c r="F83" s="130" t="e">
        <f>'SCREENING INFO'!#REF!</f>
        <v>#REF!</v>
      </c>
      <c r="G83" s="130"/>
      <c r="H83" s="130"/>
      <c r="I83" s="130" t="e">
        <f>'SCREENING INFO'!#REF!</f>
        <v>#REF!</v>
      </c>
      <c r="J83" s="130">
        <f>'SCREENING INFO'!G495</f>
        <v>0</v>
      </c>
      <c r="K83" s="152">
        <f>'SCREENING INFO'!H495</f>
        <v>0</v>
      </c>
      <c r="L83" s="318" t="e">
        <f>'SCREENING INFO'!#REF!</f>
        <v>#REF!</v>
      </c>
      <c r="M83" s="318" t="e">
        <f>VLOOKUP($F83,MAIN!$C$2:$BD$80,9)</f>
        <v>#REF!</v>
      </c>
      <c r="N83" s="342" t="e">
        <f>VLOOKUP($C83,MAIN!$C$2:$BD$280,9)</f>
        <v>#REF!</v>
      </c>
      <c r="O83" s="342" t="e">
        <f>'SCREENING INFO'!#REF!</f>
        <v>#REF!</v>
      </c>
      <c r="P83" s="322" t="e">
        <f>'SCREENING INFO'!#REF!</f>
        <v>#REF!</v>
      </c>
      <c r="Q83" s="335" t="e">
        <f>'SCREENING INFO'!#REF!</f>
        <v>#REF!</v>
      </c>
      <c r="R83" s="335" t="e">
        <f>'SCREENING INFO'!#REF!</f>
        <v>#REF!</v>
      </c>
      <c r="S83" s="317" t="e">
        <f>'SCREENING INFO'!#REF!</f>
        <v>#REF!</v>
      </c>
      <c r="T83" s="317" t="e">
        <f>'SCREENING INFO'!#REF!</f>
        <v>#REF!</v>
      </c>
      <c r="U83" s="318" t="e">
        <f>'SCREENING INFO'!#REF!</f>
        <v>#REF!</v>
      </c>
      <c r="V83" s="317" t="e">
        <f>'SCREENING INFO'!#REF!</f>
        <v>#REF!</v>
      </c>
      <c r="W83" s="317" t="e">
        <f>'SCREENING INFO'!#REF!</f>
        <v>#REF!</v>
      </c>
      <c r="X83" s="317" t="e">
        <f>'SCREENING INFO'!#REF!</f>
        <v>#REF!</v>
      </c>
      <c r="Y83" s="317" t="e">
        <f>'SCREENING INFO'!#REF!</f>
        <v>#REF!</v>
      </c>
      <c r="Z83" s="317" t="e">
        <f>'SCREENING INFO'!#REF!</f>
        <v>#REF!</v>
      </c>
      <c r="AA83" s="317" t="e">
        <f>'SCREENING INFO'!#REF!</f>
        <v>#REF!</v>
      </c>
      <c r="AB83" s="317" t="e">
        <f>'SCREENING INFO'!#REF!</f>
        <v>#REF!</v>
      </c>
      <c r="AC83" s="317" t="e">
        <f>'SCREENING INFO'!#REF!</f>
        <v>#REF!</v>
      </c>
      <c r="AD83" s="317" t="e">
        <f>'SCREENING INFO'!#REF!</f>
        <v>#REF!</v>
      </c>
      <c r="AE83" s="326" t="e">
        <f>'SCREENING INFO'!#REF!</f>
        <v>#REF!</v>
      </c>
      <c r="AF83" s="326" t="e">
        <f>'SCREENING INFO'!#REF!</f>
        <v>#REF!</v>
      </c>
      <c r="AG83" s="336" t="e">
        <f>'SCREENING INFO'!#REF!</f>
        <v>#REF!</v>
      </c>
      <c r="AH83" s="326" t="e">
        <f>'SCREENING INFO'!#REF!</f>
        <v>#REF!</v>
      </c>
      <c r="AI83" s="336" t="e">
        <f>'SCREENING INFO'!#REF!</f>
        <v>#REF!</v>
      </c>
      <c r="AJ83" s="336" t="e">
        <f>'SCREENING INFO'!#REF!</f>
        <v>#REF!</v>
      </c>
      <c r="AK83" s="116" t="e">
        <f>'SCREENING INFO'!#REF!</f>
        <v>#REF!</v>
      </c>
      <c r="AL83" s="337" t="e">
        <f>'SCREENING INFO'!#REF!</f>
        <v>#REF!</v>
      </c>
      <c r="AM83" s="338" t="e">
        <f>'SCREENING INFO'!#REF!</f>
        <v>#REF!</v>
      </c>
      <c r="AN83" s="338" t="e">
        <f>'SCREENING INFO'!#REF!</f>
        <v>#REF!</v>
      </c>
      <c r="AO83" s="338" t="e">
        <f>'SCREENING INFO'!#REF!</f>
        <v>#REF!</v>
      </c>
      <c r="AQ83" s="339" t="e">
        <f>'SCREENING INFO'!#REF!</f>
        <v>#REF!</v>
      </c>
      <c r="AR83" s="335" t="e">
        <f>'SCREENING INFO'!#REF!</f>
        <v>#REF!</v>
      </c>
      <c r="AS83" s="335" t="e">
        <f>'SCREENING INFO'!#REF!</f>
        <v>#REF!</v>
      </c>
      <c r="AT83" s="335" t="e">
        <f>'SCREENING INFO'!#REF!</f>
        <v>#REF!</v>
      </c>
      <c r="AU83" s="335" t="e">
        <f>'SCREENING INFO'!#REF!</f>
        <v>#REF!</v>
      </c>
      <c r="AV83" s="335" t="e">
        <f>'SCREENING INFO'!#REF!</f>
        <v>#REF!</v>
      </c>
      <c r="AW83" s="335" t="e">
        <f>'SCREENING INFO'!#REF!</f>
        <v>#REF!</v>
      </c>
      <c r="AX83" s="335" t="e">
        <f>'SCREENING INFO'!#REF!</f>
        <v>#REF!</v>
      </c>
      <c r="AY83" s="335" t="e">
        <f>'SCREENING INFO'!#REF!</f>
        <v>#REF!</v>
      </c>
      <c r="AZ83" s="335" t="e">
        <f>'SCREENING INFO'!#REF!</f>
        <v>#REF!</v>
      </c>
      <c r="BA83" s="335" t="e">
        <f>'SCREENING INFO'!#REF!</f>
        <v>#REF!</v>
      </c>
      <c r="BB83" s="335" t="e">
        <f>'SCREENING INFO'!#REF!</f>
        <v>#REF!</v>
      </c>
      <c r="BC83" s="335" t="e">
        <f>'SCREENING INFO'!#REF!</f>
        <v>#REF!</v>
      </c>
      <c r="BD83" s="335" t="e">
        <f>'SCREENING INFO'!#REF!</f>
        <v>#REF!</v>
      </c>
      <c r="BE83" s="335" t="e">
        <f>'SCREENING INFO'!#REF!</f>
        <v>#REF!</v>
      </c>
      <c r="BF83" s="335" t="e">
        <f>'SCREENING INFO'!#REF!</f>
        <v>#REF!</v>
      </c>
      <c r="BG83" s="335" t="e">
        <f>'SCREENING INFO'!#REF!</f>
        <v>#REF!</v>
      </c>
      <c r="BH83" s="335" t="e">
        <f>'SCREENING INFO'!#REF!</f>
        <v>#REF!</v>
      </c>
      <c r="BI83" s="335" t="e">
        <f>'SCREENING INFO'!#REF!</f>
        <v>#REF!</v>
      </c>
      <c r="BJ83" s="335" t="e">
        <f>'SCREENING INFO'!#REF!</f>
        <v>#REF!</v>
      </c>
      <c r="BK83" s="335" t="e">
        <f>'SCREENING INFO'!#REF!</f>
        <v>#REF!</v>
      </c>
      <c r="BL83" s="335" t="e">
        <f>'SCREENING INFO'!#REF!</f>
        <v>#REF!</v>
      </c>
      <c r="BM83" s="335" t="e">
        <f>'SCREENING INFO'!#REF!</f>
        <v>#REF!</v>
      </c>
      <c r="BN83" s="335" t="e">
        <f>'SCREENING INFO'!#REF!</f>
        <v>#REF!</v>
      </c>
      <c r="BO83" s="335" t="e">
        <f>'SCREENING INFO'!#REF!</f>
        <v>#REF!</v>
      </c>
      <c r="BP83" s="335" t="e">
        <f>'SCREENING INFO'!#REF!</f>
        <v>#REF!</v>
      </c>
      <c r="BQ83" s="335" t="e">
        <f>'SCREENING INFO'!#REF!</f>
        <v>#REF!</v>
      </c>
      <c r="BR83" s="335" t="e">
        <f>'SCREENING INFO'!#REF!</f>
        <v>#REF!</v>
      </c>
      <c r="BS83" s="335" t="e">
        <f>'SCREENING INFO'!#REF!</f>
        <v>#REF!</v>
      </c>
      <c r="BT83" s="335" t="e">
        <f>'SCREENING INFO'!#REF!</f>
        <v>#REF!</v>
      </c>
      <c r="BU83" s="335" t="e">
        <f>'SCREENING INFO'!#REF!</f>
        <v>#REF!</v>
      </c>
      <c r="BV83" s="335" t="e">
        <f>'SCREENING INFO'!#REF!</f>
        <v>#REF!</v>
      </c>
      <c r="BW83" s="335" t="e">
        <f>'SCREENING INFO'!#REF!</f>
        <v>#REF!</v>
      </c>
      <c r="BX83" s="335" t="e">
        <f>'SCREENING INFO'!#REF!</f>
        <v>#REF!</v>
      </c>
      <c r="BY83" s="335" t="e">
        <f>'SCREENING INFO'!#REF!</f>
        <v>#REF!</v>
      </c>
      <c r="BZ83" s="335" t="e">
        <f>'SCREENING INFO'!#REF!</f>
        <v>#REF!</v>
      </c>
      <c r="CA83" s="335" t="e">
        <f>'SCREENING INFO'!#REF!</f>
        <v>#REF!</v>
      </c>
      <c r="CB83" s="335" t="e">
        <f>'SCREENING INFO'!#REF!</f>
        <v>#REF!</v>
      </c>
      <c r="CC83" s="335" t="e">
        <f>'SCREENING INFO'!#REF!</f>
        <v>#REF!</v>
      </c>
      <c r="CD83" s="335" t="e">
        <f>'SCREENING INFO'!#REF!</f>
        <v>#REF!</v>
      </c>
      <c r="CE83" s="335" t="e">
        <f>'SCREENING INFO'!#REF!</f>
        <v>#REF!</v>
      </c>
      <c r="CF83" s="335" t="e">
        <f>'SCREENING INFO'!#REF!</f>
        <v>#REF!</v>
      </c>
      <c r="CG83" s="335" t="e">
        <f>'SCREENING INFO'!#REF!</f>
        <v>#REF!</v>
      </c>
      <c r="CH83" s="335" t="e">
        <f>'SCREENING INFO'!#REF!</f>
        <v>#REF!</v>
      </c>
      <c r="CI83" s="335" t="e">
        <f>'SCREENING INFO'!#REF!</f>
        <v>#REF!</v>
      </c>
      <c r="CJ83" s="335" t="e">
        <f>'SCREENING INFO'!#REF!</f>
        <v>#REF!</v>
      </c>
      <c r="CK83" s="335" t="e">
        <f>'SCREENING INFO'!#REF!</f>
        <v>#REF!</v>
      </c>
      <c r="CL83" s="335" t="e">
        <f>'SCREENING INFO'!#REF!</f>
        <v>#REF!</v>
      </c>
      <c r="CM83" s="335" t="e">
        <f>'SCREENING INFO'!#REF!</f>
        <v>#REF!</v>
      </c>
      <c r="CN83" s="335" t="e">
        <f>'SCREENING INFO'!#REF!</f>
        <v>#REF!</v>
      </c>
      <c r="CO83" s="335" t="e">
        <f>'SCREENING INFO'!#REF!</f>
        <v>#REF!</v>
      </c>
      <c r="CP83" s="335" t="e">
        <f>'SCREENING INFO'!#REF!</f>
        <v>#REF!</v>
      </c>
      <c r="CQ83" s="335" t="e">
        <f>'SCREENING INFO'!#REF!</f>
        <v>#REF!</v>
      </c>
      <c r="CR83" s="335" t="e">
        <f>'SCREENING INFO'!#REF!</f>
        <v>#REF!</v>
      </c>
      <c r="CS83" s="335" t="e">
        <f>'SCREENING INFO'!#REF!</f>
        <v>#REF!</v>
      </c>
      <c r="CT83" s="335" t="e">
        <f>'SCREENING INFO'!#REF!</f>
        <v>#REF!</v>
      </c>
      <c r="CU83" s="335" t="e">
        <f>'SCREENING INFO'!#REF!</f>
        <v>#REF!</v>
      </c>
      <c r="CV83" s="335" t="e">
        <f>'SCREENING INFO'!#REF!</f>
        <v>#REF!</v>
      </c>
      <c r="CW83" s="335" t="e">
        <f>'SCREENING INFO'!#REF!</f>
        <v>#REF!</v>
      </c>
      <c r="CX83" s="335" t="e">
        <f>'SCREENING INFO'!#REF!</f>
        <v>#REF!</v>
      </c>
      <c r="CY83" s="335" t="e">
        <f>'SCREENING INFO'!#REF!</f>
        <v>#REF!</v>
      </c>
      <c r="CZ83" s="335" t="e">
        <f>'SCREENING INFO'!#REF!</f>
        <v>#REF!</v>
      </c>
      <c r="DA83" s="335" t="e">
        <f>'SCREENING INFO'!#REF!</f>
        <v>#REF!</v>
      </c>
      <c r="DB83" s="335" t="e">
        <f>'SCREENING INFO'!#REF!</f>
        <v>#REF!</v>
      </c>
      <c r="DC83" s="335" t="e">
        <f>'SCREENING INFO'!#REF!</f>
        <v>#REF!</v>
      </c>
      <c r="DD83" s="335" t="e">
        <f>'SCREENING INFO'!#REF!</f>
        <v>#REF!</v>
      </c>
      <c r="DE83" s="335" t="e">
        <f>'SCREENING INFO'!#REF!</f>
        <v>#REF!</v>
      </c>
      <c r="DF83" s="335" t="e">
        <f>'SCREENING INFO'!#REF!</f>
        <v>#REF!</v>
      </c>
      <c r="DG83" s="335" t="e">
        <f>'SCREENING INFO'!#REF!</f>
        <v>#REF!</v>
      </c>
      <c r="DH83" s="335" t="e">
        <f>'SCREENING INFO'!#REF!</f>
        <v>#REF!</v>
      </c>
      <c r="DI83" s="335" t="e">
        <f>'SCREENING INFO'!#REF!</f>
        <v>#REF!</v>
      </c>
      <c r="DJ83" s="335" t="e">
        <f>'SCREENING INFO'!#REF!</f>
        <v>#REF!</v>
      </c>
      <c r="DK83" s="335" t="e">
        <f>'SCREENING INFO'!#REF!</f>
        <v>#REF!</v>
      </c>
      <c r="DL83" s="335" t="e">
        <f>'SCREENING INFO'!#REF!</f>
        <v>#REF!</v>
      </c>
      <c r="DM83" s="335" t="e">
        <f>'SCREENING INFO'!#REF!</f>
        <v>#REF!</v>
      </c>
      <c r="DN83" s="335" t="e">
        <f>'SCREENING INFO'!#REF!</f>
        <v>#REF!</v>
      </c>
      <c r="DO83" s="335" t="e">
        <f>'SCREENING INFO'!#REF!</f>
        <v>#REF!</v>
      </c>
      <c r="DP83" s="335" t="e">
        <f>'SCREENING INFO'!#REF!</f>
        <v>#REF!</v>
      </c>
      <c r="DQ83" s="335" t="e">
        <f>'SCREENING INFO'!#REF!</f>
        <v>#REF!</v>
      </c>
      <c r="DR83" s="335" t="e">
        <f>'SCREENING INFO'!#REF!</f>
        <v>#REF!</v>
      </c>
      <c r="DS83" s="335" t="e">
        <f>'SCREENING INFO'!#REF!</f>
        <v>#REF!</v>
      </c>
      <c r="DT83" s="335" t="e">
        <f>'SCREENING INFO'!#REF!</f>
        <v>#REF!</v>
      </c>
      <c r="DU83" s="335" t="e">
        <f>'SCREENING INFO'!#REF!</f>
        <v>#REF!</v>
      </c>
      <c r="DV83" s="335" t="e">
        <f>'SCREENING INFO'!#REF!</f>
        <v>#REF!</v>
      </c>
      <c r="DW83" s="335" t="e">
        <f>'SCREENING INFO'!#REF!</f>
        <v>#REF!</v>
      </c>
      <c r="DX83" s="335" t="e">
        <f>'SCREENING INFO'!#REF!</f>
        <v>#REF!</v>
      </c>
      <c r="DY83" s="335" t="e">
        <f>'SCREENING INFO'!#REF!</f>
        <v>#REF!</v>
      </c>
      <c r="DZ83" s="335" t="e">
        <f>'SCREENING INFO'!#REF!</f>
        <v>#REF!</v>
      </c>
      <c r="EA83" s="335" t="e">
        <f>'SCREENING INFO'!#REF!</f>
        <v>#REF!</v>
      </c>
      <c r="EB83" s="335" t="e">
        <f>'SCREENING INFO'!#REF!</f>
        <v>#REF!</v>
      </c>
      <c r="EC83" s="335" t="e">
        <f>'SCREENING INFO'!#REF!</f>
        <v>#REF!</v>
      </c>
      <c r="ED83" s="335" t="e">
        <f>'SCREENING INFO'!#REF!</f>
        <v>#REF!</v>
      </c>
      <c r="EE83" s="335" t="e">
        <f>'SCREENING INFO'!#REF!</f>
        <v>#REF!</v>
      </c>
      <c r="EF83" s="335" t="e">
        <f>'SCREENING INFO'!#REF!</f>
        <v>#REF!</v>
      </c>
      <c r="EG83" s="335" t="e">
        <f>'SCREENING INFO'!#REF!</f>
        <v>#REF!</v>
      </c>
      <c r="EH83" s="335" t="e">
        <f>'SCREENING INFO'!#REF!</f>
        <v>#REF!</v>
      </c>
      <c r="EI83" s="335" t="e">
        <f>'SCREENING INFO'!#REF!</f>
        <v>#REF!</v>
      </c>
      <c r="EJ83" s="335" t="e">
        <f>'SCREENING INFO'!#REF!</f>
        <v>#REF!</v>
      </c>
      <c r="EK83" s="335" t="e">
        <f>'SCREENING INFO'!#REF!</f>
        <v>#REF!</v>
      </c>
      <c r="EL83" s="335" t="e">
        <f>'SCREENING INFO'!#REF!</f>
        <v>#REF!</v>
      </c>
      <c r="EM83" s="335" t="e">
        <f>'SCREENING INFO'!#REF!</f>
        <v>#REF!</v>
      </c>
      <c r="EN83" s="335" t="e">
        <f>'SCREENING INFO'!#REF!</f>
        <v>#REF!</v>
      </c>
      <c r="EO83" s="335" t="e">
        <f>'SCREENING INFO'!#REF!</f>
        <v>#REF!</v>
      </c>
      <c r="EP83" s="335" t="e">
        <f>'SCREENING INFO'!#REF!</f>
        <v>#REF!</v>
      </c>
      <c r="EQ83" s="335" t="e">
        <f>'SCREENING INFO'!#REF!</f>
        <v>#REF!</v>
      </c>
      <c r="ER83" s="335" t="e">
        <f>'SCREENING INFO'!#REF!</f>
        <v>#REF!</v>
      </c>
      <c r="ES83" s="335" t="e">
        <f>'SCREENING INFO'!#REF!</f>
        <v>#REF!</v>
      </c>
      <c r="ET83" s="335" t="e">
        <f>'SCREENING INFO'!#REF!</f>
        <v>#REF!</v>
      </c>
      <c r="EU83" s="335" t="e">
        <f>'SCREENING INFO'!#REF!</f>
        <v>#REF!</v>
      </c>
      <c r="EV83" s="335" t="e">
        <f>'SCREENING INFO'!#REF!</f>
        <v>#REF!</v>
      </c>
      <c r="EW83" s="335" t="e">
        <f>'SCREENING INFO'!#REF!</f>
        <v>#REF!</v>
      </c>
      <c r="EX83" s="335" t="e">
        <f>'SCREENING INFO'!#REF!</f>
        <v>#REF!</v>
      </c>
      <c r="EY83" s="335" t="e">
        <f>'SCREENING INFO'!#REF!</f>
        <v>#REF!</v>
      </c>
      <c r="EZ83" s="335" t="e">
        <f>'SCREENING INFO'!#REF!</f>
        <v>#REF!</v>
      </c>
      <c r="FA83" s="335" t="e">
        <f>'SCREENING INFO'!#REF!</f>
        <v>#REF!</v>
      </c>
      <c r="FB83" s="335" t="e">
        <f>'SCREENING INFO'!#REF!</f>
        <v>#REF!</v>
      </c>
      <c r="FC83" s="335" t="e">
        <f>'SCREENING INFO'!#REF!</f>
        <v>#REF!</v>
      </c>
      <c r="FD83" s="335" t="e">
        <f>'SCREENING INFO'!#REF!</f>
        <v>#REF!</v>
      </c>
      <c r="FE83" s="335" t="e">
        <f>'SCREENING INFO'!#REF!</f>
        <v>#REF!</v>
      </c>
      <c r="FF83" s="335" t="e">
        <f>'SCREENING INFO'!#REF!</f>
        <v>#REF!</v>
      </c>
      <c r="FG83" s="335" t="e">
        <f>'SCREENING INFO'!#REF!</f>
        <v>#REF!</v>
      </c>
      <c r="FH83" s="335" t="e">
        <f>'SCREENING INFO'!#REF!</f>
        <v>#REF!</v>
      </c>
      <c r="FI83" s="335" t="e">
        <f>'SCREENING INFO'!#REF!</f>
        <v>#REF!</v>
      </c>
      <c r="FJ83" s="335" t="e">
        <f>'SCREENING INFO'!#REF!</f>
        <v>#REF!</v>
      </c>
      <c r="FK83" s="335" t="e">
        <f>'SCREENING INFO'!#REF!</f>
        <v>#REF!</v>
      </c>
      <c r="FL83" s="335" t="e">
        <f>'SCREENING INFO'!#REF!</f>
        <v>#REF!</v>
      </c>
      <c r="FM83" s="335" t="e">
        <f>'SCREENING INFO'!#REF!</f>
        <v>#REF!</v>
      </c>
      <c r="FN83" s="335" t="e">
        <f>'SCREENING INFO'!#REF!</f>
        <v>#REF!</v>
      </c>
      <c r="FO83" s="335" t="e">
        <f>'SCREENING INFO'!#REF!</f>
        <v>#REF!</v>
      </c>
      <c r="FP83" s="335" t="e">
        <f>'SCREENING INFO'!#REF!</f>
        <v>#REF!</v>
      </c>
      <c r="FQ83" s="335" t="e">
        <f>'SCREENING INFO'!#REF!</f>
        <v>#REF!</v>
      </c>
      <c r="FR83" s="335" t="e">
        <f>'SCREENING INFO'!#REF!</f>
        <v>#REF!</v>
      </c>
      <c r="FS83" s="335" t="e">
        <f>'SCREENING INFO'!#REF!</f>
        <v>#REF!</v>
      </c>
      <c r="FT83" s="335" t="e">
        <f>'SCREENING INFO'!#REF!</f>
        <v>#REF!</v>
      </c>
      <c r="FU83" s="335" t="e">
        <f>'SCREENING INFO'!#REF!</f>
        <v>#REF!</v>
      </c>
      <c r="FV83" s="335" t="e">
        <f>'SCREENING INFO'!#REF!</f>
        <v>#REF!</v>
      </c>
      <c r="FW83" s="335" t="e">
        <f>'SCREENING INFO'!#REF!</f>
        <v>#REF!</v>
      </c>
      <c r="FX83" s="335" t="e">
        <f>'SCREENING INFO'!#REF!</f>
        <v>#REF!</v>
      </c>
      <c r="FY83" s="335" t="e">
        <f>'SCREENING INFO'!#REF!</f>
        <v>#REF!</v>
      </c>
      <c r="FZ83" s="335" t="e">
        <f>'SCREENING INFO'!#REF!</f>
        <v>#REF!</v>
      </c>
      <c r="GA83" s="335" t="e">
        <f>'SCREENING INFO'!#REF!</f>
        <v>#REF!</v>
      </c>
      <c r="GB83" s="335" t="e">
        <f>'SCREENING INFO'!#REF!</f>
        <v>#REF!</v>
      </c>
      <c r="GC83" s="335" t="e">
        <f>'SCREENING INFO'!#REF!</f>
        <v>#REF!</v>
      </c>
      <c r="GD83" s="335" t="e">
        <f>'SCREENING INFO'!#REF!</f>
        <v>#REF!</v>
      </c>
      <c r="GE83" s="335" t="e">
        <f>'SCREENING INFO'!#REF!</f>
        <v>#REF!</v>
      </c>
      <c r="GF83" s="335" t="e">
        <f>'SCREENING INFO'!#REF!</f>
        <v>#REF!</v>
      </c>
      <c r="GG83" s="335" t="e">
        <f>'SCREENING INFO'!#REF!</f>
        <v>#REF!</v>
      </c>
      <c r="GH83" s="335" t="e">
        <f>'SCREENING INFO'!#REF!</f>
        <v>#REF!</v>
      </c>
      <c r="GI83" s="335" t="e">
        <f>'SCREENING INFO'!#REF!</f>
        <v>#REF!</v>
      </c>
      <c r="GJ83" s="335" t="e">
        <f>'SCREENING INFO'!#REF!</f>
        <v>#REF!</v>
      </c>
      <c r="GK83" s="335" t="e">
        <f>'SCREENING INFO'!#REF!</f>
        <v>#REF!</v>
      </c>
      <c r="GL83" s="335" t="e">
        <f>'SCREENING INFO'!#REF!</f>
        <v>#REF!</v>
      </c>
      <c r="GM83" s="335" t="e">
        <f>'SCREENING INFO'!#REF!</f>
        <v>#REF!</v>
      </c>
      <c r="GN83" s="335" t="e">
        <f>'SCREENING INFO'!#REF!</f>
        <v>#REF!</v>
      </c>
      <c r="GO83" s="335" t="e">
        <f>'SCREENING INFO'!#REF!</f>
        <v>#REF!</v>
      </c>
      <c r="GP83" s="335" t="e">
        <f>'SCREENING INFO'!#REF!</f>
        <v>#REF!</v>
      </c>
      <c r="GQ83" s="335" t="e">
        <f>'SCREENING INFO'!#REF!</f>
        <v>#REF!</v>
      </c>
      <c r="GR83" s="335" t="e">
        <f>'SCREENING INFO'!#REF!</f>
        <v>#REF!</v>
      </c>
      <c r="GS83" s="335" t="e">
        <f>'SCREENING INFO'!#REF!</f>
        <v>#REF!</v>
      </c>
      <c r="GT83" s="335" t="e">
        <f>'SCREENING INFO'!#REF!</f>
        <v>#REF!</v>
      </c>
      <c r="GU83" s="335" t="e">
        <f>'SCREENING INFO'!#REF!</f>
        <v>#REF!</v>
      </c>
      <c r="GV83" s="335" t="e">
        <f>'SCREENING INFO'!#REF!</f>
        <v>#REF!</v>
      </c>
      <c r="GW83" s="335" t="e">
        <f>'SCREENING INFO'!#REF!</f>
        <v>#REF!</v>
      </c>
      <c r="GX83" s="335" t="e">
        <f>'SCREENING INFO'!#REF!</f>
        <v>#REF!</v>
      </c>
      <c r="GY83" s="335" t="e">
        <f>'SCREENING INFO'!#REF!</f>
        <v>#REF!</v>
      </c>
      <c r="GZ83" s="335" t="e">
        <f>'SCREENING INFO'!#REF!</f>
        <v>#REF!</v>
      </c>
      <c r="HA83" s="335" t="e">
        <f>'SCREENING INFO'!#REF!</f>
        <v>#REF!</v>
      </c>
      <c r="HB83" s="335" t="e">
        <f>'SCREENING INFO'!#REF!</f>
        <v>#REF!</v>
      </c>
      <c r="HC83" s="335" t="e">
        <f>'SCREENING INFO'!#REF!</f>
        <v>#REF!</v>
      </c>
      <c r="HD83" s="335" t="e">
        <f>'SCREENING INFO'!#REF!</f>
        <v>#REF!</v>
      </c>
      <c r="HE83" s="335" t="e">
        <f>'SCREENING INFO'!#REF!</f>
        <v>#REF!</v>
      </c>
      <c r="HF83" s="335" t="e">
        <f>'SCREENING INFO'!#REF!</f>
        <v>#REF!</v>
      </c>
      <c r="HG83" s="335" t="e">
        <f>'SCREENING INFO'!#REF!</f>
        <v>#REF!</v>
      </c>
      <c r="HH83" s="335" t="e">
        <f>'SCREENING INFO'!#REF!</f>
        <v>#REF!</v>
      </c>
      <c r="HI83" s="335" t="e">
        <f>'SCREENING INFO'!#REF!</f>
        <v>#REF!</v>
      </c>
      <c r="HJ83" s="335" t="e">
        <f>'SCREENING INFO'!#REF!</f>
        <v>#REF!</v>
      </c>
      <c r="HK83" s="335" t="e">
        <f>'SCREENING INFO'!#REF!</f>
        <v>#REF!</v>
      </c>
      <c r="HL83" s="335" t="e">
        <f>'SCREENING INFO'!#REF!</f>
        <v>#REF!</v>
      </c>
      <c r="HM83" s="335" t="e">
        <f>'SCREENING INFO'!#REF!</f>
        <v>#REF!</v>
      </c>
      <c r="HN83" s="335" t="e">
        <f>'SCREENING INFO'!#REF!</f>
        <v>#REF!</v>
      </c>
      <c r="HO83" s="335" t="e">
        <f>'SCREENING INFO'!#REF!</f>
        <v>#REF!</v>
      </c>
      <c r="HP83" s="335" t="e">
        <f>'SCREENING INFO'!#REF!</f>
        <v>#REF!</v>
      </c>
      <c r="HQ83" s="335" t="e">
        <f>'SCREENING INFO'!#REF!</f>
        <v>#REF!</v>
      </c>
      <c r="HR83" s="335" t="e">
        <f>'SCREENING INFO'!#REF!</f>
        <v>#REF!</v>
      </c>
      <c r="HS83" s="335" t="e">
        <f>'SCREENING INFO'!#REF!</f>
        <v>#REF!</v>
      </c>
      <c r="HT83" s="335" t="e">
        <f>'SCREENING INFO'!#REF!</f>
        <v>#REF!</v>
      </c>
      <c r="HU83" s="335" t="e">
        <f>'SCREENING INFO'!#REF!</f>
        <v>#REF!</v>
      </c>
      <c r="HV83" s="335" t="e">
        <f>'SCREENING INFO'!#REF!</f>
        <v>#REF!</v>
      </c>
      <c r="HW83" s="335" t="e">
        <f>'SCREENING INFO'!#REF!</f>
        <v>#REF!</v>
      </c>
      <c r="HX83" s="335" t="e">
        <f>'SCREENING INFO'!#REF!</f>
        <v>#REF!</v>
      </c>
      <c r="HY83" s="335" t="e">
        <f>'SCREENING INFO'!#REF!</f>
        <v>#REF!</v>
      </c>
      <c r="HZ83" s="335" t="e">
        <f>'SCREENING INFO'!#REF!</f>
        <v>#REF!</v>
      </c>
      <c r="IA83" s="335" t="e">
        <f>'SCREENING INFO'!#REF!</f>
        <v>#REF!</v>
      </c>
      <c r="IB83" s="335" t="e">
        <f>'SCREENING INFO'!#REF!</f>
        <v>#REF!</v>
      </c>
      <c r="IC83" s="335" t="e">
        <f>'SCREENING INFO'!#REF!</f>
        <v>#REF!</v>
      </c>
      <c r="ID83" s="335" t="e">
        <f>'SCREENING INFO'!#REF!</f>
        <v>#REF!</v>
      </c>
      <c r="IE83" s="335" t="e">
        <f>'SCREENING INFO'!#REF!</f>
        <v>#REF!</v>
      </c>
      <c r="IF83" s="335" t="e">
        <f>'SCREENING INFO'!#REF!</f>
        <v>#REF!</v>
      </c>
      <c r="IG83" s="335" t="e">
        <f>'SCREENING INFO'!#REF!</f>
        <v>#REF!</v>
      </c>
      <c r="IH83" s="335" t="e">
        <f>'SCREENING INFO'!#REF!</f>
        <v>#REF!</v>
      </c>
      <c r="II83" s="335" t="e">
        <f>'SCREENING INFO'!#REF!</f>
        <v>#REF!</v>
      </c>
      <c r="IJ83" s="335" t="e">
        <f>'SCREENING INFO'!#REF!</f>
        <v>#REF!</v>
      </c>
      <c r="IK83" s="335" t="e">
        <f>'SCREENING INFO'!#REF!</f>
        <v>#REF!</v>
      </c>
      <c r="IL83" s="335" t="e">
        <f>'SCREENING INFO'!#REF!</f>
        <v>#REF!</v>
      </c>
      <c r="IM83" s="335" t="e">
        <f>'SCREENING INFO'!#REF!</f>
        <v>#REF!</v>
      </c>
      <c r="IN83" s="335" t="e">
        <f>'SCREENING INFO'!#REF!</f>
        <v>#REF!</v>
      </c>
      <c r="IO83" s="335" t="e">
        <f>'SCREENING INFO'!#REF!</f>
        <v>#REF!</v>
      </c>
      <c r="IP83" s="335" t="e">
        <f>'SCREENING INFO'!#REF!</f>
        <v>#REF!</v>
      </c>
      <c r="IQ83" s="335" t="e">
        <f>'SCREENING INFO'!#REF!</f>
        <v>#REF!</v>
      </c>
      <c r="IR83" s="335" t="e">
        <f>'SCREENING INFO'!#REF!</f>
        <v>#REF!</v>
      </c>
      <c r="IS83" s="335" t="e">
        <f>'SCREENING INFO'!#REF!</f>
        <v>#REF!</v>
      </c>
      <c r="IT83" s="335" t="e">
        <f>'SCREENING INFO'!#REF!</f>
        <v>#REF!</v>
      </c>
      <c r="IU83" s="335" t="e">
        <f>'SCREENING INFO'!#REF!</f>
        <v>#REF!</v>
      </c>
    </row>
    <row r="84" spans="1:255" s="335" customFormat="1" ht="11.25" customHeight="1">
      <c r="A84" s="351" t="e">
        <f>'SCREENING INFO'!#REF!</f>
        <v>#REF!</v>
      </c>
      <c r="B84" s="280" t="e">
        <f>'SCREENING INFO'!#REF!</f>
        <v>#REF!</v>
      </c>
      <c r="C84" s="130" t="e">
        <f>'SCREENING INFO'!#REF!</f>
        <v>#REF!</v>
      </c>
      <c r="D84" s="130">
        <f>'SCREENING INFO'!E496</f>
        <v>0</v>
      </c>
      <c r="E84" s="130" t="e">
        <f>VLOOKUP($C84,MAIN!$C$2:$BD$79,12)</f>
        <v>#REF!</v>
      </c>
      <c r="F84" s="130" t="e">
        <f>'SCREENING INFO'!#REF!</f>
        <v>#REF!</v>
      </c>
      <c r="G84" s="130"/>
      <c r="H84" s="130"/>
      <c r="I84" s="130" t="e">
        <f>'SCREENING INFO'!#REF!</f>
        <v>#REF!</v>
      </c>
      <c r="J84" s="130">
        <f>'SCREENING INFO'!G496</f>
        <v>0</v>
      </c>
      <c r="K84" s="152">
        <f>'SCREENING INFO'!H496</f>
        <v>0</v>
      </c>
      <c r="L84" s="318" t="e">
        <f>'SCREENING INFO'!#REF!</f>
        <v>#REF!</v>
      </c>
      <c r="M84" s="318" t="e">
        <f>VLOOKUP($F84,MAIN!$C$2:$BD$80,9)</f>
        <v>#REF!</v>
      </c>
      <c r="N84" s="342" t="e">
        <f>VLOOKUP($C84,MAIN!$C$2:$BD$280,9)</f>
        <v>#REF!</v>
      </c>
      <c r="O84" s="342" t="e">
        <f>'SCREENING INFO'!#REF!</f>
        <v>#REF!</v>
      </c>
      <c r="P84" s="322" t="e">
        <f>'SCREENING INFO'!#REF!</f>
        <v>#REF!</v>
      </c>
      <c r="Q84" s="335" t="e">
        <f>'SCREENING INFO'!#REF!</f>
        <v>#REF!</v>
      </c>
      <c r="R84" s="335" t="e">
        <f>'SCREENING INFO'!#REF!</f>
        <v>#REF!</v>
      </c>
      <c r="S84" s="317" t="e">
        <f>'SCREENING INFO'!#REF!</f>
        <v>#REF!</v>
      </c>
      <c r="T84" s="317" t="e">
        <f>'SCREENING INFO'!#REF!</f>
        <v>#REF!</v>
      </c>
      <c r="U84" s="318" t="e">
        <f>'SCREENING INFO'!#REF!</f>
        <v>#REF!</v>
      </c>
      <c r="V84" s="317" t="e">
        <f>'SCREENING INFO'!#REF!</f>
        <v>#REF!</v>
      </c>
      <c r="W84" s="317" t="e">
        <f>'SCREENING INFO'!#REF!</f>
        <v>#REF!</v>
      </c>
      <c r="X84" s="317" t="e">
        <f>'SCREENING INFO'!#REF!</f>
        <v>#REF!</v>
      </c>
      <c r="Y84" s="317" t="e">
        <f>'SCREENING INFO'!#REF!</f>
        <v>#REF!</v>
      </c>
      <c r="Z84" s="317" t="e">
        <f>'SCREENING INFO'!#REF!</f>
        <v>#REF!</v>
      </c>
      <c r="AA84" s="317" t="e">
        <f>'SCREENING INFO'!#REF!</f>
        <v>#REF!</v>
      </c>
      <c r="AB84" s="317" t="e">
        <f>'SCREENING INFO'!#REF!</f>
        <v>#REF!</v>
      </c>
      <c r="AC84" s="317" t="e">
        <f>'SCREENING INFO'!#REF!</f>
        <v>#REF!</v>
      </c>
      <c r="AD84" s="317" t="e">
        <f>'SCREENING INFO'!#REF!</f>
        <v>#REF!</v>
      </c>
      <c r="AE84" s="326" t="e">
        <f>'SCREENING INFO'!#REF!</f>
        <v>#REF!</v>
      </c>
      <c r="AF84" s="326" t="e">
        <f>'SCREENING INFO'!#REF!</f>
        <v>#REF!</v>
      </c>
      <c r="AG84" s="336" t="e">
        <f>'SCREENING INFO'!#REF!</f>
        <v>#REF!</v>
      </c>
      <c r="AH84" s="326" t="e">
        <f>'SCREENING INFO'!#REF!</f>
        <v>#REF!</v>
      </c>
      <c r="AI84" s="336" t="e">
        <f>'SCREENING INFO'!#REF!</f>
        <v>#REF!</v>
      </c>
      <c r="AJ84" s="336" t="e">
        <f>'SCREENING INFO'!#REF!</f>
        <v>#REF!</v>
      </c>
      <c r="AK84" s="116" t="e">
        <f>'SCREENING INFO'!#REF!</f>
        <v>#REF!</v>
      </c>
      <c r="AL84" s="337" t="e">
        <f>'SCREENING INFO'!#REF!</f>
        <v>#REF!</v>
      </c>
      <c r="AM84" s="338" t="e">
        <f>'SCREENING INFO'!#REF!</f>
        <v>#REF!</v>
      </c>
      <c r="AN84" s="338" t="e">
        <f>'SCREENING INFO'!#REF!</f>
        <v>#REF!</v>
      </c>
      <c r="AO84" s="338" t="e">
        <f>'SCREENING INFO'!#REF!</f>
        <v>#REF!</v>
      </c>
      <c r="AQ84" s="339" t="e">
        <f>'SCREENING INFO'!#REF!</f>
        <v>#REF!</v>
      </c>
      <c r="AR84" s="335" t="e">
        <f>'SCREENING INFO'!#REF!</f>
        <v>#REF!</v>
      </c>
      <c r="AS84" s="335" t="e">
        <f>'SCREENING INFO'!#REF!</f>
        <v>#REF!</v>
      </c>
      <c r="AT84" s="335" t="e">
        <f>'SCREENING INFO'!#REF!</f>
        <v>#REF!</v>
      </c>
      <c r="AU84" s="335" t="e">
        <f>'SCREENING INFO'!#REF!</f>
        <v>#REF!</v>
      </c>
      <c r="AV84" s="335" t="e">
        <f>'SCREENING INFO'!#REF!</f>
        <v>#REF!</v>
      </c>
      <c r="AW84" s="335" t="e">
        <f>'SCREENING INFO'!#REF!</f>
        <v>#REF!</v>
      </c>
      <c r="AX84" s="335" t="e">
        <f>'SCREENING INFO'!#REF!</f>
        <v>#REF!</v>
      </c>
      <c r="AY84" s="335" t="e">
        <f>'SCREENING INFO'!#REF!</f>
        <v>#REF!</v>
      </c>
      <c r="AZ84" s="335" t="e">
        <f>'SCREENING INFO'!#REF!</f>
        <v>#REF!</v>
      </c>
      <c r="BA84" s="335" t="e">
        <f>'SCREENING INFO'!#REF!</f>
        <v>#REF!</v>
      </c>
      <c r="BB84" s="335" t="e">
        <f>'SCREENING INFO'!#REF!</f>
        <v>#REF!</v>
      </c>
      <c r="BC84" s="335" t="e">
        <f>'SCREENING INFO'!#REF!</f>
        <v>#REF!</v>
      </c>
      <c r="BD84" s="335" t="e">
        <f>'SCREENING INFO'!#REF!</f>
        <v>#REF!</v>
      </c>
      <c r="BE84" s="335" t="e">
        <f>'SCREENING INFO'!#REF!</f>
        <v>#REF!</v>
      </c>
      <c r="BF84" s="335" t="e">
        <f>'SCREENING INFO'!#REF!</f>
        <v>#REF!</v>
      </c>
      <c r="BG84" s="335" t="e">
        <f>'SCREENING INFO'!#REF!</f>
        <v>#REF!</v>
      </c>
      <c r="BH84" s="335" t="e">
        <f>'SCREENING INFO'!#REF!</f>
        <v>#REF!</v>
      </c>
      <c r="BI84" s="335" t="e">
        <f>'SCREENING INFO'!#REF!</f>
        <v>#REF!</v>
      </c>
      <c r="BJ84" s="335" t="e">
        <f>'SCREENING INFO'!#REF!</f>
        <v>#REF!</v>
      </c>
      <c r="BK84" s="335" t="e">
        <f>'SCREENING INFO'!#REF!</f>
        <v>#REF!</v>
      </c>
      <c r="BL84" s="335" t="e">
        <f>'SCREENING INFO'!#REF!</f>
        <v>#REF!</v>
      </c>
      <c r="BM84" s="335" t="e">
        <f>'SCREENING INFO'!#REF!</f>
        <v>#REF!</v>
      </c>
      <c r="BN84" s="335" t="e">
        <f>'SCREENING INFO'!#REF!</f>
        <v>#REF!</v>
      </c>
      <c r="BO84" s="335" t="e">
        <f>'SCREENING INFO'!#REF!</f>
        <v>#REF!</v>
      </c>
      <c r="BP84" s="335" t="e">
        <f>'SCREENING INFO'!#REF!</f>
        <v>#REF!</v>
      </c>
      <c r="BQ84" s="335" t="e">
        <f>'SCREENING INFO'!#REF!</f>
        <v>#REF!</v>
      </c>
      <c r="BR84" s="335" t="e">
        <f>'SCREENING INFO'!#REF!</f>
        <v>#REF!</v>
      </c>
      <c r="BS84" s="335" t="e">
        <f>'SCREENING INFO'!#REF!</f>
        <v>#REF!</v>
      </c>
      <c r="BT84" s="335" t="e">
        <f>'SCREENING INFO'!#REF!</f>
        <v>#REF!</v>
      </c>
      <c r="BU84" s="335" t="e">
        <f>'SCREENING INFO'!#REF!</f>
        <v>#REF!</v>
      </c>
      <c r="BV84" s="335" t="e">
        <f>'SCREENING INFO'!#REF!</f>
        <v>#REF!</v>
      </c>
      <c r="BW84" s="335" t="e">
        <f>'SCREENING INFO'!#REF!</f>
        <v>#REF!</v>
      </c>
      <c r="BX84" s="335" t="e">
        <f>'SCREENING INFO'!#REF!</f>
        <v>#REF!</v>
      </c>
      <c r="BY84" s="335" t="e">
        <f>'SCREENING INFO'!#REF!</f>
        <v>#REF!</v>
      </c>
      <c r="BZ84" s="335" t="e">
        <f>'SCREENING INFO'!#REF!</f>
        <v>#REF!</v>
      </c>
      <c r="CA84" s="335" t="e">
        <f>'SCREENING INFO'!#REF!</f>
        <v>#REF!</v>
      </c>
      <c r="CB84" s="335" t="e">
        <f>'SCREENING INFO'!#REF!</f>
        <v>#REF!</v>
      </c>
      <c r="CC84" s="335" t="e">
        <f>'SCREENING INFO'!#REF!</f>
        <v>#REF!</v>
      </c>
      <c r="CD84" s="335" t="e">
        <f>'SCREENING INFO'!#REF!</f>
        <v>#REF!</v>
      </c>
      <c r="CE84" s="335" t="e">
        <f>'SCREENING INFO'!#REF!</f>
        <v>#REF!</v>
      </c>
      <c r="CF84" s="335" t="e">
        <f>'SCREENING INFO'!#REF!</f>
        <v>#REF!</v>
      </c>
      <c r="CG84" s="335" t="e">
        <f>'SCREENING INFO'!#REF!</f>
        <v>#REF!</v>
      </c>
      <c r="CH84" s="335" t="e">
        <f>'SCREENING INFO'!#REF!</f>
        <v>#REF!</v>
      </c>
      <c r="CI84" s="335" t="e">
        <f>'SCREENING INFO'!#REF!</f>
        <v>#REF!</v>
      </c>
      <c r="CJ84" s="335" t="e">
        <f>'SCREENING INFO'!#REF!</f>
        <v>#REF!</v>
      </c>
      <c r="CK84" s="335" t="e">
        <f>'SCREENING INFO'!#REF!</f>
        <v>#REF!</v>
      </c>
      <c r="CL84" s="335" t="e">
        <f>'SCREENING INFO'!#REF!</f>
        <v>#REF!</v>
      </c>
      <c r="CM84" s="335" t="e">
        <f>'SCREENING INFO'!#REF!</f>
        <v>#REF!</v>
      </c>
      <c r="CN84" s="335" t="e">
        <f>'SCREENING INFO'!#REF!</f>
        <v>#REF!</v>
      </c>
      <c r="CO84" s="335" t="e">
        <f>'SCREENING INFO'!#REF!</f>
        <v>#REF!</v>
      </c>
      <c r="CP84" s="335" t="e">
        <f>'SCREENING INFO'!#REF!</f>
        <v>#REF!</v>
      </c>
      <c r="CQ84" s="335" t="e">
        <f>'SCREENING INFO'!#REF!</f>
        <v>#REF!</v>
      </c>
      <c r="CR84" s="335" t="e">
        <f>'SCREENING INFO'!#REF!</f>
        <v>#REF!</v>
      </c>
      <c r="CS84" s="335" t="e">
        <f>'SCREENING INFO'!#REF!</f>
        <v>#REF!</v>
      </c>
      <c r="CT84" s="335" t="e">
        <f>'SCREENING INFO'!#REF!</f>
        <v>#REF!</v>
      </c>
      <c r="CU84" s="335" t="e">
        <f>'SCREENING INFO'!#REF!</f>
        <v>#REF!</v>
      </c>
      <c r="CV84" s="335" t="e">
        <f>'SCREENING INFO'!#REF!</f>
        <v>#REF!</v>
      </c>
      <c r="CW84" s="335" t="e">
        <f>'SCREENING INFO'!#REF!</f>
        <v>#REF!</v>
      </c>
      <c r="CX84" s="335" t="e">
        <f>'SCREENING INFO'!#REF!</f>
        <v>#REF!</v>
      </c>
      <c r="CY84" s="335" t="e">
        <f>'SCREENING INFO'!#REF!</f>
        <v>#REF!</v>
      </c>
      <c r="CZ84" s="335" t="e">
        <f>'SCREENING INFO'!#REF!</f>
        <v>#REF!</v>
      </c>
      <c r="DA84" s="335" t="e">
        <f>'SCREENING INFO'!#REF!</f>
        <v>#REF!</v>
      </c>
      <c r="DB84" s="335" t="e">
        <f>'SCREENING INFO'!#REF!</f>
        <v>#REF!</v>
      </c>
      <c r="DC84" s="335" t="e">
        <f>'SCREENING INFO'!#REF!</f>
        <v>#REF!</v>
      </c>
      <c r="DD84" s="335" t="e">
        <f>'SCREENING INFO'!#REF!</f>
        <v>#REF!</v>
      </c>
      <c r="DE84" s="335" t="e">
        <f>'SCREENING INFO'!#REF!</f>
        <v>#REF!</v>
      </c>
      <c r="DF84" s="335" t="e">
        <f>'SCREENING INFO'!#REF!</f>
        <v>#REF!</v>
      </c>
      <c r="DG84" s="335" t="e">
        <f>'SCREENING INFO'!#REF!</f>
        <v>#REF!</v>
      </c>
      <c r="DH84" s="335" t="e">
        <f>'SCREENING INFO'!#REF!</f>
        <v>#REF!</v>
      </c>
      <c r="DI84" s="335" t="e">
        <f>'SCREENING INFO'!#REF!</f>
        <v>#REF!</v>
      </c>
      <c r="DJ84" s="335" t="e">
        <f>'SCREENING INFO'!#REF!</f>
        <v>#REF!</v>
      </c>
      <c r="DK84" s="335" t="e">
        <f>'SCREENING INFO'!#REF!</f>
        <v>#REF!</v>
      </c>
      <c r="DL84" s="335" t="e">
        <f>'SCREENING INFO'!#REF!</f>
        <v>#REF!</v>
      </c>
      <c r="DM84" s="335" t="e">
        <f>'SCREENING INFO'!#REF!</f>
        <v>#REF!</v>
      </c>
      <c r="DN84" s="335" t="e">
        <f>'SCREENING INFO'!#REF!</f>
        <v>#REF!</v>
      </c>
      <c r="DO84" s="335" t="e">
        <f>'SCREENING INFO'!#REF!</f>
        <v>#REF!</v>
      </c>
      <c r="DP84" s="335" t="e">
        <f>'SCREENING INFO'!#REF!</f>
        <v>#REF!</v>
      </c>
      <c r="DQ84" s="335" t="e">
        <f>'SCREENING INFO'!#REF!</f>
        <v>#REF!</v>
      </c>
      <c r="DR84" s="335" t="e">
        <f>'SCREENING INFO'!#REF!</f>
        <v>#REF!</v>
      </c>
      <c r="DS84" s="335" t="e">
        <f>'SCREENING INFO'!#REF!</f>
        <v>#REF!</v>
      </c>
      <c r="DT84" s="335" t="e">
        <f>'SCREENING INFO'!#REF!</f>
        <v>#REF!</v>
      </c>
      <c r="DU84" s="335" t="e">
        <f>'SCREENING INFO'!#REF!</f>
        <v>#REF!</v>
      </c>
      <c r="DV84" s="335" t="e">
        <f>'SCREENING INFO'!#REF!</f>
        <v>#REF!</v>
      </c>
      <c r="DW84" s="335" t="e">
        <f>'SCREENING INFO'!#REF!</f>
        <v>#REF!</v>
      </c>
      <c r="DX84" s="335" t="e">
        <f>'SCREENING INFO'!#REF!</f>
        <v>#REF!</v>
      </c>
      <c r="DY84" s="335" t="e">
        <f>'SCREENING INFO'!#REF!</f>
        <v>#REF!</v>
      </c>
      <c r="DZ84" s="335" t="e">
        <f>'SCREENING INFO'!#REF!</f>
        <v>#REF!</v>
      </c>
      <c r="EA84" s="335" t="e">
        <f>'SCREENING INFO'!#REF!</f>
        <v>#REF!</v>
      </c>
      <c r="EB84" s="335" t="e">
        <f>'SCREENING INFO'!#REF!</f>
        <v>#REF!</v>
      </c>
      <c r="EC84" s="335" t="e">
        <f>'SCREENING INFO'!#REF!</f>
        <v>#REF!</v>
      </c>
      <c r="ED84" s="335" t="e">
        <f>'SCREENING INFO'!#REF!</f>
        <v>#REF!</v>
      </c>
      <c r="EE84" s="335" t="e">
        <f>'SCREENING INFO'!#REF!</f>
        <v>#REF!</v>
      </c>
      <c r="EF84" s="335" t="e">
        <f>'SCREENING INFO'!#REF!</f>
        <v>#REF!</v>
      </c>
      <c r="EG84" s="335" t="e">
        <f>'SCREENING INFO'!#REF!</f>
        <v>#REF!</v>
      </c>
      <c r="EH84" s="335" t="e">
        <f>'SCREENING INFO'!#REF!</f>
        <v>#REF!</v>
      </c>
      <c r="EI84" s="335" t="e">
        <f>'SCREENING INFO'!#REF!</f>
        <v>#REF!</v>
      </c>
      <c r="EJ84" s="335" t="e">
        <f>'SCREENING INFO'!#REF!</f>
        <v>#REF!</v>
      </c>
      <c r="EK84" s="335" t="e">
        <f>'SCREENING INFO'!#REF!</f>
        <v>#REF!</v>
      </c>
      <c r="EL84" s="335" t="e">
        <f>'SCREENING INFO'!#REF!</f>
        <v>#REF!</v>
      </c>
      <c r="EM84" s="335" t="e">
        <f>'SCREENING INFO'!#REF!</f>
        <v>#REF!</v>
      </c>
      <c r="EN84" s="335" t="e">
        <f>'SCREENING INFO'!#REF!</f>
        <v>#REF!</v>
      </c>
      <c r="EO84" s="335" t="e">
        <f>'SCREENING INFO'!#REF!</f>
        <v>#REF!</v>
      </c>
      <c r="EP84" s="335" t="e">
        <f>'SCREENING INFO'!#REF!</f>
        <v>#REF!</v>
      </c>
      <c r="EQ84" s="335" t="e">
        <f>'SCREENING INFO'!#REF!</f>
        <v>#REF!</v>
      </c>
      <c r="ER84" s="335" t="e">
        <f>'SCREENING INFO'!#REF!</f>
        <v>#REF!</v>
      </c>
      <c r="ES84" s="335" t="e">
        <f>'SCREENING INFO'!#REF!</f>
        <v>#REF!</v>
      </c>
      <c r="ET84" s="335" t="e">
        <f>'SCREENING INFO'!#REF!</f>
        <v>#REF!</v>
      </c>
      <c r="EU84" s="335" t="e">
        <f>'SCREENING INFO'!#REF!</f>
        <v>#REF!</v>
      </c>
      <c r="EV84" s="335" t="e">
        <f>'SCREENING INFO'!#REF!</f>
        <v>#REF!</v>
      </c>
      <c r="EW84" s="335" t="e">
        <f>'SCREENING INFO'!#REF!</f>
        <v>#REF!</v>
      </c>
      <c r="EX84" s="335" t="e">
        <f>'SCREENING INFO'!#REF!</f>
        <v>#REF!</v>
      </c>
      <c r="EY84" s="335" t="e">
        <f>'SCREENING INFO'!#REF!</f>
        <v>#REF!</v>
      </c>
      <c r="EZ84" s="335" t="e">
        <f>'SCREENING INFO'!#REF!</f>
        <v>#REF!</v>
      </c>
      <c r="FA84" s="335" t="e">
        <f>'SCREENING INFO'!#REF!</f>
        <v>#REF!</v>
      </c>
      <c r="FB84" s="335" t="e">
        <f>'SCREENING INFO'!#REF!</f>
        <v>#REF!</v>
      </c>
      <c r="FC84" s="335" t="e">
        <f>'SCREENING INFO'!#REF!</f>
        <v>#REF!</v>
      </c>
      <c r="FD84" s="335" t="e">
        <f>'SCREENING INFO'!#REF!</f>
        <v>#REF!</v>
      </c>
      <c r="FE84" s="335" t="e">
        <f>'SCREENING INFO'!#REF!</f>
        <v>#REF!</v>
      </c>
      <c r="FF84" s="335" t="e">
        <f>'SCREENING INFO'!#REF!</f>
        <v>#REF!</v>
      </c>
      <c r="FG84" s="335" t="e">
        <f>'SCREENING INFO'!#REF!</f>
        <v>#REF!</v>
      </c>
      <c r="FH84" s="335" t="e">
        <f>'SCREENING INFO'!#REF!</f>
        <v>#REF!</v>
      </c>
      <c r="FI84" s="335" t="e">
        <f>'SCREENING INFO'!#REF!</f>
        <v>#REF!</v>
      </c>
      <c r="FJ84" s="335" t="e">
        <f>'SCREENING INFO'!#REF!</f>
        <v>#REF!</v>
      </c>
      <c r="FK84" s="335" t="e">
        <f>'SCREENING INFO'!#REF!</f>
        <v>#REF!</v>
      </c>
      <c r="FL84" s="335" t="e">
        <f>'SCREENING INFO'!#REF!</f>
        <v>#REF!</v>
      </c>
      <c r="FM84" s="335" t="e">
        <f>'SCREENING INFO'!#REF!</f>
        <v>#REF!</v>
      </c>
      <c r="FN84" s="335" t="e">
        <f>'SCREENING INFO'!#REF!</f>
        <v>#REF!</v>
      </c>
      <c r="FO84" s="335" t="e">
        <f>'SCREENING INFO'!#REF!</f>
        <v>#REF!</v>
      </c>
      <c r="FP84" s="335" t="e">
        <f>'SCREENING INFO'!#REF!</f>
        <v>#REF!</v>
      </c>
      <c r="FQ84" s="335" t="e">
        <f>'SCREENING INFO'!#REF!</f>
        <v>#REF!</v>
      </c>
      <c r="FR84" s="335" t="e">
        <f>'SCREENING INFO'!#REF!</f>
        <v>#REF!</v>
      </c>
      <c r="FS84" s="335" t="e">
        <f>'SCREENING INFO'!#REF!</f>
        <v>#REF!</v>
      </c>
      <c r="FT84" s="335" t="e">
        <f>'SCREENING INFO'!#REF!</f>
        <v>#REF!</v>
      </c>
      <c r="FU84" s="335" t="e">
        <f>'SCREENING INFO'!#REF!</f>
        <v>#REF!</v>
      </c>
      <c r="FV84" s="335" t="e">
        <f>'SCREENING INFO'!#REF!</f>
        <v>#REF!</v>
      </c>
      <c r="FW84" s="335" t="e">
        <f>'SCREENING INFO'!#REF!</f>
        <v>#REF!</v>
      </c>
      <c r="FX84" s="335" t="e">
        <f>'SCREENING INFO'!#REF!</f>
        <v>#REF!</v>
      </c>
      <c r="FY84" s="335" t="e">
        <f>'SCREENING INFO'!#REF!</f>
        <v>#REF!</v>
      </c>
      <c r="FZ84" s="335" t="e">
        <f>'SCREENING INFO'!#REF!</f>
        <v>#REF!</v>
      </c>
      <c r="GA84" s="335" t="e">
        <f>'SCREENING INFO'!#REF!</f>
        <v>#REF!</v>
      </c>
      <c r="GB84" s="335" t="e">
        <f>'SCREENING INFO'!#REF!</f>
        <v>#REF!</v>
      </c>
      <c r="GC84" s="335" t="e">
        <f>'SCREENING INFO'!#REF!</f>
        <v>#REF!</v>
      </c>
      <c r="GD84" s="335" t="e">
        <f>'SCREENING INFO'!#REF!</f>
        <v>#REF!</v>
      </c>
      <c r="GE84" s="335" t="e">
        <f>'SCREENING INFO'!#REF!</f>
        <v>#REF!</v>
      </c>
      <c r="GF84" s="335" t="e">
        <f>'SCREENING INFO'!#REF!</f>
        <v>#REF!</v>
      </c>
      <c r="GG84" s="335" t="e">
        <f>'SCREENING INFO'!#REF!</f>
        <v>#REF!</v>
      </c>
      <c r="GH84" s="335" t="e">
        <f>'SCREENING INFO'!#REF!</f>
        <v>#REF!</v>
      </c>
      <c r="GI84" s="335" t="e">
        <f>'SCREENING INFO'!#REF!</f>
        <v>#REF!</v>
      </c>
      <c r="GJ84" s="335" t="e">
        <f>'SCREENING INFO'!#REF!</f>
        <v>#REF!</v>
      </c>
      <c r="GK84" s="335" t="e">
        <f>'SCREENING INFO'!#REF!</f>
        <v>#REF!</v>
      </c>
      <c r="GL84" s="335" t="e">
        <f>'SCREENING INFO'!#REF!</f>
        <v>#REF!</v>
      </c>
      <c r="GM84" s="335" t="e">
        <f>'SCREENING INFO'!#REF!</f>
        <v>#REF!</v>
      </c>
      <c r="GN84" s="335" t="e">
        <f>'SCREENING INFO'!#REF!</f>
        <v>#REF!</v>
      </c>
      <c r="GO84" s="335" t="e">
        <f>'SCREENING INFO'!#REF!</f>
        <v>#REF!</v>
      </c>
      <c r="GP84" s="335" t="e">
        <f>'SCREENING INFO'!#REF!</f>
        <v>#REF!</v>
      </c>
      <c r="GQ84" s="335" t="e">
        <f>'SCREENING INFO'!#REF!</f>
        <v>#REF!</v>
      </c>
      <c r="GR84" s="335" t="e">
        <f>'SCREENING INFO'!#REF!</f>
        <v>#REF!</v>
      </c>
      <c r="GS84" s="335" t="e">
        <f>'SCREENING INFO'!#REF!</f>
        <v>#REF!</v>
      </c>
      <c r="GT84" s="335" t="e">
        <f>'SCREENING INFO'!#REF!</f>
        <v>#REF!</v>
      </c>
      <c r="GU84" s="335" t="e">
        <f>'SCREENING INFO'!#REF!</f>
        <v>#REF!</v>
      </c>
      <c r="GV84" s="335" t="e">
        <f>'SCREENING INFO'!#REF!</f>
        <v>#REF!</v>
      </c>
      <c r="GW84" s="335" t="e">
        <f>'SCREENING INFO'!#REF!</f>
        <v>#REF!</v>
      </c>
      <c r="GX84" s="335" t="e">
        <f>'SCREENING INFO'!#REF!</f>
        <v>#REF!</v>
      </c>
      <c r="GY84" s="335" t="e">
        <f>'SCREENING INFO'!#REF!</f>
        <v>#REF!</v>
      </c>
      <c r="GZ84" s="335" t="e">
        <f>'SCREENING INFO'!#REF!</f>
        <v>#REF!</v>
      </c>
      <c r="HA84" s="335" t="e">
        <f>'SCREENING INFO'!#REF!</f>
        <v>#REF!</v>
      </c>
      <c r="HB84" s="335" t="e">
        <f>'SCREENING INFO'!#REF!</f>
        <v>#REF!</v>
      </c>
      <c r="HC84" s="335" t="e">
        <f>'SCREENING INFO'!#REF!</f>
        <v>#REF!</v>
      </c>
      <c r="HD84" s="335" t="e">
        <f>'SCREENING INFO'!#REF!</f>
        <v>#REF!</v>
      </c>
      <c r="HE84" s="335" t="e">
        <f>'SCREENING INFO'!#REF!</f>
        <v>#REF!</v>
      </c>
      <c r="HF84" s="335" t="e">
        <f>'SCREENING INFO'!#REF!</f>
        <v>#REF!</v>
      </c>
      <c r="HG84" s="335" t="e">
        <f>'SCREENING INFO'!#REF!</f>
        <v>#REF!</v>
      </c>
      <c r="HH84" s="335" t="e">
        <f>'SCREENING INFO'!#REF!</f>
        <v>#REF!</v>
      </c>
      <c r="HI84" s="335" t="e">
        <f>'SCREENING INFO'!#REF!</f>
        <v>#REF!</v>
      </c>
      <c r="HJ84" s="335" t="e">
        <f>'SCREENING INFO'!#REF!</f>
        <v>#REF!</v>
      </c>
      <c r="HK84" s="335" t="e">
        <f>'SCREENING INFO'!#REF!</f>
        <v>#REF!</v>
      </c>
      <c r="HL84" s="335" t="e">
        <f>'SCREENING INFO'!#REF!</f>
        <v>#REF!</v>
      </c>
      <c r="HM84" s="335" t="e">
        <f>'SCREENING INFO'!#REF!</f>
        <v>#REF!</v>
      </c>
      <c r="HN84" s="335" t="e">
        <f>'SCREENING INFO'!#REF!</f>
        <v>#REF!</v>
      </c>
      <c r="HO84" s="335" t="e">
        <f>'SCREENING INFO'!#REF!</f>
        <v>#REF!</v>
      </c>
      <c r="HP84" s="335" t="e">
        <f>'SCREENING INFO'!#REF!</f>
        <v>#REF!</v>
      </c>
      <c r="HQ84" s="335" t="e">
        <f>'SCREENING INFO'!#REF!</f>
        <v>#REF!</v>
      </c>
      <c r="HR84" s="335" t="e">
        <f>'SCREENING INFO'!#REF!</f>
        <v>#REF!</v>
      </c>
      <c r="HS84" s="335" t="e">
        <f>'SCREENING INFO'!#REF!</f>
        <v>#REF!</v>
      </c>
      <c r="HT84" s="335" t="e">
        <f>'SCREENING INFO'!#REF!</f>
        <v>#REF!</v>
      </c>
      <c r="HU84" s="335" t="e">
        <f>'SCREENING INFO'!#REF!</f>
        <v>#REF!</v>
      </c>
      <c r="HV84" s="335" t="e">
        <f>'SCREENING INFO'!#REF!</f>
        <v>#REF!</v>
      </c>
      <c r="HW84" s="335" t="e">
        <f>'SCREENING INFO'!#REF!</f>
        <v>#REF!</v>
      </c>
      <c r="HX84" s="335" t="e">
        <f>'SCREENING INFO'!#REF!</f>
        <v>#REF!</v>
      </c>
      <c r="HY84" s="335" t="e">
        <f>'SCREENING INFO'!#REF!</f>
        <v>#REF!</v>
      </c>
      <c r="HZ84" s="335" t="e">
        <f>'SCREENING INFO'!#REF!</f>
        <v>#REF!</v>
      </c>
      <c r="IA84" s="335" t="e">
        <f>'SCREENING INFO'!#REF!</f>
        <v>#REF!</v>
      </c>
      <c r="IB84" s="335" t="e">
        <f>'SCREENING INFO'!#REF!</f>
        <v>#REF!</v>
      </c>
      <c r="IC84" s="335" t="e">
        <f>'SCREENING INFO'!#REF!</f>
        <v>#REF!</v>
      </c>
      <c r="ID84" s="335" t="e">
        <f>'SCREENING INFO'!#REF!</f>
        <v>#REF!</v>
      </c>
      <c r="IE84" s="335" t="e">
        <f>'SCREENING INFO'!#REF!</f>
        <v>#REF!</v>
      </c>
      <c r="IF84" s="335" t="e">
        <f>'SCREENING INFO'!#REF!</f>
        <v>#REF!</v>
      </c>
      <c r="IG84" s="335" t="e">
        <f>'SCREENING INFO'!#REF!</f>
        <v>#REF!</v>
      </c>
      <c r="IH84" s="335" t="e">
        <f>'SCREENING INFO'!#REF!</f>
        <v>#REF!</v>
      </c>
      <c r="II84" s="335" t="e">
        <f>'SCREENING INFO'!#REF!</f>
        <v>#REF!</v>
      </c>
      <c r="IJ84" s="335" t="e">
        <f>'SCREENING INFO'!#REF!</f>
        <v>#REF!</v>
      </c>
      <c r="IK84" s="335" t="e">
        <f>'SCREENING INFO'!#REF!</f>
        <v>#REF!</v>
      </c>
      <c r="IL84" s="335" t="e">
        <f>'SCREENING INFO'!#REF!</f>
        <v>#REF!</v>
      </c>
      <c r="IM84" s="335" t="e">
        <f>'SCREENING INFO'!#REF!</f>
        <v>#REF!</v>
      </c>
      <c r="IN84" s="335" t="e">
        <f>'SCREENING INFO'!#REF!</f>
        <v>#REF!</v>
      </c>
      <c r="IO84" s="335" t="e">
        <f>'SCREENING INFO'!#REF!</f>
        <v>#REF!</v>
      </c>
      <c r="IP84" s="335" t="e">
        <f>'SCREENING INFO'!#REF!</f>
        <v>#REF!</v>
      </c>
      <c r="IQ84" s="335" t="e">
        <f>'SCREENING INFO'!#REF!</f>
        <v>#REF!</v>
      </c>
      <c r="IR84" s="335" t="e">
        <f>'SCREENING INFO'!#REF!</f>
        <v>#REF!</v>
      </c>
      <c r="IS84" s="335" t="e">
        <f>'SCREENING INFO'!#REF!</f>
        <v>#REF!</v>
      </c>
      <c r="IT84" s="335" t="e">
        <f>'SCREENING INFO'!#REF!</f>
        <v>#REF!</v>
      </c>
      <c r="IU84" s="335" t="e">
        <f>'SCREENING INFO'!#REF!</f>
        <v>#REF!</v>
      </c>
    </row>
    <row r="85" spans="1:255" s="335" customFormat="1" ht="11.25" customHeight="1">
      <c r="A85" s="351" t="e">
        <f>'SCREENING INFO'!#REF!</f>
        <v>#REF!</v>
      </c>
      <c r="B85" s="280" t="e">
        <f>'SCREENING INFO'!#REF!</f>
        <v>#REF!</v>
      </c>
      <c r="C85" s="130" t="e">
        <f>'SCREENING INFO'!#REF!</f>
        <v>#REF!</v>
      </c>
      <c r="D85" s="130">
        <f>'SCREENING INFO'!E497</f>
        <v>0</v>
      </c>
      <c r="E85" s="130" t="e">
        <f>VLOOKUP($C85,MAIN!$C$2:$BD$79,12)</f>
        <v>#REF!</v>
      </c>
      <c r="F85" s="130" t="e">
        <f>'SCREENING INFO'!#REF!</f>
        <v>#REF!</v>
      </c>
      <c r="G85" s="130"/>
      <c r="H85" s="130"/>
      <c r="I85" s="130" t="e">
        <f>'SCREENING INFO'!#REF!</f>
        <v>#REF!</v>
      </c>
      <c r="J85" s="130">
        <f>'SCREENING INFO'!G497</f>
        <v>0</v>
      </c>
      <c r="K85" s="152">
        <f>'SCREENING INFO'!H497</f>
        <v>0</v>
      </c>
      <c r="L85" s="318" t="e">
        <f>'SCREENING INFO'!#REF!</f>
        <v>#REF!</v>
      </c>
      <c r="M85" s="318" t="e">
        <f>VLOOKUP($F85,MAIN!$C$2:$BD$80,9)</f>
        <v>#REF!</v>
      </c>
      <c r="N85" s="342" t="e">
        <f>VLOOKUP($C85,MAIN!$C$2:$BD$280,9)</f>
        <v>#REF!</v>
      </c>
      <c r="O85" s="342" t="e">
        <f>'SCREENING INFO'!#REF!</f>
        <v>#REF!</v>
      </c>
      <c r="P85" s="322" t="e">
        <f>'SCREENING INFO'!#REF!</f>
        <v>#REF!</v>
      </c>
      <c r="Q85" s="335" t="e">
        <f>'SCREENING INFO'!#REF!</f>
        <v>#REF!</v>
      </c>
      <c r="R85" s="335" t="e">
        <f>'SCREENING INFO'!#REF!</f>
        <v>#REF!</v>
      </c>
      <c r="S85" s="317" t="e">
        <f>'SCREENING INFO'!#REF!</f>
        <v>#REF!</v>
      </c>
      <c r="T85" s="317" t="e">
        <f>'SCREENING INFO'!#REF!</f>
        <v>#REF!</v>
      </c>
      <c r="U85" s="318" t="e">
        <f>'SCREENING INFO'!#REF!</f>
        <v>#REF!</v>
      </c>
      <c r="V85" s="317" t="e">
        <f>'SCREENING INFO'!#REF!</f>
        <v>#REF!</v>
      </c>
      <c r="W85" s="317" t="e">
        <f>'SCREENING INFO'!#REF!</f>
        <v>#REF!</v>
      </c>
      <c r="X85" s="317" t="e">
        <f>'SCREENING INFO'!#REF!</f>
        <v>#REF!</v>
      </c>
      <c r="Y85" s="317" t="e">
        <f>'SCREENING INFO'!#REF!</f>
        <v>#REF!</v>
      </c>
      <c r="Z85" s="317" t="e">
        <f>'SCREENING INFO'!#REF!</f>
        <v>#REF!</v>
      </c>
      <c r="AA85" s="317" t="e">
        <f>'SCREENING INFO'!#REF!</f>
        <v>#REF!</v>
      </c>
      <c r="AB85" s="317" t="e">
        <f>'SCREENING INFO'!#REF!</f>
        <v>#REF!</v>
      </c>
      <c r="AC85" s="317" t="e">
        <f>'SCREENING INFO'!#REF!</f>
        <v>#REF!</v>
      </c>
      <c r="AD85" s="317" t="e">
        <f>'SCREENING INFO'!#REF!</f>
        <v>#REF!</v>
      </c>
      <c r="AE85" s="326" t="e">
        <f>'SCREENING INFO'!#REF!</f>
        <v>#REF!</v>
      </c>
      <c r="AF85" s="326" t="e">
        <f>'SCREENING INFO'!#REF!</f>
        <v>#REF!</v>
      </c>
      <c r="AG85" s="336" t="e">
        <f>'SCREENING INFO'!#REF!</f>
        <v>#REF!</v>
      </c>
      <c r="AH85" s="326" t="e">
        <f>'SCREENING INFO'!#REF!</f>
        <v>#REF!</v>
      </c>
      <c r="AI85" s="336" t="e">
        <f>'SCREENING INFO'!#REF!</f>
        <v>#REF!</v>
      </c>
      <c r="AJ85" s="336" t="e">
        <f>'SCREENING INFO'!#REF!</f>
        <v>#REF!</v>
      </c>
      <c r="AK85" s="116" t="e">
        <f>'SCREENING INFO'!#REF!</f>
        <v>#REF!</v>
      </c>
      <c r="AL85" s="337" t="e">
        <f>'SCREENING INFO'!#REF!</f>
        <v>#REF!</v>
      </c>
      <c r="AM85" s="338" t="e">
        <f>'SCREENING INFO'!#REF!</f>
        <v>#REF!</v>
      </c>
      <c r="AN85" s="338" t="e">
        <f>'SCREENING INFO'!#REF!</f>
        <v>#REF!</v>
      </c>
      <c r="AO85" s="338" t="e">
        <f>'SCREENING INFO'!#REF!</f>
        <v>#REF!</v>
      </c>
      <c r="AQ85" s="339" t="e">
        <f>'SCREENING INFO'!#REF!</f>
        <v>#REF!</v>
      </c>
      <c r="AR85" s="335" t="e">
        <f>'SCREENING INFO'!#REF!</f>
        <v>#REF!</v>
      </c>
      <c r="AS85" s="335" t="e">
        <f>'SCREENING INFO'!#REF!</f>
        <v>#REF!</v>
      </c>
      <c r="AT85" s="335" t="e">
        <f>'SCREENING INFO'!#REF!</f>
        <v>#REF!</v>
      </c>
      <c r="AU85" s="335" t="e">
        <f>'SCREENING INFO'!#REF!</f>
        <v>#REF!</v>
      </c>
      <c r="AV85" s="335" t="e">
        <f>'SCREENING INFO'!#REF!</f>
        <v>#REF!</v>
      </c>
      <c r="AW85" s="335" t="e">
        <f>'SCREENING INFO'!#REF!</f>
        <v>#REF!</v>
      </c>
      <c r="AX85" s="335" t="e">
        <f>'SCREENING INFO'!#REF!</f>
        <v>#REF!</v>
      </c>
      <c r="AY85" s="335" t="e">
        <f>'SCREENING INFO'!#REF!</f>
        <v>#REF!</v>
      </c>
      <c r="AZ85" s="335" t="e">
        <f>'SCREENING INFO'!#REF!</f>
        <v>#REF!</v>
      </c>
      <c r="BA85" s="335" t="e">
        <f>'SCREENING INFO'!#REF!</f>
        <v>#REF!</v>
      </c>
      <c r="BB85" s="335" t="e">
        <f>'SCREENING INFO'!#REF!</f>
        <v>#REF!</v>
      </c>
      <c r="BC85" s="335" t="e">
        <f>'SCREENING INFO'!#REF!</f>
        <v>#REF!</v>
      </c>
      <c r="BD85" s="335" t="e">
        <f>'SCREENING INFO'!#REF!</f>
        <v>#REF!</v>
      </c>
      <c r="BE85" s="335" t="e">
        <f>'SCREENING INFO'!#REF!</f>
        <v>#REF!</v>
      </c>
      <c r="BF85" s="335" t="e">
        <f>'SCREENING INFO'!#REF!</f>
        <v>#REF!</v>
      </c>
      <c r="BG85" s="335" t="e">
        <f>'SCREENING INFO'!#REF!</f>
        <v>#REF!</v>
      </c>
      <c r="BH85" s="335" t="e">
        <f>'SCREENING INFO'!#REF!</f>
        <v>#REF!</v>
      </c>
      <c r="BI85" s="335" t="e">
        <f>'SCREENING INFO'!#REF!</f>
        <v>#REF!</v>
      </c>
      <c r="BJ85" s="335" t="e">
        <f>'SCREENING INFO'!#REF!</f>
        <v>#REF!</v>
      </c>
      <c r="BK85" s="335" t="e">
        <f>'SCREENING INFO'!#REF!</f>
        <v>#REF!</v>
      </c>
      <c r="BL85" s="335" t="e">
        <f>'SCREENING INFO'!#REF!</f>
        <v>#REF!</v>
      </c>
      <c r="BM85" s="335" t="e">
        <f>'SCREENING INFO'!#REF!</f>
        <v>#REF!</v>
      </c>
      <c r="BN85" s="335" t="e">
        <f>'SCREENING INFO'!#REF!</f>
        <v>#REF!</v>
      </c>
      <c r="BO85" s="335" t="e">
        <f>'SCREENING INFO'!#REF!</f>
        <v>#REF!</v>
      </c>
      <c r="BP85" s="335" t="e">
        <f>'SCREENING INFO'!#REF!</f>
        <v>#REF!</v>
      </c>
      <c r="BQ85" s="335" t="e">
        <f>'SCREENING INFO'!#REF!</f>
        <v>#REF!</v>
      </c>
      <c r="BR85" s="335" t="e">
        <f>'SCREENING INFO'!#REF!</f>
        <v>#REF!</v>
      </c>
      <c r="BS85" s="335" t="e">
        <f>'SCREENING INFO'!#REF!</f>
        <v>#REF!</v>
      </c>
      <c r="BT85" s="335" t="e">
        <f>'SCREENING INFO'!#REF!</f>
        <v>#REF!</v>
      </c>
      <c r="BU85" s="335" t="e">
        <f>'SCREENING INFO'!#REF!</f>
        <v>#REF!</v>
      </c>
      <c r="BV85" s="335" t="e">
        <f>'SCREENING INFO'!#REF!</f>
        <v>#REF!</v>
      </c>
      <c r="BW85" s="335" t="e">
        <f>'SCREENING INFO'!#REF!</f>
        <v>#REF!</v>
      </c>
      <c r="BX85" s="335" t="e">
        <f>'SCREENING INFO'!#REF!</f>
        <v>#REF!</v>
      </c>
      <c r="BY85" s="335" t="e">
        <f>'SCREENING INFO'!#REF!</f>
        <v>#REF!</v>
      </c>
      <c r="BZ85" s="335" t="e">
        <f>'SCREENING INFO'!#REF!</f>
        <v>#REF!</v>
      </c>
      <c r="CA85" s="335" t="e">
        <f>'SCREENING INFO'!#REF!</f>
        <v>#REF!</v>
      </c>
      <c r="CB85" s="335" t="e">
        <f>'SCREENING INFO'!#REF!</f>
        <v>#REF!</v>
      </c>
      <c r="CC85" s="335" t="e">
        <f>'SCREENING INFO'!#REF!</f>
        <v>#REF!</v>
      </c>
      <c r="CD85" s="335" t="e">
        <f>'SCREENING INFO'!#REF!</f>
        <v>#REF!</v>
      </c>
      <c r="CE85" s="335" t="e">
        <f>'SCREENING INFO'!#REF!</f>
        <v>#REF!</v>
      </c>
      <c r="CF85" s="335" t="e">
        <f>'SCREENING INFO'!#REF!</f>
        <v>#REF!</v>
      </c>
      <c r="CG85" s="335" t="e">
        <f>'SCREENING INFO'!#REF!</f>
        <v>#REF!</v>
      </c>
      <c r="CH85" s="335" t="e">
        <f>'SCREENING INFO'!#REF!</f>
        <v>#REF!</v>
      </c>
      <c r="CI85" s="335" t="e">
        <f>'SCREENING INFO'!#REF!</f>
        <v>#REF!</v>
      </c>
      <c r="CJ85" s="335" t="e">
        <f>'SCREENING INFO'!#REF!</f>
        <v>#REF!</v>
      </c>
      <c r="CK85" s="335" t="e">
        <f>'SCREENING INFO'!#REF!</f>
        <v>#REF!</v>
      </c>
      <c r="CL85" s="335" t="e">
        <f>'SCREENING INFO'!#REF!</f>
        <v>#REF!</v>
      </c>
      <c r="CM85" s="335" t="e">
        <f>'SCREENING INFO'!#REF!</f>
        <v>#REF!</v>
      </c>
      <c r="CN85" s="335" t="e">
        <f>'SCREENING INFO'!#REF!</f>
        <v>#REF!</v>
      </c>
      <c r="CO85" s="335" t="e">
        <f>'SCREENING INFO'!#REF!</f>
        <v>#REF!</v>
      </c>
      <c r="CP85" s="335" t="e">
        <f>'SCREENING INFO'!#REF!</f>
        <v>#REF!</v>
      </c>
      <c r="CQ85" s="335" t="e">
        <f>'SCREENING INFO'!#REF!</f>
        <v>#REF!</v>
      </c>
      <c r="CR85" s="335" t="e">
        <f>'SCREENING INFO'!#REF!</f>
        <v>#REF!</v>
      </c>
      <c r="CS85" s="335" t="e">
        <f>'SCREENING INFO'!#REF!</f>
        <v>#REF!</v>
      </c>
      <c r="CT85" s="335" t="e">
        <f>'SCREENING INFO'!#REF!</f>
        <v>#REF!</v>
      </c>
      <c r="CU85" s="335" t="e">
        <f>'SCREENING INFO'!#REF!</f>
        <v>#REF!</v>
      </c>
      <c r="CV85" s="335" t="e">
        <f>'SCREENING INFO'!#REF!</f>
        <v>#REF!</v>
      </c>
      <c r="CW85" s="335" t="e">
        <f>'SCREENING INFO'!#REF!</f>
        <v>#REF!</v>
      </c>
      <c r="CX85" s="335" t="e">
        <f>'SCREENING INFO'!#REF!</f>
        <v>#REF!</v>
      </c>
      <c r="CY85" s="335" t="e">
        <f>'SCREENING INFO'!#REF!</f>
        <v>#REF!</v>
      </c>
      <c r="CZ85" s="335" t="e">
        <f>'SCREENING INFO'!#REF!</f>
        <v>#REF!</v>
      </c>
      <c r="DA85" s="335" t="e">
        <f>'SCREENING INFO'!#REF!</f>
        <v>#REF!</v>
      </c>
      <c r="DB85" s="335" t="e">
        <f>'SCREENING INFO'!#REF!</f>
        <v>#REF!</v>
      </c>
      <c r="DC85" s="335" t="e">
        <f>'SCREENING INFO'!#REF!</f>
        <v>#REF!</v>
      </c>
      <c r="DD85" s="335" t="e">
        <f>'SCREENING INFO'!#REF!</f>
        <v>#REF!</v>
      </c>
      <c r="DE85" s="335" t="e">
        <f>'SCREENING INFO'!#REF!</f>
        <v>#REF!</v>
      </c>
      <c r="DF85" s="335" t="e">
        <f>'SCREENING INFO'!#REF!</f>
        <v>#REF!</v>
      </c>
      <c r="DG85" s="335" t="e">
        <f>'SCREENING INFO'!#REF!</f>
        <v>#REF!</v>
      </c>
      <c r="DH85" s="335" t="e">
        <f>'SCREENING INFO'!#REF!</f>
        <v>#REF!</v>
      </c>
      <c r="DI85" s="335" t="e">
        <f>'SCREENING INFO'!#REF!</f>
        <v>#REF!</v>
      </c>
      <c r="DJ85" s="335" t="e">
        <f>'SCREENING INFO'!#REF!</f>
        <v>#REF!</v>
      </c>
      <c r="DK85" s="335" t="e">
        <f>'SCREENING INFO'!#REF!</f>
        <v>#REF!</v>
      </c>
      <c r="DL85" s="335" t="e">
        <f>'SCREENING INFO'!#REF!</f>
        <v>#REF!</v>
      </c>
      <c r="DM85" s="335" t="e">
        <f>'SCREENING INFO'!#REF!</f>
        <v>#REF!</v>
      </c>
      <c r="DN85" s="335" t="e">
        <f>'SCREENING INFO'!#REF!</f>
        <v>#REF!</v>
      </c>
      <c r="DO85" s="335" t="e">
        <f>'SCREENING INFO'!#REF!</f>
        <v>#REF!</v>
      </c>
      <c r="DP85" s="335" t="e">
        <f>'SCREENING INFO'!#REF!</f>
        <v>#REF!</v>
      </c>
      <c r="DQ85" s="335" t="e">
        <f>'SCREENING INFO'!#REF!</f>
        <v>#REF!</v>
      </c>
      <c r="DR85" s="335" t="e">
        <f>'SCREENING INFO'!#REF!</f>
        <v>#REF!</v>
      </c>
      <c r="DS85" s="335" t="e">
        <f>'SCREENING INFO'!#REF!</f>
        <v>#REF!</v>
      </c>
      <c r="DT85" s="335" t="e">
        <f>'SCREENING INFO'!#REF!</f>
        <v>#REF!</v>
      </c>
      <c r="DU85" s="335" t="e">
        <f>'SCREENING INFO'!#REF!</f>
        <v>#REF!</v>
      </c>
      <c r="DV85" s="335" t="e">
        <f>'SCREENING INFO'!#REF!</f>
        <v>#REF!</v>
      </c>
      <c r="DW85" s="335" t="e">
        <f>'SCREENING INFO'!#REF!</f>
        <v>#REF!</v>
      </c>
      <c r="DX85" s="335" t="e">
        <f>'SCREENING INFO'!#REF!</f>
        <v>#REF!</v>
      </c>
      <c r="DY85" s="335" t="e">
        <f>'SCREENING INFO'!#REF!</f>
        <v>#REF!</v>
      </c>
      <c r="DZ85" s="335" t="e">
        <f>'SCREENING INFO'!#REF!</f>
        <v>#REF!</v>
      </c>
      <c r="EA85" s="335" t="e">
        <f>'SCREENING INFO'!#REF!</f>
        <v>#REF!</v>
      </c>
      <c r="EB85" s="335" t="e">
        <f>'SCREENING INFO'!#REF!</f>
        <v>#REF!</v>
      </c>
      <c r="EC85" s="335" t="e">
        <f>'SCREENING INFO'!#REF!</f>
        <v>#REF!</v>
      </c>
      <c r="ED85" s="335" t="e">
        <f>'SCREENING INFO'!#REF!</f>
        <v>#REF!</v>
      </c>
      <c r="EE85" s="335" t="e">
        <f>'SCREENING INFO'!#REF!</f>
        <v>#REF!</v>
      </c>
      <c r="EF85" s="335" t="e">
        <f>'SCREENING INFO'!#REF!</f>
        <v>#REF!</v>
      </c>
      <c r="EG85" s="335" t="e">
        <f>'SCREENING INFO'!#REF!</f>
        <v>#REF!</v>
      </c>
      <c r="EH85" s="335" t="e">
        <f>'SCREENING INFO'!#REF!</f>
        <v>#REF!</v>
      </c>
      <c r="EI85" s="335" t="e">
        <f>'SCREENING INFO'!#REF!</f>
        <v>#REF!</v>
      </c>
      <c r="EJ85" s="335" t="e">
        <f>'SCREENING INFO'!#REF!</f>
        <v>#REF!</v>
      </c>
      <c r="EK85" s="335" t="e">
        <f>'SCREENING INFO'!#REF!</f>
        <v>#REF!</v>
      </c>
      <c r="EL85" s="335" t="e">
        <f>'SCREENING INFO'!#REF!</f>
        <v>#REF!</v>
      </c>
      <c r="EM85" s="335" t="e">
        <f>'SCREENING INFO'!#REF!</f>
        <v>#REF!</v>
      </c>
      <c r="EN85" s="335" t="e">
        <f>'SCREENING INFO'!#REF!</f>
        <v>#REF!</v>
      </c>
      <c r="EO85" s="335" t="e">
        <f>'SCREENING INFO'!#REF!</f>
        <v>#REF!</v>
      </c>
      <c r="EP85" s="335" t="e">
        <f>'SCREENING INFO'!#REF!</f>
        <v>#REF!</v>
      </c>
      <c r="EQ85" s="335" t="e">
        <f>'SCREENING INFO'!#REF!</f>
        <v>#REF!</v>
      </c>
      <c r="ER85" s="335" t="e">
        <f>'SCREENING INFO'!#REF!</f>
        <v>#REF!</v>
      </c>
      <c r="ES85" s="335" t="e">
        <f>'SCREENING INFO'!#REF!</f>
        <v>#REF!</v>
      </c>
      <c r="ET85" s="335" t="e">
        <f>'SCREENING INFO'!#REF!</f>
        <v>#REF!</v>
      </c>
      <c r="EU85" s="335" t="e">
        <f>'SCREENING INFO'!#REF!</f>
        <v>#REF!</v>
      </c>
      <c r="EV85" s="335" t="e">
        <f>'SCREENING INFO'!#REF!</f>
        <v>#REF!</v>
      </c>
      <c r="EW85" s="335" t="e">
        <f>'SCREENING INFO'!#REF!</f>
        <v>#REF!</v>
      </c>
      <c r="EX85" s="335" t="e">
        <f>'SCREENING INFO'!#REF!</f>
        <v>#REF!</v>
      </c>
      <c r="EY85" s="335" t="e">
        <f>'SCREENING INFO'!#REF!</f>
        <v>#REF!</v>
      </c>
      <c r="EZ85" s="335" t="e">
        <f>'SCREENING INFO'!#REF!</f>
        <v>#REF!</v>
      </c>
      <c r="FA85" s="335" t="e">
        <f>'SCREENING INFO'!#REF!</f>
        <v>#REF!</v>
      </c>
      <c r="FB85" s="335" t="e">
        <f>'SCREENING INFO'!#REF!</f>
        <v>#REF!</v>
      </c>
      <c r="FC85" s="335" t="e">
        <f>'SCREENING INFO'!#REF!</f>
        <v>#REF!</v>
      </c>
      <c r="FD85" s="335" t="e">
        <f>'SCREENING INFO'!#REF!</f>
        <v>#REF!</v>
      </c>
      <c r="FE85" s="335" t="e">
        <f>'SCREENING INFO'!#REF!</f>
        <v>#REF!</v>
      </c>
      <c r="FF85" s="335" t="e">
        <f>'SCREENING INFO'!#REF!</f>
        <v>#REF!</v>
      </c>
      <c r="FG85" s="335" t="e">
        <f>'SCREENING INFO'!#REF!</f>
        <v>#REF!</v>
      </c>
      <c r="FH85" s="335" t="e">
        <f>'SCREENING INFO'!#REF!</f>
        <v>#REF!</v>
      </c>
      <c r="FI85" s="335" t="e">
        <f>'SCREENING INFO'!#REF!</f>
        <v>#REF!</v>
      </c>
      <c r="FJ85" s="335" t="e">
        <f>'SCREENING INFO'!#REF!</f>
        <v>#REF!</v>
      </c>
      <c r="FK85" s="335" t="e">
        <f>'SCREENING INFO'!#REF!</f>
        <v>#REF!</v>
      </c>
      <c r="FL85" s="335" t="e">
        <f>'SCREENING INFO'!#REF!</f>
        <v>#REF!</v>
      </c>
      <c r="FM85" s="335" t="e">
        <f>'SCREENING INFO'!#REF!</f>
        <v>#REF!</v>
      </c>
      <c r="FN85" s="335" t="e">
        <f>'SCREENING INFO'!#REF!</f>
        <v>#REF!</v>
      </c>
      <c r="FO85" s="335" t="e">
        <f>'SCREENING INFO'!#REF!</f>
        <v>#REF!</v>
      </c>
      <c r="FP85" s="335" t="e">
        <f>'SCREENING INFO'!#REF!</f>
        <v>#REF!</v>
      </c>
      <c r="FQ85" s="335" t="e">
        <f>'SCREENING INFO'!#REF!</f>
        <v>#REF!</v>
      </c>
      <c r="FR85" s="335" t="e">
        <f>'SCREENING INFO'!#REF!</f>
        <v>#REF!</v>
      </c>
      <c r="FS85" s="335" t="e">
        <f>'SCREENING INFO'!#REF!</f>
        <v>#REF!</v>
      </c>
      <c r="FT85" s="335" t="e">
        <f>'SCREENING INFO'!#REF!</f>
        <v>#REF!</v>
      </c>
      <c r="FU85" s="335" t="e">
        <f>'SCREENING INFO'!#REF!</f>
        <v>#REF!</v>
      </c>
      <c r="FV85" s="335" t="e">
        <f>'SCREENING INFO'!#REF!</f>
        <v>#REF!</v>
      </c>
      <c r="FW85" s="335" t="e">
        <f>'SCREENING INFO'!#REF!</f>
        <v>#REF!</v>
      </c>
      <c r="FX85" s="335" t="e">
        <f>'SCREENING INFO'!#REF!</f>
        <v>#REF!</v>
      </c>
      <c r="FY85" s="335" t="e">
        <f>'SCREENING INFO'!#REF!</f>
        <v>#REF!</v>
      </c>
      <c r="FZ85" s="335" t="e">
        <f>'SCREENING INFO'!#REF!</f>
        <v>#REF!</v>
      </c>
      <c r="GA85" s="335" t="e">
        <f>'SCREENING INFO'!#REF!</f>
        <v>#REF!</v>
      </c>
      <c r="GB85" s="335" t="e">
        <f>'SCREENING INFO'!#REF!</f>
        <v>#REF!</v>
      </c>
      <c r="GC85" s="335" t="e">
        <f>'SCREENING INFO'!#REF!</f>
        <v>#REF!</v>
      </c>
      <c r="GD85" s="335" t="e">
        <f>'SCREENING INFO'!#REF!</f>
        <v>#REF!</v>
      </c>
      <c r="GE85" s="335" t="e">
        <f>'SCREENING INFO'!#REF!</f>
        <v>#REF!</v>
      </c>
      <c r="GF85" s="335" t="e">
        <f>'SCREENING INFO'!#REF!</f>
        <v>#REF!</v>
      </c>
      <c r="GG85" s="335" t="e">
        <f>'SCREENING INFO'!#REF!</f>
        <v>#REF!</v>
      </c>
      <c r="GH85" s="335" t="e">
        <f>'SCREENING INFO'!#REF!</f>
        <v>#REF!</v>
      </c>
      <c r="GI85" s="335" t="e">
        <f>'SCREENING INFO'!#REF!</f>
        <v>#REF!</v>
      </c>
      <c r="GJ85" s="335" t="e">
        <f>'SCREENING INFO'!#REF!</f>
        <v>#REF!</v>
      </c>
      <c r="GK85" s="335" t="e">
        <f>'SCREENING INFO'!#REF!</f>
        <v>#REF!</v>
      </c>
      <c r="GL85" s="335" t="e">
        <f>'SCREENING INFO'!#REF!</f>
        <v>#REF!</v>
      </c>
      <c r="GM85" s="335" t="e">
        <f>'SCREENING INFO'!#REF!</f>
        <v>#REF!</v>
      </c>
      <c r="GN85" s="335" t="e">
        <f>'SCREENING INFO'!#REF!</f>
        <v>#REF!</v>
      </c>
      <c r="GO85" s="335" t="e">
        <f>'SCREENING INFO'!#REF!</f>
        <v>#REF!</v>
      </c>
      <c r="GP85" s="335" t="e">
        <f>'SCREENING INFO'!#REF!</f>
        <v>#REF!</v>
      </c>
      <c r="GQ85" s="335" t="e">
        <f>'SCREENING INFO'!#REF!</f>
        <v>#REF!</v>
      </c>
      <c r="GR85" s="335" t="e">
        <f>'SCREENING INFO'!#REF!</f>
        <v>#REF!</v>
      </c>
      <c r="GS85" s="335" t="e">
        <f>'SCREENING INFO'!#REF!</f>
        <v>#REF!</v>
      </c>
      <c r="GT85" s="335" t="e">
        <f>'SCREENING INFO'!#REF!</f>
        <v>#REF!</v>
      </c>
      <c r="GU85" s="335" t="e">
        <f>'SCREENING INFO'!#REF!</f>
        <v>#REF!</v>
      </c>
      <c r="GV85" s="335" t="e">
        <f>'SCREENING INFO'!#REF!</f>
        <v>#REF!</v>
      </c>
      <c r="GW85" s="335" t="e">
        <f>'SCREENING INFO'!#REF!</f>
        <v>#REF!</v>
      </c>
      <c r="GX85" s="335" t="e">
        <f>'SCREENING INFO'!#REF!</f>
        <v>#REF!</v>
      </c>
      <c r="GY85" s="335" t="e">
        <f>'SCREENING INFO'!#REF!</f>
        <v>#REF!</v>
      </c>
      <c r="GZ85" s="335" t="e">
        <f>'SCREENING INFO'!#REF!</f>
        <v>#REF!</v>
      </c>
      <c r="HA85" s="335" t="e">
        <f>'SCREENING INFO'!#REF!</f>
        <v>#REF!</v>
      </c>
      <c r="HB85" s="335" t="e">
        <f>'SCREENING INFO'!#REF!</f>
        <v>#REF!</v>
      </c>
      <c r="HC85" s="335" t="e">
        <f>'SCREENING INFO'!#REF!</f>
        <v>#REF!</v>
      </c>
      <c r="HD85" s="335" t="e">
        <f>'SCREENING INFO'!#REF!</f>
        <v>#REF!</v>
      </c>
      <c r="HE85" s="335" t="e">
        <f>'SCREENING INFO'!#REF!</f>
        <v>#REF!</v>
      </c>
      <c r="HF85" s="335" t="e">
        <f>'SCREENING INFO'!#REF!</f>
        <v>#REF!</v>
      </c>
      <c r="HG85" s="335" t="e">
        <f>'SCREENING INFO'!#REF!</f>
        <v>#REF!</v>
      </c>
      <c r="HH85" s="335" t="e">
        <f>'SCREENING INFO'!#REF!</f>
        <v>#REF!</v>
      </c>
      <c r="HI85" s="335" t="e">
        <f>'SCREENING INFO'!#REF!</f>
        <v>#REF!</v>
      </c>
      <c r="HJ85" s="335" t="e">
        <f>'SCREENING INFO'!#REF!</f>
        <v>#REF!</v>
      </c>
      <c r="HK85" s="335" t="e">
        <f>'SCREENING INFO'!#REF!</f>
        <v>#REF!</v>
      </c>
      <c r="HL85" s="335" t="e">
        <f>'SCREENING INFO'!#REF!</f>
        <v>#REF!</v>
      </c>
      <c r="HM85" s="335" t="e">
        <f>'SCREENING INFO'!#REF!</f>
        <v>#REF!</v>
      </c>
      <c r="HN85" s="335" t="e">
        <f>'SCREENING INFO'!#REF!</f>
        <v>#REF!</v>
      </c>
      <c r="HO85" s="335" t="e">
        <f>'SCREENING INFO'!#REF!</f>
        <v>#REF!</v>
      </c>
      <c r="HP85" s="335" t="e">
        <f>'SCREENING INFO'!#REF!</f>
        <v>#REF!</v>
      </c>
      <c r="HQ85" s="335" t="e">
        <f>'SCREENING INFO'!#REF!</f>
        <v>#REF!</v>
      </c>
      <c r="HR85" s="335" t="e">
        <f>'SCREENING INFO'!#REF!</f>
        <v>#REF!</v>
      </c>
      <c r="HS85" s="335" t="e">
        <f>'SCREENING INFO'!#REF!</f>
        <v>#REF!</v>
      </c>
      <c r="HT85" s="335" t="e">
        <f>'SCREENING INFO'!#REF!</f>
        <v>#REF!</v>
      </c>
      <c r="HU85" s="335" t="e">
        <f>'SCREENING INFO'!#REF!</f>
        <v>#REF!</v>
      </c>
      <c r="HV85" s="335" t="e">
        <f>'SCREENING INFO'!#REF!</f>
        <v>#REF!</v>
      </c>
      <c r="HW85" s="335" t="e">
        <f>'SCREENING INFO'!#REF!</f>
        <v>#REF!</v>
      </c>
      <c r="HX85" s="335" t="e">
        <f>'SCREENING INFO'!#REF!</f>
        <v>#REF!</v>
      </c>
      <c r="HY85" s="335" t="e">
        <f>'SCREENING INFO'!#REF!</f>
        <v>#REF!</v>
      </c>
      <c r="HZ85" s="335" t="e">
        <f>'SCREENING INFO'!#REF!</f>
        <v>#REF!</v>
      </c>
      <c r="IA85" s="335" t="e">
        <f>'SCREENING INFO'!#REF!</f>
        <v>#REF!</v>
      </c>
      <c r="IB85" s="335" t="e">
        <f>'SCREENING INFO'!#REF!</f>
        <v>#REF!</v>
      </c>
      <c r="IC85" s="335" t="e">
        <f>'SCREENING INFO'!#REF!</f>
        <v>#REF!</v>
      </c>
      <c r="ID85" s="335" t="e">
        <f>'SCREENING INFO'!#REF!</f>
        <v>#REF!</v>
      </c>
      <c r="IE85" s="335" t="e">
        <f>'SCREENING INFO'!#REF!</f>
        <v>#REF!</v>
      </c>
      <c r="IF85" s="335" t="e">
        <f>'SCREENING INFO'!#REF!</f>
        <v>#REF!</v>
      </c>
      <c r="IG85" s="335" t="e">
        <f>'SCREENING INFO'!#REF!</f>
        <v>#REF!</v>
      </c>
      <c r="IH85" s="335" t="e">
        <f>'SCREENING INFO'!#REF!</f>
        <v>#REF!</v>
      </c>
      <c r="II85" s="335" t="e">
        <f>'SCREENING INFO'!#REF!</f>
        <v>#REF!</v>
      </c>
      <c r="IJ85" s="335" t="e">
        <f>'SCREENING INFO'!#REF!</f>
        <v>#REF!</v>
      </c>
      <c r="IK85" s="335" t="e">
        <f>'SCREENING INFO'!#REF!</f>
        <v>#REF!</v>
      </c>
      <c r="IL85" s="335" t="e">
        <f>'SCREENING INFO'!#REF!</f>
        <v>#REF!</v>
      </c>
      <c r="IM85" s="335" t="e">
        <f>'SCREENING INFO'!#REF!</f>
        <v>#REF!</v>
      </c>
      <c r="IN85" s="335" t="e">
        <f>'SCREENING INFO'!#REF!</f>
        <v>#REF!</v>
      </c>
      <c r="IO85" s="335" t="e">
        <f>'SCREENING INFO'!#REF!</f>
        <v>#REF!</v>
      </c>
      <c r="IP85" s="335" t="e">
        <f>'SCREENING INFO'!#REF!</f>
        <v>#REF!</v>
      </c>
      <c r="IQ85" s="335" t="e">
        <f>'SCREENING INFO'!#REF!</f>
        <v>#REF!</v>
      </c>
      <c r="IR85" s="335" t="e">
        <f>'SCREENING INFO'!#REF!</f>
        <v>#REF!</v>
      </c>
      <c r="IS85" s="335" t="e">
        <f>'SCREENING INFO'!#REF!</f>
        <v>#REF!</v>
      </c>
      <c r="IT85" s="335" t="e">
        <f>'SCREENING INFO'!#REF!</f>
        <v>#REF!</v>
      </c>
      <c r="IU85" s="335" t="e">
        <f>'SCREENING INFO'!#REF!</f>
        <v>#REF!</v>
      </c>
    </row>
    <row r="86" spans="1:255" s="335" customFormat="1" ht="11.25" customHeight="1">
      <c r="A86" s="351" t="e">
        <f>'SCREENING INFO'!#REF!</f>
        <v>#REF!</v>
      </c>
      <c r="B86" s="280" t="e">
        <f>'SCREENING INFO'!#REF!</f>
        <v>#REF!</v>
      </c>
      <c r="C86" s="130" t="e">
        <f>'SCREENING INFO'!#REF!</f>
        <v>#REF!</v>
      </c>
      <c r="D86" s="130">
        <f>'SCREENING INFO'!E498</f>
        <v>0</v>
      </c>
      <c r="E86" s="130" t="e">
        <f>VLOOKUP($C86,MAIN!$C$2:$BD$79,12)</f>
        <v>#REF!</v>
      </c>
      <c r="F86" s="130" t="e">
        <f>'SCREENING INFO'!#REF!</f>
        <v>#REF!</v>
      </c>
      <c r="G86" s="130"/>
      <c r="H86" s="130"/>
      <c r="I86" s="130" t="e">
        <f>'SCREENING INFO'!#REF!</f>
        <v>#REF!</v>
      </c>
      <c r="J86" s="130">
        <f>'SCREENING INFO'!G498</f>
        <v>0</v>
      </c>
      <c r="K86" s="152">
        <f>'SCREENING INFO'!H498</f>
        <v>0</v>
      </c>
      <c r="L86" s="318" t="e">
        <f>'SCREENING INFO'!#REF!</f>
        <v>#REF!</v>
      </c>
      <c r="M86" s="318" t="e">
        <f>VLOOKUP($F86,MAIN!$C$2:$BD$80,9)</f>
        <v>#REF!</v>
      </c>
      <c r="N86" s="342" t="e">
        <f>VLOOKUP($C86,MAIN!$C$2:$BD$280,9)</f>
        <v>#REF!</v>
      </c>
      <c r="O86" s="342" t="e">
        <f>'SCREENING INFO'!#REF!</f>
        <v>#REF!</v>
      </c>
      <c r="P86" s="322" t="e">
        <f>'SCREENING INFO'!#REF!</f>
        <v>#REF!</v>
      </c>
      <c r="Q86" s="335" t="e">
        <f>'SCREENING INFO'!#REF!</f>
        <v>#REF!</v>
      </c>
      <c r="R86" s="335" t="e">
        <f>'SCREENING INFO'!#REF!</f>
        <v>#REF!</v>
      </c>
      <c r="S86" s="317" t="e">
        <f>'SCREENING INFO'!#REF!</f>
        <v>#REF!</v>
      </c>
      <c r="T86" s="317" t="e">
        <f>'SCREENING INFO'!#REF!</f>
        <v>#REF!</v>
      </c>
      <c r="U86" s="318" t="e">
        <f>'SCREENING INFO'!#REF!</f>
        <v>#REF!</v>
      </c>
      <c r="V86" s="317" t="e">
        <f>'SCREENING INFO'!#REF!</f>
        <v>#REF!</v>
      </c>
      <c r="W86" s="317" t="e">
        <f>'SCREENING INFO'!#REF!</f>
        <v>#REF!</v>
      </c>
      <c r="X86" s="317" t="e">
        <f>'SCREENING INFO'!#REF!</f>
        <v>#REF!</v>
      </c>
      <c r="Y86" s="317" t="e">
        <f>'SCREENING INFO'!#REF!</f>
        <v>#REF!</v>
      </c>
      <c r="Z86" s="317" t="e">
        <f>'SCREENING INFO'!#REF!</f>
        <v>#REF!</v>
      </c>
      <c r="AA86" s="317" t="e">
        <f>'SCREENING INFO'!#REF!</f>
        <v>#REF!</v>
      </c>
      <c r="AB86" s="317" t="e">
        <f>'SCREENING INFO'!#REF!</f>
        <v>#REF!</v>
      </c>
      <c r="AC86" s="317" t="e">
        <f>'SCREENING INFO'!#REF!</f>
        <v>#REF!</v>
      </c>
      <c r="AD86" s="317" t="e">
        <f>'SCREENING INFO'!#REF!</f>
        <v>#REF!</v>
      </c>
      <c r="AE86" s="326" t="e">
        <f>'SCREENING INFO'!#REF!</f>
        <v>#REF!</v>
      </c>
      <c r="AF86" s="326" t="e">
        <f>'SCREENING INFO'!#REF!</f>
        <v>#REF!</v>
      </c>
      <c r="AG86" s="336" t="e">
        <f>'SCREENING INFO'!#REF!</f>
        <v>#REF!</v>
      </c>
      <c r="AH86" s="326" t="e">
        <f>'SCREENING INFO'!#REF!</f>
        <v>#REF!</v>
      </c>
      <c r="AI86" s="336" t="e">
        <f>'SCREENING INFO'!#REF!</f>
        <v>#REF!</v>
      </c>
      <c r="AJ86" s="336" t="e">
        <f>'SCREENING INFO'!#REF!</f>
        <v>#REF!</v>
      </c>
      <c r="AK86" s="116" t="e">
        <f>'SCREENING INFO'!#REF!</f>
        <v>#REF!</v>
      </c>
      <c r="AL86" s="337" t="e">
        <f>'SCREENING INFO'!#REF!</f>
        <v>#REF!</v>
      </c>
      <c r="AM86" s="338" t="e">
        <f>'SCREENING INFO'!#REF!</f>
        <v>#REF!</v>
      </c>
      <c r="AN86" s="338" t="e">
        <f>'SCREENING INFO'!#REF!</f>
        <v>#REF!</v>
      </c>
      <c r="AO86" s="338" t="e">
        <f>'SCREENING INFO'!#REF!</f>
        <v>#REF!</v>
      </c>
      <c r="AQ86" s="339" t="e">
        <f>'SCREENING INFO'!#REF!</f>
        <v>#REF!</v>
      </c>
      <c r="AR86" s="335" t="e">
        <f>'SCREENING INFO'!#REF!</f>
        <v>#REF!</v>
      </c>
      <c r="AS86" s="335" t="e">
        <f>'SCREENING INFO'!#REF!</f>
        <v>#REF!</v>
      </c>
      <c r="AT86" s="335" t="e">
        <f>'SCREENING INFO'!#REF!</f>
        <v>#REF!</v>
      </c>
      <c r="AU86" s="335" t="e">
        <f>'SCREENING INFO'!#REF!</f>
        <v>#REF!</v>
      </c>
      <c r="AV86" s="335" t="e">
        <f>'SCREENING INFO'!#REF!</f>
        <v>#REF!</v>
      </c>
      <c r="AW86" s="335" t="e">
        <f>'SCREENING INFO'!#REF!</f>
        <v>#REF!</v>
      </c>
      <c r="AX86" s="335" t="e">
        <f>'SCREENING INFO'!#REF!</f>
        <v>#REF!</v>
      </c>
      <c r="AY86" s="335" t="e">
        <f>'SCREENING INFO'!#REF!</f>
        <v>#REF!</v>
      </c>
      <c r="AZ86" s="335" t="e">
        <f>'SCREENING INFO'!#REF!</f>
        <v>#REF!</v>
      </c>
      <c r="BA86" s="335" t="e">
        <f>'SCREENING INFO'!#REF!</f>
        <v>#REF!</v>
      </c>
      <c r="BB86" s="335" t="e">
        <f>'SCREENING INFO'!#REF!</f>
        <v>#REF!</v>
      </c>
      <c r="BC86" s="335" t="e">
        <f>'SCREENING INFO'!#REF!</f>
        <v>#REF!</v>
      </c>
      <c r="BD86" s="335" t="e">
        <f>'SCREENING INFO'!#REF!</f>
        <v>#REF!</v>
      </c>
      <c r="BE86" s="335" t="e">
        <f>'SCREENING INFO'!#REF!</f>
        <v>#REF!</v>
      </c>
      <c r="BF86" s="335" t="e">
        <f>'SCREENING INFO'!#REF!</f>
        <v>#REF!</v>
      </c>
      <c r="BG86" s="335" t="e">
        <f>'SCREENING INFO'!#REF!</f>
        <v>#REF!</v>
      </c>
      <c r="BH86" s="335" t="e">
        <f>'SCREENING INFO'!#REF!</f>
        <v>#REF!</v>
      </c>
      <c r="BI86" s="335" t="e">
        <f>'SCREENING INFO'!#REF!</f>
        <v>#REF!</v>
      </c>
      <c r="BJ86" s="335" t="e">
        <f>'SCREENING INFO'!#REF!</f>
        <v>#REF!</v>
      </c>
      <c r="BK86" s="335" t="e">
        <f>'SCREENING INFO'!#REF!</f>
        <v>#REF!</v>
      </c>
      <c r="BL86" s="335" t="e">
        <f>'SCREENING INFO'!#REF!</f>
        <v>#REF!</v>
      </c>
      <c r="BM86" s="335" t="e">
        <f>'SCREENING INFO'!#REF!</f>
        <v>#REF!</v>
      </c>
      <c r="BN86" s="335" t="e">
        <f>'SCREENING INFO'!#REF!</f>
        <v>#REF!</v>
      </c>
      <c r="BO86" s="335" t="e">
        <f>'SCREENING INFO'!#REF!</f>
        <v>#REF!</v>
      </c>
      <c r="BP86" s="335" t="e">
        <f>'SCREENING INFO'!#REF!</f>
        <v>#REF!</v>
      </c>
      <c r="BQ86" s="335" t="e">
        <f>'SCREENING INFO'!#REF!</f>
        <v>#REF!</v>
      </c>
      <c r="BR86" s="335" t="e">
        <f>'SCREENING INFO'!#REF!</f>
        <v>#REF!</v>
      </c>
      <c r="BS86" s="335" t="e">
        <f>'SCREENING INFO'!#REF!</f>
        <v>#REF!</v>
      </c>
      <c r="BT86" s="335" t="e">
        <f>'SCREENING INFO'!#REF!</f>
        <v>#REF!</v>
      </c>
      <c r="BU86" s="335" t="e">
        <f>'SCREENING INFO'!#REF!</f>
        <v>#REF!</v>
      </c>
      <c r="BV86" s="335" t="e">
        <f>'SCREENING INFO'!#REF!</f>
        <v>#REF!</v>
      </c>
      <c r="BW86" s="335" t="e">
        <f>'SCREENING INFO'!#REF!</f>
        <v>#REF!</v>
      </c>
      <c r="BX86" s="335" t="e">
        <f>'SCREENING INFO'!#REF!</f>
        <v>#REF!</v>
      </c>
      <c r="BY86" s="335" t="e">
        <f>'SCREENING INFO'!#REF!</f>
        <v>#REF!</v>
      </c>
      <c r="BZ86" s="335" t="e">
        <f>'SCREENING INFO'!#REF!</f>
        <v>#REF!</v>
      </c>
      <c r="CA86" s="335" t="e">
        <f>'SCREENING INFO'!#REF!</f>
        <v>#REF!</v>
      </c>
      <c r="CB86" s="335" t="e">
        <f>'SCREENING INFO'!#REF!</f>
        <v>#REF!</v>
      </c>
      <c r="CC86" s="335" t="e">
        <f>'SCREENING INFO'!#REF!</f>
        <v>#REF!</v>
      </c>
      <c r="CD86" s="335" t="e">
        <f>'SCREENING INFO'!#REF!</f>
        <v>#REF!</v>
      </c>
      <c r="CE86" s="335" t="e">
        <f>'SCREENING INFO'!#REF!</f>
        <v>#REF!</v>
      </c>
      <c r="CF86" s="335" t="e">
        <f>'SCREENING INFO'!#REF!</f>
        <v>#REF!</v>
      </c>
      <c r="CG86" s="335" t="e">
        <f>'SCREENING INFO'!#REF!</f>
        <v>#REF!</v>
      </c>
      <c r="CH86" s="335" t="e">
        <f>'SCREENING INFO'!#REF!</f>
        <v>#REF!</v>
      </c>
      <c r="CI86" s="335" t="e">
        <f>'SCREENING INFO'!#REF!</f>
        <v>#REF!</v>
      </c>
      <c r="CJ86" s="335" t="e">
        <f>'SCREENING INFO'!#REF!</f>
        <v>#REF!</v>
      </c>
      <c r="CK86" s="335" t="e">
        <f>'SCREENING INFO'!#REF!</f>
        <v>#REF!</v>
      </c>
      <c r="CL86" s="335" t="e">
        <f>'SCREENING INFO'!#REF!</f>
        <v>#REF!</v>
      </c>
      <c r="CM86" s="335" t="e">
        <f>'SCREENING INFO'!#REF!</f>
        <v>#REF!</v>
      </c>
      <c r="CN86" s="335" t="e">
        <f>'SCREENING INFO'!#REF!</f>
        <v>#REF!</v>
      </c>
      <c r="CO86" s="335" t="e">
        <f>'SCREENING INFO'!#REF!</f>
        <v>#REF!</v>
      </c>
      <c r="CP86" s="335" t="e">
        <f>'SCREENING INFO'!#REF!</f>
        <v>#REF!</v>
      </c>
      <c r="CQ86" s="335" t="e">
        <f>'SCREENING INFO'!#REF!</f>
        <v>#REF!</v>
      </c>
      <c r="CR86" s="335" t="e">
        <f>'SCREENING INFO'!#REF!</f>
        <v>#REF!</v>
      </c>
      <c r="CS86" s="335" t="e">
        <f>'SCREENING INFO'!#REF!</f>
        <v>#REF!</v>
      </c>
      <c r="CT86" s="335" t="e">
        <f>'SCREENING INFO'!#REF!</f>
        <v>#REF!</v>
      </c>
      <c r="CU86" s="335" t="e">
        <f>'SCREENING INFO'!#REF!</f>
        <v>#REF!</v>
      </c>
      <c r="CV86" s="335" t="e">
        <f>'SCREENING INFO'!#REF!</f>
        <v>#REF!</v>
      </c>
      <c r="CW86" s="335" t="e">
        <f>'SCREENING INFO'!#REF!</f>
        <v>#REF!</v>
      </c>
      <c r="CX86" s="335" t="e">
        <f>'SCREENING INFO'!#REF!</f>
        <v>#REF!</v>
      </c>
      <c r="CY86" s="335" t="e">
        <f>'SCREENING INFO'!#REF!</f>
        <v>#REF!</v>
      </c>
      <c r="CZ86" s="335" t="e">
        <f>'SCREENING INFO'!#REF!</f>
        <v>#REF!</v>
      </c>
      <c r="DA86" s="335" t="e">
        <f>'SCREENING INFO'!#REF!</f>
        <v>#REF!</v>
      </c>
      <c r="DB86" s="335" t="e">
        <f>'SCREENING INFO'!#REF!</f>
        <v>#REF!</v>
      </c>
      <c r="DC86" s="335" t="e">
        <f>'SCREENING INFO'!#REF!</f>
        <v>#REF!</v>
      </c>
      <c r="DD86" s="335" t="e">
        <f>'SCREENING INFO'!#REF!</f>
        <v>#REF!</v>
      </c>
      <c r="DE86" s="335" t="e">
        <f>'SCREENING INFO'!#REF!</f>
        <v>#REF!</v>
      </c>
      <c r="DF86" s="335" t="e">
        <f>'SCREENING INFO'!#REF!</f>
        <v>#REF!</v>
      </c>
      <c r="DG86" s="335" t="e">
        <f>'SCREENING INFO'!#REF!</f>
        <v>#REF!</v>
      </c>
      <c r="DH86" s="335" t="e">
        <f>'SCREENING INFO'!#REF!</f>
        <v>#REF!</v>
      </c>
      <c r="DI86" s="335" t="e">
        <f>'SCREENING INFO'!#REF!</f>
        <v>#REF!</v>
      </c>
      <c r="DJ86" s="335" t="e">
        <f>'SCREENING INFO'!#REF!</f>
        <v>#REF!</v>
      </c>
      <c r="DK86" s="335" t="e">
        <f>'SCREENING INFO'!#REF!</f>
        <v>#REF!</v>
      </c>
      <c r="DL86" s="335" t="e">
        <f>'SCREENING INFO'!#REF!</f>
        <v>#REF!</v>
      </c>
      <c r="DM86" s="335" t="e">
        <f>'SCREENING INFO'!#REF!</f>
        <v>#REF!</v>
      </c>
      <c r="DN86" s="335" t="e">
        <f>'SCREENING INFO'!#REF!</f>
        <v>#REF!</v>
      </c>
      <c r="DO86" s="335" t="e">
        <f>'SCREENING INFO'!#REF!</f>
        <v>#REF!</v>
      </c>
      <c r="DP86" s="335" t="e">
        <f>'SCREENING INFO'!#REF!</f>
        <v>#REF!</v>
      </c>
      <c r="DQ86" s="335" t="e">
        <f>'SCREENING INFO'!#REF!</f>
        <v>#REF!</v>
      </c>
      <c r="DR86" s="335" t="e">
        <f>'SCREENING INFO'!#REF!</f>
        <v>#REF!</v>
      </c>
      <c r="DS86" s="335" t="e">
        <f>'SCREENING INFO'!#REF!</f>
        <v>#REF!</v>
      </c>
      <c r="DT86" s="335" t="e">
        <f>'SCREENING INFO'!#REF!</f>
        <v>#REF!</v>
      </c>
      <c r="DU86" s="335" t="e">
        <f>'SCREENING INFO'!#REF!</f>
        <v>#REF!</v>
      </c>
      <c r="DV86" s="335" t="e">
        <f>'SCREENING INFO'!#REF!</f>
        <v>#REF!</v>
      </c>
      <c r="DW86" s="335" t="e">
        <f>'SCREENING INFO'!#REF!</f>
        <v>#REF!</v>
      </c>
      <c r="DX86" s="335" t="e">
        <f>'SCREENING INFO'!#REF!</f>
        <v>#REF!</v>
      </c>
      <c r="DY86" s="335" t="e">
        <f>'SCREENING INFO'!#REF!</f>
        <v>#REF!</v>
      </c>
      <c r="DZ86" s="335" t="e">
        <f>'SCREENING INFO'!#REF!</f>
        <v>#REF!</v>
      </c>
      <c r="EA86" s="335" t="e">
        <f>'SCREENING INFO'!#REF!</f>
        <v>#REF!</v>
      </c>
      <c r="EB86" s="335" t="e">
        <f>'SCREENING INFO'!#REF!</f>
        <v>#REF!</v>
      </c>
      <c r="EC86" s="335" t="e">
        <f>'SCREENING INFO'!#REF!</f>
        <v>#REF!</v>
      </c>
      <c r="ED86" s="335" t="e">
        <f>'SCREENING INFO'!#REF!</f>
        <v>#REF!</v>
      </c>
      <c r="EE86" s="335" t="e">
        <f>'SCREENING INFO'!#REF!</f>
        <v>#REF!</v>
      </c>
      <c r="EF86" s="335" t="e">
        <f>'SCREENING INFO'!#REF!</f>
        <v>#REF!</v>
      </c>
      <c r="EG86" s="335" t="e">
        <f>'SCREENING INFO'!#REF!</f>
        <v>#REF!</v>
      </c>
      <c r="EH86" s="335" t="e">
        <f>'SCREENING INFO'!#REF!</f>
        <v>#REF!</v>
      </c>
      <c r="EI86" s="335" t="e">
        <f>'SCREENING INFO'!#REF!</f>
        <v>#REF!</v>
      </c>
      <c r="EJ86" s="335" t="e">
        <f>'SCREENING INFO'!#REF!</f>
        <v>#REF!</v>
      </c>
      <c r="EK86" s="335" t="e">
        <f>'SCREENING INFO'!#REF!</f>
        <v>#REF!</v>
      </c>
      <c r="EL86" s="335" t="e">
        <f>'SCREENING INFO'!#REF!</f>
        <v>#REF!</v>
      </c>
      <c r="EM86" s="335" t="e">
        <f>'SCREENING INFO'!#REF!</f>
        <v>#REF!</v>
      </c>
      <c r="EN86" s="335" t="e">
        <f>'SCREENING INFO'!#REF!</f>
        <v>#REF!</v>
      </c>
      <c r="EO86" s="335" t="e">
        <f>'SCREENING INFO'!#REF!</f>
        <v>#REF!</v>
      </c>
      <c r="EP86" s="335" t="e">
        <f>'SCREENING INFO'!#REF!</f>
        <v>#REF!</v>
      </c>
      <c r="EQ86" s="335" t="e">
        <f>'SCREENING INFO'!#REF!</f>
        <v>#REF!</v>
      </c>
      <c r="ER86" s="335" t="e">
        <f>'SCREENING INFO'!#REF!</f>
        <v>#REF!</v>
      </c>
      <c r="ES86" s="335" t="e">
        <f>'SCREENING INFO'!#REF!</f>
        <v>#REF!</v>
      </c>
      <c r="ET86" s="335" t="e">
        <f>'SCREENING INFO'!#REF!</f>
        <v>#REF!</v>
      </c>
      <c r="EU86" s="335" t="e">
        <f>'SCREENING INFO'!#REF!</f>
        <v>#REF!</v>
      </c>
      <c r="EV86" s="335" t="e">
        <f>'SCREENING INFO'!#REF!</f>
        <v>#REF!</v>
      </c>
      <c r="EW86" s="335" t="e">
        <f>'SCREENING INFO'!#REF!</f>
        <v>#REF!</v>
      </c>
      <c r="EX86" s="335" t="e">
        <f>'SCREENING INFO'!#REF!</f>
        <v>#REF!</v>
      </c>
      <c r="EY86" s="335" t="e">
        <f>'SCREENING INFO'!#REF!</f>
        <v>#REF!</v>
      </c>
      <c r="EZ86" s="335" t="e">
        <f>'SCREENING INFO'!#REF!</f>
        <v>#REF!</v>
      </c>
      <c r="FA86" s="335" t="e">
        <f>'SCREENING INFO'!#REF!</f>
        <v>#REF!</v>
      </c>
      <c r="FB86" s="335" t="e">
        <f>'SCREENING INFO'!#REF!</f>
        <v>#REF!</v>
      </c>
      <c r="FC86" s="335" t="e">
        <f>'SCREENING INFO'!#REF!</f>
        <v>#REF!</v>
      </c>
      <c r="FD86" s="335" t="e">
        <f>'SCREENING INFO'!#REF!</f>
        <v>#REF!</v>
      </c>
      <c r="FE86" s="335" t="e">
        <f>'SCREENING INFO'!#REF!</f>
        <v>#REF!</v>
      </c>
      <c r="FF86" s="335" t="e">
        <f>'SCREENING INFO'!#REF!</f>
        <v>#REF!</v>
      </c>
      <c r="FG86" s="335" t="e">
        <f>'SCREENING INFO'!#REF!</f>
        <v>#REF!</v>
      </c>
      <c r="FH86" s="335" t="e">
        <f>'SCREENING INFO'!#REF!</f>
        <v>#REF!</v>
      </c>
      <c r="FI86" s="335" t="e">
        <f>'SCREENING INFO'!#REF!</f>
        <v>#REF!</v>
      </c>
      <c r="FJ86" s="335" t="e">
        <f>'SCREENING INFO'!#REF!</f>
        <v>#REF!</v>
      </c>
      <c r="FK86" s="335" t="e">
        <f>'SCREENING INFO'!#REF!</f>
        <v>#REF!</v>
      </c>
      <c r="FL86" s="335" t="e">
        <f>'SCREENING INFO'!#REF!</f>
        <v>#REF!</v>
      </c>
      <c r="FM86" s="335" t="e">
        <f>'SCREENING INFO'!#REF!</f>
        <v>#REF!</v>
      </c>
      <c r="FN86" s="335" t="e">
        <f>'SCREENING INFO'!#REF!</f>
        <v>#REF!</v>
      </c>
      <c r="FO86" s="335" t="e">
        <f>'SCREENING INFO'!#REF!</f>
        <v>#REF!</v>
      </c>
      <c r="FP86" s="335" t="e">
        <f>'SCREENING INFO'!#REF!</f>
        <v>#REF!</v>
      </c>
      <c r="FQ86" s="335" t="e">
        <f>'SCREENING INFO'!#REF!</f>
        <v>#REF!</v>
      </c>
      <c r="FR86" s="335" t="e">
        <f>'SCREENING INFO'!#REF!</f>
        <v>#REF!</v>
      </c>
      <c r="FS86" s="335" t="e">
        <f>'SCREENING INFO'!#REF!</f>
        <v>#REF!</v>
      </c>
      <c r="FT86" s="335" t="e">
        <f>'SCREENING INFO'!#REF!</f>
        <v>#REF!</v>
      </c>
      <c r="FU86" s="335" t="e">
        <f>'SCREENING INFO'!#REF!</f>
        <v>#REF!</v>
      </c>
      <c r="FV86" s="335" t="e">
        <f>'SCREENING INFO'!#REF!</f>
        <v>#REF!</v>
      </c>
      <c r="FW86" s="335" t="e">
        <f>'SCREENING INFO'!#REF!</f>
        <v>#REF!</v>
      </c>
      <c r="FX86" s="335" t="e">
        <f>'SCREENING INFO'!#REF!</f>
        <v>#REF!</v>
      </c>
      <c r="FY86" s="335" t="e">
        <f>'SCREENING INFO'!#REF!</f>
        <v>#REF!</v>
      </c>
      <c r="FZ86" s="335" t="e">
        <f>'SCREENING INFO'!#REF!</f>
        <v>#REF!</v>
      </c>
      <c r="GA86" s="335" t="e">
        <f>'SCREENING INFO'!#REF!</f>
        <v>#REF!</v>
      </c>
      <c r="GB86" s="335" t="e">
        <f>'SCREENING INFO'!#REF!</f>
        <v>#REF!</v>
      </c>
      <c r="GC86" s="335" t="e">
        <f>'SCREENING INFO'!#REF!</f>
        <v>#REF!</v>
      </c>
      <c r="GD86" s="335" t="e">
        <f>'SCREENING INFO'!#REF!</f>
        <v>#REF!</v>
      </c>
      <c r="GE86" s="335" t="e">
        <f>'SCREENING INFO'!#REF!</f>
        <v>#REF!</v>
      </c>
      <c r="GF86" s="335" t="e">
        <f>'SCREENING INFO'!#REF!</f>
        <v>#REF!</v>
      </c>
      <c r="GG86" s="335" t="e">
        <f>'SCREENING INFO'!#REF!</f>
        <v>#REF!</v>
      </c>
      <c r="GH86" s="335" t="e">
        <f>'SCREENING INFO'!#REF!</f>
        <v>#REF!</v>
      </c>
      <c r="GI86" s="335" t="e">
        <f>'SCREENING INFO'!#REF!</f>
        <v>#REF!</v>
      </c>
      <c r="GJ86" s="335" t="e">
        <f>'SCREENING INFO'!#REF!</f>
        <v>#REF!</v>
      </c>
      <c r="GK86" s="335" t="e">
        <f>'SCREENING INFO'!#REF!</f>
        <v>#REF!</v>
      </c>
      <c r="GL86" s="335" t="e">
        <f>'SCREENING INFO'!#REF!</f>
        <v>#REF!</v>
      </c>
      <c r="GM86" s="335" t="e">
        <f>'SCREENING INFO'!#REF!</f>
        <v>#REF!</v>
      </c>
      <c r="GN86" s="335" t="e">
        <f>'SCREENING INFO'!#REF!</f>
        <v>#REF!</v>
      </c>
      <c r="GO86" s="335" t="e">
        <f>'SCREENING INFO'!#REF!</f>
        <v>#REF!</v>
      </c>
      <c r="GP86" s="335" t="e">
        <f>'SCREENING INFO'!#REF!</f>
        <v>#REF!</v>
      </c>
      <c r="GQ86" s="335" t="e">
        <f>'SCREENING INFO'!#REF!</f>
        <v>#REF!</v>
      </c>
      <c r="GR86" s="335" t="e">
        <f>'SCREENING INFO'!#REF!</f>
        <v>#REF!</v>
      </c>
      <c r="GS86" s="335" t="e">
        <f>'SCREENING INFO'!#REF!</f>
        <v>#REF!</v>
      </c>
      <c r="GT86" s="335" t="e">
        <f>'SCREENING INFO'!#REF!</f>
        <v>#REF!</v>
      </c>
      <c r="GU86" s="335" t="e">
        <f>'SCREENING INFO'!#REF!</f>
        <v>#REF!</v>
      </c>
      <c r="GV86" s="335" t="e">
        <f>'SCREENING INFO'!#REF!</f>
        <v>#REF!</v>
      </c>
      <c r="GW86" s="335" t="e">
        <f>'SCREENING INFO'!#REF!</f>
        <v>#REF!</v>
      </c>
      <c r="GX86" s="335" t="e">
        <f>'SCREENING INFO'!#REF!</f>
        <v>#REF!</v>
      </c>
      <c r="GY86" s="335" t="e">
        <f>'SCREENING INFO'!#REF!</f>
        <v>#REF!</v>
      </c>
      <c r="GZ86" s="335" t="e">
        <f>'SCREENING INFO'!#REF!</f>
        <v>#REF!</v>
      </c>
      <c r="HA86" s="335" t="e">
        <f>'SCREENING INFO'!#REF!</f>
        <v>#REF!</v>
      </c>
      <c r="HB86" s="335" t="e">
        <f>'SCREENING INFO'!#REF!</f>
        <v>#REF!</v>
      </c>
      <c r="HC86" s="335" t="e">
        <f>'SCREENING INFO'!#REF!</f>
        <v>#REF!</v>
      </c>
      <c r="HD86" s="335" t="e">
        <f>'SCREENING INFO'!#REF!</f>
        <v>#REF!</v>
      </c>
      <c r="HE86" s="335" t="e">
        <f>'SCREENING INFO'!#REF!</f>
        <v>#REF!</v>
      </c>
      <c r="HF86" s="335" t="e">
        <f>'SCREENING INFO'!#REF!</f>
        <v>#REF!</v>
      </c>
      <c r="HG86" s="335" t="e">
        <f>'SCREENING INFO'!#REF!</f>
        <v>#REF!</v>
      </c>
      <c r="HH86" s="335" t="e">
        <f>'SCREENING INFO'!#REF!</f>
        <v>#REF!</v>
      </c>
      <c r="HI86" s="335" t="e">
        <f>'SCREENING INFO'!#REF!</f>
        <v>#REF!</v>
      </c>
      <c r="HJ86" s="335" t="e">
        <f>'SCREENING INFO'!#REF!</f>
        <v>#REF!</v>
      </c>
      <c r="HK86" s="335" t="e">
        <f>'SCREENING INFO'!#REF!</f>
        <v>#REF!</v>
      </c>
      <c r="HL86" s="335" t="e">
        <f>'SCREENING INFO'!#REF!</f>
        <v>#REF!</v>
      </c>
      <c r="HM86" s="335" t="e">
        <f>'SCREENING INFO'!#REF!</f>
        <v>#REF!</v>
      </c>
      <c r="HN86" s="335" t="e">
        <f>'SCREENING INFO'!#REF!</f>
        <v>#REF!</v>
      </c>
      <c r="HO86" s="335" t="e">
        <f>'SCREENING INFO'!#REF!</f>
        <v>#REF!</v>
      </c>
      <c r="HP86" s="335" t="e">
        <f>'SCREENING INFO'!#REF!</f>
        <v>#REF!</v>
      </c>
      <c r="HQ86" s="335" t="e">
        <f>'SCREENING INFO'!#REF!</f>
        <v>#REF!</v>
      </c>
      <c r="HR86" s="335" t="e">
        <f>'SCREENING INFO'!#REF!</f>
        <v>#REF!</v>
      </c>
      <c r="HS86" s="335" t="e">
        <f>'SCREENING INFO'!#REF!</f>
        <v>#REF!</v>
      </c>
      <c r="HT86" s="335" t="e">
        <f>'SCREENING INFO'!#REF!</f>
        <v>#REF!</v>
      </c>
      <c r="HU86" s="335" t="e">
        <f>'SCREENING INFO'!#REF!</f>
        <v>#REF!</v>
      </c>
      <c r="HV86" s="335" t="e">
        <f>'SCREENING INFO'!#REF!</f>
        <v>#REF!</v>
      </c>
      <c r="HW86" s="335" t="e">
        <f>'SCREENING INFO'!#REF!</f>
        <v>#REF!</v>
      </c>
      <c r="HX86" s="335" t="e">
        <f>'SCREENING INFO'!#REF!</f>
        <v>#REF!</v>
      </c>
      <c r="HY86" s="335" t="e">
        <f>'SCREENING INFO'!#REF!</f>
        <v>#REF!</v>
      </c>
      <c r="HZ86" s="335" t="e">
        <f>'SCREENING INFO'!#REF!</f>
        <v>#REF!</v>
      </c>
      <c r="IA86" s="335" t="e">
        <f>'SCREENING INFO'!#REF!</f>
        <v>#REF!</v>
      </c>
      <c r="IB86" s="335" t="e">
        <f>'SCREENING INFO'!#REF!</f>
        <v>#REF!</v>
      </c>
      <c r="IC86" s="335" t="e">
        <f>'SCREENING INFO'!#REF!</f>
        <v>#REF!</v>
      </c>
      <c r="ID86" s="335" t="e">
        <f>'SCREENING INFO'!#REF!</f>
        <v>#REF!</v>
      </c>
      <c r="IE86" s="335" t="e">
        <f>'SCREENING INFO'!#REF!</f>
        <v>#REF!</v>
      </c>
      <c r="IF86" s="335" t="e">
        <f>'SCREENING INFO'!#REF!</f>
        <v>#REF!</v>
      </c>
      <c r="IG86" s="335" t="e">
        <f>'SCREENING INFO'!#REF!</f>
        <v>#REF!</v>
      </c>
      <c r="IH86" s="335" t="e">
        <f>'SCREENING INFO'!#REF!</f>
        <v>#REF!</v>
      </c>
      <c r="II86" s="335" t="e">
        <f>'SCREENING INFO'!#REF!</f>
        <v>#REF!</v>
      </c>
      <c r="IJ86" s="335" t="e">
        <f>'SCREENING INFO'!#REF!</f>
        <v>#REF!</v>
      </c>
      <c r="IK86" s="335" t="e">
        <f>'SCREENING INFO'!#REF!</f>
        <v>#REF!</v>
      </c>
      <c r="IL86" s="335" t="e">
        <f>'SCREENING INFO'!#REF!</f>
        <v>#REF!</v>
      </c>
      <c r="IM86" s="335" t="e">
        <f>'SCREENING INFO'!#REF!</f>
        <v>#REF!</v>
      </c>
      <c r="IN86" s="335" t="e">
        <f>'SCREENING INFO'!#REF!</f>
        <v>#REF!</v>
      </c>
      <c r="IO86" s="335" t="e">
        <f>'SCREENING INFO'!#REF!</f>
        <v>#REF!</v>
      </c>
      <c r="IP86" s="335" t="e">
        <f>'SCREENING INFO'!#REF!</f>
        <v>#REF!</v>
      </c>
      <c r="IQ86" s="335" t="e">
        <f>'SCREENING INFO'!#REF!</f>
        <v>#REF!</v>
      </c>
      <c r="IR86" s="335" t="e">
        <f>'SCREENING INFO'!#REF!</f>
        <v>#REF!</v>
      </c>
      <c r="IS86" s="335" t="e">
        <f>'SCREENING INFO'!#REF!</f>
        <v>#REF!</v>
      </c>
      <c r="IT86" s="335" t="e">
        <f>'SCREENING INFO'!#REF!</f>
        <v>#REF!</v>
      </c>
      <c r="IU86" s="335" t="e">
        <f>'SCREENING INFO'!#REF!</f>
        <v>#REF!</v>
      </c>
    </row>
    <row r="87" spans="1:255" s="335" customFormat="1" ht="11.25" customHeight="1">
      <c r="A87" s="351" t="e">
        <f>'SCREENING INFO'!#REF!</f>
        <v>#REF!</v>
      </c>
      <c r="B87" s="280" t="e">
        <f>'SCREENING INFO'!#REF!</f>
        <v>#REF!</v>
      </c>
      <c r="C87" s="130" t="e">
        <f>'SCREENING INFO'!#REF!</f>
        <v>#REF!</v>
      </c>
      <c r="D87" s="130">
        <f>'SCREENING INFO'!E499</f>
        <v>0</v>
      </c>
      <c r="E87" s="130" t="e">
        <f>VLOOKUP($C87,MAIN!$C$2:$BD$79,12)</f>
        <v>#REF!</v>
      </c>
      <c r="F87" s="130" t="e">
        <f>'SCREENING INFO'!#REF!</f>
        <v>#REF!</v>
      </c>
      <c r="G87" s="130"/>
      <c r="H87" s="130"/>
      <c r="I87" s="130" t="e">
        <f>'SCREENING INFO'!#REF!</f>
        <v>#REF!</v>
      </c>
      <c r="J87" s="130">
        <f>'SCREENING INFO'!G499</f>
        <v>0</v>
      </c>
      <c r="K87" s="152">
        <f>'SCREENING INFO'!H499</f>
        <v>0</v>
      </c>
      <c r="L87" s="318" t="e">
        <f>'SCREENING INFO'!#REF!</f>
        <v>#REF!</v>
      </c>
      <c r="M87" s="318" t="e">
        <f>VLOOKUP($F87,MAIN!$C$2:$BD$80,9)</f>
        <v>#REF!</v>
      </c>
      <c r="N87" s="342" t="e">
        <f>VLOOKUP($C87,MAIN!$C$2:$BD$280,9)</f>
        <v>#REF!</v>
      </c>
      <c r="O87" s="342" t="e">
        <f>'SCREENING INFO'!#REF!</f>
        <v>#REF!</v>
      </c>
      <c r="P87" s="322" t="e">
        <f>'SCREENING INFO'!#REF!</f>
        <v>#REF!</v>
      </c>
      <c r="Q87" s="335" t="e">
        <f>'SCREENING INFO'!#REF!</f>
        <v>#REF!</v>
      </c>
      <c r="R87" s="335" t="e">
        <f>'SCREENING INFO'!#REF!</f>
        <v>#REF!</v>
      </c>
      <c r="S87" s="317" t="e">
        <f>'SCREENING INFO'!#REF!</f>
        <v>#REF!</v>
      </c>
      <c r="T87" s="317" t="e">
        <f>'SCREENING INFO'!#REF!</f>
        <v>#REF!</v>
      </c>
      <c r="U87" s="318" t="e">
        <f>'SCREENING INFO'!#REF!</f>
        <v>#REF!</v>
      </c>
      <c r="V87" s="317" t="e">
        <f>'SCREENING INFO'!#REF!</f>
        <v>#REF!</v>
      </c>
      <c r="W87" s="317" t="e">
        <f>'SCREENING INFO'!#REF!</f>
        <v>#REF!</v>
      </c>
      <c r="X87" s="317" t="e">
        <f>'SCREENING INFO'!#REF!</f>
        <v>#REF!</v>
      </c>
      <c r="Y87" s="317" t="e">
        <f>'SCREENING INFO'!#REF!</f>
        <v>#REF!</v>
      </c>
      <c r="Z87" s="317" t="e">
        <f>'SCREENING INFO'!#REF!</f>
        <v>#REF!</v>
      </c>
      <c r="AA87" s="317" t="e">
        <f>'SCREENING INFO'!#REF!</f>
        <v>#REF!</v>
      </c>
      <c r="AB87" s="317" t="e">
        <f>'SCREENING INFO'!#REF!</f>
        <v>#REF!</v>
      </c>
      <c r="AC87" s="317" t="e">
        <f>'SCREENING INFO'!#REF!</f>
        <v>#REF!</v>
      </c>
      <c r="AD87" s="317" t="e">
        <f>'SCREENING INFO'!#REF!</f>
        <v>#REF!</v>
      </c>
      <c r="AE87" s="326" t="e">
        <f>'SCREENING INFO'!#REF!</f>
        <v>#REF!</v>
      </c>
      <c r="AF87" s="326" t="e">
        <f>'SCREENING INFO'!#REF!</f>
        <v>#REF!</v>
      </c>
      <c r="AG87" s="336" t="e">
        <f>'SCREENING INFO'!#REF!</f>
        <v>#REF!</v>
      </c>
      <c r="AH87" s="326" t="e">
        <f>'SCREENING INFO'!#REF!</f>
        <v>#REF!</v>
      </c>
      <c r="AI87" s="336" t="e">
        <f>'SCREENING INFO'!#REF!</f>
        <v>#REF!</v>
      </c>
      <c r="AJ87" s="336" t="e">
        <f>'SCREENING INFO'!#REF!</f>
        <v>#REF!</v>
      </c>
      <c r="AK87" s="116" t="e">
        <f>'SCREENING INFO'!#REF!</f>
        <v>#REF!</v>
      </c>
      <c r="AL87" s="337" t="e">
        <f>'SCREENING INFO'!#REF!</f>
        <v>#REF!</v>
      </c>
      <c r="AM87" s="338" t="e">
        <f>'SCREENING INFO'!#REF!</f>
        <v>#REF!</v>
      </c>
      <c r="AN87" s="338" t="e">
        <f>'SCREENING INFO'!#REF!</f>
        <v>#REF!</v>
      </c>
      <c r="AO87" s="338" t="e">
        <f>'SCREENING INFO'!#REF!</f>
        <v>#REF!</v>
      </c>
      <c r="AQ87" s="339" t="e">
        <f>'SCREENING INFO'!#REF!</f>
        <v>#REF!</v>
      </c>
      <c r="AR87" s="335" t="e">
        <f>'SCREENING INFO'!#REF!</f>
        <v>#REF!</v>
      </c>
      <c r="AS87" s="335" t="e">
        <f>'SCREENING INFO'!#REF!</f>
        <v>#REF!</v>
      </c>
      <c r="AT87" s="335" t="e">
        <f>'SCREENING INFO'!#REF!</f>
        <v>#REF!</v>
      </c>
      <c r="AU87" s="335" t="e">
        <f>'SCREENING INFO'!#REF!</f>
        <v>#REF!</v>
      </c>
      <c r="AV87" s="335" t="e">
        <f>'SCREENING INFO'!#REF!</f>
        <v>#REF!</v>
      </c>
      <c r="AW87" s="335" t="e">
        <f>'SCREENING INFO'!#REF!</f>
        <v>#REF!</v>
      </c>
      <c r="AX87" s="335" t="e">
        <f>'SCREENING INFO'!#REF!</f>
        <v>#REF!</v>
      </c>
      <c r="AY87" s="335" t="e">
        <f>'SCREENING INFO'!#REF!</f>
        <v>#REF!</v>
      </c>
      <c r="AZ87" s="335" t="e">
        <f>'SCREENING INFO'!#REF!</f>
        <v>#REF!</v>
      </c>
      <c r="BA87" s="335" t="e">
        <f>'SCREENING INFO'!#REF!</f>
        <v>#REF!</v>
      </c>
      <c r="BB87" s="335" t="e">
        <f>'SCREENING INFO'!#REF!</f>
        <v>#REF!</v>
      </c>
      <c r="BC87" s="335" t="e">
        <f>'SCREENING INFO'!#REF!</f>
        <v>#REF!</v>
      </c>
      <c r="BD87" s="335" t="e">
        <f>'SCREENING INFO'!#REF!</f>
        <v>#REF!</v>
      </c>
      <c r="BE87" s="335" t="e">
        <f>'SCREENING INFO'!#REF!</f>
        <v>#REF!</v>
      </c>
      <c r="BF87" s="335" t="e">
        <f>'SCREENING INFO'!#REF!</f>
        <v>#REF!</v>
      </c>
      <c r="BG87" s="335" t="e">
        <f>'SCREENING INFO'!#REF!</f>
        <v>#REF!</v>
      </c>
      <c r="BH87" s="335" t="e">
        <f>'SCREENING INFO'!#REF!</f>
        <v>#REF!</v>
      </c>
      <c r="BI87" s="335" t="e">
        <f>'SCREENING INFO'!#REF!</f>
        <v>#REF!</v>
      </c>
      <c r="BJ87" s="335" t="e">
        <f>'SCREENING INFO'!#REF!</f>
        <v>#REF!</v>
      </c>
      <c r="BK87" s="335" t="e">
        <f>'SCREENING INFO'!#REF!</f>
        <v>#REF!</v>
      </c>
      <c r="BL87" s="335" t="e">
        <f>'SCREENING INFO'!#REF!</f>
        <v>#REF!</v>
      </c>
      <c r="BM87" s="335" t="e">
        <f>'SCREENING INFO'!#REF!</f>
        <v>#REF!</v>
      </c>
      <c r="BN87" s="335" t="e">
        <f>'SCREENING INFO'!#REF!</f>
        <v>#REF!</v>
      </c>
      <c r="BO87" s="335" t="e">
        <f>'SCREENING INFO'!#REF!</f>
        <v>#REF!</v>
      </c>
      <c r="BP87" s="335" t="e">
        <f>'SCREENING INFO'!#REF!</f>
        <v>#REF!</v>
      </c>
      <c r="BQ87" s="335" t="e">
        <f>'SCREENING INFO'!#REF!</f>
        <v>#REF!</v>
      </c>
      <c r="BR87" s="335" t="e">
        <f>'SCREENING INFO'!#REF!</f>
        <v>#REF!</v>
      </c>
      <c r="BS87" s="335" t="e">
        <f>'SCREENING INFO'!#REF!</f>
        <v>#REF!</v>
      </c>
      <c r="BT87" s="335" t="e">
        <f>'SCREENING INFO'!#REF!</f>
        <v>#REF!</v>
      </c>
      <c r="BU87" s="335" t="e">
        <f>'SCREENING INFO'!#REF!</f>
        <v>#REF!</v>
      </c>
      <c r="BV87" s="335" t="e">
        <f>'SCREENING INFO'!#REF!</f>
        <v>#REF!</v>
      </c>
      <c r="BW87" s="335" t="e">
        <f>'SCREENING INFO'!#REF!</f>
        <v>#REF!</v>
      </c>
      <c r="BX87" s="335" t="e">
        <f>'SCREENING INFO'!#REF!</f>
        <v>#REF!</v>
      </c>
      <c r="BY87" s="335" t="e">
        <f>'SCREENING INFO'!#REF!</f>
        <v>#REF!</v>
      </c>
      <c r="BZ87" s="335" t="e">
        <f>'SCREENING INFO'!#REF!</f>
        <v>#REF!</v>
      </c>
      <c r="CA87" s="335" t="e">
        <f>'SCREENING INFO'!#REF!</f>
        <v>#REF!</v>
      </c>
      <c r="CB87" s="335" t="e">
        <f>'SCREENING INFO'!#REF!</f>
        <v>#REF!</v>
      </c>
      <c r="CC87" s="335" t="e">
        <f>'SCREENING INFO'!#REF!</f>
        <v>#REF!</v>
      </c>
      <c r="CD87" s="335" t="e">
        <f>'SCREENING INFO'!#REF!</f>
        <v>#REF!</v>
      </c>
      <c r="CE87" s="335" t="e">
        <f>'SCREENING INFO'!#REF!</f>
        <v>#REF!</v>
      </c>
      <c r="CF87" s="335" t="e">
        <f>'SCREENING INFO'!#REF!</f>
        <v>#REF!</v>
      </c>
      <c r="CG87" s="335" t="e">
        <f>'SCREENING INFO'!#REF!</f>
        <v>#REF!</v>
      </c>
      <c r="CH87" s="335" t="e">
        <f>'SCREENING INFO'!#REF!</f>
        <v>#REF!</v>
      </c>
      <c r="CI87" s="335" t="e">
        <f>'SCREENING INFO'!#REF!</f>
        <v>#REF!</v>
      </c>
      <c r="CJ87" s="335" t="e">
        <f>'SCREENING INFO'!#REF!</f>
        <v>#REF!</v>
      </c>
      <c r="CK87" s="335" t="e">
        <f>'SCREENING INFO'!#REF!</f>
        <v>#REF!</v>
      </c>
      <c r="CL87" s="335" t="e">
        <f>'SCREENING INFO'!#REF!</f>
        <v>#REF!</v>
      </c>
      <c r="CM87" s="335" t="e">
        <f>'SCREENING INFO'!#REF!</f>
        <v>#REF!</v>
      </c>
      <c r="CN87" s="335" t="e">
        <f>'SCREENING INFO'!#REF!</f>
        <v>#REF!</v>
      </c>
      <c r="CO87" s="335" t="e">
        <f>'SCREENING INFO'!#REF!</f>
        <v>#REF!</v>
      </c>
      <c r="CP87" s="335" t="e">
        <f>'SCREENING INFO'!#REF!</f>
        <v>#REF!</v>
      </c>
      <c r="CQ87" s="335" t="e">
        <f>'SCREENING INFO'!#REF!</f>
        <v>#REF!</v>
      </c>
      <c r="CR87" s="335" t="e">
        <f>'SCREENING INFO'!#REF!</f>
        <v>#REF!</v>
      </c>
      <c r="CS87" s="335" t="e">
        <f>'SCREENING INFO'!#REF!</f>
        <v>#REF!</v>
      </c>
      <c r="CT87" s="335" t="e">
        <f>'SCREENING INFO'!#REF!</f>
        <v>#REF!</v>
      </c>
      <c r="CU87" s="335" t="e">
        <f>'SCREENING INFO'!#REF!</f>
        <v>#REF!</v>
      </c>
      <c r="CV87" s="335" t="e">
        <f>'SCREENING INFO'!#REF!</f>
        <v>#REF!</v>
      </c>
      <c r="CW87" s="335" t="e">
        <f>'SCREENING INFO'!#REF!</f>
        <v>#REF!</v>
      </c>
      <c r="CX87" s="335" t="e">
        <f>'SCREENING INFO'!#REF!</f>
        <v>#REF!</v>
      </c>
      <c r="CY87" s="335" t="e">
        <f>'SCREENING INFO'!#REF!</f>
        <v>#REF!</v>
      </c>
      <c r="CZ87" s="335" t="e">
        <f>'SCREENING INFO'!#REF!</f>
        <v>#REF!</v>
      </c>
      <c r="DA87" s="335" t="e">
        <f>'SCREENING INFO'!#REF!</f>
        <v>#REF!</v>
      </c>
      <c r="DB87" s="335" t="e">
        <f>'SCREENING INFO'!#REF!</f>
        <v>#REF!</v>
      </c>
      <c r="DC87" s="335" t="e">
        <f>'SCREENING INFO'!#REF!</f>
        <v>#REF!</v>
      </c>
      <c r="DD87" s="335" t="e">
        <f>'SCREENING INFO'!#REF!</f>
        <v>#REF!</v>
      </c>
      <c r="DE87" s="335" t="e">
        <f>'SCREENING INFO'!#REF!</f>
        <v>#REF!</v>
      </c>
      <c r="DF87" s="335" t="e">
        <f>'SCREENING INFO'!#REF!</f>
        <v>#REF!</v>
      </c>
      <c r="DG87" s="335" t="e">
        <f>'SCREENING INFO'!#REF!</f>
        <v>#REF!</v>
      </c>
      <c r="DH87" s="335" t="e">
        <f>'SCREENING INFO'!#REF!</f>
        <v>#REF!</v>
      </c>
      <c r="DI87" s="335" t="e">
        <f>'SCREENING INFO'!#REF!</f>
        <v>#REF!</v>
      </c>
      <c r="DJ87" s="335" t="e">
        <f>'SCREENING INFO'!#REF!</f>
        <v>#REF!</v>
      </c>
      <c r="DK87" s="335" t="e">
        <f>'SCREENING INFO'!#REF!</f>
        <v>#REF!</v>
      </c>
      <c r="DL87" s="335" t="e">
        <f>'SCREENING INFO'!#REF!</f>
        <v>#REF!</v>
      </c>
      <c r="DM87" s="335" t="e">
        <f>'SCREENING INFO'!#REF!</f>
        <v>#REF!</v>
      </c>
      <c r="DN87" s="335" t="e">
        <f>'SCREENING INFO'!#REF!</f>
        <v>#REF!</v>
      </c>
      <c r="DO87" s="335" t="e">
        <f>'SCREENING INFO'!#REF!</f>
        <v>#REF!</v>
      </c>
      <c r="DP87" s="335" t="e">
        <f>'SCREENING INFO'!#REF!</f>
        <v>#REF!</v>
      </c>
      <c r="DQ87" s="335" t="e">
        <f>'SCREENING INFO'!#REF!</f>
        <v>#REF!</v>
      </c>
      <c r="DR87" s="335" t="e">
        <f>'SCREENING INFO'!#REF!</f>
        <v>#REF!</v>
      </c>
      <c r="DS87" s="335" t="e">
        <f>'SCREENING INFO'!#REF!</f>
        <v>#REF!</v>
      </c>
      <c r="DT87" s="335" t="e">
        <f>'SCREENING INFO'!#REF!</f>
        <v>#REF!</v>
      </c>
      <c r="DU87" s="335" t="e">
        <f>'SCREENING INFO'!#REF!</f>
        <v>#REF!</v>
      </c>
      <c r="DV87" s="335" t="e">
        <f>'SCREENING INFO'!#REF!</f>
        <v>#REF!</v>
      </c>
      <c r="DW87" s="335" t="e">
        <f>'SCREENING INFO'!#REF!</f>
        <v>#REF!</v>
      </c>
      <c r="DX87" s="335" t="e">
        <f>'SCREENING INFO'!#REF!</f>
        <v>#REF!</v>
      </c>
      <c r="DY87" s="335" t="e">
        <f>'SCREENING INFO'!#REF!</f>
        <v>#REF!</v>
      </c>
      <c r="DZ87" s="335" t="e">
        <f>'SCREENING INFO'!#REF!</f>
        <v>#REF!</v>
      </c>
      <c r="EA87" s="335" t="e">
        <f>'SCREENING INFO'!#REF!</f>
        <v>#REF!</v>
      </c>
      <c r="EB87" s="335" t="e">
        <f>'SCREENING INFO'!#REF!</f>
        <v>#REF!</v>
      </c>
      <c r="EC87" s="335" t="e">
        <f>'SCREENING INFO'!#REF!</f>
        <v>#REF!</v>
      </c>
      <c r="ED87" s="335" t="e">
        <f>'SCREENING INFO'!#REF!</f>
        <v>#REF!</v>
      </c>
      <c r="EE87" s="335" t="e">
        <f>'SCREENING INFO'!#REF!</f>
        <v>#REF!</v>
      </c>
      <c r="EF87" s="335" t="e">
        <f>'SCREENING INFO'!#REF!</f>
        <v>#REF!</v>
      </c>
      <c r="EG87" s="335" t="e">
        <f>'SCREENING INFO'!#REF!</f>
        <v>#REF!</v>
      </c>
      <c r="EH87" s="335" t="e">
        <f>'SCREENING INFO'!#REF!</f>
        <v>#REF!</v>
      </c>
      <c r="EI87" s="335" t="e">
        <f>'SCREENING INFO'!#REF!</f>
        <v>#REF!</v>
      </c>
      <c r="EJ87" s="335" t="e">
        <f>'SCREENING INFO'!#REF!</f>
        <v>#REF!</v>
      </c>
      <c r="EK87" s="335" t="e">
        <f>'SCREENING INFO'!#REF!</f>
        <v>#REF!</v>
      </c>
      <c r="EL87" s="335" t="e">
        <f>'SCREENING INFO'!#REF!</f>
        <v>#REF!</v>
      </c>
      <c r="EM87" s="335" t="e">
        <f>'SCREENING INFO'!#REF!</f>
        <v>#REF!</v>
      </c>
      <c r="EN87" s="335" t="e">
        <f>'SCREENING INFO'!#REF!</f>
        <v>#REF!</v>
      </c>
      <c r="EO87" s="335" t="e">
        <f>'SCREENING INFO'!#REF!</f>
        <v>#REF!</v>
      </c>
      <c r="EP87" s="335" t="e">
        <f>'SCREENING INFO'!#REF!</f>
        <v>#REF!</v>
      </c>
      <c r="EQ87" s="335" t="e">
        <f>'SCREENING INFO'!#REF!</f>
        <v>#REF!</v>
      </c>
      <c r="ER87" s="335" t="e">
        <f>'SCREENING INFO'!#REF!</f>
        <v>#REF!</v>
      </c>
      <c r="ES87" s="335" t="e">
        <f>'SCREENING INFO'!#REF!</f>
        <v>#REF!</v>
      </c>
      <c r="ET87" s="335" t="e">
        <f>'SCREENING INFO'!#REF!</f>
        <v>#REF!</v>
      </c>
      <c r="EU87" s="335" t="e">
        <f>'SCREENING INFO'!#REF!</f>
        <v>#REF!</v>
      </c>
      <c r="EV87" s="335" t="e">
        <f>'SCREENING INFO'!#REF!</f>
        <v>#REF!</v>
      </c>
      <c r="EW87" s="335" t="e">
        <f>'SCREENING INFO'!#REF!</f>
        <v>#REF!</v>
      </c>
      <c r="EX87" s="335" t="e">
        <f>'SCREENING INFO'!#REF!</f>
        <v>#REF!</v>
      </c>
      <c r="EY87" s="335" t="e">
        <f>'SCREENING INFO'!#REF!</f>
        <v>#REF!</v>
      </c>
      <c r="EZ87" s="335" t="e">
        <f>'SCREENING INFO'!#REF!</f>
        <v>#REF!</v>
      </c>
      <c r="FA87" s="335" t="e">
        <f>'SCREENING INFO'!#REF!</f>
        <v>#REF!</v>
      </c>
      <c r="FB87" s="335" t="e">
        <f>'SCREENING INFO'!#REF!</f>
        <v>#REF!</v>
      </c>
      <c r="FC87" s="335" t="e">
        <f>'SCREENING INFO'!#REF!</f>
        <v>#REF!</v>
      </c>
      <c r="FD87" s="335" t="e">
        <f>'SCREENING INFO'!#REF!</f>
        <v>#REF!</v>
      </c>
      <c r="FE87" s="335" t="e">
        <f>'SCREENING INFO'!#REF!</f>
        <v>#REF!</v>
      </c>
      <c r="FF87" s="335" t="e">
        <f>'SCREENING INFO'!#REF!</f>
        <v>#REF!</v>
      </c>
      <c r="FG87" s="335" t="e">
        <f>'SCREENING INFO'!#REF!</f>
        <v>#REF!</v>
      </c>
      <c r="FH87" s="335" t="e">
        <f>'SCREENING INFO'!#REF!</f>
        <v>#REF!</v>
      </c>
      <c r="FI87" s="335" t="e">
        <f>'SCREENING INFO'!#REF!</f>
        <v>#REF!</v>
      </c>
      <c r="FJ87" s="335" t="e">
        <f>'SCREENING INFO'!#REF!</f>
        <v>#REF!</v>
      </c>
      <c r="FK87" s="335" t="e">
        <f>'SCREENING INFO'!#REF!</f>
        <v>#REF!</v>
      </c>
      <c r="FL87" s="335" t="e">
        <f>'SCREENING INFO'!#REF!</f>
        <v>#REF!</v>
      </c>
      <c r="FM87" s="335" t="e">
        <f>'SCREENING INFO'!#REF!</f>
        <v>#REF!</v>
      </c>
      <c r="FN87" s="335" t="e">
        <f>'SCREENING INFO'!#REF!</f>
        <v>#REF!</v>
      </c>
      <c r="FO87" s="335" t="e">
        <f>'SCREENING INFO'!#REF!</f>
        <v>#REF!</v>
      </c>
      <c r="FP87" s="335" t="e">
        <f>'SCREENING INFO'!#REF!</f>
        <v>#REF!</v>
      </c>
      <c r="FQ87" s="335" t="e">
        <f>'SCREENING INFO'!#REF!</f>
        <v>#REF!</v>
      </c>
      <c r="FR87" s="335" t="e">
        <f>'SCREENING INFO'!#REF!</f>
        <v>#REF!</v>
      </c>
      <c r="FS87" s="335" t="e">
        <f>'SCREENING INFO'!#REF!</f>
        <v>#REF!</v>
      </c>
      <c r="FT87" s="335" t="e">
        <f>'SCREENING INFO'!#REF!</f>
        <v>#REF!</v>
      </c>
      <c r="FU87" s="335" t="e">
        <f>'SCREENING INFO'!#REF!</f>
        <v>#REF!</v>
      </c>
      <c r="FV87" s="335" t="e">
        <f>'SCREENING INFO'!#REF!</f>
        <v>#REF!</v>
      </c>
      <c r="FW87" s="335" t="e">
        <f>'SCREENING INFO'!#REF!</f>
        <v>#REF!</v>
      </c>
      <c r="FX87" s="335" t="e">
        <f>'SCREENING INFO'!#REF!</f>
        <v>#REF!</v>
      </c>
      <c r="FY87" s="335" t="e">
        <f>'SCREENING INFO'!#REF!</f>
        <v>#REF!</v>
      </c>
      <c r="FZ87" s="335" t="e">
        <f>'SCREENING INFO'!#REF!</f>
        <v>#REF!</v>
      </c>
      <c r="GA87" s="335" t="e">
        <f>'SCREENING INFO'!#REF!</f>
        <v>#REF!</v>
      </c>
      <c r="GB87" s="335" t="e">
        <f>'SCREENING INFO'!#REF!</f>
        <v>#REF!</v>
      </c>
      <c r="GC87" s="335" t="e">
        <f>'SCREENING INFO'!#REF!</f>
        <v>#REF!</v>
      </c>
      <c r="GD87" s="335" t="e">
        <f>'SCREENING INFO'!#REF!</f>
        <v>#REF!</v>
      </c>
      <c r="GE87" s="335" t="e">
        <f>'SCREENING INFO'!#REF!</f>
        <v>#REF!</v>
      </c>
      <c r="GF87" s="335" t="e">
        <f>'SCREENING INFO'!#REF!</f>
        <v>#REF!</v>
      </c>
      <c r="GG87" s="335" t="e">
        <f>'SCREENING INFO'!#REF!</f>
        <v>#REF!</v>
      </c>
      <c r="GH87" s="335" t="e">
        <f>'SCREENING INFO'!#REF!</f>
        <v>#REF!</v>
      </c>
      <c r="GI87" s="335" t="e">
        <f>'SCREENING INFO'!#REF!</f>
        <v>#REF!</v>
      </c>
      <c r="GJ87" s="335" t="e">
        <f>'SCREENING INFO'!#REF!</f>
        <v>#REF!</v>
      </c>
      <c r="GK87" s="335" t="e">
        <f>'SCREENING INFO'!#REF!</f>
        <v>#REF!</v>
      </c>
      <c r="GL87" s="335" t="e">
        <f>'SCREENING INFO'!#REF!</f>
        <v>#REF!</v>
      </c>
      <c r="GM87" s="335" t="e">
        <f>'SCREENING INFO'!#REF!</f>
        <v>#REF!</v>
      </c>
      <c r="GN87" s="335" t="e">
        <f>'SCREENING INFO'!#REF!</f>
        <v>#REF!</v>
      </c>
      <c r="GO87" s="335" t="e">
        <f>'SCREENING INFO'!#REF!</f>
        <v>#REF!</v>
      </c>
      <c r="GP87" s="335" t="e">
        <f>'SCREENING INFO'!#REF!</f>
        <v>#REF!</v>
      </c>
      <c r="GQ87" s="335" t="e">
        <f>'SCREENING INFO'!#REF!</f>
        <v>#REF!</v>
      </c>
      <c r="GR87" s="335" t="e">
        <f>'SCREENING INFO'!#REF!</f>
        <v>#REF!</v>
      </c>
      <c r="GS87" s="335" t="e">
        <f>'SCREENING INFO'!#REF!</f>
        <v>#REF!</v>
      </c>
      <c r="GT87" s="335" t="e">
        <f>'SCREENING INFO'!#REF!</f>
        <v>#REF!</v>
      </c>
      <c r="GU87" s="335" t="e">
        <f>'SCREENING INFO'!#REF!</f>
        <v>#REF!</v>
      </c>
      <c r="GV87" s="335" t="e">
        <f>'SCREENING INFO'!#REF!</f>
        <v>#REF!</v>
      </c>
      <c r="GW87" s="335" t="e">
        <f>'SCREENING INFO'!#REF!</f>
        <v>#REF!</v>
      </c>
      <c r="GX87" s="335" t="e">
        <f>'SCREENING INFO'!#REF!</f>
        <v>#REF!</v>
      </c>
      <c r="GY87" s="335" t="e">
        <f>'SCREENING INFO'!#REF!</f>
        <v>#REF!</v>
      </c>
      <c r="GZ87" s="335" t="e">
        <f>'SCREENING INFO'!#REF!</f>
        <v>#REF!</v>
      </c>
      <c r="HA87" s="335" t="e">
        <f>'SCREENING INFO'!#REF!</f>
        <v>#REF!</v>
      </c>
      <c r="HB87" s="335" t="e">
        <f>'SCREENING INFO'!#REF!</f>
        <v>#REF!</v>
      </c>
      <c r="HC87" s="335" t="e">
        <f>'SCREENING INFO'!#REF!</f>
        <v>#REF!</v>
      </c>
      <c r="HD87" s="335" t="e">
        <f>'SCREENING INFO'!#REF!</f>
        <v>#REF!</v>
      </c>
      <c r="HE87" s="335" t="e">
        <f>'SCREENING INFO'!#REF!</f>
        <v>#REF!</v>
      </c>
      <c r="HF87" s="335" t="e">
        <f>'SCREENING INFO'!#REF!</f>
        <v>#REF!</v>
      </c>
      <c r="HG87" s="335" t="e">
        <f>'SCREENING INFO'!#REF!</f>
        <v>#REF!</v>
      </c>
      <c r="HH87" s="335" t="e">
        <f>'SCREENING INFO'!#REF!</f>
        <v>#REF!</v>
      </c>
      <c r="HI87" s="335" t="e">
        <f>'SCREENING INFO'!#REF!</f>
        <v>#REF!</v>
      </c>
      <c r="HJ87" s="335" t="e">
        <f>'SCREENING INFO'!#REF!</f>
        <v>#REF!</v>
      </c>
      <c r="HK87" s="335" t="e">
        <f>'SCREENING INFO'!#REF!</f>
        <v>#REF!</v>
      </c>
      <c r="HL87" s="335" t="e">
        <f>'SCREENING INFO'!#REF!</f>
        <v>#REF!</v>
      </c>
      <c r="HM87" s="335" t="e">
        <f>'SCREENING INFO'!#REF!</f>
        <v>#REF!</v>
      </c>
      <c r="HN87" s="335" t="e">
        <f>'SCREENING INFO'!#REF!</f>
        <v>#REF!</v>
      </c>
      <c r="HO87" s="335" t="e">
        <f>'SCREENING INFO'!#REF!</f>
        <v>#REF!</v>
      </c>
      <c r="HP87" s="335" t="e">
        <f>'SCREENING INFO'!#REF!</f>
        <v>#REF!</v>
      </c>
      <c r="HQ87" s="335" t="e">
        <f>'SCREENING INFO'!#REF!</f>
        <v>#REF!</v>
      </c>
      <c r="HR87" s="335" t="e">
        <f>'SCREENING INFO'!#REF!</f>
        <v>#REF!</v>
      </c>
      <c r="HS87" s="335" t="e">
        <f>'SCREENING INFO'!#REF!</f>
        <v>#REF!</v>
      </c>
      <c r="HT87" s="335" t="e">
        <f>'SCREENING INFO'!#REF!</f>
        <v>#REF!</v>
      </c>
      <c r="HU87" s="335" t="e">
        <f>'SCREENING INFO'!#REF!</f>
        <v>#REF!</v>
      </c>
      <c r="HV87" s="335" t="e">
        <f>'SCREENING INFO'!#REF!</f>
        <v>#REF!</v>
      </c>
      <c r="HW87" s="335" t="e">
        <f>'SCREENING INFO'!#REF!</f>
        <v>#REF!</v>
      </c>
      <c r="HX87" s="335" t="e">
        <f>'SCREENING INFO'!#REF!</f>
        <v>#REF!</v>
      </c>
      <c r="HY87" s="335" t="e">
        <f>'SCREENING INFO'!#REF!</f>
        <v>#REF!</v>
      </c>
      <c r="HZ87" s="335" t="e">
        <f>'SCREENING INFO'!#REF!</f>
        <v>#REF!</v>
      </c>
      <c r="IA87" s="335" t="e">
        <f>'SCREENING INFO'!#REF!</f>
        <v>#REF!</v>
      </c>
      <c r="IB87" s="335" t="e">
        <f>'SCREENING INFO'!#REF!</f>
        <v>#REF!</v>
      </c>
      <c r="IC87" s="335" t="e">
        <f>'SCREENING INFO'!#REF!</f>
        <v>#REF!</v>
      </c>
      <c r="ID87" s="335" t="e">
        <f>'SCREENING INFO'!#REF!</f>
        <v>#REF!</v>
      </c>
      <c r="IE87" s="335" t="e">
        <f>'SCREENING INFO'!#REF!</f>
        <v>#REF!</v>
      </c>
      <c r="IF87" s="335" t="e">
        <f>'SCREENING INFO'!#REF!</f>
        <v>#REF!</v>
      </c>
      <c r="IG87" s="335" t="e">
        <f>'SCREENING INFO'!#REF!</f>
        <v>#REF!</v>
      </c>
      <c r="IH87" s="335" t="e">
        <f>'SCREENING INFO'!#REF!</f>
        <v>#REF!</v>
      </c>
      <c r="II87" s="335" t="e">
        <f>'SCREENING INFO'!#REF!</f>
        <v>#REF!</v>
      </c>
      <c r="IJ87" s="335" t="e">
        <f>'SCREENING INFO'!#REF!</f>
        <v>#REF!</v>
      </c>
      <c r="IK87" s="335" t="e">
        <f>'SCREENING INFO'!#REF!</f>
        <v>#REF!</v>
      </c>
      <c r="IL87" s="335" t="e">
        <f>'SCREENING INFO'!#REF!</f>
        <v>#REF!</v>
      </c>
      <c r="IM87" s="335" t="e">
        <f>'SCREENING INFO'!#REF!</f>
        <v>#REF!</v>
      </c>
      <c r="IN87" s="335" t="e">
        <f>'SCREENING INFO'!#REF!</f>
        <v>#REF!</v>
      </c>
      <c r="IO87" s="335" t="e">
        <f>'SCREENING INFO'!#REF!</f>
        <v>#REF!</v>
      </c>
      <c r="IP87" s="335" t="e">
        <f>'SCREENING INFO'!#REF!</f>
        <v>#REF!</v>
      </c>
      <c r="IQ87" s="335" t="e">
        <f>'SCREENING INFO'!#REF!</f>
        <v>#REF!</v>
      </c>
      <c r="IR87" s="335" t="e">
        <f>'SCREENING INFO'!#REF!</f>
        <v>#REF!</v>
      </c>
      <c r="IS87" s="335" t="e">
        <f>'SCREENING INFO'!#REF!</f>
        <v>#REF!</v>
      </c>
      <c r="IT87" s="335" t="e">
        <f>'SCREENING INFO'!#REF!</f>
        <v>#REF!</v>
      </c>
      <c r="IU87" s="335" t="e">
        <f>'SCREENING INFO'!#REF!</f>
        <v>#REF!</v>
      </c>
    </row>
    <row r="88" spans="1:255" s="335" customFormat="1" ht="11.25" customHeight="1">
      <c r="A88" s="351" t="e">
        <f>'SCREENING INFO'!#REF!</f>
        <v>#REF!</v>
      </c>
      <c r="B88" s="280" t="e">
        <f>'SCREENING INFO'!#REF!</f>
        <v>#REF!</v>
      </c>
      <c r="C88" s="130" t="e">
        <f>'SCREENING INFO'!#REF!</f>
        <v>#REF!</v>
      </c>
      <c r="D88" s="130">
        <f>'SCREENING INFO'!E500</f>
        <v>0</v>
      </c>
      <c r="E88" s="130" t="e">
        <f>VLOOKUP($C88,MAIN!$C$2:$BD$79,12)</f>
        <v>#REF!</v>
      </c>
      <c r="F88" s="130" t="e">
        <f>'SCREENING INFO'!#REF!</f>
        <v>#REF!</v>
      </c>
      <c r="G88" s="130"/>
      <c r="H88" s="130"/>
      <c r="I88" s="130" t="e">
        <f>'SCREENING INFO'!#REF!</f>
        <v>#REF!</v>
      </c>
      <c r="J88" s="130">
        <f>'SCREENING INFO'!G500</f>
        <v>0</v>
      </c>
      <c r="K88" s="152">
        <f>'SCREENING INFO'!H500</f>
        <v>0</v>
      </c>
      <c r="L88" s="318" t="e">
        <f>'SCREENING INFO'!#REF!</f>
        <v>#REF!</v>
      </c>
      <c r="M88" s="318" t="e">
        <f>VLOOKUP($F88,MAIN!$C$2:$BD$80,9)</f>
        <v>#REF!</v>
      </c>
      <c r="N88" s="342" t="e">
        <f>VLOOKUP($C88,MAIN!$C$2:$BD$280,9)</f>
        <v>#REF!</v>
      </c>
      <c r="O88" s="342" t="e">
        <f>'SCREENING INFO'!#REF!</f>
        <v>#REF!</v>
      </c>
      <c r="P88" s="322" t="e">
        <f>'SCREENING INFO'!#REF!</f>
        <v>#REF!</v>
      </c>
      <c r="Q88" s="335" t="e">
        <f>'SCREENING INFO'!#REF!</f>
        <v>#REF!</v>
      </c>
      <c r="R88" s="335" t="e">
        <f>'SCREENING INFO'!#REF!</f>
        <v>#REF!</v>
      </c>
      <c r="S88" s="317" t="e">
        <f>'SCREENING INFO'!#REF!</f>
        <v>#REF!</v>
      </c>
      <c r="T88" s="317" t="e">
        <f>'SCREENING INFO'!#REF!</f>
        <v>#REF!</v>
      </c>
      <c r="U88" s="318" t="e">
        <f>'SCREENING INFO'!#REF!</f>
        <v>#REF!</v>
      </c>
      <c r="V88" s="317" t="e">
        <f>'SCREENING INFO'!#REF!</f>
        <v>#REF!</v>
      </c>
      <c r="W88" s="317" t="e">
        <f>'SCREENING INFO'!#REF!</f>
        <v>#REF!</v>
      </c>
      <c r="X88" s="317" t="e">
        <f>'SCREENING INFO'!#REF!</f>
        <v>#REF!</v>
      </c>
      <c r="Y88" s="317" t="e">
        <f>'SCREENING INFO'!#REF!</f>
        <v>#REF!</v>
      </c>
      <c r="Z88" s="317" t="e">
        <f>'SCREENING INFO'!#REF!</f>
        <v>#REF!</v>
      </c>
      <c r="AA88" s="317" t="e">
        <f>'SCREENING INFO'!#REF!</f>
        <v>#REF!</v>
      </c>
      <c r="AB88" s="317" t="e">
        <f>'SCREENING INFO'!#REF!</f>
        <v>#REF!</v>
      </c>
      <c r="AC88" s="317" t="e">
        <f>'SCREENING INFO'!#REF!</f>
        <v>#REF!</v>
      </c>
      <c r="AD88" s="317" t="e">
        <f>'SCREENING INFO'!#REF!</f>
        <v>#REF!</v>
      </c>
      <c r="AE88" s="326" t="e">
        <f>'SCREENING INFO'!#REF!</f>
        <v>#REF!</v>
      </c>
      <c r="AF88" s="326" t="e">
        <f>'SCREENING INFO'!#REF!</f>
        <v>#REF!</v>
      </c>
      <c r="AG88" s="336" t="e">
        <f>'SCREENING INFO'!#REF!</f>
        <v>#REF!</v>
      </c>
      <c r="AH88" s="326" t="e">
        <f>'SCREENING INFO'!#REF!</f>
        <v>#REF!</v>
      </c>
      <c r="AI88" s="336" t="e">
        <f>'SCREENING INFO'!#REF!</f>
        <v>#REF!</v>
      </c>
      <c r="AJ88" s="336" t="e">
        <f>'SCREENING INFO'!#REF!</f>
        <v>#REF!</v>
      </c>
      <c r="AK88" s="116" t="e">
        <f>'SCREENING INFO'!#REF!</f>
        <v>#REF!</v>
      </c>
      <c r="AL88" s="337" t="e">
        <f>'SCREENING INFO'!#REF!</f>
        <v>#REF!</v>
      </c>
      <c r="AM88" s="338" t="e">
        <f>'SCREENING INFO'!#REF!</f>
        <v>#REF!</v>
      </c>
      <c r="AN88" s="338" t="e">
        <f>'SCREENING INFO'!#REF!</f>
        <v>#REF!</v>
      </c>
      <c r="AO88" s="338" t="e">
        <f>'SCREENING INFO'!#REF!</f>
        <v>#REF!</v>
      </c>
      <c r="AQ88" s="339" t="e">
        <f>'SCREENING INFO'!#REF!</f>
        <v>#REF!</v>
      </c>
      <c r="AR88" s="335" t="e">
        <f>'SCREENING INFO'!#REF!</f>
        <v>#REF!</v>
      </c>
      <c r="AS88" s="335" t="e">
        <f>'SCREENING INFO'!#REF!</f>
        <v>#REF!</v>
      </c>
      <c r="AT88" s="335" t="e">
        <f>'SCREENING INFO'!#REF!</f>
        <v>#REF!</v>
      </c>
      <c r="AU88" s="335" t="e">
        <f>'SCREENING INFO'!#REF!</f>
        <v>#REF!</v>
      </c>
      <c r="AV88" s="335" t="e">
        <f>'SCREENING INFO'!#REF!</f>
        <v>#REF!</v>
      </c>
      <c r="AW88" s="335" t="e">
        <f>'SCREENING INFO'!#REF!</f>
        <v>#REF!</v>
      </c>
      <c r="AX88" s="335" t="e">
        <f>'SCREENING INFO'!#REF!</f>
        <v>#REF!</v>
      </c>
      <c r="AY88" s="335" t="e">
        <f>'SCREENING INFO'!#REF!</f>
        <v>#REF!</v>
      </c>
      <c r="AZ88" s="335" t="e">
        <f>'SCREENING INFO'!#REF!</f>
        <v>#REF!</v>
      </c>
      <c r="BA88" s="335" t="e">
        <f>'SCREENING INFO'!#REF!</f>
        <v>#REF!</v>
      </c>
      <c r="BB88" s="335" t="e">
        <f>'SCREENING INFO'!#REF!</f>
        <v>#REF!</v>
      </c>
      <c r="BC88" s="335" t="e">
        <f>'SCREENING INFO'!#REF!</f>
        <v>#REF!</v>
      </c>
      <c r="BD88" s="335" t="e">
        <f>'SCREENING INFO'!#REF!</f>
        <v>#REF!</v>
      </c>
      <c r="BE88" s="335" t="e">
        <f>'SCREENING INFO'!#REF!</f>
        <v>#REF!</v>
      </c>
      <c r="BF88" s="335" t="e">
        <f>'SCREENING INFO'!#REF!</f>
        <v>#REF!</v>
      </c>
      <c r="BG88" s="335" t="e">
        <f>'SCREENING INFO'!#REF!</f>
        <v>#REF!</v>
      </c>
      <c r="BH88" s="335" t="e">
        <f>'SCREENING INFO'!#REF!</f>
        <v>#REF!</v>
      </c>
      <c r="BI88" s="335" t="e">
        <f>'SCREENING INFO'!#REF!</f>
        <v>#REF!</v>
      </c>
      <c r="BJ88" s="335" t="e">
        <f>'SCREENING INFO'!#REF!</f>
        <v>#REF!</v>
      </c>
      <c r="BK88" s="335" t="e">
        <f>'SCREENING INFO'!#REF!</f>
        <v>#REF!</v>
      </c>
      <c r="BL88" s="335" t="e">
        <f>'SCREENING INFO'!#REF!</f>
        <v>#REF!</v>
      </c>
      <c r="BM88" s="335" t="e">
        <f>'SCREENING INFO'!#REF!</f>
        <v>#REF!</v>
      </c>
      <c r="BN88" s="335" t="e">
        <f>'SCREENING INFO'!#REF!</f>
        <v>#REF!</v>
      </c>
      <c r="BO88" s="335" t="e">
        <f>'SCREENING INFO'!#REF!</f>
        <v>#REF!</v>
      </c>
      <c r="BP88" s="335" t="e">
        <f>'SCREENING INFO'!#REF!</f>
        <v>#REF!</v>
      </c>
      <c r="BQ88" s="335" t="e">
        <f>'SCREENING INFO'!#REF!</f>
        <v>#REF!</v>
      </c>
      <c r="BR88" s="335" t="e">
        <f>'SCREENING INFO'!#REF!</f>
        <v>#REF!</v>
      </c>
      <c r="BS88" s="335" t="e">
        <f>'SCREENING INFO'!#REF!</f>
        <v>#REF!</v>
      </c>
      <c r="BT88" s="335" t="e">
        <f>'SCREENING INFO'!#REF!</f>
        <v>#REF!</v>
      </c>
      <c r="BU88" s="335" t="e">
        <f>'SCREENING INFO'!#REF!</f>
        <v>#REF!</v>
      </c>
      <c r="BV88" s="335" t="e">
        <f>'SCREENING INFO'!#REF!</f>
        <v>#REF!</v>
      </c>
      <c r="BW88" s="335" t="e">
        <f>'SCREENING INFO'!#REF!</f>
        <v>#REF!</v>
      </c>
      <c r="BX88" s="335" t="e">
        <f>'SCREENING INFO'!#REF!</f>
        <v>#REF!</v>
      </c>
      <c r="BY88" s="335" t="e">
        <f>'SCREENING INFO'!#REF!</f>
        <v>#REF!</v>
      </c>
      <c r="BZ88" s="335" t="e">
        <f>'SCREENING INFO'!#REF!</f>
        <v>#REF!</v>
      </c>
      <c r="CA88" s="335" t="e">
        <f>'SCREENING INFO'!#REF!</f>
        <v>#REF!</v>
      </c>
      <c r="CB88" s="335" t="e">
        <f>'SCREENING INFO'!#REF!</f>
        <v>#REF!</v>
      </c>
      <c r="CC88" s="335" t="e">
        <f>'SCREENING INFO'!#REF!</f>
        <v>#REF!</v>
      </c>
      <c r="CD88" s="335" t="e">
        <f>'SCREENING INFO'!#REF!</f>
        <v>#REF!</v>
      </c>
      <c r="CE88" s="335" t="e">
        <f>'SCREENING INFO'!#REF!</f>
        <v>#REF!</v>
      </c>
      <c r="CF88" s="335" t="e">
        <f>'SCREENING INFO'!#REF!</f>
        <v>#REF!</v>
      </c>
      <c r="CG88" s="335" t="e">
        <f>'SCREENING INFO'!#REF!</f>
        <v>#REF!</v>
      </c>
      <c r="CH88" s="335" t="e">
        <f>'SCREENING INFO'!#REF!</f>
        <v>#REF!</v>
      </c>
      <c r="CI88" s="335" t="e">
        <f>'SCREENING INFO'!#REF!</f>
        <v>#REF!</v>
      </c>
      <c r="CJ88" s="335" t="e">
        <f>'SCREENING INFO'!#REF!</f>
        <v>#REF!</v>
      </c>
      <c r="CK88" s="335" t="e">
        <f>'SCREENING INFO'!#REF!</f>
        <v>#REF!</v>
      </c>
      <c r="CL88" s="335" t="e">
        <f>'SCREENING INFO'!#REF!</f>
        <v>#REF!</v>
      </c>
      <c r="CM88" s="335" t="e">
        <f>'SCREENING INFO'!#REF!</f>
        <v>#REF!</v>
      </c>
      <c r="CN88" s="335" t="e">
        <f>'SCREENING INFO'!#REF!</f>
        <v>#REF!</v>
      </c>
      <c r="CO88" s="335" t="e">
        <f>'SCREENING INFO'!#REF!</f>
        <v>#REF!</v>
      </c>
      <c r="CP88" s="335" t="e">
        <f>'SCREENING INFO'!#REF!</f>
        <v>#REF!</v>
      </c>
      <c r="CQ88" s="335" t="e">
        <f>'SCREENING INFO'!#REF!</f>
        <v>#REF!</v>
      </c>
      <c r="CR88" s="335" t="e">
        <f>'SCREENING INFO'!#REF!</f>
        <v>#REF!</v>
      </c>
      <c r="CS88" s="335" t="e">
        <f>'SCREENING INFO'!#REF!</f>
        <v>#REF!</v>
      </c>
      <c r="CT88" s="335" t="e">
        <f>'SCREENING INFO'!#REF!</f>
        <v>#REF!</v>
      </c>
      <c r="CU88" s="335" t="e">
        <f>'SCREENING INFO'!#REF!</f>
        <v>#REF!</v>
      </c>
      <c r="CV88" s="335" t="e">
        <f>'SCREENING INFO'!#REF!</f>
        <v>#REF!</v>
      </c>
      <c r="CW88" s="335" t="e">
        <f>'SCREENING INFO'!#REF!</f>
        <v>#REF!</v>
      </c>
      <c r="CX88" s="335" t="e">
        <f>'SCREENING INFO'!#REF!</f>
        <v>#REF!</v>
      </c>
      <c r="CY88" s="335" t="e">
        <f>'SCREENING INFO'!#REF!</f>
        <v>#REF!</v>
      </c>
      <c r="CZ88" s="335" t="e">
        <f>'SCREENING INFO'!#REF!</f>
        <v>#REF!</v>
      </c>
      <c r="DA88" s="335" t="e">
        <f>'SCREENING INFO'!#REF!</f>
        <v>#REF!</v>
      </c>
      <c r="DB88" s="335" t="e">
        <f>'SCREENING INFO'!#REF!</f>
        <v>#REF!</v>
      </c>
      <c r="DC88" s="335" t="e">
        <f>'SCREENING INFO'!#REF!</f>
        <v>#REF!</v>
      </c>
      <c r="DD88" s="335" t="e">
        <f>'SCREENING INFO'!#REF!</f>
        <v>#REF!</v>
      </c>
      <c r="DE88" s="335" t="e">
        <f>'SCREENING INFO'!#REF!</f>
        <v>#REF!</v>
      </c>
      <c r="DF88" s="335" t="e">
        <f>'SCREENING INFO'!#REF!</f>
        <v>#REF!</v>
      </c>
      <c r="DG88" s="335" t="e">
        <f>'SCREENING INFO'!#REF!</f>
        <v>#REF!</v>
      </c>
      <c r="DH88" s="335" t="e">
        <f>'SCREENING INFO'!#REF!</f>
        <v>#REF!</v>
      </c>
      <c r="DI88" s="335" t="e">
        <f>'SCREENING INFO'!#REF!</f>
        <v>#REF!</v>
      </c>
      <c r="DJ88" s="335" t="e">
        <f>'SCREENING INFO'!#REF!</f>
        <v>#REF!</v>
      </c>
      <c r="DK88" s="335" t="e">
        <f>'SCREENING INFO'!#REF!</f>
        <v>#REF!</v>
      </c>
      <c r="DL88" s="335" t="e">
        <f>'SCREENING INFO'!#REF!</f>
        <v>#REF!</v>
      </c>
      <c r="DM88" s="335" t="e">
        <f>'SCREENING INFO'!#REF!</f>
        <v>#REF!</v>
      </c>
      <c r="DN88" s="335" t="e">
        <f>'SCREENING INFO'!#REF!</f>
        <v>#REF!</v>
      </c>
      <c r="DO88" s="335" t="e">
        <f>'SCREENING INFO'!#REF!</f>
        <v>#REF!</v>
      </c>
      <c r="DP88" s="335" t="e">
        <f>'SCREENING INFO'!#REF!</f>
        <v>#REF!</v>
      </c>
      <c r="DQ88" s="335" t="e">
        <f>'SCREENING INFO'!#REF!</f>
        <v>#REF!</v>
      </c>
      <c r="DR88" s="335" t="e">
        <f>'SCREENING INFO'!#REF!</f>
        <v>#REF!</v>
      </c>
      <c r="DS88" s="335" t="e">
        <f>'SCREENING INFO'!#REF!</f>
        <v>#REF!</v>
      </c>
      <c r="DT88" s="335" t="e">
        <f>'SCREENING INFO'!#REF!</f>
        <v>#REF!</v>
      </c>
      <c r="DU88" s="335" t="e">
        <f>'SCREENING INFO'!#REF!</f>
        <v>#REF!</v>
      </c>
      <c r="DV88" s="335" t="e">
        <f>'SCREENING INFO'!#REF!</f>
        <v>#REF!</v>
      </c>
      <c r="DW88" s="335" t="e">
        <f>'SCREENING INFO'!#REF!</f>
        <v>#REF!</v>
      </c>
      <c r="DX88" s="335" t="e">
        <f>'SCREENING INFO'!#REF!</f>
        <v>#REF!</v>
      </c>
      <c r="DY88" s="335" t="e">
        <f>'SCREENING INFO'!#REF!</f>
        <v>#REF!</v>
      </c>
      <c r="DZ88" s="335" t="e">
        <f>'SCREENING INFO'!#REF!</f>
        <v>#REF!</v>
      </c>
      <c r="EA88" s="335" t="e">
        <f>'SCREENING INFO'!#REF!</f>
        <v>#REF!</v>
      </c>
      <c r="EB88" s="335" t="e">
        <f>'SCREENING INFO'!#REF!</f>
        <v>#REF!</v>
      </c>
      <c r="EC88" s="335" t="e">
        <f>'SCREENING INFO'!#REF!</f>
        <v>#REF!</v>
      </c>
      <c r="ED88" s="335" t="e">
        <f>'SCREENING INFO'!#REF!</f>
        <v>#REF!</v>
      </c>
      <c r="EE88" s="335" t="e">
        <f>'SCREENING INFO'!#REF!</f>
        <v>#REF!</v>
      </c>
      <c r="EF88" s="335" t="e">
        <f>'SCREENING INFO'!#REF!</f>
        <v>#REF!</v>
      </c>
      <c r="EG88" s="335" t="e">
        <f>'SCREENING INFO'!#REF!</f>
        <v>#REF!</v>
      </c>
      <c r="EH88" s="335" t="e">
        <f>'SCREENING INFO'!#REF!</f>
        <v>#REF!</v>
      </c>
      <c r="EI88" s="335" t="e">
        <f>'SCREENING INFO'!#REF!</f>
        <v>#REF!</v>
      </c>
      <c r="EJ88" s="335" t="e">
        <f>'SCREENING INFO'!#REF!</f>
        <v>#REF!</v>
      </c>
      <c r="EK88" s="335" t="e">
        <f>'SCREENING INFO'!#REF!</f>
        <v>#REF!</v>
      </c>
      <c r="EL88" s="335" t="e">
        <f>'SCREENING INFO'!#REF!</f>
        <v>#REF!</v>
      </c>
      <c r="EM88" s="335" t="e">
        <f>'SCREENING INFO'!#REF!</f>
        <v>#REF!</v>
      </c>
      <c r="EN88" s="335" t="e">
        <f>'SCREENING INFO'!#REF!</f>
        <v>#REF!</v>
      </c>
      <c r="EO88" s="335" t="e">
        <f>'SCREENING INFO'!#REF!</f>
        <v>#REF!</v>
      </c>
      <c r="EP88" s="335" t="e">
        <f>'SCREENING INFO'!#REF!</f>
        <v>#REF!</v>
      </c>
      <c r="EQ88" s="335" t="e">
        <f>'SCREENING INFO'!#REF!</f>
        <v>#REF!</v>
      </c>
      <c r="ER88" s="335" t="e">
        <f>'SCREENING INFO'!#REF!</f>
        <v>#REF!</v>
      </c>
      <c r="ES88" s="335" t="e">
        <f>'SCREENING INFO'!#REF!</f>
        <v>#REF!</v>
      </c>
      <c r="ET88" s="335" t="e">
        <f>'SCREENING INFO'!#REF!</f>
        <v>#REF!</v>
      </c>
      <c r="EU88" s="335" t="e">
        <f>'SCREENING INFO'!#REF!</f>
        <v>#REF!</v>
      </c>
      <c r="EV88" s="335" t="e">
        <f>'SCREENING INFO'!#REF!</f>
        <v>#REF!</v>
      </c>
      <c r="EW88" s="335" t="e">
        <f>'SCREENING INFO'!#REF!</f>
        <v>#REF!</v>
      </c>
      <c r="EX88" s="335" t="e">
        <f>'SCREENING INFO'!#REF!</f>
        <v>#REF!</v>
      </c>
      <c r="EY88" s="335" t="e">
        <f>'SCREENING INFO'!#REF!</f>
        <v>#REF!</v>
      </c>
      <c r="EZ88" s="335" t="e">
        <f>'SCREENING INFO'!#REF!</f>
        <v>#REF!</v>
      </c>
      <c r="FA88" s="335" t="e">
        <f>'SCREENING INFO'!#REF!</f>
        <v>#REF!</v>
      </c>
      <c r="FB88" s="335" t="e">
        <f>'SCREENING INFO'!#REF!</f>
        <v>#REF!</v>
      </c>
      <c r="FC88" s="335" t="e">
        <f>'SCREENING INFO'!#REF!</f>
        <v>#REF!</v>
      </c>
      <c r="FD88" s="335" t="e">
        <f>'SCREENING INFO'!#REF!</f>
        <v>#REF!</v>
      </c>
      <c r="FE88" s="335" t="e">
        <f>'SCREENING INFO'!#REF!</f>
        <v>#REF!</v>
      </c>
      <c r="FF88" s="335" t="e">
        <f>'SCREENING INFO'!#REF!</f>
        <v>#REF!</v>
      </c>
      <c r="FG88" s="335" t="e">
        <f>'SCREENING INFO'!#REF!</f>
        <v>#REF!</v>
      </c>
      <c r="FH88" s="335" t="e">
        <f>'SCREENING INFO'!#REF!</f>
        <v>#REF!</v>
      </c>
      <c r="FI88" s="335" t="e">
        <f>'SCREENING INFO'!#REF!</f>
        <v>#REF!</v>
      </c>
      <c r="FJ88" s="335" t="e">
        <f>'SCREENING INFO'!#REF!</f>
        <v>#REF!</v>
      </c>
      <c r="FK88" s="335" t="e">
        <f>'SCREENING INFO'!#REF!</f>
        <v>#REF!</v>
      </c>
      <c r="FL88" s="335" t="e">
        <f>'SCREENING INFO'!#REF!</f>
        <v>#REF!</v>
      </c>
      <c r="FM88" s="335" t="e">
        <f>'SCREENING INFO'!#REF!</f>
        <v>#REF!</v>
      </c>
      <c r="FN88" s="335" t="e">
        <f>'SCREENING INFO'!#REF!</f>
        <v>#REF!</v>
      </c>
      <c r="FO88" s="335" t="e">
        <f>'SCREENING INFO'!#REF!</f>
        <v>#REF!</v>
      </c>
      <c r="FP88" s="335" t="e">
        <f>'SCREENING INFO'!#REF!</f>
        <v>#REF!</v>
      </c>
      <c r="FQ88" s="335" t="e">
        <f>'SCREENING INFO'!#REF!</f>
        <v>#REF!</v>
      </c>
      <c r="FR88" s="335" t="e">
        <f>'SCREENING INFO'!#REF!</f>
        <v>#REF!</v>
      </c>
      <c r="FS88" s="335" t="e">
        <f>'SCREENING INFO'!#REF!</f>
        <v>#REF!</v>
      </c>
      <c r="FT88" s="335" t="e">
        <f>'SCREENING INFO'!#REF!</f>
        <v>#REF!</v>
      </c>
      <c r="FU88" s="335" t="e">
        <f>'SCREENING INFO'!#REF!</f>
        <v>#REF!</v>
      </c>
      <c r="FV88" s="335" t="e">
        <f>'SCREENING INFO'!#REF!</f>
        <v>#REF!</v>
      </c>
      <c r="FW88" s="335" t="e">
        <f>'SCREENING INFO'!#REF!</f>
        <v>#REF!</v>
      </c>
      <c r="FX88" s="335" t="e">
        <f>'SCREENING INFO'!#REF!</f>
        <v>#REF!</v>
      </c>
      <c r="FY88" s="335" t="e">
        <f>'SCREENING INFO'!#REF!</f>
        <v>#REF!</v>
      </c>
      <c r="FZ88" s="335" t="e">
        <f>'SCREENING INFO'!#REF!</f>
        <v>#REF!</v>
      </c>
      <c r="GA88" s="335" t="e">
        <f>'SCREENING INFO'!#REF!</f>
        <v>#REF!</v>
      </c>
      <c r="GB88" s="335" t="e">
        <f>'SCREENING INFO'!#REF!</f>
        <v>#REF!</v>
      </c>
      <c r="GC88" s="335" t="e">
        <f>'SCREENING INFO'!#REF!</f>
        <v>#REF!</v>
      </c>
      <c r="GD88" s="335" t="e">
        <f>'SCREENING INFO'!#REF!</f>
        <v>#REF!</v>
      </c>
      <c r="GE88" s="335" t="e">
        <f>'SCREENING INFO'!#REF!</f>
        <v>#REF!</v>
      </c>
      <c r="GF88" s="335" t="e">
        <f>'SCREENING INFO'!#REF!</f>
        <v>#REF!</v>
      </c>
      <c r="GG88" s="335" t="e">
        <f>'SCREENING INFO'!#REF!</f>
        <v>#REF!</v>
      </c>
      <c r="GH88" s="335" t="e">
        <f>'SCREENING INFO'!#REF!</f>
        <v>#REF!</v>
      </c>
      <c r="GI88" s="335" t="e">
        <f>'SCREENING INFO'!#REF!</f>
        <v>#REF!</v>
      </c>
      <c r="GJ88" s="335" t="e">
        <f>'SCREENING INFO'!#REF!</f>
        <v>#REF!</v>
      </c>
      <c r="GK88" s="335" t="e">
        <f>'SCREENING INFO'!#REF!</f>
        <v>#REF!</v>
      </c>
      <c r="GL88" s="335" t="e">
        <f>'SCREENING INFO'!#REF!</f>
        <v>#REF!</v>
      </c>
      <c r="GM88" s="335" t="e">
        <f>'SCREENING INFO'!#REF!</f>
        <v>#REF!</v>
      </c>
      <c r="GN88" s="335" t="e">
        <f>'SCREENING INFO'!#REF!</f>
        <v>#REF!</v>
      </c>
      <c r="GO88" s="335" t="e">
        <f>'SCREENING INFO'!#REF!</f>
        <v>#REF!</v>
      </c>
      <c r="GP88" s="335" t="e">
        <f>'SCREENING INFO'!#REF!</f>
        <v>#REF!</v>
      </c>
      <c r="GQ88" s="335" t="e">
        <f>'SCREENING INFO'!#REF!</f>
        <v>#REF!</v>
      </c>
      <c r="GR88" s="335" t="e">
        <f>'SCREENING INFO'!#REF!</f>
        <v>#REF!</v>
      </c>
      <c r="GS88" s="335" t="e">
        <f>'SCREENING INFO'!#REF!</f>
        <v>#REF!</v>
      </c>
      <c r="GT88" s="335" t="e">
        <f>'SCREENING INFO'!#REF!</f>
        <v>#REF!</v>
      </c>
      <c r="GU88" s="335" t="e">
        <f>'SCREENING INFO'!#REF!</f>
        <v>#REF!</v>
      </c>
      <c r="GV88" s="335" t="e">
        <f>'SCREENING INFO'!#REF!</f>
        <v>#REF!</v>
      </c>
      <c r="GW88" s="335" t="e">
        <f>'SCREENING INFO'!#REF!</f>
        <v>#REF!</v>
      </c>
      <c r="GX88" s="335" t="e">
        <f>'SCREENING INFO'!#REF!</f>
        <v>#REF!</v>
      </c>
      <c r="GY88" s="335" t="e">
        <f>'SCREENING INFO'!#REF!</f>
        <v>#REF!</v>
      </c>
      <c r="GZ88" s="335" t="e">
        <f>'SCREENING INFO'!#REF!</f>
        <v>#REF!</v>
      </c>
      <c r="HA88" s="335" t="e">
        <f>'SCREENING INFO'!#REF!</f>
        <v>#REF!</v>
      </c>
      <c r="HB88" s="335" t="e">
        <f>'SCREENING INFO'!#REF!</f>
        <v>#REF!</v>
      </c>
      <c r="HC88" s="335" t="e">
        <f>'SCREENING INFO'!#REF!</f>
        <v>#REF!</v>
      </c>
      <c r="HD88" s="335" t="e">
        <f>'SCREENING INFO'!#REF!</f>
        <v>#REF!</v>
      </c>
      <c r="HE88" s="335" t="e">
        <f>'SCREENING INFO'!#REF!</f>
        <v>#REF!</v>
      </c>
      <c r="HF88" s="335" t="e">
        <f>'SCREENING INFO'!#REF!</f>
        <v>#REF!</v>
      </c>
      <c r="HG88" s="335" t="e">
        <f>'SCREENING INFO'!#REF!</f>
        <v>#REF!</v>
      </c>
      <c r="HH88" s="335" t="e">
        <f>'SCREENING INFO'!#REF!</f>
        <v>#REF!</v>
      </c>
      <c r="HI88" s="335" t="e">
        <f>'SCREENING INFO'!#REF!</f>
        <v>#REF!</v>
      </c>
      <c r="HJ88" s="335" t="e">
        <f>'SCREENING INFO'!#REF!</f>
        <v>#REF!</v>
      </c>
      <c r="HK88" s="335" t="e">
        <f>'SCREENING INFO'!#REF!</f>
        <v>#REF!</v>
      </c>
      <c r="HL88" s="335" t="e">
        <f>'SCREENING INFO'!#REF!</f>
        <v>#REF!</v>
      </c>
      <c r="HM88" s="335" t="e">
        <f>'SCREENING INFO'!#REF!</f>
        <v>#REF!</v>
      </c>
      <c r="HN88" s="335" t="e">
        <f>'SCREENING INFO'!#REF!</f>
        <v>#REF!</v>
      </c>
      <c r="HO88" s="335" t="e">
        <f>'SCREENING INFO'!#REF!</f>
        <v>#REF!</v>
      </c>
      <c r="HP88" s="335" t="e">
        <f>'SCREENING INFO'!#REF!</f>
        <v>#REF!</v>
      </c>
      <c r="HQ88" s="335" t="e">
        <f>'SCREENING INFO'!#REF!</f>
        <v>#REF!</v>
      </c>
      <c r="HR88" s="335" t="e">
        <f>'SCREENING INFO'!#REF!</f>
        <v>#REF!</v>
      </c>
      <c r="HS88" s="335" t="e">
        <f>'SCREENING INFO'!#REF!</f>
        <v>#REF!</v>
      </c>
      <c r="HT88" s="335" t="e">
        <f>'SCREENING INFO'!#REF!</f>
        <v>#REF!</v>
      </c>
      <c r="HU88" s="335" t="e">
        <f>'SCREENING INFO'!#REF!</f>
        <v>#REF!</v>
      </c>
      <c r="HV88" s="335" t="e">
        <f>'SCREENING INFO'!#REF!</f>
        <v>#REF!</v>
      </c>
      <c r="HW88" s="335" t="e">
        <f>'SCREENING INFO'!#REF!</f>
        <v>#REF!</v>
      </c>
      <c r="HX88" s="335" t="e">
        <f>'SCREENING INFO'!#REF!</f>
        <v>#REF!</v>
      </c>
      <c r="HY88" s="335" t="e">
        <f>'SCREENING INFO'!#REF!</f>
        <v>#REF!</v>
      </c>
      <c r="HZ88" s="335" t="e">
        <f>'SCREENING INFO'!#REF!</f>
        <v>#REF!</v>
      </c>
      <c r="IA88" s="335" t="e">
        <f>'SCREENING INFO'!#REF!</f>
        <v>#REF!</v>
      </c>
      <c r="IB88" s="335" t="e">
        <f>'SCREENING INFO'!#REF!</f>
        <v>#REF!</v>
      </c>
      <c r="IC88" s="335" t="e">
        <f>'SCREENING INFO'!#REF!</f>
        <v>#REF!</v>
      </c>
      <c r="ID88" s="335" t="e">
        <f>'SCREENING INFO'!#REF!</f>
        <v>#REF!</v>
      </c>
      <c r="IE88" s="335" t="e">
        <f>'SCREENING INFO'!#REF!</f>
        <v>#REF!</v>
      </c>
      <c r="IF88" s="335" t="e">
        <f>'SCREENING INFO'!#REF!</f>
        <v>#REF!</v>
      </c>
      <c r="IG88" s="335" t="e">
        <f>'SCREENING INFO'!#REF!</f>
        <v>#REF!</v>
      </c>
      <c r="IH88" s="335" t="e">
        <f>'SCREENING INFO'!#REF!</f>
        <v>#REF!</v>
      </c>
      <c r="II88" s="335" t="e">
        <f>'SCREENING INFO'!#REF!</f>
        <v>#REF!</v>
      </c>
      <c r="IJ88" s="335" t="e">
        <f>'SCREENING INFO'!#REF!</f>
        <v>#REF!</v>
      </c>
      <c r="IK88" s="335" t="e">
        <f>'SCREENING INFO'!#REF!</f>
        <v>#REF!</v>
      </c>
      <c r="IL88" s="335" t="e">
        <f>'SCREENING INFO'!#REF!</f>
        <v>#REF!</v>
      </c>
      <c r="IM88" s="335" t="e">
        <f>'SCREENING INFO'!#REF!</f>
        <v>#REF!</v>
      </c>
      <c r="IN88" s="335" t="e">
        <f>'SCREENING INFO'!#REF!</f>
        <v>#REF!</v>
      </c>
      <c r="IO88" s="335" t="e">
        <f>'SCREENING INFO'!#REF!</f>
        <v>#REF!</v>
      </c>
      <c r="IP88" s="335" t="e">
        <f>'SCREENING INFO'!#REF!</f>
        <v>#REF!</v>
      </c>
      <c r="IQ88" s="335" t="e">
        <f>'SCREENING INFO'!#REF!</f>
        <v>#REF!</v>
      </c>
      <c r="IR88" s="335" t="e">
        <f>'SCREENING INFO'!#REF!</f>
        <v>#REF!</v>
      </c>
      <c r="IS88" s="335" t="e">
        <f>'SCREENING INFO'!#REF!</f>
        <v>#REF!</v>
      </c>
      <c r="IT88" s="335" t="e">
        <f>'SCREENING INFO'!#REF!</f>
        <v>#REF!</v>
      </c>
      <c r="IU88" s="335" t="e">
        <f>'SCREENING INFO'!#REF!</f>
        <v>#REF!</v>
      </c>
    </row>
    <row r="89" spans="1:255" s="335" customFormat="1" ht="11.25" customHeight="1">
      <c r="A89" s="351" t="e">
        <f>'SCREENING INFO'!#REF!</f>
        <v>#REF!</v>
      </c>
      <c r="B89" s="280" t="e">
        <f>'SCREENING INFO'!#REF!</f>
        <v>#REF!</v>
      </c>
      <c r="C89" s="130" t="e">
        <f>'SCREENING INFO'!#REF!</f>
        <v>#REF!</v>
      </c>
      <c r="D89" s="130">
        <f>'SCREENING INFO'!E501</f>
        <v>0</v>
      </c>
      <c r="E89" s="130" t="e">
        <f>VLOOKUP($C89,MAIN!$C$2:$BD$79,12)</f>
        <v>#REF!</v>
      </c>
      <c r="F89" s="130" t="e">
        <f>'SCREENING INFO'!#REF!</f>
        <v>#REF!</v>
      </c>
      <c r="G89" s="130"/>
      <c r="H89" s="130"/>
      <c r="I89" s="130" t="e">
        <f>'SCREENING INFO'!#REF!</f>
        <v>#REF!</v>
      </c>
      <c r="J89" s="130">
        <f>'SCREENING INFO'!G501</f>
        <v>0</v>
      </c>
      <c r="K89" s="152">
        <f>'SCREENING INFO'!H501</f>
        <v>0</v>
      </c>
      <c r="L89" s="318" t="e">
        <f>'SCREENING INFO'!#REF!</f>
        <v>#REF!</v>
      </c>
      <c r="M89" s="318" t="e">
        <f>VLOOKUP($F89,MAIN!$C$2:$BD$80,9)</f>
        <v>#REF!</v>
      </c>
      <c r="N89" s="342" t="e">
        <f>VLOOKUP($C89,MAIN!$C$2:$BD$280,9)</f>
        <v>#REF!</v>
      </c>
      <c r="O89" s="342" t="e">
        <f>'SCREENING INFO'!#REF!</f>
        <v>#REF!</v>
      </c>
      <c r="P89" s="322" t="e">
        <f>'SCREENING INFO'!#REF!</f>
        <v>#REF!</v>
      </c>
      <c r="Q89" s="335" t="e">
        <f>'SCREENING INFO'!#REF!</f>
        <v>#REF!</v>
      </c>
      <c r="R89" s="335" t="e">
        <f>'SCREENING INFO'!#REF!</f>
        <v>#REF!</v>
      </c>
      <c r="S89" s="317" t="e">
        <f>'SCREENING INFO'!#REF!</f>
        <v>#REF!</v>
      </c>
      <c r="T89" s="317" t="e">
        <f>'SCREENING INFO'!#REF!</f>
        <v>#REF!</v>
      </c>
      <c r="U89" s="318" t="e">
        <f>'SCREENING INFO'!#REF!</f>
        <v>#REF!</v>
      </c>
      <c r="V89" s="317" t="e">
        <f>'SCREENING INFO'!#REF!</f>
        <v>#REF!</v>
      </c>
      <c r="W89" s="317" t="e">
        <f>'SCREENING INFO'!#REF!</f>
        <v>#REF!</v>
      </c>
      <c r="X89" s="317" t="e">
        <f>'SCREENING INFO'!#REF!</f>
        <v>#REF!</v>
      </c>
      <c r="Y89" s="317" t="e">
        <f>'SCREENING INFO'!#REF!</f>
        <v>#REF!</v>
      </c>
      <c r="Z89" s="317" t="e">
        <f>'SCREENING INFO'!#REF!</f>
        <v>#REF!</v>
      </c>
      <c r="AA89" s="317" t="e">
        <f>'SCREENING INFO'!#REF!</f>
        <v>#REF!</v>
      </c>
      <c r="AB89" s="317" t="e">
        <f>'SCREENING INFO'!#REF!</f>
        <v>#REF!</v>
      </c>
      <c r="AC89" s="317" t="e">
        <f>'SCREENING INFO'!#REF!</f>
        <v>#REF!</v>
      </c>
      <c r="AD89" s="317" t="e">
        <f>'SCREENING INFO'!#REF!</f>
        <v>#REF!</v>
      </c>
      <c r="AE89" s="326" t="e">
        <f>'SCREENING INFO'!#REF!</f>
        <v>#REF!</v>
      </c>
      <c r="AF89" s="326" t="e">
        <f>'SCREENING INFO'!#REF!</f>
        <v>#REF!</v>
      </c>
      <c r="AG89" s="336" t="e">
        <f>'SCREENING INFO'!#REF!</f>
        <v>#REF!</v>
      </c>
      <c r="AH89" s="326" t="e">
        <f>'SCREENING INFO'!#REF!</f>
        <v>#REF!</v>
      </c>
      <c r="AI89" s="336" t="e">
        <f>'SCREENING INFO'!#REF!</f>
        <v>#REF!</v>
      </c>
      <c r="AJ89" s="336" t="e">
        <f>'SCREENING INFO'!#REF!</f>
        <v>#REF!</v>
      </c>
      <c r="AK89" s="116" t="e">
        <f>'SCREENING INFO'!#REF!</f>
        <v>#REF!</v>
      </c>
      <c r="AL89" s="337" t="e">
        <f>'SCREENING INFO'!#REF!</f>
        <v>#REF!</v>
      </c>
      <c r="AM89" s="338" t="e">
        <f>'SCREENING INFO'!#REF!</f>
        <v>#REF!</v>
      </c>
      <c r="AN89" s="338" t="e">
        <f>'SCREENING INFO'!#REF!</f>
        <v>#REF!</v>
      </c>
      <c r="AO89" s="338" t="e">
        <f>'SCREENING INFO'!#REF!</f>
        <v>#REF!</v>
      </c>
      <c r="AQ89" s="339" t="e">
        <f>'SCREENING INFO'!#REF!</f>
        <v>#REF!</v>
      </c>
      <c r="AR89" s="335" t="e">
        <f>'SCREENING INFO'!#REF!</f>
        <v>#REF!</v>
      </c>
      <c r="AS89" s="335" t="e">
        <f>'SCREENING INFO'!#REF!</f>
        <v>#REF!</v>
      </c>
      <c r="AT89" s="335" t="e">
        <f>'SCREENING INFO'!#REF!</f>
        <v>#REF!</v>
      </c>
      <c r="AU89" s="335" t="e">
        <f>'SCREENING INFO'!#REF!</f>
        <v>#REF!</v>
      </c>
      <c r="AV89" s="335" t="e">
        <f>'SCREENING INFO'!#REF!</f>
        <v>#REF!</v>
      </c>
      <c r="AW89" s="335" t="e">
        <f>'SCREENING INFO'!#REF!</f>
        <v>#REF!</v>
      </c>
      <c r="AX89" s="335" t="e">
        <f>'SCREENING INFO'!#REF!</f>
        <v>#REF!</v>
      </c>
      <c r="AY89" s="335" t="e">
        <f>'SCREENING INFO'!#REF!</f>
        <v>#REF!</v>
      </c>
      <c r="AZ89" s="335" t="e">
        <f>'SCREENING INFO'!#REF!</f>
        <v>#REF!</v>
      </c>
      <c r="BA89" s="335" t="e">
        <f>'SCREENING INFO'!#REF!</f>
        <v>#REF!</v>
      </c>
      <c r="BB89" s="335" t="e">
        <f>'SCREENING INFO'!#REF!</f>
        <v>#REF!</v>
      </c>
      <c r="BC89" s="335" t="e">
        <f>'SCREENING INFO'!#REF!</f>
        <v>#REF!</v>
      </c>
      <c r="BD89" s="335" t="e">
        <f>'SCREENING INFO'!#REF!</f>
        <v>#REF!</v>
      </c>
      <c r="BE89" s="335" t="e">
        <f>'SCREENING INFO'!#REF!</f>
        <v>#REF!</v>
      </c>
      <c r="BF89" s="335" t="e">
        <f>'SCREENING INFO'!#REF!</f>
        <v>#REF!</v>
      </c>
      <c r="BG89" s="335" t="e">
        <f>'SCREENING INFO'!#REF!</f>
        <v>#REF!</v>
      </c>
      <c r="BH89" s="335" t="e">
        <f>'SCREENING INFO'!#REF!</f>
        <v>#REF!</v>
      </c>
      <c r="BI89" s="335" t="e">
        <f>'SCREENING INFO'!#REF!</f>
        <v>#REF!</v>
      </c>
      <c r="BJ89" s="335" t="e">
        <f>'SCREENING INFO'!#REF!</f>
        <v>#REF!</v>
      </c>
      <c r="BK89" s="335" t="e">
        <f>'SCREENING INFO'!#REF!</f>
        <v>#REF!</v>
      </c>
      <c r="BL89" s="335" t="e">
        <f>'SCREENING INFO'!#REF!</f>
        <v>#REF!</v>
      </c>
      <c r="BM89" s="335" t="e">
        <f>'SCREENING INFO'!#REF!</f>
        <v>#REF!</v>
      </c>
      <c r="BN89" s="335" t="e">
        <f>'SCREENING INFO'!#REF!</f>
        <v>#REF!</v>
      </c>
      <c r="BO89" s="335" t="e">
        <f>'SCREENING INFO'!#REF!</f>
        <v>#REF!</v>
      </c>
      <c r="BP89" s="335" t="e">
        <f>'SCREENING INFO'!#REF!</f>
        <v>#REF!</v>
      </c>
      <c r="BQ89" s="335" t="e">
        <f>'SCREENING INFO'!#REF!</f>
        <v>#REF!</v>
      </c>
      <c r="BR89" s="335" t="e">
        <f>'SCREENING INFO'!#REF!</f>
        <v>#REF!</v>
      </c>
      <c r="BS89" s="335" t="e">
        <f>'SCREENING INFO'!#REF!</f>
        <v>#REF!</v>
      </c>
      <c r="BT89" s="335" t="e">
        <f>'SCREENING INFO'!#REF!</f>
        <v>#REF!</v>
      </c>
      <c r="BU89" s="335" t="e">
        <f>'SCREENING INFO'!#REF!</f>
        <v>#REF!</v>
      </c>
      <c r="BV89" s="335" t="e">
        <f>'SCREENING INFO'!#REF!</f>
        <v>#REF!</v>
      </c>
      <c r="BW89" s="335" t="e">
        <f>'SCREENING INFO'!#REF!</f>
        <v>#REF!</v>
      </c>
      <c r="BX89" s="335" t="e">
        <f>'SCREENING INFO'!#REF!</f>
        <v>#REF!</v>
      </c>
      <c r="BY89" s="335" t="e">
        <f>'SCREENING INFO'!#REF!</f>
        <v>#REF!</v>
      </c>
      <c r="BZ89" s="335" t="e">
        <f>'SCREENING INFO'!#REF!</f>
        <v>#REF!</v>
      </c>
      <c r="CA89" s="335" t="e">
        <f>'SCREENING INFO'!#REF!</f>
        <v>#REF!</v>
      </c>
      <c r="CB89" s="335" t="e">
        <f>'SCREENING INFO'!#REF!</f>
        <v>#REF!</v>
      </c>
      <c r="CC89" s="335" t="e">
        <f>'SCREENING INFO'!#REF!</f>
        <v>#REF!</v>
      </c>
      <c r="CD89" s="335" t="e">
        <f>'SCREENING INFO'!#REF!</f>
        <v>#REF!</v>
      </c>
      <c r="CE89" s="335" t="e">
        <f>'SCREENING INFO'!#REF!</f>
        <v>#REF!</v>
      </c>
      <c r="CF89" s="335" t="e">
        <f>'SCREENING INFO'!#REF!</f>
        <v>#REF!</v>
      </c>
      <c r="CG89" s="335" t="e">
        <f>'SCREENING INFO'!#REF!</f>
        <v>#REF!</v>
      </c>
      <c r="CH89" s="335" t="e">
        <f>'SCREENING INFO'!#REF!</f>
        <v>#REF!</v>
      </c>
      <c r="CI89" s="335" t="e">
        <f>'SCREENING INFO'!#REF!</f>
        <v>#REF!</v>
      </c>
      <c r="CJ89" s="335" t="e">
        <f>'SCREENING INFO'!#REF!</f>
        <v>#REF!</v>
      </c>
      <c r="CK89" s="335" t="e">
        <f>'SCREENING INFO'!#REF!</f>
        <v>#REF!</v>
      </c>
      <c r="CL89" s="335" t="e">
        <f>'SCREENING INFO'!#REF!</f>
        <v>#REF!</v>
      </c>
      <c r="CM89" s="335" t="e">
        <f>'SCREENING INFO'!#REF!</f>
        <v>#REF!</v>
      </c>
      <c r="CN89" s="335" t="e">
        <f>'SCREENING INFO'!#REF!</f>
        <v>#REF!</v>
      </c>
      <c r="CO89" s="335" t="e">
        <f>'SCREENING INFO'!#REF!</f>
        <v>#REF!</v>
      </c>
      <c r="CP89" s="335" t="e">
        <f>'SCREENING INFO'!#REF!</f>
        <v>#REF!</v>
      </c>
      <c r="CQ89" s="335" t="e">
        <f>'SCREENING INFO'!#REF!</f>
        <v>#REF!</v>
      </c>
      <c r="CR89" s="335" t="e">
        <f>'SCREENING INFO'!#REF!</f>
        <v>#REF!</v>
      </c>
      <c r="CS89" s="335" t="e">
        <f>'SCREENING INFO'!#REF!</f>
        <v>#REF!</v>
      </c>
      <c r="CT89" s="335" t="e">
        <f>'SCREENING INFO'!#REF!</f>
        <v>#REF!</v>
      </c>
      <c r="CU89" s="335" t="e">
        <f>'SCREENING INFO'!#REF!</f>
        <v>#REF!</v>
      </c>
      <c r="CV89" s="335" t="e">
        <f>'SCREENING INFO'!#REF!</f>
        <v>#REF!</v>
      </c>
      <c r="CW89" s="335" t="e">
        <f>'SCREENING INFO'!#REF!</f>
        <v>#REF!</v>
      </c>
      <c r="CX89" s="335" t="e">
        <f>'SCREENING INFO'!#REF!</f>
        <v>#REF!</v>
      </c>
      <c r="CY89" s="335" t="e">
        <f>'SCREENING INFO'!#REF!</f>
        <v>#REF!</v>
      </c>
      <c r="CZ89" s="335" t="e">
        <f>'SCREENING INFO'!#REF!</f>
        <v>#REF!</v>
      </c>
      <c r="DA89" s="335" t="e">
        <f>'SCREENING INFO'!#REF!</f>
        <v>#REF!</v>
      </c>
      <c r="DB89" s="335" t="e">
        <f>'SCREENING INFO'!#REF!</f>
        <v>#REF!</v>
      </c>
      <c r="DC89" s="335" t="e">
        <f>'SCREENING INFO'!#REF!</f>
        <v>#REF!</v>
      </c>
      <c r="DD89" s="335" t="e">
        <f>'SCREENING INFO'!#REF!</f>
        <v>#REF!</v>
      </c>
      <c r="DE89" s="335" t="e">
        <f>'SCREENING INFO'!#REF!</f>
        <v>#REF!</v>
      </c>
      <c r="DF89" s="335" t="e">
        <f>'SCREENING INFO'!#REF!</f>
        <v>#REF!</v>
      </c>
      <c r="DG89" s="335" t="e">
        <f>'SCREENING INFO'!#REF!</f>
        <v>#REF!</v>
      </c>
      <c r="DH89" s="335" t="e">
        <f>'SCREENING INFO'!#REF!</f>
        <v>#REF!</v>
      </c>
      <c r="DI89" s="335" t="e">
        <f>'SCREENING INFO'!#REF!</f>
        <v>#REF!</v>
      </c>
      <c r="DJ89" s="335" t="e">
        <f>'SCREENING INFO'!#REF!</f>
        <v>#REF!</v>
      </c>
      <c r="DK89" s="335" t="e">
        <f>'SCREENING INFO'!#REF!</f>
        <v>#REF!</v>
      </c>
      <c r="DL89" s="335" t="e">
        <f>'SCREENING INFO'!#REF!</f>
        <v>#REF!</v>
      </c>
      <c r="DM89" s="335" t="e">
        <f>'SCREENING INFO'!#REF!</f>
        <v>#REF!</v>
      </c>
      <c r="DN89" s="335" t="e">
        <f>'SCREENING INFO'!#REF!</f>
        <v>#REF!</v>
      </c>
      <c r="DO89" s="335" t="e">
        <f>'SCREENING INFO'!#REF!</f>
        <v>#REF!</v>
      </c>
      <c r="DP89" s="335" t="e">
        <f>'SCREENING INFO'!#REF!</f>
        <v>#REF!</v>
      </c>
      <c r="DQ89" s="335" t="e">
        <f>'SCREENING INFO'!#REF!</f>
        <v>#REF!</v>
      </c>
      <c r="DR89" s="335" t="e">
        <f>'SCREENING INFO'!#REF!</f>
        <v>#REF!</v>
      </c>
      <c r="DS89" s="335" t="e">
        <f>'SCREENING INFO'!#REF!</f>
        <v>#REF!</v>
      </c>
      <c r="DT89" s="335" t="e">
        <f>'SCREENING INFO'!#REF!</f>
        <v>#REF!</v>
      </c>
      <c r="DU89" s="335" t="e">
        <f>'SCREENING INFO'!#REF!</f>
        <v>#REF!</v>
      </c>
      <c r="DV89" s="335" t="e">
        <f>'SCREENING INFO'!#REF!</f>
        <v>#REF!</v>
      </c>
      <c r="DW89" s="335" t="e">
        <f>'SCREENING INFO'!#REF!</f>
        <v>#REF!</v>
      </c>
      <c r="DX89" s="335" t="e">
        <f>'SCREENING INFO'!#REF!</f>
        <v>#REF!</v>
      </c>
      <c r="DY89" s="335" t="e">
        <f>'SCREENING INFO'!#REF!</f>
        <v>#REF!</v>
      </c>
      <c r="DZ89" s="335" t="e">
        <f>'SCREENING INFO'!#REF!</f>
        <v>#REF!</v>
      </c>
      <c r="EA89" s="335" t="e">
        <f>'SCREENING INFO'!#REF!</f>
        <v>#REF!</v>
      </c>
      <c r="EB89" s="335" t="e">
        <f>'SCREENING INFO'!#REF!</f>
        <v>#REF!</v>
      </c>
      <c r="EC89" s="335" t="e">
        <f>'SCREENING INFO'!#REF!</f>
        <v>#REF!</v>
      </c>
      <c r="ED89" s="335" t="e">
        <f>'SCREENING INFO'!#REF!</f>
        <v>#REF!</v>
      </c>
      <c r="EE89" s="335" t="e">
        <f>'SCREENING INFO'!#REF!</f>
        <v>#REF!</v>
      </c>
      <c r="EF89" s="335" t="e">
        <f>'SCREENING INFO'!#REF!</f>
        <v>#REF!</v>
      </c>
      <c r="EG89" s="335" t="e">
        <f>'SCREENING INFO'!#REF!</f>
        <v>#REF!</v>
      </c>
      <c r="EH89" s="335" t="e">
        <f>'SCREENING INFO'!#REF!</f>
        <v>#REF!</v>
      </c>
      <c r="EI89" s="335" t="e">
        <f>'SCREENING INFO'!#REF!</f>
        <v>#REF!</v>
      </c>
      <c r="EJ89" s="335" t="e">
        <f>'SCREENING INFO'!#REF!</f>
        <v>#REF!</v>
      </c>
      <c r="EK89" s="335" t="e">
        <f>'SCREENING INFO'!#REF!</f>
        <v>#REF!</v>
      </c>
      <c r="EL89" s="335" t="e">
        <f>'SCREENING INFO'!#REF!</f>
        <v>#REF!</v>
      </c>
      <c r="EM89" s="335" t="e">
        <f>'SCREENING INFO'!#REF!</f>
        <v>#REF!</v>
      </c>
      <c r="EN89" s="335" t="e">
        <f>'SCREENING INFO'!#REF!</f>
        <v>#REF!</v>
      </c>
      <c r="EO89" s="335" t="e">
        <f>'SCREENING INFO'!#REF!</f>
        <v>#REF!</v>
      </c>
      <c r="EP89" s="335" t="e">
        <f>'SCREENING INFO'!#REF!</f>
        <v>#REF!</v>
      </c>
      <c r="EQ89" s="335" t="e">
        <f>'SCREENING INFO'!#REF!</f>
        <v>#REF!</v>
      </c>
      <c r="ER89" s="335" t="e">
        <f>'SCREENING INFO'!#REF!</f>
        <v>#REF!</v>
      </c>
      <c r="ES89" s="335" t="e">
        <f>'SCREENING INFO'!#REF!</f>
        <v>#REF!</v>
      </c>
      <c r="ET89" s="335" t="e">
        <f>'SCREENING INFO'!#REF!</f>
        <v>#REF!</v>
      </c>
      <c r="EU89" s="335" t="e">
        <f>'SCREENING INFO'!#REF!</f>
        <v>#REF!</v>
      </c>
      <c r="EV89" s="335" t="e">
        <f>'SCREENING INFO'!#REF!</f>
        <v>#REF!</v>
      </c>
      <c r="EW89" s="335" t="e">
        <f>'SCREENING INFO'!#REF!</f>
        <v>#REF!</v>
      </c>
      <c r="EX89" s="335" t="e">
        <f>'SCREENING INFO'!#REF!</f>
        <v>#REF!</v>
      </c>
      <c r="EY89" s="335" t="e">
        <f>'SCREENING INFO'!#REF!</f>
        <v>#REF!</v>
      </c>
      <c r="EZ89" s="335" t="e">
        <f>'SCREENING INFO'!#REF!</f>
        <v>#REF!</v>
      </c>
      <c r="FA89" s="335" t="e">
        <f>'SCREENING INFO'!#REF!</f>
        <v>#REF!</v>
      </c>
      <c r="FB89" s="335" t="e">
        <f>'SCREENING INFO'!#REF!</f>
        <v>#REF!</v>
      </c>
      <c r="FC89" s="335" t="e">
        <f>'SCREENING INFO'!#REF!</f>
        <v>#REF!</v>
      </c>
      <c r="FD89" s="335" t="e">
        <f>'SCREENING INFO'!#REF!</f>
        <v>#REF!</v>
      </c>
      <c r="FE89" s="335" t="e">
        <f>'SCREENING INFO'!#REF!</f>
        <v>#REF!</v>
      </c>
      <c r="FF89" s="335" t="e">
        <f>'SCREENING INFO'!#REF!</f>
        <v>#REF!</v>
      </c>
      <c r="FG89" s="335" t="e">
        <f>'SCREENING INFO'!#REF!</f>
        <v>#REF!</v>
      </c>
      <c r="FH89" s="335" t="e">
        <f>'SCREENING INFO'!#REF!</f>
        <v>#REF!</v>
      </c>
      <c r="FI89" s="335" t="e">
        <f>'SCREENING INFO'!#REF!</f>
        <v>#REF!</v>
      </c>
      <c r="FJ89" s="335" t="e">
        <f>'SCREENING INFO'!#REF!</f>
        <v>#REF!</v>
      </c>
      <c r="FK89" s="335" t="e">
        <f>'SCREENING INFO'!#REF!</f>
        <v>#REF!</v>
      </c>
      <c r="FL89" s="335" t="e">
        <f>'SCREENING INFO'!#REF!</f>
        <v>#REF!</v>
      </c>
      <c r="FM89" s="335" t="e">
        <f>'SCREENING INFO'!#REF!</f>
        <v>#REF!</v>
      </c>
      <c r="FN89" s="335" t="e">
        <f>'SCREENING INFO'!#REF!</f>
        <v>#REF!</v>
      </c>
      <c r="FO89" s="335" t="e">
        <f>'SCREENING INFO'!#REF!</f>
        <v>#REF!</v>
      </c>
      <c r="FP89" s="335" t="e">
        <f>'SCREENING INFO'!#REF!</f>
        <v>#REF!</v>
      </c>
      <c r="FQ89" s="335" t="e">
        <f>'SCREENING INFO'!#REF!</f>
        <v>#REF!</v>
      </c>
      <c r="FR89" s="335" t="e">
        <f>'SCREENING INFO'!#REF!</f>
        <v>#REF!</v>
      </c>
      <c r="FS89" s="335" t="e">
        <f>'SCREENING INFO'!#REF!</f>
        <v>#REF!</v>
      </c>
      <c r="FT89" s="335" t="e">
        <f>'SCREENING INFO'!#REF!</f>
        <v>#REF!</v>
      </c>
      <c r="FU89" s="335" t="e">
        <f>'SCREENING INFO'!#REF!</f>
        <v>#REF!</v>
      </c>
      <c r="FV89" s="335" t="e">
        <f>'SCREENING INFO'!#REF!</f>
        <v>#REF!</v>
      </c>
      <c r="FW89" s="335" t="e">
        <f>'SCREENING INFO'!#REF!</f>
        <v>#REF!</v>
      </c>
      <c r="FX89" s="335" t="e">
        <f>'SCREENING INFO'!#REF!</f>
        <v>#REF!</v>
      </c>
      <c r="FY89" s="335" t="e">
        <f>'SCREENING INFO'!#REF!</f>
        <v>#REF!</v>
      </c>
      <c r="FZ89" s="335" t="e">
        <f>'SCREENING INFO'!#REF!</f>
        <v>#REF!</v>
      </c>
      <c r="GA89" s="335" t="e">
        <f>'SCREENING INFO'!#REF!</f>
        <v>#REF!</v>
      </c>
      <c r="GB89" s="335" t="e">
        <f>'SCREENING INFO'!#REF!</f>
        <v>#REF!</v>
      </c>
      <c r="GC89" s="335" t="e">
        <f>'SCREENING INFO'!#REF!</f>
        <v>#REF!</v>
      </c>
      <c r="GD89" s="335" t="e">
        <f>'SCREENING INFO'!#REF!</f>
        <v>#REF!</v>
      </c>
      <c r="GE89" s="335" t="e">
        <f>'SCREENING INFO'!#REF!</f>
        <v>#REF!</v>
      </c>
      <c r="GF89" s="335" t="e">
        <f>'SCREENING INFO'!#REF!</f>
        <v>#REF!</v>
      </c>
      <c r="GG89" s="335" t="e">
        <f>'SCREENING INFO'!#REF!</f>
        <v>#REF!</v>
      </c>
      <c r="GH89" s="335" t="e">
        <f>'SCREENING INFO'!#REF!</f>
        <v>#REF!</v>
      </c>
      <c r="GI89" s="335" t="e">
        <f>'SCREENING INFO'!#REF!</f>
        <v>#REF!</v>
      </c>
      <c r="GJ89" s="335" t="e">
        <f>'SCREENING INFO'!#REF!</f>
        <v>#REF!</v>
      </c>
      <c r="GK89" s="335" t="e">
        <f>'SCREENING INFO'!#REF!</f>
        <v>#REF!</v>
      </c>
      <c r="GL89" s="335" t="e">
        <f>'SCREENING INFO'!#REF!</f>
        <v>#REF!</v>
      </c>
      <c r="GM89" s="335" t="e">
        <f>'SCREENING INFO'!#REF!</f>
        <v>#REF!</v>
      </c>
      <c r="GN89" s="335" t="e">
        <f>'SCREENING INFO'!#REF!</f>
        <v>#REF!</v>
      </c>
      <c r="GO89" s="335" t="e">
        <f>'SCREENING INFO'!#REF!</f>
        <v>#REF!</v>
      </c>
      <c r="GP89" s="335" t="e">
        <f>'SCREENING INFO'!#REF!</f>
        <v>#REF!</v>
      </c>
      <c r="GQ89" s="335" t="e">
        <f>'SCREENING INFO'!#REF!</f>
        <v>#REF!</v>
      </c>
      <c r="GR89" s="335" t="e">
        <f>'SCREENING INFO'!#REF!</f>
        <v>#REF!</v>
      </c>
      <c r="GS89" s="335" t="e">
        <f>'SCREENING INFO'!#REF!</f>
        <v>#REF!</v>
      </c>
      <c r="GT89" s="335" t="e">
        <f>'SCREENING INFO'!#REF!</f>
        <v>#REF!</v>
      </c>
      <c r="GU89" s="335" t="e">
        <f>'SCREENING INFO'!#REF!</f>
        <v>#REF!</v>
      </c>
      <c r="GV89" s="335" t="e">
        <f>'SCREENING INFO'!#REF!</f>
        <v>#REF!</v>
      </c>
      <c r="GW89" s="335" t="e">
        <f>'SCREENING INFO'!#REF!</f>
        <v>#REF!</v>
      </c>
      <c r="GX89" s="335" t="e">
        <f>'SCREENING INFO'!#REF!</f>
        <v>#REF!</v>
      </c>
      <c r="GY89" s="335" t="e">
        <f>'SCREENING INFO'!#REF!</f>
        <v>#REF!</v>
      </c>
      <c r="GZ89" s="335" t="e">
        <f>'SCREENING INFO'!#REF!</f>
        <v>#REF!</v>
      </c>
      <c r="HA89" s="335" t="e">
        <f>'SCREENING INFO'!#REF!</f>
        <v>#REF!</v>
      </c>
      <c r="HB89" s="335" t="e">
        <f>'SCREENING INFO'!#REF!</f>
        <v>#REF!</v>
      </c>
      <c r="HC89" s="335" t="e">
        <f>'SCREENING INFO'!#REF!</f>
        <v>#REF!</v>
      </c>
      <c r="HD89" s="335" t="e">
        <f>'SCREENING INFO'!#REF!</f>
        <v>#REF!</v>
      </c>
      <c r="HE89" s="335" t="e">
        <f>'SCREENING INFO'!#REF!</f>
        <v>#REF!</v>
      </c>
      <c r="HF89" s="335" t="e">
        <f>'SCREENING INFO'!#REF!</f>
        <v>#REF!</v>
      </c>
      <c r="HG89" s="335" t="e">
        <f>'SCREENING INFO'!#REF!</f>
        <v>#REF!</v>
      </c>
      <c r="HH89" s="335" t="e">
        <f>'SCREENING INFO'!#REF!</f>
        <v>#REF!</v>
      </c>
      <c r="HI89" s="335" t="e">
        <f>'SCREENING INFO'!#REF!</f>
        <v>#REF!</v>
      </c>
      <c r="HJ89" s="335" t="e">
        <f>'SCREENING INFO'!#REF!</f>
        <v>#REF!</v>
      </c>
      <c r="HK89" s="335" t="e">
        <f>'SCREENING INFO'!#REF!</f>
        <v>#REF!</v>
      </c>
      <c r="HL89" s="335" t="e">
        <f>'SCREENING INFO'!#REF!</f>
        <v>#REF!</v>
      </c>
      <c r="HM89" s="335" t="e">
        <f>'SCREENING INFO'!#REF!</f>
        <v>#REF!</v>
      </c>
      <c r="HN89" s="335" t="e">
        <f>'SCREENING INFO'!#REF!</f>
        <v>#REF!</v>
      </c>
      <c r="HO89" s="335" t="e">
        <f>'SCREENING INFO'!#REF!</f>
        <v>#REF!</v>
      </c>
      <c r="HP89" s="335" t="e">
        <f>'SCREENING INFO'!#REF!</f>
        <v>#REF!</v>
      </c>
      <c r="HQ89" s="335" t="e">
        <f>'SCREENING INFO'!#REF!</f>
        <v>#REF!</v>
      </c>
      <c r="HR89" s="335" t="e">
        <f>'SCREENING INFO'!#REF!</f>
        <v>#REF!</v>
      </c>
      <c r="HS89" s="335" t="e">
        <f>'SCREENING INFO'!#REF!</f>
        <v>#REF!</v>
      </c>
      <c r="HT89" s="335" t="e">
        <f>'SCREENING INFO'!#REF!</f>
        <v>#REF!</v>
      </c>
      <c r="HU89" s="335" t="e">
        <f>'SCREENING INFO'!#REF!</f>
        <v>#REF!</v>
      </c>
      <c r="HV89" s="335" t="e">
        <f>'SCREENING INFO'!#REF!</f>
        <v>#REF!</v>
      </c>
      <c r="HW89" s="335" t="e">
        <f>'SCREENING INFO'!#REF!</f>
        <v>#REF!</v>
      </c>
      <c r="HX89" s="335" t="e">
        <f>'SCREENING INFO'!#REF!</f>
        <v>#REF!</v>
      </c>
      <c r="HY89" s="335" t="e">
        <f>'SCREENING INFO'!#REF!</f>
        <v>#REF!</v>
      </c>
      <c r="HZ89" s="335" t="e">
        <f>'SCREENING INFO'!#REF!</f>
        <v>#REF!</v>
      </c>
      <c r="IA89" s="335" t="e">
        <f>'SCREENING INFO'!#REF!</f>
        <v>#REF!</v>
      </c>
      <c r="IB89" s="335" t="e">
        <f>'SCREENING INFO'!#REF!</f>
        <v>#REF!</v>
      </c>
      <c r="IC89" s="335" t="e">
        <f>'SCREENING INFO'!#REF!</f>
        <v>#REF!</v>
      </c>
      <c r="ID89" s="335" t="e">
        <f>'SCREENING INFO'!#REF!</f>
        <v>#REF!</v>
      </c>
      <c r="IE89" s="335" t="e">
        <f>'SCREENING INFO'!#REF!</f>
        <v>#REF!</v>
      </c>
      <c r="IF89" s="335" t="e">
        <f>'SCREENING INFO'!#REF!</f>
        <v>#REF!</v>
      </c>
      <c r="IG89" s="335" t="e">
        <f>'SCREENING INFO'!#REF!</f>
        <v>#REF!</v>
      </c>
      <c r="IH89" s="335" t="e">
        <f>'SCREENING INFO'!#REF!</f>
        <v>#REF!</v>
      </c>
      <c r="II89" s="335" t="e">
        <f>'SCREENING INFO'!#REF!</f>
        <v>#REF!</v>
      </c>
      <c r="IJ89" s="335" t="e">
        <f>'SCREENING INFO'!#REF!</f>
        <v>#REF!</v>
      </c>
      <c r="IK89" s="335" t="e">
        <f>'SCREENING INFO'!#REF!</f>
        <v>#REF!</v>
      </c>
      <c r="IL89" s="335" t="e">
        <f>'SCREENING INFO'!#REF!</f>
        <v>#REF!</v>
      </c>
      <c r="IM89" s="335" t="e">
        <f>'SCREENING INFO'!#REF!</f>
        <v>#REF!</v>
      </c>
      <c r="IN89" s="335" t="e">
        <f>'SCREENING INFO'!#REF!</f>
        <v>#REF!</v>
      </c>
      <c r="IO89" s="335" t="e">
        <f>'SCREENING INFO'!#REF!</f>
        <v>#REF!</v>
      </c>
      <c r="IP89" s="335" t="e">
        <f>'SCREENING INFO'!#REF!</f>
        <v>#REF!</v>
      </c>
      <c r="IQ89" s="335" t="e">
        <f>'SCREENING INFO'!#REF!</f>
        <v>#REF!</v>
      </c>
      <c r="IR89" s="335" t="e">
        <f>'SCREENING INFO'!#REF!</f>
        <v>#REF!</v>
      </c>
      <c r="IS89" s="335" t="e">
        <f>'SCREENING INFO'!#REF!</f>
        <v>#REF!</v>
      </c>
      <c r="IT89" s="335" t="e">
        <f>'SCREENING INFO'!#REF!</f>
        <v>#REF!</v>
      </c>
      <c r="IU89" s="335" t="e">
        <f>'SCREENING INFO'!#REF!</f>
        <v>#REF!</v>
      </c>
    </row>
    <row r="90" spans="1:255" s="335" customFormat="1" ht="11.25" customHeight="1">
      <c r="A90" s="351" t="e">
        <f>'SCREENING INFO'!#REF!</f>
        <v>#REF!</v>
      </c>
      <c r="B90" s="280" t="e">
        <f>'SCREENING INFO'!#REF!</f>
        <v>#REF!</v>
      </c>
      <c r="C90" s="130" t="e">
        <f>'SCREENING INFO'!#REF!</f>
        <v>#REF!</v>
      </c>
      <c r="D90" s="130">
        <f>'SCREENING INFO'!E502</f>
        <v>0</v>
      </c>
      <c r="E90" s="130" t="e">
        <f>VLOOKUP($C90,MAIN!$C$2:$BD$79,12)</f>
        <v>#REF!</v>
      </c>
      <c r="F90" s="130" t="e">
        <f>'SCREENING INFO'!#REF!</f>
        <v>#REF!</v>
      </c>
      <c r="G90" s="130"/>
      <c r="H90" s="130"/>
      <c r="I90" s="130" t="e">
        <f>'SCREENING INFO'!#REF!</f>
        <v>#REF!</v>
      </c>
      <c r="J90" s="130">
        <f>'SCREENING INFO'!G502</f>
        <v>0</v>
      </c>
      <c r="K90" s="152">
        <f>'SCREENING INFO'!H502</f>
        <v>0</v>
      </c>
      <c r="L90" s="318" t="e">
        <f>'SCREENING INFO'!#REF!</f>
        <v>#REF!</v>
      </c>
      <c r="M90" s="318" t="e">
        <f>VLOOKUP($F90,MAIN!$C$2:$BD$80,9)</f>
        <v>#REF!</v>
      </c>
      <c r="N90" s="342" t="e">
        <f>VLOOKUP($C90,MAIN!$C$2:$BD$280,9)</f>
        <v>#REF!</v>
      </c>
      <c r="O90" s="342" t="e">
        <f>'SCREENING INFO'!#REF!</f>
        <v>#REF!</v>
      </c>
      <c r="P90" s="322" t="e">
        <f>'SCREENING INFO'!#REF!</f>
        <v>#REF!</v>
      </c>
      <c r="Q90" s="335" t="e">
        <f>'SCREENING INFO'!#REF!</f>
        <v>#REF!</v>
      </c>
      <c r="R90" s="335" t="e">
        <f>'SCREENING INFO'!#REF!</f>
        <v>#REF!</v>
      </c>
      <c r="S90" s="317" t="e">
        <f>'SCREENING INFO'!#REF!</f>
        <v>#REF!</v>
      </c>
      <c r="T90" s="317" t="e">
        <f>'SCREENING INFO'!#REF!</f>
        <v>#REF!</v>
      </c>
      <c r="U90" s="318" t="e">
        <f>'SCREENING INFO'!#REF!</f>
        <v>#REF!</v>
      </c>
      <c r="V90" s="317" t="e">
        <f>'SCREENING INFO'!#REF!</f>
        <v>#REF!</v>
      </c>
      <c r="W90" s="317" t="e">
        <f>'SCREENING INFO'!#REF!</f>
        <v>#REF!</v>
      </c>
      <c r="X90" s="317" t="e">
        <f>'SCREENING INFO'!#REF!</f>
        <v>#REF!</v>
      </c>
      <c r="Y90" s="317" t="e">
        <f>'SCREENING INFO'!#REF!</f>
        <v>#REF!</v>
      </c>
      <c r="Z90" s="317" t="e">
        <f>'SCREENING INFO'!#REF!</f>
        <v>#REF!</v>
      </c>
      <c r="AA90" s="317" t="e">
        <f>'SCREENING INFO'!#REF!</f>
        <v>#REF!</v>
      </c>
      <c r="AB90" s="317" t="e">
        <f>'SCREENING INFO'!#REF!</f>
        <v>#REF!</v>
      </c>
      <c r="AC90" s="317" t="e">
        <f>'SCREENING INFO'!#REF!</f>
        <v>#REF!</v>
      </c>
      <c r="AD90" s="317" t="e">
        <f>'SCREENING INFO'!#REF!</f>
        <v>#REF!</v>
      </c>
      <c r="AE90" s="326" t="e">
        <f>'SCREENING INFO'!#REF!</f>
        <v>#REF!</v>
      </c>
      <c r="AF90" s="326" t="e">
        <f>'SCREENING INFO'!#REF!</f>
        <v>#REF!</v>
      </c>
      <c r="AG90" s="336" t="e">
        <f>'SCREENING INFO'!#REF!</f>
        <v>#REF!</v>
      </c>
      <c r="AH90" s="326" t="e">
        <f>'SCREENING INFO'!#REF!</f>
        <v>#REF!</v>
      </c>
      <c r="AI90" s="336" t="e">
        <f>'SCREENING INFO'!#REF!</f>
        <v>#REF!</v>
      </c>
      <c r="AJ90" s="336" t="e">
        <f>'SCREENING INFO'!#REF!</f>
        <v>#REF!</v>
      </c>
      <c r="AK90" s="116" t="e">
        <f>'SCREENING INFO'!#REF!</f>
        <v>#REF!</v>
      </c>
      <c r="AL90" s="337" t="e">
        <f>'SCREENING INFO'!#REF!</f>
        <v>#REF!</v>
      </c>
      <c r="AM90" s="338" t="e">
        <f>'SCREENING INFO'!#REF!</f>
        <v>#REF!</v>
      </c>
      <c r="AN90" s="338" t="e">
        <f>'SCREENING INFO'!#REF!</f>
        <v>#REF!</v>
      </c>
      <c r="AO90" s="338" t="e">
        <f>'SCREENING INFO'!#REF!</f>
        <v>#REF!</v>
      </c>
      <c r="AQ90" s="339" t="e">
        <f>'SCREENING INFO'!#REF!</f>
        <v>#REF!</v>
      </c>
      <c r="AR90" s="335" t="e">
        <f>'SCREENING INFO'!#REF!</f>
        <v>#REF!</v>
      </c>
      <c r="AS90" s="335" t="e">
        <f>'SCREENING INFO'!#REF!</f>
        <v>#REF!</v>
      </c>
      <c r="AT90" s="335" t="e">
        <f>'SCREENING INFO'!#REF!</f>
        <v>#REF!</v>
      </c>
      <c r="AU90" s="335" t="e">
        <f>'SCREENING INFO'!#REF!</f>
        <v>#REF!</v>
      </c>
      <c r="AV90" s="335" t="e">
        <f>'SCREENING INFO'!#REF!</f>
        <v>#REF!</v>
      </c>
      <c r="AW90" s="335" t="e">
        <f>'SCREENING INFO'!#REF!</f>
        <v>#REF!</v>
      </c>
      <c r="AX90" s="335" t="e">
        <f>'SCREENING INFO'!#REF!</f>
        <v>#REF!</v>
      </c>
      <c r="AY90" s="335" t="e">
        <f>'SCREENING INFO'!#REF!</f>
        <v>#REF!</v>
      </c>
      <c r="AZ90" s="335" t="e">
        <f>'SCREENING INFO'!#REF!</f>
        <v>#REF!</v>
      </c>
      <c r="BA90" s="335" t="e">
        <f>'SCREENING INFO'!#REF!</f>
        <v>#REF!</v>
      </c>
      <c r="BB90" s="335" t="e">
        <f>'SCREENING INFO'!#REF!</f>
        <v>#REF!</v>
      </c>
      <c r="BC90" s="335" t="e">
        <f>'SCREENING INFO'!#REF!</f>
        <v>#REF!</v>
      </c>
      <c r="BD90" s="335" t="e">
        <f>'SCREENING INFO'!#REF!</f>
        <v>#REF!</v>
      </c>
      <c r="BE90" s="335" t="e">
        <f>'SCREENING INFO'!#REF!</f>
        <v>#REF!</v>
      </c>
      <c r="BF90" s="335" t="e">
        <f>'SCREENING INFO'!#REF!</f>
        <v>#REF!</v>
      </c>
      <c r="BG90" s="335" t="e">
        <f>'SCREENING INFO'!#REF!</f>
        <v>#REF!</v>
      </c>
      <c r="BH90" s="335" t="e">
        <f>'SCREENING INFO'!#REF!</f>
        <v>#REF!</v>
      </c>
      <c r="BI90" s="335" t="e">
        <f>'SCREENING INFO'!#REF!</f>
        <v>#REF!</v>
      </c>
      <c r="BJ90" s="335" t="e">
        <f>'SCREENING INFO'!#REF!</f>
        <v>#REF!</v>
      </c>
      <c r="BK90" s="335" t="e">
        <f>'SCREENING INFO'!#REF!</f>
        <v>#REF!</v>
      </c>
      <c r="BL90" s="335" t="e">
        <f>'SCREENING INFO'!#REF!</f>
        <v>#REF!</v>
      </c>
      <c r="BM90" s="335" t="e">
        <f>'SCREENING INFO'!#REF!</f>
        <v>#REF!</v>
      </c>
      <c r="BN90" s="335" t="e">
        <f>'SCREENING INFO'!#REF!</f>
        <v>#REF!</v>
      </c>
      <c r="BO90" s="335" t="e">
        <f>'SCREENING INFO'!#REF!</f>
        <v>#REF!</v>
      </c>
      <c r="BP90" s="335" t="e">
        <f>'SCREENING INFO'!#REF!</f>
        <v>#REF!</v>
      </c>
      <c r="BQ90" s="335" t="e">
        <f>'SCREENING INFO'!#REF!</f>
        <v>#REF!</v>
      </c>
      <c r="BR90" s="335" t="e">
        <f>'SCREENING INFO'!#REF!</f>
        <v>#REF!</v>
      </c>
      <c r="BS90" s="335" t="e">
        <f>'SCREENING INFO'!#REF!</f>
        <v>#REF!</v>
      </c>
      <c r="BT90" s="335" t="e">
        <f>'SCREENING INFO'!#REF!</f>
        <v>#REF!</v>
      </c>
      <c r="BU90" s="335" t="e">
        <f>'SCREENING INFO'!#REF!</f>
        <v>#REF!</v>
      </c>
      <c r="BV90" s="335" t="e">
        <f>'SCREENING INFO'!#REF!</f>
        <v>#REF!</v>
      </c>
      <c r="BW90" s="335" t="e">
        <f>'SCREENING INFO'!#REF!</f>
        <v>#REF!</v>
      </c>
      <c r="BX90" s="335" t="e">
        <f>'SCREENING INFO'!#REF!</f>
        <v>#REF!</v>
      </c>
      <c r="BY90" s="335" t="e">
        <f>'SCREENING INFO'!#REF!</f>
        <v>#REF!</v>
      </c>
      <c r="BZ90" s="335" t="e">
        <f>'SCREENING INFO'!#REF!</f>
        <v>#REF!</v>
      </c>
      <c r="CA90" s="335" t="e">
        <f>'SCREENING INFO'!#REF!</f>
        <v>#REF!</v>
      </c>
      <c r="CB90" s="335" t="e">
        <f>'SCREENING INFO'!#REF!</f>
        <v>#REF!</v>
      </c>
      <c r="CC90" s="335" t="e">
        <f>'SCREENING INFO'!#REF!</f>
        <v>#REF!</v>
      </c>
      <c r="CD90" s="335" t="e">
        <f>'SCREENING INFO'!#REF!</f>
        <v>#REF!</v>
      </c>
      <c r="CE90" s="335" t="e">
        <f>'SCREENING INFO'!#REF!</f>
        <v>#REF!</v>
      </c>
      <c r="CF90" s="335" t="e">
        <f>'SCREENING INFO'!#REF!</f>
        <v>#REF!</v>
      </c>
      <c r="CG90" s="335" t="e">
        <f>'SCREENING INFO'!#REF!</f>
        <v>#REF!</v>
      </c>
      <c r="CH90" s="335" t="e">
        <f>'SCREENING INFO'!#REF!</f>
        <v>#REF!</v>
      </c>
      <c r="CI90" s="335" t="e">
        <f>'SCREENING INFO'!#REF!</f>
        <v>#REF!</v>
      </c>
      <c r="CJ90" s="335" t="e">
        <f>'SCREENING INFO'!#REF!</f>
        <v>#REF!</v>
      </c>
      <c r="CK90" s="335" t="e">
        <f>'SCREENING INFO'!#REF!</f>
        <v>#REF!</v>
      </c>
      <c r="CL90" s="335" t="e">
        <f>'SCREENING INFO'!#REF!</f>
        <v>#REF!</v>
      </c>
      <c r="CM90" s="335" t="e">
        <f>'SCREENING INFO'!#REF!</f>
        <v>#REF!</v>
      </c>
      <c r="CN90" s="335" t="e">
        <f>'SCREENING INFO'!#REF!</f>
        <v>#REF!</v>
      </c>
      <c r="CO90" s="335" t="e">
        <f>'SCREENING INFO'!#REF!</f>
        <v>#REF!</v>
      </c>
      <c r="CP90" s="335" t="e">
        <f>'SCREENING INFO'!#REF!</f>
        <v>#REF!</v>
      </c>
      <c r="CQ90" s="335" t="e">
        <f>'SCREENING INFO'!#REF!</f>
        <v>#REF!</v>
      </c>
      <c r="CR90" s="335" t="e">
        <f>'SCREENING INFO'!#REF!</f>
        <v>#REF!</v>
      </c>
      <c r="CS90" s="335" t="e">
        <f>'SCREENING INFO'!#REF!</f>
        <v>#REF!</v>
      </c>
      <c r="CT90" s="335" t="e">
        <f>'SCREENING INFO'!#REF!</f>
        <v>#REF!</v>
      </c>
      <c r="CU90" s="335" t="e">
        <f>'SCREENING INFO'!#REF!</f>
        <v>#REF!</v>
      </c>
      <c r="CV90" s="335" t="e">
        <f>'SCREENING INFO'!#REF!</f>
        <v>#REF!</v>
      </c>
      <c r="CW90" s="335" t="e">
        <f>'SCREENING INFO'!#REF!</f>
        <v>#REF!</v>
      </c>
      <c r="CX90" s="335" t="e">
        <f>'SCREENING INFO'!#REF!</f>
        <v>#REF!</v>
      </c>
      <c r="CY90" s="335" t="e">
        <f>'SCREENING INFO'!#REF!</f>
        <v>#REF!</v>
      </c>
      <c r="CZ90" s="335" t="e">
        <f>'SCREENING INFO'!#REF!</f>
        <v>#REF!</v>
      </c>
      <c r="DA90" s="335" t="e">
        <f>'SCREENING INFO'!#REF!</f>
        <v>#REF!</v>
      </c>
      <c r="DB90" s="335" t="e">
        <f>'SCREENING INFO'!#REF!</f>
        <v>#REF!</v>
      </c>
      <c r="DC90" s="335" t="e">
        <f>'SCREENING INFO'!#REF!</f>
        <v>#REF!</v>
      </c>
      <c r="DD90" s="335" t="e">
        <f>'SCREENING INFO'!#REF!</f>
        <v>#REF!</v>
      </c>
      <c r="DE90" s="335" t="e">
        <f>'SCREENING INFO'!#REF!</f>
        <v>#REF!</v>
      </c>
      <c r="DF90" s="335" t="e">
        <f>'SCREENING INFO'!#REF!</f>
        <v>#REF!</v>
      </c>
      <c r="DG90" s="335" t="e">
        <f>'SCREENING INFO'!#REF!</f>
        <v>#REF!</v>
      </c>
      <c r="DH90" s="335" t="e">
        <f>'SCREENING INFO'!#REF!</f>
        <v>#REF!</v>
      </c>
      <c r="DI90" s="335" t="e">
        <f>'SCREENING INFO'!#REF!</f>
        <v>#REF!</v>
      </c>
      <c r="DJ90" s="335" t="e">
        <f>'SCREENING INFO'!#REF!</f>
        <v>#REF!</v>
      </c>
      <c r="DK90" s="335" t="e">
        <f>'SCREENING INFO'!#REF!</f>
        <v>#REF!</v>
      </c>
      <c r="DL90" s="335" t="e">
        <f>'SCREENING INFO'!#REF!</f>
        <v>#REF!</v>
      </c>
      <c r="DM90" s="335" t="e">
        <f>'SCREENING INFO'!#REF!</f>
        <v>#REF!</v>
      </c>
      <c r="DN90" s="335" t="e">
        <f>'SCREENING INFO'!#REF!</f>
        <v>#REF!</v>
      </c>
      <c r="DO90" s="335" t="e">
        <f>'SCREENING INFO'!#REF!</f>
        <v>#REF!</v>
      </c>
      <c r="DP90" s="335" t="e">
        <f>'SCREENING INFO'!#REF!</f>
        <v>#REF!</v>
      </c>
      <c r="DQ90" s="335" t="e">
        <f>'SCREENING INFO'!#REF!</f>
        <v>#REF!</v>
      </c>
      <c r="DR90" s="335" t="e">
        <f>'SCREENING INFO'!#REF!</f>
        <v>#REF!</v>
      </c>
      <c r="DS90" s="335" t="e">
        <f>'SCREENING INFO'!#REF!</f>
        <v>#REF!</v>
      </c>
      <c r="DT90" s="335" t="e">
        <f>'SCREENING INFO'!#REF!</f>
        <v>#REF!</v>
      </c>
      <c r="DU90" s="335" t="e">
        <f>'SCREENING INFO'!#REF!</f>
        <v>#REF!</v>
      </c>
      <c r="DV90" s="335" t="e">
        <f>'SCREENING INFO'!#REF!</f>
        <v>#REF!</v>
      </c>
      <c r="DW90" s="335" t="e">
        <f>'SCREENING INFO'!#REF!</f>
        <v>#REF!</v>
      </c>
      <c r="DX90" s="335" t="e">
        <f>'SCREENING INFO'!#REF!</f>
        <v>#REF!</v>
      </c>
      <c r="DY90" s="335" t="e">
        <f>'SCREENING INFO'!#REF!</f>
        <v>#REF!</v>
      </c>
      <c r="DZ90" s="335" t="e">
        <f>'SCREENING INFO'!#REF!</f>
        <v>#REF!</v>
      </c>
      <c r="EA90" s="335" t="e">
        <f>'SCREENING INFO'!#REF!</f>
        <v>#REF!</v>
      </c>
      <c r="EB90" s="335" t="e">
        <f>'SCREENING INFO'!#REF!</f>
        <v>#REF!</v>
      </c>
      <c r="EC90" s="335" t="e">
        <f>'SCREENING INFO'!#REF!</f>
        <v>#REF!</v>
      </c>
      <c r="ED90" s="335" t="e">
        <f>'SCREENING INFO'!#REF!</f>
        <v>#REF!</v>
      </c>
      <c r="EE90" s="335" t="e">
        <f>'SCREENING INFO'!#REF!</f>
        <v>#REF!</v>
      </c>
      <c r="EF90" s="335" t="e">
        <f>'SCREENING INFO'!#REF!</f>
        <v>#REF!</v>
      </c>
      <c r="EG90" s="335" t="e">
        <f>'SCREENING INFO'!#REF!</f>
        <v>#REF!</v>
      </c>
      <c r="EH90" s="335" t="e">
        <f>'SCREENING INFO'!#REF!</f>
        <v>#REF!</v>
      </c>
      <c r="EI90" s="335" t="e">
        <f>'SCREENING INFO'!#REF!</f>
        <v>#REF!</v>
      </c>
      <c r="EJ90" s="335" t="e">
        <f>'SCREENING INFO'!#REF!</f>
        <v>#REF!</v>
      </c>
      <c r="EK90" s="335" t="e">
        <f>'SCREENING INFO'!#REF!</f>
        <v>#REF!</v>
      </c>
      <c r="EL90" s="335" t="e">
        <f>'SCREENING INFO'!#REF!</f>
        <v>#REF!</v>
      </c>
      <c r="EM90" s="335" t="e">
        <f>'SCREENING INFO'!#REF!</f>
        <v>#REF!</v>
      </c>
      <c r="EN90" s="335" t="e">
        <f>'SCREENING INFO'!#REF!</f>
        <v>#REF!</v>
      </c>
      <c r="EO90" s="335" t="e">
        <f>'SCREENING INFO'!#REF!</f>
        <v>#REF!</v>
      </c>
      <c r="EP90" s="335" t="e">
        <f>'SCREENING INFO'!#REF!</f>
        <v>#REF!</v>
      </c>
      <c r="EQ90" s="335" t="e">
        <f>'SCREENING INFO'!#REF!</f>
        <v>#REF!</v>
      </c>
      <c r="ER90" s="335" t="e">
        <f>'SCREENING INFO'!#REF!</f>
        <v>#REF!</v>
      </c>
      <c r="ES90" s="335" t="e">
        <f>'SCREENING INFO'!#REF!</f>
        <v>#REF!</v>
      </c>
      <c r="ET90" s="335" t="e">
        <f>'SCREENING INFO'!#REF!</f>
        <v>#REF!</v>
      </c>
      <c r="EU90" s="335" t="e">
        <f>'SCREENING INFO'!#REF!</f>
        <v>#REF!</v>
      </c>
      <c r="EV90" s="335" t="e">
        <f>'SCREENING INFO'!#REF!</f>
        <v>#REF!</v>
      </c>
      <c r="EW90" s="335" t="e">
        <f>'SCREENING INFO'!#REF!</f>
        <v>#REF!</v>
      </c>
      <c r="EX90" s="335" t="e">
        <f>'SCREENING INFO'!#REF!</f>
        <v>#REF!</v>
      </c>
      <c r="EY90" s="335" t="e">
        <f>'SCREENING INFO'!#REF!</f>
        <v>#REF!</v>
      </c>
      <c r="EZ90" s="335" t="e">
        <f>'SCREENING INFO'!#REF!</f>
        <v>#REF!</v>
      </c>
      <c r="FA90" s="335" t="e">
        <f>'SCREENING INFO'!#REF!</f>
        <v>#REF!</v>
      </c>
      <c r="FB90" s="335" t="e">
        <f>'SCREENING INFO'!#REF!</f>
        <v>#REF!</v>
      </c>
      <c r="FC90" s="335" t="e">
        <f>'SCREENING INFO'!#REF!</f>
        <v>#REF!</v>
      </c>
      <c r="FD90" s="335" t="e">
        <f>'SCREENING INFO'!#REF!</f>
        <v>#REF!</v>
      </c>
      <c r="FE90" s="335" t="e">
        <f>'SCREENING INFO'!#REF!</f>
        <v>#REF!</v>
      </c>
      <c r="FF90" s="335" t="e">
        <f>'SCREENING INFO'!#REF!</f>
        <v>#REF!</v>
      </c>
      <c r="FG90" s="335" t="e">
        <f>'SCREENING INFO'!#REF!</f>
        <v>#REF!</v>
      </c>
      <c r="FH90" s="335" t="e">
        <f>'SCREENING INFO'!#REF!</f>
        <v>#REF!</v>
      </c>
      <c r="FI90" s="335" t="e">
        <f>'SCREENING INFO'!#REF!</f>
        <v>#REF!</v>
      </c>
      <c r="FJ90" s="335" t="e">
        <f>'SCREENING INFO'!#REF!</f>
        <v>#REF!</v>
      </c>
      <c r="FK90" s="335" t="e">
        <f>'SCREENING INFO'!#REF!</f>
        <v>#REF!</v>
      </c>
      <c r="FL90" s="335" t="e">
        <f>'SCREENING INFO'!#REF!</f>
        <v>#REF!</v>
      </c>
      <c r="FM90" s="335" t="e">
        <f>'SCREENING INFO'!#REF!</f>
        <v>#REF!</v>
      </c>
      <c r="FN90" s="335" t="e">
        <f>'SCREENING INFO'!#REF!</f>
        <v>#REF!</v>
      </c>
      <c r="FO90" s="335" t="e">
        <f>'SCREENING INFO'!#REF!</f>
        <v>#REF!</v>
      </c>
      <c r="FP90" s="335" t="e">
        <f>'SCREENING INFO'!#REF!</f>
        <v>#REF!</v>
      </c>
      <c r="FQ90" s="335" t="e">
        <f>'SCREENING INFO'!#REF!</f>
        <v>#REF!</v>
      </c>
      <c r="FR90" s="335" t="e">
        <f>'SCREENING INFO'!#REF!</f>
        <v>#REF!</v>
      </c>
      <c r="FS90" s="335" t="e">
        <f>'SCREENING INFO'!#REF!</f>
        <v>#REF!</v>
      </c>
      <c r="FT90" s="335" t="e">
        <f>'SCREENING INFO'!#REF!</f>
        <v>#REF!</v>
      </c>
      <c r="FU90" s="335" t="e">
        <f>'SCREENING INFO'!#REF!</f>
        <v>#REF!</v>
      </c>
      <c r="FV90" s="335" t="e">
        <f>'SCREENING INFO'!#REF!</f>
        <v>#REF!</v>
      </c>
      <c r="FW90" s="335" t="e">
        <f>'SCREENING INFO'!#REF!</f>
        <v>#REF!</v>
      </c>
      <c r="FX90" s="335" t="e">
        <f>'SCREENING INFO'!#REF!</f>
        <v>#REF!</v>
      </c>
      <c r="FY90" s="335" t="e">
        <f>'SCREENING INFO'!#REF!</f>
        <v>#REF!</v>
      </c>
      <c r="FZ90" s="335" t="e">
        <f>'SCREENING INFO'!#REF!</f>
        <v>#REF!</v>
      </c>
      <c r="GA90" s="335" t="e">
        <f>'SCREENING INFO'!#REF!</f>
        <v>#REF!</v>
      </c>
      <c r="GB90" s="335" t="e">
        <f>'SCREENING INFO'!#REF!</f>
        <v>#REF!</v>
      </c>
      <c r="GC90" s="335" t="e">
        <f>'SCREENING INFO'!#REF!</f>
        <v>#REF!</v>
      </c>
      <c r="GD90" s="335" t="e">
        <f>'SCREENING INFO'!#REF!</f>
        <v>#REF!</v>
      </c>
      <c r="GE90" s="335" t="e">
        <f>'SCREENING INFO'!#REF!</f>
        <v>#REF!</v>
      </c>
      <c r="GF90" s="335" t="e">
        <f>'SCREENING INFO'!#REF!</f>
        <v>#REF!</v>
      </c>
      <c r="GG90" s="335" t="e">
        <f>'SCREENING INFO'!#REF!</f>
        <v>#REF!</v>
      </c>
      <c r="GH90" s="335" t="e">
        <f>'SCREENING INFO'!#REF!</f>
        <v>#REF!</v>
      </c>
      <c r="GI90" s="335" t="e">
        <f>'SCREENING INFO'!#REF!</f>
        <v>#REF!</v>
      </c>
      <c r="GJ90" s="335" t="e">
        <f>'SCREENING INFO'!#REF!</f>
        <v>#REF!</v>
      </c>
      <c r="GK90" s="335" t="e">
        <f>'SCREENING INFO'!#REF!</f>
        <v>#REF!</v>
      </c>
      <c r="GL90" s="335" t="e">
        <f>'SCREENING INFO'!#REF!</f>
        <v>#REF!</v>
      </c>
      <c r="GM90" s="335" t="e">
        <f>'SCREENING INFO'!#REF!</f>
        <v>#REF!</v>
      </c>
      <c r="GN90" s="335" t="e">
        <f>'SCREENING INFO'!#REF!</f>
        <v>#REF!</v>
      </c>
      <c r="GO90" s="335" t="e">
        <f>'SCREENING INFO'!#REF!</f>
        <v>#REF!</v>
      </c>
      <c r="GP90" s="335" t="e">
        <f>'SCREENING INFO'!#REF!</f>
        <v>#REF!</v>
      </c>
      <c r="GQ90" s="335" t="e">
        <f>'SCREENING INFO'!#REF!</f>
        <v>#REF!</v>
      </c>
      <c r="GR90" s="335" t="e">
        <f>'SCREENING INFO'!#REF!</f>
        <v>#REF!</v>
      </c>
      <c r="GS90" s="335" t="e">
        <f>'SCREENING INFO'!#REF!</f>
        <v>#REF!</v>
      </c>
      <c r="GT90" s="335" t="e">
        <f>'SCREENING INFO'!#REF!</f>
        <v>#REF!</v>
      </c>
      <c r="GU90" s="335" t="e">
        <f>'SCREENING INFO'!#REF!</f>
        <v>#REF!</v>
      </c>
      <c r="GV90" s="335" t="e">
        <f>'SCREENING INFO'!#REF!</f>
        <v>#REF!</v>
      </c>
      <c r="GW90" s="335" t="e">
        <f>'SCREENING INFO'!#REF!</f>
        <v>#REF!</v>
      </c>
      <c r="GX90" s="335" t="e">
        <f>'SCREENING INFO'!#REF!</f>
        <v>#REF!</v>
      </c>
      <c r="GY90" s="335" t="e">
        <f>'SCREENING INFO'!#REF!</f>
        <v>#REF!</v>
      </c>
      <c r="GZ90" s="335" t="e">
        <f>'SCREENING INFO'!#REF!</f>
        <v>#REF!</v>
      </c>
      <c r="HA90" s="335" t="e">
        <f>'SCREENING INFO'!#REF!</f>
        <v>#REF!</v>
      </c>
      <c r="HB90" s="335" t="e">
        <f>'SCREENING INFO'!#REF!</f>
        <v>#REF!</v>
      </c>
      <c r="HC90" s="335" t="e">
        <f>'SCREENING INFO'!#REF!</f>
        <v>#REF!</v>
      </c>
      <c r="HD90" s="335" t="e">
        <f>'SCREENING INFO'!#REF!</f>
        <v>#REF!</v>
      </c>
      <c r="HE90" s="335" t="e">
        <f>'SCREENING INFO'!#REF!</f>
        <v>#REF!</v>
      </c>
      <c r="HF90" s="335" t="e">
        <f>'SCREENING INFO'!#REF!</f>
        <v>#REF!</v>
      </c>
      <c r="HG90" s="335" t="e">
        <f>'SCREENING INFO'!#REF!</f>
        <v>#REF!</v>
      </c>
      <c r="HH90" s="335" t="e">
        <f>'SCREENING INFO'!#REF!</f>
        <v>#REF!</v>
      </c>
      <c r="HI90" s="335" t="e">
        <f>'SCREENING INFO'!#REF!</f>
        <v>#REF!</v>
      </c>
      <c r="HJ90" s="335" t="e">
        <f>'SCREENING INFO'!#REF!</f>
        <v>#REF!</v>
      </c>
      <c r="HK90" s="335" t="e">
        <f>'SCREENING INFO'!#REF!</f>
        <v>#REF!</v>
      </c>
      <c r="HL90" s="335" t="e">
        <f>'SCREENING INFO'!#REF!</f>
        <v>#REF!</v>
      </c>
      <c r="HM90" s="335" t="e">
        <f>'SCREENING INFO'!#REF!</f>
        <v>#REF!</v>
      </c>
      <c r="HN90" s="335" t="e">
        <f>'SCREENING INFO'!#REF!</f>
        <v>#REF!</v>
      </c>
      <c r="HO90" s="335" t="e">
        <f>'SCREENING INFO'!#REF!</f>
        <v>#REF!</v>
      </c>
      <c r="HP90" s="335" t="e">
        <f>'SCREENING INFO'!#REF!</f>
        <v>#REF!</v>
      </c>
      <c r="HQ90" s="335" t="e">
        <f>'SCREENING INFO'!#REF!</f>
        <v>#REF!</v>
      </c>
      <c r="HR90" s="335" t="e">
        <f>'SCREENING INFO'!#REF!</f>
        <v>#REF!</v>
      </c>
      <c r="HS90" s="335" t="e">
        <f>'SCREENING INFO'!#REF!</f>
        <v>#REF!</v>
      </c>
      <c r="HT90" s="335" t="e">
        <f>'SCREENING INFO'!#REF!</f>
        <v>#REF!</v>
      </c>
      <c r="HU90" s="335" t="e">
        <f>'SCREENING INFO'!#REF!</f>
        <v>#REF!</v>
      </c>
      <c r="HV90" s="335" t="e">
        <f>'SCREENING INFO'!#REF!</f>
        <v>#REF!</v>
      </c>
      <c r="HW90" s="335" t="e">
        <f>'SCREENING INFO'!#REF!</f>
        <v>#REF!</v>
      </c>
      <c r="HX90" s="335" t="e">
        <f>'SCREENING INFO'!#REF!</f>
        <v>#REF!</v>
      </c>
      <c r="HY90" s="335" t="e">
        <f>'SCREENING INFO'!#REF!</f>
        <v>#REF!</v>
      </c>
      <c r="HZ90" s="335" t="e">
        <f>'SCREENING INFO'!#REF!</f>
        <v>#REF!</v>
      </c>
      <c r="IA90" s="335" t="e">
        <f>'SCREENING INFO'!#REF!</f>
        <v>#REF!</v>
      </c>
      <c r="IB90" s="335" t="e">
        <f>'SCREENING INFO'!#REF!</f>
        <v>#REF!</v>
      </c>
      <c r="IC90" s="335" t="e">
        <f>'SCREENING INFO'!#REF!</f>
        <v>#REF!</v>
      </c>
      <c r="ID90" s="335" t="e">
        <f>'SCREENING INFO'!#REF!</f>
        <v>#REF!</v>
      </c>
      <c r="IE90" s="335" t="e">
        <f>'SCREENING INFO'!#REF!</f>
        <v>#REF!</v>
      </c>
      <c r="IF90" s="335" t="e">
        <f>'SCREENING INFO'!#REF!</f>
        <v>#REF!</v>
      </c>
      <c r="IG90" s="335" t="e">
        <f>'SCREENING INFO'!#REF!</f>
        <v>#REF!</v>
      </c>
      <c r="IH90" s="335" t="e">
        <f>'SCREENING INFO'!#REF!</f>
        <v>#REF!</v>
      </c>
      <c r="II90" s="335" t="e">
        <f>'SCREENING INFO'!#REF!</f>
        <v>#REF!</v>
      </c>
      <c r="IJ90" s="335" t="e">
        <f>'SCREENING INFO'!#REF!</f>
        <v>#REF!</v>
      </c>
      <c r="IK90" s="335" t="e">
        <f>'SCREENING INFO'!#REF!</f>
        <v>#REF!</v>
      </c>
      <c r="IL90" s="335" t="e">
        <f>'SCREENING INFO'!#REF!</f>
        <v>#REF!</v>
      </c>
      <c r="IM90" s="335" t="e">
        <f>'SCREENING INFO'!#REF!</f>
        <v>#REF!</v>
      </c>
      <c r="IN90" s="335" t="e">
        <f>'SCREENING INFO'!#REF!</f>
        <v>#REF!</v>
      </c>
      <c r="IO90" s="335" t="e">
        <f>'SCREENING INFO'!#REF!</f>
        <v>#REF!</v>
      </c>
      <c r="IP90" s="335" t="e">
        <f>'SCREENING INFO'!#REF!</f>
        <v>#REF!</v>
      </c>
      <c r="IQ90" s="335" t="e">
        <f>'SCREENING INFO'!#REF!</f>
        <v>#REF!</v>
      </c>
      <c r="IR90" s="335" t="e">
        <f>'SCREENING INFO'!#REF!</f>
        <v>#REF!</v>
      </c>
      <c r="IS90" s="335" t="e">
        <f>'SCREENING INFO'!#REF!</f>
        <v>#REF!</v>
      </c>
      <c r="IT90" s="335" t="e">
        <f>'SCREENING INFO'!#REF!</f>
        <v>#REF!</v>
      </c>
      <c r="IU90" s="335" t="e">
        <f>'SCREENING INFO'!#REF!</f>
        <v>#REF!</v>
      </c>
    </row>
    <row r="91" spans="1:255" s="335" customFormat="1" ht="11.25" customHeight="1">
      <c r="A91" s="351">
        <f>'SCREENING INFO'!I46</f>
        <v>0</v>
      </c>
      <c r="B91" s="280">
        <f>'SCREENING INFO'!J46</f>
        <v>0</v>
      </c>
      <c r="C91" s="130">
        <f>'SCREENING INFO'!D46</f>
        <v>0</v>
      </c>
      <c r="D91" s="130">
        <f>'SCREENING INFO'!E503</f>
        <v>0</v>
      </c>
      <c r="E91" s="130" t="e">
        <f>VLOOKUP($C91,MAIN!$C$2:$BD$79,12)</f>
        <v>#N/A</v>
      </c>
      <c r="F91" s="130" t="str">
        <f>'SCREENING INFO'!G46</f>
        <v>NO SHORT</v>
      </c>
      <c r="G91" s="130"/>
      <c r="H91" s="130"/>
      <c r="I91" s="130" t="str">
        <f>'SCREENING INFO'!F46</f>
        <v>N/A</v>
      </c>
      <c r="J91" s="130">
        <f>'SCREENING INFO'!G503</f>
        <v>0</v>
      </c>
      <c r="K91" s="152">
        <f>'SCREENING INFO'!H503</f>
        <v>0</v>
      </c>
      <c r="L91" s="318" t="str">
        <f>'SCREENING INFO'!AC46</f>
        <v>0:00</v>
      </c>
      <c r="M91" s="318">
        <f>VLOOKUP($F91,MAIN!$C$2:$BD$80,9)</f>
        <v>0</v>
      </c>
      <c r="N91" s="342" t="e">
        <f>VLOOKUP($C91,MAIN!$C$2:$BD$280,9)</f>
        <v>#N/A</v>
      </c>
      <c r="O91" s="342" t="str">
        <f>'SCREENING INFO'!AE46</f>
        <v>0</v>
      </c>
      <c r="P91" s="322" t="e">
        <f>'SCREENING INFO'!AA46</f>
        <v>#N/A</v>
      </c>
      <c r="Q91" s="335">
        <f>'SCREENING INFO'!L46</f>
        <v>0</v>
      </c>
      <c r="R91" s="335">
        <f>'SCREENING INFO'!M46</f>
        <v>0</v>
      </c>
      <c r="S91" s="317" t="e">
        <f>'SCREENING INFO'!#REF!</f>
        <v>#REF!</v>
      </c>
      <c r="T91" s="317" t="e">
        <f>'SCREENING INFO'!#REF!</f>
        <v>#REF!</v>
      </c>
      <c r="U91" s="318" t="e">
        <f>'SCREENING INFO'!#REF!</f>
        <v>#REF!</v>
      </c>
      <c r="V91" s="317" t="e">
        <f>'SCREENING INFO'!#REF!</f>
        <v>#REF!</v>
      </c>
      <c r="W91" s="317" t="e">
        <f>'SCREENING INFO'!#REF!</f>
        <v>#REF!</v>
      </c>
      <c r="X91" s="317" t="e">
        <f>'SCREENING INFO'!#REF!</f>
        <v>#REF!</v>
      </c>
      <c r="Y91" s="317" t="e">
        <f>'SCREENING INFO'!#REF!</f>
        <v>#REF!</v>
      </c>
      <c r="Z91" s="317" t="e">
        <f>'SCREENING INFO'!#REF!</f>
        <v>#REF!</v>
      </c>
      <c r="AA91" s="317" t="e">
        <f>'SCREENING INFO'!#REF!</f>
        <v>#REF!</v>
      </c>
      <c r="AB91" s="317" t="e">
        <f>'SCREENING INFO'!#REF!</f>
        <v>#REF!</v>
      </c>
      <c r="AC91" s="317" t="e">
        <f>'SCREENING INFO'!#REF!</f>
        <v>#REF!</v>
      </c>
      <c r="AD91" s="317" t="e">
        <f>'SCREENING INFO'!#REF!</f>
        <v>#REF!</v>
      </c>
      <c r="AE91" s="326" t="e">
        <f>'SCREENING INFO'!#REF!</f>
        <v>#REF!</v>
      </c>
      <c r="AF91" s="326" t="e">
        <f>'SCREENING INFO'!#REF!</f>
        <v>#REF!</v>
      </c>
      <c r="AG91" s="336" t="e">
        <f>'SCREENING INFO'!#REF!</f>
        <v>#REF!</v>
      </c>
      <c r="AH91" s="326" t="e">
        <f>'SCREENING INFO'!#REF!</f>
        <v>#REF!</v>
      </c>
      <c r="AI91" s="336" t="e">
        <f>'SCREENING INFO'!#REF!</f>
        <v>#REF!</v>
      </c>
      <c r="AJ91" s="336" t="e">
        <f>'SCREENING INFO'!#REF!</f>
        <v>#REF!</v>
      </c>
      <c r="AK91" s="116" t="e">
        <f>'SCREENING INFO'!#REF!</f>
        <v>#REF!</v>
      </c>
      <c r="AL91" s="337" t="e">
        <f>'SCREENING INFO'!#REF!</f>
        <v>#REF!</v>
      </c>
      <c r="AM91" s="338" t="e">
        <f>'SCREENING INFO'!#REF!</f>
        <v>#REF!</v>
      </c>
      <c r="AN91" s="338" t="e">
        <f>'SCREENING INFO'!#REF!</f>
        <v>#REF!</v>
      </c>
      <c r="AO91" s="338" t="e">
        <f>'SCREENING INFO'!#REF!</f>
        <v>#REF!</v>
      </c>
      <c r="AQ91" s="339" t="e">
        <f>'SCREENING INFO'!#REF!</f>
        <v>#REF!</v>
      </c>
      <c r="AR91" s="335" t="e">
        <f>'SCREENING INFO'!#REF!</f>
        <v>#REF!</v>
      </c>
      <c r="AS91" s="335" t="e">
        <f>'SCREENING INFO'!#REF!</f>
        <v>#REF!</v>
      </c>
      <c r="AT91" s="335" t="e">
        <f>'SCREENING INFO'!#REF!</f>
        <v>#REF!</v>
      </c>
      <c r="AU91" s="335" t="e">
        <f>'SCREENING INFO'!#REF!</f>
        <v>#REF!</v>
      </c>
      <c r="AV91" s="335" t="e">
        <f>'SCREENING INFO'!#REF!</f>
        <v>#REF!</v>
      </c>
      <c r="AW91" s="335" t="e">
        <f>'SCREENING INFO'!#REF!</f>
        <v>#REF!</v>
      </c>
      <c r="AX91" s="335" t="e">
        <f>'SCREENING INFO'!#REF!</f>
        <v>#REF!</v>
      </c>
      <c r="AY91" s="335" t="e">
        <f>'SCREENING INFO'!#REF!</f>
        <v>#REF!</v>
      </c>
      <c r="AZ91" s="335" t="e">
        <f>'SCREENING INFO'!#REF!</f>
        <v>#REF!</v>
      </c>
      <c r="BA91" s="335" t="e">
        <f>'SCREENING INFO'!#REF!</f>
        <v>#REF!</v>
      </c>
      <c r="BB91" s="335" t="e">
        <f>'SCREENING INFO'!#REF!</f>
        <v>#REF!</v>
      </c>
      <c r="BC91" s="335" t="e">
        <f>'SCREENING INFO'!#REF!</f>
        <v>#REF!</v>
      </c>
      <c r="BD91" s="335" t="e">
        <f>'SCREENING INFO'!#REF!</f>
        <v>#REF!</v>
      </c>
      <c r="BE91" s="335" t="e">
        <f>'SCREENING INFO'!#REF!</f>
        <v>#REF!</v>
      </c>
      <c r="BF91" s="335" t="e">
        <f>'SCREENING INFO'!#REF!</f>
        <v>#REF!</v>
      </c>
      <c r="BG91" s="335" t="e">
        <f>'SCREENING INFO'!#REF!</f>
        <v>#REF!</v>
      </c>
      <c r="BH91" s="335" t="e">
        <f>'SCREENING INFO'!#REF!</f>
        <v>#REF!</v>
      </c>
      <c r="BI91" s="335" t="e">
        <f>'SCREENING INFO'!#REF!</f>
        <v>#REF!</v>
      </c>
      <c r="BJ91" s="335" t="e">
        <f>'SCREENING INFO'!#REF!</f>
        <v>#REF!</v>
      </c>
      <c r="BK91" s="335" t="e">
        <f>'SCREENING INFO'!#REF!</f>
        <v>#REF!</v>
      </c>
      <c r="BL91" s="335" t="e">
        <f>'SCREENING INFO'!#REF!</f>
        <v>#REF!</v>
      </c>
      <c r="BM91" s="335" t="e">
        <f>'SCREENING INFO'!#REF!</f>
        <v>#REF!</v>
      </c>
      <c r="BN91" s="335" t="e">
        <f>'SCREENING INFO'!#REF!</f>
        <v>#REF!</v>
      </c>
      <c r="BO91" s="335" t="e">
        <f>'SCREENING INFO'!#REF!</f>
        <v>#REF!</v>
      </c>
      <c r="BP91" s="335" t="e">
        <f>'SCREENING INFO'!#REF!</f>
        <v>#REF!</v>
      </c>
      <c r="BQ91" s="335" t="e">
        <f>'SCREENING INFO'!#REF!</f>
        <v>#REF!</v>
      </c>
      <c r="BR91" s="335" t="e">
        <f>'SCREENING INFO'!#REF!</f>
        <v>#REF!</v>
      </c>
      <c r="BS91" s="335" t="e">
        <f>'SCREENING INFO'!#REF!</f>
        <v>#REF!</v>
      </c>
      <c r="BT91" s="335" t="e">
        <f>'SCREENING INFO'!#REF!</f>
        <v>#REF!</v>
      </c>
      <c r="BU91" s="335" t="e">
        <f>'SCREENING INFO'!#REF!</f>
        <v>#REF!</v>
      </c>
      <c r="BV91" s="335" t="e">
        <f>'SCREENING INFO'!#REF!</f>
        <v>#REF!</v>
      </c>
      <c r="BW91" s="335" t="e">
        <f>'SCREENING INFO'!#REF!</f>
        <v>#REF!</v>
      </c>
      <c r="BX91" s="335" t="e">
        <f>'SCREENING INFO'!#REF!</f>
        <v>#REF!</v>
      </c>
      <c r="BY91" s="335" t="e">
        <f>'SCREENING INFO'!#REF!</f>
        <v>#REF!</v>
      </c>
      <c r="BZ91" s="335" t="e">
        <f>'SCREENING INFO'!#REF!</f>
        <v>#REF!</v>
      </c>
      <c r="CA91" s="335" t="e">
        <f>'SCREENING INFO'!#REF!</f>
        <v>#REF!</v>
      </c>
      <c r="CB91" s="335" t="e">
        <f>'SCREENING INFO'!#REF!</f>
        <v>#REF!</v>
      </c>
      <c r="CC91" s="335" t="e">
        <f>'SCREENING INFO'!#REF!</f>
        <v>#REF!</v>
      </c>
      <c r="CD91" s="335" t="e">
        <f>'SCREENING INFO'!#REF!</f>
        <v>#REF!</v>
      </c>
      <c r="CE91" s="335" t="e">
        <f>'SCREENING INFO'!#REF!</f>
        <v>#REF!</v>
      </c>
      <c r="CF91" s="335" t="e">
        <f>'SCREENING INFO'!#REF!</f>
        <v>#REF!</v>
      </c>
      <c r="CG91" s="335" t="e">
        <f>'SCREENING INFO'!#REF!</f>
        <v>#REF!</v>
      </c>
      <c r="CH91" s="335" t="e">
        <f>'SCREENING INFO'!#REF!</f>
        <v>#REF!</v>
      </c>
      <c r="CI91" s="335" t="e">
        <f>'SCREENING INFO'!#REF!</f>
        <v>#REF!</v>
      </c>
      <c r="CJ91" s="335" t="e">
        <f>'SCREENING INFO'!#REF!</f>
        <v>#REF!</v>
      </c>
      <c r="CK91" s="335" t="e">
        <f>'SCREENING INFO'!#REF!</f>
        <v>#REF!</v>
      </c>
      <c r="CL91" s="335" t="e">
        <f>'SCREENING INFO'!#REF!</f>
        <v>#REF!</v>
      </c>
      <c r="CM91" s="335" t="e">
        <f>'SCREENING INFO'!#REF!</f>
        <v>#REF!</v>
      </c>
      <c r="CN91" s="335" t="e">
        <f>'SCREENING INFO'!#REF!</f>
        <v>#REF!</v>
      </c>
      <c r="CO91" s="335" t="e">
        <f>'SCREENING INFO'!#REF!</f>
        <v>#REF!</v>
      </c>
      <c r="CP91" s="335" t="e">
        <f>'SCREENING INFO'!#REF!</f>
        <v>#REF!</v>
      </c>
      <c r="CQ91" s="335" t="e">
        <f>'SCREENING INFO'!#REF!</f>
        <v>#REF!</v>
      </c>
      <c r="CR91" s="335" t="e">
        <f>'SCREENING INFO'!#REF!</f>
        <v>#REF!</v>
      </c>
      <c r="CS91" s="335" t="e">
        <f>'SCREENING INFO'!#REF!</f>
        <v>#REF!</v>
      </c>
      <c r="CT91" s="335" t="e">
        <f>'SCREENING INFO'!#REF!</f>
        <v>#REF!</v>
      </c>
      <c r="CU91" s="335" t="e">
        <f>'SCREENING INFO'!#REF!</f>
        <v>#REF!</v>
      </c>
      <c r="CV91" s="335" t="e">
        <f>'SCREENING INFO'!#REF!</f>
        <v>#REF!</v>
      </c>
      <c r="CW91" s="335" t="e">
        <f>'SCREENING INFO'!#REF!</f>
        <v>#REF!</v>
      </c>
      <c r="CX91" s="335" t="e">
        <f>'SCREENING INFO'!#REF!</f>
        <v>#REF!</v>
      </c>
      <c r="CY91" s="335" t="e">
        <f>'SCREENING INFO'!#REF!</f>
        <v>#REF!</v>
      </c>
      <c r="CZ91" s="335" t="e">
        <f>'SCREENING INFO'!#REF!</f>
        <v>#REF!</v>
      </c>
      <c r="DA91" s="335" t="e">
        <f>'SCREENING INFO'!#REF!</f>
        <v>#REF!</v>
      </c>
      <c r="DB91" s="335" t="e">
        <f>'SCREENING INFO'!#REF!</f>
        <v>#REF!</v>
      </c>
      <c r="DC91" s="335" t="e">
        <f>'SCREENING INFO'!#REF!</f>
        <v>#REF!</v>
      </c>
      <c r="DD91" s="335" t="e">
        <f>'SCREENING INFO'!#REF!</f>
        <v>#REF!</v>
      </c>
      <c r="DE91" s="335" t="e">
        <f>'SCREENING INFO'!#REF!</f>
        <v>#REF!</v>
      </c>
      <c r="DF91" s="335" t="e">
        <f>'SCREENING INFO'!#REF!</f>
        <v>#REF!</v>
      </c>
      <c r="DG91" s="335" t="e">
        <f>'SCREENING INFO'!#REF!</f>
        <v>#REF!</v>
      </c>
      <c r="DH91" s="335" t="e">
        <f>'SCREENING INFO'!#REF!</f>
        <v>#REF!</v>
      </c>
      <c r="DI91" s="335" t="e">
        <f>'SCREENING INFO'!#REF!</f>
        <v>#REF!</v>
      </c>
      <c r="DJ91" s="335" t="e">
        <f>'SCREENING INFO'!#REF!</f>
        <v>#REF!</v>
      </c>
      <c r="DK91" s="335" t="e">
        <f>'SCREENING INFO'!#REF!</f>
        <v>#REF!</v>
      </c>
      <c r="DL91" s="335" t="e">
        <f>'SCREENING INFO'!#REF!</f>
        <v>#REF!</v>
      </c>
      <c r="DM91" s="335" t="e">
        <f>'SCREENING INFO'!#REF!</f>
        <v>#REF!</v>
      </c>
      <c r="DN91" s="335" t="e">
        <f>'SCREENING INFO'!#REF!</f>
        <v>#REF!</v>
      </c>
      <c r="DO91" s="335" t="e">
        <f>'SCREENING INFO'!#REF!</f>
        <v>#REF!</v>
      </c>
      <c r="DP91" s="335" t="e">
        <f>'SCREENING INFO'!#REF!</f>
        <v>#REF!</v>
      </c>
      <c r="DQ91" s="335" t="e">
        <f>'SCREENING INFO'!#REF!</f>
        <v>#REF!</v>
      </c>
      <c r="DR91" s="335" t="e">
        <f>'SCREENING INFO'!#REF!</f>
        <v>#REF!</v>
      </c>
      <c r="DS91" s="335" t="e">
        <f>'SCREENING INFO'!#REF!</f>
        <v>#REF!</v>
      </c>
      <c r="DT91" s="335" t="e">
        <f>'SCREENING INFO'!#REF!</f>
        <v>#REF!</v>
      </c>
      <c r="DU91" s="335" t="e">
        <f>'SCREENING INFO'!#REF!</f>
        <v>#REF!</v>
      </c>
      <c r="DV91" s="335" t="e">
        <f>'SCREENING INFO'!#REF!</f>
        <v>#REF!</v>
      </c>
      <c r="DW91" s="335" t="e">
        <f>'SCREENING INFO'!#REF!</f>
        <v>#REF!</v>
      </c>
      <c r="DX91" s="335" t="e">
        <f>'SCREENING INFO'!#REF!</f>
        <v>#REF!</v>
      </c>
      <c r="DY91" s="335" t="e">
        <f>'SCREENING INFO'!#REF!</f>
        <v>#REF!</v>
      </c>
      <c r="DZ91" s="335" t="e">
        <f>'SCREENING INFO'!#REF!</f>
        <v>#REF!</v>
      </c>
      <c r="EA91" s="335" t="e">
        <f>'SCREENING INFO'!#REF!</f>
        <v>#REF!</v>
      </c>
      <c r="EB91" s="335" t="e">
        <f>'SCREENING INFO'!#REF!</f>
        <v>#REF!</v>
      </c>
      <c r="EC91" s="335" t="e">
        <f>'SCREENING INFO'!#REF!</f>
        <v>#REF!</v>
      </c>
      <c r="ED91" s="335" t="e">
        <f>'SCREENING INFO'!#REF!</f>
        <v>#REF!</v>
      </c>
      <c r="EE91" s="335" t="e">
        <f>'SCREENING INFO'!#REF!</f>
        <v>#REF!</v>
      </c>
      <c r="EF91" s="335" t="e">
        <f>'SCREENING INFO'!#REF!</f>
        <v>#REF!</v>
      </c>
      <c r="EG91" s="335" t="e">
        <f>'SCREENING INFO'!#REF!</f>
        <v>#REF!</v>
      </c>
      <c r="EH91" s="335" t="e">
        <f>'SCREENING INFO'!#REF!</f>
        <v>#REF!</v>
      </c>
      <c r="EI91" s="335" t="e">
        <f>'SCREENING INFO'!#REF!</f>
        <v>#REF!</v>
      </c>
      <c r="EJ91" s="335" t="e">
        <f>'SCREENING INFO'!#REF!</f>
        <v>#REF!</v>
      </c>
      <c r="EK91" s="335" t="e">
        <f>'SCREENING INFO'!#REF!</f>
        <v>#REF!</v>
      </c>
      <c r="EL91" s="335" t="e">
        <f>'SCREENING INFO'!#REF!</f>
        <v>#REF!</v>
      </c>
      <c r="EM91" s="335" t="e">
        <f>'SCREENING INFO'!#REF!</f>
        <v>#REF!</v>
      </c>
      <c r="EN91" s="335" t="e">
        <f>'SCREENING INFO'!#REF!</f>
        <v>#REF!</v>
      </c>
      <c r="EO91" s="335" t="e">
        <f>'SCREENING INFO'!#REF!</f>
        <v>#REF!</v>
      </c>
      <c r="EP91" s="335" t="e">
        <f>'SCREENING INFO'!#REF!</f>
        <v>#REF!</v>
      </c>
      <c r="EQ91" s="335" t="e">
        <f>'SCREENING INFO'!#REF!</f>
        <v>#REF!</v>
      </c>
      <c r="ER91" s="335" t="e">
        <f>'SCREENING INFO'!#REF!</f>
        <v>#REF!</v>
      </c>
      <c r="ES91" s="335" t="e">
        <f>'SCREENING INFO'!#REF!</f>
        <v>#REF!</v>
      </c>
      <c r="ET91" s="335" t="e">
        <f>'SCREENING INFO'!#REF!</f>
        <v>#REF!</v>
      </c>
      <c r="EU91" s="335" t="e">
        <f>'SCREENING INFO'!#REF!</f>
        <v>#REF!</v>
      </c>
      <c r="EV91" s="335" t="e">
        <f>'SCREENING INFO'!#REF!</f>
        <v>#REF!</v>
      </c>
      <c r="EW91" s="335" t="e">
        <f>'SCREENING INFO'!#REF!</f>
        <v>#REF!</v>
      </c>
      <c r="EX91" s="335" t="e">
        <f>'SCREENING INFO'!#REF!</f>
        <v>#REF!</v>
      </c>
      <c r="EY91" s="335" t="e">
        <f>'SCREENING INFO'!#REF!</f>
        <v>#REF!</v>
      </c>
      <c r="EZ91" s="335" t="e">
        <f>'SCREENING INFO'!#REF!</f>
        <v>#REF!</v>
      </c>
      <c r="FA91" s="335" t="e">
        <f>'SCREENING INFO'!#REF!</f>
        <v>#REF!</v>
      </c>
      <c r="FB91" s="335" t="e">
        <f>'SCREENING INFO'!#REF!</f>
        <v>#REF!</v>
      </c>
      <c r="FC91" s="335" t="e">
        <f>'SCREENING INFO'!#REF!</f>
        <v>#REF!</v>
      </c>
      <c r="FD91" s="335" t="e">
        <f>'SCREENING INFO'!#REF!</f>
        <v>#REF!</v>
      </c>
      <c r="FE91" s="335" t="e">
        <f>'SCREENING INFO'!#REF!</f>
        <v>#REF!</v>
      </c>
      <c r="FF91" s="335" t="e">
        <f>'SCREENING INFO'!#REF!</f>
        <v>#REF!</v>
      </c>
      <c r="FG91" s="335" t="e">
        <f>'SCREENING INFO'!#REF!</f>
        <v>#REF!</v>
      </c>
      <c r="FH91" s="335" t="e">
        <f>'SCREENING INFO'!#REF!</f>
        <v>#REF!</v>
      </c>
      <c r="FI91" s="335" t="e">
        <f>'SCREENING INFO'!#REF!</f>
        <v>#REF!</v>
      </c>
      <c r="FJ91" s="335" t="e">
        <f>'SCREENING INFO'!#REF!</f>
        <v>#REF!</v>
      </c>
      <c r="FK91" s="335" t="e">
        <f>'SCREENING INFO'!#REF!</f>
        <v>#REF!</v>
      </c>
      <c r="FL91" s="335" t="e">
        <f>'SCREENING INFO'!#REF!</f>
        <v>#REF!</v>
      </c>
      <c r="FM91" s="335" t="e">
        <f>'SCREENING INFO'!#REF!</f>
        <v>#REF!</v>
      </c>
      <c r="FN91" s="335" t="e">
        <f>'SCREENING INFO'!#REF!</f>
        <v>#REF!</v>
      </c>
      <c r="FO91" s="335" t="e">
        <f>'SCREENING INFO'!#REF!</f>
        <v>#REF!</v>
      </c>
      <c r="FP91" s="335" t="e">
        <f>'SCREENING INFO'!#REF!</f>
        <v>#REF!</v>
      </c>
      <c r="FQ91" s="335" t="e">
        <f>'SCREENING INFO'!#REF!</f>
        <v>#REF!</v>
      </c>
      <c r="FR91" s="335" t="e">
        <f>'SCREENING INFO'!#REF!</f>
        <v>#REF!</v>
      </c>
      <c r="FS91" s="335" t="e">
        <f>'SCREENING INFO'!#REF!</f>
        <v>#REF!</v>
      </c>
      <c r="FT91" s="335" t="e">
        <f>'SCREENING INFO'!#REF!</f>
        <v>#REF!</v>
      </c>
      <c r="FU91" s="335" t="e">
        <f>'SCREENING INFO'!#REF!</f>
        <v>#REF!</v>
      </c>
      <c r="FV91" s="335" t="e">
        <f>'SCREENING INFO'!#REF!</f>
        <v>#REF!</v>
      </c>
      <c r="FW91" s="335" t="e">
        <f>'SCREENING INFO'!#REF!</f>
        <v>#REF!</v>
      </c>
      <c r="FX91" s="335" t="e">
        <f>'SCREENING INFO'!#REF!</f>
        <v>#REF!</v>
      </c>
      <c r="FY91" s="335" t="e">
        <f>'SCREENING INFO'!#REF!</f>
        <v>#REF!</v>
      </c>
      <c r="FZ91" s="335" t="e">
        <f>'SCREENING INFO'!#REF!</f>
        <v>#REF!</v>
      </c>
      <c r="GA91" s="335" t="e">
        <f>'SCREENING INFO'!#REF!</f>
        <v>#REF!</v>
      </c>
      <c r="GB91" s="335" t="e">
        <f>'SCREENING INFO'!#REF!</f>
        <v>#REF!</v>
      </c>
      <c r="GC91" s="335" t="e">
        <f>'SCREENING INFO'!#REF!</f>
        <v>#REF!</v>
      </c>
      <c r="GD91" s="335" t="e">
        <f>'SCREENING INFO'!#REF!</f>
        <v>#REF!</v>
      </c>
      <c r="GE91" s="335" t="e">
        <f>'SCREENING INFO'!#REF!</f>
        <v>#REF!</v>
      </c>
      <c r="GF91" s="335" t="e">
        <f>'SCREENING INFO'!#REF!</f>
        <v>#REF!</v>
      </c>
      <c r="GG91" s="335" t="e">
        <f>'SCREENING INFO'!#REF!</f>
        <v>#REF!</v>
      </c>
      <c r="GH91" s="335" t="e">
        <f>'SCREENING INFO'!#REF!</f>
        <v>#REF!</v>
      </c>
      <c r="GI91" s="335" t="e">
        <f>'SCREENING INFO'!#REF!</f>
        <v>#REF!</v>
      </c>
      <c r="GJ91" s="335" t="e">
        <f>'SCREENING INFO'!#REF!</f>
        <v>#REF!</v>
      </c>
      <c r="GK91" s="335" t="e">
        <f>'SCREENING INFO'!#REF!</f>
        <v>#REF!</v>
      </c>
      <c r="GL91" s="335" t="e">
        <f>'SCREENING INFO'!#REF!</f>
        <v>#REF!</v>
      </c>
      <c r="GM91" s="335" t="e">
        <f>'SCREENING INFO'!#REF!</f>
        <v>#REF!</v>
      </c>
      <c r="GN91" s="335" t="e">
        <f>'SCREENING INFO'!#REF!</f>
        <v>#REF!</v>
      </c>
      <c r="GO91" s="335" t="e">
        <f>'SCREENING INFO'!#REF!</f>
        <v>#REF!</v>
      </c>
      <c r="GP91" s="335" t="e">
        <f>'SCREENING INFO'!#REF!</f>
        <v>#REF!</v>
      </c>
      <c r="GQ91" s="335" t="e">
        <f>'SCREENING INFO'!#REF!</f>
        <v>#REF!</v>
      </c>
      <c r="GR91" s="335" t="e">
        <f>'SCREENING INFO'!#REF!</f>
        <v>#REF!</v>
      </c>
      <c r="GS91" s="335" t="e">
        <f>'SCREENING INFO'!#REF!</f>
        <v>#REF!</v>
      </c>
      <c r="GT91" s="335" t="e">
        <f>'SCREENING INFO'!#REF!</f>
        <v>#REF!</v>
      </c>
      <c r="GU91" s="335" t="e">
        <f>'SCREENING INFO'!#REF!</f>
        <v>#REF!</v>
      </c>
      <c r="GV91" s="335" t="e">
        <f>'SCREENING INFO'!#REF!</f>
        <v>#REF!</v>
      </c>
      <c r="GW91" s="335" t="e">
        <f>'SCREENING INFO'!#REF!</f>
        <v>#REF!</v>
      </c>
      <c r="GX91" s="335" t="e">
        <f>'SCREENING INFO'!#REF!</f>
        <v>#REF!</v>
      </c>
      <c r="GY91" s="335" t="e">
        <f>'SCREENING INFO'!#REF!</f>
        <v>#REF!</v>
      </c>
      <c r="GZ91" s="335" t="e">
        <f>'SCREENING INFO'!#REF!</f>
        <v>#REF!</v>
      </c>
      <c r="HA91" s="335" t="e">
        <f>'SCREENING INFO'!#REF!</f>
        <v>#REF!</v>
      </c>
      <c r="HB91" s="335" t="e">
        <f>'SCREENING INFO'!#REF!</f>
        <v>#REF!</v>
      </c>
      <c r="HC91" s="335" t="e">
        <f>'SCREENING INFO'!#REF!</f>
        <v>#REF!</v>
      </c>
      <c r="HD91" s="335" t="e">
        <f>'SCREENING INFO'!#REF!</f>
        <v>#REF!</v>
      </c>
      <c r="HE91" s="335" t="e">
        <f>'SCREENING INFO'!#REF!</f>
        <v>#REF!</v>
      </c>
      <c r="HF91" s="335" t="e">
        <f>'SCREENING INFO'!#REF!</f>
        <v>#REF!</v>
      </c>
      <c r="HG91" s="335" t="e">
        <f>'SCREENING INFO'!#REF!</f>
        <v>#REF!</v>
      </c>
      <c r="HH91" s="335" t="e">
        <f>'SCREENING INFO'!#REF!</f>
        <v>#REF!</v>
      </c>
      <c r="HI91" s="335" t="e">
        <f>'SCREENING INFO'!#REF!</f>
        <v>#REF!</v>
      </c>
      <c r="HJ91" s="335" t="e">
        <f>'SCREENING INFO'!#REF!</f>
        <v>#REF!</v>
      </c>
      <c r="HK91" s="335" t="e">
        <f>'SCREENING INFO'!#REF!</f>
        <v>#REF!</v>
      </c>
      <c r="HL91" s="335" t="e">
        <f>'SCREENING INFO'!#REF!</f>
        <v>#REF!</v>
      </c>
      <c r="HM91" s="335" t="e">
        <f>'SCREENING INFO'!#REF!</f>
        <v>#REF!</v>
      </c>
      <c r="HN91" s="335" t="e">
        <f>'SCREENING INFO'!#REF!</f>
        <v>#REF!</v>
      </c>
      <c r="HO91" s="335" t="e">
        <f>'SCREENING INFO'!#REF!</f>
        <v>#REF!</v>
      </c>
      <c r="HP91" s="335" t="e">
        <f>'SCREENING INFO'!#REF!</f>
        <v>#REF!</v>
      </c>
      <c r="HQ91" s="335" t="e">
        <f>'SCREENING INFO'!#REF!</f>
        <v>#REF!</v>
      </c>
      <c r="HR91" s="335" t="e">
        <f>'SCREENING INFO'!#REF!</f>
        <v>#REF!</v>
      </c>
      <c r="HS91" s="335" t="e">
        <f>'SCREENING INFO'!#REF!</f>
        <v>#REF!</v>
      </c>
      <c r="HT91" s="335" t="e">
        <f>'SCREENING INFO'!#REF!</f>
        <v>#REF!</v>
      </c>
      <c r="HU91" s="335" t="e">
        <f>'SCREENING INFO'!#REF!</f>
        <v>#REF!</v>
      </c>
      <c r="HV91" s="335" t="e">
        <f>'SCREENING INFO'!#REF!</f>
        <v>#REF!</v>
      </c>
      <c r="HW91" s="335" t="e">
        <f>'SCREENING INFO'!#REF!</f>
        <v>#REF!</v>
      </c>
      <c r="HX91" s="335" t="e">
        <f>'SCREENING INFO'!#REF!</f>
        <v>#REF!</v>
      </c>
      <c r="HY91" s="335" t="e">
        <f>'SCREENING INFO'!#REF!</f>
        <v>#REF!</v>
      </c>
      <c r="HZ91" s="335" t="e">
        <f>'SCREENING INFO'!#REF!</f>
        <v>#REF!</v>
      </c>
      <c r="IA91" s="335" t="e">
        <f>'SCREENING INFO'!#REF!</f>
        <v>#REF!</v>
      </c>
      <c r="IB91" s="335" t="e">
        <f>'SCREENING INFO'!#REF!</f>
        <v>#REF!</v>
      </c>
      <c r="IC91" s="335" t="e">
        <f>'SCREENING INFO'!#REF!</f>
        <v>#REF!</v>
      </c>
      <c r="ID91" s="335" t="e">
        <f>'SCREENING INFO'!#REF!</f>
        <v>#REF!</v>
      </c>
      <c r="IE91" s="335" t="e">
        <f>'SCREENING INFO'!#REF!</f>
        <v>#REF!</v>
      </c>
      <c r="IF91" s="335" t="e">
        <f>'SCREENING INFO'!#REF!</f>
        <v>#REF!</v>
      </c>
      <c r="IG91" s="335" t="e">
        <f>'SCREENING INFO'!#REF!</f>
        <v>#REF!</v>
      </c>
      <c r="IH91" s="335" t="e">
        <f>'SCREENING INFO'!#REF!</f>
        <v>#REF!</v>
      </c>
      <c r="II91" s="335" t="e">
        <f>'SCREENING INFO'!#REF!</f>
        <v>#REF!</v>
      </c>
      <c r="IJ91" s="335" t="e">
        <f>'SCREENING INFO'!#REF!</f>
        <v>#REF!</v>
      </c>
      <c r="IK91" s="335" t="e">
        <f>'SCREENING INFO'!#REF!</f>
        <v>#REF!</v>
      </c>
      <c r="IL91" s="335" t="e">
        <f>'SCREENING INFO'!#REF!</f>
        <v>#REF!</v>
      </c>
      <c r="IM91" s="335" t="e">
        <f>'SCREENING INFO'!#REF!</f>
        <v>#REF!</v>
      </c>
      <c r="IN91" s="335" t="e">
        <f>'SCREENING INFO'!#REF!</f>
        <v>#REF!</v>
      </c>
      <c r="IO91" s="335" t="e">
        <f>'SCREENING INFO'!#REF!</f>
        <v>#REF!</v>
      </c>
      <c r="IP91" s="335" t="e">
        <f>'SCREENING INFO'!#REF!</f>
        <v>#REF!</v>
      </c>
      <c r="IQ91" s="335" t="e">
        <f>'SCREENING INFO'!#REF!</f>
        <v>#REF!</v>
      </c>
      <c r="IR91" s="335" t="e">
        <f>'SCREENING INFO'!#REF!</f>
        <v>#REF!</v>
      </c>
      <c r="IS91" s="335" t="e">
        <f>'SCREENING INFO'!#REF!</f>
        <v>#REF!</v>
      </c>
      <c r="IT91" s="335" t="e">
        <f>'SCREENING INFO'!#REF!</f>
        <v>#REF!</v>
      </c>
      <c r="IU91" s="335" t="e">
        <f>'SCREENING INFO'!#REF!</f>
        <v>#REF!</v>
      </c>
    </row>
    <row r="92" spans="1:255" s="335" customFormat="1" ht="11.25" customHeight="1">
      <c r="A92" s="351">
        <f>'SCREENING INFO'!I47</f>
        <v>0</v>
      </c>
      <c r="B92" s="280">
        <f>'SCREENING INFO'!J47</f>
        <v>0</v>
      </c>
      <c r="C92" s="130">
        <f>'SCREENING INFO'!D47</f>
        <v>0</v>
      </c>
      <c r="D92" s="130">
        <f>'SCREENING INFO'!E504</f>
        <v>0</v>
      </c>
      <c r="E92" s="130" t="e">
        <f>VLOOKUP($C92,MAIN!$C$2:$BD$79,12)</f>
        <v>#N/A</v>
      </c>
      <c r="F92" s="130" t="str">
        <f>'SCREENING INFO'!G47</f>
        <v>NO SHORT</v>
      </c>
      <c r="G92" s="130"/>
      <c r="H92" s="130"/>
      <c r="I92" s="130" t="str">
        <f>'SCREENING INFO'!F47</f>
        <v>N/A</v>
      </c>
      <c r="J92" s="130">
        <f>'SCREENING INFO'!G504</f>
        <v>0</v>
      </c>
      <c r="K92" s="152">
        <f>'SCREENING INFO'!H504</f>
        <v>0</v>
      </c>
      <c r="L92" s="318" t="str">
        <f>'SCREENING INFO'!AC47</f>
        <v>0:00</v>
      </c>
      <c r="M92" s="318">
        <f>VLOOKUP($F92,MAIN!$C$2:$BD$80,9)</f>
        <v>0</v>
      </c>
      <c r="N92" s="342" t="e">
        <f>VLOOKUP($C92,MAIN!$C$2:$BD$280,9)</f>
        <v>#N/A</v>
      </c>
      <c r="O92" s="342" t="str">
        <f>'SCREENING INFO'!AE47</f>
        <v>0</v>
      </c>
      <c r="P92" s="322" t="e">
        <f>'SCREENING INFO'!AA47</f>
        <v>#N/A</v>
      </c>
      <c r="Q92" s="335">
        <f>'SCREENING INFO'!L47</f>
        <v>0</v>
      </c>
      <c r="R92" s="335">
        <f>'SCREENING INFO'!M47</f>
        <v>0</v>
      </c>
      <c r="S92" s="317" t="e">
        <f>'SCREENING INFO'!#REF!</f>
        <v>#REF!</v>
      </c>
      <c r="T92" s="317" t="e">
        <f>'SCREENING INFO'!#REF!</f>
        <v>#REF!</v>
      </c>
      <c r="U92" s="318" t="e">
        <f>'SCREENING INFO'!#REF!</f>
        <v>#REF!</v>
      </c>
      <c r="V92" s="317" t="e">
        <f>'SCREENING INFO'!#REF!</f>
        <v>#REF!</v>
      </c>
      <c r="W92" s="317" t="e">
        <f>'SCREENING INFO'!#REF!</f>
        <v>#REF!</v>
      </c>
      <c r="X92" s="317" t="e">
        <f>'SCREENING INFO'!#REF!</f>
        <v>#REF!</v>
      </c>
      <c r="Y92" s="317" t="e">
        <f>'SCREENING INFO'!#REF!</f>
        <v>#REF!</v>
      </c>
      <c r="Z92" s="317" t="e">
        <f>'SCREENING INFO'!#REF!</f>
        <v>#REF!</v>
      </c>
      <c r="AA92" s="317" t="e">
        <f>'SCREENING INFO'!#REF!</f>
        <v>#REF!</v>
      </c>
      <c r="AB92" s="317" t="e">
        <f>'SCREENING INFO'!#REF!</f>
        <v>#REF!</v>
      </c>
      <c r="AC92" s="317" t="e">
        <f>'SCREENING INFO'!#REF!</f>
        <v>#REF!</v>
      </c>
      <c r="AD92" s="317" t="e">
        <f>'SCREENING INFO'!#REF!</f>
        <v>#REF!</v>
      </c>
      <c r="AE92" s="326" t="e">
        <f>'SCREENING INFO'!#REF!</f>
        <v>#REF!</v>
      </c>
      <c r="AF92" s="326" t="e">
        <f>'SCREENING INFO'!#REF!</f>
        <v>#REF!</v>
      </c>
      <c r="AG92" s="336" t="e">
        <f>'SCREENING INFO'!#REF!</f>
        <v>#REF!</v>
      </c>
      <c r="AH92" s="326" t="e">
        <f>'SCREENING INFO'!#REF!</f>
        <v>#REF!</v>
      </c>
      <c r="AI92" s="336" t="e">
        <f>'SCREENING INFO'!#REF!</f>
        <v>#REF!</v>
      </c>
      <c r="AJ92" s="336" t="e">
        <f>'SCREENING INFO'!#REF!</f>
        <v>#REF!</v>
      </c>
      <c r="AK92" s="116" t="e">
        <f>'SCREENING INFO'!#REF!</f>
        <v>#REF!</v>
      </c>
      <c r="AL92" s="337" t="e">
        <f>'SCREENING INFO'!#REF!</f>
        <v>#REF!</v>
      </c>
      <c r="AM92" s="338" t="e">
        <f>'SCREENING INFO'!#REF!</f>
        <v>#REF!</v>
      </c>
      <c r="AN92" s="338" t="e">
        <f>'SCREENING INFO'!#REF!</f>
        <v>#REF!</v>
      </c>
      <c r="AO92" s="338" t="e">
        <f>'SCREENING INFO'!#REF!</f>
        <v>#REF!</v>
      </c>
      <c r="AQ92" s="339" t="e">
        <f>'SCREENING INFO'!#REF!</f>
        <v>#REF!</v>
      </c>
      <c r="AR92" s="335" t="e">
        <f>'SCREENING INFO'!#REF!</f>
        <v>#REF!</v>
      </c>
      <c r="AS92" s="335" t="e">
        <f>'SCREENING INFO'!#REF!</f>
        <v>#REF!</v>
      </c>
      <c r="AT92" s="335" t="e">
        <f>'SCREENING INFO'!#REF!</f>
        <v>#REF!</v>
      </c>
      <c r="AU92" s="335" t="e">
        <f>'SCREENING INFO'!#REF!</f>
        <v>#REF!</v>
      </c>
      <c r="AV92" s="335" t="e">
        <f>'SCREENING INFO'!#REF!</f>
        <v>#REF!</v>
      </c>
      <c r="AW92" s="335" t="e">
        <f>'SCREENING INFO'!#REF!</f>
        <v>#REF!</v>
      </c>
      <c r="AX92" s="335" t="e">
        <f>'SCREENING INFO'!#REF!</f>
        <v>#REF!</v>
      </c>
      <c r="AY92" s="335" t="e">
        <f>'SCREENING INFO'!#REF!</f>
        <v>#REF!</v>
      </c>
      <c r="AZ92" s="335" t="e">
        <f>'SCREENING INFO'!#REF!</f>
        <v>#REF!</v>
      </c>
      <c r="BA92" s="335" t="e">
        <f>'SCREENING INFO'!#REF!</f>
        <v>#REF!</v>
      </c>
      <c r="BB92" s="335" t="e">
        <f>'SCREENING INFO'!#REF!</f>
        <v>#REF!</v>
      </c>
      <c r="BC92" s="335" t="e">
        <f>'SCREENING INFO'!#REF!</f>
        <v>#REF!</v>
      </c>
      <c r="BD92" s="335" t="e">
        <f>'SCREENING INFO'!#REF!</f>
        <v>#REF!</v>
      </c>
      <c r="BE92" s="335" t="e">
        <f>'SCREENING INFO'!#REF!</f>
        <v>#REF!</v>
      </c>
      <c r="BF92" s="335" t="e">
        <f>'SCREENING INFO'!#REF!</f>
        <v>#REF!</v>
      </c>
      <c r="BG92" s="335" t="e">
        <f>'SCREENING INFO'!#REF!</f>
        <v>#REF!</v>
      </c>
      <c r="BH92" s="335" t="e">
        <f>'SCREENING INFO'!#REF!</f>
        <v>#REF!</v>
      </c>
      <c r="BI92" s="335" t="e">
        <f>'SCREENING INFO'!#REF!</f>
        <v>#REF!</v>
      </c>
      <c r="BJ92" s="335" t="e">
        <f>'SCREENING INFO'!#REF!</f>
        <v>#REF!</v>
      </c>
      <c r="BK92" s="335" t="e">
        <f>'SCREENING INFO'!#REF!</f>
        <v>#REF!</v>
      </c>
      <c r="BL92" s="335" t="e">
        <f>'SCREENING INFO'!#REF!</f>
        <v>#REF!</v>
      </c>
      <c r="BM92" s="335" t="e">
        <f>'SCREENING INFO'!#REF!</f>
        <v>#REF!</v>
      </c>
      <c r="BN92" s="335" t="e">
        <f>'SCREENING INFO'!#REF!</f>
        <v>#REF!</v>
      </c>
      <c r="BO92" s="335" t="e">
        <f>'SCREENING INFO'!#REF!</f>
        <v>#REF!</v>
      </c>
      <c r="BP92" s="335" t="e">
        <f>'SCREENING INFO'!#REF!</f>
        <v>#REF!</v>
      </c>
      <c r="BQ92" s="335" t="e">
        <f>'SCREENING INFO'!#REF!</f>
        <v>#REF!</v>
      </c>
      <c r="BR92" s="335" t="e">
        <f>'SCREENING INFO'!#REF!</f>
        <v>#REF!</v>
      </c>
      <c r="BS92" s="335" t="e">
        <f>'SCREENING INFO'!#REF!</f>
        <v>#REF!</v>
      </c>
      <c r="BT92" s="335" t="e">
        <f>'SCREENING INFO'!#REF!</f>
        <v>#REF!</v>
      </c>
      <c r="BU92" s="335" t="e">
        <f>'SCREENING INFO'!#REF!</f>
        <v>#REF!</v>
      </c>
      <c r="BV92" s="335" t="e">
        <f>'SCREENING INFO'!#REF!</f>
        <v>#REF!</v>
      </c>
      <c r="BW92" s="335" t="e">
        <f>'SCREENING INFO'!#REF!</f>
        <v>#REF!</v>
      </c>
      <c r="BX92" s="335" t="e">
        <f>'SCREENING INFO'!#REF!</f>
        <v>#REF!</v>
      </c>
      <c r="BY92" s="335" t="e">
        <f>'SCREENING INFO'!#REF!</f>
        <v>#REF!</v>
      </c>
      <c r="BZ92" s="335" t="e">
        <f>'SCREENING INFO'!#REF!</f>
        <v>#REF!</v>
      </c>
      <c r="CA92" s="335" t="e">
        <f>'SCREENING INFO'!#REF!</f>
        <v>#REF!</v>
      </c>
      <c r="CB92" s="335" t="e">
        <f>'SCREENING INFO'!#REF!</f>
        <v>#REF!</v>
      </c>
      <c r="CC92" s="335" t="e">
        <f>'SCREENING INFO'!#REF!</f>
        <v>#REF!</v>
      </c>
      <c r="CD92" s="335" t="e">
        <f>'SCREENING INFO'!#REF!</f>
        <v>#REF!</v>
      </c>
      <c r="CE92" s="335" t="e">
        <f>'SCREENING INFO'!#REF!</f>
        <v>#REF!</v>
      </c>
      <c r="CF92" s="335" t="e">
        <f>'SCREENING INFO'!#REF!</f>
        <v>#REF!</v>
      </c>
      <c r="CG92" s="335" t="e">
        <f>'SCREENING INFO'!#REF!</f>
        <v>#REF!</v>
      </c>
      <c r="CH92" s="335" t="e">
        <f>'SCREENING INFO'!#REF!</f>
        <v>#REF!</v>
      </c>
      <c r="CI92" s="335" t="e">
        <f>'SCREENING INFO'!#REF!</f>
        <v>#REF!</v>
      </c>
      <c r="CJ92" s="335" t="e">
        <f>'SCREENING INFO'!#REF!</f>
        <v>#REF!</v>
      </c>
      <c r="CK92" s="335" t="e">
        <f>'SCREENING INFO'!#REF!</f>
        <v>#REF!</v>
      </c>
      <c r="CL92" s="335" t="e">
        <f>'SCREENING INFO'!#REF!</f>
        <v>#REF!</v>
      </c>
      <c r="CM92" s="335" t="e">
        <f>'SCREENING INFO'!#REF!</f>
        <v>#REF!</v>
      </c>
      <c r="CN92" s="335" t="e">
        <f>'SCREENING INFO'!#REF!</f>
        <v>#REF!</v>
      </c>
      <c r="CO92" s="335" t="e">
        <f>'SCREENING INFO'!#REF!</f>
        <v>#REF!</v>
      </c>
      <c r="CP92" s="335" t="e">
        <f>'SCREENING INFO'!#REF!</f>
        <v>#REF!</v>
      </c>
      <c r="CQ92" s="335" t="e">
        <f>'SCREENING INFO'!#REF!</f>
        <v>#REF!</v>
      </c>
      <c r="CR92" s="335" t="e">
        <f>'SCREENING INFO'!#REF!</f>
        <v>#REF!</v>
      </c>
      <c r="CS92" s="335" t="e">
        <f>'SCREENING INFO'!#REF!</f>
        <v>#REF!</v>
      </c>
      <c r="CT92" s="335" t="e">
        <f>'SCREENING INFO'!#REF!</f>
        <v>#REF!</v>
      </c>
      <c r="CU92" s="335" t="e">
        <f>'SCREENING INFO'!#REF!</f>
        <v>#REF!</v>
      </c>
      <c r="CV92" s="335" t="e">
        <f>'SCREENING INFO'!#REF!</f>
        <v>#REF!</v>
      </c>
      <c r="CW92" s="335" t="e">
        <f>'SCREENING INFO'!#REF!</f>
        <v>#REF!</v>
      </c>
      <c r="CX92" s="335" t="e">
        <f>'SCREENING INFO'!#REF!</f>
        <v>#REF!</v>
      </c>
      <c r="CY92" s="335" t="e">
        <f>'SCREENING INFO'!#REF!</f>
        <v>#REF!</v>
      </c>
      <c r="CZ92" s="335" t="e">
        <f>'SCREENING INFO'!#REF!</f>
        <v>#REF!</v>
      </c>
      <c r="DA92" s="335" t="e">
        <f>'SCREENING INFO'!#REF!</f>
        <v>#REF!</v>
      </c>
      <c r="DB92" s="335" t="e">
        <f>'SCREENING INFO'!#REF!</f>
        <v>#REF!</v>
      </c>
      <c r="DC92" s="335" t="e">
        <f>'SCREENING INFO'!#REF!</f>
        <v>#REF!</v>
      </c>
      <c r="DD92" s="335" t="e">
        <f>'SCREENING INFO'!#REF!</f>
        <v>#REF!</v>
      </c>
      <c r="DE92" s="335" t="e">
        <f>'SCREENING INFO'!#REF!</f>
        <v>#REF!</v>
      </c>
      <c r="DF92" s="335" t="e">
        <f>'SCREENING INFO'!#REF!</f>
        <v>#REF!</v>
      </c>
      <c r="DG92" s="335" t="e">
        <f>'SCREENING INFO'!#REF!</f>
        <v>#REF!</v>
      </c>
      <c r="DH92" s="335" t="e">
        <f>'SCREENING INFO'!#REF!</f>
        <v>#REF!</v>
      </c>
      <c r="DI92" s="335" t="e">
        <f>'SCREENING INFO'!#REF!</f>
        <v>#REF!</v>
      </c>
      <c r="DJ92" s="335" t="e">
        <f>'SCREENING INFO'!#REF!</f>
        <v>#REF!</v>
      </c>
      <c r="DK92" s="335" t="e">
        <f>'SCREENING INFO'!#REF!</f>
        <v>#REF!</v>
      </c>
      <c r="DL92" s="335" t="e">
        <f>'SCREENING INFO'!#REF!</f>
        <v>#REF!</v>
      </c>
      <c r="DM92" s="335" t="e">
        <f>'SCREENING INFO'!#REF!</f>
        <v>#REF!</v>
      </c>
      <c r="DN92" s="335" t="e">
        <f>'SCREENING INFO'!#REF!</f>
        <v>#REF!</v>
      </c>
      <c r="DO92" s="335" t="e">
        <f>'SCREENING INFO'!#REF!</f>
        <v>#REF!</v>
      </c>
      <c r="DP92" s="335" t="e">
        <f>'SCREENING INFO'!#REF!</f>
        <v>#REF!</v>
      </c>
      <c r="DQ92" s="335" t="e">
        <f>'SCREENING INFO'!#REF!</f>
        <v>#REF!</v>
      </c>
      <c r="DR92" s="335" t="e">
        <f>'SCREENING INFO'!#REF!</f>
        <v>#REF!</v>
      </c>
      <c r="DS92" s="335" t="e">
        <f>'SCREENING INFO'!#REF!</f>
        <v>#REF!</v>
      </c>
      <c r="DT92" s="335" t="e">
        <f>'SCREENING INFO'!#REF!</f>
        <v>#REF!</v>
      </c>
      <c r="DU92" s="335" t="e">
        <f>'SCREENING INFO'!#REF!</f>
        <v>#REF!</v>
      </c>
      <c r="DV92" s="335" t="e">
        <f>'SCREENING INFO'!#REF!</f>
        <v>#REF!</v>
      </c>
      <c r="DW92" s="335" t="e">
        <f>'SCREENING INFO'!#REF!</f>
        <v>#REF!</v>
      </c>
      <c r="DX92" s="335" t="e">
        <f>'SCREENING INFO'!#REF!</f>
        <v>#REF!</v>
      </c>
      <c r="DY92" s="335" t="e">
        <f>'SCREENING INFO'!#REF!</f>
        <v>#REF!</v>
      </c>
      <c r="DZ92" s="335" t="e">
        <f>'SCREENING INFO'!#REF!</f>
        <v>#REF!</v>
      </c>
      <c r="EA92" s="335" t="e">
        <f>'SCREENING INFO'!#REF!</f>
        <v>#REF!</v>
      </c>
      <c r="EB92" s="335" t="e">
        <f>'SCREENING INFO'!#REF!</f>
        <v>#REF!</v>
      </c>
      <c r="EC92" s="335" t="e">
        <f>'SCREENING INFO'!#REF!</f>
        <v>#REF!</v>
      </c>
      <c r="ED92" s="335" t="e">
        <f>'SCREENING INFO'!#REF!</f>
        <v>#REF!</v>
      </c>
      <c r="EE92" s="335" t="e">
        <f>'SCREENING INFO'!#REF!</f>
        <v>#REF!</v>
      </c>
      <c r="EF92" s="335" t="e">
        <f>'SCREENING INFO'!#REF!</f>
        <v>#REF!</v>
      </c>
      <c r="EG92" s="335" t="e">
        <f>'SCREENING INFO'!#REF!</f>
        <v>#REF!</v>
      </c>
      <c r="EH92" s="335" t="e">
        <f>'SCREENING INFO'!#REF!</f>
        <v>#REF!</v>
      </c>
      <c r="EI92" s="335" t="e">
        <f>'SCREENING INFO'!#REF!</f>
        <v>#REF!</v>
      </c>
      <c r="EJ92" s="335" t="e">
        <f>'SCREENING INFO'!#REF!</f>
        <v>#REF!</v>
      </c>
      <c r="EK92" s="335" t="e">
        <f>'SCREENING INFO'!#REF!</f>
        <v>#REF!</v>
      </c>
      <c r="EL92" s="335" t="e">
        <f>'SCREENING INFO'!#REF!</f>
        <v>#REF!</v>
      </c>
      <c r="EM92" s="335" t="e">
        <f>'SCREENING INFO'!#REF!</f>
        <v>#REF!</v>
      </c>
      <c r="EN92" s="335" t="e">
        <f>'SCREENING INFO'!#REF!</f>
        <v>#REF!</v>
      </c>
      <c r="EO92" s="335" t="e">
        <f>'SCREENING INFO'!#REF!</f>
        <v>#REF!</v>
      </c>
      <c r="EP92" s="335" t="e">
        <f>'SCREENING INFO'!#REF!</f>
        <v>#REF!</v>
      </c>
      <c r="EQ92" s="335" t="e">
        <f>'SCREENING INFO'!#REF!</f>
        <v>#REF!</v>
      </c>
      <c r="ER92" s="335" t="e">
        <f>'SCREENING INFO'!#REF!</f>
        <v>#REF!</v>
      </c>
      <c r="ES92" s="335" t="e">
        <f>'SCREENING INFO'!#REF!</f>
        <v>#REF!</v>
      </c>
      <c r="ET92" s="335" t="e">
        <f>'SCREENING INFO'!#REF!</f>
        <v>#REF!</v>
      </c>
      <c r="EU92" s="335" t="e">
        <f>'SCREENING INFO'!#REF!</f>
        <v>#REF!</v>
      </c>
      <c r="EV92" s="335" t="e">
        <f>'SCREENING INFO'!#REF!</f>
        <v>#REF!</v>
      </c>
      <c r="EW92" s="335" t="e">
        <f>'SCREENING INFO'!#REF!</f>
        <v>#REF!</v>
      </c>
      <c r="EX92" s="335" t="e">
        <f>'SCREENING INFO'!#REF!</f>
        <v>#REF!</v>
      </c>
      <c r="EY92" s="335" t="e">
        <f>'SCREENING INFO'!#REF!</f>
        <v>#REF!</v>
      </c>
      <c r="EZ92" s="335" t="e">
        <f>'SCREENING INFO'!#REF!</f>
        <v>#REF!</v>
      </c>
      <c r="FA92" s="335" t="e">
        <f>'SCREENING INFO'!#REF!</f>
        <v>#REF!</v>
      </c>
      <c r="FB92" s="335" t="e">
        <f>'SCREENING INFO'!#REF!</f>
        <v>#REF!</v>
      </c>
      <c r="FC92" s="335" t="e">
        <f>'SCREENING INFO'!#REF!</f>
        <v>#REF!</v>
      </c>
      <c r="FD92" s="335" t="e">
        <f>'SCREENING INFO'!#REF!</f>
        <v>#REF!</v>
      </c>
      <c r="FE92" s="335" t="e">
        <f>'SCREENING INFO'!#REF!</f>
        <v>#REF!</v>
      </c>
      <c r="FF92" s="335" t="e">
        <f>'SCREENING INFO'!#REF!</f>
        <v>#REF!</v>
      </c>
      <c r="FG92" s="335" t="e">
        <f>'SCREENING INFO'!#REF!</f>
        <v>#REF!</v>
      </c>
      <c r="FH92" s="335" t="e">
        <f>'SCREENING INFO'!#REF!</f>
        <v>#REF!</v>
      </c>
      <c r="FI92" s="335" t="e">
        <f>'SCREENING INFO'!#REF!</f>
        <v>#REF!</v>
      </c>
      <c r="FJ92" s="335" t="e">
        <f>'SCREENING INFO'!#REF!</f>
        <v>#REF!</v>
      </c>
      <c r="FK92" s="335" t="e">
        <f>'SCREENING INFO'!#REF!</f>
        <v>#REF!</v>
      </c>
      <c r="FL92" s="335" t="e">
        <f>'SCREENING INFO'!#REF!</f>
        <v>#REF!</v>
      </c>
      <c r="FM92" s="335" t="e">
        <f>'SCREENING INFO'!#REF!</f>
        <v>#REF!</v>
      </c>
      <c r="FN92" s="335" t="e">
        <f>'SCREENING INFO'!#REF!</f>
        <v>#REF!</v>
      </c>
      <c r="FO92" s="335" t="e">
        <f>'SCREENING INFO'!#REF!</f>
        <v>#REF!</v>
      </c>
      <c r="FP92" s="335" t="e">
        <f>'SCREENING INFO'!#REF!</f>
        <v>#REF!</v>
      </c>
      <c r="FQ92" s="335" t="e">
        <f>'SCREENING INFO'!#REF!</f>
        <v>#REF!</v>
      </c>
      <c r="FR92" s="335" t="e">
        <f>'SCREENING INFO'!#REF!</f>
        <v>#REF!</v>
      </c>
      <c r="FS92" s="335" t="e">
        <f>'SCREENING INFO'!#REF!</f>
        <v>#REF!</v>
      </c>
      <c r="FT92" s="335" t="e">
        <f>'SCREENING INFO'!#REF!</f>
        <v>#REF!</v>
      </c>
      <c r="FU92" s="335" t="e">
        <f>'SCREENING INFO'!#REF!</f>
        <v>#REF!</v>
      </c>
      <c r="FV92" s="335" t="e">
        <f>'SCREENING INFO'!#REF!</f>
        <v>#REF!</v>
      </c>
      <c r="FW92" s="335" t="e">
        <f>'SCREENING INFO'!#REF!</f>
        <v>#REF!</v>
      </c>
      <c r="FX92" s="335" t="e">
        <f>'SCREENING INFO'!#REF!</f>
        <v>#REF!</v>
      </c>
      <c r="FY92" s="335" t="e">
        <f>'SCREENING INFO'!#REF!</f>
        <v>#REF!</v>
      </c>
      <c r="FZ92" s="335" t="e">
        <f>'SCREENING INFO'!#REF!</f>
        <v>#REF!</v>
      </c>
      <c r="GA92" s="335" t="e">
        <f>'SCREENING INFO'!#REF!</f>
        <v>#REF!</v>
      </c>
      <c r="GB92" s="335" t="e">
        <f>'SCREENING INFO'!#REF!</f>
        <v>#REF!</v>
      </c>
      <c r="GC92" s="335" t="e">
        <f>'SCREENING INFO'!#REF!</f>
        <v>#REF!</v>
      </c>
      <c r="GD92" s="335" t="e">
        <f>'SCREENING INFO'!#REF!</f>
        <v>#REF!</v>
      </c>
      <c r="GE92" s="335" t="e">
        <f>'SCREENING INFO'!#REF!</f>
        <v>#REF!</v>
      </c>
      <c r="GF92" s="335" t="e">
        <f>'SCREENING INFO'!#REF!</f>
        <v>#REF!</v>
      </c>
      <c r="GG92" s="335" t="e">
        <f>'SCREENING INFO'!#REF!</f>
        <v>#REF!</v>
      </c>
      <c r="GH92" s="335" t="e">
        <f>'SCREENING INFO'!#REF!</f>
        <v>#REF!</v>
      </c>
      <c r="GI92" s="335" t="e">
        <f>'SCREENING INFO'!#REF!</f>
        <v>#REF!</v>
      </c>
      <c r="GJ92" s="335" t="e">
        <f>'SCREENING INFO'!#REF!</f>
        <v>#REF!</v>
      </c>
      <c r="GK92" s="335" t="e">
        <f>'SCREENING INFO'!#REF!</f>
        <v>#REF!</v>
      </c>
      <c r="GL92" s="335" t="e">
        <f>'SCREENING INFO'!#REF!</f>
        <v>#REF!</v>
      </c>
      <c r="GM92" s="335" t="e">
        <f>'SCREENING INFO'!#REF!</f>
        <v>#REF!</v>
      </c>
      <c r="GN92" s="335" t="e">
        <f>'SCREENING INFO'!#REF!</f>
        <v>#REF!</v>
      </c>
      <c r="GO92" s="335" t="e">
        <f>'SCREENING INFO'!#REF!</f>
        <v>#REF!</v>
      </c>
      <c r="GP92" s="335" t="e">
        <f>'SCREENING INFO'!#REF!</f>
        <v>#REF!</v>
      </c>
      <c r="GQ92" s="335" t="e">
        <f>'SCREENING INFO'!#REF!</f>
        <v>#REF!</v>
      </c>
      <c r="GR92" s="335" t="e">
        <f>'SCREENING INFO'!#REF!</f>
        <v>#REF!</v>
      </c>
      <c r="GS92" s="335" t="e">
        <f>'SCREENING INFO'!#REF!</f>
        <v>#REF!</v>
      </c>
      <c r="GT92" s="335" t="e">
        <f>'SCREENING INFO'!#REF!</f>
        <v>#REF!</v>
      </c>
      <c r="GU92" s="335" t="e">
        <f>'SCREENING INFO'!#REF!</f>
        <v>#REF!</v>
      </c>
      <c r="GV92" s="335" t="e">
        <f>'SCREENING INFO'!#REF!</f>
        <v>#REF!</v>
      </c>
      <c r="GW92" s="335" t="e">
        <f>'SCREENING INFO'!#REF!</f>
        <v>#REF!</v>
      </c>
      <c r="GX92" s="335" t="e">
        <f>'SCREENING INFO'!#REF!</f>
        <v>#REF!</v>
      </c>
      <c r="GY92" s="335" t="e">
        <f>'SCREENING INFO'!#REF!</f>
        <v>#REF!</v>
      </c>
      <c r="GZ92" s="335" t="e">
        <f>'SCREENING INFO'!#REF!</f>
        <v>#REF!</v>
      </c>
      <c r="HA92" s="335" t="e">
        <f>'SCREENING INFO'!#REF!</f>
        <v>#REF!</v>
      </c>
      <c r="HB92" s="335" t="e">
        <f>'SCREENING INFO'!#REF!</f>
        <v>#REF!</v>
      </c>
      <c r="HC92" s="335" t="e">
        <f>'SCREENING INFO'!#REF!</f>
        <v>#REF!</v>
      </c>
      <c r="HD92" s="335" t="e">
        <f>'SCREENING INFO'!#REF!</f>
        <v>#REF!</v>
      </c>
      <c r="HE92" s="335" t="e">
        <f>'SCREENING INFO'!#REF!</f>
        <v>#REF!</v>
      </c>
      <c r="HF92" s="335" t="e">
        <f>'SCREENING INFO'!#REF!</f>
        <v>#REF!</v>
      </c>
      <c r="HG92" s="335" t="e">
        <f>'SCREENING INFO'!#REF!</f>
        <v>#REF!</v>
      </c>
      <c r="HH92" s="335" t="e">
        <f>'SCREENING INFO'!#REF!</f>
        <v>#REF!</v>
      </c>
      <c r="HI92" s="335" t="e">
        <f>'SCREENING INFO'!#REF!</f>
        <v>#REF!</v>
      </c>
      <c r="HJ92" s="335" t="e">
        <f>'SCREENING INFO'!#REF!</f>
        <v>#REF!</v>
      </c>
      <c r="HK92" s="335" t="e">
        <f>'SCREENING INFO'!#REF!</f>
        <v>#REF!</v>
      </c>
      <c r="HL92" s="335" t="e">
        <f>'SCREENING INFO'!#REF!</f>
        <v>#REF!</v>
      </c>
      <c r="HM92" s="335" t="e">
        <f>'SCREENING INFO'!#REF!</f>
        <v>#REF!</v>
      </c>
      <c r="HN92" s="335" t="e">
        <f>'SCREENING INFO'!#REF!</f>
        <v>#REF!</v>
      </c>
      <c r="HO92" s="335" t="e">
        <f>'SCREENING INFO'!#REF!</f>
        <v>#REF!</v>
      </c>
      <c r="HP92" s="335" t="e">
        <f>'SCREENING INFO'!#REF!</f>
        <v>#REF!</v>
      </c>
      <c r="HQ92" s="335" t="e">
        <f>'SCREENING INFO'!#REF!</f>
        <v>#REF!</v>
      </c>
      <c r="HR92" s="335" t="e">
        <f>'SCREENING INFO'!#REF!</f>
        <v>#REF!</v>
      </c>
      <c r="HS92" s="335" t="e">
        <f>'SCREENING INFO'!#REF!</f>
        <v>#REF!</v>
      </c>
      <c r="HT92" s="335" t="e">
        <f>'SCREENING INFO'!#REF!</f>
        <v>#REF!</v>
      </c>
      <c r="HU92" s="335" t="e">
        <f>'SCREENING INFO'!#REF!</f>
        <v>#REF!</v>
      </c>
      <c r="HV92" s="335" t="e">
        <f>'SCREENING INFO'!#REF!</f>
        <v>#REF!</v>
      </c>
      <c r="HW92" s="335" t="e">
        <f>'SCREENING INFO'!#REF!</f>
        <v>#REF!</v>
      </c>
      <c r="HX92" s="335" t="e">
        <f>'SCREENING INFO'!#REF!</f>
        <v>#REF!</v>
      </c>
      <c r="HY92" s="335" t="e">
        <f>'SCREENING INFO'!#REF!</f>
        <v>#REF!</v>
      </c>
      <c r="HZ92" s="335" t="e">
        <f>'SCREENING INFO'!#REF!</f>
        <v>#REF!</v>
      </c>
      <c r="IA92" s="335" t="e">
        <f>'SCREENING INFO'!#REF!</f>
        <v>#REF!</v>
      </c>
      <c r="IB92" s="335" t="e">
        <f>'SCREENING INFO'!#REF!</f>
        <v>#REF!</v>
      </c>
      <c r="IC92" s="335" t="e">
        <f>'SCREENING INFO'!#REF!</f>
        <v>#REF!</v>
      </c>
      <c r="ID92" s="335" t="e">
        <f>'SCREENING INFO'!#REF!</f>
        <v>#REF!</v>
      </c>
      <c r="IE92" s="335" t="e">
        <f>'SCREENING INFO'!#REF!</f>
        <v>#REF!</v>
      </c>
      <c r="IF92" s="335" t="e">
        <f>'SCREENING INFO'!#REF!</f>
        <v>#REF!</v>
      </c>
      <c r="IG92" s="335" t="e">
        <f>'SCREENING INFO'!#REF!</f>
        <v>#REF!</v>
      </c>
      <c r="IH92" s="335" t="e">
        <f>'SCREENING INFO'!#REF!</f>
        <v>#REF!</v>
      </c>
      <c r="II92" s="335" t="e">
        <f>'SCREENING INFO'!#REF!</f>
        <v>#REF!</v>
      </c>
      <c r="IJ92" s="335" t="e">
        <f>'SCREENING INFO'!#REF!</f>
        <v>#REF!</v>
      </c>
      <c r="IK92" s="335" t="e">
        <f>'SCREENING INFO'!#REF!</f>
        <v>#REF!</v>
      </c>
      <c r="IL92" s="335" t="e">
        <f>'SCREENING INFO'!#REF!</f>
        <v>#REF!</v>
      </c>
      <c r="IM92" s="335" t="e">
        <f>'SCREENING INFO'!#REF!</f>
        <v>#REF!</v>
      </c>
      <c r="IN92" s="335" t="e">
        <f>'SCREENING INFO'!#REF!</f>
        <v>#REF!</v>
      </c>
      <c r="IO92" s="335" t="e">
        <f>'SCREENING INFO'!#REF!</f>
        <v>#REF!</v>
      </c>
      <c r="IP92" s="335" t="e">
        <f>'SCREENING INFO'!#REF!</f>
        <v>#REF!</v>
      </c>
      <c r="IQ92" s="335" t="e">
        <f>'SCREENING INFO'!#REF!</f>
        <v>#REF!</v>
      </c>
      <c r="IR92" s="335" t="e">
        <f>'SCREENING INFO'!#REF!</f>
        <v>#REF!</v>
      </c>
      <c r="IS92" s="335" t="e">
        <f>'SCREENING INFO'!#REF!</f>
        <v>#REF!</v>
      </c>
      <c r="IT92" s="335" t="e">
        <f>'SCREENING INFO'!#REF!</f>
        <v>#REF!</v>
      </c>
      <c r="IU92" s="335" t="e">
        <f>'SCREENING INFO'!#REF!</f>
        <v>#REF!</v>
      </c>
    </row>
    <row r="93" spans="1:255" s="335" customFormat="1" ht="11.25" customHeight="1">
      <c r="A93" s="351">
        <f>'SCREENING INFO'!I48</f>
        <v>0</v>
      </c>
      <c r="B93" s="280">
        <f>'SCREENING INFO'!J48</f>
        <v>0</v>
      </c>
      <c r="C93" s="130">
        <f>'SCREENING INFO'!D48</f>
        <v>0</v>
      </c>
      <c r="D93" s="130">
        <f>'SCREENING INFO'!E505</f>
        <v>0</v>
      </c>
      <c r="E93" s="130" t="e">
        <f>VLOOKUP($C93,MAIN!$C$2:$BD$79,12)</f>
        <v>#N/A</v>
      </c>
      <c r="F93" s="130" t="str">
        <f>'SCREENING INFO'!G48</f>
        <v>NO SHORT</v>
      </c>
      <c r="G93" s="130"/>
      <c r="H93" s="130"/>
      <c r="I93" s="130" t="str">
        <f>'SCREENING INFO'!F48</f>
        <v>N/A</v>
      </c>
      <c r="J93" s="130">
        <f>'SCREENING INFO'!G505</f>
        <v>0</v>
      </c>
      <c r="K93" s="152">
        <f>'SCREENING INFO'!H505</f>
        <v>0</v>
      </c>
      <c r="L93" s="318" t="str">
        <f>'SCREENING INFO'!AC48</f>
        <v>0:00</v>
      </c>
      <c r="M93" s="318">
        <f>VLOOKUP($F93,MAIN!$C$2:$BD$80,9)</f>
        <v>0</v>
      </c>
      <c r="N93" s="342" t="e">
        <f>VLOOKUP($C93,MAIN!$C$2:$BD$280,9)</f>
        <v>#N/A</v>
      </c>
      <c r="O93" s="342" t="str">
        <f>'SCREENING INFO'!AE48</f>
        <v>0</v>
      </c>
      <c r="P93" s="322" t="e">
        <f>'SCREENING INFO'!AA48</f>
        <v>#N/A</v>
      </c>
      <c r="Q93" s="335">
        <f>'SCREENING INFO'!L48</f>
        <v>0</v>
      </c>
      <c r="R93" s="335">
        <f>'SCREENING INFO'!M48</f>
        <v>0</v>
      </c>
      <c r="S93" s="317" t="e">
        <f>'SCREENING INFO'!#REF!</f>
        <v>#REF!</v>
      </c>
      <c r="T93" s="317" t="e">
        <f>'SCREENING INFO'!#REF!</f>
        <v>#REF!</v>
      </c>
      <c r="U93" s="318" t="e">
        <f>'SCREENING INFO'!#REF!</f>
        <v>#REF!</v>
      </c>
      <c r="V93" s="317" t="e">
        <f>'SCREENING INFO'!#REF!</f>
        <v>#REF!</v>
      </c>
      <c r="W93" s="317" t="e">
        <f>'SCREENING INFO'!#REF!</f>
        <v>#REF!</v>
      </c>
      <c r="X93" s="317" t="e">
        <f>'SCREENING INFO'!#REF!</f>
        <v>#REF!</v>
      </c>
      <c r="Y93" s="317" t="e">
        <f>'SCREENING INFO'!#REF!</f>
        <v>#REF!</v>
      </c>
      <c r="Z93" s="317" t="e">
        <f>'SCREENING INFO'!#REF!</f>
        <v>#REF!</v>
      </c>
      <c r="AA93" s="317" t="e">
        <f>'SCREENING INFO'!#REF!</f>
        <v>#REF!</v>
      </c>
      <c r="AB93" s="317" t="e">
        <f>'SCREENING INFO'!#REF!</f>
        <v>#REF!</v>
      </c>
      <c r="AC93" s="317" t="e">
        <f>'SCREENING INFO'!#REF!</f>
        <v>#REF!</v>
      </c>
      <c r="AD93" s="317" t="e">
        <f>'SCREENING INFO'!#REF!</f>
        <v>#REF!</v>
      </c>
      <c r="AE93" s="326" t="e">
        <f>'SCREENING INFO'!#REF!</f>
        <v>#REF!</v>
      </c>
      <c r="AF93" s="326" t="e">
        <f>'SCREENING INFO'!#REF!</f>
        <v>#REF!</v>
      </c>
      <c r="AG93" s="336" t="e">
        <f>'SCREENING INFO'!#REF!</f>
        <v>#REF!</v>
      </c>
      <c r="AH93" s="326" t="e">
        <f>'SCREENING INFO'!#REF!</f>
        <v>#REF!</v>
      </c>
      <c r="AI93" s="336" t="e">
        <f>'SCREENING INFO'!#REF!</f>
        <v>#REF!</v>
      </c>
      <c r="AJ93" s="336" t="e">
        <f>'SCREENING INFO'!#REF!</f>
        <v>#REF!</v>
      </c>
      <c r="AK93" s="116" t="e">
        <f>'SCREENING INFO'!#REF!</f>
        <v>#REF!</v>
      </c>
      <c r="AL93" s="337" t="e">
        <f>'SCREENING INFO'!#REF!</f>
        <v>#REF!</v>
      </c>
      <c r="AM93" s="338" t="e">
        <f>'SCREENING INFO'!#REF!</f>
        <v>#REF!</v>
      </c>
      <c r="AN93" s="338" t="e">
        <f>'SCREENING INFO'!#REF!</f>
        <v>#REF!</v>
      </c>
      <c r="AO93" s="338" t="e">
        <f>'SCREENING INFO'!#REF!</f>
        <v>#REF!</v>
      </c>
      <c r="AQ93" s="339" t="e">
        <f>'SCREENING INFO'!#REF!</f>
        <v>#REF!</v>
      </c>
      <c r="AR93" s="335" t="e">
        <f>'SCREENING INFO'!#REF!</f>
        <v>#REF!</v>
      </c>
      <c r="AS93" s="335" t="e">
        <f>'SCREENING INFO'!#REF!</f>
        <v>#REF!</v>
      </c>
      <c r="AT93" s="335" t="e">
        <f>'SCREENING INFO'!#REF!</f>
        <v>#REF!</v>
      </c>
      <c r="AU93" s="335" t="e">
        <f>'SCREENING INFO'!#REF!</f>
        <v>#REF!</v>
      </c>
      <c r="AV93" s="335" t="e">
        <f>'SCREENING INFO'!#REF!</f>
        <v>#REF!</v>
      </c>
      <c r="AW93" s="335" t="e">
        <f>'SCREENING INFO'!#REF!</f>
        <v>#REF!</v>
      </c>
      <c r="AX93" s="335" t="e">
        <f>'SCREENING INFO'!#REF!</f>
        <v>#REF!</v>
      </c>
      <c r="AY93" s="335" t="e">
        <f>'SCREENING INFO'!#REF!</f>
        <v>#REF!</v>
      </c>
      <c r="AZ93" s="335" t="e">
        <f>'SCREENING INFO'!#REF!</f>
        <v>#REF!</v>
      </c>
      <c r="BA93" s="335" t="e">
        <f>'SCREENING INFO'!#REF!</f>
        <v>#REF!</v>
      </c>
      <c r="BB93" s="335" t="e">
        <f>'SCREENING INFO'!#REF!</f>
        <v>#REF!</v>
      </c>
      <c r="BC93" s="335" t="e">
        <f>'SCREENING INFO'!#REF!</f>
        <v>#REF!</v>
      </c>
      <c r="BD93" s="335" t="e">
        <f>'SCREENING INFO'!#REF!</f>
        <v>#REF!</v>
      </c>
      <c r="BE93" s="335" t="e">
        <f>'SCREENING INFO'!#REF!</f>
        <v>#REF!</v>
      </c>
      <c r="BF93" s="335" t="e">
        <f>'SCREENING INFO'!#REF!</f>
        <v>#REF!</v>
      </c>
      <c r="BG93" s="335" t="e">
        <f>'SCREENING INFO'!#REF!</f>
        <v>#REF!</v>
      </c>
      <c r="BH93" s="335" t="e">
        <f>'SCREENING INFO'!#REF!</f>
        <v>#REF!</v>
      </c>
      <c r="BI93" s="335" t="e">
        <f>'SCREENING INFO'!#REF!</f>
        <v>#REF!</v>
      </c>
      <c r="BJ93" s="335" t="e">
        <f>'SCREENING INFO'!#REF!</f>
        <v>#REF!</v>
      </c>
      <c r="BK93" s="335" t="e">
        <f>'SCREENING INFO'!#REF!</f>
        <v>#REF!</v>
      </c>
      <c r="BL93" s="335" t="e">
        <f>'SCREENING INFO'!#REF!</f>
        <v>#REF!</v>
      </c>
      <c r="BM93" s="335" t="e">
        <f>'SCREENING INFO'!#REF!</f>
        <v>#REF!</v>
      </c>
      <c r="BN93" s="335" t="e">
        <f>'SCREENING INFO'!#REF!</f>
        <v>#REF!</v>
      </c>
      <c r="BO93" s="335" t="e">
        <f>'SCREENING INFO'!#REF!</f>
        <v>#REF!</v>
      </c>
      <c r="BP93" s="335" t="e">
        <f>'SCREENING INFO'!#REF!</f>
        <v>#REF!</v>
      </c>
      <c r="BQ93" s="335" t="e">
        <f>'SCREENING INFO'!#REF!</f>
        <v>#REF!</v>
      </c>
      <c r="BR93" s="335" t="e">
        <f>'SCREENING INFO'!#REF!</f>
        <v>#REF!</v>
      </c>
      <c r="BS93" s="335" t="e">
        <f>'SCREENING INFO'!#REF!</f>
        <v>#REF!</v>
      </c>
      <c r="BT93" s="335" t="e">
        <f>'SCREENING INFO'!#REF!</f>
        <v>#REF!</v>
      </c>
      <c r="BU93" s="335" t="e">
        <f>'SCREENING INFO'!#REF!</f>
        <v>#REF!</v>
      </c>
      <c r="BV93" s="335" t="e">
        <f>'SCREENING INFO'!#REF!</f>
        <v>#REF!</v>
      </c>
      <c r="BW93" s="335" t="e">
        <f>'SCREENING INFO'!#REF!</f>
        <v>#REF!</v>
      </c>
      <c r="BX93" s="335" t="e">
        <f>'SCREENING INFO'!#REF!</f>
        <v>#REF!</v>
      </c>
      <c r="BY93" s="335" t="e">
        <f>'SCREENING INFO'!#REF!</f>
        <v>#REF!</v>
      </c>
      <c r="BZ93" s="335" t="e">
        <f>'SCREENING INFO'!#REF!</f>
        <v>#REF!</v>
      </c>
      <c r="CA93" s="335" t="e">
        <f>'SCREENING INFO'!#REF!</f>
        <v>#REF!</v>
      </c>
      <c r="CB93" s="335" t="e">
        <f>'SCREENING INFO'!#REF!</f>
        <v>#REF!</v>
      </c>
      <c r="CC93" s="335" t="e">
        <f>'SCREENING INFO'!#REF!</f>
        <v>#REF!</v>
      </c>
      <c r="CD93" s="335" t="e">
        <f>'SCREENING INFO'!#REF!</f>
        <v>#REF!</v>
      </c>
      <c r="CE93" s="335" t="e">
        <f>'SCREENING INFO'!#REF!</f>
        <v>#REF!</v>
      </c>
      <c r="CF93" s="335" t="e">
        <f>'SCREENING INFO'!#REF!</f>
        <v>#REF!</v>
      </c>
      <c r="CG93" s="335" t="e">
        <f>'SCREENING INFO'!#REF!</f>
        <v>#REF!</v>
      </c>
      <c r="CH93" s="335" t="e">
        <f>'SCREENING INFO'!#REF!</f>
        <v>#REF!</v>
      </c>
      <c r="CI93" s="335" t="e">
        <f>'SCREENING INFO'!#REF!</f>
        <v>#REF!</v>
      </c>
      <c r="CJ93" s="335" t="e">
        <f>'SCREENING INFO'!#REF!</f>
        <v>#REF!</v>
      </c>
      <c r="CK93" s="335" t="e">
        <f>'SCREENING INFO'!#REF!</f>
        <v>#REF!</v>
      </c>
      <c r="CL93" s="335" t="e">
        <f>'SCREENING INFO'!#REF!</f>
        <v>#REF!</v>
      </c>
      <c r="CM93" s="335" t="e">
        <f>'SCREENING INFO'!#REF!</f>
        <v>#REF!</v>
      </c>
      <c r="CN93" s="335" t="e">
        <f>'SCREENING INFO'!#REF!</f>
        <v>#REF!</v>
      </c>
      <c r="CO93" s="335" t="e">
        <f>'SCREENING INFO'!#REF!</f>
        <v>#REF!</v>
      </c>
      <c r="CP93" s="335" t="e">
        <f>'SCREENING INFO'!#REF!</f>
        <v>#REF!</v>
      </c>
      <c r="CQ93" s="335" t="e">
        <f>'SCREENING INFO'!#REF!</f>
        <v>#REF!</v>
      </c>
      <c r="CR93" s="335" t="e">
        <f>'SCREENING INFO'!#REF!</f>
        <v>#REF!</v>
      </c>
      <c r="CS93" s="335" t="e">
        <f>'SCREENING INFO'!#REF!</f>
        <v>#REF!</v>
      </c>
      <c r="CT93" s="335" t="e">
        <f>'SCREENING INFO'!#REF!</f>
        <v>#REF!</v>
      </c>
      <c r="CU93" s="335" t="e">
        <f>'SCREENING INFO'!#REF!</f>
        <v>#REF!</v>
      </c>
      <c r="CV93" s="335" t="e">
        <f>'SCREENING INFO'!#REF!</f>
        <v>#REF!</v>
      </c>
      <c r="CW93" s="335" t="e">
        <f>'SCREENING INFO'!#REF!</f>
        <v>#REF!</v>
      </c>
      <c r="CX93" s="335" t="e">
        <f>'SCREENING INFO'!#REF!</f>
        <v>#REF!</v>
      </c>
      <c r="CY93" s="335" t="e">
        <f>'SCREENING INFO'!#REF!</f>
        <v>#REF!</v>
      </c>
      <c r="CZ93" s="335" t="e">
        <f>'SCREENING INFO'!#REF!</f>
        <v>#REF!</v>
      </c>
      <c r="DA93" s="335" t="e">
        <f>'SCREENING INFO'!#REF!</f>
        <v>#REF!</v>
      </c>
      <c r="DB93" s="335" t="e">
        <f>'SCREENING INFO'!#REF!</f>
        <v>#REF!</v>
      </c>
      <c r="DC93" s="335" t="e">
        <f>'SCREENING INFO'!#REF!</f>
        <v>#REF!</v>
      </c>
      <c r="DD93" s="335" t="e">
        <f>'SCREENING INFO'!#REF!</f>
        <v>#REF!</v>
      </c>
      <c r="DE93" s="335" t="e">
        <f>'SCREENING INFO'!#REF!</f>
        <v>#REF!</v>
      </c>
      <c r="DF93" s="335" t="e">
        <f>'SCREENING INFO'!#REF!</f>
        <v>#REF!</v>
      </c>
      <c r="DG93" s="335" t="e">
        <f>'SCREENING INFO'!#REF!</f>
        <v>#REF!</v>
      </c>
      <c r="DH93" s="335" t="e">
        <f>'SCREENING INFO'!#REF!</f>
        <v>#REF!</v>
      </c>
      <c r="DI93" s="335" t="e">
        <f>'SCREENING INFO'!#REF!</f>
        <v>#REF!</v>
      </c>
      <c r="DJ93" s="335" t="e">
        <f>'SCREENING INFO'!#REF!</f>
        <v>#REF!</v>
      </c>
      <c r="DK93" s="335" t="e">
        <f>'SCREENING INFO'!#REF!</f>
        <v>#REF!</v>
      </c>
      <c r="DL93" s="335" t="e">
        <f>'SCREENING INFO'!#REF!</f>
        <v>#REF!</v>
      </c>
      <c r="DM93" s="335" t="e">
        <f>'SCREENING INFO'!#REF!</f>
        <v>#REF!</v>
      </c>
      <c r="DN93" s="335" t="e">
        <f>'SCREENING INFO'!#REF!</f>
        <v>#REF!</v>
      </c>
      <c r="DO93" s="335" t="e">
        <f>'SCREENING INFO'!#REF!</f>
        <v>#REF!</v>
      </c>
      <c r="DP93" s="335" t="e">
        <f>'SCREENING INFO'!#REF!</f>
        <v>#REF!</v>
      </c>
      <c r="DQ93" s="335" t="e">
        <f>'SCREENING INFO'!#REF!</f>
        <v>#REF!</v>
      </c>
      <c r="DR93" s="335" t="e">
        <f>'SCREENING INFO'!#REF!</f>
        <v>#REF!</v>
      </c>
      <c r="DS93" s="335" t="e">
        <f>'SCREENING INFO'!#REF!</f>
        <v>#REF!</v>
      </c>
      <c r="DT93" s="335" t="e">
        <f>'SCREENING INFO'!#REF!</f>
        <v>#REF!</v>
      </c>
      <c r="DU93" s="335" t="e">
        <f>'SCREENING INFO'!#REF!</f>
        <v>#REF!</v>
      </c>
      <c r="DV93" s="335" t="e">
        <f>'SCREENING INFO'!#REF!</f>
        <v>#REF!</v>
      </c>
      <c r="DW93" s="335" t="e">
        <f>'SCREENING INFO'!#REF!</f>
        <v>#REF!</v>
      </c>
      <c r="DX93" s="335" t="e">
        <f>'SCREENING INFO'!#REF!</f>
        <v>#REF!</v>
      </c>
      <c r="DY93" s="335" t="e">
        <f>'SCREENING INFO'!#REF!</f>
        <v>#REF!</v>
      </c>
      <c r="DZ93" s="335" t="e">
        <f>'SCREENING INFO'!#REF!</f>
        <v>#REF!</v>
      </c>
      <c r="EA93" s="335" t="e">
        <f>'SCREENING INFO'!#REF!</f>
        <v>#REF!</v>
      </c>
      <c r="EB93" s="335" t="e">
        <f>'SCREENING INFO'!#REF!</f>
        <v>#REF!</v>
      </c>
      <c r="EC93" s="335" t="e">
        <f>'SCREENING INFO'!#REF!</f>
        <v>#REF!</v>
      </c>
      <c r="ED93" s="335" t="e">
        <f>'SCREENING INFO'!#REF!</f>
        <v>#REF!</v>
      </c>
      <c r="EE93" s="335" t="e">
        <f>'SCREENING INFO'!#REF!</f>
        <v>#REF!</v>
      </c>
      <c r="EF93" s="335" t="e">
        <f>'SCREENING INFO'!#REF!</f>
        <v>#REF!</v>
      </c>
      <c r="EG93" s="335" t="e">
        <f>'SCREENING INFO'!#REF!</f>
        <v>#REF!</v>
      </c>
      <c r="EH93" s="335" t="e">
        <f>'SCREENING INFO'!#REF!</f>
        <v>#REF!</v>
      </c>
      <c r="EI93" s="335" t="e">
        <f>'SCREENING INFO'!#REF!</f>
        <v>#REF!</v>
      </c>
      <c r="EJ93" s="335" t="e">
        <f>'SCREENING INFO'!#REF!</f>
        <v>#REF!</v>
      </c>
      <c r="EK93" s="335" t="e">
        <f>'SCREENING INFO'!#REF!</f>
        <v>#REF!</v>
      </c>
      <c r="EL93" s="335" t="e">
        <f>'SCREENING INFO'!#REF!</f>
        <v>#REF!</v>
      </c>
      <c r="EM93" s="335" t="e">
        <f>'SCREENING INFO'!#REF!</f>
        <v>#REF!</v>
      </c>
      <c r="EN93" s="335" t="e">
        <f>'SCREENING INFO'!#REF!</f>
        <v>#REF!</v>
      </c>
      <c r="EO93" s="335" t="e">
        <f>'SCREENING INFO'!#REF!</f>
        <v>#REF!</v>
      </c>
      <c r="EP93" s="335" t="e">
        <f>'SCREENING INFO'!#REF!</f>
        <v>#REF!</v>
      </c>
      <c r="EQ93" s="335" t="e">
        <f>'SCREENING INFO'!#REF!</f>
        <v>#REF!</v>
      </c>
      <c r="ER93" s="335" t="e">
        <f>'SCREENING INFO'!#REF!</f>
        <v>#REF!</v>
      </c>
      <c r="ES93" s="335" t="e">
        <f>'SCREENING INFO'!#REF!</f>
        <v>#REF!</v>
      </c>
      <c r="ET93" s="335" t="e">
        <f>'SCREENING INFO'!#REF!</f>
        <v>#REF!</v>
      </c>
      <c r="EU93" s="335" t="e">
        <f>'SCREENING INFO'!#REF!</f>
        <v>#REF!</v>
      </c>
      <c r="EV93" s="335" t="e">
        <f>'SCREENING INFO'!#REF!</f>
        <v>#REF!</v>
      </c>
      <c r="EW93" s="335" t="e">
        <f>'SCREENING INFO'!#REF!</f>
        <v>#REF!</v>
      </c>
      <c r="EX93" s="335" t="e">
        <f>'SCREENING INFO'!#REF!</f>
        <v>#REF!</v>
      </c>
      <c r="EY93" s="335" t="e">
        <f>'SCREENING INFO'!#REF!</f>
        <v>#REF!</v>
      </c>
      <c r="EZ93" s="335" t="e">
        <f>'SCREENING INFO'!#REF!</f>
        <v>#REF!</v>
      </c>
      <c r="FA93" s="335" t="e">
        <f>'SCREENING INFO'!#REF!</f>
        <v>#REF!</v>
      </c>
      <c r="FB93" s="335" t="e">
        <f>'SCREENING INFO'!#REF!</f>
        <v>#REF!</v>
      </c>
      <c r="FC93" s="335" t="e">
        <f>'SCREENING INFO'!#REF!</f>
        <v>#REF!</v>
      </c>
      <c r="FD93" s="335" t="e">
        <f>'SCREENING INFO'!#REF!</f>
        <v>#REF!</v>
      </c>
      <c r="FE93" s="335" t="e">
        <f>'SCREENING INFO'!#REF!</f>
        <v>#REF!</v>
      </c>
      <c r="FF93" s="335" t="e">
        <f>'SCREENING INFO'!#REF!</f>
        <v>#REF!</v>
      </c>
      <c r="FG93" s="335" t="e">
        <f>'SCREENING INFO'!#REF!</f>
        <v>#REF!</v>
      </c>
      <c r="FH93" s="335" t="e">
        <f>'SCREENING INFO'!#REF!</f>
        <v>#REF!</v>
      </c>
      <c r="FI93" s="335" t="e">
        <f>'SCREENING INFO'!#REF!</f>
        <v>#REF!</v>
      </c>
      <c r="FJ93" s="335" t="e">
        <f>'SCREENING INFO'!#REF!</f>
        <v>#REF!</v>
      </c>
      <c r="FK93" s="335" t="e">
        <f>'SCREENING INFO'!#REF!</f>
        <v>#REF!</v>
      </c>
      <c r="FL93" s="335" t="e">
        <f>'SCREENING INFO'!#REF!</f>
        <v>#REF!</v>
      </c>
      <c r="FM93" s="335" t="e">
        <f>'SCREENING INFO'!#REF!</f>
        <v>#REF!</v>
      </c>
      <c r="FN93" s="335" t="e">
        <f>'SCREENING INFO'!#REF!</f>
        <v>#REF!</v>
      </c>
      <c r="FO93" s="335" t="e">
        <f>'SCREENING INFO'!#REF!</f>
        <v>#REF!</v>
      </c>
      <c r="FP93" s="335" t="e">
        <f>'SCREENING INFO'!#REF!</f>
        <v>#REF!</v>
      </c>
      <c r="FQ93" s="335" t="e">
        <f>'SCREENING INFO'!#REF!</f>
        <v>#REF!</v>
      </c>
      <c r="FR93" s="335" t="e">
        <f>'SCREENING INFO'!#REF!</f>
        <v>#REF!</v>
      </c>
      <c r="FS93" s="335" t="e">
        <f>'SCREENING INFO'!#REF!</f>
        <v>#REF!</v>
      </c>
      <c r="FT93" s="335" t="e">
        <f>'SCREENING INFO'!#REF!</f>
        <v>#REF!</v>
      </c>
      <c r="FU93" s="335" t="e">
        <f>'SCREENING INFO'!#REF!</f>
        <v>#REF!</v>
      </c>
      <c r="FV93" s="335" t="e">
        <f>'SCREENING INFO'!#REF!</f>
        <v>#REF!</v>
      </c>
      <c r="FW93" s="335" t="e">
        <f>'SCREENING INFO'!#REF!</f>
        <v>#REF!</v>
      </c>
      <c r="FX93" s="335" t="e">
        <f>'SCREENING INFO'!#REF!</f>
        <v>#REF!</v>
      </c>
      <c r="FY93" s="335" t="e">
        <f>'SCREENING INFO'!#REF!</f>
        <v>#REF!</v>
      </c>
      <c r="FZ93" s="335" t="e">
        <f>'SCREENING INFO'!#REF!</f>
        <v>#REF!</v>
      </c>
      <c r="GA93" s="335" t="e">
        <f>'SCREENING INFO'!#REF!</f>
        <v>#REF!</v>
      </c>
      <c r="GB93" s="335" t="e">
        <f>'SCREENING INFO'!#REF!</f>
        <v>#REF!</v>
      </c>
      <c r="GC93" s="335" t="e">
        <f>'SCREENING INFO'!#REF!</f>
        <v>#REF!</v>
      </c>
      <c r="GD93" s="335" t="e">
        <f>'SCREENING INFO'!#REF!</f>
        <v>#REF!</v>
      </c>
      <c r="GE93" s="335" t="e">
        <f>'SCREENING INFO'!#REF!</f>
        <v>#REF!</v>
      </c>
      <c r="GF93" s="335" t="e">
        <f>'SCREENING INFO'!#REF!</f>
        <v>#REF!</v>
      </c>
      <c r="GG93" s="335" t="e">
        <f>'SCREENING INFO'!#REF!</f>
        <v>#REF!</v>
      </c>
      <c r="GH93" s="335" t="e">
        <f>'SCREENING INFO'!#REF!</f>
        <v>#REF!</v>
      </c>
      <c r="GI93" s="335" t="e">
        <f>'SCREENING INFO'!#REF!</f>
        <v>#REF!</v>
      </c>
      <c r="GJ93" s="335" t="e">
        <f>'SCREENING INFO'!#REF!</f>
        <v>#REF!</v>
      </c>
      <c r="GK93" s="335" t="e">
        <f>'SCREENING INFO'!#REF!</f>
        <v>#REF!</v>
      </c>
      <c r="GL93" s="335" t="e">
        <f>'SCREENING INFO'!#REF!</f>
        <v>#REF!</v>
      </c>
      <c r="GM93" s="335" t="e">
        <f>'SCREENING INFO'!#REF!</f>
        <v>#REF!</v>
      </c>
      <c r="GN93" s="335" t="e">
        <f>'SCREENING INFO'!#REF!</f>
        <v>#REF!</v>
      </c>
      <c r="GO93" s="335" t="e">
        <f>'SCREENING INFO'!#REF!</f>
        <v>#REF!</v>
      </c>
      <c r="GP93" s="335" t="e">
        <f>'SCREENING INFO'!#REF!</f>
        <v>#REF!</v>
      </c>
      <c r="GQ93" s="335" t="e">
        <f>'SCREENING INFO'!#REF!</f>
        <v>#REF!</v>
      </c>
      <c r="GR93" s="335" t="e">
        <f>'SCREENING INFO'!#REF!</f>
        <v>#REF!</v>
      </c>
      <c r="GS93" s="335" t="e">
        <f>'SCREENING INFO'!#REF!</f>
        <v>#REF!</v>
      </c>
      <c r="GT93" s="335" t="e">
        <f>'SCREENING INFO'!#REF!</f>
        <v>#REF!</v>
      </c>
      <c r="GU93" s="335" t="e">
        <f>'SCREENING INFO'!#REF!</f>
        <v>#REF!</v>
      </c>
      <c r="GV93" s="335" t="e">
        <f>'SCREENING INFO'!#REF!</f>
        <v>#REF!</v>
      </c>
      <c r="GW93" s="335" t="e">
        <f>'SCREENING INFO'!#REF!</f>
        <v>#REF!</v>
      </c>
      <c r="GX93" s="335" t="e">
        <f>'SCREENING INFO'!#REF!</f>
        <v>#REF!</v>
      </c>
      <c r="GY93" s="335" t="e">
        <f>'SCREENING INFO'!#REF!</f>
        <v>#REF!</v>
      </c>
      <c r="GZ93" s="335" t="e">
        <f>'SCREENING INFO'!#REF!</f>
        <v>#REF!</v>
      </c>
      <c r="HA93" s="335" t="e">
        <f>'SCREENING INFO'!#REF!</f>
        <v>#REF!</v>
      </c>
      <c r="HB93" s="335" t="e">
        <f>'SCREENING INFO'!#REF!</f>
        <v>#REF!</v>
      </c>
      <c r="HC93" s="335" t="e">
        <f>'SCREENING INFO'!#REF!</f>
        <v>#REF!</v>
      </c>
      <c r="HD93" s="335" t="e">
        <f>'SCREENING INFO'!#REF!</f>
        <v>#REF!</v>
      </c>
      <c r="HE93" s="335" t="e">
        <f>'SCREENING INFO'!#REF!</f>
        <v>#REF!</v>
      </c>
      <c r="HF93" s="335" t="e">
        <f>'SCREENING INFO'!#REF!</f>
        <v>#REF!</v>
      </c>
      <c r="HG93" s="335" t="e">
        <f>'SCREENING INFO'!#REF!</f>
        <v>#REF!</v>
      </c>
      <c r="HH93" s="335" t="e">
        <f>'SCREENING INFO'!#REF!</f>
        <v>#REF!</v>
      </c>
      <c r="HI93" s="335" t="e">
        <f>'SCREENING INFO'!#REF!</f>
        <v>#REF!</v>
      </c>
      <c r="HJ93" s="335" t="e">
        <f>'SCREENING INFO'!#REF!</f>
        <v>#REF!</v>
      </c>
      <c r="HK93" s="335" t="e">
        <f>'SCREENING INFO'!#REF!</f>
        <v>#REF!</v>
      </c>
      <c r="HL93" s="335" t="e">
        <f>'SCREENING INFO'!#REF!</f>
        <v>#REF!</v>
      </c>
      <c r="HM93" s="335" t="e">
        <f>'SCREENING INFO'!#REF!</f>
        <v>#REF!</v>
      </c>
      <c r="HN93" s="335" t="e">
        <f>'SCREENING INFO'!#REF!</f>
        <v>#REF!</v>
      </c>
      <c r="HO93" s="335" t="e">
        <f>'SCREENING INFO'!#REF!</f>
        <v>#REF!</v>
      </c>
      <c r="HP93" s="335" t="e">
        <f>'SCREENING INFO'!#REF!</f>
        <v>#REF!</v>
      </c>
      <c r="HQ93" s="335" t="e">
        <f>'SCREENING INFO'!#REF!</f>
        <v>#REF!</v>
      </c>
      <c r="HR93" s="335" t="e">
        <f>'SCREENING INFO'!#REF!</f>
        <v>#REF!</v>
      </c>
      <c r="HS93" s="335" t="e">
        <f>'SCREENING INFO'!#REF!</f>
        <v>#REF!</v>
      </c>
      <c r="HT93" s="335" t="e">
        <f>'SCREENING INFO'!#REF!</f>
        <v>#REF!</v>
      </c>
      <c r="HU93" s="335" t="e">
        <f>'SCREENING INFO'!#REF!</f>
        <v>#REF!</v>
      </c>
      <c r="HV93" s="335" t="e">
        <f>'SCREENING INFO'!#REF!</f>
        <v>#REF!</v>
      </c>
      <c r="HW93" s="335" t="e">
        <f>'SCREENING INFO'!#REF!</f>
        <v>#REF!</v>
      </c>
      <c r="HX93" s="335" t="e">
        <f>'SCREENING INFO'!#REF!</f>
        <v>#REF!</v>
      </c>
      <c r="HY93" s="335" t="e">
        <f>'SCREENING INFO'!#REF!</f>
        <v>#REF!</v>
      </c>
      <c r="HZ93" s="335" t="e">
        <f>'SCREENING INFO'!#REF!</f>
        <v>#REF!</v>
      </c>
      <c r="IA93" s="335" t="e">
        <f>'SCREENING INFO'!#REF!</f>
        <v>#REF!</v>
      </c>
      <c r="IB93" s="335" t="e">
        <f>'SCREENING INFO'!#REF!</f>
        <v>#REF!</v>
      </c>
      <c r="IC93" s="335" t="e">
        <f>'SCREENING INFO'!#REF!</f>
        <v>#REF!</v>
      </c>
      <c r="ID93" s="335" t="e">
        <f>'SCREENING INFO'!#REF!</f>
        <v>#REF!</v>
      </c>
      <c r="IE93" s="335" t="e">
        <f>'SCREENING INFO'!#REF!</f>
        <v>#REF!</v>
      </c>
      <c r="IF93" s="335" t="e">
        <f>'SCREENING INFO'!#REF!</f>
        <v>#REF!</v>
      </c>
      <c r="IG93" s="335" t="e">
        <f>'SCREENING INFO'!#REF!</f>
        <v>#REF!</v>
      </c>
      <c r="IH93" s="335" t="e">
        <f>'SCREENING INFO'!#REF!</f>
        <v>#REF!</v>
      </c>
      <c r="II93" s="335" t="e">
        <f>'SCREENING INFO'!#REF!</f>
        <v>#REF!</v>
      </c>
      <c r="IJ93" s="335" t="e">
        <f>'SCREENING INFO'!#REF!</f>
        <v>#REF!</v>
      </c>
      <c r="IK93" s="335" t="e">
        <f>'SCREENING INFO'!#REF!</f>
        <v>#REF!</v>
      </c>
      <c r="IL93" s="335" t="e">
        <f>'SCREENING INFO'!#REF!</f>
        <v>#REF!</v>
      </c>
      <c r="IM93" s="335" t="e">
        <f>'SCREENING INFO'!#REF!</f>
        <v>#REF!</v>
      </c>
      <c r="IN93" s="335" t="e">
        <f>'SCREENING INFO'!#REF!</f>
        <v>#REF!</v>
      </c>
      <c r="IO93" s="335" t="e">
        <f>'SCREENING INFO'!#REF!</f>
        <v>#REF!</v>
      </c>
      <c r="IP93" s="335" t="e">
        <f>'SCREENING INFO'!#REF!</f>
        <v>#REF!</v>
      </c>
      <c r="IQ93" s="335" t="e">
        <f>'SCREENING INFO'!#REF!</f>
        <v>#REF!</v>
      </c>
      <c r="IR93" s="335" t="e">
        <f>'SCREENING INFO'!#REF!</f>
        <v>#REF!</v>
      </c>
      <c r="IS93" s="335" t="e">
        <f>'SCREENING INFO'!#REF!</f>
        <v>#REF!</v>
      </c>
      <c r="IT93" s="335" t="e">
        <f>'SCREENING INFO'!#REF!</f>
        <v>#REF!</v>
      </c>
      <c r="IU93" s="335" t="e">
        <f>'SCREENING INFO'!#REF!</f>
        <v>#REF!</v>
      </c>
    </row>
    <row r="94" spans="1:255" s="335" customFormat="1" ht="11.25" customHeight="1">
      <c r="A94" s="351">
        <f>'SCREENING INFO'!I49</f>
        <v>0</v>
      </c>
      <c r="B94" s="280">
        <f>'SCREENING INFO'!J49</f>
        <v>0</v>
      </c>
      <c r="C94" s="130">
        <f>'SCREENING INFO'!D49</f>
        <v>0</v>
      </c>
      <c r="D94" s="130">
        <f>'SCREENING INFO'!E506</f>
        <v>0</v>
      </c>
      <c r="E94" s="130" t="e">
        <f>VLOOKUP($C94,MAIN!$C$2:$BD$79,12)</f>
        <v>#N/A</v>
      </c>
      <c r="F94" s="130" t="str">
        <f>'SCREENING INFO'!G49</f>
        <v>NO SHORT</v>
      </c>
      <c r="G94" s="130"/>
      <c r="H94" s="130"/>
      <c r="I94" s="130" t="str">
        <f>'SCREENING INFO'!F49</f>
        <v>N/A</v>
      </c>
      <c r="J94" s="130">
        <f>'SCREENING INFO'!G506</f>
        <v>0</v>
      </c>
      <c r="K94" s="152">
        <f>'SCREENING INFO'!H506</f>
        <v>0</v>
      </c>
      <c r="L94" s="318" t="str">
        <f>'SCREENING INFO'!AC49</f>
        <v>0:00</v>
      </c>
      <c r="M94" s="318">
        <f>VLOOKUP($F94,MAIN!$C$2:$BD$80,9)</f>
        <v>0</v>
      </c>
      <c r="N94" s="342" t="e">
        <f>VLOOKUP($C94,MAIN!$C$2:$BD$280,9)</f>
        <v>#N/A</v>
      </c>
      <c r="O94" s="342" t="str">
        <f>'SCREENING INFO'!AE49</f>
        <v>0</v>
      </c>
      <c r="P94" s="322" t="e">
        <f>'SCREENING INFO'!AA49</f>
        <v>#N/A</v>
      </c>
      <c r="Q94" s="335">
        <f>'SCREENING INFO'!L49</f>
        <v>0</v>
      </c>
      <c r="R94" s="335">
        <f>'SCREENING INFO'!M49</f>
        <v>0</v>
      </c>
      <c r="S94" s="317" t="e">
        <f>'SCREENING INFO'!#REF!</f>
        <v>#REF!</v>
      </c>
      <c r="T94" s="317" t="e">
        <f>'SCREENING INFO'!#REF!</f>
        <v>#REF!</v>
      </c>
      <c r="U94" s="318" t="e">
        <f>'SCREENING INFO'!#REF!</f>
        <v>#REF!</v>
      </c>
      <c r="V94" s="317" t="e">
        <f>'SCREENING INFO'!#REF!</f>
        <v>#REF!</v>
      </c>
      <c r="W94" s="317" t="e">
        <f>'SCREENING INFO'!#REF!</f>
        <v>#REF!</v>
      </c>
      <c r="X94" s="317" t="e">
        <f>'SCREENING INFO'!#REF!</f>
        <v>#REF!</v>
      </c>
      <c r="Y94" s="317" t="e">
        <f>'SCREENING INFO'!#REF!</f>
        <v>#REF!</v>
      </c>
      <c r="Z94" s="317" t="e">
        <f>'SCREENING INFO'!#REF!</f>
        <v>#REF!</v>
      </c>
      <c r="AA94" s="317" t="e">
        <f>'SCREENING INFO'!#REF!</f>
        <v>#REF!</v>
      </c>
      <c r="AB94" s="317" t="e">
        <f>'SCREENING INFO'!#REF!</f>
        <v>#REF!</v>
      </c>
      <c r="AC94" s="317" t="e">
        <f>'SCREENING INFO'!#REF!</f>
        <v>#REF!</v>
      </c>
      <c r="AD94" s="317" t="e">
        <f>'SCREENING INFO'!#REF!</f>
        <v>#REF!</v>
      </c>
      <c r="AE94" s="326" t="e">
        <f>'SCREENING INFO'!#REF!</f>
        <v>#REF!</v>
      </c>
      <c r="AF94" s="326" t="e">
        <f>'SCREENING INFO'!#REF!</f>
        <v>#REF!</v>
      </c>
      <c r="AG94" s="336" t="e">
        <f>'SCREENING INFO'!#REF!</f>
        <v>#REF!</v>
      </c>
      <c r="AH94" s="326" t="e">
        <f>'SCREENING INFO'!#REF!</f>
        <v>#REF!</v>
      </c>
      <c r="AI94" s="336" t="e">
        <f>'SCREENING INFO'!#REF!</f>
        <v>#REF!</v>
      </c>
      <c r="AJ94" s="336" t="e">
        <f>'SCREENING INFO'!#REF!</f>
        <v>#REF!</v>
      </c>
      <c r="AK94" s="116" t="e">
        <f>'SCREENING INFO'!#REF!</f>
        <v>#REF!</v>
      </c>
      <c r="AL94" s="337" t="e">
        <f>'SCREENING INFO'!#REF!</f>
        <v>#REF!</v>
      </c>
      <c r="AM94" s="338" t="e">
        <f>'SCREENING INFO'!#REF!</f>
        <v>#REF!</v>
      </c>
      <c r="AN94" s="338" t="e">
        <f>'SCREENING INFO'!#REF!</f>
        <v>#REF!</v>
      </c>
      <c r="AO94" s="338" t="e">
        <f>'SCREENING INFO'!#REF!</f>
        <v>#REF!</v>
      </c>
      <c r="AQ94" s="339" t="e">
        <f>'SCREENING INFO'!#REF!</f>
        <v>#REF!</v>
      </c>
      <c r="AR94" s="335" t="e">
        <f>'SCREENING INFO'!#REF!</f>
        <v>#REF!</v>
      </c>
      <c r="AS94" s="335" t="e">
        <f>'SCREENING INFO'!#REF!</f>
        <v>#REF!</v>
      </c>
      <c r="AT94" s="335" t="e">
        <f>'SCREENING INFO'!#REF!</f>
        <v>#REF!</v>
      </c>
      <c r="AU94" s="335" t="e">
        <f>'SCREENING INFO'!#REF!</f>
        <v>#REF!</v>
      </c>
      <c r="AV94" s="335" t="e">
        <f>'SCREENING INFO'!#REF!</f>
        <v>#REF!</v>
      </c>
      <c r="AW94" s="335" t="e">
        <f>'SCREENING INFO'!#REF!</f>
        <v>#REF!</v>
      </c>
      <c r="AX94" s="335" t="e">
        <f>'SCREENING INFO'!#REF!</f>
        <v>#REF!</v>
      </c>
      <c r="AY94" s="335" t="e">
        <f>'SCREENING INFO'!#REF!</f>
        <v>#REF!</v>
      </c>
      <c r="AZ94" s="335" t="e">
        <f>'SCREENING INFO'!#REF!</f>
        <v>#REF!</v>
      </c>
      <c r="BA94" s="335" t="e">
        <f>'SCREENING INFO'!#REF!</f>
        <v>#REF!</v>
      </c>
      <c r="BB94" s="335" t="e">
        <f>'SCREENING INFO'!#REF!</f>
        <v>#REF!</v>
      </c>
      <c r="BC94" s="335" t="e">
        <f>'SCREENING INFO'!#REF!</f>
        <v>#REF!</v>
      </c>
      <c r="BD94" s="335" t="e">
        <f>'SCREENING INFO'!#REF!</f>
        <v>#REF!</v>
      </c>
      <c r="BE94" s="335" t="e">
        <f>'SCREENING INFO'!#REF!</f>
        <v>#REF!</v>
      </c>
      <c r="BF94" s="335" t="e">
        <f>'SCREENING INFO'!#REF!</f>
        <v>#REF!</v>
      </c>
      <c r="BG94" s="335" t="e">
        <f>'SCREENING INFO'!#REF!</f>
        <v>#REF!</v>
      </c>
      <c r="BH94" s="335" t="e">
        <f>'SCREENING INFO'!#REF!</f>
        <v>#REF!</v>
      </c>
      <c r="BI94" s="335" t="e">
        <f>'SCREENING INFO'!#REF!</f>
        <v>#REF!</v>
      </c>
      <c r="BJ94" s="335" t="e">
        <f>'SCREENING INFO'!#REF!</f>
        <v>#REF!</v>
      </c>
      <c r="BK94" s="335" t="e">
        <f>'SCREENING INFO'!#REF!</f>
        <v>#REF!</v>
      </c>
      <c r="BL94" s="335" t="e">
        <f>'SCREENING INFO'!#REF!</f>
        <v>#REF!</v>
      </c>
      <c r="BM94" s="335" t="e">
        <f>'SCREENING INFO'!#REF!</f>
        <v>#REF!</v>
      </c>
      <c r="BN94" s="335" t="e">
        <f>'SCREENING INFO'!#REF!</f>
        <v>#REF!</v>
      </c>
      <c r="BO94" s="335" t="e">
        <f>'SCREENING INFO'!#REF!</f>
        <v>#REF!</v>
      </c>
      <c r="BP94" s="335" t="e">
        <f>'SCREENING INFO'!#REF!</f>
        <v>#REF!</v>
      </c>
      <c r="BQ94" s="335" t="e">
        <f>'SCREENING INFO'!#REF!</f>
        <v>#REF!</v>
      </c>
      <c r="BR94" s="335" t="e">
        <f>'SCREENING INFO'!#REF!</f>
        <v>#REF!</v>
      </c>
      <c r="BS94" s="335" t="e">
        <f>'SCREENING INFO'!#REF!</f>
        <v>#REF!</v>
      </c>
      <c r="BT94" s="335" t="e">
        <f>'SCREENING INFO'!#REF!</f>
        <v>#REF!</v>
      </c>
      <c r="BU94" s="335" t="e">
        <f>'SCREENING INFO'!#REF!</f>
        <v>#REF!</v>
      </c>
      <c r="BV94" s="335" t="e">
        <f>'SCREENING INFO'!#REF!</f>
        <v>#REF!</v>
      </c>
      <c r="BW94" s="335" t="e">
        <f>'SCREENING INFO'!#REF!</f>
        <v>#REF!</v>
      </c>
      <c r="BX94" s="335" t="e">
        <f>'SCREENING INFO'!#REF!</f>
        <v>#REF!</v>
      </c>
      <c r="BY94" s="335" t="e">
        <f>'SCREENING INFO'!#REF!</f>
        <v>#REF!</v>
      </c>
      <c r="BZ94" s="335" t="e">
        <f>'SCREENING INFO'!#REF!</f>
        <v>#REF!</v>
      </c>
      <c r="CA94" s="335" t="e">
        <f>'SCREENING INFO'!#REF!</f>
        <v>#REF!</v>
      </c>
      <c r="CB94" s="335" t="e">
        <f>'SCREENING INFO'!#REF!</f>
        <v>#REF!</v>
      </c>
      <c r="CC94" s="335" t="e">
        <f>'SCREENING INFO'!#REF!</f>
        <v>#REF!</v>
      </c>
      <c r="CD94" s="335" t="e">
        <f>'SCREENING INFO'!#REF!</f>
        <v>#REF!</v>
      </c>
      <c r="CE94" s="335" t="e">
        <f>'SCREENING INFO'!#REF!</f>
        <v>#REF!</v>
      </c>
      <c r="CF94" s="335" t="e">
        <f>'SCREENING INFO'!#REF!</f>
        <v>#REF!</v>
      </c>
      <c r="CG94" s="335" t="e">
        <f>'SCREENING INFO'!#REF!</f>
        <v>#REF!</v>
      </c>
      <c r="CH94" s="335" t="e">
        <f>'SCREENING INFO'!#REF!</f>
        <v>#REF!</v>
      </c>
      <c r="CI94" s="335" t="e">
        <f>'SCREENING INFO'!#REF!</f>
        <v>#REF!</v>
      </c>
      <c r="CJ94" s="335" t="e">
        <f>'SCREENING INFO'!#REF!</f>
        <v>#REF!</v>
      </c>
      <c r="CK94" s="335" t="e">
        <f>'SCREENING INFO'!#REF!</f>
        <v>#REF!</v>
      </c>
      <c r="CL94" s="335" t="e">
        <f>'SCREENING INFO'!#REF!</f>
        <v>#REF!</v>
      </c>
      <c r="CM94" s="335" t="e">
        <f>'SCREENING INFO'!#REF!</f>
        <v>#REF!</v>
      </c>
      <c r="CN94" s="335" t="e">
        <f>'SCREENING INFO'!#REF!</f>
        <v>#REF!</v>
      </c>
      <c r="CO94" s="335" t="e">
        <f>'SCREENING INFO'!#REF!</f>
        <v>#REF!</v>
      </c>
      <c r="CP94" s="335" t="e">
        <f>'SCREENING INFO'!#REF!</f>
        <v>#REF!</v>
      </c>
      <c r="CQ94" s="335" t="e">
        <f>'SCREENING INFO'!#REF!</f>
        <v>#REF!</v>
      </c>
      <c r="CR94" s="335" t="e">
        <f>'SCREENING INFO'!#REF!</f>
        <v>#REF!</v>
      </c>
      <c r="CS94" s="335" t="e">
        <f>'SCREENING INFO'!#REF!</f>
        <v>#REF!</v>
      </c>
      <c r="CT94" s="335" t="e">
        <f>'SCREENING INFO'!#REF!</f>
        <v>#REF!</v>
      </c>
      <c r="CU94" s="335" t="e">
        <f>'SCREENING INFO'!#REF!</f>
        <v>#REF!</v>
      </c>
      <c r="CV94" s="335" t="e">
        <f>'SCREENING INFO'!#REF!</f>
        <v>#REF!</v>
      </c>
      <c r="CW94" s="335" t="e">
        <f>'SCREENING INFO'!#REF!</f>
        <v>#REF!</v>
      </c>
      <c r="CX94" s="335" t="e">
        <f>'SCREENING INFO'!#REF!</f>
        <v>#REF!</v>
      </c>
      <c r="CY94" s="335" t="e">
        <f>'SCREENING INFO'!#REF!</f>
        <v>#REF!</v>
      </c>
      <c r="CZ94" s="335" t="e">
        <f>'SCREENING INFO'!#REF!</f>
        <v>#REF!</v>
      </c>
      <c r="DA94" s="335" t="e">
        <f>'SCREENING INFO'!#REF!</f>
        <v>#REF!</v>
      </c>
      <c r="DB94" s="335" t="e">
        <f>'SCREENING INFO'!#REF!</f>
        <v>#REF!</v>
      </c>
      <c r="DC94" s="335" t="e">
        <f>'SCREENING INFO'!#REF!</f>
        <v>#REF!</v>
      </c>
      <c r="DD94" s="335" t="e">
        <f>'SCREENING INFO'!#REF!</f>
        <v>#REF!</v>
      </c>
      <c r="DE94" s="335" t="e">
        <f>'SCREENING INFO'!#REF!</f>
        <v>#REF!</v>
      </c>
      <c r="DF94" s="335" t="e">
        <f>'SCREENING INFO'!#REF!</f>
        <v>#REF!</v>
      </c>
      <c r="DG94" s="335" t="e">
        <f>'SCREENING INFO'!#REF!</f>
        <v>#REF!</v>
      </c>
      <c r="DH94" s="335" t="e">
        <f>'SCREENING INFO'!#REF!</f>
        <v>#REF!</v>
      </c>
      <c r="DI94" s="335" t="e">
        <f>'SCREENING INFO'!#REF!</f>
        <v>#REF!</v>
      </c>
      <c r="DJ94" s="335" t="e">
        <f>'SCREENING INFO'!#REF!</f>
        <v>#REF!</v>
      </c>
      <c r="DK94" s="335" t="e">
        <f>'SCREENING INFO'!#REF!</f>
        <v>#REF!</v>
      </c>
      <c r="DL94" s="335" t="e">
        <f>'SCREENING INFO'!#REF!</f>
        <v>#REF!</v>
      </c>
      <c r="DM94" s="335" t="e">
        <f>'SCREENING INFO'!#REF!</f>
        <v>#REF!</v>
      </c>
      <c r="DN94" s="335" t="e">
        <f>'SCREENING INFO'!#REF!</f>
        <v>#REF!</v>
      </c>
      <c r="DO94" s="335" t="e">
        <f>'SCREENING INFO'!#REF!</f>
        <v>#REF!</v>
      </c>
      <c r="DP94" s="335" t="e">
        <f>'SCREENING INFO'!#REF!</f>
        <v>#REF!</v>
      </c>
      <c r="DQ94" s="335" t="e">
        <f>'SCREENING INFO'!#REF!</f>
        <v>#REF!</v>
      </c>
      <c r="DR94" s="335" t="e">
        <f>'SCREENING INFO'!#REF!</f>
        <v>#REF!</v>
      </c>
      <c r="DS94" s="335" t="e">
        <f>'SCREENING INFO'!#REF!</f>
        <v>#REF!</v>
      </c>
      <c r="DT94" s="335" t="e">
        <f>'SCREENING INFO'!#REF!</f>
        <v>#REF!</v>
      </c>
      <c r="DU94" s="335" t="e">
        <f>'SCREENING INFO'!#REF!</f>
        <v>#REF!</v>
      </c>
      <c r="DV94" s="335" t="e">
        <f>'SCREENING INFO'!#REF!</f>
        <v>#REF!</v>
      </c>
      <c r="DW94" s="335" t="e">
        <f>'SCREENING INFO'!#REF!</f>
        <v>#REF!</v>
      </c>
      <c r="DX94" s="335" t="e">
        <f>'SCREENING INFO'!#REF!</f>
        <v>#REF!</v>
      </c>
      <c r="DY94" s="335" t="e">
        <f>'SCREENING INFO'!#REF!</f>
        <v>#REF!</v>
      </c>
      <c r="DZ94" s="335" t="e">
        <f>'SCREENING INFO'!#REF!</f>
        <v>#REF!</v>
      </c>
      <c r="EA94" s="335" t="e">
        <f>'SCREENING INFO'!#REF!</f>
        <v>#REF!</v>
      </c>
      <c r="EB94" s="335" t="e">
        <f>'SCREENING INFO'!#REF!</f>
        <v>#REF!</v>
      </c>
      <c r="EC94" s="335" t="e">
        <f>'SCREENING INFO'!#REF!</f>
        <v>#REF!</v>
      </c>
      <c r="ED94" s="335" t="e">
        <f>'SCREENING INFO'!#REF!</f>
        <v>#REF!</v>
      </c>
      <c r="EE94" s="335" t="e">
        <f>'SCREENING INFO'!#REF!</f>
        <v>#REF!</v>
      </c>
      <c r="EF94" s="335" t="e">
        <f>'SCREENING INFO'!#REF!</f>
        <v>#REF!</v>
      </c>
      <c r="EG94" s="335" t="e">
        <f>'SCREENING INFO'!#REF!</f>
        <v>#REF!</v>
      </c>
      <c r="EH94" s="335" t="e">
        <f>'SCREENING INFO'!#REF!</f>
        <v>#REF!</v>
      </c>
      <c r="EI94" s="335" t="e">
        <f>'SCREENING INFO'!#REF!</f>
        <v>#REF!</v>
      </c>
      <c r="EJ94" s="335" t="e">
        <f>'SCREENING INFO'!#REF!</f>
        <v>#REF!</v>
      </c>
      <c r="EK94" s="335" t="e">
        <f>'SCREENING INFO'!#REF!</f>
        <v>#REF!</v>
      </c>
      <c r="EL94" s="335" t="e">
        <f>'SCREENING INFO'!#REF!</f>
        <v>#REF!</v>
      </c>
      <c r="EM94" s="335" t="e">
        <f>'SCREENING INFO'!#REF!</f>
        <v>#REF!</v>
      </c>
      <c r="EN94" s="335" t="e">
        <f>'SCREENING INFO'!#REF!</f>
        <v>#REF!</v>
      </c>
      <c r="EO94" s="335" t="e">
        <f>'SCREENING INFO'!#REF!</f>
        <v>#REF!</v>
      </c>
      <c r="EP94" s="335" t="e">
        <f>'SCREENING INFO'!#REF!</f>
        <v>#REF!</v>
      </c>
      <c r="EQ94" s="335" t="e">
        <f>'SCREENING INFO'!#REF!</f>
        <v>#REF!</v>
      </c>
      <c r="ER94" s="335" t="e">
        <f>'SCREENING INFO'!#REF!</f>
        <v>#REF!</v>
      </c>
      <c r="ES94" s="335" t="e">
        <f>'SCREENING INFO'!#REF!</f>
        <v>#REF!</v>
      </c>
      <c r="ET94" s="335" t="e">
        <f>'SCREENING INFO'!#REF!</f>
        <v>#REF!</v>
      </c>
      <c r="EU94" s="335" t="e">
        <f>'SCREENING INFO'!#REF!</f>
        <v>#REF!</v>
      </c>
      <c r="EV94" s="335" t="e">
        <f>'SCREENING INFO'!#REF!</f>
        <v>#REF!</v>
      </c>
      <c r="EW94" s="335" t="e">
        <f>'SCREENING INFO'!#REF!</f>
        <v>#REF!</v>
      </c>
      <c r="EX94" s="335" t="e">
        <f>'SCREENING INFO'!#REF!</f>
        <v>#REF!</v>
      </c>
      <c r="EY94" s="335" t="e">
        <f>'SCREENING INFO'!#REF!</f>
        <v>#REF!</v>
      </c>
      <c r="EZ94" s="335" t="e">
        <f>'SCREENING INFO'!#REF!</f>
        <v>#REF!</v>
      </c>
      <c r="FA94" s="335" t="e">
        <f>'SCREENING INFO'!#REF!</f>
        <v>#REF!</v>
      </c>
      <c r="FB94" s="335" t="e">
        <f>'SCREENING INFO'!#REF!</f>
        <v>#REF!</v>
      </c>
      <c r="FC94" s="335" t="e">
        <f>'SCREENING INFO'!#REF!</f>
        <v>#REF!</v>
      </c>
      <c r="FD94" s="335" t="e">
        <f>'SCREENING INFO'!#REF!</f>
        <v>#REF!</v>
      </c>
      <c r="FE94" s="335" t="e">
        <f>'SCREENING INFO'!#REF!</f>
        <v>#REF!</v>
      </c>
      <c r="FF94" s="335" t="e">
        <f>'SCREENING INFO'!#REF!</f>
        <v>#REF!</v>
      </c>
      <c r="FG94" s="335" t="e">
        <f>'SCREENING INFO'!#REF!</f>
        <v>#REF!</v>
      </c>
      <c r="FH94" s="335" t="e">
        <f>'SCREENING INFO'!#REF!</f>
        <v>#REF!</v>
      </c>
      <c r="FI94" s="335" t="e">
        <f>'SCREENING INFO'!#REF!</f>
        <v>#REF!</v>
      </c>
      <c r="FJ94" s="335" t="e">
        <f>'SCREENING INFO'!#REF!</f>
        <v>#REF!</v>
      </c>
      <c r="FK94" s="335" t="e">
        <f>'SCREENING INFO'!#REF!</f>
        <v>#REF!</v>
      </c>
      <c r="FL94" s="335" t="e">
        <f>'SCREENING INFO'!#REF!</f>
        <v>#REF!</v>
      </c>
      <c r="FM94" s="335" t="e">
        <f>'SCREENING INFO'!#REF!</f>
        <v>#REF!</v>
      </c>
      <c r="FN94" s="335" t="e">
        <f>'SCREENING INFO'!#REF!</f>
        <v>#REF!</v>
      </c>
      <c r="FO94" s="335" t="e">
        <f>'SCREENING INFO'!#REF!</f>
        <v>#REF!</v>
      </c>
      <c r="FP94" s="335" t="e">
        <f>'SCREENING INFO'!#REF!</f>
        <v>#REF!</v>
      </c>
      <c r="FQ94" s="335" t="e">
        <f>'SCREENING INFO'!#REF!</f>
        <v>#REF!</v>
      </c>
      <c r="FR94" s="335" t="e">
        <f>'SCREENING INFO'!#REF!</f>
        <v>#REF!</v>
      </c>
      <c r="FS94" s="335" t="e">
        <f>'SCREENING INFO'!#REF!</f>
        <v>#REF!</v>
      </c>
      <c r="FT94" s="335" t="e">
        <f>'SCREENING INFO'!#REF!</f>
        <v>#REF!</v>
      </c>
      <c r="FU94" s="335" t="e">
        <f>'SCREENING INFO'!#REF!</f>
        <v>#REF!</v>
      </c>
      <c r="FV94" s="335" t="e">
        <f>'SCREENING INFO'!#REF!</f>
        <v>#REF!</v>
      </c>
      <c r="FW94" s="335" t="e">
        <f>'SCREENING INFO'!#REF!</f>
        <v>#REF!</v>
      </c>
      <c r="FX94" s="335" t="e">
        <f>'SCREENING INFO'!#REF!</f>
        <v>#REF!</v>
      </c>
      <c r="FY94" s="335" t="e">
        <f>'SCREENING INFO'!#REF!</f>
        <v>#REF!</v>
      </c>
      <c r="FZ94" s="335" t="e">
        <f>'SCREENING INFO'!#REF!</f>
        <v>#REF!</v>
      </c>
      <c r="GA94" s="335" t="e">
        <f>'SCREENING INFO'!#REF!</f>
        <v>#REF!</v>
      </c>
      <c r="GB94" s="335" t="e">
        <f>'SCREENING INFO'!#REF!</f>
        <v>#REF!</v>
      </c>
      <c r="GC94" s="335" t="e">
        <f>'SCREENING INFO'!#REF!</f>
        <v>#REF!</v>
      </c>
      <c r="GD94" s="335" t="e">
        <f>'SCREENING INFO'!#REF!</f>
        <v>#REF!</v>
      </c>
      <c r="GE94" s="335" t="e">
        <f>'SCREENING INFO'!#REF!</f>
        <v>#REF!</v>
      </c>
      <c r="GF94" s="335" t="e">
        <f>'SCREENING INFO'!#REF!</f>
        <v>#REF!</v>
      </c>
      <c r="GG94" s="335" t="e">
        <f>'SCREENING INFO'!#REF!</f>
        <v>#REF!</v>
      </c>
      <c r="GH94" s="335" t="e">
        <f>'SCREENING INFO'!#REF!</f>
        <v>#REF!</v>
      </c>
      <c r="GI94" s="335" t="e">
        <f>'SCREENING INFO'!#REF!</f>
        <v>#REF!</v>
      </c>
      <c r="GJ94" s="335" t="e">
        <f>'SCREENING INFO'!#REF!</f>
        <v>#REF!</v>
      </c>
      <c r="GK94" s="335" t="e">
        <f>'SCREENING INFO'!#REF!</f>
        <v>#REF!</v>
      </c>
      <c r="GL94" s="335" t="e">
        <f>'SCREENING INFO'!#REF!</f>
        <v>#REF!</v>
      </c>
      <c r="GM94" s="335" t="e">
        <f>'SCREENING INFO'!#REF!</f>
        <v>#REF!</v>
      </c>
      <c r="GN94" s="335" t="e">
        <f>'SCREENING INFO'!#REF!</f>
        <v>#REF!</v>
      </c>
      <c r="GO94" s="335" t="e">
        <f>'SCREENING INFO'!#REF!</f>
        <v>#REF!</v>
      </c>
      <c r="GP94" s="335" t="e">
        <f>'SCREENING INFO'!#REF!</f>
        <v>#REF!</v>
      </c>
      <c r="GQ94" s="335" t="e">
        <f>'SCREENING INFO'!#REF!</f>
        <v>#REF!</v>
      </c>
      <c r="GR94" s="335" t="e">
        <f>'SCREENING INFO'!#REF!</f>
        <v>#REF!</v>
      </c>
      <c r="GS94" s="335" t="e">
        <f>'SCREENING INFO'!#REF!</f>
        <v>#REF!</v>
      </c>
      <c r="GT94" s="335" t="e">
        <f>'SCREENING INFO'!#REF!</f>
        <v>#REF!</v>
      </c>
      <c r="GU94" s="335" t="e">
        <f>'SCREENING INFO'!#REF!</f>
        <v>#REF!</v>
      </c>
      <c r="GV94" s="335" t="e">
        <f>'SCREENING INFO'!#REF!</f>
        <v>#REF!</v>
      </c>
      <c r="GW94" s="335" t="e">
        <f>'SCREENING INFO'!#REF!</f>
        <v>#REF!</v>
      </c>
      <c r="GX94" s="335" t="e">
        <f>'SCREENING INFO'!#REF!</f>
        <v>#REF!</v>
      </c>
      <c r="GY94" s="335" t="e">
        <f>'SCREENING INFO'!#REF!</f>
        <v>#REF!</v>
      </c>
      <c r="GZ94" s="335" t="e">
        <f>'SCREENING INFO'!#REF!</f>
        <v>#REF!</v>
      </c>
      <c r="HA94" s="335" t="e">
        <f>'SCREENING INFO'!#REF!</f>
        <v>#REF!</v>
      </c>
      <c r="HB94" s="335" t="e">
        <f>'SCREENING INFO'!#REF!</f>
        <v>#REF!</v>
      </c>
      <c r="HC94" s="335" t="e">
        <f>'SCREENING INFO'!#REF!</f>
        <v>#REF!</v>
      </c>
      <c r="HD94" s="335" t="e">
        <f>'SCREENING INFO'!#REF!</f>
        <v>#REF!</v>
      </c>
      <c r="HE94" s="335" t="e">
        <f>'SCREENING INFO'!#REF!</f>
        <v>#REF!</v>
      </c>
      <c r="HF94" s="335" t="e">
        <f>'SCREENING INFO'!#REF!</f>
        <v>#REF!</v>
      </c>
      <c r="HG94" s="335" t="e">
        <f>'SCREENING INFO'!#REF!</f>
        <v>#REF!</v>
      </c>
      <c r="HH94" s="335" t="e">
        <f>'SCREENING INFO'!#REF!</f>
        <v>#REF!</v>
      </c>
      <c r="HI94" s="335" t="e">
        <f>'SCREENING INFO'!#REF!</f>
        <v>#REF!</v>
      </c>
      <c r="HJ94" s="335" t="e">
        <f>'SCREENING INFO'!#REF!</f>
        <v>#REF!</v>
      </c>
      <c r="HK94" s="335" t="e">
        <f>'SCREENING INFO'!#REF!</f>
        <v>#REF!</v>
      </c>
      <c r="HL94" s="335" t="e">
        <f>'SCREENING INFO'!#REF!</f>
        <v>#REF!</v>
      </c>
      <c r="HM94" s="335" t="e">
        <f>'SCREENING INFO'!#REF!</f>
        <v>#REF!</v>
      </c>
      <c r="HN94" s="335" t="e">
        <f>'SCREENING INFO'!#REF!</f>
        <v>#REF!</v>
      </c>
      <c r="HO94" s="335" t="e">
        <f>'SCREENING INFO'!#REF!</f>
        <v>#REF!</v>
      </c>
      <c r="HP94" s="335" t="e">
        <f>'SCREENING INFO'!#REF!</f>
        <v>#REF!</v>
      </c>
      <c r="HQ94" s="335" t="e">
        <f>'SCREENING INFO'!#REF!</f>
        <v>#REF!</v>
      </c>
      <c r="HR94" s="335" t="e">
        <f>'SCREENING INFO'!#REF!</f>
        <v>#REF!</v>
      </c>
      <c r="HS94" s="335" t="e">
        <f>'SCREENING INFO'!#REF!</f>
        <v>#REF!</v>
      </c>
      <c r="HT94" s="335" t="e">
        <f>'SCREENING INFO'!#REF!</f>
        <v>#REF!</v>
      </c>
      <c r="HU94" s="335" t="e">
        <f>'SCREENING INFO'!#REF!</f>
        <v>#REF!</v>
      </c>
      <c r="HV94" s="335" t="e">
        <f>'SCREENING INFO'!#REF!</f>
        <v>#REF!</v>
      </c>
      <c r="HW94" s="335" t="e">
        <f>'SCREENING INFO'!#REF!</f>
        <v>#REF!</v>
      </c>
      <c r="HX94" s="335" t="e">
        <f>'SCREENING INFO'!#REF!</f>
        <v>#REF!</v>
      </c>
      <c r="HY94" s="335" t="e">
        <f>'SCREENING INFO'!#REF!</f>
        <v>#REF!</v>
      </c>
      <c r="HZ94" s="335" t="e">
        <f>'SCREENING INFO'!#REF!</f>
        <v>#REF!</v>
      </c>
      <c r="IA94" s="335" t="e">
        <f>'SCREENING INFO'!#REF!</f>
        <v>#REF!</v>
      </c>
      <c r="IB94" s="335" t="e">
        <f>'SCREENING INFO'!#REF!</f>
        <v>#REF!</v>
      </c>
      <c r="IC94" s="335" t="e">
        <f>'SCREENING INFO'!#REF!</f>
        <v>#REF!</v>
      </c>
      <c r="ID94" s="335" t="e">
        <f>'SCREENING INFO'!#REF!</f>
        <v>#REF!</v>
      </c>
      <c r="IE94" s="335" t="e">
        <f>'SCREENING INFO'!#REF!</f>
        <v>#REF!</v>
      </c>
      <c r="IF94" s="335" t="e">
        <f>'SCREENING INFO'!#REF!</f>
        <v>#REF!</v>
      </c>
      <c r="IG94" s="335" t="e">
        <f>'SCREENING INFO'!#REF!</f>
        <v>#REF!</v>
      </c>
      <c r="IH94" s="335" t="e">
        <f>'SCREENING INFO'!#REF!</f>
        <v>#REF!</v>
      </c>
      <c r="II94" s="335" t="e">
        <f>'SCREENING INFO'!#REF!</f>
        <v>#REF!</v>
      </c>
      <c r="IJ94" s="335" t="e">
        <f>'SCREENING INFO'!#REF!</f>
        <v>#REF!</v>
      </c>
      <c r="IK94" s="335" t="e">
        <f>'SCREENING INFO'!#REF!</f>
        <v>#REF!</v>
      </c>
      <c r="IL94" s="335" t="e">
        <f>'SCREENING INFO'!#REF!</f>
        <v>#REF!</v>
      </c>
      <c r="IM94" s="335" t="e">
        <f>'SCREENING INFO'!#REF!</f>
        <v>#REF!</v>
      </c>
      <c r="IN94" s="335" t="e">
        <f>'SCREENING INFO'!#REF!</f>
        <v>#REF!</v>
      </c>
      <c r="IO94" s="335" t="e">
        <f>'SCREENING INFO'!#REF!</f>
        <v>#REF!</v>
      </c>
      <c r="IP94" s="335" t="e">
        <f>'SCREENING INFO'!#REF!</f>
        <v>#REF!</v>
      </c>
      <c r="IQ94" s="335" t="e">
        <f>'SCREENING INFO'!#REF!</f>
        <v>#REF!</v>
      </c>
      <c r="IR94" s="335" t="e">
        <f>'SCREENING INFO'!#REF!</f>
        <v>#REF!</v>
      </c>
      <c r="IS94" s="335" t="e">
        <f>'SCREENING INFO'!#REF!</f>
        <v>#REF!</v>
      </c>
      <c r="IT94" s="335" t="e">
        <f>'SCREENING INFO'!#REF!</f>
        <v>#REF!</v>
      </c>
      <c r="IU94" s="335" t="e">
        <f>'SCREENING INFO'!#REF!</f>
        <v>#REF!</v>
      </c>
    </row>
    <row r="95" spans="1:255" s="335" customFormat="1" ht="11.25" customHeight="1">
      <c r="A95" s="351">
        <f>'SCREENING INFO'!I50</f>
        <v>0</v>
      </c>
      <c r="B95" s="280">
        <f>'SCREENING INFO'!J50</f>
        <v>0</v>
      </c>
      <c r="C95" s="130">
        <f>'SCREENING INFO'!D50</f>
        <v>0</v>
      </c>
      <c r="D95" s="130">
        <f>'SCREENING INFO'!E507</f>
        <v>0</v>
      </c>
      <c r="E95" s="130" t="e">
        <f>VLOOKUP($C95,MAIN!$C$2:$BD$79,12)</f>
        <v>#N/A</v>
      </c>
      <c r="F95" s="130" t="str">
        <f>'SCREENING INFO'!G50</f>
        <v>NO SHORT</v>
      </c>
      <c r="G95" s="130"/>
      <c r="H95" s="130"/>
      <c r="I95" s="130" t="str">
        <f>'SCREENING INFO'!F50</f>
        <v>N/A</v>
      </c>
      <c r="J95" s="130">
        <f>'SCREENING INFO'!G507</f>
        <v>0</v>
      </c>
      <c r="K95" s="152">
        <f>'SCREENING INFO'!H507</f>
        <v>0</v>
      </c>
      <c r="L95" s="318" t="str">
        <f>'SCREENING INFO'!AC50</f>
        <v>0:00</v>
      </c>
      <c r="M95" s="318">
        <f>VLOOKUP($F95,MAIN!$C$2:$BD$80,9)</f>
        <v>0</v>
      </c>
      <c r="N95" s="342" t="e">
        <f>VLOOKUP($C95,MAIN!$C$2:$BD$280,9)</f>
        <v>#N/A</v>
      </c>
      <c r="O95" s="342" t="str">
        <f>'SCREENING INFO'!AE50</f>
        <v>0</v>
      </c>
      <c r="P95" s="322" t="e">
        <f>'SCREENING INFO'!AA50</f>
        <v>#N/A</v>
      </c>
      <c r="Q95" s="335">
        <f>'SCREENING INFO'!L50</f>
        <v>0</v>
      </c>
      <c r="R95" s="335">
        <f>'SCREENING INFO'!M50</f>
        <v>0</v>
      </c>
      <c r="S95" s="317" t="e">
        <f>'SCREENING INFO'!#REF!</f>
        <v>#REF!</v>
      </c>
      <c r="T95" s="317" t="e">
        <f>'SCREENING INFO'!#REF!</f>
        <v>#REF!</v>
      </c>
      <c r="U95" s="318" t="e">
        <f>'SCREENING INFO'!#REF!</f>
        <v>#REF!</v>
      </c>
      <c r="V95" s="317" t="e">
        <f>'SCREENING INFO'!#REF!</f>
        <v>#REF!</v>
      </c>
      <c r="W95" s="317" t="e">
        <f>'SCREENING INFO'!#REF!</f>
        <v>#REF!</v>
      </c>
      <c r="X95" s="317" t="e">
        <f>'SCREENING INFO'!#REF!</f>
        <v>#REF!</v>
      </c>
      <c r="Y95" s="317" t="e">
        <f>'SCREENING INFO'!#REF!</f>
        <v>#REF!</v>
      </c>
      <c r="Z95" s="317" t="e">
        <f>'SCREENING INFO'!#REF!</f>
        <v>#REF!</v>
      </c>
      <c r="AA95" s="317" t="e">
        <f>'SCREENING INFO'!#REF!</f>
        <v>#REF!</v>
      </c>
      <c r="AB95" s="317" t="e">
        <f>'SCREENING INFO'!#REF!</f>
        <v>#REF!</v>
      </c>
      <c r="AC95" s="317" t="e">
        <f>'SCREENING INFO'!#REF!</f>
        <v>#REF!</v>
      </c>
      <c r="AD95" s="317" t="e">
        <f>'SCREENING INFO'!#REF!</f>
        <v>#REF!</v>
      </c>
      <c r="AE95" s="326" t="e">
        <f>'SCREENING INFO'!#REF!</f>
        <v>#REF!</v>
      </c>
      <c r="AF95" s="326" t="e">
        <f>'SCREENING INFO'!#REF!</f>
        <v>#REF!</v>
      </c>
      <c r="AG95" s="336" t="e">
        <f>'SCREENING INFO'!#REF!</f>
        <v>#REF!</v>
      </c>
      <c r="AH95" s="326" t="e">
        <f>'SCREENING INFO'!#REF!</f>
        <v>#REF!</v>
      </c>
      <c r="AI95" s="336" t="e">
        <f>'SCREENING INFO'!#REF!</f>
        <v>#REF!</v>
      </c>
      <c r="AJ95" s="336" t="e">
        <f>'SCREENING INFO'!#REF!</f>
        <v>#REF!</v>
      </c>
      <c r="AK95" s="116" t="e">
        <f>'SCREENING INFO'!#REF!</f>
        <v>#REF!</v>
      </c>
      <c r="AL95" s="337" t="e">
        <f>'SCREENING INFO'!#REF!</f>
        <v>#REF!</v>
      </c>
      <c r="AM95" s="338" t="e">
        <f>'SCREENING INFO'!#REF!</f>
        <v>#REF!</v>
      </c>
      <c r="AN95" s="338" t="e">
        <f>'SCREENING INFO'!#REF!</f>
        <v>#REF!</v>
      </c>
      <c r="AO95" s="338" t="e">
        <f>'SCREENING INFO'!#REF!</f>
        <v>#REF!</v>
      </c>
      <c r="AQ95" s="339" t="e">
        <f>'SCREENING INFO'!#REF!</f>
        <v>#REF!</v>
      </c>
      <c r="AR95" s="335" t="e">
        <f>'SCREENING INFO'!#REF!</f>
        <v>#REF!</v>
      </c>
      <c r="AS95" s="335" t="e">
        <f>'SCREENING INFO'!#REF!</f>
        <v>#REF!</v>
      </c>
      <c r="AT95" s="335" t="e">
        <f>'SCREENING INFO'!#REF!</f>
        <v>#REF!</v>
      </c>
      <c r="AU95" s="335" t="e">
        <f>'SCREENING INFO'!#REF!</f>
        <v>#REF!</v>
      </c>
      <c r="AV95" s="335" t="e">
        <f>'SCREENING INFO'!#REF!</f>
        <v>#REF!</v>
      </c>
      <c r="AW95" s="335" t="e">
        <f>'SCREENING INFO'!#REF!</f>
        <v>#REF!</v>
      </c>
      <c r="AX95" s="335" t="e">
        <f>'SCREENING INFO'!#REF!</f>
        <v>#REF!</v>
      </c>
      <c r="AY95" s="335" t="e">
        <f>'SCREENING INFO'!#REF!</f>
        <v>#REF!</v>
      </c>
      <c r="AZ95" s="335" t="e">
        <f>'SCREENING INFO'!#REF!</f>
        <v>#REF!</v>
      </c>
      <c r="BA95" s="335" t="e">
        <f>'SCREENING INFO'!#REF!</f>
        <v>#REF!</v>
      </c>
      <c r="BB95" s="335" t="e">
        <f>'SCREENING INFO'!#REF!</f>
        <v>#REF!</v>
      </c>
      <c r="BC95" s="335" t="e">
        <f>'SCREENING INFO'!#REF!</f>
        <v>#REF!</v>
      </c>
      <c r="BD95" s="335" t="e">
        <f>'SCREENING INFO'!#REF!</f>
        <v>#REF!</v>
      </c>
      <c r="BE95" s="335" t="e">
        <f>'SCREENING INFO'!#REF!</f>
        <v>#REF!</v>
      </c>
      <c r="BF95" s="335" t="e">
        <f>'SCREENING INFO'!#REF!</f>
        <v>#REF!</v>
      </c>
      <c r="BG95" s="335" t="e">
        <f>'SCREENING INFO'!#REF!</f>
        <v>#REF!</v>
      </c>
      <c r="BH95" s="335" t="e">
        <f>'SCREENING INFO'!#REF!</f>
        <v>#REF!</v>
      </c>
      <c r="BI95" s="335" t="e">
        <f>'SCREENING INFO'!#REF!</f>
        <v>#REF!</v>
      </c>
      <c r="BJ95" s="335" t="e">
        <f>'SCREENING INFO'!#REF!</f>
        <v>#REF!</v>
      </c>
      <c r="BK95" s="335" t="e">
        <f>'SCREENING INFO'!#REF!</f>
        <v>#REF!</v>
      </c>
      <c r="BL95" s="335" t="e">
        <f>'SCREENING INFO'!#REF!</f>
        <v>#REF!</v>
      </c>
      <c r="BM95" s="335" t="e">
        <f>'SCREENING INFO'!#REF!</f>
        <v>#REF!</v>
      </c>
      <c r="BN95" s="335" t="e">
        <f>'SCREENING INFO'!#REF!</f>
        <v>#REF!</v>
      </c>
      <c r="BO95" s="335" t="e">
        <f>'SCREENING INFO'!#REF!</f>
        <v>#REF!</v>
      </c>
      <c r="BP95" s="335" t="e">
        <f>'SCREENING INFO'!#REF!</f>
        <v>#REF!</v>
      </c>
      <c r="BQ95" s="335" t="e">
        <f>'SCREENING INFO'!#REF!</f>
        <v>#REF!</v>
      </c>
      <c r="BR95" s="335" t="e">
        <f>'SCREENING INFO'!#REF!</f>
        <v>#REF!</v>
      </c>
      <c r="BS95" s="335" t="e">
        <f>'SCREENING INFO'!#REF!</f>
        <v>#REF!</v>
      </c>
      <c r="BT95" s="335" t="e">
        <f>'SCREENING INFO'!#REF!</f>
        <v>#REF!</v>
      </c>
      <c r="BU95" s="335" t="e">
        <f>'SCREENING INFO'!#REF!</f>
        <v>#REF!</v>
      </c>
      <c r="BV95" s="335" t="e">
        <f>'SCREENING INFO'!#REF!</f>
        <v>#REF!</v>
      </c>
      <c r="BW95" s="335" t="e">
        <f>'SCREENING INFO'!#REF!</f>
        <v>#REF!</v>
      </c>
      <c r="BX95" s="335" t="e">
        <f>'SCREENING INFO'!#REF!</f>
        <v>#REF!</v>
      </c>
      <c r="BY95" s="335" t="e">
        <f>'SCREENING INFO'!#REF!</f>
        <v>#REF!</v>
      </c>
      <c r="BZ95" s="335" t="e">
        <f>'SCREENING INFO'!#REF!</f>
        <v>#REF!</v>
      </c>
      <c r="CA95" s="335" t="e">
        <f>'SCREENING INFO'!#REF!</f>
        <v>#REF!</v>
      </c>
      <c r="CB95" s="335" t="e">
        <f>'SCREENING INFO'!#REF!</f>
        <v>#REF!</v>
      </c>
      <c r="CC95" s="335" t="e">
        <f>'SCREENING INFO'!#REF!</f>
        <v>#REF!</v>
      </c>
      <c r="CD95" s="335" t="e">
        <f>'SCREENING INFO'!#REF!</f>
        <v>#REF!</v>
      </c>
      <c r="CE95" s="335" t="e">
        <f>'SCREENING INFO'!#REF!</f>
        <v>#REF!</v>
      </c>
      <c r="CF95" s="335" t="e">
        <f>'SCREENING INFO'!#REF!</f>
        <v>#REF!</v>
      </c>
      <c r="CG95" s="335" t="e">
        <f>'SCREENING INFO'!#REF!</f>
        <v>#REF!</v>
      </c>
      <c r="CH95" s="335" t="e">
        <f>'SCREENING INFO'!#REF!</f>
        <v>#REF!</v>
      </c>
      <c r="CI95" s="335" t="e">
        <f>'SCREENING INFO'!#REF!</f>
        <v>#REF!</v>
      </c>
      <c r="CJ95" s="335" t="e">
        <f>'SCREENING INFO'!#REF!</f>
        <v>#REF!</v>
      </c>
      <c r="CK95" s="335" t="e">
        <f>'SCREENING INFO'!#REF!</f>
        <v>#REF!</v>
      </c>
      <c r="CL95" s="335" t="e">
        <f>'SCREENING INFO'!#REF!</f>
        <v>#REF!</v>
      </c>
      <c r="CM95" s="335" t="e">
        <f>'SCREENING INFO'!#REF!</f>
        <v>#REF!</v>
      </c>
      <c r="CN95" s="335" t="e">
        <f>'SCREENING INFO'!#REF!</f>
        <v>#REF!</v>
      </c>
      <c r="CO95" s="335" t="e">
        <f>'SCREENING INFO'!#REF!</f>
        <v>#REF!</v>
      </c>
      <c r="CP95" s="335" t="e">
        <f>'SCREENING INFO'!#REF!</f>
        <v>#REF!</v>
      </c>
      <c r="CQ95" s="335" t="e">
        <f>'SCREENING INFO'!#REF!</f>
        <v>#REF!</v>
      </c>
      <c r="CR95" s="335" t="e">
        <f>'SCREENING INFO'!#REF!</f>
        <v>#REF!</v>
      </c>
      <c r="CS95" s="335" t="e">
        <f>'SCREENING INFO'!#REF!</f>
        <v>#REF!</v>
      </c>
      <c r="CT95" s="335" t="e">
        <f>'SCREENING INFO'!#REF!</f>
        <v>#REF!</v>
      </c>
      <c r="CU95" s="335" t="e">
        <f>'SCREENING INFO'!#REF!</f>
        <v>#REF!</v>
      </c>
      <c r="CV95" s="335" t="e">
        <f>'SCREENING INFO'!#REF!</f>
        <v>#REF!</v>
      </c>
      <c r="CW95" s="335" t="e">
        <f>'SCREENING INFO'!#REF!</f>
        <v>#REF!</v>
      </c>
      <c r="CX95" s="335" t="e">
        <f>'SCREENING INFO'!#REF!</f>
        <v>#REF!</v>
      </c>
      <c r="CY95" s="335" t="e">
        <f>'SCREENING INFO'!#REF!</f>
        <v>#REF!</v>
      </c>
      <c r="CZ95" s="335" t="e">
        <f>'SCREENING INFO'!#REF!</f>
        <v>#REF!</v>
      </c>
      <c r="DA95" s="335" t="e">
        <f>'SCREENING INFO'!#REF!</f>
        <v>#REF!</v>
      </c>
      <c r="DB95" s="335" t="e">
        <f>'SCREENING INFO'!#REF!</f>
        <v>#REF!</v>
      </c>
      <c r="DC95" s="335" t="e">
        <f>'SCREENING INFO'!#REF!</f>
        <v>#REF!</v>
      </c>
      <c r="DD95" s="335" t="e">
        <f>'SCREENING INFO'!#REF!</f>
        <v>#REF!</v>
      </c>
      <c r="DE95" s="335" t="e">
        <f>'SCREENING INFO'!#REF!</f>
        <v>#REF!</v>
      </c>
      <c r="DF95" s="335" t="e">
        <f>'SCREENING INFO'!#REF!</f>
        <v>#REF!</v>
      </c>
      <c r="DG95" s="335" t="e">
        <f>'SCREENING INFO'!#REF!</f>
        <v>#REF!</v>
      </c>
      <c r="DH95" s="335" t="e">
        <f>'SCREENING INFO'!#REF!</f>
        <v>#REF!</v>
      </c>
      <c r="DI95" s="335" t="e">
        <f>'SCREENING INFO'!#REF!</f>
        <v>#REF!</v>
      </c>
      <c r="DJ95" s="335" t="e">
        <f>'SCREENING INFO'!#REF!</f>
        <v>#REF!</v>
      </c>
      <c r="DK95" s="335" t="e">
        <f>'SCREENING INFO'!#REF!</f>
        <v>#REF!</v>
      </c>
      <c r="DL95" s="335" t="e">
        <f>'SCREENING INFO'!#REF!</f>
        <v>#REF!</v>
      </c>
      <c r="DM95" s="335" t="e">
        <f>'SCREENING INFO'!#REF!</f>
        <v>#REF!</v>
      </c>
      <c r="DN95" s="335" t="e">
        <f>'SCREENING INFO'!#REF!</f>
        <v>#REF!</v>
      </c>
      <c r="DO95" s="335" t="e">
        <f>'SCREENING INFO'!#REF!</f>
        <v>#REF!</v>
      </c>
      <c r="DP95" s="335" t="e">
        <f>'SCREENING INFO'!#REF!</f>
        <v>#REF!</v>
      </c>
      <c r="DQ95" s="335" t="e">
        <f>'SCREENING INFO'!#REF!</f>
        <v>#REF!</v>
      </c>
      <c r="DR95" s="335" t="e">
        <f>'SCREENING INFO'!#REF!</f>
        <v>#REF!</v>
      </c>
      <c r="DS95" s="335" t="e">
        <f>'SCREENING INFO'!#REF!</f>
        <v>#REF!</v>
      </c>
      <c r="DT95" s="335" t="e">
        <f>'SCREENING INFO'!#REF!</f>
        <v>#REF!</v>
      </c>
      <c r="DU95" s="335" t="e">
        <f>'SCREENING INFO'!#REF!</f>
        <v>#REF!</v>
      </c>
      <c r="DV95" s="335" t="e">
        <f>'SCREENING INFO'!#REF!</f>
        <v>#REF!</v>
      </c>
      <c r="DW95" s="335" t="e">
        <f>'SCREENING INFO'!#REF!</f>
        <v>#REF!</v>
      </c>
      <c r="DX95" s="335" t="e">
        <f>'SCREENING INFO'!#REF!</f>
        <v>#REF!</v>
      </c>
      <c r="DY95" s="335" t="e">
        <f>'SCREENING INFO'!#REF!</f>
        <v>#REF!</v>
      </c>
      <c r="DZ95" s="335" t="e">
        <f>'SCREENING INFO'!#REF!</f>
        <v>#REF!</v>
      </c>
      <c r="EA95" s="335" t="e">
        <f>'SCREENING INFO'!#REF!</f>
        <v>#REF!</v>
      </c>
      <c r="EB95" s="335" t="e">
        <f>'SCREENING INFO'!#REF!</f>
        <v>#REF!</v>
      </c>
      <c r="EC95" s="335" t="e">
        <f>'SCREENING INFO'!#REF!</f>
        <v>#REF!</v>
      </c>
      <c r="ED95" s="335" t="e">
        <f>'SCREENING INFO'!#REF!</f>
        <v>#REF!</v>
      </c>
      <c r="EE95" s="335" t="e">
        <f>'SCREENING INFO'!#REF!</f>
        <v>#REF!</v>
      </c>
      <c r="EF95" s="335" t="e">
        <f>'SCREENING INFO'!#REF!</f>
        <v>#REF!</v>
      </c>
      <c r="EG95" s="335" t="e">
        <f>'SCREENING INFO'!#REF!</f>
        <v>#REF!</v>
      </c>
      <c r="EH95" s="335" t="e">
        <f>'SCREENING INFO'!#REF!</f>
        <v>#REF!</v>
      </c>
      <c r="EI95" s="335" t="e">
        <f>'SCREENING INFO'!#REF!</f>
        <v>#REF!</v>
      </c>
      <c r="EJ95" s="335" t="e">
        <f>'SCREENING INFO'!#REF!</f>
        <v>#REF!</v>
      </c>
      <c r="EK95" s="335" t="e">
        <f>'SCREENING INFO'!#REF!</f>
        <v>#REF!</v>
      </c>
      <c r="EL95" s="335" t="e">
        <f>'SCREENING INFO'!#REF!</f>
        <v>#REF!</v>
      </c>
      <c r="EM95" s="335" t="e">
        <f>'SCREENING INFO'!#REF!</f>
        <v>#REF!</v>
      </c>
      <c r="EN95" s="335" t="e">
        <f>'SCREENING INFO'!#REF!</f>
        <v>#REF!</v>
      </c>
      <c r="EO95" s="335" t="e">
        <f>'SCREENING INFO'!#REF!</f>
        <v>#REF!</v>
      </c>
      <c r="EP95" s="335" t="e">
        <f>'SCREENING INFO'!#REF!</f>
        <v>#REF!</v>
      </c>
      <c r="EQ95" s="335" t="e">
        <f>'SCREENING INFO'!#REF!</f>
        <v>#REF!</v>
      </c>
      <c r="ER95" s="335" t="e">
        <f>'SCREENING INFO'!#REF!</f>
        <v>#REF!</v>
      </c>
      <c r="ES95" s="335" t="e">
        <f>'SCREENING INFO'!#REF!</f>
        <v>#REF!</v>
      </c>
      <c r="ET95" s="335" t="e">
        <f>'SCREENING INFO'!#REF!</f>
        <v>#REF!</v>
      </c>
      <c r="EU95" s="335" t="e">
        <f>'SCREENING INFO'!#REF!</f>
        <v>#REF!</v>
      </c>
      <c r="EV95" s="335" t="e">
        <f>'SCREENING INFO'!#REF!</f>
        <v>#REF!</v>
      </c>
      <c r="EW95" s="335" t="e">
        <f>'SCREENING INFO'!#REF!</f>
        <v>#REF!</v>
      </c>
      <c r="EX95" s="335" t="e">
        <f>'SCREENING INFO'!#REF!</f>
        <v>#REF!</v>
      </c>
      <c r="EY95" s="335" t="e">
        <f>'SCREENING INFO'!#REF!</f>
        <v>#REF!</v>
      </c>
      <c r="EZ95" s="335" t="e">
        <f>'SCREENING INFO'!#REF!</f>
        <v>#REF!</v>
      </c>
      <c r="FA95" s="335" t="e">
        <f>'SCREENING INFO'!#REF!</f>
        <v>#REF!</v>
      </c>
      <c r="FB95" s="335" t="e">
        <f>'SCREENING INFO'!#REF!</f>
        <v>#REF!</v>
      </c>
      <c r="FC95" s="335" t="e">
        <f>'SCREENING INFO'!#REF!</f>
        <v>#REF!</v>
      </c>
      <c r="FD95" s="335" t="e">
        <f>'SCREENING INFO'!#REF!</f>
        <v>#REF!</v>
      </c>
      <c r="FE95" s="335" t="e">
        <f>'SCREENING INFO'!#REF!</f>
        <v>#REF!</v>
      </c>
      <c r="FF95" s="335" t="e">
        <f>'SCREENING INFO'!#REF!</f>
        <v>#REF!</v>
      </c>
      <c r="FG95" s="335" t="e">
        <f>'SCREENING INFO'!#REF!</f>
        <v>#REF!</v>
      </c>
      <c r="FH95" s="335" t="e">
        <f>'SCREENING INFO'!#REF!</f>
        <v>#REF!</v>
      </c>
      <c r="FI95" s="335" t="e">
        <f>'SCREENING INFO'!#REF!</f>
        <v>#REF!</v>
      </c>
      <c r="FJ95" s="335" t="e">
        <f>'SCREENING INFO'!#REF!</f>
        <v>#REF!</v>
      </c>
      <c r="FK95" s="335" t="e">
        <f>'SCREENING INFO'!#REF!</f>
        <v>#REF!</v>
      </c>
      <c r="FL95" s="335" t="e">
        <f>'SCREENING INFO'!#REF!</f>
        <v>#REF!</v>
      </c>
      <c r="FM95" s="335" t="e">
        <f>'SCREENING INFO'!#REF!</f>
        <v>#REF!</v>
      </c>
      <c r="FN95" s="335" t="e">
        <f>'SCREENING INFO'!#REF!</f>
        <v>#REF!</v>
      </c>
      <c r="FO95" s="335" t="e">
        <f>'SCREENING INFO'!#REF!</f>
        <v>#REF!</v>
      </c>
      <c r="FP95" s="335" t="e">
        <f>'SCREENING INFO'!#REF!</f>
        <v>#REF!</v>
      </c>
      <c r="FQ95" s="335" t="e">
        <f>'SCREENING INFO'!#REF!</f>
        <v>#REF!</v>
      </c>
      <c r="FR95" s="335" t="e">
        <f>'SCREENING INFO'!#REF!</f>
        <v>#REF!</v>
      </c>
      <c r="FS95" s="335" t="e">
        <f>'SCREENING INFO'!#REF!</f>
        <v>#REF!</v>
      </c>
      <c r="FT95" s="335" t="e">
        <f>'SCREENING INFO'!#REF!</f>
        <v>#REF!</v>
      </c>
      <c r="FU95" s="335" t="e">
        <f>'SCREENING INFO'!#REF!</f>
        <v>#REF!</v>
      </c>
      <c r="FV95" s="335" t="e">
        <f>'SCREENING INFO'!#REF!</f>
        <v>#REF!</v>
      </c>
      <c r="FW95" s="335" t="e">
        <f>'SCREENING INFO'!#REF!</f>
        <v>#REF!</v>
      </c>
      <c r="FX95" s="335" t="e">
        <f>'SCREENING INFO'!#REF!</f>
        <v>#REF!</v>
      </c>
      <c r="FY95" s="335" t="e">
        <f>'SCREENING INFO'!#REF!</f>
        <v>#REF!</v>
      </c>
      <c r="FZ95" s="335" t="e">
        <f>'SCREENING INFO'!#REF!</f>
        <v>#REF!</v>
      </c>
      <c r="GA95" s="335" t="e">
        <f>'SCREENING INFO'!#REF!</f>
        <v>#REF!</v>
      </c>
      <c r="GB95" s="335" t="e">
        <f>'SCREENING INFO'!#REF!</f>
        <v>#REF!</v>
      </c>
      <c r="GC95" s="335" t="e">
        <f>'SCREENING INFO'!#REF!</f>
        <v>#REF!</v>
      </c>
      <c r="GD95" s="335" t="e">
        <f>'SCREENING INFO'!#REF!</f>
        <v>#REF!</v>
      </c>
      <c r="GE95" s="335" t="e">
        <f>'SCREENING INFO'!#REF!</f>
        <v>#REF!</v>
      </c>
      <c r="GF95" s="335" t="e">
        <f>'SCREENING INFO'!#REF!</f>
        <v>#REF!</v>
      </c>
      <c r="GG95" s="335" t="e">
        <f>'SCREENING INFO'!#REF!</f>
        <v>#REF!</v>
      </c>
      <c r="GH95" s="335" t="e">
        <f>'SCREENING INFO'!#REF!</f>
        <v>#REF!</v>
      </c>
      <c r="GI95" s="335" t="e">
        <f>'SCREENING INFO'!#REF!</f>
        <v>#REF!</v>
      </c>
      <c r="GJ95" s="335" t="e">
        <f>'SCREENING INFO'!#REF!</f>
        <v>#REF!</v>
      </c>
      <c r="GK95" s="335" t="e">
        <f>'SCREENING INFO'!#REF!</f>
        <v>#REF!</v>
      </c>
      <c r="GL95" s="335" t="e">
        <f>'SCREENING INFO'!#REF!</f>
        <v>#REF!</v>
      </c>
      <c r="GM95" s="335" t="e">
        <f>'SCREENING INFO'!#REF!</f>
        <v>#REF!</v>
      </c>
      <c r="GN95" s="335" t="e">
        <f>'SCREENING INFO'!#REF!</f>
        <v>#REF!</v>
      </c>
      <c r="GO95" s="335" t="e">
        <f>'SCREENING INFO'!#REF!</f>
        <v>#REF!</v>
      </c>
      <c r="GP95" s="335" t="e">
        <f>'SCREENING INFO'!#REF!</f>
        <v>#REF!</v>
      </c>
      <c r="GQ95" s="335" t="e">
        <f>'SCREENING INFO'!#REF!</f>
        <v>#REF!</v>
      </c>
      <c r="GR95" s="335" t="e">
        <f>'SCREENING INFO'!#REF!</f>
        <v>#REF!</v>
      </c>
      <c r="GS95" s="335" t="e">
        <f>'SCREENING INFO'!#REF!</f>
        <v>#REF!</v>
      </c>
      <c r="GT95" s="335" t="e">
        <f>'SCREENING INFO'!#REF!</f>
        <v>#REF!</v>
      </c>
      <c r="GU95" s="335" t="e">
        <f>'SCREENING INFO'!#REF!</f>
        <v>#REF!</v>
      </c>
      <c r="GV95" s="335" t="e">
        <f>'SCREENING INFO'!#REF!</f>
        <v>#REF!</v>
      </c>
      <c r="GW95" s="335" t="e">
        <f>'SCREENING INFO'!#REF!</f>
        <v>#REF!</v>
      </c>
      <c r="GX95" s="335" t="e">
        <f>'SCREENING INFO'!#REF!</f>
        <v>#REF!</v>
      </c>
      <c r="GY95" s="335" t="e">
        <f>'SCREENING INFO'!#REF!</f>
        <v>#REF!</v>
      </c>
      <c r="GZ95" s="335" t="e">
        <f>'SCREENING INFO'!#REF!</f>
        <v>#REF!</v>
      </c>
      <c r="HA95" s="335" t="e">
        <f>'SCREENING INFO'!#REF!</f>
        <v>#REF!</v>
      </c>
      <c r="HB95" s="335" t="e">
        <f>'SCREENING INFO'!#REF!</f>
        <v>#REF!</v>
      </c>
      <c r="HC95" s="335" t="e">
        <f>'SCREENING INFO'!#REF!</f>
        <v>#REF!</v>
      </c>
      <c r="HD95" s="335" t="e">
        <f>'SCREENING INFO'!#REF!</f>
        <v>#REF!</v>
      </c>
      <c r="HE95" s="335" t="e">
        <f>'SCREENING INFO'!#REF!</f>
        <v>#REF!</v>
      </c>
      <c r="HF95" s="335" t="e">
        <f>'SCREENING INFO'!#REF!</f>
        <v>#REF!</v>
      </c>
      <c r="HG95" s="335" t="e">
        <f>'SCREENING INFO'!#REF!</f>
        <v>#REF!</v>
      </c>
      <c r="HH95" s="335" t="e">
        <f>'SCREENING INFO'!#REF!</f>
        <v>#REF!</v>
      </c>
      <c r="HI95" s="335" t="e">
        <f>'SCREENING INFO'!#REF!</f>
        <v>#REF!</v>
      </c>
      <c r="HJ95" s="335" t="e">
        <f>'SCREENING INFO'!#REF!</f>
        <v>#REF!</v>
      </c>
      <c r="HK95" s="335" t="e">
        <f>'SCREENING INFO'!#REF!</f>
        <v>#REF!</v>
      </c>
      <c r="HL95" s="335" t="e">
        <f>'SCREENING INFO'!#REF!</f>
        <v>#REF!</v>
      </c>
      <c r="HM95" s="335" t="e">
        <f>'SCREENING INFO'!#REF!</f>
        <v>#REF!</v>
      </c>
      <c r="HN95" s="335" t="e">
        <f>'SCREENING INFO'!#REF!</f>
        <v>#REF!</v>
      </c>
      <c r="HO95" s="335" t="e">
        <f>'SCREENING INFO'!#REF!</f>
        <v>#REF!</v>
      </c>
      <c r="HP95" s="335" t="e">
        <f>'SCREENING INFO'!#REF!</f>
        <v>#REF!</v>
      </c>
      <c r="HQ95" s="335" t="e">
        <f>'SCREENING INFO'!#REF!</f>
        <v>#REF!</v>
      </c>
      <c r="HR95" s="335" t="e">
        <f>'SCREENING INFO'!#REF!</f>
        <v>#REF!</v>
      </c>
      <c r="HS95" s="335" t="e">
        <f>'SCREENING INFO'!#REF!</f>
        <v>#REF!</v>
      </c>
      <c r="HT95" s="335" t="e">
        <f>'SCREENING INFO'!#REF!</f>
        <v>#REF!</v>
      </c>
      <c r="HU95" s="335" t="e">
        <f>'SCREENING INFO'!#REF!</f>
        <v>#REF!</v>
      </c>
      <c r="HV95" s="335" t="e">
        <f>'SCREENING INFO'!#REF!</f>
        <v>#REF!</v>
      </c>
      <c r="HW95" s="335" t="e">
        <f>'SCREENING INFO'!#REF!</f>
        <v>#REF!</v>
      </c>
      <c r="HX95" s="335" t="e">
        <f>'SCREENING INFO'!#REF!</f>
        <v>#REF!</v>
      </c>
      <c r="HY95" s="335" t="e">
        <f>'SCREENING INFO'!#REF!</f>
        <v>#REF!</v>
      </c>
      <c r="HZ95" s="335" t="e">
        <f>'SCREENING INFO'!#REF!</f>
        <v>#REF!</v>
      </c>
      <c r="IA95" s="335" t="e">
        <f>'SCREENING INFO'!#REF!</f>
        <v>#REF!</v>
      </c>
      <c r="IB95" s="335" t="e">
        <f>'SCREENING INFO'!#REF!</f>
        <v>#REF!</v>
      </c>
      <c r="IC95" s="335" t="e">
        <f>'SCREENING INFO'!#REF!</f>
        <v>#REF!</v>
      </c>
      <c r="ID95" s="335" t="e">
        <f>'SCREENING INFO'!#REF!</f>
        <v>#REF!</v>
      </c>
      <c r="IE95" s="335" t="e">
        <f>'SCREENING INFO'!#REF!</f>
        <v>#REF!</v>
      </c>
      <c r="IF95" s="335" t="e">
        <f>'SCREENING INFO'!#REF!</f>
        <v>#REF!</v>
      </c>
      <c r="IG95" s="335" t="e">
        <f>'SCREENING INFO'!#REF!</f>
        <v>#REF!</v>
      </c>
      <c r="IH95" s="335" t="e">
        <f>'SCREENING INFO'!#REF!</f>
        <v>#REF!</v>
      </c>
      <c r="II95" s="335" t="e">
        <f>'SCREENING INFO'!#REF!</f>
        <v>#REF!</v>
      </c>
      <c r="IJ95" s="335" t="e">
        <f>'SCREENING INFO'!#REF!</f>
        <v>#REF!</v>
      </c>
      <c r="IK95" s="335" t="e">
        <f>'SCREENING INFO'!#REF!</f>
        <v>#REF!</v>
      </c>
      <c r="IL95" s="335" t="e">
        <f>'SCREENING INFO'!#REF!</f>
        <v>#REF!</v>
      </c>
      <c r="IM95" s="335" t="e">
        <f>'SCREENING INFO'!#REF!</f>
        <v>#REF!</v>
      </c>
      <c r="IN95" s="335" t="e">
        <f>'SCREENING INFO'!#REF!</f>
        <v>#REF!</v>
      </c>
      <c r="IO95" s="335" t="e">
        <f>'SCREENING INFO'!#REF!</f>
        <v>#REF!</v>
      </c>
      <c r="IP95" s="335" t="e">
        <f>'SCREENING INFO'!#REF!</f>
        <v>#REF!</v>
      </c>
      <c r="IQ95" s="335" t="e">
        <f>'SCREENING INFO'!#REF!</f>
        <v>#REF!</v>
      </c>
      <c r="IR95" s="335" t="e">
        <f>'SCREENING INFO'!#REF!</f>
        <v>#REF!</v>
      </c>
      <c r="IS95" s="335" t="e">
        <f>'SCREENING INFO'!#REF!</f>
        <v>#REF!</v>
      </c>
      <c r="IT95" s="335" t="e">
        <f>'SCREENING INFO'!#REF!</f>
        <v>#REF!</v>
      </c>
      <c r="IU95" s="335" t="e">
        <f>'SCREENING INFO'!#REF!</f>
        <v>#REF!</v>
      </c>
    </row>
    <row r="96" spans="1:255" s="335" customFormat="1" ht="11.25" customHeight="1">
      <c r="A96" s="351">
        <f>'SCREENING INFO'!I51</f>
        <v>0</v>
      </c>
      <c r="B96" s="280">
        <f>'SCREENING INFO'!J51</f>
        <v>0</v>
      </c>
      <c r="C96" s="130">
        <f>'SCREENING INFO'!D51</f>
        <v>0</v>
      </c>
      <c r="D96" s="130">
        <f>'SCREENING INFO'!E508</f>
        <v>0</v>
      </c>
      <c r="E96" s="130" t="e">
        <f>VLOOKUP($C96,MAIN!$C$2:$BD$79,12)</f>
        <v>#N/A</v>
      </c>
      <c r="F96" s="130" t="str">
        <f>'SCREENING INFO'!G51</f>
        <v>NO SHORT</v>
      </c>
      <c r="G96" s="130"/>
      <c r="H96" s="130"/>
      <c r="I96" s="130" t="str">
        <f>'SCREENING INFO'!F51</f>
        <v>N/A</v>
      </c>
      <c r="J96" s="130">
        <f>'SCREENING INFO'!G508</f>
        <v>0</v>
      </c>
      <c r="K96" s="152">
        <f>'SCREENING INFO'!H508</f>
        <v>0</v>
      </c>
      <c r="L96" s="318" t="str">
        <f>'SCREENING INFO'!AC51</f>
        <v>0:00</v>
      </c>
      <c r="M96" s="318">
        <f>VLOOKUP($F96,MAIN!$C$2:$BD$80,9)</f>
        <v>0</v>
      </c>
      <c r="N96" s="342" t="e">
        <f>VLOOKUP($C96,MAIN!$C$2:$BD$280,9)</f>
        <v>#N/A</v>
      </c>
      <c r="O96" s="342" t="str">
        <f>'SCREENING INFO'!AE51</f>
        <v>0</v>
      </c>
      <c r="P96" s="322" t="e">
        <f>'SCREENING INFO'!AA51</f>
        <v>#N/A</v>
      </c>
      <c r="Q96" s="335">
        <f>'SCREENING INFO'!L51</f>
        <v>0</v>
      </c>
      <c r="R96" s="335">
        <f>'SCREENING INFO'!M51</f>
        <v>0</v>
      </c>
      <c r="S96" s="317"/>
      <c r="T96" s="317"/>
      <c r="U96" s="318"/>
      <c r="V96" s="317"/>
      <c r="W96" s="317"/>
      <c r="X96" s="317"/>
      <c r="Y96" s="317"/>
      <c r="Z96" s="317"/>
      <c r="AA96" s="317"/>
      <c r="AB96" s="317"/>
      <c r="AC96" s="317"/>
      <c r="AD96" s="317"/>
      <c r="AE96" s="326"/>
      <c r="AF96" s="326"/>
      <c r="AG96" s="336"/>
      <c r="AH96" s="326"/>
      <c r="AI96" s="336"/>
      <c r="AJ96" s="336"/>
      <c r="AK96" s="116"/>
      <c r="AL96" s="337"/>
      <c r="AM96" s="338"/>
      <c r="AN96" s="338"/>
      <c r="AO96" s="338"/>
      <c r="AQ96" s="339"/>
    </row>
    <row r="97" spans="1:43" s="335" customFormat="1" ht="11.25" customHeight="1">
      <c r="A97" s="351">
        <f>'SCREENING INFO'!I52</f>
        <v>0</v>
      </c>
      <c r="B97" s="280">
        <f>'SCREENING INFO'!J52</f>
        <v>0</v>
      </c>
      <c r="C97" s="130">
        <f>'SCREENING INFO'!D52</f>
        <v>0</v>
      </c>
      <c r="D97" s="130">
        <f>'SCREENING INFO'!E509</f>
        <v>0</v>
      </c>
      <c r="E97" s="130" t="e">
        <f>VLOOKUP($C97,MAIN!$C$2:$BD$79,12)</f>
        <v>#N/A</v>
      </c>
      <c r="F97" s="130" t="str">
        <f>'SCREENING INFO'!G52</f>
        <v>NO SHORT</v>
      </c>
      <c r="G97" s="130"/>
      <c r="H97" s="130"/>
      <c r="I97" s="130" t="str">
        <f>'SCREENING INFO'!F52</f>
        <v>N/A</v>
      </c>
      <c r="J97" s="130">
        <f>'SCREENING INFO'!G509</f>
        <v>0</v>
      </c>
      <c r="K97" s="152">
        <f>'SCREENING INFO'!H509</f>
        <v>0</v>
      </c>
      <c r="L97" s="318" t="str">
        <f>'SCREENING INFO'!AC52</f>
        <v>0:00</v>
      </c>
      <c r="M97" s="318">
        <f>VLOOKUP($F97,MAIN!$C$2:$BD$80,9)</f>
        <v>0</v>
      </c>
      <c r="N97" s="342" t="e">
        <f>VLOOKUP($C97,MAIN!$C$2:$BD$280,9)</f>
        <v>#N/A</v>
      </c>
      <c r="O97" s="342" t="str">
        <f>'SCREENING INFO'!AE52</f>
        <v>0</v>
      </c>
      <c r="P97" s="322" t="e">
        <f>'SCREENING INFO'!AA52</f>
        <v>#N/A</v>
      </c>
      <c r="Q97" s="335">
        <f>'SCREENING INFO'!L52</f>
        <v>0</v>
      </c>
      <c r="R97" s="335">
        <f>'SCREENING INFO'!M52</f>
        <v>0</v>
      </c>
      <c r="S97" s="317"/>
      <c r="T97" s="317"/>
      <c r="U97" s="318"/>
      <c r="V97" s="317"/>
      <c r="W97" s="317"/>
      <c r="X97" s="317"/>
      <c r="Y97" s="317"/>
      <c r="Z97" s="317"/>
      <c r="AA97" s="317"/>
      <c r="AB97" s="317"/>
      <c r="AC97" s="317"/>
      <c r="AD97" s="317"/>
      <c r="AE97" s="326"/>
      <c r="AF97" s="326"/>
      <c r="AG97" s="336"/>
      <c r="AH97" s="326"/>
      <c r="AI97" s="336"/>
      <c r="AJ97" s="336"/>
      <c r="AK97" s="116"/>
      <c r="AL97" s="337"/>
      <c r="AM97" s="338"/>
      <c r="AN97" s="338"/>
      <c r="AO97" s="338"/>
      <c r="AQ97" s="339"/>
    </row>
    <row r="98" spans="1:43" s="335" customFormat="1" ht="11.25" customHeight="1">
      <c r="A98" s="351">
        <f>'SCREENING INFO'!I53</f>
        <v>0</v>
      </c>
      <c r="B98" s="280">
        <f>'SCREENING INFO'!J53</f>
        <v>0</v>
      </c>
      <c r="C98" s="130">
        <f>'SCREENING INFO'!D53</f>
        <v>0</v>
      </c>
      <c r="D98" s="130">
        <f>'SCREENING INFO'!E510</f>
        <v>0</v>
      </c>
      <c r="E98" s="130" t="e">
        <f>VLOOKUP($C98,MAIN!$C$2:$BD$79,12)</f>
        <v>#N/A</v>
      </c>
      <c r="F98" s="130" t="str">
        <f>'SCREENING INFO'!G53</f>
        <v>NO SHORT</v>
      </c>
      <c r="G98" s="130"/>
      <c r="H98" s="130"/>
      <c r="I98" s="130" t="str">
        <f>'SCREENING INFO'!F53</f>
        <v>N/A</v>
      </c>
      <c r="J98" s="130">
        <f>'SCREENING INFO'!G510</f>
        <v>0</v>
      </c>
      <c r="K98" s="152">
        <f>'SCREENING INFO'!H510</f>
        <v>0</v>
      </c>
      <c r="L98" s="318" t="str">
        <f>'SCREENING INFO'!AC53</f>
        <v>0:00</v>
      </c>
      <c r="M98" s="318">
        <f>VLOOKUP($F98,MAIN!$C$2:$BD$80,9)</f>
        <v>0</v>
      </c>
      <c r="N98" s="342" t="e">
        <f>VLOOKUP($C98,MAIN!$C$2:$BD$280,9)</f>
        <v>#N/A</v>
      </c>
      <c r="O98" s="342" t="str">
        <f>'SCREENING INFO'!AE53</f>
        <v>0</v>
      </c>
      <c r="P98" s="322" t="e">
        <f>'SCREENING INFO'!AA53</f>
        <v>#N/A</v>
      </c>
      <c r="Q98" s="335">
        <f>'SCREENING INFO'!L53</f>
        <v>0</v>
      </c>
      <c r="R98" s="335">
        <f>'SCREENING INFO'!M53</f>
        <v>0</v>
      </c>
      <c r="S98" s="317"/>
      <c r="T98" s="317"/>
      <c r="U98" s="318"/>
      <c r="V98" s="317"/>
      <c r="W98" s="317"/>
      <c r="X98" s="317"/>
      <c r="Y98" s="317"/>
      <c r="Z98" s="317"/>
      <c r="AA98" s="317"/>
      <c r="AB98" s="317"/>
      <c r="AC98" s="317"/>
      <c r="AD98" s="317"/>
      <c r="AE98" s="326"/>
      <c r="AF98" s="326"/>
      <c r="AG98" s="336"/>
      <c r="AH98" s="326"/>
      <c r="AI98" s="336"/>
      <c r="AJ98" s="336"/>
      <c r="AK98" s="116"/>
      <c r="AL98" s="337"/>
      <c r="AM98" s="338"/>
      <c r="AN98" s="338"/>
      <c r="AO98" s="338"/>
      <c r="AQ98" s="339"/>
    </row>
    <row r="99" spans="1:43" s="335" customFormat="1" ht="11.25" customHeight="1">
      <c r="A99" s="351">
        <f>'SCREENING INFO'!I54</f>
        <v>0</v>
      </c>
      <c r="B99" s="280">
        <f>'SCREENING INFO'!J54</f>
        <v>0</v>
      </c>
      <c r="C99" s="130">
        <f>'SCREENING INFO'!D54</f>
        <v>0</v>
      </c>
      <c r="D99" s="130">
        <f>'SCREENING INFO'!E511</f>
        <v>0</v>
      </c>
      <c r="E99" s="130" t="e">
        <f>VLOOKUP($C99,MAIN!$C$2:$BD$79,12)</f>
        <v>#N/A</v>
      </c>
      <c r="F99" s="130" t="str">
        <f>'SCREENING INFO'!G54</f>
        <v>NO SHORT</v>
      </c>
      <c r="G99" s="130"/>
      <c r="H99" s="130"/>
      <c r="I99" s="130" t="str">
        <f>'SCREENING INFO'!F54</f>
        <v>N/A</v>
      </c>
      <c r="J99" s="130">
        <f>'SCREENING INFO'!G511</f>
        <v>0</v>
      </c>
      <c r="K99" s="152">
        <f>'SCREENING INFO'!H511</f>
        <v>0</v>
      </c>
      <c r="L99" s="318" t="str">
        <f>'SCREENING INFO'!AC54</f>
        <v>0:00</v>
      </c>
      <c r="M99" s="318">
        <f>VLOOKUP($F99,MAIN!$C$2:$BD$80,9)</f>
        <v>0</v>
      </c>
      <c r="N99" s="342" t="e">
        <f>VLOOKUP($C99,MAIN!$C$2:$BD$280,9)</f>
        <v>#N/A</v>
      </c>
      <c r="O99" s="342" t="str">
        <f>'SCREENING INFO'!AE54</f>
        <v>0</v>
      </c>
      <c r="P99" s="322" t="e">
        <f>'SCREENING INFO'!AA54</f>
        <v>#N/A</v>
      </c>
      <c r="Q99" s="335">
        <f>'SCREENING INFO'!L54</f>
        <v>0</v>
      </c>
      <c r="R99" s="335">
        <f>'SCREENING INFO'!M54</f>
        <v>0</v>
      </c>
      <c r="S99" s="317"/>
      <c r="T99" s="317"/>
      <c r="U99" s="318"/>
      <c r="V99" s="317"/>
      <c r="W99" s="317"/>
      <c r="X99" s="317"/>
      <c r="Y99" s="317"/>
      <c r="Z99" s="317"/>
      <c r="AA99" s="317"/>
      <c r="AB99" s="317"/>
      <c r="AC99" s="317"/>
      <c r="AD99" s="317"/>
      <c r="AE99" s="326"/>
      <c r="AF99" s="326"/>
      <c r="AG99" s="336"/>
      <c r="AH99" s="326"/>
      <c r="AI99" s="336"/>
      <c r="AJ99" s="336"/>
      <c r="AK99" s="116"/>
      <c r="AL99" s="337"/>
      <c r="AM99" s="338"/>
      <c r="AN99" s="338"/>
      <c r="AO99" s="338"/>
      <c r="AQ99" s="339"/>
    </row>
    <row r="100" spans="1:43" s="335" customFormat="1" ht="11.25" customHeight="1">
      <c r="A100" s="351">
        <f>'SCREENING INFO'!I55</f>
        <v>0</v>
      </c>
      <c r="B100" s="280">
        <f>'SCREENING INFO'!J55</f>
        <v>0</v>
      </c>
      <c r="C100" s="130">
        <f>'SCREENING INFO'!D55</f>
        <v>0</v>
      </c>
      <c r="D100" s="130">
        <f>'SCREENING INFO'!E512</f>
        <v>0</v>
      </c>
      <c r="E100" s="130" t="e">
        <f>VLOOKUP($C100,MAIN!$C$2:$BD$79,12)</f>
        <v>#N/A</v>
      </c>
      <c r="F100" s="130" t="str">
        <f>'SCREENING INFO'!G55</f>
        <v>NO SHORT</v>
      </c>
      <c r="G100" s="130"/>
      <c r="H100" s="130"/>
      <c r="I100" s="130" t="str">
        <f>'SCREENING INFO'!F55</f>
        <v>N/A</v>
      </c>
      <c r="J100" s="130">
        <f>'SCREENING INFO'!G512</f>
        <v>0</v>
      </c>
      <c r="K100" s="152">
        <f>'SCREENING INFO'!H512</f>
        <v>0</v>
      </c>
      <c r="L100" s="318" t="str">
        <f>'SCREENING INFO'!AC55</f>
        <v>0:00</v>
      </c>
      <c r="M100" s="318">
        <f>VLOOKUP($F100,MAIN!$C$2:$BD$80,9)</f>
        <v>0</v>
      </c>
      <c r="N100" s="342" t="e">
        <f>VLOOKUP($C100,MAIN!$C$2:$BD$280,9)</f>
        <v>#N/A</v>
      </c>
      <c r="O100" s="342" t="str">
        <f>'SCREENING INFO'!AE55</f>
        <v>0</v>
      </c>
      <c r="P100" s="322" t="e">
        <f>'SCREENING INFO'!AA55</f>
        <v>#N/A</v>
      </c>
      <c r="Q100" s="335">
        <f>'SCREENING INFO'!L55</f>
        <v>0</v>
      </c>
      <c r="R100" s="335">
        <f>'SCREENING INFO'!M55</f>
        <v>0</v>
      </c>
      <c r="S100" s="317"/>
      <c r="T100" s="317"/>
      <c r="U100" s="318"/>
      <c r="V100" s="317"/>
      <c r="W100" s="317"/>
      <c r="X100" s="317"/>
      <c r="Y100" s="317"/>
      <c r="Z100" s="317"/>
      <c r="AA100" s="317"/>
      <c r="AB100" s="317"/>
      <c r="AC100" s="317"/>
      <c r="AD100" s="317"/>
      <c r="AE100" s="326"/>
      <c r="AF100" s="326"/>
      <c r="AG100" s="336"/>
      <c r="AH100" s="326"/>
      <c r="AI100" s="336"/>
      <c r="AJ100" s="336"/>
      <c r="AK100" s="116"/>
      <c r="AL100" s="337"/>
      <c r="AM100" s="338"/>
      <c r="AN100" s="338"/>
      <c r="AO100" s="338"/>
      <c r="AQ100" s="339"/>
    </row>
    <row r="101" spans="1:43" s="335" customFormat="1" ht="11.25" customHeight="1">
      <c r="A101" s="351">
        <f>'SCREENING INFO'!I56</f>
        <v>0</v>
      </c>
      <c r="B101" s="280">
        <f>'SCREENING INFO'!J56</f>
        <v>0</v>
      </c>
      <c r="C101" s="130">
        <f>'SCREENING INFO'!D56</f>
        <v>0</v>
      </c>
      <c r="D101" s="130">
        <f>'SCREENING INFO'!E513</f>
        <v>0</v>
      </c>
      <c r="E101" s="130" t="e">
        <f>VLOOKUP($C101,MAIN!$C$2:$BD$79,12)</f>
        <v>#N/A</v>
      </c>
      <c r="F101" s="130" t="str">
        <f>'SCREENING INFO'!G56</f>
        <v>NO SHORT</v>
      </c>
      <c r="G101" s="130"/>
      <c r="H101" s="130"/>
      <c r="I101" s="130" t="str">
        <f>'SCREENING INFO'!F56</f>
        <v>N/A</v>
      </c>
      <c r="J101" s="130">
        <f>'SCREENING INFO'!G513</f>
        <v>0</v>
      </c>
      <c r="K101" s="152">
        <f>'SCREENING INFO'!H513</f>
        <v>0</v>
      </c>
      <c r="L101" s="318" t="str">
        <f>'SCREENING INFO'!AC56</f>
        <v>0:00</v>
      </c>
      <c r="M101" s="318">
        <f>VLOOKUP($F101,MAIN!$C$2:$BD$80,9)</f>
        <v>0</v>
      </c>
      <c r="N101" s="342" t="e">
        <f>VLOOKUP($C101,MAIN!$C$2:$BD$280,9)</f>
        <v>#N/A</v>
      </c>
      <c r="O101" s="342" t="str">
        <f>'SCREENING INFO'!AE56</f>
        <v>0</v>
      </c>
      <c r="P101" s="322" t="e">
        <f>'SCREENING INFO'!AA56</f>
        <v>#N/A</v>
      </c>
      <c r="Q101" s="335">
        <f>'SCREENING INFO'!L56</f>
        <v>0</v>
      </c>
      <c r="R101" s="335">
        <f>'SCREENING INFO'!M56</f>
        <v>0</v>
      </c>
      <c r="S101" s="317"/>
      <c r="T101" s="317"/>
      <c r="U101" s="318"/>
      <c r="V101" s="317"/>
      <c r="W101" s="317"/>
      <c r="X101" s="317"/>
      <c r="Y101" s="317"/>
      <c r="Z101" s="317"/>
      <c r="AA101" s="317"/>
      <c r="AB101" s="317"/>
      <c r="AC101" s="317"/>
      <c r="AD101" s="317"/>
      <c r="AE101" s="326"/>
      <c r="AF101" s="326"/>
      <c r="AG101" s="336"/>
      <c r="AH101" s="326"/>
      <c r="AI101" s="336"/>
      <c r="AJ101" s="336"/>
      <c r="AK101" s="116"/>
      <c r="AL101" s="337"/>
      <c r="AM101" s="338"/>
      <c r="AN101" s="338"/>
      <c r="AO101" s="338"/>
      <c r="AQ101" s="339"/>
    </row>
    <row r="102" spans="1:43" s="335" customFormat="1" ht="11.25" customHeight="1">
      <c r="A102" s="351">
        <f>'SCREENING INFO'!I57</f>
        <v>0</v>
      </c>
      <c r="B102" s="280">
        <f>'SCREENING INFO'!J57</f>
        <v>0</v>
      </c>
      <c r="C102" s="130">
        <f>'SCREENING INFO'!D57</f>
        <v>0</v>
      </c>
      <c r="D102" s="130">
        <f>'SCREENING INFO'!E514</f>
        <v>0</v>
      </c>
      <c r="E102" s="130" t="e">
        <f>VLOOKUP($C102,MAIN!$C$2:$BD$79,12)</f>
        <v>#N/A</v>
      </c>
      <c r="F102" s="130" t="str">
        <f>'SCREENING INFO'!G57</f>
        <v>NO SHORT</v>
      </c>
      <c r="G102" s="130"/>
      <c r="H102" s="130"/>
      <c r="I102" s="130" t="str">
        <f>'SCREENING INFO'!F57</f>
        <v>N/A</v>
      </c>
      <c r="J102" s="130">
        <f>'SCREENING INFO'!G514</f>
        <v>0</v>
      </c>
      <c r="K102" s="152">
        <f>'SCREENING INFO'!H514</f>
        <v>0</v>
      </c>
      <c r="L102" s="318" t="str">
        <f>'SCREENING INFO'!AC57</f>
        <v>0:00</v>
      </c>
      <c r="M102" s="318">
        <f>VLOOKUP($F102,MAIN!$C$2:$BD$80,9)</f>
        <v>0</v>
      </c>
      <c r="N102" s="342" t="e">
        <f>VLOOKUP($C102,MAIN!$C$2:$BD$280,9)</f>
        <v>#N/A</v>
      </c>
      <c r="O102" s="342" t="str">
        <f>'SCREENING INFO'!AE57</f>
        <v>0</v>
      </c>
      <c r="P102" s="322" t="e">
        <f>'SCREENING INFO'!AA57</f>
        <v>#N/A</v>
      </c>
      <c r="Q102" s="335">
        <f>'SCREENING INFO'!L57</f>
        <v>0</v>
      </c>
      <c r="R102" s="335">
        <f>'SCREENING INFO'!M57</f>
        <v>0</v>
      </c>
      <c r="S102" s="317"/>
      <c r="T102" s="317"/>
      <c r="U102" s="318"/>
      <c r="V102" s="317"/>
      <c r="W102" s="317"/>
      <c r="X102" s="317"/>
      <c r="Y102" s="317"/>
      <c r="Z102" s="317"/>
      <c r="AA102" s="317"/>
      <c r="AB102" s="317"/>
      <c r="AC102" s="317"/>
      <c r="AD102" s="317"/>
      <c r="AE102" s="326"/>
      <c r="AF102" s="326"/>
      <c r="AG102" s="336"/>
      <c r="AH102" s="326"/>
      <c r="AI102" s="336"/>
      <c r="AJ102" s="336"/>
      <c r="AK102" s="116"/>
      <c r="AL102" s="337"/>
      <c r="AM102" s="338"/>
      <c r="AN102" s="338"/>
      <c r="AO102" s="338"/>
      <c r="AQ102" s="339"/>
    </row>
    <row r="103" spans="1:43" s="335" customFormat="1" ht="11.25" customHeight="1">
      <c r="A103" s="351">
        <f>'SCREENING INFO'!I58</f>
        <v>0</v>
      </c>
      <c r="B103" s="280">
        <f>'SCREENING INFO'!J58</f>
        <v>0</v>
      </c>
      <c r="C103" s="130">
        <f>'SCREENING INFO'!D58</f>
        <v>0</v>
      </c>
      <c r="D103" s="130">
        <f>'SCREENING INFO'!E515</f>
        <v>0</v>
      </c>
      <c r="E103" s="130" t="e">
        <f>VLOOKUP($C103,MAIN!$C$2:$BD$79,12)</f>
        <v>#N/A</v>
      </c>
      <c r="F103" s="130" t="str">
        <f>'SCREENING INFO'!G58</f>
        <v>NO SHORT</v>
      </c>
      <c r="G103" s="130"/>
      <c r="H103" s="130"/>
      <c r="I103" s="130" t="str">
        <f>'SCREENING INFO'!F58</f>
        <v>N/A</v>
      </c>
      <c r="J103" s="130">
        <f>'SCREENING INFO'!G515</f>
        <v>0</v>
      </c>
      <c r="K103" s="152">
        <f>'SCREENING INFO'!H515</f>
        <v>0</v>
      </c>
      <c r="L103" s="318" t="str">
        <f>'SCREENING INFO'!AC58</f>
        <v>0:00</v>
      </c>
      <c r="M103" s="318">
        <f>VLOOKUP($F103,MAIN!$C$2:$BD$80,9)</f>
        <v>0</v>
      </c>
      <c r="N103" s="342" t="e">
        <f>VLOOKUP($C103,MAIN!$C$2:$BD$280,9)</f>
        <v>#N/A</v>
      </c>
      <c r="O103" s="342" t="str">
        <f>'SCREENING INFO'!AE58</f>
        <v>0</v>
      </c>
      <c r="P103" s="322" t="e">
        <f>'SCREENING INFO'!AA58</f>
        <v>#N/A</v>
      </c>
      <c r="Q103" s="335">
        <f>'SCREENING INFO'!L58</f>
        <v>0</v>
      </c>
      <c r="R103" s="335">
        <f>'SCREENING INFO'!M58</f>
        <v>0</v>
      </c>
      <c r="S103" s="317"/>
      <c r="T103" s="317"/>
      <c r="U103" s="318"/>
      <c r="V103" s="317"/>
      <c r="W103" s="317"/>
      <c r="X103" s="317"/>
      <c r="Y103" s="317"/>
      <c r="Z103" s="317"/>
      <c r="AA103" s="317"/>
      <c r="AB103" s="317"/>
      <c r="AC103" s="317"/>
      <c r="AD103" s="317"/>
      <c r="AE103" s="326"/>
      <c r="AF103" s="326"/>
      <c r="AG103" s="336"/>
      <c r="AH103" s="326"/>
      <c r="AI103" s="336"/>
      <c r="AJ103" s="336"/>
      <c r="AK103" s="116"/>
      <c r="AL103" s="337"/>
      <c r="AM103" s="338"/>
      <c r="AN103" s="338"/>
      <c r="AO103" s="338"/>
      <c r="AQ103" s="339"/>
    </row>
    <row r="104" spans="1:43" s="335" customFormat="1" ht="11.25" customHeight="1">
      <c r="A104" s="351">
        <f>'SCREENING INFO'!I59</f>
        <v>0</v>
      </c>
      <c r="B104" s="280">
        <f>'SCREENING INFO'!J59</f>
        <v>0</v>
      </c>
      <c r="C104" s="130">
        <f>'SCREENING INFO'!D59</f>
        <v>0</v>
      </c>
      <c r="D104" s="130">
        <f>'SCREENING INFO'!E516</f>
        <v>0</v>
      </c>
      <c r="E104" s="130" t="e">
        <f>VLOOKUP($C104,MAIN!$C$2:$BD$79,12)</f>
        <v>#N/A</v>
      </c>
      <c r="F104" s="130" t="str">
        <f>'SCREENING INFO'!G59</f>
        <v>NO SHORT</v>
      </c>
      <c r="G104" s="130"/>
      <c r="H104" s="130"/>
      <c r="I104" s="130" t="str">
        <f>'SCREENING INFO'!F59</f>
        <v>N/A</v>
      </c>
      <c r="J104" s="130">
        <f>'SCREENING INFO'!G516</f>
        <v>0</v>
      </c>
      <c r="K104" s="152">
        <f>'SCREENING INFO'!H516</f>
        <v>0</v>
      </c>
      <c r="L104" s="318" t="str">
        <f>'SCREENING INFO'!AC59</f>
        <v>0:00</v>
      </c>
      <c r="M104" s="318">
        <f>VLOOKUP($F104,MAIN!$C$2:$BD$80,9)</f>
        <v>0</v>
      </c>
      <c r="N104" s="342" t="e">
        <f>VLOOKUP($C104,MAIN!$C$2:$BD$280,9)</f>
        <v>#N/A</v>
      </c>
      <c r="O104" s="342" t="str">
        <f>'SCREENING INFO'!AE59</f>
        <v>0</v>
      </c>
      <c r="P104" s="322" t="e">
        <f>'SCREENING INFO'!AA59</f>
        <v>#N/A</v>
      </c>
      <c r="Q104" s="335">
        <f>'SCREENING INFO'!L59</f>
        <v>0</v>
      </c>
      <c r="R104" s="335">
        <f>'SCREENING INFO'!M59</f>
        <v>0</v>
      </c>
      <c r="S104" s="317"/>
      <c r="T104" s="317"/>
      <c r="U104" s="318"/>
      <c r="V104" s="317"/>
      <c r="W104" s="317"/>
      <c r="X104" s="317"/>
      <c r="Y104" s="317"/>
      <c r="Z104" s="317"/>
      <c r="AA104" s="317"/>
      <c r="AB104" s="317"/>
      <c r="AC104" s="317"/>
      <c r="AD104" s="317"/>
      <c r="AE104" s="326"/>
      <c r="AF104" s="326"/>
      <c r="AG104" s="336"/>
      <c r="AH104" s="326"/>
      <c r="AI104" s="336"/>
      <c r="AJ104" s="336"/>
      <c r="AK104" s="116"/>
      <c r="AL104" s="337"/>
      <c r="AM104" s="338"/>
      <c r="AN104" s="338"/>
      <c r="AO104" s="338"/>
      <c r="AQ104" s="339"/>
    </row>
    <row r="105" spans="1:43" s="335" customFormat="1" ht="11.25" customHeight="1">
      <c r="A105" s="351">
        <f>'SCREENING INFO'!I60</f>
        <v>0</v>
      </c>
      <c r="B105" s="280">
        <f>'SCREENING INFO'!J60</f>
        <v>0</v>
      </c>
      <c r="C105" s="130">
        <f>'SCREENING INFO'!D60</f>
        <v>0</v>
      </c>
      <c r="D105" s="130">
        <f>'SCREENING INFO'!E517</f>
        <v>0</v>
      </c>
      <c r="E105" s="130" t="e">
        <f>VLOOKUP($C105,MAIN!$C$2:$BD$79,12)</f>
        <v>#N/A</v>
      </c>
      <c r="F105" s="130" t="str">
        <f>'SCREENING INFO'!G60</f>
        <v>NO SHORT</v>
      </c>
      <c r="G105" s="130"/>
      <c r="H105" s="130"/>
      <c r="I105" s="130" t="str">
        <f>'SCREENING INFO'!F60</f>
        <v>N/A</v>
      </c>
      <c r="J105" s="130">
        <f>'SCREENING INFO'!G517</f>
        <v>0</v>
      </c>
      <c r="K105" s="152">
        <f>'SCREENING INFO'!H517</f>
        <v>0</v>
      </c>
      <c r="L105" s="318" t="str">
        <f>'SCREENING INFO'!AC60</f>
        <v>0:00</v>
      </c>
      <c r="M105" s="318">
        <f>VLOOKUP($F105,MAIN!$C$2:$BD$80,9)</f>
        <v>0</v>
      </c>
      <c r="N105" s="342" t="e">
        <f>VLOOKUP($C105,MAIN!$C$2:$BD$280,9)</f>
        <v>#N/A</v>
      </c>
      <c r="O105" s="342" t="str">
        <f>'SCREENING INFO'!AE60</f>
        <v>0</v>
      </c>
      <c r="P105" s="322" t="e">
        <f>'SCREENING INFO'!AA60</f>
        <v>#N/A</v>
      </c>
      <c r="Q105" s="335">
        <f>'SCREENING INFO'!L60</f>
        <v>0</v>
      </c>
      <c r="R105" s="335">
        <f>'SCREENING INFO'!M60</f>
        <v>0</v>
      </c>
      <c r="S105" s="317"/>
      <c r="T105" s="317"/>
      <c r="U105" s="318"/>
      <c r="V105" s="317"/>
      <c r="W105" s="317"/>
      <c r="X105" s="317"/>
      <c r="Y105" s="317"/>
      <c r="Z105" s="317"/>
      <c r="AA105" s="317"/>
      <c r="AB105" s="317"/>
      <c r="AC105" s="317"/>
      <c r="AD105" s="317"/>
      <c r="AE105" s="326"/>
      <c r="AF105" s="326"/>
      <c r="AG105" s="336"/>
      <c r="AH105" s="326"/>
      <c r="AI105" s="336"/>
      <c r="AJ105" s="336"/>
      <c r="AK105" s="116"/>
      <c r="AL105" s="337"/>
      <c r="AM105" s="338"/>
      <c r="AN105" s="338"/>
      <c r="AO105" s="338"/>
      <c r="AQ105" s="339"/>
    </row>
    <row r="106" spans="1:43" s="335" customFormat="1" ht="11.25" customHeight="1">
      <c r="A106" s="351">
        <f>'SCREENING INFO'!I61</f>
        <v>0</v>
      </c>
      <c r="B106" s="280">
        <f>'SCREENING INFO'!J61</f>
        <v>0</v>
      </c>
      <c r="C106" s="130">
        <f>'SCREENING INFO'!D61</f>
        <v>0</v>
      </c>
      <c r="D106" s="130">
        <f>'SCREENING INFO'!E518</f>
        <v>0</v>
      </c>
      <c r="E106" s="130" t="e">
        <f>VLOOKUP($C106,MAIN!$C$2:$BD$79,12)</f>
        <v>#N/A</v>
      </c>
      <c r="F106" s="130" t="str">
        <f>'SCREENING INFO'!G61</f>
        <v>NO SHORT</v>
      </c>
      <c r="G106" s="130"/>
      <c r="H106" s="130"/>
      <c r="I106" s="130" t="str">
        <f>'SCREENING INFO'!F61</f>
        <v>N/A</v>
      </c>
      <c r="J106" s="130">
        <f>'SCREENING INFO'!G518</f>
        <v>0</v>
      </c>
      <c r="K106" s="152">
        <f>'SCREENING INFO'!H518</f>
        <v>0</v>
      </c>
      <c r="L106" s="318" t="str">
        <f>'SCREENING INFO'!AC61</f>
        <v>0:00</v>
      </c>
      <c r="M106" s="318">
        <f>VLOOKUP($F106,MAIN!$C$2:$BD$80,9)</f>
        <v>0</v>
      </c>
      <c r="N106" s="342" t="e">
        <f>VLOOKUP($C106,MAIN!$C$2:$BD$280,9)</f>
        <v>#N/A</v>
      </c>
      <c r="O106" s="342" t="str">
        <f>'SCREENING INFO'!AE61</f>
        <v>0</v>
      </c>
      <c r="P106" s="322" t="e">
        <f>'SCREENING INFO'!AA61</f>
        <v>#N/A</v>
      </c>
      <c r="Q106" s="335">
        <f>'SCREENING INFO'!L61</f>
        <v>0</v>
      </c>
      <c r="R106" s="335">
        <f>'SCREENING INFO'!M61</f>
        <v>0</v>
      </c>
      <c r="S106" s="317"/>
      <c r="T106" s="317"/>
      <c r="U106" s="318"/>
      <c r="V106" s="317"/>
      <c r="W106" s="317"/>
      <c r="X106" s="317"/>
      <c r="Y106" s="317"/>
      <c r="Z106" s="317"/>
      <c r="AA106" s="317"/>
      <c r="AB106" s="317"/>
      <c r="AC106" s="317"/>
      <c r="AD106" s="317"/>
      <c r="AE106" s="326"/>
      <c r="AF106" s="326"/>
      <c r="AG106" s="336"/>
      <c r="AH106" s="326"/>
      <c r="AI106" s="336"/>
      <c r="AJ106" s="336"/>
      <c r="AK106" s="116"/>
      <c r="AL106" s="337"/>
      <c r="AM106" s="338"/>
      <c r="AN106" s="338"/>
      <c r="AO106" s="338"/>
      <c r="AQ106" s="339"/>
    </row>
    <row r="107" spans="1:43" s="335" customFormat="1" ht="11.25" customHeight="1">
      <c r="A107" s="351">
        <f>'SCREENING INFO'!I62</f>
        <v>0</v>
      </c>
      <c r="B107" s="280">
        <f>'SCREENING INFO'!J62</f>
        <v>0</v>
      </c>
      <c r="C107" s="130">
        <f>'SCREENING INFO'!D62</f>
        <v>0</v>
      </c>
      <c r="D107" s="130">
        <f>'SCREENING INFO'!E519</f>
        <v>0</v>
      </c>
      <c r="E107" s="130" t="e">
        <f>VLOOKUP($C107,MAIN!$C$2:$BD$79,12)</f>
        <v>#N/A</v>
      </c>
      <c r="F107" s="130" t="str">
        <f>'SCREENING INFO'!G62</f>
        <v>NO SHORT</v>
      </c>
      <c r="G107" s="130"/>
      <c r="H107" s="130"/>
      <c r="I107" s="130" t="str">
        <f>'SCREENING INFO'!F62</f>
        <v>N/A</v>
      </c>
      <c r="J107" s="130">
        <f>'SCREENING INFO'!G519</f>
        <v>0</v>
      </c>
      <c r="K107" s="152">
        <f>'SCREENING INFO'!H519</f>
        <v>0</v>
      </c>
      <c r="L107" s="318" t="str">
        <f>'SCREENING INFO'!AC62</f>
        <v>0:00</v>
      </c>
      <c r="M107" s="318">
        <f>VLOOKUP($F107,MAIN!$C$2:$BD$80,9)</f>
        <v>0</v>
      </c>
      <c r="N107" s="342" t="e">
        <f>VLOOKUP($C107,MAIN!$C$2:$BD$280,9)</f>
        <v>#N/A</v>
      </c>
      <c r="O107" s="342" t="str">
        <f>'SCREENING INFO'!AE62</f>
        <v>0</v>
      </c>
      <c r="P107" s="322" t="e">
        <f>'SCREENING INFO'!AA62</f>
        <v>#N/A</v>
      </c>
      <c r="Q107" s="335">
        <f>'SCREENING INFO'!L62</f>
        <v>0</v>
      </c>
      <c r="R107" s="335">
        <f>'SCREENING INFO'!M62</f>
        <v>0</v>
      </c>
      <c r="S107" s="317"/>
      <c r="T107" s="317"/>
      <c r="U107" s="318"/>
      <c r="V107" s="317"/>
      <c r="W107" s="317"/>
      <c r="X107" s="317"/>
      <c r="Y107" s="317"/>
      <c r="Z107" s="317"/>
      <c r="AA107" s="317"/>
      <c r="AB107" s="317"/>
      <c r="AC107" s="317"/>
      <c r="AD107" s="317"/>
      <c r="AE107" s="326"/>
      <c r="AF107" s="326"/>
      <c r="AG107" s="336"/>
      <c r="AH107" s="326"/>
      <c r="AI107" s="336"/>
      <c r="AJ107" s="336"/>
      <c r="AK107" s="116"/>
      <c r="AL107" s="337"/>
      <c r="AM107" s="338"/>
      <c r="AN107" s="338"/>
      <c r="AO107" s="338"/>
      <c r="AQ107" s="339"/>
    </row>
    <row r="108" spans="1:43" s="335" customFormat="1" ht="11.25" customHeight="1">
      <c r="A108" s="351">
        <f>'SCREENING INFO'!I63</f>
        <v>0</v>
      </c>
      <c r="B108" s="280">
        <f>'SCREENING INFO'!J63</f>
        <v>0</v>
      </c>
      <c r="C108" s="130">
        <f>'SCREENING INFO'!D63</f>
        <v>0</v>
      </c>
      <c r="D108" s="130">
        <f>'SCREENING INFO'!E520</f>
        <v>0</v>
      </c>
      <c r="E108" s="130" t="e">
        <f>VLOOKUP($C108,MAIN!$C$2:$BD$79,12)</f>
        <v>#N/A</v>
      </c>
      <c r="F108" s="130" t="str">
        <f>'SCREENING INFO'!G63</f>
        <v>NO SHORT</v>
      </c>
      <c r="G108" s="130"/>
      <c r="H108" s="130"/>
      <c r="I108" s="130" t="str">
        <f>'SCREENING INFO'!F63</f>
        <v>N/A</v>
      </c>
      <c r="J108" s="130">
        <f>'SCREENING INFO'!G520</f>
        <v>0</v>
      </c>
      <c r="K108" s="152">
        <f>'SCREENING INFO'!H520</f>
        <v>0</v>
      </c>
      <c r="L108" s="318" t="str">
        <f>'SCREENING INFO'!AC63</f>
        <v>0:00</v>
      </c>
      <c r="M108" s="318">
        <f>VLOOKUP($F108,MAIN!$C$2:$BD$80,9)</f>
        <v>0</v>
      </c>
      <c r="N108" s="342" t="e">
        <f>VLOOKUP($C108,MAIN!$C$2:$BD$280,9)</f>
        <v>#N/A</v>
      </c>
      <c r="O108" s="342" t="str">
        <f>'SCREENING INFO'!AE63</f>
        <v>0</v>
      </c>
      <c r="P108" s="322" t="e">
        <f>'SCREENING INFO'!AA63</f>
        <v>#N/A</v>
      </c>
      <c r="Q108" s="335">
        <f>'SCREENING INFO'!L63</f>
        <v>0</v>
      </c>
      <c r="R108" s="335">
        <f>'SCREENING INFO'!M63</f>
        <v>0</v>
      </c>
      <c r="S108" s="317"/>
      <c r="T108" s="317"/>
      <c r="U108" s="318"/>
      <c r="V108" s="317"/>
      <c r="W108" s="317"/>
      <c r="X108" s="317"/>
      <c r="Y108" s="317"/>
      <c r="Z108" s="317"/>
      <c r="AA108" s="317"/>
      <c r="AB108" s="317"/>
      <c r="AC108" s="317"/>
      <c r="AD108" s="317"/>
      <c r="AE108" s="326"/>
      <c r="AF108" s="326"/>
      <c r="AG108" s="336"/>
      <c r="AH108" s="326"/>
      <c r="AI108" s="336"/>
      <c r="AJ108" s="336"/>
      <c r="AK108" s="116"/>
      <c r="AL108" s="337"/>
      <c r="AM108" s="338"/>
      <c r="AN108" s="338"/>
      <c r="AO108" s="338"/>
      <c r="AQ108" s="339"/>
    </row>
    <row r="109" spans="1:43" s="335" customFormat="1" ht="11.25" customHeight="1">
      <c r="A109" s="351">
        <f>'SCREENING INFO'!I64</f>
        <v>0</v>
      </c>
      <c r="B109" s="280">
        <f>'SCREENING INFO'!J64</f>
        <v>0</v>
      </c>
      <c r="C109" s="130">
        <f>'SCREENING INFO'!D64</f>
        <v>0</v>
      </c>
      <c r="D109" s="130">
        <f>'SCREENING INFO'!E521</f>
        <v>0</v>
      </c>
      <c r="E109" s="130" t="e">
        <f>VLOOKUP($C109,MAIN!$C$2:$BD$79,12)</f>
        <v>#N/A</v>
      </c>
      <c r="F109" s="130" t="str">
        <f>'SCREENING INFO'!G64</f>
        <v>NO SHORT</v>
      </c>
      <c r="G109" s="130"/>
      <c r="H109" s="130"/>
      <c r="I109" s="130" t="str">
        <f>'SCREENING INFO'!F64</f>
        <v>N/A</v>
      </c>
      <c r="J109" s="130">
        <f>'SCREENING INFO'!G521</f>
        <v>0</v>
      </c>
      <c r="K109" s="152">
        <f>'SCREENING INFO'!H521</f>
        <v>0</v>
      </c>
      <c r="L109" s="318" t="str">
        <f>'SCREENING INFO'!AC64</f>
        <v>0:00</v>
      </c>
      <c r="M109" s="318">
        <f>VLOOKUP($F109,MAIN!$C$2:$BD$80,9)</f>
        <v>0</v>
      </c>
      <c r="N109" s="342" t="e">
        <f>VLOOKUP($C109,MAIN!$C$2:$BD$280,9)</f>
        <v>#N/A</v>
      </c>
      <c r="O109" s="342" t="str">
        <f>'SCREENING INFO'!AE64</f>
        <v>0</v>
      </c>
      <c r="P109" s="322" t="e">
        <f>'SCREENING INFO'!AA64</f>
        <v>#N/A</v>
      </c>
      <c r="Q109" s="335">
        <f>'SCREENING INFO'!L64</f>
        <v>0</v>
      </c>
      <c r="R109" s="335">
        <f>'SCREENING INFO'!M64</f>
        <v>0</v>
      </c>
      <c r="S109" s="317"/>
      <c r="T109" s="317"/>
      <c r="U109" s="318"/>
      <c r="V109" s="317"/>
      <c r="W109" s="317"/>
      <c r="X109" s="317"/>
      <c r="Y109" s="317"/>
      <c r="Z109" s="317"/>
      <c r="AA109" s="317"/>
      <c r="AB109" s="317"/>
      <c r="AC109" s="317"/>
      <c r="AD109" s="317"/>
      <c r="AE109" s="326"/>
      <c r="AF109" s="326"/>
      <c r="AG109" s="336"/>
      <c r="AH109" s="326"/>
      <c r="AI109" s="336"/>
      <c r="AJ109" s="336"/>
      <c r="AK109" s="116"/>
      <c r="AL109" s="337"/>
      <c r="AM109" s="338"/>
      <c r="AN109" s="338"/>
      <c r="AO109" s="338"/>
      <c r="AQ109" s="339"/>
    </row>
    <row r="110" spans="1:43" s="335" customFormat="1" ht="11.25" customHeight="1">
      <c r="A110" s="351">
        <f>'SCREENING INFO'!I65</f>
        <v>0</v>
      </c>
      <c r="B110" s="280">
        <f>'SCREENING INFO'!J65</f>
        <v>0</v>
      </c>
      <c r="C110" s="130">
        <f>'SCREENING INFO'!D65</f>
        <v>0</v>
      </c>
      <c r="D110" s="130">
        <f>'SCREENING INFO'!E522</f>
        <v>0</v>
      </c>
      <c r="E110" s="130" t="e">
        <f>VLOOKUP($C110,MAIN!$C$2:$BD$79,12)</f>
        <v>#N/A</v>
      </c>
      <c r="F110" s="130" t="str">
        <f>'SCREENING INFO'!G65</f>
        <v>NO SHORT</v>
      </c>
      <c r="G110" s="130"/>
      <c r="H110" s="130"/>
      <c r="I110" s="130" t="str">
        <f>'SCREENING INFO'!F65</f>
        <v>N/A</v>
      </c>
      <c r="J110" s="130">
        <f>'SCREENING INFO'!G522</f>
        <v>0</v>
      </c>
      <c r="K110" s="152">
        <f>'SCREENING INFO'!H522</f>
        <v>0</v>
      </c>
      <c r="L110" s="318" t="str">
        <f>'SCREENING INFO'!AC65</f>
        <v>0:00</v>
      </c>
      <c r="M110" s="318">
        <f>VLOOKUP($F110,MAIN!$C$2:$BD$80,9)</f>
        <v>0</v>
      </c>
      <c r="N110" s="342" t="e">
        <f>VLOOKUP($C110,MAIN!$C$2:$BD$280,9)</f>
        <v>#N/A</v>
      </c>
      <c r="O110" s="342" t="str">
        <f>'SCREENING INFO'!AE65</f>
        <v>0</v>
      </c>
      <c r="P110" s="322" t="e">
        <f>'SCREENING INFO'!AA65</f>
        <v>#N/A</v>
      </c>
      <c r="Q110" s="335">
        <f>'SCREENING INFO'!L65</f>
        <v>0</v>
      </c>
      <c r="R110" s="335">
        <f>'SCREENING INFO'!M65</f>
        <v>0</v>
      </c>
      <c r="S110" s="317"/>
      <c r="T110" s="317"/>
      <c r="U110" s="318"/>
      <c r="V110" s="317"/>
      <c r="W110" s="317"/>
      <c r="X110" s="317"/>
      <c r="Y110" s="317"/>
      <c r="Z110" s="317"/>
      <c r="AA110" s="317"/>
      <c r="AB110" s="317"/>
      <c r="AC110" s="317"/>
      <c r="AD110" s="317"/>
      <c r="AE110" s="326"/>
      <c r="AF110" s="326"/>
      <c r="AG110" s="336"/>
      <c r="AH110" s="326"/>
      <c r="AI110" s="336"/>
      <c r="AJ110" s="336"/>
      <c r="AK110" s="116"/>
      <c r="AL110" s="337"/>
      <c r="AM110" s="338"/>
      <c r="AN110" s="338"/>
      <c r="AO110" s="338"/>
      <c r="AQ110" s="339"/>
    </row>
    <row r="111" spans="1:43" s="335" customFormat="1" ht="11.25" customHeight="1">
      <c r="A111" s="351">
        <f>'SCREENING INFO'!I66</f>
        <v>0</v>
      </c>
      <c r="B111" s="280">
        <f>'SCREENING INFO'!J66</f>
        <v>0</v>
      </c>
      <c r="C111" s="130">
        <f>'SCREENING INFO'!D66</f>
        <v>0</v>
      </c>
      <c r="D111" s="130">
        <f>'SCREENING INFO'!E523</f>
        <v>0</v>
      </c>
      <c r="E111" s="130" t="e">
        <f>VLOOKUP($C111,MAIN!$C$2:$BD$79,12)</f>
        <v>#N/A</v>
      </c>
      <c r="F111" s="130" t="str">
        <f>'SCREENING INFO'!G66</f>
        <v>NO SHORT</v>
      </c>
      <c r="G111" s="130"/>
      <c r="H111" s="130"/>
      <c r="I111" s="130" t="str">
        <f>'SCREENING INFO'!F66</f>
        <v>N/A</v>
      </c>
      <c r="J111" s="130">
        <f>'SCREENING INFO'!G523</f>
        <v>0</v>
      </c>
      <c r="K111" s="152">
        <f>'SCREENING INFO'!H523</f>
        <v>0</v>
      </c>
      <c r="L111" s="318" t="str">
        <f>'SCREENING INFO'!AC66</f>
        <v>0:00</v>
      </c>
      <c r="M111" s="318">
        <f>VLOOKUP($F111,MAIN!$C$2:$BD$80,9)</f>
        <v>0</v>
      </c>
      <c r="N111" s="342" t="e">
        <f>VLOOKUP($C111,MAIN!$C$2:$BD$280,9)</f>
        <v>#N/A</v>
      </c>
      <c r="O111" s="342" t="str">
        <f>'SCREENING INFO'!AE66</f>
        <v>0</v>
      </c>
      <c r="P111" s="322" t="e">
        <f>'SCREENING INFO'!AA66</f>
        <v>#N/A</v>
      </c>
      <c r="Q111" s="335">
        <f>'SCREENING INFO'!L66</f>
        <v>0</v>
      </c>
      <c r="R111" s="335">
        <f>'SCREENING INFO'!M66</f>
        <v>0</v>
      </c>
      <c r="S111" s="317"/>
      <c r="T111" s="317"/>
      <c r="U111" s="318"/>
      <c r="V111" s="317"/>
      <c r="W111" s="317"/>
      <c r="X111" s="317"/>
      <c r="Y111" s="317"/>
      <c r="Z111" s="317"/>
      <c r="AA111" s="317"/>
      <c r="AB111" s="317"/>
      <c r="AC111" s="317"/>
      <c r="AD111" s="317"/>
      <c r="AE111" s="326"/>
      <c r="AF111" s="326"/>
      <c r="AG111" s="336"/>
      <c r="AH111" s="326"/>
      <c r="AI111" s="336"/>
      <c r="AJ111" s="336"/>
      <c r="AK111" s="116"/>
      <c r="AL111" s="337"/>
      <c r="AM111" s="338"/>
      <c r="AN111" s="338"/>
      <c r="AO111" s="338"/>
      <c r="AQ111" s="339"/>
    </row>
    <row r="112" spans="1:43" s="335" customFormat="1" ht="11.25" customHeight="1">
      <c r="A112" s="351">
        <f>'SCREENING INFO'!I67</f>
        <v>0</v>
      </c>
      <c r="B112" s="280">
        <f>'SCREENING INFO'!J67</f>
        <v>0</v>
      </c>
      <c r="C112" s="130">
        <f>'SCREENING INFO'!D67</f>
        <v>0</v>
      </c>
      <c r="D112" s="130">
        <f>'SCREENING INFO'!E524</f>
        <v>0</v>
      </c>
      <c r="E112" s="130" t="e">
        <f>VLOOKUP($C112,MAIN!$C$2:$BD$79,12)</f>
        <v>#N/A</v>
      </c>
      <c r="F112" s="130" t="str">
        <f>'SCREENING INFO'!G67</f>
        <v>NO SHORT</v>
      </c>
      <c r="G112" s="130"/>
      <c r="H112" s="130"/>
      <c r="I112" s="130" t="str">
        <f>'SCREENING INFO'!F67</f>
        <v>N/A</v>
      </c>
      <c r="J112" s="130">
        <f>'SCREENING INFO'!G524</f>
        <v>0</v>
      </c>
      <c r="K112" s="152">
        <f>'SCREENING INFO'!H524</f>
        <v>0</v>
      </c>
      <c r="L112" s="318" t="str">
        <f>'SCREENING INFO'!AC67</f>
        <v>0:00</v>
      </c>
      <c r="M112" s="318">
        <f>VLOOKUP($F112,MAIN!$C$2:$BD$80,9)</f>
        <v>0</v>
      </c>
      <c r="N112" s="342" t="e">
        <f>VLOOKUP($C112,MAIN!$C$2:$BD$280,9)</f>
        <v>#N/A</v>
      </c>
      <c r="O112" s="342" t="str">
        <f>'SCREENING INFO'!AE67</f>
        <v>0</v>
      </c>
      <c r="P112" s="322" t="e">
        <f>'SCREENING INFO'!AA67</f>
        <v>#N/A</v>
      </c>
      <c r="Q112" s="335">
        <f>'SCREENING INFO'!L67</f>
        <v>0</v>
      </c>
      <c r="R112" s="335">
        <f>'SCREENING INFO'!M67</f>
        <v>0</v>
      </c>
      <c r="S112" s="317"/>
      <c r="T112" s="317"/>
      <c r="U112" s="318"/>
      <c r="V112" s="317"/>
      <c r="W112" s="317"/>
      <c r="X112" s="317"/>
      <c r="Y112" s="317"/>
      <c r="Z112" s="317"/>
      <c r="AA112" s="317"/>
      <c r="AB112" s="317"/>
      <c r="AC112" s="317"/>
      <c r="AD112" s="317"/>
      <c r="AE112" s="326"/>
      <c r="AF112" s="326"/>
      <c r="AG112" s="336"/>
      <c r="AH112" s="326"/>
      <c r="AI112" s="336"/>
      <c r="AJ112" s="336"/>
      <c r="AK112" s="116"/>
      <c r="AL112" s="337"/>
      <c r="AM112" s="338"/>
      <c r="AN112" s="338"/>
      <c r="AO112" s="338"/>
      <c r="AQ112" s="339"/>
    </row>
    <row r="113" spans="1:43" s="335" customFormat="1" ht="11.25" customHeight="1">
      <c r="A113" s="351">
        <f>'SCREENING INFO'!I68</f>
        <v>0</v>
      </c>
      <c r="B113" s="280">
        <f>'SCREENING INFO'!J68</f>
        <v>0</v>
      </c>
      <c r="C113" s="130">
        <f>'SCREENING INFO'!D68</f>
        <v>0</v>
      </c>
      <c r="D113" s="130">
        <f>'SCREENING INFO'!E525</f>
        <v>0</v>
      </c>
      <c r="E113" s="130" t="e">
        <f>VLOOKUP($C113,MAIN!$C$2:$BD$79,12)</f>
        <v>#N/A</v>
      </c>
      <c r="F113" s="130" t="str">
        <f>'SCREENING INFO'!G68</f>
        <v>NO SHORT</v>
      </c>
      <c r="G113" s="130"/>
      <c r="H113" s="130"/>
      <c r="I113" s="130" t="str">
        <f>'SCREENING INFO'!F68</f>
        <v>N/A</v>
      </c>
      <c r="J113" s="130">
        <f>'SCREENING INFO'!G525</f>
        <v>0</v>
      </c>
      <c r="K113" s="152">
        <f>'SCREENING INFO'!H525</f>
        <v>0</v>
      </c>
      <c r="L113" s="318" t="str">
        <f>'SCREENING INFO'!AC68</f>
        <v>0:00</v>
      </c>
      <c r="M113" s="318">
        <f>VLOOKUP($F113,MAIN!$C$2:$BD$80,9)</f>
        <v>0</v>
      </c>
      <c r="N113" s="342" t="e">
        <f>VLOOKUP($C113,MAIN!$C$2:$BD$280,9)</f>
        <v>#N/A</v>
      </c>
      <c r="O113" s="342" t="str">
        <f>'SCREENING INFO'!AE68</f>
        <v>0</v>
      </c>
      <c r="P113" s="322" t="e">
        <f>'SCREENING INFO'!AA68</f>
        <v>#N/A</v>
      </c>
      <c r="Q113" s="335">
        <f>'SCREENING INFO'!L68</f>
        <v>0</v>
      </c>
      <c r="R113" s="335">
        <f>'SCREENING INFO'!M68</f>
        <v>0</v>
      </c>
      <c r="S113" s="317"/>
      <c r="T113" s="317"/>
      <c r="U113" s="318"/>
      <c r="V113" s="317"/>
      <c r="W113" s="317"/>
      <c r="X113" s="317"/>
      <c r="Y113" s="317"/>
      <c r="Z113" s="317"/>
      <c r="AA113" s="317"/>
      <c r="AB113" s="317"/>
      <c r="AC113" s="317"/>
      <c r="AD113" s="317"/>
      <c r="AE113" s="326"/>
      <c r="AF113" s="326"/>
      <c r="AG113" s="336"/>
      <c r="AH113" s="326"/>
      <c r="AI113" s="336"/>
      <c r="AJ113" s="336"/>
      <c r="AK113" s="116"/>
      <c r="AL113" s="337"/>
      <c r="AM113" s="338"/>
      <c r="AN113" s="338"/>
      <c r="AO113" s="338"/>
      <c r="AQ113" s="339"/>
    </row>
    <row r="114" spans="1:43" s="335" customFormat="1" ht="11.25" customHeight="1">
      <c r="A114" s="351">
        <f>'SCREENING INFO'!I69</f>
        <v>0</v>
      </c>
      <c r="B114" s="280">
        <f>'SCREENING INFO'!J69</f>
        <v>0</v>
      </c>
      <c r="C114" s="130">
        <f>'SCREENING INFO'!D69</f>
        <v>0</v>
      </c>
      <c r="D114" s="130">
        <f>'SCREENING INFO'!E526</f>
        <v>0</v>
      </c>
      <c r="E114" s="130" t="e">
        <f>VLOOKUP($C114,MAIN!$C$2:$BD$79,12)</f>
        <v>#N/A</v>
      </c>
      <c r="F114" s="130" t="str">
        <f>'SCREENING INFO'!G69</f>
        <v>NO SHORT</v>
      </c>
      <c r="G114" s="130"/>
      <c r="H114" s="130"/>
      <c r="I114" s="130" t="str">
        <f>'SCREENING INFO'!F69</f>
        <v>N/A</v>
      </c>
      <c r="J114" s="130">
        <f>'SCREENING INFO'!G526</f>
        <v>0</v>
      </c>
      <c r="K114" s="152">
        <f>'SCREENING INFO'!H526</f>
        <v>0</v>
      </c>
      <c r="L114" s="318" t="str">
        <f>'SCREENING INFO'!AC69</f>
        <v>0:00</v>
      </c>
      <c r="M114" s="318">
        <f>VLOOKUP($F114,MAIN!$C$2:$BD$80,9)</f>
        <v>0</v>
      </c>
      <c r="N114" s="342" t="e">
        <f>VLOOKUP($C114,MAIN!$C$2:$BD$280,9)</f>
        <v>#N/A</v>
      </c>
      <c r="O114" s="342" t="str">
        <f>'SCREENING INFO'!AE69</f>
        <v>0</v>
      </c>
      <c r="P114" s="322" t="e">
        <f>'SCREENING INFO'!AA69</f>
        <v>#N/A</v>
      </c>
      <c r="Q114" s="335">
        <f>'SCREENING INFO'!L69</f>
        <v>0</v>
      </c>
      <c r="R114" s="335">
        <f>'SCREENING INFO'!M69</f>
        <v>0</v>
      </c>
      <c r="S114" s="317"/>
      <c r="T114" s="317"/>
      <c r="U114" s="318"/>
      <c r="V114" s="317"/>
      <c r="W114" s="317"/>
      <c r="X114" s="317"/>
      <c r="Y114" s="317"/>
      <c r="Z114" s="317"/>
      <c r="AA114" s="317"/>
      <c r="AB114" s="317"/>
      <c r="AC114" s="317"/>
      <c r="AD114" s="317"/>
      <c r="AE114" s="326"/>
      <c r="AF114" s="326"/>
      <c r="AG114" s="336"/>
      <c r="AH114" s="326"/>
      <c r="AI114" s="336"/>
      <c r="AJ114" s="336"/>
      <c r="AK114" s="116"/>
      <c r="AL114" s="337"/>
      <c r="AM114" s="338"/>
      <c r="AN114" s="338"/>
      <c r="AO114" s="338"/>
      <c r="AQ114" s="339"/>
    </row>
    <row r="115" spans="1:43">
      <c r="A115" s="351">
        <f>'SCREENING INFO'!I70</f>
        <v>0</v>
      </c>
      <c r="B115" s="280">
        <f>'SCREENING INFO'!J70</f>
        <v>0</v>
      </c>
      <c r="C115" s="130">
        <f>'SCREENING INFO'!D70</f>
        <v>0</v>
      </c>
      <c r="D115" s="130">
        <f>'SCREENING INFO'!E527</f>
        <v>0</v>
      </c>
      <c r="E115" s="130" t="e">
        <f>VLOOKUP($C115,MAIN!$C$2:$BD$79,12)</f>
        <v>#N/A</v>
      </c>
      <c r="F115" s="130" t="str">
        <f>'SCREENING INFO'!G70</f>
        <v>NO SHORT</v>
      </c>
      <c r="G115" s="130"/>
      <c r="H115" s="130"/>
      <c r="I115" s="130" t="str">
        <f>'SCREENING INFO'!F70</f>
        <v>N/A</v>
      </c>
      <c r="J115" s="130">
        <f>'SCREENING INFO'!G527</f>
        <v>0</v>
      </c>
      <c r="K115" s="152">
        <f>'SCREENING INFO'!H527</f>
        <v>0</v>
      </c>
      <c r="L115" s="318" t="str">
        <f>'SCREENING INFO'!AC70</f>
        <v>0:00</v>
      </c>
      <c r="M115" s="318">
        <f>VLOOKUP($F115,MAIN!$C$2:$BD$80,9)</f>
        <v>0</v>
      </c>
      <c r="N115" s="342" t="e">
        <f>VLOOKUP($C115,MAIN!$C$2:$BD$280,9)</f>
        <v>#N/A</v>
      </c>
      <c r="O115" s="342" t="str">
        <f>'SCREENING INFO'!AE70</f>
        <v>0</v>
      </c>
      <c r="P115" s="322" t="e">
        <f>'SCREENING INFO'!AA70</f>
        <v>#N/A</v>
      </c>
      <c r="Q115" s="335">
        <f>'SCREENING INFO'!L70</f>
        <v>0</v>
      </c>
      <c r="R115" s="335">
        <f>'SCREENING INFO'!M70</f>
        <v>0</v>
      </c>
    </row>
    <row r="116" spans="1:43">
      <c r="A116" s="351">
        <f>'SCREENING INFO'!I71</f>
        <v>0</v>
      </c>
      <c r="B116" s="280">
        <f>'SCREENING INFO'!J71</f>
        <v>0</v>
      </c>
      <c r="C116" s="130">
        <f>'SCREENING INFO'!D71</f>
        <v>0</v>
      </c>
      <c r="D116" s="130">
        <f>'SCREENING INFO'!E528</f>
        <v>0</v>
      </c>
      <c r="E116" s="130" t="e">
        <f>VLOOKUP($C116,MAIN!$C$2:$BD$79,12)</f>
        <v>#N/A</v>
      </c>
      <c r="F116" s="130" t="str">
        <f>'SCREENING INFO'!G71</f>
        <v>NO SHORT</v>
      </c>
      <c r="G116" s="130"/>
      <c r="H116" s="130"/>
      <c r="I116" s="130" t="str">
        <f>'SCREENING INFO'!F71</f>
        <v>N/A</v>
      </c>
      <c r="J116" s="130">
        <f>'SCREENING INFO'!G528</f>
        <v>0</v>
      </c>
      <c r="K116" s="152">
        <f>'SCREENING INFO'!H528</f>
        <v>0</v>
      </c>
      <c r="L116" s="318" t="str">
        <f>'SCREENING INFO'!AC71</f>
        <v>0:00</v>
      </c>
      <c r="M116" s="318">
        <f>VLOOKUP($F116,MAIN!$C$2:$BD$80,9)</f>
        <v>0</v>
      </c>
      <c r="N116" s="342" t="e">
        <f>VLOOKUP($C116,MAIN!$C$2:$BD$280,9)</f>
        <v>#N/A</v>
      </c>
      <c r="O116" s="342" t="str">
        <f>'SCREENING INFO'!AE71</f>
        <v>0</v>
      </c>
      <c r="P116" s="322" t="e">
        <f>'SCREENING INFO'!AA71</f>
        <v>#N/A</v>
      </c>
      <c r="Q116" s="335">
        <f>'SCREENING INFO'!L71</f>
        <v>0</v>
      </c>
      <c r="R116" s="335">
        <f>'SCREENING INFO'!M71</f>
        <v>0</v>
      </c>
    </row>
    <row r="117" spans="1:43">
      <c r="A117" s="351">
        <f>'SCREENING INFO'!I72</f>
        <v>0</v>
      </c>
      <c r="B117" s="280">
        <f>'SCREENING INFO'!J72</f>
        <v>0</v>
      </c>
      <c r="C117" s="130">
        <f>'SCREENING INFO'!D72</f>
        <v>0</v>
      </c>
      <c r="D117" s="130">
        <f>'SCREENING INFO'!E529</f>
        <v>0</v>
      </c>
      <c r="E117" s="130" t="e">
        <f>VLOOKUP($C117,MAIN!$C$2:$BD$79,12)</f>
        <v>#N/A</v>
      </c>
      <c r="F117" s="130" t="str">
        <f>'SCREENING INFO'!G72</f>
        <v>NO SHORT</v>
      </c>
      <c r="G117" s="130"/>
      <c r="H117" s="130"/>
      <c r="I117" s="130" t="str">
        <f>'SCREENING INFO'!F72</f>
        <v>N/A</v>
      </c>
      <c r="J117" s="130">
        <f>'SCREENING INFO'!G529</f>
        <v>0</v>
      </c>
      <c r="K117" s="152">
        <f>'SCREENING INFO'!H529</f>
        <v>0</v>
      </c>
      <c r="L117" s="318" t="str">
        <f>'SCREENING INFO'!AC72</f>
        <v>0:00</v>
      </c>
      <c r="M117" s="318">
        <f>VLOOKUP($F117,MAIN!$C$2:$BD$80,9)</f>
        <v>0</v>
      </c>
      <c r="N117" s="342" t="e">
        <f>VLOOKUP($C117,MAIN!$C$2:$BD$280,9)</f>
        <v>#N/A</v>
      </c>
      <c r="O117" s="342" t="str">
        <f>'SCREENING INFO'!AE72</f>
        <v>0</v>
      </c>
      <c r="P117" s="322" t="e">
        <f>'SCREENING INFO'!AA72</f>
        <v>#N/A</v>
      </c>
      <c r="Q117" s="335">
        <f>'SCREENING INFO'!L72</f>
        <v>0</v>
      </c>
      <c r="R117" s="335">
        <f>'SCREENING INFO'!M72</f>
        <v>0</v>
      </c>
    </row>
    <row r="118" spans="1:43">
      <c r="A118" s="351">
        <f>'SCREENING INFO'!I73</f>
        <v>0</v>
      </c>
      <c r="B118" s="280">
        <f>'SCREENING INFO'!J73</f>
        <v>0</v>
      </c>
      <c r="C118" s="130">
        <f>'SCREENING INFO'!D73</f>
        <v>0</v>
      </c>
      <c r="D118" s="130">
        <f>'SCREENING INFO'!E530</f>
        <v>0</v>
      </c>
      <c r="E118" s="130" t="e">
        <f>VLOOKUP($C118,MAIN!$C$2:$BD$79,12)</f>
        <v>#N/A</v>
      </c>
      <c r="F118" s="130" t="str">
        <f>'SCREENING INFO'!G73</f>
        <v>NO SHORT</v>
      </c>
      <c r="G118" s="130"/>
      <c r="H118" s="130"/>
      <c r="I118" s="130" t="str">
        <f>'SCREENING INFO'!F73</f>
        <v>N/A</v>
      </c>
      <c r="J118" s="130">
        <f>'SCREENING INFO'!G530</f>
        <v>0</v>
      </c>
      <c r="K118" s="152">
        <f>'SCREENING INFO'!H530</f>
        <v>0</v>
      </c>
      <c r="L118" s="318" t="str">
        <f>'SCREENING INFO'!AC73</f>
        <v>0:00</v>
      </c>
      <c r="M118" s="318">
        <f>VLOOKUP($F118,MAIN!$C$2:$BD$80,9)</f>
        <v>0</v>
      </c>
      <c r="N118" s="342" t="e">
        <f>VLOOKUP($C118,MAIN!$C$2:$BD$280,9)</f>
        <v>#N/A</v>
      </c>
      <c r="O118" s="342" t="str">
        <f>'SCREENING INFO'!AE73</f>
        <v>0</v>
      </c>
      <c r="P118" s="322" t="e">
        <f>'SCREENING INFO'!AA73</f>
        <v>#N/A</v>
      </c>
      <c r="Q118" s="335">
        <f>'SCREENING INFO'!L73</f>
        <v>0</v>
      </c>
      <c r="R118" s="335">
        <f>'SCREENING INFO'!M73</f>
        <v>0</v>
      </c>
    </row>
    <row r="119" spans="1:43">
      <c r="A119" s="351">
        <f>'SCREENING INFO'!I74</f>
        <v>0</v>
      </c>
      <c r="B119" s="280">
        <f>'SCREENING INFO'!J74</f>
        <v>0</v>
      </c>
      <c r="C119" s="130">
        <f>'SCREENING INFO'!D74</f>
        <v>0</v>
      </c>
      <c r="D119" s="130">
        <f>'SCREENING INFO'!E531</f>
        <v>0</v>
      </c>
      <c r="E119" s="130" t="e">
        <f>VLOOKUP($C119,MAIN!$C$2:$BD$79,12)</f>
        <v>#N/A</v>
      </c>
      <c r="F119" s="130" t="str">
        <f>'SCREENING INFO'!G74</f>
        <v>NO SHORT</v>
      </c>
      <c r="G119" s="130"/>
      <c r="H119" s="130"/>
      <c r="I119" s="130" t="str">
        <f>'SCREENING INFO'!F74</f>
        <v>N/A</v>
      </c>
      <c r="J119" s="130">
        <f>'SCREENING INFO'!G531</f>
        <v>0</v>
      </c>
      <c r="K119" s="152">
        <f>'SCREENING INFO'!H531</f>
        <v>0</v>
      </c>
      <c r="L119" s="318" t="str">
        <f>'SCREENING INFO'!AC74</f>
        <v>0:00</v>
      </c>
      <c r="M119" s="318">
        <f>VLOOKUP($F119,MAIN!$C$2:$BD$80,9)</f>
        <v>0</v>
      </c>
      <c r="N119" s="342" t="e">
        <f>VLOOKUP($C119,MAIN!$C$2:$BD$280,9)</f>
        <v>#N/A</v>
      </c>
      <c r="O119" s="342" t="str">
        <f>'SCREENING INFO'!AE74</f>
        <v>0</v>
      </c>
      <c r="P119" s="322" t="e">
        <f>'SCREENING INFO'!AA74</f>
        <v>#N/A</v>
      </c>
      <c r="Q119" s="335">
        <f>'SCREENING INFO'!L74</f>
        <v>0</v>
      </c>
      <c r="R119" s="335">
        <f>'SCREENING INFO'!M74</f>
        <v>0</v>
      </c>
    </row>
    <row r="120" spans="1:43">
      <c r="A120" s="351">
        <f>'SCREENING INFO'!I75</f>
        <v>0</v>
      </c>
      <c r="B120" s="280">
        <f>'SCREENING INFO'!J75</f>
        <v>0</v>
      </c>
      <c r="C120" s="130">
        <f>'SCREENING INFO'!D75</f>
        <v>0</v>
      </c>
      <c r="D120" s="130">
        <f>'SCREENING INFO'!E532</f>
        <v>0</v>
      </c>
      <c r="E120" s="130" t="e">
        <f>VLOOKUP($C120,MAIN!$C$2:$BD$79,12)</f>
        <v>#N/A</v>
      </c>
      <c r="F120" s="130" t="str">
        <f>'SCREENING INFO'!G75</f>
        <v>NO SHORT</v>
      </c>
      <c r="G120" s="130"/>
      <c r="H120" s="130"/>
      <c r="I120" s="130" t="str">
        <f>'SCREENING INFO'!F75</f>
        <v>N/A</v>
      </c>
      <c r="J120" s="130">
        <f>'SCREENING INFO'!G532</f>
        <v>0</v>
      </c>
      <c r="K120" s="152">
        <f>'SCREENING INFO'!H532</f>
        <v>0</v>
      </c>
      <c r="L120" s="318" t="str">
        <f>'SCREENING INFO'!AC75</f>
        <v>0:00</v>
      </c>
      <c r="M120" s="318">
        <f>VLOOKUP($F120,MAIN!$C$2:$BD$80,9)</f>
        <v>0</v>
      </c>
      <c r="N120" s="342" t="e">
        <f>VLOOKUP($C120,MAIN!$C$2:$BD$280,9)</f>
        <v>#N/A</v>
      </c>
      <c r="O120" s="342" t="str">
        <f>'SCREENING INFO'!AE75</f>
        <v>0</v>
      </c>
      <c r="P120" s="322" t="e">
        <f>'SCREENING INFO'!AA75</f>
        <v>#N/A</v>
      </c>
      <c r="Q120" s="335">
        <f>'SCREENING INFO'!L75</f>
        <v>0</v>
      </c>
      <c r="R120" s="335">
        <f>'SCREENING INFO'!M75</f>
        <v>0</v>
      </c>
    </row>
    <row r="121" spans="1:43">
      <c r="A121" s="351">
        <f>'SCREENING INFO'!I76</f>
        <v>0</v>
      </c>
      <c r="B121" s="280">
        <f>'SCREENING INFO'!J76</f>
        <v>0</v>
      </c>
      <c r="C121" s="130">
        <f>'SCREENING INFO'!D76</f>
        <v>0</v>
      </c>
      <c r="D121" s="130">
        <f>'SCREENING INFO'!E533</f>
        <v>0</v>
      </c>
      <c r="E121" s="130" t="e">
        <f>VLOOKUP($C121,MAIN!$C$2:$BD$79,12)</f>
        <v>#N/A</v>
      </c>
      <c r="F121" s="130" t="str">
        <f>'SCREENING INFO'!G76</f>
        <v>NO SHORT</v>
      </c>
      <c r="G121" s="130"/>
      <c r="H121" s="130"/>
      <c r="I121" s="130" t="str">
        <f>'SCREENING INFO'!F76</f>
        <v>N/A</v>
      </c>
      <c r="J121" s="130">
        <f>'SCREENING INFO'!G533</f>
        <v>0</v>
      </c>
      <c r="K121" s="152">
        <f>'SCREENING INFO'!H533</f>
        <v>0</v>
      </c>
      <c r="L121" s="318" t="str">
        <f>'SCREENING INFO'!AC76</f>
        <v>0:00</v>
      </c>
      <c r="M121" s="318">
        <f>VLOOKUP($F121,MAIN!$C$2:$BD$80,9)</f>
        <v>0</v>
      </c>
      <c r="N121" s="342" t="e">
        <f>VLOOKUP($C121,MAIN!$C$2:$BD$280,9)</f>
        <v>#N/A</v>
      </c>
      <c r="O121" s="342" t="str">
        <f>'SCREENING INFO'!AE76</f>
        <v>0</v>
      </c>
      <c r="P121" s="322" t="e">
        <f>'SCREENING INFO'!AA76</f>
        <v>#N/A</v>
      </c>
      <c r="Q121" s="335">
        <f>'SCREENING INFO'!L76</f>
        <v>0</v>
      </c>
      <c r="R121" s="335">
        <f>'SCREENING INFO'!M76</f>
        <v>0</v>
      </c>
    </row>
    <row r="122" spans="1:43">
      <c r="A122" s="351">
        <f>'SCREENING INFO'!I77</f>
        <v>0</v>
      </c>
      <c r="B122" s="280">
        <f>'SCREENING INFO'!J77</f>
        <v>0</v>
      </c>
      <c r="C122" s="130">
        <f>'SCREENING INFO'!D77</f>
        <v>0</v>
      </c>
      <c r="D122" s="130">
        <f>'SCREENING INFO'!E534</f>
        <v>0</v>
      </c>
      <c r="E122" s="130" t="e">
        <f>VLOOKUP($C122,MAIN!$C$2:$BD$79,12)</f>
        <v>#N/A</v>
      </c>
      <c r="F122" s="130" t="str">
        <f>'SCREENING INFO'!G77</f>
        <v>NO SHORT</v>
      </c>
      <c r="G122" s="130"/>
      <c r="H122" s="130"/>
      <c r="I122" s="130" t="str">
        <f>'SCREENING INFO'!F77</f>
        <v>N/A</v>
      </c>
      <c r="J122" s="130">
        <f>'SCREENING INFO'!G534</f>
        <v>0</v>
      </c>
      <c r="K122" s="152">
        <f>'SCREENING INFO'!H534</f>
        <v>0</v>
      </c>
      <c r="L122" s="318" t="str">
        <f>'SCREENING INFO'!AC77</f>
        <v>0:00</v>
      </c>
      <c r="M122" s="318">
        <f>VLOOKUP($F122,MAIN!$C$2:$BD$80,9)</f>
        <v>0</v>
      </c>
      <c r="N122" s="342" t="e">
        <f>VLOOKUP($C122,MAIN!$C$2:$BD$280,9)</f>
        <v>#N/A</v>
      </c>
      <c r="O122" s="342" t="str">
        <f>'SCREENING INFO'!AE77</f>
        <v>0</v>
      </c>
      <c r="P122" s="322" t="e">
        <f>'SCREENING INFO'!AA77</f>
        <v>#N/A</v>
      </c>
      <c r="Q122" s="335">
        <f>'SCREENING INFO'!L77</f>
        <v>0</v>
      </c>
      <c r="R122" s="335">
        <f>'SCREENING INFO'!M77</f>
        <v>0</v>
      </c>
    </row>
    <row r="123" spans="1:43">
      <c r="A123" s="351">
        <f>'SCREENING INFO'!I78</f>
        <v>0</v>
      </c>
      <c r="B123" s="280">
        <f>'SCREENING INFO'!J78</f>
        <v>0</v>
      </c>
      <c r="C123" s="130">
        <f>'SCREENING INFO'!D78</f>
        <v>0</v>
      </c>
      <c r="D123" s="130">
        <f>'SCREENING INFO'!E535</f>
        <v>0</v>
      </c>
      <c r="E123" s="130" t="e">
        <f>VLOOKUP($C123,MAIN!$C$2:$BD$79,12)</f>
        <v>#N/A</v>
      </c>
      <c r="F123" s="130" t="str">
        <f>'SCREENING INFO'!G78</f>
        <v>NO SHORT</v>
      </c>
      <c r="G123" s="130"/>
      <c r="H123" s="130"/>
      <c r="I123" s="130" t="str">
        <f>'SCREENING INFO'!F78</f>
        <v>N/A</v>
      </c>
      <c r="J123" s="130">
        <f>'SCREENING INFO'!G535</f>
        <v>0</v>
      </c>
      <c r="K123" s="152">
        <f>'SCREENING INFO'!H535</f>
        <v>0</v>
      </c>
      <c r="L123" s="318" t="str">
        <f>'SCREENING INFO'!AC78</f>
        <v>0:00</v>
      </c>
      <c r="M123" s="318">
        <f>VLOOKUP($F123,MAIN!$C$2:$BD$80,9)</f>
        <v>0</v>
      </c>
      <c r="N123" s="342" t="e">
        <f>VLOOKUP($C123,MAIN!$C$2:$BD$280,9)</f>
        <v>#N/A</v>
      </c>
      <c r="O123" s="342" t="str">
        <f>'SCREENING INFO'!AE78</f>
        <v>0</v>
      </c>
      <c r="P123" s="322" t="e">
        <f>'SCREENING INFO'!AA78</f>
        <v>#N/A</v>
      </c>
      <c r="Q123" s="335">
        <f>'SCREENING INFO'!L78</f>
        <v>0</v>
      </c>
      <c r="R123" s="335">
        <f>'SCREENING INFO'!M78</f>
        <v>0</v>
      </c>
    </row>
    <row r="124" spans="1:43">
      <c r="A124" s="351">
        <f>'SCREENING INFO'!I79</f>
        <v>0</v>
      </c>
      <c r="B124" s="280">
        <f>'SCREENING INFO'!J79</f>
        <v>0</v>
      </c>
      <c r="C124" s="130">
        <f>'SCREENING INFO'!D79</f>
        <v>0</v>
      </c>
      <c r="D124" s="130">
        <f>'SCREENING INFO'!E536</f>
        <v>0</v>
      </c>
      <c r="E124" s="130" t="e">
        <f>VLOOKUP($C124,MAIN!$C$2:$BD$79,12)</f>
        <v>#N/A</v>
      </c>
      <c r="F124" s="130" t="str">
        <f>'SCREENING INFO'!G79</f>
        <v>NO SHORT</v>
      </c>
      <c r="G124" s="130"/>
      <c r="H124" s="130"/>
      <c r="I124" s="130" t="str">
        <f>'SCREENING INFO'!F79</f>
        <v>N/A</v>
      </c>
      <c r="J124" s="130">
        <f>'SCREENING INFO'!G536</f>
        <v>0</v>
      </c>
      <c r="K124" s="152">
        <f>'SCREENING INFO'!H536</f>
        <v>0</v>
      </c>
      <c r="L124" s="318" t="str">
        <f>'SCREENING INFO'!AC79</f>
        <v>0:00</v>
      </c>
      <c r="M124" s="318">
        <f>VLOOKUP($F124,MAIN!$C$2:$BD$80,9)</f>
        <v>0</v>
      </c>
      <c r="N124" s="342" t="e">
        <f>VLOOKUP($C124,MAIN!$C$2:$BD$280,9)</f>
        <v>#N/A</v>
      </c>
      <c r="O124" s="342" t="str">
        <f>'SCREENING INFO'!AE79</f>
        <v>0</v>
      </c>
      <c r="P124" s="322" t="e">
        <f>'SCREENING INFO'!AA79</f>
        <v>#N/A</v>
      </c>
      <c r="Q124" s="335">
        <f>'SCREENING INFO'!L79</f>
        <v>0</v>
      </c>
      <c r="R124" s="335">
        <f>'SCREENING INFO'!M79</f>
        <v>0</v>
      </c>
    </row>
    <row r="125" spans="1:43">
      <c r="A125" s="351">
        <f>'SCREENING INFO'!I80</f>
        <v>0</v>
      </c>
      <c r="B125" s="280">
        <f>'SCREENING INFO'!J80</f>
        <v>0</v>
      </c>
      <c r="C125" s="130">
        <f>'SCREENING INFO'!D80</f>
        <v>0</v>
      </c>
      <c r="D125" s="130">
        <f>'SCREENING INFO'!E537</f>
        <v>0</v>
      </c>
      <c r="E125" s="130" t="e">
        <f>VLOOKUP($C125,MAIN!$C$2:$BD$79,12)</f>
        <v>#N/A</v>
      </c>
      <c r="F125" s="130" t="str">
        <f>'SCREENING INFO'!G80</f>
        <v>NO SHORT</v>
      </c>
      <c r="G125" s="130"/>
      <c r="H125" s="130"/>
      <c r="I125" s="130" t="str">
        <f>'SCREENING INFO'!F80</f>
        <v>N/A</v>
      </c>
      <c r="J125" s="130">
        <f>'SCREENING INFO'!G537</f>
        <v>0</v>
      </c>
      <c r="K125" s="152">
        <f>'SCREENING INFO'!H537</f>
        <v>0</v>
      </c>
      <c r="L125" s="318" t="str">
        <f>'SCREENING INFO'!AC80</f>
        <v>0:00</v>
      </c>
      <c r="M125" s="318">
        <f>VLOOKUP($F125,MAIN!$C$2:$BD$80,9)</f>
        <v>0</v>
      </c>
      <c r="N125" s="342" t="e">
        <f>VLOOKUP($C125,MAIN!$C$2:$BD$280,9)</f>
        <v>#N/A</v>
      </c>
      <c r="O125" s="342" t="str">
        <f>'SCREENING INFO'!AE80</f>
        <v>0</v>
      </c>
      <c r="P125" s="322" t="e">
        <f>'SCREENING INFO'!AA80</f>
        <v>#N/A</v>
      </c>
      <c r="Q125" s="335">
        <f>'SCREENING INFO'!L80</f>
        <v>0</v>
      </c>
      <c r="R125" s="335">
        <f>'SCREENING INFO'!M80</f>
        <v>0</v>
      </c>
    </row>
    <row r="126" spans="1:43">
      <c r="A126" s="351">
        <f>'SCREENING INFO'!I81</f>
        <v>0</v>
      </c>
      <c r="B126" s="280">
        <f>'SCREENING INFO'!J81</f>
        <v>0</v>
      </c>
      <c r="C126" s="130">
        <f>'SCREENING INFO'!D81</f>
        <v>0</v>
      </c>
      <c r="D126" s="130">
        <f>'SCREENING INFO'!E538</f>
        <v>0</v>
      </c>
      <c r="E126" s="130" t="e">
        <f>VLOOKUP($C126,MAIN!$C$2:$BD$79,12)</f>
        <v>#N/A</v>
      </c>
      <c r="F126" s="130" t="str">
        <f>'SCREENING INFO'!G81</f>
        <v>NO SHORT</v>
      </c>
      <c r="G126" s="130"/>
      <c r="H126" s="130"/>
      <c r="I126" s="130" t="str">
        <f>'SCREENING INFO'!F81</f>
        <v>N/A</v>
      </c>
      <c r="J126" s="130">
        <f>'SCREENING INFO'!G538</f>
        <v>0</v>
      </c>
      <c r="K126" s="152">
        <f>'SCREENING INFO'!H538</f>
        <v>0</v>
      </c>
      <c r="L126" s="318" t="str">
        <f>'SCREENING INFO'!AC81</f>
        <v>0:00</v>
      </c>
      <c r="M126" s="318">
        <f>VLOOKUP($F126,MAIN!$C$2:$BD$80,9)</f>
        <v>0</v>
      </c>
      <c r="N126" s="342" t="e">
        <f>VLOOKUP($C126,MAIN!$C$2:$BD$280,9)</f>
        <v>#N/A</v>
      </c>
      <c r="O126" s="342" t="str">
        <f>'SCREENING INFO'!AE81</f>
        <v>0</v>
      </c>
      <c r="P126" s="322" t="e">
        <f>'SCREENING INFO'!AA81</f>
        <v>#N/A</v>
      </c>
      <c r="Q126" s="335">
        <f>'SCREENING INFO'!L81</f>
        <v>0</v>
      </c>
      <c r="R126" s="335">
        <f>'SCREENING INFO'!M81</f>
        <v>0</v>
      </c>
    </row>
    <row r="127" spans="1:43">
      <c r="A127" s="351">
        <f>'SCREENING INFO'!I82</f>
        <v>0</v>
      </c>
      <c r="B127" s="280">
        <f>'SCREENING INFO'!J82</f>
        <v>0</v>
      </c>
      <c r="C127" s="130">
        <f>'SCREENING INFO'!D82</f>
        <v>0</v>
      </c>
      <c r="D127" s="130">
        <f>'SCREENING INFO'!E539</f>
        <v>0</v>
      </c>
      <c r="E127" s="130" t="e">
        <f>VLOOKUP($C127,MAIN!$C$2:$BD$79,12)</f>
        <v>#N/A</v>
      </c>
      <c r="F127" s="130" t="str">
        <f>'SCREENING INFO'!G82</f>
        <v>NO SHORT</v>
      </c>
      <c r="G127" s="130"/>
      <c r="H127" s="130"/>
      <c r="I127" s="130" t="str">
        <f>'SCREENING INFO'!F82</f>
        <v>N/A</v>
      </c>
      <c r="J127" s="130">
        <f>'SCREENING INFO'!G539</f>
        <v>0</v>
      </c>
      <c r="K127" s="152">
        <f>'SCREENING INFO'!H539</f>
        <v>0</v>
      </c>
      <c r="L127" s="318" t="str">
        <f>'SCREENING INFO'!AC82</f>
        <v>0:00</v>
      </c>
      <c r="M127" s="318">
        <f>VLOOKUP($F127,MAIN!$C$2:$BD$80,9)</f>
        <v>0</v>
      </c>
      <c r="N127" s="342" t="e">
        <f>VLOOKUP($C127,MAIN!$C$2:$BD$280,9)</f>
        <v>#N/A</v>
      </c>
      <c r="O127" s="342" t="str">
        <f>'SCREENING INFO'!AE82</f>
        <v>0</v>
      </c>
      <c r="P127" s="322" t="e">
        <f>'SCREENING INFO'!AA82</f>
        <v>#N/A</v>
      </c>
      <c r="Q127" s="335">
        <f>'SCREENING INFO'!L82</f>
        <v>0</v>
      </c>
      <c r="R127" s="335">
        <f>'SCREENING INFO'!M82</f>
        <v>0</v>
      </c>
    </row>
    <row r="128" spans="1:43">
      <c r="A128" s="351">
        <f>'SCREENING INFO'!I83</f>
        <v>0</v>
      </c>
      <c r="B128" s="280">
        <f>'SCREENING INFO'!J83</f>
        <v>0</v>
      </c>
      <c r="C128" s="130">
        <f>'SCREENING INFO'!D83</f>
        <v>0</v>
      </c>
      <c r="D128" s="130">
        <f>'SCREENING INFO'!E540</f>
        <v>0</v>
      </c>
      <c r="E128" s="130" t="e">
        <f>VLOOKUP($C128,MAIN!$C$2:$BD$79,12)</f>
        <v>#N/A</v>
      </c>
      <c r="F128" s="130" t="str">
        <f>'SCREENING INFO'!G83</f>
        <v>NO SHORT</v>
      </c>
      <c r="G128" s="130"/>
      <c r="H128" s="130"/>
      <c r="I128" s="130" t="str">
        <f>'SCREENING INFO'!F83</f>
        <v>N/A</v>
      </c>
      <c r="J128" s="130">
        <f>'SCREENING INFO'!G540</f>
        <v>0</v>
      </c>
      <c r="K128" s="152">
        <f>'SCREENING INFO'!H540</f>
        <v>0</v>
      </c>
      <c r="L128" s="318" t="str">
        <f>'SCREENING INFO'!AC83</f>
        <v>0:00</v>
      </c>
      <c r="M128" s="318">
        <f>VLOOKUP($F128,MAIN!$C$2:$BD$80,9)</f>
        <v>0</v>
      </c>
      <c r="N128" s="342" t="e">
        <f>VLOOKUP($C128,MAIN!$C$2:$BD$280,9)</f>
        <v>#N/A</v>
      </c>
      <c r="O128" s="342" t="str">
        <f>'SCREENING INFO'!AE83</f>
        <v>0</v>
      </c>
      <c r="P128" s="322" t="e">
        <f>'SCREENING INFO'!AA83</f>
        <v>#N/A</v>
      </c>
      <c r="Q128" s="335">
        <f>'SCREENING INFO'!L83</f>
        <v>0</v>
      </c>
      <c r="R128" s="335">
        <f>'SCREENING INFO'!M83</f>
        <v>0</v>
      </c>
    </row>
    <row r="129" spans="1:18">
      <c r="A129" s="351">
        <f>'SCREENING INFO'!I84</f>
        <v>0</v>
      </c>
      <c r="B129" s="280">
        <f>'SCREENING INFO'!J84</f>
        <v>0</v>
      </c>
      <c r="C129" s="130">
        <f>'SCREENING INFO'!D84</f>
        <v>0</v>
      </c>
      <c r="D129" s="130">
        <f>'SCREENING INFO'!E541</f>
        <v>0</v>
      </c>
      <c r="E129" s="130" t="e">
        <f>VLOOKUP($C129,MAIN!$C$2:$BD$79,12)</f>
        <v>#N/A</v>
      </c>
      <c r="F129" s="130" t="str">
        <f>'SCREENING INFO'!G84</f>
        <v>NO SHORT</v>
      </c>
      <c r="G129" s="130"/>
      <c r="H129" s="130"/>
      <c r="I129" s="130" t="str">
        <f>'SCREENING INFO'!F84</f>
        <v>N/A</v>
      </c>
      <c r="J129" s="130">
        <f>'SCREENING INFO'!G541</f>
        <v>0</v>
      </c>
      <c r="K129" s="152">
        <f>'SCREENING INFO'!H541</f>
        <v>0</v>
      </c>
      <c r="L129" s="318" t="str">
        <f>'SCREENING INFO'!AC84</f>
        <v>0:00</v>
      </c>
      <c r="M129" s="318">
        <f>VLOOKUP($F129,MAIN!$C$2:$BD$80,9)</f>
        <v>0</v>
      </c>
      <c r="N129" s="342" t="e">
        <f>VLOOKUP($C129,MAIN!$C$2:$BD$280,9)</f>
        <v>#N/A</v>
      </c>
      <c r="O129" s="342" t="str">
        <f>'SCREENING INFO'!AE84</f>
        <v>0</v>
      </c>
      <c r="P129" s="322" t="e">
        <f>'SCREENING INFO'!AA84</f>
        <v>#N/A</v>
      </c>
      <c r="Q129" s="335">
        <f>'SCREENING INFO'!L84</f>
        <v>0</v>
      </c>
      <c r="R129" s="335">
        <f>'SCREENING INFO'!M84</f>
        <v>0</v>
      </c>
    </row>
    <row r="130" spans="1:18">
      <c r="A130" s="351">
        <f>'SCREENING INFO'!I85</f>
        <v>0</v>
      </c>
      <c r="B130" s="280">
        <f>'SCREENING INFO'!J85</f>
        <v>0</v>
      </c>
      <c r="C130" s="130">
        <f>'SCREENING INFO'!D85</f>
        <v>0</v>
      </c>
      <c r="D130" s="130">
        <f>'SCREENING INFO'!E542</f>
        <v>0</v>
      </c>
      <c r="E130" s="130" t="e">
        <f>VLOOKUP($C130,MAIN!$C$2:$BD$79,12)</f>
        <v>#N/A</v>
      </c>
      <c r="F130" s="130" t="str">
        <f>'SCREENING INFO'!G85</f>
        <v>NO SHORT</v>
      </c>
      <c r="G130" s="130"/>
      <c r="H130" s="130"/>
      <c r="I130" s="130" t="str">
        <f>'SCREENING INFO'!F85</f>
        <v>N/A</v>
      </c>
      <c r="J130" s="130">
        <f>'SCREENING INFO'!G542</f>
        <v>0</v>
      </c>
      <c r="K130" s="152">
        <f>'SCREENING INFO'!H542</f>
        <v>0</v>
      </c>
      <c r="L130" s="318" t="str">
        <f>'SCREENING INFO'!AC85</f>
        <v>0:00</v>
      </c>
      <c r="M130" s="318">
        <f>VLOOKUP($F130,MAIN!$C$2:$BD$80,9)</f>
        <v>0</v>
      </c>
      <c r="N130" s="342" t="e">
        <f>VLOOKUP($C130,MAIN!$C$2:$BD$280,9)</f>
        <v>#N/A</v>
      </c>
      <c r="O130" s="342" t="str">
        <f>'SCREENING INFO'!AE85</f>
        <v>0</v>
      </c>
      <c r="P130" s="322" t="e">
        <f>'SCREENING INFO'!AA85</f>
        <v>#N/A</v>
      </c>
      <c r="Q130" s="335">
        <f>'SCREENING INFO'!L85</f>
        <v>0</v>
      </c>
      <c r="R130" s="335">
        <f>'SCREENING INFO'!M85</f>
        <v>0</v>
      </c>
    </row>
    <row r="131" spans="1:18">
      <c r="A131" s="351">
        <f>'SCREENING INFO'!I86</f>
        <v>0</v>
      </c>
      <c r="B131" s="280">
        <f>'SCREENING INFO'!J86</f>
        <v>0</v>
      </c>
      <c r="C131" s="130">
        <f>'SCREENING INFO'!D86</f>
        <v>0</v>
      </c>
      <c r="D131" s="130">
        <f>'SCREENING INFO'!E543</f>
        <v>0</v>
      </c>
      <c r="E131" s="130" t="e">
        <f>VLOOKUP($C131,MAIN!$C$2:$BD$79,12)</f>
        <v>#N/A</v>
      </c>
      <c r="F131" s="130" t="str">
        <f>'SCREENING INFO'!G86</f>
        <v>NO SHORT</v>
      </c>
      <c r="G131" s="130"/>
      <c r="H131" s="130"/>
      <c r="I131" s="130" t="str">
        <f>'SCREENING INFO'!F86</f>
        <v>N/A</v>
      </c>
      <c r="J131" s="130">
        <f>'SCREENING INFO'!G543</f>
        <v>0</v>
      </c>
      <c r="K131" s="152">
        <f>'SCREENING INFO'!H543</f>
        <v>0</v>
      </c>
      <c r="L131" s="318" t="str">
        <f>'SCREENING INFO'!AC86</f>
        <v>0:00</v>
      </c>
      <c r="M131" s="318">
        <f>VLOOKUP($F131,MAIN!$C$2:$BD$80,9)</f>
        <v>0</v>
      </c>
      <c r="N131" s="342" t="e">
        <f>VLOOKUP($C131,MAIN!$C$2:$BD$280,9)</f>
        <v>#N/A</v>
      </c>
      <c r="O131" s="342" t="str">
        <f>'SCREENING INFO'!AE86</f>
        <v>0</v>
      </c>
      <c r="P131" s="322" t="e">
        <f>'SCREENING INFO'!AA86</f>
        <v>#N/A</v>
      </c>
      <c r="Q131" s="335">
        <f>'SCREENING INFO'!L86</f>
        <v>0</v>
      </c>
      <c r="R131" s="335">
        <f>'SCREENING INFO'!M86</f>
        <v>0</v>
      </c>
    </row>
    <row r="132" spans="1:18">
      <c r="A132" s="351">
        <f>'SCREENING INFO'!I87</f>
        <v>0</v>
      </c>
      <c r="B132" s="280">
        <f>'SCREENING INFO'!J87</f>
        <v>0</v>
      </c>
      <c r="C132" s="130">
        <f>'SCREENING INFO'!D87</f>
        <v>0</v>
      </c>
      <c r="D132" s="130">
        <f>'SCREENING INFO'!E544</f>
        <v>0</v>
      </c>
      <c r="E132" s="130" t="e">
        <f>VLOOKUP($C132,MAIN!$C$2:$BD$79,12)</f>
        <v>#N/A</v>
      </c>
      <c r="F132" s="130" t="str">
        <f>'SCREENING INFO'!G87</f>
        <v>NO SHORT</v>
      </c>
      <c r="G132" s="130"/>
      <c r="H132" s="130"/>
      <c r="I132" s="130" t="str">
        <f>'SCREENING INFO'!F87</f>
        <v>N/A</v>
      </c>
      <c r="J132" s="130">
        <f>'SCREENING INFO'!G544</f>
        <v>0</v>
      </c>
      <c r="K132" s="152">
        <f>'SCREENING INFO'!H544</f>
        <v>0</v>
      </c>
      <c r="L132" s="318" t="str">
        <f>'SCREENING INFO'!AC87</f>
        <v>0:00</v>
      </c>
      <c r="M132" s="318">
        <f>VLOOKUP($F132,MAIN!$C$2:$BD$80,9)</f>
        <v>0</v>
      </c>
      <c r="N132" s="342" t="e">
        <f>VLOOKUP($C132,MAIN!$C$2:$BD$280,9)</f>
        <v>#N/A</v>
      </c>
      <c r="O132" s="342" t="str">
        <f>'SCREENING INFO'!AE87</f>
        <v>0</v>
      </c>
      <c r="P132" s="322" t="e">
        <f>'SCREENING INFO'!AA87</f>
        <v>#N/A</v>
      </c>
      <c r="Q132" s="335">
        <f>'SCREENING INFO'!L87</f>
        <v>0</v>
      </c>
      <c r="R132" s="335">
        <f>'SCREENING INFO'!M87</f>
        <v>0</v>
      </c>
    </row>
    <row r="133" spans="1:18">
      <c r="A133" s="351">
        <f>'SCREENING INFO'!I88</f>
        <v>0</v>
      </c>
      <c r="B133" s="280">
        <f>'SCREENING INFO'!J88</f>
        <v>0</v>
      </c>
      <c r="C133" s="130">
        <f>'SCREENING INFO'!D88</f>
        <v>0</v>
      </c>
      <c r="D133" s="130">
        <f>'SCREENING INFO'!E545</f>
        <v>0</v>
      </c>
      <c r="E133" s="130" t="e">
        <f>VLOOKUP($C133,MAIN!$C$2:$BD$79,12)</f>
        <v>#N/A</v>
      </c>
      <c r="F133" s="130" t="str">
        <f>'SCREENING INFO'!G88</f>
        <v>NO SHORT</v>
      </c>
      <c r="G133" s="130"/>
      <c r="H133" s="130"/>
      <c r="I133" s="130" t="str">
        <f>'SCREENING INFO'!F88</f>
        <v>N/A</v>
      </c>
      <c r="J133" s="130">
        <f>'SCREENING INFO'!G545</f>
        <v>0</v>
      </c>
      <c r="K133" s="152">
        <f>'SCREENING INFO'!H545</f>
        <v>0</v>
      </c>
      <c r="L133" s="318" t="str">
        <f>'SCREENING INFO'!AC88</f>
        <v>0:00</v>
      </c>
      <c r="M133" s="318">
        <f>VLOOKUP($F133,MAIN!$C$2:$BD$80,9)</f>
        <v>0</v>
      </c>
      <c r="N133" s="342" t="e">
        <f>VLOOKUP($C133,MAIN!$C$2:$BD$280,9)</f>
        <v>#N/A</v>
      </c>
      <c r="O133" s="342" t="str">
        <f>'SCREENING INFO'!AE88</f>
        <v>0</v>
      </c>
      <c r="P133" s="322" t="e">
        <f>'SCREENING INFO'!AA88</f>
        <v>#N/A</v>
      </c>
      <c r="Q133" s="335">
        <f>'SCREENING INFO'!L88</f>
        <v>0</v>
      </c>
      <c r="R133" s="335">
        <f>'SCREENING INFO'!M88</f>
        <v>0</v>
      </c>
    </row>
    <row r="134" spans="1:18">
      <c r="A134" s="351">
        <f>'SCREENING INFO'!I89</f>
        <v>0</v>
      </c>
      <c r="B134" s="280">
        <f>'SCREENING INFO'!J89</f>
        <v>0</v>
      </c>
      <c r="C134" s="130">
        <f>'SCREENING INFO'!D89</f>
        <v>0</v>
      </c>
      <c r="D134" s="130">
        <f>'SCREENING INFO'!E546</f>
        <v>0</v>
      </c>
      <c r="E134" s="130" t="e">
        <f>VLOOKUP($C134,MAIN!$C$2:$BD$79,12)</f>
        <v>#N/A</v>
      </c>
      <c r="F134" s="130" t="str">
        <f>'SCREENING INFO'!G89</f>
        <v>NO SHORT</v>
      </c>
      <c r="G134" s="130"/>
      <c r="H134" s="130"/>
      <c r="I134" s="130" t="str">
        <f>'SCREENING INFO'!F89</f>
        <v>N/A</v>
      </c>
      <c r="J134" s="130">
        <f>'SCREENING INFO'!G546</f>
        <v>0</v>
      </c>
      <c r="K134" s="152">
        <f>'SCREENING INFO'!H546</f>
        <v>0</v>
      </c>
      <c r="L134" s="318" t="str">
        <f>'SCREENING INFO'!AC89</f>
        <v>0:00</v>
      </c>
      <c r="M134" s="318">
        <f>VLOOKUP($F134,MAIN!$C$2:$BD$80,9)</f>
        <v>0</v>
      </c>
      <c r="N134" s="342" t="e">
        <f>VLOOKUP($C134,MAIN!$C$2:$BD$280,9)</f>
        <v>#N/A</v>
      </c>
      <c r="O134" s="342" t="str">
        <f>'SCREENING INFO'!AE89</f>
        <v>0</v>
      </c>
      <c r="P134" s="322" t="e">
        <f>'SCREENING INFO'!AA89</f>
        <v>#N/A</v>
      </c>
      <c r="Q134" s="335">
        <f>'SCREENING INFO'!L89</f>
        <v>0</v>
      </c>
      <c r="R134" s="335">
        <f>'SCREENING INFO'!M89</f>
        <v>0</v>
      </c>
    </row>
    <row r="135" spans="1:18">
      <c r="A135" s="351">
        <f>'SCREENING INFO'!I90</f>
        <v>0</v>
      </c>
      <c r="B135" s="280">
        <f>'SCREENING INFO'!J90</f>
        <v>0</v>
      </c>
      <c r="C135" s="130">
        <f>'SCREENING INFO'!D90</f>
        <v>0</v>
      </c>
      <c r="D135" s="130">
        <f>'SCREENING INFO'!E547</f>
        <v>0</v>
      </c>
      <c r="E135" s="130" t="e">
        <f>VLOOKUP($C135,MAIN!$C$2:$BD$79,12)</f>
        <v>#N/A</v>
      </c>
      <c r="F135" s="130" t="str">
        <f>'SCREENING INFO'!G90</f>
        <v>NO SHORT</v>
      </c>
      <c r="G135" s="130"/>
      <c r="H135" s="130"/>
      <c r="I135" s="130" t="str">
        <f>'SCREENING INFO'!F90</f>
        <v>N/A</v>
      </c>
      <c r="J135" s="130">
        <f>'SCREENING INFO'!G547</f>
        <v>0</v>
      </c>
      <c r="K135" s="152">
        <f>'SCREENING INFO'!H547</f>
        <v>0</v>
      </c>
      <c r="L135" s="318" t="str">
        <f>'SCREENING INFO'!AC90</f>
        <v>0:00</v>
      </c>
      <c r="M135" s="318">
        <f>VLOOKUP($F135,MAIN!$C$2:$BD$80,9)</f>
        <v>0</v>
      </c>
      <c r="N135" s="342" t="e">
        <f>VLOOKUP($C135,MAIN!$C$2:$BD$280,9)</f>
        <v>#N/A</v>
      </c>
      <c r="O135" s="342" t="str">
        <f>'SCREENING INFO'!AE90</f>
        <v>0</v>
      </c>
      <c r="P135" s="322" t="e">
        <f>'SCREENING INFO'!AA90</f>
        <v>#N/A</v>
      </c>
      <c r="Q135" s="335">
        <f>'SCREENING INFO'!L90</f>
        <v>0</v>
      </c>
      <c r="R135" s="335">
        <f>'SCREENING INFO'!M90</f>
        <v>0</v>
      </c>
    </row>
    <row r="136" spans="1:18">
      <c r="A136" s="351">
        <f>'SCREENING INFO'!I91</f>
        <v>0</v>
      </c>
      <c r="B136" s="280">
        <f>'SCREENING INFO'!J91</f>
        <v>0</v>
      </c>
      <c r="C136" s="130">
        <f>'SCREENING INFO'!D91</f>
        <v>0</v>
      </c>
      <c r="D136" s="130">
        <f>'SCREENING INFO'!E548</f>
        <v>0</v>
      </c>
      <c r="E136" s="130" t="e">
        <f>VLOOKUP($C136,MAIN!$C$2:$BD$79,12)</f>
        <v>#N/A</v>
      </c>
      <c r="F136" s="130" t="str">
        <f>'SCREENING INFO'!G91</f>
        <v>NO SHORT</v>
      </c>
      <c r="G136" s="130"/>
      <c r="H136" s="130"/>
      <c r="I136" s="130" t="str">
        <f>'SCREENING INFO'!F91</f>
        <v>N/A</v>
      </c>
      <c r="J136" s="130">
        <f>'SCREENING INFO'!G548</f>
        <v>0</v>
      </c>
      <c r="K136" s="152">
        <f>'SCREENING INFO'!H548</f>
        <v>0</v>
      </c>
      <c r="L136" s="318" t="str">
        <f>'SCREENING INFO'!AC91</f>
        <v>0:00</v>
      </c>
      <c r="M136" s="318">
        <f>VLOOKUP($F136,MAIN!$C$2:$BD$80,9)</f>
        <v>0</v>
      </c>
      <c r="N136" s="342" t="e">
        <f>VLOOKUP($C136,MAIN!$C$2:$BD$280,9)</f>
        <v>#N/A</v>
      </c>
      <c r="O136" s="342" t="str">
        <f>'SCREENING INFO'!AE91</f>
        <v>0</v>
      </c>
      <c r="P136" s="322" t="e">
        <f>'SCREENING INFO'!AA91</f>
        <v>#N/A</v>
      </c>
      <c r="Q136" s="335">
        <f>'SCREENING INFO'!L91</f>
        <v>0</v>
      </c>
      <c r="R136" s="335">
        <f>'SCREENING INFO'!M91</f>
        <v>0</v>
      </c>
    </row>
    <row r="137" spans="1:18">
      <c r="A137" s="351">
        <f>'SCREENING INFO'!I92</f>
        <v>0</v>
      </c>
      <c r="B137" s="280">
        <f>'SCREENING INFO'!J92</f>
        <v>0</v>
      </c>
      <c r="C137" s="130">
        <f>'SCREENING INFO'!D92</f>
        <v>0</v>
      </c>
      <c r="D137" s="130">
        <f>'SCREENING INFO'!E549</f>
        <v>0</v>
      </c>
      <c r="E137" s="130" t="e">
        <f>VLOOKUP($C137,MAIN!$C$2:$BD$79,12)</f>
        <v>#N/A</v>
      </c>
      <c r="F137" s="130" t="str">
        <f>'SCREENING INFO'!G92</f>
        <v>NO SHORT</v>
      </c>
      <c r="G137" s="130"/>
      <c r="H137" s="130"/>
      <c r="I137" s="130" t="str">
        <f>'SCREENING INFO'!F92</f>
        <v>N/A</v>
      </c>
      <c r="J137" s="130">
        <f>'SCREENING INFO'!G549</f>
        <v>0</v>
      </c>
      <c r="K137" s="152">
        <f>'SCREENING INFO'!H549</f>
        <v>0</v>
      </c>
      <c r="L137" s="318" t="str">
        <f>'SCREENING INFO'!AC92</f>
        <v>0:00</v>
      </c>
      <c r="M137" s="318">
        <f>VLOOKUP($F137,MAIN!$C$2:$BD$80,9)</f>
        <v>0</v>
      </c>
      <c r="N137" s="342" t="e">
        <f>VLOOKUP($C137,MAIN!$C$2:$BD$280,9)</f>
        <v>#N/A</v>
      </c>
      <c r="O137" s="342" t="str">
        <f>'SCREENING INFO'!AE92</f>
        <v>0</v>
      </c>
      <c r="P137" s="322" t="e">
        <f>'SCREENING INFO'!AA92</f>
        <v>#N/A</v>
      </c>
      <c r="Q137" s="335">
        <f>'SCREENING INFO'!L92</f>
        <v>0</v>
      </c>
      <c r="R137" s="335">
        <f>'SCREENING INFO'!M92</f>
        <v>0</v>
      </c>
    </row>
    <row r="138" spans="1:18">
      <c r="A138" s="351">
        <f>'SCREENING INFO'!I93</f>
        <v>0</v>
      </c>
      <c r="B138" s="280">
        <f>'SCREENING INFO'!J93</f>
        <v>0</v>
      </c>
      <c r="C138" s="130">
        <f>'SCREENING INFO'!D93</f>
        <v>0</v>
      </c>
      <c r="D138" s="130">
        <f>'SCREENING INFO'!E550</f>
        <v>0</v>
      </c>
      <c r="E138" s="130" t="e">
        <f>VLOOKUP($C138,MAIN!$C$2:$BD$79,12)</f>
        <v>#N/A</v>
      </c>
      <c r="F138" s="130" t="str">
        <f>'SCREENING INFO'!G93</f>
        <v>NO SHORT</v>
      </c>
      <c r="G138" s="130"/>
      <c r="H138" s="130"/>
      <c r="I138" s="130" t="str">
        <f>'SCREENING INFO'!F93</f>
        <v>N/A</v>
      </c>
      <c r="J138" s="130">
        <f>'SCREENING INFO'!G550</f>
        <v>0</v>
      </c>
      <c r="K138" s="152">
        <f>'SCREENING INFO'!H550</f>
        <v>0</v>
      </c>
      <c r="L138" s="318" t="str">
        <f>'SCREENING INFO'!AC93</f>
        <v>0:00</v>
      </c>
      <c r="M138" s="318">
        <f>VLOOKUP($F138,MAIN!$C$2:$BD$80,9)</f>
        <v>0</v>
      </c>
      <c r="N138" s="342" t="e">
        <f>VLOOKUP($C138,MAIN!$C$2:$BD$280,9)</f>
        <v>#N/A</v>
      </c>
      <c r="O138" s="342" t="str">
        <f>'SCREENING INFO'!AE93</f>
        <v>0</v>
      </c>
      <c r="P138" s="322" t="e">
        <f>'SCREENING INFO'!AA93</f>
        <v>#N/A</v>
      </c>
      <c r="Q138" s="335">
        <f>'SCREENING INFO'!L93</f>
        <v>0</v>
      </c>
      <c r="R138" s="335">
        <f>'SCREENING INFO'!M93</f>
        <v>0</v>
      </c>
    </row>
    <row r="139" spans="1:18">
      <c r="A139" s="351">
        <f>'SCREENING INFO'!I94</f>
        <v>0</v>
      </c>
      <c r="B139" s="280">
        <f>'SCREENING INFO'!J94</f>
        <v>0</v>
      </c>
      <c r="C139" s="130">
        <f>'SCREENING INFO'!D94</f>
        <v>0</v>
      </c>
      <c r="D139" s="130">
        <f>'SCREENING INFO'!E551</f>
        <v>0</v>
      </c>
      <c r="E139" s="130" t="e">
        <f>VLOOKUP($C139,MAIN!$C$2:$BD$79,12)</f>
        <v>#N/A</v>
      </c>
      <c r="F139" s="130" t="str">
        <f>'SCREENING INFO'!G94</f>
        <v>NO SHORT</v>
      </c>
      <c r="G139" s="130"/>
      <c r="H139" s="130"/>
      <c r="I139" s="130" t="str">
        <f>'SCREENING INFO'!F94</f>
        <v>N/A</v>
      </c>
      <c r="J139" s="130">
        <f>'SCREENING INFO'!G551</f>
        <v>0</v>
      </c>
      <c r="K139" s="152">
        <f>'SCREENING INFO'!H551</f>
        <v>0</v>
      </c>
      <c r="L139" s="318" t="str">
        <f>'SCREENING INFO'!AC94</f>
        <v>0:00</v>
      </c>
      <c r="M139" s="318">
        <f>VLOOKUP($F139,MAIN!$C$2:$BD$80,9)</f>
        <v>0</v>
      </c>
      <c r="N139" s="342" t="e">
        <f>VLOOKUP($C139,MAIN!$C$2:$BD$280,9)</f>
        <v>#N/A</v>
      </c>
      <c r="O139" s="342" t="str">
        <f>'SCREENING INFO'!AE94</f>
        <v>0</v>
      </c>
      <c r="P139" s="322" t="e">
        <f>'SCREENING INFO'!AA94</f>
        <v>#N/A</v>
      </c>
      <c r="Q139" s="335">
        <f>'SCREENING INFO'!L94</f>
        <v>0</v>
      </c>
      <c r="R139" s="335">
        <f>'SCREENING INFO'!M94</f>
        <v>0</v>
      </c>
    </row>
    <row r="140" spans="1:18">
      <c r="A140" s="351">
        <f>'SCREENING INFO'!I95</f>
        <v>0</v>
      </c>
      <c r="B140" s="280">
        <f>'SCREENING INFO'!J95</f>
        <v>0</v>
      </c>
      <c r="C140" s="130">
        <f>'SCREENING INFO'!D95</f>
        <v>0</v>
      </c>
      <c r="D140" s="130">
        <f>'SCREENING INFO'!E552</f>
        <v>0</v>
      </c>
      <c r="E140" s="130" t="e">
        <f>VLOOKUP($C140,MAIN!$C$2:$BD$79,12)</f>
        <v>#N/A</v>
      </c>
      <c r="F140" s="130" t="str">
        <f>'SCREENING INFO'!G95</f>
        <v>NO SHORT</v>
      </c>
      <c r="G140" s="130"/>
      <c r="H140" s="130"/>
      <c r="I140" s="130" t="str">
        <f>'SCREENING INFO'!F95</f>
        <v>N/A</v>
      </c>
      <c r="J140" s="130">
        <f>'SCREENING INFO'!G552</f>
        <v>0</v>
      </c>
      <c r="K140" s="152">
        <f>'SCREENING INFO'!H552</f>
        <v>0</v>
      </c>
      <c r="L140" s="318" t="str">
        <f>'SCREENING INFO'!AC95</f>
        <v>0:00</v>
      </c>
      <c r="M140" s="318">
        <f>VLOOKUP($F140,MAIN!$C$2:$BD$80,9)</f>
        <v>0</v>
      </c>
      <c r="N140" s="342" t="e">
        <f>VLOOKUP($C140,MAIN!$C$2:$BD$280,9)</f>
        <v>#N/A</v>
      </c>
      <c r="O140" s="342" t="str">
        <f>'SCREENING INFO'!AE95</f>
        <v>0</v>
      </c>
      <c r="P140" s="322" t="e">
        <f>'SCREENING INFO'!AA95</f>
        <v>#N/A</v>
      </c>
      <c r="Q140" s="335">
        <f>'SCREENING INFO'!L95</f>
        <v>0</v>
      </c>
      <c r="R140" s="335">
        <f>'SCREENING INFO'!M95</f>
        <v>0</v>
      </c>
    </row>
    <row r="141" spans="1:18">
      <c r="A141" s="351">
        <f>'SCREENING INFO'!I96</f>
        <v>0</v>
      </c>
      <c r="B141" s="280">
        <f>'SCREENING INFO'!J96</f>
        <v>0</v>
      </c>
      <c r="C141" s="130">
        <f>'SCREENING INFO'!D96</f>
        <v>0</v>
      </c>
      <c r="D141" s="130">
        <f>'SCREENING INFO'!E553</f>
        <v>0</v>
      </c>
      <c r="E141" s="130" t="e">
        <f>VLOOKUP($C141,MAIN!$C$2:$BD$79,12)</f>
        <v>#N/A</v>
      </c>
      <c r="F141" s="130" t="str">
        <f>'SCREENING INFO'!G96</f>
        <v>NO SHORT</v>
      </c>
      <c r="G141" s="130"/>
      <c r="H141" s="130"/>
      <c r="I141" s="130" t="str">
        <f>'SCREENING INFO'!F96</f>
        <v>N/A</v>
      </c>
      <c r="J141" s="130">
        <f>'SCREENING INFO'!G553</f>
        <v>0</v>
      </c>
      <c r="K141" s="152">
        <f>'SCREENING INFO'!H553</f>
        <v>0</v>
      </c>
      <c r="L141" s="318" t="str">
        <f>'SCREENING INFO'!AC96</f>
        <v>0:00</v>
      </c>
      <c r="M141" s="318">
        <f>VLOOKUP($F141,MAIN!$C$2:$BD$80,9)</f>
        <v>0</v>
      </c>
      <c r="N141" s="342" t="e">
        <f>VLOOKUP($C141,MAIN!$C$2:$BD$280,9)</f>
        <v>#N/A</v>
      </c>
      <c r="O141" s="342" t="str">
        <f>'SCREENING INFO'!AE96</f>
        <v>0</v>
      </c>
      <c r="P141" s="322" t="e">
        <f>'SCREENING INFO'!AA96</f>
        <v>#N/A</v>
      </c>
      <c r="Q141" s="335">
        <f>'SCREENING INFO'!L96</f>
        <v>0</v>
      </c>
      <c r="R141" s="335">
        <f>'SCREENING INFO'!M96</f>
        <v>0</v>
      </c>
    </row>
    <row r="142" spans="1:18">
      <c r="A142" s="351">
        <f>'SCREENING INFO'!I97</f>
        <v>0</v>
      </c>
      <c r="B142" s="280">
        <f>'SCREENING INFO'!J97</f>
        <v>0</v>
      </c>
      <c r="C142" s="130">
        <f>'SCREENING INFO'!D97</f>
        <v>0</v>
      </c>
      <c r="D142" s="130">
        <f>'SCREENING INFO'!E554</f>
        <v>0</v>
      </c>
      <c r="E142" s="130" t="e">
        <f>VLOOKUP($C142,MAIN!$C$2:$BD$79,12)</f>
        <v>#N/A</v>
      </c>
      <c r="F142" s="130" t="str">
        <f>'SCREENING INFO'!G97</f>
        <v>NO SHORT</v>
      </c>
      <c r="G142" s="130"/>
      <c r="H142" s="130"/>
      <c r="I142" s="130" t="str">
        <f>'SCREENING INFO'!F97</f>
        <v>N/A</v>
      </c>
      <c r="J142" s="130">
        <f>'SCREENING INFO'!G554</f>
        <v>0</v>
      </c>
      <c r="K142" s="152">
        <f>'SCREENING INFO'!H554</f>
        <v>0</v>
      </c>
      <c r="L142" s="318" t="str">
        <f>'SCREENING INFO'!AC97</f>
        <v>0:00</v>
      </c>
      <c r="M142" s="318">
        <f>VLOOKUP($F142,MAIN!$C$2:$BD$80,9)</f>
        <v>0</v>
      </c>
      <c r="N142" s="342" t="e">
        <f>VLOOKUP($C142,MAIN!$C$2:$BD$280,9)</f>
        <v>#N/A</v>
      </c>
      <c r="O142" s="342" t="str">
        <f>'SCREENING INFO'!AE97</f>
        <v>0</v>
      </c>
      <c r="P142" s="322" t="e">
        <f>'SCREENING INFO'!AA97</f>
        <v>#N/A</v>
      </c>
      <c r="Q142" s="335">
        <f>'SCREENING INFO'!L97</f>
        <v>0</v>
      </c>
      <c r="R142" s="335">
        <f>'SCREENING INFO'!M97</f>
        <v>0</v>
      </c>
    </row>
    <row r="143" spans="1:18">
      <c r="A143" s="351">
        <f>'SCREENING INFO'!I98</f>
        <v>0</v>
      </c>
      <c r="B143" s="280">
        <f>'SCREENING INFO'!J98</f>
        <v>0</v>
      </c>
      <c r="C143" s="130">
        <f>'SCREENING INFO'!D98</f>
        <v>0</v>
      </c>
      <c r="D143" s="130">
        <f>'SCREENING INFO'!E555</f>
        <v>0</v>
      </c>
      <c r="E143" s="130" t="e">
        <f>VLOOKUP($C143,MAIN!$C$2:$BD$79,12)</f>
        <v>#N/A</v>
      </c>
      <c r="F143" s="130" t="str">
        <f>'SCREENING INFO'!G98</f>
        <v>NO SHORT</v>
      </c>
      <c r="G143" s="130"/>
      <c r="H143" s="130"/>
      <c r="I143" s="130" t="str">
        <f>'SCREENING INFO'!F98</f>
        <v>N/A</v>
      </c>
      <c r="J143" s="130">
        <f>'SCREENING INFO'!G555</f>
        <v>0</v>
      </c>
      <c r="K143" s="152">
        <f>'SCREENING INFO'!H555</f>
        <v>0</v>
      </c>
      <c r="L143" s="318" t="str">
        <f>'SCREENING INFO'!AC98</f>
        <v>0:00</v>
      </c>
      <c r="M143" s="318">
        <f>VLOOKUP($F143,MAIN!$C$2:$BD$80,9)</f>
        <v>0</v>
      </c>
      <c r="N143" s="342" t="e">
        <f>VLOOKUP($C143,MAIN!$C$2:$BD$280,9)</f>
        <v>#N/A</v>
      </c>
      <c r="O143" s="342" t="str">
        <f>'SCREENING INFO'!AE98</f>
        <v>0</v>
      </c>
      <c r="P143" s="322" t="e">
        <f>'SCREENING INFO'!AA98</f>
        <v>#N/A</v>
      </c>
      <c r="Q143" s="335">
        <f>'SCREENING INFO'!L98</f>
        <v>0</v>
      </c>
      <c r="R143" s="335">
        <f>'SCREENING INFO'!M98</f>
        <v>0</v>
      </c>
    </row>
    <row r="144" spans="1:18">
      <c r="A144" s="351">
        <f>'SCREENING INFO'!I99</f>
        <v>0</v>
      </c>
      <c r="B144" s="280">
        <f>'SCREENING INFO'!J99</f>
        <v>0</v>
      </c>
      <c r="C144" s="130">
        <f>'SCREENING INFO'!D99</f>
        <v>0</v>
      </c>
      <c r="D144" s="130">
        <f>'SCREENING INFO'!E556</f>
        <v>0</v>
      </c>
      <c r="E144" s="130" t="e">
        <f>VLOOKUP($C144,MAIN!$C$2:$BD$79,12)</f>
        <v>#N/A</v>
      </c>
      <c r="F144" s="130" t="str">
        <f>'SCREENING INFO'!G99</f>
        <v>NO SHORT</v>
      </c>
      <c r="G144" s="130"/>
      <c r="H144" s="130"/>
      <c r="I144" s="130" t="str">
        <f>'SCREENING INFO'!F99</f>
        <v>N/A</v>
      </c>
      <c r="J144" s="130">
        <f>'SCREENING INFO'!G556</f>
        <v>0</v>
      </c>
      <c r="K144" s="152">
        <f>'SCREENING INFO'!H556</f>
        <v>0</v>
      </c>
      <c r="L144" s="318" t="str">
        <f>'SCREENING INFO'!AC99</f>
        <v>0:00</v>
      </c>
      <c r="M144" s="318">
        <f>VLOOKUP($F144,MAIN!$C$2:$BD$80,9)</f>
        <v>0</v>
      </c>
      <c r="N144" s="342" t="e">
        <f>VLOOKUP($C144,MAIN!$C$2:$BD$280,9)</f>
        <v>#N/A</v>
      </c>
      <c r="O144" s="342" t="str">
        <f>'SCREENING INFO'!AE99</f>
        <v>0</v>
      </c>
      <c r="P144" s="322" t="e">
        <f>'SCREENING INFO'!AA99</f>
        <v>#N/A</v>
      </c>
      <c r="Q144" s="335">
        <f>'SCREENING INFO'!L99</f>
        <v>0</v>
      </c>
      <c r="R144" s="335">
        <f>'SCREENING INFO'!M99</f>
        <v>0</v>
      </c>
    </row>
    <row r="145" spans="1:18">
      <c r="A145" s="351">
        <f>'SCREENING INFO'!I100</f>
        <v>0</v>
      </c>
      <c r="B145" s="280">
        <f>'SCREENING INFO'!J100</f>
        <v>0</v>
      </c>
      <c r="C145" s="130">
        <f>'SCREENING INFO'!D100</f>
        <v>0</v>
      </c>
      <c r="D145" s="130">
        <f>'SCREENING INFO'!E557</f>
        <v>0</v>
      </c>
      <c r="E145" s="130" t="e">
        <f>VLOOKUP($C145,MAIN!$C$2:$BD$79,12)</f>
        <v>#N/A</v>
      </c>
      <c r="F145" s="130" t="str">
        <f>'SCREENING INFO'!G100</f>
        <v>NO SHORT</v>
      </c>
      <c r="G145" s="130"/>
      <c r="H145" s="130"/>
      <c r="I145" s="130" t="str">
        <f>'SCREENING INFO'!F100</f>
        <v>N/A</v>
      </c>
      <c r="J145" s="130">
        <f>'SCREENING INFO'!G557</f>
        <v>0</v>
      </c>
      <c r="K145" s="152">
        <f>'SCREENING INFO'!H557</f>
        <v>0</v>
      </c>
      <c r="L145" s="318" t="str">
        <f>'SCREENING INFO'!AC100</f>
        <v>0:00</v>
      </c>
      <c r="M145" s="318">
        <f>VLOOKUP($F145,MAIN!$C$2:$BD$80,9)</f>
        <v>0</v>
      </c>
      <c r="N145" s="342" t="e">
        <f>VLOOKUP($C145,MAIN!$C$2:$BD$280,9)</f>
        <v>#N/A</v>
      </c>
      <c r="O145" s="342" t="str">
        <f>'SCREENING INFO'!AE100</f>
        <v>0</v>
      </c>
      <c r="P145" s="322" t="e">
        <f>'SCREENING INFO'!AA100</f>
        <v>#N/A</v>
      </c>
      <c r="Q145" s="335">
        <f>'SCREENING INFO'!L100</f>
        <v>0</v>
      </c>
      <c r="R145" s="335">
        <f>'SCREENING INFO'!M100</f>
        <v>0</v>
      </c>
    </row>
    <row r="146" spans="1:18">
      <c r="A146" s="351">
        <f>'SCREENING INFO'!I101</f>
        <v>0</v>
      </c>
      <c r="B146" s="280">
        <f>'SCREENING INFO'!J101</f>
        <v>0</v>
      </c>
      <c r="C146" s="130">
        <f>'SCREENING INFO'!D101</f>
        <v>0</v>
      </c>
      <c r="D146" s="130">
        <f>'SCREENING INFO'!E558</f>
        <v>0</v>
      </c>
      <c r="E146" s="130" t="e">
        <f>VLOOKUP($C146,MAIN!$C$2:$BD$79,12)</f>
        <v>#N/A</v>
      </c>
      <c r="F146" s="130" t="str">
        <f>'SCREENING INFO'!G101</f>
        <v>NO SHORT</v>
      </c>
      <c r="G146" s="130"/>
      <c r="H146" s="130"/>
      <c r="I146" s="130" t="str">
        <f>'SCREENING INFO'!F101</f>
        <v>N/A</v>
      </c>
      <c r="J146" s="130">
        <f>'SCREENING INFO'!G558</f>
        <v>0</v>
      </c>
      <c r="K146" s="152">
        <f>'SCREENING INFO'!H558</f>
        <v>0</v>
      </c>
      <c r="L146" s="318" t="str">
        <f>'SCREENING INFO'!AC101</f>
        <v>0:00</v>
      </c>
      <c r="M146" s="318">
        <f>VLOOKUP($F146,MAIN!$C$2:$BD$80,9)</f>
        <v>0</v>
      </c>
      <c r="N146" s="342" t="e">
        <f>VLOOKUP($C146,MAIN!$C$2:$BD$280,9)</f>
        <v>#N/A</v>
      </c>
      <c r="O146" s="342" t="str">
        <f>'SCREENING INFO'!AE101</f>
        <v>0</v>
      </c>
      <c r="P146" s="322" t="e">
        <f>'SCREENING INFO'!AA101</f>
        <v>#N/A</v>
      </c>
      <c r="Q146" s="335">
        <f>'SCREENING INFO'!L101</f>
        <v>0</v>
      </c>
      <c r="R146" s="335">
        <f>'SCREENING INFO'!M101</f>
        <v>0</v>
      </c>
    </row>
    <row r="147" spans="1:18">
      <c r="A147" s="351">
        <f>'SCREENING INFO'!I102</f>
        <v>0</v>
      </c>
      <c r="B147" s="280">
        <f>'SCREENING INFO'!J102</f>
        <v>0</v>
      </c>
      <c r="C147" s="130">
        <f>'SCREENING INFO'!D102</f>
        <v>0</v>
      </c>
      <c r="D147" s="130">
        <f>'SCREENING INFO'!E559</f>
        <v>0</v>
      </c>
      <c r="E147" s="130" t="e">
        <f>VLOOKUP($C147,MAIN!$C$2:$BD$79,12)</f>
        <v>#N/A</v>
      </c>
      <c r="F147" s="130" t="str">
        <f>'SCREENING INFO'!G102</f>
        <v>NO SHORT</v>
      </c>
      <c r="G147" s="130"/>
      <c r="H147" s="130"/>
      <c r="I147" s="130" t="str">
        <f>'SCREENING INFO'!F102</f>
        <v>N/A</v>
      </c>
      <c r="J147" s="130">
        <f>'SCREENING INFO'!G559</f>
        <v>0</v>
      </c>
      <c r="K147" s="152">
        <f>'SCREENING INFO'!H559</f>
        <v>0</v>
      </c>
      <c r="L147" s="318" t="str">
        <f>'SCREENING INFO'!AC102</f>
        <v>0:00</v>
      </c>
      <c r="M147" s="318">
        <f>VLOOKUP($F147,MAIN!$C$2:$BD$80,9)</f>
        <v>0</v>
      </c>
      <c r="N147" s="342" t="e">
        <f>VLOOKUP($C147,MAIN!$C$2:$BD$280,9)</f>
        <v>#N/A</v>
      </c>
      <c r="O147" s="342" t="str">
        <f>'SCREENING INFO'!AE102</f>
        <v>0</v>
      </c>
      <c r="P147" s="322" t="e">
        <f>'SCREENING INFO'!AA102</f>
        <v>#N/A</v>
      </c>
      <c r="Q147" s="335">
        <f>'SCREENING INFO'!L102</f>
        <v>0</v>
      </c>
      <c r="R147" s="335">
        <f>'SCREENING INFO'!M102</f>
        <v>0</v>
      </c>
    </row>
    <row r="148" spans="1:18">
      <c r="A148" s="351">
        <f>'SCREENING INFO'!I103</f>
        <v>0</v>
      </c>
      <c r="B148" s="280">
        <f>'SCREENING INFO'!J103</f>
        <v>0</v>
      </c>
      <c r="C148" s="130">
        <f>'SCREENING INFO'!D103</f>
        <v>0</v>
      </c>
      <c r="D148" s="130">
        <f>'SCREENING INFO'!E560</f>
        <v>0</v>
      </c>
      <c r="E148" s="130" t="e">
        <f>VLOOKUP($C148,MAIN!$C$2:$BD$79,12)</f>
        <v>#N/A</v>
      </c>
      <c r="F148" s="130" t="str">
        <f>'SCREENING INFO'!G103</f>
        <v>NO SHORT</v>
      </c>
      <c r="G148" s="130"/>
      <c r="H148" s="130"/>
      <c r="I148" s="130" t="str">
        <f>'SCREENING INFO'!F103</f>
        <v>N/A</v>
      </c>
      <c r="J148" s="130">
        <f>'SCREENING INFO'!G560</f>
        <v>0</v>
      </c>
      <c r="K148" s="152">
        <f>'SCREENING INFO'!H560</f>
        <v>0</v>
      </c>
      <c r="L148" s="318" t="str">
        <f>'SCREENING INFO'!AC103</f>
        <v>0:00</v>
      </c>
      <c r="M148" s="318">
        <f>VLOOKUP($F148,MAIN!$C$2:$BD$80,9)</f>
        <v>0</v>
      </c>
      <c r="N148" s="342" t="e">
        <f>VLOOKUP($C148,MAIN!$C$2:$BD$280,9)</f>
        <v>#N/A</v>
      </c>
      <c r="O148" s="342" t="str">
        <f>'SCREENING INFO'!AE103</f>
        <v>0</v>
      </c>
      <c r="P148" s="322" t="e">
        <f>'SCREENING INFO'!AA103</f>
        <v>#N/A</v>
      </c>
      <c r="Q148" s="335">
        <f>'SCREENING INFO'!L103</f>
        <v>0</v>
      </c>
      <c r="R148" s="335">
        <f>'SCREENING INFO'!M103</f>
        <v>0</v>
      </c>
    </row>
    <row r="149" spans="1:18">
      <c r="A149" s="351">
        <f>'SCREENING INFO'!I104</f>
        <v>0</v>
      </c>
      <c r="B149" s="280">
        <f>'SCREENING INFO'!J104</f>
        <v>0</v>
      </c>
      <c r="C149" s="130">
        <f>'SCREENING INFO'!D104</f>
        <v>0</v>
      </c>
      <c r="D149" s="130">
        <f>'SCREENING INFO'!E561</f>
        <v>0</v>
      </c>
      <c r="E149" s="130" t="e">
        <f>VLOOKUP($C149,MAIN!$C$2:$BD$79,12)</f>
        <v>#N/A</v>
      </c>
      <c r="F149" s="130" t="str">
        <f>'SCREENING INFO'!G104</f>
        <v>NO SHORT</v>
      </c>
      <c r="G149" s="130"/>
      <c r="H149" s="130"/>
      <c r="I149" s="130" t="str">
        <f>'SCREENING INFO'!F104</f>
        <v>N/A</v>
      </c>
      <c r="J149" s="130">
        <f>'SCREENING INFO'!G561</f>
        <v>0</v>
      </c>
      <c r="K149" s="152">
        <f>'SCREENING INFO'!H561</f>
        <v>0</v>
      </c>
      <c r="L149" s="318" t="str">
        <f>'SCREENING INFO'!AC104</f>
        <v>0:00</v>
      </c>
      <c r="M149" s="318">
        <f>VLOOKUP($F149,MAIN!$C$2:$BD$80,9)</f>
        <v>0</v>
      </c>
      <c r="N149" s="342" t="e">
        <f>VLOOKUP($C149,MAIN!$C$2:$BD$280,9)</f>
        <v>#N/A</v>
      </c>
      <c r="O149" s="342" t="str">
        <f>'SCREENING INFO'!AE104</f>
        <v>0</v>
      </c>
      <c r="P149" s="322" t="e">
        <f>'SCREENING INFO'!AA104</f>
        <v>#N/A</v>
      </c>
      <c r="Q149" s="335">
        <f>'SCREENING INFO'!L104</f>
        <v>0</v>
      </c>
      <c r="R149" s="335">
        <f>'SCREENING INFO'!M104</f>
        <v>0</v>
      </c>
    </row>
    <row r="150" spans="1:18">
      <c r="A150" s="351">
        <f>'SCREENING INFO'!I105</f>
        <v>0</v>
      </c>
      <c r="B150" s="280">
        <f>'SCREENING INFO'!J105</f>
        <v>0</v>
      </c>
      <c r="C150" s="130">
        <f>'SCREENING INFO'!D105</f>
        <v>0</v>
      </c>
      <c r="D150" s="130">
        <f>'SCREENING INFO'!E562</f>
        <v>0</v>
      </c>
      <c r="E150" s="130" t="e">
        <f>VLOOKUP($C150,MAIN!$C$2:$BD$79,12)</f>
        <v>#N/A</v>
      </c>
      <c r="F150" s="130" t="str">
        <f>'SCREENING INFO'!G105</f>
        <v>NO SHORT</v>
      </c>
      <c r="G150" s="130"/>
      <c r="H150" s="130"/>
      <c r="I150" s="130" t="str">
        <f>'SCREENING INFO'!F105</f>
        <v>N/A</v>
      </c>
      <c r="J150" s="130">
        <f>'SCREENING INFO'!G562</f>
        <v>0</v>
      </c>
      <c r="K150" s="152">
        <f>'SCREENING INFO'!H562</f>
        <v>0</v>
      </c>
      <c r="L150" s="318" t="str">
        <f>'SCREENING INFO'!AC105</f>
        <v>0:00</v>
      </c>
      <c r="M150" s="318">
        <f>VLOOKUP($F150,MAIN!$C$2:$BD$80,9)</f>
        <v>0</v>
      </c>
      <c r="N150" s="342" t="e">
        <f>VLOOKUP($C150,MAIN!$C$2:$BD$280,9)</f>
        <v>#N/A</v>
      </c>
      <c r="O150" s="342" t="str">
        <f>'SCREENING INFO'!AE105</f>
        <v>0</v>
      </c>
      <c r="P150" s="322" t="e">
        <f>'SCREENING INFO'!AA105</f>
        <v>#N/A</v>
      </c>
      <c r="Q150" s="335">
        <f>'SCREENING INFO'!L105</f>
        <v>0</v>
      </c>
      <c r="R150" s="335">
        <f>'SCREENING INFO'!M105</f>
        <v>0</v>
      </c>
    </row>
    <row r="151" spans="1:18">
      <c r="A151" s="351">
        <f>'SCREENING INFO'!I106</f>
        <v>0</v>
      </c>
      <c r="B151" s="280">
        <f>'SCREENING INFO'!J106</f>
        <v>0</v>
      </c>
      <c r="C151" s="130">
        <f>'SCREENING INFO'!D106</f>
        <v>0</v>
      </c>
      <c r="D151" s="130">
        <f>'SCREENING INFO'!E563</f>
        <v>0</v>
      </c>
      <c r="E151" s="130" t="e">
        <f>VLOOKUP($C151,MAIN!$C$2:$BD$79,12)</f>
        <v>#N/A</v>
      </c>
      <c r="F151" s="130" t="str">
        <f>'SCREENING INFO'!G106</f>
        <v>NO SHORT</v>
      </c>
      <c r="G151" s="130"/>
      <c r="H151" s="130"/>
      <c r="I151" s="130" t="str">
        <f>'SCREENING INFO'!F106</f>
        <v>N/A</v>
      </c>
      <c r="J151" s="130">
        <f>'SCREENING INFO'!G563</f>
        <v>0</v>
      </c>
      <c r="K151" s="152">
        <f>'SCREENING INFO'!H563</f>
        <v>0</v>
      </c>
      <c r="L151" s="318" t="str">
        <f>'SCREENING INFO'!AC106</f>
        <v>0:00</v>
      </c>
      <c r="M151" s="318">
        <f>VLOOKUP($F151,MAIN!$C$2:$BD$80,9)</f>
        <v>0</v>
      </c>
      <c r="N151" s="342" t="e">
        <f>VLOOKUP($C151,MAIN!$C$2:$BD$280,9)</f>
        <v>#N/A</v>
      </c>
      <c r="O151" s="342" t="str">
        <f>'SCREENING INFO'!AE106</f>
        <v>0</v>
      </c>
      <c r="P151" s="322" t="e">
        <f>'SCREENING INFO'!AA106</f>
        <v>#N/A</v>
      </c>
      <c r="Q151" s="335">
        <f>'SCREENING INFO'!L106</f>
        <v>0</v>
      </c>
      <c r="R151" s="335">
        <f>'SCREENING INFO'!M106</f>
        <v>0</v>
      </c>
    </row>
    <row r="152" spans="1:18">
      <c r="A152" s="351">
        <f>'SCREENING INFO'!I107</f>
        <v>0</v>
      </c>
      <c r="B152" s="280">
        <f>'SCREENING INFO'!J107</f>
        <v>0</v>
      </c>
      <c r="C152" s="130">
        <f>'SCREENING INFO'!D107</f>
        <v>0</v>
      </c>
      <c r="D152" s="130">
        <f>'SCREENING INFO'!E564</f>
        <v>0</v>
      </c>
      <c r="E152" s="130" t="e">
        <f>VLOOKUP($C152,MAIN!$C$2:$BD$79,12)</f>
        <v>#N/A</v>
      </c>
      <c r="F152" s="130" t="str">
        <f>'SCREENING INFO'!G107</f>
        <v>NO SHORT</v>
      </c>
      <c r="G152" s="130"/>
      <c r="H152" s="130"/>
      <c r="I152" s="130" t="str">
        <f>'SCREENING INFO'!F107</f>
        <v>N/A</v>
      </c>
      <c r="J152" s="130">
        <f>'SCREENING INFO'!G564</f>
        <v>0</v>
      </c>
      <c r="K152" s="152">
        <f>'SCREENING INFO'!H564</f>
        <v>0</v>
      </c>
      <c r="L152" s="318" t="str">
        <f>'SCREENING INFO'!AC107</f>
        <v>0:00</v>
      </c>
      <c r="M152" s="318">
        <f>VLOOKUP($F152,MAIN!$C$2:$BD$80,9)</f>
        <v>0</v>
      </c>
      <c r="N152" s="342" t="e">
        <f>VLOOKUP($C152,MAIN!$C$2:$BD$280,9)</f>
        <v>#N/A</v>
      </c>
      <c r="O152" s="342" t="str">
        <f>'SCREENING INFO'!AE107</f>
        <v>0</v>
      </c>
      <c r="P152" s="322" t="e">
        <f>'SCREENING INFO'!AA107</f>
        <v>#N/A</v>
      </c>
      <c r="Q152" s="335">
        <f>'SCREENING INFO'!L107</f>
        <v>0</v>
      </c>
      <c r="R152" s="335">
        <f>'SCREENING INFO'!M107</f>
        <v>0</v>
      </c>
    </row>
    <row r="153" spans="1:18">
      <c r="A153" s="351">
        <f>'SCREENING INFO'!I108</f>
        <v>0</v>
      </c>
      <c r="B153" s="280">
        <f>'SCREENING INFO'!J108</f>
        <v>0</v>
      </c>
      <c r="C153" s="130">
        <f>'SCREENING INFO'!D108</f>
        <v>0</v>
      </c>
      <c r="D153" s="130">
        <f>'SCREENING INFO'!E565</f>
        <v>0</v>
      </c>
      <c r="E153" s="130" t="e">
        <f>VLOOKUP($C153,MAIN!$C$2:$BD$79,12)</f>
        <v>#N/A</v>
      </c>
      <c r="F153" s="130" t="str">
        <f>'SCREENING INFO'!G108</f>
        <v>NO SHORT</v>
      </c>
      <c r="G153" s="130"/>
      <c r="H153" s="130"/>
      <c r="I153" s="130" t="str">
        <f>'SCREENING INFO'!F108</f>
        <v>N/A</v>
      </c>
      <c r="J153" s="130">
        <f>'SCREENING INFO'!G565</f>
        <v>0</v>
      </c>
      <c r="K153" s="152">
        <f>'SCREENING INFO'!H565</f>
        <v>0</v>
      </c>
      <c r="L153" s="318" t="str">
        <f>'SCREENING INFO'!AC108</f>
        <v>0:00</v>
      </c>
      <c r="M153" s="318">
        <f>VLOOKUP($F153,MAIN!$C$2:$BD$80,9)</f>
        <v>0</v>
      </c>
      <c r="N153" s="342" t="e">
        <f>VLOOKUP($C153,MAIN!$C$2:$BD$280,9)</f>
        <v>#N/A</v>
      </c>
      <c r="O153" s="342" t="str">
        <f>'SCREENING INFO'!AE108</f>
        <v>0</v>
      </c>
      <c r="P153" s="322" t="e">
        <f>'SCREENING INFO'!AA108</f>
        <v>#N/A</v>
      </c>
      <c r="Q153" s="335">
        <f>'SCREENING INFO'!L108</f>
        <v>0</v>
      </c>
      <c r="R153" s="335">
        <f>'SCREENING INFO'!M108</f>
        <v>0</v>
      </c>
    </row>
    <row r="154" spans="1:18">
      <c r="A154" s="351">
        <f>'SCREENING INFO'!I109</f>
        <v>0</v>
      </c>
      <c r="B154" s="280">
        <f>'SCREENING INFO'!J109</f>
        <v>0</v>
      </c>
      <c r="C154" s="130">
        <f>'SCREENING INFO'!D109</f>
        <v>0</v>
      </c>
      <c r="D154" s="130">
        <f>'SCREENING INFO'!E566</f>
        <v>0</v>
      </c>
      <c r="E154" s="130" t="e">
        <f>VLOOKUP($C154,MAIN!$C$2:$BD$79,12)</f>
        <v>#N/A</v>
      </c>
      <c r="F154" s="130" t="str">
        <f>'SCREENING INFO'!G109</f>
        <v>NO SHORT</v>
      </c>
      <c r="G154" s="130"/>
      <c r="H154" s="130"/>
      <c r="I154" s="130" t="str">
        <f>'SCREENING INFO'!F109</f>
        <v>N/A</v>
      </c>
      <c r="J154" s="130">
        <f>'SCREENING INFO'!G566</f>
        <v>0</v>
      </c>
      <c r="K154" s="152">
        <f>'SCREENING INFO'!H566</f>
        <v>0</v>
      </c>
      <c r="L154" s="318" t="str">
        <f>'SCREENING INFO'!AC109</f>
        <v>0:00</v>
      </c>
      <c r="M154" s="318">
        <f>VLOOKUP($F154,MAIN!$C$2:$BD$80,9)</f>
        <v>0</v>
      </c>
      <c r="N154" s="342" t="e">
        <f>VLOOKUP($C154,MAIN!$C$2:$BD$280,9)</f>
        <v>#N/A</v>
      </c>
      <c r="O154" s="342" t="str">
        <f>'SCREENING INFO'!AE109</f>
        <v>0</v>
      </c>
      <c r="P154" s="322" t="e">
        <f>'SCREENING INFO'!AA109</f>
        <v>#N/A</v>
      </c>
      <c r="Q154" s="335">
        <f>'SCREENING INFO'!L109</f>
        <v>0</v>
      </c>
      <c r="R154" s="335">
        <f>'SCREENING INFO'!M109</f>
        <v>0</v>
      </c>
    </row>
    <row r="155" spans="1:18">
      <c r="A155" s="351">
        <f>'SCREENING INFO'!I110</f>
        <v>0</v>
      </c>
      <c r="B155" s="280">
        <f>'SCREENING INFO'!J110</f>
        <v>0</v>
      </c>
      <c r="C155" s="130">
        <f>'SCREENING INFO'!D110</f>
        <v>0</v>
      </c>
      <c r="D155" s="130">
        <f>'SCREENING INFO'!E567</f>
        <v>0</v>
      </c>
      <c r="E155" s="130" t="e">
        <f>VLOOKUP($C155,MAIN!$C$2:$BD$79,12)</f>
        <v>#N/A</v>
      </c>
      <c r="F155" s="130" t="str">
        <f>'SCREENING INFO'!G110</f>
        <v>NO SHORT</v>
      </c>
      <c r="G155" s="130"/>
      <c r="H155" s="130"/>
      <c r="I155" s="130" t="str">
        <f>'SCREENING INFO'!F110</f>
        <v>N/A</v>
      </c>
      <c r="J155" s="130">
        <f>'SCREENING INFO'!G567</f>
        <v>0</v>
      </c>
      <c r="K155" s="152">
        <f>'SCREENING INFO'!H567</f>
        <v>0</v>
      </c>
      <c r="L155" s="318" t="str">
        <f>'SCREENING INFO'!AC110</f>
        <v>0:00</v>
      </c>
      <c r="M155" s="318">
        <f>VLOOKUP($F155,MAIN!$C$2:$BD$80,9)</f>
        <v>0</v>
      </c>
      <c r="N155" s="342" t="e">
        <f>VLOOKUP($C155,MAIN!$C$2:$BD$280,9)</f>
        <v>#N/A</v>
      </c>
      <c r="O155" s="342" t="str">
        <f>'SCREENING INFO'!AE110</f>
        <v>0</v>
      </c>
      <c r="P155" s="322" t="e">
        <f>'SCREENING INFO'!AA110</f>
        <v>#N/A</v>
      </c>
      <c r="Q155" s="335">
        <f>'SCREENING INFO'!L110</f>
        <v>0</v>
      </c>
      <c r="R155" s="335">
        <f>'SCREENING INFO'!M110</f>
        <v>0</v>
      </c>
    </row>
    <row r="156" spans="1:18">
      <c r="A156" s="351">
        <f>'SCREENING INFO'!I111</f>
        <v>0</v>
      </c>
      <c r="B156" s="280">
        <f>'SCREENING INFO'!J111</f>
        <v>0</v>
      </c>
      <c r="C156" s="130">
        <f>'SCREENING INFO'!D111</f>
        <v>0</v>
      </c>
      <c r="D156" s="130">
        <f>'SCREENING INFO'!E568</f>
        <v>0</v>
      </c>
      <c r="E156" s="130" t="e">
        <f>VLOOKUP($C156,MAIN!$C$2:$BD$79,12)</f>
        <v>#N/A</v>
      </c>
      <c r="F156" s="130" t="str">
        <f>'SCREENING INFO'!G111</f>
        <v>NO SHORT</v>
      </c>
      <c r="G156" s="130"/>
      <c r="H156" s="130"/>
      <c r="I156" s="130" t="str">
        <f>'SCREENING INFO'!F111</f>
        <v>N/A</v>
      </c>
      <c r="J156" s="130">
        <f>'SCREENING INFO'!G568</f>
        <v>0</v>
      </c>
      <c r="K156" s="152">
        <f>'SCREENING INFO'!H568</f>
        <v>0</v>
      </c>
      <c r="L156" s="318" t="str">
        <f>'SCREENING INFO'!AC111</f>
        <v>0:00</v>
      </c>
      <c r="M156" s="318">
        <f>VLOOKUP($F156,MAIN!$C$2:$BD$80,9)</f>
        <v>0</v>
      </c>
      <c r="N156" s="342" t="e">
        <f>VLOOKUP($C156,MAIN!$C$2:$BD$280,9)</f>
        <v>#N/A</v>
      </c>
      <c r="O156" s="342" t="str">
        <f>'SCREENING INFO'!AE111</f>
        <v>0</v>
      </c>
      <c r="P156" s="322" t="e">
        <f>'SCREENING INFO'!AA111</f>
        <v>#N/A</v>
      </c>
      <c r="Q156" s="335">
        <f>'SCREENING INFO'!L111</f>
        <v>0</v>
      </c>
      <c r="R156" s="335">
        <f>'SCREENING INFO'!M111</f>
        <v>0</v>
      </c>
    </row>
    <row r="157" spans="1:18">
      <c r="A157" s="351">
        <f>'SCREENING INFO'!I112</f>
        <v>0</v>
      </c>
      <c r="B157" s="280">
        <f>'SCREENING INFO'!J112</f>
        <v>0</v>
      </c>
      <c r="C157" s="130">
        <f>'SCREENING INFO'!D112</f>
        <v>0</v>
      </c>
      <c r="D157" s="130">
        <f>'SCREENING INFO'!E569</f>
        <v>0</v>
      </c>
      <c r="E157" s="130" t="e">
        <f>VLOOKUP($C157,MAIN!$C$2:$BD$79,12)</f>
        <v>#N/A</v>
      </c>
      <c r="F157" s="130" t="str">
        <f>'SCREENING INFO'!G112</f>
        <v>NO SHORT</v>
      </c>
      <c r="G157" s="130"/>
      <c r="H157" s="130"/>
      <c r="I157" s="130" t="str">
        <f>'SCREENING INFO'!F112</f>
        <v>N/A</v>
      </c>
      <c r="J157" s="130">
        <f>'SCREENING INFO'!G569</f>
        <v>0</v>
      </c>
      <c r="K157" s="152">
        <f>'SCREENING INFO'!H569</f>
        <v>0</v>
      </c>
      <c r="L157" s="318" t="str">
        <f>'SCREENING INFO'!AC112</f>
        <v>0:00</v>
      </c>
      <c r="M157" s="318">
        <f>VLOOKUP($F157,MAIN!$C$2:$BD$80,9)</f>
        <v>0</v>
      </c>
      <c r="N157" s="342" t="e">
        <f>VLOOKUP($C157,MAIN!$C$2:$BD$280,9)</f>
        <v>#N/A</v>
      </c>
      <c r="O157" s="342" t="str">
        <f>'SCREENING INFO'!AE112</f>
        <v>0</v>
      </c>
      <c r="P157" s="322" t="e">
        <f>'SCREENING INFO'!AA112</f>
        <v>#N/A</v>
      </c>
      <c r="Q157" s="335">
        <f>'SCREENING INFO'!L112</f>
        <v>0</v>
      </c>
      <c r="R157" s="335">
        <f>'SCREENING INFO'!M112</f>
        <v>0</v>
      </c>
    </row>
    <row r="158" spans="1:18">
      <c r="A158" s="351">
        <f>'SCREENING INFO'!I113</f>
        <v>0</v>
      </c>
      <c r="B158" s="280">
        <f>'SCREENING INFO'!J113</f>
        <v>0</v>
      </c>
      <c r="C158" s="130">
        <f>'SCREENING INFO'!D113</f>
        <v>0</v>
      </c>
      <c r="D158" s="130">
        <f>'SCREENING INFO'!E570</f>
        <v>0</v>
      </c>
      <c r="E158" s="130" t="e">
        <f>VLOOKUP($C158,MAIN!$C$2:$BD$79,12)</f>
        <v>#N/A</v>
      </c>
      <c r="F158" s="130" t="str">
        <f>'SCREENING INFO'!G113</f>
        <v>NO SHORT</v>
      </c>
      <c r="G158" s="130"/>
      <c r="H158" s="130"/>
      <c r="I158" s="130" t="str">
        <f>'SCREENING INFO'!F113</f>
        <v>N/A</v>
      </c>
      <c r="J158" s="130">
        <f>'SCREENING INFO'!G570</f>
        <v>0</v>
      </c>
      <c r="K158" s="152">
        <f>'SCREENING INFO'!H570</f>
        <v>0</v>
      </c>
      <c r="L158" s="318" t="str">
        <f>'SCREENING INFO'!AC113</f>
        <v>0:00</v>
      </c>
      <c r="M158" s="318">
        <f>VLOOKUP($F158,MAIN!$C$2:$BD$80,9)</f>
        <v>0</v>
      </c>
      <c r="N158" s="342" t="e">
        <f>VLOOKUP($C158,MAIN!$C$2:$BD$280,9)</f>
        <v>#N/A</v>
      </c>
      <c r="O158" s="342" t="str">
        <f>'SCREENING INFO'!AE113</f>
        <v>0</v>
      </c>
      <c r="P158" s="322" t="e">
        <f>'SCREENING INFO'!AA113</f>
        <v>#N/A</v>
      </c>
      <c r="Q158" s="335">
        <f>'SCREENING INFO'!L113</f>
        <v>0</v>
      </c>
      <c r="R158" s="335">
        <f>'SCREENING INFO'!M113</f>
        <v>0</v>
      </c>
    </row>
    <row r="159" spans="1:18">
      <c r="A159" s="351">
        <f>'SCREENING INFO'!I114</f>
        <v>0</v>
      </c>
      <c r="B159" s="280">
        <f>'SCREENING INFO'!J114</f>
        <v>0</v>
      </c>
      <c r="C159" s="130">
        <f>'SCREENING INFO'!D114</f>
        <v>0</v>
      </c>
      <c r="D159" s="130">
        <f>'SCREENING INFO'!E571</f>
        <v>0</v>
      </c>
      <c r="E159" s="130" t="e">
        <f>VLOOKUP($C159,MAIN!$C$2:$BD$79,12)</f>
        <v>#N/A</v>
      </c>
      <c r="F159" s="130" t="str">
        <f>'SCREENING INFO'!G114</f>
        <v>NO SHORT</v>
      </c>
      <c r="G159" s="130"/>
      <c r="H159" s="130"/>
      <c r="I159" s="130" t="str">
        <f>'SCREENING INFO'!F114</f>
        <v>N/A</v>
      </c>
      <c r="J159" s="130">
        <f>'SCREENING INFO'!G571</f>
        <v>0</v>
      </c>
      <c r="K159" s="152">
        <f>'SCREENING INFO'!H571</f>
        <v>0</v>
      </c>
      <c r="L159" s="318" t="str">
        <f>'SCREENING INFO'!AC114</f>
        <v>0:00</v>
      </c>
      <c r="M159" s="318">
        <f>VLOOKUP($F159,MAIN!$C$2:$BD$80,9)</f>
        <v>0</v>
      </c>
      <c r="N159" s="342" t="e">
        <f>VLOOKUP($C159,MAIN!$C$2:$BD$280,9)</f>
        <v>#N/A</v>
      </c>
      <c r="O159" s="342" t="str">
        <f>'SCREENING INFO'!AE114</f>
        <v>0</v>
      </c>
      <c r="P159" s="322" t="e">
        <f>'SCREENING INFO'!AA114</f>
        <v>#N/A</v>
      </c>
      <c r="Q159" s="335">
        <f>'SCREENING INFO'!L114</f>
        <v>0</v>
      </c>
      <c r="R159" s="335">
        <f>'SCREENING INFO'!M114</f>
        <v>0</v>
      </c>
    </row>
    <row r="160" spans="1:18">
      <c r="A160" s="351">
        <f>'SCREENING INFO'!I115</f>
        <v>0</v>
      </c>
      <c r="B160" s="280">
        <f>'SCREENING INFO'!J115</f>
        <v>0</v>
      </c>
      <c r="C160" s="130">
        <f>'SCREENING INFO'!D115</f>
        <v>0</v>
      </c>
      <c r="D160" s="130">
        <f>'SCREENING INFO'!E572</f>
        <v>0</v>
      </c>
      <c r="E160" s="130" t="e">
        <f>VLOOKUP($C160,MAIN!$C$2:$BD$79,12)</f>
        <v>#N/A</v>
      </c>
      <c r="F160" s="130" t="str">
        <f>'SCREENING INFO'!G115</f>
        <v>NO SHORT</v>
      </c>
      <c r="G160" s="130"/>
      <c r="H160" s="130"/>
      <c r="I160" s="130" t="str">
        <f>'SCREENING INFO'!F115</f>
        <v>N/A</v>
      </c>
      <c r="J160" s="130">
        <f>'SCREENING INFO'!G572</f>
        <v>0</v>
      </c>
      <c r="K160" s="152">
        <f>'SCREENING INFO'!H572</f>
        <v>0</v>
      </c>
      <c r="L160" s="318" t="str">
        <f>'SCREENING INFO'!AC115</f>
        <v>0:00</v>
      </c>
      <c r="M160" s="318">
        <f>VLOOKUP($F160,MAIN!$C$2:$BD$80,9)</f>
        <v>0</v>
      </c>
      <c r="N160" s="342" t="e">
        <f>VLOOKUP($C160,MAIN!$C$2:$BD$280,9)</f>
        <v>#N/A</v>
      </c>
      <c r="O160" s="342" t="str">
        <f>'SCREENING INFO'!AE115</f>
        <v>0</v>
      </c>
      <c r="P160" s="322" t="e">
        <f>'SCREENING INFO'!AA115</f>
        <v>#N/A</v>
      </c>
      <c r="Q160" s="335">
        <f>'SCREENING INFO'!L115</f>
        <v>0</v>
      </c>
      <c r="R160" s="335">
        <f>'SCREENING INFO'!M115</f>
        <v>0</v>
      </c>
    </row>
    <row r="161" spans="1:18">
      <c r="A161" s="351">
        <f>'SCREENING INFO'!I116</f>
        <v>0</v>
      </c>
      <c r="B161" s="280">
        <f>'SCREENING INFO'!J116</f>
        <v>0</v>
      </c>
      <c r="C161" s="130">
        <f>'SCREENING INFO'!D116</f>
        <v>0</v>
      </c>
      <c r="D161" s="130">
        <f>'SCREENING INFO'!E573</f>
        <v>0</v>
      </c>
      <c r="E161" s="130" t="e">
        <f>VLOOKUP($C161,MAIN!$C$2:$BD$79,12)</f>
        <v>#N/A</v>
      </c>
      <c r="F161" s="130" t="str">
        <f>'SCREENING INFO'!G116</f>
        <v>NO SHORT</v>
      </c>
      <c r="G161" s="130"/>
      <c r="H161" s="130"/>
      <c r="I161" s="130" t="str">
        <f>'SCREENING INFO'!F116</f>
        <v>N/A</v>
      </c>
      <c r="J161" s="130">
        <f>'SCREENING INFO'!G573</f>
        <v>0</v>
      </c>
      <c r="K161" s="152">
        <f>'SCREENING INFO'!H573</f>
        <v>0</v>
      </c>
      <c r="L161" s="318" t="str">
        <f>'SCREENING INFO'!AC116</f>
        <v>0:00</v>
      </c>
      <c r="M161" s="318">
        <f>VLOOKUP($F161,MAIN!$C$2:$BD$80,9)</f>
        <v>0</v>
      </c>
      <c r="N161" s="342" t="e">
        <f>VLOOKUP($C161,MAIN!$C$2:$BD$280,9)</f>
        <v>#N/A</v>
      </c>
      <c r="O161" s="342" t="str">
        <f>'SCREENING INFO'!AE116</f>
        <v>0</v>
      </c>
      <c r="P161" s="322" t="e">
        <f>'SCREENING INFO'!AA116</f>
        <v>#N/A</v>
      </c>
      <c r="Q161" s="335">
        <f>'SCREENING INFO'!L116</f>
        <v>0</v>
      </c>
      <c r="R161" s="335">
        <f>'SCREENING INFO'!M116</f>
        <v>0</v>
      </c>
    </row>
    <row r="162" spans="1:18">
      <c r="A162" s="351">
        <f>'SCREENING INFO'!I117</f>
        <v>0</v>
      </c>
      <c r="B162" s="280">
        <f>'SCREENING INFO'!J117</f>
        <v>0</v>
      </c>
      <c r="C162" s="130">
        <f>'SCREENING INFO'!D117</f>
        <v>0</v>
      </c>
      <c r="D162" s="130">
        <f>'SCREENING INFO'!E574</f>
        <v>0</v>
      </c>
      <c r="E162" s="130" t="e">
        <f>VLOOKUP($C162,MAIN!$C$2:$BD$79,12)</f>
        <v>#N/A</v>
      </c>
      <c r="F162" s="130" t="str">
        <f>'SCREENING INFO'!G117</f>
        <v>NO SHORT</v>
      </c>
      <c r="G162" s="130"/>
      <c r="H162" s="130"/>
      <c r="I162" s="130" t="str">
        <f>'SCREENING INFO'!F117</f>
        <v>N/A</v>
      </c>
      <c r="J162" s="130">
        <f>'SCREENING INFO'!G574</f>
        <v>0</v>
      </c>
      <c r="K162" s="152">
        <f>'SCREENING INFO'!H574</f>
        <v>0</v>
      </c>
      <c r="L162" s="318" t="str">
        <f>'SCREENING INFO'!AC117</f>
        <v>0:00</v>
      </c>
      <c r="M162" s="318">
        <f>VLOOKUP($F162,MAIN!$C$2:$BD$80,9)</f>
        <v>0</v>
      </c>
      <c r="N162" s="342" t="e">
        <f>VLOOKUP($C162,MAIN!$C$2:$BD$280,9)</f>
        <v>#N/A</v>
      </c>
      <c r="O162" s="342" t="str">
        <f>'SCREENING INFO'!AE117</f>
        <v>0</v>
      </c>
      <c r="P162" s="322" t="e">
        <f>'SCREENING INFO'!AA117</f>
        <v>#N/A</v>
      </c>
      <c r="Q162" s="335">
        <f>'SCREENING INFO'!L117</f>
        <v>0</v>
      </c>
      <c r="R162" s="335">
        <f>'SCREENING INFO'!M117</f>
        <v>0</v>
      </c>
    </row>
    <row r="163" spans="1:18">
      <c r="A163" s="351">
        <f>'SCREENING INFO'!I118</f>
        <v>0</v>
      </c>
      <c r="B163" s="280">
        <f>'SCREENING INFO'!J118</f>
        <v>0</v>
      </c>
      <c r="C163" s="130">
        <f>'SCREENING INFO'!D118</f>
        <v>0</v>
      </c>
      <c r="D163" s="130">
        <f>'SCREENING INFO'!E575</f>
        <v>0</v>
      </c>
      <c r="E163" s="130" t="e">
        <f>VLOOKUP($C163,MAIN!$C$2:$BD$79,12)</f>
        <v>#N/A</v>
      </c>
      <c r="F163" s="130" t="str">
        <f>'SCREENING INFO'!G118</f>
        <v>NO SHORT</v>
      </c>
      <c r="G163" s="130"/>
      <c r="H163" s="130"/>
      <c r="I163" s="130" t="str">
        <f>'SCREENING INFO'!F118</f>
        <v>N/A</v>
      </c>
      <c r="J163" s="130">
        <f>'SCREENING INFO'!G575</f>
        <v>0</v>
      </c>
      <c r="K163" s="152">
        <f>'SCREENING INFO'!H575</f>
        <v>0</v>
      </c>
      <c r="L163" s="318" t="str">
        <f>'SCREENING INFO'!AC118</f>
        <v>0:00</v>
      </c>
      <c r="M163" s="318">
        <f>VLOOKUP($F163,MAIN!$C$2:$BD$80,9)</f>
        <v>0</v>
      </c>
      <c r="N163" s="342" t="e">
        <f>VLOOKUP($C163,MAIN!$C$2:$BD$280,9)</f>
        <v>#N/A</v>
      </c>
      <c r="O163" s="342" t="str">
        <f>'SCREENING INFO'!AE118</f>
        <v>0</v>
      </c>
      <c r="P163" s="322" t="e">
        <f>'SCREENING INFO'!AA118</f>
        <v>#N/A</v>
      </c>
      <c r="Q163" s="335">
        <f>'SCREENING INFO'!L118</f>
        <v>0</v>
      </c>
      <c r="R163" s="335">
        <f>'SCREENING INFO'!M118</f>
        <v>0</v>
      </c>
    </row>
    <row r="164" spans="1:18">
      <c r="A164" s="351">
        <f>'SCREENING INFO'!I119</f>
        <v>0</v>
      </c>
      <c r="B164" s="280">
        <f>'SCREENING INFO'!J119</f>
        <v>0</v>
      </c>
      <c r="C164" s="130">
        <f>'SCREENING INFO'!D119</f>
        <v>0</v>
      </c>
      <c r="D164" s="130">
        <f>'SCREENING INFO'!E576</f>
        <v>0</v>
      </c>
      <c r="E164" s="130" t="e">
        <f>VLOOKUP($C164,MAIN!$C$2:$BD$79,12)</f>
        <v>#N/A</v>
      </c>
      <c r="F164" s="130" t="str">
        <f>'SCREENING INFO'!G119</f>
        <v>NO SHORT</v>
      </c>
      <c r="G164" s="130"/>
      <c r="H164" s="130"/>
      <c r="I164" s="130" t="str">
        <f>'SCREENING INFO'!F119</f>
        <v>N/A</v>
      </c>
      <c r="J164" s="130">
        <f>'SCREENING INFO'!G576</f>
        <v>0</v>
      </c>
      <c r="K164" s="152">
        <f>'SCREENING INFO'!H576</f>
        <v>0</v>
      </c>
      <c r="L164" s="318" t="str">
        <f>'SCREENING INFO'!AC119</f>
        <v>0:00</v>
      </c>
      <c r="M164" s="318">
        <f>VLOOKUP($F164,MAIN!$C$2:$BD$80,9)</f>
        <v>0</v>
      </c>
      <c r="N164" s="342" t="e">
        <f>VLOOKUP($C164,MAIN!$C$2:$BD$280,9)</f>
        <v>#N/A</v>
      </c>
      <c r="O164" s="342" t="str">
        <f>'SCREENING INFO'!AE119</f>
        <v>0</v>
      </c>
      <c r="P164" s="322" t="e">
        <f>'SCREENING INFO'!AA119</f>
        <v>#N/A</v>
      </c>
      <c r="Q164" s="335">
        <f>'SCREENING INFO'!L119</f>
        <v>0</v>
      </c>
      <c r="R164" s="335">
        <f>'SCREENING INFO'!M119</f>
        <v>0</v>
      </c>
    </row>
    <row r="165" spans="1:18">
      <c r="A165" s="351">
        <f>'SCREENING INFO'!I120</f>
        <v>0</v>
      </c>
      <c r="B165" s="280">
        <f>'SCREENING INFO'!J120</f>
        <v>0</v>
      </c>
      <c r="C165" s="130">
        <f>'SCREENING INFO'!D120</f>
        <v>0</v>
      </c>
      <c r="D165" s="130">
        <f>'SCREENING INFO'!E577</f>
        <v>0</v>
      </c>
      <c r="E165" s="130" t="e">
        <f>VLOOKUP($C165,MAIN!$C$2:$BD$79,12)</f>
        <v>#N/A</v>
      </c>
      <c r="F165" s="130" t="str">
        <f>'SCREENING INFO'!G120</f>
        <v>NO SHORT</v>
      </c>
      <c r="G165" s="130"/>
      <c r="H165" s="130"/>
      <c r="I165" s="130" t="str">
        <f>'SCREENING INFO'!F120</f>
        <v>N/A</v>
      </c>
      <c r="J165" s="130">
        <f>'SCREENING INFO'!G577</f>
        <v>0</v>
      </c>
      <c r="K165" s="152">
        <f>'SCREENING INFO'!H577</f>
        <v>0</v>
      </c>
      <c r="L165" s="318" t="str">
        <f>'SCREENING INFO'!AC120</f>
        <v>0:00</v>
      </c>
      <c r="M165" s="318">
        <f>VLOOKUP($F165,MAIN!$C$2:$BD$80,9)</f>
        <v>0</v>
      </c>
      <c r="N165" s="342" t="e">
        <f>VLOOKUP($C165,MAIN!$C$2:$BD$280,9)</f>
        <v>#N/A</v>
      </c>
      <c r="O165" s="342" t="str">
        <f>'SCREENING INFO'!AE120</f>
        <v>0</v>
      </c>
      <c r="P165" s="322" t="e">
        <f>'SCREENING INFO'!AA120</f>
        <v>#N/A</v>
      </c>
      <c r="Q165" s="335">
        <f>'SCREENING INFO'!L120</f>
        <v>0</v>
      </c>
      <c r="R165" s="335">
        <f>'SCREENING INFO'!M120</f>
        <v>0</v>
      </c>
    </row>
    <row r="166" spans="1:18">
      <c r="A166" s="351">
        <f>'SCREENING INFO'!I121</f>
        <v>0</v>
      </c>
      <c r="B166" s="280">
        <f>'SCREENING INFO'!J121</f>
        <v>0</v>
      </c>
      <c r="C166" s="130">
        <f>'SCREENING INFO'!D121</f>
        <v>0</v>
      </c>
      <c r="D166" s="130">
        <f>'SCREENING INFO'!E578</f>
        <v>0</v>
      </c>
      <c r="E166" s="130" t="e">
        <f>VLOOKUP($C166,MAIN!$C$2:$BD$79,12)</f>
        <v>#N/A</v>
      </c>
      <c r="F166" s="130" t="str">
        <f>'SCREENING INFO'!G121</f>
        <v>NO SHORT</v>
      </c>
      <c r="G166" s="130"/>
      <c r="H166" s="130"/>
      <c r="I166" s="130" t="str">
        <f>'SCREENING INFO'!F121</f>
        <v>N/A</v>
      </c>
      <c r="J166" s="130">
        <f>'SCREENING INFO'!G578</f>
        <v>0</v>
      </c>
      <c r="K166" s="152">
        <f>'SCREENING INFO'!H578</f>
        <v>0</v>
      </c>
      <c r="L166" s="318" t="str">
        <f>'SCREENING INFO'!AC121</f>
        <v>0:00</v>
      </c>
      <c r="M166" s="318">
        <f>VLOOKUP($F166,MAIN!$C$2:$BD$80,9)</f>
        <v>0</v>
      </c>
      <c r="N166" s="342" t="e">
        <f>VLOOKUP($C166,MAIN!$C$2:$BD$280,9)</f>
        <v>#N/A</v>
      </c>
      <c r="O166" s="342" t="str">
        <f>'SCREENING INFO'!AE121</f>
        <v>0</v>
      </c>
      <c r="P166" s="322" t="e">
        <f>'SCREENING INFO'!AA121</f>
        <v>#N/A</v>
      </c>
      <c r="Q166" s="335">
        <f>'SCREENING INFO'!L121</f>
        <v>0</v>
      </c>
      <c r="R166" s="335">
        <f>'SCREENING INFO'!M121</f>
        <v>0</v>
      </c>
    </row>
    <row r="167" spans="1:18">
      <c r="A167" s="351">
        <f>'SCREENING INFO'!I122</f>
        <v>0</v>
      </c>
      <c r="B167" s="280">
        <f>'SCREENING INFO'!J122</f>
        <v>0</v>
      </c>
      <c r="C167" s="130">
        <f>'SCREENING INFO'!D122</f>
        <v>0</v>
      </c>
      <c r="D167" s="130">
        <f>'SCREENING INFO'!E579</f>
        <v>0</v>
      </c>
      <c r="E167" s="130" t="e">
        <f>VLOOKUP($C167,MAIN!$C$2:$BD$79,12)</f>
        <v>#N/A</v>
      </c>
      <c r="F167" s="130" t="str">
        <f>'SCREENING INFO'!G122</f>
        <v>NO SHORT</v>
      </c>
      <c r="G167" s="130"/>
      <c r="H167" s="130"/>
      <c r="I167" s="130" t="str">
        <f>'SCREENING INFO'!F122</f>
        <v>N/A</v>
      </c>
      <c r="J167" s="130">
        <f>'SCREENING INFO'!G579</f>
        <v>0</v>
      </c>
      <c r="K167" s="152">
        <f>'SCREENING INFO'!H579</f>
        <v>0</v>
      </c>
      <c r="L167" s="318" t="str">
        <f>'SCREENING INFO'!AC122</f>
        <v>0:00</v>
      </c>
      <c r="M167" s="318">
        <f>VLOOKUP($F167,MAIN!$C$2:$BD$80,9)</f>
        <v>0</v>
      </c>
      <c r="N167" s="342" t="e">
        <f>VLOOKUP($C167,MAIN!$C$2:$BD$280,9)</f>
        <v>#N/A</v>
      </c>
      <c r="O167" s="342" t="str">
        <f>'SCREENING INFO'!AE122</f>
        <v>0</v>
      </c>
      <c r="P167" s="322" t="e">
        <f>'SCREENING INFO'!AA122</f>
        <v>#N/A</v>
      </c>
      <c r="Q167" s="335">
        <f>'SCREENING INFO'!L122</f>
        <v>0</v>
      </c>
      <c r="R167" s="335">
        <f>'SCREENING INFO'!M122</f>
        <v>0</v>
      </c>
    </row>
    <row r="168" spans="1:18">
      <c r="A168" s="351">
        <f>'SCREENING INFO'!I123</f>
        <v>0</v>
      </c>
      <c r="B168" s="280">
        <f>'SCREENING INFO'!J123</f>
        <v>0</v>
      </c>
      <c r="C168" s="130">
        <f>'SCREENING INFO'!D123</f>
        <v>0</v>
      </c>
      <c r="D168" s="130">
        <f>'SCREENING INFO'!E580</f>
        <v>0</v>
      </c>
      <c r="E168" s="130" t="e">
        <f>VLOOKUP($C168,MAIN!$C$2:$BD$79,12)</f>
        <v>#N/A</v>
      </c>
      <c r="F168" s="130" t="str">
        <f>'SCREENING INFO'!G123</f>
        <v>NO SHORT</v>
      </c>
      <c r="G168" s="130"/>
      <c r="H168" s="130"/>
      <c r="I168" s="130" t="str">
        <f>'SCREENING INFO'!F123</f>
        <v>N/A</v>
      </c>
      <c r="J168" s="130">
        <f>'SCREENING INFO'!G580</f>
        <v>0</v>
      </c>
      <c r="K168" s="152">
        <f>'SCREENING INFO'!H580</f>
        <v>0</v>
      </c>
      <c r="L168" s="318" t="str">
        <f>'SCREENING INFO'!AC123</f>
        <v>0:00</v>
      </c>
      <c r="M168" s="318">
        <f>VLOOKUP($F168,MAIN!$C$2:$BD$80,9)</f>
        <v>0</v>
      </c>
      <c r="N168" s="342" t="e">
        <f>VLOOKUP($C168,MAIN!$C$2:$BD$280,9)</f>
        <v>#N/A</v>
      </c>
      <c r="O168" s="342" t="str">
        <f>'SCREENING INFO'!AE123</f>
        <v>0</v>
      </c>
      <c r="P168" s="322" t="e">
        <f>'SCREENING INFO'!AA123</f>
        <v>#N/A</v>
      </c>
      <c r="Q168" s="335">
        <f>'SCREENING INFO'!L123</f>
        <v>0</v>
      </c>
      <c r="R168" s="335">
        <f>'SCREENING INFO'!M123</f>
        <v>0</v>
      </c>
    </row>
    <row r="169" spans="1:18">
      <c r="A169" s="351">
        <f>'SCREENING INFO'!I124</f>
        <v>0</v>
      </c>
      <c r="B169" s="280">
        <f>'SCREENING INFO'!J124</f>
        <v>0</v>
      </c>
      <c r="C169" s="130">
        <f>'SCREENING INFO'!D124</f>
        <v>0</v>
      </c>
      <c r="D169" s="130">
        <f>'SCREENING INFO'!E581</f>
        <v>0</v>
      </c>
      <c r="E169" s="130" t="e">
        <f>VLOOKUP($C169,MAIN!$C$2:$BD$79,12)</f>
        <v>#N/A</v>
      </c>
      <c r="F169" s="130" t="str">
        <f>'SCREENING INFO'!G124</f>
        <v>NO SHORT</v>
      </c>
      <c r="G169" s="130"/>
      <c r="H169" s="130"/>
      <c r="I169" s="130" t="str">
        <f>'SCREENING INFO'!F124</f>
        <v>N/A</v>
      </c>
      <c r="J169" s="130">
        <f>'SCREENING INFO'!G581</f>
        <v>0</v>
      </c>
      <c r="K169" s="152">
        <f>'SCREENING INFO'!H581</f>
        <v>0</v>
      </c>
      <c r="L169" s="318" t="str">
        <f>'SCREENING INFO'!AC124</f>
        <v>0:00</v>
      </c>
      <c r="M169" s="318">
        <f>VLOOKUP($F169,MAIN!$C$2:$BD$80,9)</f>
        <v>0</v>
      </c>
      <c r="N169" s="342" t="e">
        <f>VLOOKUP($C169,MAIN!$C$2:$BD$280,9)</f>
        <v>#N/A</v>
      </c>
      <c r="O169" s="342" t="str">
        <f>'SCREENING INFO'!AE124</f>
        <v>0</v>
      </c>
      <c r="P169" s="322" t="e">
        <f>'SCREENING INFO'!AA124</f>
        <v>#N/A</v>
      </c>
      <c r="Q169" s="335">
        <f>'SCREENING INFO'!L124</f>
        <v>0</v>
      </c>
      <c r="R169" s="335">
        <f>'SCREENING INFO'!M124</f>
        <v>0</v>
      </c>
    </row>
    <row r="170" spans="1:18">
      <c r="A170" s="351">
        <f>'SCREENING INFO'!I125</f>
        <v>0</v>
      </c>
      <c r="B170" s="280">
        <f>'SCREENING INFO'!J125</f>
        <v>0</v>
      </c>
      <c r="C170" s="130">
        <f>'SCREENING INFO'!D125</f>
        <v>0</v>
      </c>
      <c r="D170" s="130">
        <f>'SCREENING INFO'!E582</f>
        <v>0</v>
      </c>
      <c r="E170" s="130" t="e">
        <f>VLOOKUP($C170,MAIN!$C$2:$BD$79,12)</f>
        <v>#N/A</v>
      </c>
      <c r="F170" s="130" t="str">
        <f>'SCREENING INFO'!G125</f>
        <v>NO SHORT</v>
      </c>
      <c r="G170" s="130"/>
      <c r="H170" s="130"/>
      <c r="I170" s="130" t="str">
        <f>'SCREENING INFO'!F125</f>
        <v>N/A</v>
      </c>
      <c r="J170" s="130">
        <f>'SCREENING INFO'!G582</f>
        <v>0</v>
      </c>
      <c r="K170" s="152">
        <f>'SCREENING INFO'!H582</f>
        <v>0</v>
      </c>
      <c r="L170" s="318" t="str">
        <f>'SCREENING INFO'!AC125</f>
        <v>0:00</v>
      </c>
      <c r="M170" s="318">
        <f>VLOOKUP($F170,MAIN!$C$2:$BD$80,9)</f>
        <v>0</v>
      </c>
      <c r="N170" s="342" t="e">
        <f>VLOOKUP($C170,MAIN!$C$2:$BD$280,9)</f>
        <v>#N/A</v>
      </c>
      <c r="O170" s="342" t="str">
        <f>'SCREENING INFO'!AE125</f>
        <v>0</v>
      </c>
      <c r="P170" s="322" t="e">
        <f>'SCREENING INFO'!AA125</f>
        <v>#N/A</v>
      </c>
      <c r="Q170" s="335">
        <f>'SCREENING INFO'!L125</f>
        <v>0</v>
      </c>
      <c r="R170" s="335">
        <f>'SCREENING INFO'!M125</f>
        <v>0</v>
      </c>
    </row>
    <row r="171" spans="1:18">
      <c r="A171" s="351">
        <f>'SCREENING INFO'!I126</f>
        <v>0</v>
      </c>
      <c r="B171" s="280">
        <f>'SCREENING INFO'!J126</f>
        <v>0</v>
      </c>
      <c r="C171" s="130">
        <f>'SCREENING INFO'!D126</f>
        <v>0</v>
      </c>
      <c r="D171" s="130">
        <f>'SCREENING INFO'!E583</f>
        <v>0</v>
      </c>
      <c r="E171" s="130" t="e">
        <f>VLOOKUP($C171,MAIN!$C$2:$BD$79,12)</f>
        <v>#N/A</v>
      </c>
      <c r="F171" s="130" t="str">
        <f>'SCREENING INFO'!G126</f>
        <v>NO SHORT</v>
      </c>
      <c r="G171" s="130"/>
      <c r="H171" s="130"/>
      <c r="I171" s="130" t="str">
        <f>'SCREENING INFO'!F126</f>
        <v>N/A</v>
      </c>
      <c r="J171" s="130">
        <f>'SCREENING INFO'!G583</f>
        <v>0</v>
      </c>
      <c r="K171" s="152">
        <f>'SCREENING INFO'!H583</f>
        <v>0</v>
      </c>
      <c r="L171" s="318" t="str">
        <f>'SCREENING INFO'!AC126</f>
        <v>0:00</v>
      </c>
      <c r="M171" s="318">
        <f>VLOOKUP($F171,MAIN!$C$2:$BD$80,9)</f>
        <v>0</v>
      </c>
      <c r="N171" s="342" t="e">
        <f>VLOOKUP($C171,MAIN!$C$2:$BD$280,9)</f>
        <v>#N/A</v>
      </c>
      <c r="O171" s="342" t="str">
        <f>'SCREENING INFO'!AE126</f>
        <v>0</v>
      </c>
      <c r="P171" s="322" t="e">
        <f>'SCREENING INFO'!AA126</f>
        <v>#N/A</v>
      </c>
      <c r="Q171" s="335">
        <f>'SCREENING INFO'!L126</f>
        <v>0</v>
      </c>
      <c r="R171" s="335">
        <f>'SCREENING INFO'!M126</f>
        <v>0</v>
      </c>
    </row>
    <row r="172" spans="1:18">
      <c r="A172" s="351">
        <f>'SCREENING INFO'!I127</f>
        <v>0</v>
      </c>
      <c r="B172" s="280">
        <f>'SCREENING INFO'!J127</f>
        <v>0</v>
      </c>
      <c r="C172" s="130">
        <f>'SCREENING INFO'!D127</f>
        <v>0</v>
      </c>
      <c r="D172" s="130">
        <f>'SCREENING INFO'!E584</f>
        <v>0</v>
      </c>
      <c r="E172" s="130" t="e">
        <f>VLOOKUP($C172,MAIN!$C$2:$BD$79,12)</f>
        <v>#N/A</v>
      </c>
      <c r="F172" s="130" t="str">
        <f>'SCREENING INFO'!G127</f>
        <v>NO SHORT</v>
      </c>
      <c r="G172" s="130"/>
      <c r="H172" s="130"/>
      <c r="I172" s="130" t="str">
        <f>'SCREENING INFO'!F127</f>
        <v>N/A</v>
      </c>
      <c r="J172" s="130">
        <f>'SCREENING INFO'!G584</f>
        <v>0</v>
      </c>
      <c r="K172" s="152">
        <f>'SCREENING INFO'!H584</f>
        <v>0</v>
      </c>
      <c r="L172" s="318" t="str">
        <f>'SCREENING INFO'!AC127</f>
        <v>0:00</v>
      </c>
      <c r="M172" s="318">
        <f>VLOOKUP($F172,MAIN!$C$2:$BD$80,9)</f>
        <v>0</v>
      </c>
      <c r="N172" s="342" t="e">
        <f>VLOOKUP($C172,MAIN!$C$2:$BD$280,9)</f>
        <v>#N/A</v>
      </c>
      <c r="O172" s="342" t="str">
        <f>'SCREENING INFO'!AE127</f>
        <v>0</v>
      </c>
      <c r="P172" s="322" t="e">
        <f>'SCREENING INFO'!AA127</f>
        <v>#N/A</v>
      </c>
      <c r="Q172" s="335">
        <f>'SCREENING INFO'!L127</f>
        <v>0</v>
      </c>
      <c r="R172" s="335">
        <f>'SCREENING INFO'!M127</f>
        <v>0</v>
      </c>
    </row>
    <row r="173" spans="1:18">
      <c r="A173" s="351">
        <f>'SCREENING INFO'!I128</f>
        <v>0</v>
      </c>
      <c r="B173" s="280">
        <f>'SCREENING INFO'!J128</f>
        <v>0</v>
      </c>
      <c r="C173" s="130">
        <f>'SCREENING INFO'!D128</f>
        <v>0</v>
      </c>
      <c r="D173" s="130">
        <f>'SCREENING INFO'!E585</f>
        <v>0</v>
      </c>
      <c r="E173" s="130" t="e">
        <f>VLOOKUP($C173,MAIN!$C$2:$BD$79,12)</f>
        <v>#N/A</v>
      </c>
      <c r="F173" s="130" t="str">
        <f>'SCREENING INFO'!G128</f>
        <v>NO SHORT</v>
      </c>
      <c r="G173" s="130"/>
      <c r="H173" s="130"/>
      <c r="I173" s="130" t="str">
        <f>'SCREENING INFO'!F128</f>
        <v>N/A</v>
      </c>
      <c r="J173" s="130">
        <f>'SCREENING INFO'!G585</f>
        <v>0</v>
      </c>
      <c r="K173" s="152">
        <f>'SCREENING INFO'!H585</f>
        <v>0</v>
      </c>
      <c r="L173" s="318" t="str">
        <f>'SCREENING INFO'!AC128</f>
        <v>0:00</v>
      </c>
      <c r="M173" s="318">
        <f>VLOOKUP($F173,MAIN!$C$2:$BD$80,9)</f>
        <v>0</v>
      </c>
      <c r="N173" s="342" t="e">
        <f>VLOOKUP($C173,MAIN!$C$2:$BD$280,9)</f>
        <v>#N/A</v>
      </c>
      <c r="O173" s="342" t="str">
        <f>'SCREENING INFO'!AE128</f>
        <v>0</v>
      </c>
      <c r="P173" s="322" t="e">
        <f>'SCREENING INFO'!AA128</f>
        <v>#N/A</v>
      </c>
      <c r="Q173" s="335">
        <f>'SCREENING INFO'!L128</f>
        <v>0</v>
      </c>
      <c r="R173" s="335">
        <f>'SCREENING INFO'!M128</f>
        <v>0</v>
      </c>
    </row>
    <row r="174" spans="1:18">
      <c r="A174" s="351">
        <f>'SCREENING INFO'!I129</f>
        <v>0</v>
      </c>
      <c r="B174" s="280">
        <f>'SCREENING INFO'!J129</f>
        <v>0</v>
      </c>
      <c r="C174" s="130">
        <f>'SCREENING INFO'!D129</f>
        <v>0</v>
      </c>
      <c r="D174" s="130">
        <f>'SCREENING INFO'!E586</f>
        <v>0</v>
      </c>
      <c r="E174" s="130" t="e">
        <f>VLOOKUP($C174,MAIN!$C$2:$BD$79,12)</f>
        <v>#N/A</v>
      </c>
      <c r="F174" s="130" t="str">
        <f>'SCREENING INFO'!G129</f>
        <v>NO SHORT</v>
      </c>
      <c r="G174" s="130"/>
      <c r="H174" s="130"/>
      <c r="I174" s="130" t="str">
        <f>'SCREENING INFO'!F129</f>
        <v>N/A</v>
      </c>
      <c r="J174" s="130">
        <f>'SCREENING INFO'!G586</f>
        <v>0</v>
      </c>
      <c r="K174" s="152">
        <f>'SCREENING INFO'!H586</f>
        <v>0</v>
      </c>
      <c r="L174" s="318" t="str">
        <f>'SCREENING INFO'!AC129</f>
        <v>0:00</v>
      </c>
      <c r="M174" s="318">
        <f>VLOOKUP($F174,MAIN!$C$2:$BD$80,9)</f>
        <v>0</v>
      </c>
      <c r="N174" s="342" t="e">
        <f>VLOOKUP($C174,MAIN!$C$2:$BD$280,9)</f>
        <v>#N/A</v>
      </c>
      <c r="O174" s="342" t="str">
        <f>'SCREENING INFO'!AE129</f>
        <v>0</v>
      </c>
      <c r="P174" s="322" t="e">
        <f>'SCREENING INFO'!AA129</f>
        <v>#N/A</v>
      </c>
      <c r="Q174" s="335">
        <f>'SCREENING INFO'!L129</f>
        <v>0</v>
      </c>
      <c r="R174" s="335">
        <f>'SCREENING INFO'!M129</f>
        <v>0</v>
      </c>
    </row>
    <row r="175" spans="1:18">
      <c r="A175" s="351">
        <f>'SCREENING INFO'!I130</f>
        <v>0</v>
      </c>
      <c r="B175" s="280">
        <f>'SCREENING INFO'!J130</f>
        <v>0</v>
      </c>
      <c r="C175" s="130">
        <f>'SCREENING INFO'!D130</f>
        <v>0</v>
      </c>
      <c r="D175" s="130">
        <f>'SCREENING INFO'!E587</f>
        <v>0</v>
      </c>
      <c r="E175" s="130" t="e">
        <f>VLOOKUP($C175,MAIN!$C$2:$BD$79,12)</f>
        <v>#N/A</v>
      </c>
      <c r="F175" s="130" t="str">
        <f>'SCREENING INFO'!G130</f>
        <v>NO SHORT</v>
      </c>
      <c r="G175" s="130"/>
      <c r="H175" s="130"/>
      <c r="I175" s="130" t="str">
        <f>'SCREENING INFO'!F130</f>
        <v>N/A</v>
      </c>
      <c r="J175" s="130">
        <f>'SCREENING INFO'!G587</f>
        <v>0</v>
      </c>
      <c r="K175" s="152">
        <f>'SCREENING INFO'!H587</f>
        <v>0</v>
      </c>
      <c r="L175" s="318" t="str">
        <f>'SCREENING INFO'!AC130</f>
        <v>0:00</v>
      </c>
      <c r="M175" s="318">
        <f>VLOOKUP($F175,MAIN!$C$2:$BD$80,9)</f>
        <v>0</v>
      </c>
      <c r="N175" s="342" t="e">
        <f>VLOOKUP($C175,MAIN!$C$2:$BD$280,9)</f>
        <v>#N/A</v>
      </c>
      <c r="O175" s="342" t="str">
        <f>'SCREENING INFO'!AE130</f>
        <v>0</v>
      </c>
      <c r="P175" s="322" t="e">
        <f>'SCREENING INFO'!AA130</f>
        <v>#N/A</v>
      </c>
      <c r="Q175" s="335">
        <f>'SCREENING INFO'!L130</f>
        <v>0</v>
      </c>
      <c r="R175" s="335">
        <f>'SCREENING INFO'!M130</f>
        <v>0</v>
      </c>
    </row>
    <row r="176" spans="1:18">
      <c r="A176" s="351">
        <f>'SCREENING INFO'!I131</f>
        <v>0</v>
      </c>
      <c r="B176" s="280">
        <f>'SCREENING INFO'!J131</f>
        <v>0</v>
      </c>
      <c r="C176" s="130">
        <f>'SCREENING INFO'!D131</f>
        <v>0</v>
      </c>
      <c r="D176" s="130">
        <f>'SCREENING INFO'!E588</f>
        <v>0</v>
      </c>
      <c r="E176" s="130" t="e">
        <f>VLOOKUP($C176,MAIN!$C$2:$BD$79,12)</f>
        <v>#N/A</v>
      </c>
      <c r="F176" s="130" t="str">
        <f>'SCREENING INFO'!G131</f>
        <v>NO SHORT</v>
      </c>
      <c r="G176" s="130"/>
      <c r="H176" s="130"/>
      <c r="I176" s="130" t="str">
        <f>'SCREENING INFO'!F131</f>
        <v>N/A</v>
      </c>
      <c r="J176" s="130">
        <f>'SCREENING INFO'!G588</f>
        <v>0</v>
      </c>
      <c r="K176" s="152">
        <f>'SCREENING INFO'!H588</f>
        <v>0</v>
      </c>
      <c r="L176" s="318" t="str">
        <f>'SCREENING INFO'!AC131</f>
        <v>0:00</v>
      </c>
      <c r="M176" s="318">
        <f>VLOOKUP($F176,MAIN!$C$2:$BD$80,9)</f>
        <v>0</v>
      </c>
      <c r="N176" s="342" t="e">
        <f>VLOOKUP($C176,MAIN!$C$2:$BD$280,9)</f>
        <v>#N/A</v>
      </c>
      <c r="O176" s="342" t="str">
        <f>'SCREENING INFO'!AE131</f>
        <v>0</v>
      </c>
      <c r="P176" s="322" t="e">
        <f>'SCREENING INFO'!AA131</f>
        <v>#N/A</v>
      </c>
      <c r="Q176" s="335">
        <f>'SCREENING INFO'!L131</f>
        <v>0</v>
      </c>
      <c r="R176" s="335">
        <f>'SCREENING INFO'!M131</f>
        <v>0</v>
      </c>
    </row>
    <row r="177" spans="1:18">
      <c r="A177" s="351">
        <f>'SCREENING INFO'!I132</f>
        <v>0</v>
      </c>
      <c r="B177" s="280">
        <f>'SCREENING INFO'!J132</f>
        <v>0</v>
      </c>
      <c r="C177" s="130">
        <f>'SCREENING INFO'!D132</f>
        <v>0</v>
      </c>
      <c r="D177" s="130">
        <f>'SCREENING INFO'!E589</f>
        <v>0</v>
      </c>
      <c r="E177" s="130" t="e">
        <f>VLOOKUP($C177,MAIN!$C$2:$BD$79,12)</f>
        <v>#N/A</v>
      </c>
      <c r="F177" s="130" t="str">
        <f>'SCREENING INFO'!G132</f>
        <v>NO SHORT</v>
      </c>
      <c r="G177" s="130"/>
      <c r="H177" s="130"/>
      <c r="I177" s="130" t="str">
        <f>'SCREENING INFO'!F132</f>
        <v>N/A</v>
      </c>
      <c r="J177" s="130">
        <f>'SCREENING INFO'!G589</f>
        <v>0</v>
      </c>
      <c r="K177" s="152">
        <f>'SCREENING INFO'!H589</f>
        <v>0</v>
      </c>
      <c r="L177" s="318" t="str">
        <f>'SCREENING INFO'!AC132</f>
        <v>0:00</v>
      </c>
      <c r="M177" s="318">
        <f>VLOOKUP($F177,MAIN!$C$2:$BD$80,9)</f>
        <v>0</v>
      </c>
      <c r="N177" s="342" t="e">
        <f>VLOOKUP($C177,MAIN!$C$2:$BD$280,9)</f>
        <v>#N/A</v>
      </c>
      <c r="O177" s="342" t="str">
        <f>'SCREENING INFO'!AE132</f>
        <v>0</v>
      </c>
      <c r="P177" s="322" t="e">
        <f>'SCREENING INFO'!AA132</f>
        <v>#N/A</v>
      </c>
      <c r="Q177" s="335">
        <f>'SCREENING INFO'!L132</f>
        <v>0</v>
      </c>
      <c r="R177" s="335">
        <f>'SCREENING INFO'!M132</f>
        <v>0</v>
      </c>
    </row>
    <row r="178" spans="1:18">
      <c r="A178" s="351">
        <f>'SCREENING INFO'!I133</f>
        <v>0</v>
      </c>
      <c r="B178" s="280">
        <f>'SCREENING INFO'!J133</f>
        <v>0</v>
      </c>
      <c r="C178" s="130">
        <f>'SCREENING INFO'!D133</f>
        <v>0</v>
      </c>
      <c r="D178" s="130">
        <f>'SCREENING INFO'!E590</f>
        <v>0</v>
      </c>
      <c r="E178" s="130" t="e">
        <f>VLOOKUP($C178,MAIN!$C$2:$BD$79,12)</f>
        <v>#N/A</v>
      </c>
      <c r="F178" s="130" t="str">
        <f>'SCREENING INFO'!G133</f>
        <v>NO SHORT</v>
      </c>
      <c r="G178" s="130"/>
      <c r="H178" s="130"/>
      <c r="I178" s="130" t="str">
        <f>'SCREENING INFO'!F133</f>
        <v>N/A</v>
      </c>
      <c r="J178" s="130">
        <f>'SCREENING INFO'!G590</f>
        <v>0</v>
      </c>
      <c r="K178" s="152">
        <f>'SCREENING INFO'!H590</f>
        <v>0</v>
      </c>
      <c r="L178" s="318" t="str">
        <f>'SCREENING INFO'!AC133</f>
        <v>0:00</v>
      </c>
      <c r="M178" s="318">
        <f>VLOOKUP($F178,MAIN!$C$2:$BD$80,9)</f>
        <v>0</v>
      </c>
      <c r="N178" s="342" t="e">
        <f>VLOOKUP($C178,MAIN!$C$2:$BD$280,9)</f>
        <v>#N/A</v>
      </c>
      <c r="O178" s="342" t="str">
        <f>'SCREENING INFO'!AE133</f>
        <v>0</v>
      </c>
      <c r="P178" s="322" t="e">
        <f>'SCREENING INFO'!AA133</f>
        <v>#N/A</v>
      </c>
      <c r="Q178" s="335">
        <f>'SCREENING INFO'!L133</f>
        <v>0</v>
      </c>
      <c r="R178" s="335">
        <f>'SCREENING INFO'!M133</f>
        <v>0</v>
      </c>
    </row>
    <row r="179" spans="1:18">
      <c r="A179" s="351">
        <f>'SCREENING INFO'!I134</f>
        <v>0</v>
      </c>
      <c r="B179" s="280">
        <f>'SCREENING INFO'!J134</f>
        <v>0</v>
      </c>
      <c r="C179" s="130">
        <f>'SCREENING INFO'!D134</f>
        <v>0</v>
      </c>
      <c r="D179" s="130">
        <f>'SCREENING INFO'!E591</f>
        <v>0</v>
      </c>
      <c r="E179" s="130" t="e">
        <f>VLOOKUP($C179,MAIN!$C$2:$BD$79,12)</f>
        <v>#N/A</v>
      </c>
      <c r="F179" s="130" t="str">
        <f>'SCREENING INFO'!G134</f>
        <v>NO SHORT</v>
      </c>
      <c r="G179" s="130"/>
      <c r="H179" s="130"/>
      <c r="I179" s="130" t="str">
        <f>'SCREENING INFO'!F134</f>
        <v>N/A</v>
      </c>
      <c r="J179" s="130">
        <f>'SCREENING INFO'!G591</f>
        <v>0</v>
      </c>
      <c r="K179" s="152">
        <f>'SCREENING INFO'!H591</f>
        <v>0</v>
      </c>
      <c r="L179" s="318" t="str">
        <f>'SCREENING INFO'!AC134</f>
        <v>0:00</v>
      </c>
      <c r="M179" s="318">
        <f>VLOOKUP($F179,MAIN!$C$2:$BD$80,9)</f>
        <v>0</v>
      </c>
      <c r="N179" s="342" t="e">
        <f>VLOOKUP($C179,MAIN!$C$2:$BD$280,9)</f>
        <v>#N/A</v>
      </c>
      <c r="O179" s="342" t="str">
        <f>'SCREENING INFO'!AE134</f>
        <v>0</v>
      </c>
      <c r="P179" s="322" t="e">
        <f>'SCREENING INFO'!AA134</f>
        <v>#N/A</v>
      </c>
      <c r="Q179" s="335">
        <f>'SCREENING INFO'!L134</f>
        <v>0</v>
      </c>
      <c r="R179" s="335">
        <f>'SCREENING INFO'!M134</f>
        <v>0</v>
      </c>
    </row>
    <row r="180" spans="1:18">
      <c r="A180" s="351">
        <f>'SCREENING INFO'!I135</f>
        <v>0</v>
      </c>
      <c r="B180" s="280">
        <f>'SCREENING INFO'!J135</f>
        <v>0</v>
      </c>
      <c r="C180" s="130">
        <f>'SCREENING INFO'!D135</f>
        <v>0</v>
      </c>
      <c r="D180" s="130">
        <f>'SCREENING INFO'!E592</f>
        <v>0</v>
      </c>
      <c r="E180" s="130" t="e">
        <f>VLOOKUP($C180,MAIN!$C$2:$BD$79,12)</f>
        <v>#N/A</v>
      </c>
      <c r="F180" s="130" t="str">
        <f>'SCREENING INFO'!G135</f>
        <v>NO SHORT</v>
      </c>
      <c r="G180" s="130"/>
      <c r="H180" s="130"/>
      <c r="I180" s="130" t="str">
        <f>'SCREENING INFO'!F135</f>
        <v>N/A</v>
      </c>
      <c r="J180" s="130">
        <f>'SCREENING INFO'!G592</f>
        <v>0</v>
      </c>
      <c r="K180" s="152">
        <f>'SCREENING INFO'!H592</f>
        <v>0</v>
      </c>
      <c r="L180" s="318" t="str">
        <f>'SCREENING INFO'!AC135</f>
        <v>0:00</v>
      </c>
      <c r="M180" s="318">
        <f>VLOOKUP($F180,MAIN!$C$2:$BD$80,9)</f>
        <v>0</v>
      </c>
      <c r="N180" s="342" t="e">
        <f>VLOOKUP($C180,MAIN!$C$2:$BD$280,9)</f>
        <v>#N/A</v>
      </c>
      <c r="O180" s="342" t="str">
        <f>'SCREENING INFO'!AE135</f>
        <v>0</v>
      </c>
      <c r="P180" s="322" t="e">
        <f>'SCREENING INFO'!AA135</f>
        <v>#N/A</v>
      </c>
      <c r="Q180" s="335">
        <f>'SCREENING INFO'!L135</f>
        <v>0</v>
      </c>
      <c r="R180" s="335">
        <f>'SCREENING INFO'!M135</f>
        <v>0</v>
      </c>
    </row>
    <row r="181" spans="1:18">
      <c r="A181" s="351">
        <f>'SCREENING INFO'!I136</f>
        <v>0</v>
      </c>
      <c r="B181" s="280">
        <f>'SCREENING INFO'!J136</f>
        <v>0</v>
      </c>
      <c r="C181" s="130">
        <f>'SCREENING INFO'!D136</f>
        <v>0</v>
      </c>
      <c r="D181" s="130">
        <f>'SCREENING INFO'!E593</f>
        <v>0</v>
      </c>
      <c r="E181" s="130" t="e">
        <f>VLOOKUP($C181,MAIN!$C$2:$BD$79,12)</f>
        <v>#N/A</v>
      </c>
      <c r="F181" s="130" t="str">
        <f>'SCREENING INFO'!G136</f>
        <v>NO SHORT</v>
      </c>
      <c r="G181" s="130"/>
      <c r="H181" s="130"/>
      <c r="I181" s="130" t="str">
        <f>'SCREENING INFO'!F136</f>
        <v>N/A</v>
      </c>
      <c r="J181" s="130">
        <f>'SCREENING INFO'!G593</f>
        <v>0</v>
      </c>
      <c r="K181" s="152">
        <f>'SCREENING INFO'!H593</f>
        <v>0</v>
      </c>
      <c r="L181" s="318" t="str">
        <f>'SCREENING INFO'!AC136</f>
        <v>0:00</v>
      </c>
      <c r="M181" s="318">
        <f>VLOOKUP($F181,MAIN!$C$2:$BD$80,9)</f>
        <v>0</v>
      </c>
      <c r="N181" s="342" t="e">
        <f>VLOOKUP($C181,MAIN!$C$2:$BD$280,9)</f>
        <v>#N/A</v>
      </c>
      <c r="O181" s="342" t="str">
        <f>'SCREENING INFO'!AE136</f>
        <v>0</v>
      </c>
      <c r="P181" s="322" t="e">
        <f>'SCREENING INFO'!AA136</f>
        <v>#N/A</v>
      </c>
      <c r="Q181" s="335">
        <f>'SCREENING INFO'!L136</f>
        <v>0</v>
      </c>
      <c r="R181" s="335">
        <f>'SCREENING INFO'!M136</f>
        <v>0</v>
      </c>
    </row>
    <row r="182" spans="1:18">
      <c r="A182" s="351">
        <f>'SCREENING INFO'!I137</f>
        <v>0</v>
      </c>
      <c r="B182" s="280">
        <f>'SCREENING INFO'!J137</f>
        <v>0</v>
      </c>
      <c r="C182" s="130">
        <f>'SCREENING INFO'!D137</f>
        <v>0</v>
      </c>
      <c r="D182" s="130">
        <f>'SCREENING INFO'!E594</f>
        <v>0</v>
      </c>
      <c r="E182" s="130" t="e">
        <f>VLOOKUP($C182,MAIN!$C$2:$BD$79,12)</f>
        <v>#N/A</v>
      </c>
      <c r="F182" s="130" t="str">
        <f>'SCREENING INFO'!G137</f>
        <v>NO SHORT</v>
      </c>
      <c r="G182" s="130"/>
      <c r="H182" s="130"/>
      <c r="I182" s="130" t="str">
        <f>'SCREENING INFO'!F137</f>
        <v>N/A</v>
      </c>
      <c r="J182" s="130">
        <f>'SCREENING INFO'!G594</f>
        <v>0</v>
      </c>
      <c r="K182" s="152">
        <f>'SCREENING INFO'!H594</f>
        <v>0</v>
      </c>
      <c r="L182" s="318" t="str">
        <f>'SCREENING INFO'!AC137</f>
        <v>0:00</v>
      </c>
      <c r="M182" s="318">
        <f>VLOOKUP($F182,MAIN!$C$2:$BD$80,9)</f>
        <v>0</v>
      </c>
      <c r="N182" s="342" t="e">
        <f>VLOOKUP($C182,MAIN!$C$2:$BD$280,9)</f>
        <v>#N/A</v>
      </c>
      <c r="O182" s="342" t="str">
        <f>'SCREENING INFO'!AE137</f>
        <v>0</v>
      </c>
      <c r="P182" s="322" t="e">
        <f>'SCREENING INFO'!AA137</f>
        <v>#N/A</v>
      </c>
      <c r="Q182" s="335">
        <f>'SCREENING INFO'!L137</f>
        <v>0</v>
      </c>
      <c r="R182" s="335">
        <f>'SCREENING INFO'!M137</f>
        <v>0</v>
      </c>
    </row>
    <row r="183" spans="1:18">
      <c r="A183" s="351">
        <f>'SCREENING INFO'!I138</f>
        <v>0</v>
      </c>
      <c r="B183" s="280">
        <f>'SCREENING INFO'!J138</f>
        <v>0</v>
      </c>
      <c r="C183" s="130">
        <f>'SCREENING INFO'!D138</f>
        <v>0</v>
      </c>
      <c r="D183" s="130">
        <f>'SCREENING INFO'!E595</f>
        <v>0</v>
      </c>
      <c r="E183" s="130" t="e">
        <f>VLOOKUP($C183,MAIN!$C$2:$BD$79,12)</f>
        <v>#N/A</v>
      </c>
      <c r="F183" s="130" t="str">
        <f>'SCREENING INFO'!G138</f>
        <v>NO SHORT</v>
      </c>
      <c r="G183" s="130"/>
      <c r="H183" s="130"/>
      <c r="I183" s="130" t="str">
        <f>'SCREENING INFO'!F138</f>
        <v>N/A</v>
      </c>
      <c r="J183" s="130">
        <f>'SCREENING INFO'!G595</f>
        <v>0</v>
      </c>
      <c r="K183" s="152">
        <f>'SCREENING INFO'!H595</f>
        <v>0</v>
      </c>
      <c r="L183" s="318" t="str">
        <f>'SCREENING INFO'!AC138</f>
        <v>0:00</v>
      </c>
      <c r="M183" s="318">
        <f>VLOOKUP($F183,MAIN!$C$2:$BD$80,9)</f>
        <v>0</v>
      </c>
      <c r="N183" s="342" t="e">
        <f>VLOOKUP($C183,MAIN!$C$2:$BD$280,9)</f>
        <v>#N/A</v>
      </c>
      <c r="O183" s="342" t="str">
        <f>'SCREENING INFO'!AE138</f>
        <v>0</v>
      </c>
      <c r="P183" s="322" t="e">
        <f>'SCREENING INFO'!AA138</f>
        <v>#N/A</v>
      </c>
      <c r="Q183" s="335">
        <f>'SCREENING INFO'!L138</f>
        <v>0</v>
      </c>
      <c r="R183" s="335">
        <f>'SCREENING INFO'!M138</f>
        <v>0</v>
      </c>
    </row>
    <row r="184" spans="1:18">
      <c r="A184" s="351">
        <f>'SCREENING INFO'!I139</f>
        <v>0</v>
      </c>
      <c r="B184" s="280">
        <f>'SCREENING INFO'!J139</f>
        <v>0</v>
      </c>
      <c r="C184" s="130">
        <f>'SCREENING INFO'!D139</f>
        <v>0</v>
      </c>
      <c r="D184" s="130">
        <f>'SCREENING INFO'!E596</f>
        <v>0</v>
      </c>
      <c r="E184" s="130" t="e">
        <f>VLOOKUP($C184,MAIN!$C$2:$BD$79,12)</f>
        <v>#N/A</v>
      </c>
      <c r="F184" s="130" t="str">
        <f>'SCREENING INFO'!G139</f>
        <v>NO SHORT</v>
      </c>
      <c r="G184" s="130"/>
      <c r="H184" s="130"/>
      <c r="I184" s="130" t="str">
        <f>'SCREENING INFO'!F139</f>
        <v>N/A</v>
      </c>
      <c r="J184" s="130">
        <f>'SCREENING INFO'!G596</f>
        <v>0</v>
      </c>
      <c r="K184" s="152">
        <f>'SCREENING INFO'!H596</f>
        <v>0</v>
      </c>
      <c r="L184" s="318" t="str">
        <f>'SCREENING INFO'!AC139</f>
        <v>0:00</v>
      </c>
      <c r="M184" s="318">
        <f>VLOOKUP($F184,MAIN!$C$2:$BD$80,9)</f>
        <v>0</v>
      </c>
      <c r="N184" s="342" t="e">
        <f>VLOOKUP($C184,MAIN!$C$2:$BD$280,9)</f>
        <v>#N/A</v>
      </c>
      <c r="O184" s="342" t="str">
        <f>'SCREENING INFO'!AE139</f>
        <v>0</v>
      </c>
      <c r="P184" s="322" t="e">
        <f>'SCREENING INFO'!AA139</f>
        <v>#N/A</v>
      </c>
      <c r="Q184" s="335">
        <f>'SCREENING INFO'!L139</f>
        <v>0</v>
      </c>
      <c r="R184" s="335">
        <f>'SCREENING INFO'!M139</f>
        <v>0</v>
      </c>
    </row>
    <row r="185" spans="1:18">
      <c r="A185" s="351">
        <f>'SCREENING INFO'!I140</f>
        <v>0</v>
      </c>
      <c r="B185" s="280">
        <f>'SCREENING INFO'!J140</f>
        <v>0</v>
      </c>
      <c r="C185" s="130">
        <f>'SCREENING INFO'!D140</f>
        <v>0</v>
      </c>
      <c r="D185" s="130">
        <f>'SCREENING INFO'!E597</f>
        <v>0</v>
      </c>
      <c r="E185" s="130" t="e">
        <f>VLOOKUP($C185,MAIN!$C$2:$BD$79,12)</f>
        <v>#N/A</v>
      </c>
      <c r="F185" s="130" t="str">
        <f>'SCREENING INFO'!G140</f>
        <v>NO SHORT</v>
      </c>
      <c r="G185" s="130"/>
      <c r="H185" s="130"/>
      <c r="I185" s="130" t="str">
        <f>'SCREENING INFO'!F140</f>
        <v>N/A</v>
      </c>
      <c r="J185" s="130">
        <f>'SCREENING INFO'!G597</f>
        <v>0</v>
      </c>
      <c r="K185" s="152">
        <f>'SCREENING INFO'!H597</f>
        <v>0</v>
      </c>
      <c r="L185" s="318" t="str">
        <f>'SCREENING INFO'!AC140</f>
        <v>0:00</v>
      </c>
      <c r="M185" s="318">
        <f>VLOOKUP($F185,MAIN!$C$2:$BD$80,9)</f>
        <v>0</v>
      </c>
      <c r="N185" s="342" t="e">
        <f>VLOOKUP($C185,MAIN!$C$2:$BD$280,9)</f>
        <v>#N/A</v>
      </c>
      <c r="O185" s="342" t="str">
        <f>'SCREENING INFO'!AE140</f>
        <v>0</v>
      </c>
      <c r="P185" s="322" t="e">
        <f>'SCREENING INFO'!AA140</f>
        <v>#N/A</v>
      </c>
      <c r="Q185" s="335">
        <f>'SCREENING INFO'!L140</f>
        <v>0</v>
      </c>
      <c r="R185" s="335">
        <f>'SCREENING INFO'!M140</f>
        <v>0</v>
      </c>
    </row>
    <row r="186" spans="1:18">
      <c r="A186" s="351">
        <f>'SCREENING INFO'!I141</f>
        <v>0</v>
      </c>
      <c r="B186" s="280">
        <f>'SCREENING INFO'!J141</f>
        <v>0</v>
      </c>
      <c r="C186" s="130">
        <f>'SCREENING INFO'!D141</f>
        <v>0</v>
      </c>
      <c r="D186" s="130">
        <f>'SCREENING INFO'!E598</f>
        <v>0</v>
      </c>
      <c r="E186" s="130" t="e">
        <f>VLOOKUP($C186,MAIN!$C$2:$BD$79,12)</f>
        <v>#N/A</v>
      </c>
      <c r="F186" s="130">
        <f>'SCREENING INFO'!G141</f>
        <v>0</v>
      </c>
      <c r="G186" s="130"/>
      <c r="H186" s="130"/>
      <c r="I186" s="130" t="str">
        <f>'SCREENING INFO'!F141</f>
        <v>N/A</v>
      </c>
      <c r="J186" s="130">
        <f>'SCREENING INFO'!G598</f>
        <v>0</v>
      </c>
      <c r="K186" s="152">
        <f>'SCREENING INFO'!H598</f>
        <v>0</v>
      </c>
      <c r="L186" s="318" t="str">
        <f>'SCREENING INFO'!AC141</f>
        <v>0:00</v>
      </c>
      <c r="M186" s="318" t="e">
        <f>VLOOKUP($F186,MAIN!$C$2:$BD$80,9)</f>
        <v>#N/A</v>
      </c>
      <c r="N186" s="342" t="e">
        <f>VLOOKUP($C186,MAIN!$C$2:$BD$280,9)</f>
        <v>#N/A</v>
      </c>
      <c r="O186" s="342" t="str">
        <f>'SCREENING INFO'!AE141</f>
        <v>0</v>
      </c>
      <c r="P186" s="322" t="e">
        <f>'SCREENING INFO'!AA141</f>
        <v>#N/A</v>
      </c>
      <c r="Q186" s="335">
        <f>'SCREENING INFO'!L141</f>
        <v>0</v>
      </c>
      <c r="R186" s="335">
        <f>'SCREENING INFO'!M141</f>
        <v>0</v>
      </c>
    </row>
    <row r="187" spans="1:18">
      <c r="A187" s="351">
        <f>'SCREENING INFO'!I142</f>
        <v>0</v>
      </c>
      <c r="B187" s="280">
        <f>'SCREENING INFO'!J142</f>
        <v>0</v>
      </c>
      <c r="C187" s="130">
        <f>'SCREENING INFO'!D142</f>
        <v>0</v>
      </c>
      <c r="D187" s="130">
        <f>'SCREENING INFO'!E599</f>
        <v>0</v>
      </c>
      <c r="E187" s="130" t="e">
        <f>VLOOKUP($C187,MAIN!$C$2:$BD$79,12)</f>
        <v>#N/A</v>
      </c>
      <c r="F187" s="130">
        <f>'SCREENING INFO'!G142</f>
        <v>0</v>
      </c>
      <c r="G187" s="130"/>
      <c r="H187" s="130"/>
      <c r="I187" s="130" t="str">
        <f>'SCREENING INFO'!F142</f>
        <v>N/A</v>
      </c>
      <c r="J187" s="130">
        <f>'SCREENING INFO'!G599</f>
        <v>0</v>
      </c>
      <c r="K187" s="152">
        <f>'SCREENING INFO'!H599</f>
        <v>0</v>
      </c>
      <c r="L187" s="318" t="str">
        <f>'SCREENING INFO'!AC142</f>
        <v>0:00</v>
      </c>
      <c r="M187" s="318" t="e">
        <f>VLOOKUP($F187,MAIN!$C$2:$BD$80,9)</f>
        <v>#N/A</v>
      </c>
      <c r="N187" s="342" t="e">
        <f>VLOOKUP($C187,MAIN!$C$2:$BD$280,9)</f>
        <v>#N/A</v>
      </c>
      <c r="O187" s="342" t="str">
        <f>'SCREENING INFO'!AE142</f>
        <v>0</v>
      </c>
      <c r="P187" s="322" t="e">
        <f>'SCREENING INFO'!AA142</f>
        <v>#N/A</v>
      </c>
      <c r="Q187" s="335">
        <f>'SCREENING INFO'!L142</f>
        <v>0</v>
      </c>
      <c r="R187" s="335">
        <f>'SCREENING INFO'!M142</f>
        <v>0</v>
      </c>
    </row>
    <row r="188" spans="1:18">
      <c r="A188" s="351">
        <f>'SCREENING INFO'!I143</f>
        <v>0</v>
      </c>
      <c r="B188" s="280">
        <f>'SCREENING INFO'!J143</f>
        <v>0</v>
      </c>
      <c r="C188" s="130">
        <f>'SCREENING INFO'!D143</f>
        <v>0</v>
      </c>
      <c r="D188" s="130">
        <f>'SCREENING INFO'!E600</f>
        <v>0</v>
      </c>
      <c r="E188" s="130" t="e">
        <f>VLOOKUP($C188,MAIN!$C$2:$BD$79,12)</f>
        <v>#N/A</v>
      </c>
      <c r="F188" s="130">
        <f>'SCREENING INFO'!G143</f>
        <v>0</v>
      </c>
      <c r="G188" s="130"/>
      <c r="H188" s="130"/>
      <c r="I188" s="130" t="str">
        <f>'SCREENING INFO'!F143</f>
        <v>N/A</v>
      </c>
      <c r="J188" s="130">
        <f>'SCREENING INFO'!G600</f>
        <v>0</v>
      </c>
      <c r="K188" s="152">
        <f>'SCREENING INFO'!H600</f>
        <v>0</v>
      </c>
      <c r="L188" s="318" t="str">
        <f>'SCREENING INFO'!AC143</f>
        <v>0:00</v>
      </c>
      <c r="M188" s="318" t="e">
        <f>VLOOKUP($F188,MAIN!$C$2:$BD$80,9)</f>
        <v>#N/A</v>
      </c>
      <c r="N188" s="342" t="e">
        <f>VLOOKUP($C188,MAIN!$C$2:$BD$280,9)</f>
        <v>#N/A</v>
      </c>
      <c r="O188" s="342" t="str">
        <f>'SCREENING INFO'!AE143</f>
        <v>0</v>
      </c>
      <c r="P188" s="322" t="e">
        <f>'SCREENING INFO'!AA143</f>
        <v>#N/A</v>
      </c>
      <c r="Q188" s="335">
        <f>'SCREENING INFO'!L143</f>
        <v>0</v>
      </c>
      <c r="R188" s="335">
        <f>'SCREENING INFO'!M143</f>
        <v>0</v>
      </c>
    </row>
    <row r="189" spans="1:18">
      <c r="A189" s="351">
        <f>'SCREENING INFO'!I144</f>
        <v>0</v>
      </c>
      <c r="B189" s="280">
        <f>'SCREENING INFO'!J144</f>
        <v>0</v>
      </c>
      <c r="C189" s="130">
        <f>'SCREENING INFO'!D144</f>
        <v>0</v>
      </c>
      <c r="D189" s="130">
        <f>'SCREENING INFO'!E601</f>
        <v>0</v>
      </c>
      <c r="E189" s="130" t="e">
        <f>VLOOKUP($C189,MAIN!$C$2:$BD$79,12)</f>
        <v>#N/A</v>
      </c>
      <c r="F189" s="130">
        <f>'SCREENING INFO'!G144</f>
        <v>0</v>
      </c>
      <c r="G189" s="130"/>
      <c r="H189" s="130"/>
      <c r="I189" s="130" t="str">
        <f>'SCREENING INFO'!F144</f>
        <v>N/A</v>
      </c>
      <c r="J189" s="130">
        <f>'SCREENING INFO'!G601</f>
        <v>0</v>
      </c>
      <c r="K189" s="152">
        <f>'SCREENING INFO'!H601</f>
        <v>0</v>
      </c>
      <c r="L189" s="318" t="str">
        <f>'SCREENING INFO'!AC144</f>
        <v>0:00</v>
      </c>
      <c r="M189" s="318" t="e">
        <f>VLOOKUP($F189,MAIN!$C$2:$BD$80,9)</f>
        <v>#N/A</v>
      </c>
      <c r="N189" s="342" t="e">
        <f>VLOOKUP($C189,MAIN!$C$2:$BD$280,9)</f>
        <v>#N/A</v>
      </c>
      <c r="O189" s="342" t="str">
        <f>'SCREENING INFO'!AE144</f>
        <v>0</v>
      </c>
      <c r="P189" s="322" t="e">
        <f>'SCREENING INFO'!AA144</f>
        <v>#N/A</v>
      </c>
      <c r="Q189" s="335">
        <f>'SCREENING INFO'!L144</f>
        <v>0</v>
      </c>
      <c r="R189" s="335">
        <f>'SCREENING INFO'!M144</f>
        <v>0</v>
      </c>
    </row>
    <row r="190" spans="1:18">
      <c r="A190" s="351">
        <f>'SCREENING INFO'!I145</f>
        <v>0</v>
      </c>
      <c r="B190" s="280">
        <f>'SCREENING INFO'!J145</f>
        <v>0</v>
      </c>
      <c r="C190" s="130">
        <f>'SCREENING INFO'!D145</f>
        <v>0</v>
      </c>
      <c r="D190" s="130">
        <f>'SCREENING INFO'!E602</f>
        <v>0</v>
      </c>
      <c r="E190" s="130" t="e">
        <f>VLOOKUP($C190,MAIN!$C$2:$BD$79,12)</f>
        <v>#N/A</v>
      </c>
      <c r="F190" s="130">
        <f>'SCREENING INFO'!G145</f>
        <v>0</v>
      </c>
      <c r="G190" s="130"/>
      <c r="H190" s="130"/>
      <c r="I190" s="130" t="str">
        <f>'SCREENING INFO'!F145</f>
        <v>N/A</v>
      </c>
      <c r="J190" s="130">
        <f>'SCREENING INFO'!G602</f>
        <v>0</v>
      </c>
      <c r="K190" s="152">
        <f>'SCREENING INFO'!H602</f>
        <v>0</v>
      </c>
      <c r="L190" s="318" t="str">
        <f>'SCREENING INFO'!AC145</f>
        <v>0:00</v>
      </c>
      <c r="M190" s="318" t="e">
        <f>VLOOKUP($F190,MAIN!$C$2:$BD$80,9)</f>
        <v>#N/A</v>
      </c>
      <c r="N190" s="342" t="e">
        <f>VLOOKUP($C190,MAIN!$C$2:$BD$280,9)</f>
        <v>#N/A</v>
      </c>
      <c r="O190" s="342" t="str">
        <f>'SCREENING INFO'!AE145</f>
        <v>0</v>
      </c>
      <c r="P190" s="322" t="e">
        <f>'SCREENING INFO'!AA145</f>
        <v>#N/A</v>
      </c>
      <c r="Q190" s="335">
        <f>'SCREENING INFO'!L145</f>
        <v>0</v>
      </c>
      <c r="R190" s="335">
        <f>'SCREENING INFO'!M145</f>
        <v>0</v>
      </c>
    </row>
    <row r="191" spans="1:18">
      <c r="A191" s="351">
        <f>'SCREENING INFO'!I146</f>
        <v>0</v>
      </c>
      <c r="B191" s="280">
        <f>'SCREENING INFO'!J146</f>
        <v>0</v>
      </c>
      <c r="C191" s="130">
        <f>'SCREENING INFO'!D146</f>
        <v>0</v>
      </c>
      <c r="D191" s="130">
        <f>'SCREENING INFO'!E603</f>
        <v>0</v>
      </c>
      <c r="E191" s="130" t="e">
        <f>VLOOKUP($C191,MAIN!$C$2:$BD$79,12)</f>
        <v>#N/A</v>
      </c>
      <c r="F191" s="130">
        <f>'SCREENING INFO'!G146</f>
        <v>0</v>
      </c>
      <c r="G191" s="130"/>
      <c r="H191" s="130"/>
      <c r="I191" s="130" t="str">
        <f>'SCREENING INFO'!F146</f>
        <v>N/A</v>
      </c>
      <c r="J191" s="130">
        <f>'SCREENING INFO'!G603</f>
        <v>0</v>
      </c>
      <c r="K191" s="152">
        <f>'SCREENING INFO'!H603</f>
        <v>0</v>
      </c>
      <c r="L191" s="318" t="str">
        <f>'SCREENING INFO'!AC146</f>
        <v>0:00</v>
      </c>
      <c r="M191" s="318" t="e">
        <f>VLOOKUP($F191,MAIN!$C$2:$BD$80,9)</f>
        <v>#N/A</v>
      </c>
      <c r="N191" s="342" t="e">
        <f>VLOOKUP($C191,MAIN!$C$2:$BD$280,9)</f>
        <v>#N/A</v>
      </c>
      <c r="O191" s="342" t="str">
        <f>'SCREENING INFO'!AE146</f>
        <v>0</v>
      </c>
      <c r="P191" s="322" t="e">
        <f>'SCREENING INFO'!AA146</f>
        <v>#N/A</v>
      </c>
      <c r="Q191" s="335">
        <f>'SCREENING INFO'!L146</f>
        <v>0</v>
      </c>
      <c r="R191" s="335">
        <f>'SCREENING INFO'!M146</f>
        <v>0</v>
      </c>
    </row>
    <row r="192" spans="1:18">
      <c r="A192" s="351">
        <f>'SCREENING INFO'!I147</f>
        <v>0</v>
      </c>
      <c r="B192" s="280">
        <f>'SCREENING INFO'!J147</f>
        <v>0</v>
      </c>
      <c r="C192" s="130">
        <f>'SCREENING INFO'!D147</f>
        <v>0</v>
      </c>
      <c r="D192" s="130">
        <f>'SCREENING INFO'!E604</f>
        <v>0</v>
      </c>
      <c r="E192" s="130" t="e">
        <f>VLOOKUP($C192,MAIN!$C$2:$BD$79,12)</f>
        <v>#N/A</v>
      </c>
      <c r="F192" s="130">
        <f>'SCREENING INFO'!G147</f>
        <v>0</v>
      </c>
      <c r="G192" s="130"/>
      <c r="H192" s="130"/>
      <c r="I192" s="130" t="str">
        <f>'SCREENING INFO'!F147</f>
        <v>N/A</v>
      </c>
      <c r="J192" s="130">
        <f>'SCREENING INFO'!G604</f>
        <v>0</v>
      </c>
      <c r="K192" s="152">
        <f>'SCREENING INFO'!H604</f>
        <v>0</v>
      </c>
      <c r="L192" s="318" t="str">
        <f>'SCREENING INFO'!AC147</f>
        <v>0:00</v>
      </c>
      <c r="M192" s="318" t="e">
        <f>VLOOKUP($F192,MAIN!$C$2:$BD$80,9)</f>
        <v>#N/A</v>
      </c>
      <c r="N192" s="342" t="e">
        <f>VLOOKUP($C192,MAIN!$C$2:$BD$280,9)</f>
        <v>#N/A</v>
      </c>
      <c r="O192" s="342" t="str">
        <f>'SCREENING INFO'!AE147</f>
        <v>0</v>
      </c>
      <c r="P192" s="322" t="e">
        <f>'SCREENING INFO'!AA147</f>
        <v>#N/A</v>
      </c>
      <c r="Q192" s="335">
        <f>'SCREENING INFO'!L147</f>
        <v>0</v>
      </c>
      <c r="R192" s="335">
        <f>'SCREENING INFO'!M147</f>
        <v>0</v>
      </c>
    </row>
    <row r="193" spans="1:18">
      <c r="A193" s="351">
        <f>'SCREENING INFO'!I148</f>
        <v>0</v>
      </c>
      <c r="B193" s="280">
        <f>'SCREENING INFO'!J148</f>
        <v>0</v>
      </c>
      <c r="C193" s="130">
        <f>'SCREENING INFO'!D148</f>
        <v>0</v>
      </c>
      <c r="D193" s="130">
        <f>'SCREENING INFO'!E605</f>
        <v>0</v>
      </c>
      <c r="E193" s="130" t="e">
        <f>VLOOKUP($C193,MAIN!$C$2:$BD$79,12)</f>
        <v>#N/A</v>
      </c>
      <c r="F193" s="130">
        <f>'SCREENING INFO'!G148</f>
        <v>0</v>
      </c>
      <c r="G193" s="130"/>
      <c r="H193" s="130"/>
      <c r="I193" s="130" t="str">
        <f>'SCREENING INFO'!F148</f>
        <v>N/A</v>
      </c>
      <c r="J193" s="130">
        <f>'SCREENING INFO'!G605</f>
        <v>0</v>
      </c>
      <c r="K193" s="152">
        <f>'SCREENING INFO'!H605</f>
        <v>0</v>
      </c>
      <c r="L193" s="318" t="str">
        <f>'SCREENING INFO'!AC148</f>
        <v>0:00</v>
      </c>
      <c r="M193" s="318" t="e">
        <f>VLOOKUP($F193,MAIN!$C$2:$BD$80,9)</f>
        <v>#N/A</v>
      </c>
      <c r="N193" s="342" t="e">
        <f>VLOOKUP($C193,MAIN!$C$2:$BD$280,9)</f>
        <v>#N/A</v>
      </c>
      <c r="O193" s="342" t="str">
        <f>'SCREENING INFO'!AE148</f>
        <v>0</v>
      </c>
      <c r="P193" s="322" t="e">
        <f>'SCREENING INFO'!AA148</f>
        <v>#N/A</v>
      </c>
      <c r="Q193" s="335">
        <f>'SCREENING INFO'!L148</f>
        <v>0</v>
      </c>
      <c r="R193" s="335">
        <f>'SCREENING INFO'!M148</f>
        <v>0</v>
      </c>
    </row>
    <row r="194" spans="1:18">
      <c r="A194" s="351">
        <f>'SCREENING INFO'!I149</f>
        <v>0</v>
      </c>
      <c r="B194" s="280">
        <f>'SCREENING INFO'!J149</f>
        <v>0</v>
      </c>
      <c r="C194" s="130">
        <f>'SCREENING INFO'!D149</f>
        <v>0</v>
      </c>
      <c r="D194" s="130">
        <f>'SCREENING INFO'!E606</f>
        <v>0</v>
      </c>
      <c r="E194" s="130" t="e">
        <f>VLOOKUP($C194,MAIN!$C$2:$BD$79,12)</f>
        <v>#N/A</v>
      </c>
      <c r="F194" s="130">
        <f>'SCREENING INFO'!G149</f>
        <v>0</v>
      </c>
      <c r="G194" s="130"/>
      <c r="H194" s="130"/>
      <c r="I194" s="130" t="str">
        <f>'SCREENING INFO'!F149</f>
        <v>N/A</v>
      </c>
      <c r="J194" s="130">
        <f>'SCREENING INFO'!G606</f>
        <v>0</v>
      </c>
      <c r="K194" s="152">
        <f>'SCREENING INFO'!H606</f>
        <v>0</v>
      </c>
      <c r="L194" s="318" t="str">
        <f>'SCREENING INFO'!AC149</f>
        <v>0:00</v>
      </c>
      <c r="M194" s="318" t="e">
        <f>VLOOKUP($F194,MAIN!$C$2:$BD$80,9)</f>
        <v>#N/A</v>
      </c>
      <c r="N194" s="342" t="e">
        <f>VLOOKUP($C194,MAIN!$C$2:$BD$280,9)</f>
        <v>#N/A</v>
      </c>
      <c r="O194" s="342" t="str">
        <f>'SCREENING INFO'!AE149</f>
        <v>0</v>
      </c>
      <c r="P194" s="322" t="e">
        <f>'SCREENING INFO'!AA149</f>
        <v>#N/A</v>
      </c>
      <c r="Q194" s="335">
        <f>'SCREENING INFO'!L149</f>
        <v>0</v>
      </c>
      <c r="R194" s="335">
        <f>'SCREENING INFO'!M149</f>
        <v>0</v>
      </c>
    </row>
    <row r="195" spans="1:18">
      <c r="A195" s="351">
        <f>'SCREENING INFO'!I150</f>
        <v>0</v>
      </c>
      <c r="B195" s="280">
        <f>'SCREENING INFO'!J150</f>
        <v>0</v>
      </c>
      <c r="C195" s="130">
        <f>'SCREENING INFO'!D150</f>
        <v>0</v>
      </c>
      <c r="D195" s="130">
        <f>'SCREENING INFO'!E607</f>
        <v>0</v>
      </c>
      <c r="E195" s="130" t="e">
        <f>VLOOKUP($C195,MAIN!$C$2:$BD$79,12)</f>
        <v>#N/A</v>
      </c>
      <c r="F195" s="130">
        <f>'SCREENING INFO'!G150</f>
        <v>0</v>
      </c>
      <c r="G195" s="130"/>
      <c r="H195" s="130"/>
      <c r="I195" s="130" t="str">
        <f>'SCREENING INFO'!F150</f>
        <v>N/A</v>
      </c>
      <c r="J195" s="130">
        <f>'SCREENING INFO'!G607</f>
        <v>0</v>
      </c>
      <c r="K195" s="152">
        <f>'SCREENING INFO'!H607</f>
        <v>0</v>
      </c>
      <c r="L195" s="318" t="str">
        <f>'SCREENING INFO'!AC150</f>
        <v>0:00</v>
      </c>
      <c r="M195" s="318" t="e">
        <f>VLOOKUP($F195,MAIN!$C$2:$BD$80,9)</f>
        <v>#N/A</v>
      </c>
      <c r="N195" s="342" t="e">
        <f>VLOOKUP($C195,MAIN!$C$2:$BD$280,9)</f>
        <v>#N/A</v>
      </c>
      <c r="O195" s="342" t="str">
        <f>'SCREENING INFO'!AE150</f>
        <v>0</v>
      </c>
      <c r="P195" s="322" t="e">
        <f>'SCREENING INFO'!AA150</f>
        <v>#N/A</v>
      </c>
      <c r="Q195" s="335">
        <f>'SCREENING INFO'!L150</f>
        <v>0</v>
      </c>
      <c r="R195" s="335">
        <f>'SCREENING INFO'!M150</f>
        <v>0</v>
      </c>
    </row>
    <row r="196" spans="1:18">
      <c r="A196" s="351">
        <f>'SCREENING INFO'!I151</f>
        <v>0</v>
      </c>
      <c r="B196" s="280">
        <f>'SCREENING INFO'!J151</f>
        <v>0</v>
      </c>
      <c r="C196" s="130">
        <f>'SCREENING INFO'!D151</f>
        <v>0</v>
      </c>
      <c r="D196" s="130">
        <f>'SCREENING INFO'!E608</f>
        <v>0</v>
      </c>
      <c r="E196" s="130" t="e">
        <f>VLOOKUP($C196,MAIN!$C$2:$BD$79,12)</f>
        <v>#N/A</v>
      </c>
      <c r="F196" s="130">
        <f>'SCREENING INFO'!G151</f>
        <v>0</v>
      </c>
      <c r="G196" s="130"/>
      <c r="H196" s="130"/>
      <c r="I196" s="130" t="str">
        <f>'SCREENING INFO'!F151</f>
        <v>N/A</v>
      </c>
      <c r="J196" s="130">
        <f>'SCREENING INFO'!G608</f>
        <v>0</v>
      </c>
      <c r="K196" s="152">
        <f>'SCREENING INFO'!H608</f>
        <v>0</v>
      </c>
      <c r="L196" s="318" t="str">
        <f>'SCREENING INFO'!AC151</f>
        <v>0:00</v>
      </c>
      <c r="M196" s="318" t="e">
        <f>VLOOKUP($F196,MAIN!$C$2:$BD$80,9)</f>
        <v>#N/A</v>
      </c>
      <c r="N196" s="342" t="e">
        <f>VLOOKUP($C196,MAIN!$C$2:$BD$280,9)</f>
        <v>#N/A</v>
      </c>
      <c r="O196" s="342" t="str">
        <f>'SCREENING INFO'!AE151</f>
        <v>0</v>
      </c>
      <c r="P196" s="322" t="e">
        <f>'SCREENING INFO'!AA151</f>
        <v>#N/A</v>
      </c>
      <c r="Q196" s="335">
        <f>'SCREENING INFO'!L151</f>
        <v>0</v>
      </c>
      <c r="R196" s="335">
        <f>'SCREENING INFO'!M151</f>
        <v>0</v>
      </c>
    </row>
    <row r="197" spans="1:18">
      <c r="A197" s="351">
        <f>'SCREENING INFO'!I152</f>
        <v>0</v>
      </c>
      <c r="B197" s="280">
        <f>'SCREENING INFO'!J152</f>
        <v>0</v>
      </c>
      <c r="C197" s="130">
        <f>'SCREENING INFO'!D152</f>
        <v>0</v>
      </c>
      <c r="D197" s="130">
        <f>'SCREENING INFO'!E609</f>
        <v>0</v>
      </c>
      <c r="E197" s="130" t="e">
        <f>VLOOKUP($C197,MAIN!$C$2:$BD$79,12)</f>
        <v>#N/A</v>
      </c>
      <c r="F197" s="130">
        <f>'SCREENING INFO'!G152</f>
        <v>0</v>
      </c>
      <c r="G197" s="130"/>
      <c r="H197" s="130"/>
      <c r="I197" s="130" t="str">
        <f>'SCREENING INFO'!F152</f>
        <v>N/A</v>
      </c>
      <c r="J197" s="130">
        <f>'SCREENING INFO'!G609</f>
        <v>0</v>
      </c>
      <c r="K197" s="152">
        <f>'SCREENING INFO'!H609</f>
        <v>0</v>
      </c>
      <c r="L197" s="318" t="str">
        <f>'SCREENING INFO'!AC152</f>
        <v>0:00</v>
      </c>
      <c r="M197" s="318" t="e">
        <f>VLOOKUP($F197,MAIN!$C$2:$BD$80,9)</f>
        <v>#N/A</v>
      </c>
      <c r="N197" s="342" t="e">
        <f>VLOOKUP($C197,MAIN!$C$2:$BD$280,9)</f>
        <v>#N/A</v>
      </c>
      <c r="O197" s="342" t="str">
        <f>'SCREENING INFO'!AE152</f>
        <v>0</v>
      </c>
      <c r="P197" s="322" t="e">
        <f>'SCREENING INFO'!AA152</f>
        <v>#N/A</v>
      </c>
      <c r="Q197" s="335">
        <f>'SCREENING INFO'!L152</f>
        <v>0</v>
      </c>
      <c r="R197" s="335">
        <f>'SCREENING INFO'!M152</f>
        <v>0</v>
      </c>
    </row>
    <row r="198" spans="1:18">
      <c r="A198" s="351">
        <f>'SCREENING INFO'!I153</f>
        <v>0</v>
      </c>
      <c r="B198" s="280">
        <f>'SCREENING INFO'!J153</f>
        <v>0</v>
      </c>
      <c r="C198" s="130">
        <f>'SCREENING INFO'!D153</f>
        <v>0</v>
      </c>
      <c r="D198" s="130">
        <f>'SCREENING INFO'!E610</f>
        <v>0</v>
      </c>
      <c r="E198" s="130" t="e">
        <f>VLOOKUP($C198,MAIN!$C$2:$BD$79,12)</f>
        <v>#N/A</v>
      </c>
      <c r="F198" s="130">
        <f>'SCREENING INFO'!G153</f>
        <v>0</v>
      </c>
      <c r="G198" s="130"/>
      <c r="H198" s="130"/>
      <c r="I198" s="130" t="str">
        <f>'SCREENING INFO'!F153</f>
        <v>N/A</v>
      </c>
      <c r="J198" s="130">
        <f>'SCREENING INFO'!G610</f>
        <v>0</v>
      </c>
      <c r="K198" s="152">
        <f>'SCREENING INFO'!H610</f>
        <v>0</v>
      </c>
      <c r="L198" s="318" t="str">
        <f>'SCREENING INFO'!AC153</f>
        <v>0:00</v>
      </c>
      <c r="M198" s="318" t="e">
        <f>VLOOKUP($F198,MAIN!$C$2:$BD$80,9)</f>
        <v>#N/A</v>
      </c>
      <c r="N198" s="342" t="e">
        <f>VLOOKUP($C198,MAIN!$C$2:$BD$280,9)</f>
        <v>#N/A</v>
      </c>
      <c r="O198" s="342" t="str">
        <f>'SCREENING INFO'!AE153</f>
        <v>0</v>
      </c>
      <c r="P198" s="322" t="e">
        <f>'SCREENING INFO'!AA153</f>
        <v>#N/A</v>
      </c>
      <c r="Q198" s="335">
        <f>'SCREENING INFO'!L153</f>
        <v>0</v>
      </c>
      <c r="R198" s="335">
        <f>'SCREENING INFO'!M153</f>
        <v>0</v>
      </c>
    </row>
    <row r="199" spans="1:18">
      <c r="A199" s="351">
        <f>'SCREENING INFO'!I154</f>
        <v>0</v>
      </c>
      <c r="B199" s="280">
        <f>'SCREENING INFO'!J154</f>
        <v>0</v>
      </c>
      <c r="C199" s="130">
        <f>'SCREENING INFO'!D154</f>
        <v>0</v>
      </c>
      <c r="D199" s="130">
        <f>'SCREENING INFO'!E611</f>
        <v>0</v>
      </c>
      <c r="E199" s="130" t="e">
        <f>VLOOKUP($C199,MAIN!$C$2:$BD$79,12)</f>
        <v>#N/A</v>
      </c>
      <c r="F199" s="130">
        <f>'SCREENING INFO'!G154</f>
        <v>0</v>
      </c>
      <c r="G199" s="130"/>
      <c r="H199" s="130"/>
      <c r="I199" s="130" t="str">
        <f>'SCREENING INFO'!F154</f>
        <v>N/A</v>
      </c>
      <c r="J199" s="130">
        <f>'SCREENING INFO'!G611</f>
        <v>0</v>
      </c>
      <c r="K199" s="152">
        <f>'SCREENING INFO'!H611</f>
        <v>0</v>
      </c>
      <c r="L199" s="318" t="str">
        <f>'SCREENING INFO'!AC154</f>
        <v>0:00</v>
      </c>
      <c r="M199" s="318" t="e">
        <f>VLOOKUP($F199,MAIN!$C$2:$BD$80,9)</f>
        <v>#N/A</v>
      </c>
      <c r="N199" s="342" t="e">
        <f>VLOOKUP($C199,MAIN!$C$2:$BD$280,9)</f>
        <v>#N/A</v>
      </c>
      <c r="O199" s="342" t="str">
        <f>'SCREENING INFO'!AE154</f>
        <v>0</v>
      </c>
      <c r="P199" s="322" t="e">
        <f>'SCREENING INFO'!AA154</f>
        <v>#N/A</v>
      </c>
      <c r="Q199" s="335">
        <f>'SCREENING INFO'!L154</f>
        <v>0</v>
      </c>
      <c r="R199" s="335">
        <f>'SCREENING INFO'!M154</f>
        <v>0</v>
      </c>
    </row>
    <row r="200" spans="1:18">
      <c r="A200" s="351">
        <f>'SCREENING INFO'!I155</f>
        <v>0</v>
      </c>
      <c r="B200" s="280">
        <f>'SCREENING INFO'!J155</f>
        <v>0</v>
      </c>
      <c r="C200" s="130">
        <f>'SCREENING INFO'!D155</f>
        <v>0</v>
      </c>
      <c r="D200" s="130">
        <f>'SCREENING INFO'!E612</f>
        <v>0</v>
      </c>
      <c r="E200" s="130" t="e">
        <f>VLOOKUP($C200,MAIN!$C$2:$BD$79,12)</f>
        <v>#N/A</v>
      </c>
      <c r="F200" s="130">
        <f>'SCREENING INFO'!G155</f>
        <v>0</v>
      </c>
      <c r="G200" s="130"/>
      <c r="H200" s="130"/>
      <c r="I200" s="130" t="str">
        <f>'SCREENING INFO'!F155</f>
        <v>N/A</v>
      </c>
      <c r="J200" s="130">
        <f>'SCREENING INFO'!G612</f>
        <v>0</v>
      </c>
      <c r="K200" s="152">
        <f>'SCREENING INFO'!H612</f>
        <v>0</v>
      </c>
      <c r="L200" s="318" t="str">
        <f>'SCREENING INFO'!AC155</f>
        <v>0:00</v>
      </c>
      <c r="M200" s="318" t="e">
        <f>VLOOKUP($F200,MAIN!$C$2:$BD$80,9)</f>
        <v>#N/A</v>
      </c>
      <c r="N200" s="342" t="e">
        <f>VLOOKUP($C200,MAIN!$C$2:$BD$280,9)</f>
        <v>#N/A</v>
      </c>
      <c r="O200" s="342" t="str">
        <f>'SCREENING INFO'!AE155</f>
        <v>0</v>
      </c>
      <c r="P200" s="322" t="e">
        <f>'SCREENING INFO'!AA155</f>
        <v>#N/A</v>
      </c>
      <c r="Q200" s="335">
        <f>'SCREENING INFO'!L155</f>
        <v>0</v>
      </c>
      <c r="R200" s="335">
        <f>'SCREENING INFO'!M155</f>
        <v>0</v>
      </c>
    </row>
    <row r="201" spans="1:18">
      <c r="A201" s="351">
        <f>'SCREENING INFO'!I156</f>
        <v>0</v>
      </c>
      <c r="B201" s="280">
        <f>'SCREENING INFO'!J156</f>
        <v>0</v>
      </c>
      <c r="C201" s="130">
        <f>'SCREENING INFO'!D156</f>
        <v>0</v>
      </c>
      <c r="D201" s="130">
        <f>'SCREENING INFO'!E613</f>
        <v>0</v>
      </c>
      <c r="E201" s="130" t="e">
        <f>VLOOKUP($C201,MAIN!$C$2:$BD$79,12)</f>
        <v>#N/A</v>
      </c>
      <c r="F201" s="130">
        <f>'SCREENING INFO'!G156</f>
        <v>0</v>
      </c>
      <c r="G201" s="130"/>
      <c r="H201" s="130"/>
      <c r="I201" s="130" t="str">
        <f>'SCREENING INFO'!F156</f>
        <v>N/A</v>
      </c>
      <c r="J201" s="130">
        <f>'SCREENING INFO'!G613</f>
        <v>0</v>
      </c>
      <c r="K201" s="152">
        <f>'SCREENING INFO'!H613</f>
        <v>0</v>
      </c>
      <c r="L201" s="318" t="str">
        <f>'SCREENING INFO'!AC156</f>
        <v>0:00</v>
      </c>
      <c r="M201" s="318" t="e">
        <f>VLOOKUP($F201,MAIN!$C$2:$BD$80,9)</f>
        <v>#N/A</v>
      </c>
      <c r="N201" s="342" t="e">
        <f>VLOOKUP($C201,MAIN!$C$2:$BD$280,9)</f>
        <v>#N/A</v>
      </c>
      <c r="O201" s="342" t="str">
        <f>'SCREENING INFO'!AE156</f>
        <v>0</v>
      </c>
      <c r="P201" s="322" t="e">
        <f>'SCREENING INFO'!AA156</f>
        <v>#N/A</v>
      </c>
      <c r="Q201" s="335">
        <f>'SCREENING INFO'!L156</f>
        <v>0</v>
      </c>
      <c r="R201" s="335">
        <f>'SCREENING INFO'!M156</f>
        <v>0</v>
      </c>
    </row>
    <row r="202" spans="1:18">
      <c r="A202" s="351">
        <f>'SCREENING INFO'!I157</f>
        <v>0</v>
      </c>
      <c r="B202" s="280">
        <f>'SCREENING INFO'!J157</f>
        <v>0</v>
      </c>
      <c r="C202" s="130">
        <f>'SCREENING INFO'!D157</f>
        <v>0</v>
      </c>
      <c r="D202" s="130">
        <f>'SCREENING INFO'!E614</f>
        <v>0</v>
      </c>
      <c r="E202" s="130" t="e">
        <f>VLOOKUP($C202,MAIN!$C$2:$BD$79,12)</f>
        <v>#N/A</v>
      </c>
      <c r="F202" s="130">
        <f>'SCREENING INFO'!G157</f>
        <v>0</v>
      </c>
      <c r="G202" s="130"/>
      <c r="H202" s="130"/>
      <c r="I202" s="130">
        <f>'SCREENING INFO'!F157</f>
        <v>0</v>
      </c>
      <c r="J202" s="130">
        <f>'SCREENING INFO'!G614</f>
        <v>0</v>
      </c>
      <c r="K202" s="152">
        <f>'SCREENING INFO'!H614</f>
        <v>0</v>
      </c>
      <c r="L202" s="318" t="str">
        <f>'SCREENING INFO'!AC157</f>
        <v>0:05</v>
      </c>
      <c r="M202" s="318" t="e">
        <f>VLOOKUP($F202,MAIN!$C$2:$BD$80,9)</f>
        <v>#N/A</v>
      </c>
      <c r="N202" s="342" t="e">
        <f>VLOOKUP($C202,MAIN!$C$2:$BD$280,9)</f>
        <v>#N/A</v>
      </c>
      <c r="O202" s="342" t="str">
        <f>'SCREENING INFO'!AE157</f>
        <v>0</v>
      </c>
      <c r="P202" s="322" t="e">
        <f>'SCREENING INFO'!AA157</f>
        <v>#N/A</v>
      </c>
      <c r="Q202" s="335">
        <f>'SCREENING INFO'!L157</f>
        <v>0</v>
      </c>
      <c r="R202" s="335">
        <f>'SCREENING INFO'!M157</f>
        <v>0</v>
      </c>
    </row>
    <row r="203" spans="1:18">
      <c r="A203" s="351">
        <f>'SCREENING INFO'!I158</f>
        <v>0</v>
      </c>
      <c r="B203" s="280">
        <f>'SCREENING INFO'!J158</f>
        <v>0</v>
      </c>
      <c r="C203" s="130">
        <f>'SCREENING INFO'!D158</f>
        <v>0</v>
      </c>
      <c r="D203" s="130">
        <f>'SCREENING INFO'!E615</f>
        <v>0</v>
      </c>
      <c r="E203" s="130" t="e">
        <f>VLOOKUP($C203,MAIN!$C$2:$BD$79,12)</f>
        <v>#N/A</v>
      </c>
      <c r="F203" s="130">
        <f>'SCREENING INFO'!G158</f>
        <v>0</v>
      </c>
      <c r="G203" s="130"/>
      <c r="H203" s="130"/>
      <c r="I203" s="130">
        <f>'SCREENING INFO'!F158</f>
        <v>0</v>
      </c>
      <c r="J203" s="130">
        <f>'SCREENING INFO'!G615</f>
        <v>0</v>
      </c>
      <c r="K203" s="152">
        <f>'SCREENING INFO'!H615</f>
        <v>0</v>
      </c>
      <c r="L203" s="318" t="str">
        <f>'SCREENING INFO'!AC158</f>
        <v>0:05</v>
      </c>
      <c r="M203" s="318" t="e">
        <f>VLOOKUP($F203,MAIN!$C$2:$BD$80,9)</f>
        <v>#N/A</v>
      </c>
      <c r="N203" s="342" t="e">
        <f>VLOOKUP($C203,MAIN!$C$2:$BD$280,9)</f>
        <v>#N/A</v>
      </c>
      <c r="O203" s="342" t="str">
        <f>'SCREENING INFO'!AE158</f>
        <v>0</v>
      </c>
      <c r="P203" s="322" t="e">
        <f>'SCREENING INFO'!AA158</f>
        <v>#N/A</v>
      </c>
      <c r="Q203" s="335">
        <f>'SCREENING INFO'!L158</f>
        <v>0</v>
      </c>
      <c r="R203" s="335">
        <f>'SCREENING INFO'!M158</f>
        <v>0</v>
      </c>
    </row>
    <row r="204" spans="1:18">
      <c r="A204" s="351">
        <f>'SCREENING INFO'!I159</f>
        <v>0</v>
      </c>
      <c r="B204" s="280">
        <f>'SCREENING INFO'!J159</f>
        <v>0</v>
      </c>
      <c r="C204" s="130">
        <f>'SCREENING INFO'!D159</f>
        <v>0</v>
      </c>
      <c r="D204" s="130">
        <f>'SCREENING INFO'!E616</f>
        <v>0</v>
      </c>
      <c r="E204" s="130" t="e">
        <f>VLOOKUP($C204,MAIN!$C$2:$BD$79,12)</f>
        <v>#N/A</v>
      </c>
      <c r="F204" s="130">
        <f>'SCREENING INFO'!G159</f>
        <v>0</v>
      </c>
      <c r="G204" s="130"/>
      <c r="H204" s="130"/>
      <c r="I204" s="130">
        <f>'SCREENING INFO'!F159</f>
        <v>0</v>
      </c>
      <c r="J204" s="130">
        <f>'SCREENING INFO'!G616</f>
        <v>0</v>
      </c>
      <c r="K204" s="152">
        <f>'SCREENING INFO'!H616</f>
        <v>0</v>
      </c>
      <c r="L204" s="318" t="str">
        <f>'SCREENING INFO'!AC159</f>
        <v>0:05</v>
      </c>
      <c r="M204" s="318" t="e">
        <f>VLOOKUP($F204,MAIN!$C$2:$BD$80,9)</f>
        <v>#N/A</v>
      </c>
      <c r="N204" s="342" t="e">
        <f>VLOOKUP($C204,MAIN!$C$2:$BD$280,9)</f>
        <v>#N/A</v>
      </c>
      <c r="O204" s="342" t="str">
        <f>'SCREENING INFO'!AE159</f>
        <v>0</v>
      </c>
      <c r="P204" s="322" t="e">
        <f>'SCREENING INFO'!AA159</f>
        <v>#N/A</v>
      </c>
      <c r="Q204" s="335">
        <f>'SCREENING INFO'!L159</f>
        <v>0</v>
      </c>
      <c r="R204" s="335">
        <f>'SCREENING INFO'!M159</f>
        <v>0</v>
      </c>
    </row>
    <row r="205" spans="1:18">
      <c r="A205" s="351">
        <f>'SCREENING INFO'!I160</f>
        <v>0</v>
      </c>
      <c r="B205" s="280">
        <f>'SCREENING INFO'!J160</f>
        <v>0</v>
      </c>
      <c r="C205" s="130">
        <f>'SCREENING INFO'!D160</f>
        <v>0</v>
      </c>
      <c r="D205" s="130">
        <f>'SCREENING INFO'!E617</f>
        <v>0</v>
      </c>
      <c r="E205" s="130" t="e">
        <f>VLOOKUP($C205,MAIN!$C$2:$BD$79,12)</f>
        <v>#N/A</v>
      </c>
      <c r="F205" s="130">
        <f>'SCREENING INFO'!G160</f>
        <v>0</v>
      </c>
      <c r="G205" s="130"/>
      <c r="H205" s="130"/>
      <c r="I205" s="130">
        <f>'SCREENING INFO'!F160</f>
        <v>0</v>
      </c>
      <c r="J205" s="130">
        <f>'SCREENING INFO'!G617</f>
        <v>0</v>
      </c>
      <c r="K205" s="152">
        <f>'SCREENING INFO'!H617</f>
        <v>0</v>
      </c>
      <c r="L205" s="318" t="str">
        <f>'SCREENING INFO'!AC160</f>
        <v>0:05</v>
      </c>
      <c r="M205" s="318" t="e">
        <f>VLOOKUP($F205,MAIN!$C$2:$BD$80,9)</f>
        <v>#N/A</v>
      </c>
      <c r="N205" s="342" t="e">
        <f>VLOOKUP($C205,MAIN!$C$2:$BD$280,9)</f>
        <v>#N/A</v>
      </c>
      <c r="O205" s="342" t="str">
        <f>'SCREENING INFO'!AE160</f>
        <v>0</v>
      </c>
      <c r="P205" s="322" t="e">
        <f>'SCREENING INFO'!AA160</f>
        <v>#N/A</v>
      </c>
      <c r="Q205" s="335">
        <f>'SCREENING INFO'!L160</f>
        <v>0</v>
      </c>
      <c r="R205" s="335">
        <f>'SCREENING INFO'!M160</f>
        <v>0</v>
      </c>
    </row>
    <row r="206" spans="1:18">
      <c r="A206" s="351">
        <f>'SCREENING INFO'!I161</f>
        <v>0</v>
      </c>
      <c r="B206" s="280">
        <f>'SCREENING INFO'!J161</f>
        <v>0</v>
      </c>
      <c r="C206" s="130">
        <f>'SCREENING INFO'!D161</f>
        <v>0</v>
      </c>
      <c r="D206" s="130">
        <f>'SCREENING INFO'!E618</f>
        <v>0</v>
      </c>
      <c r="E206" s="130" t="e">
        <f>VLOOKUP($C206,MAIN!$C$2:$BD$79,12)</f>
        <v>#N/A</v>
      </c>
      <c r="F206" s="130">
        <f>'SCREENING INFO'!G161</f>
        <v>0</v>
      </c>
      <c r="G206" s="130"/>
      <c r="H206" s="130"/>
      <c r="I206" s="130">
        <f>'SCREENING INFO'!F161</f>
        <v>0</v>
      </c>
      <c r="J206" s="130">
        <f>'SCREENING INFO'!G618</f>
        <v>0</v>
      </c>
      <c r="K206" s="152">
        <f>'SCREENING INFO'!H618</f>
        <v>0</v>
      </c>
      <c r="L206" s="318" t="str">
        <f>'SCREENING INFO'!AC161</f>
        <v>0:05</v>
      </c>
      <c r="M206" s="318" t="e">
        <f>VLOOKUP($F206,MAIN!$C$2:$BD$80,9)</f>
        <v>#N/A</v>
      </c>
      <c r="N206" s="342" t="e">
        <f>VLOOKUP($C206,MAIN!$C$2:$BD$280,9)</f>
        <v>#N/A</v>
      </c>
      <c r="O206" s="342" t="str">
        <f>'SCREENING INFO'!AE161</f>
        <v>0</v>
      </c>
      <c r="P206" s="322" t="e">
        <f>'SCREENING INFO'!AA161</f>
        <v>#N/A</v>
      </c>
      <c r="Q206" s="335">
        <f>'SCREENING INFO'!L161</f>
        <v>0</v>
      </c>
      <c r="R206" s="335">
        <f>'SCREENING INFO'!M161</f>
        <v>0</v>
      </c>
    </row>
    <row r="207" spans="1:18">
      <c r="A207" s="351">
        <f>'SCREENING INFO'!I162</f>
        <v>0</v>
      </c>
      <c r="B207" s="280">
        <f>'SCREENING INFO'!J162</f>
        <v>0</v>
      </c>
      <c r="C207" s="130">
        <f>'SCREENING INFO'!D162</f>
        <v>0</v>
      </c>
      <c r="D207" s="130">
        <f>'SCREENING INFO'!E619</f>
        <v>0</v>
      </c>
      <c r="E207" s="130" t="e">
        <f>VLOOKUP($C207,MAIN!$C$2:$BD$79,12)</f>
        <v>#N/A</v>
      </c>
      <c r="F207" s="130">
        <f>'SCREENING INFO'!G162</f>
        <v>0</v>
      </c>
      <c r="G207" s="130"/>
      <c r="H207" s="130"/>
      <c r="I207" s="130">
        <f>'SCREENING INFO'!F162</f>
        <v>0</v>
      </c>
      <c r="J207" s="130">
        <f>'SCREENING INFO'!G619</f>
        <v>0</v>
      </c>
      <c r="K207" s="152">
        <f>'SCREENING INFO'!H619</f>
        <v>0</v>
      </c>
      <c r="L207" s="318" t="str">
        <f>'SCREENING INFO'!AC162</f>
        <v>0:05</v>
      </c>
      <c r="M207" s="318" t="e">
        <f>VLOOKUP($F207,MAIN!$C$2:$BD$80,9)</f>
        <v>#N/A</v>
      </c>
      <c r="N207" s="342" t="e">
        <f>VLOOKUP($C207,MAIN!$C$2:$BD$280,9)</f>
        <v>#N/A</v>
      </c>
      <c r="O207" s="342" t="str">
        <f>'SCREENING INFO'!AE162</f>
        <v>0</v>
      </c>
      <c r="P207" s="322" t="e">
        <f>'SCREENING INFO'!AA162</f>
        <v>#N/A</v>
      </c>
      <c r="Q207" s="335">
        <f>'SCREENING INFO'!L162</f>
        <v>0</v>
      </c>
      <c r="R207" s="335">
        <f>'SCREENING INFO'!M162</f>
        <v>0</v>
      </c>
    </row>
    <row r="208" spans="1:18">
      <c r="A208" s="351">
        <f>'SCREENING INFO'!I163</f>
        <v>0</v>
      </c>
      <c r="B208" s="280">
        <f>'SCREENING INFO'!J163</f>
        <v>0</v>
      </c>
      <c r="C208" s="130">
        <f>'SCREENING INFO'!D163</f>
        <v>0</v>
      </c>
      <c r="D208" s="130">
        <f>'SCREENING INFO'!E620</f>
        <v>0</v>
      </c>
      <c r="E208" s="130" t="e">
        <f>VLOOKUP($C208,MAIN!$C$2:$BD$79,12)</f>
        <v>#N/A</v>
      </c>
      <c r="F208" s="130">
        <f>'SCREENING INFO'!G163</f>
        <v>0</v>
      </c>
      <c r="G208" s="130"/>
      <c r="H208" s="130"/>
      <c r="I208" s="130">
        <f>'SCREENING INFO'!F163</f>
        <v>0</v>
      </c>
      <c r="J208" s="130">
        <f>'SCREENING INFO'!G620</f>
        <v>0</v>
      </c>
      <c r="K208" s="152">
        <f>'SCREENING INFO'!H620</f>
        <v>0</v>
      </c>
      <c r="L208" s="318" t="str">
        <f>'SCREENING INFO'!AC163</f>
        <v>0:05</v>
      </c>
      <c r="M208" s="318" t="e">
        <f>VLOOKUP($F208,MAIN!$C$2:$BD$80,9)</f>
        <v>#N/A</v>
      </c>
      <c r="N208" s="342" t="e">
        <f>VLOOKUP($C208,MAIN!$C$2:$BD$280,9)</f>
        <v>#N/A</v>
      </c>
      <c r="O208" s="342" t="str">
        <f>'SCREENING INFO'!AE163</f>
        <v>0</v>
      </c>
      <c r="P208" s="322" t="e">
        <f>'SCREENING INFO'!AA163</f>
        <v>#N/A</v>
      </c>
      <c r="Q208" s="335">
        <f>'SCREENING INFO'!L163</f>
        <v>0</v>
      </c>
      <c r="R208" s="335">
        <f>'SCREENING INFO'!M163</f>
        <v>0</v>
      </c>
    </row>
    <row r="209" spans="1:18">
      <c r="A209" s="351">
        <f>'SCREENING INFO'!I164</f>
        <v>0</v>
      </c>
      <c r="B209" s="280">
        <f>'SCREENING INFO'!J164</f>
        <v>0</v>
      </c>
      <c r="C209" s="130">
        <f>'SCREENING INFO'!D164</f>
        <v>0</v>
      </c>
      <c r="D209" s="130">
        <f>'SCREENING INFO'!E621</f>
        <v>0</v>
      </c>
      <c r="E209" s="130" t="e">
        <f>VLOOKUP($C209,MAIN!$C$2:$BD$79,12)</f>
        <v>#N/A</v>
      </c>
      <c r="F209" s="130">
        <f>'SCREENING INFO'!G164</f>
        <v>0</v>
      </c>
      <c r="G209" s="130"/>
      <c r="H209" s="130"/>
      <c r="I209" s="130">
        <f>'SCREENING INFO'!F164</f>
        <v>0</v>
      </c>
      <c r="J209" s="130">
        <f>'SCREENING INFO'!G621</f>
        <v>0</v>
      </c>
      <c r="K209" s="152">
        <f>'SCREENING INFO'!H621</f>
        <v>0</v>
      </c>
      <c r="L209" s="318" t="str">
        <f>'SCREENING INFO'!AC164</f>
        <v>0:05</v>
      </c>
      <c r="M209" s="318" t="e">
        <f>VLOOKUP($F209,MAIN!$C$2:$BD$80,9)</f>
        <v>#N/A</v>
      </c>
      <c r="N209" s="342" t="e">
        <f>VLOOKUP($C209,MAIN!$C$2:$BD$280,9)</f>
        <v>#N/A</v>
      </c>
      <c r="O209" s="342" t="str">
        <f>'SCREENING INFO'!AE164</f>
        <v>0</v>
      </c>
      <c r="P209" s="322" t="e">
        <f>'SCREENING INFO'!AA164</f>
        <v>#N/A</v>
      </c>
      <c r="Q209" s="335">
        <f>'SCREENING INFO'!L164</f>
        <v>0</v>
      </c>
      <c r="R209" s="335">
        <f>'SCREENING INFO'!M164</f>
        <v>0</v>
      </c>
    </row>
    <row r="210" spans="1:18">
      <c r="A210" s="351">
        <f>'SCREENING INFO'!I165</f>
        <v>0</v>
      </c>
      <c r="B210" s="280">
        <f>'SCREENING INFO'!J165</f>
        <v>0</v>
      </c>
      <c r="C210" s="130">
        <f>'SCREENING INFO'!D165</f>
        <v>0</v>
      </c>
      <c r="D210" s="130">
        <f>'SCREENING INFO'!E622</f>
        <v>0</v>
      </c>
      <c r="E210" s="130" t="e">
        <f>VLOOKUP($C210,MAIN!$C$2:$BD$79,12)</f>
        <v>#N/A</v>
      </c>
      <c r="F210" s="130">
        <f>'SCREENING INFO'!G165</f>
        <v>0</v>
      </c>
      <c r="G210" s="130"/>
      <c r="H210" s="130"/>
      <c r="I210" s="130">
        <f>'SCREENING INFO'!F165</f>
        <v>0</v>
      </c>
      <c r="J210" s="130">
        <f>'SCREENING INFO'!G622</f>
        <v>0</v>
      </c>
      <c r="K210" s="152">
        <f>'SCREENING INFO'!H622</f>
        <v>0</v>
      </c>
      <c r="L210" s="318" t="str">
        <f>'SCREENING INFO'!AC165</f>
        <v>0:05</v>
      </c>
      <c r="M210" s="318" t="e">
        <f>VLOOKUP($F210,MAIN!$C$2:$BD$80,9)</f>
        <v>#N/A</v>
      </c>
      <c r="N210" s="342" t="e">
        <f>VLOOKUP($C210,MAIN!$C$2:$BD$280,9)</f>
        <v>#N/A</v>
      </c>
      <c r="O210" s="342" t="str">
        <f>'SCREENING INFO'!AE165</f>
        <v>0</v>
      </c>
      <c r="P210" s="322" t="e">
        <f>'SCREENING INFO'!AA165</f>
        <v>#N/A</v>
      </c>
      <c r="Q210" s="335">
        <f>'SCREENING INFO'!L165</f>
        <v>0</v>
      </c>
      <c r="R210" s="335">
        <f>'SCREENING INFO'!M165</f>
        <v>0</v>
      </c>
    </row>
    <row r="211" spans="1:18">
      <c r="A211" s="351">
        <f>'SCREENING INFO'!I166</f>
        <v>0</v>
      </c>
      <c r="B211" s="280">
        <f>'SCREENING INFO'!J166</f>
        <v>0</v>
      </c>
      <c r="C211" s="130">
        <f>'SCREENING INFO'!D166</f>
        <v>0</v>
      </c>
      <c r="D211" s="130">
        <f>'SCREENING INFO'!E623</f>
        <v>0</v>
      </c>
      <c r="E211" s="130" t="e">
        <f>VLOOKUP($C211,MAIN!$C$2:$BD$79,12)</f>
        <v>#N/A</v>
      </c>
      <c r="F211" s="130">
        <f>'SCREENING INFO'!G166</f>
        <v>0</v>
      </c>
      <c r="G211" s="130"/>
      <c r="H211" s="130"/>
      <c r="I211" s="130">
        <f>'SCREENING INFO'!F166</f>
        <v>0</v>
      </c>
      <c r="J211" s="130">
        <f>'SCREENING INFO'!G623</f>
        <v>0</v>
      </c>
      <c r="K211" s="152">
        <f>'SCREENING INFO'!H623</f>
        <v>0</v>
      </c>
      <c r="L211" s="318" t="str">
        <f>'SCREENING INFO'!AC166</f>
        <v>0:05</v>
      </c>
      <c r="M211" s="318" t="e">
        <f>VLOOKUP($F211,MAIN!$C$2:$BD$80,9)</f>
        <v>#N/A</v>
      </c>
      <c r="N211" s="342" t="e">
        <f>VLOOKUP($C211,MAIN!$C$2:$BD$280,9)</f>
        <v>#N/A</v>
      </c>
      <c r="O211" s="342" t="str">
        <f>'SCREENING INFO'!AE166</f>
        <v>0</v>
      </c>
      <c r="P211" s="322" t="e">
        <f>'SCREENING INFO'!AA166</f>
        <v>#N/A</v>
      </c>
      <c r="Q211" s="335">
        <f>'SCREENING INFO'!L166</f>
        <v>0</v>
      </c>
      <c r="R211" s="335">
        <f>'SCREENING INFO'!M166</f>
        <v>0</v>
      </c>
    </row>
    <row r="212" spans="1:18">
      <c r="A212" s="351">
        <f>'SCREENING INFO'!I167</f>
        <v>0</v>
      </c>
      <c r="B212" s="280">
        <f>'SCREENING INFO'!J167</f>
        <v>0</v>
      </c>
      <c r="C212" s="130">
        <f>'SCREENING INFO'!D167</f>
        <v>0</v>
      </c>
      <c r="D212" s="130">
        <f>'SCREENING INFO'!E624</f>
        <v>0</v>
      </c>
      <c r="E212" s="130" t="e">
        <f>VLOOKUP($C212,MAIN!$C$2:$BD$79,12)</f>
        <v>#N/A</v>
      </c>
      <c r="F212" s="130">
        <f>'SCREENING INFO'!G167</f>
        <v>0</v>
      </c>
      <c r="G212" s="130"/>
      <c r="H212" s="130"/>
      <c r="I212" s="130">
        <f>'SCREENING INFO'!F167</f>
        <v>0</v>
      </c>
      <c r="J212" s="130">
        <f>'SCREENING INFO'!G624</f>
        <v>0</v>
      </c>
      <c r="K212" s="152">
        <f>'SCREENING INFO'!H624</f>
        <v>0</v>
      </c>
      <c r="L212" s="318" t="str">
        <f>'SCREENING INFO'!AC167</f>
        <v>0:05</v>
      </c>
      <c r="M212" s="318" t="e">
        <f>VLOOKUP($F212,MAIN!$C$2:$BD$80,9)</f>
        <v>#N/A</v>
      </c>
      <c r="N212" s="342" t="e">
        <f>VLOOKUP($C212,MAIN!$C$2:$BD$280,9)</f>
        <v>#N/A</v>
      </c>
      <c r="O212" s="342" t="str">
        <f>'SCREENING INFO'!AE167</f>
        <v>0</v>
      </c>
      <c r="P212" s="322" t="e">
        <f>'SCREENING INFO'!AA167</f>
        <v>#N/A</v>
      </c>
      <c r="Q212" s="335">
        <f>'SCREENING INFO'!L167</f>
        <v>0</v>
      </c>
      <c r="R212" s="335">
        <f>'SCREENING INFO'!M167</f>
        <v>0</v>
      </c>
    </row>
    <row r="213" spans="1:18">
      <c r="A213" s="351">
        <f>'SCREENING INFO'!I168</f>
        <v>0</v>
      </c>
      <c r="B213" s="280">
        <f>'SCREENING INFO'!J168</f>
        <v>0</v>
      </c>
      <c r="C213" s="130">
        <f>'SCREENING INFO'!D168</f>
        <v>0</v>
      </c>
      <c r="D213" s="130">
        <f>'SCREENING INFO'!E625</f>
        <v>0</v>
      </c>
      <c r="E213" s="130" t="e">
        <f>VLOOKUP($C213,MAIN!$C$2:$BD$79,12)</f>
        <v>#N/A</v>
      </c>
      <c r="F213" s="130">
        <f>'SCREENING INFO'!G168</f>
        <v>0</v>
      </c>
      <c r="G213" s="130"/>
      <c r="H213" s="130"/>
      <c r="I213" s="130">
        <f>'SCREENING INFO'!F168</f>
        <v>0</v>
      </c>
      <c r="J213" s="130">
        <f>'SCREENING INFO'!G625</f>
        <v>0</v>
      </c>
      <c r="K213" s="152">
        <f>'SCREENING INFO'!H625</f>
        <v>0</v>
      </c>
      <c r="L213" s="318" t="str">
        <f>'SCREENING INFO'!AC168</f>
        <v>0:05</v>
      </c>
      <c r="M213" s="318" t="e">
        <f>VLOOKUP($F213,MAIN!$C$2:$BD$80,9)</f>
        <v>#N/A</v>
      </c>
      <c r="N213" s="342" t="e">
        <f>VLOOKUP($C213,MAIN!$C$2:$BD$280,9)</f>
        <v>#N/A</v>
      </c>
      <c r="O213" s="342" t="str">
        <f>'SCREENING INFO'!AE168</f>
        <v>0</v>
      </c>
      <c r="P213" s="322" t="e">
        <f>'SCREENING INFO'!AA168</f>
        <v>#N/A</v>
      </c>
      <c r="Q213" s="335">
        <f>'SCREENING INFO'!L168</f>
        <v>0</v>
      </c>
      <c r="R213" s="335">
        <f>'SCREENING INFO'!M168</f>
        <v>0</v>
      </c>
    </row>
    <row r="214" spans="1:18">
      <c r="A214" s="351">
        <f>'SCREENING INFO'!I169</f>
        <v>0</v>
      </c>
      <c r="B214" s="280">
        <f>'SCREENING INFO'!J169</f>
        <v>0</v>
      </c>
      <c r="C214" s="130">
        <f>'SCREENING INFO'!D169</f>
        <v>0</v>
      </c>
      <c r="D214" s="130">
        <f>'SCREENING INFO'!E626</f>
        <v>0</v>
      </c>
      <c r="E214" s="130" t="e">
        <f>VLOOKUP($C214,MAIN!$C$2:$BD$79,12)</f>
        <v>#N/A</v>
      </c>
      <c r="F214" s="130">
        <f>'SCREENING INFO'!G169</f>
        <v>0</v>
      </c>
      <c r="G214" s="130"/>
      <c r="H214" s="130"/>
      <c r="I214" s="130">
        <f>'SCREENING INFO'!F169</f>
        <v>0</v>
      </c>
      <c r="J214" s="130">
        <f>'SCREENING INFO'!G626</f>
        <v>0</v>
      </c>
      <c r="K214" s="152">
        <f>'SCREENING INFO'!H626</f>
        <v>0</v>
      </c>
      <c r="L214" s="318" t="str">
        <f>'SCREENING INFO'!AC169</f>
        <v>0:05</v>
      </c>
      <c r="M214" s="318" t="e">
        <f>VLOOKUP($F214,MAIN!$C$2:$BD$80,9)</f>
        <v>#N/A</v>
      </c>
      <c r="N214" s="342" t="e">
        <f>VLOOKUP($C214,MAIN!$C$2:$BD$280,9)</f>
        <v>#N/A</v>
      </c>
      <c r="O214" s="342" t="str">
        <f>'SCREENING INFO'!AE169</f>
        <v>0</v>
      </c>
      <c r="P214" s="322" t="e">
        <f>'SCREENING INFO'!AA169</f>
        <v>#N/A</v>
      </c>
      <c r="Q214" s="335">
        <f>'SCREENING INFO'!L169</f>
        <v>0</v>
      </c>
      <c r="R214" s="335">
        <f>'SCREENING INFO'!M169</f>
        <v>0</v>
      </c>
    </row>
    <row r="215" spans="1:18">
      <c r="A215" s="351">
        <f>'SCREENING INFO'!I170</f>
        <v>0</v>
      </c>
      <c r="B215" s="280">
        <f>'SCREENING INFO'!J170</f>
        <v>0</v>
      </c>
      <c r="C215" s="130">
        <f>'SCREENING INFO'!D170</f>
        <v>0</v>
      </c>
      <c r="D215" s="130">
        <f>'SCREENING INFO'!E627</f>
        <v>0</v>
      </c>
      <c r="E215" s="130" t="e">
        <f>VLOOKUP($C215,MAIN!$C$2:$BD$79,12)</f>
        <v>#N/A</v>
      </c>
      <c r="F215" s="130">
        <f>'SCREENING INFO'!G170</f>
        <v>0</v>
      </c>
      <c r="G215" s="130"/>
      <c r="H215" s="130"/>
      <c r="I215" s="130">
        <f>'SCREENING INFO'!F170</f>
        <v>0</v>
      </c>
      <c r="J215" s="130">
        <f>'SCREENING INFO'!G627</f>
        <v>0</v>
      </c>
      <c r="K215" s="152">
        <f>'SCREENING INFO'!H627</f>
        <v>0</v>
      </c>
      <c r="L215" s="318" t="str">
        <f>'SCREENING INFO'!AC170</f>
        <v>0:05</v>
      </c>
      <c r="M215" s="318" t="e">
        <f>VLOOKUP($F215,MAIN!$C$2:$BD$80,9)</f>
        <v>#N/A</v>
      </c>
      <c r="N215" s="342" t="e">
        <f>VLOOKUP($C215,MAIN!$C$2:$BD$280,9)</f>
        <v>#N/A</v>
      </c>
      <c r="O215" s="342" t="str">
        <f>'SCREENING INFO'!AE170</f>
        <v>0</v>
      </c>
      <c r="P215" s="322" t="e">
        <f>'SCREENING INFO'!AA170</f>
        <v>#N/A</v>
      </c>
      <c r="Q215" s="335">
        <f>'SCREENING INFO'!L170</f>
        <v>0</v>
      </c>
      <c r="R215" s="335">
        <f>'SCREENING INFO'!M170</f>
        <v>0</v>
      </c>
    </row>
    <row r="216" spans="1:18">
      <c r="A216" s="351">
        <f>'SCREENING INFO'!I171</f>
        <v>0</v>
      </c>
      <c r="B216" s="280">
        <f>'SCREENING INFO'!J171</f>
        <v>0</v>
      </c>
      <c r="C216" s="130">
        <f>'SCREENING INFO'!D171</f>
        <v>0</v>
      </c>
      <c r="D216" s="130">
        <f>'SCREENING INFO'!E628</f>
        <v>0</v>
      </c>
      <c r="E216" s="130" t="e">
        <f>VLOOKUP($C216,MAIN!$C$2:$BD$79,12)</f>
        <v>#N/A</v>
      </c>
      <c r="F216" s="130">
        <f>'SCREENING INFO'!G171</f>
        <v>0</v>
      </c>
      <c r="G216" s="130"/>
      <c r="H216" s="130"/>
      <c r="I216" s="130">
        <f>'SCREENING INFO'!F171</f>
        <v>0</v>
      </c>
      <c r="J216" s="130">
        <f>'SCREENING INFO'!G628</f>
        <v>0</v>
      </c>
      <c r="K216" s="152">
        <f>'SCREENING INFO'!H628</f>
        <v>0</v>
      </c>
      <c r="L216" s="318" t="str">
        <f>'SCREENING INFO'!AC171</f>
        <v>0:05</v>
      </c>
      <c r="M216" s="318" t="e">
        <f>VLOOKUP($F216,MAIN!$C$2:$BD$80,9)</f>
        <v>#N/A</v>
      </c>
      <c r="N216" s="342" t="e">
        <f>VLOOKUP($C216,MAIN!$C$2:$BD$280,9)</f>
        <v>#N/A</v>
      </c>
      <c r="O216" s="342" t="str">
        <f>'SCREENING INFO'!AE171</f>
        <v>0</v>
      </c>
      <c r="P216" s="322" t="e">
        <f>'SCREENING INFO'!AA171</f>
        <v>#N/A</v>
      </c>
      <c r="Q216" s="335">
        <f>'SCREENING INFO'!L171</f>
        <v>0</v>
      </c>
      <c r="R216" s="335">
        <f>'SCREENING INFO'!M171</f>
        <v>0</v>
      </c>
    </row>
    <row r="217" spans="1:18">
      <c r="A217" s="351">
        <f>'SCREENING INFO'!I172</f>
        <v>0</v>
      </c>
      <c r="B217" s="280">
        <f>'SCREENING INFO'!J172</f>
        <v>0</v>
      </c>
      <c r="C217" s="130">
        <f>'SCREENING INFO'!D172</f>
        <v>0</v>
      </c>
      <c r="D217" s="130">
        <f>'SCREENING INFO'!E629</f>
        <v>0</v>
      </c>
      <c r="E217" s="130" t="e">
        <f>VLOOKUP($C217,MAIN!$C$2:$BD$79,12)</f>
        <v>#N/A</v>
      </c>
      <c r="F217" s="130">
        <f>'SCREENING INFO'!G172</f>
        <v>0</v>
      </c>
      <c r="G217" s="130"/>
      <c r="H217" s="130"/>
      <c r="I217" s="130">
        <f>'SCREENING INFO'!F172</f>
        <v>0</v>
      </c>
      <c r="J217" s="130">
        <f>'SCREENING INFO'!G629</f>
        <v>0</v>
      </c>
      <c r="K217" s="152">
        <f>'SCREENING INFO'!H629</f>
        <v>0</v>
      </c>
      <c r="L217" s="318" t="str">
        <f>'SCREENING INFO'!AC172</f>
        <v>0:05</v>
      </c>
      <c r="M217" s="318" t="e">
        <f>VLOOKUP($F217,MAIN!$C$2:$BD$80,9)</f>
        <v>#N/A</v>
      </c>
      <c r="N217" s="342" t="e">
        <f>VLOOKUP($C217,MAIN!$C$2:$BD$280,9)</f>
        <v>#N/A</v>
      </c>
      <c r="O217" s="342" t="str">
        <f>'SCREENING INFO'!AE172</f>
        <v>0</v>
      </c>
      <c r="P217" s="322" t="e">
        <f>'SCREENING INFO'!AA172</f>
        <v>#N/A</v>
      </c>
      <c r="Q217" s="335">
        <f>'SCREENING INFO'!L172</f>
        <v>0</v>
      </c>
      <c r="R217" s="335">
        <f>'SCREENING INFO'!M172</f>
        <v>0</v>
      </c>
    </row>
    <row r="218" spans="1:18">
      <c r="A218" s="351">
        <f>'SCREENING INFO'!I173</f>
        <v>0</v>
      </c>
      <c r="B218" s="280">
        <f>'SCREENING INFO'!J173</f>
        <v>0</v>
      </c>
      <c r="C218" s="130">
        <f>'SCREENING INFO'!D173</f>
        <v>0</v>
      </c>
      <c r="D218" s="130">
        <f>'SCREENING INFO'!E630</f>
        <v>0</v>
      </c>
      <c r="E218" s="130" t="e">
        <f>VLOOKUP($C218,MAIN!$C$2:$BD$79,12)</f>
        <v>#N/A</v>
      </c>
      <c r="F218" s="130">
        <f>'SCREENING INFO'!G173</f>
        <v>0</v>
      </c>
      <c r="G218" s="130"/>
      <c r="H218" s="130"/>
      <c r="I218" s="130">
        <f>'SCREENING INFO'!F173</f>
        <v>0</v>
      </c>
      <c r="J218" s="130">
        <f>'SCREENING INFO'!G630</f>
        <v>0</v>
      </c>
      <c r="K218" s="152">
        <f>'SCREENING INFO'!H630</f>
        <v>0</v>
      </c>
      <c r="L218" s="318" t="str">
        <f>'SCREENING INFO'!AC173</f>
        <v>0:05</v>
      </c>
      <c r="M218" s="318" t="e">
        <f>VLOOKUP($F218,MAIN!$C$2:$BD$80,9)</f>
        <v>#N/A</v>
      </c>
      <c r="N218" s="342" t="e">
        <f>VLOOKUP($C218,MAIN!$C$2:$BD$280,9)</f>
        <v>#N/A</v>
      </c>
      <c r="O218" s="342" t="str">
        <f>'SCREENING INFO'!AE173</f>
        <v>0</v>
      </c>
      <c r="P218" s="322" t="e">
        <f>'SCREENING INFO'!AA173</f>
        <v>#N/A</v>
      </c>
      <c r="Q218" s="335">
        <f>'SCREENING INFO'!L173</f>
        <v>0</v>
      </c>
      <c r="R218" s="335">
        <f>'SCREENING INFO'!M173</f>
        <v>0</v>
      </c>
    </row>
    <row r="219" spans="1:18">
      <c r="A219" s="351">
        <f>'SCREENING INFO'!I174</f>
        <v>0</v>
      </c>
      <c r="B219" s="280">
        <f>'SCREENING INFO'!J174</f>
        <v>0</v>
      </c>
      <c r="C219" s="130">
        <f>'SCREENING INFO'!D174</f>
        <v>0</v>
      </c>
      <c r="D219" s="130">
        <f>'SCREENING INFO'!E631</f>
        <v>0</v>
      </c>
      <c r="E219" s="130" t="e">
        <f>VLOOKUP($C219,MAIN!$C$2:$BD$79,12)</f>
        <v>#N/A</v>
      </c>
      <c r="F219" s="130">
        <f>'SCREENING INFO'!G174</f>
        <v>0</v>
      </c>
      <c r="G219" s="130"/>
      <c r="H219" s="130"/>
      <c r="I219" s="130">
        <f>'SCREENING INFO'!F174</f>
        <v>0</v>
      </c>
      <c r="J219" s="130">
        <f>'SCREENING INFO'!G631</f>
        <v>0</v>
      </c>
      <c r="K219" s="152">
        <f>'SCREENING INFO'!H631</f>
        <v>0</v>
      </c>
      <c r="L219" s="318" t="str">
        <f>'SCREENING INFO'!AC174</f>
        <v>0:05</v>
      </c>
      <c r="M219" s="318" t="e">
        <f>VLOOKUP($F219,MAIN!$C$2:$BD$80,9)</f>
        <v>#N/A</v>
      </c>
      <c r="N219" s="342" t="e">
        <f>VLOOKUP($C219,MAIN!$C$2:$BD$280,9)</f>
        <v>#N/A</v>
      </c>
      <c r="O219" s="342" t="str">
        <f>'SCREENING INFO'!AE174</f>
        <v>0</v>
      </c>
      <c r="P219" s="322" t="e">
        <f>'SCREENING INFO'!AA174</f>
        <v>#N/A</v>
      </c>
      <c r="Q219" s="335">
        <f>'SCREENING INFO'!L174</f>
        <v>0</v>
      </c>
      <c r="R219" s="335">
        <f>'SCREENING INFO'!M174</f>
        <v>0</v>
      </c>
    </row>
    <row r="220" spans="1:18">
      <c r="A220" s="351">
        <f>'SCREENING INFO'!I175</f>
        <v>0</v>
      </c>
      <c r="B220" s="280">
        <f>'SCREENING INFO'!J175</f>
        <v>0</v>
      </c>
      <c r="C220" s="130">
        <f>'SCREENING INFO'!D175</f>
        <v>0</v>
      </c>
      <c r="D220" s="130">
        <f>'SCREENING INFO'!E632</f>
        <v>0</v>
      </c>
      <c r="E220" s="130" t="e">
        <f>VLOOKUP($C220,MAIN!$C$2:$BD$79,12)</f>
        <v>#N/A</v>
      </c>
      <c r="F220" s="130">
        <f>'SCREENING INFO'!G175</f>
        <v>0</v>
      </c>
      <c r="G220" s="130"/>
      <c r="H220" s="130"/>
      <c r="I220" s="130">
        <f>'SCREENING INFO'!F175</f>
        <v>0</v>
      </c>
      <c r="J220" s="130">
        <f>'SCREENING INFO'!G632</f>
        <v>0</v>
      </c>
      <c r="K220" s="152">
        <f>'SCREENING INFO'!H632</f>
        <v>0</v>
      </c>
      <c r="L220" s="318" t="str">
        <f>'SCREENING INFO'!AC175</f>
        <v>0:05</v>
      </c>
      <c r="M220" s="318" t="e">
        <f>VLOOKUP($F220,MAIN!$C$2:$BD$80,9)</f>
        <v>#N/A</v>
      </c>
      <c r="N220" s="342" t="e">
        <f>VLOOKUP($C220,MAIN!$C$2:$BD$280,9)</f>
        <v>#N/A</v>
      </c>
      <c r="O220" s="342" t="str">
        <f>'SCREENING INFO'!AE175</f>
        <v>0</v>
      </c>
      <c r="P220" s="322" t="e">
        <f>'SCREENING INFO'!AA175</f>
        <v>#N/A</v>
      </c>
      <c r="Q220" s="335">
        <f>'SCREENING INFO'!L175</f>
        <v>0</v>
      </c>
      <c r="R220" s="335">
        <f>'SCREENING INFO'!M175</f>
        <v>0</v>
      </c>
    </row>
    <row r="221" spans="1:18">
      <c r="A221" s="351">
        <f>'SCREENING INFO'!I176</f>
        <v>0</v>
      </c>
      <c r="B221" s="280">
        <f>'SCREENING INFO'!J176</f>
        <v>0</v>
      </c>
      <c r="C221" s="130">
        <f>'SCREENING INFO'!D176</f>
        <v>0</v>
      </c>
      <c r="D221" s="130">
        <f>'SCREENING INFO'!E633</f>
        <v>0</v>
      </c>
      <c r="E221" s="130" t="e">
        <f>VLOOKUP($C221,MAIN!$C$2:$BD$79,12)</f>
        <v>#N/A</v>
      </c>
      <c r="F221" s="130">
        <f>'SCREENING INFO'!G176</f>
        <v>0</v>
      </c>
      <c r="G221" s="130"/>
      <c r="H221" s="130"/>
      <c r="I221" s="130">
        <f>'SCREENING INFO'!F176</f>
        <v>0</v>
      </c>
      <c r="J221" s="130">
        <f>'SCREENING INFO'!G633</f>
        <v>0</v>
      </c>
      <c r="K221" s="152">
        <f>'SCREENING INFO'!H633</f>
        <v>0</v>
      </c>
      <c r="L221" s="318" t="str">
        <f>'SCREENING INFO'!AC176</f>
        <v>0:05</v>
      </c>
      <c r="M221" s="318" t="e">
        <f>VLOOKUP($F221,MAIN!$C$2:$BD$80,9)</f>
        <v>#N/A</v>
      </c>
      <c r="N221" s="342" t="e">
        <f>VLOOKUP($C221,MAIN!$C$2:$BD$280,9)</f>
        <v>#N/A</v>
      </c>
      <c r="O221" s="342" t="str">
        <f>'SCREENING INFO'!AE176</f>
        <v>0</v>
      </c>
      <c r="P221" s="322" t="e">
        <f>'SCREENING INFO'!AA176</f>
        <v>#N/A</v>
      </c>
      <c r="Q221" s="335">
        <f>'SCREENING INFO'!L176</f>
        <v>0</v>
      </c>
      <c r="R221" s="335">
        <f>'SCREENING INFO'!M176</f>
        <v>0</v>
      </c>
    </row>
    <row r="222" spans="1:18">
      <c r="A222" s="351">
        <f>'SCREENING INFO'!I177</f>
        <v>0</v>
      </c>
      <c r="B222" s="280">
        <f>'SCREENING INFO'!J177</f>
        <v>0</v>
      </c>
      <c r="C222" s="130">
        <f>'SCREENING INFO'!D177</f>
        <v>0</v>
      </c>
      <c r="D222" s="130">
        <f>'SCREENING INFO'!E634</f>
        <v>0</v>
      </c>
      <c r="E222" s="130" t="e">
        <f>VLOOKUP($C222,MAIN!$C$2:$BD$79,12)</f>
        <v>#N/A</v>
      </c>
      <c r="F222" s="130">
        <f>'SCREENING INFO'!G177</f>
        <v>0</v>
      </c>
      <c r="G222" s="130"/>
      <c r="H222" s="130"/>
      <c r="I222" s="130">
        <f>'SCREENING INFO'!F177</f>
        <v>0</v>
      </c>
      <c r="J222" s="130">
        <f>'SCREENING INFO'!G634</f>
        <v>0</v>
      </c>
      <c r="K222" s="152">
        <f>'SCREENING INFO'!H634</f>
        <v>0</v>
      </c>
      <c r="L222" s="318" t="str">
        <f>'SCREENING INFO'!AC177</f>
        <v>0:05</v>
      </c>
      <c r="M222" s="318" t="e">
        <f>VLOOKUP($F222,MAIN!$C$2:$BD$80,9)</f>
        <v>#N/A</v>
      </c>
      <c r="N222" s="342" t="e">
        <f>VLOOKUP($C222,MAIN!$C$2:$BD$280,9)</f>
        <v>#N/A</v>
      </c>
      <c r="O222" s="342" t="str">
        <f>'SCREENING INFO'!AE177</f>
        <v>0</v>
      </c>
      <c r="P222" s="322" t="e">
        <f>'SCREENING INFO'!AA177</f>
        <v>#N/A</v>
      </c>
      <c r="Q222" s="335">
        <f>'SCREENING INFO'!L177</f>
        <v>0</v>
      </c>
      <c r="R222" s="335">
        <f>'SCREENING INFO'!M177</f>
        <v>0</v>
      </c>
    </row>
    <row r="223" spans="1:18">
      <c r="A223" s="351">
        <f>'SCREENING INFO'!I178</f>
        <v>0</v>
      </c>
      <c r="B223" s="280">
        <f>'SCREENING INFO'!J178</f>
        <v>0</v>
      </c>
      <c r="C223" s="130">
        <f>'SCREENING INFO'!D178</f>
        <v>0</v>
      </c>
      <c r="D223" s="130">
        <f>'SCREENING INFO'!E635</f>
        <v>0</v>
      </c>
      <c r="E223" s="130" t="e">
        <f>VLOOKUP($C223,MAIN!$C$2:$BD$79,12)</f>
        <v>#N/A</v>
      </c>
      <c r="F223" s="130">
        <f>'SCREENING INFO'!G178</f>
        <v>0</v>
      </c>
      <c r="G223" s="130"/>
      <c r="H223" s="130"/>
      <c r="I223" s="130">
        <f>'SCREENING INFO'!F178</f>
        <v>0</v>
      </c>
      <c r="J223" s="130">
        <f>'SCREENING INFO'!G635</f>
        <v>0</v>
      </c>
      <c r="K223" s="152">
        <f>'SCREENING INFO'!H635</f>
        <v>0</v>
      </c>
      <c r="L223" s="318" t="str">
        <f>'SCREENING INFO'!AC178</f>
        <v>0:05</v>
      </c>
      <c r="M223" s="318" t="e">
        <f>VLOOKUP($F223,MAIN!$C$2:$BD$80,9)</f>
        <v>#N/A</v>
      </c>
      <c r="N223" s="342" t="e">
        <f>VLOOKUP($C223,MAIN!$C$2:$BD$280,9)</f>
        <v>#N/A</v>
      </c>
      <c r="O223" s="342" t="str">
        <f>'SCREENING INFO'!AE178</f>
        <v>0</v>
      </c>
      <c r="P223" s="322" t="e">
        <f>'SCREENING INFO'!AA178</f>
        <v>#N/A</v>
      </c>
      <c r="Q223" s="335">
        <f>'SCREENING INFO'!L178</f>
        <v>0</v>
      </c>
      <c r="R223" s="335">
        <f>'SCREENING INFO'!M178</f>
        <v>0</v>
      </c>
    </row>
    <row r="224" spans="1:18">
      <c r="A224" s="351">
        <f>'SCREENING INFO'!I179</f>
        <v>0</v>
      </c>
      <c r="B224" s="280">
        <f>'SCREENING INFO'!J179</f>
        <v>0</v>
      </c>
      <c r="C224" s="130">
        <f>'SCREENING INFO'!D179</f>
        <v>0</v>
      </c>
      <c r="D224" s="130">
        <f>'SCREENING INFO'!E636</f>
        <v>0</v>
      </c>
      <c r="E224" s="130" t="e">
        <f>VLOOKUP($C224,MAIN!$C$2:$BD$79,12)</f>
        <v>#N/A</v>
      </c>
      <c r="F224" s="130">
        <f>'SCREENING INFO'!G179</f>
        <v>0</v>
      </c>
      <c r="G224" s="130"/>
      <c r="H224" s="130"/>
      <c r="I224" s="130">
        <f>'SCREENING INFO'!F179</f>
        <v>0</v>
      </c>
      <c r="J224" s="130">
        <f>'SCREENING INFO'!G636</f>
        <v>0</v>
      </c>
      <c r="K224" s="152">
        <f>'SCREENING INFO'!H636</f>
        <v>0</v>
      </c>
      <c r="L224" s="318" t="str">
        <f>'SCREENING INFO'!AC179</f>
        <v>0:05</v>
      </c>
      <c r="M224" s="318" t="e">
        <f>VLOOKUP($F224,MAIN!$C$2:$BD$80,9)</f>
        <v>#N/A</v>
      </c>
      <c r="N224" s="342" t="e">
        <f>VLOOKUP($C224,MAIN!$C$2:$BD$280,9)</f>
        <v>#N/A</v>
      </c>
      <c r="O224" s="342" t="str">
        <f>'SCREENING INFO'!AE179</f>
        <v>0</v>
      </c>
      <c r="P224" s="322" t="e">
        <f>'SCREENING INFO'!AA179</f>
        <v>#N/A</v>
      </c>
      <c r="Q224" s="335">
        <f>'SCREENING INFO'!L179</f>
        <v>0</v>
      </c>
      <c r="R224" s="335">
        <f>'SCREENING INFO'!M179</f>
        <v>0</v>
      </c>
    </row>
    <row r="225" spans="1:18">
      <c r="A225" s="351">
        <f>'SCREENING INFO'!I180</f>
        <v>0</v>
      </c>
      <c r="B225" s="280">
        <f>'SCREENING INFO'!J180</f>
        <v>0</v>
      </c>
      <c r="C225" s="130">
        <f>'SCREENING INFO'!D180</f>
        <v>0</v>
      </c>
      <c r="D225" s="130">
        <f>'SCREENING INFO'!E637</f>
        <v>0</v>
      </c>
      <c r="E225" s="130" t="e">
        <f>VLOOKUP($C225,MAIN!$C$2:$BD$79,12)</f>
        <v>#N/A</v>
      </c>
      <c r="F225" s="130">
        <f>'SCREENING INFO'!G180</f>
        <v>0</v>
      </c>
      <c r="G225" s="130"/>
      <c r="H225" s="130"/>
      <c r="I225" s="130">
        <f>'SCREENING INFO'!F180</f>
        <v>0</v>
      </c>
      <c r="J225" s="130">
        <f>'SCREENING INFO'!G637</f>
        <v>0</v>
      </c>
      <c r="K225" s="152">
        <f>'SCREENING INFO'!H637</f>
        <v>0</v>
      </c>
      <c r="L225" s="318" t="str">
        <f>'SCREENING INFO'!AC180</f>
        <v>0:05</v>
      </c>
      <c r="M225" s="318" t="e">
        <f>VLOOKUP($F225,MAIN!$C$2:$BD$80,9)</f>
        <v>#N/A</v>
      </c>
      <c r="N225" s="342" t="e">
        <f>VLOOKUP($C225,MAIN!$C$2:$BD$280,9)</f>
        <v>#N/A</v>
      </c>
      <c r="O225" s="342" t="str">
        <f>'SCREENING INFO'!AE180</f>
        <v>0</v>
      </c>
      <c r="P225" s="322" t="e">
        <f>'SCREENING INFO'!AA180</f>
        <v>#N/A</v>
      </c>
      <c r="Q225" s="335">
        <f>'SCREENING INFO'!L180</f>
        <v>0</v>
      </c>
      <c r="R225" s="335">
        <f>'SCREENING INFO'!M180</f>
        <v>0</v>
      </c>
    </row>
    <row r="226" spans="1:18">
      <c r="A226" s="351">
        <f>'SCREENING INFO'!I181</f>
        <v>0</v>
      </c>
      <c r="B226" s="280">
        <f>'SCREENING INFO'!J181</f>
        <v>0</v>
      </c>
      <c r="C226" s="130">
        <f>'SCREENING INFO'!D181</f>
        <v>0</v>
      </c>
      <c r="D226" s="130">
        <f>'SCREENING INFO'!E638</f>
        <v>0</v>
      </c>
      <c r="E226" s="130" t="e">
        <f>VLOOKUP($C226,MAIN!$C$2:$BD$79,12)</f>
        <v>#N/A</v>
      </c>
      <c r="F226" s="130">
        <f>'SCREENING INFO'!G181</f>
        <v>0</v>
      </c>
      <c r="G226" s="130"/>
      <c r="H226" s="130"/>
      <c r="I226" s="130">
        <f>'SCREENING INFO'!F181</f>
        <v>0</v>
      </c>
      <c r="J226" s="130">
        <f>'SCREENING INFO'!G638</f>
        <v>0</v>
      </c>
      <c r="K226" s="152">
        <f>'SCREENING INFO'!H638</f>
        <v>0</v>
      </c>
      <c r="L226" s="318" t="str">
        <f>'SCREENING INFO'!AC181</f>
        <v>0:05</v>
      </c>
      <c r="M226" s="318" t="e">
        <f>VLOOKUP($F226,MAIN!$C$2:$BD$80,9)</f>
        <v>#N/A</v>
      </c>
      <c r="N226" s="342" t="e">
        <f>VLOOKUP($C226,MAIN!$C$2:$BD$280,9)</f>
        <v>#N/A</v>
      </c>
      <c r="O226" s="342" t="str">
        <f>'SCREENING INFO'!AE181</f>
        <v>0</v>
      </c>
      <c r="P226" s="322" t="e">
        <f>'SCREENING INFO'!AA181</f>
        <v>#N/A</v>
      </c>
      <c r="Q226" s="335">
        <f>'SCREENING INFO'!L181</f>
        <v>0</v>
      </c>
      <c r="R226" s="335">
        <f>'SCREENING INFO'!M181</f>
        <v>0</v>
      </c>
    </row>
    <row r="227" spans="1:18">
      <c r="A227" s="351">
        <f>'SCREENING INFO'!I182</f>
        <v>0</v>
      </c>
      <c r="B227" s="280">
        <f>'SCREENING INFO'!J182</f>
        <v>0</v>
      </c>
      <c r="C227" s="130">
        <f>'SCREENING INFO'!D182</f>
        <v>0</v>
      </c>
      <c r="D227" s="130">
        <f>'SCREENING INFO'!E639</f>
        <v>0</v>
      </c>
      <c r="E227" s="130" t="e">
        <f>VLOOKUP($C227,MAIN!$C$2:$BD$79,12)</f>
        <v>#N/A</v>
      </c>
      <c r="F227" s="130">
        <f>'SCREENING INFO'!G182</f>
        <v>0</v>
      </c>
      <c r="G227" s="130"/>
      <c r="H227" s="130"/>
      <c r="I227" s="130">
        <f>'SCREENING INFO'!F182</f>
        <v>0</v>
      </c>
      <c r="J227" s="130">
        <f>'SCREENING INFO'!G639</f>
        <v>0</v>
      </c>
      <c r="K227" s="152">
        <f>'SCREENING INFO'!H639</f>
        <v>0</v>
      </c>
      <c r="L227" s="318" t="str">
        <f>'SCREENING INFO'!AC182</f>
        <v>0:05</v>
      </c>
      <c r="M227" s="318" t="e">
        <f>VLOOKUP($F227,MAIN!$C$2:$BD$80,9)</f>
        <v>#N/A</v>
      </c>
      <c r="N227" s="342" t="e">
        <f>VLOOKUP($C227,MAIN!$C$2:$BD$280,9)</f>
        <v>#N/A</v>
      </c>
      <c r="O227" s="342" t="str">
        <f>'SCREENING INFO'!AE182</f>
        <v>0</v>
      </c>
      <c r="P227" s="322" t="e">
        <f>'SCREENING INFO'!AA182</f>
        <v>#N/A</v>
      </c>
      <c r="Q227" s="335">
        <f>'SCREENING INFO'!L182</f>
        <v>0</v>
      </c>
      <c r="R227" s="335">
        <f>'SCREENING INFO'!M182</f>
        <v>0</v>
      </c>
    </row>
    <row r="228" spans="1:18">
      <c r="A228" s="351">
        <f>'SCREENING INFO'!I183</f>
        <v>0</v>
      </c>
      <c r="B228" s="280">
        <f>'SCREENING INFO'!J183</f>
        <v>0</v>
      </c>
      <c r="C228" s="130">
        <f>'SCREENING INFO'!D183</f>
        <v>0</v>
      </c>
      <c r="D228" s="130">
        <f>'SCREENING INFO'!E640</f>
        <v>0</v>
      </c>
      <c r="E228" s="130" t="e">
        <f>VLOOKUP($C228,MAIN!$C$2:$BD$79,12)</f>
        <v>#N/A</v>
      </c>
      <c r="F228" s="130">
        <f>'SCREENING INFO'!G183</f>
        <v>0</v>
      </c>
      <c r="G228" s="130"/>
      <c r="H228" s="130"/>
      <c r="I228" s="130">
        <f>'SCREENING INFO'!F183</f>
        <v>0</v>
      </c>
      <c r="J228" s="130">
        <f>'SCREENING INFO'!G640</f>
        <v>0</v>
      </c>
      <c r="K228" s="152">
        <f>'SCREENING INFO'!H640</f>
        <v>0</v>
      </c>
      <c r="L228" s="318" t="str">
        <f>'SCREENING INFO'!AC183</f>
        <v>0:05</v>
      </c>
      <c r="M228" s="318" t="e">
        <f>VLOOKUP($F228,MAIN!$C$2:$BD$80,9)</f>
        <v>#N/A</v>
      </c>
      <c r="N228" s="342" t="e">
        <f>VLOOKUP($C228,MAIN!$C$2:$BD$280,9)</f>
        <v>#N/A</v>
      </c>
      <c r="O228" s="342" t="str">
        <f>'SCREENING INFO'!AE183</f>
        <v>0</v>
      </c>
      <c r="P228" s="322" t="e">
        <f>'SCREENING INFO'!AA183</f>
        <v>#N/A</v>
      </c>
      <c r="Q228" s="335">
        <f>'SCREENING INFO'!L183</f>
        <v>0</v>
      </c>
      <c r="R228" s="335">
        <f>'SCREENING INFO'!M183</f>
        <v>0</v>
      </c>
    </row>
    <row r="229" spans="1:18">
      <c r="A229" s="351">
        <f>'SCREENING INFO'!I184</f>
        <v>0</v>
      </c>
      <c r="B229" s="280">
        <f>'SCREENING INFO'!J184</f>
        <v>0</v>
      </c>
      <c r="C229" s="130">
        <f>'SCREENING INFO'!D184</f>
        <v>0</v>
      </c>
      <c r="D229" s="130">
        <f>'SCREENING INFO'!E641</f>
        <v>0</v>
      </c>
      <c r="E229" s="130" t="e">
        <f>VLOOKUP($C229,MAIN!$C$2:$BD$79,12)</f>
        <v>#N/A</v>
      </c>
      <c r="F229" s="130">
        <f>'SCREENING INFO'!G184</f>
        <v>0</v>
      </c>
      <c r="G229" s="130"/>
      <c r="H229" s="130"/>
      <c r="I229" s="130">
        <f>'SCREENING INFO'!F184</f>
        <v>0</v>
      </c>
      <c r="J229" s="130">
        <f>'SCREENING INFO'!G641</f>
        <v>0</v>
      </c>
      <c r="K229" s="152">
        <f>'SCREENING INFO'!H641</f>
        <v>0</v>
      </c>
      <c r="L229" s="318" t="str">
        <f>'SCREENING INFO'!AC184</f>
        <v>0:05</v>
      </c>
      <c r="M229" s="318" t="e">
        <f>VLOOKUP($F229,MAIN!$C$2:$BD$80,9)</f>
        <v>#N/A</v>
      </c>
      <c r="N229" s="342" t="e">
        <f>VLOOKUP($C229,MAIN!$C$2:$BD$280,9)</f>
        <v>#N/A</v>
      </c>
      <c r="O229" s="342" t="str">
        <f>'SCREENING INFO'!AE184</f>
        <v>0</v>
      </c>
      <c r="P229" s="322" t="e">
        <f>'SCREENING INFO'!AA184</f>
        <v>#N/A</v>
      </c>
      <c r="Q229" s="335">
        <f>'SCREENING INFO'!L184</f>
        <v>0</v>
      </c>
      <c r="R229" s="335">
        <f>'SCREENING INFO'!M184</f>
        <v>0</v>
      </c>
    </row>
    <row r="230" spans="1:18">
      <c r="A230" s="351">
        <f>'SCREENING INFO'!I185</f>
        <v>0</v>
      </c>
      <c r="B230" s="280">
        <f>'SCREENING INFO'!J185</f>
        <v>0</v>
      </c>
      <c r="C230" s="130">
        <f>'SCREENING INFO'!D185</f>
        <v>0</v>
      </c>
      <c r="D230" s="130">
        <f>'SCREENING INFO'!E642</f>
        <v>0</v>
      </c>
      <c r="E230" s="130" t="e">
        <f>VLOOKUP($C230,MAIN!$C$2:$BD$79,12)</f>
        <v>#N/A</v>
      </c>
      <c r="F230" s="130">
        <f>'SCREENING INFO'!G185</f>
        <v>0</v>
      </c>
      <c r="G230" s="130"/>
      <c r="H230" s="130"/>
      <c r="I230" s="130">
        <f>'SCREENING INFO'!F185</f>
        <v>0</v>
      </c>
      <c r="J230" s="130">
        <f>'SCREENING INFO'!G642</f>
        <v>0</v>
      </c>
      <c r="K230" s="152">
        <f>'SCREENING INFO'!H642</f>
        <v>0</v>
      </c>
      <c r="L230" s="318" t="str">
        <f>'SCREENING INFO'!AC185</f>
        <v>0:05</v>
      </c>
      <c r="M230" s="318" t="e">
        <f>VLOOKUP($F230,MAIN!$C$2:$BD$80,9)</f>
        <v>#N/A</v>
      </c>
      <c r="N230" s="342" t="e">
        <f>VLOOKUP($C230,MAIN!$C$2:$BD$280,9)</f>
        <v>#N/A</v>
      </c>
      <c r="O230" s="342" t="str">
        <f>'SCREENING INFO'!AE185</f>
        <v>0</v>
      </c>
      <c r="P230" s="322" t="e">
        <f>'SCREENING INFO'!AA185</f>
        <v>#N/A</v>
      </c>
      <c r="Q230" s="335">
        <f>'SCREENING INFO'!L185</f>
        <v>0</v>
      </c>
      <c r="R230" s="335">
        <f>'SCREENING INFO'!M185</f>
        <v>0</v>
      </c>
    </row>
    <row r="231" spans="1:18">
      <c r="A231" s="351">
        <f>'SCREENING INFO'!I186</f>
        <v>0</v>
      </c>
      <c r="B231" s="280">
        <f>'SCREENING INFO'!J186</f>
        <v>0</v>
      </c>
      <c r="C231" s="130">
        <f>'SCREENING INFO'!D186</f>
        <v>0</v>
      </c>
      <c r="D231" s="130">
        <f>'SCREENING INFO'!E643</f>
        <v>0</v>
      </c>
      <c r="E231" s="130" t="e">
        <f>VLOOKUP($C231,MAIN!$C$2:$BD$79,12)</f>
        <v>#N/A</v>
      </c>
      <c r="F231" s="130">
        <f>'SCREENING INFO'!G186</f>
        <v>0</v>
      </c>
      <c r="G231" s="130"/>
      <c r="H231" s="130"/>
      <c r="I231" s="130">
        <f>'SCREENING INFO'!F186</f>
        <v>0</v>
      </c>
      <c r="J231" s="130">
        <f>'SCREENING INFO'!G643</f>
        <v>0</v>
      </c>
      <c r="K231" s="152">
        <f>'SCREENING INFO'!H643</f>
        <v>0</v>
      </c>
      <c r="L231" s="318" t="str">
        <f>'SCREENING INFO'!AC186</f>
        <v>0:05</v>
      </c>
      <c r="M231" s="318" t="e">
        <f>VLOOKUP($F231,MAIN!$C$2:$BD$80,9)</f>
        <v>#N/A</v>
      </c>
      <c r="N231" s="342" t="e">
        <f>VLOOKUP($C231,MAIN!$C$2:$BD$280,9)</f>
        <v>#N/A</v>
      </c>
      <c r="O231" s="342" t="str">
        <f>'SCREENING INFO'!AE186</f>
        <v>0</v>
      </c>
      <c r="P231" s="322" t="e">
        <f>'SCREENING INFO'!AA186</f>
        <v>#N/A</v>
      </c>
      <c r="Q231" s="335">
        <f>'SCREENING INFO'!L186</f>
        <v>0</v>
      </c>
      <c r="R231" s="335">
        <f>'SCREENING INFO'!M186</f>
        <v>0</v>
      </c>
    </row>
    <row r="232" spans="1:18">
      <c r="A232" s="351">
        <f>'SCREENING INFO'!I187</f>
        <v>0</v>
      </c>
      <c r="B232" s="280">
        <f>'SCREENING INFO'!J187</f>
        <v>0</v>
      </c>
      <c r="C232" s="130">
        <f>'SCREENING INFO'!D187</f>
        <v>0</v>
      </c>
      <c r="D232" s="130">
        <f>'SCREENING INFO'!E644</f>
        <v>0</v>
      </c>
      <c r="E232" s="130" t="e">
        <f>VLOOKUP($C232,MAIN!$C$2:$BD$79,12)</f>
        <v>#N/A</v>
      </c>
      <c r="F232" s="130">
        <f>'SCREENING INFO'!G187</f>
        <v>0</v>
      </c>
      <c r="G232" s="130"/>
      <c r="H232" s="130"/>
      <c r="I232" s="130">
        <f>'SCREENING INFO'!F187</f>
        <v>0</v>
      </c>
      <c r="J232" s="130">
        <f>'SCREENING INFO'!G644</f>
        <v>0</v>
      </c>
      <c r="K232" s="152">
        <f>'SCREENING INFO'!H644</f>
        <v>0</v>
      </c>
      <c r="L232" s="318" t="str">
        <f>'SCREENING INFO'!AC187</f>
        <v>0:05</v>
      </c>
      <c r="M232" s="318" t="e">
        <f>VLOOKUP($F232,MAIN!$C$2:$BD$80,9)</f>
        <v>#N/A</v>
      </c>
      <c r="N232" s="342" t="e">
        <f>VLOOKUP($C232,MAIN!$C$2:$BD$280,9)</f>
        <v>#N/A</v>
      </c>
      <c r="O232" s="342" t="str">
        <f>'SCREENING INFO'!AE187</f>
        <v>0</v>
      </c>
      <c r="P232" s="322" t="e">
        <f>'SCREENING INFO'!AA187</f>
        <v>#N/A</v>
      </c>
      <c r="Q232" s="335">
        <f>'SCREENING INFO'!L187</f>
        <v>0</v>
      </c>
      <c r="R232" s="335">
        <f>'SCREENING INFO'!M187</f>
        <v>0</v>
      </c>
    </row>
    <row r="233" spans="1:18">
      <c r="A233" s="351">
        <f>'SCREENING INFO'!I188</f>
        <v>0</v>
      </c>
      <c r="B233" s="280">
        <f>'SCREENING INFO'!J188</f>
        <v>0</v>
      </c>
      <c r="C233" s="130">
        <f>'SCREENING INFO'!D188</f>
        <v>0</v>
      </c>
      <c r="D233" s="130">
        <f>'SCREENING INFO'!E645</f>
        <v>0</v>
      </c>
      <c r="E233" s="130" t="e">
        <f>VLOOKUP($C233,MAIN!$C$2:$BD$79,12)</f>
        <v>#N/A</v>
      </c>
      <c r="F233" s="130">
        <f>'SCREENING INFO'!G188</f>
        <v>0</v>
      </c>
      <c r="G233" s="130"/>
      <c r="H233" s="130"/>
      <c r="I233" s="130">
        <f>'SCREENING INFO'!F188</f>
        <v>0</v>
      </c>
      <c r="J233" s="130">
        <f>'SCREENING INFO'!G645</f>
        <v>0</v>
      </c>
      <c r="K233" s="152">
        <f>'SCREENING INFO'!H645</f>
        <v>0</v>
      </c>
      <c r="L233" s="318" t="str">
        <f>'SCREENING INFO'!AC188</f>
        <v>0:05</v>
      </c>
      <c r="M233" s="318" t="e">
        <f>VLOOKUP($F233,MAIN!$C$2:$BD$80,9)</f>
        <v>#N/A</v>
      </c>
      <c r="N233" s="342" t="e">
        <f>VLOOKUP($C233,MAIN!$C$2:$BD$280,9)</f>
        <v>#N/A</v>
      </c>
      <c r="O233" s="342" t="str">
        <f>'SCREENING INFO'!AE188</f>
        <v>0</v>
      </c>
      <c r="P233" s="322" t="e">
        <f>'SCREENING INFO'!AA188</f>
        <v>#N/A</v>
      </c>
      <c r="Q233" s="335">
        <f>'SCREENING INFO'!L188</f>
        <v>0</v>
      </c>
      <c r="R233" s="335">
        <f>'SCREENING INFO'!M188</f>
        <v>0</v>
      </c>
    </row>
    <row r="234" spans="1:18">
      <c r="A234" s="351">
        <f>'SCREENING INFO'!I189</f>
        <v>0</v>
      </c>
      <c r="B234" s="280">
        <f>'SCREENING INFO'!J189</f>
        <v>0</v>
      </c>
      <c r="C234" s="130">
        <f>'SCREENING INFO'!D189</f>
        <v>0</v>
      </c>
      <c r="D234" s="130">
        <f>'SCREENING INFO'!E646</f>
        <v>0</v>
      </c>
      <c r="E234" s="130" t="e">
        <f>VLOOKUP($C234,MAIN!$C$2:$BD$79,12)</f>
        <v>#N/A</v>
      </c>
      <c r="F234" s="130">
        <f>'SCREENING INFO'!G189</f>
        <v>0</v>
      </c>
      <c r="G234" s="130"/>
      <c r="H234" s="130"/>
      <c r="I234" s="130">
        <f>'SCREENING INFO'!F189</f>
        <v>0</v>
      </c>
      <c r="J234" s="130">
        <f>'SCREENING INFO'!G646</f>
        <v>0</v>
      </c>
      <c r="K234" s="152">
        <f>'SCREENING INFO'!H646</f>
        <v>0</v>
      </c>
      <c r="L234" s="318" t="str">
        <f>'SCREENING INFO'!AC189</f>
        <v>0:05</v>
      </c>
      <c r="M234" s="318" t="e">
        <f>VLOOKUP($F234,MAIN!$C$2:$BD$80,9)</f>
        <v>#N/A</v>
      </c>
      <c r="N234" s="342" t="e">
        <f>VLOOKUP($C234,MAIN!$C$2:$BD$280,9)</f>
        <v>#N/A</v>
      </c>
      <c r="O234" s="342" t="str">
        <f>'SCREENING INFO'!AE189</f>
        <v>0</v>
      </c>
      <c r="P234" s="322" t="e">
        <f>'SCREENING INFO'!AA189</f>
        <v>#N/A</v>
      </c>
      <c r="Q234" s="335">
        <f>'SCREENING INFO'!L189</f>
        <v>0</v>
      </c>
      <c r="R234" s="335">
        <f>'SCREENING INFO'!M189</f>
        <v>0</v>
      </c>
    </row>
    <row r="235" spans="1:18">
      <c r="A235" s="351">
        <f>'SCREENING INFO'!I190</f>
        <v>0</v>
      </c>
      <c r="B235" s="280">
        <f>'SCREENING INFO'!J190</f>
        <v>0</v>
      </c>
      <c r="C235" s="130">
        <f>'SCREENING INFO'!D190</f>
        <v>0</v>
      </c>
      <c r="D235" s="130">
        <f>'SCREENING INFO'!E647</f>
        <v>0</v>
      </c>
      <c r="E235" s="130" t="e">
        <f>VLOOKUP($C235,MAIN!$C$2:$BD$79,12)</f>
        <v>#N/A</v>
      </c>
      <c r="F235" s="130">
        <f>'SCREENING INFO'!G190</f>
        <v>0</v>
      </c>
      <c r="G235" s="130"/>
      <c r="H235" s="130"/>
      <c r="I235" s="130">
        <f>'SCREENING INFO'!F190</f>
        <v>0</v>
      </c>
      <c r="J235" s="130">
        <f>'SCREENING INFO'!G647</f>
        <v>0</v>
      </c>
      <c r="K235" s="152">
        <f>'SCREENING INFO'!H647</f>
        <v>0</v>
      </c>
      <c r="L235" s="318" t="str">
        <f>'SCREENING INFO'!AC190</f>
        <v>0:05</v>
      </c>
      <c r="M235" s="318" t="e">
        <f>VLOOKUP($F235,MAIN!$C$2:$BD$80,9)</f>
        <v>#N/A</v>
      </c>
      <c r="N235" s="342" t="e">
        <f>VLOOKUP($C235,MAIN!$C$2:$BD$280,9)</f>
        <v>#N/A</v>
      </c>
      <c r="O235" s="342" t="str">
        <f>'SCREENING INFO'!AE190</f>
        <v>0</v>
      </c>
      <c r="P235" s="322" t="e">
        <f>'SCREENING INFO'!AA190</f>
        <v>#N/A</v>
      </c>
      <c r="Q235" s="335">
        <f>'SCREENING INFO'!L190</f>
        <v>0</v>
      </c>
      <c r="R235" s="335">
        <f>'SCREENING INFO'!M190</f>
        <v>0</v>
      </c>
    </row>
    <row r="236" spans="1:18">
      <c r="A236" s="351">
        <f>'SCREENING INFO'!I191</f>
        <v>0</v>
      </c>
      <c r="B236" s="280">
        <f>'SCREENING INFO'!J191</f>
        <v>0</v>
      </c>
      <c r="C236" s="130">
        <f>'SCREENING INFO'!D191</f>
        <v>0</v>
      </c>
      <c r="D236" s="130">
        <f>'SCREENING INFO'!E648</f>
        <v>0</v>
      </c>
      <c r="E236" s="130" t="e">
        <f>VLOOKUP($C236,MAIN!$C$2:$BD$79,12)</f>
        <v>#N/A</v>
      </c>
      <c r="F236" s="130">
        <f>'SCREENING INFO'!G191</f>
        <v>0</v>
      </c>
      <c r="G236" s="130"/>
      <c r="H236" s="130"/>
      <c r="I236" s="130">
        <f>'SCREENING INFO'!F191</f>
        <v>0</v>
      </c>
      <c r="J236" s="130">
        <f>'SCREENING INFO'!G648</f>
        <v>0</v>
      </c>
      <c r="K236" s="152">
        <f>'SCREENING INFO'!H648</f>
        <v>0</v>
      </c>
      <c r="L236" s="318" t="str">
        <f>'SCREENING INFO'!AC191</f>
        <v>0:05</v>
      </c>
      <c r="M236" s="318" t="e">
        <f>VLOOKUP($F236,MAIN!$C$2:$BD$80,9)</f>
        <v>#N/A</v>
      </c>
      <c r="N236" s="342" t="e">
        <f>VLOOKUP($C236,MAIN!$C$2:$BD$280,9)</f>
        <v>#N/A</v>
      </c>
      <c r="O236" s="342" t="str">
        <f>'SCREENING INFO'!AE191</f>
        <v>0</v>
      </c>
      <c r="P236" s="322" t="e">
        <f>'SCREENING INFO'!AA191</f>
        <v>#N/A</v>
      </c>
      <c r="Q236" s="335">
        <f>'SCREENING INFO'!L191</f>
        <v>0</v>
      </c>
      <c r="R236" s="335">
        <f>'SCREENING INFO'!M191</f>
        <v>0</v>
      </c>
    </row>
    <row r="237" spans="1:18">
      <c r="A237" s="351">
        <f>'SCREENING INFO'!I192</f>
        <v>0</v>
      </c>
      <c r="B237" s="280">
        <f>'SCREENING INFO'!J192</f>
        <v>0</v>
      </c>
      <c r="C237" s="130">
        <f>'SCREENING INFO'!D192</f>
        <v>0</v>
      </c>
      <c r="D237" s="130">
        <f>'SCREENING INFO'!E649</f>
        <v>0</v>
      </c>
      <c r="E237" s="130" t="e">
        <f>VLOOKUP($C237,MAIN!$C$2:$BD$79,12)</f>
        <v>#N/A</v>
      </c>
      <c r="F237" s="130">
        <f>'SCREENING INFO'!G192</f>
        <v>0</v>
      </c>
      <c r="G237" s="130"/>
      <c r="H237" s="130"/>
      <c r="I237" s="130">
        <f>'SCREENING INFO'!F192</f>
        <v>0</v>
      </c>
      <c r="J237" s="130">
        <f>'SCREENING INFO'!G649</f>
        <v>0</v>
      </c>
      <c r="K237" s="152">
        <f>'SCREENING INFO'!H649</f>
        <v>0</v>
      </c>
      <c r="L237" s="318" t="str">
        <f>'SCREENING INFO'!AC192</f>
        <v>0:05</v>
      </c>
      <c r="M237" s="318" t="e">
        <f>VLOOKUP($F237,MAIN!$C$2:$BD$80,9)</f>
        <v>#N/A</v>
      </c>
      <c r="N237" s="342" t="e">
        <f>VLOOKUP($C237,MAIN!$C$2:$BD$280,9)</f>
        <v>#N/A</v>
      </c>
      <c r="O237" s="342" t="str">
        <f>'SCREENING INFO'!AE192</f>
        <v>0</v>
      </c>
      <c r="P237" s="322" t="e">
        <f>'SCREENING INFO'!AA192</f>
        <v>#N/A</v>
      </c>
      <c r="Q237" s="335">
        <f>'SCREENING INFO'!L192</f>
        <v>0</v>
      </c>
      <c r="R237" s="335">
        <f>'SCREENING INFO'!M192</f>
        <v>0</v>
      </c>
    </row>
    <row r="238" spans="1:18">
      <c r="A238" s="351">
        <f>'SCREENING INFO'!I193</f>
        <v>0</v>
      </c>
      <c r="B238" s="280">
        <f>'SCREENING INFO'!J193</f>
        <v>0</v>
      </c>
      <c r="C238" s="130">
        <f>'SCREENING INFO'!D193</f>
        <v>0</v>
      </c>
      <c r="D238" s="130">
        <f>'SCREENING INFO'!E650</f>
        <v>0</v>
      </c>
      <c r="E238" s="130" t="e">
        <f>VLOOKUP($C238,MAIN!$C$2:$BD$79,12)</f>
        <v>#N/A</v>
      </c>
      <c r="F238" s="130">
        <f>'SCREENING INFO'!G193</f>
        <v>0</v>
      </c>
      <c r="G238" s="130"/>
      <c r="H238" s="130"/>
      <c r="I238" s="130">
        <f>'SCREENING INFO'!F193</f>
        <v>0</v>
      </c>
      <c r="J238" s="130">
        <f>'SCREENING INFO'!G650</f>
        <v>0</v>
      </c>
      <c r="K238" s="152">
        <f>'SCREENING INFO'!H650</f>
        <v>0</v>
      </c>
      <c r="L238" s="318" t="str">
        <f>'SCREENING INFO'!AC193</f>
        <v>0:05</v>
      </c>
      <c r="M238" s="318" t="e">
        <f>VLOOKUP($F238,MAIN!$C$2:$BD$80,9)</f>
        <v>#N/A</v>
      </c>
      <c r="N238" s="342" t="e">
        <f>VLOOKUP($C238,MAIN!$C$2:$BD$280,9)</f>
        <v>#N/A</v>
      </c>
      <c r="O238" s="342" t="str">
        <f>'SCREENING INFO'!AE193</f>
        <v>0</v>
      </c>
      <c r="P238" s="322" t="e">
        <f>'SCREENING INFO'!AA193</f>
        <v>#N/A</v>
      </c>
      <c r="Q238" s="335">
        <f>'SCREENING INFO'!L193</f>
        <v>0</v>
      </c>
      <c r="R238" s="335">
        <f>'SCREENING INFO'!M193</f>
        <v>0</v>
      </c>
    </row>
    <row r="239" spans="1:18">
      <c r="A239" s="351">
        <f>'SCREENING INFO'!I194</f>
        <v>0</v>
      </c>
      <c r="B239" s="280">
        <f>'SCREENING INFO'!J194</f>
        <v>0</v>
      </c>
      <c r="C239" s="130">
        <f>'SCREENING INFO'!D194</f>
        <v>0</v>
      </c>
      <c r="D239" s="130">
        <f>'SCREENING INFO'!E651</f>
        <v>0</v>
      </c>
      <c r="E239" s="130" t="e">
        <f>VLOOKUP($C239,MAIN!$C$2:$BD$79,12)</f>
        <v>#N/A</v>
      </c>
      <c r="F239" s="130">
        <f>'SCREENING INFO'!G194</f>
        <v>0</v>
      </c>
      <c r="G239" s="130"/>
      <c r="H239" s="130"/>
      <c r="I239" s="130">
        <f>'SCREENING INFO'!F194</f>
        <v>0</v>
      </c>
      <c r="J239" s="130">
        <f>'SCREENING INFO'!G651</f>
        <v>0</v>
      </c>
      <c r="K239" s="152">
        <f>'SCREENING INFO'!H651</f>
        <v>0</v>
      </c>
      <c r="L239" s="318" t="str">
        <f>'SCREENING INFO'!AC194</f>
        <v>0:05</v>
      </c>
      <c r="M239" s="318" t="e">
        <f>VLOOKUP($F239,MAIN!$C$2:$BD$80,9)</f>
        <v>#N/A</v>
      </c>
      <c r="N239" s="342" t="e">
        <f>VLOOKUP($C239,MAIN!$C$2:$BD$280,9)</f>
        <v>#N/A</v>
      </c>
      <c r="O239" s="342" t="str">
        <f>'SCREENING INFO'!AE194</f>
        <v>0</v>
      </c>
      <c r="P239" s="322" t="e">
        <f>'SCREENING INFO'!AA194</f>
        <v>#N/A</v>
      </c>
      <c r="Q239" s="335">
        <f>'SCREENING INFO'!L194</f>
        <v>0</v>
      </c>
      <c r="R239" s="335">
        <f>'SCREENING INFO'!M194</f>
        <v>0</v>
      </c>
    </row>
    <row r="240" spans="1:18">
      <c r="A240" s="351">
        <f>'SCREENING INFO'!I195</f>
        <v>0</v>
      </c>
      <c r="B240" s="280">
        <f>'SCREENING INFO'!J195</f>
        <v>0</v>
      </c>
      <c r="C240" s="130">
        <f>'SCREENING INFO'!D195</f>
        <v>0</v>
      </c>
      <c r="D240" s="130">
        <f>'SCREENING INFO'!E652</f>
        <v>0</v>
      </c>
      <c r="E240" s="130" t="e">
        <f>VLOOKUP($C240,MAIN!$C$2:$BD$79,12)</f>
        <v>#N/A</v>
      </c>
      <c r="F240" s="130">
        <f>'SCREENING INFO'!G195</f>
        <v>0</v>
      </c>
      <c r="G240" s="130"/>
      <c r="H240" s="130"/>
      <c r="I240" s="130">
        <f>'SCREENING INFO'!F195</f>
        <v>0</v>
      </c>
      <c r="J240" s="130">
        <f>'SCREENING INFO'!G652</f>
        <v>0</v>
      </c>
      <c r="K240" s="152">
        <f>'SCREENING INFO'!H652</f>
        <v>0</v>
      </c>
      <c r="L240" s="318" t="str">
        <f>'SCREENING INFO'!AC195</f>
        <v>0:05</v>
      </c>
      <c r="M240" s="318" t="e">
        <f>VLOOKUP($F240,MAIN!$C$2:$BD$80,9)</f>
        <v>#N/A</v>
      </c>
      <c r="N240" s="342" t="e">
        <f>VLOOKUP($C240,MAIN!$C$2:$BD$280,9)</f>
        <v>#N/A</v>
      </c>
      <c r="O240" s="342" t="str">
        <f>'SCREENING INFO'!AE195</f>
        <v>0</v>
      </c>
      <c r="P240" s="322" t="e">
        <f>'SCREENING INFO'!AA195</f>
        <v>#N/A</v>
      </c>
      <c r="Q240" s="335">
        <f>'SCREENING INFO'!L195</f>
        <v>0</v>
      </c>
      <c r="R240" s="335">
        <f>'SCREENING INFO'!M195</f>
        <v>0</v>
      </c>
    </row>
    <row r="241" spans="1:18">
      <c r="A241" s="351">
        <f>'SCREENING INFO'!I196</f>
        <v>0</v>
      </c>
      <c r="B241" s="280">
        <f>'SCREENING INFO'!J196</f>
        <v>0</v>
      </c>
      <c r="C241" s="130">
        <f>'SCREENING INFO'!D196</f>
        <v>0</v>
      </c>
      <c r="D241" s="130">
        <f>'SCREENING INFO'!E653</f>
        <v>0</v>
      </c>
      <c r="E241" s="130" t="e">
        <f>VLOOKUP($C241,MAIN!$C$2:$BD$79,12)</f>
        <v>#N/A</v>
      </c>
      <c r="F241" s="130">
        <f>'SCREENING INFO'!G196</f>
        <v>0</v>
      </c>
      <c r="G241" s="130"/>
      <c r="H241" s="130"/>
      <c r="I241" s="130">
        <f>'SCREENING INFO'!F196</f>
        <v>0</v>
      </c>
      <c r="J241" s="130">
        <f>'SCREENING INFO'!G653</f>
        <v>0</v>
      </c>
      <c r="K241" s="152">
        <f>'SCREENING INFO'!H653</f>
        <v>0</v>
      </c>
      <c r="L241" s="318" t="str">
        <f>'SCREENING INFO'!AC196</f>
        <v>0:05</v>
      </c>
      <c r="M241" s="318" t="e">
        <f>VLOOKUP($F241,MAIN!$C$2:$BD$80,9)</f>
        <v>#N/A</v>
      </c>
      <c r="N241" s="342" t="e">
        <f>VLOOKUP($C241,MAIN!$C$2:$BD$280,9)</f>
        <v>#N/A</v>
      </c>
      <c r="O241" s="342" t="str">
        <f>'SCREENING INFO'!AE196</f>
        <v>0</v>
      </c>
      <c r="P241" s="322" t="e">
        <f>'SCREENING INFO'!AA196</f>
        <v>#N/A</v>
      </c>
      <c r="Q241" s="335">
        <f>'SCREENING INFO'!L196</f>
        <v>0</v>
      </c>
      <c r="R241" s="335">
        <f>'SCREENING INFO'!M196</f>
        <v>0</v>
      </c>
    </row>
    <row r="242" spans="1:18">
      <c r="A242" s="351">
        <f>'SCREENING INFO'!I197</f>
        <v>0</v>
      </c>
      <c r="B242" s="280">
        <f>'SCREENING INFO'!J197</f>
        <v>0</v>
      </c>
      <c r="C242" s="130">
        <f>'SCREENING INFO'!D197</f>
        <v>0</v>
      </c>
      <c r="D242" s="130">
        <f>'SCREENING INFO'!E654</f>
        <v>0</v>
      </c>
      <c r="E242" s="130" t="e">
        <f>VLOOKUP($C242,MAIN!$C$2:$BD$79,12)</f>
        <v>#N/A</v>
      </c>
      <c r="F242" s="130">
        <f>'SCREENING INFO'!G197</f>
        <v>0</v>
      </c>
      <c r="G242" s="130"/>
      <c r="H242" s="130"/>
      <c r="I242" s="130">
        <f>'SCREENING INFO'!F197</f>
        <v>0</v>
      </c>
      <c r="J242" s="130">
        <f>'SCREENING INFO'!G654</f>
        <v>0</v>
      </c>
      <c r="K242" s="152">
        <f>'SCREENING INFO'!H654</f>
        <v>0</v>
      </c>
      <c r="L242" s="318" t="str">
        <f>'SCREENING INFO'!AC197</f>
        <v>0:05</v>
      </c>
      <c r="M242" s="318" t="e">
        <f>VLOOKUP($F242,MAIN!$C$2:$BD$80,9)</f>
        <v>#N/A</v>
      </c>
      <c r="N242" s="342" t="e">
        <f>VLOOKUP($C242,MAIN!$C$2:$BD$280,9)</f>
        <v>#N/A</v>
      </c>
      <c r="O242" s="342" t="str">
        <f>'SCREENING INFO'!AE197</f>
        <v>0</v>
      </c>
      <c r="P242" s="322" t="e">
        <f>'SCREENING INFO'!AA197</f>
        <v>#N/A</v>
      </c>
      <c r="Q242" s="335">
        <f>'SCREENING INFO'!L197</f>
        <v>0</v>
      </c>
      <c r="R242" s="335">
        <f>'SCREENING INFO'!M197</f>
        <v>0</v>
      </c>
    </row>
    <row r="243" spans="1:18">
      <c r="A243" s="351">
        <f>'SCREENING INFO'!I198</f>
        <v>0</v>
      </c>
      <c r="B243" s="280">
        <f>'SCREENING INFO'!J198</f>
        <v>0</v>
      </c>
      <c r="C243" s="130">
        <f>'SCREENING INFO'!D198</f>
        <v>0</v>
      </c>
      <c r="D243" s="130">
        <f>'SCREENING INFO'!E655</f>
        <v>0</v>
      </c>
      <c r="E243" s="130" t="e">
        <f>VLOOKUP($C243,MAIN!$C$2:$BD$79,12)</f>
        <v>#N/A</v>
      </c>
      <c r="F243" s="130">
        <f>'SCREENING INFO'!G198</f>
        <v>0</v>
      </c>
      <c r="G243" s="130"/>
      <c r="H243" s="130"/>
      <c r="I243" s="130">
        <f>'SCREENING INFO'!F198</f>
        <v>0</v>
      </c>
      <c r="J243" s="130">
        <f>'SCREENING INFO'!G655</f>
        <v>0</v>
      </c>
      <c r="K243" s="152">
        <f>'SCREENING INFO'!H655</f>
        <v>0</v>
      </c>
      <c r="L243" s="318" t="str">
        <f>'SCREENING INFO'!AC198</f>
        <v>0:05</v>
      </c>
      <c r="M243" s="318" t="e">
        <f>VLOOKUP($F243,MAIN!$C$2:$BD$80,9)</f>
        <v>#N/A</v>
      </c>
      <c r="N243" s="342" t="e">
        <f>VLOOKUP($C243,MAIN!$C$2:$BD$280,9)</f>
        <v>#N/A</v>
      </c>
      <c r="O243" s="342" t="str">
        <f>'SCREENING INFO'!AE198</f>
        <v>0</v>
      </c>
      <c r="P243" s="322" t="e">
        <f>'SCREENING INFO'!AA198</f>
        <v>#N/A</v>
      </c>
      <c r="Q243" s="335">
        <f>'SCREENING INFO'!L198</f>
        <v>0</v>
      </c>
      <c r="R243" s="335">
        <f>'SCREENING INFO'!M198</f>
        <v>0</v>
      </c>
    </row>
    <row r="244" spans="1:18">
      <c r="A244" s="351">
        <f>'SCREENING INFO'!I199</f>
        <v>0</v>
      </c>
      <c r="B244" s="280">
        <f>'SCREENING INFO'!J199</f>
        <v>0</v>
      </c>
      <c r="C244" s="130">
        <f>'SCREENING INFO'!D199</f>
        <v>0</v>
      </c>
      <c r="D244" s="130">
        <f>'SCREENING INFO'!E656</f>
        <v>0</v>
      </c>
      <c r="E244" s="130" t="e">
        <f>VLOOKUP($C244,MAIN!$C$2:$BD$79,12)</f>
        <v>#N/A</v>
      </c>
      <c r="F244" s="130">
        <f>'SCREENING INFO'!G199</f>
        <v>0</v>
      </c>
      <c r="G244" s="130"/>
      <c r="H244" s="130"/>
      <c r="I244" s="130">
        <f>'SCREENING INFO'!F199</f>
        <v>0</v>
      </c>
      <c r="J244" s="130">
        <f>'SCREENING INFO'!G656</f>
        <v>0</v>
      </c>
      <c r="K244" s="152">
        <f>'SCREENING INFO'!H656</f>
        <v>0</v>
      </c>
      <c r="L244" s="318" t="str">
        <f>'SCREENING INFO'!AC199</f>
        <v>0:05</v>
      </c>
      <c r="M244" s="318" t="e">
        <f>VLOOKUP($F244,MAIN!$C$2:$BD$80,9)</f>
        <v>#N/A</v>
      </c>
      <c r="N244" s="342" t="e">
        <f>VLOOKUP($C244,MAIN!$C$2:$BD$280,9)</f>
        <v>#N/A</v>
      </c>
      <c r="O244" s="342" t="str">
        <f>'SCREENING INFO'!AE199</f>
        <v>0</v>
      </c>
      <c r="P244" s="322" t="e">
        <f>'SCREENING INFO'!AA199</f>
        <v>#N/A</v>
      </c>
      <c r="Q244" s="335">
        <f>'SCREENING INFO'!L199</f>
        <v>0</v>
      </c>
      <c r="R244" s="335">
        <f>'SCREENING INFO'!M199</f>
        <v>0</v>
      </c>
    </row>
    <row r="245" spans="1:18">
      <c r="A245" s="351">
        <f>'SCREENING INFO'!I200</f>
        <v>0</v>
      </c>
      <c r="B245" s="280">
        <f>'SCREENING INFO'!J200</f>
        <v>0</v>
      </c>
      <c r="C245" s="130">
        <f>'SCREENING INFO'!D200</f>
        <v>0</v>
      </c>
      <c r="D245" s="130">
        <f>'SCREENING INFO'!E657</f>
        <v>0</v>
      </c>
      <c r="E245" s="130" t="e">
        <f>VLOOKUP($C245,MAIN!$C$2:$BD$79,12)</f>
        <v>#N/A</v>
      </c>
      <c r="F245" s="130">
        <f>'SCREENING INFO'!G200</f>
        <v>0</v>
      </c>
      <c r="G245" s="130"/>
      <c r="H245" s="130"/>
      <c r="I245" s="130">
        <f>'SCREENING INFO'!F200</f>
        <v>0</v>
      </c>
      <c r="J245" s="130">
        <f>'SCREENING INFO'!G657</f>
        <v>0</v>
      </c>
      <c r="K245" s="152">
        <f>'SCREENING INFO'!H657</f>
        <v>0</v>
      </c>
      <c r="L245" s="318" t="str">
        <f>'SCREENING INFO'!AC200</f>
        <v>0:05</v>
      </c>
      <c r="M245" s="318" t="e">
        <f>VLOOKUP($F245,MAIN!$C$2:$BD$80,9)</f>
        <v>#N/A</v>
      </c>
      <c r="N245" s="342" t="e">
        <f>VLOOKUP($C245,MAIN!$C$2:$BD$280,9)</f>
        <v>#N/A</v>
      </c>
      <c r="O245" s="342" t="str">
        <f>'SCREENING INFO'!AE200</f>
        <v>0</v>
      </c>
      <c r="P245" s="322" t="e">
        <f>'SCREENING INFO'!AA200</f>
        <v>#N/A</v>
      </c>
      <c r="Q245" s="335">
        <f>'SCREENING INFO'!L200</f>
        <v>0</v>
      </c>
      <c r="R245" s="335">
        <f>'SCREENING INFO'!M200</f>
        <v>0</v>
      </c>
    </row>
    <row r="246" spans="1:18">
      <c r="A246" s="351">
        <f>'SCREENING INFO'!I201</f>
        <v>0</v>
      </c>
      <c r="B246" s="280">
        <f>'SCREENING INFO'!J201</f>
        <v>0</v>
      </c>
      <c r="C246" s="130">
        <f>'SCREENING INFO'!D201</f>
        <v>0</v>
      </c>
      <c r="D246" s="130">
        <f>'SCREENING INFO'!E658</f>
        <v>0</v>
      </c>
      <c r="E246" s="130" t="e">
        <f>VLOOKUP($C246,MAIN!$C$2:$BD$79,12)</f>
        <v>#N/A</v>
      </c>
      <c r="F246" s="130">
        <f>'SCREENING INFO'!G201</f>
        <v>0</v>
      </c>
      <c r="G246" s="130"/>
      <c r="H246" s="130"/>
      <c r="I246" s="130">
        <f>'SCREENING INFO'!F201</f>
        <v>0</v>
      </c>
      <c r="J246" s="130">
        <f>'SCREENING INFO'!G658</f>
        <v>0</v>
      </c>
      <c r="K246" s="152">
        <f>'SCREENING INFO'!H658</f>
        <v>0</v>
      </c>
      <c r="L246" s="318" t="str">
        <f>'SCREENING INFO'!AC201</f>
        <v>0:05</v>
      </c>
      <c r="M246" s="318" t="e">
        <f>VLOOKUP($F246,MAIN!$C$2:$BD$80,9)</f>
        <v>#N/A</v>
      </c>
      <c r="N246" s="342" t="e">
        <f>VLOOKUP($C246,MAIN!$C$2:$BD$280,9)</f>
        <v>#N/A</v>
      </c>
      <c r="O246" s="342" t="str">
        <f>'SCREENING INFO'!AE201</f>
        <v>0</v>
      </c>
      <c r="P246" s="322" t="e">
        <f>'SCREENING INFO'!AA201</f>
        <v>#N/A</v>
      </c>
      <c r="Q246" s="335">
        <f>'SCREENING INFO'!L201</f>
        <v>0</v>
      </c>
      <c r="R246" s="335">
        <f>'SCREENING INFO'!M201</f>
        <v>0</v>
      </c>
    </row>
    <row r="247" spans="1:18">
      <c r="A247" s="351">
        <f>'SCREENING INFO'!I202</f>
        <v>0</v>
      </c>
      <c r="B247" s="280">
        <f>'SCREENING INFO'!J202</f>
        <v>0</v>
      </c>
      <c r="C247" s="130">
        <f>'SCREENING INFO'!D202</f>
        <v>0</v>
      </c>
      <c r="D247" s="130">
        <f>'SCREENING INFO'!E659</f>
        <v>0</v>
      </c>
      <c r="E247" s="130" t="e">
        <f>VLOOKUP($C247,MAIN!$C$2:$BD$79,12)</f>
        <v>#N/A</v>
      </c>
      <c r="F247" s="130">
        <f>'SCREENING INFO'!G202</f>
        <v>0</v>
      </c>
      <c r="G247" s="130"/>
      <c r="H247" s="130"/>
      <c r="I247" s="130">
        <f>'SCREENING INFO'!F202</f>
        <v>0</v>
      </c>
      <c r="J247" s="130">
        <f>'SCREENING INFO'!G659</f>
        <v>0</v>
      </c>
      <c r="K247" s="152">
        <f>'SCREENING INFO'!H659</f>
        <v>0</v>
      </c>
      <c r="L247" s="318" t="str">
        <f>'SCREENING INFO'!AC202</f>
        <v>0:05</v>
      </c>
      <c r="M247" s="318" t="e">
        <f>VLOOKUP($F247,MAIN!$C$2:$BD$80,9)</f>
        <v>#N/A</v>
      </c>
      <c r="N247" s="342" t="e">
        <f>VLOOKUP($C247,MAIN!$C$2:$BD$280,9)</f>
        <v>#N/A</v>
      </c>
      <c r="O247" s="342" t="str">
        <f>'SCREENING INFO'!AE202</f>
        <v>0</v>
      </c>
      <c r="P247" s="322" t="e">
        <f>'SCREENING INFO'!AA202</f>
        <v>#N/A</v>
      </c>
      <c r="Q247" s="335">
        <f>'SCREENING INFO'!L202</f>
        <v>0</v>
      </c>
      <c r="R247" s="335">
        <f>'SCREENING INFO'!M202</f>
        <v>0</v>
      </c>
    </row>
    <row r="248" spans="1:18">
      <c r="A248" s="351">
        <f>'SCREENING INFO'!I203</f>
        <v>0</v>
      </c>
      <c r="B248" s="280">
        <f>'SCREENING INFO'!J203</f>
        <v>0</v>
      </c>
      <c r="C248" s="130">
        <f>'SCREENING INFO'!D203</f>
        <v>0</v>
      </c>
      <c r="D248" s="130">
        <f>'SCREENING INFO'!E660</f>
        <v>0</v>
      </c>
      <c r="E248" s="130" t="e">
        <f>VLOOKUP($C248,MAIN!$C$2:$BD$79,12)</f>
        <v>#N/A</v>
      </c>
      <c r="F248" s="130">
        <f>'SCREENING INFO'!G203</f>
        <v>0</v>
      </c>
      <c r="G248" s="130"/>
      <c r="H248" s="130"/>
      <c r="I248" s="130">
        <f>'SCREENING INFO'!F203</f>
        <v>0</v>
      </c>
      <c r="J248" s="130">
        <f>'SCREENING INFO'!G660</f>
        <v>0</v>
      </c>
      <c r="K248" s="152">
        <f>'SCREENING INFO'!H660</f>
        <v>0</v>
      </c>
      <c r="L248" s="318" t="str">
        <f>'SCREENING INFO'!AC203</f>
        <v>0:05</v>
      </c>
      <c r="M248" s="318" t="e">
        <f>VLOOKUP($F248,MAIN!$C$2:$BD$80,9)</f>
        <v>#N/A</v>
      </c>
      <c r="N248" s="342" t="e">
        <f>VLOOKUP($C248,MAIN!$C$2:$BD$280,9)</f>
        <v>#N/A</v>
      </c>
      <c r="O248" s="342" t="str">
        <f>'SCREENING INFO'!AE203</f>
        <v>0</v>
      </c>
      <c r="P248" s="322" t="e">
        <f>'SCREENING INFO'!AA203</f>
        <v>#N/A</v>
      </c>
      <c r="Q248" s="335">
        <f>'SCREENING INFO'!L203</f>
        <v>0</v>
      </c>
      <c r="R248" s="335">
        <f>'SCREENING INFO'!M203</f>
        <v>0</v>
      </c>
    </row>
    <row r="249" spans="1:18">
      <c r="A249" s="351">
        <f>'SCREENING INFO'!I204</f>
        <v>0</v>
      </c>
      <c r="B249" s="280">
        <f>'SCREENING INFO'!J204</f>
        <v>0</v>
      </c>
      <c r="C249" s="130">
        <f>'SCREENING INFO'!D204</f>
        <v>0</v>
      </c>
      <c r="D249" s="130">
        <f>'SCREENING INFO'!E661</f>
        <v>0</v>
      </c>
      <c r="E249" s="130" t="e">
        <f>VLOOKUP($C249,MAIN!$C$2:$BD$79,12)</f>
        <v>#N/A</v>
      </c>
      <c r="F249" s="130">
        <f>'SCREENING INFO'!G204</f>
        <v>0</v>
      </c>
      <c r="G249" s="130"/>
      <c r="H249" s="130"/>
      <c r="I249" s="130">
        <f>'SCREENING INFO'!F204</f>
        <v>0</v>
      </c>
      <c r="J249" s="130">
        <f>'SCREENING INFO'!G661</f>
        <v>0</v>
      </c>
      <c r="K249" s="152">
        <f>'SCREENING INFO'!H661</f>
        <v>0</v>
      </c>
      <c r="L249" s="318" t="str">
        <f>'SCREENING INFO'!AC204</f>
        <v>0:05</v>
      </c>
      <c r="M249" s="318" t="e">
        <f>VLOOKUP($F249,MAIN!$C$2:$BD$80,9)</f>
        <v>#N/A</v>
      </c>
      <c r="N249" s="342" t="e">
        <f>VLOOKUP($C249,MAIN!$C$2:$BD$280,9)</f>
        <v>#N/A</v>
      </c>
      <c r="O249" s="342" t="str">
        <f>'SCREENING INFO'!AE204</f>
        <v>0</v>
      </c>
      <c r="P249" s="322" t="e">
        <f>'SCREENING INFO'!AA204</f>
        <v>#N/A</v>
      </c>
      <c r="Q249" s="335">
        <f>'SCREENING INFO'!L204</f>
        <v>0</v>
      </c>
      <c r="R249" s="335">
        <f>'SCREENING INFO'!M204</f>
        <v>0</v>
      </c>
    </row>
    <row r="250" spans="1:18">
      <c r="A250" s="351">
        <f>'SCREENING INFO'!I205</f>
        <v>0</v>
      </c>
      <c r="B250" s="280">
        <f>'SCREENING INFO'!J205</f>
        <v>0</v>
      </c>
      <c r="C250" s="130">
        <f>'SCREENING INFO'!D205</f>
        <v>0</v>
      </c>
      <c r="D250" s="130">
        <f>'SCREENING INFO'!E662</f>
        <v>0</v>
      </c>
      <c r="E250" s="130" t="e">
        <f>VLOOKUP($C250,MAIN!$C$2:$BD$79,12)</f>
        <v>#N/A</v>
      </c>
      <c r="F250" s="130">
        <f>'SCREENING INFO'!G205</f>
        <v>0</v>
      </c>
      <c r="G250" s="130"/>
      <c r="H250" s="130"/>
      <c r="I250" s="130">
        <f>'SCREENING INFO'!F205</f>
        <v>0</v>
      </c>
      <c r="J250" s="130">
        <f>'SCREENING INFO'!G662</f>
        <v>0</v>
      </c>
      <c r="K250" s="152">
        <f>'SCREENING INFO'!H662</f>
        <v>0</v>
      </c>
      <c r="L250" s="318" t="str">
        <f>'SCREENING INFO'!AC205</f>
        <v>0:05</v>
      </c>
      <c r="M250" s="318" t="e">
        <f>VLOOKUP($F250,MAIN!$C$2:$BD$80,9)</f>
        <v>#N/A</v>
      </c>
      <c r="N250" s="342" t="e">
        <f>VLOOKUP($C250,MAIN!$C$2:$BD$280,9)</f>
        <v>#N/A</v>
      </c>
      <c r="O250" s="342" t="str">
        <f>'SCREENING INFO'!AE205</f>
        <v>0</v>
      </c>
      <c r="P250" s="322" t="e">
        <f>'SCREENING INFO'!AA205</f>
        <v>#N/A</v>
      </c>
      <c r="Q250" s="335">
        <f>'SCREENING INFO'!L205</f>
        <v>0</v>
      </c>
      <c r="R250" s="335">
        <f>'SCREENING INFO'!M205</f>
        <v>0</v>
      </c>
    </row>
    <row r="251" spans="1:18">
      <c r="A251" s="351">
        <f>'SCREENING INFO'!I206</f>
        <v>0</v>
      </c>
      <c r="B251" s="280">
        <f>'SCREENING INFO'!J206</f>
        <v>0</v>
      </c>
      <c r="C251" s="130">
        <f>'SCREENING INFO'!D206</f>
        <v>0</v>
      </c>
      <c r="D251" s="130">
        <f>'SCREENING INFO'!E663</f>
        <v>0</v>
      </c>
      <c r="E251" s="130" t="e">
        <f>VLOOKUP($C251,MAIN!$C$2:$BD$79,12)</f>
        <v>#N/A</v>
      </c>
      <c r="F251" s="130">
        <f>'SCREENING INFO'!G206</f>
        <v>0</v>
      </c>
      <c r="G251" s="130"/>
      <c r="H251" s="130"/>
      <c r="I251" s="130">
        <f>'SCREENING INFO'!F206</f>
        <v>0</v>
      </c>
      <c r="J251" s="130">
        <f>'SCREENING INFO'!G663</f>
        <v>0</v>
      </c>
      <c r="K251" s="152">
        <f>'SCREENING INFO'!H663</f>
        <v>0</v>
      </c>
      <c r="L251" s="318" t="str">
        <f>'SCREENING INFO'!AC206</f>
        <v>0:05</v>
      </c>
      <c r="M251" s="318" t="e">
        <f>VLOOKUP($F251,MAIN!$C$2:$BD$80,9)</f>
        <v>#N/A</v>
      </c>
      <c r="N251" s="342" t="e">
        <f>VLOOKUP($C251,MAIN!$C$2:$BD$280,9)</f>
        <v>#N/A</v>
      </c>
      <c r="O251" s="342" t="str">
        <f>'SCREENING INFO'!AE206</f>
        <v>0</v>
      </c>
      <c r="P251" s="322" t="e">
        <f>'SCREENING INFO'!AA206</f>
        <v>#N/A</v>
      </c>
      <c r="Q251" s="335">
        <f>'SCREENING INFO'!L206</f>
        <v>0</v>
      </c>
      <c r="R251" s="335">
        <f>'SCREENING INFO'!M206</f>
        <v>0</v>
      </c>
    </row>
    <row r="252" spans="1:18">
      <c r="A252" s="351">
        <f>'SCREENING INFO'!I207</f>
        <v>0</v>
      </c>
      <c r="B252" s="280">
        <f>'SCREENING INFO'!J207</f>
        <v>0</v>
      </c>
      <c r="C252" s="130">
        <f>'SCREENING INFO'!D207</f>
        <v>0</v>
      </c>
      <c r="D252" s="130">
        <f>'SCREENING INFO'!E664</f>
        <v>0</v>
      </c>
      <c r="E252" s="130" t="e">
        <f>VLOOKUP($C252,MAIN!$C$2:$BD$79,12)</f>
        <v>#N/A</v>
      </c>
      <c r="F252" s="130">
        <f>'SCREENING INFO'!G207</f>
        <v>0</v>
      </c>
      <c r="G252" s="130"/>
      <c r="H252" s="130"/>
      <c r="I252" s="130">
        <f>'SCREENING INFO'!F207</f>
        <v>0</v>
      </c>
      <c r="J252" s="130">
        <f>'SCREENING INFO'!G664</f>
        <v>0</v>
      </c>
      <c r="K252" s="152">
        <f>'SCREENING INFO'!H664</f>
        <v>0</v>
      </c>
      <c r="L252" s="318" t="str">
        <f>'SCREENING INFO'!AC207</f>
        <v>0:05</v>
      </c>
      <c r="M252" s="318" t="e">
        <f>VLOOKUP($F252,MAIN!$C$2:$BD$80,9)</f>
        <v>#N/A</v>
      </c>
      <c r="N252" s="342" t="e">
        <f>VLOOKUP($C252,MAIN!$C$2:$BD$280,9)</f>
        <v>#N/A</v>
      </c>
      <c r="O252" s="342" t="str">
        <f>'SCREENING INFO'!AE207</f>
        <v>0</v>
      </c>
      <c r="P252" s="322" t="e">
        <f>'SCREENING INFO'!AA207</f>
        <v>#N/A</v>
      </c>
      <c r="Q252" s="335">
        <f>'SCREENING INFO'!L207</f>
        <v>0</v>
      </c>
      <c r="R252" s="335">
        <f>'SCREENING INFO'!M207</f>
        <v>0</v>
      </c>
    </row>
    <row r="253" spans="1:18">
      <c r="A253" s="351">
        <f>'SCREENING INFO'!I208</f>
        <v>0</v>
      </c>
      <c r="B253" s="280">
        <f>'SCREENING INFO'!J208</f>
        <v>0</v>
      </c>
      <c r="C253" s="130">
        <f>'SCREENING INFO'!D208</f>
        <v>0</v>
      </c>
      <c r="D253" s="130">
        <f>'SCREENING INFO'!E665</f>
        <v>0</v>
      </c>
      <c r="E253" s="130" t="e">
        <f>VLOOKUP($C253,MAIN!$C$2:$BD$79,12)</f>
        <v>#N/A</v>
      </c>
      <c r="F253" s="130">
        <f>'SCREENING INFO'!G208</f>
        <v>0</v>
      </c>
      <c r="G253" s="130"/>
      <c r="H253" s="130"/>
      <c r="I253" s="130">
        <f>'SCREENING INFO'!F208</f>
        <v>0</v>
      </c>
      <c r="J253" s="130">
        <f>'SCREENING INFO'!G665</f>
        <v>0</v>
      </c>
      <c r="K253" s="152">
        <f>'SCREENING INFO'!H665</f>
        <v>0</v>
      </c>
      <c r="L253" s="318" t="str">
        <f>'SCREENING INFO'!AC208</f>
        <v>0:05</v>
      </c>
      <c r="M253" s="318" t="e">
        <f>VLOOKUP($F253,MAIN!$C$2:$BD$80,9)</f>
        <v>#N/A</v>
      </c>
      <c r="N253" s="342" t="e">
        <f>VLOOKUP($C253,MAIN!$C$2:$BD$280,9)</f>
        <v>#N/A</v>
      </c>
      <c r="O253" s="342" t="str">
        <f>'SCREENING INFO'!AE208</f>
        <v>0</v>
      </c>
      <c r="P253" s="322" t="e">
        <f>'SCREENING INFO'!AA208</f>
        <v>#N/A</v>
      </c>
      <c r="Q253" s="335">
        <f>'SCREENING INFO'!L208</f>
        <v>0</v>
      </c>
      <c r="R253" s="335">
        <f>'SCREENING INFO'!M208</f>
        <v>0</v>
      </c>
    </row>
    <row r="254" spans="1:18">
      <c r="A254" s="351">
        <f>'SCREENING INFO'!I209</f>
        <v>0</v>
      </c>
      <c r="B254" s="280">
        <f>'SCREENING INFO'!J209</f>
        <v>0</v>
      </c>
      <c r="C254" s="130">
        <f>'SCREENING INFO'!D209</f>
        <v>0</v>
      </c>
      <c r="D254" s="130">
        <f>'SCREENING INFO'!E666</f>
        <v>0</v>
      </c>
      <c r="E254" s="130" t="e">
        <f>VLOOKUP($C254,MAIN!$C$2:$BD$79,12)</f>
        <v>#N/A</v>
      </c>
      <c r="F254" s="130">
        <f>'SCREENING INFO'!G209</f>
        <v>0</v>
      </c>
      <c r="G254" s="130"/>
      <c r="H254" s="130"/>
      <c r="I254" s="130">
        <f>'SCREENING INFO'!F209</f>
        <v>0</v>
      </c>
      <c r="J254" s="130">
        <f>'SCREENING INFO'!G666</f>
        <v>0</v>
      </c>
      <c r="K254" s="152">
        <f>'SCREENING INFO'!H666</f>
        <v>0</v>
      </c>
      <c r="L254" s="318" t="str">
        <f>'SCREENING INFO'!AC209</f>
        <v>0:05</v>
      </c>
      <c r="M254" s="318" t="e">
        <f>VLOOKUP($F254,MAIN!$C$2:$BD$80,9)</f>
        <v>#N/A</v>
      </c>
      <c r="N254" s="342" t="e">
        <f>VLOOKUP($C254,MAIN!$C$2:$BD$280,9)</f>
        <v>#N/A</v>
      </c>
      <c r="O254" s="342" t="str">
        <f>'SCREENING INFO'!AE209</f>
        <v>0</v>
      </c>
      <c r="P254" s="322" t="e">
        <f>'SCREENING INFO'!AA209</f>
        <v>#N/A</v>
      </c>
      <c r="Q254" s="335">
        <f>'SCREENING INFO'!L209</f>
        <v>0</v>
      </c>
      <c r="R254" s="335">
        <f>'SCREENING INFO'!M209</f>
        <v>0</v>
      </c>
    </row>
    <row r="255" spans="1:18">
      <c r="A255" s="351">
        <f>'SCREENING INFO'!I210</f>
        <v>0</v>
      </c>
      <c r="B255" s="280">
        <f>'SCREENING INFO'!J210</f>
        <v>0</v>
      </c>
      <c r="C255" s="130">
        <f>'SCREENING INFO'!D210</f>
        <v>0</v>
      </c>
      <c r="D255" s="130">
        <f>'SCREENING INFO'!E667</f>
        <v>0</v>
      </c>
      <c r="E255" s="130" t="e">
        <f>VLOOKUP($C255,MAIN!$C$2:$BD$79,12)</f>
        <v>#N/A</v>
      </c>
      <c r="F255" s="130">
        <f>'SCREENING INFO'!G210</f>
        <v>0</v>
      </c>
      <c r="G255" s="130"/>
      <c r="H255" s="130"/>
      <c r="I255" s="130">
        <f>'SCREENING INFO'!F210</f>
        <v>0</v>
      </c>
      <c r="J255" s="130">
        <f>'SCREENING INFO'!G667</f>
        <v>0</v>
      </c>
      <c r="K255" s="152">
        <f>'SCREENING INFO'!H667</f>
        <v>0</v>
      </c>
      <c r="L255" s="318" t="str">
        <f>'SCREENING INFO'!AC210</f>
        <v>0:05</v>
      </c>
      <c r="M255" s="318" t="e">
        <f>VLOOKUP($F255,MAIN!$C$2:$BD$80,9)</f>
        <v>#N/A</v>
      </c>
      <c r="N255" s="342" t="e">
        <f>VLOOKUP($C255,MAIN!$C$2:$BD$280,9)</f>
        <v>#N/A</v>
      </c>
      <c r="O255" s="342" t="str">
        <f>'SCREENING INFO'!AE210</f>
        <v>0</v>
      </c>
      <c r="P255" s="322" t="e">
        <f>'SCREENING INFO'!AA210</f>
        <v>#N/A</v>
      </c>
      <c r="Q255" s="335">
        <f>'SCREENING INFO'!L210</f>
        <v>0</v>
      </c>
      <c r="R255" s="335">
        <f>'SCREENING INFO'!M210</f>
        <v>0</v>
      </c>
    </row>
    <row r="256" spans="1:18">
      <c r="A256" s="351">
        <f>'SCREENING INFO'!I211</f>
        <v>0</v>
      </c>
      <c r="B256" s="280">
        <f>'SCREENING INFO'!J211</f>
        <v>0</v>
      </c>
      <c r="C256" s="130">
        <f>'SCREENING INFO'!D211</f>
        <v>0</v>
      </c>
      <c r="D256" s="130">
        <f>'SCREENING INFO'!E668</f>
        <v>0</v>
      </c>
      <c r="E256" s="130" t="e">
        <f>VLOOKUP($C256,MAIN!$C$2:$BD$79,12)</f>
        <v>#N/A</v>
      </c>
      <c r="F256" s="130">
        <f>'SCREENING INFO'!G211</f>
        <v>0</v>
      </c>
      <c r="G256" s="130"/>
      <c r="H256" s="130"/>
      <c r="I256" s="130">
        <f>'SCREENING INFO'!F211</f>
        <v>0</v>
      </c>
      <c r="J256" s="130">
        <f>'SCREENING INFO'!G668</f>
        <v>0</v>
      </c>
      <c r="K256" s="152">
        <f>'SCREENING INFO'!H668</f>
        <v>0</v>
      </c>
      <c r="L256" s="318" t="str">
        <f>'SCREENING INFO'!AC211</f>
        <v>0:05</v>
      </c>
      <c r="M256" s="318" t="e">
        <f>VLOOKUP($F256,MAIN!$C$2:$BD$80,9)</f>
        <v>#N/A</v>
      </c>
      <c r="N256" s="342" t="e">
        <f>VLOOKUP($C256,MAIN!$C$2:$BD$280,9)</f>
        <v>#N/A</v>
      </c>
      <c r="O256" s="342" t="str">
        <f>'SCREENING INFO'!AE211</f>
        <v>0</v>
      </c>
      <c r="P256" s="322" t="e">
        <f>'SCREENING INFO'!AA211</f>
        <v>#N/A</v>
      </c>
      <c r="Q256" s="335">
        <f>'SCREENING INFO'!L211</f>
        <v>0</v>
      </c>
      <c r="R256" s="335">
        <f>'SCREENING INFO'!M211</f>
        <v>0</v>
      </c>
    </row>
    <row r="257" spans="1:18">
      <c r="A257" s="351">
        <f>'SCREENING INFO'!I212</f>
        <v>0</v>
      </c>
      <c r="B257" s="280">
        <f>'SCREENING INFO'!J212</f>
        <v>0</v>
      </c>
      <c r="C257" s="130">
        <f>'SCREENING INFO'!D212</f>
        <v>0</v>
      </c>
      <c r="D257" s="130">
        <f>'SCREENING INFO'!E669</f>
        <v>0</v>
      </c>
      <c r="E257" s="130" t="e">
        <f>VLOOKUP($C257,MAIN!$C$2:$BD$79,12)</f>
        <v>#N/A</v>
      </c>
      <c r="F257" s="130">
        <f>'SCREENING INFO'!G212</f>
        <v>0</v>
      </c>
      <c r="G257" s="130"/>
      <c r="H257" s="130"/>
      <c r="I257" s="130">
        <f>'SCREENING INFO'!F212</f>
        <v>0</v>
      </c>
      <c r="J257" s="130">
        <f>'SCREENING INFO'!G669</f>
        <v>0</v>
      </c>
      <c r="K257" s="152">
        <f>'SCREENING INFO'!H669</f>
        <v>0</v>
      </c>
      <c r="L257" s="318" t="str">
        <f>'SCREENING INFO'!AC212</f>
        <v>0:05</v>
      </c>
      <c r="M257" s="318" t="e">
        <f>VLOOKUP($F257,MAIN!$C$2:$BD$80,9)</f>
        <v>#N/A</v>
      </c>
      <c r="N257" s="342" t="e">
        <f>VLOOKUP($C257,MAIN!$C$2:$BD$280,9)</f>
        <v>#N/A</v>
      </c>
      <c r="O257" s="342" t="str">
        <f>'SCREENING INFO'!AE212</f>
        <v>0</v>
      </c>
      <c r="P257" s="322" t="e">
        <f>'SCREENING INFO'!AA212</f>
        <v>#N/A</v>
      </c>
      <c r="Q257" s="335">
        <f>'SCREENING INFO'!L212</f>
        <v>0</v>
      </c>
      <c r="R257" s="335">
        <f>'SCREENING INFO'!M212</f>
        <v>0</v>
      </c>
    </row>
    <row r="258" spans="1:18">
      <c r="A258" s="351">
        <f>'SCREENING INFO'!I213</f>
        <v>0</v>
      </c>
      <c r="B258" s="280">
        <f>'SCREENING INFO'!J213</f>
        <v>0</v>
      </c>
      <c r="C258" s="130">
        <f>'SCREENING INFO'!D213</f>
        <v>0</v>
      </c>
      <c r="D258" s="130">
        <f>'SCREENING INFO'!E670</f>
        <v>0</v>
      </c>
      <c r="E258" s="130" t="e">
        <f>VLOOKUP($C258,MAIN!$C$2:$BD$79,12)</f>
        <v>#N/A</v>
      </c>
      <c r="F258" s="130">
        <f>'SCREENING INFO'!G213</f>
        <v>0</v>
      </c>
      <c r="G258" s="130"/>
      <c r="H258" s="130"/>
      <c r="I258" s="130">
        <f>'SCREENING INFO'!F213</f>
        <v>0</v>
      </c>
      <c r="J258" s="130">
        <f>'SCREENING INFO'!G670</f>
        <v>0</v>
      </c>
      <c r="K258" s="152">
        <f>'SCREENING INFO'!H670</f>
        <v>0</v>
      </c>
      <c r="L258" s="318" t="str">
        <f>'SCREENING INFO'!AC213</f>
        <v>0:05</v>
      </c>
      <c r="M258" s="318" t="e">
        <f>VLOOKUP($F258,MAIN!$C$2:$BD$80,9)</f>
        <v>#N/A</v>
      </c>
      <c r="N258" s="342" t="e">
        <f>VLOOKUP($C258,MAIN!$C$2:$BD$280,9)</f>
        <v>#N/A</v>
      </c>
      <c r="O258" s="342" t="str">
        <f>'SCREENING INFO'!AE213</f>
        <v>0</v>
      </c>
      <c r="P258" s="322" t="e">
        <f>'SCREENING INFO'!AA213</f>
        <v>#N/A</v>
      </c>
      <c r="Q258" s="335">
        <f>'SCREENING INFO'!L213</f>
        <v>0</v>
      </c>
      <c r="R258" s="335">
        <f>'SCREENING INFO'!M213</f>
        <v>0</v>
      </c>
    </row>
    <row r="259" spans="1:18">
      <c r="A259" s="351">
        <f>'SCREENING INFO'!I214</f>
        <v>0</v>
      </c>
      <c r="B259" s="280">
        <f>'SCREENING INFO'!J214</f>
        <v>0</v>
      </c>
      <c r="C259" s="130">
        <f>'SCREENING INFO'!D214</f>
        <v>0</v>
      </c>
      <c r="D259" s="130">
        <f>'SCREENING INFO'!E671</f>
        <v>0</v>
      </c>
      <c r="E259" s="130" t="e">
        <f>VLOOKUP($C259,MAIN!$C$2:$BD$79,12)</f>
        <v>#N/A</v>
      </c>
      <c r="F259" s="130">
        <f>'SCREENING INFO'!G214</f>
        <v>0</v>
      </c>
      <c r="G259" s="130"/>
      <c r="H259" s="130"/>
      <c r="I259" s="130">
        <f>'SCREENING INFO'!F214</f>
        <v>0</v>
      </c>
      <c r="J259" s="130">
        <f>'SCREENING INFO'!G671</f>
        <v>0</v>
      </c>
      <c r="K259" s="152">
        <f>'SCREENING INFO'!H671</f>
        <v>0</v>
      </c>
      <c r="L259" s="318" t="str">
        <f>'SCREENING INFO'!AC214</f>
        <v>0:05</v>
      </c>
      <c r="M259" s="318" t="e">
        <f>VLOOKUP($F259,MAIN!$C$2:$BD$80,9)</f>
        <v>#N/A</v>
      </c>
      <c r="N259" s="342" t="e">
        <f>VLOOKUP($C259,MAIN!$C$2:$BD$280,9)</f>
        <v>#N/A</v>
      </c>
      <c r="O259" s="342" t="str">
        <f>'SCREENING INFO'!AE214</f>
        <v>0</v>
      </c>
      <c r="P259" s="322" t="e">
        <f>'SCREENING INFO'!AA214</f>
        <v>#N/A</v>
      </c>
      <c r="Q259" s="335">
        <f>'SCREENING INFO'!L214</f>
        <v>0</v>
      </c>
      <c r="R259" s="335">
        <f>'SCREENING INFO'!M214</f>
        <v>0</v>
      </c>
    </row>
    <row r="260" spans="1:18">
      <c r="A260" s="351">
        <f>'SCREENING INFO'!I215</f>
        <v>0</v>
      </c>
      <c r="B260" s="280">
        <f>'SCREENING INFO'!J215</f>
        <v>0</v>
      </c>
      <c r="C260" s="130">
        <f>'SCREENING INFO'!D215</f>
        <v>0</v>
      </c>
      <c r="D260" s="130">
        <f>'SCREENING INFO'!E672</f>
        <v>0</v>
      </c>
      <c r="E260" s="130" t="e">
        <f>VLOOKUP($C260,MAIN!$C$2:$BD$79,12)</f>
        <v>#N/A</v>
      </c>
      <c r="F260" s="130">
        <f>'SCREENING INFO'!G215</f>
        <v>0</v>
      </c>
      <c r="G260" s="130"/>
      <c r="H260" s="130"/>
      <c r="I260" s="130">
        <f>'SCREENING INFO'!F215</f>
        <v>0</v>
      </c>
      <c r="J260" s="130">
        <f>'SCREENING INFO'!G672</f>
        <v>0</v>
      </c>
      <c r="K260" s="152">
        <f>'SCREENING INFO'!H672</f>
        <v>0</v>
      </c>
      <c r="L260" s="318" t="str">
        <f>'SCREENING INFO'!AC215</f>
        <v>0:05</v>
      </c>
      <c r="M260" s="318" t="e">
        <f>VLOOKUP($F260,MAIN!$C$2:$BD$80,9)</f>
        <v>#N/A</v>
      </c>
      <c r="N260" s="342" t="e">
        <f>VLOOKUP($C260,MAIN!$C$2:$BD$280,9)</f>
        <v>#N/A</v>
      </c>
      <c r="O260" s="342" t="str">
        <f>'SCREENING INFO'!AE215</f>
        <v>0</v>
      </c>
      <c r="P260" s="322" t="e">
        <f>'SCREENING INFO'!AA215</f>
        <v>#N/A</v>
      </c>
      <c r="Q260" s="335">
        <f>'SCREENING INFO'!L215</f>
        <v>0</v>
      </c>
      <c r="R260" s="335">
        <f>'SCREENING INFO'!M215</f>
        <v>0</v>
      </c>
    </row>
    <row r="261" spans="1:18">
      <c r="A261" s="351">
        <f>'SCREENING INFO'!I216</f>
        <v>0</v>
      </c>
      <c r="B261" s="280">
        <f>'SCREENING INFO'!J216</f>
        <v>0</v>
      </c>
      <c r="C261" s="130">
        <f>'SCREENING INFO'!D216</f>
        <v>0</v>
      </c>
      <c r="D261" s="130">
        <f>'SCREENING INFO'!E673</f>
        <v>0</v>
      </c>
      <c r="E261" s="130" t="e">
        <f>VLOOKUP($C261,MAIN!$C$2:$BD$79,12)</f>
        <v>#N/A</v>
      </c>
      <c r="F261" s="130">
        <f>'SCREENING INFO'!G216</f>
        <v>0</v>
      </c>
      <c r="G261" s="130"/>
      <c r="H261" s="130"/>
      <c r="I261" s="130">
        <f>'SCREENING INFO'!F216</f>
        <v>0</v>
      </c>
      <c r="J261" s="130">
        <f>'SCREENING INFO'!G673</f>
        <v>0</v>
      </c>
      <c r="K261" s="152">
        <f>'SCREENING INFO'!H673</f>
        <v>0</v>
      </c>
      <c r="L261" s="318" t="str">
        <f>'SCREENING INFO'!AC216</f>
        <v>0:05</v>
      </c>
      <c r="M261" s="318" t="e">
        <f>VLOOKUP($F261,MAIN!$C$2:$BD$80,9)</f>
        <v>#N/A</v>
      </c>
      <c r="N261" s="342" t="e">
        <f>VLOOKUP($C261,MAIN!$C$2:$BD$280,9)</f>
        <v>#N/A</v>
      </c>
      <c r="O261" s="342" t="str">
        <f>'SCREENING INFO'!AE216</f>
        <v>0</v>
      </c>
      <c r="P261" s="322" t="e">
        <f>'SCREENING INFO'!AA216</f>
        <v>#N/A</v>
      </c>
      <c r="Q261" s="335">
        <f>'SCREENING INFO'!L216</f>
        <v>0</v>
      </c>
      <c r="R261" s="335">
        <f>'SCREENING INFO'!M216</f>
        <v>0</v>
      </c>
    </row>
    <row r="262" spans="1:18">
      <c r="A262" s="351">
        <f>'SCREENING INFO'!I217</f>
        <v>0</v>
      </c>
      <c r="B262" s="280">
        <f>'SCREENING INFO'!J217</f>
        <v>0</v>
      </c>
      <c r="C262" s="130">
        <f>'SCREENING INFO'!D217</f>
        <v>0</v>
      </c>
      <c r="D262" s="130">
        <f>'SCREENING INFO'!E674</f>
        <v>0</v>
      </c>
      <c r="E262" s="130" t="e">
        <f>VLOOKUP($C262,MAIN!$C$2:$BD$79,12)</f>
        <v>#N/A</v>
      </c>
      <c r="F262" s="130">
        <f>'SCREENING INFO'!G217</f>
        <v>0</v>
      </c>
      <c r="G262" s="130"/>
      <c r="H262" s="130"/>
      <c r="I262" s="130">
        <f>'SCREENING INFO'!F217</f>
        <v>0</v>
      </c>
      <c r="J262" s="130">
        <f>'SCREENING INFO'!G674</f>
        <v>0</v>
      </c>
      <c r="K262" s="152">
        <f>'SCREENING INFO'!H674</f>
        <v>0</v>
      </c>
      <c r="L262" s="318" t="str">
        <f>'SCREENING INFO'!AC217</f>
        <v>0:05</v>
      </c>
      <c r="M262" s="318" t="e">
        <f>VLOOKUP($F262,MAIN!$C$2:$BD$80,9)</f>
        <v>#N/A</v>
      </c>
      <c r="N262" s="342" t="e">
        <f>VLOOKUP($C262,MAIN!$C$2:$BD$280,9)</f>
        <v>#N/A</v>
      </c>
      <c r="O262" s="342" t="str">
        <f>'SCREENING INFO'!AE217</f>
        <v>0</v>
      </c>
      <c r="P262" s="322" t="e">
        <f>'SCREENING INFO'!AA217</f>
        <v>#N/A</v>
      </c>
      <c r="Q262" s="335">
        <f>'SCREENING INFO'!L217</f>
        <v>0</v>
      </c>
      <c r="R262" s="335">
        <f>'SCREENING INFO'!M217</f>
        <v>0</v>
      </c>
    </row>
    <row r="263" spans="1:18">
      <c r="A263" s="351">
        <f>'SCREENING INFO'!I218</f>
        <v>0</v>
      </c>
      <c r="B263" s="280">
        <f>'SCREENING INFO'!J218</f>
        <v>0</v>
      </c>
      <c r="C263" s="130">
        <f>'SCREENING INFO'!D218</f>
        <v>0</v>
      </c>
      <c r="D263" s="130">
        <f>'SCREENING INFO'!E675</f>
        <v>0</v>
      </c>
      <c r="E263" s="130" t="e">
        <f>VLOOKUP($C263,MAIN!$C$2:$BD$79,12)</f>
        <v>#N/A</v>
      </c>
      <c r="F263" s="130">
        <f>'SCREENING INFO'!G218</f>
        <v>0</v>
      </c>
      <c r="G263" s="130"/>
      <c r="H263" s="130"/>
      <c r="I263" s="130">
        <f>'SCREENING INFO'!F218</f>
        <v>0</v>
      </c>
      <c r="J263" s="130">
        <f>'SCREENING INFO'!G675</f>
        <v>0</v>
      </c>
      <c r="K263" s="152">
        <f>'SCREENING INFO'!H675</f>
        <v>0</v>
      </c>
      <c r="L263" s="318" t="str">
        <f>'SCREENING INFO'!AC218</f>
        <v>0:05</v>
      </c>
      <c r="M263" s="318" t="e">
        <f>VLOOKUP($F263,MAIN!$C$2:$BD$80,9)</f>
        <v>#N/A</v>
      </c>
      <c r="N263" s="342" t="e">
        <f>VLOOKUP($C263,MAIN!$C$2:$BD$280,9)</f>
        <v>#N/A</v>
      </c>
      <c r="O263" s="342" t="str">
        <f>'SCREENING INFO'!AE218</f>
        <v>0</v>
      </c>
      <c r="P263" s="322" t="e">
        <f>'SCREENING INFO'!AA218</f>
        <v>#N/A</v>
      </c>
      <c r="Q263" s="335">
        <f>'SCREENING INFO'!L218</f>
        <v>0</v>
      </c>
      <c r="R263" s="335">
        <f>'SCREENING INFO'!M218</f>
        <v>0</v>
      </c>
    </row>
    <row r="264" spans="1:18">
      <c r="A264" s="351">
        <f>'SCREENING INFO'!I219</f>
        <v>0</v>
      </c>
      <c r="B264" s="280">
        <f>'SCREENING INFO'!J219</f>
        <v>0</v>
      </c>
      <c r="C264" s="130">
        <f>'SCREENING INFO'!D219</f>
        <v>0</v>
      </c>
      <c r="D264" s="130">
        <f>'SCREENING INFO'!E676</f>
        <v>0</v>
      </c>
      <c r="E264" s="130" t="e">
        <f>VLOOKUP($C264,MAIN!$C$2:$BD$79,12)</f>
        <v>#N/A</v>
      </c>
      <c r="F264" s="130">
        <f>'SCREENING INFO'!G219</f>
        <v>0</v>
      </c>
      <c r="G264" s="130"/>
      <c r="H264" s="130"/>
      <c r="I264" s="130">
        <f>'SCREENING INFO'!F219</f>
        <v>0</v>
      </c>
      <c r="J264" s="130">
        <f>'SCREENING INFO'!G676</f>
        <v>0</v>
      </c>
      <c r="K264" s="152">
        <f>'SCREENING INFO'!H676</f>
        <v>0</v>
      </c>
      <c r="L264" s="318" t="str">
        <f>'SCREENING INFO'!AC219</f>
        <v>0:05</v>
      </c>
      <c r="M264" s="318" t="e">
        <f>VLOOKUP($F264,MAIN!$C$2:$BD$80,9)</f>
        <v>#N/A</v>
      </c>
      <c r="N264" s="342" t="e">
        <f>VLOOKUP($C264,MAIN!$C$2:$BD$280,9)</f>
        <v>#N/A</v>
      </c>
      <c r="O264" s="342" t="str">
        <f>'SCREENING INFO'!AE219</f>
        <v>0</v>
      </c>
      <c r="P264" s="322" t="e">
        <f>'SCREENING INFO'!AA219</f>
        <v>#N/A</v>
      </c>
      <c r="Q264" s="335">
        <f>'SCREENING INFO'!L219</f>
        <v>0</v>
      </c>
      <c r="R264" s="335">
        <f>'SCREENING INFO'!M219</f>
        <v>0</v>
      </c>
    </row>
    <row r="265" spans="1:18">
      <c r="A265" s="351">
        <f>'SCREENING INFO'!I220</f>
        <v>0</v>
      </c>
      <c r="B265" s="280">
        <f>'SCREENING INFO'!J220</f>
        <v>0</v>
      </c>
      <c r="C265" s="130">
        <f>'SCREENING INFO'!D220</f>
        <v>0</v>
      </c>
      <c r="D265" s="130">
        <f>'SCREENING INFO'!E677</f>
        <v>0</v>
      </c>
      <c r="E265" s="130" t="e">
        <f>VLOOKUP($C265,MAIN!$C$2:$BD$79,12)</f>
        <v>#N/A</v>
      </c>
      <c r="F265" s="130">
        <f>'SCREENING INFO'!G220</f>
        <v>0</v>
      </c>
      <c r="G265" s="130"/>
      <c r="H265" s="130"/>
      <c r="I265" s="130">
        <f>'SCREENING INFO'!F220</f>
        <v>0</v>
      </c>
      <c r="J265" s="130">
        <f>'SCREENING INFO'!G677</f>
        <v>0</v>
      </c>
      <c r="K265" s="152">
        <f>'SCREENING INFO'!H677</f>
        <v>0</v>
      </c>
      <c r="L265" s="318" t="str">
        <f>'SCREENING INFO'!AC220</f>
        <v>0:05</v>
      </c>
      <c r="M265" s="318" t="e">
        <f>VLOOKUP($F265,MAIN!$C$2:$BD$80,9)</f>
        <v>#N/A</v>
      </c>
      <c r="N265" s="342" t="e">
        <f>VLOOKUP($C265,MAIN!$C$2:$BD$280,9)</f>
        <v>#N/A</v>
      </c>
      <c r="O265" s="342" t="str">
        <f>'SCREENING INFO'!AE220</f>
        <v>0</v>
      </c>
      <c r="P265" s="322" t="e">
        <f>'SCREENING INFO'!AA220</f>
        <v>#N/A</v>
      </c>
      <c r="Q265" s="335">
        <f>'SCREENING INFO'!L220</f>
        <v>0</v>
      </c>
      <c r="R265" s="335">
        <f>'SCREENING INFO'!M220</f>
        <v>0</v>
      </c>
    </row>
    <row r="266" spans="1:18">
      <c r="A266" s="351">
        <f>'SCREENING INFO'!I221</f>
        <v>0</v>
      </c>
      <c r="B266" s="280">
        <f>'SCREENING INFO'!J221</f>
        <v>0</v>
      </c>
      <c r="C266" s="130">
        <f>'SCREENING INFO'!D221</f>
        <v>0</v>
      </c>
      <c r="D266" s="130">
        <f>'SCREENING INFO'!E678</f>
        <v>0</v>
      </c>
      <c r="E266" s="130" t="e">
        <f>VLOOKUP($C266,MAIN!$C$2:$BD$79,12)</f>
        <v>#N/A</v>
      </c>
      <c r="F266" s="130">
        <f>'SCREENING INFO'!G221</f>
        <v>0</v>
      </c>
      <c r="G266" s="130"/>
      <c r="H266" s="130"/>
      <c r="I266" s="130">
        <f>'SCREENING INFO'!F221</f>
        <v>0</v>
      </c>
      <c r="J266" s="130">
        <f>'SCREENING INFO'!G678</f>
        <v>0</v>
      </c>
      <c r="K266" s="152">
        <f>'SCREENING INFO'!H678</f>
        <v>0</v>
      </c>
      <c r="L266" s="318" t="str">
        <f>'SCREENING INFO'!AC221</f>
        <v>0:05</v>
      </c>
      <c r="M266" s="318" t="e">
        <f>VLOOKUP($F266,MAIN!$C$2:$BD$80,9)</f>
        <v>#N/A</v>
      </c>
      <c r="N266" s="342" t="e">
        <f>VLOOKUP($C266,MAIN!$C$2:$BD$280,9)</f>
        <v>#N/A</v>
      </c>
      <c r="O266" s="342" t="str">
        <f>'SCREENING INFO'!AE221</f>
        <v>0</v>
      </c>
      <c r="P266" s="322" t="e">
        <f>'SCREENING INFO'!AA221</f>
        <v>#N/A</v>
      </c>
      <c r="Q266" s="335">
        <f>'SCREENING INFO'!L221</f>
        <v>0</v>
      </c>
      <c r="R266" s="335">
        <f>'SCREENING INFO'!M221</f>
        <v>0</v>
      </c>
    </row>
    <row r="267" spans="1:18">
      <c r="A267" s="351">
        <f>'SCREENING INFO'!I222</f>
        <v>0</v>
      </c>
      <c r="B267" s="280">
        <f>'SCREENING INFO'!J222</f>
        <v>0</v>
      </c>
      <c r="C267" s="130">
        <f>'SCREENING INFO'!D222</f>
        <v>0</v>
      </c>
      <c r="D267" s="130">
        <f>'SCREENING INFO'!E679</f>
        <v>0</v>
      </c>
      <c r="E267" s="130" t="e">
        <f>VLOOKUP($C267,MAIN!$C$2:$BD$79,12)</f>
        <v>#N/A</v>
      </c>
      <c r="F267" s="130">
        <f>'SCREENING INFO'!G222</f>
        <v>0</v>
      </c>
      <c r="G267" s="130"/>
      <c r="H267" s="130"/>
      <c r="I267" s="130">
        <f>'SCREENING INFO'!F222</f>
        <v>0</v>
      </c>
      <c r="J267" s="130">
        <f>'SCREENING INFO'!G679</f>
        <v>0</v>
      </c>
      <c r="K267" s="152">
        <f>'SCREENING INFO'!H679</f>
        <v>0</v>
      </c>
      <c r="L267" s="318" t="str">
        <f>'SCREENING INFO'!AC222</f>
        <v>0:05</v>
      </c>
      <c r="M267" s="318" t="e">
        <f>VLOOKUP($F267,MAIN!$C$2:$BD$80,9)</f>
        <v>#N/A</v>
      </c>
      <c r="N267" s="342" t="e">
        <f>VLOOKUP($C267,MAIN!$C$2:$BD$280,9)</f>
        <v>#N/A</v>
      </c>
      <c r="O267" s="342" t="str">
        <f>'SCREENING INFO'!AE222</f>
        <v>0</v>
      </c>
      <c r="P267" s="322" t="e">
        <f>'SCREENING INFO'!AA222</f>
        <v>#N/A</v>
      </c>
      <c r="Q267" s="335">
        <f>'SCREENING INFO'!L222</f>
        <v>0</v>
      </c>
      <c r="R267" s="335">
        <f>'SCREENING INFO'!M222</f>
        <v>0</v>
      </c>
    </row>
    <row r="268" spans="1:18">
      <c r="A268" s="351">
        <f>'SCREENING INFO'!I223</f>
        <v>0</v>
      </c>
      <c r="B268" s="280">
        <f>'SCREENING INFO'!J223</f>
        <v>0</v>
      </c>
      <c r="C268" s="130">
        <f>'SCREENING INFO'!D223</f>
        <v>0</v>
      </c>
      <c r="D268" s="130">
        <f>'SCREENING INFO'!E680</f>
        <v>0</v>
      </c>
      <c r="E268" s="130" t="e">
        <f>VLOOKUP($C268,MAIN!$C$2:$BD$79,12)</f>
        <v>#N/A</v>
      </c>
      <c r="F268" s="130">
        <f>'SCREENING INFO'!G223</f>
        <v>0</v>
      </c>
      <c r="G268" s="130"/>
      <c r="H268" s="130"/>
      <c r="I268" s="130">
        <f>'SCREENING INFO'!F223</f>
        <v>0</v>
      </c>
      <c r="J268" s="130">
        <f>'SCREENING INFO'!G680</f>
        <v>0</v>
      </c>
      <c r="K268" s="152">
        <f>'SCREENING INFO'!H680</f>
        <v>0</v>
      </c>
      <c r="L268" s="318" t="str">
        <f>'SCREENING INFO'!AC223</f>
        <v>0:05</v>
      </c>
      <c r="M268" s="318" t="e">
        <f>VLOOKUP($F268,MAIN!$C$2:$BD$80,9)</f>
        <v>#N/A</v>
      </c>
      <c r="N268" s="342" t="e">
        <f>VLOOKUP($C268,MAIN!$C$2:$BD$280,9)</f>
        <v>#N/A</v>
      </c>
      <c r="O268" s="342" t="str">
        <f>'SCREENING INFO'!AE223</f>
        <v>0</v>
      </c>
      <c r="P268" s="322" t="e">
        <f>'SCREENING INFO'!AA223</f>
        <v>#N/A</v>
      </c>
      <c r="Q268" s="335">
        <f>'SCREENING INFO'!L223</f>
        <v>0</v>
      </c>
      <c r="R268" s="335">
        <f>'SCREENING INFO'!M223</f>
        <v>0</v>
      </c>
    </row>
    <row r="269" spans="1:18">
      <c r="A269" s="351">
        <f>'SCREENING INFO'!I224</f>
        <v>0</v>
      </c>
      <c r="B269" s="280">
        <f>'SCREENING INFO'!J224</f>
        <v>0</v>
      </c>
      <c r="C269" s="130">
        <f>'SCREENING INFO'!D224</f>
        <v>0</v>
      </c>
      <c r="D269" s="130">
        <f>'SCREENING INFO'!E681</f>
        <v>0</v>
      </c>
      <c r="E269" s="130" t="e">
        <f>VLOOKUP($C269,MAIN!$C$2:$BD$79,12)</f>
        <v>#N/A</v>
      </c>
      <c r="F269" s="130">
        <f>'SCREENING INFO'!G224</f>
        <v>0</v>
      </c>
      <c r="G269" s="130"/>
      <c r="H269" s="130"/>
      <c r="I269" s="130">
        <f>'SCREENING INFO'!F224</f>
        <v>0</v>
      </c>
      <c r="J269" s="130">
        <f>'SCREENING INFO'!G681</f>
        <v>0</v>
      </c>
      <c r="K269" s="152">
        <f>'SCREENING INFO'!H681</f>
        <v>0</v>
      </c>
      <c r="L269" s="318" t="str">
        <f>'SCREENING INFO'!AC224</f>
        <v>0:05</v>
      </c>
      <c r="M269" s="318" t="e">
        <f>VLOOKUP($F269,MAIN!$C$2:$BD$80,9)</f>
        <v>#N/A</v>
      </c>
      <c r="N269" s="342" t="e">
        <f>VLOOKUP($C269,MAIN!$C$2:$BD$280,9)</f>
        <v>#N/A</v>
      </c>
      <c r="O269" s="342" t="str">
        <f>'SCREENING INFO'!AE224</f>
        <v>0</v>
      </c>
      <c r="P269" s="322" t="e">
        <f>'SCREENING INFO'!AA224</f>
        <v>#N/A</v>
      </c>
      <c r="Q269" s="335">
        <f>'SCREENING INFO'!L224</f>
        <v>0</v>
      </c>
      <c r="R269" s="335">
        <f>'SCREENING INFO'!M224</f>
        <v>0</v>
      </c>
    </row>
    <row r="270" spans="1:18">
      <c r="A270" s="351">
        <f>'SCREENING INFO'!I225</f>
        <v>0</v>
      </c>
      <c r="B270" s="280">
        <f>'SCREENING INFO'!J225</f>
        <v>0</v>
      </c>
      <c r="C270" s="130">
        <f>'SCREENING INFO'!D225</f>
        <v>0</v>
      </c>
      <c r="D270" s="130">
        <f>'SCREENING INFO'!E682</f>
        <v>0</v>
      </c>
      <c r="E270" s="130" t="e">
        <f>VLOOKUP($C270,MAIN!$C$2:$BD$79,12)</f>
        <v>#N/A</v>
      </c>
      <c r="F270" s="130">
        <f>'SCREENING INFO'!G225</f>
        <v>0</v>
      </c>
      <c r="G270" s="130"/>
      <c r="H270" s="130"/>
      <c r="I270" s="130">
        <f>'SCREENING INFO'!F225</f>
        <v>0</v>
      </c>
      <c r="J270" s="130">
        <f>'SCREENING INFO'!G682</f>
        <v>0</v>
      </c>
      <c r="K270" s="152">
        <f>'SCREENING INFO'!H682</f>
        <v>0</v>
      </c>
      <c r="L270" s="318" t="str">
        <f>'SCREENING INFO'!AC225</f>
        <v>0:05</v>
      </c>
      <c r="M270" s="318" t="e">
        <f>VLOOKUP($F270,MAIN!$C$2:$BD$80,9)</f>
        <v>#N/A</v>
      </c>
      <c r="N270" s="342" t="e">
        <f>VLOOKUP($C270,MAIN!$C$2:$BD$280,9)</f>
        <v>#N/A</v>
      </c>
      <c r="O270" s="342" t="str">
        <f>'SCREENING INFO'!AE225</f>
        <v>0</v>
      </c>
      <c r="P270" s="322" t="e">
        <f>'SCREENING INFO'!AA225</f>
        <v>#N/A</v>
      </c>
      <c r="Q270" s="335">
        <f>'SCREENING INFO'!L225</f>
        <v>0</v>
      </c>
      <c r="R270" s="335">
        <f>'SCREENING INFO'!M225</f>
        <v>0</v>
      </c>
    </row>
    <row r="271" spans="1:18">
      <c r="A271" s="351">
        <f>'SCREENING INFO'!I226</f>
        <v>0</v>
      </c>
      <c r="B271" s="280">
        <f>'SCREENING INFO'!J226</f>
        <v>0</v>
      </c>
      <c r="C271" s="130">
        <f>'SCREENING INFO'!D226</f>
        <v>0</v>
      </c>
      <c r="D271" s="130">
        <f>'SCREENING INFO'!E683</f>
        <v>0</v>
      </c>
      <c r="E271" s="130" t="e">
        <f>VLOOKUP($C271,MAIN!$C$2:$BD$79,12)</f>
        <v>#N/A</v>
      </c>
      <c r="F271" s="130">
        <f>'SCREENING INFO'!G226</f>
        <v>0</v>
      </c>
      <c r="G271" s="130"/>
      <c r="H271" s="130"/>
      <c r="I271" s="130">
        <f>'SCREENING INFO'!F226</f>
        <v>0</v>
      </c>
      <c r="J271" s="130">
        <f>'SCREENING INFO'!G683</f>
        <v>0</v>
      </c>
      <c r="K271" s="152">
        <f>'SCREENING INFO'!H683</f>
        <v>0</v>
      </c>
      <c r="L271" s="318" t="str">
        <f>'SCREENING INFO'!AC226</f>
        <v>0:05</v>
      </c>
      <c r="M271" s="318" t="e">
        <f>VLOOKUP($F271,MAIN!$C$2:$BD$80,9)</f>
        <v>#N/A</v>
      </c>
      <c r="N271" s="342" t="e">
        <f>VLOOKUP($C271,MAIN!$C$2:$BD$280,9)</f>
        <v>#N/A</v>
      </c>
      <c r="O271" s="342" t="str">
        <f>'SCREENING INFO'!AE226</f>
        <v>0</v>
      </c>
      <c r="P271" s="322" t="e">
        <f>'SCREENING INFO'!AA226</f>
        <v>#N/A</v>
      </c>
      <c r="Q271" s="335">
        <f>'SCREENING INFO'!L226</f>
        <v>0</v>
      </c>
      <c r="R271" s="335">
        <f>'SCREENING INFO'!M226</f>
        <v>0</v>
      </c>
    </row>
    <row r="272" spans="1:18">
      <c r="A272" s="351">
        <f>'SCREENING INFO'!I227</f>
        <v>0</v>
      </c>
      <c r="B272" s="280">
        <f>'SCREENING INFO'!J227</f>
        <v>0</v>
      </c>
      <c r="C272" s="130">
        <f>'SCREENING INFO'!D227</f>
        <v>0</v>
      </c>
      <c r="D272" s="130">
        <f>'SCREENING INFO'!E684</f>
        <v>0</v>
      </c>
      <c r="E272" s="130" t="e">
        <f>VLOOKUP($C272,MAIN!$C$2:$BD$79,12)</f>
        <v>#N/A</v>
      </c>
      <c r="F272" s="130">
        <f>'SCREENING INFO'!G227</f>
        <v>0</v>
      </c>
      <c r="G272" s="130"/>
      <c r="H272" s="130"/>
      <c r="I272" s="130">
        <f>'SCREENING INFO'!F227</f>
        <v>0</v>
      </c>
      <c r="J272" s="130">
        <f>'SCREENING INFO'!G684</f>
        <v>0</v>
      </c>
      <c r="K272" s="152">
        <f>'SCREENING INFO'!H684</f>
        <v>0</v>
      </c>
      <c r="L272" s="318" t="str">
        <f>'SCREENING INFO'!AC227</f>
        <v>0:05</v>
      </c>
      <c r="M272" s="318" t="e">
        <f>VLOOKUP($F272,MAIN!$C$2:$BD$80,9)</f>
        <v>#N/A</v>
      </c>
      <c r="N272" s="342" t="e">
        <f>VLOOKUP($C272,MAIN!$C$2:$BD$280,9)</f>
        <v>#N/A</v>
      </c>
      <c r="O272" s="342" t="str">
        <f>'SCREENING INFO'!AE227</f>
        <v>0</v>
      </c>
      <c r="P272" s="322" t="e">
        <f>'SCREENING INFO'!AA227</f>
        <v>#N/A</v>
      </c>
      <c r="Q272" s="335">
        <f>'SCREENING INFO'!L227</f>
        <v>0</v>
      </c>
      <c r="R272" s="335">
        <f>'SCREENING INFO'!M227</f>
        <v>0</v>
      </c>
    </row>
    <row r="273" spans="1:18">
      <c r="A273" s="351">
        <f>'SCREENING INFO'!I228</f>
        <v>0</v>
      </c>
      <c r="B273" s="280">
        <f>'SCREENING INFO'!J228</f>
        <v>0</v>
      </c>
      <c r="C273" s="130">
        <f>'SCREENING INFO'!D228</f>
        <v>0</v>
      </c>
      <c r="D273" s="130">
        <f>'SCREENING INFO'!E685</f>
        <v>0</v>
      </c>
      <c r="E273" s="130" t="e">
        <f>VLOOKUP($C273,MAIN!$C$2:$BD$79,12)</f>
        <v>#N/A</v>
      </c>
      <c r="F273" s="130">
        <f>'SCREENING INFO'!G228</f>
        <v>0</v>
      </c>
      <c r="G273" s="130"/>
      <c r="H273" s="130"/>
      <c r="I273" s="130">
        <f>'SCREENING INFO'!F228</f>
        <v>0</v>
      </c>
      <c r="J273" s="130">
        <f>'SCREENING INFO'!G685</f>
        <v>0</v>
      </c>
      <c r="K273" s="152">
        <f>'SCREENING INFO'!H685</f>
        <v>0</v>
      </c>
      <c r="L273" s="318" t="str">
        <f>'SCREENING INFO'!AC228</f>
        <v>0:05</v>
      </c>
      <c r="M273" s="318" t="e">
        <f>VLOOKUP($F273,MAIN!$C$2:$BD$80,9)</f>
        <v>#N/A</v>
      </c>
      <c r="N273" s="342" t="e">
        <f>VLOOKUP($C273,MAIN!$C$2:$BD$280,9)</f>
        <v>#N/A</v>
      </c>
      <c r="O273" s="342" t="str">
        <f>'SCREENING INFO'!AE228</f>
        <v>0</v>
      </c>
      <c r="P273" s="322" t="e">
        <f>'SCREENING INFO'!AA228</f>
        <v>#N/A</v>
      </c>
      <c r="Q273" s="335">
        <f>'SCREENING INFO'!L228</f>
        <v>0</v>
      </c>
      <c r="R273" s="335">
        <f>'SCREENING INFO'!M228</f>
        <v>0</v>
      </c>
    </row>
    <row r="274" spans="1:18">
      <c r="A274" s="351">
        <f>'SCREENING INFO'!I229</f>
        <v>0</v>
      </c>
      <c r="B274" s="280">
        <f>'SCREENING INFO'!J229</f>
        <v>0</v>
      </c>
      <c r="C274" s="130">
        <f>'SCREENING INFO'!D229</f>
        <v>0</v>
      </c>
      <c r="D274" s="130">
        <f>'SCREENING INFO'!E686</f>
        <v>0</v>
      </c>
      <c r="E274" s="130" t="e">
        <f>VLOOKUP($C274,MAIN!$C$2:$BD$79,12)</f>
        <v>#N/A</v>
      </c>
      <c r="F274" s="130">
        <f>'SCREENING INFO'!G229</f>
        <v>0</v>
      </c>
      <c r="G274" s="130"/>
      <c r="H274" s="130"/>
      <c r="I274" s="130">
        <f>'SCREENING INFO'!F229</f>
        <v>0</v>
      </c>
      <c r="J274" s="130">
        <f>'SCREENING INFO'!G686</f>
        <v>0</v>
      </c>
      <c r="K274" s="152">
        <f>'SCREENING INFO'!H686</f>
        <v>0</v>
      </c>
      <c r="L274" s="318" t="str">
        <f>'SCREENING INFO'!AC229</f>
        <v>0:05</v>
      </c>
      <c r="M274" s="318" t="e">
        <f>VLOOKUP($F274,MAIN!$C$2:$BD$80,9)</f>
        <v>#N/A</v>
      </c>
      <c r="N274" s="342" t="e">
        <f>VLOOKUP($C274,MAIN!$C$2:$BD$280,9)</f>
        <v>#N/A</v>
      </c>
      <c r="O274" s="342" t="str">
        <f>'SCREENING INFO'!AE229</f>
        <v>0</v>
      </c>
      <c r="P274" s="322" t="e">
        <f>'SCREENING INFO'!AA229</f>
        <v>#N/A</v>
      </c>
      <c r="Q274" s="335">
        <f>'SCREENING INFO'!L229</f>
        <v>0</v>
      </c>
      <c r="R274" s="335">
        <f>'SCREENING INFO'!M229</f>
        <v>0</v>
      </c>
    </row>
    <row r="275" spans="1:18">
      <c r="A275" s="351">
        <f>'SCREENING INFO'!I230</f>
        <v>0</v>
      </c>
      <c r="B275" s="280">
        <f>'SCREENING INFO'!J230</f>
        <v>0</v>
      </c>
      <c r="C275" s="130">
        <f>'SCREENING INFO'!D230</f>
        <v>0</v>
      </c>
      <c r="D275" s="130">
        <f>'SCREENING INFO'!E687</f>
        <v>0</v>
      </c>
      <c r="E275" s="130" t="e">
        <f>VLOOKUP($C275,MAIN!$C$2:$BD$79,12)</f>
        <v>#N/A</v>
      </c>
      <c r="F275" s="130">
        <f>'SCREENING INFO'!G230</f>
        <v>0</v>
      </c>
      <c r="G275" s="130"/>
      <c r="H275" s="130"/>
      <c r="I275" s="130">
        <f>'SCREENING INFO'!F230</f>
        <v>0</v>
      </c>
      <c r="J275" s="130">
        <f>'SCREENING INFO'!G687</f>
        <v>0</v>
      </c>
      <c r="K275" s="152">
        <f>'SCREENING INFO'!H687</f>
        <v>0</v>
      </c>
      <c r="L275" s="318" t="str">
        <f>'SCREENING INFO'!AC230</f>
        <v>0:05</v>
      </c>
      <c r="M275" s="318" t="e">
        <f>VLOOKUP($F275,MAIN!$C$2:$BD$80,9)</f>
        <v>#N/A</v>
      </c>
      <c r="N275" s="342" t="e">
        <f>VLOOKUP($C275,MAIN!$C$2:$BD$280,9)</f>
        <v>#N/A</v>
      </c>
      <c r="O275" s="342" t="str">
        <f>'SCREENING INFO'!AE230</f>
        <v>0</v>
      </c>
      <c r="P275" s="322" t="e">
        <f>'SCREENING INFO'!AA230</f>
        <v>#N/A</v>
      </c>
      <c r="Q275" s="335">
        <f>'SCREENING INFO'!L230</f>
        <v>0</v>
      </c>
      <c r="R275" s="335">
        <f>'SCREENING INFO'!M230</f>
        <v>0</v>
      </c>
    </row>
    <row r="276" spans="1:18">
      <c r="A276" s="351">
        <f>'SCREENING INFO'!I231</f>
        <v>0</v>
      </c>
      <c r="B276" s="280">
        <f>'SCREENING INFO'!J231</f>
        <v>0</v>
      </c>
      <c r="C276" s="130">
        <f>'SCREENING INFO'!D231</f>
        <v>0</v>
      </c>
      <c r="D276" s="130">
        <f>'SCREENING INFO'!E688</f>
        <v>0</v>
      </c>
      <c r="E276" s="130" t="e">
        <f>VLOOKUP($C276,MAIN!$C$2:$BD$79,12)</f>
        <v>#N/A</v>
      </c>
      <c r="F276" s="130">
        <f>'SCREENING INFO'!G231</f>
        <v>0</v>
      </c>
      <c r="G276" s="130"/>
      <c r="H276" s="130"/>
      <c r="I276" s="130">
        <f>'SCREENING INFO'!F231</f>
        <v>0</v>
      </c>
      <c r="J276" s="130">
        <f>'SCREENING INFO'!G688</f>
        <v>0</v>
      </c>
      <c r="K276" s="152">
        <f>'SCREENING INFO'!H688</f>
        <v>0</v>
      </c>
      <c r="L276" s="318" t="str">
        <f>'SCREENING INFO'!AC231</f>
        <v>0:05</v>
      </c>
      <c r="M276" s="318" t="e">
        <f>VLOOKUP($F276,MAIN!$C$2:$BD$80,9)</f>
        <v>#N/A</v>
      </c>
      <c r="N276" s="342" t="e">
        <f>VLOOKUP($C276,MAIN!$C$2:$BD$280,9)</f>
        <v>#N/A</v>
      </c>
      <c r="O276" s="342" t="str">
        <f>'SCREENING INFO'!AE231</f>
        <v>0</v>
      </c>
      <c r="P276" s="322" t="e">
        <f>'SCREENING INFO'!AA231</f>
        <v>#N/A</v>
      </c>
      <c r="Q276" s="335">
        <f>'SCREENING INFO'!L231</f>
        <v>0</v>
      </c>
      <c r="R276" s="335">
        <f>'SCREENING INFO'!M231</f>
        <v>0</v>
      </c>
    </row>
    <row r="277" spans="1:18">
      <c r="A277" s="351">
        <f>'SCREENING INFO'!I232</f>
        <v>0</v>
      </c>
      <c r="B277" s="280">
        <f>'SCREENING INFO'!J232</f>
        <v>0</v>
      </c>
      <c r="C277" s="130">
        <f>'SCREENING INFO'!D232</f>
        <v>0</v>
      </c>
      <c r="D277" s="130">
        <f>'SCREENING INFO'!E689</f>
        <v>0</v>
      </c>
      <c r="E277" s="130" t="e">
        <f>VLOOKUP($C277,MAIN!$C$2:$BD$79,12)</f>
        <v>#N/A</v>
      </c>
      <c r="F277" s="130">
        <f>'SCREENING INFO'!G232</f>
        <v>0</v>
      </c>
      <c r="G277" s="130"/>
      <c r="H277" s="130"/>
      <c r="I277" s="130">
        <f>'SCREENING INFO'!F232</f>
        <v>0</v>
      </c>
      <c r="J277" s="130">
        <f>'SCREENING INFO'!G689</f>
        <v>0</v>
      </c>
      <c r="K277" s="152">
        <f>'SCREENING INFO'!H689</f>
        <v>0</v>
      </c>
      <c r="L277" s="318" t="str">
        <f>'SCREENING INFO'!AC232</f>
        <v>0:05</v>
      </c>
      <c r="M277" s="318" t="e">
        <f>VLOOKUP($F277,MAIN!$C$2:$BD$80,9)</f>
        <v>#N/A</v>
      </c>
      <c r="N277" s="342" t="e">
        <f>VLOOKUP($C277,MAIN!$C$2:$BD$280,9)</f>
        <v>#N/A</v>
      </c>
      <c r="O277" s="342" t="str">
        <f>'SCREENING INFO'!AE232</f>
        <v>0</v>
      </c>
      <c r="P277" s="322" t="e">
        <f>'SCREENING INFO'!AA232</f>
        <v>#N/A</v>
      </c>
      <c r="Q277" s="335">
        <f>'SCREENING INFO'!L232</f>
        <v>0</v>
      </c>
      <c r="R277" s="335">
        <f>'SCREENING INFO'!M232</f>
        <v>0</v>
      </c>
    </row>
    <row r="278" spans="1:18">
      <c r="A278" s="351">
        <f>'SCREENING INFO'!I233</f>
        <v>0</v>
      </c>
      <c r="B278" s="280">
        <f>'SCREENING INFO'!J233</f>
        <v>0</v>
      </c>
      <c r="C278" s="130">
        <f>'SCREENING INFO'!D233</f>
        <v>0</v>
      </c>
      <c r="D278" s="130">
        <f>'SCREENING INFO'!E690</f>
        <v>0</v>
      </c>
      <c r="E278" s="130" t="e">
        <f>VLOOKUP($C278,MAIN!$C$2:$BD$79,12)</f>
        <v>#N/A</v>
      </c>
      <c r="F278" s="130">
        <f>'SCREENING INFO'!G233</f>
        <v>0</v>
      </c>
      <c r="G278" s="130"/>
      <c r="H278" s="130"/>
      <c r="I278" s="130">
        <f>'SCREENING INFO'!F233</f>
        <v>0</v>
      </c>
      <c r="J278" s="130">
        <f>'SCREENING INFO'!G690</f>
        <v>0</v>
      </c>
      <c r="K278" s="152">
        <f>'SCREENING INFO'!H690</f>
        <v>0</v>
      </c>
      <c r="L278" s="318" t="str">
        <f>'SCREENING INFO'!AC233</f>
        <v>0:05</v>
      </c>
      <c r="M278" s="318" t="e">
        <f>VLOOKUP($F278,MAIN!$C$2:$BD$80,9)</f>
        <v>#N/A</v>
      </c>
      <c r="N278" s="342" t="e">
        <f>VLOOKUP($C278,MAIN!$C$2:$BD$280,9)</f>
        <v>#N/A</v>
      </c>
      <c r="O278" s="342" t="str">
        <f>'SCREENING INFO'!AE233</f>
        <v>0</v>
      </c>
      <c r="P278" s="322" t="e">
        <f>'SCREENING INFO'!AA233</f>
        <v>#N/A</v>
      </c>
      <c r="Q278" s="335">
        <f>'SCREENING INFO'!L233</f>
        <v>0</v>
      </c>
      <c r="R278" s="335">
        <f>'SCREENING INFO'!M233</f>
        <v>0</v>
      </c>
    </row>
    <row r="279" spans="1:18">
      <c r="A279" s="351">
        <f>'SCREENING INFO'!I234</f>
        <v>0</v>
      </c>
      <c r="B279" s="280">
        <f>'SCREENING INFO'!J234</f>
        <v>0</v>
      </c>
      <c r="C279" s="130">
        <f>'SCREENING INFO'!D234</f>
        <v>0</v>
      </c>
      <c r="D279" s="130">
        <f>'SCREENING INFO'!E691</f>
        <v>0</v>
      </c>
      <c r="E279" s="130" t="e">
        <f>VLOOKUP($C279,MAIN!$C$2:$BD$79,12)</f>
        <v>#N/A</v>
      </c>
      <c r="F279" s="130">
        <f>'SCREENING INFO'!G234</f>
        <v>0</v>
      </c>
      <c r="G279" s="130"/>
      <c r="H279" s="130"/>
      <c r="I279" s="130">
        <f>'SCREENING INFO'!F234</f>
        <v>0</v>
      </c>
      <c r="J279" s="130">
        <f>'SCREENING INFO'!G691</f>
        <v>0</v>
      </c>
      <c r="K279" s="152">
        <f>'SCREENING INFO'!H691</f>
        <v>0</v>
      </c>
      <c r="L279" s="318" t="str">
        <f>'SCREENING INFO'!AC234</f>
        <v>0:05</v>
      </c>
      <c r="M279" s="318" t="e">
        <f>VLOOKUP($F279,MAIN!$C$2:$BD$80,9)</f>
        <v>#N/A</v>
      </c>
      <c r="N279" s="342" t="e">
        <f>VLOOKUP($C279,MAIN!$C$2:$BD$280,9)</f>
        <v>#N/A</v>
      </c>
      <c r="O279" s="342" t="str">
        <f>'SCREENING INFO'!AE234</f>
        <v>0</v>
      </c>
      <c r="P279" s="322" t="e">
        <f>'SCREENING INFO'!AA234</f>
        <v>#N/A</v>
      </c>
      <c r="Q279" s="335">
        <f>'SCREENING INFO'!L234</f>
        <v>0</v>
      </c>
      <c r="R279" s="335">
        <f>'SCREENING INFO'!M234</f>
        <v>0</v>
      </c>
    </row>
    <row r="280" spans="1:18">
      <c r="A280" s="351">
        <f>'SCREENING INFO'!I235</f>
        <v>0</v>
      </c>
      <c r="B280" s="280">
        <f>'SCREENING INFO'!J235</f>
        <v>0</v>
      </c>
      <c r="C280" s="130">
        <f>'SCREENING INFO'!D235</f>
        <v>0</v>
      </c>
      <c r="D280" s="130">
        <f>'SCREENING INFO'!E692</f>
        <v>0</v>
      </c>
      <c r="E280" s="130" t="e">
        <f>VLOOKUP($C280,MAIN!$C$2:$BD$79,12)</f>
        <v>#N/A</v>
      </c>
      <c r="F280" s="130">
        <f>'SCREENING INFO'!G235</f>
        <v>0</v>
      </c>
      <c r="G280" s="130"/>
      <c r="H280" s="130"/>
      <c r="I280" s="130">
        <f>'SCREENING INFO'!F235</f>
        <v>0</v>
      </c>
      <c r="J280" s="130">
        <f>'SCREENING INFO'!G692</f>
        <v>0</v>
      </c>
      <c r="K280" s="152">
        <f>'SCREENING INFO'!H692</f>
        <v>0</v>
      </c>
      <c r="L280" s="318" t="str">
        <f>'SCREENING INFO'!AC235</f>
        <v>0:05</v>
      </c>
      <c r="M280" s="318" t="e">
        <f>VLOOKUP($F280,MAIN!$C$2:$BD$80,9)</f>
        <v>#N/A</v>
      </c>
      <c r="N280" s="342" t="e">
        <f>VLOOKUP($C280,MAIN!$C$2:$BD$280,9)</f>
        <v>#N/A</v>
      </c>
      <c r="O280" s="342" t="str">
        <f>'SCREENING INFO'!AE235</f>
        <v>0</v>
      </c>
      <c r="P280" s="322" t="e">
        <f>'SCREENING INFO'!AA235</f>
        <v>#N/A</v>
      </c>
      <c r="Q280" s="335">
        <f>'SCREENING INFO'!L235</f>
        <v>0</v>
      </c>
      <c r="R280" s="335">
        <f>'SCREENING INFO'!M235</f>
        <v>0</v>
      </c>
    </row>
    <row r="281" spans="1:18">
      <c r="A281" s="351">
        <f>'SCREENING INFO'!I236</f>
        <v>0</v>
      </c>
      <c r="B281" s="280">
        <f>'SCREENING INFO'!J236</f>
        <v>0</v>
      </c>
      <c r="C281" s="130">
        <f>'SCREENING INFO'!D236</f>
        <v>0</v>
      </c>
      <c r="D281" s="130">
        <f>'SCREENING INFO'!E693</f>
        <v>0</v>
      </c>
      <c r="E281" s="130" t="e">
        <f>VLOOKUP($C281,MAIN!$C$2:$BD$79,12)</f>
        <v>#N/A</v>
      </c>
      <c r="F281" s="130">
        <f>'SCREENING INFO'!G236</f>
        <v>0</v>
      </c>
      <c r="G281" s="130"/>
      <c r="H281" s="130"/>
      <c r="I281" s="130">
        <f>'SCREENING INFO'!F236</f>
        <v>0</v>
      </c>
      <c r="J281" s="130">
        <f>'SCREENING INFO'!G693</f>
        <v>0</v>
      </c>
      <c r="K281" s="152">
        <f>'SCREENING INFO'!H693</f>
        <v>0</v>
      </c>
      <c r="L281" s="318" t="str">
        <f>'SCREENING INFO'!AC236</f>
        <v>0:05</v>
      </c>
      <c r="M281" s="318" t="e">
        <f>VLOOKUP($F281,MAIN!$C$2:$BD$80,9)</f>
        <v>#N/A</v>
      </c>
      <c r="N281" s="342" t="e">
        <f>VLOOKUP($C281,MAIN!$C$2:$BD$280,9)</f>
        <v>#N/A</v>
      </c>
      <c r="O281" s="342" t="str">
        <f>'SCREENING INFO'!AE236</f>
        <v>0</v>
      </c>
      <c r="P281" s="322" t="e">
        <f>'SCREENING INFO'!AA236</f>
        <v>#N/A</v>
      </c>
      <c r="Q281" s="335">
        <f>'SCREENING INFO'!L236</f>
        <v>0</v>
      </c>
      <c r="R281" s="335">
        <f>'SCREENING INFO'!M236</f>
        <v>0</v>
      </c>
    </row>
    <row r="282" spans="1:18">
      <c r="A282" s="351">
        <f>'SCREENING INFO'!I237</f>
        <v>0</v>
      </c>
      <c r="B282" s="280">
        <f>'SCREENING INFO'!J237</f>
        <v>0</v>
      </c>
      <c r="C282" s="130">
        <f>'SCREENING INFO'!D237</f>
        <v>0</v>
      </c>
      <c r="D282" s="130">
        <f>'SCREENING INFO'!E694</f>
        <v>0</v>
      </c>
      <c r="E282" s="130" t="e">
        <f>VLOOKUP($C282,MAIN!$C$2:$BD$79,12)</f>
        <v>#N/A</v>
      </c>
      <c r="F282" s="130">
        <f>'SCREENING INFO'!G237</f>
        <v>0</v>
      </c>
      <c r="G282" s="130"/>
      <c r="H282" s="130"/>
      <c r="I282" s="130">
        <f>'SCREENING INFO'!F237</f>
        <v>0</v>
      </c>
      <c r="J282" s="130">
        <f>'SCREENING INFO'!G694</f>
        <v>0</v>
      </c>
      <c r="K282" s="152">
        <f>'SCREENING INFO'!H694</f>
        <v>0</v>
      </c>
      <c r="L282" s="318" t="str">
        <f>'SCREENING INFO'!AC237</f>
        <v>0:05</v>
      </c>
      <c r="M282" s="318" t="e">
        <f>VLOOKUP($F282,MAIN!$C$2:$BD$80,9)</f>
        <v>#N/A</v>
      </c>
      <c r="N282" s="342" t="e">
        <f>VLOOKUP($C282,MAIN!$C$2:$BD$280,9)</f>
        <v>#N/A</v>
      </c>
      <c r="O282" s="342" t="str">
        <f>'SCREENING INFO'!AE237</f>
        <v>0</v>
      </c>
      <c r="P282" s="322" t="e">
        <f>'SCREENING INFO'!AA237</f>
        <v>#N/A</v>
      </c>
      <c r="Q282" s="335">
        <f>'SCREENING INFO'!L237</f>
        <v>0</v>
      </c>
      <c r="R282" s="335">
        <f>'SCREENING INFO'!M237</f>
        <v>0</v>
      </c>
    </row>
    <row r="283" spans="1:18">
      <c r="A283" s="351">
        <f>'SCREENING INFO'!I238</f>
        <v>0</v>
      </c>
      <c r="B283" s="280">
        <f>'SCREENING INFO'!J238</f>
        <v>0</v>
      </c>
      <c r="C283" s="130">
        <f>'SCREENING INFO'!D238</f>
        <v>0</v>
      </c>
      <c r="D283" s="130">
        <f>'SCREENING INFO'!E695</f>
        <v>0</v>
      </c>
      <c r="E283" s="130" t="e">
        <f>VLOOKUP($C283,MAIN!$C$2:$BD$79,12)</f>
        <v>#N/A</v>
      </c>
      <c r="F283" s="130">
        <f>'SCREENING INFO'!G238</f>
        <v>0</v>
      </c>
      <c r="G283" s="130"/>
      <c r="H283" s="130"/>
      <c r="I283" s="130">
        <f>'SCREENING INFO'!F238</f>
        <v>0</v>
      </c>
      <c r="J283" s="130">
        <f>'SCREENING INFO'!G695</f>
        <v>0</v>
      </c>
      <c r="K283" s="152">
        <f>'SCREENING INFO'!H695</f>
        <v>0</v>
      </c>
      <c r="L283" s="318" t="str">
        <f>'SCREENING INFO'!AC238</f>
        <v>0:05</v>
      </c>
      <c r="M283" s="318" t="e">
        <f>VLOOKUP($F283,MAIN!$C$2:$BD$80,9)</f>
        <v>#N/A</v>
      </c>
      <c r="N283" s="342" t="e">
        <f>VLOOKUP($C283,MAIN!$C$2:$BD$280,9)</f>
        <v>#N/A</v>
      </c>
      <c r="O283" s="342" t="str">
        <f>'SCREENING INFO'!AE238</f>
        <v>0</v>
      </c>
      <c r="P283" s="322" t="e">
        <f>'SCREENING INFO'!AA238</f>
        <v>#N/A</v>
      </c>
      <c r="Q283" s="335">
        <f>'SCREENING INFO'!L238</f>
        <v>0</v>
      </c>
      <c r="R283" s="335">
        <f>'SCREENING INFO'!M238</f>
        <v>0</v>
      </c>
    </row>
    <row r="284" spans="1:18">
      <c r="A284" s="351">
        <f>'SCREENING INFO'!I239</f>
        <v>0</v>
      </c>
      <c r="B284" s="280">
        <f>'SCREENING INFO'!J239</f>
        <v>0</v>
      </c>
      <c r="C284" s="130">
        <f>'SCREENING INFO'!D239</f>
        <v>0</v>
      </c>
      <c r="D284" s="130">
        <f>'SCREENING INFO'!E696</f>
        <v>0</v>
      </c>
      <c r="E284" s="130" t="e">
        <f>VLOOKUP($C284,MAIN!$C$2:$BD$79,12)</f>
        <v>#N/A</v>
      </c>
      <c r="F284" s="130">
        <f>'SCREENING INFO'!G239</f>
        <v>0</v>
      </c>
      <c r="G284" s="130"/>
      <c r="H284" s="130"/>
      <c r="I284" s="130">
        <f>'SCREENING INFO'!F239</f>
        <v>0</v>
      </c>
      <c r="J284" s="130">
        <f>'SCREENING INFO'!G696</f>
        <v>0</v>
      </c>
      <c r="K284" s="152">
        <f>'SCREENING INFO'!H696</f>
        <v>0</v>
      </c>
      <c r="L284" s="318" t="str">
        <f>'SCREENING INFO'!AC239</f>
        <v>0:05</v>
      </c>
      <c r="M284" s="318" t="e">
        <f>VLOOKUP($F284,MAIN!$C$2:$BD$80,9)</f>
        <v>#N/A</v>
      </c>
      <c r="N284" s="342" t="e">
        <f>VLOOKUP($C284,MAIN!$C$2:$BD$280,9)</f>
        <v>#N/A</v>
      </c>
      <c r="O284" s="342" t="str">
        <f>'SCREENING INFO'!AE239</f>
        <v>0</v>
      </c>
      <c r="P284" s="322" t="e">
        <f>'SCREENING INFO'!AA239</f>
        <v>#N/A</v>
      </c>
      <c r="Q284" s="335">
        <f>'SCREENING INFO'!L239</f>
        <v>0</v>
      </c>
      <c r="R284" s="335">
        <f>'SCREENING INFO'!M239</f>
        <v>0</v>
      </c>
    </row>
    <row r="285" spans="1:18">
      <c r="A285" s="351">
        <f>'SCREENING INFO'!I240</f>
        <v>0</v>
      </c>
      <c r="B285" s="280">
        <f>'SCREENING INFO'!J240</f>
        <v>0</v>
      </c>
      <c r="C285" s="130">
        <f>'SCREENING INFO'!D240</f>
        <v>0</v>
      </c>
      <c r="D285" s="130">
        <f>'SCREENING INFO'!E697</f>
        <v>0</v>
      </c>
      <c r="E285" s="130" t="e">
        <f>VLOOKUP($C285,MAIN!$C$2:$BD$79,12)</f>
        <v>#N/A</v>
      </c>
      <c r="F285" s="130">
        <f>'SCREENING INFO'!G240</f>
        <v>0</v>
      </c>
      <c r="G285" s="130"/>
      <c r="H285" s="130"/>
      <c r="I285" s="130">
        <f>'SCREENING INFO'!F240</f>
        <v>0</v>
      </c>
      <c r="J285" s="130">
        <f>'SCREENING INFO'!G697</f>
        <v>0</v>
      </c>
      <c r="K285" s="152">
        <f>'SCREENING INFO'!H697</f>
        <v>0</v>
      </c>
      <c r="L285" s="318" t="str">
        <f>'SCREENING INFO'!AC240</f>
        <v>0:05</v>
      </c>
      <c r="M285" s="318" t="e">
        <f>VLOOKUP($F285,MAIN!$C$2:$BD$80,9)</f>
        <v>#N/A</v>
      </c>
      <c r="N285" s="342" t="e">
        <f>VLOOKUP($C285,MAIN!$C$2:$BD$280,9)</f>
        <v>#N/A</v>
      </c>
      <c r="O285" s="342" t="str">
        <f>'SCREENING INFO'!AE240</f>
        <v>0</v>
      </c>
      <c r="P285" s="322" t="e">
        <f>'SCREENING INFO'!AA240</f>
        <v>#N/A</v>
      </c>
      <c r="Q285" s="335">
        <f>'SCREENING INFO'!L240</f>
        <v>0</v>
      </c>
      <c r="R285" s="335">
        <f>'SCREENING INFO'!M240</f>
        <v>0</v>
      </c>
    </row>
    <row r="286" spans="1:18">
      <c r="A286" s="351">
        <f>'SCREENING INFO'!I241</f>
        <v>0</v>
      </c>
      <c r="B286" s="280">
        <f>'SCREENING INFO'!J241</f>
        <v>0</v>
      </c>
      <c r="C286" s="130">
        <f>'SCREENING INFO'!D241</f>
        <v>0</v>
      </c>
      <c r="D286" s="130">
        <f>'SCREENING INFO'!E698</f>
        <v>0</v>
      </c>
      <c r="E286" s="130" t="e">
        <f>VLOOKUP($C286,MAIN!$C$2:$BD$79,12)</f>
        <v>#N/A</v>
      </c>
      <c r="F286" s="130">
        <f>'SCREENING INFO'!G241</f>
        <v>0</v>
      </c>
      <c r="G286" s="130"/>
      <c r="H286" s="130"/>
      <c r="I286" s="130">
        <f>'SCREENING INFO'!F241</f>
        <v>0</v>
      </c>
      <c r="J286" s="130">
        <f>'SCREENING INFO'!G698</f>
        <v>0</v>
      </c>
      <c r="K286" s="152">
        <f>'SCREENING INFO'!H698</f>
        <v>0</v>
      </c>
      <c r="L286" s="318" t="str">
        <f>'SCREENING INFO'!AC241</f>
        <v>0:05</v>
      </c>
      <c r="M286" s="318" t="e">
        <f>VLOOKUP($F286,MAIN!$C$2:$BD$80,9)</f>
        <v>#N/A</v>
      </c>
      <c r="N286" s="342" t="e">
        <f>VLOOKUP($C286,MAIN!$C$2:$BD$280,9)</f>
        <v>#N/A</v>
      </c>
      <c r="O286" s="342" t="str">
        <f>'SCREENING INFO'!AE241</f>
        <v>0</v>
      </c>
      <c r="P286" s="322" t="e">
        <f>'SCREENING INFO'!AA241</f>
        <v>#N/A</v>
      </c>
      <c r="Q286" s="335">
        <f>'SCREENING INFO'!L241</f>
        <v>0</v>
      </c>
      <c r="R286" s="335">
        <f>'SCREENING INFO'!M241</f>
        <v>0</v>
      </c>
    </row>
    <row r="287" spans="1:18">
      <c r="A287" s="351">
        <f>'SCREENING INFO'!I242</f>
        <v>0</v>
      </c>
      <c r="B287" s="280">
        <f>'SCREENING INFO'!J242</f>
        <v>0</v>
      </c>
      <c r="C287" s="130">
        <f>'SCREENING INFO'!D242</f>
        <v>0</v>
      </c>
      <c r="D287" s="130">
        <f>'SCREENING INFO'!E699</f>
        <v>0</v>
      </c>
      <c r="E287" s="130" t="e">
        <f>VLOOKUP($C287,MAIN!$C$2:$BD$79,12)</f>
        <v>#N/A</v>
      </c>
      <c r="F287" s="130">
        <f>'SCREENING INFO'!G242</f>
        <v>0</v>
      </c>
      <c r="G287" s="130"/>
      <c r="H287" s="130"/>
      <c r="I287" s="130">
        <f>'SCREENING INFO'!F242</f>
        <v>0</v>
      </c>
      <c r="J287" s="130">
        <f>'SCREENING INFO'!G699</f>
        <v>0</v>
      </c>
      <c r="K287" s="152">
        <f>'SCREENING INFO'!H699</f>
        <v>0</v>
      </c>
      <c r="L287" s="318" t="str">
        <f>'SCREENING INFO'!AC242</f>
        <v>0:05</v>
      </c>
      <c r="M287" s="318" t="e">
        <f>VLOOKUP($F287,MAIN!$C$2:$BD$80,9)</f>
        <v>#N/A</v>
      </c>
      <c r="N287" s="342" t="e">
        <f>VLOOKUP($C287,MAIN!$C$2:$BD$280,9)</f>
        <v>#N/A</v>
      </c>
      <c r="O287" s="342" t="str">
        <f>'SCREENING INFO'!AE242</f>
        <v>0</v>
      </c>
      <c r="P287" s="322" t="e">
        <f>'SCREENING INFO'!AA242</f>
        <v>#N/A</v>
      </c>
      <c r="Q287" s="335">
        <f>'SCREENING INFO'!L242</f>
        <v>0</v>
      </c>
      <c r="R287" s="335">
        <f>'SCREENING INFO'!M242</f>
        <v>0</v>
      </c>
    </row>
    <row r="288" spans="1:18">
      <c r="A288" s="351">
        <f>'SCREENING INFO'!I243</f>
        <v>0</v>
      </c>
      <c r="B288" s="280">
        <f>'SCREENING INFO'!J243</f>
        <v>0</v>
      </c>
      <c r="C288" s="130">
        <f>'SCREENING INFO'!D243</f>
        <v>0</v>
      </c>
      <c r="D288" s="130">
        <f>'SCREENING INFO'!E700</f>
        <v>0</v>
      </c>
      <c r="E288" s="130" t="e">
        <f>VLOOKUP($C288,MAIN!$C$2:$BD$79,12)</f>
        <v>#N/A</v>
      </c>
      <c r="F288" s="130">
        <f>'SCREENING INFO'!G243</f>
        <v>0</v>
      </c>
      <c r="G288" s="130"/>
      <c r="H288" s="130"/>
      <c r="I288" s="130">
        <f>'SCREENING INFO'!F243</f>
        <v>0</v>
      </c>
      <c r="J288" s="130">
        <f>'SCREENING INFO'!G700</f>
        <v>0</v>
      </c>
      <c r="K288" s="152">
        <f>'SCREENING INFO'!H700</f>
        <v>0</v>
      </c>
      <c r="L288" s="318" t="str">
        <f>'SCREENING INFO'!AC243</f>
        <v>0:05</v>
      </c>
      <c r="M288" s="318" t="e">
        <f>VLOOKUP($F288,MAIN!$C$2:$BD$80,9)</f>
        <v>#N/A</v>
      </c>
      <c r="N288" s="342" t="e">
        <f>VLOOKUP($C288,MAIN!$C$2:$BD$280,9)</f>
        <v>#N/A</v>
      </c>
      <c r="O288" s="342" t="str">
        <f>'SCREENING INFO'!AE243</f>
        <v>0</v>
      </c>
      <c r="P288" s="322" t="e">
        <f>'SCREENING INFO'!AA243</f>
        <v>#N/A</v>
      </c>
      <c r="Q288" s="335">
        <f>'SCREENING INFO'!L243</f>
        <v>0</v>
      </c>
      <c r="R288" s="335">
        <f>'SCREENING INFO'!M243</f>
        <v>0</v>
      </c>
    </row>
    <row r="289" spans="1:18">
      <c r="A289" s="351">
        <f>'SCREENING INFO'!I244</f>
        <v>0</v>
      </c>
      <c r="B289" s="280">
        <f>'SCREENING INFO'!J244</f>
        <v>0</v>
      </c>
      <c r="C289" s="130">
        <f>'SCREENING INFO'!D244</f>
        <v>0</v>
      </c>
      <c r="D289" s="130">
        <f>'SCREENING INFO'!E701</f>
        <v>0</v>
      </c>
      <c r="E289" s="130" t="e">
        <f>VLOOKUP($C289,MAIN!$C$2:$BD$79,12)</f>
        <v>#N/A</v>
      </c>
      <c r="F289" s="130">
        <f>'SCREENING INFO'!G244</f>
        <v>0</v>
      </c>
      <c r="G289" s="130"/>
      <c r="H289" s="130"/>
      <c r="I289" s="130">
        <f>'SCREENING INFO'!F244</f>
        <v>0</v>
      </c>
      <c r="J289" s="130">
        <f>'SCREENING INFO'!G701</f>
        <v>0</v>
      </c>
      <c r="K289" s="152">
        <f>'SCREENING INFO'!H701</f>
        <v>0</v>
      </c>
      <c r="L289" s="318" t="str">
        <f>'SCREENING INFO'!AC244</f>
        <v>0:05</v>
      </c>
      <c r="M289" s="318" t="e">
        <f>VLOOKUP($F289,MAIN!$C$2:$BD$80,9)</f>
        <v>#N/A</v>
      </c>
      <c r="N289" s="342" t="e">
        <f>VLOOKUP($C289,MAIN!$C$2:$BD$280,9)</f>
        <v>#N/A</v>
      </c>
      <c r="O289" s="342" t="str">
        <f>'SCREENING INFO'!AE244</f>
        <v>0</v>
      </c>
      <c r="P289" s="322" t="e">
        <f>'SCREENING INFO'!AA244</f>
        <v>#N/A</v>
      </c>
      <c r="Q289" s="335">
        <f>'SCREENING INFO'!L244</f>
        <v>0</v>
      </c>
      <c r="R289" s="335">
        <f>'SCREENING INFO'!M244</f>
        <v>0</v>
      </c>
    </row>
    <row r="290" spans="1:18">
      <c r="A290" s="351">
        <f>'SCREENING INFO'!I245</f>
        <v>0</v>
      </c>
      <c r="B290" s="280">
        <f>'SCREENING INFO'!J245</f>
        <v>0</v>
      </c>
      <c r="C290" s="130">
        <f>'SCREENING INFO'!D245</f>
        <v>0</v>
      </c>
      <c r="D290" s="130">
        <f>'SCREENING INFO'!E702</f>
        <v>0</v>
      </c>
      <c r="E290" s="130" t="e">
        <f>VLOOKUP($C290,MAIN!$C$2:$BD$79,12)</f>
        <v>#N/A</v>
      </c>
      <c r="F290" s="130">
        <f>'SCREENING INFO'!G245</f>
        <v>0</v>
      </c>
      <c r="G290" s="130"/>
      <c r="H290" s="130"/>
      <c r="I290" s="130">
        <f>'SCREENING INFO'!F245</f>
        <v>0</v>
      </c>
      <c r="J290" s="130">
        <f>'SCREENING INFO'!G702</f>
        <v>0</v>
      </c>
      <c r="K290" s="152">
        <f>'SCREENING INFO'!H702</f>
        <v>0</v>
      </c>
      <c r="L290" s="318" t="str">
        <f>'SCREENING INFO'!AC245</f>
        <v>0:05</v>
      </c>
      <c r="M290" s="318" t="e">
        <f>VLOOKUP($F290,MAIN!$C$2:$BD$80,9)</f>
        <v>#N/A</v>
      </c>
      <c r="N290" s="342" t="e">
        <f>VLOOKUP($C290,MAIN!$C$2:$BD$280,9)</f>
        <v>#N/A</v>
      </c>
      <c r="O290" s="342" t="str">
        <f>'SCREENING INFO'!AE245</f>
        <v>0</v>
      </c>
      <c r="P290" s="322" t="e">
        <f>'SCREENING INFO'!AA245</f>
        <v>#N/A</v>
      </c>
      <c r="Q290" s="335">
        <f>'SCREENING INFO'!L245</f>
        <v>0</v>
      </c>
      <c r="R290" s="335">
        <f>'SCREENING INFO'!M245</f>
        <v>0</v>
      </c>
    </row>
    <row r="291" spans="1:18">
      <c r="A291" s="351">
        <f>'SCREENING INFO'!I246</f>
        <v>0</v>
      </c>
      <c r="B291" s="280">
        <f>'SCREENING INFO'!J246</f>
        <v>0</v>
      </c>
      <c r="C291" s="130">
        <f>'SCREENING INFO'!D246</f>
        <v>0</v>
      </c>
      <c r="D291" s="130">
        <f>'SCREENING INFO'!E703</f>
        <v>0</v>
      </c>
      <c r="E291" s="130" t="e">
        <f>VLOOKUP($C291,MAIN!$C$2:$BD$79,12)</f>
        <v>#N/A</v>
      </c>
      <c r="F291" s="130">
        <f>'SCREENING INFO'!G246</f>
        <v>0</v>
      </c>
      <c r="G291" s="130"/>
      <c r="H291" s="130"/>
      <c r="I291" s="130">
        <f>'SCREENING INFO'!F246</f>
        <v>0</v>
      </c>
      <c r="J291" s="130">
        <f>'SCREENING INFO'!G703</f>
        <v>0</v>
      </c>
      <c r="K291" s="152">
        <f>'SCREENING INFO'!H703</f>
        <v>0</v>
      </c>
      <c r="L291" s="318" t="str">
        <f>'SCREENING INFO'!AC246</f>
        <v>0:05</v>
      </c>
      <c r="M291" s="318" t="e">
        <f>VLOOKUP($F291,MAIN!$C$2:$BD$80,9)</f>
        <v>#N/A</v>
      </c>
      <c r="N291" s="342" t="e">
        <f>VLOOKUP($C291,MAIN!$C$2:$BD$280,9)</f>
        <v>#N/A</v>
      </c>
      <c r="O291" s="342" t="str">
        <f>'SCREENING INFO'!AE246</f>
        <v>0</v>
      </c>
      <c r="P291" s="322" t="e">
        <f>'SCREENING INFO'!AA246</f>
        <v>#N/A</v>
      </c>
      <c r="Q291" s="335">
        <f>'SCREENING INFO'!L246</f>
        <v>0</v>
      </c>
      <c r="R291" s="335">
        <f>'SCREENING INFO'!M246</f>
        <v>0</v>
      </c>
    </row>
    <row r="292" spans="1:18">
      <c r="A292" s="351">
        <f>'SCREENING INFO'!I247</f>
        <v>0</v>
      </c>
      <c r="B292" s="280">
        <f>'SCREENING INFO'!J247</f>
        <v>0</v>
      </c>
      <c r="C292" s="130">
        <f>'SCREENING INFO'!D247</f>
        <v>0</v>
      </c>
      <c r="D292" s="130">
        <f>'SCREENING INFO'!E704</f>
        <v>0</v>
      </c>
      <c r="E292" s="130" t="e">
        <f>VLOOKUP($C292,MAIN!$C$2:$BD$79,12)</f>
        <v>#N/A</v>
      </c>
      <c r="F292" s="130">
        <f>'SCREENING INFO'!G247</f>
        <v>0</v>
      </c>
      <c r="G292" s="130"/>
      <c r="H292" s="130"/>
      <c r="I292" s="130">
        <f>'SCREENING INFO'!F247</f>
        <v>0</v>
      </c>
      <c r="J292" s="130">
        <f>'SCREENING INFO'!G704</f>
        <v>0</v>
      </c>
      <c r="K292" s="152">
        <f>'SCREENING INFO'!H704</f>
        <v>0</v>
      </c>
      <c r="L292" s="318" t="str">
        <f>'SCREENING INFO'!AC247</f>
        <v>0:05</v>
      </c>
      <c r="M292" s="318" t="e">
        <f>VLOOKUP($F292,MAIN!$C$2:$BD$80,9)</f>
        <v>#N/A</v>
      </c>
      <c r="N292" s="342" t="e">
        <f>VLOOKUP($C292,MAIN!$C$2:$BD$280,9)</f>
        <v>#N/A</v>
      </c>
      <c r="O292" s="342" t="str">
        <f>'SCREENING INFO'!AE247</f>
        <v>0</v>
      </c>
      <c r="P292" s="322" t="e">
        <f>'SCREENING INFO'!AA247</f>
        <v>#N/A</v>
      </c>
      <c r="Q292" s="335">
        <f>'SCREENING INFO'!L247</f>
        <v>0</v>
      </c>
      <c r="R292" s="335">
        <f>'SCREENING INFO'!M247</f>
        <v>0</v>
      </c>
    </row>
    <row r="293" spans="1:18">
      <c r="A293" s="351">
        <f>'SCREENING INFO'!I248</f>
        <v>0</v>
      </c>
      <c r="B293" s="280">
        <f>'SCREENING INFO'!J248</f>
        <v>0</v>
      </c>
      <c r="C293" s="130">
        <f>'SCREENING INFO'!D248</f>
        <v>0</v>
      </c>
      <c r="D293" s="130">
        <f>'SCREENING INFO'!E705</f>
        <v>0</v>
      </c>
      <c r="E293" s="130" t="e">
        <f>VLOOKUP($C293,MAIN!$C$2:$BD$79,12)</f>
        <v>#N/A</v>
      </c>
      <c r="F293" s="130">
        <f>'SCREENING INFO'!G248</f>
        <v>0</v>
      </c>
      <c r="G293" s="130"/>
      <c r="H293" s="130"/>
      <c r="I293" s="130">
        <f>'SCREENING INFO'!F248</f>
        <v>0</v>
      </c>
      <c r="J293" s="130">
        <f>'SCREENING INFO'!G705</f>
        <v>0</v>
      </c>
      <c r="K293" s="152">
        <f>'SCREENING INFO'!H705</f>
        <v>0</v>
      </c>
      <c r="L293" s="318" t="str">
        <f>'SCREENING INFO'!AC248</f>
        <v>0:05</v>
      </c>
      <c r="M293" s="318" t="e">
        <f>VLOOKUP($F293,MAIN!$C$2:$BD$80,9)</f>
        <v>#N/A</v>
      </c>
      <c r="N293" s="342" t="e">
        <f>VLOOKUP($C293,MAIN!$C$2:$BD$280,9)</f>
        <v>#N/A</v>
      </c>
      <c r="O293" s="342" t="str">
        <f>'SCREENING INFO'!AE248</f>
        <v>0</v>
      </c>
      <c r="P293" s="322" t="e">
        <f>'SCREENING INFO'!AA248</f>
        <v>#N/A</v>
      </c>
      <c r="Q293" s="335">
        <f>'SCREENING INFO'!L248</f>
        <v>0</v>
      </c>
      <c r="R293" s="335">
        <f>'SCREENING INFO'!M248</f>
        <v>0</v>
      </c>
    </row>
    <row r="294" spans="1:18">
      <c r="A294" s="351">
        <f>'SCREENING INFO'!I249</f>
        <v>0</v>
      </c>
      <c r="B294" s="280">
        <f>'SCREENING INFO'!J249</f>
        <v>0</v>
      </c>
      <c r="C294" s="130">
        <f>'SCREENING INFO'!D249</f>
        <v>0</v>
      </c>
      <c r="D294" s="130">
        <f>'SCREENING INFO'!E706</f>
        <v>0</v>
      </c>
      <c r="E294" s="130" t="e">
        <f>VLOOKUP($C294,MAIN!$C$2:$BD$79,12)</f>
        <v>#N/A</v>
      </c>
      <c r="F294" s="130">
        <f>'SCREENING INFO'!G249</f>
        <v>0</v>
      </c>
      <c r="G294" s="130"/>
      <c r="H294" s="130"/>
      <c r="I294" s="130">
        <f>'SCREENING INFO'!F249</f>
        <v>0</v>
      </c>
      <c r="J294" s="130">
        <f>'SCREENING INFO'!G706</f>
        <v>0</v>
      </c>
      <c r="K294" s="152">
        <f>'SCREENING INFO'!H706</f>
        <v>0</v>
      </c>
      <c r="L294" s="318" t="str">
        <f>'SCREENING INFO'!AC249</f>
        <v>0:05</v>
      </c>
      <c r="M294" s="318" t="e">
        <f>VLOOKUP($F294,MAIN!$C$2:$BD$80,9)</f>
        <v>#N/A</v>
      </c>
      <c r="N294" s="342" t="e">
        <f>VLOOKUP($C294,MAIN!$C$2:$BD$280,9)</f>
        <v>#N/A</v>
      </c>
      <c r="O294" s="342" t="str">
        <f>'SCREENING INFO'!AE249</f>
        <v>0</v>
      </c>
      <c r="P294" s="322" t="e">
        <f>'SCREENING INFO'!AA249</f>
        <v>#N/A</v>
      </c>
      <c r="Q294" s="335">
        <f>'SCREENING INFO'!L249</f>
        <v>0</v>
      </c>
      <c r="R294" s="335">
        <f>'SCREENING INFO'!M249</f>
        <v>0</v>
      </c>
    </row>
    <row r="295" spans="1:18">
      <c r="A295" s="351">
        <f>'SCREENING INFO'!I250</f>
        <v>0</v>
      </c>
      <c r="B295" s="280">
        <f>'SCREENING INFO'!J250</f>
        <v>0</v>
      </c>
      <c r="C295" s="130">
        <f>'SCREENING INFO'!D250</f>
        <v>0</v>
      </c>
      <c r="D295" s="130">
        <f>'SCREENING INFO'!E707</f>
        <v>0</v>
      </c>
      <c r="E295" s="130" t="e">
        <f>VLOOKUP($C295,MAIN!$C$2:$BD$79,12)</f>
        <v>#N/A</v>
      </c>
      <c r="F295" s="130">
        <f>'SCREENING INFO'!G250</f>
        <v>0</v>
      </c>
      <c r="G295" s="130"/>
      <c r="H295" s="130"/>
      <c r="I295" s="130">
        <f>'SCREENING INFO'!F250</f>
        <v>0</v>
      </c>
      <c r="J295" s="130">
        <f>'SCREENING INFO'!G707</f>
        <v>0</v>
      </c>
      <c r="K295" s="152">
        <f>'SCREENING INFO'!H707</f>
        <v>0</v>
      </c>
      <c r="L295" s="318" t="str">
        <f>'SCREENING INFO'!AC250</f>
        <v>0:05</v>
      </c>
      <c r="M295" s="318" t="e">
        <f>VLOOKUP($F295,MAIN!$C$2:$BD$80,9)</f>
        <v>#N/A</v>
      </c>
      <c r="N295" s="342" t="e">
        <f>VLOOKUP($C295,MAIN!$C$2:$BD$280,9)</f>
        <v>#N/A</v>
      </c>
      <c r="O295" s="342" t="str">
        <f>'SCREENING INFO'!AE250</f>
        <v>0</v>
      </c>
      <c r="P295" s="322" t="e">
        <f>'SCREENING INFO'!AA250</f>
        <v>#N/A</v>
      </c>
      <c r="Q295" s="335">
        <f>'SCREENING INFO'!L250</f>
        <v>0</v>
      </c>
      <c r="R295" s="335">
        <f>'SCREENING INFO'!M250</f>
        <v>0</v>
      </c>
    </row>
    <row r="296" spans="1:18">
      <c r="A296" s="351">
        <f>'SCREENING INFO'!I251</f>
        <v>0</v>
      </c>
      <c r="B296" s="280">
        <f>'SCREENING INFO'!J251</f>
        <v>0</v>
      </c>
      <c r="C296" s="130">
        <f>'SCREENING INFO'!D251</f>
        <v>0</v>
      </c>
      <c r="D296" s="130">
        <f>'SCREENING INFO'!E708</f>
        <v>0</v>
      </c>
      <c r="E296" s="130" t="e">
        <f>VLOOKUP($C296,MAIN!$C$2:$BD$79,12)</f>
        <v>#N/A</v>
      </c>
      <c r="F296" s="130">
        <f>'SCREENING INFO'!G251</f>
        <v>0</v>
      </c>
      <c r="G296" s="130"/>
      <c r="H296" s="130"/>
      <c r="I296" s="130">
        <f>'SCREENING INFO'!F251</f>
        <v>0</v>
      </c>
      <c r="J296" s="130">
        <f>'SCREENING INFO'!G708</f>
        <v>0</v>
      </c>
      <c r="K296" s="152">
        <f>'SCREENING INFO'!H708</f>
        <v>0</v>
      </c>
      <c r="L296" s="318" t="str">
        <f>'SCREENING INFO'!AC251</f>
        <v>0:05</v>
      </c>
      <c r="M296" s="318" t="e">
        <f>VLOOKUP($F296,MAIN!$C$2:$BD$80,9)</f>
        <v>#N/A</v>
      </c>
      <c r="N296" s="342" t="e">
        <f>VLOOKUP($C296,MAIN!$C$2:$BD$280,9)</f>
        <v>#N/A</v>
      </c>
      <c r="O296" s="342" t="str">
        <f>'SCREENING INFO'!AE251</f>
        <v>0</v>
      </c>
      <c r="P296" s="322" t="e">
        <f>'SCREENING INFO'!AA251</f>
        <v>#N/A</v>
      </c>
      <c r="Q296" s="335">
        <f>'SCREENING INFO'!L251</f>
        <v>0</v>
      </c>
      <c r="R296" s="335">
        <f>'SCREENING INFO'!M251</f>
        <v>0</v>
      </c>
    </row>
    <row r="297" spans="1:18">
      <c r="A297" s="351">
        <f>'SCREENING INFO'!I252</f>
        <v>0</v>
      </c>
      <c r="B297" s="280">
        <f>'SCREENING INFO'!J252</f>
        <v>0</v>
      </c>
      <c r="C297" s="130">
        <f>'SCREENING INFO'!D252</f>
        <v>0</v>
      </c>
      <c r="D297" s="130">
        <f>'SCREENING INFO'!E709</f>
        <v>0</v>
      </c>
      <c r="E297" s="130" t="e">
        <f>VLOOKUP($C297,MAIN!$C$2:$BD$79,12)</f>
        <v>#N/A</v>
      </c>
      <c r="F297" s="130">
        <f>'SCREENING INFO'!G252</f>
        <v>0</v>
      </c>
      <c r="G297" s="130"/>
      <c r="H297" s="130"/>
      <c r="I297" s="130">
        <f>'SCREENING INFO'!F252</f>
        <v>0</v>
      </c>
      <c r="J297" s="130">
        <f>'SCREENING INFO'!G709</f>
        <v>0</v>
      </c>
      <c r="K297" s="152">
        <f>'SCREENING INFO'!H709</f>
        <v>0</v>
      </c>
      <c r="L297" s="318" t="str">
        <f>'SCREENING INFO'!AC252</f>
        <v>0:05</v>
      </c>
      <c r="M297" s="318" t="e">
        <f>VLOOKUP($F297,MAIN!$C$2:$BD$80,9)</f>
        <v>#N/A</v>
      </c>
      <c r="N297" s="342" t="e">
        <f>VLOOKUP($C297,MAIN!$C$2:$BD$280,9)</f>
        <v>#N/A</v>
      </c>
      <c r="O297" s="342" t="str">
        <f>'SCREENING INFO'!AE252</f>
        <v>0</v>
      </c>
      <c r="P297" s="322" t="e">
        <f>'SCREENING INFO'!AA252</f>
        <v>#N/A</v>
      </c>
      <c r="Q297" s="335">
        <f>'SCREENING INFO'!L252</f>
        <v>0</v>
      </c>
      <c r="R297" s="335">
        <f>'SCREENING INFO'!M252</f>
        <v>0</v>
      </c>
    </row>
    <row r="298" spans="1:18">
      <c r="A298" s="351">
        <f>'SCREENING INFO'!I253</f>
        <v>0</v>
      </c>
      <c r="B298" s="280">
        <f>'SCREENING INFO'!J253</f>
        <v>0</v>
      </c>
      <c r="C298" s="130">
        <f>'SCREENING INFO'!D253</f>
        <v>0</v>
      </c>
      <c r="D298" s="130">
        <f>'SCREENING INFO'!E710</f>
        <v>0</v>
      </c>
      <c r="E298" s="130" t="e">
        <f>VLOOKUP($C298,MAIN!$C$2:$BD$79,12)</f>
        <v>#N/A</v>
      </c>
      <c r="F298" s="130">
        <f>'SCREENING INFO'!G253</f>
        <v>0</v>
      </c>
      <c r="G298" s="130"/>
      <c r="H298" s="130"/>
      <c r="I298" s="130">
        <f>'SCREENING INFO'!F253</f>
        <v>0</v>
      </c>
      <c r="J298" s="130">
        <f>'SCREENING INFO'!G710</f>
        <v>0</v>
      </c>
      <c r="K298" s="152">
        <f>'SCREENING INFO'!H710</f>
        <v>0</v>
      </c>
      <c r="L298" s="318" t="str">
        <f>'SCREENING INFO'!AC253</f>
        <v>0:05</v>
      </c>
      <c r="M298" s="318" t="e">
        <f>VLOOKUP($F298,MAIN!$C$2:$BD$80,9)</f>
        <v>#N/A</v>
      </c>
      <c r="N298" s="342" t="e">
        <f>VLOOKUP($C298,MAIN!$C$2:$BD$280,9)</f>
        <v>#N/A</v>
      </c>
      <c r="O298" s="342" t="str">
        <f>'SCREENING INFO'!AE253</f>
        <v>0</v>
      </c>
      <c r="P298" s="322" t="e">
        <f>'SCREENING INFO'!AA253</f>
        <v>#N/A</v>
      </c>
      <c r="Q298" s="335">
        <f>'SCREENING INFO'!L253</f>
        <v>0</v>
      </c>
      <c r="R298" s="335">
        <f>'SCREENING INFO'!M253</f>
        <v>0</v>
      </c>
    </row>
    <row r="299" spans="1:18">
      <c r="A299" s="351">
        <f>'SCREENING INFO'!I254</f>
        <v>0</v>
      </c>
      <c r="B299" s="280">
        <f>'SCREENING INFO'!J254</f>
        <v>0</v>
      </c>
      <c r="C299" s="130">
        <f>'SCREENING INFO'!D254</f>
        <v>0</v>
      </c>
      <c r="D299" s="130">
        <f>'SCREENING INFO'!E711</f>
        <v>0</v>
      </c>
      <c r="E299" s="130" t="e">
        <f>VLOOKUP($C299,MAIN!$C$2:$BD$79,12)</f>
        <v>#N/A</v>
      </c>
      <c r="F299" s="130">
        <f>'SCREENING INFO'!G254</f>
        <v>0</v>
      </c>
      <c r="G299" s="130"/>
      <c r="H299" s="130"/>
      <c r="I299" s="130">
        <f>'SCREENING INFO'!F254</f>
        <v>0</v>
      </c>
      <c r="J299" s="130">
        <f>'SCREENING INFO'!G711</f>
        <v>0</v>
      </c>
      <c r="K299" s="152">
        <f>'SCREENING INFO'!H711</f>
        <v>0</v>
      </c>
      <c r="L299" s="318" t="str">
        <f>'SCREENING INFO'!AC254</f>
        <v>0:05</v>
      </c>
      <c r="M299" s="318" t="e">
        <f>VLOOKUP($F299,MAIN!$C$2:$BD$80,9)</f>
        <v>#N/A</v>
      </c>
      <c r="N299" s="342" t="e">
        <f>VLOOKUP($C299,MAIN!$C$2:$BD$280,9)</f>
        <v>#N/A</v>
      </c>
      <c r="O299" s="342" t="str">
        <f>'SCREENING INFO'!AE254</f>
        <v>0</v>
      </c>
      <c r="P299" s="322" t="e">
        <f>'SCREENING INFO'!AA254</f>
        <v>#N/A</v>
      </c>
      <c r="Q299" s="335">
        <f>'SCREENING INFO'!L254</f>
        <v>0</v>
      </c>
      <c r="R299" s="335">
        <f>'SCREENING INFO'!M254</f>
        <v>0</v>
      </c>
    </row>
    <row r="300" spans="1:18">
      <c r="A300" s="351">
        <f>'SCREENING INFO'!I255</f>
        <v>0</v>
      </c>
      <c r="B300" s="280">
        <f>'SCREENING INFO'!J255</f>
        <v>0</v>
      </c>
      <c r="C300" s="130">
        <f>'SCREENING INFO'!D255</f>
        <v>0</v>
      </c>
      <c r="D300" s="130">
        <f>'SCREENING INFO'!E712</f>
        <v>0</v>
      </c>
      <c r="E300" s="130" t="e">
        <f>VLOOKUP($C300,MAIN!$C$2:$BD$79,12)</f>
        <v>#N/A</v>
      </c>
      <c r="F300" s="130">
        <f>'SCREENING INFO'!G255</f>
        <v>0</v>
      </c>
      <c r="G300" s="130"/>
      <c r="H300" s="130"/>
      <c r="I300" s="130">
        <f>'SCREENING INFO'!F255</f>
        <v>0</v>
      </c>
      <c r="J300" s="130">
        <f>'SCREENING INFO'!G712</f>
        <v>0</v>
      </c>
      <c r="K300" s="152">
        <f>'SCREENING INFO'!H712</f>
        <v>0</v>
      </c>
      <c r="L300" s="318" t="str">
        <f>'SCREENING INFO'!AC255</f>
        <v>0:05</v>
      </c>
      <c r="M300" s="318" t="e">
        <f>VLOOKUP($F300,MAIN!$C$2:$BD$80,9)</f>
        <v>#N/A</v>
      </c>
      <c r="N300" s="342" t="e">
        <f>VLOOKUP($C300,MAIN!$C$2:$BD$280,9)</f>
        <v>#N/A</v>
      </c>
      <c r="O300" s="342" t="str">
        <f>'SCREENING INFO'!AE255</f>
        <v>0</v>
      </c>
      <c r="P300" s="322" t="e">
        <f>'SCREENING INFO'!AA255</f>
        <v>#N/A</v>
      </c>
      <c r="Q300" s="335">
        <f>'SCREENING INFO'!L255</f>
        <v>0</v>
      </c>
      <c r="R300" s="335">
        <f>'SCREENING INFO'!M255</f>
        <v>0</v>
      </c>
    </row>
    <row r="301" spans="1:18">
      <c r="A301" s="351">
        <f>'SCREENING INFO'!I256</f>
        <v>0</v>
      </c>
      <c r="B301" s="280">
        <f>'SCREENING INFO'!J256</f>
        <v>0</v>
      </c>
      <c r="C301" s="130">
        <f>'SCREENING INFO'!D256</f>
        <v>0</v>
      </c>
      <c r="D301" s="130">
        <f>'SCREENING INFO'!E713</f>
        <v>0</v>
      </c>
      <c r="E301" s="130" t="e">
        <f>VLOOKUP($C301,MAIN!$C$2:$BD$79,12)</f>
        <v>#N/A</v>
      </c>
      <c r="F301" s="130">
        <f>'SCREENING INFO'!G256</f>
        <v>0</v>
      </c>
      <c r="G301" s="130"/>
      <c r="H301" s="130"/>
      <c r="I301" s="130">
        <f>'SCREENING INFO'!F256</f>
        <v>0</v>
      </c>
      <c r="J301" s="130">
        <f>'SCREENING INFO'!G713</f>
        <v>0</v>
      </c>
      <c r="K301" s="152">
        <f>'SCREENING INFO'!H713</f>
        <v>0</v>
      </c>
      <c r="L301" s="318" t="str">
        <f>'SCREENING INFO'!AC256</f>
        <v>0:05</v>
      </c>
      <c r="M301" s="318" t="e">
        <f>VLOOKUP($F301,MAIN!$C$2:$BD$80,9)</f>
        <v>#N/A</v>
      </c>
      <c r="N301" s="342" t="e">
        <f>VLOOKUP($C301,MAIN!$C$2:$BD$280,9)</f>
        <v>#N/A</v>
      </c>
      <c r="O301" s="342" t="str">
        <f>'SCREENING INFO'!AE256</f>
        <v>0</v>
      </c>
      <c r="P301" s="322" t="e">
        <f>'SCREENING INFO'!AA256</f>
        <v>#N/A</v>
      </c>
      <c r="Q301" s="335">
        <f>'SCREENING INFO'!L256</f>
        <v>0</v>
      </c>
      <c r="R301" s="335">
        <f>'SCREENING INFO'!M256</f>
        <v>0</v>
      </c>
    </row>
    <row r="302" spans="1:18">
      <c r="A302" s="351">
        <f>'SCREENING INFO'!I257</f>
        <v>0</v>
      </c>
      <c r="B302" s="280">
        <f>'SCREENING INFO'!J257</f>
        <v>0</v>
      </c>
      <c r="C302" s="130">
        <f>'SCREENING INFO'!D257</f>
        <v>0</v>
      </c>
      <c r="D302" s="130">
        <f>'SCREENING INFO'!E714</f>
        <v>0</v>
      </c>
      <c r="E302" s="130" t="e">
        <f>VLOOKUP($C302,MAIN!$C$2:$BD$79,12)</f>
        <v>#N/A</v>
      </c>
      <c r="F302" s="130">
        <f>'SCREENING INFO'!G257</f>
        <v>0</v>
      </c>
      <c r="G302" s="130"/>
      <c r="H302" s="130"/>
      <c r="I302" s="130">
        <f>'SCREENING INFO'!F257</f>
        <v>0</v>
      </c>
      <c r="J302" s="130">
        <f>'SCREENING INFO'!G714</f>
        <v>0</v>
      </c>
      <c r="K302" s="152">
        <f>'SCREENING INFO'!H714</f>
        <v>0</v>
      </c>
      <c r="L302" s="318" t="str">
        <f>'SCREENING INFO'!AC257</f>
        <v>0:05</v>
      </c>
      <c r="M302" s="318" t="e">
        <f>VLOOKUP($F302,MAIN!$C$2:$BD$80,9)</f>
        <v>#N/A</v>
      </c>
      <c r="N302" s="342" t="e">
        <f>VLOOKUP($C302,MAIN!$C$2:$BD$280,9)</f>
        <v>#N/A</v>
      </c>
      <c r="O302" s="342" t="str">
        <f>'SCREENING INFO'!AE257</f>
        <v>0</v>
      </c>
      <c r="P302" s="322" t="e">
        <f>'SCREENING INFO'!AA257</f>
        <v>#N/A</v>
      </c>
      <c r="Q302" s="335">
        <f>'SCREENING INFO'!L257</f>
        <v>0</v>
      </c>
      <c r="R302" s="335">
        <f>'SCREENING INFO'!M257</f>
        <v>0</v>
      </c>
    </row>
    <row r="303" spans="1:18">
      <c r="A303" s="351">
        <f>'SCREENING INFO'!I258</f>
        <v>0</v>
      </c>
      <c r="B303" s="280">
        <f>'SCREENING INFO'!J258</f>
        <v>0</v>
      </c>
      <c r="C303" s="130">
        <f>'SCREENING INFO'!D258</f>
        <v>0</v>
      </c>
      <c r="D303" s="130">
        <f>'SCREENING INFO'!E715</f>
        <v>0</v>
      </c>
      <c r="E303" s="130" t="e">
        <f>VLOOKUP($C303,MAIN!$C$2:$BD$79,12)</f>
        <v>#N/A</v>
      </c>
      <c r="F303" s="130">
        <f>'SCREENING INFO'!G258</f>
        <v>0</v>
      </c>
      <c r="G303" s="130"/>
      <c r="H303" s="130"/>
      <c r="I303" s="130">
        <f>'SCREENING INFO'!F258</f>
        <v>0</v>
      </c>
      <c r="J303" s="130">
        <f>'SCREENING INFO'!G715</f>
        <v>0</v>
      </c>
      <c r="K303" s="152">
        <f>'SCREENING INFO'!H715</f>
        <v>0</v>
      </c>
      <c r="L303" s="318" t="str">
        <f>'SCREENING INFO'!AC258</f>
        <v>0:05</v>
      </c>
      <c r="M303" s="318" t="e">
        <f>VLOOKUP($F303,MAIN!$C$2:$BD$80,9)</f>
        <v>#N/A</v>
      </c>
      <c r="N303" s="342" t="e">
        <f>VLOOKUP($C303,MAIN!$C$2:$BD$280,9)</f>
        <v>#N/A</v>
      </c>
      <c r="O303" s="342" t="str">
        <f>'SCREENING INFO'!AE258</f>
        <v>0</v>
      </c>
      <c r="P303" s="322" t="e">
        <f>'SCREENING INFO'!AA258</f>
        <v>#N/A</v>
      </c>
      <c r="Q303" s="335">
        <f>'SCREENING INFO'!L258</f>
        <v>0</v>
      </c>
      <c r="R303" s="335">
        <f>'SCREENING INFO'!M258</f>
        <v>0</v>
      </c>
    </row>
    <row r="304" spans="1:18">
      <c r="A304" s="351">
        <f>'SCREENING INFO'!I259</f>
        <v>0</v>
      </c>
      <c r="B304" s="280">
        <f>'SCREENING INFO'!J259</f>
        <v>0</v>
      </c>
      <c r="C304" s="130">
        <f>'SCREENING INFO'!D259</f>
        <v>0</v>
      </c>
      <c r="D304" s="130">
        <f>'SCREENING INFO'!E716</f>
        <v>0</v>
      </c>
      <c r="E304" s="130" t="e">
        <f>VLOOKUP($C304,MAIN!$C$2:$BD$79,12)</f>
        <v>#N/A</v>
      </c>
      <c r="F304" s="130">
        <f>'SCREENING INFO'!G259</f>
        <v>0</v>
      </c>
      <c r="G304" s="130"/>
      <c r="H304" s="130"/>
      <c r="I304" s="130">
        <f>'SCREENING INFO'!F259</f>
        <v>0</v>
      </c>
      <c r="J304" s="130">
        <f>'SCREENING INFO'!G716</f>
        <v>0</v>
      </c>
      <c r="K304" s="152">
        <f>'SCREENING INFO'!H716</f>
        <v>0</v>
      </c>
      <c r="L304" s="318" t="str">
        <f>'SCREENING INFO'!AC259</f>
        <v>0:05</v>
      </c>
      <c r="M304" s="318" t="e">
        <f>VLOOKUP($F304,MAIN!$C$2:$BD$80,9)</f>
        <v>#N/A</v>
      </c>
      <c r="N304" s="342" t="e">
        <f>VLOOKUP($C304,MAIN!$C$2:$BD$280,9)</f>
        <v>#N/A</v>
      </c>
      <c r="O304" s="342" t="str">
        <f>'SCREENING INFO'!AE259</f>
        <v>0</v>
      </c>
      <c r="P304" s="322" t="e">
        <f>'SCREENING INFO'!AA259</f>
        <v>#N/A</v>
      </c>
      <c r="Q304" s="335">
        <f>'SCREENING INFO'!L259</f>
        <v>0</v>
      </c>
      <c r="R304" s="335">
        <f>'SCREENING INFO'!M259</f>
        <v>0</v>
      </c>
    </row>
    <row r="305" spans="1:18">
      <c r="A305" s="351">
        <f>'SCREENING INFO'!I260</f>
        <v>0</v>
      </c>
      <c r="B305" s="280">
        <f>'SCREENING INFO'!J260</f>
        <v>0</v>
      </c>
      <c r="C305" s="130">
        <f>'SCREENING INFO'!D260</f>
        <v>0</v>
      </c>
      <c r="D305" s="130">
        <f>'SCREENING INFO'!E717</f>
        <v>0</v>
      </c>
      <c r="E305" s="130" t="e">
        <f>VLOOKUP($C305,MAIN!$C$2:$BD$79,12)</f>
        <v>#N/A</v>
      </c>
      <c r="F305" s="130">
        <f>'SCREENING INFO'!G260</f>
        <v>0</v>
      </c>
      <c r="G305" s="130"/>
      <c r="H305" s="130"/>
      <c r="I305" s="130">
        <f>'SCREENING INFO'!F260</f>
        <v>0</v>
      </c>
      <c r="J305" s="130">
        <f>'SCREENING INFO'!G717</f>
        <v>0</v>
      </c>
      <c r="K305" s="152">
        <f>'SCREENING INFO'!H717</f>
        <v>0</v>
      </c>
      <c r="L305" s="318" t="str">
        <f>'SCREENING INFO'!AC260</f>
        <v>0:05</v>
      </c>
      <c r="M305" s="318" t="e">
        <f>VLOOKUP($F305,MAIN!$C$2:$BD$80,9)</f>
        <v>#N/A</v>
      </c>
      <c r="N305" s="342" t="e">
        <f>VLOOKUP($C305,MAIN!$C$2:$BD$280,9)</f>
        <v>#N/A</v>
      </c>
      <c r="O305" s="342" t="str">
        <f>'SCREENING INFO'!AE260</f>
        <v>0</v>
      </c>
      <c r="P305" s="322" t="e">
        <f>'SCREENING INFO'!AA260</f>
        <v>#N/A</v>
      </c>
      <c r="Q305" s="335">
        <f>'SCREENING INFO'!L260</f>
        <v>0</v>
      </c>
      <c r="R305" s="335">
        <f>'SCREENING INFO'!M260</f>
        <v>0</v>
      </c>
    </row>
    <row r="306" spans="1:18">
      <c r="A306" s="351">
        <f>'SCREENING INFO'!I261</f>
        <v>0</v>
      </c>
      <c r="B306" s="280">
        <f>'SCREENING INFO'!J261</f>
        <v>0</v>
      </c>
      <c r="C306" s="130">
        <f>'SCREENING INFO'!D261</f>
        <v>0</v>
      </c>
      <c r="D306" s="130">
        <f>'SCREENING INFO'!E718</f>
        <v>0</v>
      </c>
      <c r="E306" s="130" t="e">
        <f>VLOOKUP($C306,MAIN!$C$2:$BD$79,12)</f>
        <v>#N/A</v>
      </c>
      <c r="F306" s="130">
        <f>'SCREENING INFO'!G261</f>
        <v>0</v>
      </c>
      <c r="G306" s="130"/>
      <c r="H306" s="130"/>
      <c r="I306" s="130">
        <f>'SCREENING INFO'!F261</f>
        <v>0</v>
      </c>
      <c r="J306" s="130">
        <f>'SCREENING INFO'!G718</f>
        <v>0</v>
      </c>
      <c r="K306" s="152">
        <f>'SCREENING INFO'!H718</f>
        <v>0</v>
      </c>
      <c r="L306" s="318" t="str">
        <f>'SCREENING INFO'!AC261</f>
        <v>0:05</v>
      </c>
      <c r="M306" s="318" t="e">
        <f>VLOOKUP($F306,MAIN!$C$2:$BD$80,9)</f>
        <v>#N/A</v>
      </c>
      <c r="N306" s="342" t="e">
        <f>VLOOKUP($C306,MAIN!$C$2:$BD$280,9)</f>
        <v>#N/A</v>
      </c>
      <c r="O306" s="342" t="str">
        <f>'SCREENING INFO'!AE261</f>
        <v>0</v>
      </c>
      <c r="P306" s="322" t="e">
        <f>'SCREENING INFO'!AA261</f>
        <v>#N/A</v>
      </c>
      <c r="Q306" s="335">
        <f>'SCREENING INFO'!L261</f>
        <v>0</v>
      </c>
      <c r="R306" s="335">
        <f>'SCREENING INFO'!M261</f>
        <v>0</v>
      </c>
    </row>
    <row r="307" spans="1:18">
      <c r="A307" s="351">
        <f>'SCREENING INFO'!I262</f>
        <v>0</v>
      </c>
      <c r="B307" s="280">
        <f>'SCREENING INFO'!J262</f>
        <v>0</v>
      </c>
      <c r="C307" s="130">
        <f>'SCREENING INFO'!D262</f>
        <v>0</v>
      </c>
      <c r="D307" s="130">
        <f>'SCREENING INFO'!E719</f>
        <v>0</v>
      </c>
      <c r="E307" s="130" t="e">
        <f>VLOOKUP($C307,MAIN!$C$2:$BD$79,12)</f>
        <v>#N/A</v>
      </c>
      <c r="F307" s="130">
        <f>'SCREENING INFO'!G262</f>
        <v>0</v>
      </c>
      <c r="G307" s="130"/>
      <c r="H307" s="130"/>
      <c r="I307" s="130">
        <f>'SCREENING INFO'!F262</f>
        <v>0</v>
      </c>
      <c r="J307" s="130">
        <f>'SCREENING INFO'!G719</f>
        <v>0</v>
      </c>
      <c r="K307" s="152">
        <f>'SCREENING INFO'!H719</f>
        <v>0</v>
      </c>
      <c r="L307" s="318" t="str">
        <f>'SCREENING INFO'!AC262</f>
        <v>0:05</v>
      </c>
      <c r="M307" s="318" t="e">
        <f>VLOOKUP($F307,MAIN!$C$2:$BD$80,9)</f>
        <v>#N/A</v>
      </c>
      <c r="N307" s="342" t="e">
        <f>VLOOKUP($C307,MAIN!$C$2:$BD$280,9)</f>
        <v>#N/A</v>
      </c>
      <c r="O307" s="342" t="str">
        <f>'SCREENING INFO'!AE262</f>
        <v>0</v>
      </c>
      <c r="P307" s="322" t="e">
        <f>'SCREENING INFO'!AA262</f>
        <v>#N/A</v>
      </c>
      <c r="Q307" s="335">
        <f>'SCREENING INFO'!L262</f>
        <v>0</v>
      </c>
      <c r="R307" s="335">
        <f>'SCREENING INFO'!M262</f>
        <v>0</v>
      </c>
    </row>
    <row r="308" spans="1:18">
      <c r="A308" s="351">
        <f>'SCREENING INFO'!I263</f>
        <v>0</v>
      </c>
      <c r="B308" s="280">
        <f>'SCREENING INFO'!J263</f>
        <v>0</v>
      </c>
      <c r="C308" s="130">
        <f>'SCREENING INFO'!D263</f>
        <v>0</v>
      </c>
      <c r="D308" s="130">
        <f>'SCREENING INFO'!E720</f>
        <v>0</v>
      </c>
      <c r="E308" s="130" t="e">
        <f>VLOOKUP($C308,MAIN!$C$2:$BD$79,12)</f>
        <v>#N/A</v>
      </c>
      <c r="F308" s="130">
        <f>'SCREENING INFO'!G263</f>
        <v>0</v>
      </c>
      <c r="G308" s="130"/>
      <c r="H308" s="130"/>
      <c r="I308" s="130">
        <f>'SCREENING INFO'!F263</f>
        <v>0</v>
      </c>
      <c r="J308" s="130">
        <f>'SCREENING INFO'!G720</f>
        <v>0</v>
      </c>
      <c r="K308" s="152">
        <f>'SCREENING INFO'!H720</f>
        <v>0</v>
      </c>
      <c r="L308" s="318" t="str">
        <f>'SCREENING INFO'!AC263</f>
        <v>0:05</v>
      </c>
      <c r="M308" s="318" t="e">
        <f>VLOOKUP($F308,MAIN!$C$2:$BD$80,9)</f>
        <v>#N/A</v>
      </c>
      <c r="N308" s="342" t="e">
        <f>VLOOKUP($C308,MAIN!$C$2:$BD$280,9)</f>
        <v>#N/A</v>
      </c>
      <c r="O308" s="342" t="str">
        <f>'SCREENING INFO'!AE263</f>
        <v>0</v>
      </c>
      <c r="P308" s="322" t="e">
        <f>'SCREENING INFO'!AA263</f>
        <v>#N/A</v>
      </c>
      <c r="Q308" s="335">
        <f>'SCREENING INFO'!L263</f>
        <v>0</v>
      </c>
      <c r="R308" s="335">
        <f>'SCREENING INFO'!M263</f>
        <v>0</v>
      </c>
    </row>
    <row r="309" spans="1:18">
      <c r="A309" s="351">
        <f>'SCREENING INFO'!I264</f>
        <v>0</v>
      </c>
      <c r="B309" s="280">
        <f>'SCREENING INFO'!J264</f>
        <v>0</v>
      </c>
      <c r="C309" s="130">
        <f>'SCREENING INFO'!D264</f>
        <v>0</v>
      </c>
      <c r="D309" s="130">
        <f>'SCREENING INFO'!E721</f>
        <v>0</v>
      </c>
      <c r="E309" s="130" t="e">
        <f>VLOOKUP($C309,MAIN!$C$2:$BD$79,12)</f>
        <v>#N/A</v>
      </c>
      <c r="F309" s="130">
        <f>'SCREENING INFO'!G264</f>
        <v>0</v>
      </c>
      <c r="G309" s="130"/>
      <c r="H309" s="130"/>
      <c r="I309" s="130">
        <f>'SCREENING INFO'!F264</f>
        <v>0</v>
      </c>
      <c r="J309" s="130">
        <f>'SCREENING INFO'!G721</f>
        <v>0</v>
      </c>
      <c r="K309" s="152">
        <f>'SCREENING INFO'!H721</f>
        <v>0</v>
      </c>
      <c r="L309" s="318" t="str">
        <f>'SCREENING INFO'!AC264</f>
        <v>0:05</v>
      </c>
      <c r="M309" s="318" t="e">
        <f>VLOOKUP($F309,MAIN!$C$2:$BD$80,9)</f>
        <v>#N/A</v>
      </c>
      <c r="N309" s="342" t="e">
        <f>VLOOKUP($C309,MAIN!$C$2:$BD$280,9)</f>
        <v>#N/A</v>
      </c>
      <c r="O309" s="342" t="str">
        <f>'SCREENING INFO'!AE264</f>
        <v>0</v>
      </c>
      <c r="P309" s="322" t="e">
        <f>'SCREENING INFO'!AA264</f>
        <v>#N/A</v>
      </c>
      <c r="Q309" s="335">
        <f>'SCREENING INFO'!L264</f>
        <v>0</v>
      </c>
      <c r="R309" s="335">
        <f>'SCREENING INFO'!M264</f>
        <v>0</v>
      </c>
    </row>
    <row r="310" spans="1:18">
      <c r="A310" s="351">
        <f>'SCREENING INFO'!I265</f>
        <v>0</v>
      </c>
      <c r="B310" s="280">
        <f>'SCREENING INFO'!J265</f>
        <v>0</v>
      </c>
      <c r="C310" s="130">
        <f>'SCREENING INFO'!D265</f>
        <v>0</v>
      </c>
      <c r="D310" s="130">
        <f>'SCREENING INFO'!E722</f>
        <v>0</v>
      </c>
      <c r="E310" s="130" t="e">
        <f>VLOOKUP($C310,MAIN!$C$2:$BD$79,12)</f>
        <v>#N/A</v>
      </c>
      <c r="F310" s="130">
        <f>'SCREENING INFO'!G265</f>
        <v>0</v>
      </c>
      <c r="G310" s="130"/>
      <c r="H310" s="130"/>
      <c r="I310" s="130">
        <f>'SCREENING INFO'!F265</f>
        <v>0</v>
      </c>
      <c r="J310" s="130">
        <f>'SCREENING INFO'!G722</f>
        <v>0</v>
      </c>
      <c r="K310" s="152">
        <f>'SCREENING INFO'!H722</f>
        <v>0</v>
      </c>
      <c r="L310" s="318" t="str">
        <f>'SCREENING INFO'!AC265</f>
        <v>0:05</v>
      </c>
      <c r="M310" s="318" t="e">
        <f>VLOOKUP($F310,MAIN!$C$2:$BD$80,9)</f>
        <v>#N/A</v>
      </c>
      <c r="N310" s="342" t="e">
        <f>VLOOKUP($C310,MAIN!$C$2:$BD$280,9)</f>
        <v>#N/A</v>
      </c>
      <c r="O310" s="342" t="str">
        <f>'SCREENING INFO'!AE265</f>
        <v>0</v>
      </c>
      <c r="P310" s="322" t="e">
        <f>'SCREENING INFO'!AA265</f>
        <v>#N/A</v>
      </c>
      <c r="Q310" s="335">
        <f>'SCREENING INFO'!L265</f>
        <v>0</v>
      </c>
      <c r="R310" s="335">
        <f>'SCREENING INFO'!M265</f>
        <v>0</v>
      </c>
    </row>
    <row r="311" spans="1:18">
      <c r="A311" s="351">
        <f>'SCREENING INFO'!I266</f>
        <v>0</v>
      </c>
      <c r="B311" s="280">
        <f>'SCREENING INFO'!J266</f>
        <v>0</v>
      </c>
      <c r="C311" s="130">
        <f>'SCREENING INFO'!D266</f>
        <v>0</v>
      </c>
      <c r="D311" s="130">
        <f>'SCREENING INFO'!E723</f>
        <v>0</v>
      </c>
      <c r="E311" s="130" t="e">
        <f>VLOOKUP($C311,MAIN!$C$2:$BD$79,12)</f>
        <v>#N/A</v>
      </c>
      <c r="F311" s="130">
        <f>'SCREENING INFO'!G266</f>
        <v>0</v>
      </c>
      <c r="G311" s="130"/>
      <c r="H311" s="130"/>
      <c r="I311" s="130">
        <f>'SCREENING INFO'!F266</f>
        <v>0</v>
      </c>
      <c r="J311" s="130">
        <f>'SCREENING INFO'!G723</f>
        <v>0</v>
      </c>
      <c r="K311" s="152">
        <f>'SCREENING INFO'!H723</f>
        <v>0</v>
      </c>
      <c r="L311" s="318" t="str">
        <f>'SCREENING INFO'!AC266</f>
        <v>0:05</v>
      </c>
      <c r="M311" s="318" t="e">
        <f>VLOOKUP($F311,MAIN!$C$2:$BD$80,9)</f>
        <v>#N/A</v>
      </c>
      <c r="N311" s="342" t="e">
        <f>VLOOKUP($C311,MAIN!$C$2:$BD$280,9)</f>
        <v>#N/A</v>
      </c>
      <c r="O311" s="342" t="str">
        <f>'SCREENING INFO'!AE266</f>
        <v>0</v>
      </c>
      <c r="P311" s="322" t="e">
        <f>'SCREENING INFO'!AA266</f>
        <v>#N/A</v>
      </c>
      <c r="Q311" s="335">
        <f>'SCREENING INFO'!L266</f>
        <v>0</v>
      </c>
      <c r="R311" s="335">
        <f>'SCREENING INFO'!M266</f>
        <v>0</v>
      </c>
    </row>
    <row r="312" spans="1:18">
      <c r="A312" s="351">
        <f>'SCREENING INFO'!I267</f>
        <v>0</v>
      </c>
      <c r="B312" s="280">
        <f>'SCREENING INFO'!J267</f>
        <v>0</v>
      </c>
      <c r="C312" s="130">
        <f>'SCREENING INFO'!D267</f>
        <v>0</v>
      </c>
      <c r="D312" s="130">
        <f>'SCREENING INFO'!E724</f>
        <v>0</v>
      </c>
      <c r="E312" s="130" t="e">
        <f>VLOOKUP($C312,MAIN!$C$2:$BD$79,12)</f>
        <v>#N/A</v>
      </c>
      <c r="F312" s="130">
        <f>'SCREENING INFO'!G267</f>
        <v>0</v>
      </c>
      <c r="G312" s="130"/>
      <c r="H312" s="130"/>
      <c r="I312" s="130">
        <f>'SCREENING INFO'!F267</f>
        <v>0</v>
      </c>
      <c r="J312" s="130">
        <f>'SCREENING INFO'!G724</f>
        <v>0</v>
      </c>
      <c r="K312" s="152">
        <f>'SCREENING INFO'!H724</f>
        <v>0</v>
      </c>
      <c r="L312" s="318" t="str">
        <f>'SCREENING INFO'!AC267</f>
        <v>0:05</v>
      </c>
      <c r="M312" s="318" t="e">
        <f>VLOOKUP($F312,MAIN!$C$2:$BD$80,9)</f>
        <v>#N/A</v>
      </c>
      <c r="N312" s="342" t="e">
        <f>VLOOKUP($C312,MAIN!$C$2:$BD$280,9)</f>
        <v>#N/A</v>
      </c>
      <c r="O312" s="342" t="str">
        <f>'SCREENING INFO'!AE267</f>
        <v>0</v>
      </c>
      <c r="P312" s="322" t="e">
        <f>'SCREENING INFO'!AA267</f>
        <v>#N/A</v>
      </c>
      <c r="Q312" s="335">
        <f>'SCREENING INFO'!L267</f>
        <v>0</v>
      </c>
      <c r="R312" s="335">
        <f>'SCREENING INFO'!M267</f>
        <v>0</v>
      </c>
    </row>
    <row r="313" spans="1:18">
      <c r="A313" s="351">
        <f>'SCREENING INFO'!I268</f>
        <v>0</v>
      </c>
      <c r="B313" s="280">
        <f>'SCREENING INFO'!J268</f>
        <v>0</v>
      </c>
      <c r="C313" s="130">
        <f>'SCREENING INFO'!D268</f>
        <v>0</v>
      </c>
      <c r="D313" s="130">
        <f>'SCREENING INFO'!E725</f>
        <v>0</v>
      </c>
      <c r="E313" s="130" t="e">
        <f>VLOOKUP($C313,MAIN!$C$2:$BD$79,12)</f>
        <v>#N/A</v>
      </c>
      <c r="F313" s="130">
        <f>'SCREENING INFO'!G268</f>
        <v>0</v>
      </c>
      <c r="G313" s="130"/>
      <c r="H313" s="130"/>
      <c r="I313" s="130">
        <f>'SCREENING INFO'!F268</f>
        <v>0</v>
      </c>
      <c r="J313" s="130">
        <f>'SCREENING INFO'!G725</f>
        <v>0</v>
      </c>
      <c r="K313" s="152">
        <f>'SCREENING INFO'!H725</f>
        <v>0</v>
      </c>
      <c r="L313" s="318" t="str">
        <f>'SCREENING INFO'!AC268</f>
        <v>0:05</v>
      </c>
      <c r="M313" s="318" t="e">
        <f>VLOOKUP($F313,MAIN!$C$2:$BD$80,9)</f>
        <v>#N/A</v>
      </c>
      <c r="N313" s="342" t="e">
        <f>VLOOKUP($C313,MAIN!$C$2:$BD$280,9)</f>
        <v>#N/A</v>
      </c>
      <c r="O313" s="342" t="str">
        <f>'SCREENING INFO'!AE268</f>
        <v>0</v>
      </c>
      <c r="P313" s="322" t="e">
        <f>'SCREENING INFO'!AA268</f>
        <v>#N/A</v>
      </c>
      <c r="Q313" s="335">
        <f>'SCREENING INFO'!L268</f>
        <v>0</v>
      </c>
      <c r="R313" s="335">
        <f>'SCREENING INFO'!M268</f>
        <v>0</v>
      </c>
    </row>
    <row r="314" spans="1:18">
      <c r="A314" s="351">
        <f>'SCREENING INFO'!I269</f>
        <v>0</v>
      </c>
      <c r="B314" s="280">
        <f>'SCREENING INFO'!J269</f>
        <v>0</v>
      </c>
      <c r="C314" s="130">
        <f>'SCREENING INFO'!D269</f>
        <v>0</v>
      </c>
      <c r="D314" s="130">
        <f>'SCREENING INFO'!E726</f>
        <v>0</v>
      </c>
      <c r="E314" s="130" t="e">
        <f>VLOOKUP($C314,MAIN!$C$2:$BD$79,12)</f>
        <v>#N/A</v>
      </c>
      <c r="F314" s="130">
        <f>'SCREENING INFO'!G269</f>
        <v>0</v>
      </c>
      <c r="G314" s="130"/>
      <c r="H314" s="130"/>
      <c r="I314" s="130">
        <f>'SCREENING INFO'!F269</f>
        <v>0</v>
      </c>
      <c r="J314" s="130">
        <f>'SCREENING INFO'!G726</f>
        <v>0</v>
      </c>
      <c r="K314" s="152">
        <f>'SCREENING INFO'!H726</f>
        <v>0</v>
      </c>
      <c r="L314" s="318" t="str">
        <f>'SCREENING INFO'!AC269</f>
        <v>0:05</v>
      </c>
      <c r="M314" s="318" t="e">
        <f>VLOOKUP($F314,MAIN!$C$2:$BD$80,9)</f>
        <v>#N/A</v>
      </c>
      <c r="N314" s="342" t="e">
        <f>VLOOKUP($C314,MAIN!$C$2:$BD$280,9)</f>
        <v>#N/A</v>
      </c>
      <c r="O314" s="342" t="str">
        <f>'SCREENING INFO'!AE269</f>
        <v>0</v>
      </c>
      <c r="P314" s="322" t="e">
        <f>'SCREENING INFO'!AA269</f>
        <v>#N/A</v>
      </c>
      <c r="Q314" s="335">
        <f>'SCREENING INFO'!L269</f>
        <v>0</v>
      </c>
      <c r="R314" s="335">
        <f>'SCREENING INFO'!M269</f>
        <v>0</v>
      </c>
    </row>
    <row r="315" spans="1:18">
      <c r="A315" s="351">
        <f>'SCREENING INFO'!I270</f>
        <v>0</v>
      </c>
      <c r="B315" s="280">
        <f>'SCREENING INFO'!J270</f>
        <v>0</v>
      </c>
      <c r="C315" s="130">
        <f>'SCREENING INFO'!D270</f>
        <v>0</v>
      </c>
      <c r="D315" s="130">
        <f>'SCREENING INFO'!E727</f>
        <v>0</v>
      </c>
      <c r="E315" s="130" t="e">
        <f>VLOOKUP($C315,MAIN!$C$2:$BD$79,12)</f>
        <v>#N/A</v>
      </c>
      <c r="F315" s="130">
        <f>'SCREENING INFO'!G270</f>
        <v>0</v>
      </c>
      <c r="G315" s="130"/>
      <c r="H315" s="130"/>
      <c r="I315" s="130">
        <f>'SCREENING INFO'!F270</f>
        <v>0</v>
      </c>
      <c r="J315" s="130">
        <f>'SCREENING INFO'!G727</f>
        <v>0</v>
      </c>
      <c r="K315" s="152">
        <f>'SCREENING INFO'!H727</f>
        <v>0</v>
      </c>
      <c r="L315" s="318" t="str">
        <f>'SCREENING INFO'!AC270</f>
        <v>0:05</v>
      </c>
      <c r="M315" s="318" t="e">
        <f>VLOOKUP($F315,MAIN!$C$2:$BD$80,9)</f>
        <v>#N/A</v>
      </c>
      <c r="N315" s="342" t="e">
        <f>VLOOKUP($C315,MAIN!$C$2:$BD$280,9)</f>
        <v>#N/A</v>
      </c>
      <c r="O315" s="342" t="str">
        <f>'SCREENING INFO'!AE270</f>
        <v>0</v>
      </c>
      <c r="P315" s="322" t="e">
        <f>'SCREENING INFO'!AA270</f>
        <v>#N/A</v>
      </c>
      <c r="Q315" s="335">
        <f>'SCREENING INFO'!L270</f>
        <v>0</v>
      </c>
      <c r="R315" s="335">
        <f>'SCREENING INFO'!M270</f>
        <v>0</v>
      </c>
    </row>
    <row r="316" spans="1:18">
      <c r="A316" s="351">
        <f>'SCREENING INFO'!I271</f>
        <v>0</v>
      </c>
      <c r="B316" s="280">
        <f>'SCREENING INFO'!J271</f>
        <v>0</v>
      </c>
      <c r="C316" s="130">
        <f>'SCREENING INFO'!D271</f>
        <v>0</v>
      </c>
      <c r="D316" s="130">
        <f>'SCREENING INFO'!E728</f>
        <v>0</v>
      </c>
      <c r="E316" s="130" t="e">
        <f>VLOOKUP($C316,MAIN!$C$2:$BD$79,12)</f>
        <v>#N/A</v>
      </c>
      <c r="F316" s="130">
        <f>'SCREENING INFO'!G271</f>
        <v>0</v>
      </c>
      <c r="G316" s="130"/>
      <c r="H316" s="130"/>
      <c r="I316" s="130">
        <f>'SCREENING INFO'!F271</f>
        <v>0</v>
      </c>
      <c r="J316" s="130">
        <f>'SCREENING INFO'!G728</f>
        <v>0</v>
      </c>
      <c r="K316" s="152">
        <f>'SCREENING INFO'!H728</f>
        <v>0</v>
      </c>
      <c r="L316" s="318" t="str">
        <f>'SCREENING INFO'!AC271</f>
        <v>0:05</v>
      </c>
      <c r="M316" s="318" t="e">
        <f>VLOOKUP($F316,MAIN!$C$2:$BD$80,9)</f>
        <v>#N/A</v>
      </c>
      <c r="N316" s="342" t="e">
        <f>VLOOKUP($C316,MAIN!$C$2:$BD$280,9)</f>
        <v>#N/A</v>
      </c>
      <c r="O316" s="342" t="str">
        <f>'SCREENING INFO'!AE271</f>
        <v>0</v>
      </c>
      <c r="P316" s="322" t="e">
        <f>'SCREENING INFO'!AA271</f>
        <v>#N/A</v>
      </c>
      <c r="Q316" s="335">
        <f>'SCREENING INFO'!L271</f>
        <v>0</v>
      </c>
      <c r="R316" s="335">
        <f>'SCREENING INFO'!M271</f>
        <v>0</v>
      </c>
    </row>
    <row r="317" spans="1:18">
      <c r="A317" s="351">
        <f>'SCREENING INFO'!I272</f>
        <v>0</v>
      </c>
      <c r="B317" s="280">
        <f>'SCREENING INFO'!J272</f>
        <v>0</v>
      </c>
      <c r="C317" s="130">
        <f>'SCREENING INFO'!D272</f>
        <v>0</v>
      </c>
      <c r="D317" s="130">
        <f>'SCREENING INFO'!E729</f>
        <v>0</v>
      </c>
      <c r="E317" s="130" t="e">
        <f>VLOOKUP($C317,MAIN!$C$2:$BD$79,12)</f>
        <v>#N/A</v>
      </c>
      <c r="F317" s="130">
        <f>'SCREENING INFO'!G272</f>
        <v>0</v>
      </c>
      <c r="G317" s="130"/>
      <c r="H317" s="130"/>
      <c r="I317" s="130">
        <f>'SCREENING INFO'!F272</f>
        <v>0</v>
      </c>
      <c r="J317" s="130">
        <f>'SCREENING INFO'!G729</f>
        <v>0</v>
      </c>
      <c r="K317" s="152">
        <f>'SCREENING INFO'!H729</f>
        <v>0</v>
      </c>
      <c r="L317" s="318" t="str">
        <f>'SCREENING INFO'!AC272</f>
        <v>0:05</v>
      </c>
      <c r="M317" s="318" t="e">
        <f>VLOOKUP($F317,MAIN!$C$2:$BD$80,9)</f>
        <v>#N/A</v>
      </c>
      <c r="N317" s="342" t="e">
        <f>VLOOKUP($C317,MAIN!$C$2:$BD$280,9)</f>
        <v>#N/A</v>
      </c>
      <c r="O317" s="342" t="str">
        <f>'SCREENING INFO'!AE272</f>
        <v>0</v>
      </c>
      <c r="P317" s="322" t="e">
        <f>'SCREENING INFO'!AA272</f>
        <v>#N/A</v>
      </c>
      <c r="Q317" s="335">
        <f>'SCREENING INFO'!L272</f>
        <v>0</v>
      </c>
      <c r="R317" s="335">
        <f>'SCREENING INFO'!M272</f>
        <v>0</v>
      </c>
    </row>
    <row r="318" spans="1:18">
      <c r="A318" s="351">
        <f>'SCREENING INFO'!I273</f>
        <v>0</v>
      </c>
      <c r="B318" s="280">
        <f>'SCREENING INFO'!J273</f>
        <v>0</v>
      </c>
      <c r="C318" s="130">
        <f>'SCREENING INFO'!D273</f>
        <v>0</v>
      </c>
      <c r="D318" s="130">
        <f>'SCREENING INFO'!E730</f>
        <v>0</v>
      </c>
      <c r="E318" s="130" t="e">
        <f>VLOOKUP($C318,MAIN!$C$2:$BD$79,12)</f>
        <v>#N/A</v>
      </c>
      <c r="F318" s="130">
        <f>'SCREENING INFO'!G273</f>
        <v>0</v>
      </c>
      <c r="G318" s="130"/>
      <c r="H318" s="130"/>
      <c r="I318" s="130">
        <f>'SCREENING INFO'!F273</f>
        <v>0</v>
      </c>
      <c r="J318" s="130">
        <f>'SCREENING INFO'!G730</f>
        <v>0</v>
      </c>
      <c r="K318" s="152">
        <f>'SCREENING INFO'!H730</f>
        <v>0</v>
      </c>
      <c r="L318" s="318" t="str">
        <f>'SCREENING INFO'!AC273</f>
        <v>0:05</v>
      </c>
      <c r="M318" s="318" t="e">
        <f>VLOOKUP($F318,MAIN!$C$2:$BD$80,9)</f>
        <v>#N/A</v>
      </c>
      <c r="N318" s="342" t="e">
        <f>VLOOKUP($C318,MAIN!$C$2:$BD$280,9)</f>
        <v>#N/A</v>
      </c>
      <c r="O318" s="342" t="str">
        <f>'SCREENING INFO'!AE273</f>
        <v>0</v>
      </c>
      <c r="P318" s="322" t="e">
        <f>'SCREENING INFO'!AA273</f>
        <v>#N/A</v>
      </c>
      <c r="Q318" s="335">
        <f>'SCREENING INFO'!L273</f>
        <v>0</v>
      </c>
      <c r="R318" s="335">
        <f>'SCREENING INFO'!M273</f>
        <v>0</v>
      </c>
    </row>
    <row r="319" spans="1:18">
      <c r="A319" s="351">
        <f>'SCREENING INFO'!I274</f>
        <v>0</v>
      </c>
      <c r="B319" s="280">
        <f>'SCREENING INFO'!J274</f>
        <v>0</v>
      </c>
      <c r="C319" s="130">
        <f>'SCREENING INFO'!D274</f>
        <v>0</v>
      </c>
      <c r="D319" s="130">
        <f>'SCREENING INFO'!E731</f>
        <v>0</v>
      </c>
      <c r="E319" s="130" t="e">
        <f>VLOOKUP($C319,MAIN!$C$2:$BD$79,12)</f>
        <v>#N/A</v>
      </c>
      <c r="F319" s="130">
        <f>'SCREENING INFO'!G274</f>
        <v>0</v>
      </c>
      <c r="G319" s="130"/>
      <c r="H319" s="130"/>
      <c r="I319" s="130">
        <f>'SCREENING INFO'!F274</f>
        <v>0</v>
      </c>
      <c r="J319" s="130">
        <f>'SCREENING INFO'!G731</f>
        <v>0</v>
      </c>
      <c r="K319" s="152">
        <f>'SCREENING INFO'!H731</f>
        <v>0</v>
      </c>
      <c r="L319" s="318" t="str">
        <f>'SCREENING INFO'!AC274</f>
        <v>0:05</v>
      </c>
      <c r="M319" s="318" t="e">
        <f>VLOOKUP($F319,MAIN!$C$2:$BD$80,9)</f>
        <v>#N/A</v>
      </c>
      <c r="N319" s="342" t="e">
        <f>VLOOKUP($C319,MAIN!$C$2:$BD$280,9)</f>
        <v>#N/A</v>
      </c>
      <c r="O319" s="342" t="str">
        <f>'SCREENING INFO'!AE274</f>
        <v>0</v>
      </c>
      <c r="P319" s="322" t="e">
        <f>'SCREENING INFO'!AA274</f>
        <v>#N/A</v>
      </c>
      <c r="Q319" s="335">
        <f>'SCREENING INFO'!L274</f>
        <v>0</v>
      </c>
      <c r="R319" s="335">
        <f>'SCREENING INFO'!M274</f>
        <v>0</v>
      </c>
    </row>
    <row r="320" spans="1:18">
      <c r="A320" s="351">
        <f>'SCREENING INFO'!I275</f>
        <v>0</v>
      </c>
      <c r="B320" s="280">
        <f>'SCREENING INFO'!J275</f>
        <v>0</v>
      </c>
      <c r="C320" s="130">
        <f>'SCREENING INFO'!D275</f>
        <v>0</v>
      </c>
      <c r="D320" s="130">
        <f>'SCREENING INFO'!E732</f>
        <v>0</v>
      </c>
      <c r="E320" s="130" t="e">
        <f>VLOOKUP($C320,MAIN!$C$2:$BD$79,12)</f>
        <v>#N/A</v>
      </c>
      <c r="F320" s="130">
        <f>'SCREENING INFO'!G275</f>
        <v>0</v>
      </c>
      <c r="G320" s="130"/>
      <c r="H320" s="130"/>
      <c r="I320" s="130">
        <f>'SCREENING INFO'!F275</f>
        <v>0</v>
      </c>
      <c r="J320" s="130">
        <f>'SCREENING INFO'!G732</f>
        <v>0</v>
      </c>
      <c r="K320" s="152">
        <f>'SCREENING INFO'!H732</f>
        <v>0</v>
      </c>
      <c r="L320" s="318" t="str">
        <f>'SCREENING INFO'!AC275</f>
        <v>0:05</v>
      </c>
      <c r="M320" s="318" t="e">
        <f>VLOOKUP($F320,MAIN!$C$2:$BD$80,9)</f>
        <v>#N/A</v>
      </c>
      <c r="N320" s="342" t="e">
        <f>VLOOKUP($C320,MAIN!$C$2:$BD$280,9)</f>
        <v>#N/A</v>
      </c>
      <c r="O320" s="342" t="str">
        <f>'SCREENING INFO'!AE275</f>
        <v>0</v>
      </c>
      <c r="P320" s="322" t="e">
        <f>'SCREENING INFO'!AA275</f>
        <v>#N/A</v>
      </c>
      <c r="Q320" s="335">
        <f>'SCREENING INFO'!L275</f>
        <v>0</v>
      </c>
      <c r="R320" s="335">
        <f>'SCREENING INFO'!M275</f>
        <v>0</v>
      </c>
    </row>
    <row r="321" spans="1:18">
      <c r="A321" s="351">
        <f>'SCREENING INFO'!I276</f>
        <v>0</v>
      </c>
      <c r="B321" s="280">
        <f>'SCREENING INFO'!J276</f>
        <v>0</v>
      </c>
      <c r="C321" s="130">
        <f>'SCREENING INFO'!D276</f>
        <v>0</v>
      </c>
      <c r="D321" s="130">
        <f>'SCREENING INFO'!E733</f>
        <v>0</v>
      </c>
      <c r="E321" s="130" t="e">
        <f>VLOOKUP($C321,MAIN!$C$2:$BD$79,12)</f>
        <v>#N/A</v>
      </c>
      <c r="F321" s="130">
        <f>'SCREENING INFO'!G276</f>
        <v>0</v>
      </c>
      <c r="G321" s="130"/>
      <c r="H321" s="130"/>
      <c r="I321" s="130">
        <f>'SCREENING INFO'!F276</f>
        <v>0</v>
      </c>
      <c r="J321" s="130">
        <f>'SCREENING INFO'!G733</f>
        <v>0</v>
      </c>
      <c r="K321" s="152">
        <f>'SCREENING INFO'!H733</f>
        <v>0</v>
      </c>
      <c r="L321" s="318" t="str">
        <f>'SCREENING INFO'!AC276</f>
        <v>0:05</v>
      </c>
      <c r="M321" s="318" t="e">
        <f>VLOOKUP($F321,MAIN!$C$2:$BD$80,9)</f>
        <v>#N/A</v>
      </c>
      <c r="N321" s="342" t="e">
        <f>VLOOKUP($C321,MAIN!$C$2:$BD$280,9)</f>
        <v>#N/A</v>
      </c>
      <c r="O321" s="342" t="str">
        <f>'SCREENING INFO'!AE276</f>
        <v>0</v>
      </c>
      <c r="P321" s="322" t="e">
        <f>'SCREENING INFO'!AA276</f>
        <v>#N/A</v>
      </c>
      <c r="Q321" s="335">
        <f>'SCREENING INFO'!L276</f>
        <v>0</v>
      </c>
      <c r="R321" s="335">
        <f>'SCREENING INFO'!M276</f>
        <v>0</v>
      </c>
    </row>
    <row r="322" spans="1:18">
      <c r="A322" s="351">
        <f>'SCREENING INFO'!I277</f>
        <v>0</v>
      </c>
      <c r="B322" s="280">
        <f>'SCREENING INFO'!J277</f>
        <v>0</v>
      </c>
      <c r="C322" s="130">
        <f>'SCREENING INFO'!D277</f>
        <v>0</v>
      </c>
      <c r="D322" s="130">
        <f>'SCREENING INFO'!E734</f>
        <v>0</v>
      </c>
      <c r="E322" s="130" t="e">
        <f>VLOOKUP($C322,MAIN!$C$2:$BD$79,12)</f>
        <v>#N/A</v>
      </c>
      <c r="F322" s="130">
        <f>'SCREENING INFO'!G277</f>
        <v>0</v>
      </c>
      <c r="G322" s="130"/>
      <c r="H322" s="130"/>
      <c r="I322" s="130">
        <f>'SCREENING INFO'!F277</f>
        <v>0</v>
      </c>
      <c r="J322" s="130">
        <f>'SCREENING INFO'!G734</f>
        <v>0</v>
      </c>
      <c r="K322" s="152">
        <f>'SCREENING INFO'!H734</f>
        <v>0</v>
      </c>
      <c r="L322" s="318" t="str">
        <f>'SCREENING INFO'!AC277</f>
        <v>0:05</v>
      </c>
      <c r="M322" s="318" t="e">
        <f>VLOOKUP($F322,MAIN!$C$2:$BD$80,9)</f>
        <v>#N/A</v>
      </c>
      <c r="N322" s="342" t="e">
        <f>VLOOKUP($C322,MAIN!$C$2:$BD$280,9)</f>
        <v>#N/A</v>
      </c>
      <c r="O322" s="342" t="str">
        <f>'SCREENING INFO'!AE277</f>
        <v>0</v>
      </c>
      <c r="P322" s="322" t="e">
        <f>'SCREENING INFO'!AA277</f>
        <v>#N/A</v>
      </c>
      <c r="Q322" s="335">
        <f>'SCREENING INFO'!L277</f>
        <v>0</v>
      </c>
      <c r="R322" s="335">
        <f>'SCREENING INFO'!M277</f>
        <v>0</v>
      </c>
    </row>
    <row r="323" spans="1:18">
      <c r="A323" s="351">
        <f>'SCREENING INFO'!I278</f>
        <v>0</v>
      </c>
      <c r="B323" s="280">
        <f>'SCREENING INFO'!J278</f>
        <v>0</v>
      </c>
      <c r="C323" s="130">
        <f>'SCREENING INFO'!D278</f>
        <v>0</v>
      </c>
      <c r="D323" s="130">
        <f>'SCREENING INFO'!E735</f>
        <v>0</v>
      </c>
      <c r="E323" s="130" t="e">
        <f>VLOOKUP($C323,MAIN!$C$2:$BD$79,12)</f>
        <v>#N/A</v>
      </c>
      <c r="F323" s="130">
        <f>'SCREENING INFO'!G278</f>
        <v>0</v>
      </c>
      <c r="G323" s="130"/>
      <c r="H323" s="130"/>
      <c r="I323" s="130">
        <f>'SCREENING INFO'!F278</f>
        <v>0</v>
      </c>
      <c r="J323" s="130">
        <f>'SCREENING INFO'!G735</f>
        <v>0</v>
      </c>
      <c r="K323" s="152">
        <f>'SCREENING INFO'!H735</f>
        <v>0</v>
      </c>
      <c r="L323" s="318" t="str">
        <f>'SCREENING INFO'!AC278</f>
        <v>0:05</v>
      </c>
      <c r="M323" s="318" t="e">
        <f>VLOOKUP($F323,MAIN!$C$2:$BD$80,9)</f>
        <v>#N/A</v>
      </c>
      <c r="N323" s="342" t="e">
        <f>VLOOKUP($C323,MAIN!$C$2:$BD$280,9)</f>
        <v>#N/A</v>
      </c>
      <c r="O323" s="342" t="str">
        <f>'SCREENING INFO'!AE278</f>
        <v>0</v>
      </c>
      <c r="P323" s="322" t="e">
        <f>'SCREENING INFO'!AA278</f>
        <v>#N/A</v>
      </c>
      <c r="Q323" s="335">
        <f>'SCREENING INFO'!L278</f>
        <v>0</v>
      </c>
      <c r="R323" s="335">
        <f>'SCREENING INFO'!M278</f>
        <v>0</v>
      </c>
    </row>
    <row r="324" spans="1:18">
      <c r="A324" s="351">
        <f>'SCREENING INFO'!I279</f>
        <v>0</v>
      </c>
      <c r="B324" s="280">
        <f>'SCREENING INFO'!J279</f>
        <v>0</v>
      </c>
      <c r="C324" s="130">
        <f>'SCREENING INFO'!D279</f>
        <v>0</v>
      </c>
      <c r="D324" s="130">
        <f>'SCREENING INFO'!E736</f>
        <v>0</v>
      </c>
      <c r="E324" s="130" t="e">
        <f>VLOOKUP($C324,MAIN!$C$2:$BD$79,12)</f>
        <v>#N/A</v>
      </c>
      <c r="F324" s="130">
        <f>'SCREENING INFO'!G279</f>
        <v>0</v>
      </c>
      <c r="G324" s="130"/>
      <c r="H324" s="130"/>
      <c r="I324" s="130">
        <f>'SCREENING INFO'!F279</f>
        <v>0</v>
      </c>
      <c r="J324" s="130">
        <f>'SCREENING INFO'!G736</f>
        <v>0</v>
      </c>
      <c r="K324" s="152">
        <f>'SCREENING INFO'!H736</f>
        <v>0</v>
      </c>
      <c r="L324" s="318" t="str">
        <f>'SCREENING INFO'!AC279</f>
        <v>0:05</v>
      </c>
      <c r="M324" s="318" t="e">
        <f>VLOOKUP($F324,MAIN!$C$2:$BD$80,9)</f>
        <v>#N/A</v>
      </c>
      <c r="N324" s="342" t="e">
        <f>VLOOKUP($C324,MAIN!$C$2:$BD$280,9)</f>
        <v>#N/A</v>
      </c>
      <c r="O324" s="342" t="str">
        <f>'SCREENING INFO'!AE279</f>
        <v>0</v>
      </c>
      <c r="P324" s="322" t="e">
        <f>'SCREENING INFO'!AA279</f>
        <v>#N/A</v>
      </c>
      <c r="Q324" s="335">
        <f>'SCREENING INFO'!L279</f>
        <v>0</v>
      </c>
      <c r="R324" s="335">
        <f>'SCREENING INFO'!M279</f>
        <v>0</v>
      </c>
    </row>
    <row r="325" spans="1:18">
      <c r="A325" s="351">
        <f>'SCREENING INFO'!I280</f>
        <v>0</v>
      </c>
      <c r="B325" s="280">
        <f>'SCREENING INFO'!J280</f>
        <v>0</v>
      </c>
      <c r="C325" s="130">
        <f>'SCREENING INFO'!D280</f>
        <v>0</v>
      </c>
      <c r="D325" s="130">
        <f>'SCREENING INFO'!E737</f>
        <v>0</v>
      </c>
      <c r="E325" s="130" t="e">
        <f>VLOOKUP($C325,MAIN!$C$2:$BD$79,12)</f>
        <v>#N/A</v>
      </c>
      <c r="F325" s="130">
        <f>'SCREENING INFO'!G280</f>
        <v>0</v>
      </c>
      <c r="G325" s="130"/>
      <c r="H325" s="130"/>
      <c r="I325" s="130">
        <f>'SCREENING INFO'!F280</f>
        <v>0</v>
      </c>
      <c r="J325" s="130">
        <f>'SCREENING INFO'!G737</f>
        <v>0</v>
      </c>
      <c r="K325" s="152">
        <f>'SCREENING INFO'!H737</f>
        <v>0</v>
      </c>
      <c r="L325" s="318" t="str">
        <f>'SCREENING INFO'!AC280</f>
        <v>0:05</v>
      </c>
      <c r="M325" s="318" t="e">
        <f>VLOOKUP($F325,MAIN!$C$2:$BD$80,9)</f>
        <v>#N/A</v>
      </c>
      <c r="N325" s="342" t="e">
        <f>VLOOKUP($C325,MAIN!$C$2:$BD$280,9)</f>
        <v>#N/A</v>
      </c>
      <c r="O325" s="342" t="str">
        <f>'SCREENING INFO'!AE280</f>
        <v>0</v>
      </c>
      <c r="P325" s="322" t="e">
        <f>'SCREENING INFO'!AA280</f>
        <v>#N/A</v>
      </c>
      <c r="Q325" s="335">
        <f>'SCREENING INFO'!L280</f>
        <v>0</v>
      </c>
      <c r="R325" s="335">
        <f>'SCREENING INFO'!M280</f>
        <v>0</v>
      </c>
    </row>
    <row r="326" spans="1:18">
      <c r="A326" s="351">
        <f>'SCREENING INFO'!I281</f>
        <v>0</v>
      </c>
      <c r="B326" s="280">
        <f>'SCREENING INFO'!J281</f>
        <v>0</v>
      </c>
      <c r="C326" s="130">
        <f>'SCREENING INFO'!D281</f>
        <v>0</v>
      </c>
      <c r="D326" s="130">
        <f>'SCREENING INFO'!E738</f>
        <v>0</v>
      </c>
      <c r="E326" s="130" t="e">
        <f>VLOOKUP($C326,MAIN!$C$2:$BD$79,12)</f>
        <v>#N/A</v>
      </c>
      <c r="F326" s="130">
        <f>'SCREENING INFO'!G281</f>
        <v>0</v>
      </c>
      <c r="G326" s="130"/>
      <c r="H326" s="130"/>
      <c r="I326" s="130">
        <f>'SCREENING INFO'!F281</f>
        <v>0</v>
      </c>
      <c r="J326" s="130">
        <f>'SCREENING INFO'!G738</f>
        <v>0</v>
      </c>
      <c r="K326" s="152">
        <f>'SCREENING INFO'!H738</f>
        <v>0</v>
      </c>
      <c r="L326" s="318" t="str">
        <f>'SCREENING INFO'!AC281</f>
        <v>0:05</v>
      </c>
      <c r="M326" s="318" t="e">
        <f>VLOOKUP($F326,MAIN!$C$2:$BD$80,9)</f>
        <v>#N/A</v>
      </c>
      <c r="N326" s="342" t="e">
        <f>VLOOKUP($C326,MAIN!$C$2:$BD$280,9)</f>
        <v>#N/A</v>
      </c>
      <c r="O326" s="342" t="str">
        <f>'SCREENING INFO'!AE281</f>
        <v>0</v>
      </c>
      <c r="P326" s="322" t="e">
        <f>'SCREENING INFO'!AA281</f>
        <v>#N/A</v>
      </c>
      <c r="Q326" s="335">
        <f>'SCREENING INFO'!L281</f>
        <v>0</v>
      </c>
      <c r="R326" s="335">
        <f>'SCREENING INFO'!M281</f>
        <v>0</v>
      </c>
    </row>
    <row r="327" spans="1:18">
      <c r="A327" s="351">
        <f>'SCREENING INFO'!I282</f>
        <v>0</v>
      </c>
      <c r="B327" s="280">
        <f>'SCREENING INFO'!J282</f>
        <v>0</v>
      </c>
      <c r="C327" s="130">
        <f>'SCREENING INFO'!D282</f>
        <v>0</v>
      </c>
      <c r="D327" s="130">
        <f>'SCREENING INFO'!E739</f>
        <v>0</v>
      </c>
      <c r="E327" s="130" t="e">
        <f>VLOOKUP($C327,MAIN!$C$2:$BD$79,12)</f>
        <v>#N/A</v>
      </c>
      <c r="F327" s="130">
        <f>'SCREENING INFO'!G282</f>
        <v>0</v>
      </c>
      <c r="G327" s="130"/>
      <c r="H327" s="130"/>
      <c r="I327" s="130">
        <f>'SCREENING INFO'!F282</f>
        <v>0</v>
      </c>
      <c r="J327" s="130">
        <f>'SCREENING INFO'!G739</f>
        <v>0</v>
      </c>
      <c r="K327" s="152">
        <f>'SCREENING INFO'!H739</f>
        <v>0</v>
      </c>
      <c r="L327" s="318" t="str">
        <f>'SCREENING INFO'!AC282</f>
        <v>0:05</v>
      </c>
      <c r="M327" s="318" t="e">
        <f>VLOOKUP($F327,MAIN!$C$2:$BD$80,9)</f>
        <v>#N/A</v>
      </c>
      <c r="N327" s="342" t="e">
        <f>VLOOKUP($C327,MAIN!$C$2:$BD$280,9)</f>
        <v>#N/A</v>
      </c>
      <c r="O327" s="342" t="str">
        <f>'SCREENING INFO'!AE282</f>
        <v>0</v>
      </c>
      <c r="P327" s="322" t="e">
        <f>'SCREENING INFO'!AA282</f>
        <v>#N/A</v>
      </c>
      <c r="Q327" s="335">
        <f>'SCREENING INFO'!L282</f>
        <v>0</v>
      </c>
      <c r="R327" s="335">
        <f>'SCREENING INFO'!M282</f>
        <v>0</v>
      </c>
    </row>
    <row r="328" spans="1:18">
      <c r="A328" s="351">
        <f>'SCREENING INFO'!I283</f>
        <v>0</v>
      </c>
      <c r="B328" s="280">
        <f>'SCREENING INFO'!J283</f>
        <v>0</v>
      </c>
      <c r="C328" s="130">
        <f>'SCREENING INFO'!D283</f>
        <v>0</v>
      </c>
      <c r="D328" s="130">
        <f>'SCREENING INFO'!E740</f>
        <v>0</v>
      </c>
      <c r="E328" s="130" t="e">
        <f>VLOOKUP($C328,MAIN!$C$2:$BD$79,12)</f>
        <v>#N/A</v>
      </c>
      <c r="F328" s="130">
        <f>'SCREENING INFO'!G283</f>
        <v>0</v>
      </c>
      <c r="G328" s="130"/>
      <c r="H328" s="130"/>
      <c r="I328" s="130">
        <f>'SCREENING INFO'!F283</f>
        <v>0</v>
      </c>
      <c r="J328" s="130">
        <f>'SCREENING INFO'!G740</f>
        <v>0</v>
      </c>
      <c r="K328" s="152">
        <f>'SCREENING INFO'!H740</f>
        <v>0</v>
      </c>
      <c r="L328" s="318" t="str">
        <f>'SCREENING INFO'!AC283</f>
        <v>0:05</v>
      </c>
      <c r="M328" s="318" t="e">
        <f>VLOOKUP($F328,MAIN!$C$2:$BD$80,9)</f>
        <v>#N/A</v>
      </c>
      <c r="N328" s="342" t="e">
        <f>VLOOKUP($C328,MAIN!$C$2:$BD$280,9)</f>
        <v>#N/A</v>
      </c>
      <c r="O328" s="342" t="str">
        <f>'SCREENING INFO'!AE283</f>
        <v>0</v>
      </c>
      <c r="P328" s="322" t="e">
        <f>'SCREENING INFO'!AA283</f>
        <v>#N/A</v>
      </c>
      <c r="Q328" s="335">
        <f>'SCREENING INFO'!L283</f>
        <v>0</v>
      </c>
      <c r="R328" s="335">
        <f>'SCREENING INFO'!M283</f>
        <v>0</v>
      </c>
    </row>
    <row r="329" spans="1:18">
      <c r="A329" s="351">
        <f>'SCREENING INFO'!I284</f>
        <v>0</v>
      </c>
      <c r="B329" s="280">
        <f>'SCREENING INFO'!J284</f>
        <v>0</v>
      </c>
      <c r="C329" s="130">
        <f>'SCREENING INFO'!D284</f>
        <v>0</v>
      </c>
      <c r="D329" s="130">
        <f>'SCREENING INFO'!E741</f>
        <v>0</v>
      </c>
      <c r="E329" s="130" t="e">
        <f>VLOOKUP($C329,MAIN!$C$2:$BD$79,12)</f>
        <v>#N/A</v>
      </c>
      <c r="F329" s="130">
        <f>'SCREENING INFO'!G284</f>
        <v>0</v>
      </c>
      <c r="G329" s="130"/>
      <c r="H329" s="130"/>
      <c r="I329" s="130">
        <f>'SCREENING INFO'!F284</f>
        <v>0</v>
      </c>
      <c r="J329" s="130">
        <f>'SCREENING INFO'!G741</f>
        <v>0</v>
      </c>
      <c r="K329" s="152">
        <f>'SCREENING INFO'!H741</f>
        <v>0</v>
      </c>
      <c r="L329" s="318" t="str">
        <f>'SCREENING INFO'!AC284</f>
        <v>0:05</v>
      </c>
      <c r="M329" s="318" t="e">
        <f>VLOOKUP($F329,MAIN!$C$2:$BD$80,9)</f>
        <v>#N/A</v>
      </c>
      <c r="N329" s="342" t="e">
        <f>VLOOKUP($C329,MAIN!$C$2:$BD$280,9)</f>
        <v>#N/A</v>
      </c>
      <c r="O329" s="342" t="str">
        <f>'SCREENING INFO'!AE284</f>
        <v>0</v>
      </c>
      <c r="P329" s="322" t="e">
        <f>'SCREENING INFO'!AA284</f>
        <v>#N/A</v>
      </c>
      <c r="Q329" s="335">
        <f>'SCREENING INFO'!L284</f>
        <v>0</v>
      </c>
      <c r="R329" s="335">
        <f>'SCREENING INFO'!M284</f>
        <v>0</v>
      </c>
    </row>
    <row r="330" spans="1:18">
      <c r="A330" s="351">
        <f>'SCREENING INFO'!I285</f>
        <v>0</v>
      </c>
      <c r="B330" s="280">
        <f>'SCREENING INFO'!J285</f>
        <v>0</v>
      </c>
      <c r="C330" s="130">
        <f>'SCREENING INFO'!D285</f>
        <v>0</v>
      </c>
      <c r="D330" s="130">
        <f>'SCREENING INFO'!E742</f>
        <v>0</v>
      </c>
      <c r="E330" s="130" t="e">
        <f>VLOOKUP($C330,MAIN!$C$2:$BD$79,12)</f>
        <v>#N/A</v>
      </c>
      <c r="F330" s="130">
        <f>'SCREENING INFO'!G285</f>
        <v>0</v>
      </c>
      <c r="G330" s="130"/>
      <c r="H330" s="130"/>
      <c r="I330" s="130">
        <f>'SCREENING INFO'!F285</f>
        <v>0</v>
      </c>
      <c r="J330" s="130">
        <f>'SCREENING INFO'!G742</f>
        <v>0</v>
      </c>
      <c r="K330" s="152">
        <f>'SCREENING INFO'!H742</f>
        <v>0</v>
      </c>
      <c r="L330" s="318" t="str">
        <f>'SCREENING INFO'!AC285</f>
        <v>0:05</v>
      </c>
      <c r="M330" s="318" t="e">
        <f>VLOOKUP($F330,MAIN!$C$2:$BD$80,9)</f>
        <v>#N/A</v>
      </c>
      <c r="N330" s="342" t="e">
        <f>VLOOKUP($C330,MAIN!$C$2:$BD$280,9)</f>
        <v>#N/A</v>
      </c>
      <c r="O330" s="342" t="str">
        <f>'SCREENING INFO'!AE285</f>
        <v>0</v>
      </c>
      <c r="P330" s="322" t="e">
        <f>'SCREENING INFO'!AA285</f>
        <v>#N/A</v>
      </c>
      <c r="Q330" s="335">
        <f>'SCREENING INFO'!L285</f>
        <v>0</v>
      </c>
      <c r="R330" s="335">
        <f>'SCREENING INFO'!M285</f>
        <v>0</v>
      </c>
    </row>
    <row r="331" spans="1:18">
      <c r="A331" s="351">
        <f>'SCREENING INFO'!I286</f>
        <v>0</v>
      </c>
      <c r="B331" s="280">
        <f>'SCREENING INFO'!J286</f>
        <v>0</v>
      </c>
      <c r="C331" s="130">
        <f>'SCREENING INFO'!D286</f>
        <v>0</v>
      </c>
      <c r="D331" s="130">
        <f>'SCREENING INFO'!E743</f>
        <v>0</v>
      </c>
      <c r="E331" s="130" t="e">
        <f>VLOOKUP($C331,MAIN!$C$2:$BD$79,12)</f>
        <v>#N/A</v>
      </c>
      <c r="F331" s="130">
        <f>'SCREENING INFO'!G286</f>
        <v>0</v>
      </c>
      <c r="G331" s="130"/>
      <c r="H331" s="130"/>
      <c r="I331" s="130">
        <f>'SCREENING INFO'!F286</f>
        <v>0</v>
      </c>
      <c r="J331" s="130">
        <f>'SCREENING INFO'!G743</f>
        <v>0</v>
      </c>
      <c r="K331" s="152">
        <f>'SCREENING INFO'!H743</f>
        <v>0</v>
      </c>
      <c r="L331" s="318" t="str">
        <f>'SCREENING INFO'!AC286</f>
        <v>0:05</v>
      </c>
      <c r="M331" s="318" t="e">
        <f>VLOOKUP($F331,MAIN!$C$2:$BD$80,9)</f>
        <v>#N/A</v>
      </c>
      <c r="N331" s="342" t="e">
        <f>VLOOKUP($C331,MAIN!$C$2:$BD$280,9)</f>
        <v>#N/A</v>
      </c>
      <c r="O331" s="342" t="str">
        <f>'SCREENING INFO'!AE286</f>
        <v>0</v>
      </c>
      <c r="P331" s="322" t="e">
        <f>'SCREENING INFO'!AA286</f>
        <v>#N/A</v>
      </c>
      <c r="Q331" s="335">
        <f>'SCREENING INFO'!L286</f>
        <v>0</v>
      </c>
      <c r="R331" s="335">
        <f>'SCREENING INFO'!M286</f>
        <v>0</v>
      </c>
    </row>
    <row r="332" spans="1:18">
      <c r="A332" s="351">
        <f>'SCREENING INFO'!I287</f>
        <v>0</v>
      </c>
      <c r="B332" s="280">
        <f>'SCREENING INFO'!J287</f>
        <v>0</v>
      </c>
      <c r="C332" s="130">
        <f>'SCREENING INFO'!D287</f>
        <v>0</v>
      </c>
      <c r="D332" s="130">
        <f>'SCREENING INFO'!E744</f>
        <v>0</v>
      </c>
      <c r="E332" s="130" t="e">
        <f>VLOOKUP($C332,MAIN!$C$2:$BD$79,12)</f>
        <v>#N/A</v>
      </c>
      <c r="F332" s="130">
        <f>'SCREENING INFO'!G287</f>
        <v>0</v>
      </c>
      <c r="G332" s="130"/>
      <c r="H332" s="130"/>
      <c r="I332" s="130">
        <f>'SCREENING INFO'!F287</f>
        <v>0</v>
      </c>
      <c r="J332" s="130">
        <f>'SCREENING INFO'!G744</f>
        <v>0</v>
      </c>
      <c r="K332" s="152">
        <f>'SCREENING INFO'!H744</f>
        <v>0</v>
      </c>
      <c r="L332" s="318" t="str">
        <f>'SCREENING INFO'!AC287</f>
        <v>0:05</v>
      </c>
      <c r="M332" s="318" t="e">
        <f>VLOOKUP($F332,MAIN!$C$2:$BD$80,9)</f>
        <v>#N/A</v>
      </c>
      <c r="N332" s="342" t="e">
        <f>VLOOKUP($C332,MAIN!$C$2:$BD$280,9)</f>
        <v>#N/A</v>
      </c>
      <c r="O332" s="342" t="str">
        <f>'SCREENING INFO'!AE287</f>
        <v>0</v>
      </c>
      <c r="P332" s="322" t="e">
        <f>'SCREENING INFO'!AA287</f>
        <v>#N/A</v>
      </c>
      <c r="Q332" s="335">
        <f>'SCREENING INFO'!L287</f>
        <v>0</v>
      </c>
      <c r="R332" s="335">
        <f>'SCREENING INFO'!M287</f>
        <v>0</v>
      </c>
    </row>
    <row r="333" spans="1:18">
      <c r="A333" s="351">
        <f>'SCREENING INFO'!I288</f>
        <v>0</v>
      </c>
      <c r="B333" s="280">
        <f>'SCREENING INFO'!J288</f>
        <v>0</v>
      </c>
      <c r="C333" s="130">
        <f>'SCREENING INFO'!D288</f>
        <v>0</v>
      </c>
      <c r="D333" s="130">
        <f>'SCREENING INFO'!E745</f>
        <v>0</v>
      </c>
      <c r="E333" s="130" t="e">
        <f>VLOOKUP($C333,MAIN!$C$2:$BD$79,12)</f>
        <v>#N/A</v>
      </c>
      <c r="F333" s="130">
        <f>'SCREENING INFO'!G288</f>
        <v>0</v>
      </c>
      <c r="G333" s="130"/>
      <c r="H333" s="130"/>
      <c r="I333" s="130">
        <f>'SCREENING INFO'!F288</f>
        <v>0</v>
      </c>
      <c r="J333" s="130">
        <f>'SCREENING INFO'!G745</f>
        <v>0</v>
      </c>
      <c r="K333" s="152">
        <f>'SCREENING INFO'!H745</f>
        <v>0</v>
      </c>
      <c r="L333" s="318" t="str">
        <f>'SCREENING INFO'!AC288</f>
        <v>0:05</v>
      </c>
      <c r="M333" s="318" t="e">
        <f>VLOOKUP($F333,MAIN!$C$2:$BD$80,9)</f>
        <v>#N/A</v>
      </c>
      <c r="N333" s="342" t="e">
        <f>VLOOKUP($C333,MAIN!$C$2:$BD$280,9)</f>
        <v>#N/A</v>
      </c>
      <c r="O333" s="342" t="str">
        <f>'SCREENING INFO'!AE288</f>
        <v>0</v>
      </c>
      <c r="P333" s="322" t="e">
        <f>'SCREENING INFO'!AA288</f>
        <v>#N/A</v>
      </c>
      <c r="Q333" s="335">
        <f>'SCREENING INFO'!L288</f>
        <v>0</v>
      </c>
      <c r="R333" s="335">
        <f>'SCREENING INFO'!M288</f>
        <v>0</v>
      </c>
    </row>
    <row r="334" spans="1:18">
      <c r="A334" s="351">
        <f>'SCREENING INFO'!I289</f>
        <v>0</v>
      </c>
      <c r="B334" s="280">
        <f>'SCREENING INFO'!J289</f>
        <v>0</v>
      </c>
      <c r="C334" s="130">
        <f>'SCREENING INFO'!D289</f>
        <v>0</v>
      </c>
      <c r="D334" s="130">
        <f>'SCREENING INFO'!E746</f>
        <v>0</v>
      </c>
      <c r="E334" s="130" t="e">
        <f>VLOOKUP($C334,MAIN!$C$2:$BD$79,12)</f>
        <v>#N/A</v>
      </c>
      <c r="F334" s="130">
        <f>'SCREENING INFO'!G289</f>
        <v>0</v>
      </c>
      <c r="G334" s="130"/>
      <c r="H334" s="130"/>
      <c r="I334" s="130">
        <f>'SCREENING INFO'!F289</f>
        <v>0</v>
      </c>
      <c r="J334" s="130">
        <f>'SCREENING INFO'!G746</f>
        <v>0</v>
      </c>
      <c r="K334" s="152">
        <f>'SCREENING INFO'!H746</f>
        <v>0</v>
      </c>
      <c r="L334" s="318" t="str">
        <f>'SCREENING INFO'!AC289</f>
        <v>0:05</v>
      </c>
      <c r="M334" s="318" t="e">
        <f>VLOOKUP($F334,MAIN!$C$2:$BD$80,9)</f>
        <v>#N/A</v>
      </c>
      <c r="N334" s="342" t="e">
        <f>VLOOKUP($C334,MAIN!$C$2:$BD$280,9)</f>
        <v>#N/A</v>
      </c>
      <c r="O334" s="342" t="str">
        <f>'SCREENING INFO'!AE289</f>
        <v>0</v>
      </c>
      <c r="P334" s="322" t="e">
        <f>'SCREENING INFO'!AA289</f>
        <v>#N/A</v>
      </c>
      <c r="Q334" s="335">
        <f>'SCREENING INFO'!L289</f>
        <v>0</v>
      </c>
      <c r="R334" s="335">
        <f>'SCREENING INFO'!M289</f>
        <v>0</v>
      </c>
    </row>
    <row r="335" spans="1:18">
      <c r="A335" s="351">
        <f>'SCREENING INFO'!I290</f>
        <v>0</v>
      </c>
      <c r="B335" s="280">
        <f>'SCREENING INFO'!J290</f>
        <v>0</v>
      </c>
      <c r="C335" s="130">
        <f>'SCREENING INFO'!D290</f>
        <v>0</v>
      </c>
      <c r="D335" s="130">
        <f>'SCREENING INFO'!E747</f>
        <v>0</v>
      </c>
      <c r="E335" s="130" t="e">
        <f>VLOOKUP($C335,MAIN!$C$2:$BD$79,12)</f>
        <v>#N/A</v>
      </c>
      <c r="F335" s="130">
        <f>'SCREENING INFO'!G290</f>
        <v>0</v>
      </c>
      <c r="G335" s="130"/>
      <c r="H335" s="130"/>
      <c r="I335" s="130">
        <f>'SCREENING INFO'!F290</f>
        <v>0</v>
      </c>
      <c r="J335" s="130">
        <f>'SCREENING INFO'!G747</f>
        <v>0</v>
      </c>
      <c r="K335" s="152">
        <f>'SCREENING INFO'!H747</f>
        <v>0</v>
      </c>
      <c r="L335" s="318" t="str">
        <f>'SCREENING INFO'!AC290</f>
        <v>0:05</v>
      </c>
      <c r="M335" s="318" t="e">
        <f>VLOOKUP($F335,MAIN!$C$2:$BD$80,9)</f>
        <v>#N/A</v>
      </c>
      <c r="N335" s="342" t="e">
        <f>VLOOKUP($C335,MAIN!$C$2:$BD$280,9)</f>
        <v>#N/A</v>
      </c>
      <c r="O335" s="342" t="str">
        <f>'SCREENING INFO'!AE290</f>
        <v>0</v>
      </c>
      <c r="P335" s="322" t="e">
        <f>'SCREENING INFO'!AA290</f>
        <v>#N/A</v>
      </c>
      <c r="Q335" s="335">
        <f>'SCREENING INFO'!L290</f>
        <v>0</v>
      </c>
      <c r="R335" s="335">
        <f>'SCREENING INFO'!M290</f>
        <v>0</v>
      </c>
    </row>
    <row r="336" spans="1:18">
      <c r="A336" s="351">
        <f>'SCREENING INFO'!I291</f>
        <v>0</v>
      </c>
      <c r="B336" s="280">
        <f>'SCREENING INFO'!J291</f>
        <v>0</v>
      </c>
      <c r="C336" s="130">
        <f>'SCREENING INFO'!D291</f>
        <v>0</v>
      </c>
      <c r="D336" s="130">
        <f>'SCREENING INFO'!E748</f>
        <v>0</v>
      </c>
      <c r="E336" s="130" t="e">
        <f>VLOOKUP($C336,MAIN!$C$2:$BD$79,12)</f>
        <v>#N/A</v>
      </c>
      <c r="F336" s="130">
        <f>'SCREENING INFO'!G291</f>
        <v>0</v>
      </c>
      <c r="G336" s="130"/>
      <c r="H336" s="130"/>
      <c r="I336" s="130">
        <f>'SCREENING INFO'!F291</f>
        <v>0</v>
      </c>
      <c r="J336" s="130">
        <f>'SCREENING INFO'!G748</f>
        <v>0</v>
      </c>
      <c r="K336" s="152">
        <f>'SCREENING INFO'!H748</f>
        <v>0</v>
      </c>
      <c r="L336" s="318" t="str">
        <f>'SCREENING INFO'!AC291</f>
        <v>0:05</v>
      </c>
      <c r="M336" s="318" t="e">
        <f>VLOOKUP($F336,MAIN!$C$2:$BD$80,9)</f>
        <v>#N/A</v>
      </c>
      <c r="N336" s="342" t="e">
        <f>VLOOKUP($C336,MAIN!$C$2:$BD$280,9)</f>
        <v>#N/A</v>
      </c>
      <c r="O336" s="342" t="str">
        <f>'SCREENING INFO'!AE291</f>
        <v>0</v>
      </c>
      <c r="P336" s="322" t="e">
        <f>'SCREENING INFO'!AA291</f>
        <v>#N/A</v>
      </c>
      <c r="Q336" s="335">
        <f>'SCREENING INFO'!L291</f>
        <v>0</v>
      </c>
      <c r="R336" s="335">
        <f>'SCREENING INFO'!M291</f>
        <v>0</v>
      </c>
    </row>
    <row r="337" spans="1:18">
      <c r="A337" s="351">
        <f>'SCREENING INFO'!I292</f>
        <v>0</v>
      </c>
      <c r="B337" s="280">
        <f>'SCREENING INFO'!J292</f>
        <v>0</v>
      </c>
      <c r="C337" s="130">
        <f>'SCREENING INFO'!D292</f>
        <v>0</v>
      </c>
      <c r="D337" s="130">
        <f>'SCREENING INFO'!E749</f>
        <v>0</v>
      </c>
      <c r="E337" s="130" t="e">
        <f>VLOOKUP($C337,MAIN!$C$2:$BD$79,12)</f>
        <v>#N/A</v>
      </c>
      <c r="F337" s="130">
        <f>'SCREENING INFO'!G292</f>
        <v>0</v>
      </c>
      <c r="G337" s="130"/>
      <c r="H337" s="130"/>
      <c r="I337" s="130">
        <f>'SCREENING INFO'!F292</f>
        <v>0</v>
      </c>
      <c r="J337" s="130">
        <f>'SCREENING INFO'!G749</f>
        <v>0</v>
      </c>
      <c r="K337" s="152">
        <f>'SCREENING INFO'!H749</f>
        <v>0</v>
      </c>
      <c r="L337" s="318" t="str">
        <f>'SCREENING INFO'!AC292</f>
        <v>0:05</v>
      </c>
      <c r="M337" s="318" t="e">
        <f>VLOOKUP($F337,MAIN!$C$2:$BD$80,9)</f>
        <v>#N/A</v>
      </c>
      <c r="N337" s="342" t="e">
        <f>VLOOKUP($C337,MAIN!$C$2:$BD$280,9)</f>
        <v>#N/A</v>
      </c>
      <c r="O337" s="342" t="str">
        <f>'SCREENING INFO'!AE292</f>
        <v>0</v>
      </c>
      <c r="P337" s="322" t="e">
        <f>'SCREENING INFO'!AA292</f>
        <v>#N/A</v>
      </c>
      <c r="Q337" s="335">
        <f>'SCREENING INFO'!L292</f>
        <v>0</v>
      </c>
      <c r="R337" s="335">
        <f>'SCREENING INFO'!M292</f>
        <v>0</v>
      </c>
    </row>
    <row r="338" spans="1:18">
      <c r="A338" s="351">
        <f>'SCREENING INFO'!I293</f>
        <v>0</v>
      </c>
      <c r="B338" s="280">
        <f>'SCREENING INFO'!J293</f>
        <v>0</v>
      </c>
      <c r="C338" s="130">
        <f>'SCREENING INFO'!D293</f>
        <v>0</v>
      </c>
      <c r="D338" s="130">
        <f>'SCREENING INFO'!E750</f>
        <v>0</v>
      </c>
      <c r="E338" s="130" t="e">
        <f>VLOOKUP($C338,MAIN!$C$2:$BD$79,12)</f>
        <v>#N/A</v>
      </c>
      <c r="F338" s="130">
        <f>'SCREENING INFO'!G293</f>
        <v>0</v>
      </c>
      <c r="G338" s="130"/>
      <c r="H338" s="130"/>
      <c r="I338" s="130">
        <f>'SCREENING INFO'!F293</f>
        <v>0</v>
      </c>
      <c r="J338" s="130">
        <f>'SCREENING INFO'!G750</f>
        <v>0</v>
      </c>
      <c r="K338" s="152">
        <f>'SCREENING INFO'!H750</f>
        <v>0</v>
      </c>
      <c r="L338" s="318" t="str">
        <f>'SCREENING INFO'!AC293</f>
        <v>0:05</v>
      </c>
      <c r="M338" s="318" t="e">
        <f>VLOOKUP($F338,MAIN!$C$2:$BD$80,9)</f>
        <v>#N/A</v>
      </c>
      <c r="N338" s="342" t="e">
        <f>VLOOKUP($C338,MAIN!$C$2:$BD$280,9)</f>
        <v>#N/A</v>
      </c>
      <c r="O338" s="342" t="str">
        <f>'SCREENING INFO'!AE293</f>
        <v>0</v>
      </c>
      <c r="P338" s="322" t="e">
        <f>'SCREENING INFO'!AA293</f>
        <v>#N/A</v>
      </c>
      <c r="Q338" s="335">
        <f>'SCREENING INFO'!L293</f>
        <v>0</v>
      </c>
      <c r="R338" s="335">
        <f>'SCREENING INFO'!M293</f>
        <v>0</v>
      </c>
    </row>
    <row r="339" spans="1:18">
      <c r="A339" s="351">
        <f>'SCREENING INFO'!I294</f>
        <v>0</v>
      </c>
      <c r="B339" s="280">
        <f>'SCREENING INFO'!J294</f>
        <v>0</v>
      </c>
      <c r="C339" s="130">
        <f>'SCREENING INFO'!D294</f>
        <v>0</v>
      </c>
      <c r="D339" s="130">
        <f>'SCREENING INFO'!E751</f>
        <v>0</v>
      </c>
      <c r="E339" s="130" t="e">
        <f>VLOOKUP($C339,MAIN!$C$2:$BD$79,12)</f>
        <v>#N/A</v>
      </c>
      <c r="F339" s="130">
        <f>'SCREENING INFO'!G294</f>
        <v>0</v>
      </c>
      <c r="G339" s="130"/>
      <c r="H339" s="130"/>
      <c r="I339" s="130">
        <f>'SCREENING INFO'!F294</f>
        <v>0</v>
      </c>
      <c r="J339" s="130">
        <f>'SCREENING INFO'!G751</f>
        <v>0</v>
      </c>
      <c r="K339" s="152">
        <f>'SCREENING INFO'!H751</f>
        <v>0</v>
      </c>
      <c r="L339" s="318" t="str">
        <f>'SCREENING INFO'!AC294</f>
        <v>0:05</v>
      </c>
      <c r="M339" s="318" t="e">
        <f>VLOOKUP($F339,MAIN!$C$2:$BD$80,9)</f>
        <v>#N/A</v>
      </c>
      <c r="N339" s="342" t="e">
        <f>VLOOKUP($C339,MAIN!$C$2:$BD$280,9)</f>
        <v>#N/A</v>
      </c>
      <c r="O339" s="342" t="str">
        <f>'SCREENING INFO'!AE294</f>
        <v>0</v>
      </c>
      <c r="P339" s="322" t="e">
        <f>'SCREENING INFO'!AA294</f>
        <v>#N/A</v>
      </c>
      <c r="Q339" s="335">
        <f>'SCREENING INFO'!L294</f>
        <v>0</v>
      </c>
      <c r="R339" s="335">
        <f>'SCREENING INFO'!M294</f>
        <v>0</v>
      </c>
    </row>
    <row r="340" spans="1:18">
      <c r="A340" s="351">
        <f>'SCREENING INFO'!I295</f>
        <v>0</v>
      </c>
      <c r="B340" s="280">
        <f>'SCREENING INFO'!J295</f>
        <v>0</v>
      </c>
      <c r="C340" s="130">
        <f>'SCREENING INFO'!D295</f>
        <v>0</v>
      </c>
      <c r="D340" s="130">
        <f>'SCREENING INFO'!E752</f>
        <v>0</v>
      </c>
      <c r="E340" s="130" t="e">
        <f>VLOOKUP($C340,MAIN!$C$2:$BD$79,12)</f>
        <v>#N/A</v>
      </c>
      <c r="F340" s="130">
        <f>'SCREENING INFO'!G295</f>
        <v>0</v>
      </c>
      <c r="G340" s="130"/>
      <c r="H340" s="130"/>
      <c r="I340" s="130">
        <f>'SCREENING INFO'!F295</f>
        <v>0</v>
      </c>
      <c r="J340" s="130">
        <f>'SCREENING INFO'!G752</f>
        <v>0</v>
      </c>
      <c r="K340" s="152">
        <f>'SCREENING INFO'!H752</f>
        <v>0</v>
      </c>
      <c r="L340" s="318" t="str">
        <f>'SCREENING INFO'!AC295</f>
        <v>0:05</v>
      </c>
      <c r="M340" s="318" t="e">
        <f>VLOOKUP($F340,MAIN!$C$2:$BD$80,9)</f>
        <v>#N/A</v>
      </c>
      <c r="N340" s="342" t="e">
        <f>VLOOKUP($C340,MAIN!$C$2:$BD$280,9)</f>
        <v>#N/A</v>
      </c>
      <c r="O340" s="342" t="str">
        <f>'SCREENING INFO'!AE295</f>
        <v>0</v>
      </c>
      <c r="P340" s="322" t="e">
        <f>'SCREENING INFO'!AA295</f>
        <v>#N/A</v>
      </c>
      <c r="Q340" s="335">
        <f>'SCREENING INFO'!L295</f>
        <v>0</v>
      </c>
      <c r="R340" s="335">
        <f>'SCREENING INFO'!M295</f>
        <v>0</v>
      </c>
    </row>
    <row r="341" spans="1:18">
      <c r="A341" s="351">
        <f>'SCREENING INFO'!I296</f>
        <v>0</v>
      </c>
      <c r="B341" s="280">
        <f>'SCREENING INFO'!J296</f>
        <v>0</v>
      </c>
      <c r="C341" s="130">
        <f>'SCREENING INFO'!D296</f>
        <v>0</v>
      </c>
      <c r="D341" s="130">
        <f>'SCREENING INFO'!E753</f>
        <v>0</v>
      </c>
      <c r="E341" s="130" t="e">
        <f>VLOOKUP($C341,MAIN!$C$2:$BD$79,12)</f>
        <v>#N/A</v>
      </c>
      <c r="F341" s="130">
        <f>'SCREENING INFO'!G296</f>
        <v>0</v>
      </c>
      <c r="G341" s="130"/>
      <c r="H341" s="130"/>
      <c r="I341" s="130">
        <f>'SCREENING INFO'!F296</f>
        <v>0</v>
      </c>
      <c r="J341" s="130">
        <f>'SCREENING INFO'!G753</f>
        <v>0</v>
      </c>
      <c r="K341" s="152">
        <f>'SCREENING INFO'!H753</f>
        <v>0</v>
      </c>
      <c r="L341" s="318" t="str">
        <f>'SCREENING INFO'!AC296</f>
        <v>0:05</v>
      </c>
      <c r="M341" s="318" t="e">
        <f>VLOOKUP($F341,MAIN!$C$2:$BD$80,9)</f>
        <v>#N/A</v>
      </c>
      <c r="N341" s="342" t="e">
        <f>VLOOKUP($C341,MAIN!$C$2:$BD$280,9)</f>
        <v>#N/A</v>
      </c>
      <c r="O341" s="342" t="str">
        <f>'SCREENING INFO'!AE296</f>
        <v>0</v>
      </c>
      <c r="P341" s="322" t="e">
        <f>'SCREENING INFO'!AA296</f>
        <v>#N/A</v>
      </c>
      <c r="Q341" s="335">
        <f>'SCREENING INFO'!L296</f>
        <v>0</v>
      </c>
      <c r="R341" s="335">
        <f>'SCREENING INFO'!M296</f>
        <v>0</v>
      </c>
    </row>
    <row r="342" spans="1:18">
      <c r="A342" s="351">
        <f>'SCREENING INFO'!I297</f>
        <v>0</v>
      </c>
      <c r="B342" s="280">
        <f>'SCREENING INFO'!J297</f>
        <v>0</v>
      </c>
      <c r="C342" s="130">
        <f>'SCREENING INFO'!D297</f>
        <v>0</v>
      </c>
      <c r="D342" s="130">
        <f>'SCREENING INFO'!E754</f>
        <v>0</v>
      </c>
      <c r="E342" s="130" t="e">
        <f>VLOOKUP($C342,MAIN!$C$2:$BD$79,12)</f>
        <v>#N/A</v>
      </c>
      <c r="F342" s="130">
        <f>'SCREENING INFO'!G297</f>
        <v>0</v>
      </c>
      <c r="G342" s="130"/>
      <c r="H342" s="130"/>
      <c r="I342" s="130">
        <f>'SCREENING INFO'!F297</f>
        <v>0</v>
      </c>
      <c r="J342" s="130">
        <f>'SCREENING INFO'!G754</f>
        <v>0</v>
      </c>
      <c r="K342" s="152">
        <f>'SCREENING INFO'!H754</f>
        <v>0</v>
      </c>
      <c r="L342" s="318" t="str">
        <f>'SCREENING INFO'!AC297</f>
        <v>0:05</v>
      </c>
      <c r="M342" s="318" t="e">
        <f>VLOOKUP($F342,MAIN!$C$2:$BD$80,9)</f>
        <v>#N/A</v>
      </c>
      <c r="N342" s="342" t="e">
        <f>VLOOKUP($C342,MAIN!$C$2:$BD$280,9)</f>
        <v>#N/A</v>
      </c>
      <c r="O342" s="342" t="str">
        <f>'SCREENING INFO'!AE297</f>
        <v>0</v>
      </c>
      <c r="P342" s="322" t="e">
        <f>'SCREENING INFO'!AA297</f>
        <v>#N/A</v>
      </c>
      <c r="Q342" s="335">
        <f>'SCREENING INFO'!L297</f>
        <v>0</v>
      </c>
      <c r="R342" s="335">
        <f>'SCREENING INFO'!M297</f>
        <v>0</v>
      </c>
    </row>
    <row r="343" spans="1:18">
      <c r="A343" s="351">
        <f>'SCREENING INFO'!I298</f>
        <v>0</v>
      </c>
      <c r="B343" s="280">
        <f>'SCREENING INFO'!J298</f>
        <v>0</v>
      </c>
      <c r="C343" s="130">
        <f>'SCREENING INFO'!D298</f>
        <v>0</v>
      </c>
      <c r="D343" s="130">
        <f>'SCREENING INFO'!E755</f>
        <v>0</v>
      </c>
      <c r="E343" s="130" t="e">
        <f>VLOOKUP($C343,MAIN!$C$2:$BD$79,12)</f>
        <v>#N/A</v>
      </c>
      <c r="F343" s="130">
        <f>'SCREENING INFO'!G298</f>
        <v>0</v>
      </c>
      <c r="G343" s="130"/>
      <c r="H343" s="130"/>
      <c r="I343" s="130">
        <f>'SCREENING INFO'!F298</f>
        <v>0</v>
      </c>
      <c r="J343" s="130">
        <f>'SCREENING INFO'!G755</f>
        <v>0</v>
      </c>
      <c r="K343" s="152">
        <f>'SCREENING INFO'!H755</f>
        <v>0</v>
      </c>
      <c r="L343" s="318" t="str">
        <f>'SCREENING INFO'!AC298</f>
        <v>0:05</v>
      </c>
      <c r="M343" s="318" t="e">
        <f>VLOOKUP($F343,MAIN!$C$2:$BD$80,9)</f>
        <v>#N/A</v>
      </c>
      <c r="N343" s="342" t="e">
        <f>VLOOKUP($C343,MAIN!$C$2:$BD$280,9)</f>
        <v>#N/A</v>
      </c>
      <c r="O343" s="342" t="str">
        <f>'SCREENING INFO'!AE298</f>
        <v>0</v>
      </c>
      <c r="P343" s="322" t="e">
        <f>'SCREENING INFO'!AA298</f>
        <v>#N/A</v>
      </c>
      <c r="Q343" s="335">
        <f>'SCREENING INFO'!L298</f>
        <v>0</v>
      </c>
      <c r="R343" s="335">
        <f>'SCREENING INFO'!M298</f>
        <v>0</v>
      </c>
    </row>
    <row r="344" spans="1:18">
      <c r="A344" s="351">
        <f>'SCREENING INFO'!I299</f>
        <v>0</v>
      </c>
      <c r="B344" s="280">
        <f>'SCREENING INFO'!J299</f>
        <v>0</v>
      </c>
      <c r="C344" s="130">
        <f>'SCREENING INFO'!D299</f>
        <v>0</v>
      </c>
      <c r="D344" s="130">
        <f>'SCREENING INFO'!E756</f>
        <v>0</v>
      </c>
      <c r="E344" s="130" t="e">
        <f>VLOOKUP($C344,MAIN!$C$2:$BD$79,12)</f>
        <v>#N/A</v>
      </c>
      <c r="F344" s="130">
        <f>'SCREENING INFO'!G299</f>
        <v>0</v>
      </c>
      <c r="G344" s="130"/>
      <c r="H344" s="130"/>
      <c r="I344" s="130">
        <f>'SCREENING INFO'!F299</f>
        <v>0</v>
      </c>
      <c r="J344" s="130">
        <f>'SCREENING INFO'!G756</f>
        <v>0</v>
      </c>
      <c r="K344" s="152">
        <f>'SCREENING INFO'!H756</f>
        <v>0</v>
      </c>
      <c r="L344" s="318" t="str">
        <f>'SCREENING INFO'!AC299</f>
        <v>0:05</v>
      </c>
      <c r="M344" s="318" t="e">
        <f>VLOOKUP($F344,MAIN!$C$2:$BD$80,9)</f>
        <v>#N/A</v>
      </c>
      <c r="N344" s="342" t="e">
        <f>VLOOKUP($C344,MAIN!$C$2:$BD$280,9)</f>
        <v>#N/A</v>
      </c>
      <c r="O344" s="342" t="str">
        <f>'SCREENING INFO'!AE299</f>
        <v>0</v>
      </c>
      <c r="P344" s="322" t="e">
        <f>'SCREENING INFO'!AA299</f>
        <v>#N/A</v>
      </c>
      <c r="Q344" s="335">
        <f>'SCREENING INFO'!L299</f>
        <v>0</v>
      </c>
      <c r="R344" s="335">
        <f>'SCREENING INFO'!M299</f>
        <v>0</v>
      </c>
    </row>
    <row r="345" spans="1:18">
      <c r="A345" s="351">
        <f>'SCREENING INFO'!I300</f>
        <v>0</v>
      </c>
      <c r="B345" s="280">
        <f>'SCREENING INFO'!J300</f>
        <v>0</v>
      </c>
      <c r="C345" s="130">
        <f>'SCREENING INFO'!D300</f>
        <v>0</v>
      </c>
      <c r="D345" s="130">
        <f>'SCREENING INFO'!E757</f>
        <v>0</v>
      </c>
      <c r="E345" s="130" t="e">
        <f>VLOOKUP($C345,MAIN!$C$2:$BD$79,12)</f>
        <v>#N/A</v>
      </c>
      <c r="F345" s="130">
        <f>'SCREENING INFO'!G300</f>
        <v>0</v>
      </c>
      <c r="G345" s="130"/>
      <c r="H345" s="130"/>
      <c r="I345" s="130">
        <f>'SCREENING INFO'!F300</f>
        <v>0</v>
      </c>
      <c r="J345" s="130">
        <f>'SCREENING INFO'!G757</f>
        <v>0</v>
      </c>
      <c r="K345" s="152">
        <f>'SCREENING INFO'!H757</f>
        <v>0</v>
      </c>
      <c r="L345" s="318" t="str">
        <f>'SCREENING INFO'!AC300</f>
        <v>0:05</v>
      </c>
      <c r="M345" s="318" t="e">
        <f>VLOOKUP($F345,MAIN!$C$2:$BD$80,9)</f>
        <v>#N/A</v>
      </c>
      <c r="N345" s="342" t="e">
        <f>VLOOKUP($C345,MAIN!$C$2:$BD$280,9)</f>
        <v>#N/A</v>
      </c>
      <c r="O345" s="342" t="str">
        <f>'SCREENING INFO'!AE300</f>
        <v>0</v>
      </c>
      <c r="P345" s="322" t="e">
        <f>'SCREENING INFO'!AA300</f>
        <v>#N/A</v>
      </c>
      <c r="Q345" s="335">
        <f>'SCREENING INFO'!L300</f>
        <v>0</v>
      </c>
      <c r="R345" s="335">
        <f>'SCREENING INFO'!M300</f>
        <v>0</v>
      </c>
    </row>
    <row r="346" spans="1:18">
      <c r="A346" s="351">
        <f>'SCREENING INFO'!I301</f>
        <v>0</v>
      </c>
      <c r="B346" s="280">
        <f>'SCREENING INFO'!J301</f>
        <v>0</v>
      </c>
      <c r="C346" s="130">
        <f>'SCREENING INFO'!D301</f>
        <v>0</v>
      </c>
      <c r="D346" s="130">
        <f>'SCREENING INFO'!E758</f>
        <v>0</v>
      </c>
      <c r="E346" s="130" t="e">
        <f>VLOOKUP($C346,MAIN!$C$2:$BD$79,12)</f>
        <v>#N/A</v>
      </c>
      <c r="F346" s="130">
        <f>'SCREENING INFO'!G301</f>
        <v>0</v>
      </c>
      <c r="G346" s="130"/>
      <c r="H346" s="130"/>
      <c r="I346" s="130">
        <f>'SCREENING INFO'!F301</f>
        <v>0</v>
      </c>
      <c r="J346" s="130">
        <f>'SCREENING INFO'!G758</f>
        <v>0</v>
      </c>
      <c r="K346" s="152">
        <f>'SCREENING INFO'!H758</f>
        <v>0</v>
      </c>
      <c r="L346" s="318" t="str">
        <f>'SCREENING INFO'!AC301</f>
        <v>0:05</v>
      </c>
      <c r="M346" s="318" t="e">
        <f>VLOOKUP($F346,MAIN!$C$2:$BD$80,9)</f>
        <v>#N/A</v>
      </c>
      <c r="N346" s="342" t="e">
        <f>VLOOKUP($C346,MAIN!$C$2:$BD$280,9)</f>
        <v>#N/A</v>
      </c>
      <c r="O346" s="342" t="str">
        <f>'SCREENING INFO'!AE301</f>
        <v>0</v>
      </c>
      <c r="P346" s="322" t="e">
        <f>'SCREENING INFO'!AA301</f>
        <v>#N/A</v>
      </c>
      <c r="Q346" s="335">
        <f>'SCREENING INFO'!L301</f>
        <v>0</v>
      </c>
      <c r="R346" s="335">
        <f>'SCREENING INFO'!M301</f>
        <v>0</v>
      </c>
    </row>
    <row r="347" spans="1:18">
      <c r="A347" s="351">
        <f>'SCREENING INFO'!I302</f>
        <v>0</v>
      </c>
      <c r="B347" s="280">
        <f>'SCREENING INFO'!J302</f>
        <v>0</v>
      </c>
      <c r="C347" s="130">
        <f>'SCREENING INFO'!D302</f>
        <v>0</v>
      </c>
      <c r="D347" s="130">
        <f>'SCREENING INFO'!E759</f>
        <v>0</v>
      </c>
      <c r="E347" s="130" t="e">
        <f>VLOOKUP($C347,MAIN!$C$2:$BD$79,12)</f>
        <v>#N/A</v>
      </c>
      <c r="F347" s="130">
        <f>'SCREENING INFO'!G302</f>
        <v>0</v>
      </c>
      <c r="G347" s="130"/>
      <c r="H347" s="130"/>
      <c r="I347" s="130">
        <f>'SCREENING INFO'!F302</f>
        <v>0</v>
      </c>
      <c r="J347" s="130">
        <f>'SCREENING INFO'!G759</f>
        <v>0</v>
      </c>
      <c r="K347" s="152">
        <f>'SCREENING INFO'!H759</f>
        <v>0</v>
      </c>
      <c r="L347" s="318" t="str">
        <f>'SCREENING INFO'!AC302</f>
        <v>0:05</v>
      </c>
      <c r="M347" s="318" t="e">
        <f>VLOOKUP($F347,MAIN!$C$2:$BD$80,9)</f>
        <v>#N/A</v>
      </c>
      <c r="N347" s="342" t="e">
        <f>VLOOKUP($C347,MAIN!$C$2:$BD$280,9)</f>
        <v>#N/A</v>
      </c>
      <c r="O347" s="342" t="str">
        <f>'SCREENING INFO'!AE302</f>
        <v>0</v>
      </c>
      <c r="P347" s="322" t="e">
        <f>'SCREENING INFO'!AA302</f>
        <v>#N/A</v>
      </c>
      <c r="Q347" s="335">
        <f>'SCREENING INFO'!L302</f>
        <v>0</v>
      </c>
      <c r="R347" s="335">
        <f>'SCREENING INFO'!M302</f>
        <v>0</v>
      </c>
    </row>
    <row r="348" spans="1:18">
      <c r="A348" s="351">
        <f>'SCREENING INFO'!I303</f>
        <v>0</v>
      </c>
      <c r="B348" s="280">
        <f>'SCREENING INFO'!J303</f>
        <v>0</v>
      </c>
      <c r="C348" s="130">
        <f>'SCREENING INFO'!D303</f>
        <v>0</v>
      </c>
      <c r="D348" s="130">
        <f>'SCREENING INFO'!E760</f>
        <v>0</v>
      </c>
      <c r="E348" s="130" t="e">
        <f>VLOOKUP($C348,MAIN!$C$2:$BD$79,12)</f>
        <v>#N/A</v>
      </c>
      <c r="F348" s="130">
        <f>'SCREENING INFO'!G303</f>
        <v>0</v>
      </c>
      <c r="G348" s="130"/>
      <c r="H348" s="130"/>
      <c r="I348" s="130">
        <f>'SCREENING INFO'!F303</f>
        <v>0</v>
      </c>
      <c r="J348" s="130">
        <f>'SCREENING INFO'!G760</f>
        <v>0</v>
      </c>
      <c r="K348" s="152">
        <f>'SCREENING INFO'!H760</f>
        <v>0</v>
      </c>
      <c r="L348" s="318" t="str">
        <f>'SCREENING INFO'!AC303</f>
        <v>0:05</v>
      </c>
      <c r="M348" s="318" t="e">
        <f>VLOOKUP($F348,MAIN!$C$2:$BD$80,9)</f>
        <v>#N/A</v>
      </c>
      <c r="N348" s="342" t="e">
        <f>VLOOKUP($C348,MAIN!$C$2:$BD$280,9)</f>
        <v>#N/A</v>
      </c>
      <c r="O348" s="342" t="str">
        <f>'SCREENING INFO'!AE303</f>
        <v>0</v>
      </c>
      <c r="P348" s="322" t="e">
        <f>'SCREENING INFO'!AA303</f>
        <v>#N/A</v>
      </c>
      <c r="Q348" s="335">
        <f>'SCREENING INFO'!L303</f>
        <v>0</v>
      </c>
      <c r="R348" s="335">
        <f>'SCREENING INFO'!M303</f>
        <v>0</v>
      </c>
    </row>
    <row r="349" spans="1:18">
      <c r="A349" s="351">
        <f>'SCREENING INFO'!I304</f>
        <v>0</v>
      </c>
      <c r="B349" s="280">
        <f>'SCREENING INFO'!J304</f>
        <v>0</v>
      </c>
      <c r="C349" s="130">
        <f>'SCREENING INFO'!D304</f>
        <v>0</v>
      </c>
      <c r="D349" s="130">
        <f>'SCREENING INFO'!E761</f>
        <v>0</v>
      </c>
      <c r="E349" s="130" t="e">
        <f>VLOOKUP($C349,MAIN!$C$2:$BD$79,12)</f>
        <v>#N/A</v>
      </c>
      <c r="F349" s="130">
        <f>'SCREENING INFO'!G304</f>
        <v>0</v>
      </c>
      <c r="G349" s="130"/>
      <c r="H349" s="130"/>
      <c r="I349" s="130">
        <f>'SCREENING INFO'!F304</f>
        <v>0</v>
      </c>
      <c r="J349" s="130">
        <f>'SCREENING INFO'!G761</f>
        <v>0</v>
      </c>
      <c r="K349" s="152">
        <f>'SCREENING INFO'!H761</f>
        <v>0</v>
      </c>
      <c r="L349" s="318" t="str">
        <f>'SCREENING INFO'!AC304</f>
        <v>0:05</v>
      </c>
      <c r="M349" s="318" t="e">
        <f>VLOOKUP($F349,MAIN!$C$2:$BD$80,9)</f>
        <v>#N/A</v>
      </c>
      <c r="N349" s="342" t="e">
        <f>VLOOKUP($C349,MAIN!$C$2:$BD$280,9)</f>
        <v>#N/A</v>
      </c>
      <c r="O349" s="342" t="str">
        <f>'SCREENING INFO'!AE304</f>
        <v>0</v>
      </c>
      <c r="P349" s="322" t="e">
        <f>'SCREENING INFO'!AA304</f>
        <v>#N/A</v>
      </c>
      <c r="Q349" s="335">
        <f>'SCREENING INFO'!L304</f>
        <v>0</v>
      </c>
      <c r="R349" s="335">
        <f>'SCREENING INFO'!M304</f>
        <v>0</v>
      </c>
    </row>
    <row r="350" spans="1:18">
      <c r="A350" s="351">
        <f>'SCREENING INFO'!I305</f>
        <v>0</v>
      </c>
      <c r="B350" s="280">
        <f>'SCREENING INFO'!J305</f>
        <v>0</v>
      </c>
      <c r="C350" s="130">
        <f>'SCREENING INFO'!D305</f>
        <v>0</v>
      </c>
      <c r="D350" s="130">
        <f>'SCREENING INFO'!E762</f>
        <v>0</v>
      </c>
      <c r="E350" s="130" t="e">
        <f>VLOOKUP($C350,MAIN!$C$2:$BD$79,12)</f>
        <v>#N/A</v>
      </c>
      <c r="F350" s="130">
        <f>'SCREENING INFO'!G305</f>
        <v>0</v>
      </c>
      <c r="G350" s="130"/>
      <c r="H350" s="130"/>
      <c r="I350" s="130">
        <f>'SCREENING INFO'!F305</f>
        <v>0</v>
      </c>
      <c r="J350" s="130">
        <f>'SCREENING INFO'!G762</f>
        <v>0</v>
      </c>
      <c r="K350" s="152">
        <f>'SCREENING INFO'!H762</f>
        <v>0</v>
      </c>
      <c r="L350" s="318" t="str">
        <f>'SCREENING INFO'!AC305</f>
        <v>0:05</v>
      </c>
      <c r="M350" s="318" t="e">
        <f>VLOOKUP($F350,MAIN!$C$2:$BD$80,9)</f>
        <v>#N/A</v>
      </c>
      <c r="N350" s="342" t="e">
        <f>VLOOKUP($C350,MAIN!$C$2:$BD$280,9)</f>
        <v>#N/A</v>
      </c>
      <c r="O350" s="342" t="str">
        <f>'SCREENING INFO'!AE305</f>
        <v>0</v>
      </c>
      <c r="P350" s="322" t="e">
        <f>'SCREENING INFO'!AA305</f>
        <v>#N/A</v>
      </c>
      <c r="Q350" s="335">
        <f>'SCREENING INFO'!L305</f>
        <v>0</v>
      </c>
      <c r="R350" s="335">
        <f>'SCREENING INFO'!M305</f>
        <v>0</v>
      </c>
    </row>
    <row r="351" spans="1:18">
      <c r="A351" s="351">
        <f>'SCREENING INFO'!I306</f>
        <v>0</v>
      </c>
      <c r="B351" s="280">
        <f>'SCREENING INFO'!J306</f>
        <v>0</v>
      </c>
      <c r="C351" s="130">
        <f>'SCREENING INFO'!D306</f>
        <v>0</v>
      </c>
      <c r="D351" s="130">
        <f>'SCREENING INFO'!E763</f>
        <v>0</v>
      </c>
      <c r="E351" s="130" t="e">
        <f>VLOOKUP($C351,MAIN!$C$2:$BD$79,12)</f>
        <v>#N/A</v>
      </c>
      <c r="F351" s="130">
        <f>'SCREENING INFO'!G306</f>
        <v>0</v>
      </c>
      <c r="G351" s="130"/>
      <c r="H351" s="130"/>
      <c r="I351" s="130">
        <f>'SCREENING INFO'!F306</f>
        <v>0</v>
      </c>
      <c r="J351" s="130">
        <f>'SCREENING INFO'!G763</f>
        <v>0</v>
      </c>
      <c r="K351" s="152">
        <f>'SCREENING INFO'!H763</f>
        <v>0</v>
      </c>
      <c r="L351" s="318" t="str">
        <f>'SCREENING INFO'!AC306</f>
        <v>0:05</v>
      </c>
      <c r="M351" s="318" t="e">
        <f>VLOOKUP($F351,MAIN!$C$2:$BD$80,9)</f>
        <v>#N/A</v>
      </c>
      <c r="N351" s="342" t="e">
        <f>VLOOKUP($C351,MAIN!$C$2:$BD$280,9)</f>
        <v>#N/A</v>
      </c>
      <c r="O351" s="342" t="str">
        <f>'SCREENING INFO'!AE306</f>
        <v>0</v>
      </c>
      <c r="P351" s="322" t="e">
        <f>'SCREENING INFO'!AA306</f>
        <v>#N/A</v>
      </c>
      <c r="Q351" s="335">
        <f>'SCREENING INFO'!L306</f>
        <v>0</v>
      </c>
      <c r="R351" s="335">
        <f>'SCREENING INFO'!M306</f>
        <v>0</v>
      </c>
    </row>
    <row r="352" spans="1:18">
      <c r="A352" s="351">
        <f>'SCREENING INFO'!I307</f>
        <v>0</v>
      </c>
      <c r="B352" s="280">
        <f>'SCREENING INFO'!J307</f>
        <v>0</v>
      </c>
      <c r="C352" s="130">
        <f>'SCREENING INFO'!D307</f>
        <v>0</v>
      </c>
      <c r="D352" s="130">
        <f>'SCREENING INFO'!E764</f>
        <v>0</v>
      </c>
      <c r="E352" s="130" t="e">
        <f>VLOOKUP($C352,MAIN!$C$2:$BD$79,12)</f>
        <v>#N/A</v>
      </c>
      <c r="F352" s="130">
        <f>'SCREENING INFO'!G307</f>
        <v>0</v>
      </c>
      <c r="G352" s="130"/>
      <c r="H352" s="130"/>
      <c r="I352" s="130">
        <f>'SCREENING INFO'!F307</f>
        <v>0</v>
      </c>
      <c r="J352" s="130">
        <f>'SCREENING INFO'!G764</f>
        <v>0</v>
      </c>
      <c r="K352" s="152">
        <f>'SCREENING INFO'!H764</f>
        <v>0</v>
      </c>
      <c r="L352" s="318" t="str">
        <f>'SCREENING INFO'!AC307</f>
        <v>0:05</v>
      </c>
      <c r="M352" s="318" t="e">
        <f>VLOOKUP($F352,MAIN!$C$2:$BD$80,9)</f>
        <v>#N/A</v>
      </c>
      <c r="N352" s="342" t="e">
        <f>VLOOKUP($C352,MAIN!$C$2:$BD$280,9)</f>
        <v>#N/A</v>
      </c>
      <c r="O352" s="342" t="str">
        <f>'SCREENING INFO'!AE307</f>
        <v>0</v>
      </c>
      <c r="P352" s="322" t="e">
        <f>'SCREENING INFO'!AA307</f>
        <v>#N/A</v>
      </c>
      <c r="Q352" s="335">
        <f>'SCREENING INFO'!L307</f>
        <v>0</v>
      </c>
      <c r="R352" s="335">
        <f>'SCREENING INFO'!M307</f>
        <v>0</v>
      </c>
    </row>
    <row r="353" spans="1:18">
      <c r="A353" s="351">
        <f>'SCREENING INFO'!I308</f>
        <v>0</v>
      </c>
      <c r="B353" s="280">
        <f>'SCREENING INFO'!J308</f>
        <v>0</v>
      </c>
      <c r="C353" s="130">
        <f>'SCREENING INFO'!D308</f>
        <v>0</v>
      </c>
      <c r="D353" s="130">
        <f>'SCREENING INFO'!E765</f>
        <v>0</v>
      </c>
      <c r="E353" s="130" t="e">
        <f>VLOOKUP($C353,MAIN!$C$2:$BD$79,12)</f>
        <v>#N/A</v>
      </c>
      <c r="F353" s="130">
        <f>'SCREENING INFO'!G308</f>
        <v>0</v>
      </c>
      <c r="G353" s="130"/>
      <c r="H353" s="130"/>
      <c r="I353" s="130">
        <f>'SCREENING INFO'!F308</f>
        <v>0</v>
      </c>
      <c r="J353" s="130">
        <f>'SCREENING INFO'!G765</f>
        <v>0</v>
      </c>
      <c r="K353" s="152">
        <f>'SCREENING INFO'!H765</f>
        <v>0</v>
      </c>
      <c r="L353" s="318" t="str">
        <f>'SCREENING INFO'!AC308</f>
        <v>0:05</v>
      </c>
      <c r="M353" s="318" t="e">
        <f>VLOOKUP($F353,MAIN!$C$2:$BD$80,9)</f>
        <v>#N/A</v>
      </c>
      <c r="N353" s="342" t="e">
        <f>VLOOKUP($C353,MAIN!$C$2:$BD$280,9)</f>
        <v>#N/A</v>
      </c>
      <c r="O353" s="342" t="str">
        <f>'SCREENING INFO'!AE308</f>
        <v>0</v>
      </c>
      <c r="P353" s="322" t="e">
        <f>'SCREENING INFO'!AA308</f>
        <v>#N/A</v>
      </c>
      <c r="Q353" s="335">
        <f>'SCREENING INFO'!L308</f>
        <v>0</v>
      </c>
      <c r="R353" s="335">
        <f>'SCREENING INFO'!M308</f>
        <v>0</v>
      </c>
    </row>
    <row r="354" spans="1:18">
      <c r="A354" s="351">
        <f>'SCREENING INFO'!I309</f>
        <v>0</v>
      </c>
      <c r="B354" s="280">
        <f>'SCREENING INFO'!J309</f>
        <v>0</v>
      </c>
      <c r="C354" s="130">
        <f>'SCREENING INFO'!D309</f>
        <v>0</v>
      </c>
      <c r="D354" s="130">
        <f>'SCREENING INFO'!E766</f>
        <v>0</v>
      </c>
      <c r="E354" s="130" t="e">
        <f>VLOOKUP($C354,MAIN!$C$2:$BD$79,12)</f>
        <v>#N/A</v>
      </c>
      <c r="F354" s="130">
        <f>'SCREENING INFO'!G309</f>
        <v>0</v>
      </c>
      <c r="G354" s="130"/>
      <c r="H354" s="130"/>
      <c r="I354" s="130">
        <f>'SCREENING INFO'!F309</f>
        <v>0</v>
      </c>
      <c r="J354" s="130">
        <f>'SCREENING INFO'!G766</f>
        <v>0</v>
      </c>
      <c r="K354" s="152">
        <f>'SCREENING INFO'!H766</f>
        <v>0</v>
      </c>
      <c r="L354" s="318" t="str">
        <f>'SCREENING INFO'!AC309</f>
        <v>0:05</v>
      </c>
      <c r="M354" s="318" t="e">
        <f>VLOOKUP($F354,MAIN!$C$2:$BD$80,9)</f>
        <v>#N/A</v>
      </c>
      <c r="N354" s="342" t="e">
        <f>VLOOKUP($C354,MAIN!$C$2:$BD$280,9)</f>
        <v>#N/A</v>
      </c>
      <c r="O354" s="342" t="str">
        <f>'SCREENING INFO'!AE309</f>
        <v>0</v>
      </c>
      <c r="P354" s="322" t="e">
        <f>'SCREENING INFO'!AA309</f>
        <v>#N/A</v>
      </c>
      <c r="Q354" s="335">
        <f>'SCREENING INFO'!L309</f>
        <v>0</v>
      </c>
      <c r="R354" s="335">
        <f>'SCREENING INFO'!M309</f>
        <v>0</v>
      </c>
    </row>
    <row r="355" spans="1:18">
      <c r="A355" s="351">
        <f>'SCREENING INFO'!I310</f>
        <v>0</v>
      </c>
      <c r="B355" s="280">
        <f>'SCREENING INFO'!J310</f>
        <v>0</v>
      </c>
      <c r="C355" s="130">
        <f>'SCREENING INFO'!D310</f>
        <v>0</v>
      </c>
      <c r="D355" s="130">
        <f>'SCREENING INFO'!E767</f>
        <v>0</v>
      </c>
      <c r="E355" s="130" t="e">
        <f>VLOOKUP($C355,MAIN!$C$2:$BD$79,12)</f>
        <v>#N/A</v>
      </c>
      <c r="F355" s="130">
        <f>'SCREENING INFO'!G310</f>
        <v>0</v>
      </c>
      <c r="G355" s="130"/>
      <c r="H355" s="130"/>
      <c r="I355" s="130">
        <f>'SCREENING INFO'!F310</f>
        <v>0</v>
      </c>
      <c r="J355" s="130">
        <f>'SCREENING INFO'!G767</f>
        <v>0</v>
      </c>
      <c r="K355" s="152">
        <f>'SCREENING INFO'!H767</f>
        <v>0</v>
      </c>
      <c r="L355" s="318" t="str">
        <f>'SCREENING INFO'!AC310</f>
        <v>0:05</v>
      </c>
      <c r="M355" s="318" t="e">
        <f>VLOOKUP($F355,MAIN!$C$2:$BD$80,9)</f>
        <v>#N/A</v>
      </c>
      <c r="N355" s="342" t="e">
        <f>VLOOKUP($C355,MAIN!$C$2:$BD$280,9)</f>
        <v>#N/A</v>
      </c>
      <c r="O355" s="342" t="str">
        <f>'SCREENING INFO'!AE310</f>
        <v>0</v>
      </c>
      <c r="P355" s="322" t="e">
        <f>'SCREENING INFO'!AA310</f>
        <v>#N/A</v>
      </c>
      <c r="Q355" s="335">
        <f>'SCREENING INFO'!L310</f>
        <v>0</v>
      </c>
      <c r="R355" s="335">
        <f>'SCREENING INFO'!M310</f>
        <v>0</v>
      </c>
    </row>
    <row r="356" spans="1:18">
      <c r="A356" s="351">
        <f>'SCREENING INFO'!I311</f>
        <v>0</v>
      </c>
      <c r="B356" s="280">
        <f>'SCREENING INFO'!J311</f>
        <v>0</v>
      </c>
      <c r="C356" s="130">
        <f>'SCREENING INFO'!D311</f>
        <v>0</v>
      </c>
      <c r="D356" s="130">
        <f>'SCREENING INFO'!E768</f>
        <v>0</v>
      </c>
      <c r="E356" s="130" t="e">
        <f>VLOOKUP($C356,MAIN!$C$2:$BD$79,12)</f>
        <v>#N/A</v>
      </c>
      <c r="F356" s="130">
        <f>'SCREENING INFO'!G311</f>
        <v>0</v>
      </c>
      <c r="G356" s="130"/>
      <c r="H356" s="130"/>
      <c r="I356" s="130">
        <f>'SCREENING INFO'!F311</f>
        <v>0</v>
      </c>
      <c r="J356" s="130">
        <f>'SCREENING INFO'!G768</f>
        <v>0</v>
      </c>
      <c r="K356" s="152">
        <f>'SCREENING INFO'!H768</f>
        <v>0</v>
      </c>
      <c r="L356" s="318" t="str">
        <f>'SCREENING INFO'!AC311</f>
        <v>0:05</v>
      </c>
      <c r="M356" s="318" t="e">
        <f>VLOOKUP($F356,MAIN!$C$2:$BD$80,9)</f>
        <v>#N/A</v>
      </c>
      <c r="N356" s="342" t="e">
        <f>VLOOKUP($C356,MAIN!$C$2:$BD$280,9)</f>
        <v>#N/A</v>
      </c>
      <c r="O356" s="342" t="str">
        <f>'SCREENING INFO'!AE311</f>
        <v>0</v>
      </c>
      <c r="P356" s="322" t="e">
        <f>'SCREENING INFO'!AA311</f>
        <v>#N/A</v>
      </c>
      <c r="Q356" s="335">
        <f>'SCREENING INFO'!L311</f>
        <v>0</v>
      </c>
      <c r="R356" s="335">
        <f>'SCREENING INFO'!M311</f>
        <v>0</v>
      </c>
    </row>
    <row r="357" spans="1:18">
      <c r="A357" s="351">
        <f>'SCREENING INFO'!I312</f>
        <v>0</v>
      </c>
      <c r="B357" s="280">
        <f>'SCREENING INFO'!J312</f>
        <v>0</v>
      </c>
      <c r="C357" s="130">
        <f>'SCREENING INFO'!D312</f>
        <v>0</v>
      </c>
      <c r="D357" s="130">
        <f>'SCREENING INFO'!E769</f>
        <v>0</v>
      </c>
      <c r="E357" s="130" t="e">
        <f>VLOOKUP($C357,MAIN!$C$2:$BD$79,12)</f>
        <v>#N/A</v>
      </c>
      <c r="F357" s="130">
        <f>'SCREENING INFO'!G312</f>
        <v>0</v>
      </c>
      <c r="G357" s="130"/>
      <c r="H357" s="130"/>
      <c r="I357" s="130">
        <f>'SCREENING INFO'!F312</f>
        <v>0</v>
      </c>
      <c r="J357" s="130">
        <f>'SCREENING INFO'!G769</f>
        <v>0</v>
      </c>
      <c r="K357" s="152">
        <f>'SCREENING INFO'!H769</f>
        <v>0</v>
      </c>
      <c r="L357" s="318" t="str">
        <f>'SCREENING INFO'!AC312</f>
        <v>0:05</v>
      </c>
      <c r="M357" s="318" t="e">
        <f>VLOOKUP($F357,MAIN!$C$2:$BD$80,9)</f>
        <v>#N/A</v>
      </c>
      <c r="N357" s="342" t="e">
        <f>VLOOKUP($C357,MAIN!$C$2:$BD$280,9)</f>
        <v>#N/A</v>
      </c>
      <c r="O357" s="342" t="str">
        <f>'SCREENING INFO'!AE312</f>
        <v>0</v>
      </c>
      <c r="P357" s="322" t="e">
        <f>'SCREENING INFO'!AA312</f>
        <v>#N/A</v>
      </c>
      <c r="Q357" s="335">
        <f>'SCREENING INFO'!L312</f>
        <v>0</v>
      </c>
      <c r="R357" s="335">
        <f>'SCREENING INFO'!M312</f>
        <v>0</v>
      </c>
    </row>
    <row r="358" spans="1:18">
      <c r="A358" s="351">
        <f>'SCREENING INFO'!I313</f>
        <v>0</v>
      </c>
      <c r="B358" s="280">
        <f>'SCREENING INFO'!J313</f>
        <v>0</v>
      </c>
      <c r="C358" s="130">
        <f>'SCREENING INFO'!D313</f>
        <v>0</v>
      </c>
      <c r="D358" s="130">
        <f>'SCREENING INFO'!E770</f>
        <v>0</v>
      </c>
      <c r="E358" s="130" t="e">
        <f>VLOOKUP($C358,MAIN!$C$2:$BD$79,12)</f>
        <v>#N/A</v>
      </c>
      <c r="F358" s="130">
        <f>'SCREENING INFO'!G313</f>
        <v>0</v>
      </c>
      <c r="G358" s="130"/>
      <c r="H358" s="130"/>
      <c r="I358" s="130">
        <f>'SCREENING INFO'!F313</f>
        <v>0</v>
      </c>
      <c r="J358" s="130">
        <f>'SCREENING INFO'!G770</f>
        <v>0</v>
      </c>
      <c r="K358" s="152">
        <f>'SCREENING INFO'!H770</f>
        <v>0</v>
      </c>
      <c r="L358" s="318" t="str">
        <f>'SCREENING INFO'!AC313</f>
        <v>0:05</v>
      </c>
      <c r="M358" s="318" t="e">
        <f>VLOOKUP($F358,MAIN!$C$2:$BD$80,9)</f>
        <v>#N/A</v>
      </c>
      <c r="N358" s="342" t="e">
        <f>VLOOKUP($C358,MAIN!$C$2:$BD$280,9)</f>
        <v>#N/A</v>
      </c>
      <c r="O358" s="342" t="str">
        <f>'SCREENING INFO'!AE313</f>
        <v>0</v>
      </c>
      <c r="P358" s="322" t="e">
        <f>'SCREENING INFO'!AA313</f>
        <v>#N/A</v>
      </c>
      <c r="Q358" s="335">
        <f>'SCREENING INFO'!L313</f>
        <v>0</v>
      </c>
      <c r="R358" s="335">
        <f>'SCREENING INFO'!M313</f>
        <v>0</v>
      </c>
    </row>
    <row r="359" spans="1:18">
      <c r="A359" s="351">
        <f>'SCREENING INFO'!I314</f>
        <v>0</v>
      </c>
      <c r="B359" s="280">
        <f>'SCREENING INFO'!J314</f>
        <v>0</v>
      </c>
      <c r="C359" s="130">
        <f>'SCREENING INFO'!D314</f>
        <v>0</v>
      </c>
      <c r="D359" s="130">
        <f>'SCREENING INFO'!E771</f>
        <v>0</v>
      </c>
      <c r="E359" s="130" t="e">
        <f>VLOOKUP($C359,MAIN!$C$2:$BD$79,12)</f>
        <v>#N/A</v>
      </c>
      <c r="F359" s="130">
        <f>'SCREENING INFO'!G314</f>
        <v>0</v>
      </c>
      <c r="G359" s="130"/>
      <c r="H359" s="130"/>
      <c r="I359" s="130">
        <f>'SCREENING INFO'!F314</f>
        <v>0</v>
      </c>
      <c r="J359" s="130">
        <f>'SCREENING INFO'!G771</f>
        <v>0</v>
      </c>
      <c r="K359" s="152">
        <f>'SCREENING INFO'!H771</f>
        <v>0</v>
      </c>
      <c r="L359" s="318" t="str">
        <f>'SCREENING INFO'!AC314</f>
        <v>0:05</v>
      </c>
      <c r="M359" s="318" t="e">
        <f>VLOOKUP($F359,MAIN!$C$2:$BD$80,9)</f>
        <v>#N/A</v>
      </c>
      <c r="N359" s="342" t="e">
        <f>VLOOKUP($C359,MAIN!$C$2:$BD$280,9)</f>
        <v>#N/A</v>
      </c>
      <c r="O359" s="342" t="str">
        <f>'SCREENING INFO'!AE314</f>
        <v>0</v>
      </c>
      <c r="P359" s="322" t="e">
        <f>'SCREENING INFO'!AA314</f>
        <v>#N/A</v>
      </c>
      <c r="Q359" s="335">
        <f>'SCREENING INFO'!L314</f>
        <v>0</v>
      </c>
      <c r="R359" s="335">
        <f>'SCREENING INFO'!M314</f>
        <v>0</v>
      </c>
    </row>
    <row r="360" spans="1:18">
      <c r="A360" s="351">
        <f>'SCREENING INFO'!I315</f>
        <v>0</v>
      </c>
      <c r="B360" s="280">
        <f>'SCREENING INFO'!J315</f>
        <v>0</v>
      </c>
      <c r="C360" s="130">
        <f>'SCREENING INFO'!D315</f>
        <v>0</v>
      </c>
      <c r="D360" s="130">
        <f>'SCREENING INFO'!E772</f>
        <v>0</v>
      </c>
      <c r="E360" s="130" t="e">
        <f>VLOOKUP($C360,MAIN!$C$2:$BD$79,12)</f>
        <v>#N/A</v>
      </c>
      <c r="F360" s="130">
        <f>'SCREENING INFO'!G315</f>
        <v>0</v>
      </c>
      <c r="G360" s="130"/>
      <c r="H360" s="130"/>
      <c r="I360" s="130">
        <f>'SCREENING INFO'!F315</f>
        <v>0</v>
      </c>
      <c r="J360" s="130">
        <f>'SCREENING INFO'!G772</f>
        <v>0</v>
      </c>
      <c r="K360" s="152">
        <f>'SCREENING INFO'!H772</f>
        <v>0</v>
      </c>
      <c r="L360" s="318" t="str">
        <f>'SCREENING INFO'!AC315</f>
        <v>0:05</v>
      </c>
      <c r="M360" s="318" t="e">
        <f>VLOOKUP($F360,MAIN!$C$2:$BD$80,9)</f>
        <v>#N/A</v>
      </c>
      <c r="N360" s="342" t="e">
        <f>VLOOKUP($C360,MAIN!$C$2:$BD$280,9)</f>
        <v>#N/A</v>
      </c>
      <c r="O360" s="342" t="str">
        <f>'SCREENING INFO'!AE315</f>
        <v>0</v>
      </c>
      <c r="P360" s="322" t="e">
        <f>'SCREENING INFO'!AA315</f>
        <v>#N/A</v>
      </c>
      <c r="Q360" s="335">
        <f>'SCREENING INFO'!L315</f>
        <v>0</v>
      </c>
      <c r="R360" s="335">
        <f>'SCREENING INFO'!M315</f>
        <v>0</v>
      </c>
    </row>
    <row r="361" spans="1:18">
      <c r="A361" s="351">
        <f>'SCREENING INFO'!I316</f>
        <v>0</v>
      </c>
      <c r="B361" s="280">
        <f>'SCREENING INFO'!J316</f>
        <v>0</v>
      </c>
      <c r="C361" s="130">
        <f>'SCREENING INFO'!D316</f>
        <v>0</v>
      </c>
      <c r="D361" s="130">
        <f>'SCREENING INFO'!E773</f>
        <v>0</v>
      </c>
      <c r="E361" s="130" t="e">
        <f>VLOOKUP($C361,MAIN!$C$2:$BD$79,12)</f>
        <v>#N/A</v>
      </c>
      <c r="F361" s="130">
        <f>'SCREENING INFO'!G316</f>
        <v>0</v>
      </c>
      <c r="G361" s="130"/>
      <c r="H361" s="130"/>
      <c r="I361" s="130">
        <f>'SCREENING INFO'!F316</f>
        <v>0</v>
      </c>
      <c r="J361" s="130">
        <f>'SCREENING INFO'!G773</f>
        <v>0</v>
      </c>
      <c r="K361" s="152">
        <f>'SCREENING INFO'!H773</f>
        <v>0</v>
      </c>
      <c r="L361" s="318" t="str">
        <f>'SCREENING INFO'!AC316</f>
        <v>0:05</v>
      </c>
      <c r="M361" s="318" t="e">
        <f>VLOOKUP($F361,MAIN!$C$2:$BD$80,9)</f>
        <v>#N/A</v>
      </c>
      <c r="N361" s="342" t="e">
        <f>VLOOKUP($C361,MAIN!$C$2:$BD$280,9)</f>
        <v>#N/A</v>
      </c>
      <c r="O361" s="342" t="str">
        <f>'SCREENING INFO'!AE316</f>
        <v>0</v>
      </c>
      <c r="P361" s="322" t="e">
        <f>'SCREENING INFO'!AA316</f>
        <v>#N/A</v>
      </c>
      <c r="Q361" s="335">
        <f>'SCREENING INFO'!L316</f>
        <v>0</v>
      </c>
      <c r="R361" s="335">
        <f>'SCREENING INFO'!M316</f>
        <v>0</v>
      </c>
    </row>
    <row r="362" spans="1:18">
      <c r="A362" s="351">
        <f>'SCREENING INFO'!I317</f>
        <v>0</v>
      </c>
      <c r="B362" s="280">
        <f>'SCREENING INFO'!J317</f>
        <v>0</v>
      </c>
      <c r="C362" s="130">
        <f>'SCREENING INFO'!D317</f>
        <v>0</v>
      </c>
      <c r="D362" s="130">
        <f>'SCREENING INFO'!E774</f>
        <v>0</v>
      </c>
      <c r="E362" s="130" t="e">
        <f>VLOOKUP($C362,MAIN!$C$2:$BD$79,12)</f>
        <v>#N/A</v>
      </c>
      <c r="F362" s="130">
        <f>'SCREENING INFO'!G317</f>
        <v>0</v>
      </c>
      <c r="G362" s="130"/>
      <c r="H362" s="130"/>
      <c r="I362" s="130">
        <f>'SCREENING INFO'!F317</f>
        <v>0</v>
      </c>
      <c r="J362" s="130">
        <f>'SCREENING INFO'!G774</f>
        <v>0</v>
      </c>
      <c r="K362" s="152">
        <f>'SCREENING INFO'!H774</f>
        <v>0</v>
      </c>
      <c r="L362" s="318" t="str">
        <f>'SCREENING INFO'!AC317</f>
        <v>0:05</v>
      </c>
      <c r="M362" s="318" t="e">
        <f>VLOOKUP($F362,MAIN!$C$2:$BD$80,9)</f>
        <v>#N/A</v>
      </c>
      <c r="N362" s="342" t="e">
        <f>VLOOKUP($C362,MAIN!$C$2:$BD$280,9)</f>
        <v>#N/A</v>
      </c>
      <c r="O362" s="342" t="str">
        <f>'SCREENING INFO'!AE317</f>
        <v>0</v>
      </c>
      <c r="P362" s="322" t="e">
        <f>'SCREENING INFO'!AA317</f>
        <v>#N/A</v>
      </c>
      <c r="Q362" s="335">
        <f>'SCREENING INFO'!L317</f>
        <v>0</v>
      </c>
      <c r="R362" s="335">
        <f>'SCREENING INFO'!M317</f>
        <v>0</v>
      </c>
    </row>
    <row r="363" spans="1:18">
      <c r="A363" s="351">
        <f>'SCREENING INFO'!I318</f>
        <v>0</v>
      </c>
      <c r="B363" s="280">
        <f>'SCREENING INFO'!J318</f>
        <v>0</v>
      </c>
      <c r="C363" s="130">
        <f>'SCREENING INFO'!D318</f>
        <v>0</v>
      </c>
      <c r="D363" s="130">
        <f>'SCREENING INFO'!E775</f>
        <v>0</v>
      </c>
      <c r="E363" s="130" t="e">
        <f>VLOOKUP($C363,MAIN!$C$2:$BD$79,12)</f>
        <v>#N/A</v>
      </c>
      <c r="F363" s="130">
        <f>'SCREENING INFO'!G318</f>
        <v>0</v>
      </c>
      <c r="G363" s="130"/>
      <c r="H363" s="130"/>
      <c r="I363" s="130">
        <f>'SCREENING INFO'!F318</f>
        <v>0</v>
      </c>
      <c r="J363" s="130">
        <f>'SCREENING INFO'!G775</f>
        <v>0</v>
      </c>
      <c r="K363" s="152">
        <f>'SCREENING INFO'!H775</f>
        <v>0</v>
      </c>
      <c r="L363" s="318" t="str">
        <f>'SCREENING INFO'!AC318</f>
        <v>0:05</v>
      </c>
      <c r="M363" s="318" t="e">
        <f>VLOOKUP($F363,MAIN!$C$2:$BD$80,9)</f>
        <v>#N/A</v>
      </c>
      <c r="N363" s="342" t="e">
        <f>VLOOKUP($C363,MAIN!$C$2:$BD$280,9)</f>
        <v>#N/A</v>
      </c>
      <c r="O363" s="342" t="str">
        <f>'SCREENING INFO'!AE318</f>
        <v>0</v>
      </c>
      <c r="P363" s="322" t="e">
        <f>'SCREENING INFO'!AA318</f>
        <v>#N/A</v>
      </c>
      <c r="Q363" s="335">
        <f>'SCREENING INFO'!L318</f>
        <v>0</v>
      </c>
      <c r="R363" s="335">
        <f>'SCREENING INFO'!M318</f>
        <v>0</v>
      </c>
    </row>
    <row r="364" spans="1:18">
      <c r="A364" s="351">
        <f>'SCREENING INFO'!I319</f>
        <v>0</v>
      </c>
      <c r="B364" s="280">
        <f>'SCREENING INFO'!J319</f>
        <v>0</v>
      </c>
      <c r="C364" s="130">
        <f>'SCREENING INFO'!D319</f>
        <v>0</v>
      </c>
      <c r="D364" s="130">
        <f>'SCREENING INFO'!E776</f>
        <v>0</v>
      </c>
      <c r="E364" s="130" t="e">
        <f>VLOOKUP($C364,MAIN!$C$2:$BD$79,12)</f>
        <v>#N/A</v>
      </c>
      <c r="F364" s="130">
        <f>'SCREENING INFO'!G319</f>
        <v>0</v>
      </c>
      <c r="G364" s="130"/>
      <c r="H364" s="130"/>
      <c r="I364" s="130">
        <f>'SCREENING INFO'!F319</f>
        <v>0</v>
      </c>
      <c r="J364" s="130">
        <f>'SCREENING INFO'!G776</f>
        <v>0</v>
      </c>
      <c r="K364" s="152">
        <f>'SCREENING INFO'!H776</f>
        <v>0</v>
      </c>
      <c r="L364" s="318" t="str">
        <f>'SCREENING INFO'!AC319</f>
        <v>0:05</v>
      </c>
      <c r="M364" s="318" t="e">
        <f>VLOOKUP($F364,MAIN!$C$2:$BD$80,9)</f>
        <v>#N/A</v>
      </c>
      <c r="N364" s="342" t="e">
        <f>VLOOKUP($C364,MAIN!$C$2:$BD$280,9)</f>
        <v>#N/A</v>
      </c>
      <c r="O364" s="342" t="str">
        <f>'SCREENING INFO'!AE319</f>
        <v>0</v>
      </c>
      <c r="P364" s="322" t="e">
        <f>'SCREENING INFO'!AA319</f>
        <v>#N/A</v>
      </c>
      <c r="Q364" s="335">
        <f>'SCREENING INFO'!L319</f>
        <v>0</v>
      </c>
      <c r="R364" s="335">
        <f>'SCREENING INFO'!M319</f>
        <v>0</v>
      </c>
    </row>
    <row r="365" spans="1:18">
      <c r="A365" s="351">
        <f>'SCREENING INFO'!I320</f>
        <v>0</v>
      </c>
      <c r="B365" s="280">
        <f>'SCREENING INFO'!J320</f>
        <v>0</v>
      </c>
      <c r="C365" s="130">
        <f>'SCREENING INFO'!D320</f>
        <v>0</v>
      </c>
      <c r="D365" s="130">
        <f>'SCREENING INFO'!E777</f>
        <v>0</v>
      </c>
      <c r="E365" s="130" t="e">
        <f>VLOOKUP($C365,MAIN!$C$2:$BD$79,12)</f>
        <v>#N/A</v>
      </c>
      <c r="F365" s="130">
        <f>'SCREENING INFO'!G320</f>
        <v>0</v>
      </c>
      <c r="G365" s="130"/>
      <c r="H365" s="130"/>
      <c r="I365" s="130">
        <f>'SCREENING INFO'!F320</f>
        <v>0</v>
      </c>
      <c r="J365" s="130">
        <f>'SCREENING INFO'!G777</f>
        <v>0</v>
      </c>
      <c r="K365" s="152">
        <f>'SCREENING INFO'!H777</f>
        <v>0</v>
      </c>
      <c r="L365" s="318" t="str">
        <f>'SCREENING INFO'!AC320</f>
        <v>0:05</v>
      </c>
      <c r="M365" s="318" t="e">
        <f>VLOOKUP($F365,MAIN!$C$2:$BD$80,9)</f>
        <v>#N/A</v>
      </c>
      <c r="N365" s="342" t="e">
        <f>VLOOKUP($C365,MAIN!$C$2:$BD$280,9)</f>
        <v>#N/A</v>
      </c>
      <c r="O365" s="342" t="str">
        <f>'SCREENING INFO'!AE320</f>
        <v>0</v>
      </c>
      <c r="P365" s="322" t="e">
        <f>'SCREENING INFO'!AA320</f>
        <v>#N/A</v>
      </c>
      <c r="Q365" s="335">
        <f>'SCREENING INFO'!L320</f>
        <v>0</v>
      </c>
      <c r="R365" s="335">
        <f>'SCREENING INFO'!M320</f>
        <v>0</v>
      </c>
    </row>
    <row r="366" spans="1:18">
      <c r="A366" s="351">
        <f>'SCREENING INFO'!I321</f>
        <v>0</v>
      </c>
      <c r="B366" s="280">
        <f>'SCREENING INFO'!J321</f>
        <v>0</v>
      </c>
      <c r="C366" s="130">
        <f>'SCREENING INFO'!D321</f>
        <v>0</v>
      </c>
      <c r="D366" s="130">
        <f>'SCREENING INFO'!E778</f>
        <v>0</v>
      </c>
      <c r="E366" s="130" t="e">
        <f>VLOOKUP($C366,MAIN!$C$2:$BD$79,12)</f>
        <v>#N/A</v>
      </c>
      <c r="F366" s="130">
        <f>'SCREENING INFO'!G321</f>
        <v>0</v>
      </c>
      <c r="G366" s="130"/>
      <c r="H366" s="130"/>
      <c r="I366" s="130">
        <f>'SCREENING INFO'!F321</f>
        <v>0</v>
      </c>
      <c r="J366" s="130">
        <f>'SCREENING INFO'!G778</f>
        <v>0</v>
      </c>
      <c r="K366" s="152">
        <f>'SCREENING INFO'!H778</f>
        <v>0</v>
      </c>
      <c r="L366" s="318" t="str">
        <f>'SCREENING INFO'!AC321</f>
        <v>0:05</v>
      </c>
      <c r="M366" s="318" t="e">
        <f>VLOOKUP($F366,MAIN!$C$2:$BD$80,9)</f>
        <v>#N/A</v>
      </c>
      <c r="N366" s="342" t="e">
        <f>VLOOKUP($C366,MAIN!$C$2:$BD$280,9)</f>
        <v>#N/A</v>
      </c>
      <c r="O366" s="342" t="str">
        <f>'SCREENING INFO'!AE321</f>
        <v>0</v>
      </c>
      <c r="P366" s="322" t="e">
        <f>'SCREENING INFO'!AA321</f>
        <v>#N/A</v>
      </c>
      <c r="Q366" s="335">
        <f>'SCREENING INFO'!L321</f>
        <v>0</v>
      </c>
      <c r="R366" s="335">
        <f>'SCREENING INFO'!M321</f>
        <v>0</v>
      </c>
    </row>
    <row r="367" spans="1:18">
      <c r="A367" s="351">
        <f>'SCREENING INFO'!I322</f>
        <v>0</v>
      </c>
      <c r="B367" s="280">
        <f>'SCREENING INFO'!J322</f>
        <v>0</v>
      </c>
      <c r="C367" s="130">
        <f>'SCREENING INFO'!D322</f>
        <v>0</v>
      </c>
      <c r="D367" s="130">
        <f>'SCREENING INFO'!E779</f>
        <v>0</v>
      </c>
      <c r="E367" s="130" t="e">
        <f>VLOOKUP($C367,MAIN!$C$2:$BD$79,12)</f>
        <v>#N/A</v>
      </c>
      <c r="F367" s="130">
        <f>'SCREENING INFO'!G322</f>
        <v>0</v>
      </c>
      <c r="G367" s="130"/>
      <c r="H367" s="130"/>
      <c r="I367" s="130">
        <f>'SCREENING INFO'!F322</f>
        <v>0</v>
      </c>
      <c r="J367" s="130">
        <f>'SCREENING INFO'!G779</f>
        <v>0</v>
      </c>
      <c r="K367" s="152">
        <f>'SCREENING INFO'!H779</f>
        <v>0</v>
      </c>
      <c r="L367" s="318" t="str">
        <f>'SCREENING INFO'!AC322</f>
        <v>0:05</v>
      </c>
      <c r="M367" s="318" t="e">
        <f>VLOOKUP($F367,MAIN!$C$2:$BD$80,9)</f>
        <v>#N/A</v>
      </c>
      <c r="N367" s="342" t="e">
        <f>VLOOKUP($C367,MAIN!$C$2:$BD$280,9)</f>
        <v>#N/A</v>
      </c>
      <c r="O367" s="342" t="str">
        <f>'SCREENING INFO'!AE322</f>
        <v>0</v>
      </c>
      <c r="P367" s="322" t="e">
        <f>'SCREENING INFO'!AA322</f>
        <v>#N/A</v>
      </c>
      <c r="Q367" s="335">
        <f>'SCREENING INFO'!L322</f>
        <v>0</v>
      </c>
      <c r="R367" s="335">
        <f>'SCREENING INFO'!M322</f>
        <v>0</v>
      </c>
    </row>
    <row r="368" spans="1:18">
      <c r="A368" s="351">
        <f>'SCREENING INFO'!I323</f>
        <v>0</v>
      </c>
      <c r="B368" s="280">
        <f>'SCREENING INFO'!J323</f>
        <v>0</v>
      </c>
      <c r="C368" s="130">
        <f>'SCREENING INFO'!D323</f>
        <v>0</v>
      </c>
      <c r="D368" s="130">
        <f>'SCREENING INFO'!E780</f>
        <v>0</v>
      </c>
      <c r="E368" s="130" t="e">
        <f>VLOOKUP($C368,MAIN!$C$2:$BD$79,12)</f>
        <v>#N/A</v>
      </c>
      <c r="F368" s="130">
        <f>'SCREENING INFO'!G323</f>
        <v>0</v>
      </c>
      <c r="G368" s="130"/>
      <c r="H368" s="130"/>
      <c r="I368" s="130">
        <f>'SCREENING INFO'!F323</f>
        <v>0</v>
      </c>
      <c r="J368" s="130">
        <f>'SCREENING INFO'!G780</f>
        <v>0</v>
      </c>
      <c r="K368" s="152">
        <f>'SCREENING INFO'!H780</f>
        <v>0</v>
      </c>
      <c r="L368" s="318" t="str">
        <f>'SCREENING INFO'!AC323</f>
        <v>0:05</v>
      </c>
      <c r="M368" s="318" t="e">
        <f>VLOOKUP($F368,MAIN!$C$2:$BD$80,9)</f>
        <v>#N/A</v>
      </c>
      <c r="N368" s="342" t="e">
        <f>VLOOKUP($C368,MAIN!$C$2:$BD$280,9)</f>
        <v>#N/A</v>
      </c>
      <c r="O368" s="342" t="str">
        <f>'SCREENING INFO'!AE323</f>
        <v>0</v>
      </c>
      <c r="P368" s="322" t="e">
        <f>'SCREENING INFO'!AA323</f>
        <v>#N/A</v>
      </c>
      <c r="Q368" s="335">
        <f>'SCREENING INFO'!L323</f>
        <v>0</v>
      </c>
      <c r="R368" s="335">
        <f>'SCREENING INFO'!M323</f>
        <v>0</v>
      </c>
    </row>
    <row r="369" spans="1:18">
      <c r="A369" s="351">
        <f>'SCREENING INFO'!I324</f>
        <v>0</v>
      </c>
      <c r="B369" s="280">
        <f>'SCREENING INFO'!J324</f>
        <v>0</v>
      </c>
      <c r="C369" s="130">
        <f>'SCREENING INFO'!D324</f>
        <v>0</v>
      </c>
      <c r="D369" s="130">
        <f>'SCREENING INFO'!E781</f>
        <v>0</v>
      </c>
      <c r="E369" s="130" t="e">
        <f>VLOOKUP($C369,MAIN!$C$2:$BD$79,12)</f>
        <v>#N/A</v>
      </c>
      <c r="F369" s="130">
        <f>'SCREENING INFO'!G324</f>
        <v>0</v>
      </c>
      <c r="G369" s="130"/>
      <c r="H369" s="130"/>
      <c r="I369" s="130">
        <f>'SCREENING INFO'!F324</f>
        <v>0</v>
      </c>
      <c r="J369" s="130">
        <f>'SCREENING INFO'!G781</f>
        <v>0</v>
      </c>
      <c r="K369" s="152">
        <f>'SCREENING INFO'!H781</f>
        <v>0</v>
      </c>
      <c r="L369" s="318" t="str">
        <f>'SCREENING INFO'!AC324</f>
        <v>0:05</v>
      </c>
      <c r="M369" s="318" t="e">
        <f>VLOOKUP($F369,MAIN!$C$2:$BD$80,9)</f>
        <v>#N/A</v>
      </c>
      <c r="N369" s="342" t="e">
        <f>VLOOKUP($C369,MAIN!$C$2:$BD$280,9)</f>
        <v>#N/A</v>
      </c>
      <c r="O369" s="342" t="str">
        <f>'SCREENING INFO'!AE324</f>
        <v>0</v>
      </c>
      <c r="P369" s="322" t="e">
        <f>'SCREENING INFO'!AA324</f>
        <v>#N/A</v>
      </c>
      <c r="Q369" s="335">
        <f>'SCREENING INFO'!L324</f>
        <v>0</v>
      </c>
      <c r="R369" s="335">
        <f>'SCREENING INFO'!M324</f>
        <v>0</v>
      </c>
    </row>
    <row r="370" spans="1:18">
      <c r="A370" s="351">
        <f>'SCREENING INFO'!I325</f>
        <v>0</v>
      </c>
      <c r="B370" s="280">
        <f>'SCREENING INFO'!J325</f>
        <v>0</v>
      </c>
      <c r="C370" s="130">
        <f>'SCREENING INFO'!D325</f>
        <v>0</v>
      </c>
      <c r="D370" s="130">
        <f>'SCREENING INFO'!E782</f>
        <v>0</v>
      </c>
      <c r="E370" s="130" t="e">
        <f>VLOOKUP($C370,MAIN!$C$2:$BD$79,12)</f>
        <v>#N/A</v>
      </c>
      <c r="F370" s="130">
        <f>'SCREENING INFO'!G325</f>
        <v>0</v>
      </c>
      <c r="G370" s="130"/>
      <c r="H370" s="130"/>
      <c r="I370" s="130">
        <f>'SCREENING INFO'!F325</f>
        <v>0</v>
      </c>
      <c r="J370" s="130">
        <f>'SCREENING INFO'!G782</f>
        <v>0</v>
      </c>
      <c r="K370" s="152">
        <f>'SCREENING INFO'!H782</f>
        <v>0</v>
      </c>
      <c r="L370" s="318" t="str">
        <f>'SCREENING INFO'!AC325</f>
        <v>0:05</v>
      </c>
      <c r="M370" s="318" t="e">
        <f>VLOOKUP($F370,MAIN!$C$2:$BD$80,9)</f>
        <v>#N/A</v>
      </c>
      <c r="N370" s="342" t="e">
        <f>VLOOKUP($C370,MAIN!$C$2:$BD$280,9)</f>
        <v>#N/A</v>
      </c>
      <c r="O370" s="342" t="str">
        <f>'SCREENING INFO'!AE325</f>
        <v>0</v>
      </c>
      <c r="P370" s="322" t="e">
        <f>'SCREENING INFO'!AA325</f>
        <v>#N/A</v>
      </c>
      <c r="Q370" s="335">
        <f>'SCREENING INFO'!L325</f>
        <v>0</v>
      </c>
      <c r="R370" s="335">
        <f>'SCREENING INFO'!M325</f>
        <v>0</v>
      </c>
    </row>
    <row r="371" spans="1:18">
      <c r="A371" s="351">
        <f>'SCREENING INFO'!I326</f>
        <v>0</v>
      </c>
      <c r="B371" s="280">
        <f>'SCREENING INFO'!J326</f>
        <v>0</v>
      </c>
      <c r="C371" s="130">
        <f>'SCREENING INFO'!D326</f>
        <v>0</v>
      </c>
      <c r="D371" s="130">
        <f>'SCREENING INFO'!E783</f>
        <v>0</v>
      </c>
      <c r="E371" s="130" t="e">
        <f>VLOOKUP($C371,MAIN!$C$2:$BD$79,12)</f>
        <v>#N/A</v>
      </c>
      <c r="F371" s="130">
        <f>'SCREENING INFO'!G326</f>
        <v>0</v>
      </c>
      <c r="G371" s="130"/>
      <c r="H371" s="130"/>
      <c r="I371" s="130">
        <f>'SCREENING INFO'!F326</f>
        <v>0</v>
      </c>
      <c r="J371" s="130">
        <f>'SCREENING INFO'!G783</f>
        <v>0</v>
      </c>
      <c r="K371" s="152">
        <f>'SCREENING INFO'!H783</f>
        <v>0</v>
      </c>
      <c r="L371" s="318" t="str">
        <f>'SCREENING INFO'!AC326</f>
        <v>0:05</v>
      </c>
      <c r="M371" s="318" t="e">
        <f>VLOOKUP($F371,MAIN!$C$2:$BD$80,9)</f>
        <v>#N/A</v>
      </c>
      <c r="N371" s="342" t="e">
        <f>VLOOKUP($C371,MAIN!$C$2:$BD$280,9)</f>
        <v>#N/A</v>
      </c>
      <c r="O371" s="342" t="str">
        <f>'SCREENING INFO'!AE326</f>
        <v>0</v>
      </c>
      <c r="P371" s="322" t="e">
        <f>'SCREENING INFO'!AA326</f>
        <v>#N/A</v>
      </c>
      <c r="Q371" s="335">
        <f>'SCREENING INFO'!L326</f>
        <v>0</v>
      </c>
      <c r="R371" s="335">
        <f>'SCREENING INFO'!M326</f>
        <v>0</v>
      </c>
    </row>
    <row r="372" spans="1:18">
      <c r="A372" s="351">
        <f>'SCREENING INFO'!I327</f>
        <v>0</v>
      </c>
      <c r="B372" s="280">
        <f>'SCREENING INFO'!J327</f>
        <v>0</v>
      </c>
      <c r="C372" s="130">
        <f>'SCREENING INFO'!D327</f>
        <v>0</v>
      </c>
      <c r="D372" s="130">
        <f>'SCREENING INFO'!E784</f>
        <v>0</v>
      </c>
      <c r="E372" s="130" t="e">
        <f>VLOOKUP($C372,MAIN!$C$2:$BD$79,12)</f>
        <v>#N/A</v>
      </c>
      <c r="F372" s="130">
        <f>'SCREENING INFO'!G327</f>
        <v>0</v>
      </c>
      <c r="G372" s="130"/>
      <c r="H372" s="130"/>
      <c r="I372" s="130">
        <f>'SCREENING INFO'!F327</f>
        <v>0</v>
      </c>
      <c r="J372" s="130">
        <f>'SCREENING INFO'!G784</f>
        <v>0</v>
      </c>
      <c r="K372" s="152">
        <f>'SCREENING INFO'!H784</f>
        <v>0</v>
      </c>
      <c r="L372" s="318" t="str">
        <f>'SCREENING INFO'!AC327</f>
        <v>0:05</v>
      </c>
      <c r="M372" s="318" t="e">
        <f>VLOOKUP($F372,MAIN!$C$2:$BD$80,9)</f>
        <v>#N/A</v>
      </c>
      <c r="N372" s="342" t="e">
        <f>VLOOKUP($C372,MAIN!$C$2:$BD$280,9)</f>
        <v>#N/A</v>
      </c>
      <c r="O372" s="342" t="str">
        <f>'SCREENING INFO'!AE327</f>
        <v>0</v>
      </c>
      <c r="P372" s="322" t="e">
        <f>'SCREENING INFO'!AA327</f>
        <v>#N/A</v>
      </c>
      <c r="Q372" s="335">
        <f>'SCREENING INFO'!L327</f>
        <v>0</v>
      </c>
      <c r="R372" s="335">
        <f>'SCREENING INFO'!M327</f>
        <v>0</v>
      </c>
    </row>
    <row r="373" spans="1:18">
      <c r="A373" s="351">
        <f>'SCREENING INFO'!I328</f>
        <v>0</v>
      </c>
      <c r="B373" s="280">
        <f>'SCREENING INFO'!J328</f>
        <v>0</v>
      </c>
      <c r="C373" s="130">
        <f>'SCREENING INFO'!D328</f>
        <v>0</v>
      </c>
      <c r="D373" s="130">
        <f>'SCREENING INFO'!E785</f>
        <v>0</v>
      </c>
      <c r="E373" s="130" t="e">
        <f>VLOOKUP($C373,MAIN!$C$2:$BD$79,12)</f>
        <v>#N/A</v>
      </c>
      <c r="F373" s="130">
        <f>'SCREENING INFO'!G328</f>
        <v>0</v>
      </c>
      <c r="G373" s="130"/>
      <c r="H373" s="130"/>
      <c r="I373" s="130">
        <f>'SCREENING INFO'!F328</f>
        <v>0</v>
      </c>
      <c r="J373" s="130">
        <f>'SCREENING INFO'!G785</f>
        <v>0</v>
      </c>
      <c r="K373" s="152">
        <f>'SCREENING INFO'!H785</f>
        <v>0</v>
      </c>
      <c r="L373" s="318" t="str">
        <f>'SCREENING INFO'!AC328</f>
        <v>0:05</v>
      </c>
      <c r="M373" s="318" t="e">
        <f>VLOOKUP($F373,MAIN!$C$2:$BD$80,9)</f>
        <v>#N/A</v>
      </c>
      <c r="N373" s="342" t="e">
        <f>VLOOKUP($C373,MAIN!$C$2:$BD$280,9)</f>
        <v>#N/A</v>
      </c>
      <c r="O373" s="342" t="str">
        <f>'SCREENING INFO'!AE328</f>
        <v>0</v>
      </c>
      <c r="P373" s="322" t="e">
        <f>'SCREENING INFO'!AA328</f>
        <v>#N/A</v>
      </c>
      <c r="Q373" s="335">
        <f>'SCREENING INFO'!L328</f>
        <v>0</v>
      </c>
      <c r="R373" s="335">
        <f>'SCREENING INFO'!M328</f>
        <v>0</v>
      </c>
    </row>
    <row r="374" spans="1:18">
      <c r="A374" s="351">
        <f>'SCREENING INFO'!I329</f>
        <v>0</v>
      </c>
      <c r="B374" s="280">
        <f>'SCREENING INFO'!J329</f>
        <v>0</v>
      </c>
      <c r="C374" s="130">
        <f>'SCREENING INFO'!D329</f>
        <v>0</v>
      </c>
      <c r="D374" s="130">
        <f>'SCREENING INFO'!E786</f>
        <v>0</v>
      </c>
      <c r="E374" s="130" t="e">
        <f>VLOOKUP($C374,MAIN!$C$2:$BD$79,12)</f>
        <v>#N/A</v>
      </c>
      <c r="F374" s="130">
        <f>'SCREENING INFO'!G329</f>
        <v>0</v>
      </c>
      <c r="G374" s="130"/>
      <c r="H374" s="130"/>
      <c r="I374" s="130">
        <f>'SCREENING INFO'!F329</f>
        <v>0</v>
      </c>
      <c r="J374" s="130">
        <f>'SCREENING INFO'!G786</f>
        <v>0</v>
      </c>
      <c r="K374" s="152">
        <f>'SCREENING INFO'!H786</f>
        <v>0</v>
      </c>
      <c r="L374" s="318" t="str">
        <f>'SCREENING INFO'!AC329</f>
        <v>0:05</v>
      </c>
      <c r="M374" s="318" t="e">
        <f>VLOOKUP($F374,MAIN!$C$2:$BD$80,9)</f>
        <v>#N/A</v>
      </c>
      <c r="N374" s="342" t="e">
        <f>VLOOKUP($C374,MAIN!$C$2:$BD$280,9)</f>
        <v>#N/A</v>
      </c>
      <c r="O374" s="342" t="str">
        <f>'SCREENING INFO'!AE329</f>
        <v>0</v>
      </c>
      <c r="P374" s="322" t="e">
        <f>'SCREENING INFO'!AA329</f>
        <v>#N/A</v>
      </c>
      <c r="Q374" s="335">
        <f>'SCREENING INFO'!L329</f>
        <v>0</v>
      </c>
      <c r="R374" s="335">
        <f>'SCREENING INFO'!M329</f>
        <v>0</v>
      </c>
    </row>
    <row r="375" spans="1:18">
      <c r="A375" s="351">
        <f>'SCREENING INFO'!I330</f>
        <v>0</v>
      </c>
      <c r="B375" s="280">
        <f>'SCREENING INFO'!J330</f>
        <v>0</v>
      </c>
      <c r="C375" s="130">
        <f>'SCREENING INFO'!D330</f>
        <v>0</v>
      </c>
      <c r="D375" s="130">
        <f>'SCREENING INFO'!E787</f>
        <v>0</v>
      </c>
      <c r="E375" s="130" t="e">
        <f>VLOOKUP($C375,MAIN!$C$2:$BD$79,12)</f>
        <v>#N/A</v>
      </c>
      <c r="F375" s="130">
        <f>'SCREENING INFO'!G330</f>
        <v>0</v>
      </c>
      <c r="G375" s="130"/>
      <c r="H375" s="130"/>
      <c r="I375" s="130">
        <f>'SCREENING INFO'!F330</f>
        <v>0</v>
      </c>
      <c r="J375" s="130">
        <f>'SCREENING INFO'!G787</f>
        <v>0</v>
      </c>
      <c r="K375" s="152">
        <f>'SCREENING INFO'!H787</f>
        <v>0</v>
      </c>
      <c r="L375" s="318" t="str">
        <f>'SCREENING INFO'!AC330</f>
        <v>0:05</v>
      </c>
      <c r="M375" s="318" t="e">
        <f>VLOOKUP($F375,MAIN!$C$2:$BD$80,9)</f>
        <v>#N/A</v>
      </c>
      <c r="N375" s="342" t="e">
        <f>VLOOKUP($C375,MAIN!$C$2:$BD$280,9)</f>
        <v>#N/A</v>
      </c>
      <c r="O375" s="342" t="str">
        <f>'SCREENING INFO'!AE330</f>
        <v>0</v>
      </c>
      <c r="P375" s="322" t="e">
        <f>'SCREENING INFO'!AA330</f>
        <v>#N/A</v>
      </c>
      <c r="Q375" s="335">
        <f>'SCREENING INFO'!L330</f>
        <v>0</v>
      </c>
      <c r="R375" s="335">
        <f>'SCREENING INFO'!M330</f>
        <v>0</v>
      </c>
    </row>
    <row r="376" spans="1:18">
      <c r="A376" s="351">
        <f>'SCREENING INFO'!I331</f>
        <v>0</v>
      </c>
      <c r="B376" s="280">
        <f>'SCREENING INFO'!J331</f>
        <v>0</v>
      </c>
      <c r="C376" s="130">
        <f>'SCREENING INFO'!D331</f>
        <v>0</v>
      </c>
      <c r="D376" s="130">
        <f>'SCREENING INFO'!E788</f>
        <v>0</v>
      </c>
      <c r="E376" s="130" t="e">
        <f>VLOOKUP($C376,MAIN!$C$2:$BD$79,12)</f>
        <v>#N/A</v>
      </c>
      <c r="F376" s="130">
        <f>'SCREENING INFO'!G331</f>
        <v>0</v>
      </c>
      <c r="G376" s="130"/>
      <c r="H376" s="130"/>
      <c r="I376" s="130">
        <f>'SCREENING INFO'!F331</f>
        <v>0</v>
      </c>
      <c r="J376" s="130">
        <f>'SCREENING INFO'!G788</f>
        <v>0</v>
      </c>
      <c r="K376" s="152">
        <f>'SCREENING INFO'!H788</f>
        <v>0</v>
      </c>
      <c r="L376" s="318" t="str">
        <f>'SCREENING INFO'!AC331</f>
        <v>0:05</v>
      </c>
      <c r="M376" s="318" t="e">
        <f>VLOOKUP($F376,MAIN!$C$2:$BD$80,9)</f>
        <v>#N/A</v>
      </c>
      <c r="N376" s="342" t="e">
        <f>VLOOKUP($C376,MAIN!$C$2:$BD$280,9)</f>
        <v>#N/A</v>
      </c>
      <c r="O376" s="342" t="str">
        <f>'SCREENING INFO'!AE331</f>
        <v>0</v>
      </c>
      <c r="P376" s="322" t="e">
        <f>'SCREENING INFO'!AA331</f>
        <v>#N/A</v>
      </c>
      <c r="Q376" s="335">
        <f>'SCREENING INFO'!L331</f>
        <v>0</v>
      </c>
      <c r="R376" s="335">
        <f>'SCREENING INFO'!M331</f>
        <v>0</v>
      </c>
    </row>
    <row r="377" spans="1:18">
      <c r="A377" s="351">
        <f>'SCREENING INFO'!I332</f>
        <v>0</v>
      </c>
      <c r="B377" s="280">
        <f>'SCREENING INFO'!J332</f>
        <v>0</v>
      </c>
      <c r="C377" s="130">
        <f>'SCREENING INFO'!D332</f>
        <v>0</v>
      </c>
      <c r="D377" s="130">
        <f>'SCREENING INFO'!E789</f>
        <v>0</v>
      </c>
      <c r="E377" s="130" t="e">
        <f>VLOOKUP($C377,MAIN!$C$2:$BD$79,12)</f>
        <v>#N/A</v>
      </c>
      <c r="F377" s="130">
        <f>'SCREENING INFO'!G332</f>
        <v>0</v>
      </c>
      <c r="G377" s="130"/>
      <c r="H377" s="130"/>
      <c r="I377" s="130">
        <f>'SCREENING INFO'!F332</f>
        <v>0</v>
      </c>
      <c r="J377" s="130">
        <f>'SCREENING INFO'!G789</f>
        <v>0</v>
      </c>
      <c r="K377" s="152">
        <f>'SCREENING INFO'!H789</f>
        <v>0</v>
      </c>
      <c r="L377" s="318" t="str">
        <f>'SCREENING INFO'!AC332</f>
        <v>0:05</v>
      </c>
      <c r="M377" s="318" t="e">
        <f>VLOOKUP($F377,MAIN!$C$2:$BD$80,9)</f>
        <v>#N/A</v>
      </c>
      <c r="N377" s="342" t="e">
        <f>VLOOKUP($C377,MAIN!$C$2:$BD$280,9)</f>
        <v>#N/A</v>
      </c>
      <c r="O377" s="342" t="str">
        <f>'SCREENING INFO'!AE332</f>
        <v>0</v>
      </c>
      <c r="P377" s="322" t="e">
        <f>'SCREENING INFO'!AA332</f>
        <v>#N/A</v>
      </c>
      <c r="Q377" s="335">
        <f>'SCREENING INFO'!L332</f>
        <v>0</v>
      </c>
      <c r="R377" s="335">
        <f>'SCREENING INFO'!M332</f>
        <v>0</v>
      </c>
    </row>
    <row r="378" spans="1:18">
      <c r="A378" s="351">
        <f>'SCREENING INFO'!I333</f>
        <v>0</v>
      </c>
      <c r="B378" s="280">
        <f>'SCREENING INFO'!J333</f>
        <v>0</v>
      </c>
      <c r="C378" s="130">
        <f>'SCREENING INFO'!D333</f>
        <v>0</v>
      </c>
      <c r="D378" s="130">
        <f>'SCREENING INFO'!E790</f>
        <v>0</v>
      </c>
      <c r="E378" s="130" t="e">
        <f>VLOOKUP($C378,MAIN!$C$2:$BD$79,12)</f>
        <v>#N/A</v>
      </c>
      <c r="F378" s="130">
        <f>'SCREENING INFO'!G333</f>
        <v>0</v>
      </c>
      <c r="G378" s="130"/>
      <c r="H378" s="130"/>
      <c r="I378" s="130">
        <f>'SCREENING INFO'!F333</f>
        <v>0</v>
      </c>
      <c r="J378" s="130">
        <f>'SCREENING INFO'!G790</f>
        <v>0</v>
      </c>
      <c r="K378" s="152">
        <f>'SCREENING INFO'!H790</f>
        <v>0</v>
      </c>
      <c r="L378" s="318" t="str">
        <f>'SCREENING INFO'!AC333</f>
        <v>0:05</v>
      </c>
      <c r="M378" s="318" t="e">
        <f>VLOOKUP($F378,MAIN!$C$2:$BD$80,9)</f>
        <v>#N/A</v>
      </c>
      <c r="N378" s="342" t="e">
        <f>VLOOKUP($C378,MAIN!$C$2:$BD$280,9)</f>
        <v>#N/A</v>
      </c>
      <c r="O378" s="342" t="str">
        <f>'SCREENING INFO'!AE333</f>
        <v>0</v>
      </c>
      <c r="P378" s="322" t="e">
        <f>'SCREENING INFO'!AA333</f>
        <v>#N/A</v>
      </c>
      <c r="Q378" s="335">
        <f>'SCREENING INFO'!L333</f>
        <v>0</v>
      </c>
      <c r="R378" s="335">
        <f>'SCREENING INFO'!M333</f>
        <v>0</v>
      </c>
    </row>
    <row r="379" spans="1:18">
      <c r="A379" s="351">
        <f>'SCREENING INFO'!I334</f>
        <v>0</v>
      </c>
      <c r="B379" s="280">
        <f>'SCREENING INFO'!J334</f>
        <v>0</v>
      </c>
      <c r="C379" s="130">
        <f>'SCREENING INFO'!D334</f>
        <v>0</v>
      </c>
      <c r="D379" s="130">
        <f>'SCREENING INFO'!E791</f>
        <v>0</v>
      </c>
      <c r="E379" s="130" t="e">
        <f>VLOOKUP($C379,MAIN!$C$2:$BD$79,12)</f>
        <v>#N/A</v>
      </c>
      <c r="F379" s="130">
        <f>'SCREENING INFO'!G334</f>
        <v>0</v>
      </c>
      <c r="G379" s="130"/>
      <c r="H379" s="130"/>
      <c r="I379" s="130">
        <f>'SCREENING INFO'!F334</f>
        <v>0</v>
      </c>
      <c r="J379" s="130">
        <f>'SCREENING INFO'!G791</f>
        <v>0</v>
      </c>
      <c r="K379" s="152">
        <f>'SCREENING INFO'!H791</f>
        <v>0</v>
      </c>
      <c r="L379" s="318" t="str">
        <f>'SCREENING INFO'!AC334</f>
        <v>0:05</v>
      </c>
      <c r="M379" s="318" t="e">
        <f>VLOOKUP($F379,MAIN!$C$2:$BD$80,9)</f>
        <v>#N/A</v>
      </c>
      <c r="N379" s="342" t="e">
        <f>VLOOKUP($C379,MAIN!$C$2:$BD$280,9)</f>
        <v>#N/A</v>
      </c>
      <c r="O379" s="342" t="str">
        <f>'SCREENING INFO'!AE334</f>
        <v>0</v>
      </c>
      <c r="P379" s="322" t="e">
        <f>'SCREENING INFO'!AA334</f>
        <v>#N/A</v>
      </c>
      <c r="Q379" s="335">
        <f>'SCREENING INFO'!L334</f>
        <v>0</v>
      </c>
      <c r="R379" s="335">
        <f>'SCREENING INFO'!M334</f>
        <v>0</v>
      </c>
    </row>
    <row r="380" spans="1:18">
      <c r="A380" s="351">
        <f>'SCREENING INFO'!I335</f>
        <v>0</v>
      </c>
      <c r="B380" s="280">
        <f>'SCREENING INFO'!J335</f>
        <v>0</v>
      </c>
      <c r="C380" s="130">
        <f>'SCREENING INFO'!D335</f>
        <v>0</v>
      </c>
      <c r="D380" s="130">
        <f>'SCREENING INFO'!E792</f>
        <v>0</v>
      </c>
      <c r="E380" s="130" t="e">
        <f>VLOOKUP($C380,MAIN!$C$2:$BD$79,12)</f>
        <v>#N/A</v>
      </c>
      <c r="F380" s="130">
        <f>'SCREENING INFO'!G335</f>
        <v>0</v>
      </c>
      <c r="G380" s="130"/>
      <c r="H380" s="130"/>
      <c r="I380" s="130">
        <f>'SCREENING INFO'!F335</f>
        <v>0</v>
      </c>
      <c r="J380" s="130">
        <f>'SCREENING INFO'!G792</f>
        <v>0</v>
      </c>
      <c r="K380" s="152">
        <f>'SCREENING INFO'!H792</f>
        <v>0</v>
      </c>
      <c r="L380" s="318" t="str">
        <f>'SCREENING INFO'!AC335</f>
        <v>0:05</v>
      </c>
      <c r="M380" s="318" t="e">
        <f>VLOOKUP($F380,MAIN!$C$2:$BD$80,9)</f>
        <v>#N/A</v>
      </c>
      <c r="N380" s="342" t="e">
        <f>VLOOKUP($C380,MAIN!$C$2:$BD$280,9)</f>
        <v>#N/A</v>
      </c>
      <c r="O380" s="342" t="str">
        <f>'SCREENING INFO'!AE335</f>
        <v>0</v>
      </c>
      <c r="P380" s="322" t="e">
        <f>'SCREENING INFO'!AA335</f>
        <v>#N/A</v>
      </c>
      <c r="Q380" s="335">
        <f>'SCREENING INFO'!L335</f>
        <v>0</v>
      </c>
      <c r="R380" s="335">
        <f>'SCREENING INFO'!M335</f>
        <v>0</v>
      </c>
    </row>
    <row r="381" spans="1:18">
      <c r="A381" s="351">
        <f>'SCREENING INFO'!I336</f>
        <v>0</v>
      </c>
      <c r="B381" s="280">
        <f>'SCREENING INFO'!J336</f>
        <v>0</v>
      </c>
      <c r="C381" s="130">
        <f>'SCREENING INFO'!D336</f>
        <v>0</v>
      </c>
      <c r="D381" s="130">
        <f>'SCREENING INFO'!E793</f>
        <v>0</v>
      </c>
      <c r="E381" s="130" t="e">
        <f>VLOOKUP($C381,MAIN!$C$2:$BD$79,12)</f>
        <v>#N/A</v>
      </c>
      <c r="F381" s="130">
        <f>'SCREENING INFO'!G336</f>
        <v>0</v>
      </c>
      <c r="G381" s="130"/>
      <c r="H381" s="130"/>
      <c r="I381" s="130">
        <f>'SCREENING INFO'!F336</f>
        <v>0</v>
      </c>
      <c r="J381" s="130">
        <f>'SCREENING INFO'!G793</f>
        <v>0</v>
      </c>
      <c r="K381" s="152">
        <f>'SCREENING INFO'!H793</f>
        <v>0</v>
      </c>
      <c r="L381" s="318" t="str">
        <f>'SCREENING INFO'!AC336</f>
        <v>0:05</v>
      </c>
      <c r="M381" s="318" t="e">
        <f>VLOOKUP($F381,MAIN!$C$2:$BD$80,9)</f>
        <v>#N/A</v>
      </c>
      <c r="N381" s="342" t="e">
        <f>VLOOKUP($C381,MAIN!$C$2:$BD$280,9)</f>
        <v>#N/A</v>
      </c>
      <c r="O381" s="342" t="str">
        <f>'SCREENING INFO'!AE336</f>
        <v>0</v>
      </c>
      <c r="P381" s="322" t="e">
        <f>'SCREENING INFO'!AA336</f>
        <v>#N/A</v>
      </c>
      <c r="Q381" s="335">
        <f>'SCREENING INFO'!L336</f>
        <v>0</v>
      </c>
      <c r="R381" s="335">
        <f>'SCREENING INFO'!M336</f>
        <v>0</v>
      </c>
    </row>
    <row r="382" spans="1:18">
      <c r="A382" s="351">
        <f>'SCREENING INFO'!I337</f>
        <v>0</v>
      </c>
      <c r="B382" s="280">
        <f>'SCREENING INFO'!J337</f>
        <v>0</v>
      </c>
      <c r="C382" s="130">
        <f>'SCREENING INFO'!D337</f>
        <v>0</v>
      </c>
      <c r="D382" s="130">
        <f>'SCREENING INFO'!E794</f>
        <v>0</v>
      </c>
      <c r="E382" s="130" t="e">
        <f>VLOOKUP($C382,MAIN!$C$2:$BD$79,12)</f>
        <v>#N/A</v>
      </c>
      <c r="F382" s="130">
        <f>'SCREENING INFO'!G337</f>
        <v>0</v>
      </c>
      <c r="G382" s="130"/>
      <c r="H382" s="130"/>
      <c r="I382" s="130">
        <f>'SCREENING INFO'!F337</f>
        <v>0</v>
      </c>
      <c r="J382" s="130">
        <f>'SCREENING INFO'!G794</f>
        <v>0</v>
      </c>
      <c r="K382" s="152">
        <f>'SCREENING INFO'!H794</f>
        <v>0</v>
      </c>
      <c r="L382" s="318" t="str">
        <f>'SCREENING INFO'!AC337</f>
        <v>0:05</v>
      </c>
      <c r="M382" s="318" t="e">
        <f>VLOOKUP($F382,MAIN!$C$2:$BD$80,9)</f>
        <v>#N/A</v>
      </c>
      <c r="N382" s="342" t="e">
        <f>VLOOKUP($C382,MAIN!$C$2:$BD$280,9)</f>
        <v>#N/A</v>
      </c>
      <c r="O382" s="342" t="str">
        <f>'SCREENING INFO'!AE337</f>
        <v>0</v>
      </c>
      <c r="P382" s="322" t="e">
        <f>'SCREENING INFO'!AA337</f>
        <v>#N/A</v>
      </c>
      <c r="Q382" s="335">
        <f>'SCREENING INFO'!L337</f>
        <v>0</v>
      </c>
      <c r="R382" s="335">
        <f>'SCREENING INFO'!M337</f>
        <v>0</v>
      </c>
    </row>
    <row r="383" spans="1:18">
      <c r="A383" s="351">
        <f>'SCREENING INFO'!I338</f>
        <v>0</v>
      </c>
      <c r="B383" s="280">
        <f>'SCREENING INFO'!J338</f>
        <v>0</v>
      </c>
      <c r="C383" s="130">
        <f>'SCREENING INFO'!D338</f>
        <v>0</v>
      </c>
      <c r="D383" s="130">
        <f>'SCREENING INFO'!E795</f>
        <v>0</v>
      </c>
      <c r="E383" s="130" t="e">
        <f>VLOOKUP($C383,MAIN!$C$2:$BD$79,12)</f>
        <v>#N/A</v>
      </c>
      <c r="F383" s="130">
        <f>'SCREENING INFO'!G338</f>
        <v>0</v>
      </c>
      <c r="G383" s="130"/>
      <c r="H383" s="130"/>
      <c r="I383" s="130">
        <f>'SCREENING INFO'!F338</f>
        <v>0</v>
      </c>
      <c r="J383" s="130">
        <f>'SCREENING INFO'!G795</f>
        <v>0</v>
      </c>
      <c r="K383" s="152">
        <f>'SCREENING INFO'!H795</f>
        <v>0</v>
      </c>
      <c r="L383" s="318" t="str">
        <f>'SCREENING INFO'!AC338</f>
        <v>0:05</v>
      </c>
      <c r="M383" s="318" t="e">
        <f>VLOOKUP($F383,MAIN!$C$2:$BD$80,9)</f>
        <v>#N/A</v>
      </c>
      <c r="N383" s="342" t="e">
        <f>VLOOKUP($C383,MAIN!$C$2:$BD$280,9)</f>
        <v>#N/A</v>
      </c>
      <c r="O383" s="342" t="str">
        <f>'SCREENING INFO'!AE338</f>
        <v>0</v>
      </c>
      <c r="P383" s="322" t="e">
        <f>'SCREENING INFO'!AA338</f>
        <v>#N/A</v>
      </c>
      <c r="Q383" s="335">
        <f>'SCREENING INFO'!L338</f>
        <v>0</v>
      </c>
      <c r="R383" s="335">
        <f>'SCREENING INFO'!M338</f>
        <v>0</v>
      </c>
    </row>
    <row r="384" spans="1:18">
      <c r="A384" s="351">
        <f>'SCREENING INFO'!I339</f>
        <v>0</v>
      </c>
      <c r="B384" s="280">
        <f>'SCREENING INFO'!J339</f>
        <v>0</v>
      </c>
      <c r="C384" s="130">
        <f>'SCREENING INFO'!D339</f>
        <v>0</v>
      </c>
      <c r="D384" s="130">
        <f>'SCREENING INFO'!E796</f>
        <v>0</v>
      </c>
      <c r="E384" s="130" t="e">
        <f>VLOOKUP($C384,MAIN!$C$2:$BD$79,12)</f>
        <v>#N/A</v>
      </c>
      <c r="F384" s="130">
        <f>'SCREENING INFO'!G339</f>
        <v>0</v>
      </c>
      <c r="G384" s="130"/>
      <c r="H384" s="130"/>
      <c r="I384" s="130">
        <f>'SCREENING INFO'!F339</f>
        <v>0</v>
      </c>
      <c r="J384" s="130">
        <f>'SCREENING INFO'!G796</f>
        <v>0</v>
      </c>
      <c r="K384" s="152">
        <f>'SCREENING INFO'!H796</f>
        <v>0</v>
      </c>
      <c r="L384" s="318" t="str">
        <f>'SCREENING INFO'!AC339</f>
        <v>0:05</v>
      </c>
      <c r="M384" s="318" t="e">
        <f>VLOOKUP($F384,MAIN!$C$2:$BD$80,9)</f>
        <v>#N/A</v>
      </c>
      <c r="N384" s="342" t="e">
        <f>VLOOKUP($C384,MAIN!$C$2:$BD$280,9)</f>
        <v>#N/A</v>
      </c>
      <c r="O384" s="342" t="str">
        <f>'SCREENING INFO'!AE339</f>
        <v>0</v>
      </c>
      <c r="P384" s="322" t="e">
        <f>'SCREENING INFO'!AA339</f>
        <v>#N/A</v>
      </c>
      <c r="Q384" s="335">
        <f>'SCREENING INFO'!L339</f>
        <v>0</v>
      </c>
      <c r="R384" s="335">
        <f>'SCREENING INFO'!M339</f>
        <v>0</v>
      </c>
    </row>
    <row r="385" spans="1:18">
      <c r="A385" s="351">
        <f>'SCREENING INFO'!I340</f>
        <v>0</v>
      </c>
      <c r="B385" s="280">
        <f>'SCREENING INFO'!J340</f>
        <v>0</v>
      </c>
      <c r="C385" s="130">
        <f>'SCREENING INFO'!D340</f>
        <v>0</v>
      </c>
      <c r="D385" s="130">
        <f>'SCREENING INFO'!E797</f>
        <v>0</v>
      </c>
      <c r="E385" s="130" t="e">
        <f>VLOOKUP($C385,MAIN!$C$2:$BD$79,12)</f>
        <v>#N/A</v>
      </c>
      <c r="F385" s="130">
        <f>'SCREENING INFO'!G340</f>
        <v>0</v>
      </c>
      <c r="G385" s="130"/>
      <c r="H385" s="130"/>
      <c r="I385" s="130">
        <f>'SCREENING INFO'!F340</f>
        <v>0</v>
      </c>
      <c r="J385" s="130">
        <f>'SCREENING INFO'!G797</f>
        <v>0</v>
      </c>
      <c r="K385" s="152">
        <f>'SCREENING INFO'!H797</f>
        <v>0</v>
      </c>
      <c r="L385" s="318" t="str">
        <f>'SCREENING INFO'!AC340</f>
        <v>0:05</v>
      </c>
      <c r="M385" s="318" t="e">
        <f>VLOOKUP($F385,MAIN!$C$2:$BD$80,9)</f>
        <v>#N/A</v>
      </c>
      <c r="N385" s="342" t="e">
        <f>VLOOKUP($C385,MAIN!$C$2:$BD$280,9)</f>
        <v>#N/A</v>
      </c>
      <c r="O385" s="342" t="str">
        <f>'SCREENING INFO'!AE340</f>
        <v>0</v>
      </c>
      <c r="P385" s="322" t="e">
        <f>'SCREENING INFO'!AA340</f>
        <v>#N/A</v>
      </c>
      <c r="Q385" s="335">
        <f>'SCREENING INFO'!L340</f>
        <v>0</v>
      </c>
      <c r="R385" s="335">
        <f>'SCREENING INFO'!M340</f>
        <v>0</v>
      </c>
    </row>
    <row r="386" spans="1:18">
      <c r="A386" s="351">
        <f>'SCREENING INFO'!I341</f>
        <v>0</v>
      </c>
      <c r="B386" s="280">
        <f>'SCREENING INFO'!J341</f>
        <v>0</v>
      </c>
      <c r="C386" s="130">
        <f>'SCREENING INFO'!D341</f>
        <v>0</v>
      </c>
      <c r="D386" s="130">
        <f>'SCREENING INFO'!E798</f>
        <v>0</v>
      </c>
      <c r="E386" s="130" t="e">
        <f>VLOOKUP($C386,MAIN!$C$2:$BD$79,12)</f>
        <v>#N/A</v>
      </c>
      <c r="F386" s="130">
        <f>'SCREENING INFO'!G341</f>
        <v>0</v>
      </c>
      <c r="G386" s="130"/>
      <c r="H386" s="130"/>
      <c r="I386" s="130">
        <f>'SCREENING INFO'!F341</f>
        <v>0</v>
      </c>
      <c r="J386" s="130">
        <f>'SCREENING INFO'!G798</f>
        <v>0</v>
      </c>
      <c r="K386" s="152">
        <f>'SCREENING INFO'!H798</f>
        <v>0</v>
      </c>
      <c r="L386" s="318" t="str">
        <f>'SCREENING INFO'!AC341</f>
        <v>0:05</v>
      </c>
      <c r="M386" s="318" t="e">
        <f>VLOOKUP($F386,MAIN!$C$2:$BD$80,9)</f>
        <v>#N/A</v>
      </c>
      <c r="N386" s="342" t="e">
        <f>VLOOKUP($C386,MAIN!$C$2:$BD$280,9)</f>
        <v>#N/A</v>
      </c>
      <c r="O386" s="342" t="str">
        <f>'SCREENING INFO'!AE341</f>
        <v>0</v>
      </c>
      <c r="P386" s="322" t="e">
        <f>'SCREENING INFO'!AA341</f>
        <v>#N/A</v>
      </c>
      <c r="Q386" s="335">
        <f>'SCREENING INFO'!L341</f>
        <v>0</v>
      </c>
      <c r="R386" s="335">
        <f>'SCREENING INFO'!M341</f>
        <v>0</v>
      </c>
    </row>
    <row r="387" spans="1:18">
      <c r="A387" s="351">
        <f>'SCREENING INFO'!I342</f>
        <v>0</v>
      </c>
      <c r="B387" s="280">
        <f>'SCREENING INFO'!J342</f>
        <v>0</v>
      </c>
      <c r="C387" s="130">
        <f>'SCREENING INFO'!D342</f>
        <v>0</v>
      </c>
      <c r="D387" s="130">
        <f>'SCREENING INFO'!E799</f>
        <v>0</v>
      </c>
      <c r="E387" s="130" t="e">
        <f>VLOOKUP($C387,MAIN!$C$2:$BD$79,12)</f>
        <v>#N/A</v>
      </c>
      <c r="F387" s="130">
        <f>'SCREENING INFO'!G342</f>
        <v>0</v>
      </c>
      <c r="G387" s="130"/>
      <c r="H387" s="130"/>
      <c r="I387" s="130">
        <f>'SCREENING INFO'!F342</f>
        <v>0</v>
      </c>
      <c r="J387" s="130">
        <f>'SCREENING INFO'!G799</f>
        <v>0</v>
      </c>
      <c r="K387" s="152">
        <f>'SCREENING INFO'!H799</f>
        <v>0</v>
      </c>
      <c r="L387" s="318" t="str">
        <f>'SCREENING INFO'!AC342</f>
        <v>0:05</v>
      </c>
      <c r="M387" s="318" t="e">
        <f>VLOOKUP($F387,MAIN!$C$2:$BD$80,9)</f>
        <v>#N/A</v>
      </c>
      <c r="N387" s="342" t="e">
        <f>VLOOKUP($C387,MAIN!$C$2:$BD$280,9)</f>
        <v>#N/A</v>
      </c>
      <c r="O387" s="342" t="str">
        <f>'SCREENING INFO'!AE342</f>
        <v>0</v>
      </c>
      <c r="P387" s="322" t="e">
        <f>'SCREENING INFO'!AA342</f>
        <v>#N/A</v>
      </c>
      <c r="Q387" s="335">
        <f>'SCREENING INFO'!L342</f>
        <v>0</v>
      </c>
      <c r="R387" s="335">
        <f>'SCREENING INFO'!M342</f>
        <v>0</v>
      </c>
    </row>
    <row r="388" spans="1:18">
      <c r="A388" s="351">
        <f>'SCREENING INFO'!I343</f>
        <v>0</v>
      </c>
      <c r="B388" s="280">
        <f>'SCREENING INFO'!J343</f>
        <v>0</v>
      </c>
      <c r="C388" s="130">
        <f>'SCREENING INFO'!D343</f>
        <v>0</v>
      </c>
      <c r="D388" s="130">
        <f>'SCREENING INFO'!E800</f>
        <v>0</v>
      </c>
      <c r="E388" s="130" t="e">
        <f>VLOOKUP($C388,MAIN!$C$2:$BD$79,12)</f>
        <v>#N/A</v>
      </c>
      <c r="F388" s="130">
        <f>'SCREENING INFO'!G343</f>
        <v>0</v>
      </c>
      <c r="G388" s="130"/>
      <c r="H388" s="130"/>
      <c r="I388" s="130">
        <f>'SCREENING INFO'!F343</f>
        <v>0</v>
      </c>
      <c r="J388" s="130">
        <f>'SCREENING INFO'!G800</f>
        <v>0</v>
      </c>
      <c r="K388" s="152">
        <f>'SCREENING INFO'!H800</f>
        <v>0</v>
      </c>
      <c r="L388" s="318" t="str">
        <f>'SCREENING INFO'!AC343</f>
        <v>0:05</v>
      </c>
      <c r="M388" s="318" t="e">
        <f>VLOOKUP($F388,MAIN!$C$2:$BD$80,9)</f>
        <v>#N/A</v>
      </c>
      <c r="N388" s="342" t="e">
        <f>VLOOKUP($C388,MAIN!$C$2:$BD$280,9)</f>
        <v>#N/A</v>
      </c>
      <c r="O388" s="342" t="str">
        <f>'SCREENING INFO'!AE343</f>
        <v>0</v>
      </c>
      <c r="P388" s="322" t="e">
        <f>'SCREENING INFO'!AA343</f>
        <v>#N/A</v>
      </c>
      <c r="Q388" s="335">
        <f>'SCREENING INFO'!L343</f>
        <v>0</v>
      </c>
      <c r="R388" s="335">
        <f>'SCREENING INFO'!M343</f>
        <v>0</v>
      </c>
    </row>
    <row r="389" spans="1:18">
      <c r="A389" s="351">
        <f>'SCREENING INFO'!I344</f>
        <v>0</v>
      </c>
      <c r="B389" s="280">
        <f>'SCREENING INFO'!J344</f>
        <v>0</v>
      </c>
      <c r="C389" s="130">
        <f>'SCREENING INFO'!D344</f>
        <v>0</v>
      </c>
      <c r="D389" s="130">
        <f>'SCREENING INFO'!E801</f>
        <v>0</v>
      </c>
      <c r="E389" s="130" t="e">
        <f>VLOOKUP($C389,MAIN!$C$2:$BD$79,12)</f>
        <v>#N/A</v>
      </c>
      <c r="F389" s="130">
        <f>'SCREENING INFO'!G344</f>
        <v>0</v>
      </c>
      <c r="G389" s="130"/>
      <c r="H389" s="130"/>
      <c r="I389" s="130">
        <f>'SCREENING INFO'!F344</f>
        <v>0</v>
      </c>
      <c r="J389" s="130">
        <f>'SCREENING INFO'!G801</f>
        <v>0</v>
      </c>
      <c r="K389" s="152">
        <f>'SCREENING INFO'!H801</f>
        <v>0</v>
      </c>
      <c r="L389" s="318" t="str">
        <f>'SCREENING INFO'!AC344</f>
        <v>0:05</v>
      </c>
      <c r="M389" s="318" t="e">
        <f>VLOOKUP($F389,MAIN!$C$2:$BD$80,9)</f>
        <v>#N/A</v>
      </c>
      <c r="N389" s="342" t="e">
        <f>VLOOKUP($C389,MAIN!$C$2:$BD$280,9)</f>
        <v>#N/A</v>
      </c>
      <c r="O389" s="342" t="str">
        <f>'SCREENING INFO'!AE344</f>
        <v>0</v>
      </c>
      <c r="P389" s="322" t="e">
        <f>'SCREENING INFO'!AA344</f>
        <v>#N/A</v>
      </c>
      <c r="Q389" s="335">
        <f>'SCREENING INFO'!L344</f>
        <v>0</v>
      </c>
      <c r="R389" s="335">
        <f>'SCREENING INFO'!M344</f>
        <v>0</v>
      </c>
    </row>
    <row r="390" spans="1:18">
      <c r="A390" s="351">
        <f>'SCREENING INFO'!I345</f>
        <v>0</v>
      </c>
      <c r="B390" s="280">
        <f>'SCREENING INFO'!J345</f>
        <v>0</v>
      </c>
      <c r="C390" s="130">
        <f>'SCREENING INFO'!D345</f>
        <v>0</v>
      </c>
      <c r="D390" s="130">
        <f>'SCREENING INFO'!E802</f>
        <v>0</v>
      </c>
      <c r="E390" s="130" t="e">
        <f>VLOOKUP($C390,MAIN!$C$2:$BD$79,12)</f>
        <v>#N/A</v>
      </c>
      <c r="F390" s="130">
        <f>'SCREENING INFO'!G345</f>
        <v>0</v>
      </c>
      <c r="G390" s="130"/>
      <c r="H390" s="130"/>
      <c r="I390" s="130">
        <f>'SCREENING INFO'!F345</f>
        <v>0</v>
      </c>
      <c r="J390" s="130">
        <f>'SCREENING INFO'!G802</f>
        <v>0</v>
      </c>
      <c r="K390" s="152">
        <f>'SCREENING INFO'!H802</f>
        <v>0</v>
      </c>
      <c r="L390" s="318" t="str">
        <f>'SCREENING INFO'!AC345</f>
        <v>0:05</v>
      </c>
      <c r="M390" s="318" t="e">
        <f>VLOOKUP($F390,MAIN!$C$2:$BD$80,9)</f>
        <v>#N/A</v>
      </c>
      <c r="N390" s="342" t="e">
        <f>VLOOKUP($C390,MAIN!$C$2:$BD$280,9)</f>
        <v>#N/A</v>
      </c>
      <c r="O390" s="342" t="str">
        <f>'SCREENING INFO'!AE345</f>
        <v>0</v>
      </c>
      <c r="P390" s="322" t="e">
        <f>'SCREENING INFO'!AA345</f>
        <v>#N/A</v>
      </c>
      <c r="Q390" s="335">
        <f>'SCREENING INFO'!L345</f>
        <v>0</v>
      </c>
      <c r="R390" s="335">
        <f>'SCREENING INFO'!M345</f>
        <v>0</v>
      </c>
    </row>
    <row r="391" spans="1:18">
      <c r="A391" s="351">
        <f>'SCREENING INFO'!I346</f>
        <v>0</v>
      </c>
      <c r="B391" s="280">
        <f>'SCREENING INFO'!J346</f>
        <v>0</v>
      </c>
      <c r="C391" s="130">
        <f>'SCREENING INFO'!D346</f>
        <v>0</v>
      </c>
      <c r="D391" s="130">
        <f>'SCREENING INFO'!E803</f>
        <v>0</v>
      </c>
      <c r="E391" s="130" t="e">
        <f>VLOOKUP($C391,MAIN!$C$2:$BD$79,12)</f>
        <v>#N/A</v>
      </c>
      <c r="F391" s="130">
        <f>'SCREENING INFO'!G346</f>
        <v>0</v>
      </c>
      <c r="G391" s="130"/>
      <c r="H391" s="130"/>
      <c r="I391" s="130">
        <f>'SCREENING INFO'!F346</f>
        <v>0</v>
      </c>
      <c r="J391" s="130">
        <f>'SCREENING INFO'!G803</f>
        <v>0</v>
      </c>
      <c r="K391" s="152">
        <f>'SCREENING INFO'!H803</f>
        <v>0</v>
      </c>
      <c r="L391" s="318" t="str">
        <f>'SCREENING INFO'!AC346</f>
        <v>0:05</v>
      </c>
      <c r="M391" s="318" t="e">
        <f>VLOOKUP($F391,MAIN!$C$2:$BD$80,9)</f>
        <v>#N/A</v>
      </c>
      <c r="N391" s="342" t="e">
        <f>VLOOKUP($C391,MAIN!$C$2:$BD$280,9)</f>
        <v>#N/A</v>
      </c>
      <c r="O391" s="342" t="str">
        <f>'SCREENING INFO'!AE346</f>
        <v>0</v>
      </c>
      <c r="P391" s="322" t="e">
        <f>'SCREENING INFO'!AA346</f>
        <v>#N/A</v>
      </c>
      <c r="Q391" s="335">
        <f>'SCREENING INFO'!L346</f>
        <v>0</v>
      </c>
      <c r="R391" s="335">
        <f>'SCREENING INFO'!M346</f>
        <v>0</v>
      </c>
    </row>
    <row r="392" spans="1:18">
      <c r="A392" s="351">
        <f>'SCREENING INFO'!I347</f>
        <v>0</v>
      </c>
      <c r="B392" s="280">
        <f>'SCREENING INFO'!J347</f>
        <v>0</v>
      </c>
      <c r="C392" s="130">
        <f>'SCREENING INFO'!D347</f>
        <v>0</v>
      </c>
      <c r="D392" s="130">
        <f>'SCREENING INFO'!E804</f>
        <v>0</v>
      </c>
      <c r="E392" s="130" t="e">
        <f>VLOOKUP($C392,MAIN!$C$2:$BD$79,12)</f>
        <v>#N/A</v>
      </c>
      <c r="F392" s="130">
        <f>'SCREENING INFO'!G347</f>
        <v>0</v>
      </c>
      <c r="G392" s="130"/>
      <c r="H392" s="130"/>
      <c r="I392" s="130">
        <f>'SCREENING INFO'!F347</f>
        <v>0</v>
      </c>
      <c r="J392" s="130">
        <f>'SCREENING INFO'!G804</f>
        <v>0</v>
      </c>
      <c r="K392" s="152">
        <f>'SCREENING INFO'!H804</f>
        <v>0</v>
      </c>
      <c r="L392" s="318" t="str">
        <f>'SCREENING INFO'!AC347</f>
        <v>0:05</v>
      </c>
      <c r="M392" s="318" t="e">
        <f>VLOOKUP($F392,MAIN!$C$2:$BD$80,9)</f>
        <v>#N/A</v>
      </c>
      <c r="N392" s="342" t="e">
        <f>VLOOKUP($C392,MAIN!$C$2:$BD$280,9)</f>
        <v>#N/A</v>
      </c>
      <c r="O392" s="342" t="str">
        <f>'SCREENING INFO'!AE347</f>
        <v>0</v>
      </c>
      <c r="P392" s="322" t="e">
        <f>'SCREENING INFO'!AA347</f>
        <v>#N/A</v>
      </c>
      <c r="Q392" s="335">
        <f>'SCREENING INFO'!L347</f>
        <v>0</v>
      </c>
      <c r="R392" s="335">
        <f>'SCREENING INFO'!M347</f>
        <v>0</v>
      </c>
    </row>
    <row r="393" spans="1:18">
      <c r="A393" s="351">
        <f>'SCREENING INFO'!I348</f>
        <v>0</v>
      </c>
      <c r="B393" s="280">
        <f>'SCREENING INFO'!J348</f>
        <v>0</v>
      </c>
      <c r="C393" s="130">
        <f>'SCREENING INFO'!D348</f>
        <v>0</v>
      </c>
      <c r="D393" s="130">
        <f>'SCREENING INFO'!E805</f>
        <v>0</v>
      </c>
      <c r="E393" s="130" t="e">
        <f>VLOOKUP($C393,MAIN!$C$2:$BD$79,12)</f>
        <v>#N/A</v>
      </c>
      <c r="F393" s="130">
        <f>'SCREENING INFO'!G348</f>
        <v>0</v>
      </c>
      <c r="G393" s="130"/>
      <c r="H393" s="130"/>
      <c r="I393" s="130">
        <f>'SCREENING INFO'!F348</f>
        <v>0</v>
      </c>
      <c r="J393" s="130">
        <f>'SCREENING INFO'!G805</f>
        <v>0</v>
      </c>
      <c r="K393" s="152">
        <f>'SCREENING INFO'!H805</f>
        <v>0</v>
      </c>
      <c r="L393" s="318" t="str">
        <f>'SCREENING INFO'!AC348</f>
        <v>0:05</v>
      </c>
      <c r="M393" s="318" t="e">
        <f>VLOOKUP($F393,MAIN!$C$2:$BD$80,9)</f>
        <v>#N/A</v>
      </c>
      <c r="N393" s="342" t="e">
        <f>VLOOKUP($C393,MAIN!$C$2:$BD$280,9)</f>
        <v>#N/A</v>
      </c>
      <c r="O393" s="342" t="str">
        <f>'SCREENING INFO'!AE348</f>
        <v>0</v>
      </c>
      <c r="P393" s="322" t="e">
        <f>'SCREENING INFO'!AA348</f>
        <v>#N/A</v>
      </c>
      <c r="Q393" s="335">
        <f>'SCREENING INFO'!L348</f>
        <v>0</v>
      </c>
      <c r="R393" s="335">
        <f>'SCREENING INFO'!M348</f>
        <v>0</v>
      </c>
    </row>
    <row r="394" spans="1:18">
      <c r="A394" s="351">
        <f>'SCREENING INFO'!I349</f>
        <v>0</v>
      </c>
      <c r="B394" s="280">
        <f>'SCREENING INFO'!J349</f>
        <v>0</v>
      </c>
      <c r="C394" s="130">
        <f>'SCREENING INFO'!D349</f>
        <v>0</v>
      </c>
      <c r="D394" s="130">
        <f>'SCREENING INFO'!E806</f>
        <v>0</v>
      </c>
      <c r="E394" s="130" t="e">
        <f>VLOOKUP($C394,MAIN!$C$2:$BD$79,12)</f>
        <v>#N/A</v>
      </c>
      <c r="F394" s="130">
        <f>'SCREENING INFO'!G349</f>
        <v>0</v>
      </c>
      <c r="G394" s="130"/>
      <c r="H394" s="130"/>
      <c r="I394" s="130">
        <f>'SCREENING INFO'!F349</f>
        <v>0</v>
      </c>
      <c r="J394" s="130">
        <f>'SCREENING INFO'!G806</f>
        <v>0</v>
      </c>
      <c r="K394" s="152">
        <f>'SCREENING INFO'!H806</f>
        <v>0</v>
      </c>
      <c r="L394" s="318" t="str">
        <f>'SCREENING INFO'!AC349</f>
        <v>0:05</v>
      </c>
      <c r="M394" s="318" t="e">
        <f>VLOOKUP($F394,MAIN!$C$2:$BD$80,9)</f>
        <v>#N/A</v>
      </c>
      <c r="N394" s="342" t="e">
        <f>VLOOKUP($C394,MAIN!$C$2:$BD$280,9)</f>
        <v>#N/A</v>
      </c>
      <c r="O394" s="342" t="str">
        <f>'SCREENING INFO'!AE349</f>
        <v>0</v>
      </c>
      <c r="P394" s="322" t="e">
        <f>'SCREENING INFO'!AA349</f>
        <v>#N/A</v>
      </c>
      <c r="Q394" s="335">
        <f>'SCREENING INFO'!L349</f>
        <v>0</v>
      </c>
      <c r="R394" s="335">
        <f>'SCREENING INFO'!M349</f>
        <v>0</v>
      </c>
    </row>
    <row r="395" spans="1:18">
      <c r="A395" s="351">
        <f>'SCREENING INFO'!I350</f>
        <v>0</v>
      </c>
      <c r="B395" s="280">
        <f>'SCREENING INFO'!J350</f>
        <v>0</v>
      </c>
      <c r="C395" s="130">
        <f>'SCREENING INFO'!D350</f>
        <v>0</v>
      </c>
      <c r="D395" s="130">
        <f>'SCREENING INFO'!E807</f>
        <v>0</v>
      </c>
      <c r="E395" s="130" t="e">
        <f>VLOOKUP($C395,MAIN!$C$2:$BD$79,12)</f>
        <v>#N/A</v>
      </c>
      <c r="F395" s="130">
        <f>'SCREENING INFO'!G350</f>
        <v>0</v>
      </c>
      <c r="G395" s="130"/>
      <c r="H395" s="130"/>
      <c r="I395" s="130">
        <f>'SCREENING INFO'!F350</f>
        <v>0</v>
      </c>
      <c r="J395" s="130">
        <f>'SCREENING INFO'!G807</f>
        <v>0</v>
      </c>
      <c r="K395" s="152">
        <f>'SCREENING INFO'!H807</f>
        <v>0</v>
      </c>
      <c r="L395" s="318" t="str">
        <f>'SCREENING INFO'!AC350</f>
        <v>0:05</v>
      </c>
      <c r="M395" s="318" t="e">
        <f>VLOOKUP($F395,MAIN!$C$2:$BD$80,9)</f>
        <v>#N/A</v>
      </c>
      <c r="N395" s="342" t="e">
        <f>VLOOKUP($C395,MAIN!$C$2:$BD$280,9)</f>
        <v>#N/A</v>
      </c>
      <c r="O395" s="342" t="str">
        <f>'SCREENING INFO'!AE350</f>
        <v>0</v>
      </c>
      <c r="P395" s="322" t="e">
        <f>'SCREENING INFO'!AA350</f>
        <v>#N/A</v>
      </c>
      <c r="Q395" s="335">
        <f>'SCREENING INFO'!L350</f>
        <v>0</v>
      </c>
      <c r="R395" s="335">
        <f>'SCREENING INFO'!M350</f>
        <v>0</v>
      </c>
    </row>
    <row r="396" spans="1:18">
      <c r="A396" s="351">
        <f>'SCREENING INFO'!I351</f>
        <v>0</v>
      </c>
      <c r="B396" s="280">
        <f>'SCREENING INFO'!J351</f>
        <v>0</v>
      </c>
      <c r="C396" s="130">
        <f>'SCREENING INFO'!D351</f>
        <v>0</v>
      </c>
      <c r="D396" s="130">
        <f>'SCREENING INFO'!E808</f>
        <v>0</v>
      </c>
      <c r="E396" s="130" t="e">
        <f>VLOOKUP($C396,MAIN!$C$2:$BD$79,12)</f>
        <v>#N/A</v>
      </c>
      <c r="F396" s="130">
        <f>'SCREENING INFO'!G351</f>
        <v>0</v>
      </c>
      <c r="G396" s="130"/>
      <c r="H396" s="130"/>
      <c r="I396" s="130">
        <f>'SCREENING INFO'!F351</f>
        <v>0</v>
      </c>
      <c r="J396" s="130">
        <f>'SCREENING INFO'!G808</f>
        <v>0</v>
      </c>
      <c r="K396" s="152">
        <f>'SCREENING INFO'!H808</f>
        <v>0</v>
      </c>
      <c r="L396" s="318" t="str">
        <f>'SCREENING INFO'!AC351</f>
        <v>0:05</v>
      </c>
      <c r="M396" s="318" t="e">
        <f>VLOOKUP($F396,MAIN!$C$2:$BD$80,9)</f>
        <v>#N/A</v>
      </c>
      <c r="N396" s="342" t="e">
        <f>VLOOKUP($C396,MAIN!$C$2:$BD$280,9)</f>
        <v>#N/A</v>
      </c>
      <c r="O396" s="342" t="str">
        <f>'SCREENING INFO'!AE351</f>
        <v>0</v>
      </c>
      <c r="P396" s="322" t="e">
        <f>'SCREENING INFO'!AA351</f>
        <v>#N/A</v>
      </c>
      <c r="Q396" s="335">
        <f>'SCREENING INFO'!L351</f>
        <v>0</v>
      </c>
      <c r="R396" s="335">
        <f>'SCREENING INFO'!M351</f>
        <v>0</v>
      </c>
    </row>
    <row r="397" spans="1:18">
      <c r="A397" s="351">
        <f>'SCREENING INFO'!I352</f>
        <v>0</v>
      </c>
      <c r="B397" s="280">
        <f>'SCREENING INFO'!J352</f>
        <v>0</v>
      </c>
      <c r="C397" s="130">
        <f>'SCREENING INFO'!D352</f>
        <v>0</v>
      </c>
      <c r="D397" s="130">
        <f>'SCREENING INFO'!E809</f>
        <v>0</v>
      </c>
      <c r="E397" s="130" t="e">
        <f>VLOOKUP($C397,MAIN!$C$2:$BD$79,12)</f>
        <v>#N/A</v>
      </c>
      <c r="F397" s="130">
        <f>'SCREENING INFO'!G352</f>
        <v>0</v>
      </c>
      <c r="G397" s="130"/>
      <c r="H397" s="130"/>
      <c r="I397" s="130">
        <f>'SCREENING INFO'!F352</f>
        <v>0</v>
      </c>
      <c r="J397" s="130">
        <f>'SCREENING INFO'!G809</f>
        <v>0</v>
      </c>
      <c r="K397" s="152">
        <f>'SCREENING INFO'!H809</f>
        <v>0</v>
      </c>
      <c r="L397" s="318" t="str">
        <f>'SCREENING INFO'!AC352</f>
        <v>0:05</v>
      </c>
      <c r="M397" s="318" t="e">
        <f>VLOOKUP($F397,MAIN!$C$2:$BD$80,9)</f>
        <v>#N/A</v>
      </c>
      <c r="N397" s="342" t="e">
        <f>VLOOKUP($C397,MAIN!$C$2:$BD$280,9)</f>
        <v>#N/A</v>
      </c>
      <c r="O397" s="342" t="str">
        <f>'SCREENING INFO'!AE352</f>
        <v>0</v>
      </c>
      <c r="P397" s="322" t="e">
        <f>'SCREENING INFO'!AA352</f>
        <v>#N/A</v>
      </c>
      <c r="Q397" s="335">
        <f>'SCREENING INFO'!L352</f>
        <v>0</v>
      </c>
      <c r="R397" s="335">
        <f>'SCREENING INFO'!M352</f>
        <v>0</v>
      </c>
    </row>
    <row r="398" spans="1:18">
      <c r="A398" s="351">
        <f>'SCREENING INFO'!I353</f>
        <v>0</v>
      </c>
      <c r="B398" s="280">
        <f>'SCREENING INFO'!J353</f>
        <v>0</v>
      </c>
      <c r="C398" s="130">
        <f>'SCREENING INFO'!D353</f>
        <v>0</v>
      </c>
      <c r="D398" s="130">
        <f>'SCREENING INFO'!E810</f>
        <v>0</v>
      </c>
      <c r="E398" s="130" t="e">
        <f>VLOOKUP($C398,MAIN!$C$2:$BD$79,12)</f>
        <v>#N/A</v>
      </c>
      <c r="F398" s="130">
        <f>'SCREENING INFO'!G353</f>
        <v>0</v>
      </c>
      <c r="G398" s="130"/>
      <c r="H398" s="130"/>
      <c r="I398" s="130">
        <f>'SCREENING INFO'!F353</f>
        <v>0</v>
      </c>
      <c r="J398" s="130">
        <f>'SCREENING INFO'!G810</f>
        <v>0</v>
      </c>
      <c r="K398" s="152">
        <f>'SCREENING INFO'!H810</f>
        <v>0</v>
      </c>
      <c r="L398" s="318" t="str">
        <f>'SCREENING INFO'!AC353</f>
        <v>0:05</v>
      </c>
      <c r="M398" s="318" t="e">
        <f>VLOOKUP($F398,MAIN!$C$2:$BD$80,9)</f>
        <v>#N/A</v>
      </c>
      <c r="N398" s="342" t="e">
        <f>VLOOKUP($C398,MAIN!$C$2:$BD$280,9)</f>
        <v>#N/A</v>
      </c>
      <c r="O398" s="342" t="str">
        <f>'SCREENING INFO'!AE353</f>
        <v>0</v>
      </c>
      <c r="P398" s="322" t="e">
        <f>'SCREENING INFO'!AA353</f>
        <v>#N/A</v>
      </c>
      <c r="Q398" s="335">
        <f>'SCREENING INFO'!L353</f>
        <v>0</v>
      </c>
      <c r="R398" s="335">
        <f>'SCREENING INFO'!M353</f>
        <v>0</v>
      </c>
    </row>
    <row r="399" spans="1:18">
      <c r="A399" s="351">
        <f>'SCREENING INFO'!I354</f>
        <v>0</v>
      </c>
      <c r="B399" s="280">
        <f>'SCREENING INFO'!J354</f>
        <v>0</v>
      </c>
      <c r="C399" s="130">
        <f>'SCREENING INFO'!D354</f>
        <v>0</v>
      </c>
      <c r="D399" s="130">
        <f>'SCREENING INFO'!E811</f>
        <v>0</v>
      </c>
      <c r="E399" s="130" t="e">
        <f>VLOOKUP($C399,MAIN!$C$2:$BD$79,12)</f>
        <v>#N/A</v>
      </c>
      <c r="F399" s="130">
        <f>'SCREENING INFO'!G354</f>
        <v>0</v>
      </c>
      <c r="G399" s="130"/>
      <c r="H399" s="130"/>
      <c r="I399" s="130">
        <f>'SCREENING INFO'!F354</f>
        <v>0</v>
      </c>
      <c r="J399" s="130">
        <f>'SCREENING INFO'!G811</f>
        <v>0</v>
      </c>
      <c r="K399" s="152">
        <f>'SCREENING INFO'!H811</f>
        <v>0</v>
      </c>
      <c r="L399" s="318" t="str">
        <f>'SCREENING INFO'!AC354</f>
        <v>0:05</v>
      </c>
      <c r="M399" s="318" t="e">
        <f>VLOOKUP($F399,MAIN!$C$2:$BD$80,9)</f>
        <v>#N/A</v>
      </c>
      <c r="N399" s="342" t="e">
        <f>VLOOKUP($C399,MAIN!$C$2:$BD$280,9)</f>
        <v>#N/A</v>
      </c>
      <c r="O399" s="342" t="str">
        <f>'SCREENING INFO'!AE354</f>
        <v>0</v>
      </c>
      <c r="P399" s="322" t="e">
        <f>'SCREENING INFO'!AA354</f>
        <v>#N/A</v>
      </c>
      <c r="Q399" s="335">
        <f>'SCREENING INFO'!L354</f>
        <v>0</v>
      </c>
      <c r="R399" s="335">
        <f>'SCREENING INFO'!M354</f>
        <v>0</v>
      </c>
    </row>
    <row r="400" spans="1:18">
      <c r="A400" s="351">
        <f>'SCREENING INFO'!I355</f>
        <v>0</v>
      </c>
      <c r="B400" s="280">
        <f>'SCREENING INFO'!J355</f>
        <v>0</v>
      </c>
      <c r="C400" s="130">
        <f>'SCREENING INFO'!D355</f>
        <v>0</v>
      </c>
      <c r="D400" s="130">
        <f>'SCREENING INFO'!E812</f>
        <v>0</v>
      </c>
      <c r="E400" s="130" t="e">
        <f>VLOOKUP($C400,MAIN!$C$2:$BD$79,12)</f>
        <v>#N/A</v>
      </c>
      <c r="F400" s="130">
        <f>'SCREENING INFO'!G355</f>
        <v>0</v>
      </c>
      <c r="G400" s="130"/>
      <c r="H400" s="130"/>
      <c r="I400" s="130">
        <f>'SCREENING INFO'!F355</f>
        <v>0</v>
      </c>
      <c r="J400" s="130">
        <f>'SCREENING INFO'!G812</f>
        <v>0</v>
      </c>
      <c r="K400" s="152">
        <f>'SCREENING INFO'!H812</f>
        <v>0</v>
      </c>
      <c r="L400" s="318" t="str">
        <f>'SCREENING INFO'!AC355</f>
        <v>0:05</v>
      </c>
      <c r="M400" s="318" t="e">
        <f>VLOOKUP($F400,MAIN!$C$2:$BD$80,9)</f>
        <v>#N/A</v>
      </c>
      <c r="N400" s="342" t="e">
        <f>VLOOKUP($C400,MAIN!$C$2:$BD$280,9)</f>
        <v>#N/A</v>
      </c>
      <c r="O400" s="342" t="str">
        <f>'SCREENING INFO'!AE355</f>
        <v>0</v>
      </c>
      <c r="P400" s="322" t="e">
        <f>'SCREENING INFO'!AA355</f>
        <v>#N/A</v>
      </c>
      <c r="Q400" s="335">
        <f>'SCREENING INFO'!L355</f>
        <v>0</v>
      </c>
      <c r="R400" s="335">
        <f>'SCREENING INFO'!M355</f>
        <v>0</v>
      </c>
    </row>
    <row r="401" spans="1:18">
      <c r="A401" s="351">
        <f>'SCREENING INFO'!I356</f>
        <v>0</v>
      </c>
      <c r="B401" s="280">
        <f>'SCREENING INFO'!J356</f>
        <v>0</v>
      </c>
      <c r="C401" s="130">
        <f>'SCREENING INFO'!D356</f>
        <v>0</v>
      </c>
      <c r="D401" s="130">
        <f>'SCREENING INFO'!E813</f>
        <v>0</v>
      </c>
      <c r="E401" s="130" t="e">
        <f>VLOOKUP($C401,MAIN!$C$2:$BD$79,12)</f>
        <v>#N/A</v>
      </c>
      <c r="F401" s="130">
        <f>'SCREENING INFO'!G356</f>
        <v>0</v>
      </c>
      <c r="G401" s="130"/>
      <c r="H401" s="130"/>
      <c r="I401" s="130">
        <f>'SCREENING INFO'!F356</f>
        <v>0</v>
      </c>
      <c r="J401" s="130">
        <f>'SCREENING INFO'!G813</f>
        <v>0</v>
      </c>
      <c r="K401" s="152">
        <f>'SCREENING INFO'!H813</f>
        <v>0</v>
      </c>
      <c r="L401" s="318" t="str">
        <f>'SCREENING INFO'!AC356</f>
        <v>0:05</v>
      </c>
      <c r="M401" s="318" t="e">
        <f>VLOOKUP($F401,MAIN!$C$2:$BD$80,9)</f>
        <v>#N/A</v>
      </c>
      <c r="N401" s="342" t="e">
        <f>VLOOKUP($C401,MAIN!$C$2:$BD$280,9)</f>
        <v>#N/A</v>
      </c>
      <c r="O401" s="342" t="str">
        <f>'SCREENING INFO'!AE356</f>
        <v>0</v>
      </c>
      <c r="P401" s="322" t="e">
        <f>'SCREENING INFO'!AA356</f>
        <v>#N/A</v>
      </c>
      <c r="Q401" s="335">
        <f>'SCREENING INFO'!L356</f>
        <v>0</v>
      </c>
      <c r="R401" s="335">
        <f>'SCREENING INFO'!M356</f>
        <v>0</v>
      </c>
    </row>
    <row r="402" spans="1:18">
      <c r="A402" s="351">
        <f>'SCREENING INFO'!I357</f>
        <v>0</v>
      </c>
      <c r="B402" s="280">
        <f>'SCREENING INFO'!J357</f>
        <v>0</v>
      </c>
      <c r="C402" s="130">
        <f>'SCREENING INFO'!D357</f>
        <v>0</v>
      </c>
      <c r="D402" s="130">
        <f>'SCREENING INFO'!E814</f>
        <v>0</v>
      </c>
      <c r="E402" s="130" t="e">
        <f>VLOOKUP($C402,MAIN!$C$2:$BD$79,12)</f>
        <v>#N/A</v>
      </c>
      <c r="F402" s="130">
        <f>'SCREENING INFO'!G357</f>
        <v>0</v>
      </c>
      <c r="G402" s="130"/>
      <c r="H402" s="130"/>
      <c r="I402" s="130">
        <f>'SCREENING INFO'!F357</f>
        <v>0</v>
      </c>
      <c r="J402" s="130">
        <f>'SCREENING INFO'!G814</f>
        <v>0</v>
      </c>
      <c r="K402" s="152">
        <f>'SCREENING INFO'!H814</f>
        <v>0</v>
      </c>
      <c r="L402" s="318" t="str">
        <f>'SCREENING INFO'!AC357</f>
        <v>0:05</v>
      </c>
      <c r="M402" s="318" t="e">
        <f>VLOOKUP($F402,MAIN!$C$2:$BD$80,9)</f>
        <v>#N/A</v>
      </c>
      <c r="N402" s="342" t="e">
        <f>VLOOKUP($C402,MAIN!$C$2:$BD$280,9)</f>
        <v>#N/A</v>
      </c>
      <c r="O402" s="342" t="str">
        <f>'SCREENING INFO'!AE357</f>
        <v>0</v>
      </c>
      <c r="P402" s="322" t="e">
        <f>'SCREENING INFO'!AA357</f>
        <v>#N/A</v>
      </c>
      <c r="Q402" s="335">
        <f>'SCREENING INFO'!L357</f>
        <v>0</v>
      </c>
      <c r="R402" s="335">
        <f>'SCREENING INFO'!M357</f>
        <v>0</v>
      </c>
    </row>
    <row r="403" spans="1:18">
      <c r="A403" s="351">
        <f>'SCREENING INFO'!I358</f>
        <v>0</v>
      </c>
      <c r="B403" s="280">
        <f>'SCREENING INFO'!J358</f>
        <v>0</v>
      </c>
      <c r="C403" s="130">
        <f>'SCREENING INFO'!D358</f>
        <v>0</v>
      </c>
      <c r="D403" s="130">
        <f>'SCREENING INFO'!E815</f>
        <v>0</v>
      </c>
      <c r="E403" s="130" t="e">
        <f>VLOOKUP($C403,MAIN!$C$2:$BD$79,12)</f>
        <v>#N/A</v>
      </c>
      <c r="F403" s="130">
        <f>'SCREENING INFO'!G358</f>
        <v>0</v>
      </c>
      <c r="G403" s="130"/>
      <c r="H403" s="130"/>
      <c r="I403" s="130">
        <f>'SCREENING INFO'!F358</f>
        <v>0</v>
      </c>
      <c r="J403" s="130">
        <f>'SCREENING INFO'!G815</f>
        <v>0</v>
      </c>
      <c r="K403" s="152">
        <f>'SCREENING INFO'!H815</f>
        <v>0</v>
      </c>
      <c r="L403" s="318" t="str">
        <f>'SCREENING INFO'!AC358</f>
        <v>0:05</v>
      </c>
      <c r="M403" s="318" t="e">
        <f>VLOOKUP($F403,MAIN!$C$2:$BD$80,9)</f>
        <v>#N/A</v>
      </c>
      <c r="N403" s="342" t="e">
        <f>VLOOKUP($C403,MAIN!$C$2:$BD$280,9)</f>
        <v>#N/A</v>
      </c>
      <c r="O403" s="342" t="str">
        <f>'SCREENING INFO'!AE358</f>
        <v>0</v>
      </c>
      <c r="P403" s="322" t="e">
        <f>'SCREENING INFO'!AA358</f>
        <v>#N/A</v>
      </c>
      <c r="Q403" s="335">
        <f>'SCREENING INFO'!L358</f>
        <v>0</v>
      </c>
      <c r="R403" s="335">
        <f>'SCREENING INFO'!M358</f>
        <v>0</v>
      </c>
    </row>
    <row r="404" spans="1:18">
      <c r="A404" s="351">
        <f>'SCREENING INFO'!I359</f>
        <v>0</v>
      </c>
      <c r="B404" s="280">
        <f>'SCREENING INFO'!J359</f>
        <v>0</v>
      </c>
      <c r="C404" s="130">
        <f>'SCREENING INFO'!D359</f>
        <v>0</v>
      </c>
      <c r="D404" s="130">
        <f>'SCREENING INFO'!E816</f>
        <v>0</v>
      </c>
      <c r="E404" s="130" t="e">
        <f>VLOOKUP($C404,MAIN!$C$2:$BD$79,12)</f>
        <v>#N/A</v>
      </c>
      <c r="F404" s="130">
        <f>'SCREENING INFO'!G359</f>
        <v>0</v>
      </c>
      <c r="G404" s="130"/>
      <c r="H404" s="130"/>
      <c r="I404" s="130">
        <f>'SCREENING INFO'!F359</f>
        <v>0</v>
      </c>
      <c r="J404" s="130">
        <f>'SCREENING INFO'!G816</f>
        <v>0</v>
      </c>
      <c r="K404" s="152">
        <f>'SCREENING INFO'!H816</f>
        <v>0</v>
      </c>
      <c r="L404" s="318" t="str">
        <f>'SCREENING INFO'!AC359</f>
        <v>0:05</v>
      </c>
      <c r="M404" s="318" t="e">
        <f>VLOOKUP($F404,MAIN!$C$2:$BD$80,9)</f>
        <v>#N/A</v>
      </c>
      <c r="N404" s="342" t="e">
        <f>VLOOKUP($C404,MAIN!$C$2:$BD$280,9)</f>
        <v>#N/A</v>
      </c>
      <c r="O404" s="342" t="str">
        <f>'SCREENING INFO'!AE359</f>
        <v>0</v>
      </c>
      <c r="P404" s="322" t="e">
        <f>'SCREENING INFO'!AA359</f>
        <v>#N/A</v>
      </c>
      <c r="Q404" s="335">
        <f>'SCREENING INFO'!L359</f>
        <v>0</v>
      </c>
      <c r="R404" s="335">
        <f>'SCREENING INFO'!M359</f>
        <v>0</v>
      </c>
    </row>
    <row r="405" spans="1:18">
      <c r="A405" s="351">
        <f>'SCREENING INFO'!I360</f>
        <v>0</v>
      </c>
      <c r="B405" s="280">
        <f>'SCREENING INFO'!J360</f>
        <v>0</v>
      </c>
      <c r="C405" s="130">
        <f>'SCREENING INFO'!D360</f>
        <v>0</v>
      </c>
      <c r="D405" s="130">
        <f>'SCREENING INFO'!E817</f>
        <v>0</v>
      </c>
      <c r="E405" s="130" t="e">
        <f>VLOOKUP($C405,MAIN!$C$2:$BD$79,12)</f>
        <v>#N/A</v>
      </c>
      <c r="F405" s="130">
        <f>'SCREENING INFO'!G360</f>
        <v>0</v>
      </c>
      <c r="G405" s="130"/>
      <c r="H405" s="130"/>
      <c r="I405" s="130">
        <f>'SCREENING INFO'!F360</f>
        <v>0</v>
      </c>
      <c r="J405" s="130">
        <f>'SCREENING INFO'!G817</f>
        <v>0</v>
      </c>
      <c r="K405" s="152">
        <f>'SCREENING INFO'!H817</f>
        <v>0</v>
      </c>
      <c r="L405" s="318" t="str">
        <f>'SCREENING INFO'!AC360</f>
        <v>0:05</v>
      </c>
      <c r="M405" s="318" t="e">
        <f>VLOOKUP($F405,MAIN!$C$2:$BD$80,9)</f>
        <v>#N/A</v>
      </c>
      <c r="N405" s="342" t="e">
        <f>VLOOKUP($C405,MAIN!$C$2:$BD$280,9)</f>
        <v>#N/A</v>
      </c>
      <c r="O405" s="342" t="str">
        <f>'SCREENING INFO'!AE360</f>
        <v>0</v>
      </c>
      <c r="P405" s="322" t="e">
        <f>'SCREENING INFO'!AA360</f>
        <v>#N/A</v>
      </c>
      <c r="Q405" s="335">
        <f>'SCREENING INFO'!L360</f>
        <v>0</v>
      </c>
      <c r="R405" s="335">
        <f>'SCREENING INFO'!M360</f>
        <v>0</v>
      </c>
    </row>
    <row r="406" spans="1:18">
      <c r="A406" s="351">
        <f>'SCREENING INFO'!I361</f>
        <v>0</v>
      </c>
      <c r="B406" s="280">
        <f>'SCREENING INFO'!J361</f>
        <v>0</v>
      </c>
      <c r="C406" s="130">
        <f>'SCREENING INFO'!D361</f>
        <v>0</v>
      </c>
      <c r="D406" s="130">
        <f>'SCREENING INFO'!E818</f>
        <v>0</v>
      </c>
      <c r="E406" s="130" t="e">
        <f>VLOOKUP($C406,MAIN!$C$2:$BD$79,12)</f>
        <v>#N/A</v>
      </c>
      <c r="F406" s="130">
        <f>'SCREENING INFO'!G361</f>
        <v>0</v>
      </c>
      <c r="G406" s="130"/>
      <c r="H406" s="130"/>
      <c r="I406" s="130">
        <f>'SCREENING INFO'!F361</f>
        <v>0</v>
      </c>
      <c r="J406" s="130">
        <f>'SCREENING INFO'!G818</f>
        <v>0</v>
      </c>
      <c r="K406" s="152">
        <f>'SCREENING INFO'!H818</f>
        <v>0</v>
      </c>
      <c r="L406" s="318" t="str">
        <f>'SCREENING INFO'!AC361</f>
        <v>0:05</v>
      </c>
      <c r="M406" s="318" t="e">
        <f>VLOOKUP($F406,MAIN!$C$2:$BD$80,9)</f>
        <v>#N/A</v>
      </c>
      <c r="N406" s="342" t="e">
        <f>VLOOKUP($C406,MAIN!$C$2:$BD$280,9)</f>
        <v>#N/A</v>
      </c>
      <c r="O406" s="342" t="str">
        <f>'SCREENING INFO'!AE361</f>
        <v>0</v>
      </c>
      <c r="P406" s="322" t="e">
        <f>'SCREENING INFO'!AA361</f>
        <v>#N/A</v>
      </c>
      <c r="Q406" s="335">
        <f>'SCREENING INFO'!L361</f>
        <v>0</v>
      </c>
      <c r="R406" s="335">
        <f>'SCREENING INFO'!M361</f>
        <v>0</v>
      </c>
    </row>
    <row r="407" spans="1:18">
      <c r="A407" s="351">
        <f>'SCREENING INFO'!I362</f>
        <v>0</v>
      </c>
      <c r="B407" s="280">
        <f>'SCREENING INFO'!J362</f>
        <v>0</v>
      </c>
      <c r="C407" s="130">
        <f>'SCREENING INFO'!D362</f>
        <v>0</v>
      </c>
      <c r="D407" s="130">
        <f>'SCREENING INFO'!E819</f>
        <v>0</v>
      </c>
      <c r="E407" s="130" t="e">
        <f>VLOOKUP($C407,MAIN!$C$2:$BD$79,12)</f>
        <v>#N/A</v>
      </c>
      <c r="F407" s="130">
        <f>'SCREENING INFO'!G362</f>
        <v>0</v>
      </c>
      <c r="G407" s="130"/>
      <c r="H407" s="130"/>
      <c r="I407" s="130">
        <f>'SCREENING INFO'!F362</f>
        <v>0</v>
      </c>
      <c r="J407" s="130">
        <f>'SCREENING INFO'!G819</f>
        <v>0</v>
      </c>
      <c r="K407" s="152">
        <f>'SCREENING INFO'!H819</f>
        <v>0</v>
      </c>
      <c r="L407" s="318" t="str">
        <f>'SCREENING INFO'!AC362</f>
        <v>0:05</v>
      </c>
      <c r="M407" s="318" t="e">
        <f>VLOOKUP($F407,MAIN!$C$2:$BD$80,9)</f>
        <v>#N/A</v>
      </c>
      <c r="N407" s="342" t="e">
        <f>VLOOKUP($C407,MAIN!$C$2:$BD$280,9)</f>
        <v>#N/A</v>
      </c>
      <c r="O407" s="342" t="str">
        <f>'SCREENING INFO'!AE362</f>
        <v>0</v>
      </c>
      <c r="P407" s="322" t="e">
        <f>'SCREENING INFO'!AA362</f>
        <v>#N/A</v>
      </c>
      <c r="Q407" s="335">
        <f>'SCREENING INFO'!L362</f>
        <v>0</v>
      </c>
      <c r="R407" s="335">
        <f>'SCREENING INFO'!M362</f>
        <v>0</v>
      </c>
    </row>
    <row r="408" spans="1:18">
      <c r="A408" s="351">
        <f>'SCREENING INFO'!I363</f>
        <v>0</v>
      </c>
      <c r="B408" s="280">
        <f>'SCREENING INFO'!J363</f>
        <v>0</v>
      </c>
      <c r="C408" s="130">
        <f>'SCREENING INFO'!D363</f>
        <v>0</v>
      </c>
      <c r="D408" s="130">
        <f>'SCREENING INFO'!E820</f>
        <v>0</v>
      </c>
      <c r="E408" s="130" t="e">
        <f>VLOOKUP($C408,MAIN!$C$2:$BD$79,12)</f>
        <v>#N/A</v>
      </c>
      <c r="F408" s="130">
        <f>'SCREENING INFO'!G363</f>
        <v>0</v>
      </c>
      <c r="G408" s="130"/>
      <c r="H408" s="130"/>
      <c r="I408" s="130">
        <f>'SCREENING INFO'!F363</f>
        <v>0</v>
      </c>
      <c r="J408" s="130">
        <f>'SCREENING INFO'!G820</f>
        <v>0</v>
      </c>
      <c r="K408" s="152">
        <f>'SCREENING INFO'!H820</f>
        <v>0</v>
      </c>
      <c r="L408" s="318" t="str">
        <f>'SCREENING INFO'!AC363</f>
        <v>0:05</v>
      </c>
      <c r="M408" s="318" t="e">
        <f>VLOOKUP($F408,MAIN!$C$2:$BD$80,9)</f>
        <v>#N/A</v>
      </c>
      <c r="N408" s="342" t="e">
        <f>VLOOKUP($C408,MAIN!$C$2:$BD$280,9)</f>
        <v>#N/A</v>
      </c>
      <c r="O408" s="342" t="str">
        <f>'SCREENING INFO'!AE363</f>
        <v>0</v>
      </c>
      <c r="P408" s="322" t="e">
        <f>'SCREENING INFO'!AA363</f>
        <v>#N/A</v>
      </c>
      <c r="Q408" s="335">
        <f>'SCREENING INFO'!L363</f>
        <v>0</v>
      </c>
      <c r="R408" s="335">
        <f>'SCREENING INFO'!M363</f>
        <v>0</v>
      </c>
    </row>
    <row r="409" spans="1:18">
      <c r="A409" s="351">
        <f>'SCREENING INFO'!I364</f>
        <v>0</v>
      </c>
      <c r="B409" s="280">
        <f>'SCREENING INFO'!J364</f>
        <v>0</v>
      </c>
      <c r="C409" s="130">
        <f>'SCREENING INFO'!D364</f>
        <v>0</v>
      </c>
      <c r="D409" s="130">
        <f>'SCREENING INFO'!E821</f>
        <v>0</v>
      </c>
      <c r="E409" s="130" t="e">
        <f>VLOOKUP($C409,MAIN!$C$2:$BD$79,12)</f>
        <v>#N/A</v>
      </c>
      <c r="F409" s="130">
        <f>'SCREENING INFO'!G364</f>
        <v>0</v>
      </c>
      <c r="G409" s="130"/>
      <c r="H409" s="130"/>
      <c r="I409" s="130">
        <f>'SCREENING INFO'!F364</f>
        <v>0</v>
      </c>
      <c r="J409" s="130">
        <f>'SCREENING INFO'!G821</f>
        <v>0</v>
      </c>
      <c r="K409" s="152">
        <f>'SCREENING INFO'!H821</f>
        <v>0</v>
      </c>
      <c r="L409" s="318" t="str">
        <f>'SCREENING INFO'!AC364</f>
        <v>0:05</v>
      </c>
      <c r="M409" s="318" t="e">
        <f>VLOOKUP($F409,MAIN!$C$2:$BD$80,9)</f>
        <v>#N/A</v>
      </c>
      <c r="N409" s="342" t="e">
        <f>VLOOKUP($C409,MAIN!$C$2:$BD$280,9)</f>
        <v>#N/A</v>
      </c>
      <c r="O409" s="342" t="str">
        <f>'SCREENING INFO'!AE364</f>
        <v>0</v>
      </c>
      <c r="P409" s="322" t="e">
        <f>'SCREENING INFO'!AA364</f>
        <v>#N/A</v>
      </c>
      <c r="Q409" s="335">
        <f>'SCREENING INFO'!L364</f>
        <v>0</v>
      </c>
      <c r="R409" s="335">
        <f>'SCREENING INFO'!M364</f>
        <v>0</v>
      </c>
    </row>
    <row r="410" spans="1:18">
      <c r="A410" s="351">
        <f>'SCREENING INFO'!I365</f>
        <v>0</v>
      </c>
      <c r="B410" s="280">
        <f>'SCREENING INFO'!J365</f>
        <v>0</v>
      </c>
      <c r="C410" s="130">
        <f>'SCREENING INFO'!D365</f>
        <v>0</v>
      </c>
      <c r="D410" s="130">
        <f>'SCREENING INFO'!E822</f>
        <v>0</v>
      </c>
      <c r="E410" s="130" t="e">
        <f>VLOOKUP($C410,MAIN!$C$2:$BD$79,12)</f>
        <v>#N/A</v>
      </c>
      <c r="F410" s="130">
        <f>'SCREENING INFO'!G365</f>
        <v>0</v>
      </c>
      <c r="G410" s="130"/>
      <c r="H410" s="130"/>
      <c r="I410" s="130">
        <f>'SCREENING INFO'!F365</f>
        <v>0</v>
      </c>
      <c r="J410" s="130">
        <f>'SCREENING INFO'!G822</f>
        <v>0</v>
      </c>
      <c r="K410" s="152">
        <f>'SCREENING INFO'!H822</f>
        <v>0</v>
      </c>
      <c r="L410" s="318" t="str">
        <f>'SCREENING INFO'!AC365</f>
        <v>0:05</v>
      </c>
      <c r="M410" s="318" t="e">
        <f>VLOOKUP($F410,MAIN!$C$2:$BD$80,9)</f>
        <v>#N/A</v>
      </c>
      <c r="N410" s="342" t="e">
        <f>VLOOKUP($C410,MAIN!$C$2:$BD$280,9)</f>
        <v>#N/A</v>
      </c>
      <c r="O410" s="342" t="str">
        <f>'SCREENING INFO'!AE365</f>
        <v>0</v>
      </c>
      <c r="P410" s="322" t="e">
        <f>'SCREENING INFO'!AA365</f>
        <v>#N/A</v>
      </c>
      <c r="Q410" s="335">
        <f>'SCREENING INFO'!L365</f>
        <v>0</v>
      </c>
      <c r="R410" s="335">
        <f>'SCREENING INFO'!M365</f>
        <v>0</v>
      </c>
    </row>
    <row r="411" spans="1:18">
      <c r="A411" s="351">
        <f>'SCREENING INFO'!I366</f>
        <v>0</v>
      </c>
      <c r="B411" s="280">
        <f>'SCREENING INFO'!J366</f>
        <v>0</v>
      </c>
      <c r="C411" s="130">
        <f>'SCREENING INFO'!D366</f>
        <v>0</v>
      </c>
      <c r="D411" s="130">
        <f>'SCREENING INFO'!E823</f>
        <v>0</v>
      </c>
      <c r="E411" s="130" t="e">
        <f>VLOOKUP($C411,MAIN!$C$2:$BD$79,12)</f>
        <v>#N/A</v>
      </c>
      <c r="F411" s="130">
        <f>'SCREENING INFO'!G366</f>
        <v>0</v>
      </c>
      <c r="G411" s="130"/>
      <c r="H411" s="130"/>
      <c r="I411" s="130">
        <f>'SCREENING INFO'!F366</f>
        <v>0</v>
      </c>
      <c r="J411" s="130">
        <f>'SCREENING INFO'!G823</f>
        <v>0</v>
      </c>
      <c r="K411" s="152">
        <f>'SCREENING INFO'!H823</f>
        <v>0</v>
      </c>
      <c r="L411" s="318" t="str">
        <f>'SCREENING INFO'!AC366</f>
        <v>0:05</v>
      </c>
      <c r="M411" s="318" t="e">
        <f>VLOOKUP($F411,MAIN!$C$2:$BD$80,9)</f>
        <v>#N/A</v>
      </c>
      <c r="N411" s="342" t="e">
        <f>VLOOKUP($C411,MAIN!$C$2:$BD$280,9)</f>
        <v>#N/A</v>
      </c>
      <c r="O411" s="342" t="str">
        <f>'SCREENING INFO'!AE366</f>
        <v>0</v>
      </c>
      <c r="P411" s="322" t="e">
        <f>'SCREENING INFO'!AA366</f>
        <v>#N/A</v>
      </c>
      <c r="Q411" s="335">
        <f>'SCREENING INFO'!L366</f>
        <v>0</v>
      </c>
      <c r="R411" s="335">
        <f>'SCREENING INFO'!M366</f>
        <v>0</v>
      </c>
    </row>
    <row r="412" spans="1:18">
      <c r="A412" s="351">
        <f>'SCREENING INFO'!I367</f>
        <v>0</v>
      </c>
      <c r="B412" s="280">
        <f>'SCREENING INFO'!J367</f>
        <v>0</v>
      </c>
      <c r="C412" s="130">
        <f>'SCREENING INFO'!D367</f>
        <v>0</v>
      </c>
      <c r="D412" s="130">
        <f>'SCREENING INFO'!E824</f>
        <v>0</v>
      </c>
      <c r="E412" s="130" t="e">
        <f>VLOOKUP($C412,MAIN!$C$2:$BD$79,12)</f>
        <v>#N/A</v>
      </c>
      <c r="F412" s="130">
        <f>'SCREENING INFO'!G367</f>
        <v>0</v>
      </c>
      <c r="G412" s="130"/>
      <c r="H412" s="130"/>
      <c r="I412" s="130">
        <f>'SCREENING INFO'!F367</f>
        <v>0</v>
      </c>
      <c r="J412" s="130">
        <f>'SCREENING INFO'!G824</f>
        <v>0</v>
      </c>
      <c r="K412" s="152">
        <f>'SCREENING INFO'!H824</f>
        <v>0</v>
      </c>
      <c r="L412" s="318" t="str">
        <f>'SCREENING INFO'!AC367</f>
        <v>0:05</v>
      </c>
      <c r="M412" s="318" t="e">
        <f>VLOOKUP($F412,MAIN!$C$2:$BD$80,9)</f>
        <v>#N/A</v>
      </c>
      <c r="N412" s="342" t="e">
        <f>VLOOKUP($C412,MAIN!$C$2:$BD$280,9)</f>
        <v>#N/A</v>
      </c>
      <c r="O412" s="342" t="str">
        <f>'SCREENING INFO'!AE367</f>
        <v>0</v>
      </c>
      <c r="P412" s="322" t="e">
        <f>'SCREENING INFO'!AA367</f>
        <v>#N/A</v>
      </c>
      <c r="Q412" s="335">
        <f>'SCREENING INFO'!L367</f>
        <v>0</v>
      </c>
      <c r="R412" s="335">
        <f>'SCREENING INFO'!M367</f>
        <v>0</v>
      </c>
    </row>
    <row r="413" spans="1:18">
      <c r="A413" s="351">
        <f>'SCREENING INFO'!I368</f>
        <v>0</v>
      </c>
      <c r="B413" s="280">
        <f>'SCREENING INFO'!J368</f>
        <v>0</v>
      </c>
      <c r="C413" s="130">
        <f>'SCREENING INFO'!D368</f>
        <v>0</v>
      </c>
      <c r="D413" s="130">
        <f>'SCREENING INFO'!E825</f>
        <v>0</v>
      </c>
      <c r="E413" s="130" t="e">
        <f>VLOOKUP($C413,MAIN!$C$2:$BD$79,12)</f>
        <v>#N/A</v>
      </c>
      <c r="F413" s="130">
        <f>'SCREENING INFO'!G368</f>
        <v>0</v>
      </c>
      <c r="G413" s="130"/>
      <c r="H413" s="130"/>
      <c r="I413" s="130">
        <f>'SCREENING INFO'!F368</f>
        <v>0</v>
      </c>
      <c r="J413" s="130">
        <f>'SCREENING INFO'!G825</f>
        <v>0</v>
      </c>
      <c r="K413" s="152">
        <f>'SCREENING INFO'!H825</f>
        <v>0</v>
      </c>
      <c r="L413" s="318" t="str">
        <f>'SCREENING INFO'!AC368</f>
        <v>0:05</v>
      </c>
      <c r="M413" s="318" t="e">
        <f>VLOOKUP($F413,MAIN!$C$2:$BD$80,9)</f>
        <v>#N/A</v>
      </c>
      <c r="N413" s="342" t="e">
        <f>VLOOKUP($C413,MAIN!$C$2:$BD$280,9)</f>
        <v>#N/A</v>
      </c>
      <c r="O413" s="342" t="str">
        <f>'SCREENING INFO'!AE368</f>
        <v>0</v>
      </c>
      <c r="P413" s="322" t="e">
        <f>'SCREENING INFO'!AA368</f>
        <v>#N/A</v>
      </c>
      <c r="Q413" s="335">
        <f>'SCREENING INFO'!L368</f>
        <v>0</v>
      </c>
      <c r="R413" s="335">
        <f>'SCREENING INFO'!M368</f>
        <v>0</v>
      </c>
    </row>
    <row r="414" spans="1:18">
      <c r="A414" s="351">
        <f>'SCREENING INFO'!I369</f>
        <v>0</v>
      </c>
      <c r="B414" s="280">
        <f>'SCREENING INFO'!J369</f>
        <v>0</v>
      </c>
      <c r="C414" s="130">
        <f>'SCREENING INFO'!D369</f>
        <v>0</v>
      </c>
      <c r="D414" s="130">
        <f>'SCREENING INFO'!E826</f>
        <v>0</v>
      </c>
      <c r="E414" s="130" t="e">
        <f>VLOOKUP($C414,MAIN!$C$2:$BD$79,12)</f>
        <v>#N/A</v>
      </c>
      <c r="F414" s="130">
        <f>'SCREENING INFO'!G369</f>
        <v>0</v>
      </c>
      <c r="G414" s="130"/>
      <c r="H414" s="130"/>
      <c r="I414" s="130">
        <f>'SCREENING INFO'!F369</f>
        <v>0</v>
      </c>
      <c r="J414" s="130">
        <f>'SCREENING INFO'!G826</f>
        <v>0</v>
      </c>
      <c r="K414" s="152">
        <f>'SCREENING INFO'!H826</f>
        <v>0</v>
      </c>
      <c r="L414" s="318" t="str">
        <f>'SCREENING INFO'!AC369</f>
        <v>0:05</v>
      </c>
      <c r="M414" s="318" t="e">
        <f>VLOOKUP($F414,MAIN!$C$2:$BD$80,9)</f>
        <v>#N/A</v>
      </c>
      <c r="N414" s="342" t="e">
        <f>VLOOKUP($C414,MAIN!$C$2:$BD$280,9)</f>
        <v>#N/A</v>
      </c>
      <c r="O414" s="342" t="str">
        <f>'SCREENING INFO'!AE369</f>
        <v>0</v>
      </c>
      <c r="P414" s="322" t="e">
        <f>'SCREENING INFO'!AA369</f>
        <v>#N/A</v>
      </c>
      <c r="Q414" s="335">
        <f>'SCREENING INFO'!L369</f>
        <v>0</v>
      </c>
      <c r="R414" s="335">
        <f>'SCREENING INFO'!M369</f>
        <v>0</v>
      </c>
    </row>
    <row r="415" spans="1:18">
      <c r="A415" s="351">
        <f>'SCREENING INFO'!I370</f>
        <v>0</v>
      </c>
      <c r="B415" s="280">
        <f>'SCREENING INFO'!J370</f>
        <v>0</v>
      </c>
      <c r="C415" s="130">
        <f>'SCREENING INFO'!D370</f>
        <v>0</v>
      </c>
      <c r="D415" s="130">
        <f>'SCREENING INFO'!E827</f>
        <v>0</v>
      </c>
      <c r="E415" s="130" t="e">
        <f>VLOOKUP($C415,MAIN!$C$2:$BD$79,12)</f>
        <v>#N/A</v>
      </c>
      <c r="F415" s="130">
        <f>'SCREENING INFO'!G370</f>
        <v>0</v>
      </c>
      <c r="G415" s="130"/>
      <c r="H415" s="130"/>
      <c r="I415" s="130">
        <f>'SCREENING INFO'!F370</f>
        <v>0</v>
      </c>
      <c r="J415" s="130">
        <f>'SCREENING INFO'!G827</f>
        <v>0</v>
      </c>
      <c r="K415" s="152">
        <f>'SCREENING INFO'!H827</f>
        <v>0</v>
      </c>
      <c r="L415" s="318" t="str">
        <f>'SCREENING INFO'!AC370</f>
        <v>0:05</v>
      </c>
      <c r="M415" s="318" t="e">
        <f>VLOOKUP($F415,MAIN!$C$2:$BD$80,9)</f>
        <v>#N/A</v>
      </c>
      <c r="N415" s="342" t="e">
        <f>VLOOKUP($C415,MAIN!$C$2:$BD$280,9)</f>
        <v>#N/A</v>
      </c>
      <c r="O415" s="342" t="str">
        <f>'SCREENING INFO'!AE370</f>
        <v>0</v>
      </c>
      <c r="P415" s="322" t="e">
        <f>'SCREENING INFO'!AA370</f>
        <v>#N/A</v>
      </c>
      <c r="Q415" s="335">
        <f>'SCREENING INFO'!L370</f>
        <v>0</v>
      </c>
      <c r="R415" s="335">
        <f>'SCREENING INFO'!M370</f>
        <v>0</v>
      </c>
    </row>
    <row r="416" spans="1:18">
      <c r="A416" s="351">
        <f>'SCREENING INFO'!I371</f>
        <v>0</v>
      </c>
      <c r="B416" s="280">
        <f>'SCREENING INFO'!J371</f>
        <v>0</v>
      </c>
      <c r="C416" s="130">
        <f>'SCREENING INFO'!D371</f>
        <v>0</v>
      </c>
      <c r="D416" s="130">
        <f>'SCREENING INFO'!E828</f>
        <v>0</v>
      </c>
      <c r="E416" s="130" t="e">
        <f>VLOOKUP($C416,MAIN!$C$2:$BD$79,12)</f>
        <v>#N/A</v>
      </c>
      <c r="F416" s="130">
        <f>'SCREENING INFO'!G371</f>
        <v>0</v>
      </c>
      <c r="G416" s="130"/>
      <c r="H416" s="130"/>
      <c r="I416" s="130">
        <f>'SCREENING INFO'!F371</f>
        <v>0</v>
      </c>
      <c r="J416" s="130">
        <f>'SCREENING INFO'!G828</f>
        <v>0</v>
      </c>
      <c r="K416" s="152">
        <f>'SCREENING INFO'!H828</f>
        <v>0</v>
      </c>
      <c r="L416" s="318" t="str">
        <f>'SCREENING INFO'!AC371</f>
        <v>0:05</v>
      </c>
      <c r="M416" s="318" t="e">
        <f>VLOOKUP($F416,MAIN!$C$2:$BD$80,9)</f>
        <v>#N/A</v>
      </c>
      <c r="N416" s="342" t="e">
        <f>VLOOKUP($C416,MAIN!$C$2:$BD$280,9)</f>
        <v>#N/A</v>
      </c>
      <c r="O416" s="342" t="str">
        <f>'SCREENING INFO'!AE371</f>
        <v>0</v>
      </c>
      <c r="P416" s="322" t="e">
        <f>'SCREENING INFO'!AA371</f>
        <v>#N/A</v>
      </c>
      <c r="Q416" s="335">
        <f>'SCREENING INFO'!L371</f>
        <v>0</v>
      </c>
      <c r="R416" s="335">
        <f>'SCREENING INFO'!M371</f>
        <v>0</v>
      </c>
    </row>
    <row r="417" spans="1:18">
      <c r="A417" s="351">
        <f>'SCREENING INFO'!I372</f>
        <v>0</v>
      </c>
      <c r="B417" s="280">
        <f>'SCREENING INFO'!J372</f>
        <v>0</v>
      </c>
      <c r="C417" s="130">
        <f>'SCREENING INFO'!D372</f>
        <v>0</v>
      </c>
      <c r="D417" s="130">
        <f>'SCREENING INFO'!E829</f>
        <v>0</v>
      </c>
      <c r="E417" s="130" t="e">
        <f>VLOOKUP($C417,MAIN!$C$2:$BD$79,12)</f>
        <v>#N/A</v>
      </c>
      <c r="F417" s="130">
        <f>'SCREENING INFO'!G372</f>
        <v>0</v>
      </c>
      <c r="G417" s="130"/>
      <c r="H417" s="130"/>
      <c r="I417" s="130">
        <f>'SCREENING INFO'!F372</f>
        <v>0</v>
      </c>
      <c r="J417" s="130">
        <f>'SCREENING INFO'!G829</f>
        <v>0</v>
      </c>
      <c r="K417" s="152">
        <f>'SCREENING INFO'!H829</f>
        <v>0</v>
      </c>
      <c r="L417" s="318" t="str">
        <f>'SCREENING INFO'!AC372</f>
        <v>0:05</v>
      </c>
      <c r="M417" s="318" t="e">
        <f>VLOOKUP($F417,MAIN!$C$2:$BD$80,9)</f>
        <v>#N/A</v>
      </c>
      <c r="N417" s="342" t="e">
        <f>VLOOKUP($C417,MAIN!$C$2:$BD$280,9)</f>
        <v>#N/A</v>
      </c>
      <c r="O417" s="342" t="str">
        <f>'SCREENING INFO'!AE372</f>
        <v>0</v>
      </c>
      <c r="P417" s="322" t="e">
        <f>'SCREENING INFO'!AA372</f>
        <v>#N/A</v>
      </c>
      <c r="Q417" s="335">
        <f>'SCREENING INFO'!L372</f>
        <v>0</v>
      </c>
      <c r="R417" s="335">
        <f>'SCREENING INFO'!M372</f>
        <v>0</v>
      </c>
    </row>
    <row r="418" spans="1:18">
      <c r="A418" s="351">
        <f>'SCREENING INFO'!I373</f>
        <v>0</v>
      </c>
      <c r="B418" s="280">
        <f>'SCREENING INFO'!J373</f>
        <v>0</v>
      </c>
      <c r="C418" s="130">
        <f>'SCREENING INFO'!D373</f>
        <v>0</v>
      </c>
      <c r="D418" s="130">
        <f>'SCREENING INFO'!E830</f>
        <v>0</v>
      </c>
      <c r="E418" s="130" t="e">
        <f>VLOOKUP($C418,MAIN!$C$2:$BD$79,12)</f>
        <v>#N/A</v>
      </c>
      <c r="F418" s="130">
        <f>'SCREENING INFO'!G373</f>
        <v>0</v>
      </c>
      <c r="G418" s="130"/>
      <c r="H418" s="130"/>
      <c r="I418" s="130">
        <f>'SCREENING INFO'!F373</f>
        <v>0</v>
      </c>
      <c r="J418" s="130">
        <f>'SCREENING INFO'!G830</f>
        <v>0</v>
      </c>
      <c r="K418" s="152">
        <f>'SCREENING INFO'!H830</f>
        <v>0</v>
      </c>
      <c r="L418" s="318" t="str">
        <f>'SCREENING INFO'!AC373</f>
        <v>0:05</v>
      </c>
      <c r="M418" s="318" t="e">
        <f>VLOOKUP($F418,MAIN!$C$2:$BD$80,9)</f>
        <v>#N/A</v>
      </c>
      <c r="N418" s="342" t="e">
        <f>VLOOKUP($C418,MAIN!$C$2:$BD$280,9)</f>
        <v>#N/A</v>
      </c>
      <c r="O418" s="342" t="str">
        <f>'SCREENING INFO'!AE373</f>
        <v>0</v>
      </c>
      <c r="P418" s="322" t="e">
        <f>'SCREENING INFO'!AA373</f>
        <v>#N/A</v>
      </c>
      <c r="Q418" s="335">
        <f>'SCREENING INFO'!L373</f>
        <v>0</v>
      </c>
      <c r="R418" s="335">
        <f>'SCREENING INFO'!M373</f>
        <v>0</v>
      </c>
    </row>
    <row r="419" spans="1:18">
      <c r="A419" s="351">
        <f>'SCREENING INFO'!I374</f>
        <v>0</v>
      </c>
      <c r="B419" s="280">
        <f>'SCREENING INFO'!J374</f>
        <v>0</v>
      </c>
      <c r="C419" s="130">
        <f>'SCREENING INFO'!D374</f>
        <v>0</v>
      </c>
      <c r="D419" s="130">
        <f>'SCREENING INFO'!E831</f>
        <v>0</v>
      </c>
      <c r="E419" s="130" t="e">
        <f>VLOOKUP($C419,MAIN!$C$2:$BD$79,12)</f>
        <v>#N/A</v>
      </c>
      <c r="F419" s="130">
        <f>'SCREENING INFO'!G374</f>
        <v>0</v>
      </c>
      <c r="G419" s="130"/>
      <c r="H419" s="130"/>
      <c r="I419" s="130">
        <f>'SCREENING INFO'!F374</f>
        <v>0</v>
      </c>
      <c r="J419" s="130">
        <f>'SCREENING INFO'!G831</f>
        <v>0</v>
      </c>
      <c r="K419" s="152">
        <f>'SCREENING INFO'!H831</f>
        <v>0</v>
      </c>
      <c r="L419" s="318" t="str">
        <f>'SCREENING INFO'!AC374</f>
        <v>0:05</v>
      </c>
      <c r="M419" s="318" t="e">
        <f>VLOOKUP($F419,MAIN!$C$2:$BD$80,9)</f>
        <v>#N/A</v>
      </c>
      <c r="N419" s="342" t="e">
        <f>VLOOKUP($C419,MAIN!$C$2:$BD$280,9)</f>
        <v>#N/A</v>
      </c>
      <c r="O419" s="342" t="str">
        <f>'SCREENING INFO'!AE374</f>
        <v>0</v>
      </c>
      <c r="P419" s="322" t="e">
        <f>'SCREENING INFO'!AA374</f>
        <v>#N/A</v>
      </c>
      <c r="Q419" s="335">
        <f>'SCREENING INFO'!L374</f>
        <v>0</v>
      </c>
      <c r="R419" s="335">
        <f>'SCREENING INFO'!M374</f>
        <v>0</v>
      </c>
    </row>
    <row r="420" spans="1:18">
      <c r="A420" s="351">
        <f>'SCREENING INFO'!I375</f>
        <v>0</v>
      </c>
      <c r="B420" s="280">
        <f>'SCREENING INFO'!J375</f>
        <v>0</v>
      </c>
      <c r="C420" s="130">
        <f>'SCREENING INFO'!D375</f>
        <v>0</v>
      </c>
      <c r="D420" s="130">
        <f>'SCREENING INFO'!E832</f>
        <v>0</v>
      </c>
      <c r="E420" s="130" t="e">
        <f>VLOOKUP($C420,MAIN!$C$2:$BD$79,12)</f>
        <v>#N/A</v>
      </c>
      <c r="F420" s="130">
        <f>'SCREENING INFO'!G375</f>
        <v>0</v>
      </c>
      <c r="G420" s="130"/>
      <c r="H420" s="130"/>
      <c r="I420" s="130">
        <f>'SCREENING INFO'!F375</f>
        <v>0</v>
      </c>
      <c r="J420" s="130">
        <f>'SCREENING INFO'!G832</f>
        <v>0</v>
      </c>
      <c r="K420" s="152">
        <f>'SCREENING INFO'!H832</f>
        <v>0</v>
      </c>
      <c r="L420" s="318" t="str">
        <f>'SCREENING INFO'!AC375</f>
        <v>0:05</v>
      </c>
      <c r="M420" s="318" t="e">
        <f>VLOOKUP($F420,MAIN!$C$2:$BD$80,9)</f>
        <v>#N/A</v>
      </c>
      <c r="N420" s="342" t="e">
        <f>VLOOKUP($C420,MAIN!$C$2:$BD$280,9)</f>
        <v>#N/A</v>
      </c>
      <c r="O420" s="342" t="str">
        <f>'SCREENING INFO'!AE375</f>
        <v>0</v>
      </c>
      <c r="P420" s="322" t="e">
        <f>'SCREENING INFO'!AA375</f>
        <v>#N/A</v>
      </c>
      <c r="Q420" s="335">
        <f>'SCREENING INFO'!L375</f>
        <v>0</v>
      </c>
      <c r="R420" s="335">
        <f>'SCREENING INFO'!M375</f>
        <v>0</v>
      </c>
    </row>
    <row r="421" spans="1:18">
      <c r="A421" s="351">
        <f>'SCREENING INFO'!I376</f>
        <v>0</v>
      </c>
      <c r="B421" s="280">
        <f>'SCREENING INFO'!J376</f>
        <v>0</v>
      </c>
      <c r="C421" s="130">
        <f>'SCREENING INFO'!D376</f>
        <v>0</v>
      </c>
      <c r="D421" s="130">
        <f>'SCREENING INFO'!E833</f>
        <v>0</v>
      </c>
      <c r="E421" s="130" t="e">
        <f>VLOOKUP($C421,MAIN!$C$2:$BD$79,12)</f>
        <v>#N/A</v>
      </c>
      <c r="F421" s="130">
        <f>'SCREENING INFO'!G376</f>
        <v>0</v>
      </c>
      <c r="G421" s="130"/>
      <c r="H421" s="130"/>
      <c r="I421" s="130">
        <f>'SCREENING INFO'!F376</f>
        <v>0</v>
      </c>
      <c r="J421" s="130">
        <f>'SCREENING INFO'!G833</f>
        <v>0</v>
      </c>
      <c r="K421" s="152">
        <f>'SCREENING INFO'!H833</f>
        <v>0</v>
      </c>
      <c r="L421" s="318" t="str">
        <f>'SCREENING INFO'!AC376</f>
        <v>0:05</v>
      </c>
      <c r="M421" s="318" t="e">
        <f>VLOOKUP($F421,MAIN!$C$2:$BD$80,9)</f>
        <v>#N/A</v>
      </c>
      <c r="N421" s="342" t="e">
        <f>VLOOKUP($C421,MAIN!$C$2:$BD$280,9)</f>
        <v>#N/A</v>
      </c>
      <c r="O421" s="342" t="str">
        <f>'SCREENING INFO'!AE376</f>
        <v>0</v>
      </c>
      <c r="P421" s="322" t="e">
        <f>'SCREENING INFO'!AA376</f>
        <v>#N/A</v>
      </c>
      <c r="Q421" s="335">
        <f>'SCREENING INFO'!L376</f>
        <v>0</v>
      </c>
      <c r="R421" s="335">
        <f>'SCREENING INFO'!M376</f>
        <v>0</v>
      </c>
    </row>
    <row r="422" spans="1:18">
      <c r="A422" s="351">
        <f>'SCREENING INFO'!I377</f>
        <v>0</v>
      </c>
      <c r="B422" s="280">
        <f>'SCREENING INFO'!J377</f>
        <v>0</v>
      </c>
      <c r="C422" s="130">
        <f>'SCREENING INFO'!D377</f>
        <v>0</v>
      </c>
      <c r="D422" s="130">
        <f>'SCREENING INFO'!E834</f>
        <v>0</v>
      </c>
      <c r="E422" s="130" t="e">
        <f>VLOOKUP($C422,MAIN!$C$2:$BD$79,12)</f>
        <v>#N/A</v>
      </c>
      <c r="F422" s="130">
        <f>'SCREENING INFO'!G377</f>
        <v>0</v>
      </c>
      <c r="G422" s="130"/>
      <c r="H422" s="130"/>
      <c r="I422" s="130">
        <f>'SCREENING INFO'!F377</f>
        <v>0</v>
      </c>
      <c r="J422" s="130">
        <f>'SCREENING INFO'!G834</f>
        <v>0</v>
      </c>
      <c r="K422" s="152">
        <f>'SCREENING INFO'!H834</f>
        <v>0</v>
      </c>
      <c r="L422" s="318" t="str">
        <f>'SCREENING INFO'!AC377</f>
        <v>0:05</v>
      </c>
      <c r="M422" s="318" t="e">
        <f>VLOOKUP($F422,MAIN!$C$2:$BD$80,9)</f>
        <v>#N/A</v>
      </c>
      <c r="N422" s="342" t="e">
        <f>VLOOKUP($C422,MAIN!$C$2:$BD$280,9)</f>
        <v>#N/A</v>
      </c>
      <c r="O422" s="342" t="str">
        <f>'SCREENING INFO'!AE377</f>
        <v>0</v>
      </c>
      <c r="P422" s="322" t="e">
        <f>'SCREENING INFO'!AA377</f>
        <v>#N/A</v>
      </c>
      <c r="Q422" s="335">
        <f>'SCREENING INFO'!L377</f>
        <v>0</v>
      </c>
      <c r="R422" s="335">
        <f>'SCREENING INFO'!M377</f>
        <v>0</v>
      </c>
    </row>
    <row r="423" spans="1:18">
      <c r="A423" s="351">
        <f>'SCREENING INFO'!I378</f>
        <v>0</v>
      </c>
      <c r="B423" s="280">
        <f>'SCREENING INFO'!J378</f>
        <v>0</v>
      </c>
      <c r="C423" s="130">
        <f>'SCREENING INFO'!D378</f>
        <v>0</v>
      </c>
      <c r="D423" s="130">
        <f>'SCREENING INFO'!E835</f>
        <v>0</v>
      </c>
      <c r="E423" s="130" t="e">
        <f>VLOOKUP($C423,MAIN!$C$2:$BD$79,12)</f>
        <v>#N/A</v>
      </c>
      <c r="F423" s="130">
        <f>'SCREENING INFO'!G378</f>
        <v>0</v>
      </c>
      <c r="G423" s="130"/>
      <c r="H423" s="130"/>
      <c r="I423" s="130">
        <f>'SCREENING INFO'!F378</f>
        <v>0</v>
      </c>
      <c r="J423" s="130">
        <f>'SCREENING INFO'!G835</f>
        <v>0</v>
      </c>
      <c r="K423" s="152">
        <f>'SCREENING INFO'!H835</f>
        <v>0</v>
      </c>
      <c r="L423" s="318" t="str">
        <f>'SCREENING INFO'!AC378</f>
        <v>0:05</v>
      </c>
      <c r="M423" s="318" t="e">
        <f>VLOOKUP($F423,MAIN!$C$2:$BD$80,9)</f>
        <v>#N/A</v>
      </c>
      <c r="N423" s="342" t="e">
        <f>VLOOKUP($C423,MAIN!$C$2:$BD$280,9)</f>
        <v>#N/A</v>
      </c>
      <c r="O423" s="342" t="str">
        <f>'SCREENING INFO'!AE378</f>
        <v>0</v>
      </c>
      <c r="P423" s="322" t="e">
        <f>'SCREENING INFO'!AA378</f>
        <v>#N/A</v>
      </c>
      <c r="Q423" s="335">
        <f>'SCREENING INFO'!L378</f>
        <v>0</v>
      </c>
      <c r="R423" s="335">
        <f>'SCREENING INFO'!M378</f>
        <v>0</v>
      </c>
    </row>
    <row r="424" spans="1:18">
      <c r="A424" s="351">
        <f>'SCREENING INFO'!I379</f>
        <v>0</v>
      </c>
      <c r="B424" s="280">
        <f>'SCREENING INFO'!J379</f>
        <v>0</v>
      </c>
      <c r="C424" s="130">
        <f>'SCREENING INFO'!D379</f>
        <v>0</v>
      </c>
      <c r="D424" s="130">
        <f>'SCREENING INFO'!E836</f>
        <v>0</v>
      </c>
      <c r="E424" s="130" t="e">
        <f>VLOOKUP($C424,MAIN!$C$2:$BD$79,12)</f>
        <v>#N/A</v>
      </c>
      <c r="F424" s="130">
        <f>'SCREENING INFO'!G379</f>
        <v>0</v>
      </c>
      <c r="G424" s="130"/>
      <c r="H424" s="130"/>
      <c r="I424" s="130">
        <f>'SCREENING INFO'!F379</f>
        <v>0</v>
      </c>
      <c r="J424" s="130">
        <f>'SCREENING INFO'!G836</f>
        <v>0</v>
      </c>
      <c r="K424" s="152">
        <f>'SCREENING INFO'!H836</f>
        <v>0</v>
      </c>
      <c r="L424" s="318" t="str">
        <f>'SCREENING INFO'!AC379</f>
        <v>0:05</v>
      </c>
      <c r="M424" s="318" t="e">
        <f>VLOOKUP($F424,MAIN!$C$2:$BD$80,9)</f>
        <v>#N/A</v>
      </c>
      <c r="N424" s="342" t="e">
        <f>VLOOKUP($C424,MAIN!$C$2:$BD$280,9)</f>
        <v>#N/A</v>
      </c>
      <c r="O424" s="342" t="str">
        <f>'SCREENING INFO'!AE379</f>
        <v>0</v>
      </c>
      <c r="P424" s="322" t="e">
        <f>'SCREENING INFO'!AA379</f>
        <v>#N/A</v>
      </c>
      <c r="Q424" s="335">
        <f>'SCREENING INFO'!L379</f>
        <v>0</v>
      </c>
      <c r="R424" s="335">
        <f>'SCREENING INFO'!M379</f>
        <v>0</v>
      </c>
    </row>
    <row r="425" spans="1:18">
      <c r="A425" s="351">
        <f>'SCREENING INFO'!I380</f>
        <v>0</v>
      </c>
      <c r="B425" s="280">
        <f>'SCREENING INFO'!J380</f>
        <v>0</v>
      </c>
      <c r="C425" s="130">
        <f>'SCREENING INFO'!D380</f>
        <v>0</v>
      </c>
      <c r="D425" s="130">
        <f>'SCREENING INFO'!E837</f>
        <v>0</v>
      </c>
      <c r="E425" s="130" t="e">
        <f>VLOOKUP($C425,MAIN!$C$2:$BD$79,12)</f>
        <v>#N/A</v>
      </c>
      <c r="F425" s="130">
        <f>'SCREENING INFO'!G380</f>
        <v>0</v>
      </c>
      <c r="G425" s="130"/>
      <c r="H425" s="130"/>
      <c r="I425" s="130">
        <f>'SCREENING INFO'!F380</f>
        <v>0</v>
      </c>
      <c r="J425" s="130">
        <f>'SCREENING INFO'!G837</f>
        <v>0</v>
      </c>
      <c r="K425" s="152">
        <f>'SCREENING INFO'!H837</f>
        <v>0</v>
      </c>
      <c r="L425" s="318" t="str">
        <f>'SCREENING INFO'!AC380</f>
        <v>0:05</v>
      </c>
      <c r="M425" s="318" t="e">
        <f>VLOOKUP($F425,MAIN!$C$2:$BD$80,9)</f>
        <v>#N/A</v>
      </c>
      <c r="N425" s="342" t="e">
        <f>VLOOKUP($C425,MAIN!$C$2:$BD$280,9)</f>
        <v>#N/A</v>
      </c>
      <c r="O425" s="342" t="str">
        <f>'SCREENING INFO'!AE380</f>
        <v>0</v>
      </c>
      <c r="P425" s="322" t="e">
        <f>'SCREENING INFO'!AA380</f>
        <v>#N/A</v>
      </c>
      <c r="Q425" s="335">
        <f>'SCREENING INFO'!L380</f>
        <v>0</v>
      </c>
      <c r="R425" s="335">
        <f>'SCREENING INFO'!M380</f>
        <v>0</v>
      </c>
    </row>
    <row r="426" spans="1:18">
      <c r="A426" s="351">
        <f>'SCREENING INFO'!I381</f>
        <v>0</v>
      </c>
      <c r="B426" s="280">
        <f>'SCREENING INFO'!J381</f>
        <v>0</v>
      </c>
      <c r="C426" s="130">
        <f>'SCREENING INFO'!D381</f>
        <v>0</v>
      </c>
      <c r="D426" s="130">
        <f>'SCREENING INFO'!E838</f>
        <v>0</v>
      </c>
      <c r="E426" s="130" t="e">
        <f>VLOOKUP($C426,MAIN!$C$2:$BD$79,12)</f>
        <v>#N/A</v>
      </c>
      <c r="F426" s="130">
        <f>'SCREENING INFO'!G381</f>
        <v>0</v>
      </c>
      <c r="G426" s="130"/>
      <c r="H426" s="130"/>
      <c r="I426" s="130">
        <f>'SCREENING INFO'!F381</f>
        <v>0</v>
      </c>
      <c r="J426" s="130">
        <f>'SCREENING INFO'!G838</f>
        <v>0</v>
      </c>
      <c r="K426" s="152">
        <f>'SCREENING INFO'!H838</f>
        <v>0</v>
      </c>
      <c r="L426" s="318" t="str">
        <f>'SCREENING INFO'!AC381</f>
        <v>0:05</v>
      </c>
      <c r="M426" s="318" t="e">
        <f>VLOOKUP($F426,MAIN!$C$2:$BD$80,9)</f>
        <v>#N/A</v>
      </c>
      <c r="N426" s="342" t="e">
        <f>VLOOKUP($C426,MAIN!$C$2:$BD$280,9)</f>
        <v>#N/A</v>
      </c>
      <c r="O426" s="342" t="str">
        <f>'SCREENING INFO'!AE381</f>
        <v>0</v>
      </c>
      <c r="P426" s="322" t="e">
        <f>'SCREENING INFO'!AA381</f>
        <v>#N/A</v>
      </c>
      <c r="Q426" s="335">
        <f>'SCREENING INFO'!L381</f>
        <v>0</v>
      </c>
      <c r="R426" s="335">
        <f>'SCREENING INFO'!M381</f>
        <v>0</v>
      </c>
    </row>
    <row r="427" spans="1:18">
      <c r="A427" s="351">
        <f>'SCREENING INFO'!I382</f>
        <v>0</v>
      </c>
      <c r="B427" s="280">
        <f>'SCREENING INFO'!J382</f>
        <v>0</v>
      </c>
      <c r="C427" s="130">
        <f>'SCREENING INFO'!D382</f>
        <v>0</v>
      </c>
      <c r="D427" s="130">
        <f>'SCREENING INFO'!E839</f>
        <v>0</v>
      </c>
      <c r="E427" s="130" t="e">
        <f>VLOOKUP($C427,MAIN!$C$2:$BD$79,12)</f>
        <v>#N/A</v>
      </c>
      <c r="F427" s="130">
        <f>'SCREENING INFO'!G382</f>
        <v>0</v>
      </c>
      <c r="G427" s="130"/>
      <c r="H427" s="130"/>
      <c r="I427" s="130">
        <f>'SCREENING INFO'!F382</f>
        <v>0</v>
      </c>
      <c r="J427" s="130">
        <f>'SCREENING INFO'!G839</f>
        <v>0</v>
      </c>
      <c r="K427" s="152">
        <f>'SCREENING INFO'!H839</f>
        <v>0</v>
      </c>
      <c r="L427" s="318" t="str">
        <f>'SCREENING INFO'!AC382</f>
        <v>0:05</v>
      </c>
      <c r="M427" s="318" t="e">
        <f>VLOOKUP($F427,MAIN!$C$2:$BD$80,9)</f>
        <v>#N/A</v>
      </c>
      <c r="N427" s="342" t="e">
        <f>VLOOKUP($C427,MAIN!$C$2:$BD$280,9)</f>
        <v>#N/A</v>
      </c>
      <c r="O427" s="342" t="str">
        <f>'SCREENING INFO'!AE382</f>
        <v>0</v>
      </c>
      <c r="P427" s="322" t="e">
        <f>'SCREENING INFO'!AA382</f>
        <v>#N/A</v>
      </c>
      <c r="Q427" s="335">
        <f>'SCREENING INFO'!L382</f>
        <v>0</v>
      </c>
      <c r="R427" s="335">
        <f>'SCREENING INFO'!M382</f>
        <v>0</v>
      </c>
    </row>
    <row r="428" spans="1:18">
      <c r="A428" s="351">
        <f>'SCREENING INFO'!I383</f>
        <v>0</v>
      </c>
      <c r="B428" s="280">
        <f>'SCREENING INFO'!J383</f>
        <v>0</v>
      </c>
      <c r="C428" s="130">
        <f>'SCREENING INFO'!D383</f>
        <v>0</v>
      </c>
      <c r="D428" s="130">
        <f>'SCREENING INFO'!E840</f>
        <v>0</v>
      </c>
      <c r="E428" s="130" t="e">
        <f>VLOOKUP($C428,MAIN!$C$2:$BD$79,12)</f>
        <v>#N/A</v>
      </c>
      <c r="F428" s="130">
        <f>'SCREENING INFO'!G383</f>
        <v>0</v>
      </c>
      <c r="G428" s="130"/>
      <c r="H428" s="130"/>
      <c r="I428" s="130">
        <f>'SCREENING INFO'!F383</f>
        <v>0</v>
      </c>
      <c r="J428" s="130">
        <f>'SCREENING INFO'!G840</f>
        <v>0</v>
      </c>
      <c r="K428" s="152">
        <f>'SCREENING INFO'!H840</f>
        <v>0</v>
      </c>
      <c r="L428" s="318" t="str">
        <f>'SCREENING INFO'!AC383</f>
        <v>0:05</v>
      </c>
      <c r="M428" s="318" t="e">
        <f>VLOOKUP($F428,MAIN!$C$2:$BD$80,9)</f>
        <v>#N/A</v>
      </c>
      <c r="N428" s="342" t="e">
        <f>VLOOKUP($C428,MAIN!$C$2:$BD$280,9)</f>
        <v>#N/A</v>
      </c>
      <c r="O428" s="342" t="str">
        <f>'SCREENING INFO'!AE383</f>
        <v>0</v>
      </c>
      <c r="P428" s="322" t="e">
        <f>'SCREENING INFO'!AA383</f>
        <v>#N/A</v>
      </c>
      <c r="Q428" s="335">
        <f>'SCREENING INFO'!L383</f>
        <v>0</v>
      </c>
      <c r="R428" s="335">
        <f>'SCREENING INFO'!M383</f>
        <v>0</v>
      </c>
    </row>
    <row r="429" spans="1:18">
      <c r="A429" s="351">
        <f>'SCREENING INFO'!I384</f>
        <v>0</v>
      </c>
      <c r="B429" s="280">
        <f>'SCREENING INFO'!J384</f>
        <v>0</v>
      </c>
      <c r="C429" s="130">
        <f>'SCREENING INFO'!D384</f>
        <v>0</v>
      </c>
      <c r="D429" s="130">
        <f>'SCREENING INFO'!E841</f>
        <v>0</v>
      </c>
      <c r="E429" s="130" t="e">
        <f>VLOOKUP($C429,MAIN!$C$2:$BD$79,12)</f>
        <v>#N/A</v>
      </c>
      <c r="F429" s="130">
        <f>'SCREENING INFO'!G384</f>
        <v>0</v>
      </c>
      <c r="G429" s="130"/>
      <c r="H429" s="130"/>
      <c r="I429" s="130">
        <f>'SCREENING INFO'!F384</f>
        <v>0</v>
      </c>
      <c r="J429" s="130">
        <f>'SCREENING INFO'!G841</f>
        <v>0</v>
      </c>
      <c r="K429" s="152">
        <f>'SCREENING INFO'!H841</f>
        <v>0</v>
      </c>
      <c r="L429" s="318" t="str">
        <f>'SCREENING INFO'!AC384</f>
        <v>0:05</v>
      </c>
      <c r="M429" s="318" t="e">
        <f>VLOOKUP($F429,MAIN!$C$2:$BD$80,9)</f>
        <v>#N/A</v>
      </c>
      <c r="N429" s="342" t="e">
        <f>VLOOKUP($C429,MAIN!$C$2:$BD$280,9)</f>
        <v>#N/A</v>
      </c>
      <c r="O429" s="342" t="str">
        <f>'SCREENING INFO'!AE384</f>
        <v>0</v>
      </c>
      <c r="P429" s="322" t="e">
        <f>'SCREENING INFO'!AA384</f>
        <v>#N/A</v>
      </c>
      <c r="Q429" s="335">
        <f>'SCREENING INFO'!L384</f>
        <v>0</v>
      </c>
      <c r="R429" s="335">
        <f>'SCREENING INFO'!M384</f>
        <v>0</v>
      </c>
    </row>
    <row r="430" spans="1:18">
      <c r="A430" s="351">
        <f>'SCREENING INFO'!I385</f>
        <v>0</v>
      </c>
      <c r="B430" s="280">
        <f>'SCREENING INFO'!J385</f>
        <v>0</v>
      </c>
      <c r="C430" s="130">
        <f>'SCREENING INFO'!D385</f>
        <v>0</v>
      </c>
      <c r="D430" s="130">
        <f>'SCREENING INFO'!E842</f>
        <v>0</v>
      </c>
      <c r="E430" s="130" t="e">
        <f>VLOOKUP($C430,MAIN!$C$2:$BD$79,12)</f>
        <v>#N/A</v>
      </c>
      <c r="F430" s="130">
        <f>'SCREENING INFO'!G385</f>
        <v>0</v>
      </c>
      <c r="G430" s="130"/>
      <c r="H430" s="130"/>
      <c r="I430" s="130">
        <f>'SCREENING INFO'!F385</f>
        <v>0</v>
      </c>
      <c r="J430" s="130">
        <f>'SCREENING INFO'!G842</f>
        <v>0</v>
      </c>
      <c r="K430" s="152">
        <f>'SCREENING INFO'!H842</f>
        <v>0</v>
      </c>
      <c r="L430" s="318" t="str">
        <f>'SCREENING INFO'!AC385</f>
        <v>0:05</v>
      </c>
      <c r="M430" s="318" t="e">
        <f>VLOOKUP($F430,MAIN!$C$2:$BD$80,9)</f>
        <v>#N/A</v>
      </c>
      <c r="N430" s="342" t="e">
        <f>VLOOKUP($C430,MAIN!$C$2:$BD$280,9)</f>
        <v>#N/A</v>
      </c>
      <c r="O430" s="342" t="str">
        <f>'SCREENING INFO'!AE385</f>
        <v>0</v>
      </c>
      <c r="P430" s="322" t="e">
        <f>'SCREENING INFO'!AA385</f>
        <v>#N/A</v>
      </c>
      <c r="Q430" s="335">
        <f>'SCREENING INFO'!L385</f>
        <v>0</v>
      </c>
      <c r="R430" s="335">
        <f>'SCREENING INFO'!M385</f>
        <v>0</v>
      </c>
    </row>
    <row r="431" spans="1:18">
      <c r="A431" s="351">
        <f>'SCREENING INFO'!I386</f>
        <v>0</v>
      </c>
      <c r="B431" s="280">
        <f>'SCREENING INFO'!J386</f>
        <v>0</v>
      </c>
      <c r="C431" s="130">
        <f>'SCREENING INFO'!D386</f>
        <v>0</v>
      </c>
      <c r="D431" s="130">
        <f>'SCREENING INFO'!E843</f>
        <v>0</v>
      </c>
      <c r="E431" s="130" t="e">
        <f>VLOOKUP($C431,MAIN!$C$2:$BD$79,12)</f>
        <v>#N/A</v>
      </c>
      <c r="F431" s="130">
        <f>'SCREENING INFO'!G386</f>
        <v>0</v>
      </c>
      <c r="G431" s="130"/>
      <c r="H431" s="130"/>
      <c r="I431" s="130">
        <f>'SCREENING INFO'!F386</f>
        <v>0</v>
      </c>
      <c r="J431" s="130">
        <f>'SCREENING INFO'!G843</f>
        <v>0</v>
      </c>
      <c r="K431" s="152">
        <f>'SCREENING INFO'!H843</f>
        <v>0</v>
      </c>
      <c r="L431" s="318" t="str">
        <f>'SCREENING INFO'!AC386</f>
        <v>0:05</v>
      </c>
      <c r="M431" s="318" t="e">
        <f>VLOOKUP($F431,MAIN!$C$2:$BD$80,9)</f>
        <v>#N/A</v>
      </c>
      <c r="N431" s="342" t="e">
        <f>VLOOKUP($C431,MAIN!$C$2:$BD$280,9)</f>
        <v>#N/A</v>
      </c>
      <c r="O431" s="342" t="str">
        <f>'SCREENING INFO'!AE386</f>
        <v>0</v>
      </c>
      <c r="P431" s="322" t="e">
        <f>'SCREENING INFO'!AA386</f>
        <v>#N/A</v>
      </c>
      <c r="Q431" s="335">
        <f>'SCREENING INFO'!L386</f>
        <v>0</v>
      </c>
      <c r="R431" s="335">
        <f>'SCREENING INFO'!M386</f>
        <v>0</v>
      </c>
    </row>
    <row r="432" spans="1:18">
      <c r="A432" s="351">
        <f>'SCREENING INFO'!I387</f>
        <v>0</v>
      </c>
      <c r="B432" s="280">
        <f>'SCREENING INFO'!J387</f>
        <v>0</v>
      </c>
      <c r="C432" s="130">
        <f>'SCREENING INFO'!D387</f>
        <v>0</v>
      </c>
      <c r="D432" s="130">
        <f>'SCREENING INFO'!E844</f>
        <v>0</v>
      </c>
      <c r="E432" s="130" t="e">
        <f>VLOOKUP($C432,MAIN!$C$2:$BD$79,12)</f>
        <v>#N/A</v>
      </c>
      <c r="F432" s="130">
        <f>'SCREENING INFO'!G387</f>
        <v>0</v>
      </c>
      <c r="G432" s="130"/>
      <c r="H432" s="130"/>
      <c r="I432" s="130">
        <f>'SCREENING INFO'!F387</f>
        <v>0</v>
      </c>
      <c r="J432" s="130">
        <f>'SCREENING INFO'!G844</f>
        <v>0</v>
      </c>
      <c r="K432" s="152">
        <f>'SCREENING INFO'!H844</f>
        <v>0</v>
      </c>
      <c r="L432" s="318" t="str">
        <f>'SCREENING INFO'!AC387</f>
        <v>0:05</v>
      </c>
      <c r="M432" s="318" t="e">
        <f>VLOOKUP($F432,MAIN!$C$2:$BD$80,9)</f>
        <v>#N/A</v>
      </c>
      <c r="N432" s="342" t="e">
        <f>VLOOKUP($C432,MAIN!$C$2:$BD$280,9)</f>
        <v>#N/A</v>
      </c>
      <c r="O432" s="342" t="str">
        <f>'SCREENING INFO'!AE387</f>
        <v>0</v>
      </c>
      <c r="P432" s="322" t="e">
        <f>'SCREENING INFO'!AA387</f>
        <v>#N/A</v>
      </c>
      <c r="Q432" s="335">
        <f>'SCREENING INFO'!L387</f>
        <v>0</v>
      </c>
      <c r="R432" s="335">
        <f>'SCREENING INFO'!M387</f>
        <v>0</v>
      </c>
    </row>
    <row r="433" spans="1:18">
      <c r="A433" s="351">
        <f>'SCREENING INFO'!I388</f>
        <v>0</v>
      </c>
      <c r="B433" s="280">
        <f>'SCREENING INFO'!J388</f>
        <v>0</v>
      </c>
      <c r="C433" s="130">
        <f>'SCREENING INFO'!D388</f>
        <v>0</v>
      </c>
      <c r="D433" s="130">
        <f>'SCREENING INFO'!E845</f>
        <v>0</v>
      </c>
      <c r="E433" s="130" t="e">
        <f>VLOOKUP($C433,MAIN!$C$2:$BD$79,12)</f>
        <v>#N/A</v>
      </c>
      <c r="F433" s="130">
        <f>'SCREENING INFO'!G388</f>
        <v>0</v>
      </c>
      <c r="G433" s="130"/>
      <c r="H433" s="130"/>
      <c r="I433" s="130">
        <f>'SCREENING INFO'!F388</f>
        <v>0</v>
      </c>
      <c r="J433" s="130">
        <f>'SCREENING INFO'!G845</f>
        <v>0</v>
      </c>
      <c r="K433" s="152">
        <f>'SCREENING INFO'!H845</f>
        <v>0</v>
      </c>
      <c r="L433" s="318" t="str">
        <f>'SCREENING INFO'!AC388</f>
        <v>0:05</v>
      </c>
      <c r="M433" s="318" t="e">
        <f>VLOOKUP($F433,MAIN!$C$2:$BD$80,9)</f>
        <v>#N/A</v>
      </c>
      <c r="N433" s="342" t="e">
        <f>VLOOKUP($C433,MAIN!$C$2:$BD$280,9)</f>
        <v>#N/A</v>
      </c>
      <c r="O433" s="342" t="str">
        <f>'SCREENING INFO'!AE388</f>
        <v>0</v>
      </c>
      <c r="P433" s="322" t="e">
        <f>'SCREENING INFO'!AA388</f>
        <v>#N/A</v>
      </c>
      <c r="Q433" s="335">
        <f>'SCREENING INFO'!L388</f>
        <v>0</v>
      </c>
      <c r="R433" s="335">
        <f>'SCREENING INFO'!M388</f>
        <v>0</v>
      </c>
    </row>
    <row r="434" spans="1:18">
      <c r="A434" s="351">
        <f>'SCREENING INFO'!I389</f>
        <v>0</v>
      </c>
      <c r="B434" s="280">
        <f>'SCREENING INFO'!J389</f>
        <v>0</v>
      </c>
      <c r="C434" s="130">
        <f>'SCREENING INFO'!D389</f>
        <v>0</v>
      </c>
      <c r="D434" s="130">
        <f>'SCREENING INFO'!E846</f>
        <v>0</v>
      </c>
      <c r="E434" s="130" t="e">
        <f>VLOOKUP($C434,MAIN!$C$2:$BD$79,12)</f>
        <v>#N/A</v>
      </c>
      <c r="F434" s="130">
        <f>'SCREENING INFO'!G389</f>
        <v>0</v>
      </c>
      <c r="G434" s="130"/>
      <c r="H434" s="130"/>
      <c r="I434" s="130">
        <f>'SCREENING INFO'!F389</f>
        <v>0</v>
      </c>
      <c r="J434" s="130">
        <f>'SCREENING INFO'!G846</f>
        <v>0</v>
      </c>
      <c r="K434" s="152">
        <f>'SCREENING INFO'!H846</f>
        <v>0</v>
      </c>
      <c r="L434" s="318" t="str">
        <f>'SCREENING INFO'!AC389</f>
        <v>0:05</v>
      </c>
      <c r="M434" s="318" t="e">
        <f>VLOOKUP($F434,MAIN!$C$2:$BD$80,9)</f>
        <v>#N/A</v>
      </c>
      <c r="N434" s="342" t="e">
        <f>VLOOKUP($C434,MAIN!$C$2:$BD$280,9)</f>
        <v>#N/A</v>
      </c>
      <c r="O434" s="342" t="str">
        <f>'SCREENING INFO'!AE389</f>
        <v>0</v>
      </c>
      <c r="P434" s="322" t="e">
        <f>'SCREENING INFO'!AA389</f>
        <v>#N/A</v>
      </c>
      <c r="Q434" s="335">
        <f>'SCREENING INFO'!L389</f>
        <v>0</v>
      </c>
      <c r="R434" s="335">
        <f>'SCREENING INFO'!M389</f>
        <v>0</v>
      </c>
    </row>
    <row r="435" spans="1:18">
      <c r="A435" s="351">
        <f>'SCREENING INFO'!I390</f>
        <v>0</v>
      </c>
      <c r="B435" s="280">
        <f>'SCREENING INFO'!J390</f>
        <v>0</v>
      </c>
      <c r="C435" s="130">
        <f>'SCREENING INFO'!D390</f>
        <v>0</v>
      </c>
      <c r="D435" s="130">
        <f>'SCREENING INFO'!E847</f>
        <v>0</v>
      </c>
      <c r="E435" s="130" t="e">
        <f>VLOOKUP($C435,MAIN!$C$2:$BD$79,12)</f>
        <v>#N/A</v>
      </c>
      <c r="F435" s="130">
        <f>'SCREENING INFO'!G390</f>
        <v>0</v>
      </c>
      <c r="G435" s="130"/>
      <c r="H435" s="130"/>
      <c r="I435" s="130">
        <f>'SCREENING INFO'!F390</f>
        <v>0</v>
      </c>
      <c r="J435" s="130">
        <f>'SCREENING INFO'!G847</f>
        <v>0</v>
      </c>
      <c r="K435" s="152">
        <f>'SCREENING INFO'!H847</f>
        <v>0</v>
      </c>
      <c r="L435" s="318" t="str">
        <f>'SCREENING INFO'!AC390</f>
        <v>0:05</v>
      </c>
      <c r="M435" s="318" t="e">
        <f>VLOOKUP($F435,MAIN!$C$2:$BD$80,9)</f>
        <v>#N/A</v>
      </c>
      <c r="N435" s="342" t="e">
        <f>VLOOKUP($C435,MAIN!$C$2:$BD$280,9)</f>
        <v>#N/A</v>
      </c>
      <c r="O435" s="342" t="str">
        <f>'SCREENING INFO'!AE390</f>
        <v>0</v>
      </c>
      <c r="P435" s="322" t="e">
        <f>'SCREENING INFO'!AA390</f>
        <v>#N/A</v>
      </c>
      <c r="Q435" s="335">
        <f>'SCREENING INFO'!L390</f>
        <v>0</v>
      </c>
      <c r="R435" s="335">
        <f>'SCREENING INFO'!M390</f>
        <v>0</v>
      </c>
    </row>
    <row r="436" spans="1:18">
      <c r="A436" s="351">
        <f>'SCREENING INFO'!I391</f>
        <v>0</v>
      </c>
      <c r="B436" s="280">
        <f>'SCREENING INFO'!J391</f>
        <v>0</v>
      </c>
      <c r="C436" s="130">
        <f>'SCREENING INFO'!D391</f>
        <v>0</v>
      </c>
      <c r="D436" s="130">
        <f>'SCREENING INFO'!E848</f>
        <v>0</v>
      </c>
      <c r="E436" s="130" t="e">
        <f>VLOOKUP($C436,MAIN!$C$2:$BD$79,12)</f>
        <v>#N/A</v>
      </c>
      <c r="F436" s="130">
        <f>'SCREENING INFO'!G391</f>
        <v>0</v>
      </c>
      <c r="G436" s="130"/>
      <c r="H436" s="130"/>
      <c r="I436" s="130">
        <f>'SCREENING INFO'!F391</f>
        <v>0</v>
      </c>
      <c r="J436" s="130">
        <f>'SCREENING INFO'!G848</f>
        <v>0</v>
      </c>
      <c r="K436" s="152">
        <f>'SCREENING INFO'!H848</f>
        <v>0</v>
      </c>
      <c r="L436" s="318" t="str">
        <f>'SCREENING INFO'!AC391</f>
        <v>0:05</v>
      </c>
      <c r="M436" s="318" t="e">
        <f>VLOOKUP($F436,MAIN!$C$2:$BD$80,9)</f>
        <v>#N/A</v>
      </c>
      <c r="N436" s="342" t="e">
        <f>VLOOKUP($C436,MAIN!$C$2:$BD$280,9)</f>
        <v>#N/A</v>
      </c>
      <c r="O436" s="342" t="str">
        <f>'SCREENING INFO'!AE391</f>
        <v>0</v>
      </c>
      <c r="P436" s="322" t="e">
        <f>'SCREENING INFO'!AA391</f>
        <v>#N/A</v>
      </c>
      <c r="Q436" s="335">
        <f>'SCREENING INFO'!L391</f>
        <v>0</v>
      </c>
      <c r="R436" s="335">
        <f>'SCREENING INFO'!M391</f>
        <v>0</v>
      </c>
    </row>
    <row r="437" spans="1:18">
      <c r="A437" s="351">
        <f>'SCREENING INFO'!I392</f>
        <v>0</v>
      </c>
      <c r="B437" s="280">
        <f>'SCREENING INFO'!J392</f>
        <v>0</v>
      </c>
      <c r="C437" s="130">
        <f>'SCREENING INFO'!D392</f>
        <v>0</v>
      </c>
      <c r="D437" s="130">
        <f>'SCREENING INFO'!E849</f>
        <v>0</v>
      </c>
      <c r="E437" s="130" t="e">
        <f>VLOOKUP($C437,MAIN!$C$2:$BD$79,12)</f>
        <v>#N/A</v>
      </c>
      <c r="F437" s="130">
        <f>'SCREENING INFO'!G392</f>
        <v>0</v>
      </c>
      <c r="G437" s="130"/>
      <c r="H437" s="130"/>
      <c r="I437" s="130">
        <f>'SCREENING INFO'!F392</f>
        <v>0</v>
      </c>
      <c r="J437" s="130">
        <f>'SCREENING INFO'!G849</f>
        <v>0</v>
      </c>
      <c r="K437" s="152">
        <f>'SCREENING INFO'!H849</f>
        <v>0</v>
      </c>
      <c r="L437" s="318" t="str">
        <f>'SCREENING INFO'!AC392</f>
        <v>0:05</v>
      </c>
      <c r="M437" s="318" t="e">
        <f>VLOOKUP($F437,MAIN!$C$2:$BD$80,9)</f>
        <v>#N/A</v>
      </c>
      <c r="N437" s="342" t="e">
        <f>VLOOKUP($C437,MAIN!$C$2:$BD$280,9)</f>
        <v>#N/A</v>
      </c>
      <c r="O437" s="342" t="str">
        <f>'SCREENING INFO'!AE392</f>
        <v>0</v>
      </c>
      <c r="P437" s="322" t="e">
        <f>'SCREENING INFO'!AA392</f>
        <v>#N/A</v>
      </c>
      <c r="Q437" s="335">
        <f>'SCREENING INFO'!L392</f>
        <v>0</v>
      </c>
      <c r="R437" s="335">
        <f>'SCREENING INFO'!M392</f>
        <v>0</v>
      </c>
    </row>
    <row r="438" spans="1:18">
      <c r="A438" s="351">
        <f>'SCREENING INFO'!I393</f>
        <v>0</v>
      </c>
      <c r="B438" s="280">
        <f>'SCREENING INFO'!J393</f>
        <v>0</v>
      </c>
      <c r="C438" s="130">
        <f>'SCREENING INFO'!D393</f>
        <v>0</v>
      </c>
      <c r="D438" s="130">
        <f>'SCREENING INFO'!E850</f>
        <v>0</v>
      </c>
      <c r="E438" s="130" t="e">
        <f>VLOOKUP($C438,MAIN!$C$2:$BD$79,12)</f>
        <v>#N/A</v>
      </c>
      <c r="F438" s="130">
        <f>'SCREENING INFO'!G393</f>
        <v>0</v>
      </c>
      <c r="G438" s="130"/>
      <c r="H438" s="130"/>
      <c r="I438" s="130">
        <f>'SCREENING INFO'!F393</f>
        <v>0</v>
      </c>
      <c r="J438" s="130">
        <f>'SCREENING INFO'!G850</f>
        <v>0</v>
      </c>
      <c r="K438" s="152">
        <f>'SCREENING INFO'!H850</f>
        <v>0</v>
      </c>
      <c r="L438" s="318" t="str">
        <f>'SCREENING INFO'!AC393</f>
        <v>0:05</v>
      </c>
      <c r="M438" s="318" t="e">
        <f>VLOOKUP($F438,MAIN!$C$2:$BD$80,9)</f>
        <v>#N/A</v>
      </c>
      <c r="N438" s="342" t="e">
        <f>VLOOKUP($C438,MAIN!$C$2:$BD$280,9)</f>
        <v>#N/A</v>
      </c>
      <c r="O438" s="342" t="str">
        <f>'SCREENING INFO'!AE393</f>
        <v>0</v>
      </c>
      <c r="P438" s="322" t="e">
        <f>'SCREENING INFO'!AA393</f>
        <v>#N/A</v>
      </c>
      <c r="Q438" s="335">
        <f>'SCREENING INFO'!L393</f>
        <v>0</v>
      </c>
      <c r="R438" s="335">
        <f>'SCREENING INFO'!M393</f>
        <v>0</v>
      </c>
    </row>
    <row r="439" spans="1:18">
      <c r="A439" s="351">
        <f>'SCREENING INFO'!I394</f>
        <v>0</v>
      </c>
      <c r="B439" s="280">
        <f>'SCREENING INFO'!J394</f>
        <v>0</v>
      </c>
      <c r="C439" s="130">
        <f>'SCREENING INFO'!D394</f>
        <v>0</v>
      </c>
      <c r="D439" s="130">
        <f>'SCREENING INFO'!E851</f>
        <v>0</v>
      </c>
      <c r="E439" s="130" t="e">
        <f>VLOOKUP($C439,MAIN!$C$2:$BD$79,12)</f>
        <v>#N/A</v>
      </c>
      <c r="F439" s="130">
        <f>'SCREENING INFO'!G394</f>
        <v>0</v>
      </c>
      <c r="G439" s="130"/>
      <c r="H439" s="130"/>
      <c r="I439" s="130">
        <f>'SCREENING INFO'!F394</f>
        <v>0</v>
      </c>
      <c r="J439" s="130">
        <f>'SCREENING INFO'!G851</f>
        <v>0</v>
      </c>
      <c r="K439" s="152">
        <f>'SCREENING INFO'!H851</f>
        <v>0</v>
      </c>
      <c r="L439" s="318" t="str">
        <f>'SCREENING INFO'!AC394</f>
        <v>0:05</v>
      </c>
      <c r="M439" s="318" t="e">
        <f>VLOOKUP($F439,MAIN!$C$2:$BD$80,9)</f>
        <v>#N/A</v>
      </c>
      <c r="N439" s="342" t="e">
        <f>VLOOKUP($C439,MAIN!$C$2:$BD$280,9)</f>
        <v>#N/A</v>
      </c>
      <c r="O439" s="342" t="str">
        <f>'SCREENING INFO'!AE394</f>
        <v>0</v>
      </c>
      <c r="P439" s="322" t="e">
        <f>'SCREENING INFO'!AA394</f>
        <v>#N/A</v>
      </c>
      <c r="Q439" s="335">
        <f>'SCREENING INFO'!L394</f>
        <v>0</v>
      </c>
      <c r="R439" s="335">
        <f>'SCREENING INFO'!M394</f>
        <v>0</v>
      </c>
    </row>
    <row r="440" spans="1:18">
      <c r="A440" s="351">
        <f>'SCREENING INFO'!I395</f>
        <v>0</v>
      </c>
      <c r="B440" s="280">
        <f>'SCREENING INFO'!J395</f>
        <v>0</v>
      </c>
      <c r="C440" s="130">
        <f>'SCREENING INFO'!D395</f>
        <v>0</v>
      </c>
      <c r="D440" s="130">
        <f>'SCREENING INFO'!E852</f>
        <v>0</v>
      </c>
      <c r="E440" s="130" t="e">
        <f>VLOOKUP($C440,MAIN!$C$2:$BD$79,12)</f>
        <v>#N/A</v>
      </c>
      <c r="F440" s="130">
        <f>'SCREENING INFO'!G395</f>
        <v>0</v>
      </c>
      <c r="G440" s="130"/>
      <c r="H440" s="130"/>
      <c r="I440" s="130">
        <f>'SCREENING INFO'!F395</f>
        <v>0</v>
      </c>
      <c r="J440" s="130">
        <f>'SCREENING INFO'!G852</f>
        <v>0</v>
      </c>
      <c r="K440" s="152">
        <f>'SCREENING INFO'!H852</f>
        <v>0</v>
      </c>
      <c r="L440" s="318" t="str">
        <f>'SCREENING INFO'!AC395</f>
        <v>0:05</v>
      </c>
      <c r="M440" s="318" t="e">
        <f>VLOOKUP($F440,MAIN!$C$2:$BD$80,9)</f>
        <v>#N/A</v>
      </c>
      <c r="N440" s="342" t="e">
        <f>VLOOKUP($C440,MAIN!$C$2:$BD$280,9)</f>
        <v>#N/A</v>
      </c>
      <c r="O440" s="342" t="str">
        <f>'SCREENING INFO'!AE395</f>
        <v>0</v>
      </c>
      <c r="P440" s="322" t="e">
        <f>'SCREENING INFO'!AA395</f>
        <v>#N/A</v>
      </c>
      <c r="Q440" s="335">
        <f>'SCREENING INFO'!L395</f>
        <v>0</v>
      </c>
      <c r="R440" s="335">
        <f>'SCREENING INFO'!M395</f>
        <v>0</v>
      </c>
    </row>
    <row r="441" spans="1:18">
      <c r="A441" s="351">
        <f>'SCREENING INFO'!I396</f>
        <v>0</v>
      </c>
      <c r="B441" s="280">
        <f>'SCREENING INFO'!J396</f>
        <v>0</v>
      </c>
      <c r="C441" s="130">
        <f>'SCREENING INFO'!D396</f>
        <v>0</v>
      </c>
      <c r="D441" s="130">
        <f>'SCREENING INFO'!E853</f>
        <v>0</v>
      </c>
      <c r="E441" s="130" t="e">
        <f>VLOOKUP($C441,MAIN!$C$2:$BD$79,12)</f>
        <v>#N/A</v>
      </c>
      <c r="F441" s="130">
        <f>'SCREENING INFO'!G396</f>
        <v>0</v>
      </c>
      <c r="G441" s="130"/>
      <c r="H441" s="130"/>
      <c r="I441" s="130">
        <f>'SCREENING INFO'!F396</f>
        <v>0</v>
      </c>
      <c r="J441" s="130">
        <f>'SCREENING INFO'!G853</f>
        <v>0</v>
      </c>
      <c r="K441" s="152">
        <f>'SCREENING INFO'!H853</f>
        <v>0</v>
      </c>
      <c r="L441" s="318" t="str">
        <f>'SCREENING INFO'!AC396</f>
        <v>0:05</v>
      </c>
      <c r="M441" s="318" t="e">
        <f>VLOOKUP($F441,MAIN!$C$2:$BD$80,9)</f>
        <v>#N/A</v>
      </c>
      <c r="N441" s="342" t="e">
        <f>VLOOKUP($C441,MAIN!$C$2:$BD$280,9)</f>
        <v>#N/A</v>
      </c>
      <c r="O441" s="342" t="str">
        <f>'SCREENING INFO'!AE396</f>
        <v>0</v>
      </c>
      <c r="P441" s="322" t="e">
        <f>'SCREENING INFO'!AA396</f>
        <v>#N/A</v>
      </c>
      <c r="Q441" s="335">
        <f>'SCREENING INFO'!L396</f>
        <v>0</v>
      </c>
      <c r="R441" s="335">
        <f>'SCREENING INFO'!M396</f>
        <v>0</v>
      </c>
    </row>
    <row r="442" spans="1:18">
      <c r="A442" s="351">
        <f>'SCREENING INFO'!I397</f>
        <v>0</v>
      </c>
      <c r="B442" s="280">
        <f>'SCREENING INFO'!J397</f>
        <v>0</v>
      </c>
      <c r="C442" s="130">
        <f>'SCREENING INFO'!D397</f>
        <v>0</v>
      </c>
      <c r="D442" s="130">
        <f>'SCREENING INFO'!E854</f>
        <v>0</v>
      </c>
      <c r="E442" s="130" t="e">
        <f>VLOOKUP($C442,MAIN!$C$2:$BD$79,12)</f>
        <v>#N/A</v>
      </c>
      <c r="F442" s="130">
        <f>'SCREENING INFO'!G397</f>
        <v>0</v>
      </c>
      <c r="G442" s="130"/>
      <c r="H442" s="130"/>
      <c r="I442" s="130">
        <f>'SCREENING INFO'!F397</f>
        <v>0</v>
      </c>
      <c r="J442" s="130">
        <f>'SCREENING INFO'!G854</f>
        <v>0</v>
      </c>
      <c r="K442" s="152">
        <f>'SCREENING INFO'!H854</f>
        <v>0</v>
      </c>
      <c r="L442" s="318" t="str">
        <f>'SCREENING INFO'!AC397</f>
        <v>0:05</v>
      </c>
      <c r="M442" s="318" t="e">
        <f>VLOOKUP($F442,MAIN!$C$2:$BD$80,9)</f>
        <v>#N/A</v>
      </c>
      <c r="N442" s="342" t="e">
        <f>VLOOKUP($C442,MAIN!$C$2:$BD$280,9)</f>
        <v>#N/A</v>
      </c>
      <c r="O442" s="342" t="str">
        <f>'SCREENING INFO'!AE397</f>
        <v>0</v>
      </c>
      <c r="P442" s="322" t="e">
        <f>'SCREENING INFO'!AA397</f>
        <v>#N/A</v>
      </c>
      <c r="Q442" s="335">
        <f>'SCREENING INFO'!L397</f>
        <v>0</v>
      </c>
      <c r="R442" s="335">
        <f>'SCREENING INFO'!M397</f>
        <v>0</v>
      </c>
    </row>
    <row r="443" spans="1:18">
      <c r="A443" s="351">
        <f>'SCREENING INFO'!I398</f>
        <v>0</v>
      </c>
      <c r="B443" s="280">
        <f>'SCREENING INFO'!J398</f>
        <v>0</v>
      </c>
      <c r="C443" s="130">
        <f>'SCREENING INFO'!D398</f>
        <v>0</v>
      </c>
      <c r="D443" s="130">
        <f>'SCREENING INFO'!E855</f>
        <v>0</v>
      </c>
      <c r="E443" s="130" t="e">
        <f>VLOOKUP($C443,MAIN!$C$2:$BD$79,12)</f>
        <v>#N/A</v>
      </c>
      <c r="F443" s="130">
        <f>'SCREENING INFO'!G398</f>
        <v>0</v>
      </c>
      <c r="G443" s="130"/>
      <c r="H443" s="130"/>
      <c r="I443" s="130">
        <f>'SCREENING INFO'!F398</f>
        <v>0</v>
      </c>
      <c r="J443" s="130">
        <f>'SCREENING INFO'!G855</f>
        <v>0</v>
      </c>
      <c r="K443" s="152">
        <f>'SCREENING INFO'!H855</f>
        <v>0</v>
      </c>
      <c r="L443" s="318" t="str">
        <f>'SCREENING INFO'!AC398</f>
        <v>0:05</v>
      </c>
      <c r="M443" s="318" t="e">
        <f>VLOOKUP($F443,MAIN!$C$2:$BD$80,9)</f>
        <v>#N/A</v>
      </c>
      <c r="N443" s="342" t="e">
        <f>VLOOKUP($C443,MAIN!$C$2:$BD$280,9)</f>
        <v>#N/A</v>
      </c>
      <c r="O443" s="342" t="str">
        <f>'SCREENING INFO'!AE398</f>
        <v>0</v>
      </c>
      <c r="P443" s="322" t="e">
        <f>'SCREENING INFO'!AA398</f>
        <v>#N/A</v>
      </c>
      <c r="Q443" s="335">
        <f>'SCREENING INFO'!L398</f>
        <v>0</v>
      </c>
      <c r="R443" s="335">
        <f>'SCREENING INFO'!M398</f>
        <v>0</v>
      </c>
    </row>
    <row r="444" spans="1:18">
      <c r="A444" s="351">
        <f>'SCREENING INFO'!I399</f>
        <v>0</v>
      </c>
      <c r="B444" s="280">
        <f>'SCREENING INFO'!J399</f>
        <v>0</v>
      </c>
      <c r="C444" s="130">
        <f>'SCREENING INFO'!D399</f>
        <v>0</v>
      </c>
      <c r="D444" s="130">
        <f>'SCREENING INFO'!E856</f>
        <v>0</v>
      </c>
      <c r="E444" s="130" t="e">
        <f>VLOOKUP($C444,MAIN!$C$2:$BD$79,12)</f>
        <v>#N/A</v>
      </c>
      <c r="F444" s="130">
        <f>'SCREENING INFO'!G399</f>
        <v>0</v>
      </c>
      <c r="G444" s="130"/>
      <c r="H444" s="130"/>
      <c r="I444" s="130">
        <f>'SCREENING INFO'!F399</f>
        <v>0</v>
      </c>
      <c r="J444" s="130">
        <f>'SCREENING INFO'!G856</f>
        <v>0</v>
      </c>
      <c r="K444" s="152">
        <f>'SCREENING INFO'!H856</f>
        <v>0</v>
      </c>
      <c r="L444" s="318" t="str">
        <f>'SCREENING INFO'!AC399</f>
        <v>0:05</v>
      </c>
      <c r="M444" s="318" t="e">
        <f>VLOOKUP($F444,MAIN!$C$2:$BD$80,9)</f>
        <v>#N/A</v>
      </c>
      <c r="N444" s="342" t="e">
        <f>VLOOKUP($C444,MAIN!$C$2:$BD$280,9)</f>
        <v>#N/A</v>
      </c>
      <c r="O444" s="342" t="str">
        <f>'SCREENING INFO'!AE399</f>
        <v>0</v>
      </c>
      <c r="P444" s="322" t="e">
        <f>'SCREENING INFO'!AA399</f>
        <v>#N/A</v>
      </c>
      <c r="Q444" s="335">
        <f>'SCREENING INFO'!L399</f>
        <v>0</v>
      </c>
      <c r="R444" s="335">
        <f>'SCREENING INFO'!M399</f>
        <v>0</v>
      </c>
    </row>
    <row r="445" spans="1:18">
      <c r="A445" s="351">
        <f>'SCREENING INFO'!I400</f>
        <v>0</v>
      </c>
      <c r="B445" s="280">
        <f>'SCREENING INFO'!J400</f>
        <v>0</v>
      </c>
      <c r="C445" s="130">
        <f>'SCREENING INFO'!D400</f>
        <v>0</v>
      </c>
      <c r="D445" s="130">
        <f>'SCREENING INFO'!E857</f>
        <v>0</v>
      </c>
      <c r="E445" s="130" t="e">
        <f>VLOOKUP($C445,MAIN!$C$2:$BD$79,12)</f>
        <v>#N/A</v>
      </c>
      <c r="F445" s="130">
        <f>'SCREENING INFO'!G400</f>
        <v>0</v>
      </c>
      <c r="G445" s="130"/>
      <c r="H445" s="130"/>
      <c r="I445" s="130">
        <f>'SCREENING INFO'!F400</f>
        <v>0</v>
      </c>
      <c r="J445" s="130">
        <f>'SCREENING INFO'!G857</f>
        <v>0</v>
      </c>
      <c r="K445" s="152">
        <f>'SCREENING INFO'!H857</f>
        <v>0</v>
      </c>
      <c r="L445" s="318" t="str">
        <f>'SCREENING INFO'!AC400</f>
        <v>0:05</v>
      </c>
      <c r="M445" s="318" t="e">
        <f>VLOOKUP($F445,MAIN!$C$2:$BD$80,9)</f>
        <v>#N/A</v>
      </c>
      <c r="N445" s="342" t="e">
        <f>VLOOKUP($C445,MAIN!$C$2:$BD$280,9)</f>
        <v>#N/A</v>
      </c>
      <c r="O445" s="342" t="str">
        <f>'SCREENING INFO'!AE400</f>
        <v>0</v>
      </c>
      <c r="P445" s="322" t="e">
        <f>'SCREENING INFO'!AA400</f>
        <v>#N/A</v>
      </c>
      <c r="Q445" s="335">
        <f>'SCREENING INFO'!L400</f>
        <v>0</v>
      </c>
      <c r="R445" s="335">
        <f>'SCREENING INFO'!M400</f>
        <v>0</v>
      </c>
    </row>
    <row r="446" spans="1:18">
      <c r="A446" s="351">
        <f>'SCREENING INFO'!I401</f>
        <v>0</v>
      </c>
      <c r="B446" s="280">
        <f>'SCREENING INFO'!J401</f>
        <v>0</v>
      </c>
      <c r="C446" s="130">
        <f>'SCREENING INFO'!D401</f>
        <v>0</v>
      </c>
      <c r="D446" s="130">
        <f>'SCREENING INFO'!E858</f>
        <v>0</v>
      </c>
      <c r="E446" s="130" t="e">
        <f>VLOOKUP($C446,MAIN!$C$2:$BD$79,12)</f>
        <v>#N/A</v>
      </c>
      <c r="F446" s="130">
        <f>'SCREENING INFO'!G401</f>
        <v>0</v>
      </c>
      <c r="G446" s="130"/>
      <c r="H446" s="130"/>
      <c r="I446" s="130">
        <f>'SCREENING INFO'!F401</f>
        <v>0</v>
      </c>
      <c r="J446" s="130">
        <f>'SCREENING INFO'!G858</f>
        <v>0</v>
      </c>
      <c r="K446" s="152">
        <f>'SCREENING INFO'!H858</f>
        <v>0</v>
      </c>
      <c r="L446" s="318" t="str">
        <f>'SCREENING INFO'!AC401</f>
        <v>0:05</v>
      </c>
      <c r="M446" s="318" t="e">
        <f>VLOOKUP($F446,MAIN!$C$2:$BD$80,9)</f>
        <v>#N/A</v>
      </c>
      <c r="N446" s="342" t="e">
        <f>VLOOKUP($C446,MAIN!$C$2:$BD$280,9)</f>
        <v>#N/A</v>
      </c>
      <c r="O446" s="342" t="str">
        <f>'SCREENING INFO'!AE401</f>
        <v>0</v>
      </c>
      <c r="P446" s="322" t="e">
        <f>'SCREENING INFO'!AA401</f>
        <v>#N/A</v>
      </c>
      <c r="Q446" s="335">
        <f>'SCREENING INFO'!L401</f>
        <v>0</v>
      </c>
      <c r="R446" s="335">
        <f>'SCREENING INFO'!M401</f>
        <v>0</v>
      </c>
    </row>
    <row r="447" spans="1:18">
      <c r="A447" s="351">
        <f>'SCREENING INFO'!I402</f>
        <v>0</v>
      </c>
      <c r="B447" s="280">
        <f>'SCREENING INFO'!J402</f>
        <v>0</v>
      </c>
      <c r="C447" s="130">
        <f>'SCREENING INFO'!D402</f>
        <v>0</v>
      </c>
      <c r="D447" s="130">
        <f>'SCREENING INFO'!E859</f>
        <v>0</v>
      </c>
      <c r="E447" s="130" t="e">
        <f>VLOOKUP($C447,MAIN!$C$2:$BD$79,12)</f>
        <v>#N/A</v>
      </c>
      <c r="F447" s="130">
        <f>'SCREENING INFO'!G402</f>
        <v>0</v>
      </c>
      <c r="G447" s="130"/>
      <c r="H447" s="130"/>
      <c r="I447" s="130">
        <f>'SCREENING INFO'!F402</f>
        <v>0</v>
      </c>
      <c r="J447" s="130">
        <f>'SCREENING INFO'!G859</f>
        <v>0</v>
      </c>
      <c r="K447" s="152">
        <f>'SCREENING INFO'!H859</f>
        <v>0</v>
      </c>
      <c r="L447" s="318" t="str">
        <f>'SCREENING INFO'!AC402</f>
        <v>0:05</v>
      </c>
      <c r="M447" s="318" t="e">
        <f>VLOOKUP($F447,MAIN!$C$2:$BD$80,9)</f>
        <v>#N/A</v>
      </c>
      <c r="N447" s="342" t="e">
        <f>VLOOKUP($C447,MAIN!$C$2:$BD$280,9)</f>
        <v>#N/A</v>
      </c>
      <c r="O447" s="342" t="str">
        <f>'SCREENING INFO'!AE402</f>
        <v>0</v>
      </c>
      <c r="P447" s="322" t="e">
        <f>'SCREENING INFO'!AA402</f>
        <v>#N/A</v>
      </c>
      <c r="Q447" s="335">
        <f>'SCREENING INFO'!L402</f>
        <v>0</v>
      </c>
      <c r="R447" s="335">
        <f>'SCREENING INFO'!M402</f>
        <v>0</v>
      </c>
    </row>
    <row r="448" spans="1:18">
      <c r="A448" s="351">
        <f>'SCREENING INFO'!I403</f>
        <v>0</v>
      </c>
      <c r="B448" s="280">
        <f>'SCREENING INFO'!J403</f>
        <v>0</v>
      </c>
      <c r="C448" s="130">
        <f>'SCREENING INFO'!D403</f>
        <v>0</v>
      </c>
      <c r="D448" s="130">
        <f>'SCREENING INFO'!E860</f>
        <v>0</v>
      </c>
      <c r="E448" s="130" t="e">
        <f>VLOOKUP($C448,MAIN!$C$2:$BD$79,12)</f>
        <v>#N/A</v>
      </c>
      <c r="F448" s="130">
        <f>'SCREENING INFO'!G403</f>
        <v>0</v>
      </c>
      <c r="G448" s="130"/>
      <c r="H448" s="130"/>
      <c r="I448" s="130">
        <f>'SCREENING INFO'!F403</f>
        <v>0</v>
      </c>
      <c r="J448" s="130">
        <f>'SCREENING INFO'!G860</f>
        <v>0</v>
      </c>
      <c r="K448" s="152">
        <f>'SCREENING INFO'!H860</f>
        <v>0</v>
      </c>
      <c r="L448" s="318" t="str">
        <f>'SCREENING INFO'!AC403</f>
        <v>0:05</v>
      </c>
      <c r="M448" s="318" t="e">
        <f>VLOOKUP($F448,MAIN!$C$2:$BD$80,9)</f>
        <v>#N/A</v>
      </c>
      <c r="N448" s="342" t="e">
        <f>VLOOKUP($C448,MAIN!$C$2:$BD$280,9)</f>
        <v>#N/A</v>
      </c>
      <c r="O448" s="342" t="str">
        <f>'SCREENING INFO'!AE403</f>
        <v>0</v>
      </c>
      <c r="P448" s="322" t="e">
        <f>'SCREENING INFO'!AA403</f>
        <v>#N/A</v>
      </c>
      <c r="Q448" s="335">
        <f>'SCREENING INFO'!L403</f>
        <v>0</v>
      </c>
      <c r="R448" s="335">
        <f>'SCREENING INFO'!M403</f>
        <v>0</v>
      </c>
    </row>
    <row r="449" spans="1:18">
      <c r="A449" s="351">
        <f>'SCREENING INFO'!I404</f>
        <v>0</v>
      </c>
      <c r="B449" s="280">
        <f>'SCREENING INFO'!J404</f>
        <v>0</v>
      </c>
      <c r="C449" s="130">
        <f>'SCREENING INFO'!D404</f>
        <v>0</v>
      </c>
      <c r="D449" s="130">
        <f>'SCREENING INFO'!E861</f>
        <v>0</v>
      </c>
      <c r="E449" s="130" t="e">
        <f>VLOOKUP($C449,MAIN!$C$2:$BD$79,12)</f>
        <v>#N/A</v>
      </c>
      <c r="F449" s="130">
        <f>'SCREENING INFO'!G404</f>
        <v>0</v>
      </c>
      <c r="G449" s="130"/>
      <c r="H449" s="130"/>
      <c r="I449" s="130">
        <f>'SCREENING INFO'!F404</f>
        <v>0</v>
      </c>
      <c r="J449" s="130">
        <f>'SCREENING INFO'!G861</f>
        <v>0</v>
      </c>
      <c r="K449" s="152">
        <f>'SCREENING INFO'!H861</f>
        <v>0</v>
      </c>
      <c r="L449" s="318" t="str">
        <f>'SCREENING INFO'!AC404</f>
        <v>0:05</v>
      </c>
      <c r="M449" s="318" t="e">
        <f>VLOOKUP($F449,MAIN!$C$2:$BD$80,9)</f>
        <v>#N/A</v>
      </c>
      <c r="N449" s="342" t="e">
        <f>VLOOKUP($C449,MAIN!$C$2:$BD$280,9)</f>
        <v>#N/A</v>
      </c>
      <c r="O449" s="342" t="str">
        <f>'SCREENING INFO'!AE404</f>
        <v>0</v>
      </c>
      <c r="P449" s="322" t="e">
        <f>'SCREENING INFO'!AA404</f>
        <v>#N/A</v>
      </c>
      <c r="Q449" s="335">
        <f>'SCREENING INFO'!L404</f>
        <v>0</v>
      </c>
      <c r="R449" s="335">
        <f>'SCREENING INFO'!M404</f>
        <v>0</v>
      </c>
    </row>
    <row r="450" spans="1:18">
      <c r="A450" s="351">
        <f>'SCREENING INFO'!I405</f>
        <v>0</v>
      </c>
      <c r="B450" s="280">
        <f>'SCREENING INFO'!J405</f>
        <v>0</v>
      </c>
      <c r="C450" s="130">
        <f>'SCREENING INFO'!D405</f>
        <v>0</v>
      </c>
      <c r="D450" s="130">
        <f>'SCREENING INFO'!E862</f>
        <v>0</v>
      </c>
      <c r="E450" s="130" t="e">
        <f>VLOOKUP($C450,MAIN!$C$2:$BD$79,12)</f>
        <v>#N/A</v>
      </c>
      <c r="F450" s="130">
        <f>'SCREENING INFO'!G405</f>
        <v>0</v>
      </c>
      <c r="G450" s="130"/>
      <c r="H450" s="130"/>
      <c r="I450" s="130">
        <f>'SCREENING INFO'!F405</f>
        <v>0</v>
      </c>
      <c r="J450" s="130">
        <f>'SCREENING INFO'!G862</f>
        <v>0</v>
      </c>
      <c r="K450" s="152">
        <f>'SCREENING INFO'!H862</f>
        <v>0</v>
      </c>
      <c r="L450" s="318" t="str">
        <f>'SCREENING INFO'!AC405</f>
        <v>0:05</v>
      </c>
      <c r="M450" s="318" t="e">
        <f>VLOOKUP($F450,MAIN!$C$2:$BD$80,9)</f>
        <v>#N/A</v>
      </c>
      <c r="N450" s="342" t="e">
        <f>VLOOKUP($C450,MAIN!$C$2:$BD$280,9)</f>
        <v>#N/A</v>
      </c>
      <c r="O450" s="342" t="str">
        <f>'SCREENING INFO'!AE405</f>
        <v>0</v>
      </c>
      <c r="P450" s="322" t="e">
        <f>'SCREENING INFO'!AA405</f>
        <v>#N/A</v>
      </c>
      <c r="Q450" s="335">
        <f>'SCREENING INFO'!L405</f>
        <v>0</v>
      </c>
      <c r="R450" s="335">
        <f>'SCREENING INFO'!M405</f>
        <v>0</v>
      </c>
    </row>
    <row r="451" spans="1:18">
      <c r="A451" s="351">
        <f>'SCREENING INFO'!I406</f>
        <v>0</v>
      </c>
      <c r="B451" s="280">
        <f>'SCREENING INFO'!J406</f>
        <v>0</v>
      </c>
      <c r="C451" s="130">
        <f>'SCREENING INFO'!D406</f>
        <v>0</v>
      </c>
      <c r="D451" s="130">
        <f>'SCREENING INFO'!E863</f>
        <v>0</v>
      </c>
      <c r="E451" s="130" t="e">
        <f>VLOOKUP($C451,MAIN!$C$2:$BD$79,12)</f>
        <v>#N/A</v>
      </c>
      <c r="F451" s="130">
        <f>'SCREENING INFO'!G406</f>
        <v>0</v>
      </c>
      <c r="G451" s="130"/>
      <c r="H451" s="130"/>
      <c r="I451" s="130">
        <f>'SCREENING INFO'!F406</f>
        <v>0</v>
      </c>
      <c r="J451" s="130">
        <f>'SCREENING INFO'!G863</f>
        <v>0</v>
      </c>
      <c r="K451" s="152">
        <f>'SCREENING INFO'!H863</f>
        <v>0</v>
      </c>
      <c r="L451" s="318" t="str">
        <f>'SCREENING INFO'!AC406</f>
        <v>0:05</v>
      </c>
      <c r="M451" s="318" t="e">
        <f>VLOOKUP($F451,MAIN!$C$2:$BD$80,9)</f>
        <v>#N/A</v>
      </c>
      <c r="N451" s="342" t="e">
        <f>VLOOKUP($C451,MAIN!$C$2:$BD$280,9)</f>
        <v>#N/A</v>
      </c>
      <c r="O451" s="342" t="str">
        <f>'SCREENING INFO'!AE406</f>
        <v>0</v>
      </c>
      <c r="P451" s="322" t="e">
        <f>'SCREENING INFO'!AA406</f>
        <v>#N/A</v>
      </c>
      <c r="Q451" s="335">
        <f>'SCREENING INFO'!L406</f>
        <v>0</v>
      </c>
      <c r="R451" s="335">
        <f>'SCREENING INFO'!M406</f>
        <v>0</v>
      </c>
    </row>
    <row r="452" spans="1:18">
      <c r="A452" s="351">
        <f>'SCREENING INFO'!I407</f>
        <v>0</v>
      </c>
      <c r="B452" s="280">
        <f>'SCREENING INFO'!J407</f>
        <v>0</v>
      </c>
      <c r="C452" s="130">
        <f>'SCREENING INFO'!D407</f>
        <v>0</v>
      </c>
      <c r="D452" s="130">
        <f>'SCREENING INFO'!E864</f>
        <v>0</v>
      </c>
      <c r="E452" s="130" t="e">
        <f>VLOOKUP($C452,MAIN!$C$2:$BD$79,12)</f>
        <v>#N/A</v>
      </c>
      <c r="F452" s="130">
        <f>'SCREENING INFO'!G407</f>
        <v>0</v>
      </c>
      <c r="G452" s="130"/>
      <c r="H452" s="130"/>
      <c r="I452" s="130">
        <f>'SCREENING INFO'!F407</f>
        <v>0</v>
      </c>
      <c r="J452" s="130">
        <f>'SCREENING INFO'!G864</f>
        <v>0</v>
      </c>
      <c r="K452" s="152">
        <f>'SCREENING INFO'!H864</f>
        <v>0</v>
      </c>
      <c r="L452" s="318" t="str">
        <f>'SCREENING INFO'!AC407</f>
        <v>0:05</v>
      </c>
      <c r="M452" s="318" t="e">
        <f>VLOOKUP($F452,MAIN!$C$2:$BD$80,9)</f>
        <v>#N/A</v>
      </c>
      <c r="N452" s="342" t="e">
        <f>VLOOKUP($C452,MAIN!$C$2:$BD$280,9)</f>
        <v>#N/A</v>
      </c>
      <c r="O452" s="342" t="str">
        <f>'SCREENING INFO'!AE407</f>
        <v>0</v>
      </c>
      <c r="P452" s="322" t="e">
        <f>'SCREENING INFO'!AA407</f>
        <v>#N/A</v>
      </c>
      <c r="Q452" s="335">
        <f>'SCREENING INFO'!L407</f>
        <v>0</v>
      </c>
      <c r="R452" s="335">
        <f>'SCREENING INFO'!M407</f>
        <v>0</v>
      </c>
    </row>
    <row r="453" spans="1:18">
      <c r="A453" s="351">
        <f>'SCREENING INFO'!I408</f>
        <v>0</v>
      </c>
      <c r="B453" s="280">
        <f>'SCREENING INFO'!J408</f>
        <v>0</v>
      </c>
      <c r="C453" s="130">
        <f>'SCREENING INFO'!D408</f>
        <v>0</v>
      </c>
      <c r="D453" s="130">
        <f>'SCREENING INFO'!E865</f>
        <v>0</v>
      </c>
      <c r="E453" s="130" t="e">
        <f>VLOOKUP($C453,MAIN!$C$2:$BD$79,12)</f>
        <v>#N/A</v>
      </c>
      <c r="F453" s="130">
        <f>'SCREENING INFO'!G408</f>
        <v>0</v>
      </c>
      <c r="G453" s="130"/>
      <c r="H453" s="130"/>
      <c r="I453" s="130">
        <f>'SCREENING INFO'!F408</f>
        <v>0</v>
      </c>
      <c r="J453" s="130">
        <f>'SCREENING INFO'!G865</f>
        <v>0</v>
      </c>
      <c r="K453" s="152">
        <f>'SCREENING INFO'!H865</f>
        <v>0</v>
      </c>
      <c r="L453" s="318" t="str">
        <f>'SCREENING INFO'!AC408</f>
        <v>0:05</v>
      </c>
      <c r="M453" s="318" t="e">
        <f>VLOOKUP($F453,MAIN!$C$2:$BD$80,9)</f>
        <v>#N/A</v>
      </c>
      <c r="N453" s="342" t="e">
        <f>VLOOKUP($C453,MAIN!$C$2:$BD$280,9)</f>
        <v>#N/A</v>
      </c>
      <c r="O453" s="342" t="str">
        <f>'SCREENING INFO'!AE408</f>
        <v>0</v>
      </c>
      <c r="P453" s="322" t="e">
        <f>'SCREENING INFO'!AA408</f>
        <v>#N/A</v>
      </c>
      <c r="Q453" s="335">
        <f>'SCREENING INFO'!L408</f>
        <v>0</v>
      </c>
      <c r="R453" s="335">
        <f>'SCREENING INFO'!M408</f>
        <v>0</v>
      </c>
    </row>
    <row r="454" spans="1:18">
      <c r="A454" s="351">
        <f>'SCREENING INFO'!I409</f>
        <v>0</v>
      </c>
      <c r="B454" s="280">
        <f>'SCREENING INFO'!J409</f>
        <v>0</v>
      </c>
      <c r="C454" s="130">
        <f>'SCREENING INFO'!D409</f>
        <v>0</v>
      </c>
      <c r="D454" s="130">
        <f>'SCREENING INFO'!E866</f>
        <v>0</v>
      </c>
      <c r="E454" s="130" t="e">
        <f>VLOOKUP($C454,MAIN!$C$2:$BD$79,12)</f>
        <v>#N/A</v>
      </c>
      <c r="F454" s="130">
        <f>'SCREENING INFO'!G409</f>
        <v>0</v>
      </c>
      <c r="G454" s="130"/>
      <c r="H454" s="130"/>
      <c r="I454" s="130">
        <f>'SCREENING INFO'!F409</f>
        <v>0</v>
      </c>
      <c r="J454" s="130">
        <f>'SCREENING INFO'!G866</f>
        <v>0</v>
      </c>
      <c r="K454" s="152">
        <f>'SCREENING INFO'!H866</f>
        <v>0</v>
      </c>
      <c r="L454" s="318" t="str">
        <f>'SCREENING INFO'!AC409</f>
        <v>0:05</v>
      </c>
      <c r="M454" s="318" t="e">
        <f>VLOOKUP($F454,MAIN!$C$2:$BD$80,9)</f>
        <v>#N/A</v>
      </c>
      <c r="N454" s="342" t="e">
        <f>VLOOKUP($C454,MAIN!$C$2:$BD$280,9)</f>
        <v>#N/A</v>
      </c>
      <c r="O454" s="342" t="str">
        <f>'SCREENING INFO'!AE409</f>
        <v>0</v>
      </c>
      <c r="P454" s="322" t="e">
        <f>'SCREENING INFO'!AA409</f>
        <v>#N/A</v>
      </c>
      <c r="Q454" s="335">
        <f>'SCREENING INFO'!L409</f>
        <v>0</v>
      </c>
      <c r="R454" s="335">
        <f>'SCREENING INFO'!M409</f>
        <v>0</v>
      </c>
    </row>
    <row r="455" spans="1:18">
      <c r="A455" s="351">
        <f>'SCREENING INFO'!I410</f>
        <v>0</v>
      </c>
      <c r="B455" s="280">
        <f>'SCREENING INFO'!J410</f>
        <v>0</v>
      </c>
      <c r="C455" s="130">
        <f>'SCREENING INFO'!D410</f>
        <v>0</v>
      </c>
      <c r="D455" s="130">
        <f>'SCREENING INFO'!E867</f>
        <v>0</v>
      </c>
      <c r="E455" s="130" t="e">
        <f>VLOOKUP($C455,MAIN!$C$2:$BD$79,12)</f>
        <v>#N/A</v>
      </c>
      <c r="F455" s="130">
        <f>'SCREENING INFO'!G410</f>
        <v>0</v>
      </c>
      <c r="G455" s="130"/>
      <c r="H455" s="130"/>
      <c r="I455" s="130">
        <f>'SCREENING INFO'!F410</f>
        <v>0</v>
      </c>
      <c r="J455" s="130">
        <f>'SCREENING INFO'!G867</f>
        <v>0</v>
      </c>
      <c r="K455" s="152">
        <f>'SCREENING INFO'!H867</f>
        <v>0</v>
      </c>
      <c r="L455" s="318" t="str">
        <f>'SCREENING INFO'!AC410</f>
        <v>0:05</v>
      </c>
      <c r="M455" s="318" t="e">
        <f>VLOOKUP($F455,MAIN!$C$2:$BD$80,9)</f>
        <v>#N/A</v>
      </c>
      <c r="N455" s="342" t="e">
        <f>VLOOKUP($C455,MAIN!$C$2:$BD$280,9)</f>
        <v>#N/A</v>
      </c>
      <c r="O455" s="342" t="str">
        <f>'SCREENING INFO'!AE410</f>
        <v>0</v>
      </c>
      <c r="P455" s="322" t="e">
        <f>'SCREENING INFO'!AA410</f>
        <v>#N/A</v>
      </c>
      <c r="Q455" s="335">
        <f>'SCREENING INFO'!L410</f>
        <v>0</v>
      </c>
      <c r="R455" s="335">
        <f>'SCREENING INFO'!M410</f>
        <v>0</v>
      </c>
    </row>
    <row r="456" spans="1:18">
      <c r="A456" s="351">
        <f>'SCREENING INFO'!I411</f>
        <v>0</v>
      </c>
      <c r="B456" s="280">
        <f>'SCREENING INFO'!J411</f>
        <v>0</v>
      </c>
      <c r="C456" s="130">
        <f>'SCREENING INFO'!D411</f>
        <v>0</v>
      </c>
      <c r="D456" s="130">
        <f>'SCREENING INFO'!E868</f>
        <v>0</v>
      </c>
      <c r="E456" s="130" t="e">
        <f>VLOOKUP($C456,MAIN!$C$2:$BD$79,12)</f>
        <v>#N/A</v>
      </c>
      <c r="F456" s="130">
        <f>'SCREENING INFO'!G411</f>
        <v>0</v>
      </c>
      <c r="G456" s="130"/>
      <c r="H456" s="130"/>
      <c r="I456" s="130">
        <f>'SCREENING INFO'!F411</f>
        <v>0</v>
      </c>
      <c r="J456" s="130">
        <f>'SCREENING INFO'!G868</f>
        <v>0</v>
      </c>
      <c r="K456" s="152">
        <f>'SCREENING INFO'!H868</f>
        <v>0</v>
      </c>
      <c r="L456" s="318" t="str">
        <f>'SCREENING INFO'!AC411</f>
        <v>0:05</v>
      </c>
      <c r="M456" s="318" t="e">
        <f>VLOOKUP($F456,MAIN!$C$2:$BD$80,9)</f>
        <v>#N/A</v>
      </c>
      <c r="N456" s="342" t="e">
        <f>VLOOKUP($C456,MAIN!$C$2:$BD$280,9)</f>
        <v>#N/A</v>
      </c>
      <c r="O456" s="342" t="str">
        <f>'SCREENING INFO'!AE411</f>
        <v>0</v>
      </c>
      <c r="P456" s="322" t="e">
        <f>'SCREENING INFO'!AA411</f>
        <v>#N/A</v>
      </c>
      <c r="Q456" s="335">
        <f>'SCREENING INFO'!L411</f>
        <v>0</v>
      </c>
      <c r="R456" s="335">
        <f>'SCREENING INFO'!M411</f>
        <v>0</v>
      </c>
    </row>
    <row r="457" spans="1:18">
      <c r="A457" s="351">
        <f>'SCREENING INFO'!I412</f>
        <v>0</v>
      </c>
      <c r="B457" s="280">
        <f>'SCREENING INFO'!J412</f>
        <v>0</v>
      </c>
      <c r="C457" s="130">
        <f>'SCREENING INFO'!D412</f>
        <v>0</v>
      </c>
      <c r="D457" s="130">
        <f>'SCREENING INFO'!E869</f>
        <v>0</v>
      </c>
      <c r="E457" s="130" t="e">
        <f>VLOOKUP($C457,MAIN!$C$2:$BD$79,12)</f>
        <v>#N/A</v>
      </c>
      <c r="F457" s="130">
        <f>'SCREENING INFO'!G412</f>
        <v>0</v>
      </c>
      <c r="G457" s="130"/>
      <c r="H457" s="130"/>
      <c r="I457" s="130">
        <f>'SCREENING INFO'!F412</f>
        <v>0</v>
      </c>
      <c r="J457" s="130">
        <f>'SCREENING INFO'!G869</f>
        <v>0</v>
      </c>
      <c r="K457" s="152">
        <f>'SCREENING INFO'!H869</f>
        <v>0</v>
      </c>
      <c r="L457" s="318" t="str">
        <f>'SCREENING INFO'!AC412</f>
        <v>0:05</v>
      </c>
      <c r="M457" s="318" t="e">
        <f>VLOOKUP($F457,MAIN!$C$2:$BD$80,9)</f>
        <v>#N/A</v>
      </c>
      <c r="N457" s="342" t="e">
        <f>VLOOKUP($C457,MAIN!$C$2:$BD$280,9)</f>
        <v>#N/A</v>
      </c>
      <c r="O457" s="342" t="str">
        <f>'SCREENING INFO'!AE412</f>
        <v>0</v>
      </c>
      <c r="P457" s="322" t="e">
        <f>'SCREENING INFO'!AA412</f>
        <v>#N/A</v>
      </c>
      <c r="Q457" s="335">
        <f>'SCREENING INFO'!L412</f>
        <v>0</v>
      </c>
      <c r="R457" s="335">
        <f>'SCREENING INFO'!M412</f>
        <v>0</v>
      </c>
    </row>
    <row r="458" spans="1:18">
      <c r="A458" s="351">
        <f>'SCREENING INFO'!I413</f>
        <v>0</v>
      </c>
      <c r="B458" s="280">
        <f>'SCREENING INFO'!J413</f>
        <v>0</v>
      </c>
      <c r="C458" s="130">
        <f>'SCREENING INFO'!D413</f>
        <v>0</v>
      </c>
      <c r="D458" s="130">
        <f>'SCREENING INFO'!E870</f>
        <v>0</v>
      </c>
      <c r="E458" s="130" t="e">
        <f>VLOOKUP($C458,MAIN!$C$2:$BD$79,12)</f>
        <v>#N/A</v>
      </c>
      <c r="F458" s="130">
        <f>'SCREENING INFO'!G413</f>
        <v>0</v>
      </c>
      <c r="G458" s="130"/>
      <c r="H458" s="130"/>
      <c r="I458" s="130">
        <f>'SCREENING INFO'!F413</f>
        <v>0</v>
      </c>
      <c r="J458" s="130">
        <f>'SCREENING INFO'!G870</f>
        <v>0</v>
      </c>
      <c r="K458" s="152">
        <f>'SCREENING INFO'!H870</f>
        <v>0</v>
      </c>
      <c r="L458" s="318" t="str">
        <f>'SCREENING INFO'!AC413</f>
        <v>0:05</v>
      </c>
      <c r="M458" s="318" t="e">
        <f>VLOOKUP($F458,MAIN!$C$2:$BD$80,9)</f>
        <v>#N/A</v>
      </c>
      <c r="N458" s="342" t="e">
        <f>VLOOKUP($C458,MAIN!$C$2:$BD$280,9)</f>
        <v>#N/A</v>
      </c>
      <c r="O458" s="342" t="str">
        <f>'SCREENING INFO'!AE413</f>
        <v>0</v>
      </c>
      <c r="P458" s="322" t="e">
        <f>'SCREENING INFO'!AA413</f>
        <v>#N/A</v>
      </c>
      <c r="Q458" s="335">
        <f>'SCREENING INFO'!L413</f>
        <v>0</v>
      </c>
      <c r="R458" s="335">
        <f>'SCREENING INFO'!M413</f>
        <v>0</v>
      </c>
    </row>
    <row r="459" spans="1:18">
      <c r="A459" s="351">
        <f>'SCREENING INFO'!I3</f>
        <v>40648</v>
      </c>
      <c r="B459" s="280">
        <f>'SCREENING INFO'!J3</f>
        <v>0.625</v>
      </c>
      <c r="C459" s="130" t="str">
        <f>'SCREENING INFO'!D3</f>
        <v>2001: A Space Odyssey</v>
      </c>
      <c r="D459" s="130">
        <f>'SCREENING INFO'!E871</f>
        <v>0</v>
      </c>
      <c r="E459" s="130" t="str">
        <f>VLOOKUP($C459,MAIN!$C$2:$BD$79,12)</f>
        <v>DCP</v>
      </c>
      <c r="F459" s="130" t="str">
        <f>'SCREENING INFO'!G3</f>
        <v>NO SHORT</v>
      </c>
      <c r="G459" s="130"/>
      <c r="H459" s="130"/>
      <c r="I459" s="130" t="str">
        <f>'SCREENING INFO'!F3</f>
        <v>12 MIN INTERMISSION</v>
      </c>
      <c r="J459" s="130">
        <f>'SCREENING INFO'!G871</f>
        <v>0</v>
      </c>
      <c r="K459" s="152">
        <f>'SCREENING INFO'!H871</f>
        <v>0</v>
      </c>
      <c r="L459" s="318" t="str">
        <f>'SCREENING INFO'!AC3</f>
        <v>0:05</v>
      </c>
      <c r="M459" s="318">
        <f>VLOOKUP($F459,MAIN!$C$2:$BD$80,9)</f>
        <v>0</v>
      </c>
      <c r="N459" s="342">
        <f>VLOOKUP($C459,MAIN!$C$2:$BD$280,9)</f>
        <v>88</v>
      </c>
      <c r="O459" s="342" t="str">
        <f>'SCREENING INFO'!AE3</f>
        <v>0</v>
      </c>
      <c r="P459" s="322">
        <f>'SCREENING INFO'!AA3</f>
        <v>0.69791666666666663</v>
      </c>
      <c r="Q459" s="335" t="str">
        <f>'SCREENING INFO'!L3</f>
        <v>CIVIC</v>
      </c>
      <c r="R459" s="335" t="str">
        <f>'SCREENING INFO'!M3</f>
        <v>CIVIC</v>
      </c>
    </row>
    <row r="460" spans="1:18">
      <c r="A460" s="351">
        <f>'SCREENING INFO'!I4</f>
        <v>40648</v>
      </c>
      <c r="B460" s="280">
        <f>'SCREENING INFO'!J4</f>
        <v>0.76041666666666663</v>
      </c>
      <c r="C460" s="130" t="str">
        <f>'SCREENING INFO'!D4</f>
        <v>That Sugar Film</v>
      </c>
      <c r="D460" s="130">
        <f>'SCREENING INFO'!E872</f>
        <v>0</v>
      </c>
      <c r="E460" s="130" t="str">
        <f>VLOOKUP($C460,MAIN!$C$2:$BD$79,12)</f>
        <v>DCP</v>
      </c>
      <c r="F460" s="130" t="str">
        <f>'SCREENING INFO'!G4</f>
        <v>NO SHORT</v>
      </c>
      <c r="G460" s="130"/>
      <c r="H460" s="130"/>
      <c r="I460" s="130" t="str">
        <f>'SCREENING INFO'!F4</f>
        <v>INTRO + 30 MIN Q &amp; A</v>
      </c>
      <c r="J460" s="130">
        <f>'SCREENING INFO'!G872</f>
        <v>0</v>
      </c>
      <c r="K460" s="152">
        <f>'SCREENING INFO'!H872</f>
        <v>0</v>
      </c>
      <c r="L460" s="318" t="str">
        <f>'SCREENING INFO'!AC4</f>
        <v>0:05</v>
      </c>
      <c r="M460" s="318">
        <f>VLOOKUP($F460,MAIN!$C$2:$BD$80,9)</f>
        <v>0</v>
      </c>
      <c r="N460" s="342">
        <f>VLOOKUP($C460,MAIN!$C$2:$BD$280,9)</f>
        <v>89</v>
      </c>
      <c r="O460" s="342" t="str">
        <f>'SCREENING INFO'!AE4</f>
        <v>0:30</v>
      </c>
      <c r="P460" s="322">
        <f>'SCREENING INFO'!AA4</f>
        <v>0.84652777777777777</v>
      </c>
      <c r="Q460" s="335" t="str">
        <f>'SCREENING INFO'!L4</f>
        <v>CIVIC</v>
      </c>
      <c r="R460" s="335" t="str">
        <f>'SCREENING INFO'!M4</f>
        <v>AUCKLAND</v>
      </c>
    </row>
    <row r="461" spans="1:18">
      <c r="A461" s="351">
        <f>'SCREENING INFO'!I5</f>
        <v>40648</v>
      </c>
      <c r="B461" s="280">
        <f>'SCREENING INFO'!J5</f>
        <v>0.86458333333333337</v>
      </c>
      <c r="C461" s="130" t="str">
        <f>'SCREENING INFO'!D5</f>
        <v>2001: A Space Odyssey</v>
      </c>
      <c r="D461" s="130">
        <f>'SCREENING INFO'!E873</f>
        <v>0</v>
      </c>
      <c r="E461" s="130" t="str">
        <f>VLOOKUP($C461,MAIN!$C$2:$BD$79,12)</f>
        <v>DCP</v>
      </c>
      <c r="F461" s="130" t="str">
        <f>'SCREENING INFO'!G5</f>
        <v>NO SHORT</v>
      </c>
      <c r="G461" s="130"/>
      <c r="H461" s="130"/>
      <c r="I461" s="130" t="str">
        <f>'SCREENING INFO'!F5</f>
        <v>12 MIN INTERMISSION</v>
      </c>
      <c r="J461" s="130">
        <f>'SCREENING INFO'!G873</f>
        <v>0</v>
      </c>
      <c r="K461" s="152">
        <f>'SCREENING INFO'!H873</f>
        <v>0</v>
      </c>
      <c r="L461" s="318" t="str">
        <f>'SCREENING INFO'!AC5</f>
        <v>0:05</v>
      </c>
      <c r="M461" s="318">
        <f>VLOOKUP($F461,MAIN!$C$2:$BD$80,9)</f>
        <v>0</v>
      </c>
      <c r="N461" s="342">
        <f>VLOOKUP($C461,MAIN!$C$2:$BD$280,9)</f>
        <v>88</v>
      </c>
      <c r="O461" s="342" t="str">
        <f>'SCREENING INFO'!AE5</f>
        <v>0</v>
      </c>
      <c r="P461" s="322">
        <f>'SCREENING INFO'!AA5</f>
        <v>0.9375</v>
      </c>
      <c r="Q461" s="335" t="str">
        <f>'SCREENING INFO'!L5</f>
        <v>CIVIC</v>
      </c>
      <c r="R461" s="335" t="str">
        <f>'SCREENING INFO'!M5</f>
        <v>AUCKLAND</v>
      </c>
    </row>
    <row r="462" spans="1:18">
      <c r="A462" s="351">
        <f>'SCREENING INFO'!I6</f>
        <v>40649</v>
      </c>
      <c r="B462" s="280">
        <f>'SCREENING INFO'!J6</f>
        <v>0.59375</v>
      </c>
      <c r="C462" s="130" t="str">
        <f>'SCREENING INFO'!D6</f>
        <v>A Hard Day's Night</v>
      </c>
      <c r="D462" s="130">
        <f>'SCREENING INFO'!E874</f>
        <v>0</v>
      </c>
      <c r="E462" s="130" t="str">
        <f>VLOOKUP($C462,MAIN!$C$2:$BD$79,12)</f>
        <v>DCP</v>
      </c>
      <c r="F462" s="130" t="str">
        <f>'SCREENING INFO'!G6</f>
        <v>NO SHORT</v>
      </c>
      <c r="G462" s="130"/>
      <c r="H462" s="130"/>
      <c r="I462" s="130" t="str">
        <f>'SCREENING INFO'!F6</f>
        <v>N/A</v>
      </c>
      <c r="J462" s="130">
        <f>'SCREENING INFO'!G874</f>
        <v>0</v>
      </c>
      <c r="K462" s="152">
        <f>'SCREENING INFO'!H874</f>
        <v>0</v>
      </c>
      <c r="L462" s="318" t="str">
        <f>'SCREENING INFO'!AC6</f>
        <v>0:00</v>
      </c>
      <c r="M462" s="318">
        <f>VLOOKUP($F462,MAIN!$C$2:$BD$80,9)</f>
        <v>0</v>
      </c>
      <c r="N462" s="342">
        <f>VLOOKUP($C462,MAIN!$C$2:$BD$280,9)</f>
        <v>86</v>
      </c>
      <c r="O462" s="342" t="str">
        <f>'SCREENING INFO'!AE6</f>
        <v>0</v>
      </c>
      <c r="P462" s="322">
        <f>'SCREENING INFO'!AA6</f>
        <v>0.65347222222222223</v>
      </c>
      <c r="Q462" s="335" t="str">
        <f>'SCREENING INFO'!L6</f>
        <v>CIVIC</v>
      </c>
      <c r="R462" s="335" t="str">
        <f>'SCREENING INFO'!M6</f>
        <v>AUCKLAND</v>
      </c>
    </row>
    <row r="463" spans="1:18">
      <c r="A463" s="351">
        <f>'SCREENING INFO'!I7</f>
        <v>40649</v>
      </c>
      <c r="B463" s="280">
        <f>'SCREENING INFO'!J7</f>
        <v>0.6875</v>
      </c>
      <c r="C463" s="130" t="str">
        <f>'SCREENING INFO'!D7</f>
        <v>The Conformist</v>
      </c>
      <c r="D463" s="130">
        <f>'SCREENING INFO'!E875</f>
        <v>0</v>
      </c>
      <c r="E463" s="130" t="str">
        <f>VLOOKUP($C463,MAIN!$C$2:$BD$79,12)</f>
        <v>DCP</v>
      </c>
      <c r="F463" s="130" t="str">
        <f>'SCREENING INFO'!G7</f>
        <v>NO SHORT</v>
      </c>
      <c r="G463" s="130"/>
      <c r="H463" s="130"/>
      <c r="I463" s="130" t="str">
        <f>'SCREENING INFO'!F7</f>
        <v>N/A</v>
      </c>
      <c r="J463" s="130">
        <f>'SCREENING INFO'!G875</f>
        <v>0</v>
      </c>
      <c r="K463" s="152">
        <f>'SCREENING INFO'!H875</f>
        <v>0</v>
      </c>
      <c r="L463" s="318" t="str">
        <f>'SCREENING INFO'!AC7</f>
        <v>0:00</v>
      </c>
      <c r="M463" s="318">
        <f>VLOOKUP($F463,MAIN!$C$2:$BD$80,9)</f>
        <v>0</v>
      </c>
      <c r="N463" s="342">
        <f>VLOOKUP($C463,MAIN!$C$2:$BD$280,9)</f>
        <v>55</v>
      </c>
      <c r="O463" s="342" t="str">
        <f>'SCREENING INFO'!AE7</f>
        <v>0</v>
      </c>
      <c r="P463" s="322">
        <f>'SCREENING INFO'!AA7</f>
        <v>0.72569444444444442</v>
      </c>
      <c r="Q463" s="335" t="str">
        <f>'SCREENING INFO'!L7</f>
        <v>CIVIC</v>
      </c>
      <c r="R463" s="335" t="str">
        <f>'SCREENING INFO'!M7</f>
        <v>AUCKLAND</v>
      </c>
    </row>
    <row r="464" spans="1:18">
      <c r="A464" s="351">
        <f>'SCREENING INFO'!I8</f>
        <v>40649</v>
      </c>
      <c r="B464" s="280">
        <f>'SCREENING INFO'!J8</f>
        <v>0.80208333333333337</v>
      </c>
      <c r="C464" s="130" t="str">
        <f>'SCREENING INFO'!D8</f>
        <v>Spartacus</v>
      </c>
      <c r="D464" s="130">
        <f>'SCREENING INFO'!E876</f>
        <v>0</v>
      </c>
      <c r="E464" s="130" t="str">
        <f>VLOOKUP($C464,MAIN!$C$2:$BD$79,12)</f>
        <v>DCP</v>
      </c>
      <c r="F464" s="130" t="str">
        <f>'SCREENING INFO'!G8</f>
        <v>NO SHORT</v>
      </c>
      <c r="G464" s="130"/>
      <c r="H464" s="130"/>
      <c r="I464" s="130" t="str">
        <f>'SCREENING INFO'!F8</f>
        <v>12 MIN INTERMISSION</v>
      </c>
      <c r="J464" s="130">
        <f>'SCREENING INFO'!G876</f>
        <v>0</v>
      </c>
      <c r="K464" s="152">
        <f>'SCREENING INFO'!H876</f>
        <v>0</v>
      </c>
      <c r="L464" s="318" t="str">
        <f>'SCREENING INFO'!AC8</f>
        <v>0:05</v>
      </c>
      <c r="M464" s="318">
        <f>VLOOKUP($F464,MAIN!$C$2:$BD$80,9)</f>
        <v>0</v>
      </c>
      <c r="N464" s="342">
        <f>VLOOKUP($C464,MAIN!$C$2:$BD$280,9)</f>
        <v>114</v>
      </c>
      <c r="O464" s="342" t="str">
        <f>'SCREENING INFO'!AE8</f>
        <v>0</v>
      </c>
      <c r="P464" s="322">
        <f>'SCREENING INFO'!AA8</f>
        <v>0.8930555555555556</v>
      </c>
      <c r="Q464" s="335" t="str">
        <f>'SCREENING INFO'!L8</f>
        <v>CIVIC</v>
      </c>
      <c r="R464" s="335" t="str">
        <f>'SCREENING INFO'!M8</f>
        <v>AUCKLAND</v>
      </c>
    </row>
    <row r="465" spans="1:18">
      <c r="A465" s="351">
        <f>'SCREENING INFO'!I9</f>
        <v>40650</v>
      </c>
      <c r="B465" s="280">
        <f>'SCREENING INFO'!J9</f>
        <v>0.5</v>
      </c>
      <c r="C465" s="130" t="str">
        <f>'SCREENING INFO'!D9</f>
        <v>Pinocchio</v>
      </c>
      <c r="D465" s="130">
        <f>'SCREENING INFO'!E877</f>
        <v>0</v>
      </c>
      <c r="E465" s="130" t="str">
        <f>VLOOKUP($C465,MAIN!$C$2:$BD$79,12)</f>
        <v>DCP</v>
      </c>
      <c r="F465" s="130" t="str">
        <f>'SCREENING INFO'!G9</f>
        <v>NO SHORT</v>
      </c>
      <c r="G465" s="130"/>
      <c r="H465" s="130"/>
      <c r="I465" s="130" t="str">
        <f>'SCREENING INFO'!F9</f>
        <v>N/A</v>
      </c>
      <c r="J465" s="130">
        <f>'SCREENING INFO'!G877</f>
        <v>0</v>
      </c>
      <c r="K465" s="152">
        <f>'SCREENING INFO'!H877</f>
        <v>0</v>
      </c>
      <c r="L465" s="318" t="str">
        <f>'SCREENING INFO'!AC9</f>
        <v>0:00</v>
      </c>
      <c r="M465" s="318">
        <f>VLOOKUP($F465,MAIN!$C$2:$BD$80,9)</f>
        <v>0</v>
      </c>
      <c r="N465" s="342">
        <f>VLOOKUP($C465,MAIN!$C$2:$BD$280,9)</f>
        <v>103</v>
      </c>
      <c r="O465" s="342" t="str">
        <f>'SCREENING INFO'!AE9</f>
        <v>0</v>
      </c>
      <c r="P465" s="322">
        <f>'SCREENING INFO'!AA9</f>
        <v>0.57152777777777775</v>
      </c>
      <c r="Q465" s="335" t="str">
        <f>'SCREENING INFO'!L9</f>
        <v>CIVIC</v>
      </c>
      <c r="R465" s="335" t="str">
        <f>'SCREENING INFO'!M9</f>
        <v>AUCKLAND</v>
      </c>
    </row>
    <row r="466" spans="1:18">
      <c r="A466" s="351">
        <f>'SCREENING INFO'!I10</f>
        <v>40650</v>
      </c>
      <c r="B466" s="280">
        <f>'SCREENING INFO'!J10</f>
        <v>0.59375</v>
      </c>
      <c r="C466" s="130" t="str">
        <f>'SCREENING INFO'!D10</f>
        <v>Spartacus</v>
      </c>
      <c r="D466" s="130">
        <f>'SCREENING INFO'!E878</f>
        <v>0</v>
      </c>
      <c r="E466" s="130" t="str">
        <f>VLOOKUP($C466,MAIN!$C$2:$BD$79,12)</f>
        <v>DCP</v>
      </c>
      <c r="F466" s="130" t="str">
        <f>'SCREENING INFO'!G10</f>
        <v>NO SHORT</v>
      </c>
      <c r="G466" s="130"/>
      <c r="H466" s="130"/>
      <c r="I466" s="130" t="str">
        <f>'SCREENING INFO'!F10</f>
        <v>12 MIN INTERMISSION</v>
      </c>
      <c r="J466" s="130">
        <f>'SCREENING INFO'!G878</f>
        <v>0</v>
      </c>
      <c r="K466" s="152">
        <f>'SCREENING INFO'!H878</f>
        <v>0</v>
      </c>
      <c r="L466" s="318" t="str">
        <f>'SCREENING INFO'!AC10</f>
        <v>0:05</v>
      </c>
      <c r="M466" s="318">
        <f>VLOOKUP($F466,MAIN!$C$2:$BD$80,9)</f>
        <v>0</v>
      </c>
      <c r="N466" s="342">
        <f>VLOOKUP($C466,MAIN!$C$2:$BD$280,9)</f>
        <v>114</v>
      </c>
      <c r="O466" s="342" t="str">
        <f>'SCREENING INFO'!AE10</f>
        <v>0</v>
      </c>
      <c r="P466" s="322">
        <f>'SCREENING INFO'!AA10</f>
        <v>0.68472222222222212</v>
      </c>
      <c r="Q466" s="335" t="str">
        <f>'SCREENING INFO'!L10</f>
        <v>CIVIC</v>
      </c>
      <c r="R466" s="335" t="str">
        <f>'SCREENING INFO'!M10</f>
        <v>AUCKLAND</v>
      </c>
    </row>
    <row r="467" spans="1:18">
      <c r="A467" s="351">
        <f>'SCREENING INFO'!I11</f>
        <v>40650</v>
      </c>
      <c r="B467" s="280">
        <f>'SCREENING INFO'!J11</f>
        <v>0.76041666666666663</v>
      </c>
      <c r="C467" s="130" t="str">
        <f>'SCREENING INFO'!D11</f>
        <v>The Ground We Won</v>
      </c>
      <c r="D467" s="130">
        <f>'SCREENING INFO'!E879</f>
        <v>0</v>
      </c>
      <c r="E467" s="130" t="str">
        <f>VLOOKUP($C467,MAIN!$C$2:$BD$79,12)</f>
        <v>DCP</v>
      </c>
      <c r="F467" s="130" t="str">
        <f>'SCREENING INFO'!G11</f>
        <v>NO SHORT</v>
      </c>
      <c r="G467" s="130"/>
      <c r="H467" s="130"/>
      <c r="I467" s="130" t="str">
        <f>'SCREENING INFO'!F11</f>
        <v>INTRO + 30 MIN Q &amp; A</v>
      </c>
      <c r="J467" s="130">
        <f>'SCREENING INFO'!G879</f>
        <v>0</v>
      </c>
      <c r="K467" s="152">
        <f>'SCREENING INFO'!H879</f>
        <v>0</v>
      </c>
      <c r="L467" s="318" t="str">
        <f>'SCREENING INFO'!AC11</f>
        <v>0:05</v>
      </c>
      <c r="M467" s="318">
        <f>VLOOKUP($F467,MAIN!$C$2:$BD$80,9)</f>
        <v>0</v>
      </c>
      <c r="N467" s="342">
        <f>VLOOKUP($C467,MAIN!$C$2:$BD$280,9)</f>
        <v>55</v>
      </c>
      <c r="O467" s="342" t="str">
        <f>'SCREENING INFO'!AE11</f>
        <v>0:30</v>
      </c>
      <c r="P467" s="322">
        <f>'SCREENING INFO'!AA11</f>
        <v>0.82291666666666663</v>
      </c>
      <c r="Q467" s="335" t="str">
        <f>'SCREENING INFO'!L11</f>
        <v>CIVIC</v>
      </c>
      <c r="R467" s="335" t="str">
        <f>'SCREENING INFO'!M11</f>
        <v>AUCKLAND</v>
      </c>
    </row>
    <row r="468" spans="1:18">
      <c r="A468" s="351">
        <f>'SCREENING INFO'!I12</f>
        <v>40650</v>
      </c>
      <c r="B468" s="280">
        <f>'SCREENING INFO'!J12</f>
        <v>0.86458333333333337</v>
      </c>
      <c r="C468" s="130" t="str">
        <f>'SCREENING INFO'!D12</f>
        <v>The Conformist</v>
      </c>
      <c r="D468" s="130">
        <f>'SCREENING INFO'!E880</f>
        <v>0</v>
      </c>
      <c r="E468" s="130" t="str">
        <f>VLOOKUP($C468,MAIN!$C$2:$BD$79,12)</f>
        <v>DCP</v>
      </c>
      <c r="F468" s="130" t="str">
        <f>'SCREENING INFO'!G12</f>
        <v>NO SHORT</v>
      </c>
      <c r="G468" s="130"/>
      <c r="H468" s="130"/>
      <c r="I468" s="130" t="str">
        <f>'SCREENING INFO'!F12</f>
        <v>N/A</v>
      </c>
      <c r="J468" s="130">
        <f>'SCREENING INFO'!G880</f>
        <v>0</v>
      </c>
      <c r="K468" s="152">
        <f>'SCREENING INFO'!H880</f>
        <v>0</v>
      </c>
      <c r="L468" s="318" t="str">
        <f>'SCREENING INFO'!AC12</f>
        <v>0:00</v>
      </c>
      <c r="M468" s="318">
        <f>VLOOKUP($F468,MAIN!$C$2:$BD$80,9)</f>
        <v>0</v>
      </c>
      <c r="N468" s="342">
        <f>VLOOKUP($C468,MAIN!$C$2:$BD$280,9)</f>
        <v>55</v>
      </c>
      <c r="O468" s="342" t="str">
        <f>'SCREENING INFO'!AE12</f>
        <v>0</v>
      </c>
      <c r="P468" s="322">
        <f>'SCREENING INFO'!AA12</f>
        <v>0.90277777777777779</v>
      </c>
      <c r="Q468" s="335" t="str">
        <f>'SCREENING INFO'!L12</f>
        <v>CIVIC</v>
      </c>
      <c r="R468" s="335" t="str">
        <f>'SCREENING INFO'!M12</f>
        <v>AUCKLAND</v>
      </c>
    </row>
    <row r="469" spans="1:18">
      <c r="A469" s="351">
        <f>'SCREENING INFO'!I13</f>
        <v>40651</v>
      </c>
      <c r="B469" s="280">
        <f>'SCREENING INFO'!J13</f>
        <v>0.46875</v>
      </c>
      <c r="C469" s="130" t="str">
        <f>'SCREENING INFO'!D13</f>
        <v>That Sugar Film</v>
      </c>
      <c r="D469" s="130">
        <f>'SCREENING INFO'!E881</f>
        <v>0</v>
      </c>
      <c r="E469" s="130" t="str">
        <f>VLOOKUP($C469,MAIN!$C$2:$BD$79,12)</f>
        <v>DCP</v>
      </c>
      <c r="F469" s="130" t="str">
        <f>'SCREENING INFO'!G13</f>
        <v>NO SHORT</v>
      </c>
      <c r="G469" s="130"/>
      <c r="H469" s="130"/>
      <c r="I469" s="130" t="str">
        <f>'SCREENING INFO'!F13</f>
        <v>INTRO + 30 MIN Q &amp; A</v>
      </c>
      <c r="J469" s="130">
        <f>'SCREENING INFO'!G881</f>
        <v>0</v>
      </c>
      <c r="K469" s="152">
        <f>'SCREENING INFO'!H881</f>
        <v>0</v>
      </c>
      <c r="L469" s="318" t="str">
        <f>'SCREENING INFO'!AC13</f>
        <v>0:05</v>
      </c>
      <c r="M469" s="318">
        <f>VLOOKUP($F469,MAIN!$C$2:$BD$80,9)</f>
        <v>0</v>
      </c>
      <c r="N469" s="342">
        <f>VLOOKUP($C469,MAIN!$C$2:$BD$280,9)</f>
        <v>89</v>
      </c>
      <c r="O469" s="342" t="str">
        <f>'SCREENING INFO'!AE13</f>
        <v>0:30</v>
      </c>
      <c r="P469" s="322">
        <f>'SCREENING INFO'!AA13</f>
        <v>0.55486111111111114</v>
      </c>
      <c r="Q469" s="335" t="str">
        <f>'SCREENING INFO'!L13</f>
        <v>CIVIC</v>
      </c>
      <c r="R469" s="335" t="str">
        <f>'SCREENING INFO'!M13</f>
        <v>AUCKLAND</v>
      </c>
    </row>
    <row r="470" spans="1:18">
      <c r="A470" s="351">
        <f>'SCREENING INFO'!I14</f>
        <v>40651</v>
      </c>
      <c r="B470" s="280">
        <f>'SCREENING INFO'!J14</f>
        <v>0.57291666666666663</v>
      </c>
      <c r="C470" s="130" t="str">
        <f>'SCREENING INFO'!D14</f>
        <v>Pinocchio</v>
      </c>
      <c r="D470" s="130">
        <f>'SCREENING INFO'!E882</f>
        <v>0</v>
      </c>
      <c r="E470" s="130" t="str">
        <f>VLOOKUP($C470,MAIN!$C$2:$BD$79,12)</f>
        <v>DCP</v>
      </c>
      <c r="F470" s="130" t="str">
        <f>'SCREENING INFO'!G14</f>
        <v>NO SHORT</v>
      </c>
      <c r="G470" s="130"/>
      <c r="H470" s="130"/>
      <c r="I470" s="130" t="str">
        <f>'SCREENING INFO'!F14</f>
        <v>N/A</v>
      </c>
      <c r="J470" s="130">
        <f>'SCREENING INFO'!G882</f>
        <v>0</v>
      </c>
      <c r="K470" s="152">
        <f>'SCREENING INFO'!H882</f>
        <v>0</v>
      </c>
      <c r="L470" s="318" t="str">
        <f>'SCREENING INFO'!AC14</f>
        <v>0:00</v>
      </c>
      <c r="M470" s="318">
        <f>VLOOKUP($F470,MAIN!$C$2:$BD$80,9)</f>
        <v>0</v>
      </c>
      <c r="N470" s="342">
        <f>VLOOKUP($C470,MAIN!$C$2:$BD$280,9)</f>
        <v>103</v>
      </c>
      <c r="O470" s="342" t="str">
        <f>'SCREENING INFO'!AE14</f>
        <v>0</v>
      </c>
      <c r="P470" s="322">
        <f>'SCREENING INFO'!AA14</f>
        <v>0.64444444444444438</v>
      </c>
      <c r="Q470" s="335" t="str">
        <f>'SCREENING INFO'!L14</f>
        <v>CIVIC</v>
      </c>
      <c r="R470" s="335" t="str">
        <f>'SCREENING INFO'!M14</f>
        <v>AUCKLAND</v>
      </c>
    </row>
    <row r="471" spans="1:18">
      <c r="A471" s="351">
        <f>'SCREENING INFO'!I15</f>
        <v>40651</v>
      </c>
      <c r="B471" s="280">
        <f>'SCREENING INFO'!J15</f>
        <v>0.66666666666666663</v>
      </c>
      <c r="C471" s="130" t="str">
        <f>'SCREENING INFO'!D15</f>
        <v>A Hard Day's Night</v>
      </c>
      <c r="D471" s="130">
        <f>'SCREENING INFO'!E883</f>
        <v>0</v>
      </c>
      <c r="E471" s="130" t="str">
        <f>VLOOKUP($C471,MAIN!$C$2:$BD$79,12)</f>
        <v>DCP</v>
      </c>
      <c r="F471" s="130" t="str">
        <f>'SCREENING INFO'!G15</f>
        <v>NO SHORT</v>
      </c>
      <c r="G471" s="130"/>
      <c r="H471" s="130"/>
      <c r="I471" s="130" t="str">
        <f>'SCREENING INFO'!F15</f>
        <v>N/A</v>
      </c>
      <c r="J471" s="130">
        <f>'SCREENING INFO'!G883</f>
        <v>0</v>
      </c>
      <c r="K471" s="152">
        <f>'SCREENING INFO'!H883</f>
        <v>0</v>
      </c>
      <c r="L471" s="318" t="str">
        <f>'SCREENING INFO'!AC15</f>
        <v>0:00</v>
      </c>
      <c r="M471" s="318">
        <f>VLOOKUP($F471,MAIN!$C$2:$BD$80,9)</f>
        <v>0</v>
      </c>
      <c r="N471" s="342">
        <f>VLOOKUP($C471,MAIN!$C$2:$BD$280,9)</f>
        <v>86</v>
      </c>
      <c r="O471" s="342" t="str">
        <f>'SCREENING INFO'!AE15</f>
        <v>0</v>
      </c>
      <c r="P471" s="322">
        <f>'SCREENING INFO'!AA15</f>
        <v>0.72638888888888886</v>
      </c>
      <c r="Q471" s="335" t="str">
        <f>'SCREENING INFO'!L15</f>
        <v>CIVIC</v>
      </c>
      <c r="R471" s="335" t="str">
        <f>'SCREENING INFO'!M15</f>
        <v>AUCKLAND</v>
      </c>
    </row>
    <row r="472" spans="1:18">
      <c r="A472" s="351">
        <f>'SCREENING INFO'!I16</f>
        <v>40651</v>
      </c>
      <c r="B472" s="280">
        <f>'SCREENING INFO'!J16</f>
        <v>0.76041666666666663</v>
      </c>
      <c r="C472" s="130" t="str">
        <f>'SCREENING INFO'!D16</f>
        <v>2001: A Space Odyssey</v>
      </c>
      <c r="D472" s="130">
        <f>'SCREENING INFO'!E884</f>
        <v>0</v>
      </c>
      <c r="E472" s="130" t="str">
        <f>VLOOKUP($C472,MAIN!$C$2:$BD$79,12)</f>
        <v>DCP</v>
      </c>
      <c r="F472" s="130" t="str">
        <f>'SCREENING INFO'!G16</f>
        <v>NO SHORT</v>
      </c>
      <c r="G472" s="130"/>
      <c r="H472" s="130"/>
      <c r="I472" s="130" t="str">
        <f>'SCREENING INFO'!F16</f>
        <v>12 MIN INTERMISSION</v>
      </c>
      <c r="J472" s="130">
        <f>'SCREENING INFO'!G884</f>
        <v>0</v>
      </c>
      <c r="K472" s="152">
        <f>'SCREENING INFO'!H884</f>
        <v>0</v>
      </c>
      <c r="L472" s="318" t="str">
        <f>'SCREENING INFO'!AC16</f>
        <v>0:05</v>
      </c>
      <c r="M472" s="318">
        <f>VLOOKUP($F472,MAIN!$C$2:$BD$80,9)</f>
        <v>0</v>
      </c>
      <c r="N472" s="342">
        <f>VLOOKUP($C472,MAIN!$C$2:$BD$280,9)</f>
        <v>88</v>
      </c>
      <c r="O472" s="342" t="str">
        <f>'SCREENING INFO'!AE16</f>
        <v>0</v>
      </c>
      <c r="P472" s="322">
        <f>'SCREENING INFO'!AA16</f>
        <v>0.83333333333333326</v>
      </c>
      <c r="Q472" s="335" t="str">
        <f>'SCREENING INFO'!L16</f>
        <v>CIVIC</v>
      </c>
      <c r="R472" s="335" t="str">
        <f>'SCREENING INFO'!M16</f>
        <v>AUCKLAND</v>
      </c>
    </row>
    <row r="473" spans="1:18">
      <c r="A473" s="351">
        <f>'SCREENING INFO'!I17</f>
        <v>40664</v>
      </c>
      <c r="B473" s="280">
        <f>'SCREENING INFO'!J17</f>
        <v>0.75</v>
      </c>
      <c r="C473" s="130" t="str">
        <f>'SCREENING INFO'!D17</f>
        <v>The Ground We Won</v>
      </c>
      <c r="D473" s="130">
        <f>'SCREENING INFO'!E885</f>
        <v>0</v>
      </c>
      <c r="E473" s="130" t="str">
        <f>VLOOKUP($C473,MAIN!$C$2:$BD$79,12)</f>
        <v>DCP</v>
      </c>
      <c r="F473" s="130" t="str">
        <f>'SCREENING INFO'!G17</f>
        <v>NO SHORT</v>
      </c>
      <c r="G473" s="130"/>
      <c r="H473" s="130"/>
      <c r="I473" s="130" t="str">
        <f>'SCREENING INFO'!F17</f>
        <v>INTRO + 30 MIN Q &amp; A</v>
      </c>
      <c r="J473" s="130">
        <f>'SCREENING INFO'!G885</f>
        <v>0</v>
      </c>
      <c r="K473" s="152">
        <f>'SCREENING INFO'!H885</f>
        <v>0</v>
      </c>
      <c r="L473" s="318" t="str">
        <f>'SCREENING INFO'!AC17</f>
        <v>0:05</v>
      </c>
      <c r="M473" s="318">
        <f>VLOOKUP($F473,MAIN!$C$2:$BD$80,9)</f>
        <v>0</v>
      </c>
      <c r="N473" s="342">
        <f>VLOOKUP($C473,MAIN!$C$2:$BD$280,9)</f>
        <v>55</v>
      </c>
      <c r="O473" s="342" t="str">
        <f>'SCREENING INFO'!AE17</f>
        <v>0:30</v>
      </c>
      <c r="P473" s="322">
        <f>'SCREENING INFO'!AA17</f>
        <v>0.8125</v>
      </c>
      <c r="Q473" s="335" t="str">
        <f>'SCREENING INFO'!L17</f>
        <v>EMBASSY</v>
      </c>
      <c r="R473" s="335" t="str">
        <f>'SCREENING INFO'!M17</f>
        <v>WELLINGTON</v>
      </c>
    </row>
    <row r="474" spans="1:18">
      <c r="A474" s="351">
        <f>'SCREENING INFO'!I18</f>
        <v>40665</v>
      </c>
      <c r="B474" s="280">
        <f>'SCREENING INFO'!J18</f>
        <v>0.75</v>
      </c>
      <c r="C474" s="130" t="str">
        <f>'SCREENING INFO'!D18</f>
        <v>A Hard Day's Night</v>
      </c>
      <c r="D474" s="130">
        <f>'SCREENING INFO'!E886</f>
        <v>0</v>
      </c>
      <c r="E474" s="130" t="str">
        <f>VLOOKUP($C474,MAIN!$C$2:$BD$79,12)</f>
        <v>DCP</v>
      </c>
      <c r="F474" s="130" t="str">
        <f>'SCREENING INFO'!G18</f>
        <v>NO SHORT</v>
      </c>
      <c r="G474" s="130"/>
      <c r="H474" s="130"/>
      <c r="I474" s="130" t="str">
        <f>'SCREENING INFO'!F18</f>
        <v>N/A</v>
      </c>
      <c r="J474" s="130">
        <f>'SCREENING INFO'!G886</f>
        <v>0</v>
      </c>
      <c r="K474" s="152">
        <f>'SCREENING INFO'!H886</f>
        <v>0</v>
      </c>
      <c r="L474" s="318" t="str">
        <f>'SCREENING INFO'!AC18</f>
        <v>0:00</v>
      </c>
      <c r="M474" s="318">
        <f>VLOOKUP($F474,MAIN!$C$2:$BD$80,9)</f>
        <v>0</v>
      </c>
      <c r="N474" s="342">
        <f>VLOOKUP($C474,MAIN!$C$2:$BD$280,9)</f>
        <v>86</v>
      </c>
      <c r="O474" s="342" t="str">
        <f>'SCREENING INFO'!AE18</f>
        <v>0</v>
      </c>
      <c r="P474" s="322">
        <f>'SCREENING INFO'!AA18</f>
        <v>0.80972222222222223</v>
      </c>
      <c r="Q474" s="335" t="str">
        <f>'SCREENING INFO'!L18</f>
        <v>EMBASSY</v>
      </c>
      <c r="R474" s="335" t="str">
        <f>'SCREENING INFO'!M18</f>
        <v>WELLINGTON</v>
      </c>
    </row>
    <row r="475" spans="1:18">
      <c r="A475" s="351">
        <f>'SCREENING INFO'!I19</f>
        <v>40671</v>
      </c>
      <c r="B475" s="280">
        <f>'SCREENING INFO'!J19</f>
        <v>0.76041666666666663</v>
      </c>
      <c r="C475" s="130" t="str">
        <f>'SCREENING INFO'!D19</f>
        <v>The Conformist</v>
      </c>
      <c r="D475" s="130">
        <f>'SCREENING INFO'!E887</f>
        <v>0</v>
      </c>
      <c r="E475" s="130" t="str">
        <f>VLOOKUP($C475,MAIN!$C$2:$BD$79,12)</f>
        <v>DCP</v>
      </c>
      <c r="F475" s="130" t="str">
        <f>'SCREENING INFO'!G19</f>
        <v>NO SHORT</v>
      </c>
      <c r="G475" s="130"/>
      <c r="H475" s="130"/>
      <c r="I475" s="130" t="str">
        <f>'SCREENING INFO'!F19</f>
        <v>N/A</v>
      </c>
      <c r="J475" s="130">
        <f>'SCREENING INFO'!G887</f>
        <v>0</v>
      </c>
      <c r="K475" s="152">
        <f>'SCREENING INFO'!H887</f>
        <v>0</v>
      </c>
      <c r="L475" s="318" t="str">
        <f>'SCREENING INFO'!AC19</f>
        <v>0:00</v>
      </c>
      <c r="M475" s="318">
        <f>VLOOKUP($F475,MAIN!$C$2:$BD$80,9)</f>
        <v>0</v>
      </c>
      <c r="N475" s="342">
        <f>VLOOKUP($C475,MAIN!$C$2:$BD$280,9)</f>
        <v>55</v>
      </c>
      <c r="O475" s="342" t="str">
        <f>'SCREENING INFO'!AE19</f>
        <v>0</v>
      </c>
      <c r="P475" s="322">
        <f>'SCREENING INFO'!AA19</f>
        <v>0.79861111111111105</v>
      </c>
      <c r="Q475" s="335" t="str">
        <f>'SCREENING INFO'!L19</f>
        <v>EMBASSY3</v>
      </c>
      <c r="R475" s="335" t="str">
        <f>'SCREENING INFO'!M19</f>
        <v>WELLINGTON</v>
      </c>
    </row>
    <row r="476" spans="1:18">
      <c r="A476" s="351">
        <f>'SCREENING INFO'!I20</f>
        <v>40672</v>
      </c>
      <c r="B476" s="280">
        <f>'SCREENING INFO'!J20</f>
        <v>0.69791666666666663</v>
      </c>
      <c r="C476" s="130" t="str">
        <f>'SCREENING INFO'!D20</f>
        <v>Spartacus</v>
      </c>
      <c r="D476" s="130">
        <f>'SCREENING INFO'!E888</f>
        <v>0</v>
      </c>
      <c r="E476" s="130" t="str">
        <f>VLOOKUP($C476,MAIN!$C$2:$BD$79,12)</f>
        <v>DCP</v>
      </c>
      <c r="F476" s="130" t="str">
        <f>'SCREENING INFO'!G20</f>
        <v>NO SHORT</v>
      </c>
      <c r="G476" s="130"/>
      <c r="H476" s="130"/>
      <c r="I476" s="130" t="str">
        <f>'SCREENING INFO'!F20</f>
        <v>12 MIN INTERMISSION</v>
      </c>
      <c r="J476" s="130">
        <f>'SCREENING INFO'!G888</f>
        <v>0</v>
      </c>
      <c r="K476" s="152">
        <f>'SCREENING INFO'!H888</f>
        <v>0</v>
      </c>
      <c r="L476" s="318" t="str">
        <f>'SCREENING INFO'!AC20</f>
        <v>0:05</v>
      </c>
      <c r="M476" s="318">
        <f>VLOOKUP($F476,MAIN!$C$2:$BD$80,9)</f>
        <v>0</v>
      </c>
      <c r="N476" s="342">
        <f>VLOOKUP($C476,MAIN!$C$2:$BD$280,9)</f>
        <v>114</v>
      </c>
      <c r="O476" s="342" t="str">
        <f>'SCREENING INFO'!AE20</f>
        <v>0</v>
      </c>
      <c r="P476" s="322">
        <f>'SCREENING INFO'!AA20</f>
        <v>0.78888888888888886</v>
      </c>
      <c r="Q476" s="335" t="str">
        <f>'SCREENING INFO'!L20</f>
        <v>EMBASSY</v>
      </c>
      <c r="R476" s="335" t="str">
        <f>'SCREENING INFO'!M20</f>
        <v>WELLINGTON</v>
      </c>
    </row>
    <row r="477" spans="1:18">
      <c r="A477" s="351">
        <f>'SCREENING INFO'!I21</f>
        <v>40678</v>
      </c>
      <c r="B477" s="280">
        <f>'SCREENING INFO'!J21</f>
        <v>0.72916666666666663</v>
      </c>
      <c r="C477" s="130" t="str">
        <f>'SCREENING INFO'!D21</f>
        <v>2001: A Space Odyssey</v>
      </c>
      <c r="D477" s="130">
        <f>'SCREENING INFO'!E889</f>
        <v>0</v>
      </c>
      <c r="E477" s="130" t="str">
        <f>VLOOKUP($C477,MAIN!$C$2:$BD$79,12)</f>
        <v>DCP</v>
      </c>
      <c r="F477" s="130" t="str">
        <f>'SCREENING INFO'!G21</f>
        <v>NO SHORT</v>
      </c>
      <c r="G477" s="130"/>
      <c r="H477" s="130"/>
      <c r="I477" s="130" t="str">
        <f>'SCREENING INFO'!F21</f>
        <v>12 MIN INTERMISSION</v>
      </c>
      <c r="J477" s="130">
        <f>'SCREENING INFO'!G889</f>
        <v>0</v>
      </c>
      <c r="K477" s="152">
        <f>'SCREENING INFO'!H889</f>
        <v>0</v>
      </c>
      <c r="L477" s="318" t="str">
        <f>'SCREENING INFO'!AC21</f>
        <v>0:05</v>
      </c>
      <c r="M477" s="318">
        <f>VLOOKUP($F477,MAIN!$C$2:$BD$80,9)</f>
        <v>0</v>
      </c>
      <c r="N477" s="342">
        <f>VLOOKUP($C477,MAIN!$C$2:$BD$280,9)</f>
        <v>88</v>
      </c>
      <c r="O477" s="342" t="str">
        <f>'SCREENING INFO'!AE21</f>
        <v>0</v>
      </c>
      <c r="P477" s="322">
        <f>'SCREENING INFO'!AA21</f>
        <v>0.80208333333333326</v>
      </c>
      <c r="Q477" s="335" t="str">
        <f>'SCREENING INFO'!L21</f>
        <v>EMBASSY</v>
      </c>
      <c r="R477" s="335" t="str">
        <f>'SCREENING INFO'!M21</f>
        <v>WELLINGTON</v>
      </c>
    </row>
    <row r="478" spans="1:18">
      <c r="A478" s="351">
        <f>'SCREENING INFO'!I22</f>
        <v>40679</v>
      </c>
      <c r="B478" s="280">
        <f>'SCREENING INFO'!J22</f>
        <v>0.64583333333333337</v>
      </c>
      <c r="C478" s="130" t="str">
        <f>'SCREENING INFO'!D22</f>
        <v>Pinocchio</v>
      </c>
      <c r="D478" s="130">
        <f>'SCREENING INFO'!E890</f>
        <v>0</v>
      </c>
      <c r="E478" s="130" t="str">
        <f>VLOOKUP($C478,MAIN!$C$2:$BD$79,12)</f>
        <v>DCP</v>
      </c>
      <c r="F478" s="130" t="str">
        <f>'SCREENING INFO'!G22</f>
        <v>NO SHORT</v>
      </c>
      <c r="G478" s="130"/>
      <c r="H478" s="130"/>
      <c r="I478" s="130" t="str">
        <f>'SCREENING INFO'!F22</f>
        <v>N/A</v>
      </c>
      <c r="J478" s="130">
        <f>'SCREENING INFO'!G890</f>
        <v>0</v>
      </c>
      <c r="K478" s="152">
        <f>'SCREENING INFO'!H890</f>
        <v>0</v>
      </c>
      <c r="L478" s="318" t="str">
        <f>'SCREENING INFO'!AC22</f>
        <v>0:00</v>
      </c>
      <c r="M478" s="318">
        <f>VLOOKUP($F478,MAIN!$C$2:$BD$80,9)</f>
        <v>0</v>
      </c>
      <c r="N478" s="342">
        <f>VLOOKUP($C478,MAIN!$C$2:$BD$280,9)</f>
        <v>103</v>
      </c>
      <c r="O478" s="342" t="str">
        <f>'SCREENING INFO'!AE22</f>
        <v>0</v>
      </c>
      <c r="P478" s="322">
        <f>'SCREENING INFO'!AA22</f>
        <v>0.71736111111111112</v>
      </c>
      <c r="Q478" s="335" t="str">
        <f>'SCREENING INFO'!L22</f>
        <v>EMBASSY</v>
      </c>
      <c r="R478" s="335" t="str">
        <f>'SCREENING INFO'!M22</f>
        <v>WELLINGTON</v>
      </c>
    </row>
    <row r="479" spans="1:18">
      <c r="A479" s="351">
        <f>'SCREENING INFO'!I23</f>
        <v>40679</v>
      </c>
      <c r="B479" s="280">
        <f>'SCREENING INFO'!J23</f>
        <v>0.72916666666666663</v>
      </c>
      <c r="C479" s="130" t="str">
        <f>'SCREENING INFO'!D23</f>
        <v>2001: A Space Odyssey</v>
      </c>
      <c r="D479" s="130">
        <f>'SCREENING INFO'!E891</f>
        <v>0</v>
      </c>
      <c r="E479" s="130" t="str">
        <f>VLOOKUP($C479,MAIN!$C$2:$BD$79,12)</f>
        <v>DCP</v>
      </c>
      <c r="F479" s="130" t="str">
        <f>'SCREENING INFO'!G23</f>
        <v>NO SHORT</v>
      </c>
      <c r="G479" s="130"/>
      <c r="H479" s="130"/>
      <c r="I479" s="130" t="str">
        <f>'SCREENING INFO'!F23</f>
        <v>12 MIN INTERMISSION</v>
      </c>
      <c r="J479" s="130">
        <f>'SCREENING INFO'!G891</f>
        <v>0</v>
      </c>
      <c r="K479" s="152">
        <f>'SCREENING INFO'!H891</f>
        <v>0</v>
      </c>
      <c r="L479" s="318" t="str">
        <f>'SCREENING INFO'!AC23</f>
        <v>0:05</v>
      </c>
      <c r="M479" s="318">
        <f>VLOOKUP($F479,MAIN!$C$2:$BD$80,9)</f>
        <v>0</v>
      </c>
      <c r="N479" s="342">
        <f>VLOOKUP($C479,MAIN!$C$2:$BD$280,9)</f>
        <v>88</v>
      </c>
      <c r="O479" s="342" t="str">
        <f>'SCREENING INFO'!AE23</f>
        <v>0</v>
      </c>
      <c r="P479" s="322">
        <f>'SCREENING INFO'!AA23</f>
        <v>0.80208333333333326</v>
      </c>
      <c r="Q479" s="335" t="str">
        <f>'SCREENING INFO'!L23</f>
        <v>EMBASSY</v>
      </c>
      <c r="R479" s="335" t="str">
        <f>'SCREENING INFO'!M23</f>
        <v>WELLINGTON</v>
      </c>
    </row>
    <row r="480" spans="1:18">
      <c r="A480" s="351">
        <f>'SCREENING INFO'!I24</f>
        <v>40664</v>
      </c>
      <c r="B480" s="280">
        <f>'SCREENING INFO'!J24</f>
        <v>0.76041666666666663</v>
      </c>
      <c r="C480" s="130" t="str">
        <f>'SCREENING INFO'!D24</f>
        <v>That Sugar Film</v>
      </c>
      <c r="D480" s="130">
        <f>'SCREENING INFO'!E892</f>
        <v>0</v>
      </c>
      <c r="E480" s="130" t="str">
        <f>VLOOKUP($C480,MAIN!$C$2:$BD$79,12)</f>
        <v>DCP</v>
      </c>
      <c r="F480" s="130" t="str">
        <f>'SCREENING INFO'!G24</f>
        <v>NO SHORT</v>
      </c>
      <c r="G480" s="130"/>
      <c r="H480" s="130"/>
      <c r="I480" s="130" t="str">
        <f>'SCREENING INFO'!F24</f>
        <v>N/A</v>
      </c>
      <c r="J480" s="130">
        <f>'SCREENING INFO'!G892</f>
        <v>0</v>
      </c>
      <c r="K480" s="152">
        <f>'SCREENING INFO'!H892</f>
        <v>0</v>
      </c>
      <c r="L480" s="318" t="str">
        <f>'SCREENING INFO'!AC24</f>
        <v>0:00</v>
      </c>
      <c r="M480" s="318">
        <f>VLOOKUP($F480,MAIN!$C$2:$BD$80,9)</f>
        <v>0</v>
      </c>
      <c r="N480" s="342">
        <f>VLOOKUP($C480,MAIN!$C$2:$BD$280,9)</f>
        <v>89</v>
      </c>
      <c r="O480" s="342" t="str">
        <f>'SCREENING INFO'!AE24</f>
        <v>0</v>
      </c>
      <c r="P480" s="322">
        <f>'SCREENING INFO'!AA24</f>
        <v>0.82222222222222219</v>
      </c>
      <c r="Q480" s="335" t="str">
        <f>'SCREENING INFO'!L24</f>
        <v>HOYTS RICCARTON</v>
      </c>
      <c r="R480" s="335" t="str">
        <f>'SCREENING INFO'!M24</f>
        <v>CHRISTCHURCH</v>
      </c>
    </row>
    <row r="481" spans="1:18">
      <c r="A481" s="351">
        <f>'SCREENING INFO'!I25</f>
        <v>40665</v>
      </c>
      <c r="B481" s="280">
        <f>'SCREENING INFO'!J25</f>
        <v>0.76041666666666663</v>
      </c>
      <c r="C481" s="130" t="str">
        <f>'SCREENING INFO'!D25</f>
        <v>The Ground We Won</v>
      </c>
      <c r="D481" s="130">
        <f>'SCREENING INFO'!E893</f>
        <v>0</v>
      </c>
      <c r="E481" s="130" t="str">
        <f>VLOOKUP($C481,MAIN!$C$2:$BD$79,12)</f>
        <v>DCP</v>
      </c>
      <c r="F481" s="130" t="str">
        <f>'SCREENING INFO'!G25</f>
        <v>NO SHORT</v>
      </c>
      <c r="G481" s="130"/>
      <c r="H481" s="130"/>
      <c r="I481" s="130" t="str">
        <f>'SCREENING INFO'!F25</f>
        <v>N/A</v>
      </c>
      <c r="J481" s="130">
        <f>'SCREENING INFO'!G893</f>
        <v>0</v>
      </c>
      <c r="K481" s="152">
        <f>'SCREENING INFO'!H893</f>
        <v>0</v>
      </c>
      <c r="L481" s="318" t="str">
        <f>'SCREENING INFO'!AC25</f>
        <v>0:00</v>
      </c>
      <c r="M481" s="318">
        <f>VLOOKUP($F481,MAIN!$C$2:$BD$80,9)</f>
        <v>0</v>
      </c>
      <c r="N481" s="342">
        <f>VLOOKUP($C481,MAIN!$C$2:$BD$280,9)</f>
        <v>55</v>
      </c>
      <c r="O481" s="342" t="str">
        <f>'SCREENING INFO'!AE25</f>
        <v>0</v>
      </c>
      <c r="P481" s="322">
        <f>'SCREENING INFO'!AA25</f>
        <v>0.79861111111111105</v>
      </c>
      <c r="Q481" s="335" t="str">
        <f>'SCREENING INFO'!L25</f>
        <v>HOYTS RICCARTON</v>
      </c>
      <c r="R481" s="335" t="str">
        <f>'SCREENING INFO'!M25</f>
        <v>CHRISTCHURCH</v>
      </c>
    </row>
    <row r="482" spans="1:18">
      <c r="A482" s="351">
        <f>'SCREENING INFO'!I26</f>
        <v>40671</v>
      </c>
      <c r="B482" s="280">
        <f>'SCREENING INFO'!J26</f>
        <v>0.76041666666666663</v>
      </c>
      <c r="C482" s="130" t="str">
        <f>'SCREENING INFO'!D26</f>
        <v>The Conformist</v>
      </c>
      <c r="D482" s="130">
        <f>'SCREENING INFO'!E894</f>
        <v>0</v>
      </c>
      <c r="E482" s="130" t="str">
        <f>VLOOKUP($C482,MAIN!$C$2:$BD$79,12)</f>
        <v>DCP</v>
      </c>
      <c r="F482" s="130" t="str">
        <f>'SCREENING INFO'!G26</f>
        <v>NO SHORT</v>
      </c>
      <c r="G482" s="130"/>
      <c r="H482" s="130"/>
      <c r="I482" s="130" t="str">
        <f>'SCREENING INFO'!F26</f>
        <v>N/A</v>
      </c>
      <c r="J482" s="130">
        <f>'SCREENING INFO'!G894</f>
        <v>0</v>
      </c>
      <c r="K482" s="152">
        <f>'SCREENING INFO'!H894</f>
        <v>0</v>
      </c>
      <c r="L482" s="318" t="str">
        <f>'SCREENING INFO'!AC26</f>
        <v>0:00</v>
      </c>
      <c r="M482" s="318">
        <f>VLOOKUP($F482,MAIN!$C$2:$BD$80,9)</f>
        <v>0</v>
      </c>
      <c r="N482" s="342">
        <f>VLOOKUP($C482,MAIN!$C$2:$BD$280,9)</f>
        <v>55</v>
      </c>
      <c r="O482" s="342" t="str">
        <f>'SCREENING INFO'!AE26</f>
        <v>0</v>
      </c>
      <c r="P482" s="322">
        <f>'SCREENING INFO'!AA26</f>
        <v>0.79861111111111105</v>
      </c>
      <c r="Q482" s="335" t="str">
        <f>'SCREENING INFO'!L26</f>
        <v>HOYTS RICCARTON</v>
      </c>
      <c r="R482" s="335" t="str">
        <f>'SCREENING INFO'!M26</f>
        <v>CHRISTCHURCH</v>
      </c>
    </row>
    <row r="483" spans="1:18">
      <c r="A483" s="351">
        <f>'SCREENING INFO'!I27</f>
        <v>40672</v>
      </c>
      <c r="B483" s="280">
        <f>'SCREENING INFO'!J27</f>
        <v>0.70833333333333337</v>
      </c>
      <c r="C483" s="130" t="str">
        <f>'SCREENING INFO'!D27</f>
        <v>Spartacus</v>
      </c>
      <c r="D483" s="130">
        <f>'SCREENING INFO'!E895</f>
        <v>0</v>
      </c>
      <c r="E483" s="130" t="str">
        <f>VLOOKUP($C483,MAIN!$C$2:$BD$79,12)</f>
        <v>DCP</v>
      </c>
      <c r="F483" s="130" t="str">
        <f>'SCREENING INFO'!G27</f>
        <v>NO SHORT</v>
      </c>
      <c r="G483" s="130"/>
      <c r="H483" s="130"/>
      <c r="I483" s="130" t="str">
        <f>'SCREENING INFO'!F27</f>
        <v>12 MIN INTERMISSION</v>
      </c>
      <c r="J483" s="130">
        <f>'SCREENING INFO'!G895</f>
        <v>0</v>
      </c>
      <c r="K483" s="152">
        <f>'SCREENING INFO'!H895</f>
        <v>0</v>
      </c>
      <c r="L483" s="318" t="str">
        <f>'SCREENING INFO'!AC27</f>
        <v>0:05</v>
      </c>
      <c r="M483" s="318">
        <f>VLOOKUP($F483,MAIN!$C$2:$BD$80,9)</f>
        <v>0</v>
      </c>
      <c r="N483" s="342">
        <f>VLOOKUP($C483,MAIN!$C$2:$BD$280,9)</f>
        <v>114</v>
      </c>
      <c r="O483" s="342" t="str">
        <f>'SCREENING INFO'!AE27</f>
        <v>0</v>
      </c>
      <c r="P483" s="322">
        <f>'SCREENING INFO'!AA27</f>
        <v>0.7993055555555556</v>
      </c>
      <c r="Q483" s="335" t="str">
        <f>'SCREENING INFO'!L27</f>
        <v>HOYTS RICCARTON</v>
      </c>
      <c r="R483" s="335" t="str">
        <f>'SCREENING INFO'!M27</f>
        <v>CHRISTCHURCH</v>
      </c>
    </row>
    <row r="484" spans="1:18">
      <c r="A484" s="351">
        <f>'SCREENING INFO'!I28</f>
        <v>40678</v>
      </c>
      <c r="B484" s="280">
        <f>'SCREENING INFO'!J28</f>
        <v>0.76041666666666663</v>
      </c>
      <c r="C484" s="130" t="str">
        <f>'SCREENING INFO'!D28</f>
        <v>A Hard Day's Night</v>
      </c>
      <c r="D484" s="130">
        <f>'SCREENING INFO'!E896</f>
        <v>0</v>
      </c>
      <c r="E484" s="130" t="str">
        <f>VLOOKUP($C484,MAIN!$C$2:$BD$79,12)</f>
        <v>DCP</v>
      </c>
      <c r="F484" s="130" t="str">
        <f>'SCREENING INFO'!G28</f>
        <v>NO SHORT</v>
      </c>
      <c r="G484" s="130"/>
      <c r="H484" s="130"/>
      <c r="I484" s="130" t="str">
        <f>'SCREENING INFO'!F28</f>
        <v>N/A</v>
      </c>
      <c r="J484" s="130">
        <f>'SCREENING INFO'!G896</f>
        <v>0</v>
      </c>
      <c r="K484" s="152">
        <f>'SCREENING INFO'!H896</f>
        <v>0</v>
      </c>
      <c r="L484" s="318" t="str">
        <f>'SCREENING INFO'!AC28</f>
        <v>0:00</v>
      </c>
      <c r="M484" s="318">
        <f>VLOOKUP($F484,MAIN!$C$2:$BD$80,9)</f>
        <v>0</v>
      </c>
      <c r="N484" s="342">
        <f>VLOOKUP($C484,MAIN!$C$2:$BD$280,9)</f>
        <v>86</v>
      </c>
      <c r="O484" s="342" t="str">
        <f>'SCREENING INFO'!AE28</f>
        <v>0</v>
      </c>
      <c r="P484" s="322">
        <f>'SCREENING INFO'!AA28</f>
        <v>0.82013888888888886</v>
      </c>
      <c r="Q484" s="335" t="str">
        <f>'SCREENING INFO'!L28</f>
        <v>HOYTS RICCARTON</v>
      </c>
      <c r="R484" s="335" t="str">
        <f>'SCREENING INFO'!M28</f>
        <v>CHRISTCHURCH</v>
      </c>
    </row>
    <row r="485" spans="1:18">
      <c r="A485" s="351">
        <f>'SCREENING INFO'!I29</f>
        <v>40679</v>
      </c>
      <c r="B485" s="280">
        <f>'SCREENING INFO'!J29</f>
        <v>0.64583333333333337</v>
      </c>
      <c r="C485" s="130" t="str">
        <f>'SCREENING INFO'!D29</f>
        <v>Pinocchio</v>
      </c>
      <c r="D485" s="130">
        <f>'SCREENING INFO'!E897</f>
        <v>0</v>
      </c>
      <c r="E485" s="130" t="str">
        <f>VLOOKUP($C485,MAIN!$C$2:$BD$79,12)</f>
        <v>DCP</v>
      </c>
      <c r="F485" s="130" t="str">
        <f>'SCREENING INFO'!G29</f>
        <v>NO SHORT</v>
      </c>
      <c r="G485" s="130"/>
      <c r="H485" s="130"/>
      <c r="I485" s="130" t="str">
        <f>'SCREENING INFO'!F29</f>
        <v>N/A</v>
      </c>
      <c r="J485" s="130">
        <f>'SCREENING INFO'!G897</f>
        <v>0</v>
      </c>
      <c r="K485" s="152">
        <f>'SCREENING INFO'!H897</f>
        <v>0</v>
      </c>
      <c r="L485" s="318" t="str">
        <f>'SCREENING INFO'!AC29</f>
        <v>0:00</v>
      </c>
      <c r="M485" s="318">
        <f>VLOOKUP($F485,MAIN!$C$2:$BD$80,9)</f>
        <v>0</v>
      </c>
      <c r="N485" s="342">
        <f>VLOOKUP($C485,MAIN!$C$2:$BD$280,9)</f>
        <v>103</v>
      </c>
      <c r="O485" s="342" t="str">
        <f>'SCREENING INFO'!AE29</f>
        <v>0</v>
      </c>
      <c r="P485" s="322">
        <f>'SCREENING INFO'!AA29</f>
        <v>0.71736111111111112</v>
      </c>
      <c r="Q485" s="335" t="str">
        <f>'SCREENING INFO'!L29</f>
        <v>HOYTS RICCARTON</v>
      </c>
      <c r="R485" s="335" t="str">
        <f>'SCREENING INFO'!M29</f>
        <v>CHRISTCHURCH</v>
      </c>
    </row>
    <row r="486" spans="1:18">
      <c r="A486" s="351">
        <f>'SCREENING INFO'!I30</f>
        <v>40679</v>
      </c>
      <c r="B486" s="280">
        <f>'SCREENING INFO'!J30</f>
        <v>0.72916666666666663</v>
      </c>
      <c r="C486" s="130" t="str">
        <f>'SCREENING INFO'!D30</f>
        <v>2001: A Space Odyssey</v>
      </c>
      <c r="D486" s="130">
        <f>'SCREENING INFO'!E898</f>
        <v>0</v>
      </c>
      <c r="E486" s="130" t="str">
        <f>VLOOKUP($C486,MAIN!$C$2:$BD$79,12)</f>
        <v>DCP</v>
      </c>
      <c r="F486" s="130" t="str">
        <f>'SCREENING INFO'!G30</f>
        <v>NO SHORT</v>
      </c>
      <c r="G486" s="130"/>
      <c r="H486" s="130"/>
      <c r="I486" s="130" t="str">
        <f>'SCREENING INFO'!F30</f>
        <v>12 MIN INTERMISSION</v>
      </c>
      <c r="J486" s="130">
        <f>'SCREENING INFO'!G898</f>
        <v>0</v>
      </c>
      <c r="K486" s="152">
        <f>'SCREENING INFO'!H898</f>
        <v>0</v>
      </c>
      <c r="L486" s="318" t="str">
        <f>'SCREENING INFO'!AC30</f>
        <v>0:05</v>
      </c>
      <c r="M486" s="318">
        <f>VLOOKUP($F486,MAIN!$C$2:$BD$80,9)</f>
        <v>0</v>
      </c>
      <c r="N486" s="342">
        <f>VLOOKUP($C486,MAIN!$C$2:$BD$280,9)</f>
        <v>88</v>
      </c>
      <c r="O486" s="342" t="str">
        <f>'SCREENING INFO'!AE30</f>
        <v>0</v>
      </c>
      <c r="P486" s="322">
        <f>'SCREENING INFO'!AA30</f>
        <v>0.80208333333333326</v>
      </c>
      <c r="Q486" s="335" t="str">
        <f>'SCREENING INFO'!L30</f>
        <v>HOYTS RICCARTON</v>
      </c>
      <c r="R486" s="335" t="str">
        <f>'SCREENING INFO'!M30</f>
        <v>CHRISTCHURCH</v>
      </c>
    </row>
    <row r="487" spans="1:18">
      <c r="A487" s="351">
        <f>'SCREENING INFO'!I31</f>
        <v>40649</v>
      </c>
      <c r="B487" s="280">
        <f>'SCREENING INFO'!J31</f>
        <v>0.76041666666666663</v>
      </c>
      <c r="C487" s="130" t="str">
        <f>'SCREENING INFO'!D31</f>
        <v>That Sugar Film</v>
      </c>
      <c r="D487" s="130">
        <f>'SCREENING INFO'!E899</f>
        <v>0</v>
      </c>
      <c r="E487" s="130" t="str">
        <f>VLOOKUP($C487,MAIN!$C$2:$BD$79,12)</f>
        <v>DCP</v>
      </c>
      <c r="F487" s="130" t="str">
        <f>'SCREENING INFO'!G31</f>
        <v>NO SHORT</v>
      </c>
      <c r="G487" s="130"/>
      <c r="H487" s="130"/>
      <c r="I487" s="130" t="str">
        <f>'SCREENING INFO'!F31</f>
        <v>INTRO + 30 MIN Q &amp; A</v>
      </c>
      <c r="J487" s="130">
        <f>'SCREENING INFO'!G899</f>
        <v>0</v>
      </c>
      <c r="K487" s="152">
        <f>'SCREENING INFO'!H899</f>
        <v>0</v>
      </c>
      <c r="L487" s="318" t="str">
        <f>'SCREENING INFO'!AC31</f>
        <v>0:05</v>
      </c>
      <c r="M487" s="318">
        <f>VLOOKUP($F487,MAIN!$C$2:$BD$80,9)</f>
        <v>0</v>
      </c>
      <c r="N487" s="342">
        <f>VLOOKUP($C487,MAIN!$C$2:$BD$280,9)</f>
        <v>89</v>
      </c>
      <c r="O487" s="342" t="str">
        <f>'SCREENING INFO'!AE31</f>
        <v>0:30</v>
      </c>
      <c r="P487" s="322">
        <f>'SCREENING INFO'!AA31</f>
        <v>0.84652777777777777</v>
      </c>
      <c r="Q487" s="335" t="str">
        <f>'SCREENING INFO'!L31</f>
        <v>PARAMOUNT</v>
      </c>
      <c r="R487" s="335" t="str">
        <f>'SCREENING INFO'!M31</f>
        <v>WELLINGTON</v>
      </c>
    </row>
    <row r="488" spans="1:18">
      <c r="A488" s="351">
        <f>'SCREENING INFO'!I32</f>
        <v>40650</v>
      </c>
      <c r="B488" s="280">
        <f>'SCREENING INFO'!J32</f>
        <v>0.54166666666666663</v>
      </c>
      <c r="C488" s="130" t="str">
        <f>'SCREENING INFO'!D32</f>
        <v>That Sugar Film</v>
      </c>
      <c r="D488" s="130">
        <f>'SCREENING INFO'!E900</f>
        <v>0</v>
      </c>
      <c r="E488" s="130" t="str">
        <f>VLOOKUP($C488,MAIN!$C$2:$BD$79,12)</f>
        <v>DCP</v>
      </c>
      <c r="F488" s="130" t="str">
        <f>'SCREENING INFO'!G32</f>
        <v>NO SHORT</v>
      </c>
      <c r="G488" s="130"/>
      <c r="H488" s="130"/>
      <c r="I488" s="130" t="str">
        <f>'SCREENING INFO'!F32</f>
        <v>INTRO + 30 MIN Q &amp; A</v>
      </c>
      <c r="J488" s="130">
        <f>'SCREENING INFO'!G900</f>
        <v>0</v>
      </c>
      <c r="K488" s="152">
        <f>'SCREENING INFO'!H900</f>
        <v>0</v>
      </c>
      <c r="L488" s="318" t="str">
        <f>'SCREENING INFO'!AC32</f>
        <v>0:05</v>
      </c>
      <c r="M488" s="318">
        <f>VLOOKUP($F488,MAIN!$C$2:$BD$80,9)</f>
        <v>0</v>
      </c>
      <c r="N488" s="342">
        <f>VLOOKUP($C488,MAIN!$C$2:$BD$280,9)</f>
        <v>89</v>
      </c>
      <c r="O488" s="342" t="str">
        <f>'SCREENING INFO'!AE32</f>
        <v>0:30</v>
      </c>
      <c r="P488" s="322">
        <f>'SCREENING INFO'!AA32</f>
        <v>0.62777777777777777</v>
      </c>
      <c r="Q488" s="335" t="str">
        <f>'SCREENING INFO'!L32</f>
        <v>PARAMOUNT</v>
      </c>
      <c r="R488" s="335" t="str">
        <f>'SCREENING INFO'!M32</f>
        <v>WELLINGTON</v>
      </c>
    </row>
    <row r="489" spans="1:18">
      <c r="A489" s="351">
        <f>'SCREENING INFO'!I33</f>
        <v>40649</v>
      </c>
      <c r="B489" s="280">
        <f>'SCREENING INFO'!J33</f>
        <v>0.47916666666666669</v>
      </c>
      <c r="C489" s="130" t="str">
        <f>'SCREENING INFO'!D33</f>
        <v>The Conformist</v>
      </c>
      <c r="D489" s="130">
        <f>'SCREENING INFO'!E901</f>
        <v>0</v>
      </c>
      <c r="E489" s="130" t="str">
        <f>VLOOKUP($C489,MAIN!$C$2:$BD$79,12)</f>
        <v>DCP</v>
      </c>
      <c r="F489" s="130" t="str">
        <f>'SCREENING INFO'!G33</f>
        <v>NO SHORT</v>
      </c>
      <c r="G489" s="130"/>
      <c r="H489" s="130"/>
      <c r="I489" s="130" t="str">
        <f>'SCREENING INFO'!F33</f>
        <v>N/A</v>
      </c>
      <c r="J489" s="130">
        <f>'SCREENING INFO'!G901</f>
        <v>0</v>
      </c>
      <c r="K489" s="152">
        <f>'SCREENING INFO'!H901</f>
        <v>0</v>
      </c>
      <c r="L489" s="318" t="str">
        <f>'SCREENING INFO'!AC33</f>
        <v>0:00</v>
      </c>
      <c r="M489" s="318">
        <f>VLOOKUP($F489,MAIN!$C$2:$BD$80,9)</f>
        <v>0</v>
      </c>
      <c r="N489" s="342">
        <f>VLOOKUP($C489,MAIN!$C$2:$BD$280,9)</f>
        <v>55</v>
      </c>
      <c r="O489" s="342" t="str">
        <f>'SCREENING INFO'!AE33</f>
        <v>0</v>
      </c>
      <c r="P489" s="322">
        <f>'SCREENING INFO'!AA33</f>
        <v>0.51736111111111116</v>
      </c>
      <c r="Q489" s="335" t="str">
        <f>'SCREENING INFO'!L33</f>
        <v>REGENT</v>
      </c>
      <c r="R489" s="335" t="str">
        <f>'SCREENING INFO'!M33</f>
        <v>DUNEDIN</v>
      </c>
    </row>
    <row r="490" spans="1:18">
      <c r="A490" s="351">
        <f>'SCREENING INFO'!I34</f>
        <v>40649</v>
      </c>
      <c r="B490" s="280">
        <f>'SCREENING INFO'!J34</f>
        <v>0.58333333333333337</v>
      </c>
      <c r="C490" s="130" t="str">
        <f>'SCREENING INFO'!D34</f>
        <v>A Hard Day's Night</v>
      </c>
      <c r="D490" s="130">
        <f>'SCREENING INFO'!E902</f>
        <v>0</v>
      </c>
      <c r="E490" s="130" t="str">
        <f>VLOOKUP($C490,MAIN!$C$2:$BD$79,12)</f>
        <v>DCP</v>
      </c>
      <c r="F490" s="130" t="str">
        <f>'SCREENING INFO'!G34</f>
        <v>NO SHORT</v>
      </c>
      <c r="G490" s="130"/>
      <c r="H490" s="130"/>
      <c r="I490" s="130" t="str">
        <f>'SCREENING INFO'!F34</f>
        <v>N/A</v>
      </c>
      <c r="J490" s="130">
        <f>'SCREENING INFO'!G902</f>
        <v>0</v>
      </c>
      <c r="K490" s="152">
        <f>'SCREENING INFO'!H902</f>
        <v>0</v>
      </c>
      <c r="L490" s="318" t="str">
        <f>'SCREENING INFO'!AC34</f>
        <v>0:00</v>
      </c>
      <c r="M490" s="318">
        <f>VLOOKUP($F490,MAIN!$C$2:$BD$80,9)</f>
        <v>0</v>
      </c>
      <c r="N490" s="342">
        <f>VLOOKUP($C490,MAIN!$C$2:$BD$280,9)</f>
        <v>86</v>
      </c>
      <c r="O490" s="342" t="str">
        <f>'SCREENING INFO'!AE34</f>
        <v>0</v>
      </c>
      <c r="P490" s="322">
        <f>'SCREENING INFO'!AA34</f>
        <v>0.6430555555555556</v>
      </c>
      <c r="Q490" s="335" t="str">
        <f>'SCREENING INFO'!L34</f>
        <v>REGENT2</v>
      </c>
      <c r="R490" s="335" t="str">
        <f>'SCREENING INFO'!M34</f>
        <v>DUNEDIN</v>
      </c>
    </row>
    <row r="491" spans="1:18">
      <c r="A491" s="351">
        <f>'SCREENING INFO'!I35</f>
        <v>40649</v>
      </c>
      <c r="B491" s="280">
        <f>'SCREENING INFO'!J35</f>
        <v>0.67708333333333337</v>
      </c>
      <c r="C491" s="130" t="str">
        <f>'SCREENING INFO'!D35</f>
        <v>2001: A Space Odyssey</v>
      </c>
      <c r="D491" s="130">
        <f>'SCREENING INFO'!E903</f>
        <v>0</v>
      </c>
      <c r="E491" s="130" t="str">
        <f>VLOOKUP($C491,MAIN!$C$2:$BD$79,12)</f>
        <v>DCP</v>
      </c>
      <c r="F491" s="130" t="str">
        <f>'SCREENING INFO'!G35</f>
        <v>NO SHORT</v>
      </c>
      <c r="G491" s="130"/>
      <c r="H491" s="130"/>
      <c r="I491" s="130" t="str">
        <f>'SCREENING INFO'!F35</f>
        <v>12 MIN INTERMISSION</v>
      </c>
      <c r="J491" s="130">
        <f>'SCREENING INFO'!G903</f>
        <v>0</v>
      </c>
      <c r="K491" s="152">
        <f>'SCREENING INFO'!H903</f>
        <v>0</v>
      </c>
      <c r="L491" s="318" t="str">
        <f>'SCREENING INFO'!AC35</f>
        <v>0:05</v>
      </c>
      <c r="M491" s="318">
        <f>VLOOKUP($F491,MAIN!$C$2:$BD$80,9)</f>
        <v>0</v>
      </c>
      <c r="N491" s="342">
        <f>VLOOKUP($C491,MAIN!$C$2:$BD$280,9)</f>
        <v>88</v>
      </c>
      <c r="O491" s="342" t="str">
        <f>'SCREENING INFO'!AE35</f>
        <v>0</v>
      </c>
      <c r="P491" s="322">
        <f>'SCREENING INFO'!AA35</f>
        <v>0.75</v>
      </c>
      <c r="Q491" s="335" t="str">
        <f>'SCREENING INFO'!L35</f>
        <v>REGENT</v>
      </c>
      <c r="R491" s="335" t="str">
        <f>'SCREENING INFO'!M35</f>
        <v>DUNEDIN</v>
      </c>
    </row>
    <row r="492" spans="1:18">
      <c r="A492" s="351">
        <f>'SCREENING INFO'!I36</f>
        <v>40649</v>
      </c>
      <c r="B492" s="280">
        <f>'SCREENING INFO'!J36</f>
        <v>0.80208333333333337</v>
      </c>
      <c r="C492" s="130" t="str">
        <f>'SCREENING INFO'!D36</f>
        <v>Spartacus</v>
      </c>
      <c r="D492" s="130">
        <f>'SCREENING INFO'!E904</f>
        <v>0</v>
      </c>
      <c r="E492" s="130" t="str">
        <f>VLOOKUP($C492,MAIN!$C$2:$BD$79,12)</f>
        <v>DCP</v>
      </c>
      <c r="F492" s="130" t="str">
        <f>'SCREENING INFO'!G36</f>
        <v>NO SHORT</v>
      </c>
      <c r="G492" s="130"/>
      <c r="H492" s="130"/>
      <c r="I492" s="130" t="str">
        <f>'SCREENING INFO'!F36</f>
        <v>12 MIN INTERMISSION</v>
      </c>
      <c r="J492" s="130">
        <f>'SCREENING INFO'!G904</f>
        <v>0</v>
      </c>
      <c r="K492" s="152">
        <f>'SCREENING INFO'!H904</f>
        <v>0</v>
      </c>
      <c r="L492" s="318" t="str">
        <f>'SCREENING INFO'!AC36</f>
        <v>0:05</v>
      </c>
      <c r="M492" s="318">
        <f>VLOOKUP($F492,MAIN!$C$2:$BD$80,9)</f>
        <v>0</v>
      </c>
      <c r="N492" s="342">
        <f>VLOOKUP($C492,MAIN!$C$2:$BD$280,9)</f>
        <v>114</v>
      </c>
      <c r="O492" s="342" t="str">
        <f>'SCREENING INFO'!AE36</f>
        <v>0</v>
      </c>
      <c r="P492" s="322">
        <f>'SCREENING INFO'!AA36</f>
        <v>0.8930555555555556</v>
      </c>
      <c r="Q492" s="335" t="str">
        <f>'SCREENING INFO'!L36</f>
        <v>REGENT</v>
      </c>
      <c r="R492" s="335" t="str">
        <f>'SCREENING INFO'!M36</f>
        <v>DUNEDIN</v>
      </c>
    </row>
    <row r="493" spans="1:18">
      <c r="A493" s="351">
        <f>'SCREENING INFO'!I37</f>
        <v>40650</v>
      </c>
      <c r="B493" s="280">
        <f>'SCREENING INFO'!J37</f>
        <v>0.41666666666666669</v>
      </c>
      <c r="C493" s="130" t="str">
        <f>'SCREENING INFO'!D37</f>
        <v>Pinocchio</v>
      </c>
      <c r="D493" s="130">
        <f>'SCREENING INFO'!E905</f>
        <v>0</v>
      </c>
      <c r="E493" s="130" t="str">
        <f>VLOOKUP($C493,MAIN!$C$2:$BD$79,12)</f>
        <v>DCP</v>
      </c>
      <c r="F493" s="130" t="str">
        <f>'SCREENING INFO'!G37</f>
        <v>NO SHORT</v>
      </c>
      <c r="G493" s="130"/>
      <c r="H493" s="130"/>
      <c r="I493" s="130" t="str">
        <f>'SCREENING INFO'!F37</f>
        <v>N/A</v>
      </c>
      <c r="J493" s="130">
        <f>'SCREENING INFO'!G905</f>
        <v>0</v>
      </c>
      <c r="K493" s="152">
        <f>'SCREENING INFO'!H905</f>
        <v>0</v>
      </c>
      <c r="L493" s="318" t="str">
        <f>'SCREENING INFO'!AC37</f>
        <v>0:00</v>
      </c>
      <c r="M493" s="318">
        <f>VLOOKUP($F493,MAIN!$C$2:$BD$80,9)</f>
        <v>0</v>
      </c>
      <c r="N493" s="342">
        <f>VLOOKUP($C493,MAIN!$C$2:$BD$280,9)</f>
        <v>103</v>
      </c>
      <c r="O493" s="342" t="str">
        <f>'SCREENING INFO'!AE37</f>
        <v>0</v>
      </c>
      <c r="P493" s="322">
        <f>'SCREENING INFO'!AA37</f>
        <v>0.48819444444444449</v>
      </c>
      <c r="Q493" s="335" t="str">
        <f>'SCREENING INFO'!L37</f>
        <v>REGENT</v>
      </c>
      <c r="R493" s="335" t="str">
        <f>'SCREENING INFO'!M37</f>
        <v>DUNEDIN</v>
      </c>
    </row>
    <row r="494" spans="1:18">
      <c r="A494" s="351">
        <f>'SCREENING INFO'!I38</f>
        <v>40650</v>
      </c>
      <c r="B494" s="280">
        <f>'SCREENING INFO'!J38</f>
        <v>0.5</v>
      </c>
      <c r="C494" s="130" t="str">
        <f>'SCREENING INFO'!D38</f>
        <v>That Sugar Film</v>
      </c>
      <c r="D494" s="130">
        <f>'SCREENING INFO'!E906</f>
        <v>0</v>
      </c>
      <c r="E494" s="130" t="str">
        <f>VLOOKUP($C494,MAIN!$C$2:$BD$79,12)</f>
        <v>DCP</v>
      </c>
      <c r="F494" s="130" t="str">
        <f>'SCREENING INFO'!G38</f>
        <v>NO SHORT</v>
      </c>
      <c r="G494" s="130"/>
      <c r="H494" s="130"/>
      <c r="I494" s="130" t="str">
        <f>'SCREENING INFO'!F38</f>
        <v>N/A</v>
      </c>
      <c r="J494" s="130">
        <f>'SCREENING INFO'!G906</f>
        <v>0</v>
      </c>
      <c r="K494" s="152">
        <f>'SCREENING INFO'!H906</f>
        <v>0</v>
      </c>
      <c r="L494" s="318" t="str">
        <f>'SCREENING INFO'!AC38</f>
        <v>0:00</v>
      </c>
      <c r="M494" s="318">
        <f>VLOOKUP($F494,MAIN!$C$2:$BD$80,9)</f>
        <v>0</v>
      </c>
      <c r="N494" s="342">
        <f>VLOOKUP($C494,MAIN!$C$2:$BD$280,9)</f>
        <v>89</v>
      </c>
      <c r="O494" s="342" t="str">
        <f>'SCREENING INFO'!AE38</f>
        <v>0</v>
      </c>
      <c r="P494" s="322">
        <f>'SCREENING INFO'!AA38</f>
        <v>0.56180555555555556</v>
      </c>
      <c r="Q494" s="335" t="str">
        <f>'SCREENING INFO'!L38</f>
        <v>REGENT</v>
      </c>
      <c r="R494" s="335" t="str">
        <f>'SCREENING INFO'!M38</f>
        <v>DUNEDIN</v>
      </c>
    </row>
    <row r="495" spans="1:18">
      <c r="A495" s="351">
        <f>'SCREENING INFO'!I39</f>
        <v>40650</v>
      </c>
      <c r="B495" s="280">
        <f>'SCREENING INFO'!J39</f>
        <v>0.59375</v>
      </c>
      <c r="C495" s="130" t="str">
        <f>'SCREENING INFO'!D39</f>
        <v>Spartacus</v>
      </c>
      <c r="D495" s="130">
        <f>'SCREENING INFO'!E907</f>
        <v>0</v>
      </c>
      <c r="E495" s="130" t="str">
        <f>VLOOKUP($C495,MAIN!$C$2:$BD$79,12)</f>
        <v>DCP</v>
      </c>
      <c r="F495" s="130" t="str">
        <f>'SCREENING INFO'!G39</f>
        <v>NO SHORT</v>
      </c>
      <c r="G495" s="130"/>
      <c r="H495" s="130"/>
      <c r="I495" s="130" t="str">
        <f>'SCREENING INFO'!F39</f>
        <v>12 MIN INTERMISSION</v>
      </c>
      <c r="J495" s="130">
        <f>'SCREENING INFO'!G907</f>
        <v>0</v>
      </c>
      <c r="K495" s="152">
        <f>'SCREENING INFO'!H907</f>
        <v>0</v>
      </c>
      <c r="L495" s="318" t="str">
        <f>'SCREENING INFO'!AC39</f>
        <v>0:05</v>
      </c>
      <c r="M495" s="318">
        <f>VLOOKUP($F495,MAIN!$C$2:$BD$80,9)</f>
        <v>0</v>
      </c>
      <c r="N495" s="342">
        <f>VLOOKUP($C495,MAIN!$C$2:$BD$280,9)</f>
        <v>114</v>
      </c>
      <c r="O495" s="342" t="str">
        <f>'SCREENING INFO'!AE39</f>
        <v>0</v>
      </c>
      <c r="P495" s="322">
        <f>'SCREENING INFO'!AA39</f>
        <v>0.68472222222222212</v>
      </c>
      <c r="Q495" s="335" t="str">
        <f>'SCREENING INFO'!L39</f>
        <v>REGENT</v>
      </c>
      <c r="R495" s="335" t="str">
        <f>'SCREENING INFO'!M39</f>
        <v>DUNEDIN</v>
      </c>
    </row>
    <row r="496" spans="1:18">
      <c r="A496" s="351">
        <f>'SCREENING INFO'!I40</f>
        <v>40650</v>
      </c>
      <c r="B496" s="280">
        <f>'SCREENING INFO'!J40</f>
        <v>0.76041666666666663</v>
      </c>
      <c r="C496" s="130" t="str">
        <f>'SCREENING INFO'!D40</f>
        <v>A Hard Day's Night</v>
      </c>
      <c r="D496" s="130">
        <f>'SCREENING INFO'!E908</f>
        <v>0</v>
      </c>
      <c r="E496" s="130" t="str">
        <f>VLOOKUP($C496,MAIN!$C$2:$BD$79,12)</f>
        <v>DCP</v>
      </c>
      <c r="F496" s="130" t="str">
        <f>'SCREENING INFO'!G40</f>
        <v>NO SHORT</v>
      </c>
      <c r="G496" s="130"/>
      <c r="H496" s="130"/>
      <c r="I496" s="130" t="str">
        <f>'SCREENING INFO'!F40</f>
        <v>N/A</v>
      </c>
      <c r="J496" s="130">
        <f>'SCREENING INFO'!G908</f>
        <v>0</v>
      </c>
      <c r="K496" s="152">
        <f>'SCREENING INFO'!H908</f>
        <v>0</v>
      </c>
      <c r="L496" s="318" t="str">
        <f>'SCREENING INFO'!AC40</f>
        <v>0:00</v>
      </c>
      <c r="M496" s="318">
        <f>VLOOKUP($F496,MAIN!$C$2:$BD$80,9)</f>
        <v>0</v>
      </c>
      <c r="N496" s="342">
        <f>VLOOKUP($C496,MAIN!$C$2:$BD$280,9)</f>
        <v>86</v>
      </c>
      <c r="O496" s="342" t="str">
        <f>'SCREENING INFO'!AE40</f>
        <v>0</v>
      </c>
      <c r="P496" s="322">
        <f>'SCREENING INFO'!AA40</f>
        <v>0.82013888888888886</v>
      </c>
      <c r="Q496" s="335" t="str">
        <f>'SCREENING INFO'!L40</f>
        <v>REGENT</v>
      </c>
      <c r="R496" s="335" t="str">
        <f>'SCREENING INFO'!M40</f>
        <v>DUNEDIN</v>
      </c>
    </row>
    <row r="497" spans="1:18">
      <c r="A497" s="351">
        <f>'SCREENING INFO'!I41</f>
        <v>40650</v>
      </c>
      <c r="B497" s="280">
        <f>'SCREENING INFO'!J41</f>
        <v>0.85416666666666663</v>
      </c>
      <c r="C497" s="130" t="str">
        <f>'SCREENING INFO'!D41</f>
        <v>The Conformist</v>
      </c>
      <c r="D497" s="130">
        <f>'SCREENING INFO'!E909</f>
        <v>0</v>
      </c>
      <c r="E497" s="130" t="str">
        <f>VLOOKUP($C497,MAIN!$C$2:$BD$79,12)</f>
        <v>DCP</v>
      </c>
      <c r="F497" s="130" t="str">
        <f>'SCREENING INFO'!G41</f>
        <v>NO SHORT</v>
      </c>
      <c r="G497" s="130"/>
      <c r="H497" s="130"/>
      <c r="I497" s="130" t="str">
        <f>'SCREENING INFO'!F41</f>
        <v>N/A</v>
      </c>
      <c r="J497" s="130">
        <f>'SCREENING INFO'!G909</f>
        <v>0</v>
      </c>
      <c r="K497" s="152">
        <f>'SCREENING INFO'!H909</f>
        <v>0</v>
      </c>
      <c r="L497" s="318" t="str">
        <f>'SCREENING INFO'!AC41</f>
        <v>0:00</v>
      </c>
      <c r="M497" s="318">
        <f>VLOOKUP($F497,MAIN!$C$2:$BD$80,9)</f>
        <v>0</v>
      </c>
      <c r="N497" s="342">
        <f>VLOOKUP($C497,MAIN!$C$2:$BD$280,9)</f>
        <v>55</v>
      </c>
      <c r="O497" s="342" t="str">
        <f>'SCREENING INFO'!AE41</f>
        <v>0</v>
      </c>
      <c r="P497" s="322">
        <f>'SCREENING INFO'!AA41</f>
        <v>0.89236111111111105</v>
      </c>
      <c r="Q497" s="335" t="str">
        <f>'SCREENING INFO'!L41</f>
        <v>REGENT</v>
      </c>
      <c r="R497" s="335" t="str">
        <f>'SCREENING INFO'!M41</f>
        <v>DUNEDIN</v>
      </c>
    </row>
    <row r="498" spans="1:18">
      <c r="A498" s="351">
        <f>'SCREENING INFO'!I42</f>
        <v>40651</v>
      </c>
      <c r="B498" s="280">
        <f>'SCREENING INFO'!J42</f>
        <v>0.47916666666666669</v>
      </c>
      <c r="C498" s="130" t="str">
        <f>'SCREENING INFO'!D42</f>
        <v>That Sugar Film</v>
      </c>
      <c r="D498" s="130">
        <f>'SCREENING INFO'!E910</f>
        <v>0</v>
      </c>
      <c r="E498" s="130" t="str">
        <f>VLOOKUP($C498,MAIN!$C$2:$BD$79,12)</f>
        <v>DCP</v>
      </c>
      <c r="F498" s="130" t="str">
        <f>'SCREENING INFO'!G42</f>
        <v>NO SHORT</v>
      </c>
      <c r="G498" s="130"/>
      <c r="H498" s="130"/>
      <c r="I498" s="130" t="str">
        <f>'SCREENING INFO'!F42</f>
        <v>N/A</v>
      </c>
      <c r="J498" s="130">
        <f>'SCREENING INFO'!G910</f>
        <v>0</v>
      </c>
      <c r="K498" s="152">
        <f>'SCREENING INFO'!H910</f>
        <v>0</v>
      </c>
      <c r="L498" s="318" t="str">
        <f>'SCREENING INFO'!AC42</f>
        <v>0:00</v>
      </c>
      <c r="M498" s="318">
        <f>VLOOKUP($F498,MAIN!$C$2:$BD$80,9)</f>
        <v>0</v>
      </c>
      <c r="N498" s="342">
        <f>VLOOKUP($C498,MAIN!$C$2:$BD$280,9)</f>
        <v>89</v>
      </c>
      <c r="O498" s="342" t="str">
        <f>'SCREENING INFO'!AE42</f>
        <v>0</v>
      </c>
      <c r="P498" s="322">
        <f>'SCREENING INFO'!AA42</f>
        <v>0.54097222222222219</v>
      </c>
      <c r="Q498" s="335" t="str">
        <f>'SCREENING INFO'!L42</f>
        <v>REGENT</v>
      </c>
      <c r="R498" s="335" t="str">
        <f>'SCREENING INFO'!M42</f>
        <v>DUNEDIN</v>
      </c>
    </row>
    <row r="499" spans="1:18">
      <c r="A499" s="351">
        <f>'SCREENING INFO'!I43</f>
        <v>40651</v>
      </c>
      <c r="B499" s="280">
        <f>'SCREENING INFO'!J43</f>
        <v>0.57291666666666663</v>
      </c>
      <c r="C499" s="130" t="str">
        <f>'SCREENING INFO'!D43</f>
        <v>Pinocchio</v>
      </c>
      <c r="D499" s="130">
        <f>'SCREENING INFO'!E911</f>
        <v>0</v>
      </c>
      <c r="E499" s="130" t="str">
        <f>VLOOKUP($C499,MAIN!$C$2:$BD$79,12)</f>
        <v>DCP</v>
      </c>
      <c r="F499" s="130" t="str">
        <f>'SCREENING INFO'!G43</f>
        <v>NO SHORT</v>
      </c>
      <c r="G499" s="130"/>
      <c r="H499" s="130"/>
      <c r="I499" s="130" t="str">
        <f>'SCREENING INFO'!F43</f>
        <v>N/A</v>
      </c>
      <c r="J499" s="130">
        <f>'SCREENING INFO'!G911</f>
        <v>0</v>
      </c>
      <c r="K499" s="152">
        <f>'SCREENING INFO'!H911</f>
        <v>0</v>
      </c>
      <c r="L499" s="318" t="str">
        <f>'SCREENING INFO'!AC43</f>
        <v>0:00</v>
      </c>
      <c r="M499" s="318">
        <f>VLOOKUP($F499,MAIN!$C$2:$BD$80,9)</f>
        <v>0</v>
      </c>
      <c r="N499" s="342">
        <f>VLOOKUP($C499,MAIN!$C$2:$BD$280,9)</f>
        <v>103</v>
      </c>
      <c r="O499" s="342" t="str">
        <f>'SCREENING INFO'!AE43</f>
        <v>0</v>
      </c>
      <c r="P499" s="322">
        <f>'SCREENING INFO'!AA43</f>
        <v>0.64444444444444438</v>
      </c>
      <c r="Q499" s="335" t="str">
        <f>'SCREENING INFO'!L43</f>
        <v>REGENT</v>
      </c>
      <c r="R499" s="335" t="str">
        <f>'SCREENING INFO'!M43</f>
        <v>DUNEDIN</v>
      </c>
    </row>
    <row r="500" spans="1:18">
      <c r="A500" s="351">
        <f>'SCREENING INFO'!I44</f>
        <v>40651</v>
      </c>
      <c r="B500" s="280">
        <f>'SCREENING INFO'!J44</f>
        <v>0.66666666666666663</v>
      </c>
      <c r="C500" s="130" t="str">
        <f>'SCREENING INFO'!D44</f>
        <v>The Ground We Won</v>
      </c>
      <c r="D500" s="130">
        <f>'SCREENING INFO'!E912</f>
        <v>0</v>
      </c>
      <c r="E500" s="130" t="str">
        <f>VLOOKUP($C500,MAIN!$C$2:$BD$79,12)</f>
        <v>DCP</v>
      </c>
      <c r="F500" s="130" t="str">
        <f>'SCREENING INFO'!G44</f>
        <v>NO SHORT</v>
      </c>
      <c r="G500" s="130"/>
      <c r="H500" s="130"/>
      <c r="I500" s="130" t="str">
        <f>'SCREENING INFO'!F44</f>
        <v>N/A</v>
      </c>
      <c r="J500" s="130">
        <f>'SCREENING INFO'!G912</f>
        <v>0</v>
      </c>
      <c r="K500" s="152">
        <f>'SCREENING INFO'!H912</f>
        <v>0</v>
      </c>
      <c r="L500" s="318" t="str">
        <f>'SCREENING INFO'!AC44</f>
        <v>0:00</v>
      </c>
      <c r="M500" s="318">
        <f>VLOOKUP($F500,MAIN!$C$2:$BD$80,9)</f>
        <v>0</v>
      </c>
      <c r="N500" s="342">
        <f>VLOOKUP($C500,MAIN!$C$2:$BD$280,9)</f>
        <v>55</v>
      </c>
      <c r="O500" s="342" t="str">
        <f>'SCREENING INFO'!AE44</f>
        <v>0</v>
      </c>
      <c r="P500" s="322">
        <f>'SCREENING INFO'!AA44</f>
        <v>0.70486111111111105</v>
      </c>
      <c r="Q500" s="335" t="str">
        <f>'SCREENING INFO'!L44</f>
        <v>REGENT</v>
      </c>
      <c r="R500" s="335" t="str">
        <f>'SCREENING INFO'!M44</f>
        <v>DUNEDIN</v>
      </c>
    </row>
    <row r="501" spans="1:18">
      <c r="A501" s="351">
        <f>'SCREENING INFO'!I45</f>
        <v>40651</v>
      </c>
      <c r="B501" s="280">
        <f>'SCREENING INFO'!J45</f>
        <v>0.76041666666666663</v>
      </c>
      <c r="C501" s="130" t="str">
        <f>'SCREENING INFO'!D45</f>
        <v>2001: A Space Odyssey</v>
      </c>
      <c r="D501" s="130">
        <f>'SCREENING INFO'!E913</f>
        <v>0</v>
      </c>
      <c r="E501" s="130" t="str">
        <f>VLOOKUP($C501,MAIN!$C$2:$BD$79,12)</f>
        <v>DCP</v>
      </c>
      <c r="F501" s="130" t="str">
        <f>'SCREENING INFO'!G45</f>
        <v>NO SHORT</v>
      </c>
      <c r="G501" s="130"/>
      <c r="H501" s="130"/>
      <c r="I501" s="130" t="str">
        <f>'SCREENING INFO'!F45</f>
        <v>12 MIN INTERMISSION</v>
      </c>
      <c r="J501" s="130">
        <f>'SCREENING INFO'!G913</f>
        <v>0</v>
      </c>
      <c r="K501" s="152">
        <f>'SCREENING INFO'!H913</f>
        <v>0</v>
      </c>
      <c r="L501" s="318" t="str">
        <f>'SCREENING INFO'!AC45</f>
        <v>0:05</v>
      </c>
      <c r="M501" s="318">
        <f>VLOOKUP($F501,MAIN!$C$2:$BD$80,9)</f>
        <v>0</v>
      </c>
      <c r="N501" s="342">
        <f>VLOOKUP($C501,MAIN!$C$2:$BD$280,9)</f>
        <v>88</v>
      </c>
      <c r="O501" s="342" t="str">
        <f>'SCREENING INFO'!AE45</f>
        <v>0</v>
      </c>
      <c r="P501" s="322">
        <f>'SCREENING INFO'!AA45</f>
        <v>0.83333333333333326</v>
      </c>
      <c r="Q501" s="335" t="str">
        <f>'SCREENING INFO'!L45</f>
        <v>REGENT</v>
      </c>
      <c r="R501" s="335" t="str">
        <f>'SCREENING INFO'!M45</f>
        <v>DUNEDIN</v>
      </c>
    </row>
    <row r="502" spans="1:18">
      <c r="A502" s="351">
        <f>'SCREENING INFO'!I457</f>
        <v>0</v>
      </c>
      <c r="B502" s="280">
        <f>'SCREENING INFO'!J457</f>
        <v>0</v>
      </c>
      <c r="C502" s="130">
        <f>'SCREENING INFO'!D457</f>
        <v>0</v>
      </c>
      <c r="D502" s="130">
        <f>'SCREENING INFO'!E914</f>
        <v>0</v>
      </c>
      <c r="E502" s="130" t="e">
        <f>VLOOKUP($C502,MAIN!$C$2:$BD$79,12)</f>
        <v>#N/A</v>
      </c>
      <c r="F502" s="130">
        <f>'SCREENING INFO'!G457</f>
        <v>0</v>
      </c>
      <c r="G502" s="130"/>
      <c r="H502" s="130"/>
      <c r="I502" s="130">
        <f>'SCREENING INFO'!F457</f>
        <v>0</v>
      </c>
      <c r="J502" s="130">
        <f>'SCREENING INFO'!G914</f>
        <v>0</v>
      </c>
      <c r="K502" s="152">
        <f>'SCREENING INFO'!H914</f>
        <v>0</v>
      </c>
      <c r="L502" s="318" t="str">
        <f>'SCREENING INFO'!AC457</f>
        <v>0:05</v>
      </c>
      <c r="M502" s="318" t="e">
        <f>VLOOKUP($F502,MAIN!$C$2:$BD$80,9)</f>
        <v>#N/A</v>
      </c>
      <c r="N502" s="342" t="e">
        <f>VLOOKUP($C502,MAIN!$C$2:$BD$280,9)</f>
        <v>#N/A</v>
      </c>
      <c r="O502" s="342" t="str">
        <f>'SCREENING INFO'!AE457</f>
        <v>0</v>
      </c>
      <c r="P502" s="322">
        <f>'SCREENING INFO'!AA457</f>
        <v>0</v>
      </c>
      <c r="Q502" s="335">
        <f>'SCREENING INFO'!L457</f>
        <v>0</v>
      </c>
      <c r="R502" s="335">
        <f>'SCREENING INFO'!M457</f>
        <v>0</v>
      </c>
    </row>
    <row r="503" spans="1:18">
      <c r="A503" s="351">
        <f>'SCREENING INFO'!I458</f>
        <v>0</v>
      </c>
      <c r="B503" s="280">
        <f>'SCREENING INFO'!J458</f>
        <v>0</v>
      </c>
      <c r="C503" s="130">
        <f>'SCREENING INFO'!D458</f>
        <v>0</v>
      </c>
      <c r="D503" s="130">
        <f>'SCREENING INFO'!E915</f>
        <v>0</v>
      </c>
      <c r="E503" s="130" t="e">
        <f>VLOOKUP($C503,MAIN!$C$2:$BD$79,12)</f>
        <v>#N/A</v>
      </c>
      <c r="F503" s="130">
        <f>'SCREENING INFO'!G458</f>
        <v>0</v>
      </c>
      <c r="G503" s="130"/>
      <c r="H503" s="130"/>
      <c r="I503" s="130">
        <f>'SCREENING INFO'!F458</f>
        <v>0</v>
      </c>
      <c r="J503" s="130">
        <f>'SCREENING INFO'!G915</f>
        <v>0</v>
      </c>
      <c r="K503" s="152">
        <f>'SCREENING INFO'!H915</f>
        <v>0</v>
      </c>
      <c r="L503" s="318">
        <f>'SCREENING INFO'!AC458</f>
        <v>0</v>
      </c>
      <c r="M503" s="318" t="e">
        <f>VLOOKUP($F503,MAIN!$C$2:$BD$80,9)</f>
        <v>#N/A</v>
      </c>
      <c r="N503" s="342" t="e">
        <f>VLOOKUP($C503,MAIN!$C$2:$BD$280,9)</f>
        <v>#N/A</v>
      </c>
      <c r="O503" s="342">
        <f>'SCREENING INFO'!AE458</f>
        <v>0</v>
      </c>
      <c r="P503" s="322">
        <f>'SCREENING INFO'!AA458</f>
        <v>0</v>
      </c>
      <c r="Q503" s="335">
        <f>'SCREENING INFO'!L458</f>
        <v>0</v>
      </c>
      <c r="R503" s="335">
        <f>'SCREENING INFO'!M458</f>
        <v>0</v>
      </c>
    </row>
    <row r="504" spans="1:18">
      <c r="A504" s="351">
        <f>'SCREENING INFO'!I459</f>
        <v>0</v>
      </c>
      <c r="B504" s="280">
        <f>'SCREENING INFO'!J459</f>
        <v>0</v>
      </c>
      <c r="C504" s="130">
        <f>'SCREENING INFO'!D459</f>
        <v>0</v>
      </c>
      <c r="D504" s="130">
        <f>'SCREENING INFO'!E916</f>
        <v>0</v>
      </c>
      <c r="E504" s="130" t="e">
        <f>VLOOKUP($C504,MAIN!$C$2:$BD$79,12)</f>
        <v>#N/A</v>
      </c>
      <c r="F504" s="130">
        <f>'SCREENING INFO'!G459</f>
        <v>0</v>
      </c>
      <c r="G504" s="130"/>
      <c r="H504" s="130"/>
      <c r="I504" s="130">
        <f>'SCREENING INFO'!F459</f>
        <v>0</v>
      </c>
      <c r="J504" s="130">
        <f>'SCREENING INFO'!G916</f>
        <v>0</v>
      </c>
      <c r="K504" s="152">
        <f>'SCREENING INFO'!H916</f>
        <v>0</v>
      </c>
      <c r="L504" s="318">
        <f>'SCREENING INFO'!AC459</f>
        <v>0</v>
      </c>
      <c r="M504" s="318" t="e">
        <f>VLOOKUP($F504,MAIN!$C$2:$BD$80,9)</f>
        <v>#N/A</v>
      </c>
      <c r="N504" s="342" t="e">
        <f>VLOOKUP($C504,MAIN!$C$2:$BD$280,9)</f>
        <v>#N/A</v>
      </c>
      <c r="O504" s="342">
        <f>'SCREENING INFO'!AE459</f>
        <v>0</v>
      </c>
      <c r="P504" s="322">
        <f>'SCREENING INFO'!AA459</f>
        <v>0</v>
      </c>
      <c r="Q504" s="335">
        <f>'SCREENING INFO'!L459</f>
        <v>0</v>
      </c>
      <c r="R504" s="335">
        <f>'SCREENING INFO'!M459</f>
        <v>0</v>
      </c>
    </row>
    <row r="505" spans="1:18">
      <c r="A505" s="351">
        <f>'SCREENING INFO'!I460</f>
        <v>0</v>
      </c>
      <c r="B505" s="280">
        <f>'SCREENING INFO'!J460</f>
        <v>0</v>
      </c>
      <c r="C505" s="130">
        <f>'SCREENING INFO'!D460</f>
        <v>0</v>
      </c>
      <c r="D505" s="130">
        <f>'SCREENING INFO'!E917</f>
        <v>0</v>
      </c>
      <c r="E505" s="130" t="e">
        <f>VLOOKUP($C505,MAIN!$C$2:$BD$79,12)</f>
        <v>#N/A</v>
      </c>
      <c r="F505" s="130">
        <f>'SCREENING INFO'!G460</f>
        <v>0</v>
      </c>
      <c r="G505" s="130"/>
      <c r="H505" s="130"/>
      <c r="I505" s="130">
        <f>'SCREENING INFO'!F460</f>
        <v>0</v>
      </c>
      <c r="J505" s="130">
        <f>'SCREENING INFO'!G917</f>
        <v>0</v>
      </c>
      <c r="K505" s="152">
        <f>'SCREENING INFO'!H917</f>
        <v>0</v>
      </c>
      <c r="L505" s="318">
        <f>'SCREENING INFO'!AC460</f>
        <v>0</v>
      </c>
      <c r="M505" s="318" t="e">
        <f>VLOOKUP($F505,MAIN!$C$2:$BD$80,9)</f>
        <v>#N/A</v>
      </c>
      <c r="N505" s="342" t="e">
        <f>VLOOKUP($C505,MAIN!$C$2:$BD$280,9)</f>
        <v>#N/A</v>
      </c>
      <c r="O505" s="342">
        <f>'SCREENING INFO'!AE460</f>
        <v>0</v>
      </c>
      <c r="P505" s="322">
        <f>'SCREENING INFO'!AA460</f>
        <v>0</v>
      </c>
      <c r="Q505" s="335">
        <f>'SCREENING INFO'!L460</f>
        <v>0</v>
      </c>
      <c r="R505" s="335">
        <f>'SCREENING INFO'!M460</f>
        <v>0</v>
      </c>
    </row>
    <row r="506" spans="1:18">
      <c r="A506" s="351">
        <f>'SCREENING INFO'!I461</f>
        <v>0</v>
      </c>
      <c r="B506" s="280">
        <f>'SCREENING INFO'!J461</f>
        <v>0</v>
      </c>
      <c r="C506" s="130">
        <f>'SCREENING INFO'!D461</f>
        <v>0</v>
      </c>
      <c r="D506" s="130">
        <f>'SCREENING INFO'!E918</f>
        <v>0</v>
      </c>
      <c r="E506" s="130" t="e">
        <f>VLOOKUP($C506,MAIN!$C$2:$BD$79,12)</f>
        <v>#N/A</v>
      </c>
      <c r="F506" s="130">
        <f>'SCREENING INFO'!G461</f>
        <v>0</v>
      </c>
      <c r="G506" s="130"/>
      <c r="H506" s="130"/>
      <c r="I506" s="130">
        <f>'SCREENING INFO'!F461</f>
        <v>0</v>
      </c>
      <c r="J506" s="130">
        <f>'SCREENING INFO'!G918</f>
        <v>0</v>
      </c>
      <c r="K506" s="152">
        <f>'SCREENING INFO'!H918</f>
        <v>0</v>
      </c>
      <c r="L506" s="318">
        <f>'SCREENING INFO'!AC461</f>
        <v>0</v>
      </c>
      <c r="M506" s="318" t="e">
        <f>VLOOKUP($F506,MAIN!$C$2:$BD$80,9)</f>
        <v>#N/A</v>
      </c>
      <c r="N506" s="342" t="e">
        <f>VLOOKUP($C506,MAIN!$C$2:$BD$280,9)</f>
        <v>#N/A</v>
      </c>
      <c r="O506" s="342">
        <f>'SCREENING INFO'!AE461</f>
        <v>0</v>
      </c>
      <c r="P506" s="322">
        <f>'SCREENING INFO'!AA461</f>
        <v>0</v>
      </c>
      <c r="Q506" s="335">
        <f>'SCREENING INFO'!L461</f>
        <v>0</v>
      </c>
      <c r="R506" s="335">
        <f>'SCREENING INFO'!M461</f>
        <v>0</v>
      </c>
    </row>
    <row r="507" spans="1:18">
      <c r="A507" s="351">
        <f>'SCREENING INFO'!I462</f>
        <v>0</v>
      </c>
      <c r="B507" s="280">
        <f>'SCREENING INFO'!J462</f>
        <v>0</v>
      </c>
      <c r="C507" s="130">
        <f>'SCREENING INFO'!D462</f>
        <v>0</v>
      </c>
      <c r="D507" s="130">
        <f>'SCREENING INFO'!E919</f>
        <v>0</v>
      </c>
      <c r="E507" s="130" t="e">
        <f>VLOOKUP($C507,MAIN!$C$2:$BD$79,12)</f>
        <v>#N/A</v>
      </c>
      <c r="F507" s="130">
        <f>'SCREENING INFO'!G462</f>
        <v>0</v>
      </c>
      <c r="G507" s="130"/>
      <c r="H507" s="130"/>
      <c r="I507" s="130">
        <f>'SCREENING INFO'!F462</f>
        <v>0</v>
      </c>
      <c r="J507" s="130">
        <f>'SCREENING INFO'!G919</f>
        <v>0</v>
      </c>
      <c r="K507" s="152">
        <f>'SCREENING INFO'!H919</f>
        <v>0</v>
      </c>
      <c r="L507" s="318">
        <f>'SCREENING INFO'!AC462</f>
        <v>0</v>
      </c>
      <c r="M507" s="318" t="e">
        <f>VLOOKUP($F507,MAIN!$C$2:$BD$80,9)</f>
        <v>#N/A</v>
      </c>
      <c r="N507" s="342" t="e">
        <f>VLOOKUP($C507,MAIN!$C$2:$BD$280,9)</f>
        <v>#N/A</v>
      </c>
      <c r="O507" s="342">
        <f>'SCREENING INFO'!AE462</f>
        <v>0</v>
      </c>
      <c r="P507" s="322">
        <f>'SCREENING INFO'!AA462</f>
        <v>0</v>
      </c>
      <c r="Q507" s="335">
        <f>'SCREENING INFO'!L462</f>
        <v>0</v>
      </c>
      <c r="R507" s="335">
        <f>'SCREENING INFO'!M462</f>
        <v>0</v>
      </c>
    </row>
    <row r="508" spans="1:18">
      <c r="A508" s="351">
        <f>'SCREENING INFO'!I463</f>
        <v>0</v>
      </c>
      <c r="B508" s="280">
        <f>'SCREENING INFO'!J463</f>
        <v>0</v>
      </c>
      <c r="C508" s="130">
        <f>'SCREENING INFO'!D463</f>
        <v>0</v>
      </c>
      <c r="D508" s="130">
        <f>'SCREENING INFO'!E920</f>
        <v>0</v>
      </c>
      <c r="E508" s="130" t="e">
        <f>VLOOKUP($C508,MAIN!$C$2:$BD$79,12)</f>
        <v>#N/A</v>
      </c>
      <c r="F508" s="130">
        <f>'SCREENING INFO'!G463</f>
        <v>0</v>
      </c>
      <c r="G508" s="130"/>
      <c r="H508" s="130"/>
      <c r="I508" s="130">
        <f>'SCREENING INFO'!F463</f>
        <v>0</v>
      </c>
      <c r="J508" s="130">
        <f>'SCREENING INFO'!G920</f>
        <v>0</v>
      </c>
      <c r="K508" s="152">
        <f>'SCREENING INFO'!H920</f>
        <v>0</v>
      </c>
      <c r="L508" s="318">
        <f>'SCREENING INFO'!AC463</f>
        <v>0</v>
      </c>
      <c r="M508" s="318" t="e">
        <f>VLOOKUP($F508,MAIN!$C$2:$BD$80,9)</f>
        <v>#N/A</v>
      </c>
      <c r="N508" s="342" t="e">
        <f>VLOOKUP($C508,MAIN!$C$2:$BD$280,9)</f>
        <v>#N/A</v>
      </c>
      <c r="O508" s="342">
        <f>'SCREENING INFO'!AE463</f>
        <v>0</v>
      </c>
      <c r="P508" s="322">
        <f>'SCREENING INFO'!AA463</f>
        <v>0</v>
      </c>
      <c r="Q508" s="335">
        <f>'SCREENING INFO'!L463</f>
        <v>0</v>
      </c>
      <c r="R508" s="335">
        <f>'SCREENING INFO'!M463</f>
        <v>0</v>
      </c>
    </row>
    <row r="509" spans="1:18">
      <c r="A509" s="351">
        <f>'SCREENING INFO'!I464</f>
        <v>0</v>
      </c>
      <c r="B509" s="280">
        <f>'SCREENING INFO'!J464</f>
        <v>0</v>
      </c>
      <c r="C509" s="130">
        <f>'SCREENING INFO'!D464</f>
        <v>0</v>
      </c>
      <c r="D509" s="130">
        <f>'SCREENING INFO'!E921</f>
        <v>0</v>
      </c>
      <c r="E509" s="130" t="e">
        <f>VLOOKUP($C509,MAIN!$C$2:$BD$79,12)</f>
        <v>#N/A</v>
      </c>
      <c r="F509" s="130">
        <f>'SCREENING INFO'!G464</f>
        <v>0</v>
      </c>
      <c r="G509" s="130"/>
      <c r="H509" s="130"/>
      <c r="I509" s="130">
        <f>'SCREENING INFO'!F464</f>
        <v>0</v>
      </c>
      <c r="J509" s="130">
        <f>'SCREENING INFO'!G921</f>
        <v>0</v>
      </c>
      <c r="K509" s="152">
        <f>'SCREENING INFO'!H921</f>
        <v>0</v>
      </c>
      <c r="L509" s="318">
        <f>'SCREENING INFO'!AC464</f>
        <v>0</v>
      </c>
      <c r="M509" s="318" t="e">
        <f>VLOOKUP($F509,MAIN!$C$2:$BD$80,9)</f>
        <v>#N/A</v>
      </c>
      <c r="N509" s="342" t="e">
        <f>VLOOKUP($C509,MAIN!$C$2:$BD$280,9)</f>
        <v>#N/A</v>
      </c>
      <c r="O509" s="342">
        <f>'SCREENING INFO'!AE464</f>
        <v>0</v>
      </c>
      <c r="P509" s="322">
        <f>'SCREENING INFO'!AA464</f>
        <v>0</v>
      </c>
      <c r="Q509" s="335">
        <f>'SCREENING INFO'!L464</f>
        <v>0</v>
      </c>
      <c r="R509" s="335">
        <f>'SCREENING INFO'!M464</f>
        <v>0</v>
      </c>
    </row>
    <row r="510" spans="1:18">
      <c r="A510" s="351">
        <f>'SCREENING INFO'!I465</f>
        <v>0</v>
      </c>
      <c r="B510" s="280">
        <f>'SCREENING INFO'!J465</f>
        <v>0</v>
      </c>
      <c r="C510" s="130">
        <f>'SCREENING INFO'!D465</f>
        <v>0</v>
      </c>
      <c r="D510" s="130">
        <f>'SCREENING INFO'!E922</f>
        <v>0</v>
      </c>
      <c r="E510" s="130" t="e">
        <f>VLOOKUP($C510,MAIN!$C$2:$BD$79,12)</f>
        <v>#N/A</v>
      </c>
      <c r="F510" s="130">
        <f>'SCREENING INFO'!G465</f>
        <v>0</v>
      </c>
      <c r="G510" s="130"/>
      <c r="H510" s="130"/>
      <c r="I510" s="130">
        <f>'SCREENING INFO'!F465</f>
        <v>0</v>
      </c>
      <c r="J510" s="130">
        <f>'SCREENING INFO'!G922</f>
        <v>0</v>
      </c>
      <c r="K510" s="152">
        <f>'SCREENING INFO'!H922</f>
        <v>0</v>
      </c>
      <c r="L510" s="318">
        <f>'SCREENING INFO'!AC465</f>
        <v>0</v>
      </c>
      <c r="M510" s="318" t="e">
        <f>VLOOKUP($F510,MAIN!$C$2:$BD$80,9)</f>
        <v>#N/A</v>
      </c>
      <c r="N510" s="342" t="e">
        <f>VLOOKUP($C510,MAIN!$C$2:$BD$280,9)</f>
        <v>#N/A</v>
      </c>
      <c r="O510" s="342">
        <f>'SCREENING INFO'!AE465</f>
        <v>0</v>
      </c>
      <c r="P510" s="322">
        <f>'SCREENING INFO'!AA465</f>
        <v>0</v>
      </c>
      <c r="Q510" s="335">
        <f>'SCREENING INFO'!L465</f>
        <v>0</v>
      </c>
      <c r="R510" s="335">
        <f>'SCREENING INFO'!M465</f>
        <v>0</v>
      </c>
    </row>
    <row r="511" spans="1:18">
      <c r="A511" s="351">
        <f>'SCREENING INFO'!I466</f>
        <v>0</v>
      </c>
      <c r="B511" s="280">
        <f>'SCREENING INFO'!J466</f>
        <v>0</v>
      </c>
      <c r="C511" s="130">
        <f>'SCREENING INFO'!D466</f>
        <v>0</v>
      </c>
      <c r="D511" s="130">
        <f>'SCREENING INFO'!E923</f>
        <v>0</v>
      </c>
      <c r="E511" s="130" t="e">
        <f>VLOOKUP($C511,MAIN!$C$2:$BD$79,12)</f>
        <v>#N/A</v>
      </c>
      <c r="F511" s="130">
        <f>'SCREENING INFO'!G466</f>
        <v>0</v>
      </c>
      <c r="G511" s="130"/>
      <c r="H511" s="130"/>
      <c r="I511" s="130">
        <f>'SCREENING INFO'!F466</f>
        <v>0</v>
      </c>
      <c r="J511" s="130">
        <f>'SCREENING INFO'!G923</f>
        <v>0</v>
      </c>
      <c r="K511" s="152">
        <f>'SCREENING INFO'!H923</f>
        <v>0</v>
      </c>
      <c r="L511" s="318">
        <f>'SCREENING INFO'!AC466</f>
        <v>0</v>
      </c>
      <c r="M511" s="318" t="e">
        <f>VLOOKUP($F511,MAIN!$C$2:$BD$80,9)</f>
        <v>#N/A</v>
      </c>
      <c r="N511" s="342" t="e">
        <f>VLOOKUP($C511,MAIN!$C$2:$BD$280,9)</f>
        <v>#N/A</v>
      </c>
      <c r="O511" s="342">
        <f>'SCREENING INFO'!AE466</f>
        <v>0</v>
      </c>
      <c r="P511" s="322">
        <f>'SCREENING INFO'!AA466</f>
        <v>0</v>
      </c>
      <c r="Q511" s="335">
        <f>'SCREENING INFO'!L466</f>
        <v>0</v>
      </c>
      <c r="R511" s="335">
        <f>'SCREENING INFO'!M466</f>
        <v>0</v>
      </c>
    </row>
    <row r="512" spans="1:18">
      <c r="A512" s="351">
        <f>'SCREENING INFO'!I467</f>
        <v>0</v>
      </c>
      <c r="B512" s="280">
        <f>'SCREENING INFO'!J467</f>
        <v>0</v>
      </c>
      <c r="C512" s="130">
        <f>'SCREENING INFO'!D467</f>
        <v>0</v>
      </c>
      <c r="D512" s="130">
        <f>'SCREENING INFO'!E924</f>
        <v>0</v>
      </c>
      <c r="E512" s="130" t="e">
        <f>VLOOKUP($C512,MAIN!$C$2:$BD$79,12)</f>
        <v>#N/A</v>
      </c>
      <c r="F512" s="130">
        <f>'SCREENING INFO'!G467</f>
        <v>0</v>
      </c>
      <c r="G512" s="130"/>
      <c r="H512" s="130"/>
      <c r="I512" s="130">
        <f>'SCREENING INFO'!F467</f>
        <v>0</v>
      </c>
      <c r="J512" s="130">
        <f>'SCREENING INFO'!G924</f>
        <v>0</v>
      </c>
      <c r="K512" s="152">
        <f>'SCREENING INFO'!H924</f>
        <v>0</v>
      </c>
      <c r="L512" s="318">
        <f>'SCREENING INFO'!AC467</f>
        <v>0</v>
      </c>
      <c r="M512" s="318" t="e">
        <f>VLOOKUP($F512,MAIN!$C$2:$BD$80,9)</f>
        <v>#N/A</v>
      </c>
      <c r="N512" s="342" t="e">
        <f>VLOOKUP($C512,MAIN!$C$2:$BD$280,9)</f>
        <v>#N/A</v>
      </c>
      <c r="O512" s="342">
        <f>'SCREENING INFO'!AE467</f>
        <v>0</v>
      </c>
      <c r="P512" s="322">
        <f>'SCREENING INFO'!AA467</f>
        <v>0</v>
      </c>
      <c r="Q512" s="335">
        <f>'SCREENING INFO'!L467</f>
        <v>0</v>
      </c>
      <c r="R512" s="335">
        <f>'SCREENING INFO'!M467</f>
        <v>0</v>
      </c>
    </row>
    <row r="513" spans="1:18">
      <c r="A513" s="351">
        <f>'SCREENING INFO'!I468</f>
        <v>0</v>
      </c>
      <c r="B513" s="280">
        <f>'SCREENING INFO'!J468</f>
        <v>0</v>
      </c>
      <c r="C513" s="130">
        <f>'SCREENING INFO'!D468</f>
        <v>0</v>
      </c>
      <c r="D513" s="130">
        <f>'SCREENING INFO'!E925</f>
        <v>0</v>
      </c>
      <c r="E513" s="130" t="e">
        <f>VLOOKUP($C513,MAIN!$C$2:$BD$79,12)</f>
        <v>#N/A</v>
      </c>
      <c r="F513" s="130">
        <f>'SCREENING INFO'!G468</f>
        <v>0</v>
      </c>
      <c r="G513" s="130"/>
      <c r="H513" s="130"/>
      <c r="I513" s="130">
        <f>'SCREENING INFO'!F468</f>
        <v>0</v>
      </c>
      <c r="J513" s="130">
        <f>'SCREENING INFO'!G925</f>
        <v>0</v>
      </c>
      <c r="K513" s="152">
        <f>'SCREENING INFO'!H925</f>
        <v>0</v>
      </c>
      <c r="L513" s="318">
        <f>'SCREENING INFO'!AC468</f>
        <v>0</v>
      </c>
      <c r="M513" s="318" t="e">
        <f>VLOOKUP($F513,MAIN!$C$2:$BD$80,9)</f>
        <v>#N/A</v>
      </c>
      <c r="N513" s="342" t="e">
        <f>VLOOKUP($C513,MAIN!$C$2:$BD$280,9)</f>
        <v>#N/A</v>
      </c>
      <c r="O513" s="342">
        <f>'SCREENING INFO'!AE468</f>
        <v>0</v>
      </c>
      <c r="P513" s="322">
        <f>'SCREENING INFO'!AA468</f>
        <v>0</v>
      </c>
      <c r="Q513" s="335">
        <f>'SCREENING INFO'!L468</f>
        <v>0</v>
      </c>
      <c r="R513" s="335">
        <f>'SCREENING INFO'!M468</f>
        <v>0</v>
      </c>
    </row>
    <row r="514" spans="1:18">
      <c r="A514" s="351">
        <f>'SCREENING INFO'!I469</f>
        <v>0</v>
      </c>
      <c r="B514" s="280">
        <f>'SCREENING INFO'!J469</f>
        <v>0</v>
      </c>
      <c r="C514" s="130">
        <f>'SCREENING INFO'!D469</f>
        <v>0</v>
      </c>
      <c r="D514" s="130">
        <f>'SCREENING INFO'!E926</f>
        <v>0</v>
      </c>
      <c r="E514" s="130" t="e">
        <f>VLOOKUP($C514,MAIN!$C$2:$BD$79,12)</f>
        <v>#N/A</v>
      </c>
      <c r="F514" s="130">
        <f>'SCREENING INFO'!G469</f>
        <v>0</v>
      </c>
      <c r="G514" s="130"/>
      <c r="H514" s="130"/>
      <c r="I514" s="130">
        <f>'SCREENING INFO'!F469</f>
        <v>0</v>
      </c>
      <c r="J514" s="130">
        <f>'SCREENING INFO'!G926</f>
        <v>0</v>
      </c>
      <c r="K514" s="152">
        <f>'SCREENING INFO'!H926</f>
        <v>0</v>
      </c>
      <c r="L514" s="318">
        <f>'SCREENING INFO'!AC469</f>
        <v>0</v>
      </c>
      <c r="M514" s="318" t="e">
        <f>VLOOKUP($F514,MAIN!$C$2:$BD$80,9)</f>
        <v>#N/A</v>
      </c>
      <c r="N514" s="342" t="e">
        <f>VLOOKUP($C514,MAIN!$C$2:$BD$280,9)</f>
        <v>#N/A</v>
      </c>
      <c r="O514" s="342">
        <f>'SCREENING INFO'!AE469</f>
        <v>0</v>
      </c>
      <c r="P514" s="322">
        <f>'SCREENING INFO'!AA469</f>
        <v>0</v>
      </c>
      <c r="Q514" s="335">
        <f>'SCREENING INFO'!L469</f>
        <v>0</v>
      </c>
      <c r="R514" s="335">
        <f>'SCREENING INFO'!M469</f>
        <v>0</v>
      </c>
    </row>
    <row r="515" spans="1:18">
      <c r="A515" s="351">
        <f>'SCREENING INFO'!I470</f>
        <v>0</v>
      </c>
      <c r="B515" s="280">
        <f>'SCREENING INFO'!J470</f>
        <v>0</v>
      </c>
      <c r="C515" s="130">
        <f>'SCREENING INFO'!D470</f>
        <v>0</v>
      </c>
      <c r="D515" s="130">
        <f>'SCREENING INFO'!E927</f>
        <v>0</v>
      </c>
      <c r="E515" s="130" t="e">
        <f>VLOOKUP($C515,MAIN!$C$2:$BD$79,12)</f>
        <v>#N/A</v>
      </c>
      <c r="F515" s="130">
        <f>'SCREENING INFO'!G470</f>
        <v>0</v>
      </c>
      <c r="G515" s="130"/>
      <c r="H515" s="130"/>
      <c r="I515" s="130">
        <f>'SCREENING INFO'!F470</f>
        <v>0</v>
      </c>
      <c r="J515" s="130">
        <f>'SCREENING INFO'!G927</f>
        <v>0</v>
      </c>
      <c r="K515" s="152">
        <f>'SCREENING INFO'!H927</f>
        <v>0</v>
      </c>
      <c r="L515" s="318">
        <f>'SCREENING INFO'!AC470</f>
        <v>0</v>
      </c>
      <c r="M515" s="318" t="e">
        <f>VLOOKUP($F515,MAIN!$C$2:$BD$80,9)</f>
        <v>#N/A</v>
      </c>
      <c r="N515" s="342" t="e">
        <f>VLOOKUP($C515,MAIN!$C$2:$BD$280,9)</f>
        <v>#N/A</v>
      </c>
      <c r="O515" s="342">
        <f>'SCREENING INFO'!AE470</f>
        <v>0</v>
      </c>
      <c r="P515" s="322">
        <f>'SCREENING INFO'!AA470</f>
        <v>0</v>
      </c>
      <c r="Q515" s="335">
        <f>'SCREENING INFO'!L470</f>
        <v>0</v>
      </c>
      <c r="R515" s="335">
        <f>'SCREENING INFO'!M470</f>
        <v>0</v>
      </c>
    </row>
    <row r="516" spans="1:18">
      <c r="A516" s="351">
        <f>'SCREENING INFO'!I471</f>
        <v>0</v>
      </c>
      <c r="B516" s="280">
        <f>'SCREENING INFO'!J471</f>
        <v>0</v>
      </c>
      <c r="C516" s="130">
        <f>'SCREENING INFO'!D471</f>
        <v>0</v>
      </c>
      <c r="D516" s="130">
        <f>'SCREENING INFO'!E928</f>
        <v>0</v>
      </c>
      <c r="E516" s="130" t="e">
        <f>VLOOKUP($C516,MAIN!$C$2:$BD$79,12)</f>
        <v>#N/A</v>
      </c>
      <c r="F516" s="130">
        <f>'SCREENING INFO'!G471</f>
        <v>0</v>
      </c>
      <c r="G516" s="130"/>
      <c r="H516" s="130"/>
      <c r="I516" s="130">
        <f>'SCREENING INFO'!F471</f>
        <v>0</v>
      </c>
      <c r="J516" s="130">
        <f>'SCREENING INFO'!G928</f>
        <v>0</v>
      </c>
      <c r="K516" s="152">
        <f>'SCREENING INFO'!H928</f>
        <v>0</v>
      </c>
      <c r="L516" s="318">
        <f>'SCREENING INFO'!AC471</f>
        <v>0</v>
      </c>
      <c r="M516" s="318" t="e">
        <f>VLOOKUP($F516,MAIN!$C$2:$BD$80,9)</f>
        <v>#N/A</v>
      </c>
      <c r="N516" s="342" t="e">
        <f>VLOOKUP($C516,MAIN!$C$2:$BD$280,9)</f>
        <v>#N/A</v>
      </c>
      <c r="O516" s="342">
        <f>'SCREENING INFO'!AE471</f>
        <v>0</v>
      </c>
      <c r="P516" s="322">
        <f>'SCREENING INFO'!AA471</f>
        <v>0</v>
      </c>
      <c r="Q516" s="335">
        <f>'SCREENING INFO'!L471</f>
        <v>0</v>
      </c>
      <c r="R516" s="335">
        <f>'SCREENING INFO'!M471</f>
        <v>0</v>
      </c>
    </row>
    <row r="517" spans="1:18">
      <c r="A517" s="351">
        <f>'SCREENING INFO'!I472</f>
        <v>0</v>
      </c>
      <c r="B517" s="280">
        <f>'SCREENING INFO'!J472</f>
        <v>0</v>
      </c>
      <c r="C517" s="130">
        <f>'SCREENING INFO'!D472</f>
        <v>0</v>
      </c>
      <c r="D517" s="130">
        <f>'SCREENING INFO'!E929</f>
        <v>0</v>
      </c>
      <c r="E517" s="130" t="e">
        <f>VLOOKUP($C517,MAIN!$C$2:$BD$79,12)</f>
        <v>#N/A</v>
      </c>
      <c r="F517" s="130">
        <f>'SCREENING INFO'!G472</f>
        <v>0</v>
      </c>
      <c r="G517" s="130"/>
      <c r="H517" s="130"/>
      <c r="I517" s="130">
        <f>'SCREENING INFO'!F472</f>
        <v>0</v>
      </c>
      <c r="J517" s="130">
        <f>'SCREENING INFO'!G929</f>
        <v>0</v>
      </c>
      <c r="K517" s="152">
        <f>'SCREENING INFO'!H929</f>
        <v>0</v>
      </c>
      <c r="L517" s="318">
        <f>'SCREENING INFO'!AC472</f>
        <v>0</v>
      </c>
      <c r="M517" s="318" t="e">
        <f>VLOOKUP($F517,MAIN!$C$2:$BD$80,9)</f>
        <v>#N/A</v>
      </c>
      <c r="N517" s="342" t="e">
        <f>VLOOKUP($C517,MAIN!$C$2:$BD$280,9)</f>
        <v>#N/A</v>
      </c>
      <c r="O517" s="342">
        <f>'SCREENING INFO'!AE472</f>
        <v>0</v>
      </c>
      <c r="P517" s="322">
        <f>'SCREENING INFO'!AA472</f>
        <v>0</v>
      </c>
      <c r="Q517" s="335">
        <f>'SCREENING INFO'!L472</f>
        <v>0</v>
      </c>
      <c r="R517" s="335">
        <f>'SCREENING INFO'!M472</f>
        <v>0</v>
      </c>
    </row>
    <row r="518" spans="1:18">
      <c r="A518" s="351">
        <f>'SCREENING INFO'!I473</f>
        <v>0</v>
      </c>
      <c r="B518" s="280">
        <f>'SCREENING INFO'!J473</f>
        <v>0</v>
      </c>
      <c r="C518" s="130">
        <f>'SCREENING INFO'!D473</f>
        <v>0</v>
      </c>
      <c r="D518" s="130">
        <f>'SCREENING INFO'!E930</f>
        <v>0</v>
      </c>
      <c r="E518" s="130" t="e">
        <f>VLOOKUP($C518,MAIN!$C$2:$BD$79,12)</f>
        <v>#N/A</v>
      </c>
      <c r="F518" s="130">
        <f>'SCREENING INFO'!G473</f>
        <v>0</v>
      </c>
      <c r="G518" s="130"/>
      <c r="H518" s="130"/>
      <c r="I518" s="130">
        <f>'SCREENING INFO'!F473</f>
        <v>0</v>
      </c>
      <c r="J518" s="130">
        <f>'SCREENING INFO'!G930</f>
        <v>0</v>
      </c>
      <c r="K518" s="152">
        <f>'SCREENING INFO'!H930</f>
        <v>0</v>
      </c>
      <c r="L518" s="318">
        <f>'SCREENING INFO'!AC473</f>
        <v>0</v>
      </c>
      <c r="M518" s="318" t="e">
        <f>VLOOKUP($F518,MAIN!$C$2:$BD$80,9)</f>
        <v>#N/A</v>
      </c>
      <c r="N518" s="342" t="e">
        <f>VLOOKUP($C518,MAIN!$C$2:$BD$280,9)</f>
        <v>#N/A</v>
      </c>
      <c r="O518" s="342">
        <f>'SCREENING INFO'!AE473</f>
        <v>0</v>
      </c>
      <c r="P518" s="322">
        <f>'SCREENING INFO'!AA473</f>
        <v>0</v>
      </c>
      <c r="Q518" s="335">
        <f>'SCREENING INFO'!L473</f>
        <v>0</v>
      </c>
      <c r="R518" s="335">
        <f>'SCREENING INFO'!M473</f>
        <v>0</v>
      </c>
    </row>
    <row r="519" spans="1:18">
      <c r="A519" s="351">
        <f>'SCREENING INFO'!I474</f>
        <v>0</v>
      </c>
      <c r="B519" s="280">
        <f>'SCREENING INFO'!J474</f>
        <v>0</v>
      </c>
      <c r="C519" s="130">
        <f>'SCREENING INFO'!D474</f>
        <v>0</v>
      </c>
      <c r="D519" s="130">
        <f>'SCREENING INFO'!E931</f>
        <v>0</v>
      </c>
      <c r="E519" s="130" t="e">
        <f>VLOOKUP($C519,MAIN!$C$2:$BD$79,12)</f>
        <v>#N/A</v>
      </c>
      <c r="F519" s="130">
        <f>'SCREENING INFO'!G474</f>
        <v>0</v>
      </c>
      <c r="G519" s="130"/>
      <c r="H519" s="130"/>
      <c r="I519" s="130">
        <f>'SCREENING INFO'!F474</f>
        <v>0</v>
      </c>
      <c r="J519" s="130">
        <f>'SCREENING INFO'!G931</f>
        <v>0</v>
      </c>
      <c r="K519" s="152">
        <f>'SCREENING INFO'!H931</f>
        <v>0</v>
      </c>
      <c r="L519" s="318">
        <f>'SCREENING INFO'!AC474</f>
        <v>0</v>
      </c>
      <c r="M519" s="318" t="e">
        <f>VLOOKUP($F519,MAIN!$C$2:$BD$80,9)</f>
        <v>#N/A</v>
      </c>
      <c r="N519" s="342" t="e">
        <f>VLOOKUP($C519,MAIN!$C$2:$BD$280,9)</f>
        <v>#N/A</v>
      </c>
      <c r="O519" s="342">
        <f>'SCREENING INFO'!AE474</f>
        <v>0</v>
      </c>
      <c r="P519" s="322">
        <f>'SCREENING INFO'!AA474</f>
        <v>0</v>
      </c>
      <c r="Q519" s="335">
        <f>'SCREENING INFO'!L474</f>
        <v>0</v>
      </c>
      <c r="R519" s="335">
        <f>'SCREENING INFO'!M474</f>
        <v>0</v>
      </c>
    </row>
    <row r="520" spans="1:18">
      <c r="A520" s="351">
        <f>'SCREENING INFO'!I475</f>
        <v>0</v>
      </c>
      <c r="B520" s="280">
        <f>'SCREENING INFO'!J475</f>
        <v>0</v>
      </c>
      <c r="C520" s="130">
        <f>'SCREENING INFO'!D475</f>
        <v>0</v>
      </c>
      <c r="D520" s="130">
        <f>'SCREENING INFO'!E932</f>
        <v>0</v>
      </c>
      <c r="E520" s="130" t="e">
        <f>VLOOKUP($C520,MAIN!$C$2:$BD$79,12)</f>
        <v>#N/A</v>
      </c>
      <c r="F520" s="130">
        <f>'SCREENING INFO'!G475</f>
        <v>0</v>
      </c>
      <c r="G520" s="130"/>
      <c r="H520" s="130"/>
      <c r="I520" s="130">
        <f>'SCREENING INFO'!F475</f>
        <v>0</v>
      </c>
      <c r="J520" s="130">
        <f>'SCREENING INFO'!G932</f>
        <v>0</v>
      </c>
      <c r="K520" s="152">
        <f>'SCREENING INFO'!H932</f>
        <v>0</v>
      </c>
      <c r="L520" s="318">
        <f>'SCREENING INFO'!AC475</f>
        <v>0</v>
      </c>
      <c r="M520" s="318" t="e">
        <f>VLOOKUP($F520,MAIN!$C$2:$BD$80,9)</f>
        <v>#N/A</v>
      </c>
      <c r="N520" s="342" t="e">
        <f>VLOOKUP($C520,MAIN!$C$2:$BD$280,9)</f>
        <v>#N/A</v>
      </c>
      <c r="O520" s="342">
        <f>'SCREENING INFO'!AE475</f>
        <v>0</v>
      </c>
      <c r="P520" s="322">
        <f>'SCREENING INFO'!AA475</f>
        <v>0</v>
      </c>
      <c r="Q520" s="335">
        <f>'SCREENING INFO'!L475</f>
        <v>0</v>
      </c>
      <c r="R520" s="335">
        <f>'SCREENING INFO'!M475</f>
        <v>0</v>
      </c>
    </row>
    <row r="521" spans="1:18">
      <c r="A521" s="351">
        <f>'SCREENING INFO'!I476</f>
        <v>0</v>
      </c>
      <c r="B521" s="280">
        <f>'SCREENING INFO'!J476</f>
        <v>0</v>
      </c>
      <c r="C521" s="130">
        <f>'SCREENING INFO'!D476</f>
        <v>0</v>
      </c>
      <c r="D521" s="130">
        <f>'SCREENING INFO'!E933</f>
        <v>0</v>
      </c>
      <c r="E521" s="130" t="e">
        <f>VLOOKUP($C521,MAIN!$C$2:$BD$79,12)</f>
        <v>#N/A</v>
      </c>
      <c r="F521" s="130">
        <f>'SCREENING INFO'!G476</f>
        <v>0</v>
      </c>
      <c r="G521" s="130"/>
      <c r="H521" s="130"/>
      <c r="I521" s="130">
        <f>'SCREENING INFO'!F476</f>
        <v>0</v>
      </c>
      <c r="J521" s="130">
        <f>'SCREENING INFO'!G933</f>
        <v>0</v>
      </c>
      <c r="K521" s="152">
        <f>'SCREENING INFO'!H933</f>
        <v>0</v>
      </c>
      <c r="L521" s="318">
        <f>'SCREENING INFO'!AC476</f>
        <v>0</v>
      </c>
      <c r="M521" s="318" t="e">
        <f>VLOOKUP($F521,MAIN!$C$2:$BD$80,9)</f>
        <v>#N/A</v>
      </c>
      <c r="N521" s="342" t="e">
        <f>VLOOKUP($C521,MAIN!$C$2:$BD$280,9)</f>
        <v>#N/A</v>
      </c>
      <c r="O521" s="342">
        <f>'SCREENING INFO'!AE476</f>
        <v>0</v>
      </c>
      <c r="P521" s="322">
        <f>'SCREENING INFO'!AA476</f>
        <v>0</v>
      </c>
      <c r="Q521" s="335">
        <f>'SCREENING INFO'!L476</f>
        <v>0</v>
      </c>
      <c r="R521" s="335">
        <f>'SCREENING INFO'!M476</f>
        <v>0</v>
      </c>
    </row>
    <row r="522" spans="1:18">
      <c r="A522" s="351">
        <f>'SCREENING INFO'!I477</f>
        <v>0</v>
      </c>
      <c r="B522" s="280">
        <f>'SCREENING INFO'!J477</f>
        <v>0</v>
      </c>
      <c r="C522" s="130">
        <f>'SCREENING INFO'!D477</f>
        <v>0</v>
      </c>
      <c r="D522" s="130">
        <f>'SCREENING INFO'!E934</f>
        <v>0</v>
      </c>
      <c r="E522" s="130" t="e">
        <f>VLOOKUP($C522,MAIN!$C$2:$BD$79,12)</f>
        <v>#N/A</v>
      </c>
      <c r="F522" s="130">
        <f>'SCREENING INFO'!G477</f>
        <v>0</v>
      </c>
      <c r="G522" s="130"/>
      <c r="H522" s="130"/>
      <c r="I522" s="130">
        <f>'SCREENING INFO'!F477</f>
        <v>0</v>
      </c>
      <c r="J522" s="130">
        <f>'SCREENING INFO'!G934</f>
        <v>0</v>
      </c>
      <c r="K522" s="152">
        <f>'SCREENING INFO'!H934</f>
        <v>0</v>
      </c>
      <c r="L522" s="318">
        <f>'SCREENING INFO'!AC477</f>
        <v>0</v>
      </c>
      <c r="M522" s="318" t="e">
        <f>VLOOKUP($F522,MAIN!$C$2:$BD$80,9)</f>
        <v>#N/A</v>
      </c>
      <c r="N522" s="342" t="e">
        <f>VLOOKUP($C522,MAIN!$C$2:$BD$280,9)</f>
        <v>#N/A</v>
      </c>
      <c r="O522" s="342">
        <f>'SCREENING INFO'!AE477</f>
        <v>0</v>
      </c>
      <c r="P522" s="322">
        <f>'SCREENING INFO'!AA477</f>
        <v>0</v>
      </c>
      <c r="Q522" s="335">
        <f>'SCREENING INFO'!L477</f>
        <v>0</v>
      </c>
      <c r="R522" s="335">
        <f>'SCREENING INFO'!M477</f>
        <v>0</v>
      </c>
    </row>
    <row r="523" spans="1:18">
      <c r="A523" s="351">
        <f>'SCREENING INFO'!I478</f>
        <v>0</v>
      </c>
      <c r="B523" s="280">
        <f>'SCREENING INFO'!J478</f>
        <v>0</v>
      </c>
      <c r="C523" s="130">
        <f>'SCREENING INFO'!D478</f>
        <v>0</v>
      </c>
      <c r="D523" s="130">
        <f>'SCREENING INFO'!E935</f>
        <v>0</v>
      </c>
      <c r="E523" s="130" t="e">
        <f>VLOOKUP($C523,MAIN!$C$2:$BD$79,12)</f>
        <v>#N/A</v>
      </c>
      <c r="F523" s="130">
        <f>'SCREENING INFO'!G478</f>
        <v>0</v>
      </c>
      <c r="G523" s="130"/>
      <c r="H523" s="130"/>
      <c r="I523" s="130">
        <f>'SCREENING INFO'!F478</f>
        <v>0</v>
      </c>
      <c r="J523" s="130">
        <f>'SCREENING INFO'!G935</f>
        <v>0</v>
      </c>
      <c r="K523" s="152">
        <f>'SCREENING INFO'!H935</f>
        <v>0</v>
      </c>
      <c r="L523" s="318">
        <f>'SCREENING INFO'!AC478</f>
        <v>0</v>
      </c>
      <c r="M523" s="318" t="e">
        <f>VLOOKUP($F523,MAIN!$C$2:$BD$80,9)</f>
        <v>#N/A</v>
      </c>
      <c r="N523" s="342" t="e">
        <f>VLOOKUP($C523,MAIN!$C$2:$BD$280,9)</f>
        <v>#N/A</v>
      </c>
      <c r="O523" s="342">
        <f>'SCREENING INFO'!AE478</f>
        <v>0</v>
      </c>
      <c r="P523" s="322">
        <f>'SCREENING INFO'!AA478</f>
        <v>0</v>
      </c>
      <c r="Q523" s="335">
        <f>'SCREENING INFO'!L478</f>
        <v>0</v>
      </c>
      <c r="R523" s="335">
        <f>'SCREENING INFO'!M478</f>
        <v>0</v>
      </c>
    </row>
    <row r="524" spans="1:18">
      <c r="A524" s="351">
        <f>'SCREENING INFO'!I479</f>
        <v>0</v>
      </c>
      <c r="B524" s="280">
        <f>'SCREENING INFO'!J479</f>
        <v>0</v>
      </c>
      <c r="C524" s="130">
        <f>'SCREENING INFO'!D479</f>
        <v>0</v>
      </c>
      <c r="D524" s="130">
        <f>'SCREENING INFO'!E936</f>
        <v>0</v>
      </c>
      <c r="E524" s="130" t="e">
        <f>VLOOKUP($C524,MAIN!$C$2:$BD$79,12)</f>
        <v>#N/A</v>
      </c>
      <c r="F524" s="130">
        <f>'SCREENING INFO'!G479</f>
        <v>0</v>
      </c>
      <c r="G524" s="130"/>
      <c r="H524" s="130"/>
      <c r="I524" s="130">
        <f>'SCREENING INFO'!F479</f>
        <v>0</v>
      </c>
      <c r="J524" s="130">
        <f>'SCREENING INFO'!G936</f>
        <v>0</v>
      </c>
      <c r="K524" s="152">
        <f>'SCREENING INFO'!H936</f>
        <v>0</v>
      </c>
      <c r="L524" s="318">
        <f>'SCREENING INFO'!AC479</f>
        <v>0</v>
      </c>
      <c r="M524" s="318" t="e">
        <f>VLOOKUP($F524,MAIN!$C$2:$BD$80,9)</f>
        <v>#N/A</v>
      </c>
      <c r="N524" s="342" t="e">
        <f>VLOOKUP($C524,MAIN!$C$2:$BD$280,9)</f>
        <v>#N/A</v>
      </c>
      <c r="O524" s="342">
        <f>'SCREENING INFO'!AE479</f>
        <v>0</v>
      </c>
      <c r="P524" s="322">
        <f>'SCREENING INFO'!AA479</f>
        <v>0</v>
      </c>
      <c r="Q524" s="335">
        <f>'SCREENING INFO'!L479</f>
        <v>0</v>
      </c>
      <c r="R524" s="335">
        <f>'SCREENING INFO'!M479</f>
        <v>0</v>
      </c>
    </row>
    <row r="525" spans="1:18">
      <c r="A525" s="351">
        <f>'SCREENING INFO'!I480</f>
        <v>0</v>
      </c>
      <c r="B525" s="280">
        <f>'SCREENING INFO'!J480</f>
        <v>0</v>
      </c>
      <c r="C525" s="130">
        <f>'SCREENING INFO'!D480</f>
        <v>0</v>
      </c>
      <c r="D525" s="130">
        <f>'SCREENING INFO'!E937</f>
        <v>0</v>
      </c>
      <c r="E525" s="130" t="e">
        <f>VLOOKUP($C525,MAIN!$C$2:$BD$79,12)</f>
        <v>#N/A</v>
      </c>
      <c r="F525" s="130">
        <f>'SCREENING INFO'!G480</f>
        <v>0</v>
      </c>
      <c r="G525" s="130"/>
      <c r="H525" s="130"/>
      <c r="I525" s="130">
        <f>'SCREENING INFO'!F480</f>
        <v>0</v>
      </c>
      <c r="J525" s="130">
        <f>'SCREENING INFO'!G937</f>
        <v>0</v>
      </c>
      <c r="K525" s="152">
        <f>'SCREENING INFO'!H937</f>
        <v>0</v>
      </c>
      <c r="L525" s="318">
        <f>'SCREENING INFO'!AC480</f>
        <v>0</v>
      </c>
      <c r="M525" s="318" t="e">
        <f>VLOOKUP($F525,MAIN!$C$2:$BD$80,9)</f>
        <v>#N/A</v>
      </c>
      <c r="N525" s="342" t="e">
        <f>VLOOKUP($C525,MAIN!$C$2:$BD$280,9)</f>
        <v>#N/A</v>
      </c>
      <c r="O525" s="342">
        <f>'SCREENING INFO'!AE480</f>
        <v>0</v>
      </c>
      <c r="P525" s="322">
        <f>'SCREENING INFO'!AA480</f>
        <v>0</v>
      </c>
      <c r="Q525" s="335">
        <f>'SCREENING INFO'!L480</f>
        <v>0</v>
      </c>
      <c r="R525" s="335">
        <f>'SCREENING INFO'!M480</f>
        <v>0</v>
      </c>
    </row>
    <row r="526" spans="1:18">
      <c r="A526" s="351">
        <f>'SCREENING INFO'!I481</f>
        <v>0</v>
      </c>
      <c r="B526" s="280">
        <f>'SCREENING INFO'!J481</f>
        <v>0</v>
      </c>
      <c r="C526" s="130">
        <f>'SCREENING INFO'!D481</f>
        <v>0</v>
      </c>
      <c r="D526" s="130">
        <f>'SCREENING INFO'!E938</f>
        <v>0</v>
      </c>
      <c r="E526" s="130" t="e">
        <f>VLOOKUP($C526,MAIN!$C$2:$BD$79,12)</f>
        <v>#N/A</v>
      </c>
      <c r="F526" s="130">
        <f>'SCREENING INFO'!G481</f>
        <v>0</v>
      </c>
      <c r="G526" s="130"/>
      <c r="H526" s="130"/>
      <c r="I526" s="130">
        <f>'SCREENING INFO'!F481</f>
        <v>0</v>
      </c>
      <c r="J526" s="130">
        <f>'SCREENING INFO'!G938</f>
        <v>0</v>
      </c>
      <c r="K526" s="152">
        <f>'SCREENING INFO'!H938</f>
        <v>0</v>
      </c>
      <c r="L526" s="318">
        <f>'SCREENING INFO'!AC481</f>
        <v>0</v>
      </c>
      <c r="M526" s="318" t="e">
        <f>VLOOKUP($F526,MAIN!$C$2:$BD$80,9)</f>
        <v>#N/A</v>
      </c>
      <c r="N526" s="342" t="e">
        <f>VLOOKUP($C526,MAIN!$C$2:$BD$280,9)</f>
        <v>#N/A</v>
      </c>
      <c r="O526" s="342">
        <f>'SCREENING INFO'!AE481</f>
        <v>0</v>
      </c>
      <c r="P526" s="322">
        <f>'SCREENING INFO'!AA481</f>
        <v>0</v>
      </c>
      <c r="Q526" s="335">
        <f>'SCREENING INFO'!L481</f>
        <v>0</v>
      </c>
      <c r="R526" s="335">
        <f>'SCREENING INFO'!M481</f>
        <v>0</v>
      </c>
    </row>
    <row r="527" spans="1:18">
      <c r="A527" s="351">
        <f>'SCREENING INFO'!I482</f>
        <v>0</v>
      </c>
      <c r="B527" s="280">
        <f>'SCREENING INFO'!J482</f>
        <v>0</v>
      </c>
      <c r="C527" s="130">
        <f>'SCREENING INFO'!D482</f>
        <v>0</v>
      </c>
      <c r="D527" s="130">
        <f>'SCREENING INFO'!E939</f>
        <v>0</v>
      </c>
      <c r="E527" s="130" t="e">
        <f>VLOOKUP($C527,MAIN!$C$2:$BD$79,12)</f>
        <v>#N/A</v>
      </c>
      <c r="F527" s="130">
        <f>'SCREENING INFO'!G482</f>
        <v>0</v>
      </c>
      <c r="G527" s="130"/>
      <c r="H527" s="130"/>
      <c r="I527" s="130">
        <f>'SCREENING INFO'!F482</f>
        <v>0</v>
      </c>
      <c r="J527" s="130">
        <f>'SCREENING INFO'!G939</f>
        <v>0</v>
      </c>
      <c r="K527" s="152">
        <f>'SCREENING INFO'!H939</f>
        <v>0</v>
      </c>
      <c r="L527" s="318">
        <f>'SCREENING INFO'!AC482</f>
        <v>0</v>
      </c>
      <c r="M527" s="318" t="e">
        <f>VLOOKUP($F527,MAIN!$C$2:$BD$80,9)</f>
        <v>#N/A</v>
      </c>
      <c r="N527" s="342" t="e">
        <f>VLOOKUP($C527,MAIN!$C$2:$BD$280,9)</f>
        <v>#N/A</v>
      </c>
      <c r="O527" s="342">
        <f>'SCREENING INFO'!AE482</f>
        <v>0</v>
      </c>
      <c r="P527" s="322">
        <f>'SCREENING INFO'!AA482</f>
        <v>0</v>
      </c>
      <c r="Q527" s="335">
        <f>'SCREENING INFO'!L482</f>
        <v>0</v>
      </c>
      <c r="R527" s="335">
        <f>'SCREENING INFO'!M482</f>
        <v>0</v>
      </c>
    </row>
    <row r="528" spans="1:18">
      <c r="A528" s="351">
        <f>'SCREENING INFO'!I483</f>
        <v>0</v>
      </c>
      <c r="B528" s="280">
        <f>'SCREENING INFO'!J483</f>
        <v>0</v>
      </c>
      <c r="C528" s="130">
        <f>'SCREENING INFO'!D483</f>
        <v>0</v>
      </c>
      <c r="D528" s="130">
        <f>'SCREENING INFO'!E940</f>
        <v>0</v>
      </c>
      <c r="E528" s="130" t="e">
        <f>VLOOKUP($C528,MAIN!$C$2:$BD$79,12)</f>
        <v>#N/A</v>
      </c>
      <c r="F528" s="130">
        <f>'SCREENING INFO'!G483</f>
        <v>0</v>
      </c>
      <c r="G528" s="130"/>
      <c r="H528" s="130"/>
      <c r="I528" s="130">
        <f>'SCREENING INFO'!F483</f>
        <v>0</v>
      </c>
      <c r="J528" s="130">
        <f>'SCREENING INFO'!G940</f>
        <v>0</v>
      </c>
      <c r="K528" s="152">
        <f>'SCREENING INFO'!H940</f>
        <v>0</v>
      </c>
      <c r="L528" s="318">
        <f>'SCREENING INFO'!AC483</f>
        <v>0</v>
      </c>
      <c r="M528" s="318" t="e">
        <f>VLOOKUP($F528,MAIN!$C$2:$BD$80,9)</f>
        <v>#N/A</v>
      </c>
      <c r="N528" s="342" t="e">
        <f>VLOOKUP($C528,MAIN!$C$2:$BD$280,9)</f>
        <v>#N/A</v>
      </c>
      <c r="O528" s="342">
        <f>'SCREENING INFO'!AE483</f>
        <v>0</v>
      </c>
      <c r="P528" s="322">
        <f>'SCREENING INFO'!AA483</f>
        <v>0</v>
      </c>
      <c r="Q528" s="335">
        <f>'SCREENING INFO'!L483</f>
        <v>0</v>
      </c>
      <c r="R528" s="335">
        <f>'SCREENING INFO'!M483</f>
        <v>0</v>
      </c>
    </row>
    <row r="529" spans="1:18">
      <c r="A529" s="351">
        <f>'SCREENING INFO'!I484</f>
        <v>0</v>
      </c>
      <c r="B529" s="280">
        <f>'SCREENING INFO'!J484</f>
        <v>0</v>
      </c>
      <c r="C529" s="130">
        <f>'SCREENING INFO'!D484</f>
        <v>0</v>
      </c>
      <c r="D529" s="130">
        <f>'SCREENING INFO'!E941</f>
        <v>0</v>
      </c>
      <c r="E529" s="130" t="e">
        <f>VLOOKUP($C529,MAIN!$C$2:$BD$79,12)</f>
        <v>#N/A</v>
      </c>
      <c r="F529" s="130">
        <f>'SCREENING INFO'!G484</f>
        <v>0</v>
      </c>
      <c r="G529" s="130"/>
      <c r="H529" s="130"/>
      <c r="I529" s="130">
        <f>'SCREENING INFO'!F484</f>
        <v>0</v>
      </c>
      <c r="J529" s="130">
        <f>'SCREENING INFO'!G941</f>
        <v>0</v>
      </c>
      <c r="K529" s="152">
        <f>'SCREENING INFO'!H941</f>
        <v>0</v>
      </c>
      <c r="L529" s="318">
        <f>'SCREENING INFO'!AC484</f>
        <v>0</v>
      </c>
      <c r="M529" s="318" t="e">
        <f>VLOOKUP($F529,MAIN!$C$2:$BD$80,9)</f>
        <v>#N/A</v>
      </c>
      <c r="N529" s="342" t="e">
        <f>VLOOKUP($C529,MAIN!$C$2:$BD$280,9)</f>
        <v>#N/A</v>
      </c>
      <c r="O529" s="342">
        <f>'SCREENING INFO'!AE484</f>
        <v>0</v>
      </c>
      <c r="P529" s="322">
        <f>'SCREENING INFO'!AA484</f>
        <v>0</v>
      </c>
      <c r="Q529" s="335">
        <f>'SCREENING INFO'!L484</f>
        <v>0</v>
      </c>
      <c r="R529" s="335">
        <f>'SCREENING INFO'!M484</f>
        <v>0</v>
      </c>
    </row>
    <row r="530" spans="1:18">
      <c r="A530" s="351">
        <f>'SCREENING INFO'!I485</f>
        <v>0</v>
      </c>
      <c r="B530" s="280">
        <f>'SCREENING INFO'!J485</f>
        <v>0</v>
      </c>
      <c r="C530" s="130">
        <f>'SCREENING INFO'!D485</f>
        <v>0</v>
      </c>
      <c r="D530" s="130">
        <f>'SCREENING INFO'!E942</f>
        <v>0</v>
      </c>
      <c r="E530" s="130" t="e">
        <f>VLOOKUP($C530,MAIN!$C$2:$BD$79,12)</f>
        <v>#N/A</v>
      </c>
      <c r="F530" s="130">
        <f>'SCREENING INFO'!G485</f>
        <v>0</v>
      </c>
      <c r="G530" s="130"/>
      <c r="H530" s="130"/>
      <c r="I530" s="130">
        <f>'SCREENING INFO'!F485</f>
        <v>0</v>
      </c>
      <c r="J530" s="130">
        <f>'SCREENING INFO'!G942</f>
        <v>0</v>
      </c>
      <c r="K530" s="152">
        <f>'SCREENING INFO'!H942</f>
        <v>0</v>
      </c>
      <c r="L530" s="318">
        <f>'SCREENING INFO'!AC485</f>
        <v>0</v>
      </c>
      <c r="M530" s="318" t="e">
        <f>VLOOKUP($F530,MAIN!$C$2:$BD$80,9)</f>
        <v>#N/A</v>
      </c>
      <c r="N530" s="342" t="e">
        <f>VLOOKUP($C530,MAIN!$C$2:$BD$280,9)</f>
        <v>#N/A</v>
      </c>
      <c r="O530" s="342">
        <f>'SCREENING INFO'!AE485</f>
        <v>0</v>
      </c>
      <c r="P530" s="322">
        <f>'SCREENING INFO'!AA485</f>
        <v>0</v>
      </c>
      <c r="Q530" s="335">
        <f>'SCREENING INFO'!L485</f>
        <v>0</v>
      </c>
      <c r="R530" s="335">
        <f>'SCREENING INFO'!M485</f>
        <v>0</v>
      </c>
    </row>
    <row r="531" spans="1:18">
      <c r="A531" s="351">
        <f>'SCREENING INFO'!I486</f>
        <v>0</v>
      </c>
      <c r="B531" s="280">
        <f>'SCREENING INFO'!J486</f>
        <v>0</v>
      </c>
      <c r="C531" s="130">
        <f>'SCREENING INFO'!D486</f>
        <v>0</v>
      </c>
      <c r="D531" s="130">
        <f>'SCREENING INFO'!E943</f>
        <v>0</v>
      </c>
      <c r="E531" s="130" t="e">
        <f>VLOOKUP($C531,MAIN!$C$2:$BD$79,12)</f>
        <v>#N/A</v>
      </c>
      <c r="F531" s="130">
        <f>'SCREENING INFO'!G486</f>
        <v>0</v>
      </c>
      <c r="G531" s="130"/>
      <c r="H531" s="130"/>
      <c r="I531" s="130">
        <f>'SCREENING INFO'!F486</f>
        <v>0</v>
      </c>
      <c r="J531" s="130">
        <f>'SCREENING INFO'!G943</f>
        <v>0</v>
      </c>
      <c r="K531" s="152">
        <f>'SCREENING INFO'!H943</f>
        <v>0</v>
      </c>
      <c r="L531" s="318">
        <f>'SCREENING INFO'!AC486</f>
        <v>0</v>
      </c>
      <c r="M531" s="318" t="e">
        <f>VLOOKUP($F531,MAIN!$C$2:$BD$80,9)</f>
        <v>#N/A</v>
      </c>
      <c r="N531" s="342" t="e">
        <f>VLOOKUP($C531,MAIN!$C$2:$BD$280,9)</f>
        <v>#N/A</v>
      </c>
      <c r="O531" s="342">
        <f>'SCREENING INFO'!AE486</f>
        <v>0</v>
      </c>
      <c r="P531" s="322">
        <f>'SCREENING INFO'!AA486</f>
        <v>0</v>
      </c>
      <c r="Q531" s="335">
        <f>'SCREENING INFO'!L486</f>
        <v>0</v>
      </c>
      <c r="R531" s="335">
        <f>'SCREENING INFO'!M486</f>
        <v>0</v>
      </c>
    </row>
    <row r="532" spans="1:18">
      <c r="A532" s="351">
        <f>'SCREENING INFO'!I487</f>
        <v>0</v>
      </c>
      <c r="B532" s="280">
        <f>'SCREENING INFO'!J487</f>
        <v>0</v>
      </c>
      <c r="C532" s="130">
        <f>'SCREENING INFO'!D487</f>
        <v>0</v>
      </c>
      <c r="D532" s="130">
        <f>'SCREENING INFO'!E944</f>
        <v>0</v>
      </c>
      <c r="E532" s="130" t="e">
        <f>VLOOKUP($C532,MAIN!$C$2:$BD$79,12)</f>
        <v>#N/A</v>
      </c>
      <c r="F532" s="130">
        <f>'SCREENING INFO'!G487</f>
        <v>0</v>
      </c>
      <c r="G532" s="130"/>
      <c r="H532" s="130"/>
      <c r="I532" s="130">
        <f>'SCREENING INFO'!F487</f>
        <v>0</v>
      </c>
      <c r="J532" s="130">
        <f>'SCREENING INFO'!G944</f>
        <v>0</v>
      </c>
      <c r="K532" s="152">
        <f>'SCREENING INFO'!H944</f>
        <v>0</v>
      </c>
      <c r="L532" s="318">
        <f>'SCREENING INFO'!AC487</f>
        <v>0</v>
      </c>
      <c r="M532" s="318" t="e">
        <f>VLOOKUP($F532,MAIN!$C$2:$BD$80,9)</f>
        <v>#N/A</v>
      </c>
      <c r="N532" s="342" t="e">
        <f>VLOOKUP($C532,MAIN!$C$2:$BD$280,9)</f>
        <v>#N/A</v>
      </c>
      <c r="O532" s="342">
        <f>'SCREENING INFO'!AE487</f>
        <v>0</v>
      </c>
      <c r="P532" s="322">
        <f>'SCREENING INFO'!AA487</f>
        <v>0</v>
      </c>
      <c r="Q532" s="335">
        <f>'SCREENING INFO'!L487</f>
        <v>0</v>
      </c>
      <c r="R532" s="335">
        <f>'SCREENING INFO'!M487</f>
        <v>0</v>
      </c>
    </row>
    <row r="533" spans="1:18">
      <c r="A533" s="351">
        <f>'SCREENING INFO'!I488</f>
        <v>0</v>
      </c>
      <c r="B533" s="280">
        <f>'SCREENING INFO'!J488</f>
        <v>0</v>
      </c>
      <c r="C533" s="130">
        <f>'SCREENING INFO'!D488</f>
        <v>0</v>
      </c>
      <c r="D533" s="130">
        <f>'SCREENING INFO'!E945</f>
        <v>0</v>
      </c>
      <c r="E533" s="130" t="e">
        <f>VLOOKUP($C533,MAIN!$C$2:$BD$79,12)</f>
        <v>#N/A</v>
      </c>
      <c r="F533" s="130">
        <f>'SCREENING INFO'!G488</f>
        <v>0</v>
      </c>
      <c r="G533" s="130"/>
      <c r="H533" s="130"/>
      <c r="I533" s="130">
        <f>'SCREENING INFO'!F488</f>
        <v>0</v>
      </c>
      <c r="J533" s="130">
        <f>'SCREENING INFO'!G945</f>
        <v>0</v>
      </c>
      <c r="K533" s="152">
        <f>'SCREENING INFO'!H945</f>
        <v>0</v>
      </c>
      <c r="L533" s="318">
        <f>'SCREENING INFO'!AC488</f>
        <v>0</v>
      </c>
      <c r="M533" s="318" t="e">
        <f>VLOOKUP($F533,MAIN!$C$2:$BD$80,9)</f>
        <v>#N/A</v>
      </c>
      <c r="N533" s="342" t="e">
        <f>VLOOKUP($C533,MAIN!$C$2:$BD$280,9)</f>
        <v>#N/A</v>
      </c>
      <c r="O533" s="342">
        <f>'SCREENING INFO'!AE488</f>
        <v>0</v>
      </c>
      <c r="P533" s="322">
        <f>'SCREENING INFO'!AA488</f>
        <v>0</v>
      </c>
      <c r="Q533" s="335">
        <f>'SCREENING INFO'!L488</f>
        <v>0</v>
      </c>
      <c r="R533" s="335">
        <f>'SCREENING INFO'!M488</f>
        <v>0</v>
      </c>
    </row>
    <row r="534" spans="1:18">
      <c r="A534" s="351">
        <f>'SCREENING INFO'!I489</f>
        <v>0</v>
      </c>
      <c r="B534" s="280">
        <f>'SCREENING INFO'!J489</f>
        <v>0</v>
      </c>
      <c r="C534" s="130">
        <f>'SCREENING INFO'!D489</f>
        <v>0</v>
      </c>
      <c r="D534" s="130">
        <f>'SCREENING INFO'!E946</f>
        <v>0</v>
      </c>
      <c r="E534" s="130" t="e">
        <f>VLOOKUP($C534,MAIN!$C$2:$BD$79,12)</f>
        <v>#N/A</v>
      </c>
      <c r="F534" s="130">
        <f>'SCREENING INFO'!G489</f>
        <v>0</v>
      </c>
      <c r="G534" s="130"/>
      <c r="H534" s="130"/>
      <c r="I534" s="130">
        <f>'SCREENING INFO'!F489</f>
        <v>0</v>
      </c>
      <c r="J534" s="130">
        <f>'SCREENING INFO'!G946</f>
        <v>0</v>
      </c>
      <c r="K534" s="152">
        <f>'SCREENING INFO'!H946</f>
        <v>0</v>
      </c>
      <c r="L534" s="318">
        <f>'SCREENING INFO'!AC489</f>
        <v>0</v>
      </c>
      <c r="M534" s="318" t="e">
        <f>VLOOKUP($F534,MAIN!$C$2:$BD$80,9)</f>
        <v>#N/A</v>
      </c>
      <c r="N534" s="342" t="e">
        <f>VLOOKUP($C534,MAIN!$C$2:$BD$280,9)</f>
        <v>#N/A</v>
      </c>
      <c r="O534" s="342">
        <f>'SCREENING INFO'!AE489</f>
        <v>0</v>
      </c>
      <c r="P534" s="322">
        <f>'SCREENING INFO'!AA489</f>
        <v>0</v>
      </c>
      <c r="Q534" s="335">
        <f>'SCREENING INFO'!L489</f>
        <v>0</v>
      </c>
      <c r="R534" s="335">
        <f>'SCREENING INFO'!M489</f>
        <v>0</v>
      </c>
    </row>
    <row r="535" spans="1:18">
      <c r="A535" s="351">
        <f>'SCREENING INFO'!I490</f>
        <v>0</v>
      </c>
      <c r="B535" s="280">
        <f>'SCREENING INFO'!J490</f>
        <v>0</v>
      </c>
      <c r="C535" s="130">
        <f>'SCREENING INFO'!D490</f>
        <v>0</v>
      </c>
      <c r="D535" s="130">
        <f>'SCREENING INFO'!E947</f>
        <v>0</v>
      </c>
      <c r="E535" s="130" t="e">
        <f>VLOOKUP($C535,MAIN!$C$2:$BD$79,12)</f>
        <v>#N/A</v>
      </c>
      <c r="F535" s="130">
        <f>'SCREENING INFO'!G490</f>
        <v>0</v>
      </c>
      <c r="G535" s="130"/>
      <c r="H535" s="130"/>
      <c r="I535" s="130">
        <f>'SCREENING INFO'!F490</f>
        <v>0</v>
      </c>
      <c r="J535" s="130">
        <f>'SCREENING INFO'!G947</f>
        <v>0</v>
      </c>
      <c r="K535" s="152">
        <f>'SCREENING INFO'!H947</f>
        <v>0</v>
      </c>
      <c r="L535" s="318">
        <f>'SCREENING INFO'!AC490</f>
        <v>0</v>
      </c>
      <c r="M535" s="318" t="e">
        <f>VLOOKUP($F535,MAIN!$C$2:$BD$80,9)</f>
        <v>#N/A</v>
      </c>
      <c r="N535" s="342" t="e">
        <f>VLOOKUP($C535,MAIN!$C$2:$BD$280,9)</f>
        <v>#N/A</v>
      </c>
      <c r="O535" s="342">
        <f>'SCREENING INFO'!AE490</f>
        <v>0</v>
      </c>
      <c r="P535" s="322">
        <f>'SCREENING INFO'!AA490</f>
        <v>0</v>
      </c>
      <c r="Q535" s="335">
        <f>'SCREENING INFO'!L490</f>
        <v>0</v>
      </c>
      <c r="R535" s="335">
        <f>'SCREENING INFO'!M490</f>
        <v>0</v>
      </c>
    </row>
    <row r="536" spans="1:18">
      <c r="A536" s="351">
        <f>'SCREENING INFO'!I491</f>
        <v>0</v>
      </c>
      <c r="B536" s="280">
        <f>'SCREENING INFO'!J491</f>
        <v>0</v>
      </c>
      <c r="C536" s="130">
        <f>'SCREENING INFO'!D491</f>
        <v>0</v>
      </c>
      <c r="D536" s="130">
        <f>'SCREENING INFO'!E948</f>
        <v>0</v>
      </c>
      <c r="E536" s="130" t="e">
        <f>VLOOKUP($C536,MAIN!$C$2:$BD$79,12)</f>
        <v>#N/A</v>
      </c>
      <c r="F536" s="130">
        <f>'SCREENING INFO'!G491</f>
        <v>0</v>
      </c>
      <c r="G536" s="130"/>
      <c r="H536" s="130"/>
      <c r="I536" s="130">
        <f>'SCREENING INFO'!F491</f>
        <v>0</v>
      </c>
      <c r="J536" s="130">
        <f>'SCREENING INFO'!G948</f>
        <v>0</v>
      </c>
      <c r="K536" s="152">
        <f>'SCREENING INFO'!H948</f>
        <v>0</v>
      </c>
      <c r="L536" s="318">
        <f>'SCREENING INFO'!AC491</f>
        <v>0</v>
      </c>
      <c r="M536" s="318" t="e">
        <f>VLOOKUP($F536,MAIN!$C$2:$BD$80,9)</f>
        <v>#N/A</v>
      </c>
      <c r="N536" s="342" t="e">
        <f>VLOOKUP($C536,MAIN!$C$2:$BD$280,9)</f>
        <v>#N/A</v>
      </c>
      <c r="O536" s="342">
        <f>'SCREENING INFO'!AE491</f>
        <v>0</v>
      </c>
      <c r="P536" s="322">
        <f>'SCREENING INFO'!AA491</f>
        <v>0</v>
      </c>
      <c r="Q536" s="335">
        <f>'SCREENING INFO'!L491</f>
        <v>0</v>
      </c>
      <c r="R536" s="335">
        <f>'SCREENING INFO'!M491</f>
        <v>0</v>
      </c>
    </row>
    <row r="537" spans="1:18">
      <c r="A537" s="351">
        <f>'SCREENING INFO'!I492</f>
        <v>0</v>
      </c>
      <c r="B537" s="280">
        <f>'SCREENING INFO'!J492</f>
        <v>0</v>
      </c>
      <c r="C537" s="130">
        <f>'SCREENING INFO'!D492</f>
        <v>0</v>
      </c>
      <c r="D537" s="130">
        <f>'SCREENING INFO'!E949</f>
        <v>0</v>
      </c>
      <c r="E537" s="130" t="e">
        <f>VLOOKUP($C537,MAIN!$C$2:$BD$79,12)</f>
        <v>#N/A</v>
      </c>
      <c r="F537" s="130">
        <f>'SCREENING INFO'!G492</f>
        <v>0</v>
      </c>
      <c r="G537" s="130"/>
      <c r="H537" s="130"/>
      <c r="I537" s="130">
        <f>'SCREENING INFO'!F492</f>
        <v>0</v>
      </c>
      <c r="J537" s="130">
        <f>'SCREENING INFO'!G949</f>
        <v>0</v>
      </c>
      <c r="K537" s="152">
        <f>'SCREENING INFO'!H949</f>
        <v>0</v>
      </c>
      <c r="L537" s="318">
        <f>'SCREENING INFO'!AC492</f>
        <v>0</v>
      </c>
      <c r="M537" s="318" t="e">
        <f>VLOOKUP($F537,MAIN!$C$2:$BD$80,9)</f>
        <v>#N/A</v>
      </c>
      <c r="N537" s="342" t="e">
        <f>VLOOKUP($C537,MAIN!$C$2:$BD$280,9)</f>
        <v>#N/A</v>
      </c>
      <c r="O537" s="342">
        <f>'SCREENING INFO'!AE492</f>
        <v>0</v>
      </c>
      <c r="P537" s="322">
        <f>'SCREENING INFO'!AA492</f>
        <v>0</v>
      </c>
      <c r="Q537" s="335">
        <f>'SCREENING INFO'!L492</f>
        <v>0</v>
      </c>
      <c r="R537" s="335">
        <f>'SCREENING INFO'!M492</f>
        <v>0</v>
      </c>
    </row>
    <row r="538" spans="1:18">
      <c r="A538" s="351">
        <f>'SCREENING INFO'!I493</f>
        <v>0</v>
      </c>
      <c r="B538" s="280">
        <f>'SCREENING INFO'!J493</f>
        <v>0</v>
      </c>
      <c r="C538" s="130">
        <f>'SCREENING INFO'!D493</f>
        <v>0</v>
      </c>
      <c r="D538" s="130">
        <f>'SCREENING INFO'!E950</f>
        <v>0</v>
      </c>
      <c r="E538" s="130" t="e">
        <f>VLOOKUP($C538,MAIN!$C$2:$BD$79,12)</f>
        <v>#N/A</v>
      </c>
      <c r="F538" s="130">
        <f>'SCREENING INFO'!G493</f>
        <v>0</v>
      </c>
      <c r="G538" s="130"/>
      <c r="H538" s="130"/>
      <c r="I538" s="130">
        <f>'SCREENING INFO'!F493</f>
        <v>0</v>
      </c>
      <c r="J538" s="130">
        <f>'SCREENING INFO'!G950</f>
        <v>0</v>
      </c>
      <c r="K538" s="152">
        <f>'SCREENING INFO'!H950</f>
        <v>0</v>
      </c>
      <c r="L538" s="318">
        <f>'SCREENING INFO'!AC493</f>
        <v>0</v>
      </c>
      <c r="M538" s="318" t="e">
        <f>VLOOKUP($F538,MAIN!$C$2:$BD$80,9)</f>
        <v>#N/A</v>
      </c>
      <c r="N538" s="342" t="e">
        <f>VLOOKUP($C538,MAIN!$C$2:$BD$280,9)</f>
        <v>#N/A</v>
      </c>
      <c r="O538" s="342">
        <f>'SCREENING INFO'!AE493</f>
        <v>0</v>
      </c>
      <c r="P538" s="322">
        <f>'SCREENING INFO'!AA493</f>
        <v>0</v>
      </c>
      <c r="Q538" s="335">
        <f>'SCREENING INFO'!L493</f>
        <v>0</v>
      </c>
      <c r="R538" s="335">
        <f>'SCREENING INFO'!M493</f>
        <v>0</v>
      </c>
    </row>
    <row r="539" spans="1:18">
      <c r="A539" s="351">
        <f>'SCREENING INFO'!I494</f>
        <v>0</v>
      </c>
      <c r="B539" s="280">
        <f>'SCREENING INFO'!J494</f>
        <v>0</v>
      </c>
      <c r="C539" s="130">
        <f>'SCREENING INFO'!D494</f>
        <v>0</v>
      </c>
      <c r="D539" s="130">
        <f>'SCREENING INFO'!E951</f>
        <v>0</v>
      </c>
      <c r="E539" s="130" t="e">
        <f>VLOOKUP($C539,MAIN!$C$2:$BD$79,12)</f>
        <v>#N/A</v>
      </c>
      <c r="F539" s="130">
        <f>'SCREENING INFO'!G494</f>
        <v>0</v>
      </c>
      <c r="G539" s="130"/>
      <c r="H539" s="130"/>
      <c r="I539" s="130">
        <f>'SCREENING INFO'!F494</f>
        <v>0</v>
      </c>
      <c r="J539" s="130">
        <f>'SCREENING INFO'!G951</f>
        <v>0</v>
      </c>
      <c r="K539" s="152">
        <f>'SCREENING INFO'!H951</f>
        <v>0</v>
      </c>
      <c r="L539" s="318">
        <f>'SCREENING INFO'!AC494</f>
        <v>0</v>
      </c>
      <c r="M539" s="318" t="e">
        <f>VLOOKUP($F539,MAIN!$C$2:$BD$80,9)</f>
        <v>#N/A</v>
      </c>
      <c r="N539" s="342" t="e">
        <f>VLOOKUP($C539,MAIN!$C$2:$BD$280,9)</f>
        <v>#N/A</v>
      </c>
      <c r="O539" s="342">
        <f>'SCREENING INFO'!AE494</f>
        <v>0</v>
      </c>
      <c r="P539" s="322">
        <f>'SCREENING INFO'!AA494</f>
        <v>0</v>
      </c>
      <c r="Q539" s="335">
        <f>'SCREENING INFO'!L494</f>
        <v>0</v>
      </c>
      <c r="R539" s="335">
        <f>'SCREENING INFO'!M494</f>
        <v>0</v>
      </c>
    </row>
    <row r="540" spans="1:18">
      <c r="A540" s="351">
        <f>'SCREENING INFO'!I495</f>
        <v>0</v>
      </c>
      <c r="B540" s="280">
        <f>'SCREENING INFO'!J495</f>
        <v>0</v>
      </c>
      <c r="C540" s="130">
        <f>'SCREENING INFO'!D495</f>
        <v>0</v>
      </c>
      <c r="D540" s="130">
        <f>'SCREENING INFO'!E952</f>
        <v>0</v>
      </c>
      <c r="E540" s="130" t="e">
        <f>VLOOKUP($C540,MAIN!$C$2:$BD$79,12)</f>
        <v>#N/A</v>
      </c>
      <c r="F540" s="130">
        <f>'SCREENING INFO'!G495</f>
        <v>0</v>
      </c>
      <c r="G540" s="130"/>
      <c r="H540" s="130"/>
      <c r="I540" s="130">
        <f>'SCREENING INFO'!F495</f>
        <v>0</v>
      </c>
      <c r="J540" s="130">
        <f>'SCREENING INFO'!G952</f>
        <v>0</v>
      </c>
      <c r="K540" s="152">
        <f>'SCREENING INFO'!H952</f>
        <v>0</v>
      </c>
      <c r="L540" s="318">
        <f>'SCREENING INFO'!AC495</f>
        <v>0</v>
      </c>
      <c r="M540" s="318" t="e">
        <f>VLOOKUP($F540,MAIN!$C$2:$BD$80,9)</f>
        <v>#N/A</v>
      </c>
      <c r="N540" s="342" t="e">
        <f>VLOOKUP($C540,MAIN!$C$2:$BD$280,9)</f>
        <v>#N/A</v>
      </c>
      <c r="O540" s="342">
        <f>'SCREENING INFO'!AE495</f>
        <v>0</v>
      </c>
      <c r="P540" s="322">
        <f>'SCREENING INFO'!AA495</f>
        <v>0</v>
      </c>
      <c r="Q540" s="335">
        <f>'SCREENING INFO'!L495</f>
        <v>0</v>
      </c>
      <c r="R540" s="335">
        <f>'SCREENING INFO'!M495</f>
        <v>0</v>
      </c>
    </row>
    <row r="541" spans="1:18">
      <c r="A541" s="351">
        <f>'SCREENING INFO'!I496</f>
        <v>0</v>
      </c>
      <c r="B541" s="280">
        <f>'SCREENING INFO'!J496</f>
        <v>0</v>
      </c>
      <c r="C541" s="130">
        <f>'SCREENING INFO'!D496</f>
        <v>0</v>
      </c>
      <c r="D541" s="130">
        <f>'SCREENING INFO'!E953</f>
        <v>0</v>
      </c>
      <c r="E541" s="130" t="e">
        <f>VLOOKUP($C541,MAIN!$C$2:$BD$79,12)</f>
        <v>#N/A</v>
      </c>
      <c r="F541" s="130">
        <f>'SCREENING INFO'!G496</f>
        <v>0</v>
      </c>
      <c r="G541" s="130"/>
      <c r="H541" s="130"/>
      <c r="I541" s="130">
        <f>'SCREENING INFO'!F496</f>
        <v>0</v>
      </c>
      <c r="J541" s="130">
        <f>'SCREENING INFO'!G953</f>
        <v>0</v>
      </c>
      <c r="K541" s="152">
        <f>'SCREENING INFO'!H953</f>
        <v>0</v>
      </c>
      <c r="L541" s="318">
        <f>'SCREENING INFO'!AC496</f>
        <v>0</v>
      </c>
      <c r="M541" s="318" t="e">
        <f>VLOOKUP($F541,MAIN!$C$2:$BD$80,9)</f>
        <v>#N/A</v>
      </c>
      <c r="N541" s="342" t="e">
        <f>VLOOKUP($C541,MAIN!$C$2:$BD$280,9)</f>
        <v>#N/A</v>
      </c>
      <c r="O541" s="342">
        <f>'SCREENING INFO'!AE496</f>
        <v>0</v>
      </c>
      <c r="P541" s="322">
        <f>'SCREENING INFO'!AA496</f>
        <v>0</v>
      </c>
      <c r="Q541" s="335">
        <f>'SCREENING INFO'!L496</f>
        <v>0</v>
      </c>
      <c r="R541" s="335">
        <f>'SCREENING INFO'!M496</f>
        <v>0</v>
      </c>
    </row>
    <row r="542" spans="1:18">
      <c r="A542" s="351">
        <f>'SCREENING INFO'!I497</f>
        <v>0</v>
      </c>
      <c r="B542" s="280">
        <f>'SCREENING INFO'!J497</f>
        <v>0</v>
      </c>
      <c r="C542" s="130">
        <f>'SCREENING INFO'!D497</f>
        <v>0</v>
      </c>
      <c r="D542" s="130">
        <f>'SCREENING INFO'!E954</f>
        <v>0</v>
      </c>
      <c r="E542" s="130" t="e">
        <f>VLOOKUP($C542,MAIN!$C$2:$BD$79,12)</f>
        <v>#N/A</v>
      </c>
      <c r="F542" s="130">
        <f>'SCREENING INFO'!G497</f>
        <v>0</v>
      </c>
      <c r="G542" s="130"/>
      <c r="H542" s="130"/>
      <c r="I542" s="130">
        <f>'SCREENING INFO'!F497</f>
        <v>0</v>
      </c>
      <c r="J542" s="130">
        <f>'SCREENING INFO'!G954</f>
        <v>0</v>
      </c>
      <c r="K542" s="152">
        <f>'SCREENING INFO'!H954</f>
        <v>0</v>
      </c>
      <c r="L542" s="318">
        <f>'SCREENING INFO'!AC497</f>
        <v>0</v>
      </c>
      <c r="M542" s="318" t="e">
        <f>VLOOKUP($F542,MAIN!$C$2:$BD$80,9)</f>
        <v>#N/A</v>
      </c>
      <c r="N542" s="342" t="e">
        <f>VLOOKUP($C542,MAIN!$C$2:$BD$280,9)</f>
        <v>#N/A</v>
      </c>
      <c r="O542" s="342">
        <f>'SCREENING INFO'!AE497</f>
        <v>0</v>
      </c>
      <c r="P542" s="322">
        <f>'SCREENING INFO'!AA497</f>
        <v>0</v>
      </c>
      <c r="Q542" s="335">
        <f>'SCREENING INFO'!L497</f>
        <v>0</v>
      </c>
      <c r="R542" s="335">
        <f>'SCREENING INFO'!M497</f>
        <v>0</v>
      </c>
    </row>
    <row r="543" spans="1:18">
      <c r="A543" s="351">
        <f>'SCREENING INFO'!I498</f>
        <v>0</v>
      </c>
      <c r="B543" s="280">
        <f>'SCREENING INFO'!J498</f>
        <v>0</v>
      </c>
      <c r="C543" s="130">
        <f>'SCREENING INFO'!D498</f>
        <v>0</v>
      </c>
      <c r="D543" s="130">
        <f>'SCREENING INFO'!E955</f>
        <v>0</v>
      </c>
      <c r="E543" s="130" t="e">
        <f>VLOOKUP($C543,MAIN!$C$2:$BD$79,12)</f>
        <v>#N/A</v>
      </c>
      <c r="F543" s="130">
        <f>'SCREENING INFO'!G498</f>
        <v>0</v>
      </c>
      <c r="G543" s="130"/>
      <c r="H543" s="130"/>
      <c r="I543" s="130">
        <f>'SCREENING INFO'!F498</f>
        <v>0</v>
      </c>
      <c r="J543" s="130">
        <f>'SCREENING INFO'!G955</f>
        <v>0</v>
      </c>
      <c r="K543" s="152">
        <f>'SCREENING INFO'!H955</f>
        <v>0</v>
      </c>
      <c r="L543" s="318">
        <f>'SCREENING INFO'!AC498</f>
        <v>0</v>
      </c>
      <c r="M543" s="318" t="e">
        <f>VLOOKUP($F543,MAIN!$C$2:$BD$80,9)</f>
        <v>#N/A</v>
      </c>
      <c r="N543" s="342" t="e">
        <f>VLOOKUP($C543,MAIN!$C$2:$BD$280,9)</f>
        <v>#N/A</v>
      </c>
      <c r="O543" s="342">
        <f>'SCREENING INFO'!AE498</f>
        <v>0</v>
      </c>
      <c r="P543" s="322">
        <f>'SCREENING INFO'!AA498</f>
        <v>0</v>
      </c>
      <c r="Q543" s="335">
        <f>'SCREENING INFO'!L498</f>
        <v>0</v>
      </c>
      <c r="R543" s="335">
        <f>'SCREENING INFO'!M498</f>
        <v>0</v>
      </c>
    </row>
    <row r="544" spans="1:18">
      <c r="A544" s="351">
        <f>'SCREENING INFO'!I499</f>
        <v>0</v>
      </c>
      <c r="B544" s="280">
        <f>'SCREENING INFO'!J499</f>
        <v>0</v>
      </c>
      <c r="C544" s="130">
        <f>'SCREENING INFO'!D499</f>
        <v>0</v>
      </c>
      <c r="D544" s="130">
        <f>'SCREENING INFO'!E956</f>
        <v>0</v>
      </c>
      <c r="E544" s="130" t="e">
        <f>VLOOKUP($C544,MAIN!$C$2:$BD$79,12)</f>
        <v>#N/A</v>
      </c>
      <c r="F544" s="130">
        <f>'SCREENING INFO'!G499</f>
        <v>0</v>
      </c>
      <c r="G544" s="130"/>
      <c r="H544" s="130"/>
      <c r="I544" s="130">
        <f>'SCREENING INFO'!F499</f>
        <v>0</v>
      </c>
      <c r="J544" s="130">
        <f>'SCREENING INFO'!G956</f>
        <v>0</v>
      </c>
      <c r="K544" s="152">
        <f>'SCREENING INFO'!H956</f>
        <v>0</v>
      </c>
      <c r="L544" s="318">
        <f>'SCREENING INFO'!AC499</f>
        <v>0</v>
      </c>
      <c r="M544" s="318" t="e">
        <f>VLOOKUP($F544,MAIN!$C$2:$BD$80,9)</f>
        <v>#N/A</v>
      </c>
      <c r="N544" s="342" t="e">
        <f>VLOOKUP($C544,MAIN!$C$2:$BD$280,9)</f>
        <v>#N/A</v>
      </c>
      <c r="O544" s="342">
        <f>'SCREENING INFO'!AE499</f>
        <v>0</v>
      </c>
      <c r="P544" s="322">
        <f>'SCREENING INFO'!AA499</f>
        <v>0</v>
      </c>
      <c r="Q544" s="335">
        <f>'SCREENING INFO'!L499</f>
        <v>0</v>
      </c>
      <c r="R544" s="335">
        <f>'SCREENING INFO'!M499</f>
        <v>0</v>
      </c>
    </row>
    <row r="545" spans="1:18">
      <c r="A545" s="351">
        <f>'SCREENING INFO'!I500</f>
        <v>0</v>
      </c>
      <c r="B545" s="280">
        <f>'SCREENING INFO'!J500</f>
        <v>0</v>
      </c>
      <c r="C545" s="130">
        <f>'SCREENING INFO'!D500</f>
        <v>0</v>
      </c>
      <c r="D545" s="130">
        <f>'SCREENING INFO'!E957</f>
        <v>0</v>
      </c>
      <c r="E545" s="130" t="e">
        <f>VLOOKUP($C545,MAIN!$C$2:$BD$79,12)</f>
        <v>#N/A</v>
      </c>
      <c r="F545" s="130">
        <f>'SCREENING INFO'!G500</f>
        <v>0</v>
      </c>
      <c r="G545" s="130"/>
      <c r="H545" s="130"/>
      <c r="I545" s="130">
        <f>'SCREENING INFO'!F500</f>
        <v>0</v>
      </c>
      <c r="J545" s="130">
        <f>'SCREENING INFO'!G957</f>
        <v>0</v>
      </c>
      <c r="K545" s="152">
        <f>'SCREENING INFO'!H957</f>
        <v>0</v>
      </c>
      <c r="L545" s="318">
        <f>'SCREENING INFO'!AC500</f>
        <v>0</v>
      </c>
      <c r="M545" s="318" t="e">
        <f>VLOOKUP($F545,MAIN!$C$2:$BD$80,9)</f>
        <v>#N/A</v>
      </c>
      <c r="N545" s="342" t="e">
        <f>VLOOKUP($C545,MAIN!$C$2:$BD$280,9)</f>
        <v>#N/A</v>
      </c>
      <c r="O545" s="342">
        <f>'SCREENING INFO'!AE500</f>
        <v>0</v>
      </c>
      <c r="P545" s="322">
        <f>'SCREENING INFO'!AA500</f>
        <v>0</v>
      </c>
      <c r="Q545" s="335">
        <f>'SCREENING INFO'!L500</f>
        <v>0</v>
      </c>
      <c r="R545" s="335">
        <f>'SCREENING INFO'!M500</f>
        <v>0</v>
      </c>
    </row>
    <row r="546" spans="1:18">
      <c r="A546" s="351">
        <f>'SCREENING INFO'!I501</f>
        <v>0</v>
      </c>
      <c r="B546" s="280">
        <f>'SCREENING INFO'!J501</f>
        <v>0</v>
      </c>
      <c r="C546" s="130">
        <f>'SCREENING INFO'!D501</f>
        <v>0</v>
      </c>
      <c r="D546" s="130">
        <f>'SCREENING INFO'!E958</f>
        <v>0</v>
      </c>
      <c r="E546" s="130" t="e">
        <f>VLOOKUP($C546,MAIN!$C$2:$BD$79,12)</f>
        <v>#N/A</v>
      </c>
      <c r="F546" s="130">
        <f>'SCREENING INFO'!G501</f>
        <v>0</v>
      </c>
      <c r="G546" s="130"/>
      <c r="H546" s="130"/>
      <c r="I546" s="130">
        <f>'SCREENING INFO'!F501</f>
        <v>0</v>
      </c>
      <c r="J546" s="130">
        <f>'SCREENING INFO'!G958</f>
        <v>0</v>
      </c>
      <c r="K546" s="152">
        <f>'SCREENING INFO'!H958</f>
        <v>0</v>
      </c>
      <c r="L546" s="318">
        <f>'SCREENING INFO'!AC501</f>
        <v>0</v>
      </c>
      <c r="M546" s="318" t="e">
        <f>VLOOKUP($F546,MAIN!$C$2:$BD$80,9)</f>
        <v>#N/A</v>
      </c>
      <c r="N546" s="342" t="e">
        <f>VLOOKUP($C546,MAIN!$C$2:$BD$280,9)</f>
        <v>#N/A</v>
      </c>
      <c r="O546" s="342">
        <f>'SCREENING INFO'!AE501</f>
        <v>0</v>
      </c>
      <c r="P546" s="322">
        <f>'SCREENING INFO'!AA501</f>
        <v>0</v>
      </c>
      <c r="Q546" s="335">
        <f>'SCREENING INFO'!L501</f>
        <v>0</v>
      </c>
      <c r="R546" s="335">
        <f>'SCREENING INFO'!M501</f>
        <v>0</v>
      </c>
    </row>
    <row r="547" spans="1:18">
      <c r="A547" s="351">
        <f>'SCREENING INFO'!I502</f>
        <v>0</v>
      </c>
      <c r="B547" s="280">
        <f>'SCREENING INFO'!J502</f>
        <v>0</v>
      </c>
      <c r="C547" s="130">
        <f>'SCREENING INFO'!D502</f>
        <v>0</v>
      </c>
      <c r="D547" s="130">
        <f>'SCREENING INFO'!E959</f>
        <v>0</v>
      </c>
      <c r="E547" s="130" t="e">
        <f>VLOOKUP($C547,MAIN!$C$2:$BD$79,12)</f>
        <v>#N/A</v>
      </c>
      <c r="F547" s="130">
        <f>'SCREENING INFO'!G502</f>
        <v>0</v>
      </c>
      <c r="G547" s="130"/>
      <c r="H547" s="130"/>
      <c r="I547" s="130">
        <f>'SCREENING INFO'!F502</f>
        <v>0</v>
      </c>
      <c r="J547" s="130">
        <f>'SCREENING INFO'!G959</f>
        <v>0</v>
      </c>
      <c r="K547" s="152">
        <f>'SCREENING INFO'!H959</f>
        <v>0</v>
      </c>
      <c r="L547" s="318">
        <f>'SCREENING INFO'!AC502</f>
        <v>0</v>
      </c>
      <c r="M547" s="318" t="e">
        <f>VLOOKUP($F547,MAIN!$C$2:$BD$80,9)</f>
        <v>#N/A</v>
      </c>
      <c r="N547" s="342" t="e">
        <f>VLOOKUP($C547,MAIN!$C$2:$BD$280,9)</f>
        <v>#N/A</v>
      </c>
      <c r="O547" s="342">
        <f>'SCREENING INFO'!AE502</f>
        <v>0</v>
      </c>
      <c r="P547" s="322">
        <f>'SCREENING INFO'!AA502</f>
        <v>0</v>
      </c>
      <c r="Q547" s="335">
        <f>'SCREENING INFO'!L502</f>
        <v>0</v>
      </c>
      <c r="R547" s="335">
        <f>'SCREENING INFO'!M502</f>
        <v>0</v>
      </c>
    </row>
    <row r="548" spans="1:18">
      <c r="A548" s="351">
        <f>'SCREENING INFO'!I503</f>
        <v>0</v>
      </c>
      <c r="B548" s="280">
        <f>'SCREENING INFO'!J503</f>
        <v>0</v>
      </c>
      <c r="C548" s="130">
        <f>'SCREENING INFO'!D503</f>
        <v>0</v>
      </c>
      <c r="D548" s="130">
        <f>'SCREENING INFO'!E960</f>
        <v>0</v>
      </c>
      <c r="E548" s="130" t="e">
        <f>VLOOKUP($C548,MAIN!$C$2:$BD$79,12)</f>
        <v>#N/A</v>
      </c>
      <c r="F548" s="130">
        <f>'SCREENING INFO'!G503</f>
        <v>0</v>
      </c>
      <c r="G548" s="130"/>
      <c r="H548" s="130"/>
      <c r="I548" s="130">
        <f>'SCREENING INFO'!F503</f>
        <v>0</v>
      </c>
      <c r="J548" s="130">
        <f>'SCREENING INFO'!G960</f>
        <v>0</v>
      </c>
      <c r="K548" s="152">
        <f>'SCREENING INFO'!H960</f>
        <v>0</v>
      </c>
      <c r="L548" s="318">
        <f>'SCREENING INFO'!AC503</f>
        <v>0</v>
      </c>
      <c r="M548" s="318" t="e">
        <f>VLOOKUP($F548,MAIN!$C$2:$BD$80,9)</f>
        <v>#N/A</v>
      </c>
      <c r="N548" s="342" t="e">
        <f>VLOOKUP($C548,MAIN!$C$2:$BD$280,9)</f>
        <v>#N/A</v>
      </c>
      <c r="O548" s="342">
        <f>'SCREENING INFO'!AE503</f>
        <v>0</v>
      </c>
      <c r="P548" s="322">
        <f>'SCREENING INFO'!AA503</f>
        <v>0</v>
      </c>
      <c r="Q548" s="335">
        <f>'SCREENING INFO'!L503</f>
        <v>0</v>
      </c>
      <c r="R548" s="335">
        <f>'SCREENING INFO'!M503</f>
        <v>0</v>
      </c>
    </row>
    <row r="549" spans="1:18">
      <c r="A549" s="351">
        <f>'SCREENING INFO'!I504</f>
        <v>0</v>
      </c>
      <c r="B549" s="280">
        <f>'SCREENING INFO'!J504</f>
        <v>0</v>
      </c>
      <c r="C549" s="130">
        <f>'SCREENING INFO'!D504</f>
        <v>0</v>
      </c>
      <c r="D549" s="130">
        <f>'SCREENING INFO'!E961</f>
        <v>0</v>
      </c>
      <c r="E549" s="130" t="e">
        <f>VLOOKUP($C549,MAIN!$C$2:$BD$79,12)</f>
        <v>#N/A</v>
      </c>
      <c r="F549" s="130">
        <f>'SCREENING INFO'!G504</f>
        <v>0</v>
      </c>
      <c r="G549" s="130"/>
      <c r="H549" s="130"/>
      <c r="I549" s="130">
        <f>'SCREENING INFO'!F504</f>
        <v>0</v>
      </c>
      <c r="J549" s="130">
        <f>'SCREENING INFO'!G961</f>
        <v>0</v>
      </c>
      <c r="K549" s="152">
        <f>'SCREENING INFO'!H961</f>
        <v>0</v>
      </c>
      <c r="L549" s="318">
        <f>'SCREENING INFO'!AC504</f>
        <v>0</v>
      </c>
      <c r="M549" s="318" t="e">
        <f>VLOOKUP($F549,MAIN!$C$2:$BD$80,9)</f>
        <v>#N/A</v>
      </c>
      <c r="N549" s="342" t="e">
        <f>VLOOKUP($C549,MAIN!$C$2:$BD$280,9)</f>
        <v>#N/A</v>
      </c>
      <c r="O549" s="342">
        <f>'SCREENING INFO'!AE504</f>
        <v>0</v>
      </c>
      <c r="P549" s="322">
        <f>'SCREENING INFO'!AA504</f>
        <v>0</v>
      </c>
      <c r="Q549" s="335">
        <f>'SCREENING INFO'!L504</f>
        <v>0</v>
      </c>
      <c r="R549" s="335">
        <f>'SCREENING INFO'!M504</f>
        <v>0</v>
      </c>
    </row>
    <row r="550" spans="1:18">
      <c r="A550" s="351">
        <f>'SCREENING INFO'!I505</f>
        <v>0</v>
      </c>
      <c r="B550" s="280">
        <f>'SCREENING INFO'!J505</f>
        <v>0</v>
      </c>
      <c r="C550" s="130">
        <f>'SCREENING INFO'!D505</f>
        <v>0</v>
      </c>
      <c r="D550" s="130">
        <f>'SCREENING INFO'!E962</f>
        <v>0</v>
      </c>
      <c r="E550" s="130" t="e">
        <f>VLOOKUP($C550,MAIN!$C$2:$BD$79,12)</f>
        <v>#N/A</v>
      </c>
      <c r="F550" s="130">
        <f>'SCREENING INFO'!G505</f>
        <v>0</v>
      </c>
      <c r="G550" s="130"/>
      <c r="H550" s="130"/>
      <c r="I550" s="130">
        <f>'SCREENING INFO'!F505</f>
        <v>0</v>
      </c>
      <c r="J550" s="130">
        <f>'SCREENING INFO'!G962</f>
        <v>0</v>
      </c>
      <c r="K550" s="152">
        <f>'SCREENING INFO'!H962</f>
        <v>0</v>
      </c>
      <c r="L550" s="318">
        <f>'SCREENING INFO'!AC505</f>
        <v>0</v>
      </c>
      <c r="M550" s="318" t="e">
        <f>VLOOKUP($F550,MAIN!$C$2:$BD$80,9)</f>
        <v>#N/A</v>
      </c>
      <c r="N550" s="342" t="e">
        <f>VLOOKUP($C550,MAIN!$C$2:$BD$280,9)</f>
        <v>#N/A</v>
      </c>
      <c r="O550" s="342">
        <f>'SCREENING INFO'!AE505</f>
        <v>0</v>
      </c>
      <c r="P550" s="322">
        <f>'SCREENING INFO'!AA505</f>
        <v>0</v>
      </c>
      <c r="Q550" s="335">
        <f>'SCREENING INFO'!L505</f>
        <v>0</v>
      </c>
      <c r="R550" s="335">
        <f>'SCREENING INFO'!M505</f>
        <v>0</v>
      </c>
    </row>
    <row r="551" spans="1:18">
      <c r="A551" s="351">
        <f>'SCREENING INFO'!I506</f>
        <v>0</v>
      </c>
      <c r="B551" s="280">
        <f>'SCREENING INFO'!J506</f>
        <v>0</v>
      </c>
      <c r="C551" s="130">
        <f>'SCREENING INFO'!D506</f>
        <v>0</v>
      </c>
      <c r="D551" s="130">
        <f>'SCREENING INFO'!E963</f>
        <v>0</v>
      </c>
      <c r="E551" s="130" t="e">
        <f>VLOOKUP($C551,MAIN!$C$2:$BD$79,12)</f>
        <v>#N/A</v>
      </c>
      <c r="F551" s="130">
        <f>'SCREENING INFO'!G506</f>
        <v>0</v>
      </c>
      <c r="G551" s="130"/>
      <c r="H551" s="130"/>
      <c r="I551" s="130">
        <f>'SCREENING INFO'!F506</f>
        <v>0</v>
      </c>
      <c r="J551" s="130">
        <f>'SCREENING INFO'!G963</f>
        <v>0</v>
      </c>
      <c r="K551" s="152">
        <f>'SCREENING INFO'!H963</f>
        <v>0</v>
      </c>
      <c r="L551" s="318">
        <f>'SCREENING INFO'!AC506</f>
        <v>0</v>
      </c>
      <c r="M551" s="318" t="e">
        <f>VLOOKUP($F551,MAIN!$C$2:$BD$80,9)</f>
        <v>#N/A</v>
      </c>
      <c r="N551" s="342" t="e">
        <f>VLOOKUP($C551,MAIN!$C$2:$BD$280,9)</f>
        <v>#N/A</v>
      </c>
      <c r="O551" s="342">
        <f>'SCREENING INFO'!AE506</f>
        <v>0</v>
      </c>
      <c r="P551" s="322">
        <f>'SCREENING INFO'!AA506</f>
        <v>0</v>
      </c>
      <c r="Q551" s="335">
        <f>'SCREENING INFO'!L506</f>
        <v>0</v>
      </c>
      <c r="R551" s="335">
        <f>'SCREENING INFO'!M506</f>
        <v>0</v>
      </c>
    </row>
    <row r="552" spans="1:18">
      <c r="A552" s="351">
        <f>'SCREENING INFO'!I507</f>
        <v>0</v>
      </c>
      <c r="B552" s="280">
        <f>'SCREENING INFO'!J507</f>
        <v>0</v>
      </c>
      <c r="C552" s="130">
        <f>'SCREENING INFO'!D507</f>
        <v>0</v>
      </c>
      <c r="D552" s="130">
        <f>'SCREENING INFO'!E964</f>
        <v>0</v>
      </c>
      <c r="E552" s="130" t="e">
        <f>VLOOKUP($C552,MAIN!$C$2:$BD$79,12)</f>
        <v>#N/A</v>
      </c>
      <c r="F552" s="130">
        <f>'SCREENING INFO'!G507</f>
        <v>0</v>
      </c>
      <c r="G552" s="130"/>
      <c r="H552" s="130"/>
      <c r="I552" s="130">
        <f>'SCREENING INFO'!F507</f>
        <v>0</v>
      </c>
      <c r="J552" s="130">
        <f>'SCREENING INFO'!G964</f>
        <v>0</v>
      </c>
      <c r="K552" s="152">
        <f>'SCREENING INFO'!H964</f>
        <v>0</v>
      </c>
      <c r="L552" s="318">
        <f>'SCREENING INFO'!AC507</f>
        <v>0</v>
      </c>
      <c r="M552" s="318" t="e">
        <f>VLOOKUP($F552,MAIN!$C$2:$BD$80,9)</f>
        <v>#N/A</v>
      </c>
      <c r="N552" s="342" t="e">
        <f>VLOOKUP($C552,MAIN!$C$2:$BD$280,9)</f>
        <v>#N/A</v>
      </c>
      <c r="O552" s="342">
        <f>'SCREENING INFO'!AE507</f>
        <v>0</v>
      </c>
      <c r="P552" s="322">
        <f>'SCREENING INFO'!AA507</f>
        <v>0</v>
      </c>
      <c r="Q552" s="335">
        <f>'SCREENING INFO'!L507</f>
        <v>0</v>
      </c>
      <c r="R552" s="335">
        <f>'SCREENING INFO'!M507</f>
        <v>0</v>
      </c>
    </row>
    <row r="553" spans="1:18">
      <c r="A553" s="351">
        <f>'SCREENING INFO'!I508</f>
        <v>0</v>
      </c>
      <c r="B553" s="280">
        <f>'SCREENING INFO'!J508</f>
        <v>0</v>
      </c>
      <c r="C553" s="130">
        <f>'SCREENING INFO'!D508</f>
        <v>0</v>
      </c>
      <c r="D553" s="130">
        <f>'SCREENING INFO'!E965</f>
        <v>0</v>
      </c>
      <c r="E553" s="130" t="e">
        <f>VLOOKUP($C553,MAIN!$C$2:$BD$79,12)</f>
        <v>#N/A</v>
      </c>
      <c r="F553" s="130">
        <f>'SCREENING INFO'!G508</f>
        <v>0</v>
      </c>
      <c r="G553" s="130"/>
      <c r="H553" s="130"/>
      <c r="I553" s="130">
        <f>'SCREENING INFO'!F508</f>
        <v>0</v>
      </c>
      <c r="J553" s="130">
        <f>'SCREENING INFO'!G965</f>
        <v>0</v>
      </c>
      <c r="K553" s="152">
        <f>'SCREENING INFO'!H965</f>
        <v>0</v>
      </c>
      <c r="L553" s="318">
        <f>'SCREENING INFO'!AC508</f>
        <v>0</v>
      </c>
      <c r="M553" s="318" t="e">
        <f>VLOOKUP($F553,MAIN!$C$2:$BD$80,9)</f>
        <v>#N/A</v>
      </c>
      <c r="N553" s="342" t="e">
        <f>VLOOKUP($C553,MAIN!$C$2:$BD$280,9)</f>
        <v>#N/A</v>
      </c>
      <c r="O553" s="342">
        <f>'SCREENING INFO'!AE508</f>
        <v>0</v>
      </c>
      <c r="P553" s="322">
        <f>'SCREENING INFO'!AA508</f>
        <v>0</v>
      </c>
      <c r="Q553" s="335">
        <f>'SCREENING INFO'!L508</f>
        <v>0</v>
      </c>
      <c r="R553" s="335">
        <f>'SCREENING INFO'!M508</f>
        <v>0</v>
      </c>
    </row>
    <row r="554" spans="1:18">
      <c r="A554" s="351">
        <f>'SCREENING INFO'!I509</f>
        <v>0</v>
      </c>
      <c r="B554" s="280">
        <f>'SCREENING INFO'!J509</f>
        <v>0</v>
      </c>
      <c r="C554" s="130">
        <f>'SCREENING INFO'!D509</f>
        <v>0</v>
      </c>
      <c r="D554" s="130">
        <f>'SCREENING INFO'!E966</f>
        <v>0</v>
      </c>
      <c r="E554" s="130" t="e">
        <f>VLOOKUP($C554,MAIN!$C$2:$BD$79,12)</f>
        <v>#N/A</v>
      </c>
      <c r="F554" s="130">
        <f>'SCREENING INFO'!G509</f>
        <v>0</v>
      </c>
      <c r="G554" s="130"/>
      <c r="H554" s="130"/>
      <c r="I554" s="130">
        <f>'SCREENING INFO'!F509</f>
        <v>0</v>
      </c>
      <c r="J554" s="130">
        <f>'SCREENING INFO'!G966</f>
        <v>0</v>
      </c>
      <c r="K554" s="152">
        <f>'SCREENING INFO'!H966</f>
        <v>0</v>
      </c>
      <c r="L554" s="318">
        <f>'SCREENING INFO'!AC509</f>
        <v>0</v>
      </c>
      <c r="M554" s="318" t="e">
        <f>VLOOKUP($F554,MAIN!$C$2:$BD$80,9)</f>
        <v>#N/A</v>
      </c>
      <c r="N554" s="342" t="e">
        <f>VLOOKUP($C554,MAIN!$C$2:$BD$280,9)</f>
        <v>#N/A</v>
      </c>
      <c r="O554" s="342">
        <f>'SCREENING INFO'!AE509</f>
        <v>0</v>
      </c>
      <c r="P554" s="322">
        <f>'SCREENING INFO'!AA509</f>
        <v>0</v>
      </c>
      <c r="Q554" s="335">
        <f>'SCREENING INFO'!L509</f>
        <v>0</v>
      </c>
      <c r="R554" s="335">
        <f>'SCREENING INFO'!M509</f>
        <v>0</v>
      </c>
    </row>
    <row r="555" spans="1:18">
      <c r="A555" s="351">
        <f>'SCREENING INFO'!I510</f>
        <v>0</v>
      </c>
      <c r="B555" s="280">
        <f>'SCREENING INFO'!J510</f>
        <v>0</v>
      </c>
      <c r="C555" s="130">
        <f>'SCREENING INFO'!D510</f>
        <v>0</v>
      </c>
      <c r="D555" s="130">
        <f>'SCREENING INFO'!E967</f>
        <v>0</v>
      </c>
      <c r="E555" s="130" t="e">
        <f>VLOOKUP($C555,MAIN!$C$2:$BD$79,12)</f>
        <v>#N/A</v>
      </c>
      <c r="F555" s="130">
        <f>'SCREENING INFO'!G510</f>
        <v>0</v>
      </c>
      <c r="G555" s="130"/>
      <c r="H555" s="130"/>
      <c r="I555" s="130">
        <f>'SCREENING INFO'!F510</f>
        <v>0</v>
      </c>
      <c r="J555" s="130">
        <f>'SCREENING INFO'!G967</f>
        <v>0</v>
      </c>
      <c r="K555" s="152">
        <f>'SCREENING INFO'!H967</f>
        <v>0</v>
      </c>
      <c r="L555" s="318">
        <f>'SCREENING INFO'!AC510</f>
        <v>0</v>
      </c>
      <c r="M555" s="318" t="e">
        <f>VLOOKUP($F555,MAIN!$C$2:$BD$80,9)</f>
        <v>#N/A</v>
      </c>
      <c r="N555" s="342" t="e">
        <f>VLOOKUP($C555,MAIN!$C$2:$BD$280,9)</f>
        <v>#N/A</v>
      </c>
      <c r="O555" s="342">
        <f>'SCREENING INFO'!AE510</f>
        <v>0</v>
      </c>
      <c r="P555" s="322">
        <f>'SCREENING INFO'!AA510</f>
        <v>0</v>
      </c>
      <c r="Q555" s="335">
        <f>'SCREENING INFO'!L510</f>
        <v>0</v>
      </c>
      <c r="R555" s="335">
        <f>'SCREENING INFO'!M510</f>
        <v>0</v>
      </c>
    </row>
    <row r="556" spans="1:18">
      <c r="A556" s="351">
        <f>'SCREENING INFO'!I511</f>
        <v>0</v>
      </c>
      <c r="B556" s="280">
        <f>'SCREENING INFO'!J511</f>
        <v>0</v>
      </c>
      <c r="C556" s="130">
        <f>'SCREENING INFO'!D511</f>
        <v>0</v>
      </c>
      <c r="D556" s="130">
        <f>'SCREENING INFO'!E968</f>
        <v>0</v>
      </c>
      <c r="E556" s="130" t="e">
        <f>VLOOKUP($C556,MAIN!$C$2:$BD$79,12)</f>
        <v>#N/A</v>
      </c>
      <c r="F556" s="130">
        <f>'SCREENING INFO'!G511</f>
        <v>0</v>
      </c>
      <c r="G556" s="130"/>
      <c r="H556" s="130"/>
      <c r="I556" s="130">
        <f>'SCREENING INFO'!F511</f>
        <v>0</v>
      </c>
      <c r="J556" s="130">
        <f>'SCREENING INFO'!G968</f>
        <v>0</v>
      </c>
      <c r="K556" s="152">
        <f>'SCREENING INFO'!H968</f>
        <v>0</v>
      </c>
      <c r="L556" s="318">
        <f>'SCREENING INFO'!AC511</f>
        <v>0</v>
      </c>
      <c r="M556" s="318" t="e">
        <f>VLOOKUP($F556,MAIN!$C$2:$BD$80,9)</f>
        <v>#N/A</v>
      </c>
      <c r="N556" s="342" t="e">
        <f>VLOOKUP($C556,MAIN!$C$2:$BD$280,9)</f>
        <v>#N/A</v>
      </c>
      <c r="O556" s="342">
        <f>'SCREENING INFO'!AE511</f>
        <v>0</v>
      </c>
      <c r="P556" s="322">
        <f>'SCREENING INFO'!AA511</f>
        <v>0</v>
      </c>
      <c r="Q556" s="335">
        <f>'SCREENING INFO'!L511</f>
        <v>0</v>
      </c>
      <c r="R556" s="335">
        <f>'SCREENING INFO'!M511</f>
        <v>0</v>
      </c>
    </row>
    <row r="557" spans="1:18">
      <c r="A557" s="351">
        <f>'SCREENING INFO'!I512</f>
        <v>0</v>
      </c>
      <c r="B557" s="280">
        <f>'SCREENING INFO'!J512</f>
        <v>0</v>
      </c>
      <c r="C557" s="130">
        <f>'SCREENING INFO'!D512</f>
        <v>0</v>
      </c>
      <c r="D557" s="130">
        <f>'SCREENING INFO'!E969</f>
        <v>0</v>
      </c>
      <c r="E557" s="130" t="e">
        <f>VLOOKUP($C557,MAIN!$C$2:$BD$79,12)</f>
        <v>#N/A</v>
      </c>
      <c r="F557" s="130">
        <f>'SCREENING INFO'!G512</f>
        <v>0</v>
      </c>
      <c r="G557" s="130"/>
      <c r="H557" s="130"/>
      <c r="I557" s="130">
        <f>'SCREENING INFO'!F512</f>
        <v>0</v>
      </c>
      <c r="J557" s="130">
        <f>'SCREENING INFO'!G969</f>
        <v>0</v>
      </c>
      <c r="K557" s="152">
        <f>'SCREENING INFO'!H969</f>
        <v>0</v>
      </c>
      <c r="L557" s="318">
        <f>'SCREENING INFO'!AC512</f>
        <v>0</v>
      </c>
      <c r="M557" s="318" t="e">
        <f>VLOOKUP($F557,MAIN!$C$2:$BD$80,9)</f>
        <v>#N/A</v>
      </c>
      <c r="N557" s="342" t="e">
        <f>VLOOKUP($C557,MAIN!$C$2:$BD$280,9)</f>
        <v>#N/A</v>
      </c>
      <c r="O557" s="342">
        <f>'SCREENING INFO'!AE512</f>
        <v>0</v>
      </c>
      <c r="P557" s="322">
        <f>'SCREENING INFO'!AA512</f>
        <v>0</v>
      </c>
      <c r="Q557" s="335">
        <f>'SCREENING INFO'!L512</f>
        <v>0</v>
      </c>
      <c r="R557" s="335">
        <f>'SCREENING INFO'!M512</f>
        <v>0</v>
      </c>
    </row>
    <row r="558" spans="1:18">
      <c r="A558" s="351">
        <f>'SCREENING INFO'!I513</f>
        <v>0</v>
      </c>
      <c r="B558" s="280">
        <f>'SCREENING INFO'!J513</f>
        <v>0</v>
      </c>
      <c r="C558" s="130">
        <f>'SCREENING INFO'!D513</f>
        <v>0</v>
      </c>
      <c r="D558" s="130">
        <f>'SCREENING INFO'!E970</f>
        <v>0</v>
      </c>
      <c r="E558" s="130" t="e">
        <f>VLOOKUP($C558,MAIN!$C$2:$BD$79,12)</f>
        <v>#N/A</v>
      </c>
      <c r="F558" s="130">
        <f>'SCREENING INFO'!G513</f>
        <v>0</v>
      </c>
      <c r="G558" s="130"/>
      <c r="H558" s="130"/>
      <c r="I558" s="130">
        <f>'SCREENING INFO'!F513</f>
        <v>0</v>
      </c>
      <c r="J558" s="130">
        <f>'SCREENING INFO'!G970</f>
        <v>0</v>
      </c>
      <c r="K558" s="152">
        <f>'SCREENING INFO'!H970</f>
        <v>0</v>
      </c>
      <c r="L558" s="318">
        <f>'SCREENING INFO'!AC513</f>
        <v>0</v>
      </c>
      <c r="M558" s="318" t="e">
        <f>VLOOKUP($F558,MAIN!$C$2:$BD$80,9)</f>
        <v>#N/A</v>
      </c>
      <c r="N558" s="342" t="e">
        <f>VLOOKUP($C558,MAIN!$C$2:$BD$280,9)</f>
        <v>#N/A</v>
      </c>
      <c r="O558" s="342">
        <f>'SCREENING INFO'!AE513</f>
        <v>0</v>
      </c>
      <c r="P558" s="322">
        <f>'SCREENING INFO'!AA513</f>
        <v>0</v>
      </c>
      <c r="Q558" s="335">
        <f>'SCREENING INFO'!L513</f>
        <v>0</v>
      </c>
      <c r="R558" s="335">
        <f>'SCREENING INFO'!M513</f>
        <v>0</v>
      </c>
    </row>
    <row r="559" spans="1:18">
      <c r="A559" s="351">
        <f>'SCREENING INFO'!I514</f>
        <v>0</v>
      </c>
      <c r="B559" s="280">
        <f>'SCREENING INFO'!J514</f>
        <v>0</v>
      </c>
      <c r="C559" s="130">
        <f>'SCREENING INFO'!D514</f>
        <v>0</v>
      </c>
      <c r="D559" s="130">
        <f>'SCREENING INFO'!E971</f>
        <v>0</v>
      </c>
      <c r="E559" s="130" t="e">
        <f>VLOOKUP($C559,MAIN!$C$2:$BD$79,12)</f>
        <v>#N/A</v>
      </c>
      <c r="F559" s="130">
        <f>'SCREENING INFO'!G514</f>
        <v>0</v>
      </c>
      <c r="G559" s="130"/>
      <c r="H559" s="130"/>
      <c r="I559" s="130">
        <f>'SCREENING INFO'!F514</f>
        <v>0</v>
      </c>
      <c r="J559" s="130">
        <f>'SCREENING INFO'!G971</f>
        <v>0</v>
      </c>
      <c r="K559" s="152">
        <f>'SCREENING INFO'!H971</f>
        <v>0</v>
      </c>
      <c r="L559" s="318">
        <f>'SCREENING INFO'!AC514</f>
        <v>0</v>
      </c>
      <c r="M559" s="318" t="e">
        <f>VLOOKUP($F559,MAIN!$C$2:$BD$80,9)</f>
        <v>#N/A</v>
      </c>
      <c r="N559" s="342" t="e">
        <f>VLOOKUP($C559,MAIN!$C$2:$BD$280,9)</f>
        <v>#N/A</v>
      </c>
      <c r="O559" s="342">
        <f>'SCREENING INFO'!AE514</f>
        <v>0</v>
      </c>
      <c r="P559" s="322">
        <f>'SCREENING INFO'!AA514</f>
        <v>0</v>
      </c>
      <c r="Q559" s="335">
        <f>'SCREENING INFO'!L514</f>
        <v>0</v>
      </c>
      <c r="R559" s="335">
        <f>'SCREENING INFO'!M514</f>
        <v>0</v>
      </c>
    </row>
    <row r="560" spans="1:18">
      <c r="A560" s="351">
        <f>'SCREENING INFO'!I515</f>
        <v>0</v>
      </c>
      <c r="B560" s="280">
        <f>'SCREENING INFO'!J515</f>
        <v>0</v>
      </c>
      <c r="C560" s="130">
        <f>'SCREENING INFO'!D515</f>
        <v>0</v>
      </c>
      <c r="D560" s="130">
        <f>'SCREENING INFO'!E972</f>
        <v>0</v>
      </c>
      <c r="E560" s="130" t="e">
        <f>VLOOKUP($C560,MAIN!$C$2:$BD$79,12)</f>
        <v>#N/A</v>
      </c>
      <c r="F560" s="130">
        <f>'SCREENING INFO'!G515</f>
        <v>0</v>
      </c>
      <c r="G560" s="130"/>
      <c r="H560" s="130"/>
      <c r="I560" s="130">
        <f>'SCREENING INFO'!F515</f>
        <v>0</v>
      </c>
      <c r="J560" s="130">
        <f>'SCREENING INFO'!G972</f>
        <v>0</v>
      </c>
      <c r="K560" s="152">
        <f>'SCREENING INFO'!H972</f>
        <v>0</v>
      </c>
      <c r="L560" s="318">
        <f>'SCREENING INFO'!AC515</f>
        <v>0</v>
      </c>
      <c r="M560" s="318" t="e">
        <f>VLOOKUP($F560,MAIN!$C$2:$BD$80,9)</f>
        <v>#N/A</v>
      </c>
      <c r="N560" s="342" t="e">
        <f>VLOOKUP($C560,MAIN!$C$2:$BD$280,9)</f>
        <v>#N/A</v>
      </c>
      <c r="O560" s="342">
        <f>'SCREENING INFO'!AE515</f>
        <v>0</v>
      </c>
      <c r="P560" s="322">
        <f>'SCREENING INFO'!AA515</f>
        <v>0</v>
      </c>
      <c r="Q560" s="335">
        <f>'SCREENING INFO'!L515</f>
        <v>0</v>
      </c>
      <c r="R560" s="335">
        <f>'SCREENING INFO'!M515</f>
        <v>0</v>
      </c>
    </row>
    <row r="561" spans="1:18">
      <c r="A561" s="351">
        <f>'SCREENING INFO'!I516</f>
        <v>0</v>
      </c>
      <c r="B561" s="280">
        <f>'SCREENING INFO'!J516</f>
        <v>0</v>
      </c>
      <c r="C561" s="130">
        <f>'SCREENING INFO'!D516</f>
        <v>0</v>
      </c>
      <c r="D561" s="130">
        <f>'SCREENING INFO'!E973</f>
        <v>0</v>
      </c>
      <c r="E561" s="130" t="e">
        <f>VLOOKUP($C561,MAIN!$C$2:$BD$79,12)</f>
        <v>#N/A</v>
      </c>
      <c r="F561" s="130">
        <f>'SCREENING INFO'!G516</f>
        <v>0</v>
      </c>
      <c r="G561" s="130"/>
      <c r="H561" s="130"/>
      <c r="I561" s="130">
        <f>'SCREENING INFO'!F516</f>
        <v>0</v>
      </c>
      <c r="J561" s="130">
        <f>'SCREENING INFO'!G973</f>
        <v>0</v>
      </c>
      <c r="K561" s="152">
        <f>'SCREENING INFO'!H973</f>
        <v>0</v>
      </c>
      <c r="L561" s="318">
        <f>'SCREENING INFO'!AC516</f>
        <v>0</v>
      </c>
      <c r="M561" s="318" t="e">
        <f>VLOOKUP($F561,MAIN!$C$2:$BD$80,9)</f>
        <v>#N/A</v>
      </c>
      <c r="N561" s="342" t="e">
        <f>VLOOKUP($C561,MAIN!$C$2:$BD$280,9)</f>
        <v>#N/A</v>
      </c>
      <c r="O561" s="342">
        <f>'SCREENING INFO'!AE516</f>
        <v>0</v>
      </c>
      <c r="P561" s="322">
        <f>'SCREENING INFO'!AA516</f>
        <v>0</v>
      </c>
      <c r="Q561" s="335">
        <f>'SCREENING INFO'!L516</f>
        <v>0</v>
      </c>
      <c r="R561" s="335">
        <f>'SCREENING INFO'!M516</f>
        <v>0</v>
      </c>
    </row>
    <row r="562" spans="1:18">
      <c r="A562" s="351">
        <f>'SCREENING INFO'!I517</f>
        <v>0</v>
      </c>
      <c r="B562" s="280">
        <f>'SCREENING INFO'!J517</f>
        <v>0</v>
      </c>
      <c r="C562" s="130">
        <f>'SCREENING INFO'!D517</f>
        <v>0</v>
      </c>
      <c r="D562" s="130">
        <f>'SCREENING INFO'!E974</f>
        <v>0</v>
      </c>
      <c r="E562" s="130" t="e">
        <f>VLOOKUP($C562,MAIN!$C$2:$BD$79,12)</f>
        <v>#N/A</v>
      </c>
      <c r="F562" s="130">
        <f>'SCREENING INFO'!G517</f>
        <v>0</v>
      </c>
      <c r="G562" s="130"/>
      <c r="H562" s="130"/>
      <c r="I562" s="130">
        <f>'SCREENING INFO'!F517</f>
        <v>0</v>
      </c>
      <c r="J562" s="130">
        <f>'SCREENING INFO'!G974</f>
        <v>0</v>
      </c>
      <c r="K562" s="152">
        <f>'SCREENING INFO'!H974</f>
        <v>0</v>
      </c>
      <c r="L562" s="318">
        <f>'SCREENING INFO'!AC517</f>
        <v>0</v>
      </c>
      <c r="M562" s="318" t="e">
        <f>VLOOKUP($F562,MAIN!$C$2:$BD$80,9)</f>
        <v>#N/A</v>
      </c>
      <c r="N562" s="342" t="e">
        <f>VLOOKUP($C562,MAIN!$C$2:$BD$280,9)</f>
        <v>#N/A</v>
      </c>
      <c r="O562" s="342">
        <f>'SCREENING INFO'!AE517</f>
        <v>0</v>
      </c>
      <c r="P562" s="322">
        <f>'SCREENING INFO'!AA517</f>
        <v>0</v>
      </c>
      <c r="Q562" s="335">
        <f>'SCREENING INFO'!L517</f>
        <v>0</v>
      </c>
      <c r="R562" s="335">
        <f>'SCREENING INFO'!M517</f>
        <v>0</v>
      </c>
    </row>
    <row r="563" spans="1:18">
      <c r="A563" s="351">
        <f>'SCREENING INFO'!I518</f>
        <v>0</v>
      </c>
      <c r="B563" s="280">
        <f>'SCREENING INFO'!J518</f>
        <v>0</v>
      </c>
      <c r="C563" s="130">
        <f>'SCREENING INFO'!D518</f>
        <v>0</v>
      </c>
      <c r="D563" s="130">
        <f>'SCREENING INFO'!E975</f>
        <v>0</v>
      </c>
      <c r="E563" s="130" t="e">
        <f>VLOOKUP($C563,MAIN!$C$2:$BD$79,12)</f>
        <v>#N/A</v>
      </c>
      <c r="F563" s="130">
        <f>'SCREENING INFO'!G518</f>
        <v>0</v>
      </c>
      <c r="G563" s="130"/>
      <c r="H563" s="130"/>
      <c r="I563" s="130">
        <f>'SCREENING INFO'!F518</f>
        <v>0</v>
      </c>
      <c r="J563" s="130">
        <f>'SCREENING INFO'!G975</f>
        <v>0</v>
      </c>
      <c r="K563" s="152">
        <f>'SCREENING INFO'!H975</f>
        <v>0</v>
      </c>
      <c r="L563" s="318">
        <f>'SCREENING INFO'!AC518</f>
        <v>0</v>
      </c>
      <c r="M563" s="318" t="e">
        <f>VLOOKUP($F563,MAIN!$C$2:$BD$80,9)</f>
        <v>#N/A</v>
      </c>
      <c r="N563" s="342" t="e">
        <f>VLOOKUP($C563,MAIN!$C$2:$BD$280,9)</f>
        <v>#N/A</v>
      </c>
      <c r="O563" s="342">
        <f>'SCREENING INFO'!AE518</f>
        <v>0</v>
      </c>
      <c r="P563" s="322">
        <f>'SCREENING INFO'!AA518</f>
        <v>0</v>
      </c>
      <c r="Q563" s="335">
        <f>'SCREENING INFO'!L518</f>
        <v>0</v>
      </c>
      <c r="R563" s="335">
        <f>'SCREENING INFO'!M518</f>
        <v>0</v>
      </c>
    </row>
    <row r="564" spans="1:18">
      <c r="A564" s="351">
        <f>'SCREENING INFO'!I519</f>
        <v>0</v>
      </c>
      <c r="B564" s="280">
        <f>'SCREENING INFO'!J519</f>
        <v>0</v>
      </c>
      <c r="C564" s="130">
        <f>'SCREENING INFO'!D519</f>
        <v>0</v>
      </c>
      <c r="D564" s="130">
        <f>'SCREENING INFO'!E976</f>
        <v>0</v>
      </c>
      <c r="E564" s="130" t="e">
        <f>VLOOKUP($C564,MAIN!$C$2:$BD$79,12)</f>
        <v>#N/A</v>
      </c>
      <c r="F564" s="130">
        <f>'SCREENING INFO'!G519</f>
        <v>0</v>
      </c>
      <c r="G564" s="130"/>
      <c r="H564" s="130"/>
      <c r="I564" s="130">
        <f>'SCREENING INFO'!F519</f>
        <v>0</v>
      </c>
      <c r="J564" s="130">
        <f>'SCREENING INFO'!G976</f>
        <v>0</v>
      </c>
      <c r="K564" s="152">
        <f>'SCREENING INFO'!H976</f>
        <v>0</v>
      </c>
      <c r="L564" s="318">
        <f>'SCREENING INFO'!AC519</f>
        <v>0</v>
      </c>
      <c r="M564" s="318" t="e">
        <f>VLOOKUP($F564,MAIN!$C$2:$BD$80,9)</f>
        <v>#N/A</v>
      </c>
      <c r="N564" s="342" t="e">
        <f>VLOOKUP($C564,MAIN!$C$2:$BD$280,9)</f>
        <v>#N/A</v>
      </c>
      <c r="O564" s="342">
        <f>'SCREENING INFO'!AE519</f>
        <v>0</v>
      </c>
      <c r="P564" s="322">
        <f>'SCREENING INFO'!AA519</f>
        <v>0</v>
      </c>
      <c r="Q564" s="335">
        <f>'SCREENING INFO'!L519</f>
        <v>0</v>
      </c>
      <c r="R564" s="335">
        <f>'SCREENING INFO'!M519</f>
        <v>0</v>
      </c>
    </row>
    <row r="565" spans="1:18">
      <c r="A565" s="351">
        <f>'SCREENING INFO'!I520</f>
        <v>0</v>
      </c>
      <c r="B565" s="280">
        <f>'SCREENING INFO'!J520</f>
        <v>0</v>
      </c>
      <c r="C565" s="130">
        <f>'SCREENING INFO'!D520</f>
        <v>0</v>
      </c>
      <c r="D565" s="130">
        <f>'SCREENING INFO'!E977</f>
        <v>0</v>
      </c>
      <c r="E565" s="130" t="e">
        <f>VLOOKUP($C565,MAIN!$C$2:$BD$79,12)</f>
        <v>#N/A</v>
      </c>
      <c r="F565" s="130">
        <f>'SCREENING INFO'!G520</f>
        <v>0</v>
      </c>
      <c r="G565" s="130"/>
      <c r="H565" s="130"/>
      <c r="I565" s="130">
        <f>'SCREENING INFO'!F520</f>
        <v>0</v>
      </c>
      <c r="J565" s="130">
        <f>'SCREENING INFO'!G977</f>
        <v>0</v>
      </c>
      <c r="K565" s="152">
        <f>'SCREENING INFO'!H977</f>
        <v>0</v>
      </c>
      <c r="L565" s="318">
        <f>'SCREENING INFO'!AC520</f>
        <v>0</v>
      </c>
      <c r="M565" s="318" t="e">
        <f>VLOOKUP($F565,MAIN!$C$2:$BD$80,9)</f>
        <v>#N/A</v>
      </c>
      <c r="N565" s="342" t="e">
        <f>VLOOKUP($C565,MAIN!$C$2:$BD$280,9)</f>
        <v>#N/A</v>
      </c>
      <c r="O565" s="342">
        <f>'SCREENING INFO'!AE520</f>
        <v>0</v>
      </c>
      <c r="P565" s="322">
        <f>'SCREENING INFO'!AA520</f>
        <v>0</v>
      </c>
      <c r="Q565" s="335">
        <f>'SCREENING INFO'!L520</f>
        <v>0</v>
      </c>
      <c r="R565" s="335">
        <f>'SCREENING INFO'!M520</f>
        <v>0</v>
      </c>
    </row>
    <row r="566" spans="1:18">
      <c r="A566" s="351">
        <f>'SCREENING INFO'!I521</f>
        <v>0</v>
      </c>
      <c r="B566" s="280">
        <f>'SCREENING INFO'!J521</f>
        <v>0</v>
      </c>
      <c r="C566" s="130">
        <f>'SCREENING INFO'!D521</f>
        <v>0</v>
      </c>
      <c r="D566" s="130">
        <f>'SCREENING INFO'!E978</f>
        <v>0</v>
      </c>
      <c r="E566" s="130" t="e">
        <f>VLOOKUP($C566,MAIN!$C$2:$BD$79,12)</f>
        <v>#N/A</v>
      </c>
      <c r="F566" s="130">
        <f>'SCREENING INFO'!G521</f>
        <v>0</v>
      </c>
      <c r="G566" s="130"/>
      <c r="H566" s="130"/>
      <c r="I566" s="130">
        <f>'SCREENING INFO'!F521</f>
        <v>0</v>
      </c>
      <c r="J566" s="130">
        <f>'SCREENING INFO'!G978</f>
        <v>0</v>
      </c>
      <c r="K566" s="152">
        <f>'SCREENING INFO'!H978</f>
        <v>0</v>
      </c>
      <c r="L566" s="318">
        <f>'SCREENING INFO'!AC521</f>
        <v>0</v>
      </c>
      <c r="M566" s="318" t="e">
        <f>VLOOKUP($F566,MAIN!$C$2:$BD$80,9)</f>
        <v>#N/A</v>
      </c>
      <c r="N566" s="342" t="e">
        <f>VLOOKUP($C566,MAIN!$C$2:$BD$280,9)</f>
        <v>#N/A</v>
      </c>
      <c r="O566" s="342">
        <f>'SCREENING INFO'!AE521</f>
        <v>0</v>
      </c>
      <c r="P566" s="322">
        <f>'SCREENING INFO'!AA521</f>
        <v>0</v>
      </c>
      <c r="Q566" s="335">
        <f>'SCREENING INFO'!L521</f>
        <v>0</v>
      </c>
      <c r="R566" s="335">
        <f>'SCREENING INFO'!M521</f>
        <v>0</v>
      </c>
    </row>
    <row r="567" spans="1:18">
      <c r="A567" s="351">
        <f>'SCREENING INFO'!I522</f>
        <v>0</v>
      </c>
      <c r="B567" s="280">
        <f>'SCREENING INFO'!J522</f>
        <v>0</v>
      </c>
      <c r="C567" s="130">
        <f>'SCREENING INFO'!D522</f>
        <v>0</v>
      </c>
      <c r="D567" s="130">
        <f>'SCREENING INFO'!E979</f>
        <v>0</v>
      </c>
      <c r="E567" s="130" t="e">
        <f>VLOOKUP($C567,MAIN!$C$2:$BD$79,12)</f>
        <v>#N/A</v>
      </c>
      <c r="F567" s="130">
        <f>'SCREENING INFO'!G522</f>
        <v>0</v>
      </c>
      <c r="G567" s="130"/>
      <c r="H567" s="130"/>
      <c r="I567" s="130">
        <f>'SCREENING INFO'!F522</f>
        <v>0</v>
      </c>
      <c r="J567" s="130">
        <f>'SCREENING INFO'!G979</f>
        <v>0</v>
      </c>
      <c r="K567" s="152">
        <f>'SCREENING INFO'!H979</f>
        <v>0</v>
      </c>
      <c r="L567" s="318">
        <f>'SCREENING INFO'!AC522</f>
        <v>0</v>
      </c>
      <c r="M567" s="318" t="e">
        <f>VLOOKUP($F567,MAIN!$C$2:$BD$80,9)</f>
        <v>#N/A</v>
      </c>
      <c r="N567" s="342" t="e">
        <f>VLOOKUP($C567,MAIN!$C$2:$BD$280,9)</f>
        <v>#N/A</v>
      </c>
      <c r="O567" s="342">
        <f>'SCREENING INFO'!AE522</f>
        <v>0</v>
      </c>
      <c r="P567" s="322">
        <f>'SCREENING INFO'!AA522</f>
        <v>0</v>
      </c>
      <c r="Q567" s="335">
        <f>'SCREENING INFO'!L522</f>
        <v>0</v>
      </c>
      <c r="R567" s="335">
        <f>'SCREENING INFO'!M522</f>
        <v>0</v>
      </c>
    </row>
    <row r="568" spans="1:18">
      <c r="A568" s="351">
        <f>'SCREENING INFO'!I523</f>
        <v>0</v>
      </c>
      <c r="B568" s="280">
        <f>'SCREENING INFO'!J523</f>
        <v>0</v>
      </c>
      <c r="C568" s="130">
        <f>'SCREENING INFO'!D523</f>
        <v>0</v>
      </c>
      <c r="D568" s="130">
        <f>'SCREENING INFO'!E980</f>
        <v>0</v>
      </c>
      <c r="E568" s="130" t="e">
        <f>VLOOKUP($C568,MAIN!$C$2:$BD$79,12)</f>
        <v>#N/A</v>
      </c>
      <c r="F568" s="130">
        <f>'SCREENING INFO'!G523</f>
        <v>0</v>
      </c>
      <c r="G568" s="130"/>
      <c r="H568" s="130"/>
      <c r="I568" s="130">
        <f>'SCREENING INFO'!F523</f>
        <v>0</v>
      </c>
      <c r="J568" s="130">
        <f>'SCREENING INFO'!G980</f>
        <v>0</v>
      </c>
      <c r="K568" s="152">
        <f>'SCREENING INFO'!H980</f>
        <v>0</v>
      </c>
      <c r="L568" s="318">
        <f>'SCREENING INFO'!AC523</f>
        <v>0</v>
      </c>
      <c r="M568" s="318" t="e">
        <f>VLOOKUP($F568,MAIN!$C$2:$BD$80,9)</f>
        <v>#N/A</v>
      </c>
      <c r="N568" s="342" t="e">
        <f>VLOOKUP($C568,MAIN!$C$2:$BD$280,9)</f>
        <v>#N/A</v>
      </c>
      <c r="O568" s="342">
        <f>'SCREENING INFO'!AE523</f>
        <v>0</v>
      </c>
      <c r="P568" s="322">
        <f>'SCREENING INFO'!AA523</f>
        <v>0</v>
      </c>
      <c r="Q568" s="335">
        <f>'SCREENING INFO'!L523</f>
        <v>0</v>
      </c>
      <c r="R568" s="335">
        <f>'SCREENING INFO'!M523</f>
        <v>0</v>
      </c>
    </row>
    <row r="569" spans="1:18">
      <c r="A569" s="351">
        <f>'SCREENING INFO'!I524</f>
        <v>0</v>
      </c>
      <c r="B569" s="280">
        <f>'SCREENING INFO'!J524</f>
        <v>0</v>
      </c>
      <c r="C569" s="130">
        <f>'SCREENING INFO'!D524</f>
        <v>0</v>
      </c>
      <c r="D569" s="130">
        <f>'SCREENING INFO'!E981</f>
        <v>0</v>
      </c>
      <c r="E569" s="130" t="e">
        <f>VLOOKUP($C569,MAIN!$C$2:$BD$79,12)</f>
        <v>#N/A</v>
      </c>
      <c r="F569" s="130">
        <f>'SCREENING INFO'!G524</f>
        <v>0</v>
      </c>
      <c r="G569" s="130"/>
      <c r="H569" s="130"/>
      <c r="I569" s="130">
        <f>'SCREENING INFO'!F524</f>
        <v>0</v>
      </c>
      <c r="J569" s="130">
        <f>'SCREENING INFO'!G981</f>
        <v>0</v>
      </c>
      <c r="K569" s="152">
        <f>'SCREENING INFO'!H981</f>
        <v>0</v>
      </c>
      <c r="L569" s="318">
        <f>'SCREENING INFO'!AC524</f>
        <v>0</v>
      </c>
      <c r="M569" s="318" t="e">
        <f>VLOOKUP($F569,MAIN!$C$2:$BD$80,9)</f>
        <v>#N/A</v>
      </c>
      <c r="N569" s="342" t="e">
        <f>VLOOKUP($C569,MAIN!$C$2:$BD$280,9)</f>
        <v>#N/A</v>
      </c>
      <c r="O569" s="342">
        <f>'SCREENING INFO'!AE524</f>
        <v>0</v>
      </c>
      <c r="P569" s="322">
        <f>'SCREENING INFO'!AA524</f>
        <v>0</v>
      </c>
      <c r="Q569" s="335">
        <f>'SCREENING INFO'!L524</f>
        <v>0</v>
      </c>
      <c r="R569" s="335">
        <f>'SCREENING INFO'!M524</f>
        <v>0</v>
      </c>
    </row>
    <row r="570" spans="1:18">
      <c r="A570" s="351">
        <f>'SCREENING INFO'!I525</f>
        <v>0</v>
      </c>
      <c r="B570" s="280">
        <f>'SCREENING INFO'!J525</f>
        <v>0</v>
      </c>
      <c r="C570" s="130">
        <f>'SCREENING INFO'!D525</f>
        <v>0</v>
      </c>
      <c r="D570" s="130">
        <f>'SCREENING INFO'!E982</f>
        <v>0</v>
      </c>
      <c r="E570" s="130" t="e">
        <f>VLOOKUP($C570,MAIN!$C$2:$BD$79,12)</f>
        <v>#N/A</v>
      </c>
      <c r="F570" s="130">
        <f>'SCREENING INFO'!G525</f>
        <v>0</v>
      </c>
      <c r="G570" s="130"/>
      <c r="H570" s="130"/>
      <c r="I570" s="130">
        <f>'SCREENING INFO'!F525</f>
        <v>0</v>
      </c>
      <c r="J570" s="130">
        <f>'SCREENING INFO'!G982</f>
        <v>0</v>
      </c>
      <c r="K570" s="152">
        <f>'SCREENING INFO'!H982</f>
        <v>0</v>
      </c>
      <c r="L570" s="318">
        <f>'SCREENING INFO'!AC525</f>
        <v>0</v>
      </c>
      <c r="M570" s="318" t="e">
        <f>VLOOKUP($F570,MAIN!$C$2:$BD$80,9)</f>
        <v>#N/A</v>
      </c>
      <c r="N570" s="342" t="e">
        <f>VLOOKUP($C570,MAIN!$C$2:$BD$280,9)</f>
        <v>#N/A</v>
      </c>
      <c r="O570" s="342">
        <f>'SCREENING INFO'!AE525</f>
        <v>0</v>
      </c>
      <c r="P570" s="322">
        <f>'SCREENING INFO'!AA525</f>
        <v>0</v>
      </c>
      <c r="Q570" s="335">
        <f>'SCREENING INFO'!L525</f>
        <v>0</v>
      </c>
      <c r="R570" s="335">
        <f>'SCREENING INFO'!M525</f>
        <v>0</v>
      </c>
    </row>
    <row r="571" spans="1:18">
      <c r="A571" s="351">
        <f>'SCREENING INFO'!I526</f>
        <v>0</v>
      </c>
      <c r="B571" s="280">
        <f>'SCREENING INFO'!J526</f>
        <v>0</v>
      </c>
      <c r="C571" s="130">
        <f>'SCREENING INFO'!D526</f>
        <v>0</v>
      </c>
      <c r="D571" s="130">
        <f>'SCREENING INFO'!E983</f>
        <v>0</v>
      </c>
      <c r="E571" s="130" t="e">
        <f>VLOOKUP($C571,MAIN!$C$2:$BD$79,12)</f>
        <v>#N/A</v>
      </c>
      <c r="F571" s="130">
        <f>'SCREENING INFO'!G526</f>
        <v>0</v>
      </c>
      <c r="G571" s="130"/>
      <c r="H571" s="130"/>
      <c r="I571" s="130">
        <f>'SCREENING INFO'!F526</f>
        <v>0</v>
      </c>
      <c r="J571" s="130">
        <f>'SCREENING INFO'!G983</f>
        <v>0</v>
      </c>
      <c r="K571" s="152">
        <f>'SCREENING INFO'!H983</f>
        <v>0</v>
      </c>
      <c r="L571" s="318">
        <f>'SCREENING INFO'!AC526</f>
        <v>0</v>
      </c>
      <c r="M571" s="318" t="e">
        <f>VLOOKUP($F571,MAIN!$C$2:$BD$80,9)</f>
        <v>#N/A</v>
      </c>
      <c r="N571" s="342" t="e">
        <f>VLOOKUP($C571,MAIN!$C$2:$BD$280,9)</f>
        <v>#N/A</v>
      </c>
      <c r="O571" s="342">
        <f>'SCREENING INFO'!AE526</f>
        <v>0</v>
      </c>
      <c r="P571" s="322">
        <f>'SCREENING INFO'!AA526</f>
        <v>0</v>
      </c>
      <c r="Q571" s="335">
        <f>'SCREENING INFO'!L526</f>
        <v>0</v>
      </c>
      <c r="R571" s="335">
        <f>'SCREENING INFO'!M526</f>
        <v>0</v>
      </c>
    </row>
    <row r="572" spans="1:18">
      <c r="A572" s="351">
        <f>'SCREENING INFO'!I527</f>
        <v>0</v>
      </c>
      <c r="B572" s="280">
        <f>'SCREENING INFO'!J527</f>
        <v>0</v>
      </c>
      <c r="C572" s="130">
        <f>'SCREENING INFO'!D527</f>
        <v>0</v>
      </c>
      <c r="D572" s="130">
        <f>'SCREENING INFO'!E984</f>
        <v>0</v>
      </c>
      <c r="E572" s="130" t="e">
        <f>VLOOKUP($C572,MAIN!$C$2:$BD$79,12)</f>
        <v>#N/A</v>
      </c>
      <c r="F572" s="130">
        <f>'SCREENING INFO'!G527</f>
        <v>0</v>
      </c>
      <c r="G572" s="130"/>
      <c r="H572" s="130"/>
      <c r="I572" s="130">
        <f>'SCREENING INFO'!F527</f>
        <v>0</v>
      </c>
      <c r="J572" s="130">
        <f>'SCREENING INFO'!G984</f>
        <v>0</v>
      </c>
      <c r="K572" s="152">
        <f>'SCREENING INFO'!H984</f>
        <v>0</v>
      </c>
      <c r="L572" s="318">
        <f>'SCREENING INFO'!AC527</f>
        <v>0</v>
      </c>
      <c r="M572" s="318" t="e">
        <f>VLOOKUP($F572,MAIN!$C$2:$BD$80,9)</f>
        <v>#N/A</v>
      </c>
      <c r="N572" s="342" t="e">
        <f>VLOOKUP($C572,MAIN!$C$2:$BD$280,9)</f>
        <v>#N/A</v>
      </c>
      <c r="O572" s="342">
        <f>'SCREENING INFO'!AE527</f>
        <v>0</v>
      </c>
      <c r="P572" s="322">
        <f>'SCREENING INFO'!AA527</f>
        <v>0</v>
      </c>
      <c r="Q572" s="335">
        <f>'SCREENING INFO'!L527</f>
        <v>0</v>
      </c>
      <c r="R572" s="335">
        <f>'SCREENING INFO'!M527</f>
        <v>0</v>
      </c>
    </row>
    <row r="573" spans="1:18">
      <c r="A573" s="351">
        <f>'SCREENING INFO'!I528</f>
        <v>0</v>
      </c>
      <c r="B573" s="280">
        <f>'SCREENING INFO'!J528</f>
        <v>0</v>
      </c>
      <c r="C573" s="130">
        <f>'SCREENING INFO'!D528</f>
        <v>0</v>
      </c>
      <c r="D573" s="130">
        <f>'SCREENING INFO'!E985</f>
        <v>0</v>
      </c>
      <c r="E573" s="130" t="e">
        <f>VLOOKUP($C573,MAIN!$C$2:$BD$79,12)</f>
        <v>#N/A</v>
      </c>
      <c r="F573" s="130">
        <f>'SCREENING INFO'!G528</f>
        <v>0</v>
      </c>
      <c r="G573" s="130"/>
      <c r="H573" s="130"/>
      <c r="I573" s="130">
        <f>'SCREENING INFO'!F528</f>
        <v>0</v>
      </c>
      <c r="J573" s="130">
        <f>'SCREENING INFO'!G985</f>
        <v>0</v>
      </c>
      <c r="K573" s="152">
        <f>'SCREENING INFO'!H985</f>
        <v>0</v>
      </c>
      <c r="L573" s="318">
        <f>'SCREENING INFO'!AC528</f>
        <v>0</v>
      </c>
      <c r="M573" s="318" t="e">
        <f>VLOOKUP($F573,MAIN!$C$2:$BD$80,9)</f>
        <v>#N/A</v>
      </c>
      <c r="N573" s="342" t="e">
        <f>VLOOKUP($C573,MAIN!$C$2:$BD$280,9)</f>
        <v>#N/A</v>
      </c>
      <c r="O573" s="342">
        <f>'SCREENING INFO'!AE528</f>
        <v>0</v>
      </c>
      <c r="P573" s="322">
        <f>'SCREENING INFO'!AA528</f>
        <v>0</v>
      </c>
      <c r="Q573" s="335">
        <f>'SCREENING INFO'!L528</f>
        <v>0</v>
      </c>
      <c r="R573" s="335">
        <f>'SCREENING INFO'!M528</f>
        <v>0</v>
      </c>
    </row>
    <row r="574" spans="1:18">
      <c r="A574" s="351">
        <f>'SCREENING INFO'!I529</f>
        <v>0</v>
      </c>
      <c r="B574" s="280">
        <f>'SCREENING INFO'!J529</f>
        <v>0</v>
      </c>
      <c r="C574" s="130">
        <f>'SCREENING INFO'!D529</f>
        <v>0</v>
      </c>
      <c r="D574" s="130">
        <f>'SCREENING INFO'!E986</f>
        <v>0</v>
      </c>
      <c r="E574" s="130" t="e">
        <f>VLOOKUP($C574,MAIN!$C$2:$BD$79,12)</f>
        <v>#N/A</v>
      </c>
      <c r="F574" s="130">
        <f>'SCREENING INFO'!G529</f>
        <v>0</v>
      </c>
      <c r="G574" s="130"/>
      <c r="H574" s="130"/>
      <c r="I574" s="130">
        <f>'SCREENING INFO'!F529</f>
        <v>0</v>
      </c>
      <c r="J574" s="130">
        <f>'SCREENING INFO'!G986</f>
        <v>0</v>
      </c>
      <c r="K574" s="152">
        <f>'SCREENING INFO'!H986</f>
        <v>0</v>
      </c>
      <c r="L574" s="318">
        <f>'SCREENING INFO'!AC529</f>
        <v>0</v>
      </c>
      <c r="M574" s="318" t="e">
        <f>VLOOKUP($F574,MAIN!$C$2:$BD$80,9)</f>
        <v>#N/A</v>
      </c>
      <c r="N574" s="342" t="e">
        <f>VLOOKUP($C574,MAIN!$C$2:$BD$280,9)</f>
        <v>#N/A</v>
      </c>
      <c r="O574" s="342">
        <f>'SCREENING INFO'!AE529</f>
        <v>0</v>
      </c>
      <c r="P574" s="322">
        <f>'SCREENING INFO'!AA529</f>
        <v>0</v>
      </c>
      <c r="Q574" s="335">
        <f>'SCREENING INFO'!L529</f>
        <v>0</v>
      </c>
      <c r="R574" s="335">
        <f>'SCREENING INFO'!M529</f>
        <v>0</v>
      </c>
    </row>
    <row r="575" spans="1:18">
      <c r="A575" s="351">
        <f>'SCREENING INFO'!I530</f>
        <v>0</v>
      </c>
      <c r="B575" s="280">
        <f>'SCREENING INFO'!J530</f>
        <v>0</v>
      </c>
      <c r="C575" s="130">
        <f>'SCREENING INFO'!D530</f>
        <v>0</v>
      </c>
      <c r="D575" s="130">
        <f>'SCREENING INFO'!E987</f>
        <v>0</v>
      </c>
      <c r="E575" s="130" t="e">
        <f>VLOOKUP($C575,MAIN!$C$2:$BD$79,12)</f>
        <v>#N/A</v>
      </c>
      <c r="F575" s="130">
        <f>'SCREENING INFO'!G530</f>
        <v>0</v>
      </c>
      <c r="G575" s="130"/>
      <c r="H575" s="130"/>
      <c r="I575" s="130">
        <f>'SCREENING INFO'!F530</f>
        <v>0</v>
      </c>
      <c r="J575" s="130">
        <f>'SCREENING INFO'!G987</f>
        <v>0</v>
      </c>
      <c r="K575" s="152">
        <f>'SCREENING INFO'!H987</f>
        <v>0</v>
      </c>
      <c r="L575" s="318">
        <f>'SCREENING INFO'!AC530</f>
        <v>0</v>
      </c>
      <c r="M575" s="318" t="e">
        <f>VLOOKUP($F575,MAIN!$C$2:$BD$80,9)</f>
        <v>#N/A</v>
      </c>
      <c r="N575" s="342" t="e">
        <f>VLOOKUP($C575,MAIN!$C$2:$BD$280,9)</f>
        <v>#N/A</v>
      </c>
      <c r="O575" s="342">
        <f>'SCREENING INFO'!AE530</f>
        <v>0</v>
      </c>
      <c r="P575" s="322">
        <f>'SCREENING INFO'!AA530</f>
        <v>0</v>
      </c>
      <c r="Q575" s="335">
        <f>'SCREENING INFO'!L530</f>
        <v>0</v>
      </c>
      <c r="R575" s="335">
        <f>'SCREENING INFO'!M530</f>
        <v>0</v>
      </c>
    </row>
    <row r="576" spans="1:18">
      <c r="A576" s="351">
        <f>'SCREENING INFO'!I531</f>
        <v>0</v>
      </c>
      <c r="B576" s="280">
        <f>'SCREENING INFO'!J531</f>
        <v>0</v>
      </c>
      <c r="C576" s="130">
        <f>'SCREENING INFO'!D531</f>
        <v>0</v>
      </c>
      <c r="D576" s="130">
        <f>'SCREENING INFO'!E988</f>
        <v>0</v>
      </c>
      <c r="E576" s="130" t="e">
        <f>VLOOKUP($C576,MAIN!$C$2:$BD$79,12)</f>
        <v>#N/A</v>
      </c>
      <c r="F576" s="130">
        <f>'SCREENING INFO'!G531</f>
        <v>0</v>
      </c>
      <c r="G576" s="130"/>
      <c r="H576" s="130"/>
      <c r="I576" s="130">
        <f>'SCREENING INFO'!F531</f>
        <v>0</v>
      </c>
      <c r="J576" s="130">
        <f>'SCREENING INFO'!G988</f>
        <v>0</v>
      </c>
      <c r="K576" s="152">
        <f>'SCREENING INFO'!H988</f>
        <v>0</v>
      </c>
      <c r="L576" s="318">
        <f>'SCREENING INFO'!AC531</f>
        <v>0</v>
      </c>
      <c r="M576" s="318" t="e">
        <f>VLOOKUP($F576,MAIN!$C$2:$BD$80,9)</f>
        <v>#N/A</v>
      </c>
      <c r="N576" s="342" t="e">
        <f>VLOOKUP($C576,MAIN!$C$2:$BD$280,9)</f>
        <v>#N/A</v>
      </c>
      <c r="O576" s="342">
        <f>'SCREENING INFO'!AE531</f>
        <v>0</v>
      </c>
      <c r="P576" s="322">
        <f>'SCREENING INFO'!AA531</f>
        <v>0</v>
      </c>
      <c r="Q576" s="335">
        <f>'SCREENING INFO'!L531</f>
        <v>0</v>
      </c>
      <c r="R576" s="335">
        <f>'SCREENING INFO'!M531</f>
        <v>0</v>
      </c>
    </row>
    <row r="577" spans="1:18">
      <c r="A577" s="351">
        <f>'SCREENING INFO'!I532</f>
        <v>0</v>
      </c>
      <c r="B577" s="280">
        <f>'SCREENING INFO'!J532</f>
        <v>0</v>
      </c>
      <c r="C577" s="130">
        <f>'SCREENING INFO'!D532</f>
        <v>0</v>
      </c>
      <c r="D577" s="130">
        <f>'SCREENING INFO'!E989</f>
        <v>0</v>
      </c>
      <c r="E577" s="130" t="e">
        <f>VLOOKUP($C577,MAIN!$C$2:$BD$79,12)</f>
        <v>#N/A</v>
      </c>
      <c r="F577" s="130">
        <f>'SCREENING INFO'!G532</f>
        <v>0</v>
      </c>
      <c r="G577" s="130"/>
      <c r="H577" s="130"/>
      <c r="I577" s="130">
        <f>'SCREENING INFO'!F532</f>
        <v>0</v>
      </c>
      <c r="J577" s="130">
        <f>'SCREENING INFO'!G989</f>
        <v>0</v>
      </c>
      <c r="K577" s="152">
        <f>'SCREENING INFO'!H989</f>
        <v>0</v>
      </c>
      <c r="L577" s="318">
        <f>'SCREENING INFO'!AC532</f>
        <v>0</v>
      </c>
      <c r="M577" s="318" t="e">
        <f>VLOOKUP($F577,MAIN!$C$2:$BD$80,9)</f>
        <v>#N/A</v>
      </c>
      <c r="N577" s="342" t="e">
        <f>VLOOKUP($C577,MAIN!$C$2:$BD$280,9)</f>
        <v>#N/A</v>
      </c>
      <c r="O577" s="342">
        <f>'SCREENING INFO'!AE532</f>
        <v>0</v>
      </c>
      <c r="P577" s="322">
        <f>'SCREENING INFO'!AA532</f>
        <v>0</v>
      </c>
      <c r="Q577" s="335">
        <f>'SCREENING INFO'!L532</f>
        <v>0</v>
      </c>
      <c r="R577" s="335">
        <f>'SCREENING INFO'!M532</f>
        <v>0</v>
      </c>
    </row>
    <row r="578" spans="1:18">
      <c r="A578" s="351">
        <f>'SCREENING INFO'!I533</f>
        <v>0</v>
      </c>
      <c r="B578" s="280">
        <f>'SCREENING INFO'!J533</f>
        <v>0</v>
      </c>
      <c r="C578" s="130">
        <f>'SCREENING INFO'!D533</f>
        <v>0</v>
      </c>
      <c r="D578" s="130">
        <f>'SCREENING INFO'!E990</f>
        <v>0</v>
      </c>
      <c r="E578" s="130" t="e">
        <f>VLOOKUP($C578,MAIN!$C$2:$BD$79,12)</f>
        <v>#N/A</v>
      </c>
      <c r="F578" s="130">
        <f>'SCREENING INFO'!G533</f>
        <v>0</v>
      </c>
      <c r="G578" s="130"/>
      <c r="H578" s="130"/>
      <c r="I578" s="130">
        <f>'SCREENING INFO'!F533</f>
        <v>0</v>
      </c>
      <c r="J578" s="130">
        <f>'SCREENING INFO'!G990</f>
        <v>0</v>
      </c>
      <c r="K578" s="152">
        <f>'SCREENING INFO'!H990</f>
        <v>0</v>
      </c>
      <c r="L578" s="318">
        <f>'SCREENING INFO'!AC533</f>
        <v>0</v>
      </c>
      <c r="M578" s="318" t="e">
        <f>VLOOKUP($F578,MAIN!$C$2:$BD$80,9)</f>
        <v>#N/A</v>
      </c>
      <c r="N578" s="342" t="e">
        <f>VLOOKUP($C578,MAIN!$C$2:$BD$280,9)</f>
        <v>#N/A</v>
      </c>
      <c r="O578" s="342">
        <f>'SCREENING INFO'!AE533</f>
        <v>0</v>
      </c>
      <c r="P578" s="322">
        <f>'SCREENING INFO'!AA533</f>
        <v>0</v>
      </c>
      <c r="Q578" s="335">
        <f>'SCREENING INFO'!L533</f>
        <v>0</v>
      </c>
      <c r="R578" s="335">
        <f>'SCREENING INFO'!M533</f>
        <v>0</v>
      </c>
    </row>
    <row r="579" spans="1:18">
      <c r="A579" s="351">
        <f>'SCREENING INFO'!I534</f>
        <v>0</v>
      </c>
      <c r="B579" s="280">
        <f>'SCREENING INFO'!J534</f>
        <v>0</v>
      </c>
      <c r="C579" s="130">
        <f>'SCREENING INFO'!D534</f>
        <v>0</v>
      </c>
      <c r="D579" s="130">
        <f>'SCREENING INFO'!E991</f>
        <v>0</v>
      </c>
      <c r="E579" s="130" t="e">
        <f>VLOOKUP($C579,MAIN!$C$2:$BD$79,12)</f>
        <v>#N/A</v>
      </c>
      <c r="F579" s="130">
        <f>'SCREENING INFO'!G534</f>
        <v>0</v>
      </c>
      <c r="G579" s="130"/>
      <c r="H579" s="130"/>
      <c r="I579" s="130">
        <f>'SCREENING INFO'!F534</f>
        <v>0</v>
      </c>
      <c r="J579" s="130">
        <f>'SCREENING INFO'!G991</f>
        <v>0</v>
      </c>
      <c r="K579" s="152">
        <f>'SCREENING INFO'!H991</f>
        <v>0</v>
      </c>
      <c r="L579" s="318">
        <f>'SCREENING INFO'!AC534</f>
        <v>0</v>
      </c>
      <c r="M579" s="318" t="e">
        <f>VLOOKUP($F579,MAIN!$C$2:$BD$80,9)</f>
        <v>#N/A</v>
      </c>
      <c r="N579" s="342" t="e">
        <f>VLOOKUP($C579,MAIN!$C$2:$BD$280,9)</f>
        <v>#N/A</v>
      </c>
      <c r="O579" s="342">
        <f>'SCREENING INFO'!AE534</f>
        <v>0</v>
      </c>
      <c r="P579" s="322">
        <f>'SCREENING INFO'!AA534</f>
        <v>0</v>
      </c>
      <c r="Q579" s="335">
        <f>'SCREENING INFO'!L534</f>
        <v>0</v>
      </c>
      <c r="R579" s="335">
        <f>'SCREENING INFO'!M534</f>
        <v>0</v>
      </c>
    </row>
    <row r="580" spans="1:18">
      <c r="A580" s="351">
        <f>'SCREENING INFO'!I535</f>
        <v>0</v>
      </c>
      <c r="B580" s="280">
        <f>'SCREENING INFO'!J535</f>
        <v>0</v>
      </c>
      <c r="C580" s="130">
        <f>'SCREENING INFO'!D535</f>
        <v>0</v>
      </c>
      <c r="D580" s="130">
        <f>'SCREENING INFO'!E992</f>
        <v>0</v>
      </c>
      <c r="E580" s="130" t="e">
        <f>VLOOKUP($C580,MAIN!$C$2:$BD$79,12)</f>
        <v>#N/A</v>
      </c>
      <c r="F580" s="130">
        <f>'SCREENING INFO'!G535</f>
        <v>0</v>
      </c>
      <c r="G580" s="130"/>
      <c r="H580" s="130"/>
      <c r="I580" s="130">
        <f>'SCREENING INFO'!F535</f>
        <v>0</v>
      </c>
      <c r="J580" s="130">
        <f>'SCREENING INFO'!G992</f>
        <v>0</v>
      </c>
      <c r="K580" s="152">
        <f>'SCREENING INFO'!H992</f>
        <v>0</v>
      </c>
      <c r="L580" s="318">
        <f>'SCREENING INFO'!AC535</f>
        <v>0</v>
      </c>
      <c r="M580" s="318" t="e">
        <f>VLOOKUP($F580,MAIN!$C$2:$BD$80,9)</f>
        <v>#N/A</v>
      </c>
      <c r="N580" s="342" t="e">
        <f>VLOOKUP($C580,MAIN!$C$2:$BD$280,9)</f>
        <v>#N/A</v>
      </c>
      <c r="O580" s="342">
        <f>'SCREENING INFO'!AE535</f>
        <v>0</v>
      </c>
      <c r="P580" s="322">
        <f>'SCREENING INFO'!AA535</f>
        <v>0</v>
      </c>
      <c r="Q580" s="335">
        <f>'SCREENING INFO'!L535</f>
        <v>0</v>
      </c>
      <c r="R580" s="335">
        <f>'SCREENING INFO'!M535</f>
        <v>0</v>
      </c>
    </row>
    <row r="581" spans="1:18">
      <c r="A581" s="351">
        <f>'SCREENING INFO'!I536</f>
        <v>0</v>
      </c>
      <c r="B581" s="280">
        <f>'SCREENING INFO'!J536</f>
        <v>0</v>
      </c>
      <c r="C581" s="130">
        <f>'SCREENING INFO'!D536</f>
        <v>0</v>
      </c>
      <c r="D581" s="130">
        <f>'SCREENING INFO'!E993</f>
        <v>0</v>
      </c>
      <c r="E581" s="130" t="e">
        <f>VLOOKUP($C581,MAIN!$C$2:$BD$79,12)</f>
        <v>#N/A</v>
      </c>
      <c r="F581" s="130">
        <f>'SCREENING INFO'!G536</f>
        <v>0</v>
      </c>
      <c r="G581" s="130"/>
      <c r="H581" s="130"/>
      <c r="I581" s="130">
        <f>'SCREENING INFO'!F536</f>
        <v>0</v>
      </c>
      <c r="J581" s="130">
        <f>'SCREENING INFO'!G993</f>
        <v>0</v>
      </c>
      <c r="K581" s="152">
        <f>'SCREENING INFO'!H993</f>
        <v>0</v>
      </c>
      <c r="L581" s="318">
        <f>'SCREENING INFO'!AC536</f>
        <v>0</v>
      </c>
      <c r="M581" s="318" t="e">
        <f>VLOOKUP($F581,MAIN!$C$2:$BD$80,9)</f>
        <v>#N/A</v>
      </c>
      <c r="N581" s="342" t="e">
        <f>VLOOKUP($C581,MAIN!$C$2:$BD$280,9)</f>
        <v>#N/A</v>
      </c>
      <c r="O581" s="342">
        <f>'SCREENING INFO'!AE536</f>
        <v>0</v>
      </c>
      <c r="P581" s="322">
        <f>'SCREENING INFO'!AA536</f>
        <v>0</v>
      </c>
      <c r="Q581" s="335">
        <f>'SCREENING INFO'!L536</f>
        <v>0</v>
      </c>
      <c r="R581" s="335">
        <f>'SCREENING INFO'!M536</f>
        <v>0</v>
      </c>
    </row>
    <row r="582" spans="1:18">
      <c r="A582" s="351">
        <f>'SCREENING INFO'!I537</f>
        <v>0</v>
      </c>
      <c r="B582" s="280">
        <f>'SCREENING INFO'!J537</f>
        <v>0</v>
      </c>
      <c r="C582" s="130">
        <f>'SCREENING INFO'!D537</f>
        <v>0</v>
      </c>
      <c r="D582" s="130">
        <f>'SCREENING INFO'!E994</f>
        <v>0</v>
      </c>
      <c r="E582" s="130" t="e">
        <f>VLOOKUP($C582,MAIN!$C$2:$BD$79,12)</f>
        <v>#N/A</v>
      </c>
      <c r="F582" s="130">
        <f>'SCREENING INFO'!G537</f>
        <v>0</v>
      </c>
      <c r="G582" s="130"/>
      <c r="H582" s="130"/>
      <c r="I582" s="130">
        <f>'SCREENING INFO'!F537</f>
        <v>0</v>
      </c>
      <c r="J582" s="130">
        <f>'SCREENING INFO'!G994</f>
        <v>0</v>
      </c>
      <c r="K582" s="152">
        <f>'SCREENING INFO'!H994</f>
        <v>0</v>
      </c>
      <c r="L582" s="318">
        <f>'SCREENING INFO'!AC537</f>
        <v>0</v>
      </c>
      <c r="M582" s="318" t="e">
        <f>VLOOKUP($F582,MAIN!$C$2:$BD$80,9)</f>
        <v>#N/A</v>
      </c>
      <c r="N582" s="342" t="e">
        <f>VLOOKUP($C582,MAIN!$C$2:$BD$280,9)</f>
        <v>#N/A</v>
      </c>
      <c r="O582" s="342">
        <f>'SCREENING INFO'!AE537</f>
        <v>0</v>
      </c>
      <c r="P582" s="322">
        <f>'SCREENING INFO'!AA537</f>
        <v>0</v>
      </c>
      <c r="Q582" s="335">
        <f>'SCREENING INFO'!L537</f>
        <v>0</v>
      </c>
      <c r="R582" s="335">
        <f>'SCREENING INFO'!M537</f>
        <v>0</v>
      </c>
    </row>
    <row r="583" spans="1:18">
      <c r="A583" s="351">
        <f>'SCREENING INFO'!I538</f>
        <v>0</v>
      </c>
      <c r="B583" s="280">
        <f>'SCREENING INFO'!J538</f>
        <v>0</v>
      </c>
      <c r="C583" s="130">
        <f>'SCREENING INFO'!D538</f>
        <v>0</v>
      </c>
      <c r="D583" s="130">
        <f>'SCREENING INFO'!E995</f>
        <v>0</v>
      </c>
      <c r="E583" s="130" t="e">
        <f>VLOOKUP($C583,MAIN!$C$2:$BD$79,12)</f>
        <v>#N/A</v>
      </c>
      <c r="F583" s="130">
        <f>'SCREENING INFO'!G538</f>
        <v>0</v>
      </c>
      <c r="G583" s="130"/>
      <c r="H583" s="130"/>
      <c r="I583" s="130">
        <f>'SCREENING INFO'!F538</f>
        <v>0</v>
      </c>
      <c r="J583" s="130">
        <f>'SCREENING INFO'!G995</f>
        <v>0</v>
      </c>
      <c r="K583" s="152">
        <f>'SCREENING INFO'!H995</f>
        <v>0</v>
      </c>
      <c r="L583" s="318">
        <f>'SCREENING INFO'!AC538</f>
        <v>0</v>
      </c>
      <c r="M583" s="318" t="e">
        <f>VLOOKUP($F583,MAIN!$C$2:$BD$80,9)</f>
        <v>#N/A</v>
      </c>
      <c r="N583" s="342" t="e">
        <f>VLOOKUP($C583,MAIN!$C$2:$BD$280,9)</f>
        <v>#N/A</v>
      </c>
      <c r="O583" s="342">
        <f>'SCREENING INFO'!AE538</f>
        <v>0</v>
      </c>
      <c r="P583" s="322">
        <f>'SCREENING INFO'!AA538</f>
        <v>0</v>
      </c>
      <c r="Q583" s="335">
        <f>'SCREENING INFO'!L538</f>
        <v>0</v>
      </c>
      <c r="R583" s="335">
        <f>'SCREENING INFO'!M538</f>
        <v>0</v>
      </c>
    </row>
    <row r="584" spans="1:18">
      <c r="A584" s="351">
        <f>'SCREENING INFO'!I539</f>
        <v>0</v>
      </c>
      <c r="B584" s="280">
        <f>'SCREENING INFO'!J539</f>
        <v>0</v>
      </c>
      <c r="C584" s="130">
        <f>'SCREENING INFO'!D539</f>
        <v>0</v>
      </c>
      <c r="D584" s="130">
        <f>'SCREENING INFO'!E996</f>
        <v>0</v>
      </c>
      <c r="E584" s="130" t="e">
        <f>VLOOKUP($C584,MAIN!$C$2:$BD$79,12)</f>
        <v>#N/A</v>
      </c>
      <c r="F584" s="130">
        <f>'SCREENING INFO'!G539</f>
        <v>0</v>
      </c>
      <c r="G584" s="130"/>
      <c r="H584" s="130"/>
      <c r="I584" s="130">
        <f>'SCREENING INFO'!F539</f>
        <v>0</v>
      </c>
      <c r="J584" s="130">
        <f>'SCREENING INFO'!G996</f>
        <v>0</v>
      </c>
      <c r="K584" s="152">
        <f>'SCREENING INFO'!H996</f>
        <v>0</v>
      </c>
      <c r="L584" s="318">
        <f>'SCREENING INFO'!AC539</f>
        <v>0</v>
      </c>
      <c r="M584" s="318" t="e">
        <f>VLOOKUP($F584,MAIN!$C$2:$BD$80,9)</f>
        <v>#N/A</v>
      </c>
      <c r="N584" s="342" t="e">
        <f>VLOOKUP($C584,MAIN!$C$2:$BD$280,9)</f>
        <v>#N/A</v>
      </c>
      <c r="O584" s="342">
        <f>'SCREENING INFO'!AE539</f>
        <v>0</v>
      </c>
      <c r="P584" s="322">
        <f>'SCREENING INFO'!AA539</f>
        <v>0</v>
      </c>
      <c r="Q584" s="335">
        <f>'SCREENING INFO'!L539</f>
        <v>0</v>
      </c>
      <c r="R584" s="335">
        <f>'SCREENING INFO'!M539</f>
        <v>0</v>
      </c>
    </row>
    <row r="585" spans="1:18">
      <c r="A585" s="351">
        <f>'SCREENING INFO'!I540</f>
        <v>0</v>
      </c>
      <c r="B585" s="280">
        <f>'SCREENING INFO'!J540</f>
        <v>0</v>
      </c>
      <c r="C585" s="130">
        <f>'SCREENING INFO'!D540</f>
        <v>0</v>
      </c>
      <c r="D585" s="130">
        <f>'SCREENING INFO'!E997</f>
        <v>0</v>
      </c>
      <c r="E585" s="130" t="e">
        <f>VLOOKUP($C585,MAIN!$C$2:$BD$79,12)</f>
        <v>#N/A</v>
      </c>
      <c r="F585" s="130">
        <f>'SCREENING INFO'!G540</f>
        <v>0</v>
      </c>
      <c r="G585" s="130"/>
      <c r="H585" s="130"/>
      <c r="I585" s="130">
        <f>'SCREENING INFO'!F540</f>
        <v>0</v>
      </c>
      <c r="J585" s="130">
        <f>'SCREENING INFO'!G997</f>
        <v>0</v>
      </c>
      <c r="K585" s="152">
        <f>'SCREENING INFO'!H997</f>
        <v>0</v>
      </c>
      <c r="L585" s="318">
        <f>'SCREENING INFO'!AC540</f>
        <v>0</v>
      </c>
      <c r="M585" s="318" t="e">
        <f>VLOOKUP($F585,MAIN!$C$2:$BD$80,9)</f>
        <v>#N/A</v>
      </c>
      <c r="N585" s="342" t="e">
        <f>VLOOKUP($C585,MAIN!$C$2:$BD$280,9)</f>
        <v>#N/A</v>
      </c>
      <c r="O585" s="342">
        <f>'SCREENING INFO'!AE540</f>
        <v>0</v>
      </c>
      <c r="P585" s="322">
        <f>'SCREENING INFO'!AA540</f>
        <v>0</v>
      </c>
      <c r="Q585" s="335">
        <f>'SCREENING INFO'!L540</f>
        <v>0</v>
      </c>
      <c r="R585" s="335">
        <f>'SCREENING INFO'!M540</f>
        <v>0</v>
      </c>
    </row>
    <row r="586" spans="1:18">
      <c r="A586" s="351">
        <f>'SCREENING INFO'!I541</f>
        <v>0</v>
      </c>
      <c r="B586" s="280">
        <f>'SCREENING INFO'!J541</f>
        <v>0</v>
      </c>
      <c r="C586" s="130">
        <f>'SCREENING INFO'!D541</f>
        <v>0</v>
      </c>
      <c r="D586" s="130">
        <f>'SCREENING INFO'!E998</f>
        <v>0</v>
      </c>
      <c r="E586" s="130" t="e">
        <f>VLOOKUP($C586,MAIN!$C$2:$BD$79,12)</f>
        <v>#N/A</v>
      </c>
      <c r="F586" s="130">
        <f>'SCREENING INFO'!G541</f>
        <v>0</v>
      </c>
      <c r="G586" s="130"/>
      <c r="H586" s="130"/>
      <c r="I586" s="130">
        <f>'SCREENING INFO'!F541</f>
        <v>0</v>
      </c>
      <c r="J586" s="130">
        <f>'SCREENING INFO'!G998</f>
        <v>0</v>
      </c>
      <c r="K586" s="152">
        <f>'SCREENING INFO'!H998</f>
        <v>0</v>
      </c>
      <c r="L586" s="318">
        <f>'SCREENING INFO'!AC541</f>
        <v>0</v>
      </c>
      <c r="M586" s="318" t="e">
        <f>VLOOKUP($F586,MAIN!$C$2:$BD$80,9)</f>
        <v>#N/A</v>
      </c>
      <c r="N586" s="342" t="e">
        <f>VLOOKUP($C586,MAIN!$C$2:$BD$280,9)</f>
        <v>#N/A</v>
      </c>
      <c r="O586" s="342">
        <f>'SCREENING INFO'!AE541</f>
        <v>0</v>
      </c>
      <c r="P586" s="322">
        <f>'SCREENING INFO'!AA541</f>
        <v>0</v>
      </c>
      <c r="Q586" s="335">
        <f>'SCREENING INFO'!L541</f>
        <v>0</v>
      </c>
      <c r="R586" s="335">
        <f>'SCREENING INFO'!M541</f>
        <v>0</v>
      </c>
    </row>
    <row r="587" spans="1:18">
      <c r="A587" s="351">
        <f>'SCREENING INFO'!I542</f>
        <v>0</v>
      </c>
      <c r="B587" s="280">
        <f>'SCREENING INFO'!J542</f>
        <v>0</v>
      </c>
      <c r="C587" s="130">
        <f>'SCREENING INFO'!D542</f>
        <v>0</v>
      </c>
      <c r="D587" s="130">
        <f>'SCREENING INFO'!E999</f>
        <v>0</v>
      </c>
      <c r="E587" s="130" t="e">
        <f>VLOOKUP($C587,MAIN!$C$2:$BD$79,12)</f>
        <v>#N/A</v>
      </c>
      <c r="F587" s="130">
        <f>'SCREENING INFO'!G542</f>
        <v>0</v>
      </c>
      <c r="G587" s="130"/>
      <c r="H587" s="130"/>
      <c r="I587" s="130">
        <f>'SCREENING INFO'!F542</f>
        <v>0</v>
      </c>
      <c r="J587" s="130">
        <f>'SCREENING INFO'!G999</f>
        <v>0</v>
      </c>
      <c r="K587" s="152">
        <f>'SCREENING INFO'!H999</f>
        <v>0</v>
      </c>
      <c r="L587" s="318">
        <f>'SCREENING INFO'!AC542</f>
        <v>0</v>
      </c>
      <c r="M587" s="318" t="e">
        <f>VLOOKUP($F587,MAIN!$C$2:$BD$80,9)</f>
        <v>#N/A</v>
      </c>
      <c r="N587" s="342" t="e">
        <f>VLOOKUP($C587,MAIN!$C$2:$BD$280,9)</f>
        <v>#N/A</v>
      </c>
      <c r="O587" s="342">
        <f>'SCREENING INFO'!AE542</f>
        <v>0</v>
      </c>
      <c r="P587" s="322">
        <f>'SCREENING INFO'!AA542</f>
        <v>0</v>
      </c>
      <c r="Q587" s="335">
        <f>'SCREENING INFO'!L542</f>
        <v>0</v>
      </c>
      <c r="R587" s="335">
        <f>'SCREENING INFO'!M542</f>
        <v>0</v>
      </c>
    </row>
    <row r="588" spans="1:18">
      <c r="A588" s="351">
        <f>'SCREENING INFO'!I543</f>
        <v>0</v>
      </c>
      <c r="B588" s="280">
        <f>'SCREENING INFO'!J543</f>
        <v>0</v>
      </c>
      <c r="C588" s="130">
        <f>'SCREENING INFO'!D543</f>
        <v>0</v>
      </c>
      <c r="D588" s="130">
        <f>'SCREENING INFO'!E1000</f>
        <v>0</v>
      </c>
      <c r="E588" s="130" t="e">
        <f>VLOOKUP($C588,MAIN!$C$2:$BD$79,12)</f>
        <v>#N/A</v>
      </c>
      <c r="F588" s="130">
        <f>'SCREENING INFO'!G543</f>
        <v>0</v>
      </c>
      <c r="G588" s="130"/>
      <c r="H588" s="130"/>
      <c r="I588" s="130">
        <f>'SCREENING INFO'!F543</f>
        <v>0</v>
      </c>
      <c r="J588" s="130">
        <f>'SCREENING INFO'!G1000</f>
        <v>0</v>
      </c>
      <c r="K588" s="152">
        <f>'SCREENING INFO'!H1000</f>
        <v>0</v>
      </c>
      <c r="L588" s="318">
        <f>'SCREENING INFO'!AC543</f>
        <v>0</v>
      </c>
      <c r="M588" s="318" t="e">
        <f>VLOOKUP($F588,MAIN!$C$2:$BD$80,9)</f>
        <v>#N/A</v>
      </c>
      <c r="N588" s="342" t="e">
        <f>VLOOKUP($C588,MAIN!$C$2:$BD$280,9)</f>
        <v>#N/A</v>
      </c>
      <c r="O588" s="342">
        <f>'SCREENING INFO'!AE543</f>
        <v>0</v>
      </c>
      <c r="P588" s="322">
        <f>'SCREENING INFO'!AA543</f>
        <v>0</v>
      </c>
      <c r="Q588" s="335">
        <f>'SCREENING INFO'!L543</f>
        <v>0</v>
      </c>
      <c r="R588" s="335">
        <f>'SCREENING INFO'!M543</f>
        <v>0</v>
      </c>
    </row>
    <row r="589" spans="1:18">
      <c r="A589" s="351">
        <f>'SCREENING INFO'!I544</f>
        <v>0</v>
      </c>
      <c r="B589" s="280">
        <f>'SCREENING INFO'!J544</f>
        <v>0</v>
      </c>
      <c r="C589" s="130">
        <f>'SCREENING INFO'!D544</f>
        <v>0</v>
      </c>
      <c r="D589" s="130">
        <f>'SCREENING INFO'!E1001</f>
        <v>0</v>
      </c>
      <c r="E589" s="130" t="e">
        <f>VLOOKUP($C589,MAIN!$C$2:$BD$79,12)</f>
        <v>#N/A</v>
      </c>
      <c r="F589" s="130">
        <f>'SCREENING INFO'!G544</f>
        <v>0</v>
      </c>
      <c r="G589" s="130"/>
      <c r="H589" s="130"/>
      <c r="I589" s="130">
        <f>'SCREENING INFO'!F544</f>
        <v>0</v>
      </c>
      <c r="J589" s="130">
        <f>'SCREENING INFO'!G1001</f>
        <v>0</v>
      </c>
      <c r="K589" s="152">
        <f>'SCREENING INFO'!H1001</f>
        <v>0</v>
      </c>
      <c r="L589" s="318">
        <f>'SCREENING INFO'!AC544</f>
        <v>0</v>
      </c>
      <c r="M589" s="318" t="e">
        <f>VLOOKUP($F589,MAIN!$C$2:$BD$80,9)</f>
        <v>#N/A</v>
      </c>
      <c r="N589" s="342" t="e">
        <f>VLOOKUP($C589,MAIN!$C$2:$BD$280,9)</f>
        <v>#N/A</v>
      </c>
      <c r="O589" s="342">
        <f>'SCREENING INFO'!AE544</f>
        <v>0</v>
      </c>
      <c r="P589" s="322">
        <f>'SCREENING INFO'!AA544</f>
        <v>0</v>
      </c>
      <c r="Q589" s="335">
        <f>'SCREENING INFO'!L544</f>
        <v>0</v>
      </c>
      <c r="R589" s="335">
        <f>'SCREENING INFO'!M544</f>
        <v>0</v>
      </c>
    </row>
    <row r="590" spans="1:18">
      <c r="A590" s="351">
        <f>'SCREENING INFO'!I545</f>
        <v>0</v>
      </c>
      <c r="B590" s="280">
        <f>'SCREENING INFO'!J545</f>
        <v>0</v>
      </c>
      <c r="C590" s="130">
        <f>'SCREENING INFO'!D545</f>
        <v>0</v>
      </c>
      <c r="D590" s="130">
        <f>'SCREENING INFO'!E1002</f>
        <v>0</v>
      </c>
      <c r="E590" s="130" t="e">
        <f>VLOOKUP($C590,MAIN!$C$2:$BD$79,12)</f>
        <v>#N/A</v>
      </c>
      <c r="F590" s="130">
        <f>'SCREENING INFO'!G545</f>
        <v>0</v>
      </c>
      <c r="G590" s="130"/>
      <c r="H590" s="130"/>
      <c r="I590" s="130">
        <f>'SCREENING INFO'!F545</f>
        <v>0</v>
      </c>
      <c r="J590" s="130">
        <f>'SCREENING INFO'!G1002</f>
        <v>0</v>
      </c>
      <c r="K590" s="152">
        <f>'SCREENING INFO'!H1002</f>
        <v>0</v>
      </c>
      <c r="L590" s="318">
        <f>'SCREENING INFO'!AC545</f>
        <v>0</v>
      </c>
      <c r="M590" s="318" t="e">
        <f>VLOOKUP($F590,MAIN!$C$2:$BD$80,9)</f>
        <v>#N/A</v>
      </c>
      <c r="N590" s="342" t="e">
        <f>VLOOKUP($C590,MAIN!$C$2:$BD$280,9)</f>
        <v>#N/A</v>
      </c>
      <c r="O590" s="342">
        <f>'SCREENING INFO'!AE545</f>
        <v>0</v>
      </c>
      <c r="P590" s="322">
        <f>'SCREENING INFO'!AA545</f>
        <v>0</v>
      </c>
      <c r="Q590" s="335">
        <f>'SCREENING INFO'!L545</f>
        <v>0</v>
      </c>
      <c r="R590" s="335">
        <f>'SCREENING INFO'!M545</f>
        <v>0</v>
      </c>
    </row>
    <row r="591" spans="1:18">
      <c r="A591" s="351">
        <f>'SCREENING INFO'!I546</f>
        <v>0</v>
      </c>
      <c r="B591" s="280">
        <f>'SCREENING INFO'!J546</f>
        <v>0</v>
      </c>
      <c r="C591" s="130">
        <f>'SCREENING INFO'!D546</f>
        <v>0</v>
      </c>
      <c r="D591" s="130">
        <f>'SCREENING INFO'!E1003</f>
        <v>0</v>
      </c>
      <c r="E591" s="130" t="e">
        <f>VLOOKUP($C591,MAIN!$C$2:$BD$79,12)</f>
        <v>#N/A</v>
      </c>
      <c r="F591" s="130">
        <f>'SCREENING INFO'!G546</f>
        <v>0</v>
      </c>
      <c r="G591" s="130"/>
      <c r="H591" s="130"/>
      <c r="I591" s="130">
        <f>'SCREENING INFO'!F546</f>
        <v>0</v>
      </c>
      <c r="J591" s="130">
        <f>'SCREENING INFO'!G1003</f>
        <v>0</v>
      </c>
      <c r="K591" s="152">
        <f>'SCREENING INFO'!H1003</f>
        <v>0</v>
      </c>
      <c r="L591" s="318">
        <f>'SCREENING INFO'!AC546</f>
        <v>0</v>
      </c>
      <c r="M591" s="318" t="e">
        <f>VLOOKUP($F591,MAIN!$C$2:$BD$80,9)</f>
        <v>#N/A</v>
      </c>
      <c r="N591" s="342" t="e">
        <f>VLOOKUP($C591,MAIN!$C$2:$BD$280,9)</f>
        <v>#N/A</v>
      </c>
      <c r="O591" s="342">
        <f>'SCREENING INFO'!AE546</f>
        <v>0</v>
      </c>
      <c r="P591" s="322">
        <f>'SCREENING INFO'!AA546</f>
        <v>0</v>
      </c>
      <c r="Q591" s="335">
        <f>'SCREENING INFO'!L546</f>
        <v>0</v>
      </c>
      <c r="R591" s="335">
        <f>'SCREENING INFO'!M546</f>
        <v>0</v>
      </c>
    </row>
    <row r="592" spans="1:18">
      <c r="A592" s="351">
        <f>'SCREENING INFO'!I547</f>
        <v>0</v>
      </c>
      <c r="B592" s="280">
        <f>'SCREENING INFO'!J547</f>
        <v>0</v>
      </c>
      <c r="C592" s="130">
        <f>'SCREENING INFO'!D547</f>
        <v>0</v>
      </c>
      <c r="D592" s="130">
        <f>'SCREENING INFO'!E1004</f>
        <v>0</v>
      </c>
      <c r="E592" s="130" t="e">
        <f>VLOOKUP($C592,MAIN!$C$2:$BD$79,12)</f>
        <v>#N/A</v>
      </c>
      <c r="F592" s="130">
        <f>'SCREENING INFO'!G547</f>
        <v>0</v>
      </c>
      <c r="G592" s="130"/>
      <c r="H592" s="130"/>
      <c r="I592" s="130">
        <f>'SCREENING INFO'!F547</f>
        <v>0</v>
      </c>
      <c r="J592" s="130">
        <f>'SCREENING INFO'!G1004</f>
        <v>0</v>
      </c>
      <c r="K592" s="152">
        <f>'SCREENING INFO'!H1004</f>
        <v>0</v>
      </c>
      <c r="L592" s="318">
        <f>'SCREENING INFO'!AC547</f>
        <v>0</v>
      </c>
      <c r="M592" s="318" t="e">
        <f>VLOOKUP($F592,MAIN!$C$2:$BD$80,9)</f>
        <v>#N/A</v>
      </c>
      <c r="N592" s="342" t="e">
        <f>VLOOKUP($C592,MAIN!$C$2:$BD$280,9)</f>
        <v>#N/A</v>
      </c>
      <c r="O592" s="342">
        <f>'SCREENING INFO'!AE547</f>
        <v>0</v>
      </c>
      <c r="P592" s="322">
        <f>'SCREENING INFO'!AA547</f>
        <v>0</v>
      </c>
      <c r="Q592" s="335">
        <f>'SCREENING INFO'!L547</f>
        <v>0</v>
      </c>
      <c r="R592" s="335">
        <f>'SCREENING INFO'!M547</f>
        <v>0</v>
      </c>
    </row>
    <row r="593" spans="1:18">
      <c r="A593" s="351">
        <f>'SCREENING INFO'!I548</f>
        <v>0</v>
      </c>
      <c r="B593" s="280">
        <f>'SCREENING INFO'!J548</f>
        <v>0</v>
      </c>
      <c r="C593" s="130">
        <f>'SCREENING INFO'!D548</f>
        <v>0</v>
      </c>
      <c r="D593" s="130">
        <f>'SCREENING INFO'!E1005</f>
        <v>0</v>
      </c>
      <c r="E593" s="130" t="e">
        <f>VLOOKUP($C593,MAIN!$C$2:$BD$79,12)</f>
        <v>#N/A</v>
      </c>
      <c r="F593" s="130">
        <f>'SCREENING INFO'!G548</f>
        <v>0</v>
      </c>
      <c r="G593" s="130"/>
      <c r="H593" s="130"/>
      <c r="I593" s="130">
        <f>'SCREENING INFO'!F548</f>
        <v>0</v>
      </c>
      <c r="J593" s="130">
        <f>'SCREENING INFO'!G1005</f>
        <v>0</v>
      </c>
      <c r="K593" s="152">
        <f>'SCREENING INFO'!H1005</f>
        <v>0</v>
      </c>
      <c r="L593" s="318">
        <f>'SCREENING INFO'!AC548</f>
        <v>0</v>
      </c>
      <c r="M593" s="318" t="e">
        <f>VLOOKUP($F593,MAIN!$C$2:$BD$80,9)</f>
        <v>#N/A</v>
      </c>
      <c r="N593" s="342" t="e">
        <f>VLOOKUP($C593,MAIN!$C$2:$BD$280,9)</f>
        <v>#N/A</v>
      </c>
      <c r="O593" s="342">
        <f>'SCREENING INFO'!AE548</f>
        <v>0</v>
      </c>
      <c r="P593" s="322">
        <f>'SCREENING INFO'!AA548</f>
        <v>0</v>
      </c>
      <c r="Q593" s="335">
        <f>'SCREENING INFO'!L548</f>
        <v>0</v>
      </c>
      <c r="R593" s="335">
        <f>'SCREENING INFO'!M548</f>
        <v>0</v>
      </c>
    </row>
    <row r="594" spans="1:18">
      <c r="A594" s="351">
        <f>'SCREENING INFO'!I549</f>
        <v>0</v>
      </c>
      <c r="B594" s="280">
        <f>'SCREENING INFO'!J549</f>
        <v>0</v>
      </c>
      <c r="C594" s="130">
        <f>'SCREENING INFO'!D549</f>
        <v>0</v>
      </c>
      <c r="D594" s="130">
        <f>'SCREENING INFO'!E1006</f>
        <v>0</v>
      </c>
      <c r="E594" s="130" t="e">
        <f>VLOOKUP($C594,MAIN!$C$2:$BD$79,12)</f>
        <v>#N/A</v>
      </c>
      <c r="F594" s="130">
        <f>'SCREENING INFO'!G549</f>
        <v>0</v>
      </c>
      <c r="G594" s="130"/>
      <c r="H594" s="130"/>
      <c r="I594" s="130">
        <f>'SCREENING INFO'!F549</f>
        <v>0</v>
      </c>
      <c r="J594" s="130">
        <f>'SCREENING INFO'!G1006</f>
        <v>0</v>
      </c>
      <c r="K594" s="152">
        <f>'SCREENING INFO'!H1006</f>
        <v>0</v>
      </c>
      <c r="L594" s="318">
        <f>'SCREENING INFO'!AC549</f>
        <v>0</v>
      </c>
      <c r="M594" s="318" t="e">
        <f>VLOOKUP($F594,MAIN!$C$2:$BD$80,9)</f>
        <v>#N/A</v>
      </c>
      <c r="N594" s="342" t="e">
        <f>VLOOKUP($C594,MAIN!$C$2:$BD$280,9)</f>
        <v>#N/A</v>
      </c>
      <c r="O594" s="342">
        <f>'SCREENING INFO'!AE549</f>
        <v>0</v>
      </c>
      <c r="P594" s="322">
        <f>'SCREENING INFO'!AA549</f>
        <v>0</v>
      </c>
      <c r="Q594" s="335">
        <f>'SCREENING INFO'!L549</f>
        <v>0</v>
      </c>
      <c r="R594" s="335">
        <f>'SCREENING INFO'!M549</f>
        <v>0</v>
      </c>
    </row>
    <row r="595" spans="1:18">
      <c r="A595" s="351">
        <f>'SCREENING INFO'!I550</f>
        <v>0</v>
      </c>
      <c r="B595" s="280">
        <f>'SCREENING INFO'!J550</f>
        <v>0</v>
      </c>
      <c r="C595" s="130">
        <f>'SCREENING INFO'!D550</f>
        <v>0</v>
      </c>
      <c r="D595" s="130">
        <f>'SCREENING INFO'!E1007</f>
        <v>0</v>
      </c>
      <c r="E595" s="130" t="e">
        <f>VLOOKUP($C595,MAIN!$C$2:$BD$79,12)</f>
        <v>#N/A</v>
      </c>
      <c r="F595" s="130">
        <f>'SCREENING INFO'!G550</f>
        <v>0</v>
      </c>
      <c r="G595" s="130"/>
      <c r="H595" s="130"/>
      <c r="I595" s="130">
        <f>'SCREENING INFO'!F550</f>
        <v>0</v>
      </c>
      <c r="J595" s="130">
        <f>'SCREENING INFO'!G1007</f>
        <v>0</v>
      </c>
      <c r="K595" s="152">
        <f>'SCREENING INFO'!H1007</f>
        <v>0</v>
      </c>
      <c r="L595" s="318">
        <f>'SCREENING INFO'!AC550</f>
        <v>0</v>
      </c>
      <c r="M595" s="318" t="e">
        <f>VLOOKUP($F595,MAIN!$C$2:$BD$80,9)</f>
        <v>#N/A</v>
      </c>
      <c r="N595" s="342" t="e">
        <f>VLOOKUP($C595,MAIN!$C$2:$BD$280,9)</f>
        <v>#N/A</v>
      </c>
      <c r="O595" s="342">
        <f>'SCREENING INFO'!AE550</f>
        <v>0</v>
      </c>
      <c r="P595" s="322">
        <f>'SCREENING INFO'!AA550</f>
        <v>0</v>
      </c>
      <c r="Q595" s="335">
        <f>'SCREENING INFO'!L550</f>
        <v>0</v>
      </c>
      <c r="R595" s="335">
        <f>'SCREENING INFO'!M550</f>
        <v>0</v>
      </c>
    </row>
    <row r="596" spans="1:18">
      <c r="A596" s="351">
        <f>'SCREENING INFO'!I551</f>
        <v>0</v>
      </c>
      <c r="B596" s="280">
        <f>'SCREENING INFO'!J551</f>
        <v>0</v>
      </c>
      <c r="C596" s="130">
        <f>'SCREENING INFO'!D551</f>
        <v>0</v>
      </c>
      <c r="D596" s="130">
        <f>'SCREENING INFO'!E1008</f>
        <v>0</v>
      </c>
      <c r="E596" s="130" t="e">
        <f>VLOOKUP($C596,MAIN!$C$2:$BD$79,12)</f>
        <v>#N/A</v>
      </c>
      <c r="F596" s="130">
        <f>'SCREENING INFO'!G551</f>
        <v>0</v>
      </c>
      <c r="G596" s="130"/>
      <c r="H596" s="130"/>
      <c r="I596" s="130">
        <f>'SCREENING INFO'!F551</f>
        <v>0</v>
      </c>
      <c r="J596" s="130">
        <f>'SCREENING INFO'!G1008</f>
        <v>0</v>
      </c>
      <c r="K596" s="152">
        <f>'SCREENING INFO'!H1008</f>
        <v>0</v>
      </c>
      <c r="L596" s="318">
        <f>'SCREENING INFO'!AC551</f>
        <v>0</v>
      </c>
      <c r="M596" s="318" t="e">
        <f>VLOOKUP($F596,MAIN!$C$2:$BD$80,9)</f>
        <v>#N/A</v>
      </c>
      <c r="N596" s="342" t="e">
        <f>VLOOKUP($C596,MAIN!$C$2:$BD$280,9)</f>
        <v>#N/A</v>
      </c>
      <c r="O596" s="342">
        <f>'SCREENING INFO'!AE551</f>
        <v>0</v>
      </c>
      <c r="P596" s="322">
        <f>'SCREENING INFO'!AA551</f>
        <v>0</v>
      </c>
      <c r="Q596" s="335">
        <f>'SCREENING INFO'!L551</f>
        <v>0</v>
      </c>
      <c r="R596" s="335">
        <f>'SCREENING INFO'!M551</f>
        <v>0</v>
      </c>
    </row>
    <row r="597" spans="1:18">
      <c r="A597" s="351">
        <f>'SCREENING INFO'!I552</f>
        <v>0</v>
      </c>
      <c r="B597" s="280">
        <f>'SCREENING INFO'!J552</f>
        <v>0</v>
      </c>
      <c r="C597" s="130">
        <f>'SCREENING INFO'!D552</f>
        <v>0</v>
      </c>
      <c r="D597" s="130">
        <f>'SCREENING INFO'!E1009</f>
        <v>0</v>
      </c>
      <c r="E597" s="130" t="e">
        <f>VLOOKUP($C597,MAIN!$C$2:$BD$79,12)</f>
        <v>#N/A</v>
      </c>
      <c r="F597" s="130">
        <f>'SCREENING INFO'!G552</f>
        <v>0</v>
      </c>
      <c r="G597" s="130"/>
      <c r="H597" s="130"/>
      <c r="I597" s="130">
        <f>'SCREENING INFO'!F552</f>
        <v>0</v>
      </c>
      <c r="J597" s="130">
        <f>'SCREENING INFO'!G1009</f>
        <v>0</v>
      </c>
      <c r="K597" s="152">
        <f>'SCREENING INFO'!H1009</f>
        <v>0</v>
      </c>
      <c r="L597" s="318">
        <f>'SCREENING INFO'!AC552</f>
        <v>0</v>
      </c>
      <c r="M597" s="318" t="e">
        <f>VLOOKUP($F597,MAIN!$C$2:$BD$80,9)</f>
        <v>#N/A</v>
      </c>
      <c r="N597" s="342" t="e">
        <f>VLOOKUP($C597,MAIN!$C$2:$BD$280,9)</f>
        <v>#N/A</v>
      </c>
      <c r="O597" s="342">
        <f>'SCREENING INFO'!AE552</f>
        <v>0</v>
      </c>
      <c r="P597" s="322">
        <f>'SCREENING INFO'!AA552</f>
        <v>0</v>
      </c>
      <c r="Q597" s="335">
        <f>'SCREENING INFO'!L552</f>
        <v>0</v>
      </c>
      <c r="R597" s="335">
        <f>'SCREENING INFO'!M552</f>
        <v>0</v>
      </c>
    </row>
    <row r="598" spans="1:18">
      <c r="A598" s="351">
        <f>'SCREENING INFO'!I553</f>
        <v>0</v>
      </c>
      <c r="B598" s="280">
        <f>'SCREENING INFO'!J553</f>
        <v>0</v>
      </c>
      <c r="C598" s="130">
        <f>'SCREENING INFO'!D553</f>
        <v>0</v>
      </c>
      <c r="D598" s="130">
        <f>'SCREENING INFO'!E1010</f>
        <v>0</v>
      </c>
      <c r="E598" s="130" t="e">
        <f>VLOOKUP($C598,MAIN!$C$2:$BD$79,12)</f>
        <v>#N/A</v>
      </c>
      <c r="F598" s="130">
        <f>'SCREENING INFO'!G553</f>
        <v>0</v>
      </c>
      <c r="G598" s="130"/>
      <c r="H598" s="130"/>
      <c r="I598" s="130">
        <f>'SCREENING INFO'!F553</f>
        <v>0</v>
      </c>
      <c r="J598" s="130">
        <f>'SCREENING INFO'!G1010</f>
        <v>0</v>
      </c>
      <c r="K598" s="152">
        <f>'SCREENING INFO'!H1010</f>
        <v>0</v>
      </c>
      <c r="L598" s="318">
        <f>'SCREENING INFO'!AC553</f>
        <v>0</v>
      </c>
      <c r="M598" s="318" t="e">
        <f>VLOOKUP($F598,MAIN!$C$2:$BD$80,9)</f>
        <v>#N/A</v>
      </c>
      <c r="N598" s="342" t="e">
        <f>VLOOKUP($C598,MAIN!$C$2:$BD$280,9)</f>
        <v>#N/A</v>
      </c>
      <c r="O598" s="342">
        <f>'SCREENING INFO'!AE553</f>
        <v>0</v>
      </c>
      <c r="P598" s="322">
        <f>'SCREENING INFO'!AA553</f>
        <v>0</v>
      </c>
      <c r="Q598" s="335">
        <f>'SCREENING INFO'!L553</f>
        <v>0</v>
      </c>
      <c r="R598" s="335">
        <f>'SCREENING INFO'!M553</f>
        <v>0</v>
      </c>
    </row>
    <row r="599" spans="1:18">
      <c r="A599" s="351">
        <f>'SCREENING INFO'!I554</f>
        <v>0</v>
      </c>
      <c r="B599" s="280">
        <f>'SCREENING INFO'!J554</f>
        <v>0</v>
      </c>
      <c r="C599" s="130">
        <f>'SCREENING INFO'!D554</f>
        <v>0</v>
      </c>
      <c r="D599" s="130">
        <f>'SCREENING INFO'!E1011</f>
        <v>0</v>
      </c>
      <c r="E599" s="130" t="e">
        <f>VLOOKUP($C599,MAIN!$C$2:$BD$79,12)</f>
        <v>#N/A</v>
      </c>
      <c r="F599" s="130">
        <f>'SCREENING INFO'!G554</f>
        <v>0</v>
      </c>
      <c r="G599" s="130"/>
      <c r="H599" s="130"/>
      <c r="I599" s="130">
        <f>'SCREENING INFO'!F554</f>
        <v>0</v>
      </c>
      <c r="J599" s="130">
        <f>'SCREENING INFO'!G1011</f>
        <v>0</v>
      </c>
      <c r="K599" s="152">
        <f>'SCREENING INFO'!H1011</f>
        <v>0</v>
      </c>
      <c r="L599" s="318">
        <f>'SCREENING INFO'!AC554</f>
        <v>0</v>
      </c>
      <c r="M599" s="318" t="e">
        <f>VLOOKUP($F599,MAIN!$C$2:$BD$80,9)</f>
        <v>#N/A</v>
      </c>
      <c r="N599" s="342" t="e">
        <f>VLOOKUP($C599,MAIN!$C$2:$BD$280,9)</f>
        <v>#N/A</v>
      </c>
      <c r="O599" s="342">
        <f>'SCREENING INFO'!AE554</f>
        <v>0</v>
      </c>
      <c r="P599" s="322">
        <f>'SCREENING INFO'!AA554</f>
        <v>0</v>
      </c>
      <c r="Q599" s="335">
        <f>'SCREENING INFO'!L554</f>
        <v>0</v>
      </c>
      <c r="R599" s="335">
        <f>'SCREENING INFO'!M554</f>
        <v>0</v>
      </c>
    </row>
    <row r="600" spans="1:18">
      <c r="A600" s="351">
        <f>'SCREENING INFO'!I555</f>
        <v>0</v>
      </c>
      <c r="B600" s="280">
        <f>'SCREENING INFO'!J555</f>
        <v>0</v>
      </c>
      <c r="C600" s="130">
        <f>'SCREENING INFO'!D555</f>
        <v>0</v>
      </c>
      <c r="D600" s="130">
        <f>'SCREENING INFO'!E1012</f>
        <v>0</v>
      </c>
      <c r="E600" s="130" t="e">
        <f>VLOOKUP($C600,MAIN!$C$2:$BD$79,12)</f>
        <v>#N/A</v>
      </c>
      <c r="F600" s="130">
        <f>'SCREENING INFO'!G555</f>
        <v>0</v>
      </c>
      <c r="G600" s="130"/>
      <c r="H600" s="130"/>
      <c r="I600" s="130">
        <f>'SCREENING INFO'!F555</f>
        <v>0</v>
      </c>
      <c r="J600" s="130">
        <f>'SCREENING INFO'!G1012</f>
        <v>0</v>
      </c>
      <c r="K600" s="152">
        <f>'SCREENING INFO'!H1012</f>
        <v>0</v>
      </c>
      <c r="L600" s="318">
        <f>'SCREENING INFO'!AC555</f>
        <v>0</v>
      </c>
      <c r="M600" s="318" t="e">
        <f>VLOOKUP($F600,MAIN!$C$2:$BD$80,9)</f>
        <v>#N/A</v>
      </c>
      <c r="N600" s="342" t="e">
        <f>VLOOKUP($C600,MAIN!$C$2:$BD$280,9)</f>
        <v>#N/A</v>
      </c>
      <c r="O600" s="342">
        <f>'SCREENING INFO'!AE555</f>
        <v>0</v>
      </c>
      <c r="P600" s="322">
        <f>'SCREENING INFO'!AA555</f>
        <v>0</v>
      </c>
      <c r="Q600" s="335">
        <f>'SCREENING INFO'!L555</f>
        <v>0</v>
      </c>
      <c r="R600" s="335">
        <f>'SCREENING INFO'!M555</f>
        <v>0</v>
      </c>
    </row>
    <row r="601" spans="1:18">
      <c r="A601" s="351">
        <f>'SCREENING INFO'!I556</f>
        <v>0</v>
      </c>
      <c r="B601" s="280">
        <f>'SCREENING INFO'!J556</f>
        <v>0</v>
      </c>
      <c r="C601" s="130">
        <f>'SCREENING INFO'!D556</f>
        <v>0</v>
      </c>
      <c r="D601" s="130">
        <f>'SCREENING INFO'!E1013</f>
        <v>0</v>
      </c>
      <c r="E601" s="130" t="e">
        <f>VLOOKUP($C601,MAIN!$C$2:$BD$79,12)</f>
        <v>#N/A</v>
      </c>
      <c r="F601" s="130">
        <f>'SCREENING INFO'!G556</f>
        <v>0</v>
      </c>
      <c r="G601" s="130"/>
      <c r="H601" s="130"/>
      <c r="I601" s="130">
        <f>'SCREENING INFO'!F556</f>
        <v>0</v>
      </c>
      <c r="J601" s="130">
        <f>'SCREENING INFO'!G1013</f>
        <v>0</v>
      </c>
      <c r="K601" s="152">
        <f>'SCREENING INFO'!H1013</f>
        <v>0</v>
      </c>
      <c r="L601" s="318">
        <f>'SCREENING INFO'!AC556</f>
        <v>0</v>
      </c>
      <c r="M601" s="318" t="e">
        <f>VLOOKUP($F601,MAIN!$C$2:$BD$80,9)</f>
        <v>#N/A</v>
      </c>
      <c r="N601" s="342" t="e">
        <f>VLOOKUP($C601,MAIN!$C$2:$BD$280,9)</f>
        <v>#N/A</v>
      </c>
      <c r="O601" s="342">
        <f>'SCREENING INFO'!AE556</f>
        <v>0</v>
      </c>
      <c r="P601" s="322">
        <f>'SCREENING INFO'!AA556</f>
        <v>0</v>
      </c>
      <c r="Q601" s="335">
        <f>'SCREENING INFO'!L556</f>
        <v>0</v>
      </c>
      <c r="R601" s="335">
        <f>'SCREENING INFO'!M556</f>
        <v>0</v>
      </c>
    </row>
    <row r="602" spans="1:18">
      <c r="A602" s="351">
        <f>'SCREENING INFO'!I557</f>
        <v>0</v>
      </c>
      <c r="B602" s="280">
        <f>'SCREENING INFO'!J557</f>
        <v>0</v>
      </c>
      <c r="C602" s="130">
        <f>'SCREENING INFO'!D557</f>
        <v>0</v>
      </c>
      <c r="D602" s="130">
        <f>'SCREENING INFO'!E1014</f>
        <v>0</v>
      </c>
      <c r="E602" s="130" t="e">
        <f>VLOOKUP($C602,MAIN!$C$2:$BD$79,12)</f>
        <v>#N/A</v>
      </c>
      <c r="F602" s="130">
        <f>'SCREENING INFO'!G557</f>
        <v>0</v>
      </c>
      <c r="G602" s="130"/>
      <c r="H602" s="130"/>
      <c r="I602" s="130">
        <f>'SCREENING INFO'!F557</f>
        <v>0</v>
      </c>
      <c r="J602" s="130">
        <f>'SCREENING INFO'!G1014</f>
        <v>0</v>
      </c>
      <c r="K602" s="152">
        <f>'SCREENING INFO'!H1014</f>
        <v>0</v>
      </c>
      <c r="L602" s="318">
        <f>'SCREENING INFO'!AC557</f>
        <v>0</v>
      </c>
      <c r="M602" s="318" t="e">
        <f>VLOOKUP($F602,MAIN!$C$2:$BD$80,9)</f>
        <v>#N/A</v>
      </c>
      <c r="N602" s="342" t="e">
        <f>VLOOKUP($C602,MAIN!$C$2:$BD$280,9)</f>
        <v>#N/A</v>
      </c>
      <c r="O602" s="342">
        <f>'SCREENING INFO'!AE557</f>
        <v>0</v>
      </c>
      <c r="P602" s="322">
        <f>'SCREENING INFO'!AA557</f>
        <v>0</v>
      </c>
      <c r="Q602" s="335">
        <f>'SCREENING INFO'!L557</f>
        <v>0</v>
      </c>
      <c r="R602" s="335">
        <f>'SCREENING INFO'!M557</f>
        <v>0</v>
      </c>
    </row>
    <row r="603" spans="1:18">
      <c r="A603" s="351">
        <f>'SCREENING INFO'!I558</f>
        <v>0</v>
      </c>
      <c r="B603" s="280">
        <f>'SCREENING INFO'!J558</f>
        <v>0</v>
      </c>
      <c r="C603" s="130">
        <f>'SCREENING INFO'!D558</f>
        <v>0</v>
      </c>
      <c r="D603" s="130">
        <f>'SCREENING INFO'!E1015</f>
        <v>0</v>
      </c>
      <c r="E603" s="130" t="e">
        <f>VLOOKUP($C603,MAIN!$C$2:$BD$79,12)</f>
        <v>#N/A</v>
      </c>
      <c r="F603" s="130">
        <f>'SCREENING INFO'!G558</f>
        <v>0</v>
      </c>
      <c r="G603" s="130"/>
      <c r="H603" s="130"/>
      <c r="I603" s="130">
        <f>'SCREENING INFO'!F558</f>
        <v>0</v>
      </c>
      <c r="J603" s="130">
        <f>'SCREENING INFO'!G1015</f>
        <v>0</v>
      </c>
      <c r="K603" s="152">
        <f>'SCREENING INFO'!H1015</f>
        <v>0</v>
      </c>
      <c r="L603" s="318">
        <f>'SCREENING INFO'!AC558</f>
        <v>0</v>
      </c>
      <c r="M603" s="318" t="e">
        <f>VLOOKUP($F603,MAIN!$C$2:$BD$80,9)</f>
        <v>#N/A</v>
      </c>
      <c r="N603" s="342" t="e">
        <f>VLOOKUP($C603,MAIN!$C$2:$BD$280,9)</f>
        <v>#N/A</v>
      </c>
      <c r="O603" s="342">
        <f>'SCREENING INFO'!AE558</f>
        <v>0</v>
      </c>
      <c r="P603" s="322">
        <f>'SCREENING INFO'!AA558</f>
        <v>0</v>
      </c>
      <c r="Q603" s="335">
        <f>'SCREENING INFO'!L558</f>
        <v>0</v>
      </c>
      <c r="R603" s="335">
        <f>'SCREENING INFO'!M558</f>
        <v>0</v>
      </c>
    </row>
    <row r="604" spans="1:18">
      <c r="A604" s="351">
        <f>'SCREENING INFO'!I559</f>
        <v>0</v>
      </c>
      <c r="B604" s="280">
        <f>'SCREENING INFO'!J559</f>
        <v>0</v>
      </c>
      <c r="C604" s="130">
        <f>'SCREENING INFO'!D559</f>
        <v>0</v>
      </c>
      <c r="D604" s="130">
        <f>'SCREENING INFO'!E1016</f>
        <v>0</v>
      </c>
      <c r="E604" s="130" t="e">
        <f>VLOOKUP($C604,MAIN!$C$2:$BD$79,12)</f>
        <v>#N/A</v>
      </c>
      <c r="F604" s="130">
        <f>'SCREENING INFO'!G559</f>
        <v>0</v>
      </c>
      <c r="G604" s="130"/>
      <c r="H604" s="130"/>
      <c r="I604" s="130">
        <f>'SCREENING INFO'!F559</f>
        <v>0</v>
      </c>
      <c r="J604" s="130">
        <f>'SCREENING INFO'!G1016</f>
        <v>0</v>
      </c>
      <c r="K604" s="152">
        <f>'SCREENING INFO'!H1016</f>
        <v>0</v>
      </c>
      <c r="L604" s="318">
        <f>'SCREENING INFO'!AC559</f>
        <v>0</v>
      </c>
      <c r="M604" s="318" t="e">
        <f>VLOOKUP($F604,MAIN!$C$2:$BD$80,9)</f>
        <v>#N/A</v>
      </c>
      <c r="N604" s="342" t="e">
        <f>VLOOKUP($C604,MAIN!$C$2:$BD$280,9)</f>
        <v>#N/A</v>
      </c>
      <c r="O604" s="342">
        <f>'SCREENING INFO'!AE559</f>
        <v>0</v>
      </c>
      <c r="P604" s="322">
        <f>'SCREENING INFO'!AA559</f>
        <v>0</v>
      </c>
      <c r="Q604" s="335">
        <f>'SCREENING INFO'!L559</f>
        <v>0</v>
      </c>
      <c r="R604" s="335">
        <f>'SCREENING INFO'!M559</f>
        <v>0</v>
      </c>
    </row>
    <row r="605" spans="1:18">
      <c r="A605" s="351">
        <f>'SCREENING INFO'!I560</f>
        <v>0</v>
      </c>
      <c r="B605" s="280">
        <f>'SCREENING INFO'!J560</f>
        <v>0</v>
      </c>
      <c r="C605" s="130">
        <f>'SCREENING INFO'!D560</f>
        <v>0</v>
      </c>
      <c r="D605" s="130">
        <f>'SCREENING INFO'!E1017</f>
        <v>0</v>
      </c>
      <c r="E605" s="130" t="e">
        <f>VLOOKUP($C605,MAIN!$C$2:$BD$79,12)</f>
        <v>#N/A</v>
      </c>
      <c r="F605" s="130">
        <f>'SCREENING INFO'!G560</f>
        <v>0</v>
      </c>
      <c r="G605" s="130"/>
      <c r="H605" s="130"/>
      <c r="I605" s="130">
        <f>'SCREENING INFO'!F560</f>
        <v>0</v>
      </c>
      <c r="J605" s="130">
        <f>'SCREENING INFO'!G1017</f>
        <v>0</v>
      </c>
      <c r="K605" s="152">
        <f>'SCREENING INFO'!H1017</f>
        <v>0</v>
      </c>
      <c r="L605" s="318">
        <f>'SCREENING INFO'!AC560</f>
        <v>0</v>
      </c>
      <c r="M605" s="318" t="e">
        <f>VLOOKUP($F605,MAIN!$C$2:$BD$80,9)</f>
        <v>#N/A</v>
      </c>
      <c r="N605" s="342" t="e">
        <f>VLOOKUP($C605,MAIN!$C$2:$BD$280,9)</f>
        <v>#N/A</v>
      </c>
      <c r="O605" s="342">
        <f>'SCREENING INFO'!AE560</f>
        <v>0</v>
      </c>
      <c r="P605" s="322">
        <f>'SCREENING INFO'!AA560</f>
        <v>0</v>
      </c>
      <c r="Q605" s="335">
        <f>'SCREENING INFO'!L560</f>
        <v>0</v>
      </c>
      <c r="R605" s="335">
        <f>'SCREENING INFO'!M560</f>
        <v>0</v>
      </c>
    </row>
    <row r="606" spans="1:18">
      <c r="A606" s="351">
        <f>'SCREENING INFO'!I561</f>
        <v>0</v>
      </c>
      <c r="B606" s="280">
        <f>'SCREENING INFO'!J561</f>
        <v>0</v>
      </c>
      <c r="C606" s="130">
        <f>'SCREENING INFO'!D561</f>
        <v>0</v>
      </c>
      <c r="D606" s="130">
        <f>'SCREENING INFO'!E1018</f>
        <v>0</v>
      </c>
      <c r="E606" s="130" t="e">
        <f>VLOOKUP($C606,MAIN!$C$2:$BD$79,12)</f>
        <v>#N/A</v>
      </c>
      <c r="F606" s="130">
        <f>'SCREENING INFO'!G561</f>
        <v>0</v>
      </c>
      <c r="G606" s="130"/>
      <c r="H606" s="130"/>
      <c r="I606" s="130">
        <f>'SCREENING INFO'!F561</f>
        <v>0</v>
      </c>
      <c r="J606" s="130">
        <f>'SCREENING INFO'!G1018</f>
        <v>0</v>
      </c>
      <c r="K606" s="152">
        <f>'SCREENING INFO'!H1018</f>
        <v>0</v>
      </c>
      <c r="L606" s="318">
        <f>'SCREENING INFO'!AC561</f>
        <v>0</v>
      </c>
      <c r="M606" s="318" t="e">
        <f>VLOOKUP($F606,MAIN!$C$2:$BD$80,9)</f>
        <v>#N/A</v>
      </c>
      <c r="N606" s="342" t="e">
        <f>VLOOKUP($C606,MAIN!$C$2:$BD$280,9)</f>
        <v>#N/A</v>
      </c>
      <c r="O606" s="342">
        <f>'SCREENING INFO'!AE561</f>
        <v>0</v>
      </c>
      <c r="P606" s="322">
        <f>'SCREENING INFO'!AA561</f>
        <v>0</v>
      </c>
      <c r="Q606" s="335">
        <f>'SCREENING INFO'!L561</f>
        <v>0</v>
      </c>
      <c r="R606" s="335">
        <f>'SCREENING INFO'!M561</f>
        <v>0</v>
      </c>
    </row>
    <row r="607" spans="1:18">
      <c r="A607" s="351">
        <f>'SCREENING INFO'!I562</f>
        <v>0</v>
      </c>
      <c r="B607" s="280">
        <f>'SCREENING INFO'!J562</f>
        <v>0</v>
      </c>
      <c r="C607" s="130">
        <f>'SCREENING INFO'!D562</f>
        <v>0</v>
      </c>
      <c r="D607" s="130">
        <f>'SCREENING INFO'!E1019</f>
        <v>0</v>
      </c>
      <c r="E607" s="130" t="e">
        <f>VLOOKUP($C607,MAIN!$C$2:$BD$79,12)</f>
        <v>#N/A</v>
      </c>
      <c r="F607" s="130">
        <f>'SCREENING INFO'!G562</f>
        <v>0</v>
      </c>
      <c r="G607" s="130"/>
      <c r="H607" s="130"/>
      <c r="I607" s="130">
        <f>'SCREENING INFO'!F562</f>
        <v>0</v>
      </c>
      <c r="J607" s="130">
        <f>'SCREENING INFO'!G1019</f>
        <v>0</v>
      </c>
      <c r="K607" s="152">
        <f>'SCREENING INFO'!H1019</f>
        <v>0</v>
      </c>
      <c r="L607" s="318">
        <f>'SCREENING INFO'!AC562</f>
        <v>0</v>
      </c>
      <c r="M607" s="318" t="e">
        <f>VLOOKUP($F607,MAIN!$C$2:$BD$80,9)</f>
        <v>#N/A</v>
      </c>
      <c r="N607" s="342" t="e">
        <f>VLOOKUP($C607,MAIN!$C$2:$BD$280,9)</f>
        <v>#N/A</v>
      </c>
      <c r="O607" s="342">
        <f>'SCREENING INFO'!AE562</f>
        <v>0</v>
      </c>
      <c r="P607" s="322">
        <f>'SCREENING INFO'!AA562</f>
        <v>0</v>
      </c>
      <c r="Q607" s="335">
        <f>'SCREENING INFO'!L562</f>
        <v>0</v>
      </c>
      <c r="R607" s="335">
        <f>'SCREENING INFO'!M562</f>
        <v>0</v>
      </c>
    </row>
    <row r="608" spans="1:18">
      <c r="A608" s="351">
        <f>'SCREENING INFO'!I563</f>
        <v>0</v>
      </c>
      <c r="B608" s="280">
        <f>'SCREENING INFO'!J563</f>
        <v>0</v>
      </c>
      <c r="C608" s="130">
        <f>'SCREENING INFO'!D563</f>
        <v>0</v>
      </c>
      <c r="D608" s="130">
        <f>'SCREENING INFO'!E1020</f>
        <v>0</v>
      </c>
      <c r="E608" s="130" t="e">
        <f>VLOOKUP($C608,MAIN!$C$2:$BD$79,12)</f>
        <v>#N/A</v>
      </c>
      <c r="F608" s="130">
        <f>'SCREENING INFO'!G563</f>
        <v>0</v>
      </c>
      <c r="G608" s="130"/>
      <c r="H608" s="130"/>
      <c r="I608" s="130">
        <f>'SCREENING INFO'!F563</f>
        <v>0</v>
      </c>
      <c r="J608" s="130">
        <f>'SCREENING INFO'!G1020</f>
        <v>0</v>
      </c>
      <c r="K608" s="152">
        <f>'SCREENING INFO'!H1020</f>
        <v>0</v>
      </c>
      <c r="L608" s="318">
        <f>'SCREENING INFO'!AC563</f>
        <v>0</v>
      </c>
      <c r="M608" s="318" t="e">
        <f>VLOOKUP($F608,MAIN!$C$2:$BD$80,9)</f>
        <v>#N/A</v>
      </c>
      <c r="N608" s="342" t="e">
        <f>VLOOKUP($C608,MAIN!$C$2:$BD$280,9)</f>
        <v>#N/A</v>
      </c>
      <c r="O608" s="342">
        <f>'SCREENING INFO'!AE563</f>
        <v>0</v>
      </c>
      <c r="P608" s="322">
        <f>'SCREENING INFO'!AA563</f>
        <v>0</v>
      </c>
      <c r="Q608" s="335">
        <f>'SCREENING INFO'!L563</f>
        <v>0</v>
      </c>
      <c r="R608" s="335">
        <f>'SCREENING INFO'!M563</f>
        <v>0</v>
      </c>
    </row>
    <row r="609" spans="1:18">
      <c r="A609" s="351">
        <f>'SCREENING INFO'!I564</f>
        <v>0</v>
      </c>
      <c r="B609" s="280">
        <f>'SCREENING INFO'!J564</f>
        <v>0</v>
      </c>
      <c r="C609" s="130">
        <f>'SCREENING INFO'!D564</f>
        <v>0</v>
      </c>
      <c r="D609" s="130">
        <f>'SCREENING INFO'!E1021</f>
        <v>0</v>
      </c>
      <c r="E609" s="130" t="e">
        <f>VLOOKUP($C609,MAIN!$C$2:$BD$79,12)</f>
        <v>#N/A</v>
      </c>
      <c r="F609" s="130">
        <f>'SCREENING INFO'!G564</f>
        <v>0</v>
      </c>
      <c r="G609" s="130"/>
      <c r="H609" s="130"/>
      <c r="I609" s="130">
        <f>'SCREENING INFO'!F564</f>
        <v>0</v>
      </c>
      <c r="J609" s="130">
        <f>'SCREENING INFO'!G1021</f>
        <v>0</v>
      </c>
      <c r="K609" s="152">
        <f>'SCREENING INFO'!H1021</f>
        <v>0</v>
      </c>
      <c r="L609" s="318">
        <f>'SCREENING INFO'!AC564</f>
        <v>0</v>
      </c>
      <c r="M609" s="318" t="e">
        <f>VLOOKUP($F609,MAIN!$C$2:$BD$80,9)</f>
        <v>#N/A</v>
      </c>
      <c r="N609" s="342" t="e">
        <f>VLOOKUP($C609,MAIN!$C$2:$BD$280,9)</f>
        <v>#N/A</v>
      </c>
      <c r="O609" s="342">
        <f>'SCREENING INFO'!AE564</f>
        <v>0</v>
      </c>
      <c r="P609" s="322">
        <f>'SCREENING INFO'!AA564</f>
        <v>0</v>
      </c>
      <c r="Q609" s="335">
        <f>'SCREENING INFO'!L564</f>
        <v>0</v>
      </c>
      <c r="R609" s="335">
        <f>'SCREENING INFO'!M564</f>
        <v>0</v>
      </c>
    </row>
    <row r="610" spans="1:18">
      <c r="A610" s="351">
        <f>'SCREENING INFO'!I565</f>
        <v>0</v>
      </c>
      <c r="B610" s="280">
        <f>'SCREENING INFO'!J565</f>
        <v>0</v>
      </c>
      <c r="C610" s="130">
        <f>'SCREENING INFO'!D565</f>
        <v>0</v>
      </c>
      <c r="D610" s="130">
        <f>'SCREENING INFO'!E1022</f>
        <v>0</v>
      </c>
      <c r="E610" s="130" t="e">
        <f>VLOOKUP($C610,MAIN!$C$2:$BD$79,12)</f>
        <v>#N/A</v>
      </c>
      <c r="F610" s="130">
        <f>'SCREENING INFO'!G565</f>
        <v>0</v>
      </c>
      <c r="G610" s="130"/>
      <c r="H610" s="130"/>
      <c r="I610" s="130">
        <f>'SCREENING INFO'!F565</f>
        <v>0</v>
      </c>
      <c r="J610" s="130">
        <f>'SCREENING INFO'!G1022</f>
        <v>0</v>
      </c>
      <c r="K610" s="152">
        <f>'SCREENING INFO'!H1022</f>
        <v>0</v>
      </c>
      <c r="L610" s="318">
        <f>'SCREENING INFO'!AC565</f>
        <v>0</v>
      </c>
      <c r="M610" s="318" t="e">
        <f>VLOOKUP($F610,MAIN!$C$2:$BD$80,9)</f>
        <v>#N/A</v>
      </c>
      <c r="N610" s="342" t="e">
        <f>VLOOKUP($C610,MAIN!$C$2:$BD$280,9)</f>
        <v>#N/A</v>
      </c>
      <c r="O610" s="342">
        <f>'SCREENING INFO'!AE565</f>
        <v>0</v>
      </c>
      <c r="P610" s="322">
        <f>'SCREENING INFO'!AA565</f>
        <v>0</v>
      </c>
      <c r="Q610" s="335">
        <f>'SCREENING INFO'!L565</f>
        <v>0</v>
      </c>
      <c r="R610" s="335">
        <f>'SCREENING INFO'!M565</f>
        <v>0</v>
      </c>
    </row>
    <row r="611" spans="1:18">
      <c r="A611" s="351">
        <f>'SCREENING INFO'!I566</f>
        <v>0</v>
      </c>
      <c r="B611" s="280">
        <f>'SCREENING INFO'!J566</f>
        <v>0</v>
      </c>
      <c r="C611" s="130">
        <f>'SCREENING INFO'!D566</f>
        <v>0</v>
      </c>
      <c r="D611" s="130">
        <f>'SCREENING INFO'!E1023</f>
        <v>0</v>
      </c>
      <c r="E611" s="130" t="e">
        <f>VLOOKUP($C611,MAIN!$C$2:$BD$79,12)</f>
        <v>#N/A</v>
      </c>
      <c r="F611" s="130">
        <f>'SCREENING INFO'!G566</f>
        <v>0</v>
      </c>
      <c r="G611" s="130"/>
      <c r="H611" s="130"/>
      <c r="I611" s="130">
        <f>'SCREENING INFO'!F566</f>
        <v>0</v>
      </c>
      <c r="J611" s="130">
        <f>'SCREENING INFO'!G1023</f>
        <v>0</v>
      </c>
      <c r="K611" s="152">
        <f>'SCREENING INFO'!H1023</f>
        <v>0</v>
      </c>
      <c r="L611" s="318">
        <f>'SCREENING INFO'!AC566</f>
        <v>0</v>
      </c>
      <c r="M611" s="318" t="e">
        <f>VLOOKUP($F611,MAIN!$C$2:$BD$80,9)</f>
        <v>#N/A</v>
      </c>
      <c r="N611" s="342" t="e">
        <f>VLOOKUP($C611,MAIN!$C$2:$BD$280,9)</f>
        <v>#N/A</v>
      </c>
      <c r="O611" s="342">
        <f>'SCREENING INFO'!AE566</f>
        <v>0</v>
      </c>
      <c r="P611" s="322">
        <f>'SCREENING INFO'!AA566</f>
        <v>0</v>
      </c>
      <c r="Q611" s="335">
        <f>'SCREENING INFO'!L566</f>
        <v>0</v>
      </c>
      <c r="R611" s="335">
        <f>'SCREENING INFO'!M566</f>
        <v>0</v>
      </c>
    </row>
    <row r="612" spans="1:18">
      <c r="A612" s="351">
        <f>'SCREENING INFO'!I567</f>
        <v>0</v>
      </c>
      <c r="B612" s="280">
        <f>'SCREENING INFO'!J567</f>
        <v>0</v>
      </c>
      <c r="C612" s="130">
        <f>'SCREENING INFO'!D567</f>
        <v>0</v>
      </c>
      <c r="D612" s="130">
        <f>'SCREENING INFO'!E1024</f>
        <v>0</v>
      </c>
      <c r="E612" s="130" t="e">
        <f>VLOOKUP($C612,MAIN!$C$2:$BD$79,12)</f>
        <v>#N/A</v>
      </c>
      <c r="F612" s="130">
        <f>'SCREENING INFO'!G567</f>
        <v>0</v>
      </c>
      <c r="G612" s="130"/>
      <c r="H612" s="130"/>
      <c r="I612" s="130">
        <f>'SCREENING INFO'!F567</f>
        <v>0</v>
      </c>
      <c r="J612" s="130">
        <f>'SCREENING INFO'!G1024</f>
        <v>0</v>
      </c>
      <c r="K612" s="152">
        <f>'SCREENING INFO'!H1024</f>
        <v>0</v>
      </c>
      <c r="L612" s="318">
        <f>'SCREENING INFO'!AC567</f>
        <v>0</v>
      </c>
      <c r="M612" s="318" t="e">
        <f>VLOOKUP($F612,MAIN!$C$2:$BD$80,9)</f>
        <v>#N/A</v>
      </c>
      <c r="N612" s="342" t="e">
        <f>VLOOKUP($C612,MAIN!$C$2:$BD$280,9)</f>
        <v>#N/A</v>
      </c>
      <c r="O612" s="342">
        <f>'SCREENING INFO'!AE567</f>
        <v>0</v>
      </c>
      <c r="P612" s="322">
        <f>'SCREENING INFO'!AA567</f>
        <v>0</v>
      </c>
      <c r="Q612" s="335">
        <f>'SCREENING INFO'!L567</f>
        <v>0</v>
      </c>
      <c r="R612" s="335">
        <f>'SCREENING INFO'!M567</f>
        <v>0</v>
      </c>
    </row>
    <row r="613" spans="1:18">
      <c r="A613" s="351">
        <f>'SCREENING INFO'!I568</f>
        <v>0</v>
      </c>
      <c r="B613" s="280">
        <f>'SCREENING INFO'!J568</f>
        <v>0</v>
      </c>
      <c r="C613" s="130">
        <f>'SCREENING INFO'!D568</f>
        <v>0</v>
      </c>
      <c r="D613" s="130">
        <f>'SCREENING INFO'!E1025</f>
        <v>0</v>
      </c>
      <c r="E613" s="130" t="e">
        <f>VLOOKUP($C613,MAIN!$C$2:$BD$79,12)</f>
        <v>#N/A</v>
      </c>
      <c r="F613" s="130">
        <f>'SCREENING INFO'!G568</f>
        <v>0</v>
      </c>
      <c r="G613" s="130"/>
      <c r="H613" s="130"/>
      <c r="I613" s="130">
        <f>'SCREENING INFO'!F568</f>
        <v>0</v>
      </c>
      <c r="J613" s="130">
        <f>'SCREENING INFO'!G1025</f>
        <v>0</v>
      </c>
      <c r="K613" s="152">
        <f>'SCREENING INFO'!H1025</f>
        <v>0</v>
      </c>
      <c r="L613" s="318">
        <f>'SCREENING INFO'!AC568</f>
        <v>0</v>
      </c>
      <c r="M613" s="318" t="e">
        <f>VLOOKUP($F613,MAIN!$C$2:$BD$80,9)</f>
        <v>#N/A</v>
      </c>
      <c r="N613" s="342" t="e">
        <f>VLOOKUP($C613,MAIN!$C$2:$BD$280,9)</f>
        <v>#N/A</v>
      </c>
      <c r="O613" s="342">
        <f>'SCREENING INFO'!AE568</f>
        <v>0</v>
      </c>
      <c r="P613" s="322">
        <f>'SCREENING INFO'!AA568</f>
        <v>0</v>
      </c>
      <c r="Q613" s="335">
        <f>'SCREENING INFO'!L568</f>
        <v>0</v>
      </c>
      <c r="R613" s="335">
        <f>'SCREENING INFO'!M568</f>
        <v>0</v>
      </c>
    </row>
    <row r="614" spans="1:18">
      <c r="A614" s="351">
        <f>'SCREENING INFO'!I569</f>
        <v>0</v>
      </c>
      <c r="B614" s="280">
        <f>'SCREENING INFO'!J569</f>
        <v>0</v>
      </c>
      <c r="C614" s="130">
        <f>'SCREENING INFO'!D569</f>
        <v>0</v>
      </c>
      <c r="D614" s="130">
        <f>'SCREENING INFO'!E1026</f>
        <v>0</v>
      </c>
      <c r="E614" s="130" t="e">
        <f>VLOOKUP($C614,MAIN!$C$2:$BD$79,12)</f>
        <v>#N/A</v>
      </c>
      <c r="F614" s="130">
        <f>'SCREENING INFO'!G569</f>
        <v>0</v>
      </c>
      <c r="G614" s="130"/>
      <c r="H614" s="130"/>
      <c r="I614" s="130">
        <f>'SCREENING INFO'!F569</f>
        <v>0</v>
      </c>
      <c r="J614" s="130">
        <f>'SCREENING INFO'!G1026</f>
        <v>0</v>
      </c>
      <c r="K614" s="152">
        <f>'SCREENING INFO'!H1026</f>
        <v>0</v>
      </c>
      <c r="L614" s="318">
        <f>'SCREENING INFO'!AC569</f>
        <v>0</v>
      </c>
      <c r="M614" s="318" t="e">
        <f>VLOOKUP($F614,MAIN!$C$2:$BD$80,9)</f>
        <v>#N/A</v>
      </c>
      <c r="N614" s="342" t="e">
        <f>VLOOKUP($C614,MAIN!$C$2:$BD$280,9)</f>
        <v>#N/A</v>
      </c>
      <c r="O614" s="342">
        <f>'SCREENING INFO'!AE569</f>
        <v>0</v>
      </c>
      <c r="P614" s="322">
        <f>'SCREENING INFO'!AA569</f>
        <v>0</v>
      </c>
      <c r="Q614" s="335">
        <f>'SCREENING INFO'!L569</f>
        <v>0</v>
      </c>
      <c r="R614" s="335">
        <f>'SCREENING INFO'!M569</f>
        <v>0</v>
      </c>
    </row>
    <row r="615" spans="1:18">
      <c r="A615" s="351">
        <f>'SCREENING INFO'!I570</f>
        <v>0</v>
      </c>
      <c r="B615" s="280">
        <f>'SCREENING INFO'!J570</f>
        <v>0</v>
      </c>
      <c r="C615" s="130">
        <f>'SCREENING INFO'!D570</f>
        <v>0</v>
      </c>
      <c r="D615" s="130">
        <f>'SCREENING INFO'!E1027</f>
        <v>0</v>
      </c>
      <c r="E615" s="130" t="e">
        <f>VLOOKUP($C615,MAIN!$C$2:$BD$79,12)</f>
        <v>#N/A</v>
      </c>
      <c r="F615" s="130">
        <f>'SCREENING INFO'!G570</f>
        <v>0</v>
      </c>
      <c r="G615" s="130"/>
      <c r="H615" s="130"/>
      <c r="I615" s="130">
        <f>'SCREENING INFO'!F570</f>
        <v>0</v>
      </c>
      <c r="J615" s="130">
        <f>'SCREENING INFO'!G1027</f>
        <v>0</v>
      </c>
      <c r="K615" s="152">
        <f>'SCREENING INFO'!H1027</f>
        <v>0</v>
      </c>
      <c r="L615" s="318">
        <f>'SCREENING INFO'!AC570</f>
        <v>0</v>
      </c>
      <c r="M615" s="318" t="e">
        <f>VLOOKUP($F615,MAIN!$C$2:$BD$80,9)</f>
        <v>#N/A</v>
      </c>
      <c r="N615" s="342" t="e">
        <f>VLOOKUP($C615,MAIN!$C$2:$BD$280,9)</f>
        <v>#N/A</v>
      </c>
      <c r="O615" s="342">
        <f>'SCREENING INFO'!AE570</f>
        <v>0</v>
      </c>
      <c r="P615" s="322">
        <f>'SCREENING INFO'!AA570</f>
        <v>0</v>
      </c>
      <c r="Q615" s="335">
        <f>'SCREENING INFO'!L570</f>
        <v>0</v>
      </c>
      <c r="R615" s="335">
        <f>'SCREENING INFO'!M570</f>
        <v>0</v>
      </c>
    </row>
    <row r="616" spans="1:18">
      <c r="A616" s="351">
        <f>'SCREENING INFO'!I571</f>
        <v>0</v>
      </c>
      <c r="B616" s="280">
        <f>'SCREENING INFO'!J571</f>
        <v>0</v>
      </c>
      <c r="C616" s="130">
        <f>'SCREENING INFO'!D571</f>
        <v>0</v>
      </c>
      <c r="D616" s="130">
        <f>'SCREENING INFO'!E1028</f>
        <v>0</v>
      </c>
      <c r="E616" s="130" t="e">
        <f>VLOOKUP($C616,MAIN!$C$2:$BD$79,12)</f>
        <v>#N/A</v>
      </c>
      <c r="F616" s="130">
        <f>'SCREENING INFO'!G571</f>
        <v>0</v>
      </c>
      <c r="G616" s="130"/>
      <c r="H616" s="130"/>
      <c r="I616" s="130">
        <f>'SCREENING INFO'!F571</f>
        <v>0</v>
      </c>
      <c r="J616" s="130">
        <f>'SCREENING INFO'!G1028</f>
        <v>0</v>
      </c>
      <c r="K616" s="152">
        <f>'SCREENING INFO'!H1028</f>
        <v>0</v>
      </c>
      <c r="L616" s="318">
        <f>'SCREENING INFO'!AC571</f>
        <v>0</v>
      </c>
      <c r="M616" s="318" t="e">
        <f>VLOOKUP($F616,MAIN!$C$2:$BD$80,9)</f>
        <v>#N/A</v>
      </c>
      <c r="N616" s="342" t="e">
        <f>VLOOKUP($C616,MAIN!$C$2:$BD$280,9)</f>
        <v>#N/A</v>
      </c>
      <c r="O616" s="342">
        <f>'SCREENING INFO'!AE571</f>
        <v>0</v>
      </c>
      <c r="P616" s="322">
        <f>'SCREENING INFO'!AA571</f>
        <v>0</v>
      </c>
      <c r="Q616" s="335">
        <f>'SCREENING INFO'!L571</f>
        <v>0</v>
      </c>
      <c r="R616" s="335">
        <f>'SCREENING INFO'!M571</f>
        <v>0</v>
      </c>
    </row>
    <row r="617" spans="1:18">
      <c r="A617" s="351">
        <f>'SCREENING INFO'!I572</f>
        <v>0</v>
      </c>
      <c r="B617" s="280">
        <f>'SCREENING INFO'!J572</f>
        <v>0</v>
      </c>
      <c r="C617" s="130">
        <f>'SCREENING INFO'!D572</f>
        <v>0</v>
      </c>
      <c r="D617" s="130">
        <f>'SCREENING INFO'!E1029</f>
        <v>0</v>
      </c>
      <c r="E617" s="130" t="e">
        <f>VLOOKUP($C617,MAIN!$C$2:$BD$79,12)</f>
        <v>#N/A</v>
      </c>
      <c r="F617" s="130">
        <f>'SCREENING INFO'!G572</f>
        <v>0</v>
      </c>
      <c r="G617" s="130"/>
      <c r="H617" s="130"/>
      <c r="I617" s="130">
        <f>'SCREENING INFO'!F572</f>
        <v>0</v>
      </c>
      <c r="J617" s="130">
        <f>'SCREENING INFO'!G1029</f>
        <v>0</v>
      </c>
      <c r="K617" s="152">
        <f>'SCREENING INFO'!H1029</f>
        <v>0</v>
      </c>
      <c r="L617" s="318">
        <f>'SCREENING INFO'!AC572</f>
        <v>0</v>
      </c>
      <c r="M617" s="318" t="e">
        <f>VLOOKUP($F617,MAIN!$C$2:$BD$80,9)</f>
        <v>#N/A</v>
      </c>
      <c r="N617" s="342" t="e">
        <f>VLOOKUP($C617,MAIN!$C$2:$BD$280,9)</f>
        <v>#N/A</v>
      </c>
      <c r="O617" s="342">
        <f>'SCREENING INFO'!AE572</f>
        <v>0</v>
      </c>
      <c r="P617" s="322">
        <f>'SCREENING INFO'!AA572</f>
        <v>0</v>
      </c>
      <c r="Q617" s="335">
        <f>'SCREENING INFO'!L572</f>
        <v>0</v>
      </c>
      <c r="R617" s="335">
        <f>'SCREENING INFO'!M572</f>
        <v>0</v>
      </c>
    </row>
    <row r="618" spans="1:18">
      <c r="A618" s="351">
        <f>'SCREENING INFO'!I573</f>
        <v>0</v>
      </c>
      <c r="B618" s="280">
        <f>'SCREENING INFO'!J573</f>
        <v>0</v>
      </c>
      <c r="C618" s="130">
        <f>'SCREENING INFO'!D573</f>
        <v>0</v>
      </c>
      <c r="D618" s="130">
        <f>'SCREENING INFO'!E1030</f>
        <v>0</v>
      </c>
      <c r="E618" s="130" t="e">
        <f>VLOOKUP($C618,MAIN!$C$2:$BD$79,12)</f>
        <v>#N/A</v>
      </c>
      <c r="F618" s="130">
        <f>'SCREENING INFO'!G573</f>
        <v>0</v>
      </c>
      <c r="G618" s="130"/>
      <c r="H618" s="130"/>
      <c r="I618" s="130">
        <f>'SCREENING INFO'!F573</f>
        <v>0</v>
      </c>
      <c r="J618" s="130">
        <f>'SCREENING INFO'!G1030</f>
        <v>0</v>
      </c>
      <c r="K618" s="152">
        <f>'SCREENING INFO'!H1030</f>
        <v>0</v>
      </c>
      <c r="L618" s="318">
        <f>'SCREENING INFO'!AC573</f>
        <v>0</v>
      </c>
      <c r="M618" s="318" t="e">
        <f>VLOOKUP($F618,MAIN!$C$2:$BD$80,9)</f>
        <v>#N/A</v>
      </c>
      <c r="N618" s="342" t="e">
        <f>VLOOKUP($C618,MAIN!$C$2:$BD$280,9)</f>
        <v>#N/A</v>
      </c>
      <c r="O618" s="342">
        <f>'SCREENING INFO'!AE573</f>
        <v>0</v>
      </c>
      <c r="P618" s="322">
        <f>'SCREENING INFO'!AA573</f>
        <v>0</v>
      </c>
      <c r="Q618" s="335">
        <f>'SCREENING INFO'!L573</f>
        <v>0</v>
      </c>
      <c r="R618" s="335">
        <f>'SCREENING INFO'!M573</f>
        <v>0</v>
      </c>
    </row>
    <row r="619" spans="1:18">
      <c r="A619" s="351">
        <f>'SCREENING INFO'!I574</f>
        <v>0</v>
      </c>
      <c r="B619" s="280">
        <f>'SCREENING INFO'!J574</f>
        <v>0</v>
      </c>
      <c r="C619" s="130">
        <f>'SCREENING INFO'!D574</f>
        <v>0</v>
      </c>
      <c r="D619" s="130">
        <f>'SCREENING INFO'!E1031</f>
        <v>0</v>
      </c>
      <c r="E619" s="130" t="e">
        <f>VLOOKUP($C619,MAIN!$C$2:$BD$79,12)</f>
        <v>#N/A</v>
      </c>
      <c r="F619" s="130">
        <f>'SCREENING INFO'!G574</f>
        <v>0</v>
      </c>
      <c r="G619" s="130"/>
      <c r="H619" s="130"/>
      <c r="I619" s="130">
        <f>'SCREENING INFO'!F574</f>
        <v>0</v>
      </c>
      <c r="J619" s="130">
        <f>'SCREENING INFO'!G1031</f>
        <v>0</v>
      </c>
      <c r="K619" s="152">
        <f>'SCREENING INFO'!H1031</f>
        <v>0</v>
      </c>
      <c r="L619" s="318">
        <f>'SCREENING INFO'!AC574</f>
        <v>0</v>
      </c>
      <c r="M619" s="318" t="e">
        <f>VLOOKUP($F619,MAIN!$C$2:$BD$80,9)</f>
        <v>#N/A</v>
      </c>
      <c r="N619" s="342" t="e">
        <f>VLOOKUP($C619,MAIN!$C$2:$BD$280,9)</f>
        <v>#N/A</v>
      </c>
      <c r="O619" s="342">
        <f>'SCREENING INFO'!AE574</f>
        <v>0</v>
      </c>
      <c r="P619" s="322">
        <f>'SCREENING INFO'!AA574</f>
        <v>0</v>
      </c>
      <c r="Q619" s="335">
        <f>'SCREENING INFO'!L574</f>
        <v>0</v>
      </c>
      <c r="R619" s="335">
        <f>'SCREENING INFO'!M574</f>
        <v>0</v>
      </c>
    </row>
    <row r="620" spans="1:18">
      <c r="A620" s="351">
        <f>'SCREENING INFO'!I575</f>
        <v>0</v>
      </c>
      <c r="B620" s="280">
        <f>'SCREENING INFO'!J575</f>
        <v>0</v>
      </c>
      <c r="C620" s="130">
        <f>'SCREENING INFO'!D575</f>
        <v>0</v>
      </c>
      <c r="D620" s="130">
        <f>'SCREENING INFO'!E1032</f>
        <v>0</v>
      </c>
      <c r="E620" s="130" t="e">
        <f>VLOOKUP($C620,MAIN!$C$2:$BD$79,12)</f>
        <v>#N/A</v>
      </c>
      <c r="F620" s="130">
        <f>'SCREENING INFO'!G575</f>
        <v>0</v>
      </c>
      <c r="G620" s="130"/>
      <c r="H620" s="130"/>
      <c r="I620" s="130">
        <f>'SCREENING INFO'!F575</f>
        <v>0</v>
      </c>
      <c r="J620" s="130">
        <f>'SCREENING INFO'!G1032</f>
        <v>0</v>
      </c>
      <c r="K620" s="152">
        <f>'SCREENING INFO'!H1032</f>
        <v>0</v>
      </c>
      <c r="L620" s="318">
        <f>'SCREENING INFO'!AC575</f>
        <v>0</v>
      </c>
      <c r="M620" s="318" t="e">
        <f>VLOOKUP($F620,MAIN!$C$2:$BD$80,9)</f>
        <v>#N/A</v>
      </c>
      <c r="N620" s="342" t="e">
        <f>VLOOKUP($C620,MAIN!$C$2:$BD$280,9)</f>
        <v>#N/A</v>
      </c>
      <c r="O620" s="342">
        <f>'SCREENING INFO'!AE575</f>
        <v>0</v>
      </c>
      <c r="P620" s="322">
        <f>'SCREENING INFO'!AA575</f>
        <v>0</v>
      </c>
      <c r="Q620" s="335">
        <f>'SCREENING INFO'!L575</f>
        <v>0</v>
      </c>
      <c r="R620" s="335">
        <f>'SCREENING INFO'!M575</f>
        <v>0</v>
      </c>
    </row>
    <row r="621" spans="1:18">
      <c r="A621" s="351">
        <f>'SCREENING INFO'!I576</f>
        <v>0</v>
      </c>
      <c r="B621" s="280">
        <f>'SCREENING INFO'!J576</f>
        <v>0</v>
      </c>
      <c r="C621" s="130">
        <f>'SCREENING INFO'!D576</f>
        <v>0</v>
      </c>
      <c r="D621" s="130">
        <f>'SCREENING INFO'!E1033</f>
        <v>0</v>
      </c>
      <c r="E621" s="130" t="e">
        <f>VLOOKUP($C621,MAIN!$C$2:$BD$79,12)</f>
        <v>#N/A</v>
      </c>
      <c r="F621" s="130">
        <f>'SCREENING INFO'!G576</f>
        <v>0</v>
      </c>
      <c r="G621" s="130"/>
      <c r="H621" s="130"/>
      <c r="I621" s="130">
        <f>'SCREENING INFO'!F576</f>
        <v>0</v>
      </c>
      <c r="J621" s="130">
        <f>'SCREENING INFO'!G1033</f>
        <v>0</v>
      </c>
      <c r="K621" s="152">
        <f>'SCREENING INFO'!H1033</f>
        <v>0</v>
      </c>
      <c r="L621" s="318">
        <f>'SCREENING INFO'!AC576</f>
        <v>0</v>
      </c>
      <c r="M621" s="318" t="e">
        <f>VLOOKUP($F621,MAIN!$C$2:$BD$80,9)</f>
        <v>#N/A</v>
      </c>
      <c r="N621" s="342" t="e">
        <f>VLOOKUP($C621,MAIN!$C$2:$BD$280,9)</f>
        <v>#N/A</v>
      </c>
      <c r="O621" s="342">
        <f>'SCREENING INFO'!AE576</f>
        <v>0</v>
      </c>
      <c r="P621" s="322">
        <f>'SCREENING INFO'!AA576</f>
        <v>0</v>
      </c>
      <c r="Q621" s="335">
        <f>'SCREENING INFO'!L576</f>
        <v>0</v>
      </c>
      <c r="R621" s="335">
        <f>'SCREENING INFO'!M576</f>
        <v>0</v>
      </c>
    </row>
    <row r="622" spans="1:18">
      <c r="A622" s="351">
        <f>'SCREENING INFO'!I577</f>
        <v>0</v>
      </c>
      <c r="B622" s="280">
        <f>'SCREENING INFO'!J577</f>
        <v>0</v>
      </c>
      <c r="C622" s="130">
        <f>'SCREENING INFO'!D577</f>
        <v>0</v>
      </c>
      <c r="D622" s="130">
        <f>'SCREENING INFO'!E1034</f>
        <v>0</v>
      </c>
      <c r="E622" s="130" t="e">
        <f>VLOOKUP($C622,MAIN!$C$2:$BD$79,12)</f>
        <v>#N/A</v>
      </c>
      <c r="F622" s="130">
        <f>'SCREENING INFO'!G577</f>
        <v>0</v>
      </c>
      <c r="G622" s="130"/>
      <c r="H622" s="130"/>
      <c r="I622" s="130">
        <f>'SCREENING INFO'!F577</f>
        <v>0</v>
      </c>
      <c r="J622" s="130">
        <f>'SCREENING INFO'!G1034</f>
        <v>0</v>
      </c>
      <c r="K622" s="152">
        <f>'SCREENING INFO'!H1034</f>
        <v>0</v>
      </c>
      <c r="L622" s="318">
        <f>'SCREENING INFO'!AC577</f>
        <v>0</v>
      </c>
      <c r="M622" s="318" t="e">
        <f>VLOOKUP($F622,MAIN!$C$2:$BD$80,9)</f>
        <v>#N/A</v>
      </c>
      <c r="N622" s="342" t="e">
        <f>VLOOKUP($C622,MAIN!$C$2:$BD$280,9)</f>
        <v>#N/A</v>
      </c>
      <c r="O622" s="342">
        <f>'SCREENING INFO'!AE577</f>
        <v>0</v>
      </c>
      <c r="P622" s="322">
        <f>'SCREENING INFO'!AA577</f>
        <v>0</v>
      </c>
      <c r="Q622" s="335">
        <f>'SCREENING INFO'!L577</f>
        <v>0</v>
      </c>
      <c r="R622" s="335">
        <f>'SCREENING INFO'!M577</f>
        <v>0</v>
      </c>
    </row>
    <row r="623" spans="1:18">
      <c r="A623" s="351">
        <f>'SCREENING INFO'!I578</f>
        <v>0</v>
      </c>
      <c r="B623" s="280">
        <f>'SCREENING INFO'!J578</f>
        <v>0</v>
      </c>
      <c r="C623" s="130">
        <f>'SCREENING INFO'!D578</f>
        <v>0</v>
      </c>
      <c r="D623" s="130">
        <f>'SCREENING INFO'!E1035</f>
        <v>0</v>
      </c>
      <c r="E623" s="130" t="e">
        <f>VLOOKUP($C623,MAIN!$C$2:$BD$79,12)</f>
        <v>#N/A</v>
      </c>
      <c r="F623" s="130">
        <f>'SCREENING INFO'!G578</f>
        <v>0</v>
      </c>
      <c r="G623" s="130"/>
      <c r="H623" s="130"/>
      <c r="I623" s="130">
        <f>'SCREENING INFO'!F578</f>
        <v>0</v>
      </c>
      <c r="J623" s="130">
        <f>'SCREENING INFO'!G1035</f>
        <v>0</v>
      </c>
      <c r="K623" s="152">
        <f>'SCREENING INFO'!H1035</f>
        <v>0</v>
      </c>
      <c r="L623" s="318">
        <f>'SCREENING INFO'!AC578</f>
        <v>0</v>
      </c>
      <c r="M623" s="318" t="e">
        <f>VLOOKUP($F623,MAIN!$C$2:$BD$80,9)</f>
        <v>#N/A</v>
      </c>
      <c r="N623" s="342" t="e">
        <f>VLOOKUP($C623,MAIN!$C$2:$BD$280,9)</f>
        <v>#N/A</v>
      </c>
      <c r="O623" s="342">
        <f>'SCREENING INFO'!AE578</f>
        <v>0</v>
      </c>
      <c r="P623" s="322">
        <f>'SCREENING INFO'!AA578</f>
        <v>0</v>
      </c>
      <c r="Q623" s="335">
        <f>'SCREENING INFO'!L578</f>
        <v>0</v>
      </c>
      <c r="R623" s="335">
        <f>'SCREENING INFO'!M578</f>
        <v>0</v>
      </c>
    </row>
    <row r="624" spans="1:18">
      <c r="A624" s="351">
        <f>'SCREENING INFO'!I579</f>
        <v>0</v>
      </c>
      <c r="B624" s="280">
        <f>'SCREENING INFO'!J579</f>
        <v>0</v>
      </c>
      <c r="C624" s="130">
        <f>'SCREENING INFO'!D579</f>
        <v>0</v>
      </c>
      <c r="D624" s="130">
        <f>'SCREENING INFO'!E1036</f>
        <v>0</v>
      </c>
      <c r="E624" s="130" t="e">
        <f>VLOOKUP($C624,MAIN!$C$2:$BD$79,12)</f>
        <v>#N/A</v>
      </c>
      <c r="F624" s="130">
        <f>'SCREENING INFO'!G579</f>
        <v>0</v>
      </c>
      <c r="G624" s="130"/>
      <c r="H624" s="130"/>
      <c r="I624" s="130">
        <f>'SCREENING INFO'!F579</f>
        <v>0</v>
      </c>
      <c r="J624" s="130">
        <f>'SCREENING INFO'!G1036</f>
        <v>0</v>
      </c>
      <c r="K624" s="152">
        <f>'SCREENING INFO'!H1036</f>
        <v>0</v>
      </c>
      <c r="L624" s="318">
        <f>'SCREENING INFO'!AC579</f>
        <v>0</v>
      </c>
      <c r="M624" s="318" t="e">
        <f>VLOOKUP($F624,MAIN!$C$2:$BD$80,9)</f>
        <v>#N/A</v>
      </c>
      <c r="N624" s="342" t="e">
        <f>VLOOKUP($C624,MAIN!$C$2:$BD$280,9)</f>
        <v>#N/A</v>
      </c>
      <c r="O624" s="342">
        <f>'SCREENING INFO'!AE579</f>
        <v>0</v>
      </c>
      <c r="P624" s="322">
        <f>'SCREENING INFO'!AA579</f>
        <v>0</v>
      </c>
      <c r="Q624" s="335">
        <f>'SCREENING INFO'!L579</f>
        <v>0</v>
      </c>
      <c r="R624" s="335">
        <f>'SCREENING INFO'!M579</f>
        <v>0</v>
      </c>
    </row>
    <row r="625" spans="1:18">
      <c r="A625" s="351">
        <f>'SCREENING INFO'!I580</f>
        <v>0</v>
      </c>
      <c r="B625" s="280">
        <f>'SCREENING INFO'!J580</f>
        <v>0</v>
      </c>
      <c r="C625" s="130">
        <f>'SCREENING INFO'!D580</f>
        <v>0</v>
      </c>
      <c r="D625" s="130">
        <f>'SCREENING INFO'!E1037</f>
        <v>0</v>
      </c>
      <c r="E625" s="130" t="e">
        <f>VLOOKUP($C625,MAIN!$C$2:$BD$79,12)</f>
        <v>#N/A</v>
      </c>
      <c r="F625" s="130">
        <f>'SCREENING INFO'!G580</f>
        <v>0</v>
      </c>
      <c r="G625" s="130"/>
      <c r="H625" s="130"/>
      <c r="I625" s="130">
        <f>'SCREENING INFO'!F580</f>
        <v>0</v>
      </c>
      <c r="J625" s="130">
        <f>'SCREENING INFO'!G1037</f>
        <v>0</v>
      </c>
      <c r="K625" s="152">
        <f>'SCREENING INFO'!H1037</f>
        <v>0</v>
      </c>
      <c r="L625" s="318">
        <f>'SCREENING INFO'!AC580</f>
        <v>0</v>
      </c>
      <c r="M625" s="318" t="e">
        <f>VLOOKUP($F625,MAIN!$C$2:$BD$80,9)</f>
        <v>#N/A</v>
      </c>
      <c r="N625" s="342" t="e">
        <f>VLOOKUP($C625,MAIN!$C$2:$BD$280,9)</f>
        <v>#N/A</v>
      </c>
      <c r="O625" s="342">
        <f>'SCREENING INFO'!AE580</f>
        <v>0</v>
      </c>
      <c r="P625" s="322">
        <f>'SCREENING INFO'!AA580</f>
        <v>0</v>
      </c>
      <c r="Q625" s="335">
        <f>'SCREENING INFO'!L580</f>
        <v>0</v>
      </c>
      <c r="R625" s="335">
        <f>'SCREENING INFO'!M580</f>
        <v>0</v>
      </c>
    </row>
    <row r="626" spans="1:18">
      <c r="A626" s="351">
        <f>'SCREENING INFO'!I581</f>
        <v>0</v>
      </c>
      <c r="B626" s="280">
        <f>'SCREENING INFO'!J581</f>
        <v>0</v>
      </c>
      <c r="C626" s="130">
        <f>'SCREENING INFO'!D581</f>
        <v>0</v>
      </c>
      <c r="D626" s="130">
        <f>'SCREENING INFO'!E1038</f>
        <v>0</v>
      </c>
      <c r="E626" s="130" t="e">
        <f>VLOOKUP($C626,MAIN!$C$2:$BD$79,12)</f>
        <v>#N/A</v>
      </c>
      <c r="F626" s="130">
        <f>'SCREENING INFO'!G581</f>
        <v>0</v>
      </c>
      <c r="G626" s="130"/>
      <c r="H626" s="130"/>
      <c r="I626" s="130">
        <f>'SCREENING INFO'!F581</f>
        <v>0</v>
      </c>
      <c r="J626" s="130">
        <f>'SCREENING INFO'!G1038</f>
        <v>0</v>
      </c>
      <c r="K626" s="152">
        <f>'SCREENING INFO'!H1038</f>
        <v>0</v>
      </c>
      <c r="L626" s="318">
        <f>'SCREENING INFO'!AC581</f>
        <v>0</v>
      </c>
      <c r="M626" s="318" t="e">
        <f>VLOOKUP($F626,MAIN!$C$2:$BD$80,9)</f>
        <v>#N/A</v>
      </c>
      <c r="N626" s="342" t="e">
        <f>VLOOKUP($C626,MAIN!$C$2:$BD$280,9)</f>
        <v>#N/A</v>
      </c>
      <c r="O626" s="342">
        <f>'SCREENING INFO'!AE581</f>
        <v>0</v>
      </c>
      <c r="P626" s="322">
        <f>'SCREENING INFO'!AA581</f>
        <v>0</v>
      </c>
      <c r="Q626" s="335">
        <f>'SCREENING INFO'!L581</f>
        <v>0</v>
      </c>
      <c r="R626" s="335">
        <f>'SCREENING INFO'!M581</f>
        <v>0</v>
      </c>
    </row>
    <row r="627" spans="1:18">
      <c r="A627" s="351">
        <f>'SCREENING INFO'!I582</f>
        <v>0</v>
      </c>
      <c r="B627" s="280">
        <f>'SCREENING INFO'!J582</f>
        <v>0</v>
      </c>
      <c r="C627" s="130">
        <f>'SCREENING INFO'!D582</f>
        <v>0</v>
      </c>
      <c r="D627" s="130">
        <f>'SCREENING INFO'!E1039</f>
        <v>0</v>
      </c>
      <c r="E627" s="130" t="e">
        <f>VLOOKUP($C627,MAIN!$C$2:$BD$79,12)</f>
        <v>#N/A</v>
      </c>
      <c r="F627" s="130">
        <f>'SCREENING INFO'!G582</f>
        <v>0</v>
      </c>
      <c r="G627" s="130"/>
      <c r="H627" s="130"/>
      <c r="I627" s="130">
        <f>'SCREENING INFO'!F582</f>
        <v>0</v>
      </c>
      <c r="J627" s="130">
        <f>'SCREENING INFO'!G1039</f>
        <v>0</v>
      </c>
      <c r="K627" s="152">
        <f>'SCREENING INFO'!H1039</f>
        <v>0</v>
      </c>
      <c r="L627" s="318">
        <f>'SCREENING INFO'!AC582</f>
        <v>0</v>
      </c>
      <c r="M627" s="318" t="e">
        <f>VLOOKUP($F627,MAIN!$C$2:$BD$80,9)</f>
        <v>#N/A</v>
      </c>
      <c r="N627" s="342" t="e">
        <f>VLOOKUP($C627,MAIN!$C$2:$BD$280,9)</f>
        <v>#N/A</v>
      </c>
      <c r="O627" s="342">
        <f>'SCREENING INFO'!AE582</f>
        <v>0</v>
      </c>
      <c r="P627" s="322">
        <f>'SCREENING INFO'!AA582</f>
        <v>0</v>
      </c>
      <c r="Q627" s="335">
        <f>'SCREENING INFO'!L582</f>
        <v>0</v>
      </c>
      <c r="R627" s="335">
        <f>'SCREENING INFO'!M582</f>
        <v>0</v>
      </c>
    </row>
    <row r="628" spans="1:18">
      <c r="A628" s="351">
        <f>'SCREENING INFO'!I583</f>
        <v>0</v>
      </c>
      <c r="B628" s="280">
        <f>'SCREENING INFO'!J583</f>
        <v>0</v>
      </c>
      <c r="C628" s="130">
        <f>'SCREENING INFO'!D583</f>
        <v>0</v>
      </c>
      <c r="D628" s="130">
        <f>'SCREENING INFO'!E1040</f>
        <v>0</v>
      </c>
      <c r="E628" s="130" t="e">
        <f>VLOOKUP($C628,MAIN!$C$2:$BD$79,12)</f>
        <v>#N/A</v>
      </c>
      <c r="F628" s="130">
        <f>'SCREENING INFO'!G583</f>
        <v>0</v>
      </c>
      <c r="G628" s="130"/>
      <c r="H628" s="130"/>
      <c r="I628" s="130">
        <f>'SCREENING INFO'!F583</f>
        <v>0</v>
      </c>
      <c r="J628" s="130">
        <f>'SCREENING INFO'!G1040</f>
        <v>0</v>
      </c>
      <c r="K628" s="152">
        <f>'SCREENING INFO'!H1040</f>
        <v>0</v>
      </c>
      <c r="L628" s="318">
        <f>'SCREENING INFO'!AC583</f>
        <v>0</v>
      </c>
      <c r="M628" s="318" t="e">
        <f>VLOOKUP($F628,MAIN!$C$2:$BD$80,9)</f>
        <v>#N/A</v>
      </c>
      <c r="N628" s="342" t="e">
        <f>VLOOKUP($C628,MAIN!$C$2:$BD$280,9)</f>
        <v>#N/A</v>
      </c>
      <c r="O628" s="342">
        <f>'SCREENING INFO'!AE583</f>
        <v>0</v>
      </c>
      <c r="P628" s="322">
        <f>'SCREENING INFO'!AA583</f>
        <v>0</v>
      </c>
      <c r="Q628" s="335">
        <f>'SCREENING INFO'!L583</f>
        <v>0</v>
      </c>
      <c r="R628" s="335">
        <f>'SCREENING INFO'!M583</f>
        <v>0</v>
      </c>
    </row>
    <row r="629" spans="1:18">
      <c r="A629" s="351">
        <f>'SCREENING INFO'!I584</f>
        <v>0</v>
      </c>
      <c r="B629" s="280">
        <f>'SCREENING INFO'!J584</f>
        <v>0</v>
      </c>
      <c r="C629" s="130">
        <f>'SCREENING INFO'!D584</f>
        <v>0</v>
      </c>
      <c r="D629" s="130">
        <f>'SCREENING INFO'!E1041</f>
        <v>0</v>
      </c>
      <c r="E629" s="130" t="e">
        <f>VLOOKUP($C629,MAIN!$C$2:$BD$79,12)</f>
        <v>#N/A</v>
      </c>
      <c r="F629" s="130">
        <f>'SCREENING INFO'!G584</f>
        <v>0</v>
      </c>
      <c r="G629" s="130"/>
      <c r="H629" s="130"/>
      <c r="I629" s="130">
        <f>'SCREENING INFO'!F584</f>
        <v>0</v>
      </c>
      <c r="J629" s="130">
        <f>'SCREENING INFO'!G1041</f>
        <v>0</v>
      </c>
      <c r="K629" s="152">
        <f>'SCREENING INFO'!H1041</f>
        <v>0</v>
      </c>
      <c r="L629" s="318">
        <f>'SCREENING INFO'!AC584</f>
        <v>0</v>
      </c>
      <c r="M629" s="318" t="e">
        <f>VLOOKUP($F629,MAIN!$C$2:$BD$80,9)</f>
        <v>#N/A</v>
      </c>
      <c r="N629" s="342" t="e">
        <f>VLOOKUP($C629,MAIN!$C$2:$BD$280,9)</f>
        <v>#N/A</v>
      </c>
      <c r="O629" s="342">
        <f>'SCREENING INFO'!AE584</f>
        <v>0</v>
      </c>
      <c r="P629" s="322">
        <f>'SCREENING INFO'!AA584</f>
        <v>0</v>
      </c>
      <c r="Q629" s="335">
        <f>'SCREENING INFO'!L584</f>
        <v>0</v>
      </c>
      <c r="R629" s="335">
        <f>'SCREENING INFO'!M584</f>
        <v>0</v>
      </c>
    </row>
    <row r="630" spans="1:18">
      <c r="A630" s="351">
        <f>'SCREENING INFO'!I585</f>
        <v>0</v>
      </c>
      <c r="B630" s="280">
        <f>'SCREENING INFO'!J585</f>
        <v>0</v>
      </c>
      <c r="C630" s="130">
        <f>'SCREENING INFO'!D585</f>
        <v>0</v>
      </c>
      <c r="D630" s="130">
        <f>'SCREENING INFO'!E1042</f>
        <v>0</v>
      </c>
      <c r="E630" s="130" t="e">
        <f>VLOOKUP($C630,MAIN!$C$2:$BD$79,12)</f>
        <v>#N/A</v>
      </c>
      <c r="F630" s="130">
        <f>'SCREENING INFO'!G585</f>
        <v>0</v>
      </c>
      <c r="G630" s="130"/>
      <c r="H630" s="130"/>
      <c r="I630" s="130">
        <f>'SCREENING INFO'!F585</f>
        <v>0</v>
      </c>
      <c r="J630" s="130">
        <f>'SCREENING INFO'!G1042</f>
        <v>0</v>
      </c>
      <c r="K630" s="152">
        <f>'SCREENING INFO'!H1042</f>
        <v>0</v>
      </c>
      <c r="L630" s="318">
        <f>'SCREENING INFO'!AC585</f>
        <v>0</v>
      </c>
      <c r="M630" s="318" t="e">
        <f>VLOOKUP($F630,MAIN!$C$2:$BD$80,9)</f>
        <v>#N/A</v>
      </c>
      <c r="N630" s="342" t="e">
        <f>VLOOKUP($C630,MAIN!$C$2:$BD$280,9)</f>
        <v>#N/A</v>
      </c>
      <c r="O630" s="342">
        <f>'SCREENING INFO'!AE585</f>
        <v>0</v>
      </c>
      <c r="P630" s="322">
        <f>'SCREENING INFO'!AA585</f>
        <v>0</v>
      </c>
      <c r="Q630" s="335">
        <f>'SCREENING INFO'!L585</f>
        <v>0</v>
      </c>
      <c r="R630" s="335">
        <f>'SCREENING INFO'!M585</f>
        <v>0</v>
      </c>
    </row>
    <row r="631" spans="1:18">
      <c r="A631" s="351">
        <f>'SCREENING INFO'!I586</f>
        <v>0</v>
      </c>
      <c r="B631" s="280">
        <f>'SCREENING INFO'!J586</f>
        <v>0</v>
      </c>
      <c r="C631" s="130">
        <f>'SCREENING INFO'!D586</f>
        <v>0</v>
      </c>
      <c r="D631" s="130">
        <f>'SCREENING INFO'!E1043</f>
        <v>0</v>
      </c>
      <c r="E631" s="130" t="e">
        <f>VLOOKUP($C631,MAIN!$C$2:$BD$79,12)</f>
        <v>#N/A</v>
      </c>
      <c r="F631" s="130">
        <f>'SCREENING INFO'!G586</f>
        <v>0</v>
      </c>
      <c r="G631" s="130"/>
      <c r="H631" s="130"/>
      <c r="I631" s="130">
        <f>'SCREENING INFO'!F586</f>
        <v>0</v>
      </c>
      <c r="J631" s="130">
        <f>'SCREENING INFO'!G1043</f>
        <v>0</v>
      </c>
      <c r="K631" s="152">
        <f>'SCREENING INFO'!H1043</f>
        <v>0</v>
      </c>
      <c r="L631" s="318">
        <f>'SCREENING INFO'!AC586</f>
        <v>0</v>
      </c>
      <c r="M631" s="318" t="e">
        <f>VLOOKUP($F631,MAIN!$C$2:$BD$80,9)</f>
        <v>#N/A</v>
      </c>
      <c r="N631" s="342" t="e">
        <f>VLOOKUP($C631,MAIN!$C$2:$BD$280,9)</f>
        <v>#N/A</v>
      </c>
      <c r="O631" s="342">
        <f>'SCREENING INFO'!AE586</f>
        <v>0</v>
      </c>
      <c r="P631" s="322">
        <f>'SCREENING INFO'!AA586</f>
        <v>0</v>
      </c>
      <c r="Q631" s="335">
        <f>'SCREENING INFO'!L586</f>
        <v>0</v>
      </c>
      <c r="R631" s="335">
        <f>'SCREENING INFO'!M586</f>
        <v>0</v>
      </c>
    </row>
    <row r="632" spans="1:18">
      <c r="A632" s="351">
        <f>'SCREENING INFO'!I587</f>
        <v>0</v>
      </c>
      <c r="B632" s="280">
        <f>'SCREENING INFO'!J587</f>
        <v>0</v>
      </c>
      <c r="C632" s="130">
        <f>'SCREENING INFO'!D587</f>
        <v>0</v>
      </c>
      <c r="D632" s="130">
        <f>'SCREENING INFO'!E1044</f>
        <v>0</v>
      </c>
      <c r="E632" s="130" t="e">
        <f>VLOOKUP($C632,MAIN!$C$2:$BD$79,12)</f>
        <v>#N/A</v>
      </c>
      <c r="F632" s="130">
        <f>'SCREENING INFO'!G587</f>
        <v>0</v>
      </c>
      <c r="G632" s="130"/>
      <c r="H632" s="130"/>
      <c r="I632" s="130">
        <f>'SCREENING INFO'!F587</f>
        <v>0</v>
      </c>
      <c r="J632" s="130">
        <f>'SCREENING INFO'!G1044</f>
        <v>0</v>
      </c>
      <c r="K632" s="152">
        <f>'SCREENING INFO'!H1044</f>
        <v>0</v>
      </c>
      <c r="L632" s="318">
        <f>'SCREENING INFO'!AC587</f>
        <v>0</v>
      </c>
      <c r="M632" s="318" t="e">
        <f>VLOOKUP($F632,MAIN!$C$2:$BD$80,9)</f>
        <v>#N/A</v>
      </c>
      <c r="N632" s="342" t="e">
        <f>VLOOKUP($C632,MAIN!$C$2:$BD$280,9)</f>
        <v>#N/A</v>
      </c>
      <c r="O632" s="342">
        <f>'SCREENING INFO'!AE587</f>
        <v>0</v>
      </c>
      <c r="P632" s="322">
        <f>'SCREENING INFO'!AA587</f>
        <v>0</v>
      </c>
      <c r="Q632" s="335">
        <f>'SCREENING INFO'!L587</f>
        <v>0</v>
      </c>
      <c r="R632" s="335">
        <f>'SCREENING INFO'!M587</f>
        <v>0</v>
      </c>
    </row>
    <row r="633" spans="1:18">
      <c r="A633" s="351">
        <f>'SCREENING INFO'!I588</f>
        <v>0</v>
      </c>
      <c r="B633" s="280">
        <f>'SCREENING INFO'!J588</f>
        <v>0</v>
      </c>
      <c r="C633" s="130">
        <f>'SCREENING INFO'!D588</f>
        <v>0</v>
      </c>
      <c r="D633" s="130">
        <f>'SCREENING INFO'!E1045</f>
        <v>0</v>
      </c>
      <c r="E633" s="130" t="e">
        <f>VLOOKUP($C633,MAIN!$C$2:$BD$79,12)</f>
        <v>#N/A</v>
      </c>
      <c r="F633" s="130">
        <f>'SCREENING INFO'!G588</f>
        <v>0</v>
      </c>
      <c r="G633" s="130"/>
      <c r="H633" s="130"/>
      <c r="I633" s="130">
        <f>'SCREENING INFO'!F588</f>
        <v>0</v>
      </c>
      <c r="J633" s="130">
        <f>'SCREENING INFO'!G1045</f>
        <v>0</v>
      </c>
      <c r="K633" s="152">
        <f>'SCREENING INFO'!H1045</f>
        <v>0</v>
      </c>
      <c r="L633" s="318">
        <f>'SCREENING INFO'!AC588</f>
        <v>0</v>
      </c>
      <c r="M633" s="318" t="e">
        <f>VLOOKUP($F633,MAIN!$C$2:$BD$80,9)</f>
        <v>#N/A</v>
      </c>
      <c r="N633" s="342" t="e">
        <f>VLOOKUP($C633,MAIN!$C$2:$BD$280,9)</f>
        <v>#N/A</v>
      </c>
      <c r="O633" s="342">
        <f>'SCREENING INFO'!AE588</f>
        <v>0</v>
      </c>
      <c r="P633" s="322">
        <f>'SCREENING INFO'!AA588</f>
        <v>0</v>
      </c>
      <c r="Q633" s="335">
        <f>'SCREENING INFO'!L588</f>
        <v>0</v>
      </c>
      <c r="R633" s="335">
        <f>'SCREENING INFO'!M588</f>
        <v>0</v>
      </c>
    </row>
    <row r="634" spans="1:18">
      <c r="A634" s="351">
        <f>'SCREENING INFO'!I589</f>
        <v>0</v>
      </c>
      <c r="B634" s="280">
        <f>'SCREENING INFO'!J589</f>
        <v>0</v>
      </c>
      <c r="C634" s="130">
        <f>'SCREENING INFO'!D589</f>
        <v>0</v>
      </c>
      <c r="D634" s="130">
        <f>'SCREENING INFO'!E1046</f>
        <v>0</v>
      </c>
      <c r="E634" s="130" t="e">
        <f>VLOOKUP($C634,MAIN!$C$2:$BD$79,12)</f>
        <v>#N/A</v>
      </c>
      <c r="F634" s="130">
        <f>'SCREENING INFO'!G589</f>
        <v>0</v>
      </c>
      <c r="G634" s="130"/>
      <c r="H634" s="130"/>
      <c r="I634" s="130">
        <f>'SCREENING INFO'!F589</f>
        <v>0</v>
      </c>
      <c r="J634" s="130">
        <f>'SCREENING INFO'!G1046</f>
        <v>0</v>
      </c>
      <c r="K634" s="152">
        <f>'SCREENING INFO'!H1046</f>
        <v>0</v>
      </c>
      <c r="L634" s="318">
        <f>'SCREENING INFO'!AC589</f>
        <v>0</v>
      </c>
      <c r="M634" s="318" t="e">
        <f>VLOOKUP($F634,MAIN!$C$2:$BD$80,9)</f>
        <v>#N/A</v>
      </c>
      <c r="N634" s="342" t="e">
        <f>VLOOKUP($C634,MAIN!$C$2:$BD$280,9)</f>
        <v>#N/A</v>
      </c>
      <c r="O634" s="342">
        <f>'SCREENING INFO'!AE589</f>
        <v>0</v>
      </c>
      <c r="P634" s="322">
        <f>'SCREENING INFO'!AA589</f>
        <v>0</v>
      </c>
      <c r="Q634" s="335">
        <f>'SCREENING INFO'!L589</f>
        <v>0</v>
      </c>
      <c r="R634" s="335">
        <f>'SCREENING INFO'!M589</f>
        <v>0</v>
      </c>
    </row>
    <row r="635" spans="1:18">
      <c r="A635" s="351">
        <f>'SCREENING INFO'!I590</f>
        <v>0</v>
      </c>
      <c r="B635" s="280">
        <f>'SCREENING INFO'!J590</f>
        <v>0</v>
      </c>
      <c r="C635" s="130">
        <f>'SCREENING INFO'!D590</f>
        <v>0</v>
      </c>
      <c r="D635" s="130">
        <f>'SCREENING INFO'!E1047</f>
        <v>0</v>
      </c>
      <c r="E635" s="130" t="e">
        <f>VLOOKUP($C635,MAIN!$C$2:$BD$79,12)</f>
        <v>#N/A</v>
      </c>
      <c r="F635" s="130">
        <f>'SCREENING INFO'!G590</f>
        <v>0</v>
      </c>
      <c r="G635" s="130"/>
      <c r="H635" s="130"/>
      <c r="I635" s="130">
        <f>'SCREENING INFO'!F590</f>
        <v>0</v>
      </c>
      <c r="J635" s="130">
        <f>'SCREENING INFO'!G1047</f>
        <v>0</v>
      </c>
      <c r="K635" s="152">
        <f>'SCREENING INFO'!H1047</f>
        <v>0</v>
      </c>
      <c r="L635" s="318">
        <f>'SCREENING INFO'!AC590</f>
        <v>0</v>
      </c>
      <c r="M635" s="318" t="e">
        <f>VLOOKUP($F635,MAIN!$C$2:$BD$80,9)</f>
        <v>#N/A</v>
      </c>
      <c r="N635" s="342" t="e">
        <f>VLOOKUP($C635,MAIN!$C$2:$BD$280,9)</f>
        <v>#N/A</v>
      </c>
      <c r="O635" s="342">
        <f>'SCREENING INFO'!AE590</f>
        <v>0</v>
      </c>
      <c r="P635" s="322">
        <f>'SCREENING INFO'!AA590</f>
        <v>0</v>
      </c>
      <c r="Q635" s="335">
        <f>'SCREENING INFO'!L590</f>
        <v>0</v>
      </c>
      <c r="R635" s="335">
        <f>'SCREENING INFO'!M590</f>
        <v>0</v>
      </c>
    </row>
    <row r="636" spans="1:18">
      <c r="A636" s="351">
        <f>'SCREENING INFO'!I591</f>
        <v>0</v>
      </c>
      <c r="B636" s="280">
        <f>'SCREENING INFO'!J591</f>
        <v>0</v>
      </c>
      <c r="C636" s="130">
        <f>'SCREENING INFO'!D591</f>
        <v>0</v>
      </c>
      <c r="D636" s="130">
        <f>'SCREENING INFO'!E1048</f>
        <v>0</v>
      </c>
      <c r="E636" s="130" t="e">
        <f>VLOOKUP($C636,MAIN!$C$2:$BD$79,12)</f>
        <v>#N/A</v>
      </c>
      <c r="F636" s="130">
        <f>'SCREENING INFO'!G591</f>
        <v>0</v>
      </c>
      <c r="G636" s="130"/>
      <c r="H636" s="130"/>
      <c r="I636" s="130">
        <f>'SCREENING INFO'!F591</f>
        <v>0</v>
      </c>
      <c r="J636" s="130">
        <f>'SCREENING INFO'!G1048</f>
        <v>0</v>
      </c>
      <c r="K636" s="152">
        <f>'SCREENING INFO'!H1048</f>
        <v>0</v>
      </c>
      <c r="L636" s="318">
        <f>'SCREENING INFO'!AC591</f>
        <v>0</v>
      </c>
      <c r="M636" s="318" t="e">
        <f>VLOOKUP($F636,MAIN!$C$2:$BD$80,9)</f>
        <v>#N/A</v>
      </c>
      <c r="N636" s="342" t="e">
        <f>VLOOKUP($C636,MAIN!$C$2:$BD$280,9)</f>
        <v>#N/A</v>
      </c>
      <c r="O636" s="342">
        <f>'SCREENING INFO'!AE591</f>
        <v>0</v>
      </c>
      <c r="P636" s="322">
        <f>'SCREENING INFO'!AA591</f>
        <v>0</v>
      </c>
      <c r="Q636" s="335">
        <f>'SCREENING INFO'!L591</f>
        <v>0</v>
      </c>
      <c r="R636" s="335">
        <f>'SCREENING INFO'!M591</f>
        <v>0</v>
      </c>
    </row>
    <row r="637" spans="1:18">
      <c r="A637" s="351">
        <f>'SCREENING INFO'!I592</f>
        <v>0</v>
      </c>
      <c r="B637" s="280">
        <f>'SCREENING INFO'!J592</f>
        <v>0</v>
      </c>
      <c r="C637" s="130">
        <f>'SCREENING INFO'!D592</f>
        <v>0</v>
      </c>
      <c r="D637" s="130">
        <f>'SCREENING INFO'!E1049</f>
        <v>0</v>
      </c>
      <c r="E637" s="130" t="e">
        <f>VLOOKUP($C637,MAIN!$C$2:$BD$79,12)</f>
        <v>#N/A</v>
      </c>
      <c r="F637" s="130">
        <f>'SCREENING INFO'!G592</f>
        <v>0</v>
      </c>
      <c r="G637" s="130"/>
      <c r="H637" s="130"/>
      <c r="I637" s="130">
        <f>'SCREENING INFO'!F592</f>
        <v>0</v>
      </c>
      <c r="J637" s="130">
        <f>'SCREENING INFO'!G1049</f>
        <v>0</v>
      </c>
      <c r="K637" s="152">
        <f>'SCREENING INFO'!H1049</f>
        <v>0</v>
      </c>
      <c r="L637" s="318">
        <f>'SCREENING INFO'!AC592</f>
        <v>0</v>
      </c>
      <c r="M637" s="318" t="e">
        <f>VLOOKUP($F637,MAIN!$C$2:$BD$80,9)</f>
        <v>#N/A</v>
      </c>
      <c r="N637" s="342" t="e">
        <f>VLOOKUP($C637,MAIN!$C$2:$BD$280,9)</f>
        <v>#N/A</v>
      </c>
      <c r="O637" s="342">
        <f>'SCREENING INFO'!AE592</f>
        <v>0</v>
      </c>
      <c r="P637" s="322">
        <f>'SCREENING INFO'!AA592</f>
        <v>0</v>
      </c>
      <c r="Q637" s="335">
        <f>'SCREENING INFO'!L592</f>
        <v>0</v>
      </c>
      <c r="R637" s="335">
        <f>'SCREENING INFO'!M592</f>
        <v>0</v>
      </c>
    </row>
    <row r="638" spans="1:18">
      <c r="A638" s="351">
        <f>'SCREENING INFO'!I593</f>
        <v>0</v>
      </c>
      <c r="B638" s="280">
        <f>'SCREENING INFO'!J593</f>
        <v>0</v>
      </c>
      <c r="C638" s="130">
        <f>'SCREENING INFO'!D593</f>
        <v>0</v>
      </c>
      <c r="D638" s="130">
        <f>'SCREENING INFO'!E1050</f>
        <v>0</v>
      </c>
      <c r="E638" s="130" t="e">
        <f>VLOOKUP($C638,MAIN!$C$2:$BD$79,12)</f>
        <v>#N/A</v>
      </c>
      <c r="F638" s="130">
        <f>'SCREENING INFO'!G593</f>
        <v>0</v>
      </c>
      <c r="G638" s="130"/>
      <c r="H638" s="130"/>
      <c r="I638" s="130">
        <f>'SCREENING INFO'!F593</f>
        <v>0</v>
      </c>
      <c r="J638" s="130">
        <f>'SCREENING INFO'!G1050</f>
        <v>0</v>
      </c>
      <c r="K638" s="152">
        <f>'SCREENING INFO'!H1050</f>
        <v>0</v>
      </c>
      <c r="L638" s="318">
        <f>'SCREENING INFO'!AC593</f>
        <v>0</v>
      </c>
      <c r="M638" s="318" t="e">
        <f>VLOOKUP($F638,MAIN!$C$2:$BD$80,9)</f>
        <v>#N/A</v>
      </c>
      <c r="N638" s="342" t="e">
        <f>VLOOKUP($C638,MAIN!$C$2:$BD$280,9)</f>
        <v>#N/A</v>
      </c>
      <c r="O638" s="342">
        <f>'SCREENING INFO'!AE593</f>
        <v>0</v>
      </c>
      <c r="P638" s="322">
        <f>'SCREENING INFO'!AA593</f>
        <v>0</v>
      </c>
      <c r="Q638" s="335">
        <f>'SCREENING INFO'!L593</f>
        <v>0</v>
      </c>
      <c r="R638" s="335">
        <f>'SCREENING INFO'!M593</f>
        <v>0</v>
      </c>
    </row>
    <row r="639" spans="1:18">
      <c r="A639" s="351">
        <f>'SCREENING INFO'!I594</f>
        <v>0</v>
      </c>
      <c r="B639" s="280">
        <f>'SCREENING INFO'!J594</f>
        <v>0</v>
      </c>
      <c r="C639" s="130">
        <f>'SCREENING INFO'!D594</f>
        <v>0</v>
      </c>
      <c r="D639" s="130">
        <f>'SCREENING INFO'!E1051</f>
        <v>0</v>
      </c>
      <c r="E639" s="130" t="e">
        <f>VLOOKUP($C639,MAIN!$C$2:$BD$79,12)</f>
        <v>#N/A</v>
      </c>
      <c r="F639" s="130">
        <f>'SCREENING INFO'!G594</f>
        <v>0</v>
      </c>
      <c r="G639" s="130"/>
      <c r="H639" s="130"/>
      <c r="I639" s="130">
        <f>'SCREENING INFO'!F594</f>
        <v>0</v>
      </c>
      <c r="J639" s="130">
        <f>'SCREENING INFO'!G1051</f>
        <v>0</v>
      </c>
      <c r="K639" s="152">
        <f>'SCREENING INFO'!H1051</f>
        <v>0</v>
      </c>
      <c r="L639" s="318">
        <f>'SCREENING INFO'!AC594</f>
        <v>0</v>
      </c>
      <c r="M639" s="318" t="e">
        <f>VLOOKUP($F639,MAIN!$C$2:$BD$80,9)</f>
        <v>#N/A</v>
      </c>
      <c r="N639" s="342" t="e">
        <f>VLOOKUP($C639,MAIN!$C$2:$BD$280,9)</f>
        <v>#N/A</v>
      </c>
      <c r="O639" s="342">
        <f>'SCREENING INFO'!AE594</f>
        <v>0</v>
      </c>
      <c r="P639" s="322">
        <f>'SCREENING INFO'!AA594</f>
        <v>0</v>
      </c>
      <c r="Q639" s="335">
        <f>'SCREENING INFO'!L594</f>
        <v>0</v>
      </c>
      <c r="R639" s="335">
        <f>'SCREENING INFO'!M594</f>
        <v>0</v>
      </c>
    </row>
    <row r="640" spans="1:18">
      <c r="A640" s="351">
        <f>'SCREENING INFO'!I595</f>
        <v>0</v>
      </c>
      <c r="B640" s="280">
        <f>'SCREENING INFO'!J595</f>
        <v>0</v>
      </c>
      <c r="C640" s="130">
        <f>'SCREENING INFO'!D595</f>
        <v>0</v>
      </c>
      <c r="D640" s="130">
        <f>'SCREENING INFO'!E1052</f>
        <v>0</v>
      </c>
      <c r="E640" s="130" t="e">
        <f>VLOOKUP($C640,MAIN!$C$2:$BD$79,12)</f>
        <v>#N/A</v>
      </c>
      <c r="F640" s="130">
        <f>'SCREENING INFO'!G595</f>
        <v>0</v>
      </c>
      <c r="G640" s="130"/>
      <c r="H640" s="130"/>
      <c r="I640" s="130">
        <f>'SCREENING INFO'!F595</f>
        <v>0</v>
      </c>
      <c r="J640" s="130">
        <f>'SCREENING INFO'!G1052</f>
        <v>0</v>
      </c>
      <c r="K640" s="152">
        <f>'SCREENING INFO'!H1052</f>
        <v>0</v>
      </c>
      <c r="L640" s="318">
        <f>'SCREENING INFO'!AC595</f>
        <v>0</v>
      </c>
      <c r="M640" s="318" t="e">
        <f>VLOOKUP($F640,MAIN!$C$2:$BD$80,9)</f>
        <v>#N/A</v>
      </c>
      <c r="N640" s="342" t="e">
        <f>VLOOKUP($C640,MAIN!$C$2:$BD$280,9)</f>
        <v>#N/A</v>
      </c>
      <c r="O640" s="342">
        <f>'SCREENING INFO'!AE595</f>
        <v>0</v>
      </c>
      <c r="P640" s="322">
        <f>'SCREENING INFO'!AA595</f>
        <v>0</v>
      </c>
      <c r="Q640" s="335">
        <f>'SCREENING INFO'!L595</f>
        <v>0</v>
      </c>
      <c r="R640" s="335">
        <f>'SCREENING INFO'!M595</f>
        <v>0</v>
      </c>
    </row>
    <row r="641" spans="1:18">
      <c r="A641" s="351">
        <f>'SCREENING INFO'!I596</f>
        <v>0</v>
      </c>
      <c r="B641" s="280">
        <f>'SCREENING INFO'!J596</f>
        <v>0</v>
      </c>
      <c r="C641" s="130">
        <f>'SCREENING INFO'!D596</f>
        <v>0</v>
      </c>
      <c r="D641" s="130">
        <f>'SCREENING INFO'!E1053</f>
        <v>0</v>
      </c>
      <c r="E641" s="130" t="e">
        <f>VLOOKUP($C641,MAIN!$C$2:$BD$79,12)</f>
        <v>#N/A</v>
      </c>
      <c r="F641" s="130">
        <f>'SCREENING INFO'!G596</f>
        <v>0</v>
      </c>
      <c r="G641" s="130"/>
      <c r="H641" s="130"/>
      <c r="I641" s="130">
        <f>'SCREENING INFO'!F596</f>
        <v>0</v>
      </c>
      <c r="J641" s="130">
        <f>'SCREENING INFO'!G1053</f>
        <v>0</v>
      </c>
      <c r="K641" s="152">
        <f>'SCREENING INFO'!H1053</f>
        <v>0</v>
      </c>
      <c r="L641" s="318">
        <f>'SCREENING INFO'!AC596</f>
        <v>0</v>
      </c>
      <c r="M641" s="318" t="e">
        <f>VLOOKUP($F641,MAIN!$C$2:$BD$80,9)</f>
        <v>#N/A</v>
      </c>
      <c r="N641" s="342" t="e">
        <f>VLOOKUP($C641,MAIN!$C$2:$BD$280,9)</f>
        <v>#N/A</v>
      </c>
      <c r="O641" s="342">
        <f>'SCREENING INFO'!AE596</f>
        <v>0</v>
      </c>
      <c r="P641" s="322">
        <f>'SCREENING INFO'!AA596</f>
        <v>0</v>
      </c>
      <c r="Q641" s="335">
        <f>'SCREENING INFO'!L596</f>
        <v>0</v>
      </c>
      <c r="R641" s="335">
        <f>'SCREENING INFO'!M596</f>
        <v>0</v>
      </c>
    </row>
    <row r="642" spans="1:18">
      <c r="A642" s="351">
        <f>'SCREENING INFO'!I597</f>
        <v>0</v>
      </c>
      <c r="B642" s="280">
        <f>'SCREENING INFO'!J597</f>
        <v>0</v>
      </c>
      <c r="C642" s="130">
        <f>'SCREENING INFO'!D597</f>
        <v>0</v>
      </c>
      <c r="D642" s="130">
        <f>'SCREENING INFO'!E1054</f>
        <v>0</v>
      </c>
      <c r="E642" s="130" t="e">
        <f>VLOOKUP($C642,MAIN!$C$2:$BD$79,12)</f>
        <v>#N/A</v>
      </c>
      <c r="F642" s="130">
        <f>'SCREENING INFO'!G597</f>
        <v>0</v>
      </c>
      <c r="G642" s="130"/>
      <c r="H642" s="130"/>
      <c r="I642" s="130">
        <f>'SCREENING INFO'!F597</f>
        <v>0</v>
      </c>
      <c r="J642" s="130">
        <f>'SCREENING INFO'!G1054</f>
        <v>0</v>
      </c>
      <c r="K642" s="152">
        <f>'SCREENING INFO'!H1054</f>
        <v>0</v>
      </c>
      <c r="L642" s="318">
        <f>'SCREENING INFO'!AC597</f>
        <v>0</v>
      </c>
      <c r="M642" s="318" t="e">
        <f>VLOOKUP($F642,MAIN!$C$2:$BD$80,9)</f>
        <v>#N/A</v>
      </c>
      <c r="N642" s="342" t="e">
        <f>VLOOKUP($C642,MAIN!$C$2:$BD$280,9)</f>
        <v>#N/A</v>
      </c>
      <c r="O642" s="342">
        <f>'SCREENING INFO'!AE597</f>
        <v>0</v>
      </c>
      <c r="P642" s="322">
        <f>'SCREENING INFO'!AA597</f>
        <v>0</v>
      </c>
      <c r="Q642" s="335">
        <f>'SCREENING INFO'!L597</f>
        <v>0</v>
      </c>
      <c r="R642" s="335">
        <f>'SCREENING INFO'!M597</f>
        <v>0</v>
      </c>
    </row>
    <row r="643" spans="1:18">
      <c r="A643" s="351">
        <f>'SCREENING INFO'!I598</f>
        <v>0</v>
      </c>
      <c r="B643" s="280">
        <f>'SCREENING INFO'!J598</f>
        <v>0</v>
      </c>
      <c r="C643" s="130">
        <f>'SCREENING INFO'!D598</f>
        <v>0</v>
      </c>
      <c r="D643" s="130">
        <f>'SCREENING INFO'!E1055</f>
        <v>0</v>
      </c>
      <c r="E643" s="130" t="e">
        <f>VLOOKUP($C643,MAIN!$C$2:$BD$79,12)</f>
        <v>#N/A</v>
      </c>
      <c r="F643" s="130">
        <f>'SCREENING INFO'!G598</f>
        <v>0</v>
      </c>
      <c r="G643" s="130"/>
      <c r="H643" s="130"/>
      <c r="I643" s="130">
        <f>'SCREENING INFO'!F598</f>
        <v>0</v>
      </c>
      <c r="J643" s="130">
        <f>'SCREENING INFO'!G1055</f>
        <v>0</v>
      </c>
      <c r="K643" s="152">
        <f>'SCREENING INFO'!H1055</f>
        <v>0</v>
      </c>
      <c r="L643" s="318">
        <f>'SCREENING INFO'!AC598</f>
        <v>0</v>
      </c>
      <c r="M643" s="318" t="e">
        <f>VLOOKUP($F643,MAIN!$C$2:$BD$80,9)</f>
        <v>#N/A</v>
      </c>
      <c r="N643" s="342" t="e">
        <f>VLOOKUP($C643,MAIN!$C$2:$BD$280,9)</f>
        <v>#N/A</v>
      </c>
      <c r="O643" s="342">
        <f>'SCREENING INFO'!AE598</f>
        <v>0</v>
      </c>
      <c r="P643" s="322">
        <f>'SCREENING INFO'!AA598</f>
        <v>0</v>
      </c>
      <c r="Q643" s="335">
        <f>'SCREENING INFO'!L598</f>
        <v>0</v>
      </c>
      <c r="R643" s="335">
        <f>'SCREENING INFO'!M598</f>
        <v>0</v>
      </c>
    </row>
    <row r="644" spans="1:18">
      <c r="A644" s="351">
        <f>'SCREENING INFO'!I599</f>
        <v>0</v>
      </c>
      <c r="B644" s="280">
        <f>'SCREENING INFO'!J599</f>
        <v>0</v>
      </c>
      <c r="C644" s="130">
        <f>'SCREENING INFO'!D599</f>
        <v>0</v>
      </c>
      <c r="D644" s="130">
        <f>'SCREENING INFO'!E1056</f>
        <v>0</v>
      </c>
      <c r="E644" s="130" t="e">
        <f>VLOOKUP($C644,MAIN!$C$2:$BD$79,12)</f>
        <v>#N/A</v>
      </c>
      <c r="F644" s="130">
        <f>'SCREENING INFO'!G599</f>
        <v>0</v>
      </c>
      <c r="G644" s="130"/>
      <c r="H644" s="130"/>
      <c r="I644" s="130">
        <f>'SCREENING INFO'!F599</f>
        <v>0</v>
      </c>
      <c r="J644" s="130">
        <f>'SCREENING INFO'!G1056</f>
        <v>0</v>
      </c>
      <c r="K644" s="152">
        <f>'SCREENING INFO'!H1056</f>
        <v>0</v>
      </c>
      <c r="L644" s="318">
        <f>'SCREENING INFO'!AC599</f>
        <v>0</v>
      </c>
      <c r="M644" s="318" t="e">
        <f>VLOOKUP($F644,MAIN!$C$2:$BD$80,9)</f>
        <v>#N/A</v>
      </c>
      <c r="N644" s="342" t="e">
        <f>VLOOKUP($C644,MAIN!$C$2:$BD$280,9)</f>
        <v>#N/A</v>
      </c>
      <c r="O644" s="342">
        <f>'SCREENING INFO'!AE599</f>
        <v>0</v>
      </c>
      <c r="P644" s="322">
        <f>'SCREENING INFO'!AA599</f>
        <v>0</v>
      </c>
      <c r="Q644" s="335">
        <f>'SCREENING INFO'!L599</f>
        <v>0</v>
      </c>
      <c r="R644" s="335">
        <f>'SCREENING INFO'!M599</f>
        <v>0</v>
      </c>
    </row>
    <row r="645" spans="1:18">
      <c r="A645" s="351">
        <f>'SCREENING INFO'!I600</f>
        <v>0</v>
      </c>
      <c r="B645" s="280">
        <f>'SCREENING INFO'!J600</f>
        <v>0</v>
      </c>
      <c r="C645" s="130">
        <f>'SCREENING INFO'!D600</f>
        <v>0</v>
      </c>
      <c r="D645" s="130">
        <f>'SCREENING INFO'!E1057</f>
        <v>0</v>
      </c>
      <c r="E645" s="130" t="e">
        <f>VLOOKUP($C645,MAIN!$C$2:$BD$79,12)</f>
        <v>#N/A</v>
      </c>
      <c r="F645" s="130">
        <f>'SCREENING INFO'!G600</f>
        <v>0</v>
      </c>
      <c r="G645" s="130"/>
      <c r="H645" s="130"/>
      <c r="I645" s="130">
        <f>'SCREENING INFO'!F600</f>
        <v>0</v>
      </c>
      <c r="J645" s="130">
        <f>'SCREENING INFO'!G1057</f>
        <v>0</v>
      </c>
      <c r="K645" s="152">
        <f>'SCREENING INFO'!H1057</f>
        <v>0</v>
      </c>
      <c r="L645" s="318">
        <f>'SCREENING INFO'!AC600</f>
        <v>0</v>
      </c>
      <c r="M645" s="318" t="e">
        <f>VLOOKUP($F645,MAIN!$C$2:$BD$80,9)</f>
        <v>#N/A</v>
      </c>
      <c r="N645" s="342" t="e">
        <f>VLOOKUP($C645,MAIN!$C$2:$BD$280,9)</f>
        <v>#N/A</v>
      </c>
      <c r="O645" s="342">
        <f>'SCREENING INFO'!AE600</f>
        <v>0</v>
      </c>
      <c r="P645" s="322">
        <f>'SCREENING INFO'!AA600</f>
        <v>0</v>
      </c>
      <c r="Q645" s="335">
        <f>'SCREENING INFO'!L600</f>
        <v>0</v>
      </c>
      <c r="R645" s="335">
        <f>'SCREENING INFO'!M600</f>
        <v>0</v>
      </c>
    </row>
    <row r="646" spans="1:18">
      <c r="A646" s="351">
        <f>'SCREENING INFO'!I601</f>
        <v>0</v>
      </c>
      <c r="B646" s="280">
        <f>'SCREENING INFO'!J601</f>
        <v>0</v>
      </c>
      <c r="C646" s="130">
        <f>'SCREENING INFO'!D601</f>
        <v>0</v>
      </c>
      <c r="D646" s="130">
        <f>'SCREENING INFO'!E1058</f>
        <v>0</v>
      </c>
      <c r="E646" s="130" t="e">
        <f>VLOOKUP($C646,MAIN!$C$2:$BD$79,12)</f>
        <v>#N/A</v>
      </c>
      <c r="F646" s="130">
        <f>'SCREENING INFO'!G601</f>
        <v>0</v>
      </c>
      <c r="G646" s="130"/>
      <c r="H646" s="130"/>
      <c r="I646" s="130">
        <f>'SCREENING INFO'!F601</f>
        <v>0</v>
      </c>
      <c r="J646" s="130">
        <f>'SCREENING INFO'!G1058</f>
        <v>0</v>
      </c>
      <c r="K646" s="152">
        <f>'SCREENING INFO'!H1058</f>
        <v>0</v>
      </c>
      <c r="L646" s="318">
        <f>'SCREENING INFO'!AC601</f>
        <v>0</v>
      </c>
      <c r="M646" s="318" t="e">
        <f>VLOOKUP($F646,MAIN!$C$2:$BD$80,9)</f>
        <v>#N/A</v>
      </c>
      <c r="N646" s="342" t="e">
        <f>VLOOKUP($C646,MAIN!$C$2:$BD$280,9)</f>
        <v>#N/A</v>
      </c>
      <c r="O646" s="342">
        <f>'SCREENING INFO'!AE601</f>
        <v>0</v>
      </c>
      <c r="P646" s="322">
        <f>'SCREENING INFO'!AA601</f>
        <v>0</v>
      </c>
      <c r="Q646" s="335">
        <f>'SCREENING INFO'!L601</f>
        <v>0</v>
      </c>
      <c r="R646" s="335">
        <f>'SCREENING INFO'!M601</f>
        <v>0</v>
      </c>
    </row>
    <row r="647" spans="1:18">
      <c r="A647" s="351">
        <f>'SCREENING INFO'!I602</f>
        <v>0</v>
      </c>
      <c r="B647" s="280">
        <f>'SCREENING INFO'!J602</f>
        <v>0</v>
      </c>
      <c r="C647" s="130">
        <f>'SCREENING INFO'!D602</f>
        <v>0</v>
      </c>
      <c r="D647" s="130">
        <f>'SCREENING INFO'!E1059</f>
        <v>0</v>
      </c>
      <c r="E647" s="130" t="e">
        <f>VLOOKUP($C647,MAIN!$C$2:$BD$79,12)</f>
        <v>#N/A</v>
      </c>
      <c r="F647" s="130">
        <f>'SCREENING INFO'!G602</f>
        <v>0</v>
      </c>
      <c r="G647" s="130"/>
      <c r="H647" s="130"/>
      <c r="I647" s="130">
        <f>'SCREENING INFO'!F602</f>
        <v>0</v>
      </c>
      <c r="J647" s="130">
        <f>'SCREENING INFO'!G1059</f>
        <v>0</v>
      </c>
      <c r="K647" s="152">
        <f>'SCREENING INFO'!H1059</f>
        <v>0</v>
      </c>
      <c r="L647" s="318">
        <f>'SCREENING INFO'!AC602</f>
        <v>0</v>
      </c>
      <c r="M647" s="318" t="e">
        <f>VLOOKUP($F647,MAIN!$C$2:$BD$80,9)</f>
        <v>#N/A</v>
      </c>
      <c r="N647" s="342" t="e">
        <f>VLOOKUP($C647,MAIN!$C$2:$BD$280,9)</f>
        <v>#N/A</v>
      </c>
      <c r="O647" s="342">
        <f>'SCREENING INFO'!AE602</f>
        <v>0</v>
      </c>
      <c r="P647" s="322">
        <f>'SCREENING INFO'!AA602</f>
        <v>0</v>
      </c>
      <c r="Q647" s="335">
        <f>'SCREENING INFO'!L602</f>
        <v>0</v>
      </c>
      <c r="R647" s="335">
        <f>'SCREENING INFO'!M602</f>
        <v>0</v>
      </c>
    </row>
    <row r="648" spans="1:18">
      <c r="A648" s="351">
        <f>'SCREENING INFO'!I603</f>
        <v>0</v>
      </c>
      <c r="B648" s="280">
        <f>'SCREENING INFO'!J603</f>
        <v>0</v>
      </c>
      <c r="C648" s="130">
        <f>'SCREENING INFO'!D603</f>
        <v>0</v>
      </c>
      <c r="D648" s="130">
        <f>'SCREENING INFO'!E1060</f>
        <v>0</v>
      </c>
      <c r="E648" s="130" t="e">
        <f>VLOOKUP($C648,MAIN!$C$2:$BD$79,12)</f>
        <v>#N/A</v>
      </c>
      <c r="F648" s="130">
        <f>'SCREENING INFO'!G603</f>
        <v>0</v>
      </c>
      <c r="G648" s="130"/>
      <c r="H648" s="130"/>
      <c r="I648" s="130">
        <f>'SCREENING INFO'!F603</f>
        <v>0</v>
      </c>
      <c r="J648" s="130">
        <f>'SCREENING INFO'!G1060</f>
        <v>0</v>
      </c>
      <c r="K648" s="152">
        <f>'SCREENING INFO'!H1060</f>
        <v>0</v>
      </c>
      <c r="L648" s="318">
        <f>'SCREENING INFO'!AC603</f>
        <v>0</v>
      </c>
      <c r="M648" s="318" t="e">
        <f>VLOOKUP($F648,MAIN!$C$2:$BD$80,9)</f>
        <v>#N/A</v>
      </c>
      <c r="N648" s="342" t="e">
        <f>VLOOKUP($C648,MAIN!$C$2:$BD$280,9)</f>
        <v>#N/A</v>
      </c>
      <c r="O648" s="342">
        <f>'SCREENING INFO'!AE603</f>
        <v>0</v>
      </c>
      <c r="P648" s="322">
        <f>'SCREENING INFO'!AA603</f>
        <v>0</v>
      </c>
      <c r="Q648" s="335">
        <f>'SCREENING INFO'!L603</f>
        <v>0</v>
      </c>
      <c r="R648" s="335">
        <f>'SCREENING INFO'!M603</f>
        <v>0</v>
      </c>
    </row>
    <row r="649" spans="1:18">
      <c r="A649" s="351">
        <f>'SCREENING INFO'!I604</f>
        <v>0</v>
      </c>
      <c r="B649" s="280">
        <f>'SCREENING INFO'!J604</f>
        <v>0</v>
      </c>
      <c r="C649" s="130">
        <f>'SCREENING INFO'!D604</f>
        <v>0</v>
      </c>
      <c r="D649" s="130">
        <f>'SCREENING INFO'!E1061</f>
        <v>0</v>
      </c>
      <c r="E649" s="130" t="e">
        <f>VLOOKUP($C649,MAIN!$C$2:$BD$79,12)</f>
        <v>#N/A</v>
      </c>
      <c r="F649" s="130">
        <f>'SCREENING INFO'!G604</f>
        <v>0</v>
      </c>
      <c r="G649" s="130"/>
      <c r="H649" s="130"/>
      <c r="I649" s="130">
        <f>'SCREENING INFO'!F604</f>
        <v>0</v>
      </c>
      <c r="J649" s="130">
        <f>'SCREENING INFO'!G1061</f>
        <v>0</v>
      </c>
      <c r="K649" s="152">
        <f>'SCREENING INFO'!H1061</f>
        <v>0</v>
      </c>
      <c r="L649" s="318">
        <f>'SCREENING INFO'!AC604</f>
        <v>0</v>
      </c>
      <c r="M649" s="318" t="e">
        <f>VLOOKUP($F649,MAIN!$C$2:$BD$80,9)</f>
        <v>#N/A</v>
      </c>
      <c r="N649" s="342" t="e">
        <f>VLOOKUP($C649,MAIN!$C$2:$BD$280,9)</f>
        <v>#N/A</v>
      </c>
      <c r="O649" s="342">
        <f>'SCREENING INFO'!AE604</f>
        <v>0</v>
      </c>
      <c r="P649" s="322">
        <f>'SCREENING INFO'!AA604</f>
        <v>0</v>
      </c>
      <c r="Q649" s="335">
        <f>'SCREENING INFO'!L604</f>
        <v>0</v>
      </c>
      <c r="R649" s="335">
        <f>'SCREENING INFO'!M604</f>
        <v>0</v>
      </c>
    </row>
    <row r="650" spans="1:18">
      <c r="A650" s="351">
        <f>'SCREENING INFO'!I605</f>
        <v>0</v>
      </c>
      <c r="B650" s="280">
        <f>'SCREENING INFO'!J605</f>
        <v>0</v>
      </c>
      <c r="C650" s="130">
        <f>'SCREENING INFO'!D605</f>
        <v>0</v>
      </c>
      <c r="D650" s="130">
        <f>'SCREENING INFO'!E1062</f>
        <v>0</v>
      </c>
      <c r="E650" s="130" t="e">
        <f>VLOOKUP($C650,MAIN!$C$2:$BD$79,12)</f>
        <v>#N/A</v>
      </c>
      <c r="F650" s="130">
        <f>'SCREENING INFO'!G605</f>
        <v>0</v>
      </c>
      <c r="G650" s="130"/>
      <c r="H650" s="130"/>
      <c r="I650" s="130">
        <f>'SCREENING INFO'!F605</f>
        <v>0</v>
      </c>
      <c r="J650" s="130">
        <f>'SCREENING INFO'!G1062</f>
        <v>0</v>
      </c>
      <c r="K650" s="152">
        <f>'SCREENING INFO'!H1062</f>
        <v>0</v>
      </c>
      <c r="L650" s="318">
        <f>'SCREENING INFO'!AC605</f>
        <v>0</v>
      </c>
      <c r="M650" s="318" t="e">
        <f>VLOOKUP($F650,MAIN!$C$2:$BD$80,9)</f>
        <v>#N/A</v>
      </c>
      <c r="N650" s="342" t="e">
        <f>VLOOKUP($C650,MAIN!$C$2:$BD$280,9)</f>
        <v>#N/A</v>
      </c>
      <c r="O650" s="342">
        <f>'SCREENING INFO'!AE605</f>
        <v>0</v>
      </c>
      <c r="P650" s="322">
        <f>'SCREENING INFO'!AA605</f>
        <v>0</v>
      </c>
      <c r="Q650" s="335">
        <f>'SCREENING INFO'!L605</f>
        <v>0</v>
      </c>
      <c r="R650" s="335">
        <f>'SCREENING INFO'!M605</f>
        <v>0</v>
      </c>
    </row>
    <row r="651" spans="1:18">
      <c r="A651" s="351">
        <f>'SCREENING INFO'!I606</f>
        <v>0</v>
      </c>
      <c r="B651" s="280">
        <f>'SCREENING INFO'!J606</f>
        <v>0</v>
      </c>
      <c r="C651" s="130">
        <f>'SCREENING INFO'!D606</f>
        <v>0</v>
      </c>
      <c r="D651" s="130">
        <f>'SCREENING INFO'!E1063</f>
        <v>0</v>
      </c>
      <c r="E651" s="130" t="e">
        <f>VLOOKUP($C651,MAIN!$C$2:$BD$79,12)</f>
        <v>#N/A</v>
      </c>
      <c r="F651" s="130">
        <f>'SCREENING INFO'!G606</f>
        <v>0</v>
      </c>
      <c r="G651" s="130"/>
      <c r="H651" s="130"/>
      <c r="I651" s="130">
        <f>'SCREENING INFO'!F606</f>
        <v>0</v>
      </c>
      <c r="J651" s="130">
        <f>'SCREENING INFO'!G1063</f>
        <v>0</v>
      </c>
      <c r="K651" s="152">
        <f>'SCREENING INFO'!H1063</f>
        <v>0</v>
      </c>
      <c r="L651" s="318">
        <f>'SCREENING INFO'!AC606</f>
        <v>0</v>
      </c>
      <c r="M651" s="318" t="e">
        <f>VLOOKUP($F651,MAIN!$C$2:$BD$80,9)</f>
        <v>#N/A</v>
      </c>
      <c r="N651" s="342" t="e">
        <f>VLOOKUP($C651,MAIN!$C$2:$BD$280,9)</f>
        <v>#N/A</v>
      </c>
      <c r="O651" s="342">
        <f>'SCREENING INFO'!AE606</f>
        <v>0</v>
      </c>
      <c r="P651" s="322">
        <f>'SCREENING INFO'!AA606</f>
        <v>0</v>
      </c>
      <c r="Q651" s="335">
        <f>'SCREENING INFO'!L606</f>
        <v>0</v>
      </c>
      <c r="R651" s="335">
        <f>'SCREENING INFO'!M606</f>
        <v>0</v>
      </c>
    </row>
    <row r="652" spans="1:18">
      <c r="A652" s="351">
        <f>'SCREENING INFO'!I607</f>
        <v>0</v>
      </c>
      <c r="B652" s="280">
        <f>'SCREENING INFO'!J607</f>
        <v>0</v>
      </c>
      <c r="C652" s="130">
        <f>'SCREENING INFO'!D607</f>
        <v>0</v>
      </c>
      <c r="D652" s="130">
        <f>'SCREENING INFO'!E1064</f>
        <v>0</v>
      </c>
      <c r="E652" s="130" t="e">
        <f>VLOOKUP($C652,MAIN!$C$2:$BD$79,12)</f>
        <v>#N/A</v>
      </c>
      <c r="F652" s="130">
        <f>'SCREENING INFO'!G607</f>
        <v>0</v>
      </c>
      <c r="G652" s="130"/>
      <c r="H652" s="130"/>
      <c r="I652" s="130">
        <f>'SCREENING INFO'!F607</f>
        <v>0</v>
      </c>
      <c r="J652" s="130">
        <f>'SCREENING INFO'!G1064</f>
        <v>0</v>
      </c>
      <c r="K652" s="152">
        <f>'SCREENING INFO'!H1064</f>
        <v>0</v>
      </c>
      <c r="L652" s="318">
        <f>'SCREENING INFO'!AC607</f>
        <v>0</v>
      </c>
      <c r="M652" s="318" t="e">
        <f>VLOOKUP($F652,MAIN!$C$2:$BD$80,9)</f>
        <v>#N/A</v>
      </c>
      <c r="N652" s="342" t="e">
        <f>VLOOKUP($C652,MAIN!$C$2:$BD$280,9)</f>
        <v>#N/A</v>
      </c>
      <c r="O652" s="342">
        <f>'SCREENING INFO'!AE607</f>
        <v>0</v>
      </c>
      <c r="P652" s="322">
        <f>'SCREENING INFO'!AA607</f>
        <v>0</v>
      </c>
      <c r="Q652" s="335">
        <f>'SCREENING INFO'!L607</f>
        <v>0</v>
      </c>
      <c r="R652" s="335">
        <f>'SCREENING INFO'!M607</f>
        <v>0</v>
      </c>
    </row>
    <row r="653" spans="1:18">
      <c r="A653" s="351">
        <f>'SCREENING INFO'!I608</f>
        <v>0</v>
      </c>
      <c r="B653" s="280">
        <f>'SCREENING INFO'!J608</f>
        <v>0</v>
      </c>
      <c r="C653" s="130">
        <f>'SCREENING INFO'!D608</f>
        <v>0</v>
      </c>
      <c r="D653" s="130">
        <f>'SCREENING INFO'!E1065</f>
        <v>0</v>
      </c>
      <c r="E653" s="130" t="e">
        <f>VLOOKUP($C653,MAIN!$C$2:$BD$79,12)</f>
        <v>#N/A</v>
      </c>
      <c r="F653" s="130">
        <f>'SCREENING INFO'!G608</f>
        <v>0</v>
      </c>
      <c r="G653" s="130"/>
      <c r="H653" s="130"/>
      <c r="I653" s="130">
        <f>'SCREENING INFO'!F608</f>
        <v>0</v>
      </c>
      <c r="J653" s="130">
        <f>'SCREENING INFO'!G1065</f>
        <v>0</v>
      </c>
      <c r="K653" s="152">
        <f>'SCREENING INFO'!H1065</f>
        <v>0</v>
      </c>
      <c r="L653" s="318">
        <f>'SCREENING INFO'!AC608</f>
        <v>0</v>
      </c>
      <c r="M653" s="318" t="e">
        <f>VLOOKUP($F653,MAIN!$C$2:$BD$80,9)</f>
        <v>#N/A</v>
      </c>
      <c r="N653" s="342" t="e">
        <f>VLOOKUP($C653,MAIN!$C$2:$BD$280,9)</f>
        <v>#N/A</v>
      </c>
      <c r="O653" s="342">
        <f>'SCREENING INFO'!AE608</f>
        <v>0</v>
      </c>
      <c r="P653" s="322">
        <f>'SCREENING INFO'!AA608</f>
        <v>0</v>
      </c>
      <c r="Q653" s="335">
        <f>'SCREENING INFO'!L608</f>
        <v>0</v>
      </c>
      <c r="R653" s="335">
        <f>'SCREENING INFO'!M608</f>
        <v>0</v>
      </c>
    </row>
    <row r="654" spans="1:18">
      <c r="A654" s="351">
        <f>'SCREENING INFO'!I609</f>
        <v>0</v>
      </c>
      <c r="B654" s="280">
        <f>'SCREENING INFO'!J609</f>
        <v>0</v>
      </c>
      <c r="C654" s="130">
        <f>'SCREENING INFO'!D609</f>
        <v>0</v>
      </c>
      <c r="D654" s="130">
        <f>'SCREENING INFO'!E1066</f>
        <v>0</v>
      </c>
      <c r="E654" s="130" t="e">
        <f>VLOOKUP($C654,MAIN!$C$2:$BD$79,12)</f>
        <v>#N/A</v>
      </c>
      <c r="F654" s="130">
        <f>'SCREENING INFO'!G609</f>
        <v>0</v>
      </c>
      <c r="G654" s="130"/>
      <c r="H654" s="130"/>
      <c r="I654" s="130">
        <f>'SCREENING INFO'!F609</f>
        <v>0</v>
      </c>
      <c r="J654" s="130">
        <f>'SCREENING INFO'!G1066</f>
        <v>0</v>
      </c>
      <c r="K654" s="152">
        <f>'SCREENING INFO'!H1066</f>
        <v>0</v>
      </c>
      <c r="L654" s="318">
        <f>'SCREENING INFO'!AC609</f>
        <v>0</v>
      </c>
      <c r="M654" s="318" t="e">
        <f>VLOOKUP($F654,MAIN!$C$2:$BD$80,9)</f>
        <v>#N/A</v>
      </c>
      <c r="N654" s="342" t="e">
        <f>VLOOKUP($C654,MAIN!$C$2:$BD$280,9)</f>
        <v>#N/A</v>
      </c>
      <c r="O654" s="342">
        <f>'SCREENING INFO'!AE609</f>
        <v>0</v>
      </c>
      <c r="P654" s="322">
        <f>'SCREENING INFO'!AA609</f>
        <v>0</v>
      </c>
      <c r="Q654" s="335">
        <f>'SCREENING INFO'!L609</f>
        <v>0</v>
      </c>
      <c r="R654" s="335">
        <f>'SCREENING INFO'!M609</f>
        <v>0</v>
      </c>
    </row>
    <row r="655" spans="1:18">
      <c r="A655" s="351">
        <f>'SCREENING INFO'!I610</f>
        <v>0</v>
      </c>
      <c r="B655" s="280">
        <f>'SCREENING INFO'!J610</f>
        <v>0</v>
      </c>
      <c r="C655" s="130">
        <f>'SCREENING INFO'!D610</f>
        <v>0</v>
      </c>
      <c r="D655" s="130">
        <f>'SCREENING INFO'!E1067</f>
        <v>0</v>
      </c>
      <c r="E655" s="130" t="e">
        <f>VLOOKUP($C655,MAIN!$C$2:$BD$79,12)</f>
        <v>#N/A</v>
      </c>
      <c r="F655" s="130">
        <f>'SCREENING INFO'!G610</f>
        <v>0</v>
      </c>
      <c r="G655" s="130"/>
      <c r="H655" s="130"/>
      <c r="I655" s="130">
        <f>'SCREENING INFO'!F610</f>
        <v>0</v>
      </c>
      <c r="J655" s="130">
        <f>'SCREENING INFO'!G1067</f>
        <v>0</v>
      </c>
      <c r="K655" s="152">
        <f>'SCREENING INFO'!H1067</f>
        <v>0</v>
      </c>
      <c r="L655" s="318">
        <f>'SCREENING INFO'!AC610</f>
        <v>0</v>
      </c>
      <c r="M655" s="318" t="e">
        <f>VLOOKUP($F655,MAIN!$C$2:$BD$80,9)</f>
        <v>#N/A</v>
      </c>
      <c r="N655" s="342" t="e">
        <f>VLOOKUP($C655,MAIN!$C$2:$BD$280,9)</f>
        <v>#N/A</v>
      </c>
      <c r="O655" s="342">
        <f>'SCREENING INFO'!AE610</f>
        <v>0</v>
      </c>
      <c r="P655" s="322">
        <f>'SCREENING INFO'!AA610</f>
        <v>0</v>
      </c>
      <c r="Q655" s="335">
        <f>'SCREENING INFO'!L610</f>
        <v>0</v>
      </c>
      <c r="R655" s="335">
        <f>'SCREENING INFO'!M610</f>
        <v>0</v>
      </c>
    </row>
    <row r="656" spans="1:18">
      <c r="A656" s="351">
        <f>'SCREENING INFO'!I611</f>
        <v>0</v>
      </c>
      <c r="B656" s="280">
        <f>'SCREENING INFO'!J611</f>
        <v>0</v>
      </c>
      <c r="C656" s="130">
        <f>'SCREENING INFO'!D611</f>
        <v>0</v>
      </c>
      <c r="D656" s="130">
        <f>'SCREENING INFO'!E1068</f>
        <v>0</v>
      </c>
      <c r="E656" s="130" t="e">
        <f>VLOOKUP($C656,MAIN!$C$2:$BD$79,12)</f>
        <v>#N/A</v>
      </c>
      <c r="F656" s="130">
        <f>'SCREENING INFO'!G611</f>
        <v>0</v>
      </c>
      <c r="G656" s="130"/>
      <c r="H656" s="130"/>
      <c r="I656" s="130">
        <f>'SCREENING INFO'!F611</f>
        <v>0</v>
      </c>
      <c r="J656" s="130">
        <f>'SCREENING INFO'!G1068</f>
        <v>0</v>
      </c>
      <c r="K656" s="152">
        <f>'SCREENING INFO'!H1068</f>
        <v>0</v>
      </c>
      <c r="L656" s="318">
        <f>'SCREENING INFO'!AC611</f>
        <v>0</v>
      </c>
      <c r="M656" s="318" t="e">
        <f>VLOOKUP($F656,MAIN!$C$2:$BD$80,9)</f>
        <v>#N/A</v>
      </c>
      <c r="N656" s="342" t="e">
        <f>VLOOKUP($C656,MAIN!$C$2:$BD$280,9)</f>
        <v>#N/A</v>
      </c>
      <c r="O656" s="342">
        <f>'SCREENING INFO'!AE611</f>
        <v>0</v>
      </c>
      <c r="P656" s="322">
        <f>'SCREENING INFO'!AA611</f>
        <v>0</v>
      </c>
      <c r="Q656" s="335">
        <f>'SCREENING INFO'!L611</f>
        <v>0</v>
      </c>
      <c r="R656" s="335">
        <f>'SCREENING INFO'!M611</f>
        <v>0</v>
      </c>
    </row>
    <row r="657" spans="1:18">
      <c r="A657" s="351">
        <f>'SCREENING INFO'!I612</f>
        <v>0</v>
      </c>
      <c r="B657" s="280">
        <f>'SCREENING INFO'!J612</f>
        <v>0</v>
      </c>
      <c r="C657" s="130">
        <f>'SCREENING INFO'!D612</f>
        <v>0</v>
      </c>
      <c r="D657" s="130">
        <f>'SCREENING INFO'!E1069</f>
        <v>0</v>
      </c>
      <c r="E657" s="130" t="e">
        <f>VLOOKUP($C657,MAIN!$C$2:$BD$79,12)</f>
        <v>#N/A</v>
      </c>
      <c r="F657" s="130">
        <f>'SCREENING INFO'!G612</f>
        <v>0</v>
      </c>
      <c r="G657" s="130"/>
      <c r="H657" s="130"/>
      <c r="I657" s="130">
        <f>'SCREENING INFO'!F612</f>
        <v>0</v>
      </c>
      <c r="J657" s="130">
        <f>'SCREENING INFO'!G1069</f>
        <v>0</v>
      </c>
      <c r="K657" s="152">
        <f>'SCREENING INFO'!H1069</f>
        <v>0</v>
      </c>
      <c r="L657" s="318">
        <f>'SCREENING INFO'!AC612</f>
        <v>0</v>
      </c>
      <c r="M657" s="318" t="e">
        <f>VLOOKUP($F657,MAIN!$C$2:$BD$80,9)</f>
        <v>#N/A</v>
      </c>
      <c r="N657" s="342" t="e">
        <f>VLOOKUP($C657,MAIN!$C$2:$BD$280,9)</f>
        <v>#N/A</v>
      </c>
      <c r="O657" s="342">
        <f>'SCREENING INFO'!AE612</f>
        <v>0</v>
      </c>
      <c r="P657" s="322">
        <f>'SCREENING INFO'!AA612</f>
        <v>0</v>
      </c>
      <c r="Q657" s="335">
        <f>'SCREENING INFO'!L612</f>
        <v>0</v>
      </c>
      <c r="R657" s="335">
        <f>'SCREENING INFO'!M612</f>
        <v>0</v>
      </c>
    </row>
    <row r="658" spans="1:18">
      <c r="A658" s="351">
        <f>'SCREENING INFO'!I613</f>
        <v>0</v>
      </c>
      <c r="B658" s="280">
        <f>'SCREENING INFO'!J613</f>
        <v>0</v>
      </c>
      <c r="C658" s="130">
        <f>'SCREENING INFO'!D613</f>
        <v>0</v>
      </c>
      <c r="D658" s="130">
        <f>'SCREENING INFO'!E1070</f>
        <v>0</v>
      </c>
      <c r="E658" s="130" t="e">
        <f>VLOOKUP($C658,MAIN!$C$2:$BD$79,12)</f>
        <v>#N/A</v>
      </c>
      <c r="F658" s="130">
        <f>'SCREENING INFO'!G613</f>
        <v>0</v>
      </c>
      <c r="G658" s="130"/>
      <c r="H658" s="130"/>
      <c r="I658" s="130">
        <f>'SCREENING INFO'!F613</f>
        <v>0</v>
      </c>
      <c r="J658" s="130">
        <f>'SCREENING INFO'!G1070</f>
        <v>0</v>
      </c>
      <c r="K658" s="152">
        <f>'SCREENING INFO'!H1070</f>
        <v>0</v>
      </c>
      <c r="L658" s="318">
        <f>'SCREENING INFO'!AC613</f>
        <v>0</v>
      </c>
      <c r="M658" s="318" t="e">
        <f>VLOOKUP($F658,MAIN!$C$2:$BD$80,9)</f>
        <v>#N/A</v>
      </c>
      <c r="N658" s="342" t="e">
        <f>VLOOKUP($C658,MAIN!$C$2:$BD$280,9)</f>
        <v>#N/A</v>
      </c>
      <c r="O658" s="342">
        <f>'SCREENING INFO'!AE613</f>
        <v>0</v>
      </c>
      <c r="P658" s="322">
        <f>'SCREENING INFO'!AA613</f>
        <v>0</v>
      </c>
      <c r="Q658" s="335">
        <f>'SCREENING INFO'!L613</f>
        <v>0</v>
      </c>
      <c r="R658" s="335">
        <f>'SCREENING INFO'!M613</f>
        <v>0</v>
      </c>
    </row>
    <row r="659" spans="1:18">
      <c r="A659" s="351">
        <f>'SCREENING INFO'!I614</f>
        <v>0</v>
      </c>
      <c r="B659" s="280">
        <f>'SCREENING INFO'!J614</f>
        <v>0</v>
      </c>
      <c r="C659" s="130">
        <f>'SCREENING INFO'!D614</f>
        <v>0</v>
      </c>
      <c r="D659" s="130">
        <f>'SCREENING INFO'!E1071</f>
        <v>0</v>
      </c>
      <c r="E659" s="130" t="e">
        <f>VLOOKUP($C659,MAIN!$C$2:$BD$79,12)</f>
        <v>#N/A</v>
      </c>
      <c r="F659" s="130">
        <f>'SCREENING INFO'!G614</f>
        <v>0</v>
      </c>
      <c r="G659" s="130"/>
      <c r="H659" s="130"/>
      <c r="I659" s="130">
        <f>'SCREENING INFO'!F614</f>
        <v>0</v>
      </c>
      <c r="J659" s="130">
        <f>'SCREENING INFO'!G1071</f>
        <v>0</v>
      </c>
      <c r="K659" s="152">
        <f>'SCREENING INFO'!H1071</f>
        <v>0</v>
      </c>
      <c r="L659" s="318">
        <f>'SCREENING INFO'!AC614</f>
        <v>0</v>
      </c>
      <c r="M659" s="318" t="e">
        <f>VLOOKUP($F659,MAIN!$C$2:$BD$80,9)</f>
        <v>#N/A</v>
      </c>
      <c r="N659" s="342" t="e">
        <f>VLOOKUP($C659,MAIN!$C$2:$BD$280,9)</f>
        <v>#N/A</v>
      </c>
      <c r="O659" s="342">
        <f>'SCREENING INFO'!AE614</f>
        <v>0</v>
      </c>
      <c r="P659" s="322">
        <f>'SCREENING INFO'!AA614</f>
        <v>0</v>
      </c>
      <c r="Q659" s="335">
        <f>'SCREENING INFO'!L614</f>
        <v>0</v>
      </c>
      <c r="R659" s="335">
        <f>'SCREENING INFO'!M614</f>
        <v>0</v>
      </c>
    </row>
    <row r="660" spans="1:18">
      <c r="A660" s="351">
        <f>'SCREENING INFO'!I615</f>
        <v>0</v>
      </c>
      <c r="B660" s="280">
        <f>'SCREENING INFO'!J615</f>
        <v>0</v>
      </c>
      <c r="C660" s="130">
        <f>'SCREENING INFO'!D615</f>
        <v>0</v>
      </c>
      <c r="D660" s="130">
        <f>'SCREENING INFO'!E1072</f>
        <v>0</v>
      </c>
      <c r="E660" s="130" t="e">
        <f>VLOOKUP($C660,MAIN!$C$2:$BD$79,12)</f>
        <v>#N/A</v>
      </c>
      <c r="F660" s="130">
        <f>'SCREENING INFO'!G615</f>
        <v>0</v>
      </c>
      <c r="G660" s="130"/>
      <c r="H660" s="130"/>
      <c r="I660" s="130">
        <f>'SCREENING INFO'!F615</f>
        <v>0</v>
      </c>
      <c r="J660" s="130">
        <f>'SCREENING INFO'!G1072</f>
        <v>0</v>
      </c>
      <c r="K660" s="152">
        <f>'SCREENING INFO'!H1072</f>
        <v>0</v>
      </c>
      <c r="L660" s="318">
        <f>'SCREENING INFO'!AC615</f>
        <v>0</v>
      </c>
      <c r="M660" s="318" t="e">
        <f>VLOOKUP($F660,MAIN!$C$2:$BD$80,9)</f>
        <v>#N/A</v>
      </c>
      <c r="N660" s="342" t="e">
        <f>VLOOKUP($C660,MAIN!$C$2:$BD$280,9)</f>
        <v>#N/A</v>
      </c>
      <c r="O660" s="342">
        <f>'SCREENING INFO'!AE615</f>
        <v>0</v>
      </c>
      <c r="P660" s="322">
        <f>'SCREENING INFO'!AA615</f>
        <v>0</v>
      </c>
      <c r="Q660" s="335">
        <f>'SCREENING INFO'!L615</f>
        <v>0</v>
      </c>
      <c r="R660" s="335">
        <f>'SCREENING INFO'!M615</f>
        <v>0</v>
      </c>
    </row>
    <row r="661" spans="1:18">
      <c r="A661" s="351">
        <f>'SCREENING INFO'!I616</f>
        <v>0</v>
      </c>
      <c r="B661" s="280">
        <f>'SCREENING INFO'!J616</f>
        <v>0</v>
      </c>
      <c r="C661" s="130">
        <f>'SCREENING INFO'!D616</f>
        <v>0</v>
      </c>
      <c r="D661" s="130">
        <f>'SCREENING INFO'!E1073</f>
        <v>0</v>
      </c>
      <c r="E661" s="130" t="e">
        <f>VLOOKUP($C661,MAIN!$C$2:$BD$79,12)</f>
        <v>#N/A</v>
      </c>
      <c r="F661" s="130">
        <f>'SCREENING INFO'!G616</f>
        <v>0</v>
      </c>
      <c r="G661" s="130"/>
      <c r="H661" s="130"/>
      <c r="I661" s="130">
        <f>'SCREENING INFO'!F616</f>
        <v>0</v>
      </c>
      <c r="J661" s="130">
        <f>'SCREENING INFO'!G1073</f>
        <v>0</v>
      </c>
      <c r="K661" s="152">
        <f>'SCREENING INFO'!H1073</f>
        <v>0</v>
      </c>
      <c r="L661" s="318">
        <f>'SCREENING INFO'!AC616</f>
        <v>0</v>
      </c>
      <c r="M661" s="318" t="e">
        <f>VLOOKUP($F661,MAIN!$C$2:$BD$80,9)</f>
        <v>#N/A</v>
      </c>
      <c r="N661" s="342" t="e">
        <f>VLOOKUP($C661,MAIN!$C$2:$BD$280,9)</f>
        <v>#N/A</v>
      </c>
      <c r="O661" s="342">
        <f>'SCREENING INFO'!AE616</f>
        <v>0</v>
      </c>
      <c r="P661" s="322">
        <f>'SCREENING INFO'!AA616</f>
        <v>0</v>
      </c>
      <c r="Q661" s="335">
        <f>'SCREENING INFO'!L616</f>
        <v>0</v>
      </c>
      <c r="R661" s="335">
        <f>'SCREENING INFO'!M616</f>
        <v>0</v>
      </c>
    </row>
    <row r="662" spans="1:18">
      <c r="A662" s="351">
        <f>'SCREENING INFO'!I617</f>
        <v>0</v>
      </c>
      <c r="B662" s="280">
        <f>'SCREENING INFO'!J617</f>
        <v>0</v>
      </c>
      <c r="C662" s="130">
        <f>'SCREENING INFO'!D617</f>
        <v>0</v>
      </c>
      <c r="D662" s="130">
        <f>'SCREENING INFO'!E1074</f>
        <v>0</v>
      </c>
      <c r="E662" s="130" t="e">
        <f>VLOOKUP($C662,MAIN!$C$2:$BD$79,12)</f>
        <v>#N/A</v>
      </c>
      <c r="F662" s="130">
        <f>'SCREENING INFO'!G617</f>
        <v>0</v>
      </c>
      <c r="G662" s="130"/>
      <c r="H662" s="130"/>
      <c r="I662" s="130">
        <f>'SCREENING INFO'!F617</f>
        <v>0</v>
      </c>
      <c r="J662" s="130">
        <f>'SCREENING INFO'!G1074</f>
        <v>0</v>
      </c>
      <c r="K662" s="152">
        <f>'SCREENING INFO'!H1074</f>
        <v>0</v>
      </c>
      <c r="L662" s="318">
        <f>'SCREENING INFO'!AC617</f>
        <v>0</v>
      </c>
      <c r="M662" s="318" t="e">
        <f>VLOOKUP($F662,MAIN!$C$2:$BD$80,9)</f>
        <v>#N/A</v>
      </c>
      <c r="N662" s="342" t="e">
        <f>VLOOKUP($C662,MAIN!$C$2:$BD$280,9)</f>
        <v>#N/A</v>
      </c>
      <c r="O662" s="342">
        <f>'SCREENING INFO'!AE617</f>
        <v>0</v>
      </c>
      <c r="P662" s="322">
        <f>'SCREENING INFO'!AA617</f>
        <v>0</v>
      </c>
      <c r="Q662" s="335">
        <f>'SCREENING INFO'!L617</f>
        <v>0</v>
      </c>
      <c r="R662" s="335">
        <f>'SCREENING INFO'!M617</f>
        <v>0</v>
      </c>
    </row>
    <row r="663" spans="1:18">
      <c r="A663" s="351">
        <f>'SCREENING INFO'!I618</f>
        <v>0</v>
      </c>
      <c r="B663" s="280">
        <f>'SCREENING INFO'!J618</f>
        <v>0</v>
      </c>
      <c r="C663" s="130">
        <f>'SCREENING INFO'!D618</f>
        <v>0</v>
      </c>
      <c r="D663" s="130">
        <f>'SCREENING INFO'!E1075</f>
        <v>0</v>
      </c>
      <c r="E663" s="130" t="e">
        <f>VLOOKUP($C663,MAIN!$C$2:$BD$79,12)</f>
        <v>#N/A</v>
      </c>
      <c r="F663" s="130">
        <f>'SCREENING INFO'!G618</f>
        <v>0</v>
      </c>
      <c r="G663" s="130"/>
      <c r="H663" s="130"/>
      <c r="I663" s="130">
        <f>'SCREENING INFO'!F618</f>
        <v>0</v>
      </c>
      <c r="J663" s="130">
        <f>'SCREENING INFO'!G1075</f>
        <v>0</v>
      </c>
      <c r="K663" s="152">
        <f>'SCREENING INFO'!H1075</f>
        <v>0</v>
      </c>
      <c r="L663" s="318">
        <f>'SCREENING INFO'!AC618</f>
        <v>0</v>
      </c>
      <c r="M663" s="318" t="e">
        <f>VLOOKUP($F663,MAIN!$C$2:$BD$80,9)</f>
        <v>#N/A</v>
      </c>
      <c r="N663" s="342" t="e">
        <f>VLOOKUP($C663,MAIN!$C$2:$BD$280,9)</f>
        <v>#N/A</v>
      </c>
      <c r="O663" s="342">
        <f>'SCREENING INFO'!AE618</f>
        <v>0</v>
      </c>
      <c r="P663" s="322">
        <f>'SCREENING INFO'!AA618</f>
        <v>0</v>
      </c>
      <c r="Q663" s="335">
        <f>'SCREENING INFO'!L618</f>
        <v>0</v>
      </c>
      <c r="R663" s="335">
        <f>'SCREENING INFO'!M618</f>
        <v>0</v>
      </c>
    </row>
    <row r="664" spans="1:18">
      <c r="A664" s="351">
        <f>'SCREENING INFO'!I619</f>
        <v>0</v>
      </c>
      <c r="B664" s="280">
        <f>'SCREENING INFO'!J619</f>
        <v>0</v>
      </c>
      <c r="C664" s="130">
        <f>'SCREENING INFO'!D619</f>
        <v>0</v>
      </c>
      <c r="D664" s="130">
        <f>'SCREENING INFO'!E1076</f>
        <v>0</v>
      </c>
      <c r="E664" s="130" t="e">
        <f>VLOOKUP($C664,MAIN!$C$2:$BD$79,12)</f>
        <v>#N/A</v>
      </c>
      <c r="F664" s="130">
        <f>'SCREENING INFO'!G619</f>
        <v>0</v>
      </c>
      <c r="G664" s="130"/>
      <c r="H664" s="130"/>
      <c r="I664" s="130">
        <f>'SCREENING INFO'!F619</f>
        <v>0</v>
      </c>
      <c r="J664" s="130">
        <f>'SCREENING INFO'!G1076</f>
        <v>0</v>
      </c>
      <c r="K664" s="152">
        <f>'SCREENING INFO'!H1076</f>
        <v>0</v>
      </c>
      <c r="L664" s="318">
        <f>'SCREENING INFO'!AC619</f>
        <v>0</v>
      </c>
      <c r="M664" s="318" t="e">
        <f>VLOOKUP($F664,MAIN!$C$2:$BD$80,9)</f>
        <v>#N/A</v>
      </c>
      <c r="N664" s="342" t="e">
        <f>VLOOKUP($C664,MAIN!$C$2:$BD$280,9)</f>
        <v>#N/A</v>
      </c>
      <c r="O664" s="342">
        <f>'SCREENING INFO'!AE619</f>
        <v>0</v>
      </c>
      <c r="P664" s="322">
        <f>'SCREENING INFO'!AA619</f>
        <v>0</v>
      </c>
      <c r="Q664" s="335">
        <f>'SCREENING INFO'!L619</f>
        <v>0</v>
      </c>
      <c r="R664" s="335">
        <f>'SCREENING INFO'!M619</f>
        <v>0</v>
      </c>
    </row>
    <row r="665" spans="1:18">
      <c r="A665" s="351">
        <f>'SCREENING INFO'!I620</f>
        <v>0</v>
      </c>
      <c r="B665" s="280">
        <f>'SCREENING INFO'!J620</f>
        <v>0</v>
      </c>
      <c r="C665" s="130">
        <f>'SCREENING INFO'!D620</f>
        <v>0</v>
      </c>
      <c r="D665" s="130">
        <f>'SCREENING INFO'!E1077</f>
        <v>0</v>
      </c>
      <c r="E665" s="130" t="e">
        <f>VLOOKUP($C665,MAIN!$C$2:$BD$79,12)</f>
        <v>#N/A</v>
      </c>
      <c r="F665" s="130">
        <f>'SCREENING INFO'!G620</f>
        <v>0</v>
      </c>
      <c r="G665" s="130"/>
      <c r="H665" s="130"/>
      <c r="I665" s="130">
        <f>'SCREENING INFO'!F620</f>
        <v>0</v>
      </c>
      <c r="J665" s="130">
        <f>'SCREENING INFO'!G1077</f>
        <v>0</v>
      </c>
      <c r="K665" s="152">
        <f>'SCREENING INFO'!H1077</f>
        <v>0</v>
      </c>
      <c r="L665" s="318">
        <f>'SCREENING INFO'!AC620</f>
        <v>0</v>
      </c>
      <c r="M665" s="318" t="e">
        <f>VLOOKUP($F665,MAIN!$C$2:$BD$80,9)</f>
        <v>#N/A</v>
      </c>
      <c r="N665" s="342" t="e">
        <f>VLOOKUP($C665,MAIN!$C$2:$BD$280,9)</f>
        <v>#N/A</v>
      </c>
      <c r="O665" s="342">
        <f>'SCREENING INFO'!AE620</f>
        <v>0</v>
      </c>
      <c r="P665" s="322">
        <f>'SCREENING INFO'!AA620</f>
        <v>0</v>
      </c>
      <c r="Q665" s="335">
        <f>'SCREENING INFO'!L620</f>
        <v>0</v>
      </c>
      <c r="R665" s="335">
        <f>'SCREENING INFO'!M620</f>
        <v>0</v>
      </c>
    </row>
    <row r="666" spans="1:18">
      <c r="A666" s="351">
        <f>'SCREENING INFO'!I621</f>
        <v>0</v>
      </c>
      <c r="B666" s="280">
        <f>'SCREENING INFO'!J621</f>
        <v>0</v>
      </c>
      <c r="C666" s="130">
        <f>'SCREENING INFO'!D621</f>
        <v>0</v>
      </c>
      <c r="D666" s="130">
        <f>'SCREENING INFO'!E1078</f>
        <v>0</v>
      </c>
      <c r="E666" s="130" t="e">
        <f>VLOOKUP($C666,MAIN!$C$2:$BD$79,12)</f>
        <v>#N/A</v>
      </c>
      <c r="F666" s="130">
        <f>'SCREENING INFO'!G621</f>
        <v>0</v>
      </c>
      <c r="G666" s="130"/>
      <c r="H666" s="130"/>
      <c r="I666" s="130">
        <f>'SCREENING INFO'!F621</f>
        <v>0</v>
      </c>
      <c r="J666" s="130">
        <f>'SCREENING INFO'!G1078</f>
        <v>0</v>
      </c>
      <c r="K666" s="152">
        <f>'SCREENING INFO'!H1078</f>
        <v>0</v>
      </c>
      <c r="L666" s="318">
        <f>'SCREENING INFO'!AC621</f>
        <v>0</v>
      </c>
      <c r="M666" s="318" t="e">
        <f>VLOOKUP($F666,MAIN!$C$2:$BD$80,9)</f>
        <v>#N/A</v>
      </c>
      <c r="N666" s="342" t="e">
        <f>VLOOKUP($C666,MAIN!$C$2:$BD$280,9)</f>
        <v>#N/A</v>
      </c>
      <c r="O666" s="342">
        <f>'SCREENING INFO'!AE621</f>
        <v>0</v>
      </c>
      <c r="P666" s="322">
        <f>'SCREENING INFO'!AA621</f>
        <v>0</v>
      </c>
      <c r="Q666" s="335">
        <f>'SCREENING INFO'!L621</f>
        <v>0</v>
      </c>
      <c r="R666" s="335">
        <f>'SCREENING INFO'!M621</f>
        <v>0</v>
      </c>
    </row>
    <row r="667" spans="1:18">
      <c r="A667" s="351">
        <f>'SCREENING INFO'!I622</f>
        <v>0</v>
      </c>
      <c r="B667" s="280">
        <f>'SCREENING INFO'!J622</f>
        <v>0</v>
      </c>
      <c r="C667" s="130">
        <f>'SCREENING INFO'!D622</f>
        <v>0</v>
      </c>
      <c r="D667" s="130">
        <f>'SCREENING INFO'!E1079</f>
        <v>0</v>
      </c>
      <c r="E667" s="130" t="e">
        <f>VLOOKUP($C667,MAIN!$C$2:$BD$79,12)</f>
        <v>#N/A</v>
      </c>
      <c r="F667" s="130">
        <f>'SCREENING INFO'!G622</f>
        <v>0</v>
      </c>
      <c r="G667" s="130"/>
      <c r="H667" s="130"/>
      <c r="I667" s="130">
        <f>'SCREENING INFO'!F622</f>
        <v>0</v>
      </c>
      <c r="J667" s="130">
        <f>'SCREENING INFO'!G1079</f>
        <v>0</v>
      </c>
      <c r="K667" s="152">
        <f>'SCREENING INFO'!H1079</f>
        <v>0</v>
      </c>
      <c r="L667" s="318">
        <f>'SCREENING INFO'!AC622</f>
        <v>0</v>
      </c>
      <c r="M667" s="318" t="e">
        <f>VLOOKUP($F667,MAIN!$C$2:$BD$80,9)</f>
        <v>#N/A</v>
      </c>
      <c r="N667" s="342" t="e">
        <f>VLOOKUP($C667,MAIN!$C$2:$BD$280,9)</f>
        <v>#N/A</v>
      </c>
      <c r="O667" s="342">
        <f>'SCREENING INFO'!AE622</f>
        <v>0</v>
      </c>
      <c r="P667" s="322">
        <f>'SCREENING INFO'!AA622</f>
        <v>0</v>
      </c>
      <c r="Q667" s="335">
        <f>'SCREENING INFO'!L622</f>
        <v>0</v>
      </c>
      <c r="R667" s="335">
        <f>'SCREENING INFO'!M622</f>
        <v>0</v>
      </c>
    </row>
    <row r="668" spans="1:18">
      <c r="A668" s="351">
        <f>'SCREENING INFO'!I623</f>
        <v>0</v>
      </c>
      <c r="B668" s="280">
        <f>'SCREENING INFO'!J623</f>
        <v>0</v>
      </c>
      <c r="C668" s="130">
        <f>'SCREENING INFO'!D623</f>
        <v>0</v>
      </c>
      <c r="D668" s="130">
        <f>'SCREENING INFO'!E1080</f>
        <v>0</v>
      </c>
      <c r="E668" s="130" t="e">
        <f>VLOOKUP($C668,MAIN!$C$2:$BD$79,12)</f>
        <v>#N/A</v>
      </c>
      <c r="F668" s="130">
        <f>'SCREENING INFO'!G623</f>
        <v>0</v>
      </c>
      <c r="G668" s="130"/>
      <c r="H668" s="130"/>
      <c r="I668" s="130">
        <f>'SCREENING INFO'!F623</f>
        <v>0</v>
      </c>
      <c r="J668" s="130">
        <f>'SCREENING INFO'!G1080</f>
        <v>0</v>
      </c>
      <c r="K668" s="152">
        <f>'SCREENING INFO'!H1080</f>
        <v>0</v>
      </c>
      <c r="L668" s="318">
        <f>'SCREENING INFO'!AC623</f>
        <v>0</v>
      </c>
      <c r="M668" s="318" t="e">
        <f>VLOOKUP($F668,MAIN!$C$2:$BD$80,9)</f>
        <v>#N/A</v>
      </c>
      <c r="N668" s="342" t="e">
        <f>VLOOKUP($C668,MAIN!$C$2:$BD$280,9)</f>
        <v>#N/A</v>
      </c>
      <c r="O668" s="342">
        <f>'SCREENING INFO'!AE623</f>
        <v>0</v>
      </c>
      <c r="P668" s="322">
        <f>'SCREENING INFO'!AA623</f>
        <v>0</v>
      </c>
      <c r="Q668" s="335">
        <f>'SCREENING INFO'!L623</f>
        <v>0</v>
      </c>
      <c r="R668" s="335">
        <f>'SCREENING INFO'!M623</f>
        <v>0</v>
      </c>
    </row>
    <row r="669" spans="1:18">
      <c r="A669" s="351">
        <f>'SCREENING INFO'!I624</f>
        <v>0</v>
      </c>
      <c r="B669" s="280">
        <f>'SCREENING INFO'!J624</f>
        <v>0</v>
      </c>
      <c r="C669" s="130">
        <f>'SCREENING INFO'!D624</f>
        <v>0</v>
      </c>
      <c r="D669" s="130">
        <f>'SCREENING INFO'!E1081</f>
        <v>0</v>
      </c>
      <c r="E669" s="130" t="e">
        <f>VLOOKUP($C669,MAIN!$C$2:$BD$79,12)</f>
        <v>#N/A</v>
      </c>
      <c r="F669" s="130">
        <f>'SCREENING INFO'!G624</f>
        <v>0</v>
      </c>
      <c r="G669" s="130"/>
      <c r="H669" s="130"/>
      <c r="I669" s="130">
        <f>'SCREENING INFO'!F624</f>
        <v>0</v>
      </c>
      <c r="J669" s="130">
        <f>'SCREENING INFO'!G1081</f>
        <v>0</v>
      </c>
      <c r="K669" s="152">
        <f>'SCREENING INFO'!H1081</f>
        <v>0</v>
      </c>
      <c r="L669" s="318">
        <f>'SCREENING INFO'!AC624</f>
        <v>0</v>
      </c>
      <c r="M669" s="318" t="e">
        <f>VLOOKUP($F669,MAIN!$C$2:$BD$80,9)</f>
        <v>#N/A</v>
      </c>
      <c r="N669" s="342" t="e">
        <f>VLOOKUP($C669,MAIN!$C$2:$BD$280,9)</f>
        <v>#N/A</v>
      </c>
      <c r="O669" s="342">
        <f>'SCREENING INFO'!AE624</f>
        <v>0</v>
      </c>
      <c r="P669" s="322">
        <f>'SCREENING INFO'!AA624</f>
        <v>0</v>
      </c>
      <c r="Q669" s="335">
        <f>'SCREENING INFO'!L624</f>
        <v>0</v>
      </c>
      <c r="R669" s="335">
        <f>'SCREENING INFO'!M624</f>
        <v>0</v>
      </c>
    </row>
    <row r="670" spans="1:18">
      <c r="A670" s="351">
        <f>'SCREENING INFO'!I625</f>
        <v>0</v>
      </c>
      <c r="B670" s="280">
        <f>'SCREENING INFO'!J625</f>
        <v>0</v>
      </c>
      <c r="C670" s="130">
        <f>'SCREENING INFO'!D625</f>
        <v>0</v>
      </c>
      <c r="D670" s="130">
        <f>'SCREENING INFO'!E1082</f>
        <v>0</v>
      </c>
      <c r="E670" s="130" t="e">
        <f>VLOOKUP($C670,MAIN!$C$2:$BD$79,12)</f>
        <v>#N/A</v>
      </c>
      <c r="F670" s="130">
        <f>'SCREENING INFO'!G625</f>
        <v>0</v>
      </c>
      <c r="G670" s="130"/>
      <c r="H670" s="130"/>
      <c r="I670" s="130">
        <f>'SCREENING INFO'!F625</f>
        <v>0</v>
      </c>
      <c r="J670" s="130">
        <f>'SCREENING INFO'!G1082</f>
        <v>0</v>
      </c>
      <c r="K670" s="152">
        <f>'SCREENING INFO'!H1082</f>
        <v>0</v>
      </c>
      <c r="L670" s="318">
        <f>'SCREENING INFO'!AC625</f>
        <v>0</v>
      </c>
      <c r="M670" s="318" t="e">
        <f>VLOOKUP($F670,MAIN!$C$2:$BD$80,9)</f>
        <v>#N/A</v>
      </c>
      <c r="N670" s="342" t="e">
        <f>VLOOKUP($C670,MAIN!$C$2:$BD$280,9)</f>
        <v>#N/A</v>
      </c>
      <c r="O670" s="342">
        <f>'SCREENING INFO'!AE625</f>
        <v>0</v>
      </c>
      <c r="P670" s="322">
        <f>'SCREENING INFO'!AA625</f>
        <v>0</v>
      </c>
      <c r="Q670" s="335">
        <f>'SCREENING INFO'!L625</f>
        <v>0</v>
      </c>
      <c r="R670" s="335">
        <f>'SCREENING INFO'!M625</f>
        <v>0</v>
      </c>
    </row>
    <row r="671" spans="1:18">
      <c r="A671" s="351">
        <f>'SCREENING INFO'!I626</f>
        <v>0</v>
      </c>
      <c r="B671" s="280">
        <f>'SCREENING INFO'!J626</f>
        <v>0</v>
      </c>
      <c r="C671" s="130">
        <f>'SCREENING INFO'!D626</f>
        <v>0</v>
      </c>
      <c r="D671" s="130">
        <f>'SCREENING INFO'!E1083</f>
        <v>0</v>
      </c>
      <c r="E671" s="130" t="e">
        <f>VLOOKUP($C671,MAIN!$C$2:$BD$79,12)</f>
        <v>#N/A</v>
      </c>
      <c r="F671" s="130">
        <f>'SCREENING INFO'!G626</f>
        <v>0</v>
      </c>
      <c r="G671" s="130"/>
      <c r="H671" s="130"/>
      <c r="I671" s="130">
        <f>'SCREENING INFO'!F626</f>
        <v>0</v>
      </c>
      <c r="J671" s="130">
        <f>'SCREENING INFO'!G1083</f>
        <v>0</v>
      </c>
      <c r="K671" s="152">
        <f>'SCREENING INFO'!H1083</f>
        <v>0</v>
      </c>
      <c r="L671" s="318">
        <f>'SCREENING INFO'!AC626</f>
        <v>0</v>
      </c>
      <c r="M671" s="318" t="e">
        <f>VLOOKUP($F671,MAIN!$C$2:$BD$80,9)</f>
        <v>#N/A</v>
      </c>
      <c r="N671" s="342" t="e">
        <f>VLOOKUP($C671,MAIN!$C$2:$BD$280,9)</f>
        <v>#N/A</v>
      </c>
      <c r="O671" s="342">
        <f>'SCREENING INFO'!AE626</f>
        <v>0</v>
      </c>
      <c r="P671" s="322">
        <f>'SCREENING INFO'!AA626</f>
        <v>0</v>
      </c>
      <c r="Q671" s="335">
        <f>'SCREENING INFO'!L626</f>
        <v>0</v>
      </c>
      <c r="R671" s="335">
        <f>'SCREENING INFO'!M626</f>
        <v>0</v>
      </c>
    </row>
    <row r="672" spans="1:18">
      <c r="A672" s="351">
        <f>'SCREENING INFO'!I627</f>
        <v>0</v>
      </c>
      <c r="B672" s="280">
        <f>'SCREENING INFO'!J627</f>
        <v>0</v>
      </c>
      <c r="C672" s="130">
        <f>'SCREENING INFO'!D627</f>
        <v>0</v>
      </c>
      <c r="D672" s="130">
        <f>'SCREENING INFO'!E1084</f>
        <v>0</v>
      </c>
      <c r="E672" s="130" t="e">
        <f>VLOOKUP($C672,MAIN!$C$2:$BD$79,12)</f>
        <v>#N/A</v>
      </c>
      <c r="F672" s="130">
        <f>'SCREENING INFO'!G627</f>
        <v>0</v>
      </c>
      <c r="G672" s="130"/>
      <c r="H672" s="130"/>
      <c r="I672" s="130">
        <f>'SCREENING INFO'!F627</f>
        <v>0</v>
      </c>
      <c r="J672" s="130">
        <f>'SCREENING INFO'!G1084</f>
        <v>0</v>
      </c>
      <c r="K672" s="152">
        <f>'SCREENING INFO'!H1084</f>
        <v>0</v>
      </c>
      <c r="L672" s="318">
        <f>'SCREENING INFO'!AC627</f>
        <v>0</v>
      </c>
      <c r="M672" s="318" t="e">
        <f>VLOOKUP($F672,MAIN!$C$2:$BD$80,9)</f>
        <v>#N/A</v>
      </c>
      <c r="N672" s="342" t="e">
        <f>VLOOKUP($C672,MAIN!$C$2:$BD$280,9)</f>
        <v>#N/A</v>
      </c>
      <c r="O672" s="342">
        <f>'SCREENING INFO'!AE627</f>
        <v>0</v>
      </c>
      <c r="P672" s="322">
        <f>'SCREENING INFO'!AA627</f>
        <v>0</v>
      </c>
      <c r="Q672" s="335">
        <f>'SCREENING INFO'!L627</f>
        <v>0</v>
      </c>
      <c r="R672" s="335">
        <f>'SCREENING INFO'!M627</f>
        <v>0</v>
      </c>
    </row>
    <row r="673" spans="1:18">
      <c r="A673" s="351">
        <f>'SCREENING INFO'!I628</f>
        <v>0</v>
      </c>
      <c r="B673" s="280">
        <f>'SCREENING INFO'!J628</f>
        <v>0</v>
      </c>
      <c r="C673" s="130">
        <f>'SCREENING INFO'!D628</f>
        <v>0</v>
      </c>
      <c r="D673" s="130">
        <f>'SCREENING INFO'!E1085</f>
        <v>0</v>
      </c>
      <c r="E673" s="130" t="e">
        <f>VLOOKUP($C673,MAIN!$C$2:$BD$79,12)</f>
        <v>#N/A</v>
      </c>
      <c r="F673" s="130">
        <f>'SCREENING INFO'!G628</f>
        <v>0</v>
      </c>
      <c r="G673" s="130"/>
      <c r="H673" s="130"/>
      <c r="I673" s="130">
        <f>'SCREENING INFO'!F628</f>
        <v>0</v>
      </c>
      <c r="J673" s="130">
        <f>'SCREENING INFO'!G1085</f>
        <v>0</v>
      </c>
      <c r="K673" s="152">
        <f>'SCREENING INFO'!H1085</f>
        <v>0</v>
      </c>
      <c r="L673" s="318">
        <f>'SCREENING INFO'!AC628</f>
        <v>0</v>
      </c>
      <c r="M673" s="318" t="e">
        <f>VLOOKUP($F673,MAIN!$C$2:$BD$80,9)</f>
        <v>#N/A</v>
      </c>
      <c r="N673" s="342" t="e">
        <f>VLOOKUP($C673,MAIN!$C$2:$BD$280,9)</f>
        <v>#N/A</v>
      </c>
      <c r="O673" s="342">
        <f>'SCREENING INFO'!AE628</f>
        <v>0</v>
      </c>
      <c r="P673" s="322">
        <f>'SCREENING INFO'!AA628</f>
        <v>0</v>
      </c>
      <c r="Q673" s="335">
        <f>'SCREENING INFO'!L628</f>
        <v>0</v>
      </c>
      <c r="R673" s="335">
        <f>'SCREENING INFO'!M628</f>
        <v>0</v>
      </c>
    </row>
    <row r="674" spans="1:18">
      <c r="A674" s="351">
        <f>'SCREENING INFO'!I629</f>
        <v>0</v>
      </c>
      <c r="B674" s="280">
        <f>'SCREENING INFO'!J629</f>
        <v>0</v>
      </c>
      <c r="C674" s="130">
        <f>'SCREENING INFO'!D629</f>
        <v>0</v>
      </c>
      <c r="D674" s="130">
        <f>'SCREENING INFO'!E1086</f>
        <v>0</v>
      </c>
      <c r="E674" s="130" t="e">
        <f>VLOOKUP($C674,MAIN!$C$2:$BD$79,12)</f>
        <v>#N/A</v>
      </c>
      <c r="F674" s="130">
        <f>'SCREENING INFO'!G629</f>
        <v>0</v>
      </c>
      <c r="G674" s="130"/>
      <c r="H674" s="130"/>
      <c r="I674" s="130">
        <f>'SCREENING INFO'!F629</f>
        <v>0</v>
      </c>
      <c r="J674" s="130">
        <f>'SCREENING INFO'!G1086</f>
        <v>0</v>
      </c>
      <c r="K674" s="152">
        <f>'SCREENING INFO'!H1086</f>
        <v>0</v>
      </c>
      <c r="L674" s="318">
        <f>'SCREENING INFO'!AC629</f>
        <v>0</v>
      </c>
      <c r="M674" s="318" t="e">
        <f>VLOOKUP($F674,MAIN!$C$2:$BD$80,9)</f>
        <v>#N/A</v>
      </c>
      <c r="N674" s="342" t="e">
        <f>VLOOKUP($C674,MAIN!$C$2:$BD$280,9)</f>
        <v>#N/A</v>
      </c>
      <c r="O674" s="342">
        <f>'SCREENING INFO'!AE629</f>
        <v>0</v>
      </c>
      <c r="P674" s="322">
        <f>'SCREENING INFO'!AA629</f>
        <v>0</v>
      </c>
      <c r="Q674" s="335">
        <f>'SCREENING INFO'!L629</f>
        <v>0</v>
      </c>
      <c r="R674" s="335">
        <f>'SCREENING INFO'!M629</f>
        <v>0</v>
      </c>
    </row>
    <row r="675" spans="1:18">
      <c r="A675" s="351">
        <f>'SCREENING INFO'!I630</f>
        <v>0</v>
      </c>
      <c r="B675" s="280">
        <f>'SCREENING INFO'!J630</f>
        <v>0</v>
      </c>
      <c r="C675" s="130">
        <f>'SCREENING INFO'!D630</f>
        <v>0</v>
      </c>
      <c r="D675" s="130">
        <f>'SCREENING INFO'!E1087</f>
        <v>0</v>
      </c>
      <c r="E675" s="130" t="e">
        <f>VLOOKUP($C675,MAIN!$C$2:$BD$79,12)</f>
        <v>#N/A</v>
      </c>
      <c r="F675" s="130">
        <f>'SCREENING INFO'!G630</f>
        <v>0</v>
      </c>
      <c r="G675" s="130"/>
      <c r="H675" s="130"/>
      <c r="I675" s="130">
        <f>'SCREENING INFO'!F630</f>
        <v>0</v>
      </c>
      <c r="J675" s="130">
        <f>'SCREENING INFO'!G1087</f>
        <v>0</v>
      </c>
      <c r="K675" s="152">
        <f>'SCREENING INFO'!H1087</f>
        <v>0</v>
      </c>
      <c r="L675" s="318">
        <f>'SCREENING INFO'!AC630</f>
        <v>0</v>
      </c>
      <c r="M675" s="318" t="e">
        <f>VLOOKUP($F675,MAIN!$C$2:$BD$80,9)</f>
        <v>#N/A</v>
      </c>
      <c r="N675" s="342" t="e">
        <f>VLOOKUP($C675,MAIN!$C$2:$BD$280,9)</f>
        <v>#N/A</v>
      </c>
      <c r="O675" s="342">
        <f>'SCREENING INFO'!AE630</f>
        <v>0</v>
      </c>
      <c r="P675" s="322">
        <f>'SCREENING INFO'!AA630</f>
        <v>0</v>
      </c>
      <c r="Q675" s="335">
        <f>'SCREENING INFO'!L630</f>
        <v>0</v>
      </c>
      <c r="R675" s="335">
        <f>'SCREENING INFO'!M630</f>
        <v>0</v>
      </c>
    </row>
    <row r="676" spans="1:18">
      <c r="A676" s="351">
        <f>'SCREENING INFO'!I631</f>
        <v>0</v>
      </c>
      <c r="B676" s="280">
        <f>'SCREENING INFO'!J631</f>
        <v>0</v>
      </c>
      <c r="C676" s="130">
        <f>'SCREENING INFO'!D631</f>
        <v>0</v>
      </c>
      <c r="D676" s="130">
        <f>'SCREENING INFO'!E1088</f>
        <v>0</v>
      </c>
      <c r="E676" s="130" t="e">
        <f>VLOOKUP($C676,MAIN!$C$2:$BD$79,12)</f>
        <v>#N/A</v>
      </c>
      <c r="F676" s="130">
        <f>'SCREENING INFO'!G631</f>
        <v>0</v>
      </c>
      <c r="G676" s="130"/>
      <c r="H676" s="130"/>
      <c r="I676" s="130">
        <f>'SCREENING INFO'!F631</f>
        <v>0</v>
      </c>
      <c r="J676" s="130">
        <f>'SCREENING INFO'!G1088</f>
        <v>0</v>
      </c>
      <c r="K676" s="152">
        <f>'SCREENING INFO'!H1088</f>
        <v>0</v>
      </c>
      <c r="L676" s="318">
        <f>'SCREENING INFO'!AC631</f>
        <v>0</v>
      </c>
      <c r="M676" s="318" t="e">
        <f>VLOOKUP($F676,MAIN!$C$2:$BD$80,9)</f>
        <v>#N/A</v>
      </c>
      <c r="N676" s="342" t="e">
        <f>VLOOKUP($C676,MAIN!$C$2:$BD$280,9)</f>
        <v>#N/A</v>
      </c>
      <c r="O676" s="342">
        <f>'SCREENING INFO'!AE631</f>
        <v>0</v>
      </c>
      <c r="P676" s="322">
        <f>'SCREENING INFO'!AA631</f>
        <v>0</v>
      </c>
      <c r="Q676" s="335">
        <f>'SCREENING INFO'!L631</f>
        <v>0</v>
      </c>
      <c r="R676" s="335">
        <f>'SCREENING INFO'!M631</f>
        <v>0</v>
      </c>
    </row>
    <row r="677" spans="1:18">
      <c r="A677" s="351">
        <f>'SCREENING INFO'!I632</f>
        <v>0</v>
      </c>
      <c r="B677" s="280">
        <f>'SCREENING INFO'!J632</f>
        <v>0</v>
      </c>
      <c r="C677" s="130">
        <f>'SCREENING INFO'!D632</f>
        <v>0</v>
      </c>
      <c r="D677" s="130">
        <f>'SCREENING INFO'!E1089</f>
        <v>0</v>
      </c>
      <c r="E677" s="130" t="e">
        <f>VLOOKUP($C677,MAIN!$C$2:$BD$79,12)</f>
        <v>#N/A</v>
      </c>
      <c r="F677" s="130">
        <f>'SCREENING INFO'!G632</f>
        <v>0</v>
      </c>
      <c r="G677" s="130"/>
      <c r="H677" s="130"/>
      <c r="I677" s="130">
        <f>'SCREENING INFO'!F632</f>
        <v>0</v>
      </c>
      <c r="J677" s="130">
        <f>'SCREENING INFO'!G1089</f>
        <v>0</v>
      </c>
      <c r="K677" s="152">
        <f>'SCREENING INFO'!H1089</f>
        <v>0</v>
      </c>
      <c r="L677" s="318">
        <f>'SCREENING INFO'!AC632</f>
        <v>0</v>
      </c>
      <c r="M677" s="318" t="e">
        <f>VLOOKUP($F677,MAIN!$C$2:$BD$80,9)</f>
        <v>#N/A</v>
      </c>
      <c r="N677" s="342" t="e">
        <f>VLOOKUP($C677,MAIN!$C$2:$BD$280,9)</f>
        <v>#N/A</v>
      </c>
      <c r="O677" s="342">
        <f>'SCREENING INFO'!AE632</f>
        <v>0</v>
      </c>
      <c r="P677" s="322">
        <f>'SCREENING INFO'!AA632</f>
        <v>0</v>
      </c>
      <c r="Q677" s="335">
        <f>'SCREENING INFO'!L632</f>
        <v>0</v>
      </c>
      <c r="R677" s="335">
        <f>'SCREENING INFO'!M632</f>
        <v>0</v>
      </c>
    </row>
    <row r="678" spans="1:18">
      <c r="A678" s="351">
        <f>'SCREENING INFO'!I633</f>
        <v>0</v>
      </c>
      <c r="B678" s="280">
        <f>'SCREENING INFO'!J633</f>
        <v>0</v>
      </c>
      <c r="C678" s="130">
        <f>'SCREENING INFO'!D633</f>
        <v>0</v>
      </c>
      <c r="D678" s="130">
        <f>'SCREENING INFO'!E1090</f>
        <v>0</v>
      </c>
      <c r="E678" s="130" t="e">
        <f>VLOOKUP($C678,MAIN!$C$2:$BD$79,12)</f>
        <v>#N/A</v>
      </c>
      <c r="F678" s="130">
        <f>'SCREENING INFO'!G633</f>
        <v>0</v>
      </c>
      <c r="G678" s="130"/>
      <c r="H678" s="130"/>
      <c r="I678" s="130">
        <f>'SCREENING INFO'!F633</f>
        <v>0</v>
      </c>
      <c r="J678" s="130">
        <f>'SCREENING INFO'!G1090</f>
        <v>0</v>
      </c>
      <c r="K678" s="152">
        <f>'SCREENING INFO'!H1090</f>
        <v>0</v>
      </c>
      <c r="L678" s="318">
        <f>'SCREENING INFO'!AC633</f>
        <v>0</v>
      </c>
      <c r="M678" s="318" t="e">
        <f>VLOOKUP($F678,MAIN!$C$2:$BD$80,9)</f>
        <v>#N/A</v>
      </c>
      <c r="N678" s="342" t="e">
        <f>VLOOKUP($C678,MAIN!$C$2:$BD$280,9)</f>
        <v>#N/A</v>
      </c>
      <c r="O678" s="342">
        <f>'SCREENING INFO'!AE633</f>
        <v>0</v>
      </c>
      <c r="P678" s="322">
        <f>'SCREENING INFO'!AA633</f>
        <v>0</v>
      </c>
      <c r="Q678" s="335">
        <f>'SCREENING INFO'!L633</f>
        <v>0</v>
      </c>
      <c r="R678" s="335">
        <f>'SCREENING INFO'!M633</f>
        <v>0</v>
      </c>
    </row>
    <row r="679" spans="1:18">
      <c r="A679" s="351">
        <f>'SCREENING INFO'!I634</f>
        <v>0</v>
      </c>
      <c r="B679" s="280">
        <f>'SCREENING INFO'!J634</f>
        <v>0</v>
      </c>
      <c r="C679" s="130">
        <f>'SCREENING INFO'!D634</f>
        <v>0</v>
      </c>
      <c r="D679" s="130">
        <f>'SCREENING INFO'!E1091</f>
        <v>0</v>
      </c>
      <c r="E679" s="130" t="e">
        <f>VLOOKUP($C679,MAIN!$C$2:$BD$79,12)</f>
        <v>#N/A</v>
      </c>
      <c r="F679" s="130">
        <f>'SCREENING INFO'!G634</f>
        <v>0</v>
      </c>
      <c r="G679" s="130"/>
      <c r="H679" s="130"/>
      <c r="I679" s="130">
        <f>'SCREENING INFO'!F634</f>
        <v>0</v>
      </c>
      <c r="J679" s="130">
        <f>'SCREENING INFO'!G1091</f>
        <v>0</v>
      </c>
      <c r="K679" s="152">
        <f>'SCREENING INFO'!H1091</f>
        <v>0</v>
      </c>
      <c r="L679" s="318">
        <f>'SCREENING INFO'!AC634</f>
        <v>0</v>
      </c>
      <c r="M679" s="318" t="e">
        <f>VLOOKUP($F679,MAIN!$C$2:$BD$80,9)</f>
        <v>#N/A</v>
      </c>
      <c r="N679" s="342" t="e">
        <f>VLOOKUP($C679,MAIN!$C$2:$BD$280,9)</f>
        <v>#N/A</v>
      </c>
      <c r="O679" s="342">
        <f>'SCREENING INFO'!AE634</f>
        <v>0</v>
      </c>
      <c r="P679" s="322">
        <f>'SCREENING INFO'!AA634</f>
        <v>0</v>
      </c>
      <c r="Q679" s="335">
        <f>'SCREENING INFO'!L634</f>
        <v>0</v>
      </c>
      <c r="R679" s="335">
        <f>'SCREENING INFO'!M634</f>
        <v>0</v>
      </c>
    </row>
    <row r="680" spans="1:18">
      <c r="A680" s="351">
        <f>'SCREENING INFO'!I635</f>
        <v>0</v>
      </c>
      <c r="B680" s="280">
        <f>'SCREENING INFO'!J635</f>
        <v>0</v>
      </c>
      <c r="C680" s="130">
        <f>'SCREENING INFO'!D635</f>
        <v>0</v>
      </c>
      <c r="D680" s="130">
        <f>'SCREENING INFO'!E1092</f>
        <v>0</v>
      </c>
      <c r="E680" s="130" t="e">
        <f>VLOOKUP($C680,MAIN!$C$2:$BD$79,12)</f>
        <v>#N/A</v>
      </c>
      <c r="F680" s="130">
        <f>'SCREENING INFO'!G635</f>
        <v>0</v>
      </c>
      <c r="G680" s="130"/>
      <c r="H680" s="130"/>
      <c r="I680" s="130">
        <f>'SCREENING INFO'!F635</f>
        <v>0</v>
      </c>
      <c r="J680" s="130">
        <f>'SCREENING INFO'!G1092</f>
        <v>0</v>
      </c>
      <c r="K680" s="152">
        <f>'SCREENING INFO'!H1092</f>
        <v>0</v>
      </c>
      <c r="L680" s="318">
        <f>'SCREENING INFO'!AC635</f>
        <v>0</v>
      </c>
      <c r="M680" s="318" t="e">
        <f>VLOOKUP($F680,MAIN!$C$2:$BD$80,9)</f>
        <v>#N/A</v>
      </c>
      <c r="N680" s="342" t="e">
        <f>VLOOKUP($C680,MAIN!$C$2:$BD$280,9)</f>
        <v>#N/A</v>
      </c>
      <c r="O680" s="342">
        <f>'SCREENING INFO'!AE635</f>
        <v>0</v>
      </c>
      <c r="P680" s="322">
        <f>'SCREENING INFO'!AA635</f>
        <v>0</v>
      </c>
      <c r="Q680" s="335">
        <f>'SCREENING INFO'!L635</f>
        <v>0</v>
      </c>
      <c r="R680" s="335">
        <f>'SCREENING INFO'!M635</f>
        <v>0</v>
      </c>
    </row>
    <row r="681" spans="1:18">
      <c r="A681" s="351">
        <f>'SCREENING INFO'!I636</f>
        <v>0</v>
      </c>
      <c r="B681" s="280">
        <f>'SCREENING INFO'!J636</f>
        <v>0</v>
      </c>
      <c r="C681" s="130">
        <f>'SCREENING INFO'!D636</f>
        <v>0</v>
      </c>
      <c r="D681" s="130">
        <f>'SCREENING INFO'!E1093</f>
        <v>0</v>
      </c>
      <c r="E681" s="130" t="e">
        <f>VLOOKUP($C681,MAIN!$C$2:$BD$79,12)</f>
        <v>#N/A</v>
      </c>
      <c r="F681" s="130">
        <f>'SCREENING INFO'!G636</f>
        <v>0</v>
      </c>
      <c r="G681" s="130"/>
      <c r="H681" s="130"/>
      <c r="I681" s="130">
        <f>'SCREENING INFO'!F636</f>
        <v>0</v>
      </c>
      <c r="J681" s="130">
        <f>'SCREENING INFO'!G1093</f>
        <v>0</v>
      </c>
      <c r="K681" s="152">
        <f>'SCREENING INFO'!H1093</f>
        <v>0</v>
      </c>
      <c r="L681" s="318">
        <f>'SCREENING INFO'!AC636</f>
        <v>0</v>
      </c>
      <c r="M681" s="318" t="e">
        <f>VLOOKUP($F681,MAIN!$C$2:$BD$80,9)</f>
        <v>#N/A</v>
      </c>
      <c r="N681" s="342" t="e">
        <f>VLOOKUP($C681,MAIN!$C$2:$BD$280,9)</f>
        <v>#N/A</v>
      </c>
      <c r="O681" s="342">
        <f>'SCREENING INFO'!AE636</f>
        <v>0</v>
      </c>
      <c r="P681" s="322">
        <f>'SCREENING INFO'!AA636</f>
        <v>0</v>
      </c>
      <c r="Q681" s="335">
        <f>'SCREENING INFO'!L636</f>
        <v>0</v>
      </c>
      <c r="R681" s="335">
        <f>'SCREENING INFO'!M636</f>
        <v>0</v>
      </c>
    </row>
    <row r="682" spans="1:18">
      <c r="A682" s="351">
        <f>'SCREENING INFO'!I637</f>
        <v>0</v>
      </c>
      <c r="B682" s="280">
        <f>'SCREENING INFO'!J637</f>
        <v>0</v>
      </c>
      <c r="C682" s="130">
        <f>'SCREENING INFO'!D637</f>
        <v>0</v>
      </c>
      <c r="D682" s="130">
        <f>'SCREENING INFO'!E1094</f>
        <v>0</v>
      </c>
      <c r="E682" s="130" t="e">
        <f>VLOOKUP($C682,MAIN!$C$2:$BD$79,12)</f>
        <v>#N/A</v>
      </c>
      <c r="F682" s="130">
        <f>'SCREENING INFO'!G637</f>
        <v>0</v>
      </c>
      <c r="G682" s="130"/>
      <c r="H682" s="130"/>
      <c r="I682" s="130">
        <f>'SCREENING INFO'!F637</f>
        <v>0</v>
      </c>
      <c r="J682" s="130">
        <f>'SCREENING INFO'!G1094</f>
        <v>0</v>
      </c>
      <c r="K682" s="152">
        <f>'SCREENING INFO'!H1094</f>
        <v>0</v>
      </c>
      <c r="L682" s="318">
        <f>'SCREENING INFO'!AC637</f>
        <v>0</v>
      </c>
      <c r="M682" s="318" t="e">
        <f>VLOOKUP($F682,MAIN!$C$2:$BD$80,9)</f>
        <v>#N/A</v>
      </c>
      <c r="N682" s="342" t="e">
        <f>VLOOKUP($C682,MAIN!$C$2:$BD$280,9)</f>
        <v>#N/A</v>
      </c>
      <c r="O682" s="342">
        <f>'SCREENING INFO'!AE637</f>
        <v>0</v>
      </c>
      <c r="P682" s="322">
        <f>'SCREENING INFO'!AA637</f>
        <v>0</v>
      </c>
      <c r="Q682" s="335">
        <f>'SCREENING INFO'!L637</f>
        <v>0</v>
      </c>
      <c r="R682" s="335">
        <f>'SCREENING INFO'!M637</f>
        <v>0</v>
      </c>
    </row>
    <row r="683" spans="1:18">
      <c r="A683" s="351">
        <f>'SCREENING INFO'!I638</f>
        <v>0</v>
      </c>
      <c r="B683" s="280">
        <f>'SCREENING INFO'!J638</f>
        <v>0</v>
      </c>
      <c r="C683" s="130">
        <f>'SCREENING INFO'!D638</f>
        <v>0</v>
      </c>
      <c r="D683" s="130">
        <f>'SCREENING INFO'!E1095</f>
        <v>0</v>
      </c>
      <c r="E683" s="130" t="e">
        <f>VLOOKUP($C683,MAIN!$C$2:$BD$79,12)</f>
        <v>#N/A</v>
      </c>
      <c r="F683" s="130">
        <f>'SCREENING INFO'!G638</f>
        <v>0</v>
      </c>
      <c r="G683" s="130"/>
      <c r="H683" s="130"/>
      <c r="I683" s="130">
        <f>'SCREENING INFO'!F638</f>
        <v>0</v>
      </c>
      <c r="J683" s="130">
        <f>'SCREENING INFO'!G1095</f>
        <v>0</v>
      </c>
      <c r="K683" s="152">
        <f>'SCREENING INFO'!H1095</f>
        <v>0</v>
      </c>
      <c r="L683" s="318">
        <f>'SCREENING INFO'!AC638</f>
        <v>0</v>
      </c>
      <c r="M683" s="318" t="e">
        <f>VLOOKUP($F683,MAIN!$C$2:$BD$80,9)</f>
        <v>#N/A</v>
      </c>
      <c r="N683" s="342" t="e">
        <f>VLOOKUP($C683,MAIN!$C$2:$BD$280,9)</f>
        <v>#N/A</v>
      </c>
      <c r="O683" s="342">
        <f>'SCREENING INFO'!AE638</f>
        <v>0</v>
      </c>
      <c r="P683" s="322">
        <f>'SCREENING INFO'!AA638</f>
        <v>0</v>
      </c>
      <c r="Q683" s="335">
        <f>'SCREENING INFO'!L638</f>
        <v>0</v>
      </c>
      <c r="R683" s="335">
        <f>'SCREENING INFO'!M638</f>
        <v>0</v>
      </c>
    </row>
    <row r="684" spans="1:18">
      <c r="A684" s="351">
        <f>'SCREENING INFO'!I639</f>
        <v>0</v>
      </c>
      <c r="B684" s="280">
        <f>'SCREENING INFO'!J639</f>
        <v>0</v>
      </c>
      <c r="C684" s="130">
        <f>'SCREENING INFO'!D639</f>
        <v>0</v>
      </c>
      <c r="D684" s="130">
        <f>'SCREENING INFO'!E1096</f>
        <v>0</v>
      </c>
      <c r="E684" s="130" t="e">
        <f>VLOOKUP($C684,MAIN!$C$2:$BD$79,12)</f>
        <v>#N/A</v>
      </c>
      <c r="F684" s="130">
        <f>'SCREENING INFO'!G639</f>
        <v>0</v>
      </c>
      <c r="G684" s="130"/>
      <c r="H684" s="130"/>
      <c r="I684" s="130">
        <f>'SCREENING INFO'!F639</f>
        <v>0</v>
      </c>
      <c r="J684" s="130">
        <f>'SCREENING INFO'!G1096</f>
        <v>0</v>
      </c>
      <c r="K684" s="152">
        <f>'SCREENING INFO'!H1096</f>
        <v>0</v>
      </c>
      <c r="L684" s="318">
        <f>'SCREENING INFO'!AC639</f>
        <v>0</v>
      </c>
      <c r="M684" s="318" t="e">
        <f>VLOOKUP($F684,MAIN!$C$2:$BD$80,9)</f>
        <v>#N/A</v>
      </c>
      <c r="N684" s="342" t="e">
        <f>VLOOKUP($C684,MAIN!$C$2:$BD$280,9)</f>
        <v>#N/A</v>
      </c>
      <c r="O684" s="342">
        <f>'SCREENING INFO'!AE639</f>
        <v>0</v>
      </c>
      <c r="P684" s="322">
        <f>'SCREENING INFO'!AA639</f>
        <v>0</v>
      </c>
      <c r="Q684" s="335">
        <f>'SCREENING INFO'!L639</f>
        <v>0</v>
      </c>
      <c r="R684" s="335">
        <f>'SCREENING INFO'!M639</f>
        <v>0</v>
      </c>
    </row>
    <row r="685" spans="1:18">
      <c r="A685" s="351">
        <f>'SCREENING INFO'!I640</f>
        <v>0</v>
      </c>
      <c r="B685" s="280">
        <f>'SCREENING INFO'!J640</f>
        <v>0</v>
      </c>
      <c r="C685" s="130">
        <f>'SCREENING INFO'!D640</f>
        <v>0</v>
      </c>
      <c r="D685" s="130">
        <f>'SCREENING INFO'!E1097</f>
        <v>0</v>
      </c>
      <c r="E685" s="130" t="e">
        <f>VLOOKUP($C685,MAIN!$C$2:$BD$79,12)</f>
        <v>#N/A</v>
      </c>
      <c r="F685" s="130">
        <f>'SCREENING INFO'!G640</f>
        <v>0</v>
      </c>
      <c r="G685" s="130"/>
      <c r="H685" s="130"/>
      <c r="I685" s="130">
        <f>'SCREENING INFO'!F640</f>
        <v>0</v>
      </c>
      <c r="J685" s="130">
        <f>'SCREENING INFO'!G1097</f>
        <v>0</v>
      </c>
      <c r="K685" s="152">
        <f>'SCREENING INFO'!H1097</f>
        <v>0</v>
      </c>
      <c r="L685" s="318">
        <f>'SCREENING INFO'!AC640</f>
        <v>0</v>
      </c>
      <c r="M685" s="318" t="e">
        <f>VLOOKUP($F685,MAIN!$C$2:$BD$80,9)</f>
        <v>#N/A</v>
      </c>
      <c r="N685" s="342" t="e">
        <f>VLOOKUP($C685,MAIN!$C$2:$BD$280,9)</f>
        <v>#N/A</v>
      </c>
      <c r="O685" s="342">
        <f>'SCREENING INFO'!AE640</f>
        <v>0</v>
      </c>
      <c r="P685" s="322">
        <f>'SCREENING INFO'!AA640</f>
        <v>0</v>
      </c>
      <c r="Q685" s="335">
        <f>'SCREENING INFO'!L640</f>
        <v>0</v>
      </c>
      <c r="R685" s="335">
        <f>'SCREENING INFO'!M640</f>
        <v>0</v>
      </c>
    </row>
    <row r="686" spans="1:18">
      <c r="A686" s="351">
        <f>'SCREENING INFO'!I641</f>
        <v>0</v>
      </c>
      <c r="B686" s="280">
        <f>'SCREENING INFO'!J641</f>
        <v>0</v>
      </c>
      <c r="C686" s="130">
        <f>'SCREENING INFO'!D641</f>
        <v>0</v>
      </c>
      <c r="D686" s="130">
        <f>'SCREENING INFO'!E1098</f>
        <v>0</v>
      </c>
      <c r="E686" s="130" t="e">
        <f>VLOOKUP($C686,MAIN!$C$2:$BD$79,12)</f>
        <v>#N/A</v>
      </c>
      <c r="F686" s="130">
        <f>'SCREENING INFO'!G641</f>
        <v>0</v>
      </c>
      <c r="G686" s="130"/>
      <c r="H686" s="130"/>
      <c r="I686" s="130">
        <f>'SCREENING INFO'!F641</f>
        <v>0</v>
      </c>
      <c r="J686" s="130">
        <f>'SCREENING INFO'!G1098</f>
        <v>0</v>
      </c>
      <c r="K686" s="152">
        <f>'SCREENING INFO'!H1098</f>
        <v>0</v>
      </c>
      <c r="L686" s="318">
        <f>'SCREENING INFO'!AC641</f>
        <v>0</v>
      </c>
      <c r="M686" s="318" t="e">
        <f>VLOOKUP($F686,MAIN!$C$2:$BD$80,9)</f>
        <v>#N/A</v>
      </c>
      <c r="N686" s="342" t="e">
        <f>VLOOKUP($C686,MAIN!$C$2:$BD$280,9)</f>
        <v>#N/A</v>
      </c>
      <c r="O686" s="342">
        <f>'SCREENING INFO'!AE641</f>
        <v>0</v>
      </c>
      <c r="P686" s="322">
        <f>'SCREENING INFO'!AA641</f>
        <v>0</v>
      </c>
      <c r="Q686" s="335">
        <f>'SCREENING INFO'!L641</f>
        <v>0</v>
      </c>
      <c r="R686" s="335">
        <f>'SCREENING INFO'!M641</f>
        <v>0</v>
      </c>
    </row>
    <row r="687" spans="1:18">
      <c r="A687" s="351">
        <f>'SCREENING INFO'!I642</f>
        <v>0</v>
      </c>
      <c r="B687" s="280">
        <f>'SCREENING INFO'!J642</f>
        <v>0</v>
      </c>
      <c r="C687" s="130">
        <f>'SCREENING INFO'!D642</f>
        <v>0</v>
      </c>
      <c r="D687" s="130">
        <f>'SCREENING INFO'!E1099</f>
        <v>0</v>
      </c>
      <c r="E687" s="130" t="e">
        <f>VLOOKUP($C687,MAIN!$C$2:$BD$79,12)</f>
        <v>#N/A</v>
      </c>
      <c r="F687" s="130">
        <f>'SCREENING INFO'!G642</f>
        <v>0</v>
      </c>
      <c r="G687" s="130"/>
      <c r="H687" s="130"/>
      <c r="I687" s="130">
        <f>'SCREENING INFO'!F642</f>
        <v>0</v>
      </c>
      <c r="J687" s="130">
        <f>'SCREENING INFO'!G1099</f>
        <v>0</v>
      </c>
      <c r="K687" s="152">
        <f>'SCREENING INFO'!H1099</f>
        <v>0</v>
      </c>
      <c r="L687" s="318">
        <f>'SCREENING INFO'!AC642</f>
        <v>0</v>
      </c>
      <c r="M687" s="318" t="e">
        <f>VLOOKUP($F687,MAIN!$C$2:$BD$80,9)</f>
        <v>#N/A</v>
      </c>
      <c r="N687" s="342" t="e">
        <f>VLOOKUP($C687,MAIN!$C$2:$BD$280,9)</f>
        <v>#N/A</v>
      </c>
      <c r="O687" s="342">
        <f>'SCREENING INFO'!AE642</f>
        <v>0</v>
      </c>
      <c r="P687" s="322">
        <f>'SCREENING INFO'!AA642</f>
        <v>0</v>
      </c>
      <c r="Q687" s="335">
        <f>'SCREENING INFO'!L642</f>
        <v>0</v>
      </c>
      <c r="R687" s="335">
        <f>'SCREENING INFO'!M642</f>
        <v>0</v>
      </c>
    </row>
    <row r="688" spans="1:18">
      <c r="A688" s="351">
        <f>'SCREENING INFO'!I643</f>
        <v>0</v>
      </c>
      <c r="B688" s="280">
        <f>'SCREENING INFO'!J643</f>
        <v>0</v>
      </c>
      <c r="C688" s="130">
        <f>'SCREENING INFO'!D643</f>
        <v>0</v>
      </c>
      <c r="D688" s="130">
        <f>'SCREENING INFO'!E1100</f>
        <v>0</v>
      </c>
      <c r="E688" s="130" t="e">
        <f>VLOOKUP($C688,MAIN!$C$2:$BD$79,12)</f>
        <v>#N/A</v>
      </c>
      <c r="F688" s="130">
        <f>'SCREENING INFO'!G643</f>
        <v>0</v>
      </c>
      <c r="G688" s="130"/>
      <c r="H688" s="130"/>
      <c r="I688" s="130">
        <f>'SCREENING INFO'!F643</f>
        <v>0</v>
      </c>
      <c r="J688" s="130">
        <f>'SCREENING INFO'!G1100</f>
        <v>0</v>
      </c>
      <c r="K688" s="152">
        <f>'SCREENING INFO'!H1100</f>
        <v>0</v>
      </c>
      <c r="L688" s="318">
        <f>'SCREENING INFO'!AC643</f>
        <v>0</v>
      </c>
      <c r="M688" s="318" t="e">
        <f>VLOOKUP($F688,MAIN!$C$2:$BD$80,9)</f>
        <v>#N/A</v>
      </c>
      <c r="N688" s="342" t="e">
        <f>VLOOKUP($C688,MAIN!$C$2:$BD$280,9)</f>
        <v>#N/A</v>
      </c>
      <c r="O688" s="342">
        <f>'SCREENING INFO'!AE643</f>
        <v>0</v>
      </c>
      <c r="P688" s="322">
        <f>'SCREENING INFO'!AA643</f>
        <v>0</v>
      </c>
      <c r="Q688" s="335">
        <f>'SCREENING INFO'!L643</f>
        <v>0</v>
      </c>
      <c r="R688" s="335">
        <f>'SCREENING INFO'!M643</f>
        <v>0</v>
      </c>
    </row>
    <row r="689" spans="1:18">
      <c r="A689" s="351">
        <f>'SCREENING INFO'!I644</f>
        <v>0</v>
      </c>
      <c r="B689" s="280">
        <f>'SCREENING INFO'!J644</f>
        <v>0</v>
      </c>
      <c r="C689" s="130">
        <f>'SCREENING INFO'!D644</f>
        <v>0</v>
      </c>
      <c r="D689" s="130">
        <f>'SCREENING INFO'!E1101</f>
        <v>0</v>
      </c>
      <c r="E689" s="130" t="e">
        <f>VLOOKUP($C689,MAIN!$C$2:$BD$79,12)</f>
        <v>#N/A</v>
      </c>
      <c r="F689" s="130">
        <f>'SCREENING INFO'!G644</f>
        <v>0</v>
      </c>
      <c r="G689" s="130"/>
      <c r="H689" s="130"/>
      <c r="I689" s="130">
        <f>'SCREENING INFO'!F644</f>
        <v>0</v>
      </c>
      <c r="J689" s="130">
        <f>'SCREENING INFO'!G1101</f>
        <v>0</v>
      </c>
      <c r="K689" s="152">
        <f>'SCREENING INFO'!H1101</f>
        <v>0</v>
      </c>
      <c r="L689" s="318">
        <f>'SCREENING INFO'!AC644</f>
        <v>0</v>
      </c>
      <c r="M689" s="318" t="e">
        <f>VLOOKUP($F689,MAIN!$C$2:$BD$80,9)</f>
        <v>#N/A</v>
      </c>
      <c r="N689" s="342" t="e">
        <f>VLOOKUP($C689,MAIN!$C$2:$BD$280,9)</f>
        <v>#N/A</v>
      </c>
      <c r="O689" s="342">
        <f>'SCREENING INFO'!AE644</f>
        <v>0</v>
      </c>
      <c r="P689" s="322">
        <f>'SCREENING INFO'!AA644</f>
        <v>0</v>
      </c>
      <c r="Q689" s="335">
        <f>'SCREENING INFO'!L644</f>
        <v>0</v>
      </c>
      <c r="R689" s="335">
        <f>'SCREENING INFO'!M644</f>
        <v>0</v>
      </c>
    </row>
    <row r="690" spans="1:18">
      <c r="A690" s="351">
        <f>'SCREENING INFO'!I645</f>
        <v>0</v>
      </c>
      <c r="B690" s="280">
        <f>'SCREENING INFO'!J645</f>
        <v>0</v>
      </c>
      <c r="C690" s="130">
        <f>'SCREENING INFO'!D645</f>
        <v>0</v>
      </c>
      <c r="D690" s="130">
        <f>'SCREENING INFO'!E1102</f>
        <v>0</v>
      </c>
      <c r="E690" s="130" t="e">
        <f>VLOOKUP($C690,MAIN!$C$2:$BD$79,12)</f>
        <v>#N/A</v>
      </c>
      <c r="F690" s="130">
        <f>'SCREENING INFO'!G645</f>
        <v>0</v>
      </c>
      <c r="G690" s="130"/>
      <c r="H690" s="130"/>
      <c r="I690" s="130">
        <f>'SCREENING INFO'!F645</f>
        <v>0</v>
      </c>
      <c r="J690" s="130">
        <f>'SCREENING INFO'!G1102</f>
        <v>0</v>
      </c>
      <c r="K690" s="152">
        <f>'SCREENING INFO'!H1102</f>
        <v>0</v>
      </c>
      <c r="L690" s="318">
        <f>'SCREENING INFO'!AC645</f>
        <v>0</v>
      </c>
      <c r="M690" s="318" t="e">
        <f>VLOOKUP($F690,MAIN!$C$2:$BD$80,9)</f>
        <v>#N/A</v>
      </c>
      <c r="N690" s="342" t="e">
        <f>VLOOKUP($C690,MAIN!$C$2:$BD$280,9)</f>
        <v>#N/A</v>
      </c>
      <c r="O690" s="342">
        <f>'SCREENING INFO'!AE645</f>
        <v>0</v>
      </c>
      <c r="P690" s="322">
        <f>'SCREENING INFO'!AA645</f>
        <v>0</v>
      </c>
      <c r="Q690" s="335">
        <f>'SCREENING INFO'!L645</f>
        <v>0</v>
      </c>
      <c r="R690" s="335">
        <f>'SCREENING INFO'!M645</f>
        <v>0</v>
      </c>
    </row>
    <row r="691" spans="1:18">
      <c r="A691" s="351">
        <f>'SCREENING INFO'!I646</f>
        <v>0</v>
      </c>
      <c r="B691" s="280">
        <f>'SCREENING INFO'!J646</f>
        <v>0</v>
      </c>
      <c r="C691" s="130">
        <f>'SCREENING INFO'!D646</f>
        <v>0</v>
      </c>
      <c r="D691" s="130">
        <f>'SCREENING INFO'!E1103</f>
        <v>0</v>
      </c>
      <c r="E691" s="130" t="e">
        <f>VLOOKUP($C691,MAIN!$C$2:$BD$79,12)</f>
        <v>#N/A</v>
      </c>
      <c r="F691" s="130">
        <f>'SCREENING INFO'!G646</f>
        <v>0</v>
      </c>
      <c r="G691" s="130"/>
      <c r="H691" s="130"/>
      <c r="I691" s="130">
        <f>'SCREENING INFO'!F646</f>
        <v>0</v>
      </c>
      <c r="J691" s="130">
        <f>'SCREENING INFO'!G1103</f>
        <v>0</v>
      </c>
      <c r="K691" s="152">
        <f>'SCREENING INFO'!H1103</f>
        <v>0</v>
      </c>
      <c r="L691" s="318">
        <f>'SCREENING INFO'!AC646</f>
        <v>0</v>
      </c>
      <c r="M691" s="318" t="e">
        <f>VLOOKUP($F691,MAIN!$C$2:$BD$80,9)</f>
        <v>#N/A</v>
      </c>
      <c r="N691" s="342" t="e">
        <f>VLOOKUP($C691,MAIN!$C$2:$BD$280,9)</f>
        <v>#N/A</v>
      </c>
      <c r="O691" s="342">
        <f>'SCREENING INFO'!AE646</f>
        <v>0</v>
      </c>
      <c r="P691" s="322">
        <f>'SCREENING INFO'!AA646</f>
        <v>0</v>
      </c>
      <c r="Q691" s="335">
        <f>'SCREENING INFO'!L646</f>
        <v>0</v>
      </c>
      <c r="R691" s="335">
        <f>'SCREENING INFO'!M646</f>
        <v>0</v>
      </c>
    </row>
    <row r="692" spans="1:18">
      <c r="A692" s="351">
        <f>'SCREENING INFO'!I647</f>
        <v>0</v>
      </c>
      <c r="B692" s="280">
        <f>'SCREENING INFO'!J647</f>
        <v>0</v>
      </c>
      <c r="C692" s="130">
        <f>'SCREENING INFO'!D647</f>
        <v>0</v>
      </c>
      <c r="D692" s="130">
        <f>'SCREENING INFO'!E1104</f>
        <v>0</v>
      </c>
      <c r="E692" s="130" t="e">
        <f>VLOOKUP($C692,MAIN!$C$2:$BD$79,12)</f>
        <v>#N/A</v>
      </c>
      <c r="F692" s="130">
        <f>'SCREENING INFO'!G647</f>
        <v>0</v>
      </c>
      <c r="G692" s="130"/>
      <c r="H692" s="130"/>
      <c r="I692" s="130">
        <f>'SCREENING INFO'!F647</f>
        <v>0</v>
      </c>
      <c r="J692" s="130">
        <f>'SCREENING INFO'!G1104</f>
        <v>0</v>
      </c>
      <c r="K692" s="152">
        <f>'SCREENING INFO'!H1104</f>
        <v>0</v>
      </c>
      <c r="L692" s="318">
        <f>'SCREENING INFO'!AC647</f>
        <v>0</v>
      </c>
      <c r="M692" s="318" t="e">
        <f>VLOOKUP($F692,MAIN!$C$2:$BD$80,9)</f>
        <v>#N/A</v>
      </c>
      <c r="N692" s="342" t="e">
        <f>VLOOKUP($C692,MAIN!$C$2:$BD$280,9)</f>
        <v>#N/A</v>
      </c>
      <c r="O692" s="342">
        <f>'SCREENING INFO'!AE647</f>
        <v>0</v>
      </c>
      <c r="P692" s="322">
        <f>'SCREENING INFO'!AA647</f>
        <v>0</v>
      </c>
      <c r="Q692" s="335">
        <f>'SCREENING INFO'!L647</f>
        <v>0</v>
      </c>
      <c r="R692" s="335">
        <f>'SCREENING INFO'!M647</f>
        <v>0</v>
      </c>
    </row>
    <row r="693" spans="1:18">
      <c r="A693" s="351">
        <f>'SCREENING INFO'!I648</f>
        <v>0</v>
      </c>
      <c r="B693" s="280">
        <f>'SCREENING INFO'!J648</f>
        <v>0</v>
      </c>
      <c r="C693" s="130">
        <f>'SCREENING INFO'!D648</f>
        <v>0</v>
      </c>
      <c r="D693" s="130">
        <f>'SCREENING INFO'!E1105</f>
        <v>0</v>
      </c>
      <c r="E693" s="130" t="e">
        <f>VLOOKUP($C693,MAIN!$C$2:$BD$79,12)</f>
        <v>#N/A</v>
      </c>
      <c r="F693" s="130">
        <f>'SCREENING INFO'!G648</f>
        <v>0</v>
      </c>
      <c r="G693" s="130"/>
      <c r="H693" s="130"/>
      <c r="I693" s="130">
        <f>'SCREENING INFO'!F648</f>
        <v>0</v>
      </c>
      <c r="J693" s="130">
        <f>'SCREENING INFO'!G1105</f>
        <v>0</v>
      </c>
      <c r="K693" s="152">
        <f>'SCREENING INFO'!H1105</f>
        <v>0</v>
      </c>
      <c r="L693" s="318">
        <f>'SCREENING INFO'!AC648</f>
        <v>0</v>
      </c>
      <c r="M693" s="318" t="e">
        <f>VLOOKUP($F693,MAIN!$C$2:$BD$80,9)</f>
        <v>#N/A</v>
      </c>
      <c r="N693" s="342" t="e">
        <f>VLOOKUP($C693,MAIN!$C$2:$BD$280,9)</f>
        <v>#N/A</v>
      </c>
      <c r="O693" s="342">
        <f>'SCREENING INFO'!AE648</f>
        <v>0</v>
      </c>
      <c r="P693" s="322">
        <f>'SCREENING INFO'!AA648</f>
        <v>0</v>
      </c>
      <c r="Q693" s="335">
        <f>'SCREENING INFO'!L648</f>
        <v>0</v>
      </c>
      <c r="R693" s="335">
        <f>'SCREENING INFO'!M648</f>
        <v>0</v>
      </c>
    </row>
    <row r="694" spans="1:18">
      <c r="A694" s="351">
        <f>'SCREENING INFO'!I649</f>
        <v>0</v>
      </c>
      <c r="B694" s="280">
        <f>'SCREENING INFO'!J649</f>
        <v>0</v>
      </c>
      <c r="C694" s="130">
        <f>'SCREENING INFO'!D649</f>
        <v>0</v>
      </c>
      <c r="D694" s="130">
        <f>'SCREENING INFO'!E1106</f>
        <v>0</v>
      </c>
      <c r="E694" s="130" t="e">
        <f>VLOOKUP($C694,MAIN!$C$2:$BD$79,12)</f>
        <v>#N/A</v>
      </c>
      <c r="F694" s="130">
        <f>'SCREENING INFO'!G649</f>
        <v>0</v>
      </c>
      <c r="G694" s="130"/>
      <c r="H694" s="130"/>
      <c r="I694" s="130">
        <f>'SCREENING INFO'!F649</f>
        <v>0</v>
      </c>
      <c r="J694" s="130">
        <f>'SCREENING INFO'!G1106</f>
        <v>0</v>
      </c>
      <c r="K694" s="152">
        <f>'SCREENING INFO'!H1106</f>
        <v>0</v>
      </c>
      <c r="L694" s="318">
        <f>'SCREENING INFO'!AC649</f>
        <v>0</v>
      </c>
      <c r="M694" s="318" t="e">
        <f>VLOOKUP($F694,MAIN!$C$2:$BD$80,9)</f>
        <v>#N/A</v>
      </c>
      <c r="N694" s="342" t="e">
        <f>VLOOKUP($C694,MAIN!$C$2:$BD$280,9)</f>
        <v>#N/A</v>
      </c>
      <c r="O694" s="342">
        <f>'SCREENING INFO'!AE649</f>
        <v>0</v>
      </c>
      <c r="P694" s="322">
        <f>'SCREENING INFO'!AA649</f>
        <v>0</v>
      </c>
      <c r="Q694" s="335">
        <f>'SCREENING INFO'!L649</f>
        <v>0</v>
      </c>
      <c r="R694" s="335">
        <f>'SCREENING INFO'!M649</f>
        <v>0</v>
      </c>
    </row>
    <row r="695" spans="1:18">
      <c r="A695" s="351">
        <f>'SCREENING INFO'!I650</f>
        <v>0</v>
      </c>
      <c r="B695" s="280">
        <f>'SCREENING INFO'!J650</f>
        <v>0</v>
      </c>
      <c r="C695" s="130">
        <f>'SCREENING INFO'!D650</f>
        <v>0</v>
      </c>
      <c r="D695" s="130">
        <f>'SCREENING INFO'!E1107</f>
        <v>0</v>
      </c>
      <c r="E695" s="130" t="e">
        <f>VLOOKUP($C695,MAIN!$C$2:$BD$79,12)</f>
        <v>#N/A</v>
      </c>
      <c r="F695" s="130">
        <f>'SCREENING INFO'!G650</f>
        <v>0</v>
      </c>
      <c r="G695" s="130"/>
      <c r="H695" s="130"/>
      <c r="I695" s="130">
        <f>'SCREENING INFO'!F650</f>
        <v>0</v>
      </c>
      <c r="J695" s="130">
        <f>'SCREENING INFO'!G1107</f>
        <v>0</v>
      </c>
      <c r="K695" s="152">
        <f>'SCREENING INFO'!H1107</f>
        <v>0</v>
      </c>
      <c r="L695" s="318">
        <f>'SCREENING INFO'!AC650</f>
        <v>0</v>
      </c>
      <c r="M695" s="318" t="e">
        <f>VLOOKUP($F695,MAIN!$C$2:$BD$80,9)</f>
        <v>#N/A</v>
      </c>
      <c r="N695" s="342" t="e">
        <f>VLOOKUP($C695,MAIN!$C$2:$BD$280,9)</f>
        <v>#N/A</v>
      </c>
      <c r="O695" s="342">
        <f>'SCREENING INFO'!AE650</f>
        <v>0</v>
      </c>
      <c r="P695" s="322">
        <f>'SCREENING INFO'!AA650</f>
        <v>0</v>
      </c>
      <c r="Q695" s="335">
        <f>'SCREENING INFO'!L650</f>
        <v>0</v>
      </c>
      <c r="R695" s="335">
        <f>'SCREENING INFO'!M650</f>
        <v>0</v>
      </c>
    </row>
    <row r="696" spans="1:18">
      <c r="A696" s="351">
        <f>'SCREENING INFO'!I651</f>
        <v>0</v>
      </c>
      <c r="B696" s="280">
        <f>'SCREENING INFO'!J651</f>
        <v>0</v>
      </c>
      <c r="C696" s="130">
        <f>'SCREENING INFO'!D651</f>
        <v>0</v>
      </c>
      <c r="D696" s="130">
        <f>'SCREENING INFO'!E1108</f>
        <v>0</v>
      </c>
      <c r="E696" s="130" t="e">
        <f>VLOOKUP($C696,MAIN!$C$2:$BD$79,12)</f>
        <v>#N/A</v>
      </c>
      <c r="F696" s="130">
        <f>'SCREENING INFO'!G651</f>
        <v>0</v>
      </c>
      <c r="G696" s="130"/>
      <c r="H696" s="130"/>
      <c r="I696" s="130">
        <f>'SCREENING INFO'!F651</f>
        <v>0</v>
      </c>
      <c r="J696" s="130">
        <f>'SCREENING INFO'!G1108</f>
        <v>0</v>
      </c>
      <c r="K696" s="152">
        <f>'SCREENING INFO'!H1108</f>
        <v>0</v>
      </c>
      <c r="L696" s="318">
        <f>'SCREENING INFO'!AC651</f>
        <v>0</v>
      </c>
      <c r="M696" s="318" t="e">
        <f>VLOOKUP($F696,MAIN!$C$2:$BD$80,9)</f>
        <v>#N/A</v>
      </c>
      <c r="N696" s="342" t="e">
        <f>VLOOKUP($C696,MAIN!$C$2:$BD$280,9)</f>
        <v>#N/A</v>
      </c>
      <c r="O696" s="342">
        <f>'SCREENING INFO'!AE651</f>
        <v>0</v>
      </c>
      <c r="P696" s="322">
        <f>'SCREENING INFO'!AA651</f>
        <v>0</v>
      </c>
      <c r="Q696" s="335">
        <f>'SCREENING INFO'!L651</f>
        <v>0</v>
      </c>
      <c r="R696" s="335">
        <f>'SCREENING INFO'!M651</f>
        <v>0</v>
      </c>
    </row>
    <row r="697" spans="1:18">
      <c r="A697" s="351">
        <f>'SCREENING INFO'!I652</f>
        <v>0</v>
      </c>
      <c r="B697" s="280">
        <f>'SCREENING INFO'!J652</f>
        <v>0</v>
      </c>
      <c r="C697" s="130">
        <f>'SCREENING INFO'!D652</f>
        <v>0</v>
      </c>
      <c r="D697" s="130">
        <f>'SCREENING INFO'!E1109</f>
        <v>0</v>
      </c>
      <c r="E697" s="130" t="e">
        <f>VLOOKUP($C697,MAIN!$C$2:$BD$79,12)</f>
        <v>#N/A</v>
      </c>
      <c r="F697" s="130">
        <f>'SCREENING INFO'!G652</f>
        <v>0</v>
      </c>
      <c r="G697" s="130"/>
      <c r="H697" s="130"/>
      <c r="I697" s="130">
        <f>'SCREENING INFO'!F652</f>
        <v>0</v>
      </c>
      <c r="J697" s="130">
        <f>'SCREENING INFO'!G1109</f>
        <v>0</v>
      </c>
      <c r="K697" s="152">
        <f>'SCREENING INFO'!H1109</f>
        <v>0</v>
      </c>
      <c r="L697" s="318">
        <f>'SCREENING INFO'!AC652</f>
        <v>0</v>
      </c>
      <c r="M697" s="318" t="e">
        <f>VLOOKUP($F697,MAIN!$C$2:$BD$80,9)</f>
        <v>#N/A</v>
      </c>
      <c r="N697" s="342" t="e">
        <f>VLOOKUP($C697,MAIN!$C$2:$BD$280,9)</f>
        <v>#N/A</v>
      </c>
      <c r="O697" s="342">
        <f>'SCREENING INFO'!AE652</f>
        <v>0</v>
      </c>
      <c r="P697" s="322">
        <f>'SCREENING INFO'!AA652</f>
        <v>0</v>
      </c>
      <c r="Q697" s="335">
        <f>'SCREENING INFO'!L652</f>
        <v>0</v>
      </c>
      <c r="R697" s="335">
        <f>'SCREENING INFO'!M652</f>
        <v>0</v>
      </c>
    </row>
    <row r="698" spans="1:18">
      <c r="A698" s="351">
        <f>'SCREENING INFO'!I653</f>
        <v>0</v>
      </c>
      <c r="B698" s="280">
        <f>'SCREENING INFO'!J653</f>
        <v>0</v>
      </c>
      <c r="C698" s="130">
        <f>'SCREENING INFO'!D653</f>
        <v>0</v>
      </c>
      <c r="D698" s="130">
        <f>'SCREENING INFO'!E1110</f>
        <v>0</v>
      </c>
      <c r="E698" s="130" t="e">
        <f>VLOOKUP($C698,MAIN!$C$2:$BD$79,12)</f>
        <v>#N/A</v>
      </c>
      <c r="F698" s="130">
        <f>'SCREENING INFO'!G653</f>
        <v>0</v>
      </c>
      <c r="G698" s="130"/>
      <c r="H698" s="130"/>
      <c r="I698" s="130">
        <f>'SCREENING INFO'!F653</f>
        <v>0</v>
      </c>
      <c r="J698" s="130">
        <f>'SCREENING INFO'!G1110</f>
        <v>0</v>
      </c>
      <c r="K698" s="152">
        <f>'SCREENING INFO'!H1110</f>
        <v>0</v>
      </c>
      <c r="L698" s="318">
        <f>'SCREENING INFO'!AC653</f>
        <v>0</v>
      </c>
      <c r="M698" s="318" t="e">
        <f>VLOOKUP($F698,MAIN!$C$2:$BD$80,9)</f>
        <v>#N/A</v>
      </c>
      <c r="N698" s="342" t="e">
        <f>VLOOKUP($C698,MAIN!$C$2:$BD$280,9)</f>
        <v>#N/A</v>
      </c>
      <c r="O698" s="342">
        <f>'SCREENING INFO'!AE653</f>
        <v>0</v>
      </c>
      <c r="P698" s="322">
        <f>'SCREENING INFO'!AA653</f>
        <v>0</v>
      </c>
      <c r="Q698" s="335">
        <f>'SCREENING INFO'!L653</f>
        <v>0</v>
      </c>
      <c r="R698" s="335">
        <f>'SCREENING INFO'!M653</f>
        <v>0</v>
      </c>
    </row>
    <row r="699" spans="1:18">
      <c r="A699" s="351">
        <f>'SCREENING INFO'!I654</f>
        <v>0</v>
      </c>
      <c r="B699" s="280">
        <f>'SCREENING INFO'!J654</f>
        <v>0</v>
      </c>
      <c r="C699" s="130">
        <f>'SCREENING INFO'!D654</f>
        <v>0</v>
      </c>
      <c r="D699" s="130">
        <f>'SCREENING INFO'!E1111</f>
        <v>0</v>
      </c>
      <c r="E699" s="130" t="e">
        <f>VLOOKUP($C699,MAIN!$C$2:$BD$79,12)</f>
        <v>#N/A</v>
      </c>
      <c r="F699" s="130">
        <f>'SCREENING INFO'!G654</f>
        <v>0</v>
      </c>
      <c r="G699" s="130"/>
      <c r="H699" s="130"/>
      <c r="I699" s="130">
        <f>'SCREENING INFO'!F654</f>
        <v>0</v>
      </c>
      <c r="J699" s="130">
        <f>'SCREENING INFO'!G1111</f>
        <v>0</v>
      </c>
      <c r="K699" s="152">
        <f>'SCREENING INFO'!H1111</f>
        <v>0</v>
      </c>
      <c r="L699" s="318">
        <f>'SCREENING INFO'!AC654</f>
        <v>0</v>
      </c>
      <c r="M699" s="318" t="e">
        <f>VLOOKUP($F699,MAIN!$C$2:$BD$80,9)</f>
        <v>#N/A</v>
      </c>
      <c r="N699" s="342" t="e">
        <f>VLOOKUP($C699,MAIN!$C$2:$BD$280,9)</f>
        <v>#N/A</v>
      </c>
      <c r="O699" s="342">
        <f>'SCREENING INFO'!AE654</f>
        <v>0</v>
      </c>
      <c r="P699" s="322">
        <f>'SCREENING INFO'!AA654</f>
        <v>0</v>
      </c>
      <c r="Q699" s="335">
        <f>'SCREENING INFO'!L654</f>
        <v>0</v>
      </c>
      <c r="R699" s="335">
        <f>'SCREENING INFO'!M654</f>
        <v>0</v>
      </c>
    </row>
    <row r="700" spans="1:18">
      <c r="A700" s="351">
        <f>'SCREENING INFO'!I655</f>
        <v>0</v>
      </c>
      <c r="B700" s="280">
        <f>'SCREENING INFO'!J655</f>
        <v>0</v>
      </c>
      <c r="C700" s="130">
        <f>'SCREENING INFO'!D655</f>
        <v>0</v>
      </c>
      <c r="D700" s="130">
        <f>'SCREENING INFO'!E1112</f>
        <v>0</v>
      </c>
      <c r="E700" s="130" t="e">
        <f>VLOOKUP($C700,MAIN!$C$2:$BD$79,12)</f>
        <v>#N/A</v>
      </c>
      <c r="F700" s="130">
        <f>'SCREENING INFO'!G655</f>
        <v>0</v>
      </c>
      <c r="G700" s="130"/>
      <c r="H700" s="130"/>
      <c r="I700" s="130">
        <f>'SCREENING INFO'!F655</f>
        <v>0</v>
      </c>
      <c r="J700" s="130">
        <f>'SCREENING INFO'!G1112</f>
        <v>0</v>
      </c>
      <c r="K700" s="152">
        <f>'SCREENING INFO'!H1112</f>
        <v>0</v>
      </c>
      <c r="L700" s="318">
        <f>'SCREENING INFO'!AC655</f>
        <v>0</v>
      </c>
      <c r="M700" s="318" t="e">
        <f>VLOOKUP($F700,MAIN!$C$2:$BD$80,9)</f>
        <v>#N/A</v>
      </c>
      <c r="N700" s="342" t="e">
        <f>VLOOKUP($C700,MAIN!$C$2:$BD$280,9)</f>
        <v>#N/A</v>
      </c>
      <c r="O700" s="342">
        <f>'SCREENING INFO'!AE655</f>
        <v>0</v>
      </c>
      <c r="P700" s="322">
        <f>'SCREENING INFO'!AA655</f>
        <v>0</v>
      </c>
      <c r="Q700" s="335">
        <f>'SCREENING INFO'!L655</f>
        <v>0</v>
      </c>
      <c r="R700" s="335">
        <f>'SCREENING INFO'!M655</f>
        <v>0</v>
      </c>
    </row>
    <row r="701" spans="1:18">
      <c r="A701" s="351">
        <f>'SCREENING INFO'!I656</f>
        <v>0</v>
      </c>
      <c r="B701" s="280">
        <f>'SCREENING INFO'!J656</f>
        <v>0</v>
      </c>
      <c r="C701" s="130">
        <f>'SCREENING INFO'!D656</f>
        <v>0</v>
      </c>
      <c r="D701" s="130">
        <f>'SCREENING INFO'!E1113</f>
        <v>0</v>
      </c>
      <c r="E701" s="130" t="e">
        <f>VLOOKUP($C701,MAIN!$C$2:$BD$79,12)</f>
        <v>#N/A</v>
      </c>
      <c r="F701" s="130">
        <f>'SCREENING INFO'!G656</f>
        <v>0</v>
      </c>
      <c r="G701" s="130"/>
      <c r="H701" s="130"/>
      <c r="I701" s="130">
        <f>'SCREENING INFO'!F656</f>
        <v>0</v>
      </c>
      <c r="J701" s="130">
        <f>'SCREENING INFO'!G1113</f>
        <v>0</v>
      </c>
      <c r="K701" s="152">
        <f>'SCREENING INFO'!H1113</f>
        <v>0</v>
      </c>
      <c r="L701" s="318">
        <f>'SCREENING INFO'!AC656</f>
        <v>0</v>
      </c>
      <c r="M701" s="318" t="e">
        <f>VLOOKUP($F701,MAIN!$C$2:$BD$80,9)</f>
        <v>#N/A</v>
      </c>
      <c r="N701" s="342" t="e">
        <f>VLOOKUP($C701,MAIN!$C$2:$BD$280,9)</f>
        <v>#N/A</v>
      </c>
      <c r="O701" s="342">
        <f>'SCREENING INFO'!AE656</f>
        <v>0</v>
      </c>
      <c r="P701" s="322">
        <f>'SCREENING INFO'!AA656</f>
        <v>0</v>
      </c>
      <c r="Q701" s="335">
        <f>'SCREENING INFO'!L656</f>
        <v>0</v>
      </c>
      <c r="R701" s="335">
        <f>'SCREENING INFO'!M656</f>
        <v>0</v>
      </c>
    </row>
    <row r="702" spans="1:18">
      <c r="A702" s="351">
        <f>'SCREENING INFO'!I657</f>
        <v>0</v>
      </c>
      <c r="B702" s="280">
        <f>'SCREENING INFO'!J657</f>
        <v>0</v>
      </c>
      <c r="C702" s="130">
        <f>'SCREENING INFO'!D657</f>
        <v>0</v>
      </c>
      <c r="D702" s="130">
        <f>'SCREENING INFO'!E1114</f>
        <v>0</v>
      </c>
      <c r="E702" s="130" t="e">
        <f>VLOOKUP($C702,MAIN!$C$2:$BD$79,12)</f>
        <v>#N/A</v>
      </c>
      <c r="F702" s="130">
        <f>'SCREENING INFO'!G657</f>
        <v>0</v>
      </c>
      <c r="G702" s="130"/>
      <c r="H702" s="130"/>
      <c r="I702" s="130">
        <f>'SCREENING INFO'!F657</f>
        <v>0</v>
      </c>
      <c r="J702" s="130">
        <f>'SCREENING INFO'!G1114</f>
        <v>0</v>
      </c>
      <c r="K702" s="152">
        <f>'SCREENING INFO'!H1114</f>
        <v>0</v>
      </c>
      <c r="L702" s="318">
        <f>'SCREENING INFO'!AC657</f>
        <v>0</v>
      </c>
      <c r="M702" s="318" t="e">
        <f>VLOOKUP($F702,MAIN!$C$2:$BD$80,9)</f>
        <v>#N/A</v>
      </c>
      <c r="N702" s="342" t="e">
        <f>VLOOKUP($C702,MAIN!$C$2:$BD$280,9)</f>
        <v>#N/A</v>
      </c>
      <c r="O702" s="342">
        <f>'SCREENING INFO'!AE657</f>
        <v>0</v>
      </c>
      <c r="P702" s="322">
        <f>'SCREENING INFO'!AA657</f>
        <v>0</v>
      </c>
      <c r="Q702" s="335">
        <f>'SCREENING INFO'!L657</f>
        <v>0</v>
      </c>
      <c r="R702" s="335">
        <f>'SCREENING INFO'!M657</f>
        <v>0</v>
      </c>
    </row>
    <row r="703" spans="1:18">
      <c r="A703" s="351">
        <f>'SCREENING INFO'!I658</f>
        <v>0</v>
      </c>
      <c r="B703" s="280">
        <f>'SCREENING INFO'!J658</f>
        <v>0</v>
      </c>
      <c r="C703" s="130">
        <f>'SCREENING INFO'!D658</f>
        <v>0</v>
      </c>
      <c r="D703" s="130">
        <f>'SCREENING INFO'!E1115</f>
        <v>0</v>
      </c>
      <c r="E703" s="130" t="e">
        <f>VLOOKUP($C703,MAIN!$C$2:$BD$79,12)</f>
        <v>#N/A</v>
      </c>
      <c r="F703" s="130">
        <f>'SCREENING INFO'!G658</f>
        <v>0</v>
      </c>
      <c r="G703" s="130"/>
      <c r="H703" s="130"/>
      <c r="I703" s="130">
        <f>'SCREENING INFO'!F658</f>
        <v>0</v>
      </c>
      <c r="J703" s="130">
        <f>'SCREENING INFO'!G1115</f>
        <v>0</v>
      </c>
      <c r="K703" s="152">
        <f>'SCREENING INFO'!H1115</f>
        <v>0</v>
      </c>
      <c r="L703" s="318">
        <f>'SCREENING INFO'!AC658</f>
        <v>0</v>
      </c>
      <c r="M703" s="318" t="e">
        <f>VLOOKUP($F703,MAIN!$C$2:$BD$80,9)</f>
        <v>#N/A</v>
      </c>
      <c r="N703" s="342" t="e">
        <f>VLOOKUP($C703,MAIN!$C$2:$BD$280,9)</f>
        <v>#N/A</v>
      </c>
      <c r="O703" s="342">
        <f>'SCREENING INFO'!AE658</f>
        <v>0</v>
      </c>
      <c r="P703" s="322">
        <f>'SCREENING INFO'!AA658</f>
        <v>0</v>
      </c>
      <c r="Q703" s="335">
        <f>'SCREENING INFO'!L658</f>
        <v>0</v>
      </c>
      <c r="R703" s="335">
        <f>'SCREENING INFO'!M658</f>
        <v>0</v>
      </c>
    </row>
    <row r="704" spans="1:18">
      <c r="A704" s="351">
        <f>'SCREENING INFO'!I659</f>
        <v>0</v>
      </c>
      <c r="B704" s="280">
        <f>'SCREENING INFO'!J659</f>
        <v>0</v>
      </c>
      <c r="C704" s="130">
        <f>'SCREENING INFO'!D659</f>
        <v>0</v>
      </c>
      <c r="D704" s="130">
        <f>'SCREENING INFO'!E1116</f>
        <v>0</v>
      </c>
      <c r="E704" s="130" t="e">
        <f>VLOOKUP($C704,MAIN!$C$2:$BD$79,12)</f>
        <v>#N/A</v>
      </c>
      <c r="F704" s="130">
        <f>'SCREENING INFO'!G659</f>
        <v>0</v>
      </c>
      <c r="G704" s="130"/>
      <c r="H704" s="130"/>
      <c r="I704" s="130">
        <f>'SCREENING INFO'!F659</f>
        <v>0</v>
      </c>
      <c r="J704" s="130">
        <f>'SCREENING INFO'!G1116</f>
        <v>0</v>
      </c>
      <c r="K704" s="152">
        <f>'SCREENING INFO'!H1116</f>
        <v>0</v>
      </c>
      <c r="L704" s="318">
        <f>'SCREENING INFO'!AC659</f>
        <v>0</v>
      </c>
      <c r="M704" s="318" t="e">
        <f>VLOOKUP($F704,MAIN!$C$2:$BD$80,9)</f>
        <v>#N/A</v>
      </c>
      <c r="N704" s="342" t="e">
        <f>VLOOKUP($C704,MAIN!$C$2:$BD$280,9)</f>
        <v>#N/A</v>
      </c>
      <c r="O704" s="342">
        <f>'SCREENING INFO'!AE659</f>
        <v>0</v>
      </c>
      <c r="P704" s="322">
        <f>'SCREENING INFO'!AA659</f>
        <v>0</v>
      </c>
      <c r="Q704" s="335">
        <f>'SCREENING INFO'!L659</f>
        <v>0</v>
      </c>
      <c r="R704" s="335">
        <f>'SCREENING INFO'!M659</f>
        <v>0</v>
      </c>
    </row>
    <row r="705" spans="1:18">
      <c r="A705" s="351">
        <f>'SCREENING INFO'!I660</f>
        <v>0</v>
      </c>
      <c r="B705" s="280">
        <f>'SCREENING INFO'!J660</f>
        <v>0</v>
      </c>
      <c r="C705" s="130">
        <f>'SCREENING INFO'!D660</f>
        <v>0</v>
      </c>
      <c r="D705" s="130">
        <f>'SCREENING INFO'!E1117</f>
        <v>0</v>
      </c>
      <c r="E705" s="130" t="e">
        <f>VLOOKUP($C705,MAIN!$C$2:$BD$79,12)</f>
        <v>#N/A</v>
      </c>
      <c r="F705" s="130">
        <f>'SCREENING INFO'!G660</f>
        <v>0</v>
      </c>
      <c r="G705" s="130"/>
      <c r="H705" s="130"/>
      <c r="I705" s="130">
        <f>'SCREENING INFO'!F660</f>
        <v>0</v>
      </c>
      <c r="J705" s="130">
        <f>'SCREENING INFO'!G1117</f>
        <v>0</v>
      </c>
      <c r="K705" s="152">
        <f>'SCREENING INFO'!H1117</f>
        <v>0</v>
      </c>
      <c r="L705" s="318">
        <f>'SCREENING INFO'!AC660</f>
        <v>0</v>
      </c>
      <c r="M705" s="318" t="e">
        <f>VLOOKUP($F705,MAIN!$C$2:$BD$80,9)</f>
        <v>#N/A</v>
      </c>
      <c r="N705" s="342" t="e">
        <f>VLOOKUP($C705,MAIN!$C$2:$BD$280,9)</f>
        <v>#N/A</v>
      </c>
      <c r="O705" s="342">
        <f>'SCREENING INFO'!AE660</f>
        <v>0</v>
      </c>
      <c r="P705" s="322">
        <f>'SCREENING INFO'!AA660</f>
        <v>0</v>
      </c>
      <c r="Q705" s="335">
        <f>'SCREENING INFO'!L660</f>
        <v>0</v>
      </c>
      <c r="R705" s="335">
        <f>'SCREENING INFO'!M660</f>
        <v>0</v>
      </c>
    </row>
    <row r="706" spans="1:18">
      <c r="A706" s="351">
        <f>'SCREENING INFO'!I661</f>
        <v>0</v>
      </c>
      <c r="B706" s="280">
        <f>'SCREENING INFO'!J661</f>
        <v>0</v>
      </c>
      <c r="C706" s="130">
        <f>'SCREENING INFO'!D661</f>
        <v>0</v>
      </c>
      <c r="D706" s="130">
        <f>'SCREENING INFO'!E1118</f>
        <v>0</v>
      </c>
      <c r="E706" s="130" t="e">
        <f>VLOOKUP($C706,MAIN!$C$2:$BD$79,12)</f>
        <v>#N/A</v>
      </c>
      <c r="F706" s="130">
        <f>'SCREENING INFO'!G661</f>
        <v>0</v>
      </c>
      <c r="G706" s="130"/>
      <c r="H706" s="130"/>
      <c r="I706" s="130">
        <f>'SCREENING INFO'!F661</f>
        <v>0</v>
      </c>
      <c r="J706" s="130">
        <f>'SCREENING INFO'!G1118</f>
        <v>0</v>
      </c>
      <c r="K706" s="152">
        <f>'SCREENING INFO'!H1118</f>
        <v>0</v>
      </c>
      <c r="L706" s="318">
        <f>'SCREENING INFO'!AC661</f>
        <v>0</v>
      </c>
      <c r="M706" s="318" t="e">
        <f>VLOOKUP($F706,MAIN!$C$2:$BD$80,9)</f>
        <v>#N/A</v>
      </c>
      <c r="N706" s="342" t="e">
        <f>VLOOKUP($C706,MAIN!$C$2:$BD$280,9)</f>
        <v>#N/A</v>
      </c>
      <c r="O706" s="342">
        <f>'SCREENING INFO'!AE661</f>
        <v>0</v>
      </c>
      <c r="P706" s="322">
        <f>'SCREENING INFO'!AA661</f>
        <v>0</v>
      </c>
      <c r="Q706" s="335">
        <f>'SCREENING INFO'!L661</f>
        <v>0</v>
      </c>
      <c r="R706" s="335">
        <f>'SCREENING INFO'!M661</f>
        <v>0</v>
      </c>
    </row>
    <row r="707" spans="1:18">
      <c r="A707" s="351">
        <f>'SCREENING INFO'!I662</f>
        <v>0</v>
      </c>
      <c r="B707" s="280">
        <f>'SCREENING INFO'!J662</f>
        <v>0</v>
      </c>
      <c r="C707" s="130">
        <f>'SCREENING INFO'!D662</f>
        <v>0</v>
      </c>
      <c r="D707" s="130">
        <f>'SCREENING INFO'!E1119</f>
        <v>0</v>
      </c>
      <c r="E707" s="130" t="e">
        <f>VLOOKUP($C707,MAIN!$C$2:$BD$79,12)</f>
        <v>#N/A</v>
      </c>
      <c r="F707" s="130">
        <f>'SCREENING INFO'!G662</f>
        <v>0</v>
      </c>
      <c r="G707" s="130"/>
      <c r="H707" s="130"/>
      <c r="I707" s="130">
        <f>'SCREENING INFO'!F662</f>
        <v>0</v>
      </c>
      <c r="J707" s="130">
        <f>'SCREENING INFO'!G1119</f>
        <v>0</v>
      </c>
      <c r="K707" s="152">
        <f>'SCREENING INFO'!H1119</f>
        <v>0</v>
      </c>
      <c r="L707" s="318">
        <f>'SCREENING INFO'!AC662</f>
        <v>0</v>
      </c>
      <c r="M707" s="318" t="e">
        <f>VLOOKUP($F707,MAIN!$C$2:$BD$80,9)</f>
        <v>#N/A</v>
      </c>
      <c r="N707" s="342" t="e">
        <f>VLOOKUP($C707,MAIN!$C$2:$BD$280,9)</f>
        <v>#N/A</v>
      </c>
      <c r="O707" s="342">
        <f>'SCREENING INFO'!AE662</f>
        <v>0</v>
      </c>
      <c r="P707" s="322">
        <f>'SCREENING INFO'!AA662</f>
        <v>0</v>
      </c>
      <c r="Q707" s="335">
        <f>'SCREENING INFO'!L662</f>
        <v>0</v>
      </c>
      <c r="R707" s="335">
        <f>'SCREENING INFO'!M662</f>
        <v>0</v>
      </c>
    </row>
    <row r="708" spans="1:18">
      <c r="A708" s="351">
        <f>'SCREENING INFO'!I663</f>
        <v>0</v>
      </c>
      <c r="B708" s="280">
        <f>'SCREENING INFO'!J663</f>
        <v>0</v>
      </c>
      <c r="C708" s="130">
        <f>'SCREENING INFO'!D663</f>
        <v>0</v>
      </c>
      <c r="D708" s="130">
        <f>'SCREENING INFO'!E1120</f>
        <v>0</v>
      </c>
      <c r="E708" s="130" t="e">
        <f>VLOOKUP($C708,MAIN!$C$2:$BD$79,12)</f>
        <v>#N/A</v>
      </c>
      <c r="F708" s="130">
        <f>'SCREENING INFO'!G663</f>
        <v>0</v>
      </c>
      <c r="G708" s="130"/>
      <c r="H708" s="130"/>
      <c r="I708" s="130">
        <f>'SCREENING INFO'!F663</f>
        <v>0</v>
      </c>
      <c r="J708" s="130">
        <f>'SCREENING INFO'!G1120</f>
        <v>0</v>
      </c>
      <c r="K708" s="152">
        <f>'SCREENING INFO'!H1120</f>
        <v>0</v>
      </c>
      <c r="L708" s="318">
        <f>'SCREENING INFO'!AC663</f>
        <v>0</v>
      </c>
      <c r="M708" s="318" t="e">
        <f>VLOOKUP($F708,MAIN!$C$2:$BD$80,9)</f>
        <v>#N/A</v>
      </c>
      <c r="N708" s="342" t="e">
        <f>VLOOKUP($C708,MAIN!$C$2:$BD$280,9)</f>
        <v>#N/A</v>
      </c>
      <c r="O708" s="342">
        <f>'SCREENING INFO'!AE663</f>
        <v>0</v>
      </c>
      <c r="P708" s="322">
        <f>'SCREENING INFO'!AA663</f>
        <v>0</v>
      </c>
      <c r="Q708" s="335">
        <f>'SCREENING INFO'!L663</f>
        <v>0</v>
      </c>
      <c r="R708" s="335">
        <f>'SCREENING INFO'!M663</f>
        <v>0</v>
      </c>
    </row>
    <row r="709" spans="1:18">
      <c r="A709" s="351">
        <f>'SCREENING INFO'!I664</f>
        <v>0</v>
      </c>
      <c r="B709" s="280">
        <f>'SCREENING INFO'!J664</f>
        <v>0</v>
      </c>
      <c r="C709" s="130">
        <f>'SCREENING INFO'!D664</f>
        <v>0</v>
      </c>
      <c r="D709" s="130">
        <f>'SCREENING INFO'!E1121</f>
        <v>0</v>
      </c>
      <c r="E709" s="130" t="e">
        <f>VLOOKUP($C709,MAIN!$C$2:$BD$79,12)</f>
        <v>#N/A</v>
      </c>
      <c r="F709" s="130">
        <f>'SCREENING INFO'!G664</f>
        <v>0</v>
      </c>
      <c r="G709" s="130"/>
      <c r="H709" s="130"/>
      <c r="I709" s="130">
        <f>'SCREENING INFO'!F664</f>
        <v>0</v>
      </c>
      <c r="J709" s="130">
        <f>'SCREENING INFO'!G1121</f>
        <v>0</v>
      </c>
      <c r="K709" s="152">
        <f>'SCREENING INFO'!H1121</f>
        <v>0</v>
      </c>
      <c r="L709" s="318">
        <f>'SCREENING INFO'!AC664</f>
        <v>0</v>
      </c>
      <c r="M709" s="318" t="e">
        <f>VLOOKUP($F709,MAIN!$C$2:$BD$80,9)</f>
        <v>#N/A</v>
      </c>
      <c r="N709" s="342" t="e">
        <f>VLOOKUP($C709,MAIN!$C$2:$BD$280,9)</f>
        <v>#N/A</v>
      </c>
      <c r="O709" s="342">
        <f>'SCREENING INFO'!AE664</f>
        <v>0</v>
      </c>
      <c r="P709" s="322">
        <f>'SCREENING INFO'!AA664</f>
        <v>0</v>
      </c>
      <c r="Q709" s="335">
        <f>'SCREENING INFO'!L664</f>
        <v>0</v>
      </c>
      <c r="R709" s="335">
        <f>'SCREENING INFO'!M664</f>
        <v>0</v>
      </c>
    </row>
    <row r="710" spans="1:18">
      <c r="A710" s="351">
        <f>'SCREENING INFO'!I665</f>
        <v>0</v>
      </c>
      <c r="B710" s="280">
        <f>'SCREENING INFO'!J665</f>
        <v>0</v>
      </c>
      <c r="C710" s="130">
        <f>'SCREENING INFO'!D665</f>
        <v>0</v>
      </c>
      <c r="D710" s="130">
        <f>'SCREENING INFO'!E1122</f>
        <v>0</v>
      </c>
      <c r="E710" s="130" t="e">
        <f>VLOOKUP($C710,MAIN!$C$2:$BD$79,12)</f>
        <v>#N/A</v>
      </c>
      <c r="F710" s="130">
        <f>'SCREENING INFO'!G665</f>
        <v>0</v>
      </c>
      <c r="G710" s="130"/>
      <c r="H710" s="130"/>
      <c r="I710" s="130">
        <f>'SCREENING INFO'!F665</f>
        <v>0</v>
      </c>
      <c r="J710" s="130">
        <f>'SCREENING INFO'!G1122</f>
        <v>0</v>
      </c>
      <c r="K710" s="152">
        <f>'SCREENING INFO'!H1122</f>
        <v>0</v>
      </c>
      <c r="L710" s="318">
        <f>'SCREENING INFO'!AC665</f>
        <v>0</v>
      </c>
      <c r="M710" s="318" t="e">
        <f>VLOOKUP($F710,MAIN!$C$2:$BD$80,9)</f>
        <v>#N/A</v>
      </c>
      <c r="N710" s="342" t="e">
        <f>VLOOKUP($C710,MAIN!$C$2:$BD$280,9)</f>
        <v>#N/A</v>
      </c>
      <c r="O710" s="342">
        <f>'SCREENING INFO'!AE665</f>
        <v>0</v>
      </c>
      <c r="P710" s="322">
        <f>'SCREENING INFO'!AA665</f>
        <v>0</v>
      </c>
      <c r="Q710" s="335">
        <f>'SCREENING INFO'!L665</f>
        <v>0</v>
      </c>
      <c r="R710" s="335">
        <f>'SCREENING INFO'!M665</f>
        <v>0</v>
      </c>
    </row>
    <row r="711" spans="1:18">
      <c r="A711" s="351">
        <f>'SCREENING INFO'!I666</f>
        <v>0</v>
      </c>
      <c r="B711" s="280">
        <f>'SCREENING INFO'!J666</f>
        <v>0</v>
      </c>
      <c r="C711" s="130">
        <f>'SCREENING INFO'!D666</f>
        <v>0</v>
      </c>
      <c r="D711" s="130">
        <f>'SCREENING INFO'!E1123</f>
        <v>0</v>
      </c>
      <c r="E711" s="130" t="e">
        <f>VLOOKUP($C711,MAIN!$C$2:$BD$79,12)</f>
        <v>#N/A</v>
      </c>
      <c r="F711" s="130">
        <f>'SCREENING INFO'!G666</f>
        <v>0</v>
      </c>
      <c r="G711" s="130"/>
      <c r="H711" s="130"/>
      <c r="I711" s="130">
        <f>'SCREENING INFO'!F666</f>
        <v>0</v>
      </c>
      <c r="J711" s="130">
        <f>'SCREENING INFO'!G1123</f>
        <v>0</v>
      </c>
      <c r="K711" s="152">
        <f>'SCREENING INFO'!H1123</f>
        <v>0</v>
      </c>
      <c r="L711" s="318">
        <f>'SCREENING INFO'!AC666</f>
        <v>0</v>
      </c>
      <c r="M711" s="318" t="e">
        <f>VLOOKUP($F711,MAIN!$C$2:$BD$80,9)</f>
        <v>#N/A</v>
      </c>
      <c r="N711" s="342" t="e">
        <f>VLOOKUP($C711,MAIN!$C$2:$BD$280,9)</f>
        <v>#N/A</v>
      </c>
      <c r="O711" s="342">
        <f>'SCREENING INFO'!AE666</f>
        <v>0</v>
      </c>
      <c r="P711" s="322">
        <f>'SCREENING INFO'!AA666</f>
        <v>0</v>
      </c>
      <c r="Q711" s="335">
        <f>'SCREENING INFO'!L666</f>
        <v>0</v>
      </c>
      <c r="R711" s="335">
        <f>'SCREENING INFO'!M666</f>
        <v>0</v>
      </c>
    </row>
    <row r="712" spans="1:18">
      <c r="A712" s="351">
        <f>'SCREENING INFO'!I667</f>
        <v>0</v>
      </c>
      <c r="B712" s="280">
        <f>'SCREENING INFO'!J667</f>
        <v>0</v>
      </c>
      <c r="C712" s="130">
        <f>'SCREENING INFO'!D667</f>
        <v>0</v>
      </c>
      <c r="D712" s="130">
        <f>'SCREENING INFO'!E1124</f>
        <v>0</v>
      </c>
      <c r="E712" s="130" t="e">
        <f>VLOOKUP($C712,MAIN!$C$2:$BD$79,12)</f>
        <v>#N/A</v>
      </c>
      <c r="F712" s="130">
        <f>'SCREENING INFO'!G667</f>
        <v>0</v>
      </c>
      <c r="G712" s="130"/>
      <c r="H712" s="130"/>
      <c r="I712" s="130">
        <f>'SCREENING INFO'!F667</f>
        <v>0</v>
      </c>
      <c r="J712" s="130">
        <f>'SCREENING INFO'!G1124</f>
        <v>0</v>
      </c>
      <c r="K712" s="152">
        <f>'SCREENING INFO'!H1124</f>
        <v>0</v>
      </c>
      <c r="L712" s="318">
        <f>'SCREENING INFO'!AC667</f>
        <v>0</v>
      </c>
      <c r="M712" s="318" t="e">
        <f>VLOOKUP($F712,MAIN!$C$2:$BD$80,9)</f>
        <v>#N/A</v>
      </c>
      <c r="N712" s="342" t="e">
        <f>VLOOKUP($C712,MAIN!$C$2:$BD$280,9)</f>
        <v>#N/A</v>
      </c>
      <c r="O712" s="342">
        <f>'SCREENING INFO'!AE667</f>
        <v>0</v>
      </c>
      <c r="P712" s="322">
        <f>'SCREENING INFO'!AA667</f>
        <v>0</v>
      </c>
      <c r="Q712" s="335">
        <f>'SCREENING INFO'!L667</f>
        <v>0</v>
      </c>
      <c r="R712" s="335">
        <f>'SCREENING INFO'!M667</f>
        <v>0</v>
      </c>
    </row>
    <row r="713" spans="1:18">
      <c r="A713" s="351">
        <f>'SCREENING INFO'!I668</f>
        <v>0</v>
      </c>
      <c r="B713" s="280">
        <f>'SCREENING INFO'!J668</f>
        <v>0</v>
      </c>
      <c r="C713" s="130">
        <f>'SCREENING INFO'!D668</f>
        <v>0</v>
      </c>
      <c r="D713" s="130">
        <f>'SCREENING INFO'!E1125</f>
        <v>0</v>
      </c>
      <c r="E713" s="130" t="e">
        <f>VLOOKUP($C713,MAIN!$C$2:$BD$79,12)</f>
        <v>#N/A</v>
      </c>
      <c r="F713" s="130">
        <f>'SCREENING INFO'!G668</f>
        <v>0</v>
      </c>
      <c r="G713" s="130"/>
      <c r="H713" s="130"/>
      <c r="I713" s="130">
        <f>'SCREENING INFO'!F668</f>
        <v>0</v>
      </c>
      <c r="J713" s="130">
        <f>'SCREENING INFO'!G1125</f>
        <v>0</v>
      </c>
      <c r="K713" s="152">
        <f>'SCREENING INFO'!H1125</f>
        <v>0</v>
      </c>
      <c r="L713" s="318">
        <f>'SCREENING INFO'!AC668</f>
        <v>0</v>
      </c>
      <c r="M713" s="318" t="e">
        <f>VLOOKUP($F713,MAIN!$C$2:$BD$80,9)</f>
        <v>#N/A</v>
      </c>
      <c r="N713" s="342" t="e">
        <f>VLOOKUP($C713,MAIN!$C$2:$BD$280,9)</f>
        <v>#N/A</v>
      </c>
      <c r="O713" s="342">
        <f>'SCREENING INFO'!AE668</f>
        <v>0</v>
      </c>
      <c r="P713" s="322">
        <f>'SCREENING INFO'!AA668</f>
        <v>0</v>
      </c>
      <c r="Q713" s="335">
        <f>'SCREENING INFO'!L668</f>
        <v>0</v>
      </c>
      <c r="R713" s="335">
        <f>'SCREENING INFO'!M668</f>
        <v>0</v>
      </c>
    </row>
    <row r="714" spans="1:18">
      <c r="A714" s="351">
        <f>'SCREENING INFO'!I669</f>
        <v>0</v>
      </c>
      <c r="B714" s="280">
        <f>'SCREENING INFO'!J669</f>
        <v>0</v>
      </c>
      <c r="C714" s="130">
        <f>'SCREENING INFO'!D669</f>
        <v>0</v>
      </c>
      <c r="D714" s="130">
        <f>'SCREENING INFO'!E1126</f>
        <v>0</v>
      </c>
      <c r="E714" s="130" t="e">
        <f>VLOOKUP($C714,MAIN!$C$2:$BD$79,12)</f>
        <v>#N/A</v>
      </c>
      <c r="F714" s="130">
        <f>'SCREENING INFO'!G669</f>
        <v>0</v>
      </c>
      <c r="G714" s="130"/>
      <c r="H714" s="130"/>
      <c r="I714" s="130">
        <f>'SCREENING INFO'!F669</f>
        <v>0</v>
      </c>
      <c r="J714" s="130">
        <f>'SCREENING INFO'!G1126</f>
        <v>0</v>
      </c>
      <c r="K714" s="152">
        <f>'SCREENING INFO'!H1126</f>
        <v>0</v>
      </c>
      <c r="L714" s="318">
        <f>'SCREENING INFO'!AC669</f>
        <v>0</v>
      </c>
      <c r="M714" s="318" t="e">
        <f>VLOOKUP($F714,MAIN!$C$2:$BD$80,9)</f>
        <v>#N/A</v>
      </c>
      <c r="N714" s="342" t="e">
        <f>VLOOKUP($C714,MAIN!$C$2:$BD$280,9)</f>
        <v>#N/A</v>
      </c>
      <c r="O714" s="342">
        <f>'SCREENING INFO'!AE669</f>
        <v>0</v>
      </c>
      <c r="P714" s="322">
        <f>'SCREENING INFO'!AA669</f>
        <v>0</v>
      </c>
      <c r="Q714" s="335">
        <f>'SCREENING INFO'!L669</f>
        <v>0</v>
      </c>
      <c r="R714" s="335">
        <f>'SCREENING INFO'!M669</f>
        <v>0</v>
      </c>
    </row>
    <row r="715" spans="1:18">
      <c r="A715" s="351">
        <f>'SCREENING INFO'!I670</f>
        <v>0</v>
      </c>
      <c r="B715" s="280">
        <f>'SCREENING INFO'!J670</f>
        <v>0</v>
      </c>
      <c r="C715" s="130">
        <f>'SCREENING INFO'!D670</f>
        <v>0</v>
      </c>
      <c r="D715" s="130">
        <f>'SCREENING INFO'!E1127</f>
        <v>0</v>
      </c>
      <c r="E715" s="130" t="e">
        <f>VLOOKUP($C715,MAIN!$C$2:$BD$79,12)</f>
        <v>#N/A</v>
      </c>
      <c r="F715" s="130">
        <f>'SCREENING INFO'!G670</f>
        <v>0</v>
      </c>
      <c r="G715" s="130"/>
      <c r="H715" s="130"/>
      <c r="I715" s="130">
        <f>'SCREENING INFO'!F670</f>
        <v>0</v>
      </c>
      <c r="J715" s="130">
        <f>'SCREENING INFO'!G1127</f>
        <v>0</v>
      </c>
      <c r="K715" s="152">
        <f>'SCREENING INFO'!H1127</f>
        <v>0</v>
      </c>
      <c r="L715" s="318">
        <f>'SCREENING INFO'!AC670</f>
        <v>0</v>
      </c>
      <c r="M715" s="318" t="e">
        <f>VLOOKUP($F715,MAIN!$C$2:$BD$80,9)</f>
        <v>#N/A</v>
      </c>
      <c r="N715" s="342" t="e">
        <f>VLOOKUP($C715,MAIN!$C$2:$BD$280,9)</f>
        <v>#N/A</v>
      </c>
      <c r="O715" s="342">
        <f>'SCREENING INFO'!AE670</f>
        <v>0</v>
      </c>
      <c r="P715" s="322">
        <f>'SCREENING INFO'!AA670</f>
        <v>0</v>
      </c>
      <c r="Q715" s="335">
        <f>'SCREENING INFO'!L670</f>
        <v>0</v>
      </c>
      <c r="R715" s="335">
        <f>'SCREENING INFO'!M670</f>
        <v>0</v>
      </c>
    </row>
    <row r="716" spans="1:18">
      <c r="A716" s="351">
        <f>'SCREENING INFO'!I671</f>
        <v>0</v>
      </c>
      <c r="B716" s="280">
        <f>'SCREENING INFO'!J671</f>
        <v>0</v>
      </c>
      <c r="C716" s="130">
        <f>'SCREENING INFO'!D671</f>
        <v>0</v>
      </c>
      <c r="D716" s="130">
        <f>'SCREENING INFO'!E1128</f>
        <v>0</v>
      </c>
      <c r="E716" s="130" t="e">
        <f>VLOOKUP($C716,MAIN!$C$2:$BD$79,12)</f>
        <v>#N/A</v>
      </c>
      <c r="F716" s="130">
        <f>'SCREENING INFO'!G671</f>
        <v>0</v>
      </c>
      <c r="G716" s="130"/>
      <c r="H716" s="130"/>
      <c r="I716" s="130">
        <f>'SCREENING INFO'!F671</f>
        <v>0</v>
      </c>
      <c r="J716" s="130">
        <f>'SCREENING INFO'!G1128</f>
        <v>0</v>
      </c>
      <c r="K716" s="152">
        <f>'SCREENING INFO'!H1128</f>
        <v>0</v>
      </c>
      <c r="L716" s="318">
        <f>'SCREENING INFO'!AC671</f>
        <v>0</v>
      </c>
      <c r="M716" s="318" t="e">
        <f>VLOOKUP($F716,MAIN!$C$2:$BD$80,9)</f>
        <v>#N/A</v>
      </c>
      <c r="N716" s="342" t="e">
        <f>VLOOKUP($C716,MAIN!$C$2:$BD$280,9)</f>
        <v>#N/A</v>
      </c>
      <c r="O716" s="342">
        <f>'SCREENING INFO'!AE671</f>
        <v>0</v>
      </c>
      <c r="P716" s="322">
        <f>'SCREENING INFO'!AA671</f>
        <v>0</v>
      </c>
      <c r="Q716" s="335">
        <f>'SCREENING INFO'!L671</f>
        <v>0</v>
      </c>
      <c r="R716" s="335">
        <f>'SCREENING INFO'!M671</f>
        <v>0</v>
      </c>
    </row>
    <row r="717" spans="1:18">
      <c r="A717" s="351">
        <f>'SCREENING INFO'!I672</f>
        <v>0</v>
      </c>
      <c r="B717" s="280">
        <f>'SCREENING INFO'!J672</f>
        <v>0</v>
      </c>
      <c r="C717" s="130">
        <f>'SCREENING INFO'!D672</f>
        <v>0</v>
      </c>
      <c r="D717" s="130">
        <f>'SCREENING INFO'!E1129</f>
        <v>0</v>
      </c>
      <c r="E717" s="130" t="e">
        <f>VLOOKUP($C717,MAIN!$C$2:$BD$79,12)</f>
        <v>#N/A</v>
      </c>
      <c r="F717" s="130">
        <f>'SCREENING INFO'!G672</f>
        <v>0</v>
      </c>
      <c r="G717" s="130"/>
      <c r="H717" s="130"/>
      <c r="I717" s="130">
        <f>'SCREENING INFO'!F672</f>
        <v>0</v>
      </c>
      <c r="J717" s="130">
        <f>'SCREENING INFO'!G1129</f>
        <v>0</v>
      </c>
      <c r="K717" s="152">
        <f>'SCREENING INFO'!H1129</f>
        <v>0</v>
      </c>
      <c r="L717" s="318">
        <f>'SCREENING INFO'!AC672</f>
        <v>0</v>
      </c>
      <c r="M717" s="318" t="e">
        <f>VLOOKUP($F717,MAIN!$C$2:$BD$80,9)</f>
        <v>#N/A</v>
      </c>
      <c r="N717" s="342" t="e">
        <f>VLOOKUP($C717,MAIN!$C$2:$BD$280,9)</f>
        <v>#N/A</v>
      </c>
      <c r="O717" s="342">
        <f>'SCREENING INFO'!AE672</f>
        <v>0</v>
      </c>
      <c r="P717" s="322">
        <f>'SCREENING INFO'!AA672</f>
        <v>0</v>
      </c>
      <c r="Q717" s="335">
        <f>'SCREENING INFO'!L672</f>
        <v>0</v>
      </c>
      <c r="R717" s="335">
        <f>'SCREENING INFO'!M672</f>
        <v>0</v>
      </c>
    </row>
    <row r="718" spans="1:18">
      <c r="A718" s="351">
        <f>'SCREENING INFO'!I673</f>
        <v>0</v>
      </c>
      <c r="B718" s="280">
        <f>'SCREENING INFO'!J673</f>
        <v>0</v>
      </c>
      <c r="C718" s="130">
        <f>'SCREENING INFO'!D673</f>
        <v>0</v>
      </c>
      <c r="D718" s="130">
        <f>'SCREENING INFO'!E1130</f>
        <v>0</v>
      </c>
      <c r="E718" s="130" t="e">
        <f>VLOOKUP($C718,MAIN!$C$2:$BD$79,12)</f>
        <v>#N/A</v>
      </c>
      <c r="F718" s="130">
        <f>'SCREENING INFO'!G673</f>
        <v>0</v>
      </c>
      <c r="G718" s="130"/>
      <c r="H718" s="130"/>
      <c r="I718" s="130">
        <f>'SCREENING INFO'!F673</f>
        <v>0</v>
      </c>
      <c r="J718" s="130">
        <f>'SCREENING INFO'!G1130</f>
        <v>0</v>
      </c>
      <c r="K718" s="152">
        <f>'SCREENING INFO'!H1130</f>
        <v>0</v>
      </c>
      <c r="L718" s="318">
        <f>'SCREENING INFO'!AC673</f>
        <v>0</v>
      </c>
      <c r="M718" s="318" t="e">
        <f>VLOOKUP($F718,MAIN!$C$2:$BD$80,9)</f>
        <v>#N/A</v>
      </c>
      <c r="N718" s="342" t="e">
        <f>VLOOKUP($C718,MAIN!$C$2:$BD$280,9)</f>
        <v>#N/A</v>
      </c>
      <c r="O718" s="342">
        <f>'SCREENING INFO'!AE673</f>
        <v>0</v>
      </c>
      <c r="P718" s="322">
        <f>'SCREENING INFO'!AA673</f>
        <v>0</v>
      </c>
      <c r="Q718" s="335">
        <f>'SCREENING INFO'!L673</f>
        <v>0</v>
      </c>
      <c r="R718" s="335">
        <f>'SCREENING INFO'!M673</f>
        <v>0</v>
      </c>
    </row>
    <row r="719" spans="1:18">
      <c r="A719" s="351">
        <f>'SCREENING INFO'!I674</f>
        <v>0</v>
      </c>
      <c r="B719" s="280">
        <f>'SCREENING INFO'!J674</f>
        <v>0</v>
      </c>
      <c r="C719" s="130">
        <f>'SCREENING INFO'!D674</f>
        <v>0</v>
      </c>
      <c r="D719" s="130">
        <f>'SCREENING INFO'!E1131</f>
        <v>0</v>
      </c>
      <c r="E719" s="130" t="e">
        <f>VLOOKUP($C719,MAIN!$C$2:$BD$79,12)</f>
        <v>#N/A</v>
      </c>
      <c r="F719" s="130">
        <f>'SCREENING INFO'!G674</f>
        <v>0</v>
      </c>
      <c r="G719" s="130"/>
      <c r="H719" s="130"/>
      <c r="I719" s="130">
        <f>'SCREENING INFO'!F674</f>
        <v>0</v>
      </c>
      <c r="J719" s="130">
        <f>'SCREENING INFO'!G1131</f>
        <v>0</v>
      </c>
      <c r="K719" s="152">
        <f>'SCREENING INFO'!H1131</f>
        <v>0</v>
      </c>
      <c r="L719" s="318">
        <f>'SCREENING INFO'!AC674</f>
        <v>0</v>
      </c>
      <c r="M719" s="318" t="e">
        <f>VLOOKUP($F719,MAIN!$C$2:$BD$80,9)</f>
        <v>#N/A</v>
      </c>
      <c r="N719" s="342" t="e">
        <f>VLOOKUP($C719,MAIN!$C$2:$BD$280,9)</f>
        <v>#N/A</v>
      </c>
      <c r="O719" s="342">
        <f>'SCREENING INFO'!AE674</f>
        <v>0</v>
      </c>
      <c r="P719" s="322">
        <f>'SCREENING INFO'!AA674</f>
        <v>0</v>
      </c>
      <c r="Q719" s="335">
        <f>'SCREENING INFO'!L674</f>
        <v>0</v>
      </c>
      <c r="R719" s="335">
        <f>'SCREENING INFO'!M674</f>
        <v>0</v>
      </c>
    </row>
    <row r="720" spans="1:18">
      <c r="A720" s="351">
        <f>'SCREENING INFO'!I675</f>
        <v>0</v>
      </c>
      <c r="B720" s="280">
        <f>'SCREENING INFO'!J675</f>
        <v>0</v>
      </c>
      <c r="C720" s="130">
        <f>'SCREENING INFO'!D675</f>
        <v>0</v>
      </c>
      <c r="D720" s="130">
        <f>'SCREENING INFO'!E1132</f>
        <v>0</v>
      </c>
      <c r="E720" s="130" t="e">
        <f>VLOOKUP($C720,MAIN!$C$2:$BD$79,12)</f>
        <v>#N/A</v>
      </c>
      <c r="F720" s="130">
        <f>'SCREENING INFO'!G675</f>
        <v>0</v>
      </c>
      <c r="G720" s="130"/>
      <c r="H720" s="130"/>
      <c r="I720" s="130">
        <f>'SCREENING INFO'!F675</f>
        <v>0</v>
      </c>
      <c r="J720" s="130">
        <f>'SCREENING INFO'!G1132</f>
        <v>0</v>
      </c>
      <c r="K720" s="152">
        <f>'SCREENING INFO'!H1132</f>
        <v>0</v>
      </c>
      <c r="L720" s="318">
        <f>'SCREENING INFO'!AC675</f>
        <v>0</v>
      </c>
      <c r="M720" s="318" t="e">
        <f>VLOOKUP($F720,MAIN!$C$2:$BD$80,9)</f>
        <v>#N/A</v>
      </c>
      <c r="N720" s="342" t="e">
        <f>VLOOKUP($C720,MAIN!$C$2:$BD$280,9)</f>
        <v>#N/A</v>
      </c>
      <c r="O720" s="342">
        <f>'SCREENING INFO'!AE675</f>
        <v>0</v>
      </c>
      <c r="P720" s="322">
        <f>'SCREENING INFO'!AA675</f>
        <v>0</v>
      </c>
      <c r="Q720" s="335">
        <f>'SCREENING INFO'!L675</f>
        <v>0</v>
      </c>
      <c r="R720" s="335">
        <f>'SCREENING INFO'!M675</f>
        <v>0</v>
      </c>
    </row>
    <row r="721" spans="1:18">
      <c r="A721" s="351">
        <f>'SCREENING INFO'!I676</f>
        <v>0</v>
      </c>
      <c r="B721" s="280">
        <f>'SCREENING INFO'!J676</f>
        <v>0</v>
      </c>
      <c r="C721" s="130">
        <f>'SCREENING INFO'!D676</f>
        <v>0</v>
      </c>
      <c r="D721" s="130">
        <f>'SCREENING INFO'!E1133</f>
        <v>0</v>
      </c>
      <c r="E721" s="130" t="e">
        <f>VLOOKUP($C721,MAIN!$C$2:$BD$79,12)</f>
        <v>#N/A</v>
      </c>
      <c r="F721" s="130">
        <f>'SCREENING INFO'!G676</f>
        <v>0</v>
      </c>
      <c r="G721" s="130"/>
      <c r="H721" s="130"/>
      <c r="I721" s="130">
        <f>'SCREENING INFO'!F676</f>
        <v>0</v>
      </c>
      <c r="J721" s="130">
        <f>'SCREENING INFO'!G1133</f>
        <v>0</v>
      </c>
      <c r="K721" s="152">
        <f>'SCREENING INFO'!H1133</f>
        <v>0</v>
      </c>
      <c r="L721" s="318">
        <f>'SCREENING INFO'!AC676</f>
        <v>0</v>
      </c>
      <c r="M721" s="318" t="e">
        <f>VLOOKUP($F721,MAIN!$C$2:$BD$80,9)</f>
        <v>#N/A</v>
      </c>
      <c r="N721" s="342" t="e">
        <f>VLOOKUP($C721,MAIN!$C$2:$BD$280,9)</f>
        <v>#N/A</v>
      </c>
      <c r="O721" s="342">
        <f>'SCREENING INFO'!AE676</f>
        <v>0</v>
      </c>
      <c r="P721" s="322">
        <f>'SCREENING INFO'!AA676</f>
        <v>0</v>
      </c>
      <c r="Q721" s="335">
        <f>'SCREENING INFO'!L676</f>
        <v>0</v>
      </c>
      <c r="R721" s="335">
        <f>'SCREENING INFO'!M676</f>
        <v>0</v>
      </c>
    </row>
    <row r="722" spans="1:18">
      <c r="A722" s="351">
        <f>'SCREENING INFO'!I677</f>
        <v>0</v>
      </c>
      <c r="B722" s="280">
        <f>'SCREENING INFO'!J677</f>
        <v>0</v>
      </c>
      <c r="C722" s="130">
        <f>'SCREENING INFO'!D677</f>
        <v>0</v>
      </c>
      <c r="D722" s="130">
        <f>'SCREENING INFO'!E1134</f>
        <v>0</v>
      </c>
      <c r="E722" s="130" t="e">
        <f>VLOOKUP($C722,MAIN!$C$2:$BD$79,12)</f>
        <v>#N/A</v>
      </c>
      <c r="F722" s="130">
        <f>'SCREENING INFO'!G677</f>
        <v>0</v>
      </c>
      <c r="G722" s="130"/>
      <c r="H722" s="130"/>
      <c r="I722" s="130">
        <f>'SCREENING INFO'!F677</f>
        <v>0</v>
      </c>
      <c r="J722" s="130">
        <f>'SCREENING INFO'!G1134</f>
        <v>0</v>
      </c>
      <c r="K722" s="152">
        <f>'SCREENING INFO'!H1134</f>
        <v>0</v>
      </c>
      <c r="L722" s="318">
        <f>'SCREENING INFO'!AC677</f>
        <v>0</v>
      </c>
      <c r="M722" s="318" t="e">
        <f>VLOOKUP($F722,MAIN!$C$2:$BD$80,9)</f>
        <v>#N/A</v>
      </c>
      <c r="N722" s="342" t="e">
        <f>VLOOKUP($C722,MAIN!$C$2:$BD$280,9)</f>
        <v>#N/A</v>
      </c>
      <c r="O722" s="342">
        <f>'SCREENING INFO'!AE677</f>
        <v>0</v>
      </c>
      <c r="P722" s="322">
        <f>'SCREENING INFO'!AA677</f>
        <v>0</v>
      </c>
      <c r="Q722" s="335">
        <f>'SCREENING INFO'!L677</f>
        <v>0</v>
      </c>
      <c r="R722" s="335">
        <f>'SCREENING INFO'!M677</f>
        <v>0</v>
      </c>
    </row>
    <row r="723" spans="1:18">
      <c r="A723" s="351">
        <f>'SCREENING INFO'!I678</f>
        <v>0</v>
      </c>
      <c r="B723" s="280">
        <f>'SCREENING INFO'!J678</f>
        <v>0</v>
      </c>
      <c r="C723" s="130">
        <f>'SCREENING INFO'!D678</f>
        <v>0</v>
      </c>
      <c r="D723" s="130">
        <f>'SCREENING INFO'!E1135</f>
        <v>0</v>
      </c>
      <c r="E723" s="130" t="e">
        <f>VLOOKUP($C723,MAIN!$C$2:$BD$79,12)</f>
        <v>#N/A</v>
      </c>
      <c r="F723" s="130">
        <f>'SCREENING INFO'!G678</f>
        <v>0</v>
      </c>
      <c r="G723" s="130"/>
      <c r="H723" s="130"/>
      <c r="I723" s="130">
        <f>'SCREENING INFO'!F678</f>
        <v>0</v>
      </c>
      <c r="J723" s="130">
        <f>'SCREENING INFO'!G1135</f>
        <v>0</v>
      </c>
      <c r="K723" s="152">
        <f>'SCREENING INFO'!H1135</f>
        <v>0</v>
      </c>
      <c r="L723" s="318">
        <f>'SCREENING INFO'!AC678</f>
        <v>0</v>
      </c>
      <c r="M723" s="318" t="e">
        <f>VLOOKUP($F723,MAIN!$C$2:$BD$80,9)</f>
        <v>#N/A</v>
      </c>
      <c r="N723" s="342" t="e">
        <f>VLOOKUP($C723,MAIN!$C$2:$BD$280,9)</f>
        <v>#N/A</v>
      </c>
      <c r="O723" s="342">
        <f>'SCREENING INFO'!AE678</f>
        <v>0</v>
      </c>
      <c r="P723" s="322">
        <f>'SCREENING INFO'!AA678</f>
        <v>0</v>
      </c>
      <c r="Q723" s="335">
        <f>'SCREENING INFO'!L678</f>
        <v>0</v>
      </c>
      <c r="R723" s="335">
        <f>'SCREENING INFO'!M678</f>
        <v>0</v>
      </c>
    </row>
    <row r="724" spans="1:18">
      <c r="A724" s="351">
        <f>'SCREENING INFO'!I679</f>
        <v>0</v>
      </c>
      <c r="B724" s="280">
        <f>'SCREENING INFO'!J679</f>
        <v>0</v>
      </c>
      <c r="C724" s="130">
        <f>'SCREENING INFO'!D679</f>
        <v>0</v>
      </c>
      <c r="D724" s="130">
        <f>'SCREENING INFO'!E1136</f>
        <v>0</v>
      </c>
      <c r="E724" s="130" t="e">
        <f>VLOOKUP($C724,MAIN!$C$2:$BD$79,12)</f>
        <v>#N/A</v>
      </c>
      <c r="F724" s="130">
        <f>'SCREENING INFO'!G679</f>
        <v>0</v>
      </c>
      <c r="G724" s="130"/>
      <c r="H724" s="130"/>
      <c r="I724" s="130">
        <f>'SCREENING INFO'!F679</f>
        <v>0</v>
      </c>
      <c r="J724" s="130">
        <f>'SCREENING INFO'!G1136</f>
        <v>0</v>
      </c>
      <c r="K724" s="152">
        <f>'SCREENING INFO'!H1136</f>
        <v>0</v>
      </c>
      <c r="L724" s="318">
        <f>'SCREENING INFO'!AC679</f>
        <v>0</v>
      </c>
      <c r="M724" s="318" t="e">
        <f>VLOOKUP($F724,MAIN!$C$2:$BD$80,9)</f>
        <v>#N/A</v>
      </c>
      <c r="N724" s="342" t="e">
        <f>VLOOKUP($C724,MAIN!$C$2:$BD$280,9)</f>
        <v>#N/A</v>
      </c>
      <c r="O724" s="342">
        <f>'SCREENING INFO'!AE679</f>
        <v>0</v>
      </c>
      <c r="P724" s="322">
        <f>'SCREENING INFO'!AA679</f>
        <v>0</v>
      </c>
      <c r="Q724" s="335">
        <f>'SCREENING INFO'!L679</f>
        <v>0</v>
      </c>
      <c r="R724" s="335">
        <f>'SCREENING INFO'!M679</f>
        <v>0</v>
      </c>
    </row>
    <row r="725" spans="1:18">
      <c r="A725" s="351">
        <f>'SCREENING INFO'!I680</f>
        <v>0</v>
      </c>
      <c r="B725" s="280">
        <f>'SCREENING INFO'!J680</f>
        <v>0</v>
      </c>
      <c r="C725" s="130">
        <f>'SCREENING INFO'!D680</f>
        <v>0</v>
      </c>
      <c r="D725" s="130">
        <f>'SCREENING INFO'!E1137</f>
        <v>0</v>
      </c>
      <c r="E725" s="130" t="e">
        <f>VLOOKUP($C725,MAIN!$C$2:$BD$79,12)</f>
        <v>#N/A</v>
      </c>
      <c r="F725" s="130">
        <f>'SCREENING INFO'!G680</f>
        <v>0</v>
      </c>
      <c r="G725" s="130"/>
      <c r="H725" s="130"/>
      <c r="I725" s="130">
        <f>'SCREENING INFO'!F680</f>
        <v>0</v>
      </c>
      <c r="J725" s="130">
        <f>'SCREENING INFO'!G1137</f>
        <v>0</v>
      </c>
      <c r="K725" s="152">
        <f>'SCREENING INFO'!H1137</f>
        <v>0</v>
      </c>
      <c r="L725" s="318">
        <f>'SCREENING INFO'!AC680</f>
        <v>0</v>
      </c>
      <c r="M725" s="318" t="e">
        <f>VLOOKUP($F725,MAIN!$C$2:$BD$80,9)</f>
        <v>#N/A</v>
      </c>
      <c r="N725" s="342" t="e">
        <f>VLOOKUP($C725,MAIN!$C$2:$BD$280,9)</f>
        <v>#N/A</v>
      </c>
      <c r="O725" s="342">
        <f>'SCREENING INFO'!AE680</f>
        <v>0</v>
      </c>
      <c r="P725" s="322">
        <f>'SCREENING INFO'!AA680</f>
        <v>0</v>
      </c>
      <c r="Q725" s="335">
        <f>'SCREENING INFO'!L680</f>
        <v>0</v>
      </c>
      <c r="R725" s="335">
        <f>'SCREENING INFO'!M680</f>
        <v>0</v>
      </c>
    </row>
    <row r="726" spans="1:18">
      <c r="A726" s="351">
        <f>'SCREENING INFO'!I681</f>
        <v>0</v>
      </c>
      <c r="B726" s="280">
        <f>'SCREENING INFO'!J681</f>
        <v>0</v>
      </c>
      <c r="C726" s="130">
        <f>'SCREENING INFO'!D681</f>
        <v>0</v>
      </c>
      <c r="D726" s="130">
        <f>'SCREENING INFO'!E1138</f>
        <v>0</v>
      </c>
      <c r="E726" s="130" t="e">
        <f>VLOOKUP($C726,MAIN!$C$2:$BD$79,12)</f>
        <v>#N/A</v>
      </c>
      <c r="F726" s="130">
        <f>'SCREENING INFO'!G681</f>
        <v>0</v>
      </c>
      <c r="G726" s="130"/>
      <c r="H726" s="130"/>
      <c r="I726" s="130">
        <f>'SCREENING INFO'!F681</f>
        <v>0</v>
      </c>
      <c r="J726" s="130">
        <f>'SCREENING INFO'!G1138</f>
        <v>0</v>
      </c>
      <c r="K726" s="152">
        <f>'SCREENING INFO'!H1138</f>
        <v>0</v>
      </c>
      <c r="L726" s="318">
        <f>'SCREENING INFO'!AC681</f>
        <v>0</v>
      </c>
      <c r="M726" s="318" t="e">
        <f>VLOOKUP($F726,MAIN!$C$2:$BD$80,9)</f>
        <v>#N/A</v>
      </c>
      <c r="N726" s="342" t="e">
        <f>VLOOKUP($C726,MAIN!$C$2:$BD$280,9)</f>
        <v>#N/A</v>
      </c>
      <c r="O726" s="342">
        <f>'SCREENING INFO'!AE681</f>
        <v>0</v>
      </c>
      <c r="P726" s="322">
        <f>'SCREENING INFO'!AA681</f>
        <v>0</v>
      </c>
      <c r="Q726" s="335">
        <f>'SCREENING INFO'!L681</f>
        <v>0</v>
      </c>
      <c r="R726" s="335">
        <f>'SCREENING INFO'!M681</f>
        <v>0</v>
      </c>
    </row>
    <row r="727" spans="1:18">
      <c r="A727" s="351">
        <f>'SCREENING INFO'!I682</f>
        <v>0</v>
      </c>
      <c r="B727" s="280">
        <f>'SCREENING INFO'!J682</f>
        <v>0</v>
      </c>
      <c r="C727" s="130">
        <f>'SCREENING INFO'!D682</f>
        <v>0</v>
      </c>
      <c r="D727" s="130">
        <f>'SCREENING INFO'!E1139</f>
        <v>0</v>
      </c>
      <c r="E727" s="130" t="e">
        <f>VLOOKUP($C727,MAIN!$C$2:$BD$79,12)</f>
        <v>#N/A</v>
      </c>
      <c r="F727" s="130">
        <f>'SCREENING INFO'!G682</f>
        <v>0</v>
      </c>
      <c r="G727" s="130"/>
      <c r="H727" s="130"/>
      <c r="I727" s="130">
        <f>'SCREENING INFO'!F682</f>
        <v>0</v>
      </c>
      <c r="J727" s="130">
        <f>'SCREENING INFO'!G1139</f>
        <v>0</v>
      </c>
      <c r="K727" s="152">
        <f>'SCREENING INFO'!H1139</f>
        <v>0</v>
      </c>
      <c r="L727" s="318">
        <f>'SCREENING INFO'!AC682</f>
        <v>0</v>
      </c>
      <c r="M727" s="318" t="e">
        <f>VLOOKUP($F727,MAIN!$C$2:$BD$80,9)</f>
        <v>#N/A</v>
      </c>
      <c r="N727" s="342" t="e">
        <f>VLOOKUP($C727,MAIN!$C$2:$BD$280,9)</f>
        <v>#N/A</v>
      </c>
      <c r="O727" s="342">
        <f>'SCREENING INFO'!AE682</f>
        <v>0</v>
      </c>
      <c r="P727" s="322">
        <f>'SCREENING INFO'!AA682</f>
        <v>0</v>
      </c>
      <c r="Q727" s="335">
        <f>'SCREENING INFO'!L682</f>
        <v>0</v>
      </c>
      <c r="R727" s="335">
        <f>'SCREENING INFO'!M682</f>
        <v>0</v>
      </c>
    </row>
    <row r="728" spans="1:18">
      <c r="A728" s="351">
        <f>'SCREENING INFO'!I683</f>
        <v>0</v>
      </c>
      <c r="B728" s="280">
        <f>'SCREENING INFO'!J683</f>
        <v>0</v>
      </c>
      <c r="C728" s="130">
        <f>'SCREENING INFO'!D683</f>
        <v>0</v>
      </c>
      <c r="D728" s="130">
        <f>'SCREENING INFO'!E1140</f>
        <v>0</v>
      </c>
      <c r="E728" s="130" t="e">
        <f>VLOOKUP($C728,MAIN!$C$2:$BD$79,12)</f>
        <v>#N/A</v>
      </c>
      <c r="F728" s="130">
        <f>'SCREENING INFO'!G683</f>
        <v>0</v>
      </c>
      <c r="G728" s="130"/>
      <c r="H728" s="130"/>
      <c r="I728" s="130">
        <f>'SCREENING INFO'!F683</f>
        <v>0</v>
      </c>
      <c r="J728" s="130">
        <f>'SCREENING INFO'!G1140</f>
        <v>0</v>
      </c>
      <c r="K728" s="152">
        <f>'SCREENING INFO'!H1140</f>
        <v>0</v>
      </c>
      <c r="L728" s="318">
        <f>'SCREENING INFO'!AC683</f>
        <v>0</v>
      </c>
      <c r="M728" s="318" t="e">
        <f>VLOOKUP($F728,MAIN!$C$2:$BD$80,9)</f>
        <v>#N/A</v>
      </c>
      <c r="N728" s="342" t="e">
        <f>VLOOKUP($C728,MAIN!$C$2:$BD$280,9)</f>
        <v>#N/A</v>
      </c>
      <c r="O728" s="342">
        <f>'SCREENING INFO'!AE683</f>
        <v>0</v>
      </c>
      <c r="P728" s="322">
        <f>'SCREENING INFO'!AA683</f>
        <v>0</v>
      </c>
      <c r="Q728" s="335">
        <f>'SCREENING INFO'!L683</f>
        <v>0</v>
      </c>
      <c r="R728" s="335">
        <f>'SCREENING INFO'!M683</f>
        <v>0</v>
      </c>
    </row>
    <row r="729" spans="1:18">
      <c r="A729" s="351">
        <f>'SCREENING INFO'!I684</f>
        <v>0</v>
      </c>
      <c r="B729" s="280">
        <f>'SCREENING INFO'!J684</f>
        <v>0</v>
      </c>
      <c r="C729" s="130">
        <f>'SCREENING INFO'!D684</f>
        <v>0</v>
      </c>
      <c r="D729" s="130">
        <f>'SCREENING INFO'!E1141</f>
        <v>0</v>
      </c>
      <c r="E729" s="130" t="e">
        <f>VLOOKUP($C729,MAIN!$C$2:$BD$79,12)</f>
        <v>#N/A</v>
      </c>
      <c r="F729" s="130">
        <f>'SCREENING INFO'!G684</f>
        <v>0</v>
      </c>
      <c r="G729" s="130"/>
      <c r="H729" s="130"/>
      <c r="I729" s="130">
        <f>'SCREENING INFO'!F684</f>
        <v>0</v>
      </c>
      <c r="J729" s="130">
        <f>'SCREENING INFO'!G1141</f>
        <v>0</v>
      </c>
      <c r="K729" s="152">
        <f>'SCREENING INFO'!H1141</f>
        <v>0</v>
      </c>
      <c r="L729" s="318">
        <f>'SCREENING INFO'!AC684</f>
        <v>0</v>
      </c>
      <c r="M729" s="318" t="e">
        <f>VLOOKUP($F729,MAIN!$C$2:$BD$80,9)</f>
        <v>#N/A</v>
      </c>
      <c r="N729" s="342" t="e">
        <f>VLOOKUP($C729,MAIN!$C$2:$BD$280,9)</f>
        <v>#N/A</v>
      </c>
      <c r="O729" s="342">
        <f>'SCREENING INFO'!AE684</f>
        <v>0</v>
      </c>
      <c r="P729" s="322">
        <f>'SCREENING INFO'!AA684</f>
        <v>0</v>
      </c>
      <c r="Q729" s="335">
        <f>'SCREENING INFO'!L684</f>
        <v>0</v>
      </c>
      <c r="R729" s="335">
        <f>'SCREENING INFO'!M684</f>
        <v>0</v>
      </c>
    </row>
    <row r="730" spans="1:18">
      <c r="A730" s="351">
        <f>'SCREENING INFO'!I685</f>
        <v>0</v>
      </c>
      <c r="B730" s="280">
        <f>'SCREENING INFO'!J685</f>
        <v>0</v>
      </c>
      <c r="C730" s="130">
        <f>'SCREENING INFO'!D685</f>
        <v>0</v>
      </c>
      <c r="D730" s="130">
        <f>'SCREENING INFO'!E1142</f>
        <v>0</v>
      </c>
      <c r="E730" s="130" t="e">
        <f>VLOOKUP($C730,MAIN!$C$2:$BD$79,12)</f>
        <v>#N/A</v>
      </c>
      <c r="F730" s="130">
        <f>'SCREENING INFO'!G685</f>
        <v>0</v>
      </c>
      <c r="G730" s="130"/>
      <c r="H730" s="130"/>
      <c r="I730" s="130">
        <f>'SCREENING INFO'!F685</f>
        <v>0</v>
      </c>
      <c r="J730" s="130">
        <f>'SCREENING INFO'!G1142</f>
        <v>0</v>
      </c>
      <c r="K730" s="152">
        <f>'SCREENING INFO'!H1142</f>
        <v>0</v>
      </c>
      <c r="L730" s="318">
        <f>'SCREENING INFO'!AC685</f>
        <v>0</v>
      </c>
      <c r="M730" s="318" t="e">
        <f>VLOOKUP($F730,MAIN!$C$2:$BD$80,9)</f>
        <v>#N/A</v>
      </c>
      <c r="N730" s="342" t="e">
        <f>VLOOKUP($C730,MAIN!$C$2:$BD$280,9)</f>
        <v>#N/A</v>
      </c>
      <c r="O730" s="342">
        <f>'SCREENING INFO'!AE685</f>
        <v>0</v>
      </c>
      <c r="P730" s="322">
        <f>'SCREENING INFO'!AA685</f>
        <v>0</v>
      </c>
      <c r="Q730" s="335">
        <f>'SCREENING INFO'!L685</f>
        <v>0</v>
      </c>
      <c r="R730" s="335">
        <f>'SCREENING INFO'!M685</f>
        <v>0</v>
      </c>
    </row>
    <row r="731" spans="1:18">
      <c r="A731" s="351">
        <f>'SCREENING INFO'!I686</f>
        <v>0</v>
      </c>
      <c r="B731" s="280">
        <f>'SCREENING INFO'!J686</f>
        <v>0</v>
      </c>
      <c r="C731" s="130">
        <f>'SCREENING INFO'!D686</f>
        <v>0</v>
      </c>
      <c r="D731" s="130">
        <f>'SCREENING INFO'!E1143</f>
        <v>0</v>
      </c>
      <c r="E731" s="130" t="e">
        <f>VLOOKUP($C731,MAIN!$C$2:$BD$79,12)</f>
        <v>#N/A</v>
      </c>
      <c r="F731" s="130">
        <f>'SCREENING INFO'!G686</f>
        <v>0</v>
      </c>
      <c r="G731" s="130"/>
      <c r="H731" s="130"/>
      <c r="I731" s="130">
        <f>'SCREENING INFO'!F686</f>
        <v>0</v>
      </c>
      <c r="J731" s="130">
        <f>'SCREENING INFO'!G1143</f>
        <v>0</v>
      </c>
      <c r="K731" s="152">
        <f>'SCREENING INFO'!H1143</f>
        <v>0</v>
      </c>
      <c r="L731" s="318">
        <f>'SCREENING INFO'!AC686</f>
        <v>0</v>
      </c>
      <c r="M731" s="318" t="e">
        <f>VLOOKUP($F731,MAIN!$C$2:$BD$80,9)</f>
        <v>#N/A</v>
      </c>
      <c r="N731" s="342" t="e">
        <f>VLOOKUP($C731,MAIN!$C$2:$BD$280,9)</f>
        <v>#N/A</v>
      </c>
      <c r="O731" s="342">
        <f>'SCREENING INFO'!AE686</f>
        <v>0</v>
      </c>
      <c r="P731" s="322">
        <f>'SCREENING INFO'!AA686</f>
        <v>0</v>
      </c>
      <c r="Q731" s="335">
        <f>'SCREENING INFO'!L686</f>
        <v>0</v>
      </c>
      <c r="R731" s="335">
        <f>'SCREENING INFO'!M686</f>
        <v>0</v>
      </c>
    </row>
    <row r="732" spans="1:18">
      <c r="A732" s="351">
        <f>'SCREENING INFO'!I687</f>
        <v>0</v>
      </c>
      <c r="B732" s="280">
        <f>'SCREENING INFO'!J687</f>
        <v>0</v>
      </c>
      <c r="C732" s="130">
        <f>'SCREENING INFO'!D687</f>
        <v>0</v>
      </c>
      <c r="D732" s="130">
        <f>'SCREENING INFO'!E1144</f>
        <v>0</v>
      </c>
      <c r="E732" s="130" t="e">
        <f>VLOOKUP($C732,MAIN!$C$2:$BD$79,12)</f>
        <v>#N/A</v>
      </c>
      <c r="F732" s="130">
        <f>'SCREENING INFO'!G687</f>
        <v>0</v>
      </c>
      <c r="G732" s="130"/>
      <c r="H732" s="130"/>
      <c r="I732" s="130">
        <f>'SCREENING INFO'!F687</f>
        <v>0</v>
      </c>
      <c r="J732" s="130">
        <f>'SCREENING INFO'!G1144</f>
        <v>0</v>
      </c>
      <c r="K732" s="152">
        <f>'SCREENING INFO'!H1144</f>
        <v>0</v>
      </c>
      <c r="L732" s="318">
        <f>'SCREENING INFO'!AC687</f>
        <v>0</v>
      </c>
      <c r="M732" s="318" t="e">
        <f>VLOOKUP($F732,MAIN!$C$2:$BD$80,9)</f>
        <v>#N/A</v>
      </c>
      <c r="N732" s="342" t="e">
        <f>VLOOKUP($C732,MAIN!$C$2:$BD$280,9)</f>
        <v>#N/A</v>
      </c>
      <c r="O732" s="342">
        <f>'SCREENING INFO'!AE687</f>
        <v>0</v>
      </c>
      <c r="P732" s="322">
        <f>'SCREENING INFO'!AA687</f>
        <v>0</v>
      </c>
      <c r="Q732" s="335">
        <f>'SCREENING INFO'!L687</f>
        <v>0</v>
      </c>
      <c r="R732" s="335">
        <f>'SCREENING INFO'!M687</f>
        <v>0</v>
      </c>
    </row>
    <row r="733" spans="1:18">
      <c r="A733" s="351">
        <f>'SCREENING INFO'!I688</f>
        <v>0</v>
      </c>
      <c r="B733" s="280">
        <f>'SCREENING INFO'!J688</f>
        <v>0</v>
      </c>
      <c r="C733" s="130">
        <f>'SCREENING INFO'!D688</f>
        <v>0</v>
      </c>
      <c r="D733" s="130">
        <f>'SCREENING INFO'!E1145</f>
        <v>0</v>
      </c>
      <c r="E733" s="130" t="e">
        <f>VLOOKUP($C733,MAIN!$C$2:$BD$79,12)</f>
        <v>#N/A</v>
      </c>
      <c r="F733" s="130">
        <f>'SCREENING INFO'!G688</f>
        <v>0</v>
      </c>
      <c r="G733" s="130"/>
      <c r="H733" s="130"/>
      <c r="I733" s="130">
        <f>'SCREENING INFO'!F688</f>
        <v>0</v>
      </c>
      <c r="J733" s="130">
        <f>'SCREENING INFO'!G1145</f>
        <v>0</v>
      </c>
      <c r="K733" s="152">
        <f>'SCREENING INFO'!H1145</f>
        <v>0</v>
      </c>
      <c r="L733" s="318">
        <f>'SCREENING INFO'!AC688</f>
        <v>0</v>
      </c>
      <c r="M733" s="318" t="e">
        <f>VLOOKUP($F733,MAIN!$C$2:$BD$80,9)</f>
        <v>#N/A</v>
      </c>
      <c r="N733" s="342" t="e">
        <f>VLOOKUP($C733,MAIN!$C$2:$BD$280,9)</f>
        <v>#N/A</v>
      </c>
      <c r="O733" s="342">
        <f>'SCREENING INFO'!AE688</f>
        <v>0</v>
      </c>
      <c r="P733" s="322">
        <f>'SCREENING INFO'!AA688</f>
        <v>0</v>
      </c>
      <c r="Q733" s="335">
        <f>'SCREENING INFO'!L688</f>
        <v>0</v>
      </c>
      <c r="R733" s="335">
        <f>'SCREENING INFO'!M688</f>
        <v>0</v>
      </c>
    </row>
    <row r="734" spans="1:18">
      <c r="A734" s="351">
        <f>'SCREENING INFO'!I689</f>
        <v>0</v>
      </c>
      <c r="B734" s="280">
        <f>'SCREENING INFO'!J689</f>
        <v>0</v>
      </c>
      <c r="C734" s="130">
        <f>'SCREENING INFO'!D689</f>
        <v>0</v>
      </c>
      <c r="D734" s="130">
        <f>'SCREENING INFO'!E1146</f>
        <v>0</v>
      </c>
      <c r="E734" s="130" t="e">
        <f>VLOOKUP($C734,MAIN!$C$2:$BD$79,12)</f>
        <v>#N/A</v>
      </c>
      <c r="F734" s="130">
        <f>'SCREENING INFO'!G689</f>
        <v>0</v>
      </c>
      <c r="G734" s="130"/>
      <c r="H734" s="130"/>
      <c r="I734" s="130">
        <f>'SCREENING INFO'!F689</f>
        <v>0</v>
      </c>
      <c r="J734" s="130">
        <f>'SCREENING INFO'!G1146</f>
        <v>0</v>
      </c>
      <c r="K734" s="152">
        <f>'SCREENING INFO'!H1146</f>
        <v>0</v>
      </c>
      <c r="L734" s="318">
        <f>'SCREENING INFO'!AC689</f>
        <v>0</v>
      </c>
      <c r="M734" s="318" t="e">
        <f>VLOOKUP($F734,MAIN!$C$2:$BD$80,9)</f>
        <v>#N/A</v>
      </c>
      <c r="N734" s="342" t="e">
        <f>VLOOKUP($C734,MAIN!$C$2:$BD$280,9)</f>
        <v>#N/A</v>
      </c>
      <c r="O734" s="342">
        <f>'SCREENING INFO'!AE689</f>
        <v>0</v>
      </c>
      <c r="P734" s="322">
        <f>'SCREENING INFO'!AA689</f>
        <v>0</v>
      </c>
      <c r="Q734" s="335">
        <f>'SCREENING INFO'!L689</f>
        <v>0</v>
      </c>
      <c r="R734" s="335">
        <f>'SCREENING INFO'!M689</f>
        <v>0</v>
      </c>
    </row>
    <row r="735" spans="1:18">
      <c r="A735" s="351">
        <f>'SCREENING INFO'!I690</f>
        <v>0</v>
      </c>
      <c r="B735" s="280">
        <f>'SCREENING INFO'!J690</f>
        <v>0</v>
      </c>
      <c r="C735" s="130">
        <f>'SCREENING INFO'!D690</f>
        <v>0</v>
      </c>
      <c r="D735" s="130">
        <f>'SCREENING INFO'!E1147</f>
        <v>0</v>
      </c>
      <c r="E735" s="130" t="e">
        <f>VLOOKUP($C735,MAIN!$C$2:$BD$79,12)</f>
        <v>#N/A</v>
      </c>
      <c r="F735" s="130">
        <f>'SCREENING INFO'!G690</f>
        <v>0</v>
      </c>
      <c r="G735" s="130"/>
      <c r="H735" s="130"/>
      <c r="I735" s="130">
        <f>'SCREENING INFO'!F690</f>
        <v>0</v>
      </c>
      <c r="J735" s="130">
        <f>'SCREENING INFO'!G1147</f>
        <v>0</v>
      </c>
      <c r="K735" s="152">
        <f>'SCREENING INFO'!H1147</f>
        <v>0</v>
      </c>
      <c r="L735" s="318">
        <f>'SCREENING INFO'!AC690</f>
        <v>0</v>
      </c>
      <c r="M735" s="318" t="e">
        <f>VLOOKUP($F735,MAIN!$C$2:$BD$80,9)</f>
        <v>#N/A</v>
      </c>
      <c r="N735" s="342" t="e">
        <f>VLOOKUP($C735,MAIN!$C$2:$BD$280,9)</f>
        <v>#N/A</v>
      </c>
      <c r="O735" s="342">
        <f>'SCREENING INFO'!AE690</f>
        <v>0</v>
      </c>
      <c r="P735" s="322">
        <f>'SCREENING INFO'!AA690</f>
        <v>0</v>
      </c>
      <c r="Q735" s="335">
        <f>'SCREENING INFO'!L690</f>
        <v>0</v>
      </c>
      <c r="R735" s="335">
        <f>'SCREENING INFO'!M690</f>
        <v>0</v>
      </c>
    </row>
    <row r="736" spans="1:18">
      <c r="A736" s="351">
        <f>'SCREENING INFO'!I691</f>
        <v>0</v>
      </c>
      <c r="B736" s="280">
        <f>'SCREENING INFO'!J691</f>
        <v>0</v>
      </c>
      <c r="C736" s="130">
        <f>'SCREENING INFO'!D691</f>
        <v>0</v>
      </c>
      <c r="D736" s="130">
        <f>'SCREENING INFO'!E1148</f>
        <v>0</v>
      </c>
      <c r="E736" s="130" t="e">
        <f>VLOOKUP($C736,MAIN!$C$2:$BD$79,12)</f>
        <v>#N/A</v>
      </c>
      <c r="F736" s="130">
        <f>'SCREENING INFO'!G691</f>
        <v>0</v>
      </c>
      <c r="G736" s="130"/>
      <c r="H736" s="130"/>
      <c r="I736" s="130">
        <f>'SCREENING INFO'!F691</f>
        <v>0</v>
      </c>
      <c r="J736" s="130">
        <f>'SCREENING INFO'!G1148</f>
        <v>0</v>
      </c>
      <c r="K736" s="152">
        <f>'SCREENING INFO'!H1148</f>
        <v>0</v>
      </c>
      <c r="L736" s="318">
        <f>'SCREENING INFO'!AC691</f>
        <v>0</v>
      </c>
      <c r="M736" s="318" t="e">
        <f>VLOOKUP($F736,MAIN!$C$2:$BD$80,9)</f>
        <v>#N/A</v>
      </c>
      <c r="N736" s="342" t="e">
        <f>VLOOKUP($C736,MAIN!$C$2:$BD$280,9)</f>
        <v>#N/A</v>
      </c>
      <c r="O736" s="342">
        <f>'SCREENING INFO'!AE691</f>
        <v>0</v>
      </c>
      <c r="P736" s="322">
        <f>'SCREENING INFO'!AA691</f>
        <v>0</v>
      </c>
      <c r="Q736" s="335">
        <f>'SCREENING INFO'!L691</f>
        <v>0</v>
      </c>
      <c r="R736" s="335">
        <f>'SCREENING INFO'!M691</f>
        <v>0</v>
      </c>
    </row>
    <row r="737" spans="1:18">
      <c r="A737" s="351">
        <f>'SCREENING INFO'!I692</f>
        <v>0</v>
      </c>
      <c r="B737" s="280">
        <f>'SCREENING INFO'!J692</f>
        <v>0</v>
      </c>
      <c r="C737" s="130">
        <f>'SCREENING INFO'!D692</f>
        <v>0</v>
      </c>
      <c r="D737" s="130">
        <f>'SCREENING INFO'!E1149</f>
        <v>0</v>
      </c>
      <c r="E737" s="130" t="e">
        <f>VLOOKUP($C737,MAIN!$C$2:$BD$79,12)</f>
        <v>#N/A</v>
      </c>
      <c r="F737" s="130">
        <f>'SCREENING INFO'!G692</f>
        <v>0</v>
      </c>
      <c r="G737" s="130"/>
      <c r="H737" s="130"/>
      <c r="I737" s="130">
        <f>'SCREENING INFO'!F692</f>
        <v>0</v>
      </c>
      <c r="J737" s="130">
        <f>'SCREENING INFO'!G1149</f>
        <v>0</v>
      </c>
      <c r="K737" s="152">
        <f>'SCREENING INFO'!H1149</f>
        <v>0</v>
      </c>
      <c r="L737" s="318">
        <f>'SCREENING INFO'!AC692</f>
        <v>0</v>
      </c>
      <c r="M737" s="318" t="e">
        <f>VLOOKUP($F737,MAIN!$C$2:$BD$80,9)</f>
        <v>#N/A</v>
      </c>
      <c r="N737" s="342" t="e">
        <f>VLOOKUP($C737,MAIN!$C$2:$BD$280,9)</f>
        <v>#N/A</v>
      </c>
      <c r="O737" s="342">
        <f>'SCREENING INFO'!AE692</f>
        <v>0</v>
      </c>
      <c r="P737" s="322">
        <f>'SCREENING INFO'!AA692</f>
        <v>0</v>
      </c>
      <c r="Q737" s="335">
        <f>'SCREENING INFO'!L692</f>
        <v>0</v>
      </c>
      <c r="R737" s="335">
        <f>'SCREENING INFO'!M692</f>
        <v>0</v>
      </c>
    </row>
    <row r="738" spans="1:18">
      <c r="A738" s="351">
        <f>'SCREENING INFO'!I693</f>
        <v>0</v>
      </c>
      <c r="B738" s="280">
        <f>'SCREENING INFO'!J693</f>
        <v>0</v>
      </c>
      <c r="C738" s="130">
        <f>'SCREENING INFO'!D693</f>
        <v>0</v>
      </c>
      <c r="D738" s="130">
        <f>'SCREENING INFO'!E1150</f>
        <v>0</v>
      </c>
      <c r="E738" s="130" t="e">
        <f>VLOOKUP($C738,MAIN!$C$2:$BD$79,12)</f>
        <v>#N/A</v>
      </c>
      <c r="F738" s="130">
        <f>'SCREENING INFO'!G693</f>
        <v>0</v>
      </c>
      <c r="G738" s="130"/>
      <c r="H738" s="130"/>
      <c r="I738" s="130">
        <f>'SCREENING INFO'!F693</f>
        <v>0</v>
      </c>
      <c r="J738" s="130">
        <f>'SCREENING INFO'!G1150</f>
        <v>0</v>
      </c>
      <c r="K738" s="152">
        <f>'SCREENING INFO'!H1150</f>
        <v>0</v>
      </c>
      <c r="L738" s="318">
        <f>'SCREENING INFO'!AC693</f>
        <v>0</v>
      </c>
      <c r="M738" s="318" t="e">
        <f>VLOOKUP($F738,MAIN!$C$2:$BD$80,9)</f>
        <v>#N/A</v>
      </c>
      <c r="N738" s="342" t="e">
        <f>VLOOKUP($C738,MAIN!$C$2:$BD$280,9)</f>
        <v>#N/A</v>
      </c>
      <c r="O738" s="342">
        <f>'SCREENING INFO'!AE693</f>
        <v>0</v>
      </c>
      <c r="P738" s="322">
        <f>'SCREENING INFO'!AA693</f>
        <v>0</v>
      </c>
      <c r="Q738" s="335">
        <f>'SCREENING INFO'!L693</f>
        <v>0</v>
      </c>
      <c r="R738" s="335">
        <f>'SCREENING INFO'!M693</f>
        <v>0</v>
      </c>
    </row>
    <row r="739" spans="1:18">
      <c r="A739" s="351">
        <f>'SCREENING INFO'!I694</f>
        <v>0</v>
      </c>
      <c r="B739" s="280">
        <f>'SCREENING INFO'!J694</f>
        <v>0</v>
      </c>
      <c r="C739" s="130">
        <f>'SCREENING INFO'!D694</f>
        <v>0</v>
      </c>
      <c r="D739" s="130">
        <f>'SCREENING INFO'!E1151</f>
        <v>0</v>
      </c>
      <c r="E739" s="130" t="e">
        <f>VLOOKUP($C739,MAIN!$C$2:$BD$79,12)</f>
        <v>#N/A</v>
      </c>
      <c r="F739" s="130">
        <f>'SCREENING INFO'!G694</f>
        <v>0</v>
      </c>
      <c r="G739" s="130"/>
      <c r="H739" s="130"/>
      <c r="I739" s="130">
        <f>'SCREENING INFO'!F694</f>
        <v>0</v>
      </c>
      <c r="J739" s="130">
        <f>'SCREENING INFO'!G1151</f>
        <v>0</v>
      </c>
      <c r="K739" s="152">
        <f>'SCREENING INFO'!H1151</f>
        <v>0</v>
      </c>
      <c r="L739" s="318">
        <f>'SCREENING INFO'!AC694</f>
        <v>0</v>
      </c>
      <c r="M739" s="318" t="e">
        <f>VLOOKUP($F739,MAIN!$C$2:$BD$80,9)</f>
        <v>#N/A</v>
      </c>
      <c r="N739" s="342" t="e">
        <f>VLOOKUP($C739,MAIN!$C$2:$BD$280,9)</f>
        <v>#N/A</v>
      </c>
      <c r="O739" s="342">
        <f>'SCREENING INFO'!AE694</f>
        <v>0</v>
      </c>
      <c r="P739" s="322">
        <f>'SCREENING INFO'!AA694</f>
        <v>0</v>
      </c>
      <c r="Q739" s="335">
        <f>'SCREENING INFO'!L694</f>
        <v>0</v>
      </c>
      <c r="R739" s="335">
        <f>'SCREENING INFO'!M694</f>
        <v>0</v>
      </c>
    </row>
    <row r="740" spans="1:18">
      <c r="A740" s="351">
        <f>'SCREENING INFO'!I695</f>
        <v>0</v>
      </c>
      <c r="B740" s="280">
        <f>'SCREENING INFO'!J695</f>
        <v>0</v>
      </c>
      <c r="C740" s="130">
        <f>'SCREENING INFO'!D695</f>
        <v>0</v>
      </c>
      <c r="D740" s="130">
        <f>'SCREENING INFO'!E1152</f>
        <v>0</v>
      </c>
      <c r="E740" s="130" t="e">
        <f>VLOOKUP($C740,MAIN!$C$2:$BD$79,12)</f>
        <v>#N/A</v>
      </c>
      <c r="F740" s="130">
        <f>'SCREENING INFO'!G695</f>
        <v>0</v>
      </c>
      <c r="G740" s="130"/>
      <c r="H740" s="130"/>
      <c r="I740" s="130">
        <f>'SCREENING INFO'!F695</f>
        <v>0</v>
      </c>
      <c r="J740" s="130">
        <f>'SCREENING INFO'!G1152</f>
        <v>0</v>
      </c>
      <c r="K740" s="152">
        <f>'SCREENING INFO'!H1152</f>
        <v>0</v>
      </c>
      <c r="L740" s="318">
        <f>'SCREENING INFO'!AC695</f>
        <v>0</v>
      </c>
      <c r="M740" s="318" t="e">
        <f>VLOOKUP($F740,MAIN!$C$2:$BD$80,9)</f>
        <v>#N/A</v>
      </c>
      <c r="N740" s="342" t="e">
        <f>VLOOKUP($C740,MAIN!$C$2:$BD$280,9)</f>
        <v>#N/A</v>
      </c>
      <c r="O740" s="342">
        <f>'SCREENING INFO'!AE695</f>
        <v>0</v>
      </c>
      <c r="P740" s="322">
        <f>'SCREENING INFO'!AA695</f>
        <v>0</v>
      </c>
      <c r="Q740" s="335">
        <f>'SCREENING INFO'!L695</f>
        <v>0</v>
      </c>
      <c r="R740" s="335">
        <f>'SCREENING INFO'!M695</f>
        <v>0</v>
      </c>
    </row>
    <row r="741" spans="1:18">
      <c r="A741" s="351">
        <f>'SCREENING INFO'!I696</f>
        <v>0</v>
      </c>
      <c r="B741" s="280">
        <f>'SCREENING INFO'!J696</f>
        <v>0</v>
      </c>
      <c r="C741" s="130">
        <f>'SCREENING INFO'!D696</f>
        <v>0</v>
      </c>
      <c r="D741" s="130">
        <f>'SCREENING INFO'!E1153</f>
        <v>0</v>
      </c>
      <c r="E741" s="130" t="e">
        <f>VLOOKUP($C741,MAIN!$C$2:$BD$79,12)</f>
        <v>#N/A</v>
      </c>
      <c r="F741" s="130">
        <f>'SCREENING INFO'!G696</f>
        <v>0</v>
      </c>
      <c r="G741" s="130"/>
      <c r="H741" s="130"/>
      <c r="I741" s="130">
        <f>'SCREENING INFO'!F696</f>
        <v>0</v>
      </c>
      <c r="J741" s="130">
        <f>'SCREENING INFO'!G1153</f>
        <v>0</v>
      </c>
      <c r="K741" s="152">
        <f>'SCREENING INFO'!H1153</f>
        <v>0</v>
      </c>
      <c r="L741" s="318">
        <f>'SCREENING INFO'!AC696</f>
        <v>0</v>
      </c>
      <c r="M741" s="318" t="e">
        <f>VLOOKUP($F741,MAIN!$C$2:$BD$80,9)</f>
        <v>#N/A</v>
      </c>
      <c r="N741" s="342" t="e">
        <f>VLOOKUP($C741,MAIN!$C$2:$BD$280,9)</f>
        <v>#N/A</v>
      </c>
      <c r="O741" s="342">
        <f>'SCREENING INFO'!AE696</f>
        <v>0</v>
      </c>
      <c r="P741" s="322">
        <f>'SCREENING INFO'!AA696</f>
        <v>0</v>
      </c>
      <c r="Q741" s="335">
        <f>'SCREENING INFO'!L696</f>
        <v>0</v>
      </c>
      <c r="R741" s="335">
        <f>'SCREENING INFO'!M696</f>
        <v>0</v>
      </c>
    </row>
    <row r="742" spans="1:18">
      <c r="A742" s="351">
        <f>'SCREENING INFO'!I697</f>
        <v>0</v>
      </c>
      <c r="B742" s="280">
        <f>'SCREENING INFO'!J697</f>
        <v>0</v>
      </c>
      <c r="C742" s="130">
        <f>'SCREENING INFO'!D697</f>
        <v>0</v>
      </c>
      <c r="D742" s="130">
        <f>'SCREENING INFO'!E1154</f>
        <v>0</v>
      </c>
      <c r="E742" s="130" t="e">
        <f>VLOOKUP($C742,MAIN!$C$2:$BD$79,12)</f>
        <v>#N/A</v>
      </c>
      <c r="F742" s="130">
        <f>'SCREENING INFO'!G697</f>
        <v>0</v>
      </c>
      <c r="G742" s="130"/>
      <c r="H742" s="130"/>
      <c r="I742" s="130">
        <f>'SCREENING INFO'!F697</f>
        <v>0</v>
      </c>
      <c r="J742" s="130">
        <f>'SCREENING INFO'!G1154</f>
        <v>0</v>
      </c>
      <c r="K742" s="152">
        <f>'SCREENING INFO'!H1154</f>
        <v>0</v>
      </c>
      <c r="L742" s="318">
        <f>'SCREENING INFO'!AC697</f>
        <v>0</v>
      </c>
      <c r="M742" s="318" t="e">
        <f>VLOOKUP($F742,MAIN!$C$2:$BD$80,9)</f>
        <v>#N/A</v>
      </c>
      <c r="N742" s="342" t="e">
        <f>VLOOKUP($C742,MAIN!$C$2:$BD$280,9)</f>
        <v>#N/A</v>
      </c>
      <c r="O742" s="342">
        <f>'SCREENING INFO'!AE697</f>
        <v>0</v>
      </c>
      <c r="P742" s="322">
        <f>'SCREENING INFO'!AA697</f>
        <v>0</v>
      </c>
      <c r="Q742" s="335">
        <f>'SCREENING INFO'!L697</f>
        <v>0</v>
      </c>
      <c r="R742" s="335">
        <f>'SCREENING INFO'!M697</f>
        <v>0</v>
      </c>
    </row>
    <row r="743" spans="1:18">
      <c r="A743" s="351">
        <f>'SCREENING INFO'!I698</f>
        <v>0</v>
      </c>
      <c r="B743" s="280">
        <f>'SCREENING INFO'!J698</f>
        <v>0</v>
      </c>
      <c r="C743" s="130">
        <f>'SCREENING INFO'!D698</f>
        <v>0</v>
      </c>
      <c r="D743" s="130">
        <f>'SCREENING INFO'!E1155</f>
        <v>0</v>
      </c>
      <c r="E743" s="130" t="e">
        <f>VLOOKUP($C743,MAIN!$C$2:$BD$79,12)</f>
        <v>#N/A</v>
      </c>
      <c r="F743" s="130">
        <f>'SCREENING INFO'!G698</f>
        <v>0</v>
      </c>
      <c r="G743" s="130"/>
      <c r="H743" s="130"/>
      <c r="I743" s="130">
        <f>'SCREENING INFO'!F698</f>
        <v>0</v>
      </c>
      <c r="J743" s="130">
        <f>'SCREENING INFO'!G1155</f>
        <v>0</v>
      </c>
      <c r="K743" s="152">
        <f>'SCREENING INFO'!H1155</f>
        <v>0</v>
      </c>
      <c r="L743" s="318">
        <f>'SCREENING INFO'!AC698</f>
        <v>0</v>
      </c>
      <c r="M743" s="318" t="e">
        <f>VLOOKUP($F743,MAIN!$C$2:$BD$80,9)</f>
        <v>#N/A</v>
      </c>
      <c r="N743" s="342" t="e">
        <f>VLOOKUP($C743,MAIN!$C$2:$BD$280,9)</f>
        <v>#N/A</v>
      </c>
      <c r="O743" s="342">
        <f>'SCREENING INFO'!AE698</f>
        <v>0</v>
      </c>
      <c r="P743" s="322">
        <f>'SCREENING INFO'!AA698</f>
        <v>0</v>
      </c>
      <c r="Q743" s="335">
        <f>'SCREENING INFO'!L698</f>
        <v>0</v>
      </c>
      <c r="R743" s="335">
        <f>'SCREENING INFO'!M698</f>
        <v>0</v>
      </c>
    </row>
    <row r="744" spans="1:18">
      <c r="A744" s="351">
        <f>'SCREENING INFO'!I699</f>
        <v>0</v>
      </c>
      <c r="B744" s="280">
        <f>'SCREENING INFO'!J699</f>
        <v>0</v>
      </c>
      <c r="C744" s="130">
        <f>'SCREENING INFO'!D699</f>
        <v>0</v>
      </c>
      <c r="D744" s="130">
        <f>'SCREENING INFO'!E1156</f>
        <v>0</v>
      </c>
      <c r="E744" s="130" t="e">
        <f>VLOOKUP($C744,MAIN!$C$2:$BD$79,12)</f>
        <v>#N/A</v>
      </c>
      <c r="F744" s="130">
        <f>'SCREENING INFO'!G699</f>
        <v>0</v>
      </c>
      <c r="G744" s="130"/>
      <c r="H744" s="130"/>
      <c r="I744" s="130">
        <f>'SCREENING INFO'!F699</f>
        <v>0</v>
      </c>
      <c r="J744" s="130">
        <f>'SCREENING INFO'!G1156</f>
        <v>0</v>
      </c>
      <c r="K744" s="152">
        <f>'SCREENING INFO'!H1156</f>
        <v>0</v>
      </c>
      <c r="L744" s="318">
        <f>'SCREENING INFO'!AC699</f>
        <v>0</v>
      </c>
      <c r="M744" s="318" t="e">
        <f>VLOOKUP($F744,MAIN!$C$2:$BD$80,9)</f>
        <v>#N/A</v>
      </c>
      <c r="N744" s="342" t="e">
        <f>VLOOKUP($C744,MAIN!$C$2:$BD$280,9)</f>
        <v>#N/A</v>
      </c>
      <c r="O744" s="342">
        <f>'SCREENING INFO'!AE699</f>
        <v>0</v>
      </c>
      <c r="P744" s="322">
        <f>'SCREENING INFO'!AA699</f>
        <v>0</v>
      </c>
      <c r="Q744" s="335">
        <f>'SCREENING INFO'!L699</f>
        <v>0</v>
      </c>
      <c r="R744" s="335">
        <f>'SCREENING INFO'!M699</f>
        <v>0</v>
      </c>
    </row>
    <row r="745" spans="1:18">
      <c r="A745" s="351">
        <f>'SCREENING INFO'!I700</f>
        <v>0</v>
      </c>
      <c r="B745" s="280">
        <f>'SCREENING INFO'!J700</f>
        <v>0</v>
      </c>
      <c r="C745" s="130">
        <f>'SCREENING INFO'!D700</f>
        <v>0</v>
      </c>
      <c r="D745" s="130">
        <f>'SCREENING INFO'!E1157</f>
        <v>0</v>
      </c>
      <c r="E745" s="130" t="e">
        <f>VLOOKUP($C745,MAIN!$C$2:$BD$79,12)</f>
        <v>#N/A</v>
      </c>
      <c r="F745" s="130">
        <f>'SCREENING INFO'!G700</f>
        <v>0</v>
      </c>
      <c r="G745" s="130"/>
      <c r="H745" s="130"/>
      <c r="I745" s="130">
        <f>'SCREENING INFO'!F700</f>
        <v>0</v>
      </c>
      <c r="J745" s="130">
        <f>'SCREENING INFO'!G1157</f>
        <v>0</v>
      </c>
      <c r="K745" s="152">
        <f>'SCREENING INFO'!H1157</f>
        <v>0</v>
      </c>
      <c r="L745" s="318">
        <f>'SCREENING INFO'!AC700</f>
        <v>0</v>
      </c>
      <c r="M745" s="318" t="e">
        <f>VLOOKUP($F745,MAIN!$C$2:$BD$80,9)</f>
        <v>#N/A</v>
      </c>
      <c r="N745" s="342" t="e">
        <f>VLOOKUP($C745,MAIN!$C$2:$BD$280,9)</f>
        <v>#N/A</v>
      </c>
      <c r="O745" s="342">
        <f>'SCREENING INFO'!AE700</f>
        <v>0</v>
      </c>
      <c r="P745" s="322">
        <f>'SCREENING INFO'!AA700</f>
        <v>0</v>
      </c>
      <c r="Q745" s="335">
        <f>'SCREENING INFO'!L700</f>
        <v>0</v>
      </c>
      <c r="R745" s="335">
        <f>'SCREENING INFO'!M700</f>
        <v>0</v>
      </c>
    </row>
    <row r="746" spans="1:18">
      <c r="A746" s="351">
        <f>'SCREENING INFO'!I701</f>
        <v>0</v>
      </c>
      <c r="B746" s="280">
        <f>'SCREENING INFO'!J701</f>
        <v>0</v>
      </c>
      <c r="C746" s="130">
        <f>'SCREENING INFO'!D701</f>
        <v>0</v>
      </c>
      <c r="D746" s="130">
        <f>'SCREENING INFO'!E1158</f>
        <v>0</v>
      </c>
      <c r="E746" s="130" t="e">
        <f>VLOOKUP($C746,MAIN!$C$2:$BD$79,12)</f>
        <v>#N/A</v>
      </c>
      <c r="F746" s="130">
        <f>'SCREENING INFO'!G701</f>
        <v>0</v>
      </c>
      <c r="G746" s="130"/>
      <c r="H746" s="130"/>
      <c r="I746" s="130">
        <f>'SCREENING INFO'!F701</f>
        <v>0</v>
      </c>
      <c r="J746" s="130">
        <f>'SCREENING INFO'!G1158</f>
        <v>0</v>
      </c>
      <c r="K746" s="152">
        <f>'SCREENING INFO'!H1158</f>
        <v>0</v>
      </c>
      <c r="L746" s="318">
        <f>'SCREENING INFO'!AC701</f>
        <v>0</v>
      </c>
      <c r="M746" s="318" t="e">
        <f>VLOOKUP($F746,MAIN!$C$2:$BD$80,9)</f>
        <v>#N/A</v>
      </c>
      <c r="N746" s="342" t="e">
        <f>VLOOKUP($C746,MAIN!$C$2:$BD$280,9)</f>
        <v>#N/A</v>
      </c>
      <c r="O746" s="342">
        <f>'SCREENING INFO'!AE701</f>
        <v>0</v>
      </c>
      <c r="P746" s="322">
        <f>'SCREENING INFO'!AA701</f>
        <v>0</v>
      </c>
      <c r="Q746" s="335">
        <f>'SCREENING INFO'!L701</f>
        <v>0</v>
      </c>
      <c r="R746" s="335">
        <f>'SCREENING INFO'!M701</f>
        <v>0</v>
      </c>
    </row>
    <row r="747" spans="1:18">
      <c r="A747" s="351">
        <f>'SCREENING INFO'!I702</f>
        <v>0</v>
      </c>
      <c r="B747" s="280">
        <f>'SCREENING INFO'!J702</f>
        <v>0</v>
      </c>
      <c r="C747" s="130">
        <f>'SCREENING INFO'!D702</f>
        <v>0</v>
      </c>
      <c r="D747" s="130">
        <f>'SCREENING INFO'!E1159</f>
        <v>0</v>
      </c>
      <c r="E747" s="130" t="e">
        <f>VLOOKUP($C747,MAIN!$C$2:$BD$79,12)</f>
        <v>#N/A</v>
      </c>
      <c r="F747" s="130">
        <f>'SCREENING INFO'!G702</f>
        <v>0</v>
      </c>
      <c r="G747" s="130"/>
      <c r="H747" s="130"/>
      <c r="I747" s="130">
        <f>'SCREENING INFO'!F702</f>
        <v>0</v>
      </c>
      <c r="J747" s="130">
        <f>'SCREENING INFO'!G1159</f>
        <v>0</v>
      </c>
      <c r="K747" s="152">
        <f>'SCREENING INFO'!H1159</f>
        <v>0</v>
      </c>
      <c r="L747" s="318">
        <f>'SCREENING INFO'!AC702</f>
        <v>0</v>
      </c>
      <c r="M747" s="318" t="e">
        <f>VLOOKUP($F747,MAIN!$C$2:$BD$80,9)</f>
        <v>#N/A</v>
      </c>
      <c r="N747" s="342" t="e">
        <f>VLOOKUP($C747,MAIN!$C$2:$BD$280,9)</f>
        <v>#N/A</v>
      </c>
      <c r="O747" s="342">
        <f>'SCREENING INFO'!AE702</f>
        <v>0</v>
      </c>
      <c r="P747" s="322">
        <f>'SCREENING INFO'!AA702</f>
        <v>0</v>
      </c>
      <c r="Q747" s="335">
        <f>'SCREENING INFO'!L702</f>
        <v>0</v>
      </c>
      <c r="R747" s="335">
        <f>'SCREENING INFO'!M702</f>
        <v>0</v>
      </c>
    </row>
    <row r="748" spans="1:18">
      <c r="A748" s="351">
        <f>'SCREENING INFO'!I703</f>
        <v>0</v>
      </c>
      <c r="B748" s="280">
        <f>'SCREENING INFO'!J703</f>
        <v>0</v>
      </c>
      <c r="C748" s="130">
        <f>'SCREENING INFO'!D703</f>
        <v>0</v>
      </c>
      <c r="D748" s="130">
        <f>'SCREENING INFO'!E1160</f>
        <v>0</v>
      </c>
      <c r="E748" s="130" t="e">
        <f>VLOOKUP($C748,MAIN!$C$2:$BD$79,12)</f>
        <v>#N/A</v>
      </c>
      <c r="F748" s="130">
        <f>'SCREENING INFO'!G703</f>
        <v>0</v>
      </c>
      <c r="G748" s="130"/>
      <c r="H748" s="130"/>
      <c r="I748" s="130">
        <f>'SCREENING INFO'!F703</f>
        <v>0</v>
      </c>
      <c r="J748" s="130">
        <f>'SCREENING INFO'!G1160</f>
        <v>0</v>
      </c>
      <c r="K748" s="152">
        <f>'SCREENING INFO'!H1160</f>
        <v>0</v>
      </c>
      <c r="L748" s="318">
        <f>'SCREENING INFO'!AC703</f>
        <v>0</v>
      </c>
      <c r="M748" s="318" t="e">
        <f>VLOOKUP($F748,MAIN!$C$2:$BD$80,9)</f>
        <v>#N/A</v>
      </c>
      <c r="N748" s="342" t="e">
        <f>VLOOKUP($C748,MAIN!$C$2:$BD$280,9)</f>
        <v>#N/A</v>
      </c>
      <c r="O748" s="342">
        <f>'SCREENING INFO'!AE703</f>
        <v>0</v>
      </c>
      <c r="P748" s="322">
        <f>'SCREENING INFO'!AA703</f>
        <v>0</v>
      </c>
      <c r="Q748" s="335">
        <f>'SCREENING INFO'!L703</f>
        <v>0</v>
      </c>
      <c r="R748" s="335">
        <f>'SCREENING INFO'!M703</f>
        <v>0</v>
      </c>
    </row>
    <row r="749" spans="1:18">
      <c r="A749" s="351">
        <f>'SCREENING INFO'!I704</f>
        <v>0</v>
      </c>
      <c r="B749" s="280">
        <f>'SCREENING INFO'!J704</f>
        <v>0</v>
      </c>
      <c r="C749" s="130">
        <f>'SCREENING INFO'!D704</f>
        <v>0</v>
      </c>
      <c r="D749" s="130">
        <f>'SCREENING INFO'!E1161</f>
        <v>0</v>
      </c>
      <c r="E749" s="130" t="e">
        <f>VLOOKUP($C749,MAIN!$C$2:$BD$79,12)</f>
        <v>#N/A</v>
      </c>
      <c r="F749" s="130">
        <f>'SCREENING INFO'!G704</f>
        <v>0</v>
      </c>
      <c r="G749" s="130"/>
      <c r="H749" s="130"/>
      <c r="I749" s="130">
        <f>'SCREENING INFO'!F704</f>
        <v>0</v>
      </c>
      <c r="J749" s="130">
        <f>'SCREENING INFO'!G1161</f>
        <v>0</v>
      </c>
      <c r="K749" s="152">
        <f>'SCREENING INFO'!H1161</f>
        <v>0</v>
      </c>
      <c r="L749" s="318">
        <f>'SCREENING INFO'!AC704</f>
        <v>0</v>
      </c>
      <c r="M749" s="318" t="e">
        <f>VLOOKUP($F749,MAIN!$C$2:$BD$80,9)</f>
        <v>#N/A</v>
      </c>
      <c r="N749" s="342" t="e">
        <f>VLOOKUP($C749,MAIN!$C$2:$BD$280,9)</f>
        <v>#N/A</v>
      </c>
      <c r="O749" s="342">
        <f>'SCREENING INFO'!AE704</f>
        <v>0</v>
      </c>
      <c r="P749" s="322">
        <f>'SCREENING INFO'!AA704</f>
        <v>0</v>
      </c>
      <c r="Q749" s="335">
        <f>'SCREENING INFO'!L704</f>
        <v>0</v>
      </c>
      <c r="R749" s="335">
        <f>'SCREENING INFO'!M704</f>
        <v>0</v>
      </c>
    </row>
    <row r="750" spans="1:18">
      <c r="A750" s="351">
        <f>'SCREENING INFO'!I705</f>
        <v>0</v>
      </c>
      <c r="B750" s="280">
        <f>'SCREENING INFO'!J705</f>
        <v>0</v>
      </c>
      <c r="C750" s="130">
        <f>'SCREENING INFO'!D705</f>
        <v>0</v>
      </c>
      <c r="D750" s="130">
        <f>'SCREENING INFO'!E1162</f>
        <v>0</v>
      </c>
      <c r="E750" s="130" t="e">
        <f>VLOOKUP($C750,MAIN!$C$2:$BD$79,12)</f>
        <v>#N/A</v>
      </c>
      <c r="F750" s="130">
        <f>'SCREENING INFO'!G705</f>
        <v>0</v>
      </c>
      <c r="G750" s="130"/>
      <c r="H750" s="130"/>
      <c r="I750" s="130">
        <f>'SCREENING INFO'!F705</f>
        <v>0</v>
      </c>
      <c r="J750" s="130">
        <f>'SCREENING INFO'!G1162</f>
        <v>0</v>
      </c>
      <c r="K750" s="152">
        <f>'SCREENING INFO'!H1162</f>
        <v>0</v>
      </c>
      <c r="L750" s="318">
        <f>'SCREENING INFO'!AC705</f>
        <v>0</v>
      </c>
      <c r="M750" s="318" t="e">
        <f>VLOOKUP($F750,MAIN!$C$2:$BD$80,9)</f>
        <v>#N/A</v>
      </c>
      <c r="N750" s="342" t="e">
        <f>VLOOKUP($C750,MAIN!$C$2:$BD$280,9)</f>
        <v>#N/A</v>
      </c>
      <c r="O750" s="342">
        <f>'SCREENING INFO'!AE705</f>
        <v>0</v>
      </c>
      <c r="P750" s="322">
        <f>'SCREENING INFO'!AA705</f>
        <v>0</v>
      </c>
      <c r="Q750" s="335">
        <f>'SCREENING INFO'!L705</f>
        <v>0</v>
      </c>
      <c r="R750" s="335">
        <f>'SCREENING INFO'!M705</f>
        <v>0</v>
      </c>
    </row>
    <row r="751" spans="1:18">
      <c r="A751" s="351">
        <f>'SCREENING INFO'!I706</f>
        <v>0</v>
      </c>
      <c r="B751" s="280">
        <f>'SCREENING INFO'!J706</f>
        <v>0</v>
      </c>
      <c r="C751" s="130">
        <f>'SCREENING INFO'!D706</f>
        <v>0</v>
      </c>
      <c r="D751" s="130">
        <f>'SCREENING INFO'!E1163</f>
        <v>0</v>
      </c>
      <c r="E751" s="130" t="e">
        <f>VLOOKUP($C751,MAIN!$C$2:$BD$79,12)</f>
        <v>#N/A</v>
      </c>
      <c r="F751" s="130">
        <f>'SCREENING INFO'!G706</f>
        <v>0</v>
      </c>
      <c r="G751" s="130"/>
      <c r="H751" s="130"/>
      <c r="I751" s="130">
        <f>'SCREENING INFO'!F706</f>
        <v>0</v>
      </c>
      <c r="J751" s="130">
        <f>'SCREENING INFO'!G1163</f>
        <v>0</v>
      </c>
      <c r="K751" s="152">
        <f>'SCREENING INFO'!H1163</f>
        <v>0</v>
      </c>
      <c r="L751" s="318">
        <f>'SCREENING INFO'!AC706</f>
        <v>0</v>
      </c>
      <c r="M751" s="318" t="e">
        <f>VLOOKUP($F751,MAIN!$C$2:$BD$80,9)</f>
        <v>#N/A</v>
      </c>
      <c r="N751" s="342" t="e">
        <f>VLOOKUP($C751,MAIN!$C$2:$BD$280,9)</f>
        <v>#N/A</v>
      </c>
      <c r="O751" s="342">
        <f>'SCREENING INFO'!AE706</f>
        <v>0</v>
      </c>
      <c r="P751" s="322">
        <f>'SCREENING INFO'!AA706</f>
        <v>0</v>
      </c>
      <c r="Q751" s="335">
        <f>'SCREENING INFO'!L706</f>
        <v>0</v>
      </c>
      <c r="R751" s="335">
        <f>'SCREENING INFO'!M706</f>
        <v>0</v>
      </c>
    </row>
    <row r="752" spans="1:18">
      <c r="A752" s="351">
        <f>'SCREENING INFO'!I707</f>
        <v>0</v>
      </c>
      <c r="B752" s="280">
        <f>'SCREENING INFO'!J707</f>
        <v>0</v>
      </c>
      <c r="C752" s="130">
        <f>'SCREENING INFO'!D707</f>
        <v>0</v>
      </c>
      <c r="D752" s="130">
        <f>'SCREENING INFO'!E1164</f>
        <v>0</v>
      </c>
      <c r="E752" s="130" t="e">
        <f>VLOOKUP($C752,MAIN!$C$2:$BD$79,12)</f>
        <v>#N/A</v>
      </c>
      <c r="F752" s="130">
        <f>'SCREENING INFO'!G707</f>
        <v>0</v>
      </c>
      <c r="G752" s="130"/>
      <c r="H752" s="130"/>
      <c r="I752" s="130">
        <f>'SCREENING INFO'!F707</f>
        <v>0</v>
      </c>
      <c r="J752" s="130">
        <f>'SCREENING INFO'!G1164</f>
        <v>0</v>
      </c>
      <c r="K752" s="152">
        <f>'SCREENING INFO'!H1164</f>
        <v>0</v>
      </c>
      <c r="L752" s="318">
        <f>'SCREENING INFO'!AC707</f>
        <v>0</v>
      </c>
      <c r="M752" s="318" t="e">
        <f>VLOOKUP($F752,MAIN!$C$2:$BD$80,9)</f>
        <v>#N/A</v>
      </c>
      <c r="N752" s="342" t="e">
        <f>VLOOKUP($C752,MAIN!$C$2:$BD$280,9)</f>
        <v>#N/A</v>
      </c>
      <c r="O752" s="342">
        <f>'SCREENING INFO'!AE707</f>
        <v>0</v>
      </c>
      <c r="P752" s="322">
        <f>'SCREENING INFO'!AA707</f>
        <v>0</v>
      </c>
      <c r="Q752" s="335">
        <f>'SCREENING INFO'!L707</f>
        <v>0</v>
      </c>
      <c r="R752" s="335">
        <f>'SCREENING INFO'!M707</f>
        <v>0</v>
      </c>
    </row>
    <row r="753" spans="1:18">
      <c r="A753" s="351">
        <f>'SCREENING INFO'!I708</f>
        <v>0</v>
      </c>
      <c r="B753" s="280">
        <f>'SCREENING INFO'!J708</f>
        <v>0</v>
      </c>
      <c r="C753" s="130">
        <f>'SCREENING INFO'!D708</f>
        <v>0</v>
      </c>
      <c r="D753" s="130">
        <f>'SCREENING INFO'!E1165</f>
        <v>0</v>
      </c>
      <c r="E753" s="130" t="e">
        <f>VLOOKUP($C753,MAIN!$C$2:$BD$79,12)</f>
        <v>#N/A</v>
      </c>
      <c r="F753" s="130">
        <f>'SCREENING INFO'!G708</f>
        <v>0</v>
      </c>
      <c r="G753" s="130"/>
      <c r="H753" s="130"/>
      <c r="I753" s="130">
        <f>'SCREENING INFO'!F708</f>
        <v>0</v>
      </c>
      <c r="J753" s="130">
        <f>'SCREENING INFO'!G1165</f>
        <v>0</v>
      </c>
      <c r="K753" s="152">
        <f>'SCREENING INFO'!H1165</f>
        <v>0</v>
      </c>
      <c r="L753" s="318">
        <f>'SCREENING INFO'!AC708</f>
        <v>0</v>
      </c>
      <c r="M753" s="318" t="e">
        <f>VLOOKUP($F753,MAIN!$C$2:$BD$80,9)</f>
        <v>#N/A</v>
      </c>
      <c r="N753" s="342" t="e">
        <f>VLOOKUP($C753,MAIN!$C$2:$BD$280,9)</f>
        <v>#N/A</v>
      </c>
      <c r="O753" s="342">
        <f>'SCREENING INFO'!AE708</f>
        <v>0</v>
      </c>
      <c r="P753" s="322">
        <f>'SCREENING INFO'!AA708</f>
        <v>0</v>
      </c>
      <c r="Q753" s="335">
        <f>'SCREENING INFO'!L708</f>
        <v>0</v>
      </c>
      <c r="R753" s="335">
        <f>'SCREENING INFO'!M708</f>
        <v>0</v>
      </c>
    </row>
    <row r="754" spans="1:18">
      <c r="A754" s="351">
        <f>'SCREENING INFO'!I709</f>
        <v>0</v>
      </c>
      <c r="B754" s="280">
        <f>'SCREENING INFO'!J709</f>
        <v>0</v>
      </c>
      <c r="C754" s="130">
        <f>'SCREENING INFO'!D709</f>
        <v>0</v>
      </c>
      <c r="D754" s="130">
        <f>'SCREENING INFO'!E1166</f>
        <v>0</v>
      </c>
      <c r="E754" s="130" t="e">
        <f>VLOOKUP($C754,MAIN!$C$2:$BD$79,12)</f>
        <v>#N/A</v>
      </c>
      <c r="F754" s="130">
        <f>'SCREENING INFO'!G709</f>
        <v>0</v>
      </c>
      <c r="G754" s="130"/>
      <c r="H754" s="130"/>
      <c r="I754" s="130">
        <f>'SCREENING INFO'!F709</f>
        <v>0</v>
      </c>
      <c r="J754" s="130">
        <f>'SCREENING INFO'!G1166</f>
        <v>0</v>
      </c>
      <c r="K754" s="152">
        <f>'SCREENING INFO'!H1166</f>
        <v>0</v>
      </c>
      <c r="L754" s="318">
        <f>'SCREENING INFO'!AC709</f>
        <v>0</v>
      </c>
      <c r="M754" s="318" t="e">
        <f>VLOOKUP($F754,MAIN!$C$2:$BD$80,9)</f>
        <v>#N/A</v>
      </c>
      <c r="N754" s="342" t="e">
        <f>VLOOKUP($C754,MAIN!$C$2:$BD$280,9)</f>
        <v>#N/A</v>
      </c>
      <c r="O754" s="342">
        <f>'SCREENING INFO'!AE709</f>
        <v>0</v>
      </c>
      <c r="P754" s="322">
        <f>'SCREENING INFO'!AA709</f>
        <v>0</v>
      </c>
      <c r="Q754" s="335">
        <f>'SCREENING INFO'!L709</f>
        <v>0</v>
      </c>
      <c r="R754" s="335">
        <f>'SCREENING INFO'!M709</f>
        <v>0</v>
      </c>
    </row>
    <row r="755" spans="1:18">
      <c r="A755" s="351">
        <f>'SCREENING INFO'!I710</f>
        <v>0</v>
      </c>
      <c r="B755" s="280">
        <f>'SCREENING INFO'!J710</f>
        <v>0</v>
      </c>
      <c r="C755" s="130">
        <f>'SCREENING INFO'!D710</f>
        <v>0</v>
      </c>
      <c r="D755" s="130">
        <f>'SCREENING INFO'!E1167</f>
        <v>0</v>
      </c>
      <c r="E755" s="130" t="e">
        <f>VLOOKUP($C755,MAIN!$C$2:$BD$79,12)</f>
        <v>#N/A</v>
      </c>
      <c r="F755" s="130">
        <f>'SCREENING INFO'!G710</f>
        <v>0</v>
      </c>
      <c r="G755" s="130"/>
      <c r="H755" s="130"/>
      <c r="I755" s="130">
        <f>'SCREENING INFO'!F710</f>
        <v>0</v>
      </c>
      <c r="J755" s="130">
        <f>'SCREENING INFO'!G1167</f>
        <v>0</v>
      </c>
      <c r="K755" s="152">
        <f>'SCREENING INFO'!H1167</f>
        <v>0</v>
      </c>
      <c r="L755" s="318">
        <f>'SCREENING INFO'!AC710</f>
        <v>0</v>
      </c>
      <c r="M755" s="318" t="e">
        <f>VLOOKUP($F755,MAIN!$C$2:$BD$80,9)</f>
        <v>#N/A</v>
      </c>
      <c r="N755" s="342" t="e">
        <f>VLOOKUP($C755,MAIN!$C$2:$BD$280,9)</f>
        <v>#N/A</v>
      </c>
      <c r="O755" s="342">
        <f>'SCREENING INFO'!AE710</f>
        <v>0</v>
      </c>
      <c r="P755" s="322">
        <f>'SCREENING INFO'!AA710</f>
        <v>0</v>
      </c>
      <c r="Q755" s="335">
        <f>'SCREENING INFO'!L710</f>
        <v>0</v>
      </c>
      <c r="R755" s="335">
        <f>'SCREENING INFO'!M710</f>
        <v>0</v>
      </c>
    </row>
    <row r="756" spans="1:18">
      <c r="A756" s="351">
        <f>'SCREENING INFO'!I711</f>
        <v>0</v>
      </c>
      <c r="B756" s="280">
        <f>'SCREENING INFO'!J711</f>
        <v>0</v>
      </c>
      <c r="C756" s="130">
        <f>'SCREENING INFO'!D711</f>
        <v>0</v>
      </c>
      <c r="D756" s="130">
        <f>'SCREENING INFO'!E1168</f>
        <v>0</v>
      </c>
      <c r="E756" s="130" t="e">
        <f>VLOOKUP($C756,MAIN!$C$2:$BD$79,12)</f>
        <v>#N/A</v>
      </c>
      <c r="F756" s="130">
        <f>'SCREENING INFO'!G711</f>
        <v>0</v>
      </c>
      <c r="G756" s="130"/>
      <c r="H756" s="130"/>
      <c r="I756" s="130">
        <f>'SCREENING INFO'!F711</f>
        <v>0</v>
      </c>
      <c r="J756" s="130">
        <f>'SCREENING INFO'!G1168</f>
        <v>0</v>
      </c>
      <c r="K756" s="152">
        <f>'SCREENING INFO'!H1168</f>
        <v>0</v>
      </c>
      <c r="L756" s="318">
        <f>'SCREENING INFO'!AC711</f>
        <v>0</v>
      </c>
      <c r="M756" s="318" t="e">
        <f>VLOOKUP($F756,MAIN!$C$2:$BD$80,9)</f>
        <v>#N/A</v>
      </c>
      <c r="N756" s="342" t="e">
        <f>VLOOKUP($C756,MAIN!$C$2:$BD$280,9)</f>
        <v>#N/A</v>
      </c>
      <c r="O756" s="342">
        <f>'SCREENING INFO'!AE711</f>
        <v>0</v>
      </c>
      <c r="P756" s="322">
        <f>'SCREENING INFO'!AA711</f>
        <v>0</v>
      </c>
      <c r="Q756" s="335">
        <f>'SCREENING INFO'!L711</f>
        <v>0</v>
      </c>
      <c r="R756" s="335">
        <f>'SCREENING INFO'!M711</f>
        <v>0</v>
      </c>
    </row>
    <row r="757" spans="1:18">
      <c r="A757" s="351">
        <f>'SCREENING INFO'!I712</f>
        <v>0</v>
      </c>
      <c r="B757" s="280">
        <f>'SCREENING INFO'!J712</f>
        <v>0</v>
      </c>
      <c r="C757" s="130">
        <f>'SCREENING INFO'!D712</f>
        <v>0</v>
      </c>
      <c r="D757" s="130">
        <f>'SCREENING INFO'!E1169</f>
        <v>0</v>
      </c>
      <c r="E757" s="130" t="e">
        <f>VLOOKUP($C757,MAIN!$C$2:$BD$79,12)</f>
        <v>#N/A</v>
      </c>
      <c r="F757" s="130">
        <f>'SCREENING INFO'!G712</f>
        <v>0</v>
      </c>
      <c r="G757" s="130"/>
      <c r="H757" s="130"/>
      <c r="I757" s="130">
        <f>'SCREENING INFO'!F712</f>
        <v>0</v>
      </c>
      <c r="J757" s="130">
        <f>'SCREENING INFO'!G1169</f>
        <v>0</v>
      </c>
      <c r="K757" s="152">
        <f>'SCREENING INFO'!H1169</f>
        <v>0</v>
      </c>
      <c r="L757" s="318">
        <f>'SCREENING INFO'!AC712</f>
        <v>0</v>
      </c>
      <c r="M757" s="318" t="e">
        <f>VLOOKUP($F757,MAIN!$C$2:$BD$80,9)</f>
        <v>#N/A</v>
      </c>
      <c r="N757" s="342" t="e">
        <f>VLOOKUP($C757,MAIN!$C$2:$BD$280,9)</f>
        <v>#N/A</v>
      </c>
      <c r="O757" s="342">
        <f>'SCREENING INFO'!AE712</f>
        <v>0</v>
      </c>
      <c r="P757" s="322">
        <f>'SCREENING INFO'!AA712</f>
        <v>0</v>
      </c>
      <c r="Q757" s="335">
        <f>'SCREENING INFO'!L712</f>
        <v>0</v>
      </c>
      <c r="R757" s="335">
        <f>'SCREENING INFO'!M712</f>
        <v>0</v>
      </c>
    </row>
    <row r="758" spans="1:18">
      <c r="A758" s="351">
        <f>'SCREENING INFO'!I713</f>
        <v>0</v>
      </c>
      <c r="B758" s="280">
        <f>'SCREENING INFO'!J713</f>
        <v>0</v>
      </c>
      <c r="C758" s="130">
        <f>'SCREENING INFO'!D713</f>
        <v>0</v>
      </c>
      <c r="D758" s="130">
        <f>'SCREENING INFO'!E1170</f>
        <v>0</v>
      </c>
      <c r="E758" s="130" t="e">
        <f>VLOOKUP($C758,MAIN!$C$2:$BD$79,12)</f>
        <v>#N/A</v>
      </c>
      <c r="F758" s="130">
        <f>'SCREENING INFO'!G713</f>
        <v>0</v>
      </c>
      <c r="G758" s="130"/>
      <c r="H758" s="130"/>
      <c r="I758" s="130">
        <f>'SCREENING INFO'!F713</f>
        <v>0</v>
      </c>
      <c r="J758" s="130">
        <f>'SCREENING INFO'!G1170</f>
        <v>0</v>
      </c>
      <c r="K758" s="152">
        <f>'SCREENING INFO'!H1170</f>
        <v>0</v>
      </c>
      <c r="L758" s="318">
        <f>'SCREENING INFO'!AC713</f>
        <v>0</v>
      </c>
      <c r="M758" s="318" t="e">
        <f>VLOOKUP($F758,MAIN!$C$2:$BD$80,9)</f>
        <v>#N/A</v>
      </c>
      <c r="N758" s="342" t="e">
        <f>VLOOKUP($C758,MAIN!$C$2:$BD$280,9)</f>
        <v>#N/A</v>
      </c>
      <c r="O758" s="342">
        <f>'SCREENING INFO'!AE713</f>
        <v>0</v>
      </c>
      <c r="P758" s="322">
        <f>'SCREENING INFO'!AA713</f>
        <v>0</v>
      </c>
      <c r="Q758" s="335">
        <f>'SCREENING INFO'!L713</f>
        <v>0</v>
      </c>
      <c r="R758" s="335">
        <f>'SCREENING INFO'!M713</f>
        <v>0</v>
      </c>
    </row>
    <row r="759" spans="1:18">
      <c r="A759" s="351">
        <f>'SCREENING INFO'!I714</f>
        <v>0</v>
      </c>
      <c r="B759" s="280">
        <f>'SCREENING INFO'!J714</f>
        <v>0</v>
      </c>
      <c r="C759" s="130">
        <f>'SCREENING INFO'!D714</f>
        <v>0</v>
      </c>
      <c r="D759" s="130">
        <f>'SCREENING INFO'!E1171</f>
        <v>0</v>
      </c>
      <c r="E759" s="130" t="e">
        <f>VLOOKUP($C759,MAIN!$C$2:$BD$79,12)</f>
        <v>#N/A</v>
      </c>
      <c r="F759" s="130">
        <f>'SCREENING INFO'!G714</f>
        <v>0</v>
      </c>
      <c r="G759" s="130"/>
      <c r="H759" s="130"/>
      <c r="I759" s="130">
        <f>'SCREENING INFO'!F714</f>
        <v>0</v>
      </c>
      <c r="J759" s="130">
        <f>'SCREENING INFO'!G1171</f>
        <v>0</v>
      </c>
      <c r="K759" s="152">
        <f>'SCREENING INFO'!H1171</f>
        <v>0</v>
      </c>
      <c r="L759" s="318">
        <f>'SCREENING INFO'!AC714</f>
        <v>0</v>
      </c>
      <c r="M759" s="318" t="e">
        <f>VLOOKUP($F759,MAIN!$C$2:$BD$80,9)</f>
        <v>#N/A</v>
      </c>
      <c r="N759" s="342" t="e">
        <f>VLOOKUP($C759,MAIN!$C$2:$BD$280,9)</f>
        <v>#N/A</v>
      </c>
      <c r="O759" s="342">
        <f>'SCREENING INFO'!AE714</f>
        <v>0</v>
      </c>
      <c r="P759" s="322">
        <f>'SCREENING INFO'!AA714</f>
        <v>0</v>
      </c>
      <c r="Q759" s="335">
        <f>'SCREENING INFO'!L714</f>
        <v>0</v>
      </c>
      <c r="R759" s="335">
        <f>'SCREENING INFO'!M714</f>
        <v>0</v>
      </c>
    </row>
    <row r="760" spans="1:18">
      <c r="A760" s="351">
        <f>'SCREENING INFO'!I715</f>
        <v>0</v>
      </c>
      <c r="B760" s="280">
        <f>'SCREENING INFO'!J715</f>
        <v>0</v>
      </c>
      <c r="C760" s="130">
        <f>'SCREENING INFO'!D715</f>
        <v>0</v>
      </c>
      <c r="D760" s="130">
        <f>'SCREENING INFO'!E1172</f>
        <v>0</v>
      </c>
      <c r="E760" s="130" t="e">
        <f>VLOOKUP($C760,MAIN!$C$2:$BD$79,12)</f>
        <v>#N/A</v>
      </c>
      <c r="F760" s="130">
        <f>'SCREENING INFO'!G715</f>
        <v>0</v>
      </c>
      <c r="G760" s="130"/>
      <c r="H760" s="130"/>
      <c r="I760" s="130">
        <f>'SCREENING INFO'!F715</f>
        <v>0</v>
      </c>
      <c r="J760" s="130">
        <f>'SCREENING INFO'!G1172</f>
        <v>0</v>
      </c>
      <c r="K760" s="152">
        <f>'SCREENING INFO'!H1172</f>
        <v>0</v>
      </c>
      <c r="L760" s="318">
        <f>'SCREENING INFO'!AC715</f>
        <v>0</v>
      </c>
      <c r="M760" s="318" t="e">
        <f>VLOOKUP($F760,MAIN!$C$2:$BD$80,9)</f>
        <v>#N/A</v>
      </c>
      <c r="N760" s="342" t="e">
        <f>VLOOKUP($C760,MAIN!$C$2:$BD$280,9)</f>
        <v>#N/A</v>
      </c>
      <c r="O760" s="342">
        <f>'SCREENING INFO'!AE715</f>
        <v>0</v>
      </c>
      <c r="P760" s="322">
        <f>'SCREENING INFO'!AA715</f>
        <v>0</v>
      </c>
      <c r="Q760" s="335">
        <f>'SCREENING INFO'!L715</f>
        <v>0</v>
      </c>
      <c r="R760" s="335">
        <f>'SCREENING INFO'!M715</f>
        <v>0</v>
      </c>
    </row>
    <row r="761" spans="1:18">
      <c r="A761" s="351">
        <f>'SCREENING INFO'!I716</f>
        <v>0</v>
      </c>
      <c r="B761" s="280">
        <f>'SCREENING INFO'!J716</f>
        <v>0</v>
      </c>
      <c r="C761" s="130">
        <f>'SCREENING INFO'!D716</f>
        <v>0</v>
      </c>
      <c r="D761" s="130">
        <f>'SCREENING INFO'!E1173</f>
        <v>0</v>
      </c>
      <c r="E761" s="130" t="e">
        <f>VLOOKUP($C761,MAIN!$C$2:$BD$79,12)</f>
        <v>#N/A</v>
      </c>
      <c r="F761" s="130">
        <f>'SCREENING INFO'!G716</f>
        <v>0</v>
      </c>
      <c r="G761" s="130"/>
      <c r="H761" s="130"/>
      <c r="I761" s="130">
        <f>'SCREENING INFO'!F716</f>
        <v>0</v>
      </c>
      <c r="J761" s="130">
        <f>'SCREENING INFO'!G1173</f>
        <v>0</v>
      </c>
      <c r="K761" s="152">
        <f>'SCREENING INFO'!H1173</f>
        <v>0</v>
      </c>
      <c r="L761" s="318">
        <f>'SCREENING INFO'!AC716</f>
        <v>0</v>
      </c>
      <c r="M761" s="318" t="e">
        <f>VLOOKUP($F761,MAIN!$C$2:$BD$80,9)</f>
        <v>#N/A</v>
      </c>
      <c r="N761" s="342" t="e">
        <f>VLOOKUP($C761,MAIN!$C$2:$BD$280,9)</f>
        <v>#N/A</v>
      </c>
      <c r="O761" s="342">
        <f>'SCREENING INFO'!AE716</f>
        <v>0</v>
      </c>
      <c r="P761" s="322">
        <f>'SCREENING INFO'!AA716</f>
        <v>0</v>
      </c>
      <c r="Q761" s="335">
        <f>'SCREENING INFO'!L716</f>
        <v>0</v>
      </c>
      <c r="R761" s="335">
        <f>'SCREENING INFO'!M716</f>
        <v>0</v>
      </c>
    </row>
    <row r="762" spans="1:18">
      <c r="A762" s="351">
        <f>'SCREENING INFO'!I717</f>
        <v>0</v>
      </c>
      <c r="B762" s="280">
        <f>'SCREENING INFO'!J717</f>
        <v>0</v>
      </c>
      <c r="C762" s="130">
        <f>'SCREENING INFO'!D717</f>
        <v>0</v>
      </c>
      <c r="D762" s="130">
        <f>'SCREENING INFO'!E1174</f>
        <v>0</v>
      </c>
      <c r="E762" s="130" t="e">
        <f>VLOOKUP($C762,MAIN!$C$2:$BD$79,12)</f>
        <v>#N/A</v>
      </c>
      <c r="F762" s="130">
        <f>'SCREENING INFO'!G717</f>
        <v>0</v>
      </c>
      <c r="G762" s="130"/>
      <c r="H762" s="130"/>
      <c r="I762" s="130">
        <f>'SCREENING INFO'!F717</f>
        <v>0</v>
      </c>
      <c r="J762" s="130">
        <f>'SCREENING INFO'!G1174</f>
        <v>0</v>
      </c>
      <c r="K762" s="152">
        <f>'SCREENING INFO'!H1174</f>
        <v>0</v>
      </c>
      <c r="L762" s="318">
        <f>'SCREENING INFO'!AC717</f>
        <v>0</v>
      </c>
      <c r="M762" s="318" t="e">
        <f>VLOOKUP($F762,MAIN!$C$2:$BD$80,9)</f>
        <v>#N/A</v>
      </c>
      <c r="N762" s="342" t="e">
        <f>VLOOKUP($C762,MAIN!$C$2:$BD$280,9)</f>
        <v>#N/A</v>
      </c>
      <c r="O762" s="342">
        <f>'SCREENING INFO'!AE717</f>
        <v>0</v>
      </c>
      <c r="P762" s="322">
        <f>'SCREENING INFO'!AA717</f>
        <v>0</v>
      </c>
      <c r="Q762" s="335">
        <f>'SCREENING INFO'!L717</f>
        <v>0</v>
      </c>
      <c r="R762" s="335">
        <f>'SCREENING INFO'!M717</f>
        <v>0</v>
      </c>
    </row>
    <row r="763" spans="1:18">
      <c r="A763" s="351">
        <f>'SCREENING INFO'!I718</f>
        <v>0</v>
      </c>
      <c r="B763" s="280">
        <f>'SCREENING INFO'!J718</f>
        <v>0</v>
      </c>
      <c r="C763" s="130">
        <f>'SCREENING INFO'!D718</f>
        <v>0</v>
      </c>
      <c r="D763" s="130">
        <f>'SCREENING INFO'!E1175</f>
        <v>0</v>
      </c>
      <c r="E763" s="130" t="e">
        <f>VLOOKUP($C763,MAIN!$C$2:$BD$79,12)</f>
        <v>#N/A</v>
      </c>
      <c r="F763" s="130">
        <f>'SCREENING INFO'!G718</f>
        <v>0</v>
      </c>
      <c r="G763" s="130"/>
      <c r="H763" s="130"/>
      <c r="I763" s="130">
        <f>'SCREENING INFO'!F718</f>
        <v>0</v>
      </c>
      <c r="J763" s="130">
        <f>'SCREENING INFO'!G1175</f>
        <v>0</v>
      </c>
      <c r="K763" s="152">
        <f>'SCREENING INFO'!H1175</f>
        <v>0</v>
      </c>
      <c r="L763" s="318">
        <f>'SCREENING INFO'!AC718</f>
        <v>0</v>
      </c>
      <c r="M763" s="318" t="e">
        <f>VLOOKUP($F763,MAIN!$C$2:$BD$80,9)</f>
        <v>#N/A</v>
      </c>
      <c r="N763" s="342" t="e">
        <f>VLOOKUP($C763,MAIN!$C$2:$BD$280,9)</f>
        <v>#N/A</v>
      </c>
      <c r="O763" s="342">
        <f>'SCREENING INFO'!AE718</f>
        <v>0</v>
      </c>
      <c r="P763" s="322">
        <f>'SCREENING INFO'!AA718</f>
        <v>0</v>
      </c>
      <c r="Q763" s="335">
        <f>'SCREENING INFO'!L718</f>
        <v>0</v>
      </c>
      <c r="R763" s="335">
        <f>'SCREENING INFO'!M718</f>
        <v>0</v>
      </c>
    </row>
    <row r="764" spans="1:18">
      <c r="A764" s="351">
        <f>'SCREENING INFO'!I719</f>
        <v>0</v>
      </c>
      <c r="B764" s="280">
        <f>'SCREENING INFO'!J719</f>
        <v>0</v>
      </c>
      <c r="C764" s="130">
        <f>'SCREENING INFO'!D719</f>
        <v>0</v>
      </c>
      <c r="D764" s="130">
        <f>'SCREENING INFO'!E1176</f>
        <v>0</v>
      </c>
      <c r="E764" s="130" t="e">
        <f>VLOOKUP($C764,MAIN!$C$2:$BD$79,12)</f>
        <v>#N/A</v>
      </c>
      <c r="F764" s="130">
        <f>'SCREENING INFO'!G719</f>
        <v>0</v>
      </c>
      <c r="G764" s="130"/>
      <c r="H764" s="130"/>
      <c r="I764" s="130">
        <f>'SCREENING INFO'!F719</f>
        <v>0</v>
      </c>
      <c r="J764" s="130">
        <f>'SCREENING INFO'!G1176</f>
        <v>0</v>
      </c>
      <c r="K764" s="152">
        <f>'SCREENING INFO'!H1176</f>
        <v>0</v>
      </c>
      <c r="L764" s="318">
        <f>'SCREENING INFO'!AC719</f>
        <v>0</v>
      </c>
      <c r="M764" s="318" t="e">
        <f>VLOOKUP($F764,MAIN!$C$2:$BD$80,9)</f>
        <v>#N/A</v>
      </c>
      <c r="N764" s="342" t="e">
        <f>VLOOKUP($C764,MAIN!$C$2:$BD$280,9)</f>
        <v>#N/A</v>
      </c>
      <c r="O764" s="342">
        <f>'SCREENING INFO'!AE719</f>
        <v>0</v>
      </c>
      <c r="P764" s="322">
        <f>'SCREENING INFO'!AA719</f>
        <v>0</v>
      </c>
      <c r="Q764" s="335">
        <f>'SCREENING INFO'!L719</f>
        <v>0</v>
      </c>
      <c r="R764" s="335">
        <f>'SCREENING INFO'!M719</f>
        <v>0</v>
      </c>
    </row>
    <row r="765" spans="1:18">
      <c r="A765" s="351">
        <f>'SCREENING INFO'!I720</f>
        <v>0</v>
      </c>
      <c r="B765" s="280">
        <f>'SCREENING INFO'!J720</f>
        <v>0</v>
      </c>
      <c r="C765" s="130">
        <f>'SCREENING INFO'!D720</f>
        <v>0</v>
      </c>
      <c r="D765" s="130">
        <f>'SCREENING INFO'!E1177</f>
        <v>0</v>
      </c>
      <c r="E765" s="130" t="e">
        <f>VLOOKUP($C765,MAIN!$C$2:$BD$79,12)</f>
        <v>#N/A</v>
      </c>
      <c r="F765" s="130">
        <f>'SCREENING INFO'!G720</f>
        <v>0</v>
      </c>
      <c r="G765" s="130"/>
      <c r="H765" s="130"/>
      <c r="I765" s="130">
        <f>'SCREENING INFO'!F720</f>
        <v>0</v>
      </c>
      <c r="J765" s="130">
        <f>'SCREENING INFO'!G1177</f>
        <v>0</v>
      </c>
      <c r="K765" s="152">
        <f>'SCREENING INFO'!H1177</f>
        <v>0</v>
      </c>
      <c r="L765" s="318">
        <f>'SCREENING INFO'!AC720</f>
        <v>0</v>
      </c>
      <c r="M765" s="318" t="e">
        <f>VLOOKUP($F765,MAIN!$C$2:$BD$80,9)</f>
        <v>#N/A</v>
      </c>
      <c r="N765" s="342" t="e">
        <f>VLOOKUP($C765,MAIN!$C$2:$BD$280,9)</f>
        <v>#N/A</v>
      </c>
      <c r="O765" s="342">
        <f>'SCREENING INFO'!AE720</f>
        <v>0</v>
      </c>
      <c r="P765" s="322">
        <f>'SCREENING INFO'!AA720</f>
        <v>0</v>
      </c>
      <c r="Q765" s="335">
        <f>'SCREENING INFO'!L720</f>
        <v>0</v>
      </c>
      <c r="R765" s="335">
        <f>'SCREENING INFO'!M720</f>
        <v>0</v>
      </c>
    </row>
    <row r="766" spans="1:18">
      <c r="A766" s="351">
        <f>'SCREENING INFO'!I721</f>
        <v>0</v>
      </c>
      <c r="B766" s="280">
        <f>'SCREENING INFO'!J721</f>
        <v>0</v>
      </c>
      <c r="C766" s="130">
        <f>'SCREENING INFO'!D721</f>
        <v>0</v>
      </c>
      <c r="D766" s="130">
        <f>'SCREENING INFO'!E1178</f>
        <v>0</v>
      </c>
      <c r="E766" s="130" t="e">
        <f>VLOOKUP($C766,MAIN!$C$2:$BD$79,12)</f>
        <v>#N/A</v>
      </c>
      <c r="F766" s="130">
        <f>'SCREENING INFO'!G721</f>
        <v>0</v>
      </c>
      <c r="G766" s="130"/>
      <c r="H766" s="130"/>
      <c r="I766" s="130">
        <f>'SCREENING INFO'!F721</f>
        <v>0</v>
      </c>
      <c r="J766" s="130">
        <f>'SCREENING INFO'!G1178</f>
        <v>0</v>
      </c>
      <c r="K766" s="152">
        <f>'SCREENING INFO'!H1178</f>
        <v>0</v>
      </c>
      <c r="L766" s="318">
        <f>'SCREENING INFO'!AC721</f>
        <v>0</v>
      </c>
      <c r="M766" s="318" t="e">
        <f>VLOOKUP($F766,MAIN!$C$2:$BD$80,9)</f>
        <v>#N/A</v>
      </c>
      <c r="N766" s="342" t="e">
        <f>VLOOKUP($C766,MAIN!$C$2:$BD$280,9)</f>
        <v>#N/A</v>
      </c>
      <c r="O766" s="342">
        <f>'SCREENING INFO'!AE721</f>
        <v>0</v>
      </c>
      <c r="P766" s="322">
        <f>'SCREENING INFO'!AA721</f>
        <v>0</v>
      </c>
      <c r="Q766" s="335">
        <f>'SCREENING INFO'!L721</f>
        <v>0</v>
      </c>
      <c r="R766" s="335">
        <f>'SCREENING INFO'!M721</f>
        <v>0</v>
      </c>
    </row>
    <row r="767" spans="1:18">
      <c r="A767" s="351">
        <f>'SCREENING INFO'!I722</f>
        <v>0</v>
      </c>
      <c r="B767" s="280">
        <f>'SCREENING INFO'!J722</f>
        <v>0</v>
      </c>
      <c r="C767" s="130">
        <f>'SCREENING INFO'!D722</f>
        <v>0</v>
      </c>
      <c r="D767" s="130">
        <f>'SCREENING INFO'!E1179</f>
        <v>0</v>
      </c>
      <c r="E767" s="130" t="e">
        <f>VLOOKUP($C767,MAIN!$C$2:$BD$79,12)</f>
        <v>#N/A</v>
      </c>
      <c r="F767" s="130">
        <f>'SCREENING INFO'!G722</f>
        <v>0</v>
      </c>
      <c r="G767" s="130"/>
      <c r="H767" s="130"/>
      <c r="I767" s="130">
        <f>'SCREENING INFO'!F722</f>
        <v>0</v>
      </c>
      <c r="J767" s="130">
        <f>'SCREENING INFO'!G1179</f>
        <v>0</v>
      </c>
      <c r="K767" s="152">
        <f>'SCREENING INFO'!H1179</f>
        <v>0</v>
      </c>
      <c r="L767" s="318">
        <f>'SCREENING INFO'!AC722</f>
        <v>0</v>
      </c>
      <c r="M767" s="318" t="e">
        <f>VLOOKUP($F767,MAIN!$C$2:$BD$80,9)</f>
        <v>#N/A</v>
      </c>
      <c r="N767" s="342" t="e">
        <f>VLOOKUP($C767,MAIN!$C$2:$BD$280,9)</f>
        <v>#N/A</v>
      </c>
      <c r="O767" s="342">
        <f>'SCREENING INFO'!AE722</f>
        <v>0</v>
      </c>
      <c r="P767" s="322">
        <f>'SCREENING INFO'!AA722</f>
        <v>0</v>
      </c>
      <c r="Q767" s="335">
        <f>'SCREENING INFO'!L722</f>
        <v>0</v>
      </c>
      <c r="R767" s="335">
        <f>'SCREENING INFO'!M722</f>
        <v>0</v>
      </c>
    </row>
    <row r="768" spans="1:18">
      <c r="A768" s="351">
        <f>'SCREENING INFO'!I723</f>
        <v>0</v>
      </c>
      <c r="B768" s="280">
        <f>'SCREENING INFO'!J723</f>
        <v>0</v>
      </c>
      <c r="C768" s="130">
        <f>'SCREENING INFO'!D723</f>
        <v>0</v>
      </c>
      <c r="D768" s="130">
        <f>'SCREENING INFO'!E1180</f>
        <v>0</v>
      </c>
      <c r="E768" s="130" t="e">
        <f>VLOOKUP($C768,MAIN!$C$2:$BD$79,12)</f>
        <v>#N/A</v>
      </c>
      <c r="F768" s="130">
        <f>'SCREENING INFO'!G723</f>
        <v>0</v>
      </c>
      <c r="G768" s="130"/>
      <c r="H768" s="130"/>
      <c r="I768" s="130">
        <f>'SCREENING INFO'!F723</f>
        <v>0</v>
      </c>
      <c r="J768" s="130">
        <f>'SCREENING INFO'!G1180</f>
        <v>0</v>
      </c>
      <c r="K768" s="152">
        <f>'SCREENING INFO'!H1180</f>
        <v>0</v>
      </c>
      <c r="L768" s="318">
        <f>'SCREENING INFO'!AC723</f>
        <v>0</v>
      </c>
      <c r="M768" s="318" t="e">
        <f>VLOOKUP($F768,MAIN!$C$2:$BD$80,9)</f>
        <v>#N/A</v>
      </c>
      <c r="N768" s="342" t="e">
        <f>VLOOKUP($C768,MAIN!$C$2:$BD$280,9)</f>
        <v>#N/A</v>
      </c>
      <c r="O768" s="342">
        <f>'SCREENING INFO'!AE723</f>
        <v>0</v>
      </c>
      <c r="P768" s="322">
        <f>'SCREENING INFO'!AA723</f>
        <v>0</v>
      </c>
      <c r="Q768" s="335">
        <f>'SCREENING INFO'!L723</f>
        <v>0</v>
      </c>
      <c r="R768" s="335">
        <f>'SCREENING INFO'!M723</f>
        <v>0</v>
      </c>
    </row>
    <row r="769" spans="1:18">
      <c r="A769" s="351">
        <f>'SCREENING INFO'!I724</f>
        <v>0</v>
      </c>
      <c r="B769" s="280">
        <f>'SCREENING INFO'!J724</f>
        <v>0</v>
      </c>
      <c r="C769" s="130">
        <f>'SCREENING INFO'!D724</f>
        <v>0</v>
      </c>
      <c r="D769" s="130">
        <f>'SCREENING INFO'!E1181</f>
        <v>0</v>
      </c>
      <c r="E769" s="130" t="e">
        <f>VLOOKUP($C769,MAIN!$C$2:$BD$79,12)</f>
        <v>#N/A</v>
      </c>
      <c r="F769" s="130">
        <f>'SCREENING INFO'!G724</f>
        <v>0</v>
      </c>
      <c r="G769" s="130"/>
      <c r="H769" s="130"/>
      <c r="I769" s="130">
        <f>'SCREENING INFO'!F724</f>
        <v>0</v>
      </c>
      <c r="J769" s="130">
        <f>'SCREENING INFO'!G1181</f>
        <v>0</v>
      </c>
      <c r="K769" s="152">
        <f>'SCREENING INFO'!H1181</f>
        <v>0</v>
      </c>
      <c r="L769" s="318">
        <f>'SCREENING INFO'!AC724</f>
        <v>0</v>
      </c>
      <c r="M769" s="318" t="e">
        <f>VLOOKUP($F769,MAIN!$C$2:$BD$80,9)</f>
        <v>#N/A</v>
      </c>
      <c r="N769" s="342" t="e">
        <f>VLOOKUP($C769,MAIN!$C$2:$BD$280,9)</f>
        <v>#N/A</v>
      </c>
      <c r="O769" s="342">
        <f>'SCREENING INFO'!AE724</f>
        <v>0</v>
      </c>
      <c r="P769" s="322">
        <f>'SCREENING INFO'!AA724</f>
        <v>0</v>
      </c>
      <c r="Q769" s="335">
        <f>'SCREENING INFO'!L724</f>
        <v>0</v>
      </c>
      <c r="R769" s="335">
        <f>'SCREENING INFO'!M724</f>
        <v>0</v>
      </c>
    </row>
    <row r="770" spans="1:18">
      <c r="A770" s="351">
        <f>'SCREENING INFO'!I725</f>
        <v>0</v>
      </c>
      <c r="B770" s="280">
        <f>'SCREENING INFO'!J725</f>
        <v>0</v>
      </c>
      <c r="C770" s="130">
        <f>'SCREENING INFO'!D725</f>
        <v>0</v>
      </c>
      <c r="D770" s="130">
        <f>'SCREENING INFO'!E1182</f>
        <v>0</v>
      </c>
      <c r="E770" s="130" t="e">
        <f>VLOOKUP($C770,MAIN!$C$2:$BD$79,12)</f>
        <v>#N/A</v>
      </c>
      <c r="F770" s="130">
        <f>'SCREENING INFO'!G725</f>
        <v>0</v>
      </c>
      <c r="G770" s="130"/>
      <c r="H770" s="130"/>
      <c r="I770" s="130">
        <f>'SCREENING INFO'!F725</f>
        <v>0</v>
      </c>
      <c r="J770" s="130">
        <f>'SCREENING INFO'!G1182</f>
        <v>0</v>
      </c>
      <c r="K770" s="152">
        <f>'SCREENING INFO'!H1182</f>
        <v>0</v>
      </c>
      <c r="L770" s="318">
        <f>'SCREENING INFO'!AC725</f>
        <v>0</v>
      </c>
      <c r="M770" s="318" t="e">
        <f>VLOOKUP($F770,MAIN!$C$2:$BD$80,9)</f>
        <v>#N/A</v>
      </c>
      <c r="N770" s="342" t="e">
        <f>VLOOKUP($C770,MAIN!$C$2:$BD$280,9)</f>
        <v>#N/A</v>
      </c>
      <c r="O770" s="342">
        <f>'SCREENING INFO'!AE725</f>
        <v>0</v>
      </c>
      <c r="P770" s="322">
        <f>'SCREENING INFO'!AA725</f>
        <v>0</v>
      </c>
      <c r="Q770" s="335">
        <f>'SCREENING INFO'!L725</f>
        <v>0</v>
      </c>
      <c r="R770" s="335">
        <f>'SCREENING INFO'!M725</f>
        <v>0</v>
      </c>
    </row>
    <row r="771" spans="1:18">
      <c r="A771" s="351">
        <f>'SCREENING INFO'!I726</f>
        <v>0</v>
      </c>
      <c r="B771" s="280">
        <f>'SCREENING INFO'!J726</f>
        <v>0</v>
      </c>
      <c r="C771" s="130">
        <f>'SCREENING INFO'!D726</f>
        <v>0</v>
      </c>
      <c r="D771" s="130">
        <f>'SCREENING INFO'!E1183</f>
        <v>0</v>
      </c>
      <c r="E771" s="130" t="e">
        <f>VLOOKUP($C771,MAIN!$C$2:$BD$79,12)</f>
        <v>#N/A</v>
      </c>
      <c r="F771" s="130">
        <f>'SCREENING INFO'!G726</f>
        <v>0</v>
      </c>
      <c r="G771" s="130"/>
      <c r="H771" s="130"/>
      <c r="I771" s="130">
        <f>'SCREENING INFO'!F726</f>
        <v>0</v>
      </c>
      <c r="J771" s="130">
        <f>'SCREENING INFO'!G1183</f>
        <v>0</v>
      </c>
      <c r="K771" s="152">
        <f>'SCREENING INFO'!H1183</f>
        <v>0</v>
      </c>
      <c r="L771" s="318">
        <f>'SCREENING INFO'!AC726</f>
        <v>0</v>
      </c>
      <c r="M771" s="318" t="e">
        <f>VLOOKUP($F771,MAIN!$C$2:$BD$80,9)</f>
        <v>#N/A</v>
      </c>
      <c r="N771" s="342" t="e">
        <f>VLOOKUP($C771,MAIN!$C$2:$BD$280,9)</f>
        <v>#N/A</v>
      </c>
      <c r="O771" s="342">
        <f>'SCREENING INFO'!AE726</f>
        <v>0</v>
      </c>
      <c r="P771" s="322">
        <f>'SCREENING INFO'!AA726</f>
        <v>0</v>
      </c>
      <c r="Q771" s="335">
        <f>'SCREENING INFO'!L726</f>
        <v>0</v>
      </c>
      <c r="R771" s="335">
        <f>'SCREENING INFO'!M726</f>
        <v>0</v>
      </c>
    </row>
    <row r="772" spans="1:18">
      <c r="A772" s="351">
        <f>'SCREENING INFO'!I727</f>
        <v>0</v>
      </c>
      <c r="B772" s="280">
        <f>'SCREENING INFO'!J727</f>
        <v>0</v>
      </c>
      <c r="C772" s="130">
        <f>'SCREENING INFO'!D727</f>
        <v>0</v>
      </c>
      <c r="D772" s="130">
        <f>'SCREENING INFO'!E1184</f>
        <v>0</v>
      </c>
      <c r="E772" s="130" t="e">
        <f>VLOOKUP($C772,MAIN!$C$2:$BD$79,12)</f>
        <v>#N/A</v>
      </c>
      <c r="F772" s="130">
        <f>'SCREENING INFO'!G727</f>
        <v>0</v>
      </c>
      <c r="G772" s="130"/>
      <c r="H772" s="130"/>
      <c r="I772" s="130">
        <f>'SCREENING INFO'!F727</f>
        <v>0</v>
      </c>
      <c r="J772" s="130">
        <f>'SCREENING INFO'!G1184</f>
        <v>0</v>
      </c>
      <c r="K772" s="152">
        <f>'SCREENING INFO'!H1184</f>
        <v>0</v>
      </c>
      <c r="L772" s="318">
        <f>'SCREENING INFO'!AC727</f>
        <v>0</v>
      </c>
      <c r="M772" s="318" t="e">
        <f>VLOOKUP($F772,MAIN!$C$2:$BD$80,9)</f>
        <v>#N/A</v>
      </c>
      <c r="N772" s="342" t="e">
        <f>VLOOKUP($C772,MAIN!$C$2:$BD$280,9)</f>
        <v>#N/A</v>
      </c>
      <c r="O772" s="342">
        <f>'SCREENING INFO'!AE727</f>
        <v>0</v>
      </c>
      <c r="P772" s="322">
        <f>'SCREENING INFO'!AA727</f>
        <v>0</v>
      </c>
      <c r="Q772" s="335">
        <f>'SCREENING INFO'!L727</f>
        <v>0</v>
      </c>
      <c r="R772" s="335">
        <f>'SCREENING INFO'!M727</f>
        <v>0</v>
      </c>
    </row>
    <row r="773" spans="1:18">
      <c r="A773" s="351">
        <f>'SCREENING INFO'!I728</f>
        <v>0</v>
      </c>
      <c r="B773" s="280">
        <f>'SCREENING INFO'!J728</f>
        <v>0</v>
      </c>
      <c r="C773" s="130">
        <f>'SCREENING INFO'!D728</f>
        <v>0</v>
      </c>
      <c r="D773" s="130">
        <f>'SCREENING INFO'!E1185</f>
        <v>0</v>
      </c>
      <c r="E773" s="130" t="e">
        <f>VLOOKUP($C773,MAIN!$C$2:$BD$79,12)</f>
        <v>#N/A</v>
      </c>
      <c r="F773" s="130">
        <f>'SCREENING INFO'!G728</f>
        <v>0</v>
      </c>
      <c r="G773" s="130"/>
      <c r="H773" s="130"/>
      <c r="I773" s="130">
        <f>'SCREENING INFO'!F728</f>
        <v>0</v>
      </c>
      <c r="J773" s="130">
        <f>'SCREENING INFO'!G1185</f>
        <v>0</v>
      </c>
      <c r="K773" s="152">
        <f>'SCREENING INFO'!H1185</f>
        <v>0</v>
      </c>
      <c r="L773" s="318">
        <f>'SCREENING INFO'!AC728</f>
        <v>0</v>
      </c>
      <c r="M773" s="318" t="e">
        <f>VLOOKUP($F773,MAIN!$C$2:$BD$80,9)</f>
        <v>#N/A</v>
      </c>
      <c r="N773" s="342" t="e">
        <f>VLOOKUP($C773,MAIN!$C$2:$BD$280,9)</f>
        <v>#N/A</v>
      </c>
      <c r="O773" s="342">
        <f>'SCREENING INFO'!AE728</f>
        <v>0</v>
      </c>
      <c r="P773" s="322">
        <f>'SCREENING INFO'!AA728</f>
        <v>0</v>
      </c>
      <c r="Q773" s="335">
        <f>'SCREENING INFO'!L728</f>
        <v>0</v>
      </c>
      <c r="R773" s="335">
        <f>'SCREENING INFO'!M728</f>
        <v>0</v>
      </c>
    </row>
    <row r="774" spans="1:18">
      <c r="A774" s="351">
        <f>'SCREENING INFO'!I729</f>
        <v>0</v>
      </c>
      <c r="B774" s="280">
        <f>'SCREENING INFO'!J729</f>
        <v>0</v>
      </c>
      <c r="C774" s="130">
        <f>'SCREENING INFO'!D729</f>
        <v>0</v>
      </c>
      <c r="D774" s="130">
        <f>'SCREENING INFO'!E1186</f>
        <v>0</v>
      </c>
      <c r="E774" s="130" t="e">
        <f>VLOOKUP($C774,MAIN!$C$2:$BD$79,12)</f>
        <v>#N/A</v>
      </c>
      <c r="F774" s="130">
        <f>'SCREENING INFO'!G729</f>
        <v>0</v>
      </c>
      <c r="G774" s="130"/>
      <c r="H774" s="130"/>
      <c r="I774" s="130">
        <f>'SCREENING INFO'!F729</f>
        <v>0</v>
      </c>
      <c r="J774" s="130">
        <f>'SCREENING INFO'!G1186</f>
        <v>0</v>
      </c>
      <c r="K774" s="152">
        <f>'SCREENING INFO'!H1186</f>
        <v>0</v>
      </c>
      <c r="L774" s="318">
        <f>'SCREENING INFO'!AC729</f>
        <v>0</v>
      </c>
      <c r="M774" s="318" t="e">
        <f>VLOOKUP($F774,MAIN!$C$2:$BD$80,9)</f>
        <v>#N/A</v>
      </c>
      <c r="N774" s="342" t="e">
        <f>VLOOKUP($C774,MAIN!$C$2:$BD$280,9)</f>
        <v>#N/A</v>
      </c>
      <c r="O774" s="342">
        <f>'SCREENING INFO'!AE729</f>
        <v>0</v>
      </c>
      <c r="P774" s="322">
        <f>'SCREENING INFO'!AA729</f>
        <v>0</v>
      </c>
      <c r="Q774" s="335">
        <f>'SCREENING INFO'!L729</f>
        <v>0</v>
      </c>
      <c r="R774" s="335">
        <f>'SCREENING INFO'!M729</f>
        <v>0</v>
      </c>
    </row>
    <row r="775" spans="1:18">
      <c r="A775" s="351">
        <f>'SCREENING INFO'!I730</f>
        <v>0</v>
      </c>
      <c r="B775" s="280">
        <f>'SCREENING INFO'!J730</f>
        <v>0</v>
      </c>
      <c r="C775" s="130">
        <f>'SCREENING INFO'!D730</f>
        <v>0</v>
      </c>
      <c r="D775" s="130">
        <f>'SCREENING INFO'!E1187</f>
        <v>0</v>
      </c>
      <c r="E775" s="130" t="e">
        <f>VLOOKUP($C775,MAIN!$C$2:$BD$79,12)</f>
        <v>#N/A</v>
      </c>
      <c r="F775" s="130">
        <f>'SCREENING INFO'!G730</f>
        <v>0</v>
      </c>
      <c r="G775" s="130"/>
      <c r="H775" s="130"/>
      <c r="I775" s="130">
        <f>'SCREENING INFO'!F730</f>
        <v>0</v>
      </c>
      <c r="J775" s="130">
        <f>'SCREENING INFO'!G1187</f>
        <v>0</v>
      </c>
      <c r="K775" s="152">
        <f>'SCREENING INFO'!H1187</f>
        <v>0</v>
      </c>
      <c r="L775" s="318">
        <f>'SCREENING INFO'!AC730</f>
        <v>0</v>
      </c>
      <c r="M775" s="318" t="e">
        <f>VLOOKUP($F775,MAIN!$C$2:$BD$80,9)</f>
        <v>#N/A</v>
      </c>
      <c r="N775" s="342" t="e">
        <f>VLOOKUP($C775,MAIN!$C$2:$BD$280,9)</f>
        <v>#N/A</v>
      </c>
      <c r="O775" s="342">
        <f>'SCREENING INFO'!AE730</f>
        <v>0</v>
      </c>
      <c r="P775" s="322">
        <f>'SCREENING INFO'!AA730</f>
        <v>0</v>
      </c>
      <c r="Q775" s="335">
        <f>'SCREENING INFO'!L730</f>
        <v>0</v>
      </c>
      <c r="R775" s="335">
        <f>'SCREENING INFO'!M730</f>
        <v>0</v>
      </c>
    </row>
    <row r="776" spans="1:18">
      <c r="A776" s="351">
        <f>'SCREENING INFO'!I731</f>
        <v>0</v>
      </c>
      <c r="B776" s="280">
        <f>'SCREENING INFO'!J731</f>
        <v>0</v>
      </c>
      <c r="C776" s="130">
        <f>'SCREENING INFO'!D731</f>
        <v>0</v>
      </c>
      <c r="D776" s="130">
        <f>'SCREENING INFO'!E1188</f>
        <v>0</v>
      </c>
      <c r="E776" s="130" t="e">
        <f>VLOOKUP($C776,MAIN!$C$2:$BD$79,12)</f>
        <v>#N/A</v>
      </c>
      <c r="F776" s="130">
        <f>'SCREENING INFO'!G731</f>
        <v>0</v>
      </c>
      <c r="G776" s="130"/>
      <c r="H776" s="130"/>
      <c r="I776" s="130">
        <f>'SCREENING INFO'!F731</f>
        <v>0</v>
      </c>
      <c r="J776" s="130">
        <f>'SCREENING INFO'!G1188</f>
        <v>0</v>
      </c>
      <c r="K776" s="152">
        <f>'SCREENING INFO'!H1188</f>
        <v>0</v>
      </c>
      <c r="L776" s="318">
        <f>'SCREENING INFO'!AC731</f>
        <v>0</v>
      </c>
      <c r="M776" s="318" t="e">
        <f>VLOOKUP($F776,MAIN!$C$2:$BD$80,9)</f>
        <v>#N/A</v>
      </c>
      <c r="N776" s="342" t="e">
        <f>VLOOKUP($C776,MAIN!$C$2:$BD$280,9)</f>
        <v>#N/A</v>
      </c>
      <c r="O776" s="342">
        <f>'SCREENING INFO'!AE731</f>
        <v>0</v>
      </c>
      <c r="P776" s="322">
        <f>'SCREENING INFO'!AA731</f>
        <v>0</v>
      </c>
      <c r="Q776" s="335">
        <f>'SCREENING INFO'!L731</f>
        <v>0</v>
      </c>
      <c r="R776" s="335">
        <f>'SCREENING INFO'!M731</f>
        <v>0</v>
      </c>
    </row>
    <row r="777" spans="1:18">
      <c r="A777" s="351">
        <f>'SCREENING INFO'!I732</f>
        <v>0</v>
      </c>
      <c r="B777" s="280">
        <f>'SCREENING INFO'!J732</f>
        <v>0</v>
      </c>
      <c r="C777" s="130">
        <f>'SCREENING INFO'!D732</f>
        <v>0</v>
      </c>
      <c r="D777" s="130">
        <f>'SCREENING INFO'!E1189</f>
        <v>0</v>
      </c>
      <c r="E777" s="130" t="e">
        <f>VLOOKUP($C777,MAIN!$C$2:$BD$79,12)</f>
        <v>#N/A</v>
      </c>
      <c r="F777" s="130">
        <f>'SCREENING INFO'!G732</f>
        <v>0</v>
      </c>
      <c r="G777" s="130"/>
      <c r="H777" s="130"/>
      <c r="I777" s="130">
        <f>'SCREENING INFO'!F732</f>
        <v>0</v>
      </c>
      <c r="J777" s="130">
        <f>'SCREENING INFO'!G1189</f>
        <v>0</v>
      </c>
      <c r="K777" s="152">
        <f>'SCREENING INFO'!H1189</f>
        <v>0</v>
      </c>
      <c r="L777" s="318">
        <f>'SCREENING INFO'!AC732</f>
        <v>0</v>
      </c>
      <c r="M777" s="318" t="e">
        <f>VLOOKUP($F777,MAIN!$C$2:$BD$80,9)</f>
        <v>#N/A</v>
      </c>
      <c r="N777" s="342" t="e">
        <f>VLOOKUP($C777,MAIN!$C$2:$BD$280,9)</f>
        <v>#N/A</v>
      </c>
      <c r="O777" s="342">
        <f>'SCREENING INFO'!AE732</f>
        <v>0</v>
      </c>
      <c r="P777" s="322">
        <f>'SCREENING INFO'!AA732</f>
        <v>0</v>
      </c>
      <c r="Q777" s="335">
        <f>'SCREENING INFO'!L732</f>
        <v>0</v>
      </c>
      <c r="R777" s="335">
        <f>'SCREENING INFO'!M732</f>
        <v>0</v>
      </c>
    </row>
    <row r="778" spans="1:18">
      <c r="A778" s="351">
        <f>'SCREENING INFO'!I733</f>
        <v>0</v>
      </c>
      <c r="B778" s="280">
        <f>'SCREENING INFO'!J733</f>
        <v>0</v>
      </c>
      <c r="C778" s="130">
        <f>'SCREENING INFO'!D733</f>
        <v>0</v>
      </c>
      <c r="D778" s="130">
        <f>'SCREENING INFO'!E1190</f>
        <v>0</v>
      </c>
      <c r="E778" s="130" t="e">
        <f>VLOOKUP($C778,MAIN!$C$2:$BD$79,12)</f>
        <v>#N/A</v>
      </c>
      <c r="F778" s="130">
        <f>'SCREENING INFO'!G733</f>
        <v>0</v>
      </c>
      <c r="G778" s="130"/>
      <c r="H778" s="130"/>
      <c r="I778" s="130">
        <f>'SCREENING INFO'!F733</f>
        <v>0</v>
      </c>
      <c r="J778" s="130">
        <f>'SCREENING INFO'!G1190</f>
        <v>0</v>
      </c>
      <c r="K778" s="152">
        <f>'SCREENING INFO'!H1190</f>
        <v>0</v>
      </c>
      <c r="L778" s="318">
        <f>'SCREENING INFO'!AC733</f>
        <v>0</v>
      </c>
      <c r="M778" s="318" t="e">
        <f>VLOOKUP($F778,MAIN!$C$2:$BD$80,9)</f>
        <v>#N/A</v>
      </c>
      <c r="N778" s="342" t="e">
        <f>VLOOKUP($C778,MAIN!$C$2:$BD$280,9)</f>
        <v>#N/A</v>
      </c>
      <c r="O778" s="342">
        <f>'SCREENING INFO'!AE733</f>
        <v>0</v>
      </c>
      <c r="P778" s="322">
        <f>'SCREENING INFO'!AA733</f>
        <v>0</v>
      </c>
      <c r="Q778" s="335">
        <f>'SCREENING INFO'!L733</f>
        <v>0</v>
      </c>
      <c r="R778" s="335">
        <f>'SCREENING INFO'!M733</f>
        <v>0</v>
      </c>
    </row>
    <row r="779" spans="1:18">
      <c r="A779" s="351">
        <f>'SCREENING INFO'!I734</f>
        <v>0</v>
      </c>
      <c r="B779" s="280">
        <f>'SCREENING INFO'!J734</f>
        <v>0</v>
      </c>
      <c r="C779" s="130">
        <f>'SCREENING INFO'!D734</f>
        <v>0</v>
      </c>
      <c r="D779" s="130">
        <f>'SCREENING INFO'!E1191</f>
        <v>0</v>
      </c>
      <c r="E779" s="130" t="e">
        <f>VLOOKUP($C779,MAIN!$C$2:$BD$79,12)</f>
        <v>#N/A</v>
      </c>
      <c r="F779" s="130">
        <f>'SCREENING INFO'!G734</f>
        <v>0</v>
      </c>
      <c r="G779" s="130"/>
      <c r="H779" s="130"/>
      <c r="I779" s="130">
        <f>'SCREENING INFO'!F734</f>
        <v>0</v>
      </c>
      <c r="J779" s="130">
        <f>'SCREENING INFO'!G1191</f>
        <v>0</v>
      </c>
      <c r="K779" s="152">
        <f>'SCREENING INFO'!H1191</f>
        <v>0</v>
      </c>
      <c r="L779" s="318">
        <f>'SCREENING INFO'!AC734</f>
        <v>0</v>
      </c>
      <c r="M779" s="318" t="e">
        <f>VLOOKUP($F779,MAIN!$C$2:$BD$80,9)</f>
        <v>#N/A</v>
      </c>
      <c r="N779" s="342" t="e">
        <f>VLOOKUP($C779,MAIN!$C$2:$BD$280,9)</f>
        <v>#N/A</v>
      </c>
      <c r="O779" s="342">
        <f>'SCREENING INFO'!AE734</f>
        <v>0</v>
      </c>
      <c r="P779" s="322">
        <f>'SCREENING INFO'!AA734</f>
        <v>0</v>
      </c>
      <c r="Q779" s="335">
        <f>'SCREENING INFO'!L734</f>
        <v>0</v>
      </c>
      <c r="R779" s="335">
        <f>'SCREENING INFO'!M734</f>
        <v>0</v>
      </c>
    </row>
    <row r="780" spans="1:18">
      <c r="A780" s="351">
        <f>'SCREENING INFO'!I735</f>
        <v>0</v>
      </c>
      <c r="B780" s="280">
        <f>'SCREENING INFO'!J735</f>
        <v>0</v>
      </c>
      <c r="C780" s="130">
        <f>'SCREENING INFO'!D735</f>
        <v>0</v>
      </c>
      <c r="D780" s="130">
        <f>'SCREENING INFO'!E1192</f>
        <v>0</v>
      </c>
      <c r="E780" s="130" t="e">
        <f>VLOOKUP($C780,MAIN!$C$2:$BD$79,12)</f>
        <v>#N/A</v>
      </c>
      <c r="F780" s="130">
        <f>'SCREENING INFO'!G735</f>
        <v>0</v>
      </c>
      <c r="G780" s="130"/>
      <c r="H780" s="130"/>
      <c r="I780" s="130">
        <f>'SCREENING INFO'!F735</f>
        <v>0</v>
      </c>
      <c r="J780" s="130">
        <f>'SCREENING INFO'!G1192</f>
        <v>0</v>
      </c>
      <c r="K780" s="152">
        <f>'SCREENING INFO'!H1192</f>
        <v>0</v>
      </c>
      <c r="L780" s="318">
        <f>'SCREENING INFO'!AC735</f>
        <v>0</v>
      </c>
      <c r="M780" s="318" t="e">
        <f>VLOOKUP($F780,MAIN!$C$2:$BD$80,9)</f>
        <v>#N/A</v>
      </c>
      <c r="N780" s="342" t="e">
        <f>VLOOKUP($C780,MAIN!$C$2:$BD$280,9)</f>
        <v>#N/A</v>
      </c>
      <c r="O780" s="342">
        <f>'SCREENING INFO'!AE735</f>
        <v>0</v>
      </c>
      <c r="P780" s="322">
        <f>'SCREENING INFO'!AA735</f>
        <v>0</v>
      </c>
      <c r="Q780" s="335">
        <f>'SCREENING INFO'!L735</f>
        <v>0</v>
      </c>
      <c r="R780" s="335">
        <f>'SCREENING INFO'!M735</f>
        <v>0</v>
      </c>
    </row>
    <row r="781" spans="1:18">
      <c r="A781" s="351">
        <f>'SCREENING INFO'!I736</f>
        <v>0</v>
      </c>
      <c r="B781" s="280">
        <f>'SCREENING INFO'!J736</f>
        <v>0</v>
      </c>
      <c r="C781" s="130">
        <f>'SCREENING INFO'!D736</f>
        <v>0</v>
      </c>
      <c r="D781" s="130">
        <f>'SCREENING INFO'!E1193</f>
        <v>0</v>
      </c>
      <c r="E781" s="130" t="e">
        <f>VLOOKUP($C781,MAIN!$C$2:$BD$79,12)</f>
        <v>#N/A</v>
      </c>
      <c r="F781" s="130">
        <f>'SCREENING INFO'!G736</f>
        <v>0</v>
      </c>
      <c r="G781" s="130"/>
      <c r="H781" s="130"/>
      <c r="I781" s="130">
        <f>'SCREENING INFO'!F736</f>
        <v>0</v>
      </c>
      <c r="J781" s="130">
        <f>'SCREENING INFO'!G1193</f>
        <v>0</v>
      </c>
      <c r="K781" s="152">
        <f>'SCREENING INFO'!H1193</f>
        <v>0</v>
      </c>
      <c r="L781" s="318">
        <f>'SCREENING INFO'!AC736</f>
        <v>0</v>
      </c>
      <c r="M781" s="318" t="e">
        <f>VLOOKUP($F781,MAIN!$C$2:$BD$80,9)</f>
        <v>#N/A</v>
      </c>
      <c r="N781" s="342" t="e">
        <f>VLOOKUP($C781,MAIN!$C$2:$BD$280,9)</f>
        <v>#N/A</v>
      </c>
      <c r="O781" s="342">
        <f>'SCREENING INFO'!AE736</f>
        <v>0</v>
      </c>
      <c r="P781" s="322">
        <f>'SCREENING INFO'!AA736</f>
        <v>0</v>
      </c>
      <c r="Q781" s="335">
        <f>'SCREENING INFO'!L736</f>
        <v>0</v>
      </c>
      <c r="R781" s="335">
        <f>'SCREENING INFO'!M736</f>
        <v>0</v>
      </c>
    </row>
    <row r="782" spans="1:18">
      <c r="A782" s="351">
        <f>'SCREENING INFO'!I737</f>
        <v>0</v>
      </c>
      <c r="B782" s="280">
        <f>'SCREENING INFO'!J737</f>
        <v>0</v>
      </c>
      <c r="C782" s="130">
        <f>'SCREENING INFO'!D737</f>
        <v>0</v>
      </c>
      <c r="D782" s="130">
        <f>'SCREENING INFO'!E1194</f>
        <v>0</v>
      </c>
      <c r="E782" s="130" t="e">
        <f>VLOOKUP($C782,MAIN!$C$2:$BD$79,12)</f>
        <v>#N/A</v>
      </c>
      <c r="F782" s="130">
        <f>'SCREENING INFO'!G737</f>
        <v>0</v>
      </c>
      <c r="G782" s="130"/>
      <c r="H782" s="130"/>
      <c r="I782" s="130">
        <f>'SCREENING INFO'!F737</f>
        <v>0</v>
      </c>
      <c r="J782" s="130">
        <f>'SCREENING INFO'!G1194</f>
        <v>0</v>
      </c>
      <c r="K782" s="152">
        <f>'SCREENING INFO'!H1194</f>
        <v>0</v>
      </c>
      <c r="L782" s="318">
        <f>'SCREENING INFO'!AC737</f>
        <v>0</v>
      </c>
      <c r="M782" s="318" t="e">
        <f>VLOOKUP($F782,MAIN!$C$2:$BD$80,9)</f>
        <v>#N/A</v>
      </c>
      <c r="N782" s="342" t="e">
        <f>VLOOKUP($C782,MAIN!$C$2:$BD$280,9)</f>
        <v>#N/A</v>
      </c>
      <c r="O782" s="342">
        <f>'SCREENING INFO'!AE737</f>
        <v>0</v>
      </c>
      <c r="P782" s="322">
        <f>'SCREENING INFO'!AA737</f>
        <v>0</v>
      </c>
      <c r="Q782" s="335">
        <f>'SCREENING INFO'!L737</f>
        <v>0</v>
      </c>
      <c r="R782" s="335">
        <f>'SCREENING INFO'!M737</f>
        <v>0</v>
      </c>
    </row>
    <row r="783" spans="1:18">
      <c r="A783" s="351">
        <f>'SCREENING INFO'!I738</f>
        <v>0</v>
      </c>
      <c r="B783" s="280">
        <f>'SCREENING INFO'!J738</f>
        <v>0</v>
      </c>
      <c r="C783" s="130">
        <f>'SCREENING INFO'!D738</f>
        <v>0</v>
      </c>
      <c r="D783" s="130">
        <f>'SCREENING INFO'!E1195</f>
        <v>0</v>
      </c>
      <c r="E783" s="130" t="e">
        <f>VLOOKUP($C783,MAIN!$C$2:$BD$79,12)</f>
        <v>#N/A</v>
      </c>
      <c r="F783" s="130">
        <f>'SCREENING INFO'!G738</f>
        <v>0</v>
      </c>
      <c r="G783" s="130"/>
      <c r="H783" s="130"/>
      <c r="I783" s="130">
        <f>'SCREENING INFO'!F738</f>
        <v>0</v>
      </c>
      <c r="J783" s="130">
        <f>'SCREENING INFO'!G1195</f>
        <v>0</v>
      </c>
      <c r="K783" s="152">
        <f>'SCREENING INFO'!H1195</f>
        <v>0</v>
      </c>
      <c r="L783" s="318">
        <f>'SCREENING INFO'!AC738</f>
        <v>0</v>
      </c>
      <c r="M783" s="318" t="e">
        <f>VLOOKUP($F783,MAIN!$C$2:$BD$80,9)</f>
        <v>#N/A</v>
      </c>
      <c r="N783" s="342" t="e">
        <f>VLOOKUP($C783,MAIN!$C$2:$BD$280,9)</f>
        <v>#N/A</v>
      </c>
      <c r="O783" s="342">
        <f>'SCREENING INFO'!AE738</f>
        <v>0</v>
      </c>
      <c r="P783" s="322">
        <f>'SCREENING INFO'!AA738</f>
        <v>0</v>
      </c>
      <c r="Q783" s="335">
        <f>'SCREENING INFO'!L738</f>
        <v>0</v>
      </c>
      <c r="R783" s="335">
        <f>'SCREENING INFO'!M738</f>
        <v>0</v>
      </c>
    </row>
    <row r="784" spans="1:18">
      <c r="A784" s="351">
        <f>'SCREENING INFO'!I739</f>
        <v>0</v>
      </c>
      <c r="B784" s="280">
        <f>'SCREENING INFO'!J739</f>
        <v>0</v>
      </c>
      <c r="C784" s="130">
        <f>'SCREENING INFO'!D739</f>
        <v>0</v>
      </c>
      <c r="D784" s="130">
        <f>'SCREENING INFO'!E1196</f>
        <v>0</v>
      </c>
      <c r="E784" s="130" t="e">
        <f>VLOOKUP($C784,MAIN!$C$2:$BD$79,12)</f>
        <v>#N/A</v>
      </c>
      <c r="F784" s="130">
        <f>'SCREENING INFO'!G739</f>
        <v>0</v>
      </c>
      <c r="G784" s="130"/>
      <c r="H784" s="130"/>
      <c r="I784" s="130">
        <f>'SCREENING INFO'!F739</f>
        <v>0</v>
      </c>
      <c r="J784" s="130">
        <f>'SCREENING INFO'!G1196</f>
        <v>0</v>
      </c>
      <c r="K784" s="152">
        <f>'SCREENING INFO'!H1196</f>
        <v>0</v>
      </c>
      <c r="L784" s="318">
        <f>'SCREENING INFO'!AC739</f>
        <v>0</v>
      </c>
      <c r="M784" s="318" t="e">
        <f>VLOOKUP($F784,MAIN!$C$2:$BD$80,9)</f>
        <v>#N/A</v>
      </c>
      <c r="N784" s="342" t="e">
        <f>VLOOKUP($C784,MAIN!$C$2:$BD$280,9)</f>
        <v>#N/A</v>
      </c>
      <c r="O784" s="342">
        <f>'SCREENING INFO'!AE739</f>
        <v>0</v>
      </c>
      <c r="P784" s="322">
        <f>'SCREENING INFO'!AA739</f>
        <v>0</v>
      </c>
      <c r="Q784" s="335">
        <f>'SCREENING INFO'!L739</f>
        <v>0</v>
      </c>
      <c r="R784" s="335">
        <f>'SCREENING INFO'!M739</f>
        <v>0</v>
      </c>
    </row>
    <row r="785" spans="1:18">
      <c r="A785" s="351">
        <f>'SCREENING INFO'!I740</f>
        <v>0</v>
      </c>
      <c r="B785" s="280">
        <f>'SCREENING INFO'!J740</f>
        <v>0</v>
      </c>
      <c r="C785" s="130">
        <f>'SCREENING INFO'!D740</f>
        <v>0</v>
      </c>
      <c r="D785" s="130">
        <f>'SCREENING INFO'!E1197</f>
        <v>0</v>
      </c>
      <c r="E785" s="130" t="e">
        <f>VLOOKUP($C785,MAIN!$C$2:$BD$79,12)</f>
        <v>#N/A</v>
      </c>
      <c r="F785" s="130">
        <f>'SCREENING INFO'!G740</f>
        <v>0</v>
      </c>
      <c r="G785" s="130"/>
      <c r="H785" s="130"/>
      <c r="I785" s="130">
        <f>'SCREENING INFO'!F740</f>
        <v>0</v>
      </c>
      <c r="J785" s="130">
        <f>'SCREENING INFO'!G1197</f>
        <v>0</v>
      </c>
      <c r="K785" s="152">
        <f>'SCREENING INFO'!H1197</f>
        <v>0</v>
      </c>
      <c r="L785" s="318">
        <f>'SCREENING INFO'!AC740</f>
        <v>0</v>
      </c>
      <c r="M785" s="318" t="e">
        <f>VLOOKUP($F785,MAIN!$C$2:$BD$80,9)</f>
        <v>#N/A</v>
      </c>
      <c r="N785" s="342" t="e">
        <f>VLOOKUP($C785,MAIN!$C$2:$BD$280,9)</f>
        <v>#N/A</v>
      </c>
      <c r="O785" s="342">
        <f>'SCREENING INFO'!AE740</f>
        <v>0</v>
      </c>
      <c r="P785" s="322">
        <f>'SCREENING INFO'!AA740</f>
        <v>0</v>
      </c>
      <c r="Q785" s="335">
        <f>'SCREENING INFO'!L740</f>
        <v>0</v>
      </c>
      <c r="R785" s="335">
        <f>'SCREENING INFO'!M740</f>
        <v>0</v>
      </c>
    </row>
    <row r="786" spans="1:18">
      <c r="A786" s="351">
        <f>'SCREENING INFO'!I741</f>
        <v>0</v>
      </c>
      <c r="B786" s="280">
        <f>'SCREENING INFO'!J741</f>
        <v>0</v>
      </c>
      <c r="C786" s="130">
        <f>'SCREENING INFO'!D741</f>
        <v>0</v>
      </c>
      <c r="D786" s="130">
        <f>'SCREENING INFO'!E1198</f>
        <v>0</v>
      </c>
      <c r="E786" s="130" t="e">
        <f>VLOOKUP($C786,MAIN!$C$2:$BD$79,12)</f>
        <v>#N/A</v>
      </c>
      <c r="F786" s="130">
        <f>'SCREENING INFO'!G741</f>
        <v>0</v>
      </c>
      <c r="G786" s="130"/>
      <c r="H786" s="130"/>
      <c r="I786" s="130">
        <f>'SCREENING INFO'!F741</f>
        <v>0</v>
      </c>
      <c r="J786" s="130">
        <f>'SCREENING INFO'!G1198</f>
        <v>0</v>
      </c>
      <c r="K786" s="152">
        <f>'SCREENING INFO'!H1198</f>
        <v>0</v>
      </c>
      <c r="L786" s="318">
        <f>'SCREENING INFO'!AC741</f>
        <v>0</v>
      </c>
      <c r="M786" s="318" t="e">
        <f>VLOOKUP($F786,MAIN!$C$2:$BD$80,9)</f>
        <v>#N/A</v>
      </c>
      <c r="N786" s="342" t="e">
        <f>VLOOKUP($C786,MAIN!$C$2:$BD$280,9)</f>
        <v>#N/A</v>
      </c>
      <c r="O786" s="342">
        <f>'SCREENING INFO'!AE741</f>
        <v>0</v>
      </c>
      <c r="P786" s="322">
        <f>'SCREENING INFO'!AA741</f>
        <v>0</v>
      </c>
      <c r="Q786" s="335">
        <f>'SCREENING INFO'!L741</f>
        <v>0</v>
      </c>
      <c r="R786" s="335">
        <f>'SCREENING INFO'!M741</f>
        <v>0</v>
      </c>
    </row>
    <row r="787" spans="1:18">
      <c r="A787" s="351">
        <f>'SCREENING INFO'!I742</f>
        <v>0</v>
      </c>
      <c r="B787" s="280">
        <f>'SCREENING INFO'!J742</f>
        <v>0</v>
      </c>
      <c r="C787" s="130">
        <f>'SCREENING INFO'!D742</f>
        <v>0</v>
      </c>
      <c r="D787" s="130">
        <f>'SCREENING INFO'!E1199</f>
        <v>0</v>
      </c>
      <c r="E787" s="130" t="e">
        <f>VLOOKUP($C787,MAIN!$C$2:$BD$79,12)</f>
        <v>#N/A</v>
      </c>
      <c r="F787" s="130">
        <f>'SCREENING INFO'!G742</f>
        <v>0</v>
      </c>
      <c r="G787" s="130"/>
      <c r="H787" s="130"/>
      <c r="I787" s="130">
        <f>'SCREENING INFO'!F742</f>
        <v>0</v>
      </c>
      <c r="J787" s="130">
        <f>'SCREENING INFO'!G1199</f>
        <v>0</v>
      </c>
      <c r="K787" s="152">
        <f>'SCREENING INFO'!H1199</f>
        <v>0</v>
      </c>
      <c r="L787" s="318">
        <f>'SCREENING INFO'!AC742</f>
        <v>0</v>
      </c>
      <c r="M787" s="318" t="e">
        <f>VLOOKUP($F787,MAIN!$C$2:$BD$80,9)</f>
        <v>#N/A</v>
      </c>
      <c r="N787" s="342" t="e">
        <f>VLOOKUP($C787,MAIN!$C$2:$BD$280,9)</f>
        <v>#N/A</v>
      </c>
      <c r="O787" s="342">
        <f>'SCREENING INFO'!AE742</f>
        <v>0</v>
      </c>
      <c r="P787" s="322">
        <f>'SCREENING INFO'!AA742</f>
        <v>0</v>
      </c>
      <c r="Q787" s="335">
        <f>'SCREENING INFO'!L742</f>
        <v>0</v>
      </c>
      <c r="R787" s="335">
        <f>'SCREENING INFO'!M742</f>
        <v>0</v>
      </c>
    </row>
    <row r="788" spans="1:18">
      <c r="A788" s="351">
        <f>'SCREENING INFO'!I743</f>
        <v>0</v>
      </c>
      <c r="B788" s="280">
        <f>'SCREENING INFO'!J743</f>
        <v>0</v>
      </c>
      <c r="C788" s="130">
        <f>'SCREENING INFO'!D743</f>
        <v>0</v>
      </c>
      <c r="D788" s="130">
        <f>'SCREENING INFO'!E1200</f>
        <v>0</v>
      </c>
      <c r="E788" s="130" t="e">
        <f>VLOOKUP($C788,MAIN!$C$2:$BD$79,12)</f>
        <v>#N/A</v>
      </c>
      <c r="F788" s="130">
        <f>'SCREENING INFO'!G743</f>
        <v>0</v>
      </c>
      <c r="G788" s="130"/>
      <c r="H788" s="130"/>
      <c r="I788" s="130">
        <f>'SCREENING INFO'!F743</f>
        <v>0</v>
      </c>
      <c r="J788" s="130">
        <f>'SCREENING INFO'!G1200</f>
        <v>0</v>
      </c>
      <c r="K788" s="152">
        <f>'SCREENING INFO'!H1200</f>
        <v>0</v>
      </c>
      <c r="L788" s="318">
        <f>'SCREENING INFO'!AC743</f>
        <v>0</v>
      </c>
      <c r="M788" s="318" t="e">
        <f>VLOOKUP($F788,MAIN!$C$2:$BD$80,9)</f>
        <v>#N/A</v>
      </c>
      <c r="N788" s="342" t="e">
        <f>VLOOKUP($C788,MAIN!$C$2:$BD$280,9)</f>
        <v>#N/A</v>
      </c>
      <c r="O788" s="342">
        <f>'SCREENING INFO'!AE743</f>
        <v>0</v>
      </c>
      <c r="P788" s="322">
        <f>'SCREENING INFO'!AA743</f>
        <v>0</v>
      </c>
      <c r="Q788" s="335">
        <f>'SCREENING INFO'!L743</f>
        <v>0</v>
      </c>
      <c r="R788" s="335">
        <f>'SCREENING INFO'!M743</f>
        <v>0</v>
      </c>
    </row>
    <row r="789" spans="1:18">
      <c r="A789" s="351">
        <f>'SCREENING INFO'!I744</f>
        <v>0</v>
      </c>
      <c r="B789" s="280">
        <f>'SCREENING INFO'!J744</f>
        <v>0</v>
      </c>
      <c r="C789" s="130">
        <f>'SCREENING INFO'!D744</f>
        <v>0</v>
      </c>
      <c r="D789" s="130">
        <f>'SCREENING INFO'!E1201</f>
        <v>0</v>
      </c>
      <c r="E789" s="130" t="e">
        <f>VLOOKUP($C789,MAIN!$C$2:$BD$79,12)</f>
        <v>#N/A</v>
      </c>
      <c r="F789" s="130">
        <f>'SCREENING INFO'!G744</f>
        <v>0</v>
      </c>
      <c r="G789" s="130"/>
      <c r="H789" s="130"/>
      <c r="I789" s="130">
        <f>'SCREENING INFO'!F744</f>
        <v>0</v>
      </c>
      <c r="J789" s="130">
        <f>'SCREENING INFO'!G1201</f>
        <v>0</v>
      </c>
      <c r="K789" s="152">
        <f>'SCREENING INFO'!H1201</f>
        <v>0</v>
      </c>
      <c r="L789" s="318">
        <f>'SCREENING INFO'!AC744</f>
        <v>0</v>
      </c>
      <c r="M789" s="318" t="e">
        <f>VLOOKUP($F789,MAIN!$C$2:$BD$80,9)</f>
        <v>#N/A</v>
      </c>
      <c r="N789" s="342" t="e">
        <f>VLOOKUP($C789,MAIN!$C$2:$BD$280,9)</f>
        <v>#N/A</v>
      </c>
      <c r="O789" s="342">
        <f>'SCREENING INFO'!AE744</f>
        <v>0</v>
      </c>
      <c r="P789" s="322">
        <f>'SCREENING INFO'!AA744</f>
        <v>0</v>
      </c>
      <c r="Q789" s="335">
        <f>'SCREENING INFO'!L744</f>
        <v>0</v>
      </c>
      <c r="R789" s="335">
        <f>'SCREENING INFO'!M744</f>
        <v>0</v>
      </c>
    </row>
    <row r="790" spans="1:18">
      <c r="A790" s="351">
        <f>'SCREENING INFO'!I745</f>
        <v>0</v>
      </c>
      <c r="B790" s="280">
        <f>'SCREENING INFO'!J745</f>
        <v>0</v>
      </c>
      <c r="C790" s="130">
        <f>'SCREENING INFO'!D745</f>
        <v>0</v>
      </c>
      <c r="D790" s="130">
        <f>'SCREENING INFO'!E1202</f>
        <v>0</v>
      </c>
      <c r="E790" s="130" t="e">
        <f>VLOOKUP($C790,MAIN!$C$2:$BD$79,12)</f>
        <v>#N/A</v>
      </c>
      <c r="F790" s="130">
        <f>'SCREENING INFO'!G745</f>
        <v>0</v>
      </c>
      <c r="G790" s="130"/>
      <c r="H790" s="130"/>
      <c r="I790" s="130">
        <f>'SCREENING INFO'!F745</f>
        <v>0</v>
      </c>
      <c r="J790" s="130">
        <f>'SCREENING INFO'!G1202</f>
        <v>0</v>
      </c>
      <c r="K790" s="152">
        <f>'SCREENING INFO'!H1202</f>
        <v>0</v>
      </c>
      <c r="L790" s="318">
        <f>'SCREENING INFO'!AC745</f>
        <v>0</v>
      </c>
      <c r="M790" s="318" t="e">
        <f>VLOOKUP($F790,MAIN!$C$2:$BD$80,9)</f>
        <v>#N/A</v>
      </c>
      <c r="N790" s="342" t="e">
        <f>VLOOKUP($C790,MAIN!$C$2:$BD$280,9)</f>
        <v>#N/A</v>
      </c>
      <c r="O790" s="342">
        <f>'SCREENING INFO'!AE745</f>
        <v>0</v>
      </c>
      <c r="P790" s="322">
        <f>'SCREENING INFO'!AA745</f>
        <v>0</v>
      </c>
      <c r="Q790" s="335">
        <f>'SCREENING INFO'!L745</f>
        <v>0</v>
      </c>
      <c r="R790" s="335">
        <f>'SCREENING INFO'!M745</f>
        <v>0</v>
      </c>
    </row>
    <row r="791" spans="1:18">
      <c r="A791" s="351">
        <f>'SCREENING INFO'!I746</f>
        <v>0</v>
      </c>
      <c r="B791" s="280">
        <f>'SCREENING INFO'!J746</f>
        <v>0</v>
      </c>
      <c r="C791" s="130">
        <f>'SCREENING INFO'!D746</f>
        <v>0</v>
      </c>
      <c r="D791" s="130">
        <f>'SCREENING INFO'!E1203</f>
        <v>0</v>
      </c>
      <c r="E791" s="130" t="e">
        <f>VLOOKUP($C791,MAIN!$C$2:$BD$79,12)</f>
        <v>#N/A</v>
      </c>
      <c r="F791" s="130">
        <f>'SCREENING INFO'!G746</f>
        <v>0</v>
      </c>
      <c r="G791" s="130"/>
      <c r="H791" s="130"/>
      <c r="I791" s="130">
        <f>'SCREENING INFO'!F746</f>
        <v>0</v>
      </c>
      <c r="J791" s="130">
        <f>'SCREENING INFO'!G1203</f>
        <v>0</v>
      </c>
      <c r="K791" s="152">
        <f>'SCREENING INFO'!H1203</f>
        <v>0</v>
      </c>
      <c r="L791" s="318">
        <f>'SCREENING INFO'!AC746</f>
        <v>0</v>
      </c>
      <c r="M791" s="318" t="e">
        <f>VLOOKUP($F791,MAIN!$C$2:$BD$80,9)</f>
        <v>#N/A</v>
      </c>
      <c r="N791" s="342" t="e">
        <f>VLOOKUP($C791,MAIN!$C$2:$BD$280,9)</f>
        <v>#N/A</v>
      </c>
      <c r="O791" s="342">
        <f>'SCREENING INFO'!AE746</f>
        <v>0</v>
      </c>
      <c r="P791" s="322">
        <f>'SCREENING INFO'!AA746</f>
        <v>0</v>
      </c>
      <c r="Q791" s="335">
        <f>'SCREENING INFO'!L746</f>
        <v>0</v>
      </c>
      <c r="R791" s="335">
        <f>'SCREENING INFO'!M746</f>
        <v>0</v>
      </c>
    </row>
    <row r="792" spans="1:18">
      <c r="A792" s="351">
        <f>'SCREENING INFO'!I747</f>
        <v>0</v>
      </c>
      <c r="B792" s="280">
        <f>'SCREENING INFO'!J747</f>
        <v>0</v>
      </c>
      <c r="C792" s="130">
        <f>'SCREENING INFO'!D747</f>
        <v>0</v>
      </c>
      <c r="D792" s="130">
        <f>'SCREENING INFO'!E1204</f>
        <v>0</v>
      </c>
      <c r="E792" s="130" t="e">
        <f>VLOOKUP($C792,MAIN!$C$2:$BD$79,12)</f>
        <v>#N/A</v>
      </c>
      <c r="F792" s="130">
        <f>'SCREENING INFO'!G747</f>
        <v>0</v>
      </c>
      <c r="G792" s="130"/>
      <c r="H792" s="130"/>
      <c r="I792" s="130">
        <f>'SCREENING INFO'!F747</f>
        <v>0</v>
      </c>
      <c r="J792" s="130">
        <f>'SCREENING INFO'!G1204</f>
        <v>0</v>
      </c>
      <c r="K792" s="152">
        <f>'SCREENING INFO'!H1204</f>
        <v>0</v>
      </c>
      <c r="L792" s="318">
        <f>'SCREENING INFO'!AC747</f>
        <v>0</v>
      </c>
      <c r="M792" s="318" t="e">
        <f>VLOOKUP($F792,MAIN!$C$2:$BD$80,9)</f>
        <v>#N/A</v>
      </c>
      <c r="N792" s="342" t="e">
        <f>VLOOKUP($C792,MAIN!$C$2:$BD$280,9)</f>
        <v>#N/A</v>
      </c>
      <c r="O792" s="342">
        <f>'SCREENING INFO'!AE747</f>
        <v>0</v>
      </c>
      <c r="P792" s="322">
        <f>'SCREENING INFO'!AA747</f>
        <v>0</v>
      </c>
      <c r="Q792" s="335">
        <f>'SCREENING INFO'!L747</f>
        <v>0</v>
      </c>
      <c r="R792" s="335">
        <f>'SCREENING INFO'!M747</f>
        <v>0</v>
      </c>
    </row>
    <row r="793" spans="1:18">
      <c r="A793" s="351">
        <f>'SCREENING INFO'!I748</f>
        <v>0</v>
      </c>
      <c r="B793" s="280">
        <f>'SCREENING INFO'!J748</f>
        <v>0</v>
      </c>
      <c r="C793" s="130">
        <f>'SCREENING INFO'!D748</f>
        <v>0</v>
      </c>
      <c r="D793" s="130">
        <f>'SCREENING INFO'!E1205</f>
        <v>0</v>
      </c>
      <c r="E793" s="130" t="e">
        <f>VLOOKUP($C793,MAIN!$C$2:$BD$79,12)</f>
        <v>#N/A</v>
      </c>
      <c r="F793" s="130">
        <f>'SCREENING INFO'!G748</f>
        <v>0</v>
      </c>
      <c r="G793" s="130"/>
      <c r="H793" s="130"/>
      <c r="I793" s="130">
        <f>'SCREENING INFO'!F748</f>
        <v>0</v>
      </c>
      <c r="J793" s="130">
        <f>'SCREENING INFO'!G1205</f>
        <v>0</v>
      </c>
      <c r="K793" s="152">
        <f>'SCREENING INFO'!H1205</f>
        <v>0</v>
      </c>
      <c r="L793" s="318">
        <f>'SCREENING INFO'!AC748</f>
        <v>0</v>
      </c>
      <c r="M793" s="318" t="e">
        <f>VLOOKUP($F793,MAIN!$C$2:$BD$80,9)</f>
        <v>#N/A</v>
      </c>
      <c r="N793" s="342" t="e">
        <f>VLOOKUP($C793,MAIN!$C$2:$BD$280,9)</f>
        <v>#N/A</v>
      </c>
      <c r="O793" s="342">
        <f>'SCREENING INFO'!AE748</f>
        <v>0</v>
      </c>
      <c r="P793" s="322">
        <f>'SCREENING INFO'!AA748</f>
        <v>0</v>
      </c>
      <c r="Q793" s="335">
        <f>'SCREENING INFO'!L748</f>
        <v>0</v>
      </c>
      <c r="R793" s="335">
        <f>'SCREENING INFO'!M748</f>
        <v>0</v>
      </c>
    </row>
    <row r="794" spans="1:18">
      <c r="A794" s="351">
        <f>'SCREENING INFO'!I749</f>
        <v>0</v>
      </c>
      <c r="B794" s="280">
        <f>'SCREENING INFO'!J749</f>
        <v>0</v>
      </c>
      <c r="C794" s="130">
        <f>'SCREENING INFO'!D749</f>
        <v>0</v>
      </c>
      <c r="D794" s="130">
        <f>'SCREENING INFO'!E1206</f>
        <v>0</v>
      </c>
      <c r="E794" s="130" t="e">
        <f>VLOOKUP($C794,MAIN!$C$2:$BD$79,12)</f>
        <v>#N/A</v>
      </c>
      <c r="F794" s="130">
        <f>'SCREENING INFO'!G749</f>
        <v>0</v>
      </c>
      <c r="G794" s="130"/>
      <c r="H794" s="130"/>
      <c r="I794" s="130">
        <f>'SCREENING INFO'!F749</f>
        <v>0</v>
      </c>
      <c r="J794" s="130">
        <f>'SCREENING INFO'!G1206</f>
        <v>0</v>
      </c>
      <c r="K794" s="152">
        <f>'SCREENING INFO'!H1206</f>
        <v>0</v>
      </c>
      <c r="L794" s="318">
        <f>'SCREENING INFO'!AC749</f>
        <v>0</v>
      </c>
      <c r="M794" s="318" t="e">
        <f>VLOOKUP($F794,MAIN!$C$2:$BD$80,9)</f>
        <v>#N/A</v>
      </c>
      <c r="N794" s="342" t="e">
        <f>VLOOKUP($C794,MAIN!$C$2:$BD$280,9)</f>
        <v>#N/A</v>
      </c>
      <c r="O794" s="342">
        <f>'SCREENING INFO'!AE749</f>
        <v>0</v>
      </c>
      <c r="P794" s="322">
        <f>'SCREENING INFO'!AA749</f>
        <v>0</v>
      </c>
      <c r="Q794" s="335">
        <f>'SCREENING INFO'!L749</f>
        <v>0</v>
      </c>
      <c r="R794" s="335">
        <f>'SCREENING INFO'!M749</f>
        <v>0</v>
      </c>
    </row>
    <row r="795" spans="1:18">
      <c r="A795" s="351">
        <f>'SCREENING INFO'!I750</f>
        <v>0</v>
      </c>
      <c r="B795" s="280">
        <f>'SCREENING INFO'!J750</f>
        <v>0</v>
      </c>
      <c r="C795" s="130">
        <f>'SCREENING INFO'!D750</f>
        <v>0</v>
      </c>
      <c r="D795" s="130">
        <f>'SCREENING INFO'!E1207</f>
        <v>0</v>
      </c>
      <c r="E795" s="130" t="e">
        <f>VLOOKUP($C795,MAIN!$C$2:$BD$79,12)</f>
        <v>#N/A</v>
      </c>
      <c r="F795" s="130">
        <f>'SCREENING INFO'!G750</f>
        <v>0</v>
      </c>
      <c r="G795" s="130"/>
      <c r="H795" s="130"/>
      <c r="I795" s="130">
        <f>'SCREENING INFO'!F750</f>
        <v>0</v>
      </c>
      <c r="J795" s="130">
        <f>'SCREENING INFO'!G1207</f>
        <v>0</v>
      </c>
      <c r="K795" s="152">
        <f>'SCREENING INFO'!H1207</f>
        <v>0</v>
      </c>
      <c r="L795" s="318">
        <f>'SCREENING INFO'!AC750</f>
        <v>0</v>
      </c>
      <c r="M795" s="318" t="e">
        <f>VLOOKUP($F795,MAIN!$C$2:$BD$80,9)</f>
        <v>#N/A</v>
      </c>
      <c r="N795" s="342" t="e">
        <f>VLOOKUP($C795,MAIN!$C$2:$BD$280,9)</f>
        <v>#N/A</v>
      </c>
      <c r="O795" s="342">
        <f>'SCREENING INFO'!AE750</f>
        <v>0</v>
      </c>
      <c r="P795" s="322">
        <f>'SCREENING INFO'!AA750</f>
        <v>0</v>
      </c>
      <c r="Q795" s="335">
        <f>'SCREENING INFO'!L750</f>
        <v>0</v>
      </c>
      <c r="R795" s="335">
        <f>'SCREENING INFO'!M750</f>
        <v>0</v>
      </c>
    </row>
    <row r="796" spans="1:18">
      <c r="A796" s="351">
        <f>'SCREENING INFO'!I751</f>
        <v>0</v>
      </c>
      <c r="B796" s="280">
        <f>'SCREENING INFO'!J751</f>
        <v>0</v>
      </c>
      <c r="C796" s="130">
        <f>'SCREENING INFO'!D751</f>
        <v>0</v>
      </c>
      <c r="D796" s="130">
        <f>'SCREENING INFO'!E1208</f>
        <v>0</v>
      </c>
      <c r="E796" s="130" t="e">
        <f>VLOOKUP($C796,MAIN!$C$2:$BD$79,12)</f>
        <v>#N/A</v>
      </c>
      <c r="F796" s="130">
        <f>'SCREENING INFO'!G751</f>
        <v>0</v>
      </c>
      <c r="G796" s="130"/>
      <c r="H796" s="130"/>
      <c r="I796" s="130">
        <f>'SCREENING INFO'!F751</f>
        <v>0</v>
      </c>
      <c r="J796" s="130">
        <f>'SCREENING INFO'!G1208</f>
        <v>0</v>
      </c>
      <c r="K796" s="152">
        <f>'SCREENING INFO'!H1208</f>
        <v>0</v>
      </c>
      <c r="L796" s="318">
        <f>'SCREENING INFO'!AC751</f>
        <v>0</v>
      </c>
      <c r="M796" s="318" t="e">
        <f>VLOOKUP($F796,MAIN!$C$2:$BD$80,9)</f>
        <v>#N/A</v>
      </c>
      <c r="N796" s="342" t="e">
        <f>VLOOKUP($C796,MAIN!$C$2:$BD$280,9)</f>
        <v>#N/A</v>
      </c>
      <c r="O796" s="342">
        <f>'SCREENING INFO'!AE751</f>
        <v>0</v>
      </c>
      <c r="P796" s="322">
        <f>'SCREENING INFO'!AA751</f>
        <v>0</v>
      </c>
      <c r="Q796" s="335">
        <f>'SCREENING INFO'!L751</f>
        <v>0</v>
      </c>
      <c r="R796" s="335">
        <f>'SCREENING INFO'!M751</f>
        <v>0</v>
      </c>
    </row>
    <row r="797" spans="1:18">
      <c r="A797" s="351">
        <f>'SCREENING INFO'!I752</f>
        <v>0</v>
      </c>
      <c r="B797" s="280">
        <f>'SCREENING INFO'!J752</f>
        <v>0</v>
      </c>
      <c r="C797" s="130">
        <f>'SCREENING INFO'!D752</f>
        <v>0</v>
      </c>
      <c r="D797" s="130">
        <f>'SCREENING INFO'!E1209</f>
        <v>0</v>
      </c>
      <c r="E797" s="130" t="e">
        <f>VLOOKUP($C797,MAIN!$C$2:$BD$79,12)</f>
        <v>#N/A</v>
      </c>
      <c r="F797" s="130">
        <f>'SCREENING INFO'!G752</f>
        <v>0</v>
      </c>
      <c r="G797" s="130"/>
      <c r="H797" s="130"/>
      <c r="I797" s="130">
        <f>'SCREENING INFO'!F752</f>
        <v>0</v>
      </c>
      <c r="J797" s="130">
        <f>'SCREENING INFO'!G1209</f>
        <v>0</v>
      </c>
      <c r="K797" s="152">
        <f>'SCREENING INFO'!H1209</f>
        <v>0</v>
      </c>
      <c r="L797" s="318">
        <f>'SCREENING INFO'!AC752</f>
        <v>0</v>
      </c>
      <c r="M797" s="318" t="e">
        <f>VLOOKUP($F797,MAIN!$C$2:$BD$80,9)</f>
        <v>#N/A</v>
      </c>
      <c r="N797" s="342" t="e">
        <f>VLOOKUP($C797,MAIN!$C$2:$BD$280,9)</f>
        <v>#N/A</v>
      </c>
      <c r="O797" s="342">
        <f>'SCREENING INFO'!AE752</f>
        <v>0</v>
      </c>
      <c r="P797" s="322">
        <f>'SCREENING INFO'!AA752</f>
        <v>0</v>
      </c>
      <c r="Q797" s="335">
        <f>'SCREENING INFO'!L752</f>
        <v>0</v>
      </c>
      <c r="R797" s="335">
        <f>'SCREENING INFO'!M752</f>
        <v>0</v>
      </c>
    </row>
    <row r="798" spans="1:18">
      <c r="A798" s="351">
        <f>'SCREENING INFO'!I753</f>
        <v>0</v>
      </c>
      <c r="B798" s="280">
        <f>'SCREENING INFO'!J753</f>
        <v>0</v>
      </c>
      <c r="C798" s="130">
        <f>'SCREENING INFO'!D753</f>
        <v>0</v>
      </c>
      <c r="D798" s="130">
        <f>'SCREENING INFO'!E1210</f>
        <v>0</v>
      </c>
      <c r="E798" s="130" t="e">
        <f>VLOOKUP($C798,MAIN!$C$2:$BD$79,12)</f>
        <v>#N/A</v>
      </c>
      <c r="F798" s="130">
        <f>'SCREENING INFO'!G753</f>
        <v>0</v>
      </c>
      <c r="G798" s="130"/>
      <c r="H798" s="130"/>
      <c r="I798" s="130">
        <f>'SCREENING INFO'!F753</f>
        <v>0</v>
      </c>
      <c r="J798" s="130">
        <f>'SCREENING INFO'!G1210</f>
        <v>0</v>
      </c>
      <c r="K798" s="152">
        <f>'SCREENING INFO'!H1210</f>
        <v>0</v>
      </c>
      <c r="L798" s="318">
        <f>'SCREENING INFO'!AC753</f>
        <v>0</v>
      </c>
      <c r="M798" s="318" t="e">
        <f>VLOOKUP($F798,MAIN!$C$2:$BD$80,9)</f>
        <v>#N/A</v>
      </c>
      <c r="N798" s="342" t="e">
        <f>VLOOKUP($C798,MAIN!$C$2:$BD$280,9)</f>
        <v>#N/A</v>
      </c>
      <c r="O798" s="342">
        <f>'SCREENING INFO'!AE753</f>
        <v>0</v>
      </c>
      <c r="P798" s="322">
        <f>'SCREENING INFO'!AA753</f>
        <v>0</v>
      </c>
      <c r="Q798" s="335">
        <f>'SCREENING INFO'!L753</f>
        <v>0</v>
      </c>
      <c r="R798" s="335">
        <f>'SCREENING INFO'!M753</f>
        <v>0</v>
      </c>
    </row>
    <row r="799" spans="1:18">
      <c r="A799" s="351">
        <f>'SCREENING INFO'!I754</f>
        <v>0</v>
      </c>
      <c r="B799" s="280">
        <f>'SCREENING INFO'!J754</f>
        <v>0</v>
      </c>
      <c r="C799" s="130">
        <f>'SCREENING INFO'!D754</f>
        <v>0</v>
      </c>
      <c r="D799" s="130">
        <f>'SCREENING INFO'!E1211</f>
        <v>0</v>
      </c>
      <c r="E799" s="130" t="e">
        <f>VLOOKUP($C799,MAIN!$C$2:$BD$79,12)</f>
        <v>#N/A</v>
      </c>
      <c r="F799" s="130">
        <f>'SCREENING INFO'!G754</f>
        <v>0</v>
      </c>
      <c r="G799" s="130"/>
      <c r="H799" s="130"/>
      <c r="I799" s="130">
        <f>'SCREENING INFO'!F754</f>
        <v>0</v>
      </c>
      <c r="J799" s="130">
        <f>'SCREENING INFO'!G1211</f>
        <v>0</v>
      </c>
      <c r="K799" s="152">
        <f>'SCREENING INFO'!H1211</f>
        <v>0</v>
      </c>
      <c r="L799" s="318">
        <f>'SCREENING INFO'!AC754</f>
        <v>0</v>
      </c>
      <c r="M799" s="318" t="e">
        <f>VLOOKUP($F799,MAIN!$C$2:$BD$80,9)</f>
        <v>#N/A</v>
      </c>
      <c r="N799" s="342" t="e">
        <f>VLOOKUP($C799,MAIN!$C$2:$BD$280,9)</f>
        <v>#N/A</v>
      </c>
      <c r="O799" s="342">
        <f>'SCREENING INFO'!AE754</f>
        <v>0</v>
      </c>
      <c r="P799" s="322">
        <f>'SCREENING INFO'!AA754</f>
        <v>0</v>
      </c>
      <c r="Q799" s="335">
        <f>'SCREENING INFO'!L754</f>
        <v>0</v>
      </c>
      <c r="R799" s="335">
        <f>'SCREENING INFO'!M754</f>
        <v>0</v>
      </c>
    </row>
    <row r="800" spans="1:18">
      <c r="A800" s="351">
        <f>'SCREENING INFO'!I755</f>
        <v>0</v>
      </c>
      <c r="B800" s="280">
        <f>'SCREENING INFO'!J755</f>
        <v>0</v>
      </c>
      <c r="C800" s="130">
        <f>'SCREENING INFO'!D755</f>
        <v>0</v>
      </c>
      <c r="D800" s="130">
        <f>'SCREENING INFO'!E1212</f>
        <v>0</v>
      </c>
      <c r="E800" s="130" t="e">
        <f>VLOOKUP($C800,MAIN!$C$2:$BD$79,12)</f>
        <v>#N/A</v>
      </c>
      <c r="F800" s="130">
        <f>'SCREENING INFO'!G755</f>
        <v>0</v>
      </c>
      <c r="G800" s="130"/>
      <c r="H800" s="130"/>
      <c r="I800" s="130">
        <f>'SCREENING INFO'!F755</f>
        <v>0</v>
      </c>
      <c r="J800" s="130">
        <f>'SCREENING INFO'!G1212</f>
        <v>0</v>
      </c>
      <c r="K800" s="152">
        <f>'SCREENING INFO'!H1212</f>
        <v>0</v>
      </c>
      <c r="L800" s="318">
        <f>'SCREENING INFO'!AC755</f>
        <v>0</v>
      </c>
      <c r="M800" s="318" t="e">
        <f>VLOOKUP($F800,MAIN!$C$2:$BD$80,9)</f>
        <v>#N/A</v>
      </c>
      <c r="N800" s="342" t="e">
        <f>VLOOKUP($C800,MAIN!$C$2:$BD$280,9)</f>
        <v>#N/A</v>
      </c>
      <c r="O800" s="342">
        <f>'SCREENING INFO'!AE755</f>
        <v>0</v>
      </c>
      <c r="P800" s="322">
        <f>'SCREENING INFO'!AA755</f>
        <v>0</v>
      </c>
      <c r="Q800" s="335">
        <f>'SCREENING INFO'!L755</f>
        <v>0</v>
      </c>
      <c r="R800" s="335">
        <f>'SCREENING INFO'!M755</f>
        <v>0</v>
      </c>
    </row>
    <row r="801" spans="1:18">
      <c r="A801" s="351">
        <f>'SCREENING INFO'!I756</f>
        <v>0</v>
      </c>
      <c r="B801" s="280">
        <f>'SCREENING INFO'!J756</f>
        <v>0</v>
      </c>
      <c r="C801" s="130">
        <f>'SCREENING INFO'!D756</f>
        <v>0</v>
      </c>
      <c r="D801" s="130">
        <f>'SCREENING INFO'!E1213</f>
        <v>0</v>
      </c>
      <c r="E801" s="130" t="e">
        <f>VLOOKUP($C801,MAIN!$C$2:$BD$79,12)</f>
        <v>#N/A</v>
      </c>
      <c r="F801" s="130">
        <f>'SCREENING INFO'!G756</f>
        <v>0</v>
      </c>
      <c r="G801" s="130"/>
      <c r="H801" s="130"/>
      <c r="I801" s="130">
        <f>'SCREENING INFO'!F756</f>
        <v>0</v>
      </c>
      <c r="J801" s="130">
        <f>'SCREENING INFO'!G1213</f>
        <v>0</v>
      </c>
      <c r="K801" s="152">
        <f>'SCREENING INFO'!H1213</f>
        <v>0</v>
      </c>
      <c r="L801" s="318">
        <f>'SCREENING INFO'!AC756</f>
        <v>0</v>
      </c>
      <c r="M801" s="318" t="e">
        <f>VLOOKUP($F801,MAIN!$C$2:$BD$80,9)</f>
        <v>#N/A</v>
      </c>
      <c r="N801" s="342" t="e">
        <f>VLOOKUP($C801,MAIN!$C$2:$BD$280,9)</f>
        <v>#N/A</v>
      </c>
      <c r="O801" s="342">
        <f>'SCREENING INFO'!AE756</f>
        <v>0</v>
      </c>
      <c r="P801" s="322">
        <f>'SCREENING INFO'!AA756</f>
        <v>0</v>
      </c>
      <c r="Q801" s="335">
        <f>'SCREENING INFO'!L756</f>
        <v>0</v>
      </c>
      <c r="R801" s="335">
        <f>'SCREENING INFO'!M756</f>
        <v>0</v>
      </c>
    </row>
    <row r="802" spans="1:18">
      <c r="A802" s="351">
        <f>'SCREENING INFO'!I757</f>
        <v>0</v>
      </c>
      <c r="B802" s="280">
        <f>'SCREENING INFO'!J757</f>
        <v>0</v>
      </c>
      <c r="C802" s="130">
        <f>'SCREENING INFO'!D757</f>
        <v>0</v>
      </c>
      <c r="D802" s="130">
        <f>'SCREENING INFO'!E1214</f>
        <v>0</v>
      </c>
      <c r="E802" s="130" t="e">
        <f>VLOOKUP($C802,MAIN!$C$2:$BD$79,12)</f>
        <v>#N/A</v>
      </c>
      <c r="F802" s="130">
        <f>'SCREENING INFO'!G757</f>
        <v>0</v>
      </c>
      <c r="G802" s="130"/>
      <c r="H802" s="130"/>
      <c r="I802" s="130">
        <f>'SCREENING INFO'!F757</f>
        <v>0</v>
      </c>
      <c r="J802" s="130">
        <f>'SCREENING INFO'!G1214</f>
        <v>0</v>
      </c>
      <c r="K802" s="152">
        <f>'SCREENING INFO'!H1214</f>
        <v>0</v>
      </c>
      <c r="L802" s="318">
        <f>'SCREENING INFO'!AC757</f>
        <v>0</v>
      </c>
      <c r="M802" s="318" t="e">
        <f>VLOOKUP($F802,MAIN!$C$2:$BD$80,9)</f>
        <v>#N/A</v>
      </c>
      <c r="N802" s="342" t="e">
        <f>VLOOKUP($C802,MAIN!$C$2:$BD$280,9)</f>
        <v>#N/A</v>
      </c>
      <c r="O802" s="342">
        <f>'SCREENING INFO'!AE757</f>
        <v>0</v>
      </c>
      <c r="P802" s="322">
        <f>'SCREENING INFO'!AA757</f>
        <v>0</v>
      </c>
      <c r="Q802" s="335">
        <f>'SCREENING INFO'!L757</f>
        <v>0</v>
      </c>
      <c r="R802" s="335">
        <f>'SCREENING INFO'!M757</f>
        <v>0</v>
      </c>
    </row>
    <row r="803" spans="1:18">
      <c r="A803" s="351">
        <f>'SCREENING INFO'!I758</f>
        <v>0</v>
      </c>
      <c r="B803" s="280">
        <f>'SCREENING INFO'!J758</f>
        <v>0</v>
      </c>
      <c r="C803" s="130">
        <f>'SCREENING INFO'!D758</f>
        <v>0</v>
      </c>
      <c r="D803" s="130">
        <f>'SCREENING INFO'!E1215</f>
        <v>0</v>
      </c>
      <c r="E803" s="130" t="e">
        <f>VLOOKUP($C803,MAIN!$C$2:$BD$79,12)</f>
        <v>#N/A</v>
      </c>
      <c r="F803" s="130">
        <f>'SCREENING INFO'!G758</f>
        <v>0</v>
      </c>
      <c r="G803" s="130"/>
      <c r="H803" s="130"/>
      <c r="I803" s="130">
        <f>'SCREENING INFO'!F758</f>
        <v>0</v>
      </c>
      <c r="J803" s="130">
        <f>'SCREENING INFO'!G1215</f>
        <v>0</v>
      </c>
      <c r="K803" s="152">
        <f>'SCREENING INFO'!H1215</f>
        <v>0</v>
      </c>
      <c r="L803" s="318">
        <f>'SCREENING INFO'!AC758</f>
        <v>0</v>
      </c>
      <c r="M803" s="318" t="e">
        <f>VLOOKUP($F803,MAIN!$C$2:$BD$80,9)</f>
        <v>#N/A</v>
      </c>
      <c r="N803" s="342" t="e">
        <f>VLOOKUP($C803,MAIN!$C$2:$BD$280,9)</f>
        <v>#N/A</v>
      </c>
      <c r="O803" s="342">
        <f>'SCREENING INFO'!AE758</f>
        <v>0</v>
      </c>
      <c r="P803" s="322">
        <f>'SCREENING INFO'!AA758</f>
        <v>0</v>
      </c>
      <c r="Q803" s="335">
        <f>'SCREENING INFO'!L758</f>
        <v>0</v>
      </c>
      <c r="R803" s="335">
        <f>'SCREENING INFO'!M758</f>
        <v>0</v>
      </c>
    </row>
    <row r="804" spans="1:18">
      <c r="A804" s="351">
        <f>'SCREENING INFO'!I759</f>
        <v>0</v>
      </c>
      <c r="B804" s="280">
        <f>'SCREENING INFO'!J759</f>
        <v>0</v>
      </c>
      <c r="C804" s="130">
        <f>'SCREENING INFO'!D759</f>
        <v>0</v>
      </c>
      <c r="D804" s="130">
        <f>'SCREENING INFO'!E1216</f>
        <v>0</v>
      </c>
      <c r="E804" s="130" t="e">
        <f>VLOOKUP($C804,MAIN!$C$2:$BD$79,12)</f>
        <v>#N/A</v>
      </c>
      <c r="F804" s="130">
        <f>'SCREENING INFO'!G759</f>
        <v>0</v>
      </c>
      <c r="G804" s="130"/>
      <c r="H804" s="130"/>
      <c r="I804" s="130">
        <f>'SCREENING INFO'!F759</f>
        <v>0</v>
      </c>
      <c r="J804" s="130">
        <f>'SCREENING INFO'!G1216</f>
        <v>0</v>
      </c>
      <c r="K804" s="152">
        <f>'SCREENING INFO'!H1216</f>
        <v>0</v>
      </c>
      <c r="L804" s="318">
        <f>'SCREENING INFO'!AC759</f>
        <v>0</v>
      </c>
      <c r="M804" s="318" t="e">
        <f>VLOOKUP($F804,MAIN!$C$2:$BD$80,9)</f>
        <v>#N/A</v>
      </c>
      <c r="N804" s="342" t="e">
        <f>VLOOKUP($C804,MAIN!$C$2:$BD$280,9)</f>
        <v>#N/A</v>
      </c>
      <c r="O804" s="342">
        <f>'SCREENING INFO'!AE759</f>
        <v>0</v>
      </c>
      <c r="P804" s="322">
        <f>'SCREENING INFO'!AA759</f>
        <v>0</v>
      </c>
      <c r="Q804" s="335">
        <f>'SCREENING INFO'!L759</f>
        <v>0</v>
      </c>
      <c r="R804" s="335">
        <f>'SCREENING INFO'!M759</f>
        <v>0</v>
      </c>
    </row>
    <row r="805" spans="1:18">
      <c r="A805" s="351">
        <f>'SCREENING INFO'!I760</f>
        <v>0</v>
      </c>
      <c r="B805" s="280">
        <f>'SCREENING INFO'!J760</f>
        <v>0</v>
      </c>
      <c r="C805" s="130">
        <f>'SCREENING INFO'!D760</f>
        <v>0</v>
      </c>
      <c r="D805" s="130">
        <f>'SCREENING INFO'!E1217</f>
        <v>0</v>
      </c>
      <c r="E805" s="130" t="e">
        <f>VLOOKUP($C805,MAIN!$C$2:$BD$79,12)</f>
        <v>#N/A</v>
      </c>
      <c r="F805" s="130">
        <f>'SCREENING INFO'!G760</f>
        <v>0</v>
      </c>
      <c r="G805" s="130"/>
      <c r="H805" s="130"/>
      <c r="I805" s="130">
        <f>'SCREENING INFO'!F760</f>
        <v>0</v>
      </c>
      <c r="J805" s="130">
        <f>'SCREENING INFO'!G1217</f>
        <v>0</v>
      </c>
      <c r="K805" s="152">
        <f>'SCREENING INFO'!H1217</f>
        <v>0</v>
      </c>
      <c r="L805" s="318">
        <f>'SCREENING INFO'!AC760</f>
        <v>0</v>
      </c>
      <c r="M805" s="318" t="e">
        <f>VLOOKUP($F805,MAIN!$C$2:$BD$80,9)</f>
        <v>#N/A</v>
      </c>
      <c r="N805" s="342" t="e">
        <f>VLOOKUP($C805,MAIN!$C$2:$BD$280,9)</f>
        <v>#N/A</v>
      </c>
      <c r="O805" s="342">
        <f>'SCREENING INFO'!AE760</f>
        <v>0</v>
      </c>
      <c r="P805" s="322">
        <f>'SCREENING INFO'!AA760</f>
        <v>0</v>
      </c>
      <c r="Q805" s="335">
        <f>'SCREENING INFO'!L760</f>
        <v>0</v>
      </c>
      <c r="R805" s="335">
        <f>'SCREENING INFO'!M760</f>
        <v>0</v>
      </c>
    </row>
    <row r="806" spans="1:18">
      <c r="A806" s="351">
        <f>'SCREENING INFO'!I761</f>
        <v>0</v>
      </c>
      <c r="B806" s="280">
        <f>'SCREENING INFO'!J761</f>
        <v>0</v>
      </c>
      <c r="C806" s="130">
        <f>'SCREENING INFO'!D761</f>
        <v>0</v>
      </c>
      <c r="D806" s="130">
        <f>'SCREENING INFO'!E1218</f>
        <v>0</v>
      </c>
      <c r="E806" s="130" t="e">
        <f>VLOOKUP($C806,MAIN!$C$2:$BD$79,12)</f>
        <v>#N/A</v>
      </c>
      <c r="F806" s="130">
        <f>'SCREENING INFO'!G761</f>
        <v>0</v>
      </c>
      <c r="G806" s="130"/>
      <c r="H806" s="130"/>
      <c r="I806" s="130">
        <f>'SCREENING INFO'!F761</f>
        <v>0</v>
      </c>
      <c r="J806" s="130">
        <f>'SCREENING INFO'!G1218</f>
        <v>0</v>
      </c>
      <c r="K806" s="152">
        <f>'SCREENING INFO'!H1218</f>
        <v>0</v>
      </c>
      <c r="L806" s="318">
        <f>'SCREENING INFO'!AC761</f>
        <v>0</v>
      </c>
      <c r="M806" s="318" t="e">
        <f>VLOOKUP($F806,MAIN!$C$2:$BD$80,9)</f>
        <v>#N/A</v>
      </c>
      <c r="N806" s="342" t="e">
        <f>VLOOKUP($C806,MAIN!$C$2:$BD$280,9)</f>
        <v>#N/A</v>
      </c>
      <c r="O806" s="342">
        <f>'SCREENING INFO'!AE761</f>
        <v>0</v>
      </c>
      <c r="P806" s="322">
        <f>'SCREENING INFO'!AA761</f>
        <v>0</v>
      </c>
      <c r="Q806" s="335">
        <f>'SCREENING INFO'!L761</f>
        <v>0</v>
      </c>
      <c r="R806" s="335">
        <f>'SCREENING INFO'!M761</f>
        <v>0</v>
      </c>
    </row>
    <row r="807" spans="1:18">
      <c r="A807" s="351">
        <f>'SCREENING INFO'!I762</f>
        <v>0</v>
      </c>
      <c r="B807" s="280">
        <f>'SCREENING INFO'!J762</f>
        <v>0</v>
      </c>
      <c r="C807" s="130">
        <f>'SCREENING INFO'!D762</f>
        <v>0</v>
      </c>
      <c r="D807" s="130">
        <f>'SCREENING INFO'!E1219</f>
        <v>0</v>
      </c>
      <c r="E807" s="130" t="e">
        <f>VLOOKUP($C807,MAIN!$C$2:$BD$79,12)</f>
        <v>#N/A</v>
      </c>
      <c r="F807" s="130">
        <f>'SCREENING INFO'!G762</f>
        <v>0</v>
      </c>
      <c r="G807" s="130"/>
      <c r="H807" s="130"/>
      <c r="I807" s="130">
        <f>'SCREENING INFO'!F762</f>
        <v>0</v>
      </c>
      <c r="J807" s="130">
        <f>'SCREENING INFO'!G1219</f>
        <v>0</v>
      </c>
      <c r="K807" s="152">
        <f>'SCREENING INFO'!H1219</f>
        <v>0</v>
      </c>
      <c r="L807" s="318">
        <f>'SCREENING INFO'!AC762</f>
        <v>0</v>
      </c>
      <c r="M807" s="318" t="e">
        <f>VLOOKUP($F807,MAIN!$C$2:$BD$80,9)</f>
        <v>#N/A</v>
      </c>
      <c r="N807" s="342" t="e">
        <f>VLOOKUP($C807,MAIN!$C$2:$BD$280,9)</f>
        <v>#N/A</v>
      </c>
      <c r="O807" s="342">
        <f>'SCREENING INFO'!AE762</f>
        <v>0</v>
      </c>
      <c r="P807" s="322">
        <f>'SCREENING INFO'!AA762</f>
        <v>0</v>
      </c>
      <c r="Q807" s="335">
        <f>'SCREENING INFO'!L762</f>
        <v>0</v>
      </c>
      <c r="R807" s="335">
        <f>'SCREENING INFO'!M762</f>
        <v>0</v>
      </c>
    </row>
    <row r="808" spans="1:18">
      <c r="A808" s="351">
        <f>'SCREENING INFO'!I763</f>
        <v>0</v>
      </c>
      <c r="B808" s="280">
        <f>'SCREENING INFO'!J763</f>
        <v>0</v>
      </c>
      <c r="C808" s="130">
        <f>'SCREENING INFO'!D763</f>
        <v>0</v>
      </c>
      <c r="D808" s="130">
        <f>'SCREENING INFO'!E1220</f>
        <v>0</v>
      </c>
      <c r="E808" s="130" t="e">
        <f>VLOOKUP($C808,MAIN!$C$2:$BD$79,12)</f>
        <v>#N/A</v>
      </c>
      <c r="F808" s="130">
        <f>'SCREENING INFO'!G763</f>
        <v>0</v>
      </c>
      <c r="G808" s="130"/>
      <c r="H808" s="130"/>
      <c r="I808" s="130">
        <f>'SCREENING INFO'!F763</f>
        <v>0</v>
      </c>
      <c r="J808" s="130">
        <f>'SCREENING INFO'!G1220</f>
        <v>0</v>
      </c>
      <c r="K808" s="152">
        <f>'SCREENING INFO'!H1220</f>
        <v>0</v>
      </c>
      <c r="L808" s="318">
        <f>'SCREENING INFO'!AC763</f>
        <v>0</v>
      </c>
      <c r="M808" s="318" t="e">
        <f>VLOOKUP($F808,MAIN!$C$2:$BD$80,9)</f>
        <v>#N/A</v>
      </c>
      <c r="N808" s="342" t="e">
        <f>VLOOKUP($C808,MAIN!$C$2:$BD$280,9)</f>
        <v>#N/A</v>
      </c>
      <c r="O808" s="342">
        <f>'SCREENING INFO'!AE763</f>
        <v>0</v>
      </c>
      <c r="P808" s="322">
        <f>'SCREENING INFO'!AA763</f>
        <v>0</v>
      </c>
      <c r="Q808" s="335">
        <f>'SCREENING INFO'!L763</f>
        <v>0</v>
      </c>
      <c r="R808" s="335">
        <f>'SCREENING INFO'!M763</f>
        <v>0</v>
      </c>
    </row>
    <row r="809" spans="1:18">
      <c r="A809" s="351">
        <f>'SCREENING INFO'!I764</f>
        <v>0</v>
      </c>
      <c r="B809" s="280">
        <f>'SCREENING INFO'!J764</f>
        <v>0</v>
      </c>
      <c r="C809" s="130">
        <f>'SCREENING INFO'!D764</f>
        <v>0</v>
      </c>
      <c r="D809" s="130">
        <f>'SCREENING INFO'!E1221</f>
        <v>0</v>
      </c>
      <c r="E809" s="130" t="e">
        <f>VLOOKUP($C809,MAIN!$C$2:$BD$79,12)</f>
        <v>#N/A</v>
      </c>
      <c r="F809" s="130">
        <f>'SCREENING INFO'!G764</f>
        <v>0</v>
      </c>
      <c r="G809" s="130"/>
      <c r="H809" s="130"/>
      <c r="I809" s="130">
        <f>'SCREENING INFO'!F764</f>
        <v>0</v>
      </c>
      <c r="J809" s="130">
        <f>'SCREENING INFO'!G1221</f>
        <v>0</v>
      </c>
      <c r="K809" s="152">
        <f>'SCREENING INFO'!H1221</f>
        <v>0</v>
      </c>
      <c r="L809" s="318">
        <f>'SCREENING INFO'!AC764</f>
        <v>0</v>
      </c>
      <c r="M809" s="318" t="e">
        <f>VLOOKUP($F809,MAIN!$C$2:$BD$80,9)</f>
        <v>#N/A</v>
      </c>
      <c r="N809" s="342" t="e">
        <f>VLOOKUP($C809,MAIN!$C$2:$BD$280,9)</f>
        <v>#N/A</v>
      </c>
      <c r="O809" s="342">
        <f>'SCREENING INFO'!AE764</f>
        <v>0</v>
      </c>
      <c r="P809" s="322">
        <f>'SCREENING INFO'!AA764</f>
        <v>0</v>
      </c>
      <c r="Q809" s="335">
        <f>'SCREENING INFO'!L764</f>
        <v>0</v>
      </c>
      <c r="R809" s="335">
        <f>'SCREENING INFO'!M764</f>
        <v>0</v>
      </c>
    </row>
    <row r="810" spans="1:18">
      <c r="A810" s="351">
        <f>'SCREENING INFO'!I765</f>
        <v>0</v>
      </c>
      <c r="B810" s="280">
        <f>'SCREENING INFO'!J765</f>
        <v>0</v>
      </c>
      <c r="C810" s="130">
        <f>'SCREENING INFO'!D765</f>
        <v>0</v>
      </c>
      <c r="D810" s="130">
        <f>'SCREENING INFO'!E1222</f>
        <v>0</v>
      </c>
      <c r="E810" s="130" t="e">
        <f>VLOOKUP($C810,MAIN!$C$2:$BD$79,12)</f>
        <v>#N/A</v>
      </c>
      <c r="F810" s="130">
        <f>'SCREENING INFO'!G765</f>
        <v>0</v>
      </c>
      <c r="G810" s="130"/>
      <c r="H810" s="130"/>
      <c r="I810" s="130">
        <f>'SCREENING INFO'!F765</f>
        <v>0</v>
      </c>
      <c r="J810" s="130">
        <f>'SCREENING INFO'!G1222</f>
        <v>0</v>
      </c>
      <c r="K810" s="152">
        <f>'SCREENING INFO'!H1222</f>
        <v>0</v>
      </c>
      <c r="L810" s="318">
        <f>'SCREENING INFO'!AC765</f>
        <v>0</v>
      </c>
      <c r="M810" s="318" t="e">
        <f>VLOOKUP($F810,MAIN!$C$2:$BD$80,9)</f>
        <v>#N/A</v>
      </c>
      <c r="N810" s="342" t="e">
        <f>VLOOKUP($C810,MAIN!$C$2:$BD$280,9)</f>
        <v>#N/A</v>
      </c>
      <c r="O810" s="342">
        <f>'SCREENING INFO'!AE765</f>
        <v>0</v>
      </c>
      <c r="P810" s="322">
        <f>'SCREENING INFO'!AA765</f>
        <v>0</v>
      </c>
      <c r="Q810" s="335">
        <f>'SCREENING INFO'!L765</f>
        <v>0</v>
      </c>
      <c r="R810" s="335">
        <f>'SCREENING INFO'!M765</f>
        <v>0</v>
      </c>
    </row>
    <row r="811" spans="1:18">
      <c r="A811" s="351">
        <f>'SCREENING INFO'!I766</f>
        <v>0</v>
      </c>
      <c r="B811" s="280">
        <f>'SCREENING INFO'!J766</f>
        <v>0</v>
      </c>
      <c r="C811" s="130">
        <f>'SCREENING INFO'!D766</f>
        <v>0</v>
      </c>
      <c r="D811" s="130">
        <f>'SCREENING INFO'!E1223</f>
        <v>0</v>
      </c>
      <c r="E811" s="130" t="e">
        <f>VLOOKUP($C811,MAIN!$C$2:$BD$79,12)</f>
        <v>#N/A</v>
      </c>
      <c r="F811" s="130">
        <f>'SCREENING INFO'!G766</f>
        <v>0</v>
      </c>
      <c r="G811" s="130"/>
      <c r="H811" s="130"/>
      <c r="I811" s="130">
        <f>'SCREENING INFO'!F766</f>
        <v>0</v>
      </c>
      <c r="J811" s="130">
        <f>'SCREENING INFO'!G1223</f>
        <v>0</v>
      </c>
      <c r="K811" s="152">
        <f>'SCREENING INFO'!H1223</f>
        <v>0</v>
      </c>
      <c r="L811" s="318">
        <f>'SCREENING INFO'!AC766</f>
        <v>0</v>
      </c>
      <c r="M811" s="318" t="e">
        <f>VLOOKUP($F811,MAIN!$C$2:$BD$80,9)</f>
        <v>#N/A</v>
      </c>
      <c r="N811" s="342" t="e">
        <f>VLOOKUP($C811,MAIN!$C$2:$BD$280,9)</f>
        <v>#N/A</v>
      </c>
      <c r="O811" s="342">
        <f>'SCREENING INFO'!AE766</f>
        <v>0</v>
      </c>
      <c r="P811" s="322">
        <f>'SCREENING INFO'!AA766</f>
        <v>0</v>
      </c>
      <c r="Q811" s="335">
        <f>'SCREENING INFO'!L766</f>
        <v>0</v>
      </c>
      <c r="R811" s="335">
        <f>'SCREENING INFO'!M766</f>
        <v>0</v>
      </c>
    </row>
    <row r="812" spans="1:18">
      <c r="A812" s="351">
        <f>'SCREENING INFO'!I767</f>
        <v>0</v>
      </c>
      <c r="B812" s="280">
        <f>'SCREENING INFO'!J767</f>
        <v>0</v>
      </c>
      <c r="C812" s="130">
        <f>'SCREENING INFO'!D767</f>
        <v>0</v>
      </c>
      <c r="D812" s="130">
        <f>'SCREENING INFO'!E1224</f>
        <v>0</v>
      </c>
      <c r="E812" s="130" t="e">
        <f>VLOOKUP($C812,MAIN!$C$2:$BD$79,12)</f>
        <v>#N/A</v>
      </c>
      <c r="F812" s="130">
        <f>'SCREENING INFO'!G767</f>
        <v>0</v>
      </c>
      <c r="G812" s="130"/>
      <c r="H812" s="130"/>
      <c r="I812" s="130">
        <f>'SCREENING INFO'!F767</f>
        <v>0</v>
      </c>
      <c r="J812" s="130">
        <f>'SCREENING INFO'!G1224</f>
        <v>0</v>
      </c>
      <c r="K812" s="152">
        <f>'SCREENING INFO'!H1224</f>
        <v>0</v>
      </c>
      <c r="L812" s="318">
        <f>'SCREENING INFO'!AC767</f>
        <v>0</v>
      </c>
      <c r="M812" s="318" t="e">
        <f>VLOOKUP($F812,MAIN!$C$2:$BD$80,9)</f>
        <v>#N/A</v>
      </c>
      <c r="N812" s="342" t="e">
        <f>VLOOKUP($C812,MAIN!$C$2:$BD$280,9)</f>
        <v>#N/A</v>
      </c>
      <c r="O812" s="342">
        <f>'SCREENING INFO'!AE767</f>
        <v>0</v>
      </c>
      <c r="P812" s="322">
        <f>'SCREENING INFO'!AA767</f>
        <v>0</v>
      </c>
      <c r="Q812" s="335">
        <f>'SCREENING INFO'!L767</f>
        <v>0</v>
      </c>
      <c r="R812" s="335">
        <f>'SCREENING INFO'!M767</f>
        <v>0</v>
      </c>
    </row>
    <row r="813" spans="1:18">
      <c r="A813" s="351">
        <f>'SCREENING INFO'!I768</f>
        <v>0</v>
      </c>
      <c r="B813" s="280">
        <f>'SCREENING INFO'!J768</f>
        <v>0</v>
      </c>
      <c r="C813" s="130">
        <f>'SCREENING INFO'!D768</f>
        <v>0</v>
      </c>
      <c r="D813" s="130">
        <f>'SCREENING INFO'!E1225</f>
        <v>0</v>
      </c>
      <c r="E813" s="130" t="e">
        <f>VLOOKUP($C813,MAIN!$C$2:$BD$79,12)</f>
        <v>#N/A</v>
      </c>
      <c r="F813" s="130">
        <f>'SCREENING INFO'!G768</f>
        <v>0</v>
      </c>
      <c r="G813" s="130"/>
      <c r="H813" s="130"/>
      <c r="I813" s="130">
        <f>'SCREENING INFO'!F768</f>
        <v>0</v>
      </c>
      <c r="J813" s="130">
        <f>'SCREENING INFO'!G1225</f>
        <v>0</v>
      </c>
      <c r="K813" s="152">
        <f>'SCREENING INFO'!H1225</f>
        <v>0</v>
      </c>
      <c r="L813" s="318">
        <f>'SCREENING INFO'!AC768</f>
        <v>0</v>
      </c>
      <c r="M813" s="318" t="e">
        <f>VLOOKUP($F813,MAIN!$C$2:$BD$80,9)</f>
        <v>#N/A</v>
      </c>
      <c r="N813" s="342" t="e">
        <f>VLOOKUP($C813,MAIN!$C$2:$BD$280,9)</f>
        <v>#N/A</v>
      </c>
      <c r="O813" s="342">
        <f>'SCREENING INFO'!AE768</f>
        <v>0</v>
      </c>
      <c r="P813" s="322">
        <f>'SCREENING INFO'!AA768</f>
        <v>0</v>
      </c>
      <c r="Q813" s="335">
        <f>'SCREENING INFO'!L768</f>
        <v>0</v>
      </c>
      <c r="R813" s="335">
        <f>'SCREENING INFO'!M768</f>
        <v>0</v>
      </c>
    </row>
    <row r="814" spans="1:18">
      <c r="A814" s="351">
        <f>'SCREENING INFO'!I769</f>
        <v>0</v>
      </c>
      <c r="B814" s="280">
        <f>'SCREENING INFO'!J769</f>
        <v>0</v>
      </c>
      <c r="C814" s="130">
        <f>'SCREENING INFO'!D769</f>
        <v>0</v>
      </c>
      <c r="D814" s="130">
        <f>'SCREENING INFO'!E1226</f>
        <v>0</v>
      </c>
      <c r="E814" s="130" t="e">
        <f>VLOOKUP($C814,MAIN!$C$2:$BD$79,12)</f>
        <v>#N/A</v>
      </c>
      <c r="F814" s="130">
        <f>'SCREENING INFO'!G769</f>
        <v>0</v>
      </c>
      <c r="G814" s="130"/>
      <c r="H814" s="130"/>
      <c r="I814" s="130">
        <f>'SCREENING INFO'!F769</f>
        <v>0</v>
      </c>
      <c r="J814" s="130">
        <f>'SCREENING INFO'!G1226</f>
        <v>0</v>
      </c>
      <c r="K814" s="152">
        <f>'SCREENING INFO'!H1226</f>
        <v>0</v>
      </c>
      <c r="L814" s="318">
        <f>'SCREENING INFO'!AC769</f>
        <v>0</v>
      </c>
      <c r="M814" s="318" t="e">
        <f>VLOOKUP($F814,MAIN!$C$2:$BD$80,9)</f>
        <v>#N/A</v>
      </c>
      <c r="N814" s="342" t="e">
        <f>VLOOKUP($C814,MAIN!$C$2:$BD$280,9)</f>
        <v>#N/A</v>
      </c>
      <c r="O814" s="342">
        <f>'SCREENING INFO'!AE769</f>
        <v>0</v>
      </c>
      <c r="P814" s="322">
        <f>'SCREENING INFO'!AA769</f>
        <v>0</v>
      </c>
      <c r="Q814" s="335">
        <f>'SCREENING INFO'!L769</f>
        <v>0</v>
      </c>
      <c r="R814" s="335">
        <f>'SCREENING INFO'!M769</f>
        <v>0</v>
      </c>
    </row>
    <row r="815" spans="1:18">
      <c r="A815" s="351">
        <f>'SCREENING INFO'!I770</f>
        <v>0</v>
      </c>
      <c r="B815" s="280">
        <f>'SCREENING INFO'!J770</f>
        <v>0</v>
      </c>
      <c r="C815" s="130">
        <f>'SCREENING INFO'!D770</f>
        <v>0</v>
      </c>
      <c r="D815" s="130">
        <f>'SCREENING INFO'!E1227</f>
        <v>0</v>
      </c>
      <c r="E815" s="130" t="e">
        <f>VLOOKUP($C815,MAIN!$C$2:$BD$79,12)</f>
        <v>#N/A</v>
      </c>
      <c r="F815" s="130">
        <f>'SCREENING INFO'!G770</f>
        <v>0</v>
      </c>
      <c r="G815" s="130"/>
      <c r="H815" s="130"/>
      <c r="I815" s="130">
        <f>'SCREENING INFO'!F770</f>
        <v>0</v>
      </c>
      <c r="J815" s="130">
        <f>'SCREENING INFO'!G1227</f>
        <v>0</v>
      </c>
      <c r="K815" s="152">
        <f>'SCREENING INFO'!H1227</f>
        <v>0</v>
      </c>
      <c r="L815" s="318">
        <f>'SCREENING INFO'!AC770</f>
        <v>0</v>
      </c>
      <c r="M815" s="318" t="e">
        <f>VLOOKUP($F815,MAIN!$C$2:$BD$80,9)</f>
        <v>#N/A</v>
      </c>
      <c r="N815" s="342" t="e">
        <f>VLOOKUP($C815,MAIN!$C$2:$BD$280,9)</f>
        <v>#N/A</v>
      </c>
      <c r="O815" s="342">
        <f>'SCREENING INFO'!AE770</f>
        <v>0</v>
      </c>
      <c r="P815" s="322">
        <f>'SCREENING INFO'!AA770</f>
        <v>0</v>
      </c>
      <c r="Q815" s="335">
        <f>'SCREENING INFO'!L770</f>
        <v>0</v>
      </c>
      <c r="R815" s="335">
        <f>'SCREENING INFO'!M770</f>
        <v>0</v>
      </c>
    </row>
    <row r="816" spans="1:18">
      <c r="A816" s="351">
        <f>'SCREENING INFO'!I771</f>
        <v>0</v>
      </c>
      <c r="B816" s="280">
        <f>'SCREENING INFO'!J771</f>
        <v>0</v>
      </c>
      <c r="C816" s="130">
        <f>'SCREENING INFO'!D771</f>
        <v>0</v>
      </c>
      <c r="D816" s="130">
        <f>'SCREENING INFO'!E1228</f>
        <v>0</v>
      </c>
      <c r="E816" s="130" t="e">
        <f>VLOOKUP($C816,MAIN!$C$2:$BD$79,12)</f>
        <v>#N/A</v>
      </c>
      <c r="F816" s="130">
        <f>'SCREENING INFO'!G771</f>
        <v>0</v>
      </c>
      <c r="G816" s="130"/>
      <c r="H816" s="130"/>
      <c r="I816" s="130">
        <f>'SCREENING INFO'!F771</f>
        <v>0</v>
      </c>
      <c r="J816" s="130">
        <f>'SCREENING INFO'!G1228</f>
        <v>0</v>
      </c>
      <c r="K816" s="152">
        <f>'SCREENING INFO'!H1228</f>
        <v>0</v>
      </c>
      <c r="L816" s="318">
        <f>'SCREENING INFO'!AC771</f>
        <v>0</v>
      </c>
      <c r="M816" s="318" t="e">
        <f>VLOOKUP($F816,MAIN!$C$2:$BD$80,9)</f>
        <v>#N/A</v>
      </c>
      <c r="N816" s="342" t="e">
        <f>VLOOKUP($C816,MAIN!$C$2:$BD$280,9)</f>
        <v>#N/A</v>
      </c>
      <c r="O816" s="342">
        <f>'SCREENING INFO'!AE771</f>
        <v>0</v>
      </c>
      <c r="P816" s="322">
        <f>'SCREENING INFO'!AA771</f>
        <v>0</v>
      </c>
      <c r="Q816" s="335">
        <f>'SCREENING INFO'!L771</f>
        <v>0</v>
      </c>
      <c r="R816" s="335">
        <f>'SCREENING INFO'!M771</f>
        <v>0</v>
      </c>
    </row>
    <row r="817" spans="1:18">
      <c r="A817" s="351">
        <f>'SCREENING INFO'!I772</f>
        <v>0</v>
      </c>
      <c r="B817" s="280">
        <f>'SCREENING INFO'!J772</f>
        <v>0</v>
      </c>
      <c r="C817" s="130">
        <f>'SCREENING INFO'!D772</f>
        <v>0</v>
      </c>
      <c r="D817" s="130">
        <f>'SCREENING INFO'!E1229</f>
        <v>0</v>
      </c>
      <c r="E817" s="130" t="e">
        <f>VLOOKUP($C817,MAIN!$C$2:$BD$79,12)</f>
        <v>#N/A</v>
      </c>
      <c r="F817" s="130">
        <f>'SCREENING INFO'!G772</f>
        <v>0</v>
      </c>
      <c r="G817" s="130"/>
      <c r="H817" s="130"/>
      <c r="I817" s="130">
        <f>'SCREENING INFO'!F772</f>
        <v>0</v>
      </c>
      <c r="J817" s="130">
        <f>'SCREENING INFO'!G1229</f>
        <v>0</v>
      </c>
      <c r="K817" s="152">
        <f>'SCREENING INFO'!H1229</f>
        <v>0</v>
      </c>
      <c r="L817" s="318">
        <f>'SCREENING INFO'!AC772</f>
        <v>0</v>
      </c>
      <c r="M817" s="318" t="e">
        <f>VLOOKUP($F817,MAIN!$C$2:$BD$80,9)</f>
        <v>#N/A</v>
      </c>
      <c r="N817" s="342" t="e">
        <f>VLOOKUP($C817,MAIN!$C$2:$BD$280,9)</f>
        <v>#N/A</v>
      </c>
      <c r="O817" s="342">
        <f>'SCREENING INFO'!AE772</f>
        <v>0</v>
      </c>
      <c r="P817" s="322">
        <f>'SCREENING INFO'!AA772</f>
        <v>0</v>
      </c>
      <c r="Q817" s="335">
        <f>'SCREENING INFO'!L772</f>
        <v>0</v>
      </c>
      <c r="R817" s="335">
        <f>'SCREENING INFO'!M772</f>
        <v>0</v>
      </c>
    </row>
    <row r="818" spans="1:18">
      <c r="A818" s="351">
        <f>'SCREENING INFO'!I773</f>
        <v>0</v>
      </c>
      <c r="B818" s="280">
        <f>'SCREENING INFO'!J773</f>
        <v>0</v>
      </c>
      <c r="C818" s="130">
        <f>'SCREENING INFO'!D773</f>
        <v>0</v>
      </c>
      <c r="D818" s="130">
        <f>'SCREENING INFO'!E1230</f>
        <v>0</v>
      </c>
      <c r="E818" s="130" t="e">
        <f>VLOOKUP($C818,MAIN!$C$2:$BD$79,12)</f>
        <v>#N/A</v>
      </c>
      <c r="F818" s="130">
        <f>'SCREENING INFO'!G773</f>
        <v>0</v>
      </c>
      <c r="G818" s="130"/>
      <c r="H818" s="130"/>
      <c r="I818" s="130">
        <f>'SCREENING INFO'!F773</f>
        <v>0</v>
      </c>
      <c r="J818" s="130">
        <f>'SCREENING INFO'!G1230</f>
        <v>0</v>
      </c>
      <c r="K818" s="152">
        <f>'SCREENING INFO'!H1230</f>
        <v>0</v>
      </c>
      <c r="L818" s="318">
        <f>'SCREENING INFO'!AC773</f>
        <v>0</v>
      </c>
      <c r="M818" s="318" t="e">
        <f>VLOOKUP($F818,MAIN!$C$2:$BD$80,9)</f>
        <v>#N/A</v>
      </c>
      <c r="N818" s="342" t="e">
        <f>VLOOKUP($C818,MAIN!$C$2:$BD$280,9)</f>
        <v>#N/A</v>
      </c>
      <c r="O818" s="342">
        <f>'SCREENING INFO'!AE773</f>
        <v>0</v>
      </c>
      <c r="P818" s="322">
        <f>'SCREENING INFO'!AA773</f>
        <v>0</v>
      </c>
      <c r="Q818" s="335">
        <f>'SCREENING INFO'!L773</f>
        <v>0</v>
      </c>
      <c r="R818" s="335">
        <f>'SCREENING INFO'!M773</f>
        <v>0</v>
      </c>
    </row>
    <row r="819" spans="1:18">
      <c r="A819" s="351">
        <f>'SCREENING INFO'!I774</f>
        <v>0</v>
      </c>
      <c r="B819" s="280">
        <f>'SCREENING INFO'!J774</f>
        <v>0</v>
      </c>
      <c r="C819" s="130">
        <f>'SCREENING INFO'!D774</f>
        <v>0</v>
      </c>
      <c r="D819" s="130">
        <f>'SCREENING INFO'!E1231</f>
        <v>0</v>
      </c>
      <c r="E819" s="130" t="e">
        <f>VLOOKUP($C819,MAIN!$C$2:$BD$79,12)</f>
        <v>#N/A</v>
      </c>
      <c r="F819" s="130">
        <f>'SCREENING INFO'!G774</f>
        <v>0</v>
      </c>
      <c r="G819" s="130"/>
      <c r="H819" s="130"/>
      <c r="I819" s="130">
        <f>'SCREENING INFO'!F774</f>
        <v>0</v>
      </c>
      <c r="J819" s="130">
        <f>'SCREENING INFO'!G1231</f>
        <v>0</v>
      </c>
      <c r="K819" s="152">
        <f>'SCREENING INFO'!H1231</f>
        <v>0</v>
      </c>
      <c r="L819" s="318">
        <f>'SCREENING INFO'!AC774</f>
        <v>0</v>
      </c>
      <c r="M819" s="318" t="e">
        <f>VLOOKUP($F819,MAIN!$C$2:$BD$80,9)</f>
        <v>#N/A</v>
      </c>
      <c r="N819" s="342" t="e">
        <f>VLOOKUP($C819,MAIN!$C$2:$BD$280,9)</f>
        <v>#N/A</v>
      </c>
      <c r="O819" s="342">
        <f>'SCREENING INFO'!AE774</f>
        <v>0</v>
      </c>
      <c r="P819" s="322">
        <f>'SCREENING INFO'!AA774</f>
        <v>0</v>
      </c>
      <c r="Q819" s="335">
        <f>'SCREENING INFO'!L774</f>
        <v>0</v>
      </c>
      <c r="R819" s="335">
        <f>'SCREENING INFO'!M774</f>
        <v>0</v>
      </c>
    </row>
    <row r="820" spans="1:18">
      <c r="A820" s="351">
        <f>'SCREENING INFO'!I775</f>
        <v>0</v>
      </c>
      <c r="B820" s="280">
        <f>'SCREENING INFO'!J775</f>
        <v>0</v>
      </c>
      <c r="C820" s="130">
        <f>'SCREENING INFO'!D775</f>
        <v>0</v>
      </c>
      <c r="D820" s="130">
        <f>'SCREENING INFO'!E1232</f>
        <v>0</v>
      </c>
      <c r="E820" s="130" t="e">
        <f>VLOOKUP($C820,MAIN!$C$2:$BD$79,12)</f>
        <v>#N/A</v>
      </c>
      <c r="F820" s="130">
        <f>'SCREENING INFO'!G775</f>
        <v>0</v>
      </c>
      <c r="G820" s="130"/>
      <c r="H820" s="130"/>
      <c r="I820" s="130">
        <f>'SCREENING INFO'!F775</f>
        <v>0</v>
      </c>
      <c r="J820" s="130">
        <f>'SCREENING INFO'!G1232</f>
        <v>0</v>
      </c>
      <c r="K820" s="152">
        <f>'SCREENING INFO'!H1232</f>
        <v>0</v>
      </c>
      <c r="L820" s="318">
        <f>'SCREENING INFO'!AC775</f>
        <v>0</v>
      </c>
      <c r="M820" s="318" t="e">
        <f>VLOOKUP($F820,MAIN!$C$2:$BD$80,9)</f>
        <v>#N/A</v>
      </c>
      <c r="N820" s="342" t="e">
        <f>VLOOKUP($C820,MAIN!$C$2:$BD$280,9)</f>
        <v>#N/A</v>
      </c>
      <c r="O820" s="342">
        <f>'SCREENING INFO'!AE775</f>
        <v>0</v>
      </c>
      <c r="P820" s="322">
        <f>'SCREENING INFO'!AA775</f>
        <v>0</v>
      </c>
      <c r="Q820" s="335">
        <f>'SCREENING INFO'!L775</f>
        <v>0</v>
      </c>
      <c r="R820" s="335">
        <f>'SCREENING INFO'!M775</f>
        <v>0</v>
      </c>
    </row>
    <row r="821" spans="1:18">
      <c r="A821" s="351">
        <f>'SCREENING INFO'!I776</f>
        <v>0</v>
      </c>
      <c r="B821" s="280">
        <f>'SCREENING INFO'!J776</f>
        <v>0</v>
      </c>
      <c r="C821" s="130">
        <f>'SCREENING INFO'!D776</f>
        <v>0</v>
      </c>
      <c r="D821" s="130">
        <f>'SCREENING INFO'!E1233</f>
        <v>0</v>
      </c>
      <c r="E821" s="130" t="e">
        <f>VLOOKUP($C821,MAIN!$C$2:$BD$79,12)</f>
        <v>#N/A</v>
      </c>
      <c r="F821" s="130">
        <f>'SCREENING INFO'!G776</f>
        <v>0</v>
      </c>
      <c r="G821" s="130"/>
      <c r="H821" s="130"/>
      <c r="I821" s="130">
        <f>'SCREENING INFO'!F776</f>
        <v>0</v>
      </c>
      <c r="J821" s="130">
        <f>'SCREENING INFO'!G1233</f>
        <v>0</v>
      </c>
      <c r="K821" s="152">
        <f>'SCREENING INFO'!H1233</f>
        <v>0</v>
      </c>
      <c r="L821" s="318">
        <f>'SCREENING INFO'!AC776</f>
        <v>0</v>
      </c>
      <c r="M821" s="318" t="e">
        <f>VLOOKUP($F821,MAIN!$C$2:$BD$80,9)</f>
        <v>#N/A</v>
      </c>
      <c r="N821" s="342" t="e">
        <f>VLOOKUP($C821,MAIN!$C$2:$BD$280,9)</f>
        <v>#N/A</v>
      </c>
      <c r="O821" s="342">
        <f>'SCREENING INFO'!AE776</f>
        <v>0</v>
      </c>
      <c r="P821" s="322">
        <f>'SCREENING INFO'!AA776</f>
        <v>0</v>
      </c>
      <c r="Q821" s="335">
        <f>'SCREENING INFO'!L776</f>
        <v>0</v>
      </c>
      <c r="R821" s="335">
        <f>'SCREENING INFO'!M776</f>
        <v>0</v>
      </c>
    </row>
    <row r="822" spans="1:18">
      <c r="A822" s="351">
        <f>'SCREENING INFO'!I777</f>
        <v>0</v>
      </c>
      <c r="B822" s="280">
        <f>'SCREENING INFO'!J777</f>
        <v>0</v>
      </c>
      <c r="C822" s="130">
        <f>'SCREENING INFO'!D777</f>
        <v>0</v>
      </c>
      <c r="D822" s="130">
        <f>'SCREENING INFO'!E1234</f>
        <v>0</v>
      </c>
      <c r="E822" s="130" t="e">
        <f>VLOOKUP($C822,MAIN!$C$2:$BD$79,12)</f>
        <v>#N/A</v>
      </c>
      <c r="F822" s="130">
        <f>'SCREENING INFO'!G777</f>
        <v>0</v>
      </c>
      <c r="G822" s="130"/>
      <c r="H822" s="130"/>
      <c r="I822" s="130">
        <f>'SCREENING INFO'!F777</f>
        <v>0</v>
      </c>
      <c r="J822" s="130">
        <f>'SCREENING INFO'!G1234</f>
        <v>0</v>
      </c>
      <c r="K822" s="152">
        <f>'SCREENING INFO'!H1234</f>
        <v>0</v>
      </c>
      <c r="L822" s="318">
        <f>'SCREENING INFO'!AC777</f>
        <v>0</v>
      </c>
      <c r="M822" s="318" t="e">
        <f>VLOOKUP($F822,MAIN!$C$2:$BD$80,9)</f>
        <v>#N/A</v>
      </c>
      <c r="N822" s="342" t="e">
        <f>VLOOKUP($C822,MAIN!$C$2:$BD$280,9)</f>
        <v>#N/A</v>
      </c>
      <c r="O822" s="342">
        <f>'SCREENING INFO'!AE777</f>
        <v>0</v>
      </c>
      <c r="P822" s="322">
        <f>'SCREENING INFO'!AA777</f>
        <v>0</v>
      </c>
      <c r="Q822" s="335">
        <f>'SCREENING INFO'!L777</f>
        <v>0</v>
      </c>
      <c r="R822" s="335">
        <f>'SCREENING INFO'!M777</f>
        <v>0</v>
      </c>
    </row>
    <row r="823" spans="1:18">
      <c r="A823" s="351">
        <f>'SCREENING INFO'!I778</f>
        <v>0</v>
      </c>
      <c r="B823" s="280">
        <f>'SCREENING INFO'!J778</f>
        <v>0</v>
      </c>
      <c r="C823" s="130">
        <f>'SCREENING INFO'!D778</f>
        <v>0</v>
      </c>
      <c r="D823" s="130">
        <f>'SCREENING INFO'!E1235</f>
        <v>0</v>
      </c>
      <c r="E823" s="130" t="e">
        <f>VLOOKUP($C823,MAIN!$C$2:$BD$79,12)</f>
        <v>#N/A</v>
      </c>
      <c r="F823" s="130">
        <f>'SCREENING INFO'!G778</f>
        <v>0</v>
      </c>
      <c r="G823" s="130"/>
      <c r="H823" s="130"/>
      <c r="I823" s="130">
        <f>'SCREENING INFO'!F778</f>
        <v>0</v>
      </c>
      <c r="J823" s="130">
        <f>'SCREENING INFO'!G1235</f>
        <v>0</v>
      </c>
      <c r="K823" s="152">
        <f>'SCREENING INFO'!H1235</f>
        <v>0</v>
      </c>
      <c r="L823" s="318">
        <f>'SCREENING INFO'!AC778</f>
        <v>0</v>
      </c>
      <c r="M823" s="318" t="e">
        <f>VLOOKUP($F823,MAIN!$C$2:$BD$80,9)</f>
        <v>#N/A</v>
      </c>
      <c r="N823" s="342" t="e">
        <f>VLOOKUP($C823,MAIN!$C$2:$BD$280,9)</f>
        <v>#N/A</v>
      </c>
      <c r="O823" s="342">
        <f>'SCREENING INFO'!AE778</f>
        <v>0</v>
      </c>
      <c r="P823" s="322">
        <f>'SCREENING INFO'!AA778</f>
        <v>0</v>
      </c>
      <c r="Q823" s="335">
        <f>'SCREENING INFO'!L778</f>
        <v>0</v>
      </c>
      <c r="R823" s="335">
        <f>'SCREENING INFO'!M778</f>
        <v>0</v>
      </c>
    </row>
    <row r="824" spans="1:18">
      <c r="A824" s="351">
        <f>'SCREENING INFO'!I779</f>
        <v>0</v>
      </c>
      <c r="B824" s="280">
        <f>'SCREENING INFO'!J779</f>
        <v>0</v>
      </c>
      <c r="C824" s="130">
        <f>'SCREENING INFO'!D779</f>
        <v>0</v>
      </c>
      <c r="D824" s="130">
        <f>'SCREENING INFO'!E1236</f>
        <v>0</v>
      </c>
      <c r="E824" s="130" t="e">
        <f>VLOOKUP($C824,MAIN!$C$2:$BD$79,12)</f>
        <v>#N/A</v>
      </c>
      <c r="F824" s="130">
        <f>'SCREENING INFO'!G779</f>
        <v>0</v>
      </c>
      <c r="G824" s="130"/>
      <c r="H824" s="130"/>
      <c r="I824" s="130">
        <f>'SCREENING INFO'!F779</f>
        <v>0</v>
      </c>
      <c r="J824" s="130">
        <f>'SCREENING INFO'!G1236</f>
        <v>0</v>
      </c>
      <c r="K824" s="152">
        <f>'SCREENING INFO'!H1236</f>
        <v>0</v>
      </c>
      <c r="L824" s="318">
        <f>'SCREENING INFO'!AC779</f>
        <v>0</v>
      </c>
      <c r="M824" s="318" t="e">
        <f>VLOOKUP($F824,MAIN!$C$2:$BD$80,9)</f>
        <v>#N/A</v>
      </c>
      <c r="N824" s="342" t="e">
        <f>VLOOKUP($C824,MAIN!$C$2:$BD$280,9)</f>
        <v>#N/A</v>
      </c>
      <c r="O824" s="342">
        <f>'SCREENING INFO'!AE779</f>
        <v>0</v>
      </c>
      <c r="P824" s="322">
        <f>'SCREENING INFO'!AA779</f>
        <v>0</v>
      </c>
      <c r="Q824" s="335">
        <f>'SCREENING INFO'!L779</f>
        <v>0</v>
      </c>
      <c r="R824" s="335">
        <f>'SCREENING INFO'!M779</f>
        <v>0</v>
      </c>
    </row>
    <row r="825" spans="1:18">
      <c r="A825" s="351">
        <f>'SCREENING INFO'!I780</f>
        <v>0</v>
      </c>
      <c r="B825" s="280">
        <f>'SCREENING INFO'!J780</f>
        <v>0</v>
      </c>
      <c r="C825" s="130">
        <f>'SCREENING INFO'!D780</f>
        <v>0</v>
      </c>
      <c r="D825" s="130">
        <f>'SCREENING INFO'!E1237</f>
        <v>0</v>
      </c>
      <c r="E825" s="130" t="e">
        <f>VLOOKUP($C825,MAIN!$C$2:$BD$79,12)</f>
        <v>#N/A</v>
      </c>
      <c r="F825" s="130">
        <f>'SCREENING INFO'!G780</f>
        <v>0</v>
      </c>
      <c r="G825" s="130"/>
      <c r="H825" s="130"/>
      <c r="I825" s="130">
        <f>'SCREENING INFO'!F780</f>
        <v>0</v>
      </c>
      <c r="J825" s="130">
        <f>'SCREENING INFO'!G1237</f>
        <v>0</v>
      </c>
      <c r="K825" s="152">
        <f>'SCREENING INFO'!H1237</f>
        <v>0</v>
      </c>
      <c r="L825" s="318">
        <f>'SCREENING INFO'!AC780</f>
        <v>0</v>
      </c>
      <c r="M825" s="318" t="e">
        <f>VLOOKUP($F825,MAIN!$C$2:$BD$80,9)</f>
        <v>#N/A</v>
      </c>
      <c r="N825" s="342" t="e">
        <f>VLOOKUP($C825,MAIN!$C$2:$BD$280,9)</f>
        <v>#N/A</v>
      </c>
      <c r="O825" s="342">
        <f>'SCREENING INFO'!AE780</f>
        <v>0</v>
      </c>
      <c r="P825" s="322">
        <f>'SCREENING INFO'!AA780</f>
        <v>0</v>
      </c>
      <c r="Q825" s="335">
        <f>'SCREENING INFO'!L780</f>
        <v>0</v>
      </c>
      <c r="R825" s="335">
        <f>'SCREENING INFO'!M780</f>
        <v>0</v>
      </c>
    </row>
    <row r="826" spans="1:18">
      <c r="A826" s="351">
        <f>'SCREENING INFO'!I781</f>
        <v>0</v>
      </c>
      <c r="B826" s="280">
        <f>'SCREENING INFO'!J781</f>
        <v>0</v>
      </c>
      <c r="C826" s="130">
        <f>'SCREENING INFO'!D781</f>
        <v>0</v>
      </c>
      <c r="D826" s="130">
        <f>'SCREENING INFO'!E1238</f>
        <v>0</v>
      </c>
      <c r="E826" s="130" t="e">
        <f>VLOOKUP($C826,MAIN!$C$2:$BD$79,12)</f>
        <v>#N/A</v>
      </c>
      <c r="F826" s="130">
        <f>'SCREENING INFO'!G781</f>
        <v>0</v>
      </c>
      <c r="G826" s="130"/>
      <c r="H826" s="130"/>
      <c r="I826" s="130">
        <f>'SCREENING INFO'!F781</f>
        <v>0</v>
      </c>
      <c r="J826" s="130">
        <f>'SCREENING INFO'!G1238</f>
        <v>0</v>
      </c>
      <c r="K826" s="152">
        <f>'SCREENING INFO'!H1238</f>
        <v>0</v>
      </c>
      <c r="L826" s="318">
        <f>'SCREENING INFO'!AC781</f>
        <v>0</v>
      </c>
      <c r="M826" s="318" t="e">
        <f>VLOOKUP($F826,MAIN!$C$2:$BD$80,9)</f>
        <v>#N/A</v>
      </c>
      <c r="N826" s="342" t="e">
        <f>VLOOKUP($C826,MAIN!$C$2:$BD$280,9)</f>
        <v>#N/A</v>
      </c>
      <c r="O826" s="342">
        <f>'SCREENING INFO'!AE781</f>
        <v>0</v>
      </c>
      <c r="P826" s="322">
        <f>'SCREENING INFO'!AA781</f>
        <v>0</v>
      </c>
      <c r="Q826" s="335">
        <f>'SCREENING INFO'!L781</f>
        <v>0</v>
      </c>
      <c r="R826" s="335">
        <f>'SCREENING INFO'!M781</f>
        <v>0</v>
      </c>
    </row>
    <row r="827" spans="1:18">
      <c r="A827" s="351">
        <f>'SCREENING INFO'!I782</f>
        <v>0</v>
      </c>
      <c r="B827" s="280">
        <f>'SCREENING INFO'!J782</f>
        <v>0</v>
      </c>
      <c r="C827" s="130">
        <f>'SCREENING INFO'!D782</f>
        <v>0</v>
      </c>
      <c r="D827" s="130">
        <f>'SCREENING INFO'!E1239</f>
        <v>0</v>
      </c>
      <c r="E827" s="130" t="e">
        <f>VLOOKUP($C827,MAIN!$C$2:$BD$79,12)</f>
        <v>#N/A</v>
      </c>
      <c r="F827" s="130">
        <f>'SCREENING INFO'!G782</f>
        <v>0</v>
      </c>
      <c r="G827" s="130"/>
      <c r="H827" s="130"/>
      <c r="I827" s="130">
        <f>'SCREENING INFO'!F782</f>
        <v>0</v>
      </c>
      <c r="J827" s="130">
        <f>'SCREENING INFO'!G1239</f>
        <v>0</v>
      </c>
      <c r="K827" s="152">
        <f>'SCREENING INFO'!H1239</f>
        <v>0</v>
      </c>
      <c r="L827" s="318">
        <f>'SCREENING INFO'!AC782</f>
        <v>0</v>
      </c>
      <c r="M827" s="318" t="e">
        <f>VLOOKUP($F827,MAIN!$C$2:$BD$80,9)</f>
        <v>#N/A</v>
      </c>
      <c r="N827" s="342" t="e">
        <f>VLOOKUP($C827,MAIN!$C$2:$BD$280,9)</f>
        <v>#N/A</v>
      </c>
      <c r="O827" s="342">
        <f>'SCREENING INFO'!AE782</f>
        <v>0</v>
      </c>
      <c r="P827" s="322">
        <f>'SCREENING INFO'!AA782</f>
        <v>0</v>
      </c>
      <c r="Q827" s="335">
        <f>'SCREENING INFO'!L782</f>
        <v>0</v>
      </c>
      <c r="R827" s="335">
        <f>'SCREENING INFO'!M782</f>
        <v>0</v>
      </c>
    </row>
    <row r="828" spans="1:18">
      <c r="A828" s="351">
        <f>'SCREENING INFO'!I783</f>
        <v>0</v>
      </c>
      <c r="B828" s="280">
        <f>'SCREENING INFO'!J783</f>
        <v>0</v>
      </c>
      <c r="C828" s="130">
        <f>'SCREENING INFO'!D783</f>
        <v>0</v>
      </c>
      <c r="D828" s="130">
        <f>'SCREENING INFO'!E1240</f>
        <v>0</v>
      </c>
      <c r="E828" s="130" t="e">
        <f>VLOOKUP($C828,MAIN!$C$2:$BD$79,12)</f>
        <v>#N/A</v>
      </c>
      <c r="F828" s="130">
        <f>'SCREENING INFO'!G783</f>
        <v>0</v>
      </c>
      <c r="G828" s="130"/>
      <c r="H828" s="130"/>
      <c r="I828" s="130">
        <f>'SCREENING INFO'!F783</f>
        <v>0</v>
      </c>
      <c r="J828" s="130">
        <f>'SCREENING INFO'!G1240</f>
        <v>0</v>
      </c>
      <c r="K828" s="152">
        <f>'SCREENING INFO'!H1240</f>
        <v>0</v>
      </c>
      <c r="L828" s="318">
        <f>'SCREENING INFO'!AC783</f>
        <v>0</v>
      </c>
      <c r="M828" s="318" t="e">
        <f>VLOOKUP($F828,MAIN!$C$2:$BD$80,9)</f>
        <v>#N/A</v>
      </c>
      <c r="N828" s="342" t="e">
        <f>VLOOKUP($C828,MAIN!$C$2:$BD$280,9)</f>
        <v>#N/A</v>
      </c>
      <c r="O828" s="342">
        <f>'SCREENING INFO'!AE783</f>
        <v>0</v>
      </c>
      <c r="P828" s="322">
        <f>'SCREENING INFO'!AA783</f>
        <v>0</v>
      </c>
      <c r="Q828" s="335">
        <f>'SCREENING INFO'!L783</f>
        <v>0</v>
      </c>
      <c r="R828" s="335">
        <f>'SCREENING INFO'!M783</f>
        <v>0</v>
      </c>
    </row>
    <row r="829" spans="1:18">
      <c r="A829" s="351">
        <f>'SCREENING INFO'!I784</f>
        <v>0</v>
      </c>
      <c r="B829" s="280">
        <f>'SCREENING INFO'!J784</f>
        <v>0</v>
      </c>
      <c r="C829" s="130">
        <f>'SCREENING INFO'!D784</f>
        <v>0</v>
      </c>
      <c r="D829" s="130">
        <f>'SCREENING INFO'!E1241</f>
        <v>0</v>
      </c>
      <c r="E829" s="130" t="e">
        <f>VLOOKUP($C829,MAIN!$C$2:$BD$79,12)</f>
        <v>#N/A</v>
      </c>
      <c r="F829" s="130">
        <f>'SCREENING INFO'!G784</f>
        <v>0</v>
      </c>
      <c r="G829" s="130"/>
      <c r="H829" s="130"/>
      <c r="I829" s="130">
        <f>'SCREENING INFO'!F784</f>
        <v>0</v>
      </c>
      <c r="J829" s="130">
        <f>'SCREENING INFO'!G1241</f>
        <v>0</v>
      </c>
      <c r="K829" s="152">
        <f>'SCREENING INFO'!H1241</f>
        <v>0</v>
      </c>
      <c r="L829" s="318">
        <f>'SCREENING INFO'!AC784</f>
        <v>0</v>
      </c>
      <c r="M829" s="318" t="e">
        <f>VLOOKUP($F829,MAIN!$C$2:$BD$80,9)</f>
        <v>#N/A</v>
      </c>
      <c r="N829" s="342" t="e">
        <f>VLOOKUP($C829,MAIN!$C$2:$BD$280,9)</f>
        <v>#N/A</v>
      </c>
      <c r="O829" s="342">
        <f>'SCREENING INFO'!AE784</f>
        <v>0</v>
      </c>
      <c r="P829" s="322">
        <f>'SCREENING INFO'!AA784</f>
        <v>0</v>
      </c>
      <c r="Q829" s="335">
        <f>'SCREENING INFO'!L784</f>
        <v>0</v>
      </c>
      <c r="R829" s="335">
        <f>'SCREENING INFO'!M784</f>
        <v>0</v>
      </c>
    </row>
    <row r="830" spans="1:18">
      <c r="A830" s="351">
        <f>'SCREENING INFO'!I785</f>
        <v>0</v>
      </c>
      <c r="B830" s="280">
        <f>'SCREENING INFO'!J785</f>
        <v>0</v>
      </c>
      <c r="C830" s="130">
        <f>'SCREENING INFO'!D785</f>
        <v>0</v>
      </c>
      <c r="D830" s="130">
        <f>'SCREENING INFO'!E1242</f>
        <v>0</v>
      </c>
      <c r="E830" s="130" t="e">
        <f>VLOOKUP($C830,MAIN!$C$2:$BD$79,12)</f>
        <v>#N/A</v>
      </c>
      <c r="F830" s="130">
        <f>'SCREENING INFO'!G785</f>
        <v>0</v>
      </c>
      <c r="G830" s="130"/>
      <c r="H830" s="130"/>
      <c r="I830" s="130">
        <f>'SCREENING INFO'!F785</f>
        <v>0</v>
      </c>
      <c r="J830" s="130">
        <f>'SCREENING INFO'!G1242</f>
        <v>0</v>
      </c>
      <c r="K830" s="152">
        <f>'SCREENING INFO'!H1242</f>
        <v>0</v>
      </c>
      <c r="L830" s="318">
        <f>'SCREENING INFO'!AC785</f>
        <v>0</v>
      </c>
      <c r="M830" s="318" t="e">
        <f>VLOOKUP($F830,MAIN!$C$2:$BD$80,9)</f>
        <v>#N/A</v>
      </c>
      <c r="N830" s="342" t="e">
        <f>VLOOKUP($C830,MAIN!$C$2:$BD$280,9)</f>
        <v>#N/A</v>
      </c>
      <c r="O830" s="342">
        <f>'SCREENING INFO'!AE785</f>
        <v>0</v>
      </c>
      <c r="P830" s="322">
        <f>'SCREENING INFO'!AA785</f>
        <v>0</v>
      </c>
      <c r="Q830" s="335">
        <f>'SCREENING INFO'!L785</f>
        <v>0</v>
      </c>
      <c r="R830" s="335">
        <f>'SCREENING INFO'!M785</f>
        <v>0</v>
      </c>
    </row>
    <row r="831" spans="1:18">
      <c r="A831" s="351">
        <f>'SCREENING INFO'!I786</f>
        <v>0</v>
      </c>
      <c r="B831" s="280">
        <f>'SCREENING INFO'!J786</f>
        <v>0</v>
      </c>
      <c r="C831" s="130">
        <f>'SCREENING INFO'!D786</f>
        <v>0</v>
      </c>
      <c r="D831" s="130">
        <f>'SCREENING INFO'!E1243</f>
        <v>0</v>
      </c>
      <c r="E831" s="130" t="e">
        <f>VLOOKUP($C831,MAIN!$C$2:$BD$79,12)</f>
        <v>#N/A</v>
      </c>
      <c r="F831" s="130">
        <f>'SCREENING INFO'!G786</f>
        <v>0</v>
      </c>
      <c r="G831" s="130"/>
      <c r="H831" s="130"/>
      <c r="I831" s="130">
        <f>'SCREENING INFO'!F786</f>
        <v>0</v>
      </c>
      <c r="J831" s="130">
        <f>'SCREENING INFO'!G1243</f>
        <v>0</v>
      </c>
      <c r="K831" s="152">
        <f>'SCREENING INFO'!H1243</f>
        <v>0</v>
      </c>
      <c r="L831" s="318">
        <f>'SCREENING INFO'!AC786</f>
        <v>0</v>
      </c>
      <c r="M831" s="318" t="e">
        <f>VLOOKUP($F831,MAIN!$C$2:$BD$80,9)</f>
        <v>#N/A</v>
      </c>
      <c r="N831" s="342" t="e">
        <f>VLOOKUP($C831,MAIN!$C$2:$BD$280,9)</f>
        <v>#N/A</v>
      </c>
      <c r="O831" s="342">
        <f>'SCREENING INFO'!AE786</f>
        <v>0</v>
      </c>
      <c r="P831" s="322">
        <f>'SCREENING INFO'!AA786</f>
        <v>0</v>
      </c>
      <c r="Q831" s="335">
        <f>'SCREENING INFO'!L786</f>
        <v>0</v>
      </c>
      <c r="R831" s="335">
        <f>'SCREENING INFO'!M786</f>
        <v>0</v>
      </c>
    </row>
    <row r="832" spans="1:18">
      <c r="A832" s="351">
        <f>'SCREENING INFO'!I787</f>
        <v>0</v>
      </c>
      <c r="B832" s="280">
        <f>'SCREENING INFO'!J787</f>
        <v>0</v>
      </c>
      <c r="C832" s="130">
        <f>'SCREENING INFO'!D787</f>
        <v>0</v>
      </c>
      <c r="D832" s="130">
        <f>'SCREENING INFO'!E1244</f>
        <v>0</v>
      </c>
      <c r="E832" s="130" t="e">
        <f>VLOOKUP($C832,MAIN!$C$2:$BD$79,12)</f>
        <v>#N/A</v>
      </c>
      <c r="F832" s="130">
        <f>'SCREENING INFO'!G787</f>
        <v>0</v>
      </c>
      <c r="G832" s="130"/>
      <c r="H832" s="130"/>
      <c r="I832" s="130">
        <f>'SCREENING INFO'!F787</f>
        <v>0</v>
      </c>
      <c r="J832" s="130">
        <f>'SCREENING INFO'!G1244</f>
        <v>0</v>
      </c>
      <c r="K832" s="152">
        <f>'SCREENING INFO'!H1244</f>
        <v>0</v>
      </c>
      <c r="L832" s="318">
        <f>'SCREENING INFO'!AC787</f>
        <v>0</v>
      </c>
      <c r="M832" s="318" t="e">
        <f>VLOOKUP($F832,MAIN!$C$2:$BD$80,9)</f>
        <v>#N/A</v>
      </c>
      <c r="N832" s="342" t="e">
        <f>VLOOKUP($C832,MAIN!$C$2:$BD$280,9)</f>
        <v>#N/A</v>
      </c>
      <c r="O832" s="342">
        <f>'SCREENING INFO'!AE787</f>
        <v>0</v>
      </c>
      <c r="P832" s="322">
        <f>'SCREENING INFO'!AA787</f>
        <v>0</v>
      </c>
      <c r="Q832" s="335">
        <f>'SCREENING INFO'!L787</f>
        <v>0</v>
      </c>
      <c r="R832" s="335">
        <f>'SCREENING INFO'!M787</f>
        <v>0</v>
      </c>
    </row>
    <row r="833" spans="1:18">
      <c r="A833" s="351">
        <f>'SCREENING INFO'!I788</f>
        <v>0</v>
      </c>
      <c r="B833" s="280">
        <f>'SCREENING INFO'!J788</f>
        <v>0</v>
      </c>
      <c r="C833" s="130">
        <f>'SCREENING INFO'!D788</f>
        <v>0</v>
      </c>
      <c r="D833" s="130">
        <f>'SCREENING INFO'!E1245</f>
        <v>0</v>
      </c>
      <c r="E833" s="130" t="e">
        <f>VLOOKUP($C833,MAIN!$C$2:$BD$79,12)</f>
        <v>#N/A</v>
      </c>
      <c r="F833" s="130">
        <f>'SCREENING INFO'!G788</f>
        <v>0</v>
      </c>
      <c r="G833" s="130"/>
      <c r="H833" s="130"/>
      <c r="I833" s="130">
        <f>'SCREENING INFO'!F788</f>
        <v>0</v>
      </c>
      <c r="J833" s="130">
        <f>'SCREENING INFO'!G1245</f>
        <v>0</v>
      </c>
      <c r="K833" s="152">
        <f>'SCREENING INFO'!H1245</f>
        <v>0</v>
      </c>
      <c r="L833" s="318">
        <f>'SCREENING INFO'!AC788</f>
        <v>0</v>
      </c>
      <c r="M833" s="318" t="e">
        <f>VLOOKUP($F833,MAIN!$C$2:$BD$80,9)</f>
        <v>#N/A</v>
      </c>
      <c r="N833" s="342" t="e">
        <f>VLOOKUP($C833,MAIN!$C$2:$BD$280,9)</f>
        <v>#N/A</v>
      </c>
      <c r="O833" s="342">
        <f>'SCREENING INFO'!AE788</f>
        <v>0</v>
      </c>
      <c r="P833" s="322">
        <f>'SCREENING INFO'!AA788</f>
        <v>0</v>
      </c>
      <c r="Q833" s="335">
        <f>'SCREENING INFO'!L788</f>
        <v>0</v>
      </c>
      <c r="R833" s="335">
        <f>'SCREENING INFO'!M788</f>
        <v>0</v>
      </c>
    </row>
    <row r="834" spans="1:18">
      <c r="A834" s="351">
        <f>'SCREENING INFO'!I789</f>
        <v>0</v>
      </c>
      <c r="B834" s="280">
        <f>'SCREENING INFO'!J789</f>
        <v>0</v>
      </c>
      <c r="C834" s="130">
        <f>'SCREENING INFO'!D789</f>
        <v>0</v>
      </c>
      <c r="D834" s="130">
        <f>'SCREENING INFO'!E1246</f>
        <v>0</v>
      </c>
      <c r="E834" s="130" t="e">
        <f>VLOOKUP($C834,MAIN!$C$2:$BD$79,12)</f>
        <v>#N/A</v>
      </c>
      <c r="F834" s="130">
        <f>'SCREENING INFO'!G789</f>
        <v>0</v>
      </c>
      <c r="G834" s="130"/>
      <c r="H834" s="130"/>
      <c r="I834" s="130">
        <f>'SCREENING INFO'!F789</f>
        <v>0</v>
      </c>
      <c r="J834" s="130">
        <f>'SCREENING INFO'!G1246</f>
        <v>0</v>
      </c>
      <c r="K834" s="152">
        <f>'SCREENING INFO'!H1246</f>
        <v>0</v>
      </c>
      <c r="L834" s="318">
        <f>'SCREENING INFO'!AC789</f>
        <v>0</v>
      </c>
      <c r="M834" s="318" t="e">
        <f>VLOOKUP($F834,MAIN!$C$2:$BD$80,9)</f>
        <v>#N/A</v>
      </c>
      <c r="N834" s="342" t="e">
        <f>VLOOKUP($C834,MAIN!$C$2:$BD$280,9)</f>
        <v>#N/A</v>
      </c>
      <c r="O834" s="342">
        <f>'SCREENING INFO'!AE789</f>
        <v>0</v>
      </c>
      <c r="P834" s="322">
        <f>'SCREENING INFO'!AA789</f>
        <v>0</v>
      </c>
      <c r="Q834" s="335">
        <f>'SCREENING INFO'!L789</f>
        <v>0</v>
      </c>
      <c r="R834" s="335">
        <f>'SCREENING INFO'!M789</f>
        <v>0</v>
      </c>
    </row>
    <row r="835" spans="1:18">
      <c r="A835" s="351">
        <f>'SCREENING INFO'!I790</f>
        <v>0</v>
      </c>
      <c r="B835" s="280">
        <f>'SCREENING INFO'!J790</f>
        <v>0</v>
      </c>
      <c r="C835" s="130">
        <f>'SCREENING INFO'!D790</f>
        <v>0</v>
      </c>
      <c r="D835" s="130">
        <f>'SCREENING INFO'!E1247</f>
        <v>0</v>
      </c>
      <c r="E835" s="130" t="e">
        <f>VLOOKUP($C835,MAIN!$C$2:$BD$79,12)</f>
        <v>#N/A</v>
      </c>
      <c r="F835" s="130">
        <f>'SCREENING INFO'!G790</f>
        <v>0</v>
      </c>
      <c r="G835" s="130"/>
      <c r="H835" s="130"/>
      <c r="I835" s="130">
        <f>'SCREENING INFO'!F790</f>
        <v>0</v>
      </c>
      <c r="J835" s="130">
        <f>'SCREENING INFO'!G1247</f>
        <v>0</v>
      </c>
      <c r="K835" s="152">
        <f>'SCREENING INFO'!H1247</f>
        <v>0</v>
      </c>
      <c r="L835" s="318">
        <f>'SCREENING INFO'!AC790</f>
        <v>0</v>
      </c>
      <c r="M835" s="318" t="e">
        <f>VLOOKUP($F835,MAIN!$C$2:$BD$80,9)</f>
        <v>#N/A</v>
      </c>
      <c r="N835" s="342" t="e">
        <f>VLOOKUP($C835,MAIN!$C$2:$BD$280,9)</f>
        <v>#N/A</v>
      </c>
      <c r="O835" s="342">
        <f>'SCREENING INFO'!AE790</f>
        <v>0</v>
      </c>
      <c r="P835" s="322">
        <f>'SCREENING INFO'!AA790</f>
        <v>0</v>
      </c>
      <c r="Q835" s="335">
        <f>'SCREENING INFO'!L790</f>
        <v>0</v>
      </c>
      <c r="R835" s="335">
        <f>'SCREENING INFO'!M790</f>
        <v>0</v>
      </c>
    </row>
    <row r="836" spans="1:18">
      <c r="A836" s="351">
        <f>'SCREENING INFO'!I791</f>
        <v>0</v>
      </c>
      <c r="B836" s="280">
        <f>'SCREENING INFO'!J791</f>
        <v>0</v>
      </c>
      <c r="C836" s="130">
        <f>'SCREENING INFO'!D791</f>
        <v>0</v>
      </c>
      <c r="D836" s="130">
        <f>'SCREENING INFO'!E1248</f>
        <v>0</v>
      </c>
      <c r="E836" s="130" t="e">
        <f>VLOOKUP($C836,MAIN!$C$2:$BD$79,12)</f>
        <v>#N/A</v>
      </c>
      <c r="F836" s="130">
        <f>'SCREENING INFO'!G791</f>
        <v>0</v>
      </c>
      <c r="G836" s="130"/>
      <c r="H836" s="130"/>
      <c r="I836" s="130">
        <f>'SCREENING INFO'!F791</f>
        <v>0</v>
      </c>
      <c r="J836" s="130">
        <f>'SCREENING INFO'!G1248</f>
        <v>0</v>
      </c>
      <c r="K836" s="152">
        <f>'SCREENING INFO'!H1248</f>
        <v>0</v>
      </c>
      <c r="L836" s="318">
        <f>'SCREENING INFO'!AC791</f>
        <v>0</v>
      </c>
      <c r="M836" s="318" t="e">
        <f>VLOOKUP($F836,MAIN!$C$2:$BD$80,9)</f>
        <v>#N/A</v>
      </c>
      <c r="N836" s="342" t="e">
        <f>VLOOKUP($C836,MAIN!$C$2:$BD$280,9)</f>
        <v>#N/A</v>
      </c>
      <c r="O836" s="342">
        <f>'SCREENING INFO'!AE791</f>
        <v>0</v>
      </c>
      <c r="P836" s="322">
        <f>'SCREENING INFO'!AA791</f>
        <v>0</v>
      </c>
      <c r="Q836" s="335">
        <f>'SCREENING INFO'!L791</f>
        <v>0</v>
      </c>
      <c r="R836" s="335">
        <f>'SCREENING INFO'!M791</f>
        <v>0</v>
      </c>
    </row>
    <row r="837" spans="1:18">
      <c r="A837" s="351">
        <f>'SCREENING INFO'!I792</f>
        <v>0</v>
      </c>
      <c r="B837" s="280">
        <f>'SCREENING INFO'!J792</f>
        <v>0</v>
      </c>
      <c r="C837" s="130">
        <f>'SCREENING INFO'!D792</f>
        <v>0</v>
      </c>
      <c r="D837" s="130">
        <f>'SCREENING INFO'!E1249</f>
        <v>0</v>
      </c>
      <c r="E837" s="130" t="e">
        <f>VLOOKUP($C837,MAIN!$C$2:$BD$79,12)</f>
        <v>#N/A</v>
      </c>
      <c r="F837" s="130">
        <f>'SCREENING INFO'!G792</f>
        <v>0</v>
      </c>
      <c r="G837" s="130"/>
      <c r="H837" s="130"/>
      <c r="I837" s="130">
        <f>'SCREENING INFO'!F792</f>
        <v>0</v>
      </c>
      <c r="J837" s="130">
        <f>'SCREENING INFO'!G1249</f>
        <v>0</v>
      </c>
      <c r="K837" s="152">
        <f>'SCREENING INFO'!H1249</f>
        <v>0</v>
      </c>
      <c r="L837" s="318">
        <f>'SCREENING INFO'!AC792</f>
        <v>0</v>
      </c>
      <c r="M837" s="318" t="e">
        <f>VLOOKUP($F837,MAIN!$C$2:$BD$80,9)</f>
        <v>#N/A</v>
      </c>
      <c r="N837" s="342" t="e">
        <f>VLOOKUP($C837,MAIN!$C$2:$BD$280,9)</f>
        <v>#N/A</v>
      </c>
      <c r="O837" s="342">
        <f>'SCREENING INFO'!AE792</f>
        <v>0</v>
      </c>
      <c r="P837" s="322">
        <f>'SCREENING INFO'!AA792</f>
        <v>0</v>
      </c>
      <c r="Q837" s="335">
        <f>'SCREENING INFO'!L792</f>
        <v>0</v>
      </c>
      <c r="R837" s="335">
        <f>'SCREENING INFO'!M792</f>
        <v>0</v>
      </c>
    </row>
    <row r="838" spans="1:18">
      <c r="A838" s="351">
        <f>'SCREENING INFO'!I793</f>
        <v>0</v>
      </c>
      <c r="B838" s="280">
        <f>'SCREENING INFO'!J793</f>
        <v>0</v>
      </c>
      <c r="C838" s="130">
        <f>'SCREENING INFO'!D793</f>
        <v>0</v>
      </c>
      <c r="D838" s="130">
        <f>'SCREENING INFO'!E1250</f>
        <v>0</v>
      </c>
      <c r="E838" s="130" t="e">
        <f>VLOOKUP($C838,MAIN!$C$2:$BD$79,12)</f>
        <v>#N/A</v>
      </c>
      <c r="F838" s="130">
        <f>'SCREENING INFO'!G793</f>
        <v>0</v>
      </c>
      <c r="G838" s="130"/>
      <c r="H838" s="130"/>
      <c r="I838" s="130">
        <f>'SCREENING INFO'!F793</f>
        <v>0</v>
      </c>
      <c r="J838" s="130">
        <f>'SCREENING INFO'!G1250</f>
        <v>0</v>
      </c>
      <c r="K838" s="152">
        <f>'SCREENING INFO'!H1250</f>
        <v>0</v>
      </c>
      <c r="L838" s="318">
        <f>'SCREENING INFO'!AC793</f>
        <v>0</v>
      </c>
      <c r="M838" s="318" t="e">
        <f>VLOOKUP($F838,MAIN!$C$2:$BD$80,9)</f>
        <v>#N/A</v>
      </c>
      <c r="N838" s="342" t="e">
        <f>VLOOKUP($C838,MAIN!$C$2:$BD$280,9)</f>
        <v>#N/A</v>
      </c>
      <c r="O838" s="342">
        <f>'SCREENING INFO'!AE793</f>
        <v>0</v>
      </c>
      <c r="P838" s="322">
        <f>'SCREENING INFO'!AA793</f>
        <v>0</v>
      </c>
      <c r="Q838" s="335">
        <f>'SCREENING INFO'!L793</f>
        <v>0</v>
      </c>
      <c r="R838" s="335">
        <f>'SCREENING INFO'!M793</f>
        <v>0</v>
      </c>
    </row>
    <row r="839" spans="1:18">
      <c r="A839" s="351">
        <f>'SCREENING INFO'!I794</f>
        <v>0</v>
      </c>
      <c r="B839" s="280">
        <f>'SCREENING INFO'!J794</f>
        <v>0</v>
      </c>
      <c r="C839" s="130">
        <f>'SCREENING INFO'!D794</f>
        <v>0</v>
      </c>
      <c r="D839" s="130">
        <f>'SCREENING INFO'!E1251</f>
        <v>0</v>
      </c>
      <c r="E839" s="130" t="e">
        <f>VLOOKUP($C839,MAIN!$C$2:$BD$79,12)</f>
        <v>#N/A</v>
      </c>
      <c r="F839" s="130">
        <f>'SCREENING INFO'!G794</f>
        <v>0</v>
      </c>
      <c r="G839" s="130"/>
      <c r="H839" s="130"/>
      <c r="I839" s="130">
        <f>'SCREENING INFO'!F794</f>
        <v>0</v>
      </c>
      <c r="J839" s="130">
        <f>'SCREENING INFO'!G1251</f>
        <v>0</v>
      </c>
      <c r="K839" s="152">
        <f>'SCREENING INFO'!H1251</f>
        <v>0</v>
      </c>
      <c r="L839" s="318">
        <f>'SCREENING INFO'!AC794</f>
        <v>0</v>
      </c>
      <c r="M839" s="318" t="e">
        <f>VLOOKUP($F839,MAIN!$C$2:$BD$80,9)</f>
        <v>#N/A</v>
      </c>
      <c r="N839" s="342" t="e">
        <f>VLOOKUP($C839,MAIN!$C$2:$BD$280,9)</f>
        <v>#N/A</v>
      </c>
      <c r="O839" s="342">
        <f>'SCREENING INFO'!AE794</f>
        <v>0</v>
      </c>
      <c r="P839" s="322">
        <f>'SCREENING INFO'!AA794</f>
        <v>0</v>
      </c>
      <c r="Q839" s="335">
        <f>'SCREENING INFO'!L794</f>
        <v>0</v>
      </c>
      <c r="R839" s="335">
        <f>'SCREENING INFO'!M794</f>
        <v>0</v>
      </c>
    </row>
    <row r="840" spans="1:18">
      <c r="A840" s="351">
        <f>'SCREENING INFO'!I795</f>
        <v>0</v>
      </c>
      <c r="B840" s="280">
        <f>'SCREENING INFO'!J795</f>
        <v>0</v>
      </c>
      <c r="C840" s="130">
        <f>'SCREENING INFO'!D795</f>
        <v>0</v>
      </c>
      <c r="D840" s="130">
        <f>'SCREENING INFO'!E1252</f>
        <v>0</v>
      </c>
      <c r="E840" s="130" t="e">
        <f>VLOOKUP($C840,MAIN!$C$2:$BD$79,12)</f>
        <v>#N/A</v>
      </c>
      <c r="F840" s="130">
        <f>'SCREENING INFO'!G795</f>
        <v>0</v>
      </c>
      <c r="G840" s="130"/>
      <c r="H840" s="130"/>
      <c r="I840" s="130">
        <f>'SCREENING INFO'!F795</f>
        <v>0</v>
      </c>
      <c r="J840" s="130">
        <f>'SCREENING INFO'!G1252</f>
        <v>0</v>
      </c>
      <c r="K840" s="152">
        <f>'SCREENING INFO'!H1252</f>
        <v>0</v>
      </c>
      <c r="L840" s="318">
        <f>'SCREENING INFO'!AC795</f>
        <v>0</v>
      </c>
      <c r="M840" s="318" t="e">
        <f>VLOOKUP($F840,MAIN!$C$2:$BD$80,9)</f>
        <v>#N/A</v>
      </c>
      <c r="N840" s="342" t="e">
        <f>VLOOKUP($C840,MAIN!$C$2:$BD$280,9)</f>
        <v>#N/A</v>
      </c>
      <c r="O840" s="342">
        <f>'SCREENING INFO'!AE795</f>
        <v>0</v>
      </c>
      <c r="P840" s="322">
        <f>'SCREENING INFO'!AA795</f>
        <v>0</v>
      </c>
      <c r="Q840" s="335">
        <f>'SCREENING INFO'!L795</f>
        <v>0</v>
      </c>
      <c r="R840" s="335">
        <f>'SCREENING INFO'!M795</f>
        <v>0</v>
      </c>
    </row>
    <row r="841" spans="1:18">
      <c r="A841" s="351">
        <f>'SCREENING INFO'!I796</f>
        <v>0</v>
      </c>
      <c r="B841" s="280">
        <f>'SCREENING INFO'!J796</f>
        <v>0</v>
      </c>
      <c r="C841" s="130">
        <f>'SCREENING INFO'!D796</f>
        <v>0</v>
      </c>
      <c r="D841" s="130">
        <f>'SCREENING INFO'!E1253</f>
        <v>0</v>
      </c>
      <c r="E841" s="130" t="e">
        <f>VLOOKUP($C841,MAIN!$C$2:$BD$79,12)</f>
        <v>#N/A</v>
      </c>
      <c r="F841" s="130">
        <f>'SCREENING INFO'!G796</f>
        <v>0</v>
      </c>
      <c r="G841" s="130"/>
      <c r="H841" s="130"/>
      <c r="I841" s="130">
        <f>'SCREENING INFO'!F796</f>
        <v>0</v>
      </c>
      <c r="J841" s="130">
        <f>'SCREENING INFO'!G1253</f>
        <v>0</v>
      </c>
      <c r="K841" s="152">
        <f>'SCREENING INFO'!H1253</f>
        <v>0</v>
      </c>
      <c r="L841" s="318">
        <f>'SCREENING INFO'!AC796</f>
        <v>0</v>
      </c>
      <c r="M841" s="318" t="e">
        <f>VLOOKUP($F841,MAIN!$C$2:$BD$80,9)</f>
        <v>#N/A</v>
      </c>
      <c r="N841" s="342" t="e">
        <f>VLOOKUP($C841,MAIN!$C$2:$BD$280,9)</f>
        <v>#N/A</v>
      </c>
      <c r="O841" s="342">
        <f>'SCREENING INFO'!AE796</f>
        <v>0</v>
      </c>
      <c r="P841" s="322">
        <f>'SCREENING INFO'!AA796</f>
        <v>0</v>
      </c>
      <c r="Q841" s="335">
        <f>'SCREENING INFO'!L796</f>
        <v>0</v>
      </c>
      <c r="R841" s="335">
        <f>'SCREENING INFO'!M796</f>
        <v>0</v>
      </c>
    </row>
    <row r="842" spans="1:18">
      <c r="A842" s="351">
        <f>'SCREENING INFO'!I797</f>
        <v>0</v>
      </c>
      <c r="B842" s="280">
        <f>'SCREENING INFO'!J797</f>
        <v>0</v>
      </c>
      <c r="C842" s="130">
        <f>'SCREENING INFO'!D797</f>
        <v>0</v>
      </c>
      <c r="D842" s="130">
        <f>'SCREENING INFO'!E1254</f>
        <v>0</v>
      </c>
      <c r="E842" s="130" t="e">
        <f>VLOOKUP($C842,MAIN!$C$2:$BD$79,12)</f>
        <v>#N/A</v>
      </c>
      <c r="F842" s="130">
        <f>'SCREENING INFO'!G797</f>
        <v>0</v>
      </c>
      <c r="G842" s="130"/>
      <c r="H842" s="130"/>
      <c r="I842" s="130">
        <f>'SCREENING INFO'!F797</f>
        <v>0</v>
      </c>
      <c r="J842" s="130">
        <f>'SCREENING INFO'!G1254</f>
        <v>0</v>
      </c>
      <c r="K842" s="152">
        <f>'SCREENING INFO'!H1254</f>
        <v>0</v>
      </c>
      <c r="L842" s="318">
        <f>'SCREENING INFO'!AC797</f>
        <v>0</v>
      </c>
      <c r="M842" s="318" t="e">
        <f>VLOOKUP($F842,MAIN!$C$2:$BD$80,9)</f>
        <v>#N/A</v>
      </c>
      <c r="N842" s="342" t="e">
        <f>VLOOKUP($C842,MAIN!$C$2:$BD$280,9)</f>
        <v>#N/A</v>
      </c>
      <c r="O842" s="342">
        <f>'SCREENING INFO'!AE797</f>
        <v>0</v>
      </c>
      <c r="P842" s="322">
        <f>'SCREENING INFO'!AA797</f>
        <v>0</v>
      </c>
      <c r="Q842" s="335">
        <f>'SCREENING INFO'!L797</f>
        <v>0</v>
      </c>
      <c r="R842" s="335">
        <f>'SCREENING INFO'!M797</f>
        <v>0</v>
      </c>
    </row>
    <row r="843" spans="1:18">
      <c r="A843" s="351">
        <f>'SCREENING INFO'!I798</f>
        <v>0</v>
      </c>
      <c r="B843" s="280">
        <f>'SCREENING INFO'!J798</f>
        <v>0</v>
      </c>
      <c r="C843" s="130">
        <f>'SCREENING INFO'!D798</f>
        <v>0</v>
      </c>
      <c r="D843" s="130">
        <f>'SCREENING INFO'!E1255</f>
        <v>0</v>
      </c>
      <c r="E843" s="130" t="e">
        <f>VLOOKUP($C843,MAIN!$C$2:$BD$79,12)</f>
        <v>#N/A</v>
      </c>
      <c r="F843" s="130">
        <f>'SCREENING INFO'!G798</f>
        <v>0</v>
      </c>
      <c r="G843" s="130"/>
      <c r="H843" s="130"/>
      <c r="I843" s="130">
        <f>'SCREENING INFO'!F798</f>
        <v>0</v>
      </c>
      <c r="J843" s="130">
        <f>'SCREENING INFO'!G1255</f>
        <v>0</v>
      </c>
      <c r="K843" s="152">
        <f>'SCREENING INFO'!H1255</f>
        <v>0</v>
      </c>
      <c r="L843" s="318">
        <f>'SCREENING INFO'!AC798</f>
        <v>0</v>
      </c>
      <c r="M843" s="318" t="e">
        <f>VLOOKUP($F843,MAIN!$C$2:$BD$80,9)</f>
        <v>#N/A</v>
      </c>
      <c r="N843" s="342" t="e">
        <f>VLOOKUP($C843,MAIN!$C$2:$BD$280,9)</f>
        <v>#N/A</v>
      </c>
      <c r="O843" s="342">
        <f>'SCREENING INFO'!AE798</f>
        <v>0</v>
      </c>
      <c r="P843" s="322">
        <f>'SCREENING INFO'!AA798</f>
        <v>0</v>
      </c>
      <c r="Q843" s="335">
        <f>'SCREENING INFO'!L798</f>
        <v>0</v>
      </c>
      <c r="R843" s="335">
        <f>'SCREENING INFO'!M798</f>
        <v>0</v>
      </c>
    </row>
    <row r="844" spans="1:18">
      <c r="A844" s="351">
        <f>'SCREENING INFO'!I799</f>
        <v>0</v>
      </c>
      <c r="B844" s="280">
        <f>'SCREENING INFO'!J799</f>
        <v>0</v>
      </c>
      <c r="C844" s="130">
        <f>'SCREENING INFO'!D799</f>
        <v>0</v>
      </c>
      <c r="D844" s="130">
        <f>'SCREENING INFO'!E1256</f>
        <v>0</v>
      </c>
      <c r="E844" s="130" t="e">
        <f>VLOOKUP($C844,MAIN!$C$2:$BD$79,12)</f>
        <v>#N/A</v>
      </c>
      <c r="F844" s="130">
        <f>'SCREENING INFO'!G799</f>
        <v>0</v>
      </c>
      <c r="G844" s="130"/>
      <c r="H844" s="130"/>
      <c r="I844" s="130">
        <f>'SCREENING INFO'!F799</f>
        <v>0</v>
      </c>
      <c r="J844" s="130">
        <f>'SCREENING INFO'!G1256</f>
        <v>0</v>
      </c>
      <c r="K844" s="152">
        <f>'SCREENING INFO'!H1256</f>
        <v>0</v>
      </c>
      <c r="L844" s="318">
        <f>'SCREENING INFO'!AC799</f>
        <v>0</v>
      </c>
      <c r="M844" s="318" t="e">
        <f>VLOOKUP($F844,MAIN!$C$2:$BD$80,9)</f>
        <v>#N/A</v>
      </c>
      <c r="N844" s="342" t="e">
        <f>VLOOKUP($C844,MAIN!$C$2:$BD$280,9)</f>
        <v>#N/A</v>
      </c>
      <c r="O844" s="342">
        <f>'SCREENING INFO'!AE799</f>
        <v>0</v>
      </c>
      <c r="P844" s="322">
        <f>'SCREENING INFO'!AA799</f>
        <v>0</v>
      </c>
      <c r="Q844" s="335">
        <f>'SCREENING INFO'!L799</f>
        <v>0</v>
      </c>
      <c r="R844" s="335">
        <f>'SCREENING INFO'!M799</f>
        <v>0</v>
      </c>
    </row>
    <row r="845" spans="1:18">
      <c r="A845" s="351">
        <f>'SCREENING INFO'!I800</f>
        <v>0</v>
      </c>
      <c r="B845" s="280">
        <f>'SCREENING INFO'!J800</f>
        <v>0</v>
      </c>
      <c r="C845" s="130">
        <f>'SCREENING INFO'!D800</f>
        <v>0</v>
      </c>
      <c r="D845" s="130">
        <f>'SCREENING INFO'!E1257</f>
        <v>0</v>
      </c>
      <c r="E845" s="130" t="e">
        <f>VLOOKUP($C845,MAIN!$C$2:$BD$79,12)</f>
        <v>#N/A</v>
      </c>
      <c r="F845" s="130">
        <f>'SCREENING INFO'!G800</f>
        <v>0</v>
      </c>
      <c r="G845" s="130"/>
      <c r="H845" s="130"/>
      <c r="I845" s="130">
        <f>'SCREENING INFO'!F800</f>
        <v>0</v>
      </c>
      <c r="J845" s="130">
        <f>'SCREENING INFO'!G1257</f>
        <v>0</v>
      </c>
      <c r="K845" s="152">
        <f>'SCREENING INFO'!H1257</f>
        <v>0</v>
      </c>
      <c r="L845" s="318">
        <f>'SCREENING INFO'!AC800</f>
        <v>0</v>
      </c>
      <c r="M845" s="318" t="e">
        <f>VLOOKUP($F845,MAIN!$C$2:$BD$80,9)</f>
        <v>#N/A</v>
      </c>
      <c r="N845" s="342" t="e">
        <f>VLOOKUP($C845,MAIN!$C$2:$BD$280,9)</f>
        <v>#N/A</v>
      </c>
      <c r="O845" s="342">
        <f>'SCREENING INFO'!AE800</f>
        <v>0</v>
      </c>
      <c r="P845" s="322">
        <f>'SCREENING INFO'!AA800</f>
        <v>0</v>
      </c>
      <c r="Q845" s="335">
        <f>'SCREENING INFO'!L800</f>
        <v>0</v>
      </c>
      <c r="R845" s="335">
        <f>'SCREENING INFO'!M800</f>
        <v>0</v>
      </c>
    </row>
    <row r="846" spans="1:18">
      <c r="A846" s="351">
        <f>'SCREENING INFO'!I801</f>
        <v>0</v>
      </c>
      <c r="B846" s="280">
        <f>'SCREENING INFO'!J801</f>
        <v>0</v>
      </c>
      <c r="C846" s="130">
        <f>'SCREENING INFO'!D801</f>
        <v>0</v>
      </c>
      <c r="D846" s="130">
        <f>'SCREENING INFO'!E1258</f>
        <v>0</v>
      </c>
      <c r="E846" s="130" t="e">
        <f>VLOOKUP($C846,MAIN!$C$2:$BD$79,12)</f>
        <v>#N/A</v>
      </c>
      <c r="F846" s="130">
        <f>'SCREENING INFO'!G801</f>
        <v>0</v>
      </c>
      <c r="G846" s="130"/>
      <c r="H846" s="130"/>
      <c r="I846" s="130">
        <f>'SCREENING INFO'!F801</f>
        <v>0</v>
      </c>
      <c r="J846" s="130">
        <f>'SCREENING INFO'!G1258</f>
        <v>0</v>
      </c>
      <c r="K846" s="152">
        <f>'SCREENING INFO'!H1258</f>
        <v>0</v>
      </c>
      <c r="L846" s="318">
        <f>'SCREENING INFO'!AC801</f>
        <v>0</v>
      </c>
      <c r="M846" s="318" t="e">
        <f>VLOOKUP($F846,MAIN!$C$2:$BD$80,9)</f>
        <v>#N/A</v>
      </c>
      <c r="N846" s="342" t="e">
        <f>VLOOKUP($C846,MAIN!$C$2:$BD$280,9)</f>
        <v>#N/A</v>
      </c>
      <c r="O846" s="342">
        <f>'SCREENING INFO'!AE801</f>
        <v>0</v>
      </c>
      <c r="P846" s="322">
        <f>'SCREENING INFO'!AA801</f>
        <v>0</v>
      </c>
      <c r="Q846" s="335">
        <f>'SCREENING INFO'!L801</f>
        <v>0</v>
      </c>
      <c r="R846" s="335">
        <f>'SCREENING INFO'!M801</f>
        <v>0</v>
      </c>
    </row>
    <row r="847" spans="1:18">
      <c r="A847" s="351">
        <f>'SCREENING INFO'!I802</f>
        <v>0</v>
      </c>
      <c r="B847" s="280">
        <f>'SCREENING INFO'!J802</f>
        <v>0</v>
      </c>
      <c r="C847" s="130">
        <f>'SCREENING INFO'!D802</f>
        <v>0</v>
      </c>
      <c r="D847" s="130">
        <f>'SCREENING INFO'!E1259</f>
        <v>0</v>
      </c>
      <c r="E847" s="130" t="e">
        <f>VLOOKUP($C847,MAIN!$C$2:$BD$79,12)</f>
        <v>#N/A</v>
      </c>
      <c r="F847" s="130">
        <f>'SCREENING INFO'!G802</f>
        <v>0</v>
      </c>
      <c r="G847" s="130"/>
      <c r="H847" s="130"/>
      <c r="I847" s="130">
        <f>'SCREENING INFO'!F802</f>
        <v>0</v>
      </c>
      <c r="J847" s="130">
        <f>'SCREENING INFO'!G1259</f>
        <v>0</v>
      </c>
      <c r="K847" s="152">
        <f>'SCREENING INFO'!H1259</f>
        <v>0</v>
      </c>
      <c r="L847" s="318">
        <f>'SCREENING INFO'!AC802</f>
        <v>0</v>
      </c>
      <c r="M847" s="318" t="e">
        <f>VLOOKUP($F847,MAIN!$C$2:$BD$80,9)</f>
        <v>#N/A</v>
      </c>
      <c r="N847" s="342" t="e">
        <f>VLOOKUP($C847,MAIN!$C$2:$BD$280,9)</f>
        <v>#N/A</v>
      </c>
      <c r="O847" s="342">
        <f>'SCREENING INFO'!AE802</f>
        <v>0</v>
      </c>
      <c r="P847" s="322">
        <f>'SCREENING INFO'!AA802</f>
        <v>0</v>
      </c>
      <c r="Q847" s="335">
        <f>'SCREENING INFO'!L802</f>
        <v>0</v>
      </c>
      <c r="R847" s="335">
        <f>'SCREENING INFO'!M802</f>
        <v>0</v>
      </c>
    </row>
    <row r="848" spans="1:18">
      <c r="A848" s="351">
        <f>'SCREENING INFO'!I803</f>
        <v>0</v>
      </c>
      <c r="B848" s="280">
        <f>'SCREENING INFO'!J803</f>
        <v>0</v>
      </c>
      <c r="C848" s="130">
        <f>'SCREENING INFO'!D803</f>
        <v>0</v>
      </c>
      <c r="D848" s="130">
        <f>'SCREENING INFO'!E1260</f>
        <v>0</v>
      </c>
      <c r="E848" s="130" t="e">
        <f>VLOOKUP($C848,MAIN!$C$2:$BD$79,12)</f>
        <v>#N/A</v>
      </c>
      <c r="F848" s="130">
        <f>'SCREENING INFO'!G803</f>
        <v>0</v>
      </c>
      <c r="G848" s="130"/>
      <c r="H848" s="130"/>
      <c r="I848" s="130">
        <f>'SCREENING INFO'!F803</f>
        <v>0</v>
      </c>
      <c r="J848" s="130">
        <f>'SCREENING INFO'!G1260</f>
        <v>0</v>
      </c>
      <c r="K848" s="152">
        <f>'SCREENING INFO'!H1260</f>
        <v>0</v>
      </c>
      <c r="L848" s="318">
        <f>'SCREENING INFO'!AC803</f>
        <v>0</v>
      </c>
      <c r="M848" s="318" t="e">
        <f>VLOOKUP($F848,MAIN!$C$2:$BD$80,9)</f>
        <v>#N/A</v>
      </c>
      <c r="N848" s="342" t="e">
        <f>VLOOKUP($C848,MAIN!$C$2:$BD$280,9)</f>
        <v>#N/A</v>
      </c>
      <c r="O848" s="342">
        <f>'SCREENING INFO'!AE803</f>
        <v>0</v>
      </c>
      <c r="P848" s="322">
        <f>'SCREENING INFO'!AA803</f>
        <v>0</v>
      </c>
      <c r="Q848" s="335">
        <f>'SCREENING INFO'!L803</f>
        <v>0</v>
      </c>
      <c r="R848" s="335">
        <f>'SCREENING INFO'!M803</f>
        <v>0</v>
      </c>
    </row>
    <row r="849" spans="1:18">
      <c r="A849" s="351">
        <f>'SCREENING INFO'!I804</f>
        <v>0</v>
      </c>
      <c r="B849" s="280">
        <f>'SCREENING INFO'!J804</f>
        <v>0</v>
      </c>
      <c r="C849" s="130">
        <f>'SCREENING INFO'!D804</f>
        <v>0</v>
      </c>
      <c r="D849" s="130">
        <f>'SCREENING INFO'!E1261</f>
        <v>0</v>
      </c>
      <c r="E849" s="130" t="e">
        <f>VLOOKUP($C849,MAIN!$C$2:$BD$79,12)</f>
        <v>#N/A</v>
      </c>
      <c r="F849" s="130">
        <f>'SCREENING INFO'!G804</f>
        <v>0</v>
      </c>
      <c r="G849" s="130"/>
      <c r="H849" s="130"/>
      <c r="I849" s="130">
        <f>'SCREENING INFO'!F804</f>
        <v>0</v>
      </c>
      <c r="J849" s="130">
        <f>'SCREENING INFO'!G1261</f>
        <v>0</v>
      </c>
      <c r="K849" s="152">
        <f>'SCREENING INFO'!H1261</f>
        <v>0</v>
      </c>
      <c r="L849" s="318">
        <f>'SCREENING INFO'!AC804</f>
        <v>0</v>
      </c>
      <c r="M849" s="318" t="e">
        <f>VLOOKUP($F849,MAIN!$C$2:$BD$80,9)</f>
        <v>#N/A</v>
      </c>
      <c r="N849" s="342" t="e">
        <f>VLOOKUP($C849,MAIN!$C$2:$BD$280,9)</f>
        <v>#N/A</v>
      </c>
      <c r="O849" s="342">
        <f>'SCREENING INFO'!AE804</f>
        <v>0</v>
      </c>
      <c r="P849" s="322">
        <f>'SCREENING INFO'!AA804</f>
        <v>0</v>
      </c>
      <c r="Q849" s="335">
        <f>'SCREENING INFO'!L804</f>
        <v>0</v>
      </c>
      <c r="R849" s="335">
        <f>'SCREENING INFO'!M804</f>
        <v>0</v>
      </c>
    </row>
    <row r="850" spans="1:18">
      <c r="A850" s="351">
        <f>'SCREENING INFO'!I805</f>
        <v>0</v>
      </c>
      <c r="B850" s="280">
        <f>'SCREENING INFO'!J805</f>
        <v>0</v>
      </c>
      <c r="C850" s="130">
        <f>'SCREENING INFO'!D805</f>
        <v>0</v>
      </c>
      <c r="D850" s="130">
        <f>'SCREENING INFO'!E1262</f>
        <v>0</v>
      </c>
      <c r="E850" s="130" t="e">
        <f>VLOOKUP($C850,MAIN!$C$2:$BD$79,12)</f>
        <v>#N/A</v>
      </c>
      <c r="F850" s="130">
        <f>'SCREENING INFO'!G805</f>
        <v>0</v>
      </c>
      <c r="G850" s="130"/>
      <c r="H850" s="130"/>
      <c r="I850" s="130">
        <f>'SCREENING INFO'!F805</f>
        <v>0</v>
      </c>
      <c r="J850" s="130">
        <f>'SCREENING INFO'!G1262</f>
        <v>0</v>
      </c>
      <c r="K850" s="152">
        <f>'SCREENING INFO'!H1262</f>
        <v>0</v>
      </c>
      <c r="L850" s="318">
        <f>'SCREENING INFO'!AC805</f>
        <v>0</v>
      </c>
      <c r="M850" s="318" t="e">
        <f>VLOOKUP($F850,MAIN!$C$2:$BD$80,9)</f>
        <v>#N/A</v>
      </c>
      <c r="N850" s="342" t="e">
        <f>VLOOKUP($C850,MAIN!$C$2:$BD$280,9)</f>
        <v>#N/A</v>
      </c>
      <c r="O850" s="342">
        <f>'SCREENING INFO'!AE805</f>
        <v>0</v>
      </c>
      <c r="P850" s="322">
        <f>'SCREENING INFO'!AA805</f>
        <v>0</v>
      </c>
      <c r="Q850" s="335">
        <f>'SCREENING INFO'!L805</f>
        <v>0</v>
      </c>
      <c r="R850" s="335">
        <f>'SCREENING INFO'!M805</f>
        <v>0</v>
      </c>
    </row>
    <row r="851" spans="1:18">
      <c r="A851" s="351">
        <f>'SCREENING INFO'!I806</f>
        <v>0</v>
      </c>
      <c r="B851" s="280">
        <f>'SCREENING INFO'!J806</f>
        <v>0</v>
      </c>
      <c r="C851" s="130">
        <f>'SCREENING INFO'!D806</f>
        <v>0</v>
      </c>
      <c r="D851" s="130">
        <f>'SCREENING INFO'!E1263</f>
        <v>0</v>
      </c>
      <c r="E851" s="130" t="e">
        <f>VLOOKUP($C851,MAIN!$C$2:$BD$79,12)</f>
        <v>#N/A</v>
      </c>
      <c r="F851" s="130">
        <f>'SCREENING INFO'!G806</f>
        <v>0</v>
      </c>
      <c r="G851" s="130"/>
      <c r="H851" s="130"/>
      <c r="I851" s="130">
        <f>'SCREENING INFO'!F806</f>
        <v>0</v>
      </c>
      <c r="J851" s="130">
        <f>'SCREENING INFO'!G1263</f>
        <v>0</v>
      </c>
      <c r="K851" s="152">
        <f>'SCREENING INFO'!H1263</f>
        <v>0</v>
      </c>
      <c r="L851" s="318">
        <f>'SCREENING INFO'!AC806</f>
        <v>0</v>
      </c>
      <c r="M851" s="318" t="e">
        <f>VLOOKUP($F851,MAIN!$C$2:$BD$80,9)</f>
        <v>#N/A</v>
      </c>
      <c r="N851" s="342" t="e">
        <f>VLOOKUP($C851,MAIN!$C$2:$BD$280,9)</f>
        <v>#N/A</v>
      </c>
      <c r="O851" s="342">
        <f>'SCREENING INFO'!AE806</f>
        <v>0</v>
      </c>
      <c r="P851" s="322">
        <f>'SCREENING INFO'!AA806</f>
        <v>0</v>
      </c>
      <c r="Q851" s="335">
        <f>'SCREENING INFO'!L806</f>
        <v>0</v>
      </c>
      <c r="R851" s="335">
        <f>'SCREENING INFO'!M806</f>
        <v>0</v>
      </c>
    </row>
    <row r="852" spans="1:18">
      <c r="A852" s="351">
        <f>'SCREENING INFO'!I807</f>
        <v>0</v>
      </c>
      <c r="B852" s="280">
        <f>'SCREENING INFO'!J807</f>
        <v>0</v>
      </c>
      <c r="C852" s="130">
        <f>'SCREENING INFO'!D807</f>
        <v>0</v>
      </c>
      <c r="D852" s="130">
        <f>'SCREENING INFO'!E1264</f>
        <v>0</v>
      </c>
      <c r="E852" s="130" t="e">
        <f>VLOOKUP($C852,MAIN!$C$2:$BD$79,12)</f>
        <v>#N/A</v>
      </c>
      <c r="F852" s="130">
        <f>'SCREENING INFO'!G807</f>
        <v>0</v>
      </c>
      <c r="G852" s="130"/>
      <c r="H852" s="130"/>
      <c r="I852" s="130">
        <f>'SCREENING INFO'!F807</f>
        <v>0</v>
      </c>
      <c r="J852" s="130">
        <f>'SCREENING INFO'!G1264</f>
        <v>0</v>
      </c>
      <c r="K852" s="152">
        <f>'SCREENING INFO'!H1264</f>
        <v>0</v>
      </c>
      <c r="L852" s="318">
        <f>'SCREENING INFO'!AC807</f>
        <v>0</v>
      </c>
      <c r="M852" s="318" t="e">
        <f>VLOOKUP($F852,MAIN!$C$2:$BD$80,9)</f>
        <v>#N/A</v>
      </c>
      <c r="N852" s="342" t="e">
        <f>VLOOKUP($C852,MAIN!$C$2:$BD$280,9)</f>
        <v>#N/A</v>
      </c>
      <c r="O852" s="342">
        <f>'SCREENING INFO'!AE807</f>
        <v>0</v>
      </c>
      <c r="P852" s="322">
        <f>'SCREENING INFO'!AA807</f>
        <v>0</v>
      </c>
      <c r="Q852" s="335">
        <f>'SCREENING INFO'!L807</f>
        <v>0</v>
      </c>
      <c r="R852" s="335">
        <f>'SCREENING INFO'!M807</f>
        <v>0</v>
      </c>
    </row>
    <row r="853" spans="1:18">
      <c r="A853" s="351">
        <f>'SCREENING INFO'!I808</f>
        <v>0</v>
      </c>
      <c r="B853" s="280">
        <f>'SCREENING INFO'!J808</f>
        <v>0</v>
      </c>
      <c r="C853" s="130">
        <f>'SCREENING INFO'!D808</f>
        <v>0</v>
      </c>
      <c r="D853" s="130">
        <f>'SCREENING INFO'!E1265</f>
        <v>0</v>
      </c>
      <c r="E853" s="130" t="e">
        <f>VLOOKUP($C853,MAIN!$C$2:$BD$79,12)</f>
        <v>#N/A</v>
      </c>
      <c r="F853" s="130">
        <f>'SCREENING INFO'!G808</f>
        <v>0</v>
      </c>
      <c r="G853" s="130"/>
      <c r="H853" s="130"/>
      <c r="I853" s="130">
        <f>'SCREENING INFO'!F808</f>
        <v>0</v>
      </c>
      <c r="J853" s="130">
        <f>'SCREENING INFO'!G1265</f>
        <v>0</v>
      </c>
      <c r="K853" s="152">
        <f>'SCREENING INFO'!H1265</f>
        <v>0</v>
      </c>
      <c r="L853" s="318">
        <f>'SCREENING INFO'!AC808</f>
        <v>0</v>
      </c>
      <c r="M853" s="318" t="e">
        <f>VLOOKUP($F853,MAIN!$C$2:$BD$80,9)</f>
        <v>#N/A</v>
      </c>
      <c r="N853" s="342" t="e">
        <f>VLOOKUP($C853,MAIN!$C$2:$BD$280,9)</f>
        <v>#N/A</v>
      </c>
      <c r="O853" s="342">
        <f>'SCREENING INFO'!AE808</f>
        <v>0</v>
      </c>
      <c r="P853" s="322">
        <f>'SCREENING INFO'!AA808</f>
        <v>0</v>
      </c>
      <c r="Q853" s="335">
        <f>'SCREENING INFO'!L808</f>
        <v>0</v>
      </c>
      <c r="R853" s="335">
        <f>'SCREENING INFO'!M808</f>
        <v>0</v>
      </c>
    </row>
    <row r="854" spans="1:18">
      <c r="A854" s="351">
        <f>'SCREENING INFO'!I809</f>
        <v>0</v>
      </c>
      <c r="B854" s="280">
        <f>'SCREENING INFO'!J809</f>
        <v>0</v>
      </c>
      <c r="C854" s="130">
        <f>'SCREENING INFO'!D809</f>
        <v>0</v>
      </c>
      <c r="D854" s="130">
        <f>'SCREENING INFO'!E1266</f>
        <v>0</v>
      </c>
      <c r="E854" s="130" t="e">
        <f>VLOOKUP($C854,MAIN!$C$2:$BD$79,12)</f>
        <v>#N/A</v>
      </c>
      <c r="F854" s="130">
        <f>'SCREENING INFO'!G809</f>
        <v>0</v>
      </c>
      <c r="G854" s="130"/>
      <c r="H854" s="130"/>
      <c r="I854" s="130">
        <f>'SCREENING INFO'!F809</f>
        <v>0</v>
      </c>
      <c r="J854" s="130">
        <f>'SCREENING INFO'!G1266</f>
        <v>0</v>
      </c>
      <c r="K854" s="152">
        <f>'SCREENING INFO'!H1266</f>
        <v>0</v>
      </c>
      <c r="L854" s="318">
        <f>'SCREENING INFO'!AC809</f>
        <v>0</v>
      </c>
      <c r="M854" s="318" t="e">
        <f>VLOOKUP($F854,MAIN!$C$2:$BD$80,9)</f>
        <v>#N/A</v>
      </c>
      <c r="N854" s="342" t="e">
        <f>VLOOKUP($C854,MAIN!$C$2:$BD$280,9)</f>
        <v>#N/A</v>
      </c>
      <c r="O854" s="342">
        <f>'SCREENING INFO'!AE809</f>
        <v>0</v>
      </c>
      <c r="P854" s="322">
        <f>'SCREENING INFO'!AA809</f>
        <v>0</v>
      </c>
      <c r="Q854" s="335">
        <f>'SCREENING INFO'!L809</f>
        <v>0</v>
      </c>
      <c r="R854" s="335">
        <f>'SCREENING INFO'!M809</f>
        <v>0</v>
      </c>
    </row>
    <row r="855" spans="1:18">
      <c r="A855" s="351">
        <f>'SCREENING INFO'!I810</f>
        <v>0</v>
      </c>
      <c r="B855" s="280">
        <f>'SCREENING INFO'!J810</f>
        <v>0</v>
      </c>
      <c r="C855" s="130">
        <f>'SCREENING INFO'!D810</f>
        <v>0</v>
      </c>
      <c r="D855" s="130">
        <f>'SCREENING INFO'!E1267</f>
        <v>0</v>
      </c>
      <c r="E855" s="130" t="e">
        <f>VLOOKUP($C855,MAIN!$C$2:$BD$79,12)</f>
        <v>#N/A</v>
      </c>
      <c r="F855" s="130">
        <f>'SCREENING INFO'!G810</f>
        <v>0</v>
      </c>
      <c r="G855" s="130"/>
      <c r="H855" s="130"/>
      <c r="I855" s="130">
        <f>'SCREENING INFO'!F810</f>
        <v>0</v>
      </c>
      <c r="J855" s="130">
        <f>'SCREENING INFO'!G1267</f>
        <v>0</v>
      </c>
      <c r="K855" s="152">
        <f>'SCREENING INFO'!H1267</f>
        <v>0</v>
      </c>
      <c r="L855" s="318">
        <f>'SCREENING INFO'!AC810</f>
        <v>0</v>
      </c>
      <c r="M855" s="318" t="e">
        <f>VLOOKUP($F855,MAIN!$C$2:$BD$80,9)</f>
        <v>#N/A</v>
      </c>
      <c r="N855" s="342" t="e">
        <f>VLOOKUP($C855,MAIN!$C$2:$BD$280,9)</f>
        <v>#N/A</v>
      </c>
      <c r="O855" s="342">
        <f>'SCREENING INFO'!AE810</f>
        <v>0</v>
      </c>
      <c r="P855" s="322">
        <f>'SCREENING INFO'!AA810</f>
        <v>0</v>
      </c>
      <c r="Q855" s="335">
        <f>'SCREENING INFO'!L810</f>
        <v>0</v>
      </c>
      <c r="R855" s="335">
        <f>'SCREENING INFO'!M810</f>
        <v>0</v>
      </c>
    </row>
    <row r="856" spans="1:18">
      <c r="A856" s="351">
        <f>'SCREENING INFO'!I811</f>
        <v>0</v>
      </c>
      <c r="B856" s="280">
        <f>'SCREENING INFO'!J811</f>
        <v>0</v>
      </c>
      <c r="C856" s="130">
        <f>'SCREENING INFO'!D811</f>
        <v>0</v>
      </c>
      <c r="D856" s="130">
        <f>'SCREENING INFO'!E1268</f>
        <v>0</v>
      </c>
      <c r="E856" s="130" t="e">
        <f>VLOOKUP($C856,MAIN!$C$2:$BD$79,12)</f>
        <v>#N/A</v>
      </c>
      <c r="F856" s="130">
        <f>'SCREENING INFO'!G811</f>
        <v>0</v>
      </c>
      <c r="G856" s="130"/>
      <c r="H856" s="130"/>
      <c r="I856" s="130">
        <f>'SCREENING INFO'!F811</f>
        <v>0</v>
      </c>
      <c r="J856" s="130">
        <f>'SCREENING INFO'!G1268</f>
        <v>0</v>
      </c>
      <c r="K856" s="152">
        <f>'SCREENING INFO'!H1268</f>
        <v>0</v>
      </c>
      <c r="L856" s="318">
        <f>'SCREENING INFO'!AC811</f>
        <v>0</v>
      </c>
      <c r="M856" s="318" t="e">
        <f>VLOOKUP($F856,MAIN!$C$2:$BD$80,9)</f>
        <v>#N/A</v>
      </c>
      <c r="N856" s="342" t="e">
        <f>VLOOKUP($C856,MAIN!$C$2:$BD$280,9)</f>
        <v>#N/A</v>
      </c>
      <c r="O856" s="342">
        <f>'SCREENING INFO'!AE811</f>
        <v>0</v>
      </c>
      <c r="P856" s="322">
        <f>'SCREENING INFO'!AA811</f>
        <v>0</v>
      </c>
      <c r="Q856" s="335">
        <f>'SCREENING INFO'!L811</f>
        <v>0</v>
      </c>
      <c r="R856" s="335">
        <f>'SCREENING INFO'!M811</f>
        <v>0</v>
      </c>
    </row>
    <row r="857" spans="1:18">
      <c r="A857" s="351">
        <f>'SCREENING INFO'!I812</f>
        <v>0</v>
      </c>
      <c r="B857" s="280">
        <f>'SCREENING INFO'!J812</f>
        <v>0</v>
      </c>
      <c r="C857" s="130">
        <f>'SCREENING INFO'!D812</f>
        <v>0</v>
      </c>
      <c r="D857" s="130">
        <f>'SCREENING INFO'!E1269</f>
        <v>0</v>
      </c>
      <c r="E857" s="130" t="e">
        <f>VLOOKUP($C857,MAIN!$C$2:$BD$79,12)</f>
        <v>#N/A</v>
      </c>
      <c r="F857" s="130">
        <f>'SCREENING INFO'!G812</f>
        <v>0</v>
      </c>
      <c r="G857" s="130"/>
      <c r="H857" s="130"/>
      <c r="I857" s="130">
        <f>'SCREENING INFO'!F812</f>
        <v>0</v>
      </c>
      <c r="J857" s="130">
        <f>'SCREENING INFO'!G1269</f>
        <v>0</v>
      </c>
      <c r="K857" s="152">
        <f>'SCREENING INFO'!H1269</f>
        <v>0</v>
      </c>
      <c r="L857" s="318">
        <f>'SCREENING INFO'!AC812</f>
        <v>0</v>
      </c>
      <c r="M857" s="318" t="e">
        <f>VLOOKUP($F857,MAIN!$C$2:$BD$80,9)</f>
        <v>#N/A</v>
      </c>
      <c r="N857" s="342" t="e">
        <f>VLOOKUP($C857,MAIN!$C$2:$BD$280,9)</f>
        <v>#N/A</v>
      </c>
      <c r="O857" s="342">
        <f>'SCREENING INFO'!AE812</f>
        <v>0</v>
      </c>
      <c r="P857" s="322">
        <f>'SCREENING INFO'!AA812</f>
        <v>0</v>
      </c>
      <c r="Q857" s="335">
        <f>'SCREENING INFO'!L812</f>
        <v>0</v>
      </c>
      <c r="R857" s="335">
        <f>'SCREENING INFO'!M812</f>
        <v>0</v>
      </c>
    </row>
    <row r="858" spans="1:18">
      <c r="A858" s="351">
        <f>'SCREENING INFO'!I813</f>
        <v>0</v>
      </c>
      <c r="B858" s="280">
        <f>'SCREENING INFO'!J813</f>
        <v>0</v>
      </c>
      <c r="C858" s="130">
        <f>'SCREENING INFO'!D813</f>
        <v>0</v>
      </c>
      <c r="D858" s="130">
        <f>'SCREENING INFO'!E1270</f>
        <v>0</v>
      </c>
      <c r="E858" s="130" t="e">
        <f>VLOOKUP($C858,MAIN!$C$2:$BD$79,12)</f>
        <v>#N/A</v>
      </c>
      <c r="F858" s="130">
        <f>'SCREENING INFO'!G813</f>
        <v>0</v>
      </c>
      <c r="G858" s="130"/>
      <c r="H858" s="130"/>
      <c r="I858" s="130">
        <f>'SCREENING INFO'!F813</f>
        <v>0</v>
      </c>
      <c r="J858" s="130">
        <f>'SCREENING INFO'!G1270</f>
        <v>0</v>
      </c>
      <c r="K858" s="152">
        <f>'SCREENING INFO'!H1270</f>
        <v>0</v>
      </c>
      <c r="L858" s="318">
        <f>'SCREENING INFO'!AC813</f>
        <v>0</v>
      </c>
      <c r="M858" s="318" t="e">
        <f>VLOOKUP($F858,MAIN!$C$2:$BD$80,9)</f>
        <v>#N/A</v>
      </c>
      <c r="N858" s="342" t="e">
        <f>VLOOKUP($C858,MAIN!$C$2:$BD$280,9)</f>
        <v>#N/A</v>
      </c>
      <c r="O858" s="342">
        <f>'SCREENING INFO'!AE813</f>
        <v>0</v>
      </c>
      <c r="P858" s="322">
        <f>'SCREENING INFO'!AA813</f>
        <v>0</v>
      </c>
      <c r="Q858" s="335">
        <f>'SCREENING INFO'!L813</f>
        <v>0</v>
      </c>
      <c r="R858" s="335">
        <f>'SCREENING INFO'!M813</f>
        <v>0</v>
      </c>
    </row>
    <row r="859" spans="1:18">
      <c r="A859" s="351">
        <f>'SCREENING INFO'!I814</f>
        <v>0</v>
      </c>
      <c r="B859" s="280">
        <f>'SCREENING INFO'!J814</f>
        <v>0</v>
      </c>
      <c r="C859" s="130">
        <f>'SCREENING INFO'!D814</f>
        <v>0</v>
      </c>
      <c r="D859" s="130">
        <f>'SCREENING INFO'!E1271</f>
        <v>0</v>
      </c>
      <c r="E859" s="130" t="e">
        <f>VLOOKUP($C859,MAIN!$C$2:$BD$79,12)</f>
        <v>#N/A</v>
      </c>
      <c r="F859" s="130">
        <f>'SCREENING INFO'!G814</f>
        <v>0</v>
      </c>
      <c r="G859" s="130"/>
      <c r="H859" s="130"/>
      <c r="I859" s="130">
        <f>'SCREENING INFO'!F814</f>
        <v>0</v>
      </c>
      <c r="J859" s="130">
        <f>'SCREENING INFO'!G1271</f>
        <v>0</v>
      </c>
      <c r="K859" s="152">
        <f>'SCREENING INFO'!H1271</f>
        <v>0</v>
      </c>
      <c r="L859" s="318">
        <f>'SCREENING INFO'!AC814</f>
        <v>0</v>
      </c>
      <c r="M859" s="318" t="e">
        <f>VLOOKUP($F859,MAIN!$C$2:$BD$80,9)</f>
        <v>#N/A</v>
      </c>
      <c r="N859" s="342" t="e">
        <f>VLOOKUP($C859,MAIN!$C$2:$BD$280,9)</f>
        <v>#N/A</v>
      </c>
      <c r="O859" s="342">
        <f>'SCREENING INFO'!AE814</f>
        <v>0</v>
      </c>
      <c r="P859" s="322">
        <f>'SCREENING INFO'!AA814</f>
        <v>0</v>
      </c>
      <c r="Q859" s="335">
        <f>'SCREENING INFO'!L814</f>
        <v>0</v>
      </c>
      <c r="R859" s="335">
        <f>'SCREENING INFO'!M814</f>
        <v>0</v>
      </c>
    </row>
    <row r="860" spans="1:18">
      <c r="A860" s="351">
        <f>'SCREENING INFO'!I815</f>
        <v>0</v>
      </c>
      <c r="B860" s="280">
        <f>'SCREENING INFO'!J815</f>
        <v>0</v>
      </c>
      <c r="C860" s="130">
        <f>'SCREENING INFO'!D815</f>
        <v>0</v>
      </c>
      <c r="D860" s="130">
        <f>'SCREENING INFO'!E1272</f>
        <v>0</v>
      </c>
      <c r="E860" s="130" t="e">
        <f>VLOOKUP($C860,MAIN!$C$2:$BD$79,12)</f>
        <v>#N/A</v>
      </c>
      <c r="F860" s="130">
        <f>'SCREENING INFO'!G815</f>
        <v>0</v>
      </c>
      <c r="G860" s="130"/>
      <c r="H860" s="130"/>
      <c r="I860" s="130">
        <f>'SCREENING INFO'!F815</f>
        <v>0</v>
      </c>
      <c r="J860" s="130">
        <f>'SCREENING INFO'!G1272</f>
        <v>0</v>
      </c>
      <c r="K860" s="152">
        <f>'SCREENING INFO'!H1272</f>
        <v>0</v>
      </c>
      <c r="L860" s="318">
        <f>'SCREENING INFO'!AC815</f>
        <v>0</v>
      </c>
      <c r="M860" s="318" t="e">
        <f>VLOOKUP($F860,MAIN!$C$2:$BD$80,9)</f>
        <v>#N/A</v>
      </c>
      <c r="N860" s="342" t="e">
        <f>VLOOKUP($C860,MAIN!$C$2:$BD$280,9)</f>
        <v>#N/A</v>
      </c>
      <c r="O860" s="342">
        <f>'SCREENING INFO'!AE815</f>
        <v>0</v>
      </c>
      <c r="P860" s="322">
        <f>'SCREENING INFO'!AA815</f>
        <v>0</v>
      </c>
      <c r="Q860" s="335">
        <f>'SCREENING INFO'!L815</f>
        <v>0</v>
      </c>
      <c r="R860" s="335">
        <f>'SCREENING INFO'!M815</f>
        <v>0</v>
      </c>
    </row>
    <row r="861" spans="1:18">
      <c r="A861" s="351">
        <f>'SCREENING INFO'!I816</f>
        <v>0</v>
      </c>
      <c r="B861" s="280">
        <f>'SCREENING INFO'!J816</f>
        <v>0</v>
      </c>
      <c r="C861" s="130">
        <f>'SCREENING INFO'!D816</f>
        <v>0</v>
      </c>
      <c r="D861" s="130">
        <f>'SCREENING INFO'!E1273</f>
        <v>0</v>
      </c>
      <c r="E861" s="130" t="e">
        <f>VLOOKUP($C861,MAIN!$C$2:$BD$79,12)</f>
        <v>#N/A</v>
      </c>
      <c r="F861" s="130">
        <f>'SCREENING INFO'!G816</f>
        <v>0</v>
      </c>
      <c r="G861" s="130"/>
      <c r="H861" s="130"/>
      <c r="I861" s="130">
        <f>'SCREENING INFO'!F816</f>
        <v>0</v>
      </c>
      <c r="J861" s="130">
        <f>'SCREENING INFO'!G1273</f>
        <v>0</v>
      </c>
      <c r="K861" s="152">
        <f>'SCREENING INFO'!H1273</f>
        <v>0</v>
      </c>
      <c r="L861" s="318">
        <f>'SCREENING INFO'!AC816</f>
        <v>0</v>
      </c>
      <c r="M861" s="318" t="e">
        <f>VLOOKUP($F861,MAIN!$C$2:$BD$80,9)</f>
        <v>#N/A</v>
      </c>
      <c r="N861" s="342" t="e">
        <f>VLOOKUP($C861,MAIN!$C$2:$BD$280,9)</f>
        <v>#N/A</v>
      </c>
      <c r="O861" s="342">
        <f>'SCREENING INFO'!AE816</f>
        <v>0</v>
      </c>
      <c r="P861" s="322">
        <f>'SCREENING INFO'!AA816</f>
        <v>0</v>
      </c>
      <c r="Q861" s="335">
        <f>'SCREENING INFO'!L816</f>
        <v>0</v>
      </c>
      <c r="R861" s="335">
        <f>'SCREENING INFO'!M816</f>
        <v>0</v>
      </c>
    </row>
    <row r="862" spans="1:18">
      <c r="A862" s="351">
        <f>'SCREENING INFO'!I817</f>
        <v>0</v>
      </c>
      <c r="B862" s="280">
        <f>'SCREENING INFO'!J817</f>
        <v>0</v>
      </c>
      <c r="C862" s="130">
        <f>'SCREENING INFO'!D817</f>
        <v>0</v>
      </c>
      <c r="D862" s="130">
        <f>'SCREENING INFO'!E1274</f>
        <v>0</v>
      </c>
      <c r="E862" s="130" t="e">
        <f>VLOOKUP($C862,MAIN!$C$2:$BD$79,12)</f>
        <v>#N/A</v>
      </c>
      <c r="F862" s="130">
        <f>'SCREENING INFO'!G817</f>
        <v>0</v>
      </c>
      <c r="G862" s="130"/>
      <c r="H862" s="130"/>
      <c r="I862" s="130">
        <f>'SCREENING INFO'!F817</f>
        <v>0</v>
      </c>
      <c r="J862" s="130">
        <f>'SCREENING INFO'!G1274</f>
        <v>0</v>
      </c>
      <c r="K862" s="152">
        <f>'SCREENING INFO'!H1274</f>
        <v>0</v>
      </c>
      <c r="L862" s="318">
        <f>'SCREENING INFO'!AC817</f>
        <v>0</v>
      </c>
      <c r="M862" s="318" t="e">
        <f>VLOOKUP($F862,MAIN!$C$2:$BD$80,9)</f>
        <v>#N/A</v>
      </c>
      <c r="N862" s="342" t="e">
        <f>VLOOKUP($C862,MAIN!$C$2:$BD$280,9)</f>
        <v>#N/A</v>
      </c>
      <c r="O862" s="342">
        <f>'SCREENING INFO'!AE817</f>
        <v>0</v>
      </c>
      <c r="P862" s="322">
        <f>'SCREENING INFO'!AA817</f>
        <v>0</v>
      </c>
      <c r="Q862" s="335">
        <f>'SCREENING INFO'!L817</f>
        <v>0</v>
      </c>
      <c r="R862" s="335">
        <f>'SCREENING INFO'!M817</f>
        <v>0</v>
      </c>
    </row>
    <row r="863" spans="1:18">
      <c r="A863" s="351">
        <f>'SCREENING INFO'!I818</f>
        <v>0</v>
      </c>
      <c r="B863" s="280">
        <f>'SCREENING INFO'!J818</f>
        <v>0</v>
      </c>
      <c r="C863" s="130">
        <f>'SCREENING INFO'!D818</f>
        <v>0</v>
      </c>
      <c r="D863" s="130">
        <f>'SCREENING INFO'!E1275</f>
        <v>0</v>
      </c>
      <c r="E863" s="130" t="e">
        <f>VLOOKUP($C863,MAIN!$C$2:$BD$79,12)</f>
        <v>#N/A</v>
      </c>
      <c r="F863" s="130">
        <f>'SCREENING INFO'!G818</f>
        <v>0</v>
      </c>
      <c r="G863" s="130"/>
      <c r="H863" s="130"/>
      <c r="I863" s="130">
        <f>'SCREENING INFO'!F818</f>
        <v>0</v>
      </c>
      <c r="J863" s="130">
        <f>'SCREENING INFO'!G1275</f>
        <v>0</v>
      </c>
      <c r="K863" s="152">
        <f>'SCREENING INFO'!H1275</f>
        <v>0</v>
      </c>
      <c r="L863" s="318">
        <f>'SCREENING INFO'!AC818</f>
        <v>0</v>
      </c>
      <c r="M863" s="318" t="e">
        <f>VLOOKUP($F863,MAIN!$C$2:$BD$80,9)</f>
        <v>#N/A</v>
      </c>
      <c r="N863" s="342" t="e">
        <f>VLOOKUP($C863,MAIN!$C$2:$BD$280,9)</f>
        <v>#N/A</v>
      </c>
      <c r="O863" s="342">
        <f>'SCREENING INFO'!AE818</f>
        <v>0</v>
      </c>
      <c r="P863" s="322">
        <f>'SCREENING INFO'!AA818</f>
        <v>0</v>
      </c>
      <c r="Q863" s="335">
        <f>'SCREENING INFO'!L818</f>
        <v>0</v>
      </c>
      <c r="R863" s="335">
        <f>'SCREENING INFO'!M818</f>
        <v>0</v>
      </c>
    </row>
    <row r="864" spans="1:18">
      <c r="A864" s="351">
        <f>'SCREENING INFO'!I819</f>
        <v>0</v>
      </c>
      <c r="B864" s="280">
        <f>'SCREENING INFO'!J819</f>
        <v>0</v>
      </c>
      <c r="C864" s="130">
        <f>'SCREENING INFO'!D819</f>
        <v>0</v>
      </c>
      <c r="D864" s="130">
        <f>'SCREENING INFO'!E1276</f>
        <v>0</v>
      </c>
      <c r="E864" s="130" t="e">
        <f>VLOOKUP($C864,MAIN!$C$2:$BD$79,12)</f>
        <v>#N/A</v>
      </c>
      <c r="F864" s="130">
        <f>'SCREENING INFO'!G819</f>
        <v>0</v>
      </c>
      <c r="G864" s="130"/>
      <c r="H864" s="130"/>
      <c r="I864" s="130">
        <f>'SCREENING INFO'!F819</f>
        <v>0</v>
      </c>
      <c r="J864" s="130">
        <f>'SCREENING INFO'!G1276</f>
        <v>0</v>
      </c>
      <c r="K864" s="152">
        <f>'SCREENING INFO'!H1276</f>
        <v>0</v>
      </c>
      <c r="L864" s="318">
        <f>'SCREENING INFO'!AC819</f>
        <v>0</v>
      </c>
      <c r="M864" s="318" t="e">
        <f>VLOOKUP($F864,MAIN!$C$2:$BD$80,9)</f>
        <v>#N/A</v>
      </c>
      <c r="N864" s="342" t="e">
        <f>VLOOKUP($C864,MAIN!$C$2:$BD$280,9)</f>
        <v>#N/A</v>
      </c>
      <c r="O864" s="342">
        <f>'SCREENING INFO'!AE819</f>
        <v>0</v>
      </c>
      <c r="P864" s="322">
        <f>'SCREENING INFO'!AA819</f>
        <v>0</v>
      </c>
      <c r="Q864" s="335">
        <f>'SCREENING INFO'!L819</f>
        <v>0</v>
      </c>
      <c r="R864" s="335">
        <f>'SCREENING INFO'!M819</f>
        <v>0</v>
      </c>
    </row>
    <row r="865" spans="1:18">
      <c r="A865" s="351">
        <f>'SCREENING INFO'!I820</f>
        <v>0</v>
      </c>
      <c r="B865" s="280">
        <f>'SCREENING INFO'!J820</f>
        <v>0</v>
      </c>
      <c r="C865" s="130">
        <f>'SCREENING INFO'!D820</f>
        <v>0</v>
      </c>
      <c r="D865" s="130">
        <f>'SCREENING INFO'!E1277</f>
        <v>0</v>
      </c>
      <c r="E865" s="130" t="e">
        <f>VLOOKUP($C865,MAIN!$C$2:$BD$79,12)</f>
        <v>#N/A</v>
      </c>
      <c r="F865" s="130">
        <f>'SCREENING INFO'!G820</f>
        <v>0</v>
      </c>
      <c r="G865" s="130"/>
      <c r="H865" s="130"/>
      <c r="I865" s="130">
        <f>'SCREENING INFO'!F820</f>
        <v>0</v>
      </c>
      <c r="J865" s="130">
        <f>'SCREENING INFO'!G1277</f>
        <v>0</v>
      </c>
      <c r="K865" s="152">
        <f>'SCREENING INFO'!H1277</f>
        <v>0</v>
      </c>
      <c r="L865" s="318">
        <f>'SCREENING INFO'!AC820</f>
        <v>0</v>
      </c>
      <c r="M865" s="318" t="e">
        <f>VLOOKUP($F865,MAIN!$C$2:$BD$80,9)</f>
        <v>#N/A</v>
      </c>
      <c r="N865" s="342" t="e">
        <f>VLOOKUP($C865,MAIN!$C$2:$BD$280,9)</f>
        <v>#N/A</v>
      </c>
      <c r="O865" s="342">
        <f>'SCREENING INFO'!AE820</f>
        <v>0</v>
      </c>
      <c r="P865" s="322">
        <f>'SCREENING INFO'!AA820</f>
        <v>0</v>
      </c>
      <c r="Q865" s="335">
        <f>'SCREENING INFO'!L820</f>
        <v>0</v>
      </c>
      <c r="R865" s="335">
        <f>'SCREENING INFO'!M820</f>
        <v>0</v>
      </c>
    </row>
    <row r="866" spans="1:18">
      <c r="A866" s="351">
        <f>'SCREENING INFO'!I821</f>
        <v>0</v>
      </c>
      <c r="B866" s="280">
        <f>'SCREENING INFO'!J821</f>
        <v>0</v>
      </c>
      <c r="C866" s="130">
        <f>'SCREENING INFO'!D821</f>
        <v>0</v>
      </c>
      <c r="D866" s="130">
        <f>'SCREENING INFO'!E1278</f>
        <v>0</v>
      </c>
      <c r="E866" s="130" t="e">
        <f>VLOOKUP($C866,MAIN!$C$2:$BD$79,12)</f>
        <v>#N/A</v>
      </c>
      <c r="F866" s="130">
        <f>'SCREENING INFO'!G821</f>
        <v>0</v>
      </c>
      <c r="G866" s="130"/>
      <c r="H866" s="130"/>
      <c r="I866" s="130">
        <f>'SCREENING INFO'!F821</f>
        <v>0</v>
      </c>
      <c r="J866" s="130">
        <f>'SCREENING INFO'!G1278</f>
        <v>0</v>
      </c>
      <c r="K866" s="152">
        <f>'SCREENING INFO'!H1278</f>
        <v>0</v>
      </c>
      <c r="L866" s="318">
        <f>'SCREENING INFO'!AC821</f>
        <v>0</v>
      </c>
      <c r="M866" s="318" t="e">
        <f>VLOOKUP($F866,MAIN!$C$2:$BD$80,9)</f>
        <v>#N/A</v>
      </c>
      <c r="N866" s="342" t="e">
        <f>VLOOKUP($C866,MAIN!$C$2:$BD$280,9)</f>
        <v>#N/A</v>
      </c>
      <c r="O866" s="342">
        <f>'SCREENING INFO'!AE821</f>
        <v>0</v>
      </c>
      <c r="P866" s="322">
        <f>'SCREENING INFO'!AA821</f>
        <v>0</v>
      </c>
      <c r="Q866" s="335">
        <f>'SCREENING INFO'!L821</f>
        <v>0</v>
      </c>
      <c r="R866" s="335">
        <f>'SCREENING INFO'!M821</f>
        <v>0</v>
      </c>
    </row>
    <row r="867" spans="1:18">
      <c r="A867" s="351">
        <f>'SCREENING INFO'!I822</f>
        <v>0</v>
      </c>
      <c r="B867" s="280">
        <f>'SCREENING INFO'!J822</f>
        <v>0</v>
      </c>
      <c r="C867" s="130">
        <f>'SCREENING INFO'!D822</f>
        <v>0</v>
      </c>
      <c r="D867" s="130">
        <f>'SCREENING INFO'!E1279</f>
        <v>0</v>
      </c>
      <c r="E867" s="130" t="e">
        <f>VLOOKUP($C867,MAIN!$C$2:$BD$79,12)</f>
        <v>#N/A</v>
      </c>
      <c r="F867" s="130">
        <f>'SCREENING INFO'!G822</f>
        <v>0</v>
      </c>
      <c r="G867" s="130"/>
      <c r="H867" s="130"/>
      <c r="I867" s="130">
        <f>'SCREENING INFO'!F822</f>
        <v>0</v>
      </c>
      <c r="J867" s="130">
        <f>'SCREENING INFO'!G1279</f>
        <v>0</v>
      </c>
      <c r="K867" s="152">
        <f>'SCREENING INFO'!H1279</f>
        <v>0</v>
      </c>
      <c r="L867" s="318">
        <f>'SCREENING INFO'!AC822</f>
        <v>0</v>
      </c>
      <c r="M867" s="318" t="e">
        <f>VLOOKUP($F867,MAIN!$C$2:$BD$80,9)</f>
        <v>#N/A</v>
      </c>
      <c r="N867" s="342" t="e">
        <f>VLOOKUP($C867,MAIN!$C$2:$BD$280,9)</f>
        <v>#N/A</v>
      </c>
      <c r="O867" s="342">
        <f>'SCREENING INFO'!AE822</f>
        <v>0</v>
      </c>
      <c r="P867" s="322">
        <f>'SCREENING INFO'!AA822</f>
        <v>0</v>
      </c>
      <c r="Q867" s="335">
        <f>'SCREENING INFO'!L822</f>
        <v>0</v>
      </c>
      <c r="R867" s="335">
        <f>'SCREENING INFO'!M822</f>
        <v>0</v>
      </c>
    </row>
    <row r="868" spans="1:18">
      <c r="A868" s="351">
        <f>'SCREENING INFO'!I823</f>
        <v>0</v>
      </c>
      <c r="B868" s="280">
        <f>'SCREENING INFO'!J823</f>
        <v>0</v>
      </c>
      <c r="C868" s="130">
        <f>'SCREENING INFO'!D823</f>
        <v>0</v>
      </c>
      <c r="D868" s="130">
        <f>'SCREENING INFO'!E1280</f>
        <v>0</v>
      </c>
      <c r="E868" s="130" t="e">
        <f>VLOOKUP($C868,MAIN!$C$2:$BD$79,12)</f>
        <v>#N/A</v>
      </c>
      <c r="F868" s="130">
        <f>'SCREENING INFO'!G823</f>
        <v>0</v>
      </c>
      <c r="G868" s="130"/>
      <c r="H868" s="130"/>
      <c r="I868" s="130">
        <f>'SCREENING INFO'!F823</f>
        <v>0</v>
      </c>
      <c r="J868" s="130">
        <f>'SCREENING INFO'!G1280</f>
        <v>0</v>
      </c>
      <c r="K868" s="152">
        <f>'SCREENING INFO'!H1280</f>
        <v>0</v>
      </c>
      <c r="L868" s="318">
        <f>'SCREENING INFO'!AC823</f>
        <v>0</v>
      </c>
      <c r="M868" s="318" t="e">
        <f>VLOOKUP($F868,MAIN!$C$2:$BD$80,9)</f>
        <v>#N/A</v>
      </c>
      <c r="N868" s="342" t="e">
        <f>VLOOKUP($C868,MAIN!$C$2:$BD$280,9)</f>
        <v>#N/A</v>
      </c>
      <c r="O868" s="342">
        <f>'SCREENING INFO'!AE823</f>
        <v>0</v>
      </c>
      <c r="P868" s="322">
        <f>'SCREENING INFO'!AA823</f>
        <v>0</v>
      </c>
      <c r="Q868" s="335">
        <f>'SCREENING INFO'!L823</f>
        <v>0</v>
      </c>
      <c r="R868" s="335">
        <f>'SCREENING INFO'!M823</f>
        <v>0</v>
      </c>
    </row>
    <row r="869" spans="1:18">
      <c r="A869" s="351">
        <f>'SCREENING INFO'!I824</f>
        <v>0</v>
      </c>
      <c r="B869" s="280">
        <f>'SCREENING INFO'!J824</f>
        <v>0</v>
      </c>
      <c r="C869" s="130">
        <f>'SCREENING INFO'!D824</f>
        <v>0</v>
      </c>
      <c r="D869" s="130">
        <f>'SCREENING INFO'!E1281</f>
        <v>0</v>
      </c>
      <c r="E869" s="130" t="e">
        <f>VLOOKUP($C869,MAIN!$C$2:$BD$79,12)</f>
        <v>#N/A</v>
      </c>
      <c r="F869" s="130">
        <f>'SCREENING INFO'!G824</f>
        <v>0</v>
      </c>
      <c r="G869" s="130"/>
      <c r="H869" s="130"/>
      <c r="I869" s="130">
        <f>'SCREENING INFO'!F824</f>
        <v>0</v>
      </c>
      <c r="J869" s="130">
        <f>'SCREENING INFO'!G1281</f>
        <v>0</v>
      </c>
      <c r="K869" s="152">
        <f>'SCREENING INFO'!H1281</f>
        <v>0</v>
      </c>
      <c r="L869" s="318">
        <f>'SCREENING INFO'!AC824</f>
        <v>0</v>
      </c>
      <c r="M869" s="318" t="e">
        <f>VLOOKUP($F869,MAIN!$C$2:$BD$80,9)</f>
        <v>#N/A</v>
      </c>
      <c r="N869" s="342" t="e">
        <f>VLOOKUP($C869,MAIN!$C$2:$BD$280,9)</f>
        <v>#N/A</v>
      </c>
      <c r="O869" s="342">
        <f>'SCREENING INFO'!AE824</f>
        <v>0</v>
      </c>
      <c r="P869" s="322">
        <f>'SCREENING INFO'!AA824</f>
        <v>0</v>
      </c>
      <c r="Q869" s="335">
        <f>'SCREENING INFO'!L824</f>
        <v>0</v>
      </c>
      <c r="R869" s="335">
        <f>'SCREENING INFO'!M824</f>
        <v>0</v>
      </c>
    </row>
    <row r="870" spans="1:18">
      <c r="A870" s="351">
        <f>'SCREENING INFO'!I825</f>
        <v>0</v>
      </c>
      <c r="B870" s="280">
        <f>'SCREENING INFO'!J825</f>
        <v>0</v>
      </c>
      <c r="C870" s="130">
        <f>'SCREENING INFO'!D825</f>
        <v>0</v>
      </c>
      <c r="D870" s="130">
        <f>'SCREENING INFO'!E1282</f>
        <v>0</v>
      </c>
      <c r="E870" s="130" t="e">
        <f>VLOOKUP($C870,MAIN!$C$2:$BD$79,12)</f>
        <v>#N/A</v>
      </c>
      <c r="F870" s="130">
        <f>'SCREENING INFO'!G825</f>
        <v>0</v>
      </c>
      <c r="G870" s="130"/>
      <c r="H870" s="130"/>
      <c r="I870" s="130">
        <f>'SCREENING INFO'!F825</f>
        <v>0</v>
      </c>
      <c r="J870" s="130">
        <f>'SCREENING INFO'!G1282</f>
        <v>0</v>
      </c>
      <c r="K870" s="152">
        <f>'SCREENING INFO'!H1282</f>
        <v>0</v>
      </c>
      <c r="L870" s="318">
        <f>'SCREENING INFO'!AC825</f>
        <v>0</v>
      </c>
      <c r="M870" s="318" t="e">
        <f>VLOOKUP($F870,MAIN!$C$2:$BD$80,9)</f>
        <v>#N/A</v>
      </c>
      <c r="N870" s="342" t="e">
        <f>VLOOKUP($C870,MAIN!$C$2:$BD$280,9)</f>
        <v>#N/A</v>
      </c>
      <c r="O870" s="342">
        <f>'SCREENING INFO'!AE825</f>
        <v>0</v>
      </c>
      <c r="P870" s="322">
        <f>'SCREENING INFO'!AA825</f>
        <v>0</v>
      </c>
      <c r="Q870" s="335">
        <f>'SCREENING INFO'!L825</f>
        <v>0</v>
      </c>
      <c r="R870" s="335">
        <f>'SCREENING INFO'!M825</f>
        <v>0</v>
      </c>
    </row>
    <row r="871" spans="1:18">
      <c r="A871" s="351">
        <f>'SCREENING INFO'!I826</f>
        <v>0</v>
      </c>
      <c r="B871" s="280">
        <f>'SCREENING INFO'!J826</f>
        <v>0</v>
      </c>
      <c r="C871" s="130">
        <f>'SCREENING INFO'!D826</f>
        <v>0</v>
      </c>
      <c r="D871" s="130">
        <f>'SCREENING INFO'!E1283</f>
        <v>0</v>
      </c>
      <c r="E871" s="130" t="e">
        <f>VLOOKUP($C871,MAIN!$C$2:$BD$79,12)</f>
        <v>#N/A</v>
      </c>
      <c r="F871" s="130">
        <f>'SCREENING INFO'!G826</f>
        <v>0</v>
      </c>
      <c r="G871" s="130"/>
      <c r="H871" s="130"/>
      <c r="I871" s="130">
        <f>'SCREENING INFO'!F826</f>
        <v>0</v>
      </c>
      <c r="J871" s="130">
        <f>'SCREENING INFO'!G1283</f>
        <v>0</v>
      </c>
      <c r="K871" s="152">
        <f>'SCREENING INFO'!H1283</f>
        <v>0</v>
      </c>
      <c r="L871" s="318">
        <f>'SCREENING INFO'!AC826</f>
        <v>0</v>
      </c>
      <c r="M871" s="318" t="e">
        <f>VLOOKUP($F871,MAIN!$C$2:$BD$80,9)</f>
        <v>#N/A</v>
      </c>
      <c r="N871" s="342" t="e">
        <f>VLOOKUP($C871,MAIN!$C$2:$BD$280,9)</f>
        <v>#N/A</v>
      </c>
      <c r="O871" s="342">
        <f>'SCREENING INFO'!AE826</f>
        <v>0</v>
      </c>
      <c r="P871" s="322">
        <f>'SCREENING INFO'!AA826</f>
        <v>0</v>
      </c>
      <c r="Q871" s="335">
        <f>'SCREENING INFO'!L826</f>
        <v>0</v>
      </c>
      <c r="R871" s="335">
        <f>'SCREENING INFO'!M826</f>
        <v>0</v>
      </c>
    </row>
    <row r="872" spans="1:18">
      <c r="A872" s="351">
        <f>'SCREENING INFO'!I827</f>
        <v>0</v>
      </c>
      <c r="B872" s="280">
        <f>'SCREENING INFO'!J827</f>
        <v>0</v>
      </c>
      <c r="C872" s="130">
        <f>'SCREENING INFO'!D827</f>
        <v>0</v>
      </c>
      <c r="D872" s="130">
        <f>'SCREENING INFO'!E1284</f>
        <v>0</v>
      </c>
      <c r="E872" s="130" t="e">
        <f>VLOOKUP($C872,MAIN!$C$2:$BD$79,12)</f>
        <v>#N/A</v>
      </c>
      <c r="F872" s="130">
        <f>'SCREENING INFO'!G827</f>
        <v>0</v>
      </c>
      <c r="G872" s="130"/>
      <c r="H872" s="130"/>
      <c r="I872" s="130">
        <f>'SCREENING INFO'!F827</f>
        <v>0</v>
      </c>
      <c r="J872" s="130">
        <f>'SCREENING INFO'!G1284</f>
        <v>0</v>
      </c>
      <c r="K872" s="152">
        <f>'SCREENING INFO'!H1284</f>
        <v>0</v>
      </c>
      <c r="L872" s="318">
        <f>'SCREENING INFO'!AC827</f>
        <v>0</v>
      </c>
      <c r="M872" s="318" t="e">
        <f>VLOOKUP($F872,MAIN!$C$2:$BD$80,9)</f>
        <v>#N/A</v>
      </c>
      <c r="N872" s="342" t="e">
        <f>VLOOKUP($C872,MAIN!$C$2:$BD$280,9)</f>
        <v>#N/A</v>
      </c>
      <c r="O872" s="342">
        <f>'SCREENING INFO'!AE827</f>
        <v>0</v>
      </c>
      <c r="P872" s="322">
        <f>'SCREENING INFO'!AA827</f>
        <v>0</v>
      </c>
      <c r="Q872" s="335">
        <f>'SCREENING INFO'!L827</f>
        <v>0</v>
      </c>
      <c r="R872" s="335">
        <f>'SCREENING INFO'!M827</f>
        <v>0</v>
      </c>
    </row>
    <row r="873" spans="1:18">
      <c r="A873" s="351">
        <f>'SCREENING INFO'!I828</f>
        <v>0</v>
      </c>
      <c r="B873" s="280">
        <f>'SCREENING INFO'!J828</f>
        <v>0</v>
      </c>
      <c r="C873" s="130">
        <f>'SCREENING INFO'!D828</f>
        <v>0</v>
      </c>
      <c r="D873" s="130">
        <f>'SCREENING INFO'!E1285</f>
        <v>0</v>
      </c>
      <c r="E873" s="130" t="e">
        <f>VLOOKUP($C873,MAIN!$C$2:$BD$79,12)</f>
        <v>#N/A</v>
      </c>
      <c r="F873" s="130">
        <f>'SCREENING INFO'!G828</f>
        <v>0</v>
      </c>
      <c r="G873" s="130"/>
      <c r="H873" s="130"/>
      <c r="I873" s="130">
        <f>'SCREENING INFO'!F828</f>
        <v>0</v>
      </c>
      <c r="J873" s="130">
        <f>'SCREENING INFO'!G1285</f>
        <v>0</v>
      </c>
      <c r="K873" s="152">
        <f>'SCREENING INFO'!H1285</f>
        <v>0</v>
      </c>
      <c r="L873" s="318">
        <f>'SCREENING INFO'!AC828</f>
        <v>0</v>
      </c>
      <c r="M873" s="318" t="e">
        <f>VLOOKUP($F873,MAIN!$C$2:$BD$80,9)</f>
        <v>#N/A</v>
      </c>
      <c r="N873" s="342" t="e">
        <f>VLOOKUP($C873,MAIN!$C$2:$BD$280,9)</f>
        <v>#N/A</v>
      </c>
      <c r="O873" s="342">
        <f>'SCREENING INFO'!AE828</f>
        <v>0</v>
      </c>
      <c r="P873" s="322">
        <f>'SCREENING INFO'!AA828</f>
        <v>0</v>
      </c>
      <c r="Q873" s="335">
        <f>'SCREENING INFO'!L828</f>
        <v>0</v>
      </c>
      <c r="R873" s="335">
        <f>'SCREENING INFO'!M828</f>
        <v>0</v>
      </c>
    </row>
    <row r="874" spans="1:18">
      <c r="A874" s="351">
        <f>'SCREENING INFO'!I829</f>
        <v>0</v>
      </c>
      <c r="B874" s="280">
        <f>'SCREENING INFO'!J829</f>
        <v>0</v>
      </c>
      <c r="C874" s="130">
        <f>'SCREENING INFO'!D829</f>
        <v>0</v>
      </c>
      <c r="D874" s="130">
        <f>'SCREENING INFO'!E1286</f>
        <v>0</v>
      </c>
      <c r="E874" s="130" t="e">
        <f>VLOOKUP($C874,MAIN!$C$2:$BD$79,12)</f>
        <v>#N/A</v>
      </c>
      <c r="F874" s="130">
        <f>'SCREENING INFO'!G829</f>
        <v>0</v>
      </c>
      <c r="G874" s="130"/>
      <c r="H874" s="130"/>
      <c r="I874" s="130">
        <f>'SCREENING INFO'!F829</f>
        <v>0</v>
      </c>
      <c r="J874" s="130">
        <f>'SCREENING INFO'!G1286</f>
        <v>0</v>
      </c>
      <c r="K874" s="152">
        <f>'SCREENING INFO'!H1286</f>
        <v>0</v>
      </c>
      <c r="L874" s="318">
        <f>'SCREENING INFO'!AC829</f>
        <v>0</v>
      </c>
      <c r="M874" s="318" t="e">
        <f>VLOOKUP($F874,MAIN!$C$2:$BD$80,9)</f>
        <v>#N/A</v>
      </c>
      <c r="N874" s="342" t="e">
        <f>VLOOKUP($C874,MAIN!$C$2:$BD$280,9)</f>
        <v>#N/A</v>
      </c>
      <c r="O874" s="342">
        <f>'SCREENING INFO'!AE829</f>
        <v>0</v>
      </c>
      <c r="P874" s="322">
        <f>'SCREENING INFO'!AA829</f>
        <v>0</v>
      </c>
      <c r="Q874" s="335">
        <f>'SCREENING INFO'!L829</f>
        <v>0</v>
      </c>
      <c r="R874" s="335">
        <f>'SCREENING INFO'!M829</f>
        <v>0</v>
      </c>
    </row>
    <row r="875" spans="1:18">
      <c r="A875" s="351">
        <f>'SCREENING INFO'!I830</f>
        <v>0</v>
      </c>
      <c r="B875" s="280">
        <f>'SCREENING INFO'!J830</f>
        <v>0</v>
      </c>
      <c r="C875" s="130">
        <f>'SCREENING INFO'!D830</f>
        <v>0</v>
      </c>
      <c r="D875" s="130">
        <f>'SCREENING INFO'!E1287</f>
        <v>0</v>
      </c>
      <c r="E875" s="130" t="e">
        <f>VLOOKUP($C875,MAIN!$C$2:$BD$79,12)</f>
        <v>#N/A</v>
      </c>
      <c r="F875" s="130">
        <f>'SCREENING INFO'!G830</f>
        <v>0</v>
      </c>
      <c r="G875" s="130"/>
      <c r="H875" s="130"/>
      <c r="I875" s="130">
        <f>'SCREENING INFO'!F830</f>
        <v>0</v>
      </c>
      <c r="J875" s="130">
        <f>'SCREENING INFO'!G1287</f>
        <v>0</v>
      </c>
      <c r="K875" s="152">
        <f>'SCREENING INFO'!H1287</f>
        <v>0</v>
      </c>
      <c r="L875" s="318">
        <f>'SCREENING INFO'!AC830</f>
        <v>0</v>
      </c>
      <c r="M875" s="318" t="e">
        <f>VLOOKUP($F875,MAIN!$C$2:$BD$80,9)</f>
        <v>#N/A</v>
      </c>
      <c r="N875" s="342" t="e">
        <f>VLOOKUP($C875,MAIN!$C$2:$BD$280,9)</f>
        <v>#N/A</v>
      </c>
      <c r="O875" s="342">
        <f>'SCREENING INFO'!AE830</f>
        <v>0</v>
      </c>
      <c r="P875" s="322">
        <f>'SCREENING INFO'!AA830</f>
        <v>0</v>
      </c>
      <c r="Q875" s="335">
        <f>'SCREENING INFO'!L830</f>
        <v>0</v>
      </c>
      <c r="R875" s="335">
        <f>'SCREENING INFO'!M830</f>
        <v>0</v>
      </c>
    </row>
    <row r="876" spans="1:18">
      <c r="A876" s="351">
        <f>'SCREENING INFO'!I831</f>
        <v>0</v>
      </c>
      <c r="B876" s="280">
        <f>'SCREENING INFO'!J831</f>
        <v>0</v>
      </c>
      <c r="C876" s="130">
        <f>'SCREENING INFO'!D831</f>
        <v>0</v>
      </c>
      <c r="D876" s="130">
        <f>'SCREENING INFO'!E1288</f>
        <v>0</v>
      </c>
      <c r="E876" s="130" t="e">
        <f>VLOOKUP($C876,MAIN!$C$2:$BD$79,12)</f>
        <v>#N/A</v>
      </c>
      <c r="F876" s="130">
        <f>'SCREENING INFO'!G831</f>
        <v>0</v>
      </c>
      <c r="G876" s="130"/>
      <c r="H876" s="130"/>
      <c r="I876" s="130">
        <f>'SCREENING INFO'!F831</f>
        <v>0</v>
      </c>
      <c r="J876" s="130">
        <f>'SCREENING INFO'!G1288</f>
        <v>0</v>
      </c>
      <c r="K876" s="152">
        <f>'SCREENING INFO'!H1288</f>
        <v>0</v>
      </c>
      <c r="L876" s="318">
        <f>'SCREENING INFO'!AC831</f>
        <v>0</v>
      </c>
      <c r="M876" s="318" t="e">
        <f>VLOOKUP($F876,MAIN!$C$2:$BD$80,9)</f>
        <v>#N/A</v>
      </c>
      <c r="N876" s="342" t="e">
        <f>VLOOKUP($C876,MAIN!$C$2:$BD$280,9)</f>
        <v>#N/A</v>
      </c>
      <c r="O876" s="342">
        <f>'SCREENING INFO'!AE831</f>
        <v>0</v>
      </c>
      <c r="P876" s="322">
        <f>'SCREENING INFO'!AA831</f>
        <v>0</v>
      </c>
      <c r="Q876" s="335">
        <f>'SCREENING INFO'!L831</f>
        <v>0</v>
      </c>
      <c r="R876" s="335">
        <f>'SCREENING INFO'!M831</f>
        <v>0</v>
      </c>
    </row>
    <row r="877" spans="1:18">
      <c r="A877" s="351">
        <f>'SCREENING INFO'!I832</f>
        <v>0</v>
      </c>
      <c r="B877" s="280">
        <f>'SCREENING INFO'!J832</f>
        <v>0</v>
      </c>
      <c r="C877" s="130">
        <f>'SCREENING INFO'!D832</f>
        <v>0</v>
      </c>
      <c r="D877" s="130">
        <f>'SCREENING INFO'!E1289</f>
        <v>0</v>
      </c>
      <c r="E877" s="130" t="e">
        <f>VLOOKUP($C877,MAIN!$C$2:$BD$79,12)</f>
        <v>#N/A</v>
      </c>
      <c r="F877" s="130">
        <f>'SCREENING INFO'!G832</f>
        <v>0</v>
      </c>
      <c r="G877" s="130"/>
      <c r="H877" s="130"/>
      <c r="I877" s="130">
        <f>'SCREENING INFO'!F832</f>
        <v>0</v>
      </c>
      <c r="J877" s="130">
        <f>'SCREENING INFO'!G1289</f>
        <v>0</v>
      </c>
      <c r="K877" s="152">
        <f>'SCREENING INFO'!H1289</f>
        <v>0</v>
      </c>
      <c r="L877" s="318">
        <f>'SCREENING INFO'!AC832</f>
        <v>0</v>
      </c>
      <c r="M877" s="318" t="e">
        <f>VLOOKUP($F877,MAIN!$C$2:$BD$80,9)</f>
        <v>#N/A</v>
      </c>
      <c r="N877" s="342" t="e">
        <f>VLOOKUP($C877,MAIN!$C$2:$BD$280,9)</f>
        <v>#N/A</v>
      </c>
      <c r="O877" s="342">
        <f>'SCREENING INFO'!AE832</f>
        <v>0</v>
      </c>
      <c r="P877" s="322">
        <f>'SCREENING INFO'!AA832</f>
        <v>0</v>
      </c>
      <c r="Q877" s="335">
        <f>'SCREENING INFO'!L832</f>
        <v>0</v>
      </c>
      <c r="R877" s="335">
        <f>'SCREENING INFO'!M832</f>
        <v>0</v>
      </c>
    </row>
    <row r="878" spans="1:18">
      <c r="A878" s="351">
        <f>'SCREENING INFO'!I833</f>
        <v>0</v>
      </c>
      <c r="B878" s="280">
        <f>'SCREENING INFO'!J833</f>
        <v>0</v>
      </c>
      <c r="C878" s="130">
        <f>'SCREENING INFO'!D833</f>
        <v>0</v>
      </c>
      <c r="D878" s="130">
        <f>'SCREENING INFO'!E1290</f>
        <v>0</v>
      </c>
      <c r="E878" s="130" t="e">
        <f>VLOOKUP($C878,MAIN!$C$2:$BD$79,12)</f>
        <v>#N/A</v>
      </c>
      <c r="F878" s="130">
        <f>'SCREENING INFO'!G833</f>
        <v>0</v>
      </c>
      <c r="G878" s="130"/>
      <c r="H878" s="130"/>
      <c r="I878" s="130">
        <f>'SCREENING INFO'!F833</f>
        <v>0</v>
      </c>
      <c r="J878" s="130">
        <f>'SCREENING INFO'!G1290</f>
        <v>0</v>
      </c>
      <c r="K878" s="152">
        <f>'SCREENING INFO'!H1290</f>
        <v>0</v>
      </c>
      <c r="L878" s="318">
        <f>'SCREENING INFO'!AC833</f>
        <v>0</v>
      </c>
      <c r="M878" s="318" t="e">
        <f>VLOOKUP($F878,MAIN!$C$2:$BD$80,9)</f>
        <v>#N/A</v>
      </c>
      <c r="N878" s="342" t="e">
        <f>VLOOKUP($C878,MAIN!$C$2:$BD$280,9)</f>
        <v>#N/A</v>
      </c>
      <c r="O878" s="342">
        <f>'SCREENING INFO'!AE833</f>
        <v>0</v>
      </c>
      <c r="P878" s="322">
        <f>'SCREENING INFO'!AA833</f>
        <v>0</v>
      </c>
      <c r="Q878" s="335">
        <f>'SCREENING INFO'!L833</f>
        <v>0</v>
      </c>
      <c r="R878" s="335">
        <f>'SCREENING INFO'!M833</f>
        <v>0</v>
      </c>
    </row>
    <row r="879" spans="1:18">
      <c r="A879" s="351">
        <f>'SCREENING INFO'!I834</f>
        <v>0</v>
      </c>
      <c r="B879" s="280">
        <f>'SCREENING INFO'!J834</f>
        <v>0</v>
      </c>
      <c r="C879" s="130">
        <f>'SCREENING INFO'!D834</f>
        <v>0</v>
      </c>
      <c r="D879" s="130">
        <f>'SCREENING INFO'!E1291</f>
        <v>0</v>
      </c>
      <c r="E879" s="130" t="e">
        <f>VLOOKUP($C879,MAIN!$C$2:$BD$79,12)</f>
        <v>#N/A</v>
      </c>
      <c r="F879" s="130">
        <f>'SCREENING INFO'!G834</f>
        <v>0</v>
      </c>
      <c r="G879" s="130"/>
      <c r="H879" s="130"/>
      <c r="I879" s="130">
        <f>'SCREENING INFO'!F834</f>
        <v>0</v>
      </c>
      <c r="J879" s="130">
        <f>'SCREENING INFO'!G1291</f>
        <v>0</v>
      </c>
      <c r="K879" s="152">
        <f>'SCREENING INFO'!H1291</f>
        <v>0</v>
      </c>
      <c r="L879" s="318">
        <f>'SCREENING INFO'!AC834</f>
        <v>0</v>
      </c>
      <c r="M879" s="318" t="e">
        <f>VLOOKUP($F879,MAIN!$C$2:$BD$80,9)</f>
        <v>#N/A</v>
      </c>
      <c r="N879" s="342" t="e">
        <f>VLOOKUP($C879,MAIN!$C$2:$BD$280,9)</f>
        <v>#N/A</v>
      </c>
      <c r="O879" s="342">
        <f>'SCREENING INFO'!AE834</f>
        <v>0</v>
      </c>
      <c r="P879" s="322">
        <f>'SCREENING INFO'!AA834</f>
        <v>0</v>
      </c>
      <c r="Q879" s="335">
        <f>'SCREENING INFO'!L834</f>
        <v>0</v>
      </c>
      <c r="R879" s="335">
        <f>'SCREENING INFO'!M834</f>
        <v>0</v>
      </c>
    </row>
    <row r="880" spans="1:18">
      <c r="A880" s="351">
        <f>'SCREENING INFO'!I835</f>
        <v>0</v>
      </c>
      <c r="B880" s="280">
        <f>'SCREENING INFO'!J835</f>
        <v>0</v>
      </c>
      <c r="C880" s="130">
        <f>'SCREENING INFO'!D835</f>
        <v>0</v>
      </c>
      <c r="D880" s="130">
        <f>'SCREENING INFO'!E1292</f>
        <v>0</v>
      </c>
      <c r="E880" s="130" t="e">
        <f>VLOOKUP($C880,MAIN!$C$2:$BD$79,12)</f>
        <v>#N/A</v>
      </c>
      <c r="F880" s="130">
        <f>'SCREENING INFO'!G835</f>
        <v>0</v>
      </c>
      <c r="G880" s="130"/>
      <c r="H880" s="130"/>
      <c r="I880" s="130">
        <f>'SCREENING INFO'!F835</f>
        <v>0</v>
      </c>
      <c r="J880" s="130">
        <f>'SCREENING INFO'!G1292</f>
        <v>0</v>
      </c>
      <c r="K880" s="152">
        <f>'SCREENING INFO'!H1292</f>
        <v>0</v>
      </c>
      <c r="L880" s="318">
        <f>'SCREENING INFO'!AC835</f>
        <v>0</v>
      </c>
      <c r="M880" s="318" t="e">
        <f>VLOOKUP($F880,MAIN!$C$2:$BD$80,9)</f>
        <v>#N/A</v>
      </c>
      <c r="N880" s="342" t="e">
        <f>VLOOKUP($C880,MAIN!$C$2:$BD$280,9)</f>
        <v>#N/A</v>
      </c>
      <c r="O880" s="342">
        <f>'SCREENING INFO'!AE835</f>
        <v>0</v>
      </c>
      <c r="P880" s="322">
        <f>'SCREENING INFO'!AA835</f>
        <v>0</v>
      </c>
      <c r="Q880" s="335">
        <f>'SCREENING INFO'!L835</f>
        <v>0</v>
      </c>
      <c r="R880" s="335">
        <f>'SCREENING INFO'!M835</f>
        <v>0</v>
      </c>
    </row>
    <row r="881" spans="1:18">
      <c r="A881" s="351">
        <f>'SCREENING INFO'!I836</f>
        <v>0</v>
      </c>
      <c r="B881" s="280">
        <f>'SCREENING INFO'!J836</f>
        <v>0</v>
      </c>
      <c r="C881" s="130">
        <f>'SCREENING INFO'!D836</f>
        <v>0</v>
      </c>
      <c r="D881" s="130">
        <f>'SCREENING INFO'!E1293</f>
        <v>0</v>
      </c>
      <c r="E881" s="130" t="e">
        <f>VLOOKUP($C881,MAIN!$C$2:$BD$79,12)</f>
        <v>#N/A</v>
      </c>
      <c r="F881" s="130">
        <f>'SCREENING INFO'!G836</f>
        <v>0</v>
      </c>
      <c r="G881" s="130"/>
      <c r="H881" s="130"/>
      <c r="I881" s="130">
        <f>'SCREENING INFO'!F836</f>
        <v>0</v>
      </c>
      <c r="J881" s="130">
        <f>'SCREENING INFO'!G1293</f>
        <v>0</v>
      </c>
      <c r="K881" s="152">
        <f>'SCREENING INFO'!H1293</f>
        <v>0</v>
      </c>
      <c r="L881" s="318">
        <f>'SCREENING INFO'!AC836</f>
        <v>0</v>
      </c>
      <c r="M881" s="318" t="e">
        <f>VLOOKUP($F881,MAIN!$C$2:$BD$80,9)</f>
        <v>#N/A</v>
      </c>
      <c r="N881" s="342" t="e">
        <f>VLOOKUP($C881,MAIN!$C$2:$BD$280,9)</f>
        <v>#N/A</v>
      </c>
      <c r="O881" s="342">
        <f>'SCREENING INFO'!AE836</f>
        <v>0</v>
      </c>
      <c r="P881" s="322">
        <f>'SCREENING INFO'!AA836</f>
        <v>0</v>
      </c>
      <c r="Q881" s="335">
        <f>'SCREENING INFO'!L836</f>
        <v>0</v>
      </c>
      <c r="R881" s="335">
        <f>'SCREENING INFO'!M836</f>
        <v>0</v>
      </c>
    </row>
    <row r="882" spans="1:18">
      <c r="A882" s="351">
        <f>'SCREENING INFO'!I837</f>
        <v>0</v>
      </c>
      <c r="B882" s="280">
        <f>'SCREENING INFO'!J837</f>
        <v>0</v>
      </c>
      <c r="C882" s="130">
        <f>'SCREENING INFO'!D837</f>
        <v>0</v>
      </c>
      <c r="D882" s="130">
        <f>'SCREENING INFO'!E1294</f>
        <v>0</v>
      </c>
      <c r="E882" s="130" t="e">
        <f>VLOOKUP($C882,MAIN!$C$2:$BD$79,12)</f>
        <v>#N/A</v>
      </c>
      <c r="F882" s="130">
        <f>'SCREENING INFO'!G837</f>
        <v>0</v>
      </c>
      <c r="G882" s="130"/>
      <c r="H882" s="130"/>
      <c r="I882" s="130">
        <f>'SCREENING INFO'!F837</f>
        <v>0</v>
      </c>
      <c r="J882" s="130">
        <f>'SCREENING INFO'!G1294</f>
        <v>0</v>
      </c>
      <c r="K882" s="152">
        <f>'SCREENING INFO'!H1294</f>
        <v>0</v>
      </c>
      <c r="L882" s="318">
        <f>'SCREENING INFO'!AC837</f>
        <v>0</v>
      </c>
      <c r="M882" s="318" t="e">
        <f>VLOOKUP($F882,MAIN!$C$2:$BD$80,9)</f>
        <v>#N/A</v>
      </c>
      <c r="N882" s="342" t="e">
        <f>VLOOKUP($C882,MAIN!$C$2:$BD$280,9)</f>
        <v>#N/A</v>
      </c>
      <c r="O882" s="342">
        <f>'SCREENING INFO'!AE837</f>
        <v>0</v>
      </c>
      <c r="P882" s="322">
        <f>'SCREENING INFO'!AA837</f>
        <v>0</v>
      </c>
      <c r="Q882" s="335">
        <f>'SCREENING INFO'!L837</f>
        <v>0</v>
      </c>
      <c r="R882" s="335">
        <f>'SCREENING INFO'!M837</f>
        <v>0</v>
      </c>
    </row>
    <row r="883" spans="1:18">
      <c r="A883" s="351">
        <f>'SCREENING INFO'!I838</f>
        <v>0</v>
      </c>
      <c r="B883" s="280">
        <f>'SCREENING INFO'!J838</f>
        <v>0</v>
      </c>
      <c r="C883" s="130">
        <f>'SCREENING INFO'!D838</f>
        <v>0</v>
      </c>
      <c r="D883" s="130">
        <f>'SCREENING INFO'!E1295</f>
        <v>0</v>
      </c>
      <c r="E883" s="130" t="e">
        <f>VLOOKUP($C883,MAIN!$C$2:$BD$79,12)</f>
        <v>#N/A</v>
      </c>
      <c r="F883" s="130">
        <f>'SCREENING INFO'!G838</f>
        <v>0</v>
      </c>
      <c r="G883" s="130"/>
      <c r="H883" s="130"/>
      <c r="I883" s="130">
        <f>'SCREENING INFO'!F838</f>
        <v>0</v>
      </c>
      <c r="J883" s="130">
        <f>'SCREENING INFO'!G1295</f>
        <v>0</v>
      </c>
      <c r="K883" s="152">
        <f>'SCREENING INFO'!H1295</f>
        <v>0</v>
      </c>
      <c r="L883" s="318">
        <f>'SCREENING INFO'!AC838</f>
        <v>0</v>
      </c>
      <c r="M883" s="318" t="e">
        <f>VLOOKUP($F883,MAIN!$C$2:$BD$80,9)</f>
        <v>#N/A</v>
      </c>
      <c r="N883" s="342" t="e">
        <f>VLOOKUP($C883,MAIN!$C$2:$BD$280,9)</f>
        <v>#N/A</v>
      </c>
      <c r="O883" s="342">
        <f>'SCREENING INFO'!AE838</f>
        <v>0</v>
      </c>
      <c r="P883" s="322">
        <f>'SCREENING INFO'!AA838</f>
        <v>0</v>
      </c>
      <c r="Q883" s="335">
        <f>'SCREENING INFO'!L838</f>
        <v>0</v>
      </c>
      <c r="R883" s="335">
        <f>'SCREENING INFO'!M838</f>
        <v>0</v>
      </c>
    </row>
    <row r="884" spans="1:18">
      <c r="A884" s="351">
        <f>'SCREENING INFO'!I839</f>
        <v>0</v>
      </c>
      <c r="B884" s="280">
        <f>'SCREENING INFO'!J839</f>
        <v>0</v>
      </c>
      <c r="C884" s="130">
        <f>'SCREENING INFO'!D839</f>
        <v>0</v>
      </c>
      <c r="D884" s="130">
        <f>'SCREENING INFO'!E1296</f>
        <v>0</v>
      </c>
      <c r="E884" s="130" t="e">
        <f>VLOOKUP($C884,MAIN!$C$2:$BD$79,12)</f>
        <v>#N/A</v>
      </c>
      <c r="F884" s="130">
        <f>'SCREENING INFO'!G839</f>
        <v>0</v>
      </c>
      <c r="G884" s="130"/>
      <c r="H884" s="130"/>
      <c r="I884" s="130">
        <f>'SCREENING INFO'!F839</f>
        <v>0</v>
      </c>
      <c r="J884" s="130">
        <f>'SCREENING INFO'!G1296</f>
        <v>0</v>
      </c>
      <c r="K884" s="152">
        <f>'SCREENING INFO'!H1296</f>
        <v>0</v>
      </c>
      <c r="L884" s="318">
        <f>'SCREENING INFO'!AC839</f>
        <v>0</v>
      </c>
      <c r="M884" s="318" t="e">
        <f>VLOOKUP($F884,MAIN!$C$2:$BD$80,9)</f>
        <v>#N/A</v>
      </c>
      <c r="N884" s="342" t="e">
        <f>VLOOKUP($C884,MAIN!$C$2:$BD$280,9)</f>
        <v>#N/A</v>
      </c>
      <c r="O884" s="342">
        <f>'SCREENING INFO'!AE839</f>
        <v>0</v>
      </c>
      <c r="P884" s="322">
        <f>'SCREENING INFO'!AA839</f>
        <v>0</v>
      </c>
      <c r="Q884" s="335">
        <f>'SCREENING INFO'!L839</f>
        <v>0</v>
      </c>
      <c r="R884" s="335">
        <f>'SCREENING INFO'!M839</f>
        <v>0</v>
      </c>
    </row>
    <row r="885" spans="1:18">
      <c r="A885" s="351">
        <f>'SCREENING INFO'!I840</f>
        <v>0</v>
      </c>
      <c r="B885" s="280">
        <f>'SCREENING INFO'!J840</f>
        <v>0</v>
      </c>
      <c r="C885" s="130">
        <f>'SCREENING INFO'!D840</f>
        <v>0</v>
      </c>
      <c r="D885" s="130">
        <f>'SCREENING INFO'!E1297</f>
        <v>0</v>
      </c>
      <c r="E885" s="130" t="e">
        <f>VLOOKUP($C885,MAIN!$C$2:$BD$79,12)</f>
        <v>#N/A</v>
      </c>
      <c r="F885" s="130">
        <f>'SCREENING INFO'!G840</f>
        <v>0</v>
      </c>
      <c r="G885" s="130"/>
      <c r="H885" s="130"/>
      <c r="I885" s="130">
        <f>'SCREENING INFO'!F840</f>
        <v>0</v>
      </c>
      <c r="J885" s="130">
        <f>'SCREENING INFO'!G1297</f>
        <v>0</v>
      </c>
      <c r="K885" s="152">
        <f>'SCREENING INFO'!H1297</f>
        <v>0</v>
      </c>
      <c r="L885" s="318">
        <f>'SCREENING INFO'!AC840</f>
        <v>0</v>
      </c>
      <c r="M885" s="318" t="e">
        <f>VLOOKUP($F885,MAIN!$C$2:$BD$80,9)</f>
        <v>#N/A</v>
      </c>
      <c r="N885" s="342" t="e">
        <f>VLOOKUP($C885,MAIN!$C$2:$BD$280,9)</f>
        <v>#N/A</v>
      </c>
      <c r="O885" s="342">
        <f>'SCREENING INFO'!AE840</f>
        <v>0</v>
      </c>
      <c r="P885" s="322">
        <f>'SCREENING INFO'!AA840</f>
        <v>0</v>
      </c>
      <c r="Q885" s="335">
        <f>'SCREENING INFO'!L840</f>
        <v>0</v>
      </c>
      <c r="R885" s="335">
        <f>'SCREENING INFO'!M840</f>
        <v>0</v>
      </c>
    </row>
    <row r="886" spans="1:18">
      <c r="A886" s="351">
        <f>'SCREENING INFO'!I841</f>
        <v>0</v>
      </c>
      <c r="B886" s="280">
        <f>'SCREENING INFO'!J841</f>
        <v>0</v>
      </c>
      <c r="C886" s="130">
        <f>'SCREENING INFO'!D841</f>
        <v>0</v>
      </c>
      <c r="D886" s="130">
        <f>'SCREENING INFO'!E1298</f>
        <v>0</v>
      </c>
      <c r="E886" s="130" t="e">
        <f>VLOOKUP($C886,MAIN!$C$2:$BD$79,12)</f>
        <v>#N/A</v>
      </c>
      <c r="F886" s="130">
        <f>'SCREENING INFO'!G841</f>
        <v>0</v>
      </c>
      <c r="G886" s="130"/>
      <c r="H886" s="130"/>
      <c r="I886" s="130">
        <f>'SCREENING INFO'!F841</f>
        <v>0</v>
      </c>
      <c r="J886" s="130">
        <f>'SCREENING INFO'!G1298</f>
        <v>0</v>
      </c>
      <c r="K886" s="152">
        <f>'SCREENING INFO'!H1298</f>
        <v>0</v>
      </c>
      <c r="L886" s="318">
        <f>'SCREENING INFO'!AC841</f>
        <v>0</v>
      </c>
      <c r="M886" s="318" t="e">
        <f>VLOOKUP($F886,MAIN!$C$2:$BD$80,9)</f>
        <v>#N/A</v>
      </c>
      <c r="N886" s="342" t="e">
        <f>VLOOKUP($C886,MAIN!$C$2:$BD$280,9)</f>
        <v>#N/A</v>
      </c>
      <c r="O886" s="342">
        <f>'SCREENING INFO'!AE841</f>
        <v>0</v>
      </c>
      <c r="P886" s="322">
        <f>'SCREENING INFO'!AA841</f>
        <v>0</v>
      </c>
      <c r="Q886" s="335">
        <f>'SCREENING INFO'!L841</f>
        <v>0</v>
      </c>
      <c r="R886" s="335">
        <f>'SCREENING INFO'!M841</f>
        <v>0</v>
      </c>
    </row>
    <row r="887" spans="1:18">
      <c r="A887" s="351">
        <f>'SCREENING INFO'!I842</f>
        <v>0</v>
      </c>
      <c r="B887" s="280">
        <f>'SCREENING INFO'!J842</f>
        <v>0</v>
      </c>
      <c r="C887" s="130">
        <f>'SCREENING INFO'!D842</f>
        <v>0</v>
      </c>
      <c r="D887" s="130">
        <f>'SCREENING INFO'!E1299</f>
        <v>0</v>
      </c>
      <c r="E887" s="130" t="e">
        <f>VLOOKUP($C887,MAIN!$C$2:$BD$79,12)</f>
        <v>#N/A</v>
      </c>
      <c r="F887" s="130">
        <f>'SCREENING INFO'!G842</f>
        <v>0</v>
      </c>
      <c r="G887" s="130"/>
      <c r="H887" s="130"/>
      <c r="I887" s="130">
        <f>'SCREENING INFO'!F842</f>
        <v>0</v>
      </c>
      <c r="J887" s="130">
        <f>'SCREENING INFO'!G1299</f>
        <v>0</v>
      </c>
      <c r="K887" s="152">
        <f>'SCREENING INFO'!H1299</f>
        <v>0</v>
      </c>
      <c r="L887" s="318">
        <f>'SCREENING INFO'!AC842</f>
        <v>0</v>
      </c>
      <c r="M887" s="318" t="e">
        <f>VLOOKUP($F887,MAIN!$C$2:$BD$80,9)</f>
        <v>#N/A</v>
      </c>
      <c r="N887" s="342" t="e">
        <f>VLOOKUP($C887,MAIN!$C$2:$BD$280,9)</f>
        <v>#N/A</v>
      </c>
      <c r="O887" s="342">
        <f>'SCREENING INFO'!AE842</f>
        <v>0</v>
      </c>
      <c r="P887" s="322">
        <f>'SCREENING INFO'!AA842</f>
        <v>0</v>
      </c>
      <c r="Q887" s="335">
        <f>'SCREENING INFO'!L842</f>
        <v>0</v>
      </c>
      <c r="R887" s="335">
        <f>'SCREENING INFO'!M842</f>
        <v>0</v>
      </c>
    </row>
    <row r="888" spans="1:18">
      <c r="A888" s="351">
        <f>'SCREENING INFO'!I843</f>
        <v>0</v>
      </c>
      <c r="B888" s="280">
        <f>'SCREENING INFO'!J843</f>
        <v>0</v>
      </c>
      <c r="C888" s="130">
        <f>'SCREENING INFO'!D843</f>
        <v>0</v>
      </c>
      <c r="D888" s="130">
        <f>'SCREENING INFO'!E1300</f>
        <v>0</v>
      </c>
      <c r="E888" s="130" t="e">
        <f>VLOOKUP($C888,MAIN!$C$2:$BD$79,12)</f>
        <v>#N/A</v>
      </c>
      <c r="F888" s="130">
        <f>'SCREENING INFO'!G843</f>
        <v>0</v>
      </c>
      <c r="G888" s="130"/>
      <c r="H888" s="130"/>
      <c r="I888" s="130">
        <f>'SCREENING INFO'!F843</f>
        <v>0</v>
      </c>
      <c r="J888" s="130">
        <f>'SCREENING INFO'!G1300</f>
        <v>0</v>
      </c>
      <c r="K888" s="152">
        <f>'SCREENING INFO'!H1300</f>
        <v>0</v>
      </c>
      <c r="L888" s="318">
        <f>'SCREENING INFO'!AC843</f>
        <v>0</v>
      </c>
      <c r="M888" s="318" t="e">
        <f>VLOOKUP($F888,MAIN!$C$2:$BD$80,9)</f>
        <v>#N/A</v>
      </c>
      <c r="N888" s="342" t="e">
        <f>VLOOKUP($C888,MAIN!$C$2:$BD$280,9)</f>
        <v>#N/A</v>
      </c>
      <c r="O888" s="342">
        <f>'SCREENING INFO'!AE843</f>
        <v>0</v>
      </c>
      <c r="P888" s="322">
        <f>'SCREENING INFO'!AA843</f>
        <v>0</v>
      </c>
      <c r="Q888" s="335">
        <f>'SCREENING INFO'!L843</f>
        <v>0</v>
      </c>
      <c r="R888" s="335">
        <f>'SCREENING INFO'!M843</f>
        <v>0</v>
      </c>
    </row>
    <row r="889" spans="1:18">
      <c r="A889" s="351">
        <f>'SCREENING INFO'!I844</f>
        <v>0</v>
      </c>
      <c r="B889" s="280">
        <f>'SCREENING INFO'!J844</f>
        <v>0</v>
      </c>
      <c r="C889" s="130">
        <f>'SCREENING INFO'!D844</f>
        <v>0</v>
      </c>
      <c r="D889" s="130">
        <f>'SCREENING INFO'!E1301</f>
        <v>0</v>
      </c>
      <c r="E889" s="130" t="e">
        <f>VLOOKUP($C889,MAIN!$C$2:$BD$79,12)</f>
        <v>#N/A</v>
      </c>
      <c r="F889" s="130">
        <f>'SCREENING INFO'!G844</f>
        <v>0</v>
      </c>
      <c r="G889" s="130"/>
      <c r="H889" s="130"/>
      <c r="I889" s="130">
        <f>'SCREENING INFO'!F844</f>
        <v>0</v>
      </c>
      <c r="J889" s="130">
        <f>'SCREENING INFO'!G1301</f>
        <v>0</v>
      </c>
      <c r="K889" s="152">
        <f>'SCREENING INFO'!H1301</f>
        <v>0</v>
      </c>
      <c r="L889" s="318">
        <f>'SCREENING INFO'!AC844</f>
        <v>0</v>
      </c>
      <c r="M889" s="318" t="e">
        <f>VLOOKUP($F889,MAIN!$C$2:$BD$80,9)</f>
        <v>#N/A</v>
      </c>
      <c r="N889" s="342" t="e">
        <f>VLOOKUP($C889,MAIN!$C$2:$BD$280,9)</f>
        <v>#N/A</v>
      </c>
      <c r="O889" s="342">
        <f>'SCREENING INFO'!AE844</f>
        <v>0</v>
      </c>
      <c r="P889" s="322">
        <f>'SCREENING INFO'!AA844</f>
        <v>0</v>
      </c>
      <c r="Q889" s="335">
        <f>'SCREENING INFO'!L844</f>
        <v>0</v>
      </c>
      <c r="R889" s="335">
        <f>'SCREENING INFO'!M844</f>
        <v>0</v>
      </c>
    </row>
    <row r="890" spans="1:18">
      <c r="A890" s="351">
        <f>'SCREENING INFO'!I845</f>
        <v>0</v>
      </c>
      <c r="B890" s="280">
        <f>'SCREENING INFO'!J845</f>
        <v>0</v>
      </c>
      <c r="C890" s="130">
        <f>'SCREENING INFO'!D845</f>
        <v>0</v>
      </c>
      <c r="D890" s="130">
        <f>'SCREENING INFO'!E1302</f>
        <v>0</v>
      </c>
      <c r="E890" s="130" t="e">
        <f>VLOOKUP($C890,MAIN!$C$2:$BD$79,12)</f>
        <v>#N/A</v>
      </c>
      <c r="F890" s="130">
        <f>'SCREENING INFO'!G845</f>
        <v>0</v>
      </c>
      <c r="G890" s="130"/>
      <c r="H890" s="130"/>
      <c r="I890" s="130">
        <f>'SCREENING INFO'!F845</f>
        <v>0</v>
      </c>
      <c r="J890" s="130">
        <f>'SCREENING INFO'!G1302</f>
        <v>0</v>
      </c>
      <c r="K890" s="152">
        <f>'SCREENING INFO'!H1302</f>
        <v>0</v>
      </c>
      <c r="L890" s="318">
        <f>'SCREENING INFO'!AC845</f>
        <v>0</v>
      </c>
      <c r="M890" s="318" t="e">
        <f>VLOOKUP($F890,MAIN!$C$2:$BD$80,9)</f>
        <v>#N/A</v>
      </c>
      <c r="N890" s="342" t="e">
        <f>VLOOKUP($C890,MAIN!$C$2:$BD$280,9)</f>
        <v>#N/A</v>
      </c>
      <c r="O890" s="342">
        <f>'SCREENING INFO'!AE845</f>
        <v>0</v>
      </c>
      <c r="P890" s="322">
        <f>'SCREENING INFO'!AA845</f>
        <v>0</v>
      </c>
      <c r="Q890" s="335">
        <f>'SCREENING INFO'!L845</f>
        <v>0</v>
      </c>
      <c r="R890" s="335">
        <f>'SCREENING INFO'!M845</f>
        <v>0</v>
      </c>
    </row>
    <row r="891" spans="1:18">
      <c r="A891" s="351">
        <f>'SCREENING INFO'!I846</f>
        <v>0</v>
      </c>
      <c r="B891" s="280">
        <f>'SCREENING INFO'!J846</f>
        <v>0</v>
      </c>
      <c r="C891" s="130">
        <f>'SCREENING INFO'!D846</f>
        <v>0</v>
      </c>
      <c r="D891" s="130">
        <f>'SCREENING INFO'!E1303</f>
        <v>0</v>
      </c>
      <c r="E891" s="130" t="e">
        <f>VLOOKUP($C891,MAIN!$C$2:$BD$79,12)</f>
        <v>#N/A</v>
      </c>
      <c r="F891" s="130">
        <f>'SCREENING INFO'!G846</f>
        <v>0</v>
      </c>
      <c r="G891" s="130"/>
      <c r="H891" s="130"/>
      <c r="I891" s="130">
        <f>'SCREENING INFO'!F846</f>
        <v>0</v>
      </c>
      <c r="J891" s="130">
        <f>'SCREENING INFO'!G1303</f>
        <v>0</v>
      </c>
      <c r="K891" s="152">
        <f>'SCREENING INFO'!H1303</f>
        <v>0</v>
      </c>
      <c r="L891" s="318">
        <f>'SCREENING INFO'!AC846</f>
        <v>0</v>
      </c>
      <c r="M891" s="318" t="e">
        <f>VLOOKUP($F891,MAIN!$C$2:$BD$80,9)</f>
        <v>#N/A</v>
      </c>
      <c r="N891" s="342" t="e">
        <f>VLOOKUP($C891,MAIN!$C$2:$BD$280,9)</f>
        <v>#N/A</v>
      </c>
      <c r="O891" s="342">
        <f>'SCREENING INFO'!AE846</f>
        <v>0</v>
      </c>
      <c r="P891" s="322">
        <f>'SCREENING INFO'!AA846</f>
        <v>0</v>
      </c>
      <c r="Q891" s="335">
        <f>'SCREENING INFO'!L846</f>
        <v>0</v>
      </c>
      <c r="R891" s="335">
        <f>'SCREENING INFO'!M846</f>
        <v>0</v>
      </c>
    </row>
    <row r="892" spans="1:18">
      <c r="A892" s="351">
        <f>'SCREENING INFO'!I847</f>
        <v>0</v>
      </c>
      <c r="B892" s="280">
        <f>'SCREENING INFO'!J847</f>
        <v>0</v>
      </c>
      <c r="C892" s="130">
        <f>'SCREENING INFO'!D847</f>
        <v>0</v>
      </c>
      <c r="D892" s="130">
        <f>'SCREENING INFO'!E1304</f>
        <v>0</v>
      </c>
      <c r="E892" s="130" t="e">
        <f>VLOOKUP($C892,MAIN!$C$2:$BD$79,12)</f>
        <v>#N/A</v>
      </c>
      <c r="F892" s="130">
        <f>'SCREENING INFO'!G847</f>
        <v>0</v>
      </c>
      <c r="G892" s="130"/>
      <c r="H892" s="130"/>
      <c r="I892" s="130">
        <f>'SCREENING INFO'!F847</f>
        <v>0</v>
      </c>
      <c r="J892" s="130">
        <f>'SCREENING INFO'!G1304</f>
        <v>0</v>
      </c>
      <c r="K892" s="152">
        <f>'SCREENING INFO'!H1304</f>
        <v>0</v>
      </c>
      <c r="L892" s="318">
        <f>'SCREENING INFO'!AC847</f>
        <v>0</v>
      </c>
      <c r="M892" s="318" t="e">
        <f>VLOOKUP($F892,MAIN!$C$2:$BD$80,9)</f>
        <v>#N/A</v>
      </c>
      <c r="N892" s="342" t="e">
        <f>VLOOKUP($C892,MAIN!$C$2:$BD$280,9)</f>
        <v>#N/A</v>
      </c>
      <c r="O892" s="342">
        <f>'SCREENING INFO'!AE847</f>
        <v>0</v>
      </c>
      <c r="P892" s="322">
        <f>'SCREENING INFO'!AA847</f>
        <v>0</v>
      </c>
      <c r="Q892" s="335">
        <f>'SCREENING INFO'!L847</f>
        <v>0</v>
      </c>
      <c r="R892" s="335">
        <f>'SCREENING INFO'!M847</f>
        <v>0</v>
      </c>
    </row>
    <row r="893" spans="1:18">
      <c r="A893" s="351">
        <f>'SCREENING INFO'!I848</f>
        <v>0</v>
      </c>
      <c r="B893" s="280">
        <f>'SCREENING INFO'!J848</f>
        <v>0</v>
      </c>
      <c r="C893" s="130">
        <f>'SCREENING INFO'!D848</f>
        <v>0</v>
      </c>
      <c r="D893" s="130">
        <f>'SCREENING INFO'!E1305</f>
        <v>0</v>
      </c>
      <c r="E893" s="130" t="e">
        <f>VLOOKUP($C893,MAIN!$C$2:$BD$79,12)</f>
        <v>#N/A</v>
      </c>
      <c r="F893" s="130">
        <f>'SCREENING INFO'!G848</f>
        <v>0</v>
      </c>
      <c r="G893" s="130"/>
      <c r="H893" s="130"/>
      <c r="I893" s="130">
        <f>'SCREENING INFO'!F848</f>
        <v>0</v>
      </c>
      <c r="J893" s="130">
        <f>'SCREENING INFO'!G1305</f>
        <v>0</v>
      </c>
      <c r="K893" s="152">
        <f>'SCREENING INFO'!H1305</f>
        <v>0</v>
      </c>
      <c r="L893" s="318">
        <f>'SCREENING INFO'!AC848</f>
        <v>0</v>
      </c>
      <c r="M893" s="318" t="e">
        <f>VLOOKUP($F893,MAIN!$C$2:$BD$80,9)</f>
        <v>#N/A</v>
      </c>
      <c r="N893" s="342" t="e">
        <f>VLOOKUP($C893,MAIN!$C$2:$BD$280,9)</f>
        <v>#N/A</v>
      </c>
      <c r="O893" s="342">
        <f>'SCREENING INFO'!AE848</f>
        <v>0</v>
      </c>
      <c r="P893" s="322">
        <f>'SCREENING INFO'!AA848</f>
        <v>0</v>
      </c>
      <c r="Q893" s="335">
        <f>'SCREENING INFO'!L848</f>
        <v>0</v>
      </c>
      <c r="R893" s="335">
        <f>'SCREENING INFO'!M848</f>
        <v>0</v>
      </c>
    </row>
    <row r="894" spans="1:18">
      <c r="A894" s="351">
        <f>'SCREENING INFO'!I849</f>
        <v>0</v>
      </c>
      <c r="B894" s="280">
        <f>'SCREENING INFO'!J849</f>
        <v>0</v>
      </c>
      <c r="C894" s="130">
        <f>'SCREENING INFO'!D849</f>
        <v>0</v>
      </c>
      <c r="D894" s="130">
        <f>'SCREENING INFO'!E1306</f>
        <v>0</v>
      </c>
      <c r="E894" s="130" t="e">
        <f>VLOOKUP($C894,MAIN!$C$2:$BD$79,12)</f>
        <v>#N/A</v>
      </c>
      <c r="F894" s="130">
        <f>'SCREENING INFO'!G849</f>
        <v>0</v>
      </c>
      <c r="G894" s="130"/>
      <c r="H894" s="130"/>
      <c r="I894" s="130">
        <f>'SCREENING INFO'!F849</f>
        <v>0</v>
      </c>
      <c r="J894" s="130">
        <f>'SCREENING INFO'!G1306</f>
        <v>0</v>
      </c>
      <c r="K894" s="152">
        <f>'SCREENING INFO'!H1306</f>
        <v>0</v>
      </c>
      <c r="L894" s="318">
        <f>'SCREENING INFO'!AC849</f>
        <v>0</v>
      </c>
      <c r="M894" s="318" t="e">
        <f>VLOOKUP($F894,MAIN!$C$2:$BD$80,9)</f>
        <v>#N/A</v>
      </c>
      <c r="N894" s="342" t="e">
        <f>VLOOKUP($C894,MAIN!$C$2:$BD$280,9)</f>
        <v>#N/A</v>
      </c>
      <c r="O894" s="342">
        <f>'SCREENING INFO'!AE849</f>
        <v>0</v>
      </c>
      <c r="P894" s="322">
        <f>'SCREENING INFO'!AA849</f>
        <v>0</v>
      </c>
      <c r="Q894" s="335">
        <f>'SCREENING INFO'!L849</f>
        <v>0</v>
      </c>
      <c r="R894" s="335">
        <f>'SCREENING INFO'!M849</f>
        <v>0</v>
      </c>
    </row>
    <row r="895" spans="1:18">
      <c r="A895" s="351">
        <f>'SCREENING INFO'!I850</f>
        <v>0</v>
      </c>
      <c r="B895" s="280">
        <f>'SCREENING INFO'!J850</f>
        <v>0</v>
      </c>
      <c r="C895" s="130">
        <f>'SCREENING INFO'!D850</f>
        <v>0</v>
      </c>
      <c r="D895" s="130">
        <f>'SCREENING INFO'!E1307</f>
        <v>0</v>
      </c>
      <c r="E895" s="130" t="e">
        <f>VLOOKUP($C895,MAIN!$C$2:$BD$79,12)</f>
        <v>#N/A</v>
      </c>
      <c r="F895" s="130">
        <f>'SCREENING INFO'!G850</f>
        <v>0</v>
      </c>
      <c r="G895" s="130"/>
      <c r="H895" s="130"/>
      <c r="I895" s="130">
        <f>'SCREENING INFO'!F850</f>
        <v>0</v>
      </c>
      <c r="J895" s="130">
        <f>'SCREENING INFO'!G1307</f>
        <v>0</v>
      </c>
      <c r="K895" s="152">
        <f>'SCREENING INFO'!H1307</f>
        <v>0</v>
      </c>
      <c r="L895" s="318">
        <f>'SCREENING INFO'!AC850</f>
        <v>0</v>
      </c>
      <c r="M895" s="318" t="e">
        <f>VLOOKUP($F895,MAIN!$C$2:$BD$80,9)</f>
        <v>#N/A</v>
      </c>
      <c r="N895" s="342" t="e">
        <f>VLOOKUP($C895,MAIN!$C$2:$BD$280,9)</f>
        <v>#N/A</v>
      </c>
      <c r="O895" s="342">
        <f>'SCREENING INFO'!AE850</f>
        <v>0</v>
      </c>
      <c r="P895" s="322">
        <f>'SCREENING INFO'!AA850</f>
        <v>0</v>
      </c>
      <c r="Q895" s="335">
        <f>'SCREENING INFO'!L850</f>
        <v>0</v>
      </c>
      <c r="R895" s="335">
        <f>'SCREENING INFO'!M850</f>
        <v>0</v>
      </c>
    </row>
    <row r="896" spans="1:18">
      <c r="A896" s="351">
        <f>'SCREENING INFO'!I851</f>
        <v>0</v>
      </c>
      <c r="B896" s="280">
        <f>'SCREENING INFO'!J851</f>
        <v>0</v>
      </c>
      <c r="C896" s="130">
        <f>'SCREENING INFO'!D851</f>
        <v>0</v>
      </c>
      <c r="D896" s="130">
        <f>'SCREENING INFO'!E1308</f>
        <v>0</v>
      </c>
      <c r="E896" s="130" t="e">
        <f>VLOOKUP($C896,MAIN!$C$2:$BD$79,12)</f>
        <v>#N/A</v>
      </c>
      <c r="F896" s="130">
        <f>'SCREENING INFO'!G851</f>
        <v>0</v>
      </c>
      <c r="G896" s="130"/>
      <c r="H896" s="130"/>
      <c r="I896" s="130">
        <f>'SCREENING INFO'!F851</f>
        <v>0</v>
      </c>
      <c r="J896" s="130">
        <f>'SCREENING INFO'!G1308</f>
        <v>0</v>
      </c>
      <c r="K896" s="152">
        <f>'SCREENING INFO'!H1308</f>
        <v>0</v>
      </c>
      <c r="L896" s="318">
        <f>'SCREENING INFO'!AC851</f>
        <v>0</v>
      </c>
      <c r="M896" s="318" t="e">
        <f>VLOOKUP($F896,MAIN!$C$2:$BD$80,9)</f>
        <v>#N/A</v>
      </c>
      <c r="N896" s="342" t="e">
        <f>VLOOKUP($C896,MAIN!$C$2:$BD$280,9)</f>
        <v>#N/A</v>
      </c>
      <c r="O896" s="342">
        <f>'SCREENING INFO'!AE851</f>
        <v>0</v>
      </c>
      <c r="P896" s="322">
        <f>'SCREENING INFO'!AA851</f>
        <v>0</v>
      </c>
      <c r="Q896" s="335">
        <f>'SCREENING INFO'!L851</f>
        <v>0</v>
      </c>
      <c r="R896" s="335">
        <f>'SCREENING INFO'!M851</f>
        <v>0</v>
      </c>
    </row>
    <row r="897" spans="1:18">
      <c r="A897" s="351">
        <f>'SCREENING INFO'!I852</f>
        <v>0</v>
      </c>
      <c r="B897" s="280">
        <f>'SCREENING INFO'!J852</f>
        <v>0</v>
      </c>
      <c r="C897" s="130">
        <f>'SCREENING INFO'!D852</f>
        <v>0</v>
      </c>
      <c r="D897" s="130">
        <f>'SCREENING INFO'!E1309</f>
        <v>0</v>
      </c>
      <c r="E897" s="130" t="e">
        <f>VLOOKUP($C897,MAIN!$C$2:$BD$79,12)</f>
        <v>#N/A</v>
      </c>
      <c r="F897" s="130">
        <f>'SCREENING INFO'!G852</f>
        <v>0</v>
      </c>
      <c r="G897" s="130"/>
      <c r="H897" s="130"/>
      <c r="I897" s="130">
        <f>'SCREENING INFO'!F852</f>
        <v>0</v>
      </c>
      <c r="J897" s="130">
        <f>'SCREENING INFO'!G1309</f>
        <v>0</v>
      </c>
      <c r="K897" s="152">
        <f>'SCREENING INFO'!H1309</f>
        <v>0</v>
      </c>
      <c r="L897" s="318">
        <f>'SCREENING INFO'!AC852</f>
        <v>0</v>
      </c>
      <c r="M897" s="318" t="e">
        <f>VLOOKUP($F897,MAIN!$C$2:$BD$80,9)</f>
        <v>#N/A</v>
      </c>
      <c r="N897" s="342" t="e">
        <f>VLOOKUP($C897,MAIN!$C$2:$BD$280,9)</f>
        <v>#N/A</v>
      </c>
      <c r="O897" s="342">
        <f>'SCREENING INFO'!AE852</f>
        <v>0</v>
      </c>
      <c r="P897" s="322">
        <f>'SCREENING INFO'!AA852</f>
        <v>0</v>
      </c>
      <c r="Q897" s="335">
        <f>'SCREENING INFO'!L852</f>
        <v>0</v>
      </c>
      <c r="R897" s="335">
        <f>'SCREENING INFO'!M852</f>
        <v>0</v>
      </c>
    </row>
    <row r="898" spans="1:18">
      <c r="A898" s="351">
        <f>'SCREENING INFO'!I853</f>
        <v>0</v>
      </c>
      <c r="B898" s="280">
        <f>'SCREENING INFO'!J853</f>
        <v>0</v>
      </c>
      <c r="C898" s="130">
        <f>'SCREENING INFO'!D853</f>
        <v>0</v>
      </c>
      <c r="D898" s="130">
        <f>'SCREENING INFO'!E1310</f>
        <v>0</v>
      </c>
      <c r="E898" s="130" t="e">
        <f>VLOOKUP($C898,MAIN!$C$2:$BD$79,12)</f>
        <v>#N/A</v>
      </c>
      <c r="F898" s="130">
        <f>'SCREENING INFO'!G853</f>
        <v>0</v>
      </c>
      <c r="G898" s="130"/>
      <c r="H898" s="130"/>
      <c r="I898" s="130">
        <f>'SCREENING INFO'!F853</f>
        <v>0</v>
      </c>
      <c r="J898" s="130">
        <f>'SCREENING INFO'!G1310</f>
        <v>0</v>
      </c>
      <c r="K898" s="152">
        <f>'SCREENING INFO'!H1310</f>
        <v>0</v>
      </c>
      <c r="L898" s="318">
        <f>'SCREENING INFO'!AC853</f>
        <v>0</v>
      </c>
      <c r="M898" s="318" t="e">
        <f>VLOOKUP($F898,MAIN!$C$2:$BD$80,9)</f>
        <v>#N/A</v>
      </c>
      <c r="N898" s="342" t="e">
        <f>VLOOKUP($C898,MAIN!$C$2:$BD$280,9)</f>
        <v>#N/A</v>
      </c>
      <c r="O898" s="342">
        <f>'SCREENING INFO'!AE853</f>
        <v>0</v>
      </c>
      <c r="P898" s="322">
        <f>'SCREENING INFO'!AA853</f>
        <v>0</v>
      </c>
      <c r="Q898" s="335">
        <f>'SCREENING INFO'!L853</f>
        <v>0</v>
      </c>
      <c r="R898" s="335">
        <f>'SCREENING INFO'!M853</f>
        <v>0</v>
      </c>
    </row>
    <row r="899" spans="1:18">
      <c r="A899" s="351">
        <f>'SCREENING INFO'!I854</f>
        <v>0</v>
      </c>
      <c r="B899" s="280">
        <f>'SCREENING INFO'!J854</f>
        <v>0</v>
      </c>
      <c r="C899" s="130">
        <f>'SCREENING INFO'!D854</f>
        <v>0</v>
      </c>
      <c r="D899" s="130">
        <f>'SCREENING INFO'!E1311</f>
        <v>0</v>
      </c>
      <c r="E899" s="130" t="e">
        <f>VLOOKUP($C899,MAIN!$C$2:$BD$79,12)</f>
        <v>#N/A</v>
      </c>
      <c r="F899" s="130">
        <f>'SCREENING INFO'!G854</f>
        <v>0</v>
      </c>
      <c r="G899" s="130"/>
      <c r="H899" s="130"/>
      <c r="I899" s="130">
        <f>'SCREENING INFO'!F854</f>
        <v>0</v>
      </c>
      <c r="J899" s="130">
        <f>'SCREENING INFO'!G1311</f>
        <v>0</v>
      </c>
      <c r="K899" s="152">
        <f>'SCREENING INFO'!H1311</f>
        <v>0</v>
      </c>
      <c r="L899" s="318">
        <f>'SCREENING INFO'!AC854</f>
        <v>0</v>
      </c>
      <c r="M899" s="318" t="e">
        <f>VLOOKUP($F899,MAIN!$C$2:$BD$80,9)</f>
        <v>#N/A</v>
      </c>
      <c r="N899" s="342" t="e">
        <f>VLOOKUP($C899,MAIN!$C$2:$BD$280,9)</f>
        <v>#N/A</v>
      </c>
      <c r="O899" s="342">
        <f>'SCREENING INFO'!AE854</f>
        <v>0</v>
      </c>
      <c r="P899" s="322">
        <f>'SCREENING INFO'!AA854</f>
        <v>0</v>
      </c>
      <c r="Q899" s="335">
        <f>'SCREENING INFO'!L854</f>
        <v>0</v>
      </c>
      <c r="R899" s="335">
        <f>'SCREENING INFO'!M854</f>
        <v>0</v>
      </c>
    </row>
    <row r="900" spans="1:18">
      <c r="A900" s="351">
        <f>'SCREENING INFO'!I855</f>
        <v>0</v>
      </c>
      <c r="B900" s="280">
        <f>'SCREENING INFO'!J855</f>
        <v>0</v>
      </c>
      <c r="C900" s="130">
        <f>'SCREENING INFO'!D855</f>
        <v>0</v>
      </c>
      <c r="D900" s="130">
        <f>'SCREENING INFO'!E1312</f>
        <v>0</v>
      </c>
      <c r="E900" s="130" t="e">
        <f>VLOOKUP($C900,MAIN!$C$2:$BD$79,12)</f>
        <v>#N/A</v>
      </c>
      <c r="F900" s="130">
        <f>'SCREENING INFO'!G855</f>
        <v>0</v>
      </c>
      <c r="G900" s="130"/>
      <c r="H900" s="130"/>
      <c r="I900" s="130">
        <f>'SCREENING INFO'!F855</f>
        <v>0</v>
      </c>
      <c r="J900" s="130">
        <f>'SCREENING INFO'!G1312</f>
        <v>0</v>
      </c>
      <c r="K900" s="152">
        <f>'SCREENING INFO'!H1312</f>
        <v>0</v>
      </c>
      <c r="L900" s="318">
        <f>'SCREENING INFO'!AC855</f>
        <v>0</v>
      </c>
      <c r="M900" s="318" t="e">
        <f>VLOOKUP($F900,MAIN!$C$2:$BD$80,9)</f>
        <v>#N/A</v>
      </c>
      <c r="N900" s="342" t="e">
        <f>VLOOKUP($C900,MAIN!$C$2:$BD$280,9)</f>
        <v>#N/A</v>
      </c>
      <c r="O900" s="342">
        <f>'SCREENING INFO'!AE855</f>
        <v>0</v>
      </c>
      <c r="P900" s="322">
        <f>'SCREENING INFO'!AA855</f>
        <v>0</v>
      </c>
      <c r="Q900" s="335">
        <f>'SCREENING INFO'!L855</f>
        <v>0</v>
      </c>
      <c r="R900" s="335">
        <f>'SCREENING INFO'!M855</f>
        <v>0</v>
      </c>
    </row>
    <row r="901" spans="1:18">
      <c r="A901" s="351">
        <f>'SCREENING INFO'!I856</f>
        <v>0</v>
      </c>
      <c r="B901" s="280">
        <f>'SCREENING INFO'!J856</f>
        <v>0</v>
      </c>
      <c r="C901" s="130">
        <f>'SCREENING INFO'!D856</f>
        <v>0</v>
      </c>
      <c r="D901" s="130">
        <f>'SCREENING INFO'!E1313</f>
        <v>0</v>
      </c>
      <c r="E901" s="130" t="e">
        <f>VLOOKUP($C901,MAIN!$C$2:$BD$79,12)</f>
        <v>#N/A</v>
      </c>
      <c r="F901" s="130">
        <f>'SCREENING INFO'!G856</f>
        <v>0</v>
      </c>
      <c r="G901" s="130"/>
      <c r="H901" s="130"/>
      <c r="I901" s="130">
        <f>'SCREENING INFO'!F856</f>
        <v>0</v>
      </c>
      <c r="J901" s="130">
        <f>'SCREENING INFO'!G1313</f>
        <v>0</v>
      </c>
      <c r="K901" s="152">
        <f>'SCREENING INFO'!H1313</f>
        <v>0</v>
      </c>
      <c r="L901" s="318">
        <f>'SCREENING INFO'!AC856</f>
        <v>0</v>
      </c>
      <c r="M901" s="318" t="e">
        <f>VLOOKUP($F901,MAIN!$C$2:$BD$80,9)</f>
        <v>#N/A</v>
      </c>
      <c r="N901" s="342" t="e">
        <f>VLOOKUP($C901,MAIN!$C$2:$BD$280,9)</f>
        <v>#N/A</v>
      </c>
      <c r="O901" s="342">
        <f>'SCREENING INFO'!AE856</f>
        <v>0</v>
      </c>
      <c r="P901" s="322">
        <f>'SCREENING INFO'!AA856</f>
        <v>0</v>
      </c>
      <c r="Q901" s="335">
        <f>'SCREENING INFO'!L856</f>
        <v>0</v>
      </c>
      <c r="R901" s="335">
        <f>'SCREENING INFO'!M856</f>
        <v>0</v>
      </c>
    </row>
    <row r="902" spans="1:18">
      <c r="A902" s="351">
        <f>'SCREENING INFO'!I857</f>
        <v>0</v>
      </c>
      <c r="B902" s="280">
        <f>'SCREENING INFO'!J857</f>
        <v>0</v>
      </c>
      <c r="C902" s="130">
        <f>'SCREENING INFO'!D857</f>
        <v>0</v>
      </c>
      <c r="D902" s="130">
        <f>'SCREENING INFO'!E1314</f>
        <v>0</v>
      </c>
      <c r="E902" s="130" t="e">
        <f>VLOOKUP($C902,MAIN!$C$2:$BD$79,12)</f>
        <v>#N/A</v>
      </c>
      <c r="F902" s="130">
        <f>'SCREENING INFO'!G857</f>
        <v>0</v>
      </c>
      <c r="G902" s="130"/>
      <c r="H902" s="130"/>
      <c r="I902" s="130">
        <f>'SCREENING INFO'!F857</f>
        <v>0</v>
      </c>
      <c r="J902" s="130">
        <f>'SCREENING INFO'!G1314</f>
        <v>0</v>
      </c>
      <c r="K902" s="152">
        <f>'SCREENING INFO'!H1314</f>
        <v>0</v>
      </c>
      <c r="L902" s="318">
        <f>'SCREENING INFO'!AC857</f>
        <v>0</v>
      </c>
      <c r="M902" s="318" t="e">
        <f>VLOOKUP($F902,MAIN!$C$2:$BD$80,9)</f>
        <v>#N/A</v>
      </c>
      <c r="N902" s="342" t="e">
        <f>VLOOKUP($C902,MAIN!$C$2:$BD$280,9)</f>
        <v>#N/A</v>
      </c>
      <c r="O902" s="342">
        <f>'SCREENING INFO'!AE857</f>
        <v>0</v>
      </c>
      <c r="P902" s="322">
        <f>'SCREENING INFO'!AA857</f>
        <v>0</v>
      </c>
      <c r="Q902" s="335">
        <f>'SCREENING INFO'!L857</f>
        <v>0</v>
      </c>
      <c r="R902" s="335">
        <f>'SCREENING INFO'!M857</f>
        <v>0</v>
      </c>
    </row>
    <row r="903" spans="1:18">
      <c r="A903" s="351">
        <f>'SCREENING INFO'!I858</f>
        <v>0</v>
      </c>
      <c r="B903" s="280">
        <f>'SCREENING INFO'!J858</f>
        <v>0</v>
      </c>
      <c r="C903" s="130">
        <f>'SCREENING INFO'!D858</f>
        <v>0</v>
      </c>
      <c r="D903" s="130">
        <f>'SCREENING INFO'!E1315</f>
        <v>0</v>
      </c>
      <c r="E903" s="130" t="e">
        <f>VLOOKUP($C903,MAIN!$C$2:$BD$79,12)</f>
        <v>#N/A</v>
      </c>
      <c r="F903" s="130">
        <f>'SCREENING INFO'!G858</f>
        <v>0</v>
      </c>
      <c r="G903" s="130"/>
      <c r="H903" s="130"/>
      <c r="I903" s="130">
        <f>'SCREENING INFO'!F858</f>
        <v>0</v>
      </c>
      <c r="J903" s="130">
        <f>'SCREENING INFO'!G1315</f>
        <v>0</v>
      </c>
      <c r="K903" s="152">
        <f>'SCREENING INFO'!H1315</f>
        <v>0</v>
      </c>
      <c r="L903" s="318">
        <f>'SCREENING INFO'!AC858</f>
        <v>0</v>
      </c>
      <c r="M903" s="318" t="e">
        <f>VLOOKUP($F903,MAIN!$C$2:$BD$80,9)</f>
        <v>#N/A</v>
      </c>
      <c r="N903" s="342" t="e">
        <f>VLOOKUP($C903,MAIN!$C$2:$BD$280,9)</f>
        <v>#N/A</v>
      </c>
      <c r="O903" s="342">
        <f>'SCREENING INFO'!AE858</f>
        <v>0</v>
      </c>
      <c r="P903" s="322">
        <f>'SCREENING INFO'!AA858</f>
        <v>0</v>
      </c>
      <c r="Q903" s="335">
        <f>'SCREENING INFO'!L858</f>
        <v>0</v>
      </c>
      <c r="R903" s="335">
        <f>'SCREENING INFO'!M858</f>
        <v>0</v>
      </c>
    </row>
    <row r="904" spans="1:18">
      <c r="A904" s="351">
        <f>'SCREENING INFO'!I859</f>
        <v>0</v>
      </c>
      <c r="B904" s="280">
        <f>'SCREENING INFO'!J859</f>
        <v>0</v>
      </c>
      <c r="C904" s="130">
        <f>'SCREENING INFO'!D859</f>
        <v>0</v>
      </c>
      <c r="D904" s="130">
        <f>'SCREENING INFO'!E1316</f>
        <v>0</v>
      </c>
      <c r="E904" s="130" t="e">
        <f>VLOOKUP($C904,MAIN!$C$2:$BD$79,12)</f>
        <v>#N/A</v>
      </c>
      <c r="F904" s="130">
        <f>'SCREENING INFO'!G859</f>
        <v>0</v>
      </c>
      <c r="G904" s="130"/>
      <c r="H904" s="130"/>
      <c r="I904" s="130">
        <f>'SCREENING INFO'!F859</f>
        <v>0</v>
      </c>
      <c r="J904" s="130">
        <f>'SCREENING INFO'!G1316</f>
        <v>0</v>
      </c>
      <c r="K904" s="152">
        <f>'SCREENING INFO'!H1316</f>
        <v>0</v>
      </c>
      <c r="L904" s="318">
        <f>'SCREENING INFO'!AC859</f>
        <v>0</v>
      </c>
      <c r="M904" s="318" t="e">
        <f>VLOOKUP($F904,MAIN!$C$2:$BD$80,9)</f>
        <v>#N/A</v>
      </c>
      <c r="N904" s="342" t="e">
        <f>VLOOKUP($C904,MAIN!$C$2:$BD$280,9)</f>
        <v>#N/A</v>
      </c>
      <c r="O904" s="342">
        <f>'SCREENING INFO'!AE859</f>
        <v>0</v>
      </c>
      <c r="P904" s="322">
        <f>'SCREENING INFO'!AA859</f>
        <v>0</v>
      </c>
      <c r="Q904" s="335">
        <f>'SCREENING INFO'!L859</f>
        <v>0</v>
      </c>
      <c r="R904" s="335">
        <f>'SCREENING INFO'!M859</f>
        <v>0</v>
      </c>
    </row>
    <row r="905" spans="1:18">
      <c r="A905" s="351">
        <f>'SCREENING INFO'!I860</f>
        <v>0</v>
      </c>
      <c r="B905" s="280">
        <f>'SCREENING INFO'!J860</f>
        <v>0</v>
      </c>
      <c r="C905" s="130">
        <f>'SCREENING INFO'!D860</f>
        <v>0</v>
      </c>
      <c r="D905" s="130">
        <f>'SCREENING INFO'!E1317</f>
        <v>0</v>
      </c>
      <c r="E905" s="130" t="e">
        <f>VLOOKUP($C905,MAIN!$C$2:$BD$79,12)</f>
        <v>#N/A</v>
      </c>
      <c r="F905" s="130">
        <f>'SCREENING INFO'!G860</f>
        <v>0</v>
      </c>
      <c r="G905" s="130"/>
      <c r="H905" s="130"/>
      <c r="I905" s="130">
        <f>'SCREENING INFO'!F860</f>
        <v>0</v>
      </c>
      <c r="J905" s="130">
        <f>'SCREENING INFO'!G1317</f>
        <v>0</v>
      </c>
      <c r="K905" s="152">
        <f>'SCREENING INFO'!H1317</f>
        <v>0</v>
      </c>
      <c r="L905" s="318">
        <f>'SCREENING INFO'!AC860</f>
        <v>0</v>
      </c>
      <c r="M905" s="318" t="e">
        <f>VLOOKUP($F905,MAIN!$C$2:$BD$80,9)</f>
        <v>#N/A</v>
      </c>
      <c r="N905" s="342" t="e">
        <f>VLOOKUP($C905,MAIN!$C$2:$BD$280,9)</f>
        <v>#N/A</v>
      </c>
      <c r="O905" s="342">
        <f>'SCREENING INFO'!AE860</f>
        <v>0</v>
      </c>
      <c r="P905" s="322">
        <f>'SCREENING INFO'!AA860</f>
        <v>0</v>
      </c>
      <c r="Q905" s="335">
        <f>'SCREENING INFO'!L860</f>
        <v>0</v>
      </c>
      <c r="R905" s="335">
        <f>'SCREENING INFO'!M860</f>
        <v>0</v>
      </c>
    </row>
    <row r="906" spans="1:18">
      <c r="A906" s="351">
        <f>'SCREENING INFO'!I861</f>
        <v>0</v>
      </c>
      <c r="B906" s="280">
        <f>'SCREENING INFO'!J861</f>
        <v>0</v>
      </c>
      <c r="C906" s="130">
        <f>'SCREENING INFO'!D861</f>
        <v>0</v>
      </c>
      <c r="D906" s="130">
        <f>'SCREENING INFO'!E1318</f>
        <v>0</v>
      </c>
      <c r="E906" s="130" t="e">
        <f>VLOOKUP($C906,MAIN!$C$2:$BD$79,12)</f>
        <v>#N/A</v>
      </c>
      <c r="F906" s="130">
        <f>'SCREENING INFO'!G861</f>
        <v>0</v>
      </c>
      <c r="G906" s="130"/>
      <c r="H906" s="130"/>
      <c r="I906" s="130">
        <f>'SCREENING INFO'!F861</f>
        <v>0</v>
      </c>
      <c r="J906" s="130">
        <f>'SCREENING INFO'!G1318</f>
        <v>0</v>
      </c>
      <c r="K906" s="152">
        <f>'SCREENING INFO'!H1318</f>
        <v>0</v>
      </c>
      <c r="L906" s="318">
        <f>'SCREENING INFO'!AC861</f>
        <v>0</v>
      </c>
      <c r="M906" s="318" t="e">
        <f>VLOOKUP($F906,MAIN!$C$2:$BD$80,9)</f>
        <v>#N/A</v>
      </c>
      <c r="N906" s="342" t="e">
        <f>VLOOKUP($C906,MAIN!$C$2:$BD$280,9)</f>
        <v>#N/A</v>
      </c>
      <c r="O906" s="342">
        <f>'SCREENING INFO'!AE861</f>
        <v>0</v>
      </c>
      <c r="P906" s="322">
        <f>'SCREENING INFO'!AA861</f>
        <v>0</v>
      </c>
      <c r="Q906" s="335">
        <f>'SCREENING INFO'!L861</f>
        <v>0</v>
      </c>
      <c r="R906" s="335">
        <f>'SCREENING INFO'!M861</f>
        <v>0</v>
      </c>
    </row>
    <row r="907" spans="1:18">
      <c r="A907" s="351">
        <f>'SCREENING INFO'!I862</f>
        <v>0</v>
      </c>
      <c r="B907" s="280">
        <f>'SCREENING INFO'!J862</f>
        <v>0</v>
      </c>
      <c r="C907" s="130">
        <f>'SCREENING INFO'!D862</f>
        <v>0</v>
      </c>
      <c r="D907" s="130">
        <f>'SCREENING INFO'!E1319</f>
        <v>0</v>
      </c>
      <c r="E907" s="130" t="e">
        <f>VLOOKUP($C907,MAIN!$C$2:$BD$79,12)</f>
        <v>#N/A</v>
      </c>
      <c r="F907" s="130">
        <f>'SCREENING INFO'!G862</f>
        <v>0</v>
      </c>
      <c r="G907" s="130"/>
      <c r="H907" s="130"/>
      <c r="I907" s="130">
        <f>'SCREENING INFO'!F862</f>
        <v>0</v>
      </c>
      <c r="J907" s="130">
        <f>'SCREENING INFO'!G1319</f>
        <v>0</v>
      </c>
      <c r="K907" s="152">
        <f>'SCREENING INFO'!H1319</f>
        <v>0</v>
      </c>
      <c r="L907" s="318">
        <f>'SCREENING INFO'!AC862</f>
        <v>0</v>
      </c>
      <c r="M907" s="318" t="e">
        <f>VLOOKUP($F907,MAIN!$C$2:$BD$80,9)</f>
        <v>#N/A</v>
      </c>
      <c r="N907" s="342" t="e">
        <f>VLOOKUP($C907,MAIN!$C$2:$BD$280,9)</f>
        <v>#N/A</v>
      </c>
      <c r="O907" s="342">
        <f>'SCREENING INFO'!AE862</f>
        <v>0</v>
      </c>
      <c r="P907" s="322">
        <f>'SCREENING INFO'!AA862</f>
        <v>0</v>
      </c>
      <c r="Q907" s="335">
        <f>'SCREENING INFO'!L862</f>
        <v>0</v>
      </c>
      <c r="R907" s="335">
        <f>'SCREENING INFO'!M862</f>
        <v>0</v>
      </c>
    </row>
    <row r="908" spans="1:18">
      <c r="A908" s="351">
        <f>'SCREENING INFO'!I863</f>
        <v>0</v>
      </c>
      <c r="B908" s="280">
        <f>'SCREENING INFO'!J863</f>
        <v>0</v>
      </c>
      <c r="C908" s="130">
        <f>'SCREENING INFO'!D863</f>
        <v>0</v>
      </c>
      <c r="D908" s="130">
        <f>'SCREENING INFO'!E1320</f>
        <v>0</v>
      </c>
      <c r="E908" s="130" t="e">
        <f>VLOOKUP($C908,MAIN!$C$2:$BD$79,12)</f>
        <v>#N/A</v>
      </c>
      <c r="F908" s="130">
        <f>'SCREENING INFO'!G863</f>
        <v>0</v>
      </c>
      <c r="G908" s="130"/>
      <c r="H908" s="130"/>
      <c r="I908" s="130">
        <f>'SCREENING INFO'!F863</f>
        <v>0</v>
      </c>
      <c r="J908" s="130">
        <f>'SCREENING INFO'!G1320</f>
        <v>0</v>
      </c>
      <c r="K908" s="152">
        <f>'SCREENING INFO'!H1320</f>
        <v>0</v>
      </c>
      <c r="L908" s="318">
        <f>'SCREENING INFO'!AC863</f>
        <v>0</v>
      </c>
      <c r="M908" s="318" t="e">
        <f>VLOOKUP($F908,MAIN!$C$2:$BD$80,9)</f>
        <v>#N/A</v>
      </c>
      <c r="N908" s="342" t="e">
        <f>VLOOKUP($C908,MAIN!$C$2:$BD$280,9)</f>
        <v>#N/A</v>
      </c>
      <c r="O908" s="342">
        <f>'SCREENING INFO'!AE863</f>
        <v>0</v>
      </c>
      <c r="P908" s="322">
        <f>'SCREENING INFO'!AA863</f>
        <v>0</v>
      </c>
      <c r="Q908" s="335">
        <f>'SCREENING INFO'!L863</f>
        <v>0</v>
      </c>
      <c r="R908" s="335">
        <f>'SCREENING INFO'!M863</f>
        <v>0</v>
      </c>
    </row>
    <row r="909" spans="1:18">
      <c r="A909" s="351">
        <f>'SCREENING INFO'!I864</f>
        <v>0</v>
      </c>
      <c r="B909" s="280">
        <f>'SCREENING INFO'!J864</f>
        <v>0</v>
      </c>
      <c r="C909" s="130">
        <f>'SCREENING INFO'!D864</f>
        <v>0</v>
      </c>
      <c r="D909" s="130">
        <f>'SCREENING INFO'!E1321</f>
        <v>0</v>
      </c>
      <c r="E909" s="130" t="e">
        <f>VLOOKUP($C909,MAIN!$C$2:$BD$79,12)</f>
        <v>#N/A</v>
      </c>
      <c r="F909" s="130">
        <f>'SCREENING INFO'!G864</f>
        <v>0</v>
      </c>
      <c r="G909" s="130"/>
      <c r="H909" s="130"/>
      <c r="I909" s="130">
        <f>'SCREENING INFO'!F864</f>
        <v>0</v>
      </c>
      <c r="J909" s="130">
        <f>'SCREENING INFO'!G1321</f>
        <v>0</v>
      </c>
      <c r="K909" s="152">
        <f>'SCREENING INFO'!H1321</f>
        <v>0</v>
      </c>
      <c r="L909" s="318">
        <f>'SCREENING INFO'!AC864</f>
        <v>0</v>
      </c>
      <c r="M909" s="318" t="e">
        <f>VLOOKUP($F909,MAIN!$C$2:$BD$80,9)</f>
        <v>#N/A</v>
      </c>
      <c r="N909" s="342" t="e">
        <f>VLOOKUP($C909,MAIN!$C$2:$BD$280,9)</f>
        <v>#N/A</v>
      </c>
      <c r="O909" s="342">
        <f>'SCREENING INFO'!AE864</f>
        <v>0</v>
      </c>
      <c r="P909" s="322">
        <f>'SCREENING INFO'!AA864</f>
        <v>0</v>
      </c>
      <c r="Q909" s="335">
        <f>'SCREENING INFO'!L864</f>
        <v>0</v>
      </c>
      <c r="R909" s="335">
        <f>'SCREENING INFO'!M864</f>
        <v>0</v>
      </c>
    </row>
    <row r="910" spans="1:18">
      <c r="A910" s="351">
        <f>'SCREENING INFO'!I865</f>
        <v>0</v>
      </c>
      <c r="B910" s="280">
        <f>'SCREENING INFO'!J865</f>
        <v>0</v>
      </c>
      <c r="C910" s="130">
        <f>'SCREENING INFO'!D865</f>
        <v>0</v>
      </c>
      <c r="D910" s="130">
        <f>'SCREENING INFO'!E1322</f>
        <v>0</v>
      </c>
      <c r="E910" s="130" t="e">
        <f>VLOOKUP($C910,MAIN!$C$2:$BD$79,12)</f>
        <v>#N/A</v>
      </c>
      <c r="F910" s="130">
        <f>'SCREENING INFO'!G865</f>
        <v>0</v>
      </c>
      <c r="G910" s="130"/>
      <c r="H910" s="130"/>
      <c r="I910" s="130">
        <f>'SCREENING INFO'!F865</f>
        <v>0</v>
      </c>
      <c r="J910" s="130">
        <f>'SCREENING INFO'!G1322</f>
        <v>0</v>
      </c>
      <c r="K910" s="152">
        <f>'SCREENING INFO'!H1322</f>
        <v>0</v>
      </c>
      <c r="L910" s="318">
        <f>'SCREENING INFO'!AC865</f>
        <v>0</v>
      </c>
      <c r="M910" s="318" t="e">
        <f>VLOOKUP($F910,MAIN!$C$2:$BD$80,9)</f>
        <v>#N/A</v>
      </c>
      <c r="N910" s="342" t="e">
        <f>VLOOKUP($C910,MAIN!$C$2:$BD$280,9)</f>
        <v>#N/A</v>
      </c>
      <c r="O910" s="342">
        <f>'SCREENING INFO'!AE865</f>
        <v>0</v>
      </c>
      <c r="P910" s="322">
        <f>'SCREENING INFO'!AA865</f>
        <v>0</v>
      </c>
      <c r="Q910" s="335">
        <f>'SCREENING INFO'!L865</f>
        <v>0</v>
      </c>
      <c r="R910" s="335">
        <f>'SCREENING INFO'!M865</f>
        <v>0</v>
      </c>
    </row>
    <row r="911" spans="1:18">
      <c r="A911" s="351">
        <f>'SCREENING INFO'!I866</f>
        <v>0</v>
      </c>
      <c r="B911" s="280">
        <f>'SCREENING INFO'!J866</f>
        <v>0</v>
      </c>
      <c r="C911" s="130">
        <f>'SCREENING INFO'!D866</f>
        <v>0</v>
      </c>
      <c r="D911" s="130">
        <f>'SCREENING INFO'!E1323</f>
        <v>0</v>
      </c>
      <c r="E911" s="130" t="e">
        <f>VLOOKUP($C911,MAIN!$C$2:$BD$79,12)</f>
        <v>#N/A</v>
      </c>
      <c r="F911" s="130">
        <f>'SCREENING INFO'!G866</f>
        <v>0</v>
      </c>
      <c r="G911" s="130"/>
      <c r="H911" s="130"/>
      <c r="I911" s="130">
        <f>'SCREENING INFO'!F866</f>
        <v>0</v>
      </c>
      <c r="J911" s="130">
        <f>'SCREENING INFO'!G1323</f>
        <v>0</v>
      </c>
      <c r="K911" s="152">
        <f>'SCREENING INFO'!H1323</f>
        <v>0</v>
      </c>
      <c r="L911" s="318">
        <f>'SCREENING INFO'!AC866</f>
        <v>0</v>
      </c>
      <c r="M911" s="318" t="e">
        <f>VLOOKUP($F911,MAIN!$C$2:$BD$80,9)</f>
        <v>#N/A</v>
      </c>
      <c r="N911" s="342" t="e">
        <f>VLOOKUP($C911,MAIN!$C$2:$BD$280,9)</f>
        <v>#N/A</v>
      </c>
      <c r="O911" s="342">
        <f>'SCREENING INFO'!AE866</f>
        <v>0</v>
      </c>
      <c r="P911" s="322">
        <f>'SCREENING INFO'!AA866</f>
        <v>0</v>
      </c>
      <c r="Q911" s="335">
        <f>'SCREENING INFO'!L866</f>
        <v>0</v>
      </c>
      <c r="R911" s="335">
        <f>'SCREENING INFO'!M866</f>
        <v>0</v>
      </c>
    </row>
    <row r="912" spans="1:18">
      <c r="A912" s="351">
        <f>'SCREENING INFO'!I867</f>
        <v>0</v>
      </c>
      <c r="B912" s="280">
        <f>'SCREENING INFO'!J867</f>
        <v>0</v>
      </c>
      <c r="C912" s="130">
        <f>'SCREENING INFO'!D867</f>
        <v>0</v>
      </c>
      <c r="D912" s="130">
        <f>'SCREENING INFO'!E1324</f>
        <v>0</v>
      </c>
      <c r="E912" s="130" t="e">
        <f>VLOOKUP($C912,MAIN!$C$2:$BD$79,12)</f>
        <v>#N/A</v>
      </c>
      <c r="F912" s="130">
        <f>'SCREENING INFO'!G867</f>
        <v>0</v>
      </c>
      <c r="G912" s="130"/>
      <c r="H912" s="130"/>
      <c r="I912" s="130">
        <f>'SCREENING INFO'!F867</f>
        <v>0</v>
      </c>
      <c r="J912" s="130">
        <f>'SCREENING INFO'!G1324</f>
        <v>0</v>
      </c>
      <c r="K912" s="152">
        <f>'SCREENING INFO'!H1324</f>
        <v>0</v>
      </c>
      <c r="L912" s="318">
        <f>'SCREENING INFO'!AC867</f>
        <v>0</v>
      </c>
      <c r="M912" s="318" t="e">
        <f>VLOOKUP($F912,MAIN!$C$2:$BD$80,9)</f>
        <v>#N/A</v>
      </c>
      <c r="N912" s="342" t="e">
        <f>VLOOKUP($C912,MAIN!$C$2:$BD$280,9)</f>
        <v>#N/A</v>
      </c>
      <c r="O912" s="342">
        <f>'SCREENING INFO'!AE867</f>
        <v>0</v>
      </c>
      <c r="P912" s="322">
        <f>'SCREENING INFO'!AA867</f>
        <v>0</v>
      </c>
      <c r="Q912" s="335">
        <f>'SCREENING INFO'!L867</f>
        <v>0</v>
      </c>
      <c r="R912" s="335">
        <f>'SCREENING INFO'!M867</f>
        <v>0</v>
      </c>
    </row>
    <row r="913" spans="1:18">
      <c r="A913" s="351">
        <f>'SCREENING INFO'!I868</f>
        <v>0</v>
      </c>
      <c r="B913" s="280">
        <f>'SCREENING INFO'!J868</f>
        <v>0</v>
      </c>
      <c r="C913" s="130">
        <f>'SCREENING INFO'!D868</f>
        <v>0</v>
      </c>
      <c r="D913" s="130">
        <f>'SCREENING INFO'!E1325</f>
        <v>0</v>
      </c>
      <c r="E913" s="130" t="e">
        <f>VLOOKUP($C913,MAIN!$C$2:$BD$79,12)</f>
        <v>#N/A</v>
      </c>
      <c r="F913" s="130">
        <f>'SCREENING INFO'!G868</f>
        <v>0</v>
      </c>
      <c r="G913" s="130"/>
      <c r="H913" s="130"/>
      <c r="I913" s="130">
        <f>'SCREENING INFO'!F868</f>
        <v>0</v>
      </c>
      <c r="J913" s="130">
        <f>'SCREENING INFO'!G1325</f>
        <v>0</v>
      </c>
      <c r="K913" s="152">
        <f>'SCREENING INFO'!H1325</f>
        <v>0</v>
      </c>
      <c r="L913" s="318">
        <f>'SCREENING INFO'!AC868</f>
        <v>0</v>
      </c>
      <c r="M913" s="318" t="e">
        <f>VLOOKUP($F913,MAIN!$C$2:$BD$80,9)</f>
        <v>#N/A</v>
      </c>
      <c r="N913" s="342" t="e">
        <f>VLOOKUP($C913,MAIN!$C$2:$BD$280,9)</f>
        <v>#N/A</v>
      </c>
      <c r="O913" s="342">
        <f>'SCREENING INFO'!AE868</f>
        <v>0</v>
      </c>
      <c r="P913" s="322">
        <f>'SCREENING INFO'!AA868</f>
        <v>0</v>
      </c>
      <c r="Q913" s="335">
        <f>'SCREENING INFO'!L868</f>
        <v>0</v>
      </c>
      <c r="R913" s="335">
        <f>'SCREENING INFO'!M868</f>
        <v>0</v>
      </c>
    </row>
    <row r="914" spans="1:18">
      <c r="A914" s="351">
        <f>'SCREENING INFO'!I869</f>
        <v>0</v>
      </c>
      <c r="B914" s="280">
        <f>'SCREENING INFO'!J869</f>
        <v>0</v>
      </c>
      <c r="C914" s="130">
        <f>'SCREENING INFO'!D869</f>
        <v>0</v>
      </c>
      <c r="D914" s="130">
        <f>'SCREENING INFO'!E1326</f>
        <v>0</v>
      </c>
      <c r="E914" s="130" t="e">
        <f>VLOOKUP($C914,MAIN!$C$2:$BD$79,12)</f>
        <v>#N/A</v>
      </c>
      <c r="F914" s="130">
        <f>'SCREENING INFO'!G869</f>
        <v>0</v>
      </c>
      <c r="G914" s="130"/>
      <c r="H914" s="130"/>
      <c r="I914" s="130">
        <f>'SCREENING INFO'!F869</f>
        <v>0</v>
      </c>
      <c r="J914" s="130">
        <f>'SCREENING INFO'!G1326</f>
        <v>0</v>
      </c>
      <c r="K914" s="152">
        <f>'SCREENING INFO'!H1326</f>
        <v>0</v>
      </c>
      <c r="L914" s="318">
        <f>'SCREENING INFO'!AC869</f>
        <v>0</v>
      </c>
      <c r="M914" s="318" t="e">
        <f>VLOOKUP($F914,MAIN!$C$2:$BD$80,9)</f>
        <v>#N/A</v>
      </c>
      <c r="N914" s="342" t="e">
        <f>VLOOKUP($C914,MAIN!$C$2:$BD$280,9)</f>
        <v>#N/A</v>
      </c>
      <c r="O914" s="342">
        <f>'SCREENING INFO'!AE869</f>
        <v>0</v>
      </c>
      <c r="P914" s="322">
        <f>'SCREENING INFO'!AA869</f>
        <v>0</v>
      </c>
      <c r="Q914" s="335">
        <f>'SCREENING INFO'!L869</f>
        <v>0</v>
      </c>
      <c r="R914" s="335">
        <f>'SCREENING INFO'!M869</f>
        <v>0</v>
      </c>
    </row>
    <row r="915" spans="1:18">
      <c r="A915" s="351">
        <f>'SCREENING INFO'!I870</f>
        <v>0</v>
      </c>
      <c r="B915" s="280">
        <f>'SCREENING INFO'!J870</f>
        <v>0</v>
      </c>
      <c r="C915" s="130">
        <f>'SCREENING INFO'!D870</f>
        <v>0</v>
      </c>
      <c r="D915" s="130">
        <f>'SCREENING INFO'!E1327</f>
        <v>0</v>
      </c>
      <c r="E915" s="130" t="e">
        <f>VLOOKUP($C915,MAIN!$C$2:$BD$79,12)</f>
        <v>#N/A</v>
      </c>
      <c r="F915" s="130">
        <f>'SCREENING INFO'!G870</f>
        <v>0</v>
      </c>
      <c r="G915" s="130"/>
      <c r="H915" s="130"/>
      <c r="I915" s="130">
        <f>'SCREENING INFO'!F870</f>
        <v>0</v>
      </c>
      <c r="J915" s="130">
        <f>'SCREENING INFO'!G1327</f>
        <v>0</v>
      </c>
      <c r="K915" s="152">
        <f>'SCREENING INFO'!H1327</f>
        <v>0</v>
      </c>
      <c r="L915" s="318">
        <f>'SCREENING INFO'!AC870</f>
        <v>0</v>
      </c>
      <c r="M915" s="318" t="e">
        <f>VLOOKUP($F915,MAIN!$C$2:$BD$80,9)</f>
        <v>#N/A</v>
      </c>
      <c r="N915" s="342" t="e">
        <f>VLOOKUP($C915,MAIN!$C$2:$BD$280,9)</f>
        <v>#N/A</v>
      </c>
      <c r="O915" s="342">
        <f>'SCREENING INFO'!AE870</f>
        <v>0</v>
      </c>
      <c r="P915" s="322">
        <f>'SCREENING INFO'!AA870</f>
        <v>0</v>
      </c>
      <c r="Q915" s="335">
        <f>'SCREENING INFO'!L870</f>
        <v>0</v>
      </c>
      <c r="R915" s="335">
        <f>'SCREENING INFO'!M870</f>
        <v>0</v>
      </c>
    </row>
    <row r="916" spans="1:18">
      <c r="A916" s="351">
        <f>'SCREENING INFO'!I871</f>
        <v>0</v>
      </c>
      <c r="B916" s="280">
        <f>'SCREENING INFO'!J871</f>
        <v>0</v>
      </c>
      <c r="C916" s="130">
        <f>'SCREENING INFO'!D871</f>
        <v>0</v>
      </c>
      <c r="D916" s="130">
        <f>'SCREENING INFO'!E1328</f>
        <v>0</v>
      </c>
      <c r="E916" s="130" t="e">
        <f>VLOOKUP($C916,MAIN!$C$2:$BD$79,12)</f>
        <v>#N/A</v>
      </c>
      <c r="F916" s="130">
        <f>'SCREENING INFO'!G871</f>
        <v>0</v>
      </c>
      <c r="G916" s="130"/>
      <c r="H916" s="130"/>
      <c r="I916" s="130">
        <f>'SCREENING INFO'!F871</f>
        <v>0</v>
      </c>
      <c r="J916" s="130">
        <f>'SCREENING INFO'!G1328</f>
        <v>0</v>
      </c>
      <c r="K916" s="152">
        <f>'SCREENING INFO'!H1328</f>
        <v>0</v>
      </c>
      <c r="L916" s="318">
        <f>'SCREENING INFO'!AC871</f>
        <v>0</v>
      </c>
      <c r="M916" s="318" t="e">
        <f>VLOOKUP($F916,MAIN!$C$2:$BD$80,9)</f>
        <v>#N/A</v>
      </c>
      <c r="N916" s="342" t="e">
        <f>VLOOKUP($C916,MAIN!$C$2:$BD$280,9)</f>
        <v>#N/A</v>
      </c>
      <c r="O916" s="342">
        <f>'SCREENING INFO'!AE871</f>
        <v>0</v>
      </c>
      <c r="P916" s="322">
        <f>'SCREENING INFO'!AA871</f>
        <v>0</v>
      </c>
      <c r="Q916" s="335">
        <f>'SCREENING INFO'!L871</f>
        <v>0</v>
      </c>
      <c r="R916" s="335">
        <f>'SCREENING INFO'!M871</f>
        <v>0</v>
      </c>
    </row>
    <row r="917" spans="1:18">
      <c r="A917" s="351">
        <f>'SCREENING INFO'!I872</f>
        <v>0</v>
      </c>
      <c r="B917" s="280">
        <f>'SCREENING INFO'!J872</f>
        <v>0</v>
      </c>
      <c r="C917" s="130">
        <f>'SCREENING INFO'!D872</f>
        <v>0</v>
      </c>
      <c r="D917" s="130">
        <f>'SCREENING INFO'!E1329</f>
        <v>0</v>
      </c>
      <c r="E917" s="130" t="e">
        <f>VLOOKUP($C917,MAIN!$C$2:$BD$79,12)</f>
        <v>#N/A</v>
      </c>
      <c r="F917" s="130">
        <f>'SCREENING INFO'!G872</f>
        <v>0</v>
      </c>
      <c r="G917" s="130"/>
      <c r="H917" s="130"/>
      <c r="I917" s="130">
        <f>'SCREENING INFO'!F872</f>
        <v>0</v>
      </c>
      <c r="J917" s="130">
        <f>'SCREENING INFO'!G1329</f>
        <v>0</v>
      </c>
      <c r="K917" s="152">
        <f>'SCREENING INFO'!H1329</f>
        <v>0</v>
      </c>
      <c r="L917" s="318">
        <f>'SCREENING INFO'!AC872</f>
        <v>0</v>
      </c>
      <c r="M917" s="318" t="e">
        <f>VLOOKUP($F917,MAIN!$C$2:$BD$80,9)</f>
        <v>#N/A</v>
      </c>
      <c r="N917" s="342" t="e">
        <f>VLOOKUP($C917,MAIN!$C$2:$BD$280,9)</f>
        <v>#N/A</v>
      </c>
      <c r="O917" s="342">
        <f>'SCREENING INFO'!AE872</f>
        <v>0</v>
      </c>
      <c r="P917" s="322">
        <f>'SCREENING INFO'!AA872</f>
        <v>0</v>
      </c>
      <c r="Q917" s="335">
        <f>'SCREENING INFO'!L872</f>
        <v>0</v>
      </c>
      <c r="R917" s="335">
        <f>'SCREENING INFO'!M872</f>
        <v>0</v>
      </c>
    </row>
    <row r="918" spans="1:18">
      <c r="A918" s="351">
        <f>'SCREENING INFO'!I873</f>
        <v>0</v>
      </c>
      <c r="B918" s="280">
        <f>'SCREENING INFO'!J873</f>
        <v>0</v>
      </c>
      <c r="C918" s="130">
        <f>'SCREENING INFO'!D873</f>
        <v>0</v>
      </c>
      <c r="D918" s="130">
        <f>'SCREENING INFO'!E1330</f>
        <v>0</v>
      </c>
      <c r="E918" s="130" t="e">
        <f>VLOOKUP($C918,MAIN!$C$2:$BD$79,12)</f>
        <v>#N/A</v>
      </c>
      <c r="F918" s="130">
        <f>'SCREENING INFO'!G873</f>
        <v>0</v>
      </c>
      <c r="G918" s="130"/>
      <c r="H918" s="130"/>
      <c r="I918" s="130">
        <f>'SCREENING INFO'!F873</f>
        <v>0</v>
      </c>
      <c r="J918" s="130">
        <f>'SCREENING INFO'!G1330</f>
        <v>0</v>
      </c>
      <c r="K918" s="152">
        <f>'SCREENING INFO'!H1330</f>
        <v>0</v>
      </c>
      <c r="L918" s="318">
        <f>'SCREENING INFO'!AC873</f>
        <v>0</v>
      </c>
      <c r="M918" s="318" t="e">
        <f>VLOOKUP($F918,MAIN!$C$2:$BD$80,9)</f>
        <v>#N/A</v>
      </c>
      <c r="N918" s="342" t="e">
        <f>VLOOKUP($C918,MAIN!$C$2:$BD$280,9)</f>
        <v>#N/A</v>
      </c>
      <c r="O918" s="342">
        <f>'SCREENING INFO'!AE873</f>
        <v>0</v>
      </c>
      <c r="P918" s="322">
        <f>'SCREENING INFO'!AA873</f>
        <v>0</v>
      </c>
      <c r="Q918" s="335">
        <f>'SCREENING INFO'!L873</f>
        <v>0</v>
      </c>
      <c r="R918" s="335">
        <f>'SCREENING INFO'!M873</f>
        <v>0</v>
      </c>
    </row>
    <row r="919" spans="1:18">
      <c r="A919" s="351">
        <f>'SCREENING INFO'!I874</f>
        <v>0</v>
      </c>
      <c r="B919" s="280">
        <f>'SCREENING INFO'!J874</f>
        <v>0</v>
      </c>
      <c r="C919" s="130">
        <f>'SCREENING INFO'!D874</f>
        <v>0</v>
      </c>
      <c r="D919" s="130">
        <f>'SCREENING INFO'!E1331</f>
        <v>0</v>
      </c>
      <c r="E919" s="130" t="e">
        <f>VLOOKUP($C919,MAIN!$C$2:$BD$79,12)</f>
        <v>#N/A</v>
      </c>
      <c r="F919" s="130">
        <f>'SCREENING INFO'!G874</f>
        <v>0</v>
      </c>
      <c r="G919" s="130"/>
      <c r="H919" s="130"/>
      <c r="I919" s="130">
        <f>'SCREENING INFO'!F874</f>
        <v>0</v>
      </c>
      <c r="J919" s="130">
        <f>'SCREENING INFO'!G1331</f>
        <v>0</v>
      </c>
      <c r="K919" s="152">
        <f>'SCREENING INFO'!H1331</f>
        <v>0</v>
      </c>
      <c r="L919" s="318">
        <f>'SCREENING INFO'!AC874</f>
        <v>0</v>
      </c>
      <c r="M919" s="318" t="e">
        <f>VLOOKUP($F919,MAIN!$C$2:$BD$80,9)</f>
        <v>#N/A</v>
      </c>
      <c r="N919" s="342" t="e">
        <f>VLOOKUP($C919,MAIN!$C$2:$BD$280,9)</f>
        <v>#N/A</v>
      </c>
      <c r="O919" s="342">
        <f>'SCREENING INFO'!AE874</f>
        <v>0</v>
      </c>
      <c r="P919" s="322">
        <f>'SCREENING INFO'!AA874</f>
        <v>0</v>
      </c>
      <c r="Q919" s="335">
        <f>'SCREENING INFO'!L874</f>
        <v>0</v>
      </c>
      <c r="R919" s="335">
        <f>'SCREENING INFO'!M874</f>
        <v>0</v>
      </c>
    </row>
    <row r="920" spans="1:18">
      <c r="A920" s="351">
        <f>'SCREENING INFO'!I875</f>
        <v>0</v>
      </c>
      <c r="B920" s="280">
        <f>'SCREENING INFO'!J875</f>
        <v>0</v>
      </c>
      <c r="C920" s="130">
        <f>'SCREENING INFO'!D875</f>
        <v>0</v>
      </c>
      <c r="D920" s="130">
        <f>'SCREENING INFO'!E1332</f>
        <v>0</v>
      </c>
      <c r="E920" s="130" t="e">
        <f>VLOOKUP($C920,MAIN!$C$2:$BD$79,12)</f>
        <v>#N/A</v>
      </c>
      <c r="F920" s="130">
        <f>'SCREENING INFO'!G875</f>
        <v>0</v>
      </c>
      <c r="G920" s="130"/>
      <c r="H920" s="130"/>
      <c r="I920" s="130">
        <f>'SCREENING INFO'!F875</f>
        <v>0</v>
      </c>
      <c r="J920" s="130">
        <f>'SCREENING INFO'!G1332</f>
        <v>0</v>
      </c>
      <c r="K920" s="152">
        <f>'SCREENING INFO'!H1332</f>
        <v>0</v>
      </c>
      <c r="L920" s="318">
        <f>'SCREENING INFO'!AC875</f>
        <v>0</v>
      </c>
      <c r="M920" s="318" t="e">
        <f>VLOOKUP($F920,MAIN!$C$2:$BD$80,9)</f>
        <v>#N/A</v>
      </c>
      <c r="N920" s="342" t="e">
        <f>VLOOKUP($C920,MAIN!$C$2:$BD$280,9)</f>
        <v>#N/A</v>
      </c>
      <c r="O920" s="342">
        <f>'SCREENING INFO'!AE875</f>
        <v>0</v>
      </c>
      <c r="P920" s="322">
        <f>'SCREENING INFO'!AA875</f>
        <v>0</v>
      </c>
      <c r="Q920" s="335">
        <f>'SCREENING INFO'!L875</f>
        <v>0</v>
      </c>
      <c r="R920" s="335">
        <f>'SCREENING INFO'!M875</f>
        <v>0</v>
      </c>
    </row>
    <row r="921" spans="1:18">
      <c r="A921" s="351">
        <f>'SCREENING INFO'!I876</f>
        <v>0</v>
      </c>
      <c r="B921" s="280">
        <f>'SCREENING INFO'!J876</f>
        <v>0</v>
      </c>
      <c r="C921" s="130">
        <f>'SCREENING INFO'!D876</f>
        <v>0</v>
      </c>
      <c r="D921" s="130">
        <f>'SCREENING INFO'!E1333</f>
        <v>0</v>
      </c>
      <c r="E921" s="130" t="e">
        <f>VLOOKUP($C921,MAIN!$C$2:$BD$79,12)</f>
        <v>#N/A</v>
      </c>
      <c r="F921" s="130">
        <f>'SCREENING INFO'!G876</f>
        <v>0</v>
      </c>
      <c r="G921" s="130"/>
      <c r="H921" s="130"/>
      <c r="I921" s="130">
        <f>'SCREENING INFO'!F876</f>
        <v>0</v>
      </c>
      <c r="J921" s="130">
        <f>'SCREENING INFO'!G1333</f>
        <v>0</v>
      </c>
      <c r="K921" s="152">
        <f>'SCREENING INFO'!H1333</f>
        <v>0</v>
      </c>
      <c r="L921" s="318">
        <f>'SCREENING INFO'!AC876</f>
        <v>0</v>
      </c>
      <c r="M921" s="318" t="e">
        <f>VLOOKUP($F921,MAIN!$C$2:$BD$80,9)</f>
        <v>#N/A</v>
      </c>
      <c r="N921" s="342" t="e">
        <f>VLOOKUP($C921,MAIN!$C$2:$BD$280,9)</f>
        <v>#N/A</v>
      </c>
      <c r="O921" s="342">
        <f>'SCREENING INFO'!AE876</f>
        <v>0</v>
      </c>
      <c r="P921" s="322">
        <f>'SCREENING INFO'!AA876</f>
        <v>0</v>
      </c>
      <c r="Q921" s="335">
        <f>'SCREENING INFO'!L876</f>
        <v>0</v>
      </c>
      <c r="R921" s="335">
        <f>'SCREENING INFO'!M876</f>
        <v>0</v>
      </c>
    </row>
    <row r="922" spans="1:18">
      <c r="A922" s="351">
        <f>'SCREENING INFO'!I877</f>
        <v>0</v>
      </c>
      <c r="B922" s="280">
        <f>'SCREENING INFO'!J877</f>
        <v>0</v>
      </c>
      <c r="C922" s="130">
        <f>'SCREENING INFO'!D877</f>
        <v>0</v>
      </c>
      <c r="D922" s="130">
        <f>'SCREENING INFO'!E1334</f>
        <v>0</v>
      </c>
      <c r="E922" s="130" t="e">
        <f>VLOOKUP($C922,MAIN!$C$2:$BD$79,12)</f>
        <v>#N/A</v>
      </c>
      <c r="F922" s="130">
        <f>'SCREENING INFO'!G877</f>
        <v>0</v>
      </c>
      <c r="G922" s="130"/>
      <c r="H922" s="130"/>
      <c r="I922" s="130">
        <f>'SCREENING INFO'!F877</f>
        <v>0</v>
      </c>
      <c r="J922" s="130">
        <f>'SCREENING INFO'!G1334</f>
        <v>0</v>
      </c>
      <c r="K922" s="152">
        <f>'SCREENING INFO'!H1334</f>
        <v>0</v>
      </c>
      <c r="L922" s="318">
        <f>'SCREENING INFO'!AC877</f>
        <v>0</v>
      </c>
      <c r="M922" s="318" t="e">
        <f>VLOOKUP($F922,MAIN!$C$2:$BD$80,9)</f>
        <v>#N/A</v>
      </c>
      <c r="N922" s="342" t="e">
        <f>VLOOKUP($C922,MAIN!$C$2:$BD$280,9)</f>
        <v>#N/A</v>
      </c>
      <c r="O922" s="342">
        <f>'SCREENING INFO'!AE877</f>
        <v>0</v>
      </c>
      <c r="P922" s="322">
        <f>'SCREENING INFO'!AA877</f>
        <v>0</v>
      </c>
      <c r="Q922" s="335">
        <f>'SCREENING INFO'!L877</f>
        <v>0</v>
      </c>
      <c r="R922" s="335">
        <f>'SCREENING INFO'!M877</f>
        <v>0</v>
      </c>
    </row>
    <row r="923" spans="1:18">
      <c r="A923" s="351">
        <f>'SCREENING INFO'!I878</f>
        <v>0</v>
      </c>
      <c r="B923" s="280">
        <f>'SCREENING INFO'!J878</f>
        <v>0</v>
      </c>
      <c r="C923" s="130">
        <f>'SCREENING INFO'!D878</f>
        <v>0</v>
      </c>
      <c r="D923" s="130">
        <f>'SCREENING INFO'!E1335</f>
        <v>0</v>
      </c>
      <c r="E923" s="130" t="e">
        <f>VLOOKUP($C923,MAIN!$C$2:$BD$79,12)</f>
        <v>#N/A</v>
      </c>
      <c r="F923" s="130">
        <f>'SCREENING INFO'!G878</f>
        <v>0</v>
      </c>
      <c r="G923" s="130"/>
      <c r="H923" s="130"/>
      <c r="I923" s="130">
        <f>'SCREENING INFO'!F878</f>
        <v>0</v>
      </c>
      <c r="J923" s="130">
        <f>'SCREENING INFO'!G1335</f>
        <v>0</v>
      </c>
      <c r="K923" s="152">
        <f>'SCREENING INFO'!H1335</f>
        <v>0</v>
      </c>
      <c r="L923" s="318">
        <f>'SCREENING INFO'!AC878</f>
        <v>0</v>
      </c>
      <c r="M923" s="318" t="e">
        <f>VLOOKUP($F923,MAIN!$C$2:$BD$80,9)</f>
        <v>#N/A</v>
      </c>
      <c r="N923" s="342" t="e">
        <f>VLOOKUP($C923,MAIN!$C$2:$BD$280,9)</f>
        <v>#N/A</v>
      </c>
      <c r="O923" s="342">
        <f>'SCREENING INFO'!AE878</f>
        <v>0</v>
      </c>
      <c r="P923" s="322">
        <f>'SCREENING INFO'!AA878</f>
        <v>0</v>
      </c>
      <c r="Q923" s="335">
        <f>'SCREENING INFO'!L878</f>
        <v>0</v>
      </c>
      <c r="R923" s="335">
        <f>'SCREENING INFO'!M878</f>
        <v>0</v>
      </c>
    </row>
    <row r="924" spans="1:18">
      <c r="A924" s="351">
        <f>'SCREENING INFO'!I879</f>
        <v>0</v>
      </c>
      <c r="B924" s="280">
        <f>'SCREENING INFO'!J879</f>
        <v>0</v>
      </c>
      <c r="C924" s="130">
        <f>'SCREENING INFO'!D879</f>
        <v>0</v>
      </c>
      <c r="D924" s="130">
        <f>'SCREENING INFO'!E1336</f>
        <v>0</v>
      </c>
      <c r="E924" s="130" t="e">
        <f>VLOOKUP($C924,MAIN!$C$2:$BD$79,12)</f>
        <v>#N/A</v>
      </c>
      <c r="F924" s="130">
        <f>'SCREENING INFO'!G879</f>
        <v>0</v>
      </c>
      <c r="G924" s="130"/>
      <c r="H924" s="130"/>
      <c r="I924" s="130">
        <f>'SCREENING INFO'!F879</f>
        <v>0</v>
      </c>
      <c r="J924" s="130">
        <f>'SCREENING INFO'!G1336</f>
        <v>0</v>
      </c>
      <c r="K924" s="152">
        <f>'SCREENING INFO'!H1336</f>
        <v>0</v>
      </c>
      <c r="L924" s="318">
        <f>'SCREENING INFO'!AC879</f>
        <v>0</v>
      </c>
      <c r="M924" s="318" t="e">
        <f>VLOOKUP($F924,MAIN!$C$2:$BD$80,9)</f>
        <v>#N/A</v>
      </c>
      <c r="N924" s="342" t="e">
        <f>VLOOKUP($C924,MAIN!$C$2:$BD$280,9)</f>
        <v>#N/A</v>
      </c>
      <c r="O924" s="342">
        <f>'SCREENING INFO'!AE879</f>
        <v>0</v>
      </c>
      <c r="P924" s="322">
        <f>'SCREENING INFO'!AA879</f>
        <v>0</v>
      </c>
      <c r="Q924" s="335">
        <f>'SCREENING INFO'!L879</f>
        <v>0</v>
      </c>
      <c r="R924" s="335">
        <f>'SCREENING INFO'!M879</f>
        <v>0</v>
      </c>
    </row>
    <row r="925" spans="1:18">
      <c r="A925" s="351">
        <f>'SCREENING INFO'!I880</f>
        <v>0</v>
      </c>
      <c r="B925" s="280">
        <f>'SCREENING INFO'!J880</f>
        <v>0</v>
      </c>
      <c r="C925" s="130">
        <f>'SCREENING INFO'!D880</f>
        <v>0</v>
      </c>
      <c r="D925" s="130">
        <f>'SCREENING INFO'!E1337</f>
        <v>0</v>
      </c>
      <c r="E925" s="130" t="e">
        <f>VLOOKUP($C925,MAIN!$C$2:$BD$79,12)</f>
        <v>#N/A</v>
      </c>
      <c r="F925" s="130">
        <f>'SCREENING INFO'!G880</f>
        <v>0</v>
      </c>
      <c r="G925" s="130"/>
      <c r="H925" s="130"/>
      <c r="I925" s="130">
        <f>'SCREENING INFO'!F880</f>
        <v>0</v>
      </c>
      <c r="J925" s="130">
        <f>'SCREENING INFO'!G1337</f>
        <v>0</v>
      </c>
      <c r="K925" s="152">
        <f>'SCREENING INFO'!H1337</f>
        <v>0</v>
      </c>
      <c r="L925" s="318">
        <f>'SCREENING INFO'!AC880</f>
        <v>0</v>
      </c>
      <c r="M925" s="318" t="e">
        <f>VLOOKUP($F925,MAIN!$C$2:$BD$80,9)</f>
        <v>#N/A</v>
      </c>
      <c r="N925" s="342" t="e">
        <f>VLOOKUP($C925,MAIN!$C$2:$BD$280,9)</f>
        <v>#N/A</v>
      </c>
      <c r="O925" s="342">
        <f>'SCREENING INFO'!AE880</f>
        <v>0</v>
      </c>
      <c r="P925" s="322">
        <f>'SCREENING INFO'!AA880</f>
        <v>0</v>
      </c>
      <c r="Q925" s="335">
        <f>'SCREENING INFO'!L880</f>
        <v>0</v>
      </c>
      <c r="R925" s="335">
        <f>'SCREENING INFO'!M880</f>
        <v>0</v>
      </c>
    </row>
    <row r="926" spans="1:18">
      <c r="A926" s="351">
        <f>'SCREENING INFO'!I881</f>
        <v>0</v>
      </c>
      <c r="B926" s="280">
        <f>'SCREENING INFO'!J881</f>
        <v>0</v>
      </c>
      <c r="C926" s="130">
        <f>'SCREENING INFO'!D881</f>
        <v>0</v>
      </c>
      <c r="D926" s="130">
        <f>'SCREENING INFO'!E1338</f>
        <v>0</v>
      </c>
      <c r="E926" s="130" t="e">
        <f>VLOOKUP($C926,MAIN!$C$2:$BD$79,12)</f>
        <v>#N/A</v>
      </c>
      <c r="F926" s="130">
        <f>'SCREENING INFO'!G881</f>
        <v>0</v>
      </c>
      <c r="G926" s="130"/>
      <c r="H926" s="130"/>
      <c r="I926" s="130">
        <f>'SCREENING INFO'!F881</f>
        <v>0</v>
      </c>
      <c r="J926" s="130">
        <f>'SCREENING INFO'!G1338</f>
        <v>0</v>
      </c>
      <c r="K926" s="152">
        <f>'SCREENING INFO'!H1338</f>
        <v>0</v>
      </c>
      <c r="L926" s="318">
        <f>'SCREENING INFO'!AC881</f>
        <v>0</v>
      </c>
      <c r="M926" s="318" t="e">
        <f>VLOOKUP($F926,MAIN!$C$2:$BD$80,9)</f>
        <v>#N/A</v>
      </c>
      <c r="N926" s="342" t="e">
        <f>VLOOKUP($C926,MAIN!$C$2:$BD$280,9)</f>
        <v>#N/A</v>
      </c>
      <c r="O926" s="342">
        <f>'SCREENING INFO'!AE881</f>
        <v>0</v>
      </c>
      <c r="P926" s="322">
        <f>'SCREENING INFO'!AA881</f>
        <v>0</v>
      </c>
      <c r="Q926" s="335">
        <f>'SCREENING INFO'!L881</f>
        <v>0</v>
      </c>
      <c r="R926" s="335">
        <f>'SCREENING INFO'!M881</f>
        <v>0</v>
      </c>
    </row>
    <row r="927" spans="1:18">
      <c r="A927" s="351">
        <f>'SCREENING INFO'!I882</f>
        <v>0</v>
      </c>
      <c r="B927" s="280">
        <f>'SCREENING INFO'!J882</f>
        <v>0</v>
      </c>
      <c r="C927" s="130">
        <f>'SCREENING INFO'!D882</f>
        <v>0</v>
      </c>
      <c r="D927" s="130">
        <f>'SCREENING INFO'!E1339</f>
        <v>0</v>
      </c>
      <c r="E927" s="130" t="e">
        <f>VLOOKUP($C927,MAIN!$C$2:$BD$79,12)</f>
        <v>#N/A</v>
      </c>
      <c r="F927" s="130">
        <f>'SCREENING INFO'!G882</f>
        <v>0</v>
      </c>
      <c r="G927" s="130"/>
      <c r="H927" s="130"/>
      <c r="I927" s="130">
        <f>'SCREENING INFO'!F882</f>
        <v>0</v>
      </c>
      <c r="J927" s="130">
        <f>'SCREENING INFO'!G1339</f>
        <v>0</v>
      </c>
      <c r="K927" s="152">
        <f>'SCREENING INFO'!H1339</f>
        <v>0</v>
      </c>
      <c r="L927" s="318">
        <f>'SCREENING INFO'!AC882</f>
        <v>0</v>
      </c>
      <c r="M927" s="318" t="e">
        <f>VLOOKUP($F927,MAIN!$C$2:$BD$80,9)</f>
        <v>#N/A</v>
      </c>
      <c r="N927" s="342" t="e">
        <f>VLOOKUP($C927,MAIN!$C$2:$BD$280,9)</f>
        <v>#N/A</v>
      </c>
      <c r="O927" s="342">
        <f>'SCREENING INFO'!AE882</f>
        <v>0</v>
      </c>
      <c r="P927" s="322">
        <f>'SCREENING INFO'!AA882</f>
        <v>0</v>
      </c>
      <c r="Q927" s="335">
        <f>'SCREENING INFO'!L882</f>
        <v>0</v>
      </c>
      <c r="R927" s="335">
        <f>'SCREENING INFO'!M882</f>
        <v>0</v>
      </c>
    </row>
    <row r="928" spans="1:18">
      <c r="A928" s="351">
        <f>'SCREENING INFO'!I883</f>
        <v>0</v>
      </c>
      <c r="B928" s="280">
        <f>'SCREENING INFO'!J883</f>
        <v>0</v>
      </c>
      <c r="C928" s="130">
        <f>'SCREENING INFO'!D883</f>
        <v>0</v>
      </c>
      <c r="D928" s="130">
        <f>'SCREENING INFO'!E1340</f>
        <v>0</v>
      </c>
      <c r="E928" s="130" t="e">
        <f>VLOOKUP($C928,MAIN!$C$2:$BD$79,12)</f>
        <v>#N/A</v>
      </c>
      <c r="F928" s="130">
        <f>'SCREENING INFO'!G883</f>
        <v>0</v>
      </c>
      <c r="G928" s="130"/>
      <c r="H928" s="130"/>
      <c r="I928" s="130">
        <f>'SCREENING INFO'!F883</f>
        <v>0</v>
      </c>
      <c r="J928" s="130">
        <f>'SCREENING INFO'!G1340</f>
        <v>0</v>
      </c>
      <c r="K928" s="152">
        <f>'SCREENING INFO'!H1340</f>
        <v>0</v>
      </c>
      <c r="L928" s="318">
        <f>'SCREENING INFO'!AC883</f>
        <v>0</v>
      </c>
      <c r="M928" s="318" t="e">
        <f>VLOOKUP($F928,MAIN!$C$2:$BD$80,9)</f>
        <v>#N/A</v>
      </c>
      <c r="N928" s="342" t="e">
        <f>VLOOKUP($C928,MAIN!$C$2:$BD$280,9)</f>
        <v>#N/A</v>
      </c>
      <c r="O928" s="342">
        <f>'SCREENING INFO'!AE883</f>
        <v>0</v>
      </c>
      <c r="P928" s="322">
        <f>'SCREENING INFO'!AA883</f>
        <v>0</v>
      </c>
      <c r="Q928" s="335">
        <f>'SCREENING INFO'!L883</f>
        <v>0</v>
      </c>
      <c r="R928" s="335">
        <f>'SCREENING INFO'!M883</f>
        <v>0</v>
      </c>
    </row>
    <row r="929" spans="1:18">
      <c r="A929" s="351">
        <f>'SCREENING INFO'!I884</f>
        <v>0</v>
      </c>
      <c r="B929" s="280">
        <f>'SCREENING INFO'!J884</f>
        <v>0</v>
      </c>
      <c r="C929" s="130">
        <f>'SCREENING INFO'!D884</f>
        <v>0</v>
      </c>
      <c r="D929" s="130">
        <f>'SCREENING INFO'!E1341</f>
        <v>0</v>
      </c>
      <c r="E929" s="130" t="e">
        <f>VLOOKUP($C929,MAIN!$C$2:$BD$79,12)</f>
        <v>#N/A</v>
      </c>
      <c r="F929" s="130">
        <f>'SCREENING INFO'!G884</f>
        <v>0</v>
      </c>
      <c r="G929" s="130"/>
      <c r="H929" s="130"/>
      <c r="I929" s="130">
        <f>'SCREENING INFO'!F884</f>
        <v>0</v>
      </c>
      <c r="J929" s="130">
        <f>'SCREENING INFO'!G1341</f>
        <v>0</v>
      </c>
      <c r="K929" s="152">
        <f>'SCREENING INFO'!H1341</f>
        <v>0</v>
      </c>
      <c r="L929" s="318">
        <f>'SCREENING INFO'!AC884</f>
        <v>0</v>
      </c>
      <c r="M929" s="318" t="e">
        <f>VLOOKUP($F929,MAIN!$C$2:$BD$80,9)</f>
        <v>#N/A</v>
      </c>
      <c r="N929" s="342" t="e">
        <f>VLOOKUP($C929,MAIN!$C$2:$BD$280,9)</f>
        <v>#N/A</v>
      </c>
      <c r="O929" s="342">
        <f>'SCREENING INFO'!AE884</f>
        <v>0</v>
      </c>
      <c r="P929" s="322">
        <f>'SCREENING INFO'!AA884</f>
        <v>0</v>
      </c>
      <c r="Q929" s="335">
        <f>'SCREENING INFO'!L884</f>
        <v>0</v>
      </c>
      <c r="R929" s="335">
        <f>'SCREENING INFO'!M884</f>
        <v>0</v>
      </c>
    </row>
    <row r="930" spans="1:18">
      <c r="A930" s="351">
        <f>'SCREENING INFO'!I885</f>
        <v>0</v>
      </c>
      <c r="B930" s="280">
        <f>'SCREENING INFO'!J885</f>
        <v>0</v>
      </c>
      <c r="C930" s="130">
        <f>'SCREENING INFO'!D885</f>
        <v>0</v>
      </c>
      <c r="D930" s="130">
        <f>'SCREENING INFO'!E1342</f>
        <v>0</v>
      </c>
      <c r="E930" s="130" t="e">
        <f>VLOOKUP($C930,MAIN!$C$2:$BD$79,12)</f>
        <v>#N/A</v>
      </c>
      <c r="F930" s="130">
        <f>'SCREENING INFO'!G885</f>
        <v>0</v>
      </c>
      <c r="G930" s="130"/>
      <c r="H930" s="130"/>
      <c r="I930" s="130">
        <f>'SCREENING INFO'!F885</f>
        <v>0</v>
      </c>
      <c r="J930" s="130">
        <f>'SCREENING INFO'!G1342</f>
        <v>0</v>
      </c>
      <c r="K930" s="152">
        <f>'SCREENING INFO'!H1342</f>
        <v>0</v>
      </c>
      <c r="L930" s="318">
        <f>'SCREENING INFO'!AC885</f>
        <v>0</v>
      </c>
      <c r="M930" s="318" t="e">
        <f>VLOOKUP($F930,MAIN!$C$2:$BD$80,9)</f>
        <v>#N/A</v>
      </c>
      <c r="N930" s="342" t="e">
        <f>VLOOKUP($C930,MAIN!$C$2:$BD$280,9)</f>
        <v>#N/A</v>
      </c>
      <c r="O930" s="342">
        <f>'SCREENING INFO'!AE885</f>
        <v>0</v>
      </c>
      <c r="P930" s="322">
        <f>'SCREENING INFO'!AA885</f>
        <v>0</v>
      </c>
      <c r="Q930" s="335">
        <f>'SCREENING INFO'!L885</f>
        <v>0</v>
      </c>
      <c r="R930" s="335">
        <f>'SCREENING INFO'!M885</f>
        <v>0</v>
      </c>
    </row>
    <row r="931" spans="1:18">
      <c r="A931" s="351">
        <f>'SCREENING INFO'!I886</f>
        <v>0</v>
      </c>
      <c r="B931" s="280">
        <f>'SCREENING INFO'!J886</f>
        <v>0</v>
      </c>
      <c r="C931" s="130">
        <f>'SCREENING INFO'!D886</f>
        <v>0</v>
      </c>
      <c r="D931" s="130">
        <f>'SCREENING INFO'!E1343</f>
        <v>0</v>
      </c>
      <c r="E931" s="130" t="e">
        <f>VLOOKUP($C931,MAIN!$C$2:$BD$79,12)</f>
        <v>#N/A</v>
      </c>
      <c r="F931" s="130">
        <f>'SCREENING INFO'!G886</f>
        <v>0</v>
      </c>
      <c r="G931" s="130"/>
      <c r="H931" s="130"/>
      <c r="I931" s="130">
        <f>'SCREENING INFO'!F886</f>
        <v>0</v>
      </c>
      <c r="J931" s="130">
        <f>'SCREENING INFO'!G1343</f>
        <v>0</v>
      </c>
      <c r="K931" s="152">
        <f>'SCREENING INFO'!H1343</f>
        <v>0</v>
      </c>
      <c r="L931" s="318">
        <f>'SCREENING INFO'!AC886</f>
        <v>0</v>
      </c>
      <c r="M931" s="318" t="e">
        <f>VLOOKUP($F931,MAIN!$C$2:$BD$80,9)</f>
        <v>#N/A</v>
      </c>
      <c r="N931" s="342" t="e">
        <f>VLOOKUP($C931,MAIN!$C$2:$BD$280,9)</f>
        <v>#N/A</v>
      </c>
      <c r="O931" s="342">
        <f>'SCREENING INFO'!AE886</f>
        <v>0</v>
      </c>
      <c r="P931" s="322">
        <f>'SCREENING INFO'!AA886</f>
        <v>0</v>
      </c>
      <c r="Q931" s="335">
        <f>'SCREENING INFO'!L886</f>
        <v>0</v>
      </c>
      <c r="R931" s="335">
        <f>'SCREENING INFO'!M886</f>
        <v>0</v>
      </c>
    </row>
    <row r="932" spans="1:18">
      <c r="A932" s="351">
        <f>'SCREENING INFO'!I887</f>
        <v>0</v>
      </c>
      <c r="B932" s="280">
        <f>'SCREENING INFO'!J887</f>
        <v>0</v>
      </c>
      <c r="C932" s="130">
        <f>'SCREENING INFO'!D887</f>
        <v>0</v>
      </c>
      <c r="D932" s="130">
        <f>'SCREENING INFO'!E1344</f>
        <v>0</v>
      </c>
      <c r="E932" s="130" t="e">
        <f>VLOOKUP($C932,MAIN!$C$2:$BD$79,12)</f>
        <v>#N/A</v>
      </c>
      <c r="F932" s="130">
        <f>'SCREENING INFO'!G887</f>
        <v>0</v>
      </c>
      <c r="G932" s="130"/>
      <c r="H932" s="130"/>
      <c r="I932" s="130">
        <f>'SCREENING INFO'!F887</f>
        <v>0</v>
      </c>
      <c r="J932" s="130">
        <f>'SCREENING INFO'!G1344</f>
        <v>0</v>
      </c>
      <c r="K932" s="152">
        <f>'SCREENING INFO'!H1344</f>
        <v>0</v>
      </c>
      <c r="L932" s="318">
        <f>'SCREENING INFO'!AC887</f>
        <v>0</v>
      </c>
      <c r="M932" s="318" t="e">
        <f>VLOOKUP($F932,MAIN!$C$2:$BD$80,9)</f>
        <v>#N/A</v>
      </c>
      <c r="N932" s="342" t="e">
        <f>VLOOKUP($C932,MAIN!$C$2:$BD$280,9)</f>
        <v>#N/A</v>
      </c>
      <c r="O932" s="342">
        <f>'SCREENING INFO'!AE887</f>
        <v>0</v>
      </c>
      <c r="P932" s="322">
        <f>'SCREENING INFO'!AA887</f>
        <v>0</v>
      </c>
      <c r="Q932" s="335">
        <f>'SCREENING INFO'!L887</f>
        <v>0</v>
      </c>
      <c r="R932" s="335">
        <f>'SCREENING INFO'!M887</f>
        <v>0</v>
      </c>
    </row>
    <row r="933" spans="1:18">
      <c r="A933" s="351">
        <f>'SCREENING INFO'!I888</f>
        <v>0</v>
      </c>
      <c r="B933" s="280">
        <f>'SCREENING INFO'!J888</f>
        <v>0</v>
      </c>
      <c r="C933" s="130">
        <f>'SCREENING INFO'!D888</f>
        <v>0</v>
      </c>
      <c r="D933" s="130">
        <f>'SCREENING INFO'!E1345</f>
        <v>0</v>
      </c>
      <c r="E933" s="130" t="e">
        <f>VLOOKUP($C933,MAIN!$C$2:$BD$79,12)</f>
        <v>#N/A</v>
      </c>
      <c r="F933" s="130">
        <f>'SCREENING INFO'!G888</f>
        <v>0</v>
      </c>
      <c r="G933" s="130"/>
      <c r="H933" s="130"/>
      <c r="I933" s="130">
        <f>'SCREENING INFO'!F888</f>
        <v>0</v>
      </c>
      <c r="J933" s="130">
        <f>'SCREENING INFO'!G1345</f>
        <v>0</v>
      </c>
      <c r="K933" s="152">
        <f>'SCREENING INFO'!H1345</f>
        <v>0</v>
      </c>
      <c r="L933" s="318">
        <f>'SCREENING INFO'!AC888</f>
        <v>0</v>
      </c>
      <c r="M933" s="318" t="e">
        <f>VLOOKUP($F933,MAIN!$C$2:$BD$80,9)</f>
        <v>#N/A</v>
      </c>
      <c r="N933" s="342" t="e">
        <f>VLOOKUP($C933,MAIN!$C$2:$BD$280,9)</f>
        <v>#N/A</v>
      </c>
      <c r="O933" s="342">
        <f>'SCREENING INFO'!AE888</f>
        <v>0</v>
      </c>
      <c r="P933" s="322">
        <f>'SCREENING INFO'!AA888</f>
        <v>0</v>
      </c>
      <c r="Q933" s="335">
        <f>'SCREENING INFO'!L888</f>
        <v>0</v>
      </c>
      <c r="R933" s="335">
        <f>'SCREENING INFO'!M888</f>
        <v>0</v>
      </c>
    </row>
    <row r="934" spans="1:18">
      <c r="A934" s="351">
        <f>'SCREENING INFO'!I889</f>
        <v>0</v>
      </c>
      <c r="B934" s="280">
        <f>'SCREENING INFO'!J889</f>
        <v>0</v>
      </c>
      <c r="C934" s="130">
        <f>'SCREENING INFO'!D889</f>
        <v>0</v>
      </c>
      <c r="D934" s="130">
        <f>'SCREENING INFO'!E1346</f>
        <v>0</v>
      </c>
      <c r="E934" s="130" t="e">
        <f>VLOOKUP($C934,MAIN!$C$2:$BD$79,12)</f>
        <v>#N/A</v>
      </c>
      <c r="F934" s="130">
        <f>'SCREENING INFO'!G889</f>
        <v>0</v>
      </c>
      <c r="G934" s="130"/>
      <c r="H934" s="130"/>
      <c r="I934" s="130">
        <f>'SCREENING INFO'!F889</f>
        <v>0</v>
      </c>
      <c r="J934" s="130">
        <f>'SCREENING INFO'!G1346</f>
        <v>0</v>
      </c>
      <c r="K934" s="152">
        <f>'SCREENING INFO'!H1346</f>
        <v>0</v>
      </c>
      <c r="L934" s="318">
        <f>'SCREENING INFO'!AC889</f>
        <v>0</v>
      </c>
      <c r="M934" s="318" t="e">
        <f>VLOOKUP($F934,MAIN!$C$2:$BD$80,9)</f>
        <v>#N/A</v>
      </c>
      <c r="N934" s="342" t="e">
        <f>VLOOKUP($C934,MAIN!$C$2:$BD$280,9)</f>
        <v>#N/A</v>
      </c>
      <c r="O934" s="342">
        <f>'SCREENING INFO'!AE889</f>
        <v>0</v>
      </c>
      <c r="P934" s="322">
        <f>'SCREENING INFO'!AA889</f>
        <v>0</v>
      </c>
      <c r="Q934" s="335">
        <f>'SCREENING INFO'!L889</f>
        <v>0</v>
      </c>
      <c r="R934" s="335">
        <f>'SCREENING INFO'!M889</f>
        <v>0</v>
      </c>
    </row>
    <row r="935" spans="1:18">
      <c r="A935" s="351">
        <f>'SCREENING INFO'!I890</f>
        <v>0</v>
      </c>
      <c r="B935" s="280">
        <f>'SCREENING INFO'!J890</f>
        <v>0</v>
      </c>
      <c r="C935" s="130">
        <f>'SCREENING INFO'!D890</f>
        <v>0</v>
      </c>
      <c r="D935" s="130">
        <f>'SCREENING INFO'!E1347</f>
        <v>0</v>
      </c>
      <c r="E935" s="130" t="e">
        <f>VLOOKUP($C935,MAIN!$C$2:$BD$79,12)</f>
        <v>#N/A</v>
      </c>
      <c r="F935" s="130">
        <f>'SCREENING INFO'!G890</f>
        <v>0</v>
      </c>
      <c r="G935" s="130"/>
      <c r="H935" s="130"/>
      <c r="I935" s="130">
        <f>'SCREENING INFO'!F890</f>
        <v>0</v>
      </c>
      <c r="J935" s="130">
        <f>'SCREENING INFO'!G1347</f>
        <v>0</v>
      </c>
      <c r="K935" s="152">
        <f>'SCREENING INFO'!H1347</f>
        <v>0</v>
      </c>
      <c r="L935" s="318">
        <f>'SCREENING INFO'!AC890</f>
        <v>0</v>
      </c>
      <c r="M935" s="318" t="e">
        <f>VLOOKUP($F935,MAIN!$C$2:$BD$80,9)</f>
        <v>#N/A</v>
      </c>
      <c r="N935" s="342" t="e">
        <f>VLOOKUP($C935,MAIN!$C$2:$BD$280,9)</f>
        <v>#N/A</v>
      </c>
      <c r="O935" s="342">
        <f>'SCREENING INFO'!AE890</f>
        <v>0</v>
      </c>
      <c r="P935" s="322">
        <f>'SCREENING INFO'!AA890</f>
        <v>0</v>
      </c>
      <c r="Q935" s="335">
        <f>'SCREENING INFO'!L890</f>
        <v>0</v>
      </c>
      <c r="R935" s="335">
        <f>'SCREENING INFO'!M890</f>
        <v>0</v>
      </c>
    </row>
    <row r="936" spans="1:18">
      <c r="A936" s="351">
        <f>'SCREENING INFO'!I891</f>
        <v>0</v>
      </c>
      <c r="B936" s="280">
        <f>'SCREENING INFO'!J891</f>
        <v>0</v>
      </c>
      <c r="C936" s="130">
        <f>'SCREENING INFO'!D891</f>
        <v>0</v>
      </c>
      <c r="D936" s="130">
        <f>'SCREENING INFO'!E1348</f>
        <v>0</v>
      </c>
      <c r="E936" s="130" t="e">
        <f>VLOOKUP($C936,MAIN!$C$2:$BD$79,12)</f>
        <v>#N/A</v>
      </c>
      <c r="F936" s="130">
        <f>'SCREENING INFO'!G891</f>
        <v>0</v>
      </c>
      <c r="G936" s="130"/>
      <c r="H936" s="130"/>
      <c r="I936" s="130">
        <f>'SCREENING INFO'!F891</f>
        <v>0</v>
      </c>
      <c r="J936" s="130">
        <f>'SCREENING INFO'!G1348</f>
        <v>0</v>
      </c>
      <c r="K936" s="152">
        <f>'SCREENING INFO'!H1348</f>
        <v>0</v>
      </c>
      <c r="L936" s="318">
        <f>'SCREENING INFO'!AC891</f>
        <v>0</v>
      </c>
      <c r="M936" s="318" t="e">
        <f>VLOOKUP($F936,MAIN!$C$2:$BD$80,9)</f>
        <v>#N/A</v>
      </c>
      <c r="N936" s="342" t="e">
        <f>VLOOKUP($C936,MAIN!$C$2:$BD$280,9)</f>
        <v>#N/A</v>
      </c>
      <c r="O936" s="342">
        <f>'SCREENING INFO'!AE891</f>
        <v>0</v>
      </c>
      <c r="P936" s="322">
        <f>'SCREENING INFO'!AA891</f>
        <v>0</v>
      </c>
      <c r="Q936" s="335">
        <f>'SCREENING INFO'!L891</f>
        <v>0</v>
      </c>
      <c r="R936" s="335">
        <f>'SCREENING INFO'!M891</f>
        <v>0</v>
      </c>
    </row>
    <row r="937" spans="1:18">
      <c r="A937" s="351">
        <f>'SCREENING INFO'!I892</f>
        <v>0</v>
      </c>
      <c r="B937" s="280">
        <f>'SCREENING INFO'!J892</f>
        <v>0</v>
      </c>
      <c r="C937" s="130">
        <f>'SCREENING INFO'!D892</f>
        <v>0</v>
      </c>
      <c r="D937" s="130">
        <f>'SCREENING INFO'!E1349</f>
        <v>0</v>
      </c>
      <c r="E937" s="130" t="e">
        <f>VLOOKUP($C937,MAIN!$C$2:$BD$79,12)</f>
        <v>#N/A</v>
      </c>
      <c r="F937" s="130">
        <f>'SCREENING INFO'!G892</f>
        <v>0</v>
      </c>
      <c r="G937" s="130"/>
      <c r="H937" s="130"/>
      <c r="I937" s="130">
        <f>'SCREENING INFO'!F892</f>
        <v>0</v>
      </c>
      <c r="J937" s="130">
        <f>'SCREENING INFO'!G1349</f>
        <v>0</v>
      </c>
      <c r="K937" s="152">
        <f>'SCREENING INFO'!H1349</f>
        <v>0</v>
      </c>
      <c r="L937" s="318">
        <f>'SCREENING INFO'!AC892</f>
        <v>0</v>
      </c>
      <c r="M937" s="318" t="e">
        <f>VLOOKUP($F937,MAIN!$C$2:$BD$80,9)</f>
        <v>#N/A</v>
      </c>
      <c r="N937" s="342" t="e">
        <f>VLOOKUP($C937,MAIN!$C$2:$BD$280,9)</f>
        <v>#N/A</v>
      </c>
      <c r="O937" s="342">
        <f>'SCREENING INFO'!AE892</f>
        <v>0</v>
      </c>
      <c r="P937" s="322">
        <f>'SCREENING INFO'!AA892</f>
        <v>0</v>
      </c>
      <c r="Q937" s="335">
        <f>'SCREENING INFO'!L892</f>
        <v>0</v>
      </c>
      <c r="R937" s="335">
        <f>'SCREENING INFO'!M892</f>
        <v>0</v>
      </c>
    </row>
    <row r="938" spans="1:18">
      <c r="A938" s="351">
        <f>'SCREENING INFO'!I893</f>
        <v>0</v>
      </c>
      <c r="B938" s="280">
        <f>'SCREENING INFO'!J893</f>
        <v>0</v>
      </c>
      <c r="C938" s="130">
        <f>'SCREENING INFO'!D893</f>
        <v>0</v>
      </c>
      <c r="D938" s="130">
        <f>'SCREENING INFO'!E1350</f>
        <v>0</v>
      </c>
      <c r="E938" s="130" t="e">
        <f>VLOOKUP($C938,MAIN!$C$2:$BD$79,12)</f>
        <v>#N/A</v>
      </c>
      <c r="F938" s="130">
        <f>'SCREENING INFO'!G893</f>
        <v>0</v>
      </c>
      <c r="G938" s="130"/>
      <c r="H938" s="130"/>
      <c r="I938" s="130">
        <f>'SCREENING INFO'!F893</f>
        <v>0</v>
      </c>
      <c r="J938" s="130">
        <f>'SCREENING INFO'!G1350</f>
        <v>0</v>
      </c>
      <c r="K938" s="152">
        <f>'SCREENING INFO'!H1350</f>
        <v>0</v>
      </c>
      <c r="L938" s="318">
        <f>'SCREENING INFO'!AC893</f>
        <v>0</v>
      </c>
      <c r="M938" s="318" t="e">
        <f>VLOOKUP($F938,MAIN!$C$2:$BD$80,9)</f>
        <v>#N/A</v>
      </c>
      <c r="N938" s="342" t="e">
        <f>VLOOKUP($C938,MAIN!$C$2:$BD$280,9)</f>
        <v>#N/A</v>
      </c>
      <c r="O938" s="342">
        <f>'SCREENING INFO'!AE893</f>
        <v>0</v>
      </c>
      <c r="P938" s="322">
        <f>'SCREENING INFO'!AA893</f>
        <v>0</v>
      </c>
      <c r="Q938" s="335">
        <f>'SCREENING INFO'!L893</f>
        <v>0</v>
      </c>
      <c r="R938" s="335">
        <f>'SCREENING INFO'!M893</f>
        <v>0</v>
      </c>
    </row>
    <row r="939" spans="1:18">
      <c r="A939" s="351">
        <f>'SCREENING INFO'!I894</f>
        <v>0</v>
      </c>
      <c r="B939" s="280">
        <f>'SCREENING INFO'!J894</f>
        <v>0</v>
      </c>
      <c r="C939" s="130">
        <f>'SCREENING INFO'!D894</f>
        <v>0</v>
      </c>
      <c r="D939" s="130">
        <f>'SCREENING INFO'!E1351</f>
        <v>0</v>
      </c>
      <c r="E939" s="130" t="e">
        <f>VLOOKUP($C939,MAIN!$C$2:$BD$79,12)</f>
        <v>#N/A</v>
      </c>
      <c r="F939" s="130">
        <f>'SCREENING INFO'!G894</f>
        <v>0</v>
      </c>
      <c r="G939" s="130"/>
      <c r="H939" s="130"/>
      <c r="I939" s="130">
        <f>'SCREENING INFO'!F894</f>
        <v>0</v>
      </c>
      <c r="J939" s="130">
        <f>'SCREENING INFO'!G1351</f>
        <v>0</v>
      </c>
      <c r="K939" s="152">
        <f>'SCREENING INFO'!H1351</f>
        <v>0</v>
      </c>
      <c r="L939" s="318">
        <f>'SCREENING INFO'!AC894</f>
        <v>0</v>
      </c>
      <c r="M939" s="318" t="e">
        <f>VLOOKUP($F939,MAIN!$C$2:$BD$80,9)</f>
        <v>#N/A</v>
      </c>
      <c r="N939" s="342" t="e">
        <f>VLOOKUP($C939,MAIN!$C$2:$BD$280,9)</f>
        <v>#N/A</v>
      </c>
      <c r="O939" s="342">
        <f>'SCREENING INFO'!AE894</f>
        <v>0</v>
      </c>
      <c r="P939" s="322">
        <f>'SCREENING INFO'!AA894</f>
        <v>0</v>
      </c>
      <c r="Q939" s="335">
        <f>'SCREENING INFO'!L894</f>
        <v>0</v>
      </c>
      <c r="R939" s="335">
        <f>'SCREENING INFO'!M894</f>
        <v>0</v>
      </c>
    </row>
    <row r="940" spans="1:18">
      <c r="A940" s="351">
        <f>'SCREENING INFO'!I895</f>
        <v>0</v>
      </c>
      <c r="B940" s="280">
        <f>'SCREENING INFO'!J895</f>
        <v>0</v>
      </c>
      <c r="C940" s="130">
        <f>'SCREENING INFO'!D895</f>
        <v>0</v>
      </c>
      <c r="D940" s="130">
        <f>'SCREENING INFO'!E1352</f>
        <v>0</v>
      </c>
      <c r="E940" s="130" t="e">
        <f>VLOOKUP($C940,MAIN!$C$2:$BD$79,12)</f>
        <v>#N/A</v>
      </c>
      <c r="F940" s="130">
        <f>'SCREENING INFO'!G895</f>
        <v>0</v>
      </c>
      <c r="G940" s="130"/>
      <c r="H940" s="130"/>
      <c r="I940" s="130">
        <f>'SCREENING INFO'!F895</f>
        <v>0</v>
      </c>
      <c r="J940" s="130">
        <f>'SCREENING INFO'!G1352</f>
        <v>0</v>
      </c>
      <c r="K940" s="152">
        <f>'SCREENING INFO'!H1352</f>
        <v>0</v>
      </c>
      <c r="L940" s="318">
        <f>'SCREENING INFO'!AC895</f>
        <v>0</v>
      </c>
      <c r="M940" s="318" t="e">
        <f>VLOOKUP($F940,MAIN!$C$2:$BD$80,9)</f>
        <v>#N/A</v>
      </c>
      <c r="N940" s="342" t="e">
        <f>VLOOKUP($C940,MAIN!$C$2:$BD$280,9)</f>
        <v>#N/A</v>
      </c>
      <c r="O940" s="342">
        <f>'SCREENING INFO'!AE895</f>
        <v>0</v>
      </c>
      <c r="P940" s="322">
        <f>'SCREENING INFO'!AA895</f>
        <v>0</v>
      </c>
      <c r="Q940" s="335">
        <f>'SCREENING INFO'!L895</f>
        <v>0</v>
      </c>
      <c r="R940" s="335">
        <f>'SCREENING INFO'!M895</f>
        <v>0</v>
      </c>
    </row>
    <row r="941" spans="1:18">
      <c r="A941" s="351">
        <f>'SCREENING INFO'!I896</f>
        <v>0</v>
      </c>
      <c r="B941" s="280">
        <f>'SCREENING INFO'!J896</f>
        <v>0</v>
      </c>
      <c r="C941" s="130">
        <f>'SCREENING INFO'!D896</f>
        <v>0</v>
      </c>
      <c r="D941" s="130">
        <f>'SCREENING INFO'!E1353</f>
        <v>0</v>
      </c>
      <c r="E941" s="130" t="e">
        <f>VLOOKUP($C941,MAIN!$C$2:$BD$79,12)</f>
        <v>#N/A</v>
      </c>
      <c r="F941" s="130">
        <f>'SCREENING INFO'!G896</f>
        <v>0</v>
      </c>
      <c r="G941" s="130"/>
      <c r="H941" s="130"/>
      <c r="I941" s="130">
        <f>'SCREENING INFO'!F896</f>
        <v>0</v>
      </c>
      <c r="J941" s="130">
        <f>'SCREENING INFO'!G1353</f>
        <v>0</v>
      </c>
      <c r="K941" s="152">
        <f>'SCREENING INFO'!H1353</f>
        <v>0</v>
      </c>
      <c r="L941" s="318">
        <f>'SCREENING INFO'!AC896</f>
        <v>0</v>
      </c>
      <c r="M941" s="318" t="e">
        <f>VLOOKUP($F941,MAIN!$C$2:$BD$80,9)</f>
        <v>#N/A</v>
      </c>
      <c r="N941" s="342" t="e">
        <f>VLOOKUP($C941,MAIN!$C$2:$BD$280,9)</f>
        <v>#N/A</v>
      </c>
      <c r="O941" s="342">
        <f>'SCREENING INFO'!AE896</f>
        <v>0</v>
      </c>
      <c r="P941" s="322">
        <f>'SCREENING INFO'!AA896</f>
        <v>0</v>
      </c>
      <c r="Q941" s="335">
        <f>'SCREENING INFO'!L896</f>
        <v>0</v>
      </c>
      <c r="R941" s="335">
        <f>'SCREENING INFO'!M896</f>
        <v>0</v>
      </c>
    </row>
    <row r="942" spans="1:18">
      <c r="A942" s="351">
        <f>'SCREENING INFO'!I897</f>
        <v>0</v>
      </c>
      <c r="B942" s="280">
        <f>'SCREENING INFO'!J897</f>
        <v>0</v>
      </c>
      <c r="C942" s="130">
        <f>'SCREENING INFO'!D897</f>
        <v>0</v>
      </c>
      <c r="D942" s="130">
        <f>'SCREENING INFO'!E1354</f>
        <v>0</v>
      </c>
      <c r="E942" s="130" t="e">
        <f>VLOOKUP($C942,MAIN!$C$2:$BD$79,12)</f>
        <v>#N/A</v>
      </c>
      <c r="F942" s="130">
        <f>'SCREENING INFO'!G897</f>
        <v>0</v>
      </c>
      <c r="G942" s="130"/>
      <c r="H942" s="130"/>
      <c r="I942" s="130">
        <f>'SCREENING INFO'!F897</f>
        <v>0</v>
      </c>
      <c r="J942" s="130">
        <f>'SCREENING INFO'!G1354</f>
        <v>0</v>
      </c>
      <c r="K942" s="152">
        <f>'SCREENING INFO'!H1354</f>
        <v>0</v>
      </c>
      <c r="L942" s="318">
        <f>'SCREENING INFO'!AC897</f>
        <v>0</v>
      </c>
      <c r="M942" s="318" t="e">
        <f>VLOOKUP($F942,MAIN!$C$2:$BD$80,9)</f>
        <v>#N/A</v>
      </c>
      <c r="N942" s="342" t="e">
        <f>VLOOKUP($C942,MAIN!$C$2:$BD$280,9)</f>
        <v>#N/A</v>
      </c>
      <c r="O942" s="342">
        <f>'SCREENING INFO'!AE897</f>
        <v>0</v>
      </c>
      <c r="P942" s="322">
        <f>'SCREENING INFO'!AA897</f>
        <v>0</v>
      </c>
      <c r="Q942" s="335">
        <f>'SCREENING INFO'!L897</f>
        <v>0</v>
      </c>
      <c r="R942" s="335">
        <f>'SCREENING INFO'!M897</f>
        <v>0</v>
      </c>
    </row>
    <row r="943" spans="1:18">
      <c r="A943" s="351">
        <f>'SCREENING INFO'!I898</f>
        <v>0</v>
      </c>
      <c r="B943" s="280">
        <f>'SCREENING INFO'!J898</f>
        <v>0</v>
      </c>
      <c r="C943" s="130">
        <f>'SCREENING INFO'!D898</f>
        <v>0</v>
      </c>
      <c r="D943" s="130">
        <f>'SCREENING INFO'!E1355</f>
        <v>0</v>
      </c>
      <c r="E943" s="130" t="e">
        <f>VLOOKUP($C943,MAIN!$C$2:$BD$79,12)</f>
        <v>#N/A</v>
      </c>
      <c r="F943" s="130">
        <f>'SCREENING INFO'!G898</f>
        <v>0</v>
      </c>
      <c r="G943" s="130"/>
      <c r="H943" s="130"/>
      <c r="I943" s="130">
        <f>'SCREENING INFO'!F898</f>
        <v>0</v>
      </c>
      <c r="J943" s="130">
        <f>'SCREENING INFO'!G1355</f>
        <v>0</v>
      </c>
      <c r="K943" s="152">
        <f>'SCREENING INFO'!H1355</f>
        <v>0</v>
      </c>
      <c r="L943" s="318">
        <f>'SCREENING INFO'!AC898</f>
        <v>0</v>
      </c>
      <c r="M943" s="318" t="e">
        <f>VLOOKUP($F943,MAIN!$C$2:$BD$80,9)</f>
        <v>#N/A</v>
      </c>
      <c r="N943" s="342" t="e">
        <f>VLOOKUP($C943,MAIN!$C$2:$BD$280,9)</f>
        <v>#N/A</v>
      </c>
      <c r="O943" s="342">
        <f>'SCREENING INFO'!AE898</f>
        <v>0</v>
      </c>
      <c r="P943" s="322">
        <f>'SCREENING INFO'!AA898</f>
        <v>0</v>
      </c>
      <c r="Q943" s="335">
        <f>'SCREENING INFO'!L898</f>
        <v>0</v>
      </c>
      <c r="R943" s="335">
        <f>'SCREENING INFO'!M898</f>
        <v>0</v>
      </c>
    </row>
    <row r="944" spans="1:18">
      <c r="A944" s="351">
        <f>'SCREENING INFO'!I899</f>
        <v>0</v>
      </c>
      <c r="B944" s="280">
        <f>'SCREENING INFO'!J899</f>
        <v>0</v>
      </c>
      <c r="C944" s="130">
        <f>'SCREENING INFO'!D899</f>
        <v>0</v>
      </c>
      <c r="D944" s="130">
        <f>'SCREENING INFO'!E1356</f>
        <v>0</v>
      </c>
      <c r="E944" s="130" t="e">
        <f>VLOOKUP($C944,MAIN!$C$2:$BD$79,12)</f>
        <v>#N/A</v>
      </c>
      <c r="F944" s="130">
        <f>'SCREENING INFO'!G899</f>
        <v>0</v>
      </c>
      <c r="G944" s="130"/>
      <c r="H944" s="130"/>
      <c r="I944" s="130">
        <f>'SCREENING INFO'!F899</f>
        <v>0</v>
      </c>
      <c r="J944" s="130">
        <f>'SCREENING INFO'!G1356</f>
        <v>0</v>
      </c>
      <c r="K944" s="152">
        <f>'SCREENING INFO'!H1356</f>
        <v>0</v>
      </c>
      <c r="L944" s="318">
        <f>'SCREENING INFO'!AC899</f>
        <v>0</v>
      </c>
      <c r="M944" s="318" t="e">
        <f>VLOOKUP($F944,MAIN!$C$2:$BD$80,9)</f>
        <v>#N/A</v>
      </c>
      <c r="N944" s="342" t="e">
        <f>VLOOKUP($C944,MAIN!$C$2:$BD$280,9)</f>
        <v>#N/A</v>
      </c>
      <c r="O944" s="342">
        <f>'SCREENING INFO'!AE899</f>
        <v>0</v>
      </c>
      <c r="P944" s="322">
        <f>'SCREENING INFO'!AA899</f>
        <v>0</v>
      </c>
      <c r="Q944" s="335">
        <f>'SCREENING INFO'!L899</f>
        <v>0</v>
      </c>
      <c r="R944" s="335">
        <f>'SCREENING INFO'!M899</f>
        <v>0</v>
      </c>
    </row>
    <row r="945" spans="1:18">
      <c r="A945" s="351">
        <f>'SCREENING INFO'!I900</f>
        <v>0</v>
      </c>
      <c r="B945" s="280">
        <f>'SCREENING INFO'!J900</f>
        <v>0</v>
      </c>
      <c r="C945" s="130">
        <f>'SCREENING INFO'!D900</f>
        <v>0</v>
      </c>
      <c r="D945" s="130">
        <f>'SCREENING INFO'!E1357</f>
        <v>0</v>
      </c>
      <c r="E945" s="130" t="e">
        <f>VLOOKUP($C945,MAIN!$C$2:$BD$79,12)</f>
        <v>#N/A</v>
      </c>
      <c r="F945" s="130">
        <f>'SCREENING INFO'!G900</f>
        <v>0</v>
      </c>
      <c r="G945" s="130"/>
      <c r="H945" s="130"/>
      <c r="I945" s="130">
        <f>'SCREENING INFO'!F900</f>
        <v>0</v>
      </c>
      <c r="J945" s="130">
        <f>'SCREENING INFO'!G1357</f>
        <v>0</v>
      </c>
      <c r="K945" s="152">
        <f>'SCREENING INFO'!H1357</f>
        <v>0</v>
      </c>
      <c r="L945" s="318">
        <f>'SCREENING INFO'!AC900</f>
        <v>0</v>
      </c>
      <c r="M945" s="318" t="e">
        <f>VLOOKUP($F945,MAIN!$C$2:$BD$80,9)</f>
        <v>#N/A</v>
      </c>
      <c r="N945" s="342" t="e">
        <f>VLOOKUP($C945,MAIN!$C$2:$BD$280,9)</f>
        <v>#N/A</v>
      </c>
      <c r="O945" s="342">
        <f>'SCREENING INFO'!AE900</f>
        <v>0</v>
      </c>
      <c r="P945" s="322">
        <f>'SCREENING INFO'!AA900</f>
        <v>0</v>
      </c>
      <c r="Q945" s="335">
        <f>'SCREENING INFO'!L900</f>
        <v>0</v>
      </c>
      <c r="R945" s="335">
        <f>'SCREENING INFO'!M900</f>
        <v>0</v>
      </c>
    </row>
    <row r="946" spans="1:18">
      <c r="A946" s="351">
        <f>'SCREENING INFO'!I901</f>
        <v>0</v>
      </c>
      <c r="B946" s="280">
        <f>'SCREENING INFO'!J901</f>
        <v>0</v>
      </c>
      <c r="C946" s="130">
        <f>'SCREENING INFO'!D901</f>
        <v>0</v>
      </c>
      <c r="D946" s="130">
        <f>'SCREENING INFO'!E1358</f>
        <v>0</v>
      </c>
      <c r="E946" s="130" t="e">
        <f>VLOOKUP($C946,MAIN!$C$2:$BD$79,12)</f>
        <v>#N/A</v>
      </c>
      <c r="F946" s="130">
        <f>'SCREENING INFO'!G901</f>
        <v>0</v>
      </c>
      <c r="G946" s="130"/>
      <c r="H946" s="130"/>
      <c r="I946" s="130">
        <f>'SCREENING INFO'!F901</f>
        <v>0</v>
      </c>
      <c r="J946" s="130">
        <f>'SCREENING INFO'!G1358</f>
        <v>0</v>
      </c>
      <c r="K946" s="152">
        <f>'SCREENING INFO'!H1358</f>
        <v>0</v>
      </c>
      <c r="L946" s="318">
        <f>'SCREENING INFO'!AC901</f>
        <v>0</v>
      </c>
      <c r="M946" s="318" t="e">
        <f>VLOOKUP($F946,MAIN!$C$2:$BD$80,9)</f>
        <v>#N/A</v>
      </c>
      <c r="N946" s="342" t="e">
        <f>VLOOKUP($C946,MAIN!$C$2:$BD$280,9)</f>
        <v>#N/A</v>
      </c>
      <c r="O946" s="342">
        <f>'SCREENING INFO'!AE901</f>
        <v>0</v>
      </c>
      <c r="P946" s="322">
        <f>'SCREENING INFO'!AA901</f>
        <v>0</v>
      </c>
      <c r="Q946" s="335">
        <f>'SCREENING INFO'!L901</f>
        <v>0</v>
      </c>
      <c r="R946" s="335">
        <f>'SCREENING INFO'!M901</f>
        <v>0</v>
      </c>
    </row>
    <row r="947" spans="1:18">
      <c r="A947" s="351">
        <f>'SCREENING INFO'!I902</f>
        <v>0</v>
      </c>
      <c r="B947" s="280">
        <f>'SCREENING INFO'!J902</f>
        <v>0</v>
      </c>
      <c r="C947" s="130">
        <f>'SCREENING INFO'!D902</f>
        <v>0</v>
      </c>
      <c r="D947" s="130">
        <f>'SCREENING INFO'!E1359</f>
        <v>0</v>
      </c>
      <c r="E947" s="130" t="e">
        <f>VLOOKUP($C947,MAIN!$C$2:$BD$79,12)</f>
        <v>#N/A</v>
      </c>
      <c r="F947" s="130">
        <f>'SCREENING INFO'!G902</f>
        <v>0</v>
      </c>
      <c r="G947" s="130"/>
      <c r="H947" s="130"/>
      <c r="I947" s="130">
        <f>'SCREENING INFO'!F902</f>
        <v>0</v>
      </c>
      <c r="J947" s="130">
        <f>'SCREENING INFO'!G1359</f>
        <v>0</v>
      </c>
      <c r="K947" s="152">
        <f>'SCREENING INFO'!H1359</f>
        <v>0</v>
      </c>
      <c r="L947" s="318">
        <f>'SCREENING INFO'!AC902</f>
        <v>0</v>
      </c>
      <c r="M947" s="318" t="e">
        <f>VLOOKUP($F947,MAIN!$C$2:$BD$80,9)</f>
        <v>#N/A</v>
      </c>
      <c r="N947" s="342" t="e">
        <f>VLOOKUP($C947,MAIN!$C$2:$BD$280,9)</f>
        <v>#N/A</v>
      </c>
      <c r="O947" s="342">
        <f>'SCREENING INFO'!AE902</f>
        <v>0</v>
      </c>
      <c r="P947" s="322">
        <f>'SCREENING INFO'!AA902</f>
        <v>0</v>
      </c>
      <c r="Q947" s="335">
        <f>'SCREENING INFO'!L902</f>
        <v>0</v>
      </c>
      <c r="R947" s="335">
        <f>'SCREENING INFO'!M902</f>
        <v>0</v>
      </c>
    </row>
    <row r="948" spans="1:18">
      <c r="A948" s="351">
        <f>'SCREENING INFO'!I903</f>
        <v>0</v>
      </c>
      <c r="B948" s="280">
        <f>'SCREENING INFO'!J903</f>
        <v>0</v>
      </c>
      <c r="C948" s="130">
        <f>'SCREENING INFO'!D903</f>
        <v>0</v>
      </c>
      <c r="D948" s="130">
        <f>'SCREENING INFO'!E1360</f>
        <v>0</v>
      </c>
      <c r="E948" s="130" t="e">
        <f>VLOOKUP($C948,MAIN!$C$2:$BD$79,12)</f>
        <v>#N/A</v>
      </c>
      <c r="F948" s="130">
        <f>'SCREENING INFO'!G903</f>
        <v>0</v>
      </c>
      <c r="G948" s="130"/>
      <c r="H948" s="130"/>
      <c r="I948" s="130">
        <f>'SCREENING INFO'!F903</f>
        <v>0</v>
      </c>
      <c r="J948" s="130">
        <f>'SCREENING INFO'!G1360</f>
        <v>0</v>
      </c>
      <c r="K948" s="152">
        <f>'SCREENING INFO'!H1360</f>
        <v>0</v>
      </c>
      <c r="L948" s="318">
        <f>'SCREENING INFO'!AC903</f>
        <v>0</v>
      </c>
      <c r="M948" s="318" t="e">
        <f>VLOOKUP($F948,MAIN!$C$2:$BD$80,9)</f>
        <v>#N/A</v>
      </c>
      <c r="N948" s="342" t="e">
        <f>VLOOKUP($C948,MAIN!$C$2:$BD$280,9)</f>
        <v>#N/A</v>
      </c>
      <c r="O948" s="342">
        <f>'SCREENING INFO'!AE903</f>
        <v>0</v>
      </c>
      <c r="P948" s="322">
        <f>'SCREENING INFO'!AA903</f>
        <v>0</v>
      </c>
      <c r="Q948" s="335">
        <f>'SCREENING INFO'!L903</f>
        <v>0</v>
      </c>
      <c r="R948" s="335">
        <f>'SCREENING INFO'!M903</f>
        <v>0</v>
      </c>
    </row>
    <row r="949" spans="1:18">
      <c r="A949" s="351">
        <f>'SCREENING INFO'!I904</f>
        <v>0</v>
      </c>
      <c r="B949" s="280">
        <f>'SCREENING INFO'!J904</f>
        <v>0</v>
      </c>
      <c r="C949" s="130">
        <f>'SCREENING INFO'!D904</f>
        <v>0</v>
      </c>
      <c r="D949" s="130">
        <f>'SCREENING INFO'!E1361</f>
        <v>0</v>
      </c>
      <c r="E949" s="130" t="e">
        <f>VLOOKUP($C949,MAIN!$C$2:$BD$79,12)</f>
        <v>#N/A</v>
      </c>
      <c r="F949" s="130">
        <f>'SCREENING INFO'!G904</f>
        <v>0</v>
      </c>
      <c r="G949" s="130"/>
      <c r="H949" s="130"/>
      <c r="I949" s="130">
        <f>'SCREENING INFO'!F904</f>
        <v>0</v>
      </c>
      <c r="J949" s="130">
        <f>'SCREENING INFO'!G1361</f>
        <v>0</v>
      </c>
      <c r="K949" s="152">
        <f>'SCREENING INFO'!H1361</f>
        <v>0</v>
      </c>
      <c r="L949" s="318">
        <f>'SCREENING INFO'!AC904</f>
        <v>0</v>
      </c>
      <c r="M949" s="318" t="e">
        <f>VLOOKUP($F949,MAIN!$C$2:$BD$80,9)</f>
        <v>#N/A</v>
      </c>
      <c r="N949" s="342" t="e">
        <f>VLOOKUP($C949,MAIN!$C$2:$BD$280,9)</f>
        <v>#N/A</v>
      </c>
      <c r="O949" s="342">
        <f>'SCREENING INFO'!AE904</f>
        <v>0</v>
      </c>
      <c r="P949" s="322">
        <f>'SCREENING INFO'!AA904</f>
        <v>0</v>
      </c>
      <c r="Q949" s="335">
        <f>'SCREENING INFO'!L904</f>
        <v>0</v>
      </c>
      <c r="R949" s="335">
        <f>'SCREENING INFO'!M904</f>
        <v>0</v>
      </c>
    </row>
    <row r="950" spans="1:18">
      <c r="A950" s="351">
        <f>'SCREENING INFO'!I905</f>
        <v>0</v>
      </c>
      <c r="B950" s="280">
        <f>'SCREENING INFO'!J905</f>
        <v>0</v>
      </c>
      <c r="C950" s="130">
        <f>'SCREENING INFO'!D905</f>
        <v>0</v>
      </c>
      <c r="D950" s="130">
        <f>'SCREENING INFO'!E1362</f>
        <v>0</v>
      </c>
      <c r="E950" s="130" t="e">
        <f>VLOOKUP($C950,MAIN!$C$2:$BD$79,12)</f>
        <v>#N/A</v>
      </c>
      <c r="F950" s="130">
        <f>'SCREENING INFO'!G905</f>
        <v>0</v>
      </c>
      <c r="G950" s="130"/>
      <c r="H950" s="130"/>
      <c r="I950" s="130">
        <f>'SCREENING INFO'!F905</f>
        <v>0</v>
      </c>
      <c r="J950" s="130">
        <f>'SCREENING INFO'!G1362</f>
        <v>0</v>
      </c>
      <c r="K950" s="152">
        <f>'SCREENING INFO'!H1362</f>
        <v>0</v>
      </c>
      <c r="L950" s="318">
        <f>'SCREENING INFO'!AC905</f>
        <v>0</v>
      </c>
      <c r="M950" s="318" t="e">
        <f>VLOOKUP($F950,MAIN!$C$2:$BD$80,9)</f>
        <v>#N/A</v>
      </c>
      <c r="N950" s="342" t="e">
        <f>VLOOKUP($C950,MAIN!$C$2:$BD$280,9)</f>
        <v>#N/A</v>
      </c>
      <c r="O950" s="342">
        <f>'SCREENING INFO'!AE905</f>
        <v>0</v>
      </c>
      <c r="P950" s="322">
        <f>'SCREENING INFO'!AA905</f>
        <v>0</v>
      </c>
      <c r="Q950" s="335">
        <f>'SCREENING INFO'!L905</f>
        <v>0</v>
      </c>
      <c r="R950" s="335">
        <f>'SCREENING INFO'!M905</f>
        <v>0</v>
      </c>
    </row>
    <row r="951" spans="1:18">
      <c r="A951" s="351">
        <f>'SCREENING INFO'!I906</f>
        <v>0</v>
      </c>
      <c r="B951" s="280">
        <f>'SCREENING INFO'!J906</f>
        <v>0</v>
      </c>
      <c r="C951" s="130">
        <f>'SCREENING INFO'!D906</f>
        <v>0</v>
      </c>
      <c r="D951" s="130">
        <f>'SCREENING INFO'!E1363</f>
        <v>0</v>
      </c>
      <c r="E951" s="130" t="e">
        <f>VLOOKUP($C951,MAIN!$C$2:$BD$79,12)</f>
        <v>#N/A</v>
      </c>
      <c r="F951" s="130">
        <f>'SCREENING INFO'!G906</f>
        <v>0</v>
      </c>
      <c r="G951" s="130"/>
      <c r="H951" s="130"/>
      <c r="I951" s="130">
        <f>'SCREENING INFO'!F906</f>
        <v>0</v>
      </c>
      <c r="J951" s="130">
        <f>'SCREENING INFO'!G1363</f>
        <v>0</v>
      </c>
      <c r="K951" s="152">
        <f>'SCREENING INFO'!H1363</f>
        <v>0</v>
      </c>
      <c r="L951" s="318">
        <f>'SCREENING INFO'!AC906</f>
        <v>0</v>
      </c>
      <c r="M951" s="318" t="e">
        <f>VLOOKUP($F951,MAIN!$C$2:$BD$80,9)</f>
        <v>#N/A</v>
      </c>
      <c r="N951" s="342" t="e">
        <f>VLOOKUP($C951,MAIN!$C$2:$BD$280,9)</f>
        <v>#N/A</v>
      </c>
      <c r="O951" s="342">
        <f>'SCREENING INFO'!AE906</f>
        <v>0</v>
      </c>
      <c r="P951" s="322">
        <f>'SCREENING INFO'!AA906</f>
        <v>0</v>
      </c>
      <c r="Q951" s="335">
        <f>'SCREENING INFO'!L906</f>
        <v>0</v>
      </c>
      <c r="R951" s="335">
        <f>'SCREENING INFO'!M906</f>
        <v>0</v>
      </c>
    </row>
    <row r="952" spans="1:18">
      <c r="A952" s="351">
        <f>'SCREENING INFO'!I907</f>
        <v>0</v>
      </c>
      <c r="B952" s="280">
        <f>'SCREENING INFO'!J907</f>
        <v>0</v>
      </c>
      <c r="C952" s="130">
        <f>'SCREENING INFO'!D907</f>
        <v>0</v>
      </c>
      <c r="D952" s="130">
        <f>'SCREENING INFO'!E1364</f>
        <v>0</v>
      </c>
      <c r="E952" s="130" t="e">
        <f>VLOOKUP($C952,MAIN!$C$2:$BD$79,12)</f>
        <v>#N/A</v>
      </c>
      <c r="F952" s="130">
        <f>'SCREENING INFO'!G907</f>
        <v>0</v>
      </c>
      <c r="G952" s="130"/>
      <c r="H952" s="130"/>
      <c r="I952" s="130">
        <f>'SCREENING INFO'!F907</f>
        <v>0</v>
      </c>
      <c r="J952" s="130">
        <f>'SCREENING INFO'!G1364</f>
        <v>0</v>
      </c>
      <c r="K952" s="152">
        <f>'SCREENING INFO'!H1364</f>
        <v>0</v>
      </c>
      <c r="L952" s="318">
        <f>'SCREENING INFO'!AC907</f>
        <v>0</v>
      </c>
      <c r="M952" s="318" t="e">
        <f>VLOOKUP($F952,MAIN!$C$2:$BD$80,9)</f>
        <v>#N/A</v>
      </c>
      <c r="N952" s="342" t="e">
        <f>VLOOKUP($C952,MAIN!$C$2:$BD$280,9)</f>
        <v>#N/A</v>
      </c>
      <c r="O952" s="342">
        <f>'SCREENING INFO'!AE907</f>
        <v>0</v>
      </c>
      <c r="P952" s="322">
        <f>'SCREENING INFO'!AA907</f>
        <v>0</v>
      </c>
      <c r="Q952" s="335">
        <f>'SCREENING INFO'!L907</f>
        <v>0</v>
      </c>
      <c r="R952" s="335">
        <f>'SCREENING INFO'!M907</f>
        <v>0</v>
      </c>
    </row>
    <row r="953" spans="1:18">
      <c r="A953" s="351">
        <f>'SCREENING INFO'!I908</f>
        <v>0</v>
      </c>
      <c r="B953" s="280">
        <f>'SCREENING INFO'!J908</f>
        <v>0</v>
      </c>
      <c r="C953" s="130">
        <f>'SCREENING INFO'!D908</f>
        <v>0</v>
      </c>
      <c r="D953" s="130">
        <f>'SCREENING INFO'!E1365</f>
        <v>0</v>
      </c>
      <c r="E953" s="130" t="e">
        <f>VLOOKUP($C953,MAIN!$C$2:$BD$79,12)</f>
        <v>#N/A</v>
      </c>
      <c r="F953" s="130">
        <f>'SCREENING INFO'!G908</f>
        <v>0</v>
      </c>
      <c r="G953" s="130"/>
      <c r="H953" s="130"/>
      <c r="I953" s="130">
        <f>'SCREENING INFO'!F908</f>
        <v>0</v>
      </c>
      <c r="J953" s="130">
        <f>'SCREENING INFO'!G1365</f>
        <v>0</v>
      </c>
      <c r="K953" s="152">
        <f>'SCREENING INFO'!H1365</f>
        <v>0</v>
      </c>
      <c r="L953" s="318">
        <f>'SCREENING INFO'!AC908</f>
        <v>0</v>
      </c>
      <c r="M953" s="318" t="e">
        <f>VLOOKUP($F953,MAIN!$C$2:$BD$80,9)</f>
        <v>#N/A</v>
      </c>
      <c r="N953" s="342" t="e">
        <f>VLOOKUP($C953,MAIN!$C$2:$BD$280,9)</f>
        <v>#N/A</v>
      </c>
      <c r="O953" s="342">
        <f>'SCREENING INFO'!AE908</f>
        <v>0</v>
      </c>
      <c r="P953" s="322">
        <f>'SCREENING INFO'!AA908</f>
        <v>0</v>
      </c>
      <c r="Q953" s="335">
        <f>'SCREENING INFO'!L908</f>
        <v>0</v>
      </c>
      <c r="R953" s="335">
        <f>'SCREENING INFO'!M908</f>
        <v>0</v>
      </c>
    </row>
    <row r="954" spans="1:18">
      <c r="A954" s="351">
        <f>'SCREENING INFO'!I909</f>
        <v>0</v>
      </c>
      <c r="B954" s="280">
        <f>'SCREENING INFO'!J909</f>
        <v>0</v>
      </c>
      <c r="C954" s="130">
        <f>'SCREENING INFO'!D909</f>
        <v>0</v>
      </c>
      <c r="D954" s="130">
        <f>'SCREENING INFO'!E1366</f>
        <v>0</v>
      </c>
      <c r="E954" s="130" t="e">
        <f>VLOOKUP($C954,MAIN!$C$2:$BD$79,12)</f>
        <v>#N/A</v>
      </c>
      <c r="F954" s="130">
        <f>'SCREENING INFO'!G909</f>
        <v>0</v>
      </c>
      <c r="G954" s="130"/>
      <c r="H954" s="130"/>
      <c r="I954" s="130">
        <f>'SCREENING INFO'!F909</f>
        <v>0</v>
      </c>
      <c r="J954" s="130">
        <f>'SCREENING INFO'!G1366</f>
        <v>0</v>
      </c>
      <c r="K954" s="152">
        <f>'SCREENING INFO'!H1366</f>
        <v>0</v>
      </c>
      <c r="L954" s="318">
        <f>'SCREENING INFO'!AC909</f>
        <v>0</v>
      </c>
      <c r="M954" s="318" t="e">
        <f>VLOOKUP($F954,MAIN!$C$2:$BD$80,9)</f>
        <v>#N/A</v>
      </c>
      <c r="N954" s="342" t="e">
        <f>VLOOKUP($C954,MAIN!$C$2:$BD$280,9)</f>
        <v>#N/A</v>
      </c>
      <c r="O954" s="342">
        <f>'SCREENING INFO'!AE909</f>
        <v>0</v>
      </c>
      <c r="P954" s="322">
        <f>'SCREENING INFO'!AA909</f>
        <v>0</v>
      </c>
      <c r="Q954" s="335">
        <f>'SCREENING INFO'!L909</f>
        <v>0</v>
      </c>
      <c r="R954" s="335">
        <f>'SCREENING INFO'!M909</f>
        <v>0</v>
      </c>
    </row>
    <row r="955" spans="1:18">
      <c r="A955" s="351">
        <f>'SCREENING INFO'!I910</f>
        <v>0</v>
      </c>
      <c r="B955" s="280">
        <f>'SCREENING INFO'!J910</f>
        <v>0</v>
      </c>
      <c r="C955" s="130">
        <f>'SCREENING INFO'!D910</f>
        <v>0</v>
      </c>
      <c r="D955" s="130">
        <f>'SCREENING INFO'!E1367</f>
        <v>0</v>
      </c>
      <c r="E955" s="130" t="e">
        <f>VLOOKUP($C955,MAIN!$C$2:$BD$79,12)</f>
        <v>#N/A</v>
      </c>
      <c r="F955" s="130">
        <f>'SCREENING INFO'!G910</f>
        <v>0</v>
      </c>
      <c r="G955" s="130"/>
      <c r="H955" s="130"/>
      <c r="I955" s="130">
        <f>'SCREENING INFO'!F910</f>
        <v>0</v>
      </c>
      <c r="J955" s="130">
        <f>'SCREENING INFO'!G1367</f>
        <v>0</v>
      </c>
      <c r="K955" s="152">
        <f>'SCREENING INFO'!H1367</f>
        <v>0</v>
      </c>
      <c r="L955" s="318">
        <f>'SCREENING INFO'!AC910</f>
        <v>0</v>
      </c>
      <c r="M955" s="318" t="e">
        <f>VLOOKUP($F955,MAIN!$C$2:$BD$80,9)</f>
        <v>#N/A</v>
      </c>
      <c r="N955" s="342" t="e">
        <f>VLOOKUP($C955,MAIN!$C$2:$BD$280,9)</f>
        <v>#N/A</v>
      </c>
      <c r="O955" s="342">
        <f>'SCREENING INFO'!AE910</f>
        <v>0</v>
      </c>
      <c r="P955" s="322">
        <f>'SCREENING INFO'!AA910</f>
        <v>0</v>
      </c>
      <c r="Q955" s="335">
        <f>'SCREENING INFO'!L910</f>
        <v>0</v>
      </c>
      <c r="R955" s="335">
        <f>'SCREENING INFO'!M910</f>
        <v>0</v>
      </c>
    </row>
    <row r="956" spans="1:18">
      <c r="A956" s="351">
        <f>'SCREENING INFO'!I911</f>
        <v>0</v>
      </c>
      <c r="B956" s="280">
        <f>'SCREENING INFO'!J911</f>
        <v>0</v>
      </c>
      <c r="C956" s="130">
        <f>'SCREENING INFO'!D911</f>
        <v>0</v>
      </c>
      <c r="D956" s="130">
        <f>'SCREENING INFO'!E1368</f>
        <v>0</v>
      </c>
      <c r="E956" s="130" t="e">
        <f>VLOOKUP($C956,MAIN!$C$2:$BD$79,12)</f>
        <v>#N/A</v>
      </c>
      <c r="F956" s="130">
        <f>'SCREENING INFO'!G911</f>
        <v>0</v>
      </c>
      <c r="G956" s="130"/>
      <c r="H956" s="130"/>
      <c r="I956" s="130">
        <f>'SCREENING INFO'!F911</f>
        <v>0</v>
      </c>
      <c r="J956" s="130">
        <f>'SCREENING INFO'!G1368</f>
        <v>0</v>
      </c>
      <c r="K956" s="152">
        <f>'SCREENING INFO'!H1368</f>
        <v>0</v>
      </c>
      <c r="L956" s="318">
        <f>'SCREENING INFO'!AC911</f>
        <v>0</v>
      </c>
      <c r="M956" s="318" t="e">
        <f>VLOOKUP($F956,MAIN!$C$2:$BD$80,9)</f>
        <v>#N/A</v>
      </c>
      <c r="N956" s="342" t="e">
        <f>VLOOKUP($C956,MAIN!$C$2:$BD$280,9)</f>
        <v>#N/A</v>
      </c>
      <c r="O956" s="342">
        <f>'SCREENING INFO'!AE911</f>
        <v>0</v>
      </c>
      <c r="P956" s="322">
        <f>'SCREENING INFO'!AA911</f>
        <v>0</v>
      </c>
      <c r="Q956" s="335">
        <f>'SCREENING INFO'!L911</f>
        <v>0</v>
      </c>
      <c r="R956" s="335">
        <f>'SCREENING INFO'!M911</f>
        <v>0</v>
      </c>
    </row>
    <row r="957" spans="1:18">
      <c r="A957" s="351">
        <f>'SCREENING INFO'!I912</f>
        <v>0</v>
      </c>
      <c r="B957" s="280">
        <f>'SCREENING INFO'!J912</f>
        <v>0</v>
      </c>
      <c r="C957" s="130">
        <f>'SCREENING INFO'!D912</f>
        <v>0</v>
      </c>
      <c r="D957" s="130">
        <f>'SCREENING INFO'!E1369</f>
        <v>0</v>
      </c>
      <c r="E957" s="130" t="e">
        <f>VLOOKUP($C957,MAIN!$C$2:$BD$79,12)</f>
        <v>#N/A</v>
      </c>
      <c r="F957" s="130">
        <f>'SCREENING INFO'!G912</f>
        <v>0</v>
      </c>
      <c r="G957" s="130"/>
      <c r="H957" s="130"/>
      <c r="I957" s="130">
        <f>'SCREENING INFO'!F912</f>
        <v>0</v>
      </c>
      <c r="J957" s="130">
        <f>'SCREENING INFO'!G1369</f>
        <v>0</v>
      </c>
      <c r="K957" s="152">
        <f>'SCREENING INFO'!H1369</f>
        <v>0</v>
      </c>
      <c r="L957" s="318">
        <f>'SCREENING INFO'!AC912</f>
        <v>0</v>
      </c>
      <c r="M957" s="318" t="e">
        <f>VLOOKUP($F957,MAIN!$C$2:$BD$80,9)</f>
        <v>#N/A</v>
      </c>
      <c r="N957" s="342" t="e">
        <f>VLOOKUP($C957,MAIN!$C$2:$BD$280,9)</f>
        <v>#N/A</v>
      </c>
      <c r="O957" s="342">
        <f>'SCREENING INFO'!AE912</f>
        <v>0</v>
      </c>
      <c r="P957" s="322">
        <f>'SCREENING INFO'!AA912</f>
        <v>0</v>
      </c>
      <c r="Q957" s="335">
        <f>'SCREENING INFO'!L912</f>
        <v>0</v>
      </c>
      <c r="R957" s="335">
        <f>'SCREENING INFO'!M912</f>
        <v>0</v>
      </c>
    </row>
    <row r="958" spans="1:18">
      <c r="A958" s="351">
        <f>'SCREENING INFO'!I913</f>
        <v>0</v>
      </c>
      <c r="B958" s="280">
        <f>'SCREENING INFO'!J913</f>
        <v>0</v>
      </c>
      <c r="C958" s="130">
        <f>'SCREENING INFO'!D913</f>
        <v>0</v>
      </c>
      <c r="D958" s="130">
        <f>'SCREENING INFO'!E1370</f>
        <v>0</v>
      </c>
      <c r="E958" s="130" t="e">
        <f>VLOOKUP($C958,MAIN!$C$2:$BD$79,12)</f>
        <v>#N/A</v>
      </c>
      <c r="F958" s="130">
        <f>'SCREENING INFO'!G913</f>
        <v>0</v>
      </c>
      <c r="G958" s="130"/>
      <c r="H958" s="130"/>
      <c r="I958" s="130">
        <f>'SCREENING INFO'!F913</f>
        <v>0</v>
      </c>
      <c r="J958" s="130">
        <f>'SCREENING INFO'!G1370</f>
        <v>0</v>
      </c>
      <c r="K958" s="152">
        <f>'SCREENING INFO'!H1370</f>
        <v>0</v>
      </c>
      <c r="L958" s="318">
        <f>'SCREENING INFO'!AC913</f>
        <v>0</v>
      </c>
      <c r="M958" s="318" t="e">
        <f>VLOOKUP($F958,MAIN!$C$2:$BD$80,9)</f>
        <v>#N/A</v>
      </c>
      <c r="N958" s="342" t="e">
        <f>VLOOKUP($C958,MAIN!$C$2:$BD$280,9)</f>
        <v>#N/A</v>
      </c>
      <c r="O958" s="342">
        <f>'SCREENING INFO'!AE913</f>
        <v>0</v>
      </c>
      <c r="P958" s="322">
        <f>'SCREENING INFO'!AA913</f>
        <v>0</v>
      </c>
      <c r="Q958" s="335">
        <f>'SCREENING INFO'!L913</f>
        <v>0</v>
      </c>
      <c r="R958" s="335">
        <f>'SCREENING INFO'!M913</f>
        <v>0</v>
      </c>
    </row>
    <row r="959" spans="1:18">
      <c r="A959" s="351">
        <f>'SCREENING INFO'!I914</f>
        <v>0</v>
      </c>
      <c r="B959" s="280">
        <f>'SCREENING INFO'!J914</f>
        <v>0</v>
      </c>
      <c r="C959" s="130">
        <f>'SCREENING INFO'!D914</f>
        <v>0</v>
      </c>
      <c r="D959" s="130">
        <f>'SCREENING INFO'!E1371</f>
        <v>0</v>
      </c>
      <c r="E959" s="130" t="e">
        <f>VLOOKUP($C959,MAIN!$C$2:$BD$79,12)</f>
        <v>#N/A</v>
      </c>
      <c r="F959" s="130">
        <f>'SCREENING INFO'!G914</f>
        <v>0</v>
      </c>
      <c r="G959" s="130"/>
      <c r="H959" s="130"/>
      <c r="I959" s="130">
        <f>'SCREENING INFO'!F914</f>
        <v>0</v>
      </c>
      <c r="J959" s="130">
        <f>'SCREENING INFO'!G1371</f>
        <v>0</v>
      </c>
      <c r="K959" s="152">
        <f>'SCREENING INFO'!H1371</f>
        <v>0</v>
      </c>
      <c r="L959" s="318">
        <f>'SCREENING INFO'!AC914</f>
        <v>0</v>
      </c>
      <c r="M959" s="318" t="e">
        <f>VLOOKUP($F959,MAIN!$C$2:$BD$80,9)</f>
        <v>#N/A</v>
      </c>
      <c r="N959" s="342" t="e">
        <f>VLOOKUP($C959,MAIN!$C$2:$BD$280,9)</f>
        <v>#N/A</v>
      </c>
      <c r="O959" s="342">
        <f>'SCREENING INFO'!AE914</f>
        <v>0</v>
      </c>
      <c r="P959" s="322">
        <f>'SCREENING INFO'!AA914</f>
        <v>0</v>
      </c>
      <c r="Q959" s="335">
        <f>'SCREENING INFO'!L914</f>
        <v>0</v>
      </c>
      <c r="R959" s="335">
        <f>'SCREENING INFO'!M914</f>
        <v>0</v>
      </c>
    </row>
    <row r="960" spans="1:18">
      <c r="A960" s="351">
        <f>'SCREENING INFO'!I915</f>
        <v>0</v>
      </c>
      <c r="B960" s="280">
        <f>'SCREENING INFO'!J915</f>
        <v>0</v>
      </c>
      <c r="C960" s="130">
        <f>'SCREENING INFO'!D915</f>
        <v>0</v>
      </c>
      <c r="D960" s="130">
        <f>'SCREENING INFO'!E1372</f>
        <v>0</v>
      </c>
      <c r="E960" s="130" t="e">
        <f>VLOOKUP($C960,MAIN!$C$2:$BD$79,12)</f>
        <v>#N/A</v>
      </c>
      <c r="F960" s="130">
        <f>'SCREENING INFO'!G915</f>
        <v>0</v>
      </c>
      <c r="G960" s="130"/>
      <c r="H960" s="130"/>
      <c r="I960" s="130">
        <f>'SCREENING INFO'!F915</f>
        <v>0</v>
      </c>
      <c r="J960" s="130">
        <f>'SCREENING INFO'!G1372</f>
        <v>0</v>
      </c>
      <c r="K960" s="152">
        <f>'SCREENING INFO'!H1372</f>
        <v>0</v>
      </c>
      <c r="L960" s="318">
        <f>'SCREENING INFO'!AC915</f>
        <v>0</v>
      </c>
      <c r="M960" s="318" t="e">
        <f>VLOOKUP($F960,MAIN!$C$2:$BD$80,9)</f>
        <v>#N/A</v>
      </c>
      <c r="N960" s="342" t="e">
        <f>VLOOKUP($C960,MAIN!$C$2:$BD$280,9)</f>
        <v>#N/A</v>
      </c>
      <c r="O960" s="342">
        <f>'SCREENING INFO'!AE915</f>
        <v>0</v>
      </c>
      <c r="P960" s="322">
        <f>'SCREENING INFO'!AA915</f>
        <v>0</v>
      </c>
      <c r="Q960" s="335">
        <f>'SCREENING INFO'!L915</f>
        <v>0</v>
      </c>
      <c r="R960" s="335">
        <f>'SCREENING INFO'!M915</f>
        <v>0</v>
      </c>
    </row>
    <row r="961" spans="1:18">
      <c r="A961" s="351">
        <f>'SCREENING INFO'!I916</f>
        <v>0</v>
      </c>
      <c r="B961" s="280">
        <f>'SCREENING INFO'!J916</f>
        <v>0</v>
      </c>
      <c r="C961" s="130">
        <f>'SCREENING INFO'!D916</f>
        <v>0</v>
      </c>
      <c r="D961" s="130">
        <f>'SCREENING INFO'!E1373</f>
        <v>0</v>
      </c>
      <c r="E961" s="130" t="e">
        <f>VLOOKUP($C961,MAIN!$C$2:$BD$79,12)</f>
        <v>#N/A</v>
      </c>
      <c r="F961" s="130">
        <f>'SCREENING INFO'!G916</f>
        <v>0</v>
      </c>
      <c r="G961" s="130"/>
      <c r="H961" s="130"/>
      <c r="I961" s="130">
        <f>'SCREENING INFO'!F916</f>
        <v>0</v>
      </c>
      <c r="J961" s="130">
        <f>'SCREENING INFO'!G1373</f>
        <v>0</v>
      </c>
      <c r="K961" s="152">
        <f>'SCREENING INFO'!H1373</f>
        <v>0</v>
      </c>
      <c r="L961" s="318">
        <f>'SCREENING INFO'!AC916</f>
        <v>0</v>
      </c>
      <c r="M961" s="318" t="e">
        <f>VLOOKUP($F961,MAIN!$C$2:$BD$80,9)</f>
        <v>#N/A</v>
      </c>
      <c r="N961" s="342" t="e">
        <f>VLOOKUP($C961,MAIN!$C$2:$BD$280,9)</f>
        <v>#N/A</v>
      </c>
      <c r="O961" s="342">
        <f>'SCREENING INFO'!AE916</f>
        <v>0</v>
      </c>
      <c r="P961" s="322">
        <f>'SCREENING INFO'!AA916</f>
        <v>0</v>
      </c>
      <c r="Q961" s="335">
        <f>'SCREENING INFO'!L916</f>
        <v>0</v>
      </c>
      <c r="R961" s="335">
        <f>'SCREENING INFO'!M916</f>
        <v>0</v>
      </c>
    </row>
    <row r="962" spans="1:18">
      <c r="A962" s="351">
        <f>'SCREENING INFO'!I917</f>
        <v>0</v>
      </c>
      <c r="B962" s="280">
        <f>'SCREENING INFO'!J917</f>
        <v>0</v>
      </c>
      <c r="C962" s="130">
        <f>'SCREENING INFO'!D917</f>
        <v>0</v>
      </c>
      <c r="D962" s="130">
        <f>'SCREENING INFO'!E1374</f>
        <v>0</v>
      </c>
      <c r="E962" s="130" t="e">
        <f>VLOOKUP($C962,MAIN!$C$2:$BD$79,12)</f>
        <v>#N/A</v>
      </c>
      <c r="F962" s="130">
        <f>'SCREENING INFO'!G917</f>
        <v>0</v>
      </c>
      <c r="G962" s="130"/>
      <c r="H962" s="130"/>
      <c r="I962" s="130">
        <f>'SCREENING INFO'!F917</f>
        <v>0</v>
      </c>
      <c r="J962" s="130">
        <f>'SCREENING INFO'!G1374</f>
        <v>0</v>
      </c>
      <c r="K962" s="152">
        <f>'SCREENING INFO'!H1374</f>
        <v>0</v>
      </c>
      <c r="L962" s="318">
        <f>'SCREENING INFO'!AC917</f>
        <v>0</v>
      </c>
      <c r="M962" s="318" t="e">
        <f>VLOOKUP($F962,MAIN!$C$2:$BD$80,9)</f>
        <v>#N/A</v>
      </c>
      <c r="N962" s="342" t="e">
        <f>VLOOKUP($C962,MAIN!$C$2:$BD$280,9)</f>
        <v>#N/A</v>
      </c>
      <c r="O962" s="342">
        <f>'SCREENING INFO'!AE917</f>
        <v>0</v>
      </c>
      <c r="P962" s="322">
        <f>'SCREENING INFO'!AA917</f>
        <v>0</v>
      </c>
      <c r="Q962" s="335">
        <f>'SCREENING INFO'!L917</f>
        <v>0</v>
      </c>
      <c r="R962" s="335">
        <f>'SCREENING INFO'!M917</f>
        <v>0</v>
      </c>
    </row>
    <row r="963" spans="1:18">
      <c r="A963" s="351">
        <f>'SCREENING INFO'!I918</f>
        <v>0</v>
      </c>
      <c r="B963" s="280">
        <f>'SCREENING INFO'!J918</f>
        <v>0</v>
      </c>
      <c r="C963" s="130">
        <f>'SCREENING INFO'!D918</f>
        <v>0</v>
      </c>
      <c r="D963" s="130">
        <f>'SCREENING INFO'!E1375</f>
        <v>0</v>
      </c>
      <c r="E963" s="130" t="e">
        <f>VLOOKUP($C963,MAIN!$C$2:$BD$79,12)</f>
        <v>#N/A</v>
      </c>
      <c r="F963" s="130">
        <f>'SCREENING INFO'!G918</f>
        <v>0</v>
      </c>
      <c r="G963" s="130"/>
      <c r="H963" s="130"/>
      <c r="I963" s="130">
        <f>'SCREENING INFO'!F918</f>
        <v>0</v>
      </c>
      <c r="J963" s="130">
        <f>'SCREENING INFO'!G1375</f>
        <v>0</v>
      </c>
      <c r="K963" s="152">
        <f>'SCREENING INFO'!H1375</f>
        <v>0</v>
      </c>
      <c r="L963" s="318">
        <f>'SCREENING INFO'!AC918</f>
        <v>0</v>
      </c>
      <c r="M963" s="318" t="e">
        <f>VLOOKUP($F963,MAIN!$C$2:$BD$80,9)</f>
        <v>#N/A</v>
      </c>
      <c r="N963" s="342" t="e">
        <f>VLOOKUP($C963,MAIN!$C$2:$BD$280,9)</f>
        <v>#N/A</v>
      </c>
      <c r="O963" s="342">
        <f>'SCREENING INFO'!AE918</f>
        <v>0</v>
      </c>
      <c r="P963" s="322">
        <f>'SCREENING INFO'!AA918</f>
        <v>0</v>
      </c>
      <c r="Q963" s="335">
        <f>'SCREENING INFO'!L918</f>
        <v>0</v>
      </c>
      <c r="R963" s="335">
        <f>'SCREENING INFO'!M918</f>
        <v>0</v>
      </c>
    </row>
    <row r="964" spans="1:18">
      <c r="A964" s="351">
        <f>'SCREENING INFO'!I919</f>
        <v>0</v>
      </c>
      <c r="B964" s="280">
        <f>'SCREENING INFO'!J919</f>
        <v>0</v>
      </c>
      <c r="C964" s="130">
        <f>'SCREENING INFO'!D919</f>
        <v>0</v>
      </c>
      <c r="D964" s="130">
        <f>'SCREENING INFO'!E1376</f>
        <v>0</v>
      </c>
      <c r="E964" s="130" t="e">
        <f>VLOOKUP($C964,MAIN!$C$2:$BD$79,12)</f>
        <v>#N/A</v>
      </c>
      <c r="F964" s="130">
        <f>'SCREENING INFO'!G919</f>
        <v>0</v>
      </c>
      <c r="G964" s="130"/>
      <c r="H964" s="130"/>
      <c r="I964" s="130">
        <f>'SCREENING INFO'!F919</f>
        <v>0</v>
      </c>
      <c r="J964" s="130">
        <f>'SCREENING INFO'!G1376</f>
        <v>0</v>
      </c>
      <c r="K964" s="152">
        <f>'SCREENING INFO'!H1376</f>
        <v>0</v>
      </c>
      <c r="L964" s="318">
        <f>'SCREENING INFO'!AC919</f>
        <v>0</v>
      </c>
      <c r="M964" s="318" t="e">
        <f>VLOOKUP($F964,MAIN!$C$2:$BD$80,9)</f>
        <v>#N/A</v>
      </c>
      <c r="N964" s="342" t="e">
        <f>VLOOKUP($C964,MAIN!$C$2:$BD$280,9)</f>
        <v>#N/A</v>
      </c>
      <c r="O964" s="342">
        <f>'SCREENING INFO'!AE919</f>
        <v>0</v>
      </c>
      <c r="P964" s="322">
        <f>'SCREENING INFO'!AA919</f>
        <v>0</v>
      </c>
      <c r="Q964" s="335">
        <f>'SCREENING INFO'!L919</f>
        <v>0</v>
      </c>
      <c r="R964" s="335">
        <f>'SCREENING INFO'!M919</f>
        <v>0</v>
      </c>
    </row>
    <row r="965" spans="1:18">
      <c r="A965" s="351">
        <f>'SCREENING INFO'!I920</f>
        <v>0</v>
      </c>
      <c r="B965" s="280">
        <f>'SCREENING INFO'!J920</f>
        <v>0</v>
      </c>
      <c r="C965" s="130">
        <f>'SCREENING INFO'!D920</f>
        <v>0</v>
      </c>
      <c r="D965" s="130">
        <f>'SCREENING INFO'!E1377</f>
        <v>0</v>
      </c>
      <c r="E965" s="130" t="e">
        <f>VLOOKUP($C965,MAIN!$C$2:$BD$79,12)</f>
        <v>#N/A</v>
      </c>
      <c r="F965" s="130">
        <f>'SCREENING INFO'!G920</f>
        <v>0</v>
      </c>
      <c r="G965" s="130"/>
      <c r="H965" s="130"/>
      <c r="I965" s="130">
        <f>'SCREENING INFO'!F920</f>
        <v>0</v>
      </c>
      <c r="J965" s="130">
        <f>'SCREENING INFO'!G1377</f>
        <v>0</v>
      </c>
      <c r="K965" s="152">
        <f>'SCREENING INFO'!H1377</f>
        <v>0</v>
      </c>
      <c r="L965" s="318">
        <f>'SCREENING INFO'!AC920</f>
        <v>0</v>
      </c>
      <c r="M965" s="318" t="e">
        <f>VLOOKUP($F965,MAIN!$C$2:$BD$80,9)</f>
        <v>#N/A</v>
      </c>
      <c r="N965" s="342" t="e">
        <f>VLOOKUP($C965,MAIN!$C$2:$BD$280,9)</f>
        <v>#N/A</v>
      </c>
      <c r="O965" s="342">
        <f>'SCREENING INFO'!AE920</f>
        <v>0</v>
      </c>
      <c r="P965" s="322">
        <f>'SCREENING INFO'!AA920</f>
        <v>0</v>
      </c>
      <c r="Q965" s="335">
        <f>'SCREENING INFO'!L920</f>
        <v>0</v>
      </c>
      <c r="R965" s="335">
        <f>'SCREENING INFO'!M920</f>
        <v>0</v>
      </c>
    </row>
    <row r="966" spans="1:18">
      <c r="A966" s="351">
        <f>'SCREENING INFO'!I921</f>
        <v>0</v>
      </c>
      <c r="B966" s="280">
        <f>'SCREENING INFO'!J921</f>
        <v>0</v>
      </c>
      <c r="C966" s="130">
        <f>'SCREENING INFO'!D921</f>
        <v>0</v>
      </c>
      <c r="D966" s="130">
        <f>'SCREENING INFO'!E1378</f>
        <v>0</v>
      </c>
      <c r="E966" s="130" t="e">
        <f>VLOOKUP($C966,MAIN!$C$2:$BD$79,12)</f>
        <v>#N/A</v>
      </c>
      <c r="F966" s="130">
        <f>'SCREENING INFO'!G921</f>
        <v>0</v>
      </c>
      <c r="G966" s="130"/>
      <c r="H966" s="130"/>
      <c r="I966" s="130">
        <f>'SCREENING INFO'!F921</f>
        <v>0</v>
      </c>
      <c r="J966" s="130">
        <f>'SCREENING INFO'!G1378</f>
        <v>0</v>
      </c>
      <c r="K966" s="152">
        <f>'SCREENING INFO'!H1378</f>
        <v>0</v>
      </c>
      <c r="L966" s="318">
        <f>'SCREENING INFO'!AC921</f>
        <v>0</v>
      </c>
      <c r="M966" s="318" t="e">
        <f>VLOOKUP($F966,MAIN!$C$2:$BD$80,9)</f>
        <v>#N/A</v>
      </c>
      <c r="N966" s="342" t="e">
        <f>VLOOKUP($C966,MAIN!$C$2:$BD$280,9)</f>
        <v>#N/A</v>
      </c>
      <c r="O966" s="342">
        <f>'SCREENING INFO'!AE921</f>
        <v>0</v>
      </c>
      <c r="P966" s="322">
        <f>'SCREENING INFO'!AA921</f>
        <v>0</v>
      </c>
      <c r="Q966" s="335">
        <f>'SCREENING INFO'!L921</f>
        <v>0</v>
      </c>
      <c r="R966" s="335">
        <f>'SCREENING INFO'!M921</f>
        <v>0</v>
      </c>
    </row>
    <row r="967" spans="1:18">
      <c r="A967" s="351">
        <f>'SCREENING INFO'!I922</f>
        <v>0</v>
      </c>
      <c r="B967" s="280">
        <f>'SCREENING INFO'!J922</f>
        <v>0</v>
      </c>
      <c r="C967" s="130">
        <f>'SCREENING INFO'!D922</f>
        <v>0</v>
      </c>
      <c r="D967" s="130">
        <f>'SCREENING INFO'!E1379</f>
        <v>0</v>
      </c>
      <c r="E967" s="130" t="e">
        <f>VLOOKUP($C967,MAIN!$C$2:$BD$79,12)</f>
        <v>#N/A</v>
      </c>
      <c r="F967" s="130">
        <f>'SCREENING INFO'!G922</f>
        <v>0</v>
      </c>
      <c r="G967" s="130"/>
      <c r="H967" s="130"/>
      <c r="I967" s="130">
        <f>'SCREENING INFO'!F922</f>
        <v>0</v>
      </c>
      <c r="J967" s="130">
        <f>'SCREENING INFO'!G1379</f>
        <v>0</v>
      </c>
      <c r="K967" s="152">
        <f>'SCREENING INFO'!H1379</f>
        <v>0</v>
      </c>
      <c r="L967" s="318">
        <f>'SCREENING INFO'!AC922</f>
        <v>0</v>
      </c>
      <c r="M967" s="318" t="e">
        <f>VLOOKUP($F967,MAIN!$C$2:$BD$80,9)</f>
        <v>#N/A</v>
      </c>
      <c r="N967" s="342" t="e">
        <f>VLOOKUP($C967,MAIN!$C$2:$BD$280,9)</f>
        <v>#N/A</v>
      </c>
      <c r="O967" s="342">
        <f>'SCREENING INFO'!AE922</f>
        <v>0</v>
      </c>
      <c r="P967" s="322">
        <f>'SCREENING INFO'!AA922</f>
        <v>0</v>
      </c>
      <c r="Q967" s="335">
        <f>'SCREENING INFO'!L922</f>
        <v>0</v>
      </c>
      <c r="R967" s="335">
        <f>'SCREENING INFO'!M922</f>
        <v>0</v>
      </c>
    </row>
    <row r="968" spans="1:18">
      <c r="A968" s="351">
        <f>'SCREENING INFO'!I923</f>
        <v>0</v>
      </c>
      <c r="B968" s="280">
        <f>'SCREENING INFO'!J923</f>
        <v>0</v>
      </c>
      <c r="C968" s="130">
        <f>'SCREENING INFO'!D923</f>
        <v>0</v>
      </c>
      <c r="D968" s="130">
        <f>'SCREENING INFO'!E1380</f>
        <v>0</v>
      </c>
      <c r="E968" s="130" t="e">
        <f>VLOOKUP($C968,MAIN!$C$2:$BD$79,12)</f>
        <v>#N/A</v>
      </c>
      <c r="F968" s="130">
        <f>'SCREENING INFO'!G923</f>
        <v>0</v>
      </c>
      <c r="G968" s="130"/>
      <c r="H968" s="130"/>
      <c r="I968" s="130">
        <f>'SCREENING INFO'!F923</f>
        <v>0</v>
      </c>
      <c r="J968" s="130">
        <f>'SCREENING INFO'!G1380</f>
        <v>0</v>
      </c>
      <c r="K968" s="152">
        <f>'SCREENING INFO'!H1380</f>
        <v>0</v>
      </c>
      <c r="L968" s="318">
        <f>'SCREENING INFO'!AC923</f>
        <v>0</v>
      </c>
      <c r="M968" s="318" t="e">
        <f>VLOOKUP($F968,MAIN!$C$2:$BD$80,9)</f>
        <v>#N/A</v>
      </c>
      <c r="N968" s="342" t="e">
        <f>VLOOKUP($C968,MAIN!$C$2:$BD$280,9)</f>
        <v>#N/A</v>
      </c>
      <c r="O968" s="342">
        <f>'SCREENING INFO'!AE923</f>
        <v>0</v>
      </c>
      <c r="P968" s="322">
        <f>'SCREENING INFO'!AA923</f>
        <v>0</v>
      </c>
      <c r="Q968" s="335">
        <f>'SCREENING INFO'!L923</f>
        <v>0</v>
      </c>
      <c r="R968" s="335">
        <f>'SCREENING INFO'!M923</f>
        <v>0</v>
      </c>
    </row>
    <row r="969" spans="1:18">
      <c r="A969" s="351">
        <f>'SCREENING INFO'!I924</f>
        <v>0</v>
      </c>
      <c r="B969" s="280">
        <f>'SCREENING INFO'!J924</f>
        <v>0</v>
      </c>
      <c r="C969" s="130">
        <f>'SCREENING INFO'!D924</f>
        <v>0</v>
      </c>
      <c r="D969" s="130">
        <f>'SCREENING INFO'!E1381</f>
        <v>0</v>
      </c>
      <c r="E969" s="130" t="e">
        <f>VLOOKUP($C969,MAIN!$C$2:$BD$79,12)</f>
        <v>#N/A</v>
      </c>
      <c r="F969" s="130">
        <f>'SCREENING INFO'!G924</f>
        <v>0</v>
      </c>
      <c r="G969" s="130"/>
      <c r="H969" s="130"/>
      <c r="I969" s="130">
        <f>'SCREENING INFO'!F924</f>
        <v>0</v>
      </c>
      <c r="J969" s="130">
        <f>'SCREENING INFO'!G1381</f>
        <v>0</v>
      </c>
      <c r="K969" s="152">
        <f>'SCREENING INFO'!H1381</f>
        <v>0</v>
      </c>
      <c r="L969" s="318">
        <f>'SCREENING INFO'!AC924</f>
        <v>0</v>
      </c>
      <c r="M969" s="318" t="e">
        <f>VLOOKUP($F969,MAIN!$C$2:$BD$80,9)</f>
        <v>#N/A</v>
      </c>
      <c r="N969" s="342" t="e">
        <f>VLOOKUP($C969,MAIN!$C$2:$BD$280,9)</f>
        <v>#N/A</v>
      </c>
      <c r="O969" s="342">
        <f>'SCREENING INFO'!AE924</f>
        <v>0</v>
      </c>
      <c r="P969" s="322">
        <f>'SCREENING INFO'!AA924</f>
        <v>0</v>
      </c>
      <c r="Q969" s="335">
        <f>'SCREENING INFO'!L924</f>
        <v>0</v>
      </c>
      <c r="R969" s="335">
        <f>'SCREENING INFO'!M924</f>
        <v>0</v>
      </c>
    </row>
    <row r="970" spans="1:18">
      <c r="A970" s="351">
        <f>'SCREENING INFO'!I925</f>
        <v>0</v>
      </c>
      <c r="B970" s="280">
        <f>'SCREENING INFO'!J925</f>
        <v>0</v>
      </c>
      <c r="C970" s="130">
        <f>'SCREENING INFO'!D925</f>
        <v>0</v>
      </c>
      <c r="D970" s="130">
        <f>'SCREENING INFO'!E1382</f>
        <v>0</v>
      </c>
      <c r="E970" s="130" t="e">
        <f>VLOOKUP($C970,MAIN!$C$2:$BD$79,12)</f>
        <v>#N/A</v>
      </c>
      <c r="F970" s="130">
        <f>'SCREENING INFO'!G925</f>
        <v>0</v>
      </c>
      <c r="G970" s="130"/>
      <c r="H970" s="130"/>
      <c r="I970" s="130">
        <f>'SCREENING INFO'!F925</f>
        <v>0</v>
      </c>
      <c r="J970" s="130">
        <f>'SCREENING INFO'!G1382</f>
        <v>0</v>
      </c>
      <c r="K970" s="152">
        <f>'SCREENING INFO'!H1382</f>
        <v>0</v>
      </c>
      <c r="L970" s="318">
        <f>'SCREENING INFO'!AC925</f>
        <v>0</v>
      </c>
      <c r="M970" s="318" t="e">
        <f>VLOOKUP($F970,MAIN!$C$2:$BD$80,9)</f>
        <v>#N/A</v>
      </c>
      <c r="N970" s="342" t="e">
        <f>VLOOKUP($C970,MAIN!$C$2:$BD$280,9)</f>
        <v>#N/A</v>
      </c>
      <c r="O970" s="342">
        <f>'SCREENING INFO'!AE925</f>
        <v>0</v>
      </c>
      <c r="P970" s="322">
        <f>'SCREENING INFO'!AA925</f>
        <v>0</v>
      </c>
      <c r="Q970" s="335">
        <f>'SCREENING INFO'!L925</f>
        <v>0</v>
      </c>
      <c r="R970" s="335">
        <f>'SCREENING INFO'!M925</f>
        <v>0</v>
      </c>
    </row>
    <row r="971" spans="1:18">
      <c r="A971" s="351">
        <f>'SCREENING INFO'!I926</f>
        <v>0</v>
      </c>
      <c r="B971" s="280">
        <f>'SCREENING INFO'!J926</f>
        <v>0</v>
      </c>
      <c r="C971" s="130">
        <f>'SCREENING INFO'!D926</f>
        <v>0</v>
      </c>
      <c r="D971" s="130">
        <f>'SCREENING INFO'!E1383</f>
        <v>0</v>
      </c>
      <c r="E971" s="130" t="e">
        <f>VLOOKUP($C971,MAIN!$C$2:$BD$79,12)</f>
        <v>#N/A</v>
      </c>
      <c r="F971" s="130">
        <f>'SCREENING INFO'!G926</f>
        <v>0</v>
      </c>
      <c r="G971" s="130"/>
      <c r="H971" s="130"/>
      <c r="I971" s="130">
        <f>'SCREENING INFO'!F926</f>
        <v>0</v>
      </c>
      <c r="J971" s="130">
        <f>'SCREENING INFO'!G1383</f>
        <v>0</v>
      </c>
      <c r="K971" s="152">
        <f>'SCREENING INFO'!H1383</f>
        <v>0</v>
      </c>
      <c r="L971" s="318">
        <f>'SCREENING INFO'!AC926</f>
        <v>0</v>
      </c>
      <c r="M971" s="318" t="e">
        <f>VLOOKUP($F971,MAIN!$C$2:$BD$80,9)</f>
        <v>#N/A</v>
      </c>
      <c r="N971" s="342" t="e">
        <f>VLOOKUP($C971,MAIN!$C$2:$BD$280,9)</f>
        <v>#N/A</v>
      </c>
      <c r="O971" s="342">
        <f>'SCREENING INFO'!AE926</f>
        <v>0</v>
      </c>
      <c r="P971" s="322">
        <f>'SCREENING INFO'!AA926</f>
        <v>0</v>
      </c>
      <c r="Q971" s="335">
        <f>'SCREENING INFO'!L926</f>
        <v>0</v>
      </c>
      <c r="R971" s="335">
        <f>'SCREENING INFO'!M926</f>
        <v>0</v>
      </c>
    </row>
    <row r="972" spans="1:18">
      <c r="A972" s="351">
        <f>'SCREENING INFO'!I927</f>
        <v>0</v>
      </c>
      <c r="B972" s="280">
        <f>'SCREENING INFO'!J927</f>
        <v>0</v>
      </c>
      <c r="C972" s="130">
        <f>'SCREENING INFO'!D927</f>
        <v>0</v>
      </c>
      <c r="D972" s="130">
        <f>'SCREENING INFO'!E1384</f>
        <v>0</v>
      </c>
      <c r="E972" s="130" t="e">
        <f>VLOOKUP($C972,MAIN!$C$2:$BD$79,12)</f>
        <v>#N/A</v>
      </c>
      <c r="F972" s="130">
        <f>'SCREENING INFO'!G927</f>
        <v>0</v>
      </c>
      <c r="G972" s="130"/>
      <c r="H972" s="130"/>
      <c r="I972" s="130">
        <f>'SCREENING INFO'!F927</f>
        <v>0</v>
      </c>
      <c r="J972" s="130">
        <f>'SCREENING INFO'!G1384</f>
        <v>0</v>
      </c>
      <c r="K972" s="152">
        <f>'SCREENING INFO'!H1384</f>
        <v>0</v>
      </c>
      <c r="L972" s="318">
        <f>'SCREENING INFO'!AC927</f>
        <v>0</v>
      </c>
      <c r="M972" s="318" t="e">
        <f>VLOOKUP($F972,MAIN!$C$2:$BD$80,9)</f>
        <v>#N/A</v>
      </c>
      <c r="N972" s="342" t="e">
        <f>VLOOKUP($C972,MAIN!$C$2:$BD$280,9)</f>
        <v>#N/A</v>
      </c>
      <c r="O972" s="342">
        <f>'SCREENING INFO'!AE927</f>
        <v>0</v>
      </c>
      <c r="P972" s="322">
        <f>'SCREENING INFO'!AA927</f>
        <v>0</v>
      </c>
      <c r="Q972" s="335">
        <f>'SCREENING INFO'!L927</f>
        <v>0</v>
      </c>
      <c r="R972" s="335">
        <f>'SCREENING INFO'!M927</f>
        <v>0</v>
      </c>
    </row>
    <row r="973" spans="1:18">
      <c r="A973" s="351">
        <f>'SCREENING INFO'!I928</f>
        <v>0</v>
      </c>
      <c r="B973" s="280">
        <f>'SCREENING INFO'!J928</f>
        <v>0</v>
      </c>
      <c r="C973" s="130">
        <f>'SCREENING INFO'!D928</f>
        <v>0</v>
      </c>
      <c r="D973" s="130">
        <f>'SCREENING INFO'!E1385</f>
        <v>0</v>
      </c>
      <c r="E973" s="130" t="e">
        <f>VLOOKUP($C973,MAIN!$C$2:$BD$79,12)</f>
        <v>#N/A</v>
      </c>
      <c r="F973" s="130">
        <f>'SCREENING INFO'!G928</f>
        <v>0</v>
      </c>
      <c r="G973" s="130"/>
      <c r="H973" s="130"/>
      <c r="I973" s="130">
        <f>'SCREENING INFO'!F928</f>
        <v>0</v>
      </c>
      <c r="J973" s="130">
        <f>'SCREENING INFO'!G1385</f>
        <v>0</v>
      </c>
      <c r="K973" s="152">
        <f>'SCREENING INFO'!H1385</f>
        <v>0</v>
      </c>
      <c r="L973" s="318">
        <f>'SCREENING INFO'!AC928</f>
        <v>0</v>
      </c>
      <c r="M973" s="318" t="e">
        <f>VLOOKUP($F973,MAIN!$C$2:$BD$80,9)</f>
        <v>#N/A</v>
      </c>
      <c r="N973" s="342" t="e">
        <f>VLOOKUP($C973,MAIN!$C$2:$BD$280,9)</f>
        <v>#N/A</v>
      </c>
      <c r="O973" s="342">
        <f>'SCREENING INFO'!AE928</f>
        <v>0</v>
      </c>
      <c r="P973" s="322">
        <f>'SCREENING INFO'!AA928</f>
        <v>0</v>
      </c>
      <c r="Q973" s="335">
        <f>'SCREENING INFO'!L928</f>
        <v>0</v>
      </c>
      <c r="R973" s="335">
        <f>'SCREENING INFO'!M928</f>
        <v>0</v>
      </c>
    </row>
    <row r="974" spans="1:18">
      <c r="A974" s="351">
        <f>'SCREENING INFO'!I929</f>
        <v>0</v>
      </c>
      <c r="B974" s="280">
        <f>'SCREENING INFO'!J929</f>
        <v>0</v>
      </c>
      <c r="C974" s="130">
        <f>'SCREENING INFO'!D929</f>
        <v>0</v>
      </c>
      <c r="D974" s="130">
        <f>'SCREENING INFO'!E1386</f>
        <v>0</v>
      </c>
      <c r="E974" s="130" t="e">
        <f>VLOOKUP($C974,MAIN!$C$2:$BD$79,12)</f>
        <v>#N/A</v>
      </c>
      <c r="F974" s="130">
        <f>'SCREENING INFO'!G929</f>
        <v>0</v>
      </c>
      <c r="G974" s="130"/>
      <c r="H974" s="130"/>
      <c r="I974" s="130">
        <f>'SCREENING INFO'!F929</f>
        <v>0</v>
      </c>
      <c r="J974" s="130">
        <f>'SCREENING INFO'!G1386</f>
        <v>0</v>
      </c>
      <c r="K974" s="152">
        <f>'SCREENING INFO'!H1386</f>
        <v>0</v>
      </c>
      <c r="L974" s="318">
        <f>'SCREENING INFO'!AC929</f>
        <v>0</v>
      </c>
      <c r="M974" s="318" t="e">
        <f>VLOOKUP($F974,MAIN!$C$2:$BD$80,9)</f>
        <v>#N/A</v>
      </c>
      <c r="N974" s="342" t="e">
        <f>VLOOKUP($C974,MAIN!$C$2:$BD$280,9)</f>
        <v>#N/A</v>
      </c>
      <c r="O974" s="342">
        <f>'SCREENING INFO'!AE929</f>
        <v>0</v>
      </c>
      <c r="P974" s="322">
        <f>'SCREENING INFO'!AA929</f>
        <v>0</v>
      </c>
      <c r="Q974" s="335">
        <f>'SCREENING INFO'!L929</f>
        <v>0</v>
      </c>
      <c r="R974" s="335">
        <f>'SCREENING INFO'!M929</f>
        <v>0</v>
      </c>
    </row>
    <row r="975" spans="1:18">
      <c r="A975" s="351">
        <f>'SCREENING INFO'!I930</f>
        <v>0</v>
      </c>
      <c r="B975" s="280">
        <f>'SCREENING INFO'!J930</f>
        <v>0</v>
      </c>
      <c r="C975" s="130">
        <f>'SCREENING INFO'!D930</f>
        <v>0</v>
      </c>
      <c r="D975" s="130">
        <f>'SCREENING INFO'!E1387</f>
        <v>0</v>
      </c>
      <c r="E975" s="130" t="e">
        <f>VLOOKUP($C975,MAIN!$C$2:$BD$79,12)</f>
        <v>#N/A</v>
      </c>
      <c r="F975" s="130">
        <f>'SCREENING INFO'!G930</f>
        <v>0</v>
      </c>
      <c r="G975" s="130"/>
      <c r="H975" s="130"/>
      <c r="I975" s="130">
        <f>'SCREENING INFO'!F930</f>
        <v>0</v>
      </c>
      <c r="J975" s="130">
        <f>'SCREENING INFO'!G1387</f>
        <v>0</v>
      </c>
      <c r="K975" s="152">
        <f>'SCREENING INFO'!H1387</f>
        <v>0</v>
      </c>
      <c r="L975" s="318">
        <f>'SCREENING INFO'!AC930</f>
        <v>0</v>
      </c>
      <c r="M975" s="318" t="e">
        <f>VLOOKUP($F975,MAIN!$C$2:$BD$80,9)</f>
        <v>#N/A</v>
      </c>
      <c r="N975" s="342" t="e">
        <f>VLOOKUP($C975,MAIN!$C$2:$BD$280,9)</f>
        <v>#N/A</v>
      </c>
      <c r="O975" s="342">
        <f>'SCREENING INFO'!AE930</f>
        <v>0</v>
      </c>
      <c r="P975" s="322">
        <f>'SCREENING INFO'!AA930</f>
        <v>0</v>
      </c>
      <c r="Q975" s="335">
        <f>'SCREENING INFO'!L930</f>
        <v>0</v>
      </c>
      <c r="R975" s="335">
        <f>'SCREENING INFO'!M930</f>
        <v>0</v>
      </c>
    </row>
    <row r="976" spans="1:18">
      <c r="A976" s="351">
        <f>'SCREENING INFO'!I931</f>
        <v>0</v>
      </c>
      <c r="B976" s="280">
        <f>'SCREENING INFO'!J931</f>
        <v>0</v>
      </c>
      <c r="C976" s="130">
        <f>'SCREENING INFO'!D931</f>
        <v>0</v>
      </c>
      <c r="D976" s="130">
        <f>'SCREENING INFO'!E1388</f>
        <v>0</v>
      </c>
      <c r="E976" s="130" t="e">
        <f>VLOOKUP($C976,MAIN!$C$2:$BD$79,12)</f>
        <v>#N/A</v>
      </c>
      <c r="F976" s="130">
        <f>'SCREENING INFO'!G931</f>
        <v>0</v>
      </c>
      <c r="G976" s="130"/>
      <c r="H976" s="130"/>
      <c r="I976" s="130">
        <f>'SCREENING INFO'!F931</f>
        <v>0</v>
      </c>
      <c r="J976" s="130">
        <f>'SCREENING INFO'!G1388</f>
        <v>0</v>
      </c>
      <c r="K976" s="152">
        <f>'SCREENING INFO'!H1388</f>
        <v>0</v>
      </c>
      <c r="L976" s="318">
        <f>'SCREENING INFO'!AC931</f>
        <v>0</v>
      </c>
      <c r="M976" s="318" t="e">
        <f>VLOOKUP($F976,MAIN!$C$2:$BD$80,9)</f>
        <v>#N/A</v>
      </c>
      <c r="N976" s="342" t="e">
        <f>VLOOKUP($C976,MAIN!$C$2:$BD$280,9)</f>
        <v>#N/A</v>
      </c>
      <c r="O976" s="342">
        <f>'SCREENING INFO'!AE931</f>
        <v>0</v>
      </c>
      <c r="P976" s="322">
        <f>'SCREENING INFO'!AA931</f>
        <v>0</v>
      </c>
      <c r="Q976" s="335">
        <f>'SCREENING INFO'!L931</f>
        <v>0</v>
      </c>
      <c r="R976" s="335">
        <f>'SCREENING INFO'!M931</f>
        <v>0</v>
      </c>
    </row>
    <row r="977" spans="1:18">
      <c r="A977" s="351">
        <f>'SCREENING INFO'!I932</f>
        <v>0</v>
      </c>
      <c r="B977" s="280">
        <f>'SCREENING INFO'!J932</f>
        <v>0</v>
      </c>
      <c r="C977" s="130">
        <f>'SCREENING INFO'!D932</f>
        <v>0</v>
      </c>
      <c r="D977" s="130">
        <f>'SCREENING INFO'!E1389</f>
        <v>0</v>
      </c>
      <c r="E977" s="130" t="e">
        <f>VLOOKUP($C977,MAIN!$C$2:$BD$79,12)</f>
        <v>#N/A</v>
      </c>
      <c r="F977" s="130">
        <f>'SCREENING INFO'!G932</f>
        <v>0</v>
      </c>
      <c r="G977" s="130"/>
      <c r="H977" s="130"/>
      <c r="I977" s="130">
        <f>'SCREENING INFO'!F932</f>
        <v>0</v>
      </c>
      <c r="J977" s="130">
        <f>'SCREENING INFO'!G1389</f>
        <v>0</v>
      </c>
      <c r="K977" s="152">
        <f>'SCREENING INFO'!H1389</f>
        <v>0</v>
      </c>
      <c r="L977" s="318">
        <f>'SCREENING INFO'!AC932</f>
        <v>0</v>
      </c>
      <c r="M977" s="318" t="e">
        <f>VLOOKUP($F977,MAIN!$C$2:$BD$80,9)</f>
        <v>#N/A</v>
      </c>
      <c r="N977" s="342" t="e">
        <f>VLOOKUP($C977,MAIN!$C$2:$BD$280,9)</f>
        <v>#N/A</v>
      </c>
      <c r="O977" s="342">
        <f>'SCREENING INFO'!AE932</f>
        <v>0</v>
      </c>
      <c r="P977" s="322">
        <f>'SCREENING INFO'!AA932</f>
        <v>0</v>
      </c>
      <c r="Q977" s="335">
        <f>'SCREENING INFO'!L932</f>
        <v>0</v>
      </c>
      <c r="R977" s="335">
        <f>'SCREENING INFO'!M932</f>
        <v>0</v>
      </c>
    </row>
    <row r="978" spans="1:18">
      <c r="A978" s="351">
        <f>'SCREENING INFO'!I933</f>
        <v>0</v>
      </c>
      <c r="B978" s="280">
        <f>'SCREENING INFO'!J933</f>
        <v>0</v>
      </c>
      <c r="C978" s="130">
        <f>'SCREENING INFO'!D933</f>
        <v>0</v>
      </c>
      <c r="D978" s="130">
        <f>'SCREENING INFO'!E1390</f>
        <v>0</v>
      </c>
      <c r="E978" s="130" t="e">
        <f>VLOOKUP($C978,MAIN!$C$2:$BD$79,12)</f>
        <v>#N/A</v>
      </c>
      <c r="F978" s="130">
        <f>'SCREENING INFO'!G933</f>
        <v>0</v>
      </c>
      <c r="G978" s="130"/>
      <c r="H978" s="130"/>
      <c r="I978" s="130">
        <f>'SCREENING INFO'!F933</f>
        <v>0</v>
      </c>
      <c r="J978" s="130">
        <f>'SCREENING INFO'!G1390</f>
        <v>0</v>
      </c>
      <c r="K978" s="152">
        <f>'SCREENING INFO'!H1390</f>
        <v>0</v>
      </c>
      <c r="L978" s="318">
        <f>'SCREENING INFO'!AC933</f>
        <v>0</v>
      </c>
      <c r="M978" s="318" t="e">
        <f>VLOOKUP($F978,MAIN!$C$2:$BD$80,9)</f>
        <v>#N/A</v>
      </c>
      <c r="N978" s="342" t="e">
        <f>VLOOKUP($C978,MAIN!$C$2:$BD$280,9)</f>
        <v>#N/A</v>
      </c>
      <c r="O978" s="342">
        <f>'SCREENING INFO'!AE933</f>
        <v>0</v>
      </c>
      <c r="P978" s="322">
        <f>'SCREENING INFO'!AA933</f>
        <v>0</v>
      </c>
      <c r="Q978" s="335">
        <f>'SCREENING INFO'!L933</f>
        <v>0</v>
      </c>
      <c r="R978" s="335">
        <f>'SCREENING INFO'!M933</f>
        <v>0</v>
      </c>
    </row>
    <row r="979" spans="1:18">
      <c r="A979" s="351">
        <f>'SCREENING INFO'!I934</f>
        <v>0</v>
      </c>
      <c r="B979" s="280">
        <f>'SCREENING INFO'!J934</f>
        <v>0</v>
      </c>
      <c r="C979" s="130">
        <f>'SCREENING INFO'!D934</f>
        <v>0</v>
      </c>
      <c r="D979" s="130">
        <f>'SCREENING INFO'!E1391</f>
        <v>0</v>
      </c>
      <c r="E979" s="130" t="e">
        <f>VLOOKUP($C979,MAIN!$C$2:$BD$79,12)</f>
        <v>#N/A</v>
      </c>
      <c r="F979" s="130">
        <f>'SCREENING INFO'!G934</f>
        <v>0</v>
      </c>
      <c r="G979" s="130"/>
      <c r="H979" s="130"/>
      <c r="I979" s="130">
        <f>'SCREENING INFO'!F934</f>
        <v>0</v>
      </c>
      <c r="J979" s="130">
        <f>'SCREENING INFO'!G1391</f>
        <v>0</v>
      </c>
      <c r="K979" s="152">
        <f>'SCREENING INFO'!H1391</f>
        <v>0</v>
      </c>
      <c r="L979" s="318">
        <f>'SCREENING INFO'!AC934</f>
        <v>0</v>
      </c>
      <c r="M979" s="318" t="e">
        <f>VLOOKUP($F979,MAIN!$C$2:$BD$80,9)</f>
        <v>#N/A</v>
      </c>
      <c r="N979" s="342" t="e">
        <f>VLOOKUP($C979,MAIN!$C$2:$BD$280,9)</f>
        <v>#N/A</v>
      </c>
      <c r="O979" s="342">
        <f>'SCREENING INFO'!AE934</f>
        <v>0</v>
      </c>
      <c r="P979" s="322">
        <f>'SCREENING INFO'!AA934</f>
        <v>0</v>
      </c>
      <c r="Q979" s="335">
        <f>'SCREENING INFO'!L934</f>
        <v>0</v>
      </c>
      <c r="R979" s="335">
        <f>'SCREENING INFO'!M934</f>
        <v>0</v>
      </c>
    </row>
    <row r="980" spans="1:18">
      <c r="A980" s="351">
        <f>'SCREENING INFO'!I935</f>
        <v>0</v>
      </c>
      <c r="B980" s="280">
        <f>'SCREENING INFO'!J935</f>
        <v>0</v>
      </c>
      <c r="C980" s="130">
        <f>'SCREENING INFO'!D935</f>
        <v>0</v>
      </c>
      <c r="D980" s="130">
        <f>'SCREENING INFO'!E1392</f>
        <v>0</v>
      </c>
      <c r="E980" s="130" t="e">
        <f>VLOOKUP($C980,MAIN!$C$2:$BD$79,12)</f>
        <v>#N/A</v>
      </c>
      <c r="F980" s="130">
        <f>'SCREENING INFO'!G935</f>
        <v>0</v>
      </c>
      <c r="G980" s="130"/>
      <c r="H980" s="130"/>
      <c r="I980" s="130">
        <f>'SCREENING INFO'!F935</f>
        <v>0</v>
      </c>
      <c r="J980" s="130">
        <f>'SCREENING INFO'!G1392</f>
        <v>0</v>
      </c>
      <c r="K980" s="152">
        <f>'SCREENING INFO'!H1392</f>
        <v>0</v>
      </c>
      <c r="L980" s="318">
        <f>'SCREENING INFO'!AC935</f>
        <v>0</v>
      </c>
      <c r="M980" s="318" t="e">
        <f>VLOOKUP($F980,MAIN!$C$2:$BD$80,9)</f>
        <v>#N/A</v>
      </c>
      <c r="N980" s="342" t="e">
        <f>VLOOKUP($C980,MAIN!$C$2:$BD$280,9)</f>
        <v>#N/A</v>
      </c>
      <c r="O980" s="342">
        <f>'SCREENING INFO'!AE935</f>
        <v>0</v>
      </c>
      <c r="P980" s="322">
        <f>'SCREENING INFO'!AA935</f>
        <v>0</v>
      </c>
      <c r="Q980" s="335">
        <f>'SCREENING INFO'!L935</f>
        <v>0</v>
      </c>
      <c r="R980" s="335">
        <f>'SCREENING INFO'!M935</f>
        <v>0</v>
      </c>
    </row>
    <row r="981" spans="1:18">
      <c r="A981" s="351">
        <f>'SCREENING INFO'!I936</f>
        <v>0</v>
      </c>
      <c r="B981" s="280">
        <f>'SCREENING INFO'!J936</f>
        <v>0</v>
      </c>
      <c r="C981" s="130">
        <f>'SCREENING INFO'!D936</f>
        <v>0</v>
      </c>
      <c r="D981" s="130">
        <f>'SCREENING INFO'!E1393</f>
        <v>0</v>
      </c>
      <c r="E981" s="130" t="e">
        <f>VLOOKUP($C981,MAIN!$C$2:$BD$79,12)</f>
        <v>#N/A</v>
      </c>
      <c r="F981" s="130">
        <f>'SCREENING INFO'!G936</f>
        <v>0</v>
      </c>
      <c r="G981" s="130"/>
      <c r="H981" s="130"/>
      <c r="I981" s="130">
        <f>'SCREENING INFO'!F936</f>
        <v>0</v>
      </c>
      <c r="J981" s="130">
        <f>'SCREENING INFO'!G1393</f>
        <v>0</v>
      </c>
      <c r="K981" s="152">
        <f>'SCREENING INFO'!H1393</f>
        <v>0</v>
      </c>
      <c r="L981" s="318">
        <f>'SCREENING INFO'!AC936</f>
        <v>0</v>
      </c>
      <c r="M981" s="318" t="e">
        <f>VLOOKUP($F981,MAIN!$C$2:$BD$80,9)</f>
        <v>#N/A</v>
      </c>
      <c r="N981" s="342" t="e">
        <f>VLOOKUP($C981,MAIN!$C$2:$BD$280,9)</f>
        <v>#N/A</v>
      </c>
      <c r="O981" s="342">
        <f>'SCREENING INFO'!AE936</f>
        <v>0</v>
      </c>
      <c r="P981" s="322">
        <f>'SCREENING INFO'!AA936</f>
        <v>0</v>
      </c>
      <c r="Q981" s="335">
        <f>'SCREENING INFO'!L936</f>
        <v>0</v>
      </c>
      <c r="R981" s="335">
        <f>'SCREENING INFO'!M936</f>
        <v>0</v>
      </c>
    </row>
    <row r="982" spans="1:18">
      <c r="A982" s="351">
        <f>'SCREENING INFO'!I937</f>
        <v>0</v>
      </c>
      <c r="B982" s="280">
        <f>'SCREENING INFO'!J937</f>
        <v>0</v>
      </c>
      <c r="C982" s="130">
        <f>'SCREENING INFO'!D937</f>
        <v>0</v>
      </c>
      <c r="D982" s="130">
        <f>'SCREENING INFO'!E1394</f>
        <v>0</v>
      </c>
      <c r="E982" s="130" t="e">
        <f>VLOOKUP($C982,MAIN!$C$2:$BD$79,12)</f>
        <v>#N/A</v>
      </c>
      <c r="F982" s="130">
        <f>'SCREENING INFO'!G937</f>
        <v>0</v>
      </c>
      <c r="G982" s="130"/>
      <c r="H982" s="130"/>
      <c r="I982" s="130">
        <f>'SCREENING INFO'!F937</f>
        <v>0</v>
      </c>
      <c r="J982" s="130">
        <f>'SCREENING INFO'!G1394</f>
        <v>0</v>
      </c>
      <c r="K982" s="152">
        <f>'SCREENING INFO'!H1394</f>
        <v>0</v>
      </c>
      <c r="L982" s="318">
        <f>'SCREENING INFO'!AC937</f>
        <v>0</v>
      </c>
      <c r="M982" s="318" t="e">
        <f>VLOOKUP($F982,MAIN!$C$2:$BD$80,9)</f>
        <v>#N/A</v>
      </c>
      <c r="N982" s="342" t="e">
        <f>VLOOKUP($C982,MAIN!$C$2:$BD$280,9)</f>
        <v>#N/A</v>
      </c>
      <c r="O982" s="342">
        <f>'SCREENING INFO'!AE937</f>
        <v>0</v>
      </c>
      <c r="P982" s="322">
        <f>'SCREENING INFO'!AA937</f>
        <v>0</v>
      </c>
      <c r="Q982" s="335">
        <f>'SCREENING INFO'!L937</f>
        <v>0</v>
      </c>
      <c r="R982" s="335">
        <f>'SCREENING INFO'!M937</f>
        <v>0</v>
      </c>
    </row>
    <row r="983" spans="1:18">
      <c r="A983" s="351">
        <f>'SCREENING INFO'!I938</f>
        <v>0</v>
      </c>
      <c r="B983" s="280">
        <f>'SCREENING INFO'!J938</f>
        <v>0</v>
      </c>
      <c r="C983" s="130">
        <f>'SCREENING INFO'!D938</f>
        <v>0</v>
      </c>
      <c r="D983" s="130">
        <f>'SCREENING INFO'!E1395</f>
        <v>0</v>
      </c>
      <c r="E983" s="130" t="e">
        <f>VLOOKUP($C983,MAIN!$C$2:$BD$79,12)</f>
        <v>#N/A</v>
      </c>
      <c r="F983" s="130">
        <f>'SCREENING INFO'!G938</f>
        <v>0</v>
      </c>
      <c r="G983" s="130"/>
      <c r="H983" s="130"/>
      <c r="I983" s="130">
        <f>'SCREENING INFO'!F938</f>
        <v>0</v>
      </c>
      <c r="J983" s="130">
        <f>'SCREENING INFO'!G1395</f>
        <v>0</v>
      </c>
      <c r="K983" s="152">
        <f>'SCREENING INFO'!H1395</f>
        <v>0</v>
      </c>
      <c r="L983" s="318">
        <f>'SCREENING INFO'!AC938</f>
        <v>0</v>
      </c>
      <c r="M983" s="318" t="e">
        <f>VLOOKUP($F983,MAIN!$C$2:$BD$80,9)</f>
        <v>#N/A</v>
      </c>
      <c r="N983" s="342" t="e">
        <f>VLOOKUP($C983,MAIN!$C$2:$BD$280,9)</f>
        <v>#N/A</v>
      </c>
      <c r="O983" s="342">
        <f>'SCREENING INFO'!AE938</f>
        <v>0</v>
      </c>
      <c r="P983" s="322">
        <f>'SCREENING INFO'!AA938</f>
        <v>0</v>
      </c>
      <c r="Q983" s="335">
        <f>'SCREENING INFO'!L938</f>
        <v>0</v>
      </c>
      <c r="R983" s="335">
        <f>'SCREENING INFO'!M938</f>
        <v>0</v>
      </c>
    </row>
    <row r="984" spans="1:18">
      <c r="A984" s="351">
        <f>'SCREENING INFO'!I939</f>
        <v>0</v>
      </c>
      <c r="B984" s="280">
        <f>'SCREENING INFO'!J939</f>
        <v>0</v>
      </c>
      <c r="C984" s="130">
        <f>'SCREENING INFO'!D939</f>
        <v>0</v>
      </c>
      <c r="D984" s="130">
        <f>'SCREENING INFO'!E1396</f>
        <v>0</v>
      </c>
      <c r="E984" s="130" t="e">
        <f>VLOOKUP($C984,MAIN!$C$2:$BD$79,12)</f>
        <v>#N/A</v>
      </c>
      <c r="F984" s="130">
        <f>'SCREENING INFO'!G939</f>
        <v>0</v>
      </c>
      <c r="G984" s="130"/>
      <c r="H984" s="130"/>
      <c r="I984" s="130">
        <f>'SCREENING INFO'!F939</f>
        <v>0</v>
      </c>
      <c r="J984" s="130">
        <f>'SCREENING INFO'!G1396</f>
        <v>0</v>
      </c>
      <c r="K984" s="152">
        <f>'SCREENING INFO'!H1396</f>
        <v>0</v>
      </c>
      <c r="L984" s="318">
        <f>'SCREENING INFO'!AC939</f>
        <v>0</v>
      </c>
      <c r="M984" s="318" t="e">
        <f>VLOOKUP($F984,MAIN!$C$2:$BD$80,9)</f>
        <v>#N/A</v>
      </c>
      <c r="N984" s="342" t="e">
        <f>VLOOKUP($C984,MAIN!$C$2:$BD$280,9)</f>
        <v>#N/A</v>
      </c>
      <c r="O984" s="342">
        <f>'SCREENING INFO'!AE939</f>
        <v>0</v>
      </c>
      <c r="P984" s="322">
        <f>'SCREENING INFO'!AA939</f>
        <v>0</v>
      </c>
      <c r="Q984" s="335">
        <f>'SCREENING INFO'!L939</f>
        <v>0</v>
      </c>
      <c r="R984" s="335">
        <f>'SCREENING INFO'!M939</f>
        <v>0</v>
      </c>
    </row>
    <row r="985" spans="1:18">
      <c r="A985" s="351">
        <f>'SCREENING INFO'!I940</f>
        <v>0</v>
      </c>
      <c r="B985" s="280">
        <f>'SCREENING INFO'!J940</f>
        <v>0</v>
      </c>
      <c r="C985" s="130">
        <f>'SCREENING INFO'!D940</f>
        <v>0</v>
      </c>
      <c r="D985" s="130">
        <f>'SCREENING INFO'!E1397</f>
        <v>0</v>
      </c>
      <c r="E985" s="130" t="e">
        <f>VLOOKUP($C985,MAIN!$C$2:$BD$79,12)</f>
        <v>#N/A</v>
      </c>
      <c r="F985" s="130">
        <f>'SCREENING INFO'!G940</f>
        <v>0</v>
      </c>
      <c r="G985" s="130"/>
      <c r="H985" s="130"/>
      <c r="I985" s="130">
        <f>'SCREENING INFO'!F940</f>
        <v>0</v>
      </c>
      <c r="J985" s="130">
        <f>'SCREENING INFO'!G1397</f>
        <v>0</v>
      </c>
      <c r="K985" s="152">
        <f>'SCREENING INFO'!H1397</f>
        <v>0</v>
      </c>
      <c r="L985" s="318">
        <f>'SCREENING INFO'!AC940</f>
        <v>0</v>
      </c>
      <c r="M985" s="318" t="e">
        <f>VLOOKUP($F985,MAIN!$C$2:$BD$80,9)</f>
        <v>#N/A</v>
      </c>
      <c r="N985" s="342" t="e">
        <f>VLOOKUP($C985,MAIN!$C$2:$BD$280,9)</f>
        <v>#N/A</v>
      </c>
      <c r="O985" s="342">
        <f>'SCREENING INFO'!AE940</f>
        <v>0</v>
      </c>
      <c r="P985" s="322">
        <f>'SCREENING INFO'!AA940</f>
        <v>0</v>
      </c>
      <c r="Q985" s="335">
        <f>'SCREENING INFO'!L940</f>
        <v>0</v>
      </c>
      <c r="R985" s="335">
        <f>'SCREENING INFO'!M940</f>
        <v>0</v>
      </c>
    </row>
    <row r="986" spans="1:18">
      <c r="A986" s="351">
        <f>'SCREENING INFO'!I941</f>
        <v>0</v>
      </c>
      <c r="B986" s="280">
        <f>'SCREENING INFO'!J941</f>
        <v>0</v>
      </c>
      <c r="C986" s="130">
        <f>'SCREENING INFO'!D941</f>
        <v>0</v>
      </c>
      <c r="D986" s="130">
        <f>'SCREENING INFO'!E1398</f>
        <v>0</v>
      </c>
      <c r="E986" s="130" t="e">
        <f>VLOOKUP($C986,MAIN!$C$2:$BD$79,12)</f>
        <v>#N/A</v>
      </c>
      <c r="F986" s="130">
        <f>'SCREENING INFO'!G941</f>
        <v>0</v>
      </c>
      <c r="G986" s="130"/>
      <c r="H986" s="130"/>
      <c r="I986" s="130">
        <f>'SCREENING INFO'!F941</f>
        <v>0</v>
      </c>
      <c r="J986" s="130">
        <f>'SCREENING INFO'!G1398</f>
        <v>0</v>
      </c>
      <c r="K986" s="152">
        <f>'SCREENING INFO'!H1398</f>
        <v>0</v>
      </c>
      <c r="L986" s="318">
        <f>'SCREENING INFO'!AC941</f>
        <v>0</v>
      </c>
      <c r="M986" s="318" t="e">
        <f>VLOOKUP($F986,MAIN!$C$2:$BD$80,9)</f>
        <v>#N/A</v>
      </c>
      <c r="N986" s="342" t="e">
        <f>VLOOKUP($C986,MAIN!$C$2:$BD$280,9)</f>
        <v>#N/A</v>
      </c>
      <c r="O986" s="342">
        <f>'SCREENING INFO'!AE941</f>
        <v>0</v>
      </c>
      <c r="P986" s="322">
        <f>'SCREENING INFO'!AA941</f>
        <v>0</v>
      </c>
      <c r="Q986" s="335">
        <f>'SCREENING INFO'!L941</f>
        <v>0</v>
      </c>
      <c r="R986" s="335">
        <f>'SCREENING INFO'!M941</f>
        <v>0</v>
      </c>
    </row>
    <row r="987" spans="1:18">
      <c r="A987" s="351">
        <f>'SCREENING INFO'!I942</f>
        <v>0</v>
      </c>
      <c r="B987" s="280">
        <f>'SCREENING INFO'!J942</f>
        <v>0</v>
      </c>
      <c r="C987" s="130">
        <f>'SCREENING INFO'!D942</f>
        <v>0</v>
      </c>
      <c r="D987" s="130">
        <f>'SCREENING INFO'!E1399</f>
        <v>0</v>
      </c>
      <c r="E987" s="130" t="e">
        <f>VLOOKUP($C987,MAIN!$C$2:$BD$79,12)</f>
        <v>#N/A</v>
      </c>
      <c r="F987" s="130">
        <f>'SCREENING INFO'!G942</f>
        <v>0</v>
      </c>
      <c r="G987" s="130"/>
      <c r="H987" s="130"/>
      <c r="I987" s="130">
        <f>'SCREENING INFO'!F942</f>
        <v>0</v>
      </c>
      <c r="J987" s="130">
        <f>'SCREENING INFO'!G1399</f>
        <v>0</v>
      </c>
      <c r="K987" s="152">
        <f>'SCREENING INFO'!H1399</f>
        <v>0</v>
      </c>
      <c r="L987" s="318">
        <f>'SCREENING INFO'!AC942</f>
        <v>0</v>
      </c>
      <c r="M987" s="318" t="e">
        <f>VLOOKUP($F987,MAIN!$C$2:$BD$80,9)</f>
        <v>#N/A</v>
      </c>
      <c r="N987" s="342" t="e">
        <f>VLOOKUP($C987,MAIN!$C$2:$BD$280,9)</f>
        <v>#N/A</v>
      </c>
      <c r="O987" s="342">
        <f>'SCREENING INFO'!AE942</f>
        <v>0</v>
      </c>
      <c r="P987" s="322">
        <f>'SCREENING INFO'!AA942</f>
        <v>0</v>
      </c>
      <c r="Q987" s="335">
        <f>'SCREENING INFO'!L942</f>
        <v>0</v>
      </c>
      <c r="R987" s="335">
        <f>'SCREENING INFO'!M942</f>
        <v>0</v>
      </c>
    </row>
    <row r="988" spans="1:18">
      <c r="A988" s="351">
        <f>'SCREENING INFO'!I943</f>
        <v>0</v>
      </c>
      <c r="B988" s="280">
        <f>'SCREENING INFO'!J943</f>
        <v>0</v>
      </c>
      <c r="C988" s="130">
        <f>'SCREENING INFO'!D943</f>
        <v>0</v>
      </c>
      <c r="D988" s="130">
        <f>'SCREENING INFO'!E1400</f>
        <v>0</v>
      </c>
      <c r="E988" s="130" t="e">
        <f>VLOOKUP($C988,MAIN!$C$2:$BD$79,12)</f>
        <v>#N/A</v>
      </c>
      <c r="F988" s="130">
        <f>'SCREENING INFO'!G943</f>
        <v>0</v>
      </c>
      <c r="G988" s="130"/>
      <c r="H988" s="130"/>
      <c r="I988" s="130">
        <f>'SCREENING INFO'!F943</f>
        <v>0</v>
      </c>
      <c r="J988" s="130">
        <f>'SCREENING INFO'!G1400</f>
        <v>0</v>
      </c>
      <c r="K988" s="152">
        <f>'SCREENING INFO'!H1400</f>
        <v>0</v>
      </c>
      <c r="L988" s="318">
        <f>'SCREENING INFO'!AC943</f>
        <v>0</v>
      </c>
      <c r="M988" s="318" t="e">
        <f>VLOOKUP($F988,MAIN!$C$2:$BD$80,9)</f>
        <v>#N/A</v>
      </c>
      <c r="N988" s="342" t="e">
        <f>VLOOKUP($C988,MAIN!$C$2:$BD$280,9)</f>
        <v>#N/A</v>
      </c>
      <c r="O988" s="342">
        <f>'SCREENING INFO'!AE943</f>
        <v>0</v>
      </c>
      <c r="P988" s="322">
        <f>'SCREENING INFO'!AA943</f>
        <v>0</v>
      </c>
      <c r="Q988" s="335">
        <f>'SCREENING INFO'!L943</f>
        <v>0</v>
      </c>
      <c r="R988" s="335">
        <f>'SCREENING INFO'!M943</f>
        <v>0</v>
      </c>
    </row>
    <row r="989" spans="1:18">
      <c r="A989" s="351">
        <f>'SCREENING INFO'!I944</f>
        <v>0</v>
      </c>
      <c r="B989" s="280">
        <f>'SCREENING INFO'!J944</f>
        <v>0</v>
      </c>
      <c r="C989" s="130">
        <f>'SCREENING INFO'!D944</f>
        <v>0</v>
      </c>
      <c r="D989" s="130">
        <f>'SCREENING INFO'!E1401</f>
        <v>0</v>
      </c>
      <c r="E989" s="130" t="e">
        <f>VLOOKUP($C989,MAIN!$C$2:$BD$79,12)</f>
        <v>#N/A</v>
      </c>
      <c r="F989" s="130">
        <f>'SCREENING INFO'!G944</f>
        <v>0</v>
      </c>
      <c r="G989" s="130"/>
      <c r="H989" s="130"/>
      <c r="I989" s="130">
        <f>'SCREENING INFO'!F944</f>
        <v>0</v>
      </c>
      <c r="J989" s="130">
        <f>'SCREENING INFO'!G1401</f>
        <v>0</v>
      </c>
      <c r="K989" s="152">
        <f>'SCREENING INFO'!H1401</f>
        <v>0</v>
      </c>
      <c r="L989" s="318">
        <f>'SCREENING INFO'!AC944</f>
        <v>0</v>
      </c>
      <c r="M989" s="318" t="e">
        <f>VLOOKUP($F989,MAIN!$C$2:$BD$80,9)</f>
        <v>#N/A</v>
      </c>
      <c r="N989" s="342" t="e">
        <f>VLOOKUP($C989,MAIN!$C$2:$BD$280,9)</f>
        <v>#N/A</v>
      </c>
      <c r="O989" s="342">
        <f>'SCREENING INFO'!AE944</f>
        <v>0</v>
      </c>
      <c r="P989" s="322">
        <f>'SCREENING INFO'!AA944</f>
        <v>0</v>
      </c>
      <c r="Q989" s="335">
        <f>'SCREENING INFO'!L944</f>
        <v>0</v>
      </c>
      <c r="R989" s="335">
        <f>'SCREENING INFO'!M944</f>
        <v>0</v>
      </c>
    </row>
    <row r="990" spans="1:18">
      <c r="A990" s="351">
        <f>'SCREENING INFO'!I945</f>
        <v>0</v>
      </c>
      <c r="B990" s="280">
        <f>'SCREENING INFO'!J945</f>
        <v>0</v>
      </c>
      <c r="C990" s="130">
        <f>'SCREENING INFO'!D945</f>
        <v>0</v>
      </c>
      <c r="D990" s="130">
        <f>'SCREENING INFO'!E1402</f>
        <v>0</v>
      </c>
      <c r="E990" s="130" t="e">
        <f>VLOOKUP($C990,MAIN!$C$2:$BD$79,12)</f>
        <v>#N/A</v>
      </c>
      <c r="F990" s="130">
        <f>'SCREENING INFO'!G945</f>
        <v>0</v>
      </c>
      <c r="G990" s="130"/>
      <c r="H990" s="130"/>
      <c r="I990" s="130">
        <f>'SCREENING INFO'!F945</f>
        <v>0</v>
      </c>
      <c r="J990" s="130">
        <f>'SCREENING INFO'!G1402</f>
        <v>0</v>
      </c>
      <c r="K990" s="152">
        <f>'SCREENING INFO'!H1402</f>
        <v>0</v>
      </c>
      <c r="L990" s="318">
        <f>'SCREENING INFO'!AC945</f>
        <v>0</v>
      </c>
      <c r="M990" s="318" t="e">
        <f>VLOOKUP($F990,MAIN!$C$2:$BD$80,9)</f>
        <v>#N/A</v>
      </c>
      <c r="N990" s="342" t="e">
        <f>VLOOKUP($C990,MAIN!$C$2:$BD$280,9)</f>
        <v>#N/A</v>
      </c>
      <c r="O990" s="342">
        <f>'SCREENING INFO'!AE945</f>
        <v>0</v>
      </c>
      <c r="P990" s="322">
        <f>'SCREENING INFO'!AA945</f>
        <v>0</v>
      </c>
      <c r="Q990" s="335">
        <f>'SCREENING INFO'!L945</f>
        <v>0</v>
      </c>
      <c r="R990" s="335">
        <f>'SCREENING INFO'!M945</f>
        <v>0</v>
      </c>
    </row>
    <row r="991" spans="1:18">
      <c r="A991" s="351">
        <f>'SCREENING INFO'!I946</f>
        <v>0</v>
      </c>
      <c r="B991" s="280">
        <f>'SCREENING INFO'!J946</f>
        <v>0</v>
      </c>
      <c r="C991" s="130">
        <f>'SCREENING INFO'!D946</f>
        <v>0</v>
      </c>
      <c r="D991" s="130">
        <f>'SCREENING INFO'!E1403</f>
        <v>0</v>
      </c>
      <c r="E991" s="130" t="e">
        <f>VLOOKUP($C991,MAIN!$C$2:$BD$79,12)</f>
        <v>#N/A</v>
      </c>
      <c r="F991" s="130">
        <f>'SCREENING INFO'!G946</f>
        <v>0</v>
      </c>
      <c r="G991" s="130"/>
      <c r="H991" s="130"/>
      <c r="I991" s="130">
        <f>'SCREENING INFO'!F946</f>
        <v>0</v>
      </c>
      <c r="J991" s="130">
        <f>'SCREENING INFO'!G1403</f>
        <v>0</v>
      </c>
      <c r="K991" s="152">
        <f>'SCREENING INFO'!H1403</f>
        <v>0</v>
      </c>
      <c r="L991" s="318">
        <f>'SCREENING INFO'!AC946</f>
        <v>0</v>
      </c>
      <c r="M991" s="318" t="e">
        <f>VLOOKUP($F991,MAIN!$C$2:$BD$80,9)</f>
        <v>#N/A</v>
      </c>
      <c r="N991" s="342" t="e">
        <f>VLOOKUP($C991,MAIN!$C$2:$BD$280,9)</f>
        <v>#N/A</v>
      </c>
      <c r="O991" s="342">
        <f>'SCREENING INFO'!AE946</f>
        <v>0</v>
      </c>
      <c r="P991" s="322">
        <f>'SCREENING INFO'!AA946</f>
        <v>0</v>
      </c>
      <c r="Q991" s="335">
        <f>'SCREENING INFO'!L946</f>
        <v>0</v>
      </c>
      <c r="R991" s="335">
        <f>'SCREENING INFO'!M946</f>
        <v>0</v>
      </c>
    </row>
    <row r="992" spans="1:18">
      <c r="A992" s="351">
        <f>'SCREENING INFO'!I947</f>
        <v>0</v>
      </c>
      <c r="B992" s="280">
        <f>'SCREENING INFO'!J947</f>
        <v>0</v>
      </c>
      <c r="C992" s="130">
        <f>'SCREENING INFO'!D947</f>
        <v>0</v>
      </c>
      <c r="D992" s="130">
        <f>'SCREENING INFO'!E1404</f>
        <v>0</v>
      </c>
      <c r="E992" s="130" t="e">
        <f>VLOOKUP($C992,MAIN!$C$2:$BD$79,12)</f>
        <v>#N/A</v>
      </c>
      <c r="F992" s="130">
        <f>'SCREENING INFO'!G947</f>
        <v>0</v>
      </c>
      <c r="G992" s="130"/>
      <c r="H992" s="130"/>
      <c r="I992" s="130">
        <f>'SCREENING INFO'!F947</f>
        <v>0</v>
      </c>
      <c r="J992" s="130">
        <f>'SCREENING INFO'!G1404</f>
        <v>0</v>
      </c>
      <c r="K992" s="152">
        <f>'SCREENING INFO'!H1404</f>
        <v>0</v>
      </c>
      <c r="L992" s="318">
        <f>'SCREENING INFO'!AC947</f>
        <v>0</v>
      </c>
      <c r="M992" s="318" t="e">
        <f>VLOOKUP($F992,MAIN!$C$2:$BD$80,9)</f>
        <v>#N/A</v>
      </c>
      <c r="N992" s="342" t="e">
        <f>VLOOKUP($C992,MAIN!$C$2:$BD$280,9)</f>
        <v>#N/A</v>
      </c>
      <c r="O992" s="342">
        <f>'SCREENING INFO'!AE947</f>
        <v>0</v>
      </c>
      <c r="P992" s="322">
        <f>'SCREENING INFO'!AA947</f>
        <v>0</v>
      </c>
      <c r="Q992" s="335">
        <f>'SCREENING INFO'!L947</f>
        <v>0</v>
      </c>
      <c r="R992" s="335">
        <f>'SCREENING INFO'!M947</f>
        <v>0</v>
      </c>
    </row>
    <row r="993" spans="1:18">
      <c r="A993" s="351">
        <f>'SCREENING INFO'!I948</f>
        <v>0</v>
      </c>
      <c r="B993" s="280">
        <f>'SCREENING INFO'!J948</f>
        <v>0</v>
      </c>
      <c r="C993" s="130">
        <f>'SCREENING INFO'!D948</f>
        <v>0</v>
      </c>
      <c r="D993" s="130">
        <f>'SCREENING INFO'!E1405</f>
        <v>0</v>
      </c>
      <c r="E993" s="130" t="e">
        <f>VLOOKUP($C993,MAIN!$C$2:$BD$79,12)</f>
        <v>#N/A</v>
      </c>
      <c r="F993" s="130">
        <f>'SCREENING INFO'!G948</f>
        <v>0</v>
      </c>
      <c r="G993" s="130"/>
      <c r="H993" s="130"/>
      <c r="I993" s="130">
        <f>'SCREENING INFO'!F948</f>
        <v>0</v>
      </c>
      <c r="J993" s="130">
        <f>'SCREENING INFO'!G1405</f>
        <v>0</v>
      </c>
      <c r="K993" s="152">
        <f>'SCREENING INFO'!H1405</f>
        <v>0</v>
      </c>
      <c r="L993" s="318">
        <f>'SCREENING INFO'!AC948</f>
        <v>0</v>
      </c>
      <c r="M993" s="318" t="e">
        <f>VLOOKUP($F993,MAIN!$C$2:$BD$80,9)</f>
        <v>#N/A</v>
      </c>
      <c r="N993" s="342" t="e">
        <f>VLOOKUP($C993,MAIN!$C$2:$BD$280,9)</f>
        <v>#N/A</v>
      </c>
      <c r="O993" s="342">
        <f>'SCREENING INFO'!AE948</f>
        <v>0</v>
      </c>
      <c r="P993" s="322">
        <f>'SCREENING INFO'!AA948</f>
        <v>0</v>
      </c>
      <c r="Q993" s="335">
        <f>'SCREENING INFO'!L948</f>
        <v>0</v>
      </c>
      <c r="R993" s="335">
        <f>'SCREENING INFO'!M948</f>
        <v>0</v>
      </c>
    </row>
    <row r="994" spans="1:18">
      <c r="A994" s="351">
        <f>'SCREENING INFO'!I949</f>
        <v>0</v>
      </c>
      <c r="B994" s="280">
        <f>'SCREENING INFO'!J949</f>
        <v>0</v>
      </c>
      <c r="C994" s="130">
        <f>'SCREENING INFO'!D949</f>
        <v>0</v>
      </c>
      <c r="D994" s="130">
        <f>'SCREENING INFO'!E1406</f>
        <v>0</v>
      </c>
      <c r="E994" s="130" t="e">
        <f>VLOOKUP($C994,MAIN!$C$2:$BD$79,12)</f>
        <v>#N/A</v>
      </c>
      <c r="F994" s="130">
        <f>'SCREENING INFO'!G949</f>
        <v>0</v>
      </c>
      <c r="G994" s="130"/>
      <c r="H994" s="130"/>
      <c r="I994" s="130">
        <f>'SCREENING INFO'!F949</f>
        <v>0</v>
      </c>
      <c r="J994" s="130">
        <f>'SCREENING INFO'!G1406</f>
        <v>0</v>
      </c>
      <c r="K994" s="152">
        <f>'SCREENING INFO'!H1406</f>
        <v>0</v>
      </c>
      <c r="L994" s="318">
        <f>'SCREENING INFO'!AC949</f>
        <v>0</v>
      </c>
      <c r="M994" s="318" t="e">
        <f>VLOOKUP($F994,MAIN!$C$2:$BD$80,9)</f>
        <v>#N/A</v>
      </c>
      <c r="N994" s="342" t="e">
        <f>VLOOKUP($C994,MAIN!$C$2:$BD$280,9)</f>
        <v>#N/A</v>
      </c>
      <c r="O994" s="342">
        <f>'SCREENING INFO'!AE949</f>
        <v>0</v>
      </c>
      <c r="P994" s="322">
        <f>'SCREENING INFO'!AA949</f>
        <v>0</v>
      </c>
      <c r="Q994" s="335">
        <f>'SCREENING INFO'!L949</f>
        <v>0</v>
      </c>
      <c r="R994" s="335">
        <f>'SCREENING INFO'!M949</f>
        <v>0</v>
      </c>
    </row>
    <row r="995" spans="1:18">
      <c r="A995" s="351">
        <f>'SCREENING INFO'!I950</f>
        <v>0</v>
      </c>
      <c r="B995" s="280">
        <f>'SCREENING INFO'!J950</f>
        <v>0</v>
      </c>
      <c r="C995" s="130">
        <f>'SCREENING INFO'!D950</f>
        <v>0</v>
      </c>
      <c r="D995" s="130">
        <f>'SCREENING INFO'!E1407</f>
        <v>0</v>
      </c>
      <c r="E995" s="130" t="e">
        <f>VLOOKUP($C995,MAIN!$C$2:$BD$79,12)</f>
        <v>#N/A</v>
      </c>
      <c r="F995" s="130">
        <f>'SCREENING INFO'!G950</f>
        <v>0</v>
      </c>
      <c r="G995" s="130"/>
      <c r="H995" s="130"/>
      <c r="I995" s="130">
        <f>'SCREENING INFO'!F950</f>
        <v>0</v>
      </c>
      <c r="J995" s="130">
        <f>'SCREENING INFO'!G1407</f>
        <v>0</v>
      </c>
      <c r="K995" s="152">
        <f>'SCREENING INFO'!H1407</f>
        <v>0</v>
      </c>
      <c r="L995" s="318">
        <f>'SCREENING INFO'!AC950</f>
        <v>0</v>
      </c>
      <c r="M995" s="318" t="e">
        <f>VLOOKUP($F995,MAIN!$C$2:$BD$80,9)</f>
        <v>#N/A</v>
      </c>
      <c r="N995" s="342" t="e">
        <f>VLOOKUP($C995,MAIN!$C$2:$BD$280,9)</f>
        <v>#N/A</v>
      </c>
      <c r="O995" s="342">
        <f>'SCREENING INFO'!AE950</f>
        <v>0</v>
      </c>
      <c r="P995" s="322">
        <f>'SCREENING INFO'!AA950</f>
        <v>0</v>
      </c>
      <c r="Q995" s="335">
        <f>'SCREENING INFO'!L950</f>
        <v>0</v>
      </c>
      <c r="R995" s="335">
        <f>'SCREENING INFO'!M950</f>
        <v>0</v>
      </c>
    </row>
    <row r="996" spans="1:18">
      <c r="A996" s="351">
        <f>'SCREENING INFO'!I951</f>
        <v>0</v>
      </c>
      <c r="B996" s="280">
        <f>'SCREENING INFO'!J951</f>
        <v>0</v>
      </c>
      <c r="C996" s="130">
        <f>'SCREENING INFO'!D951</f>
        <v>0</v>
      </c>
      <c r="D996" s="130">
        <f>'SCREENING INFO'!E1408</f>
        <v>0</v>
      </c>
      <c r="E996" s="130" t="e">
        <f>VLOOKUP($C996,MAIN!$C$2:$BD$79,12)</f>
        <v>#N/A</v>
      </c>
      <c r="F996" s="130">
        <f>'SCREENING INFO'!G951</f>
        <v>0</v>
      </c>
      <c r="G996" s="130"/>
      <c r="H996" s="130"/>
      <c r="I996" s="130">
        <f>'SCREENING INFO'!F951</f>
        <v>0</v>
      </c>
      <c r="J996" s="130">
        <f>'SCREENING INFO'!G1408</f>
        <v>0</v>
      </c>
      <c r="K996" s="152">
        <f>'SCREENING INFO'!H1408</f>
        <v>0</v>
      </c>
      <c r="L996" s="318">
        <f>'SCREENING INFO'!AC951</f>
        <v>0</v>
      </c>
      <c r="M996" s="318" t="e">
        <f>VLOOKUP($F996,MAIN!$C$2:$BD$80,9)</f>
        <v>#N/A</v>
      </c>
      <c r="N996" s="342" t="e">
        <f>VLOOKUP($C996,MAIN!$C$2:$BD$280,9)</f>
        <v>#N/A</v>
      </c>
      <c r="O996" s="342">
        <f>'SCREENING INFO'!AE951</f>
        <v>0</v>
      </c>
      <c r="P996" s="322">
        <f>'SCREENING INFO'!AA951</f>
        <v>0</v>
      </c>
      <c r="Q996" s="335">
        <f>'SCREENING INFO'!L951</f>
        <v>0</v>
      </c>
      <c r="R996" s="335">
        <f>'SCREENING INFO'!M951</f>
        <v>0</v>
      </c>
    </row>
    <row r="997" spans="1:18">
      <c r="A997" s="351">
        <f>'SCREENING INFO'!I952</f>
        <v>0</v>
      </c>
      <c r="B997" s="280">
        <f>'SCREENING INFO'!J952</f>
        <v>0</v>
      </c>
      <c r="C997" s="130">
        <f>'SCREENING INFO'!D952</f>
        <v>0</v>
      </c>
      <c r="D997" s="130">
        <f>'SCREENING INFO'!E1409</f>
        <v>0</v>
      </c>
      <c r="E997" s="130" t="e">
        <f>VLOOKUP($C997,MAIN!$C$2:$BD$79,12)</f>
        <v>#N/A</v>
      </c>
      <c r="F997" s="130">
        <f>'SCREENING INFO'!G952</f>
        <v>0</v>
      </c>
      <c r="G997" s="130"/>
      <c r="H997" s="130"/>
      <c r="I997" s="130">
        <f>'SCREENING INFO'!F952</f>
        <v>0</v>
      </c>
      <c r="J997" s="130">
        <f>'SCREENING INFO'!G1409</f>
        <v>0</v>
      </c>
      <c r="K997" s="152">
        <f>'SCREENING INFO'!H1409</f>
        <v>0</v>
      </c>
      <c r="L997" s="318">
        <f>'SCREENING INFO'!AC952</f>
        <v>0</v>
      </c>
      <c r="M997" s="318" t="e">
        <f>VLOOKUP($F997,MAIN!$C$2:$BD$80,9)</f>
        <v>#N/A</v>
      </c>
      <c r="N997" s="342" t="e">
        <f>VLOOKUP($C997,MAIN!$C$2:$BD$280,9)</f>
        <v>#N/A</v>
      </c>
      <c r="O997" s="342">
        <f>'SCREENING INFO'!AE952</f>
        <v>0</v>
      </c>
      <c r="P997" s="322">
        <f>'SCREENING INFO'!AA952</f>
        <v>0</v>
      </c>
      <c r="Q997" s="335">
        <f>'SCREENING INFO'!L952</f>
        <v>0</v>
      </c>
      <c r="R997" s="335">
        <f>'SCREENING INFO'!M952</f>
        <v>0</v>
      </c>
    </row>
    <row r="998" spans="1:18">
      <c r="A998" s="351">
        <f>'SCREENING INFO'!I953</f>
        <v>0</v>
      </c>
      <c r="B998" s="280">
        <f>'SCREENING INFO'!J953</f>
        <v>0</v>
      </c>
      <c r="C998" s="130">
        <f>'SCREENING INFO'!D953</f>
        <v>0</v>
      </c>
      <c r="D998" s="130">
        <f>'SCREENING INFO'!E1410</f>
        <v>0</v>
      </c>
      <c r="E998" s="130" t="e">
        <f>VLOOKUP($C998,MAIN!$C$2:$BD$79,12)</f>
        <v>#N/A</v>
      </c>
      <c r="F998" s="130">
        <f>'SCREENING INFO'!G953</f>
        <v>0</v>
      </c>
      <c r="G998" s="130"/>
      <c r="H998" s="130"/>
      <c r="I998" s="130">
        <f>'SCREENING INFO'!F953</f>
        <v>0</v>
      </c>
      <c r="J998" s="130">
        <f>'SCREENING INFO'!G1410</f>
        <v>0</v>
      </c>
      <c r="K998" s="152">
        <f>'SCREENING INFO'!H1410</f>
        <v>0</v>
      </c>
      <c r="L998" s="318">
        <f>'SCREENING INFO'!AC953</f>
        <v>0</v>
      </c>
      <c r="M998" s="318" t="e">
        <f>VLOOKUP($F998,MAIN!$C$2:$BD$80,9)</f>
        <v>#N/A</v>
      </c>
      <c r="N998" s="342" t="e">
        <f>VLOOKUP($C998,MAIN!$C$2:$BD$280,9)</f>
        <v>#N/A</v>
      </c>
      <c r="O998" s="342">
        <f>'SCREENING INFO'!AE953</f>
        <v>0</v>
      </c>
      <c r="P998" s="322">
        <f>'SCREENING INFO'!AA953</f>
        <v>0</v>
      </c>
      <c r="Q998" s="335">
        <f>'SCREENING INFO'!L953</f>
        <v>0</v>
      </c>
      <c r="R998" s="335">
        <f>'SCREENING INFO'!M953</f>
        <v>0</v>
      </c>
    </row>
    <row r="999" spans="1:18">
      <c r="A999" s="351">
        <f>'SCREENING INFO'!I954</f>
        <v>0</v>
      </c>
      <c r="B999" s="280">
        <f>'SCREENING INFO'!J954</f>
        <v>0</v>
      </c>
      <c r="C999" s="130">
        <f>'SCREENING INFO'!D954</f>
        <v>0</v>
      </c>
      <c r="D999" s="130">
        <f>'SCREENING INFO'!E1411</f>
        <v>0</v>
      </c>
      <c r="E999" s="130" t="e">
        <f>VLOOKUP($C999,MAIN!$C$2:$BD$79,12)</f>
        <v>#N/A</v>
      </c>
      <c r="F999" s="130">
        <f>'SCREENING INFO'!G954</f>
        <v>0</v>
      </c>
      <c r="G999" s="130"/>
      <c r="H999" s="130"/>
      <c r="I999" s="130">
        <f>'SCREENING INFO'!F954</f>
        <v>0</v>
      </c>
      <c r="J999" s="130">
        <f>'SCREENING INFO'!G1411</f>
        <v>0</v>
      </c>
      <c r="K999" s="152">
        <f>'SCREENING INFO'!H1411</f>
        <v>0</v>
      </c>
      <c r="L999" s="318">
        <f>'SCREENING INFO'!AC954</f>
        <v>0</v>
      </c>
      <c r="M999" s="318" t="e">
        <f>VLOOKUP($F999,MAIN!$C$2:$BD$80,9)</f>
        <v>#N/A</v>
      </c>
      <c r="N999" s="342" t="e">
        <f>VLOOKUP($C999,MAIN!$C$2:$BD$280,9)</f>
        <v>#N/A</v>
      </c>
      <c r="O999" s="342">
        <f>'SCREENING INFO'!AE954</f>
        <v>0</v>
      </c>
      <c r="P999" s="322">
        <f>'SCREENING INFO'!AA954</f>
        <v>0</v>
      </c>
      <c r="Q999" s="335">
        <f>'SCREENING INFO'!L954</f>
        <v>0</v>
      </c>
      <c r="R999" s="335">
        <f>'SCREENING INFO'!M954</f>
        <v>0</v>
      </c>
    </row>
    <row r="1000" spans="1:18">
      <c r="A1000" s="351">
        <f>'SCREENING INFO'!I955</f>
        <v>0</v>
      </c>
      <c r="B1000" s="280">
        <f>'SCREENING INFO'!J955</f>
        <v>0</v>
      </c>
      <c r="C1000" s="130">
        <f>'SCREENING INFO'!D955</f>
        <v>0</v>
      </c>
      <c r="D1000" s="130">
        <f>'SCREENING INFO'!E1412</f>
        <v>0</v>
      </c>
      <c r="E1000" s="130" t="e">
        <f>VLOOKUP($C1000,MAIN!$C$2:$BD$79,12)</f>
        <v>#N/A</v>
      </c>
      <c r="F1000" s="130">
        <f>'SCREENING INFO'!G955</f>
        <v>0</v>
      </c>
      <c r="G1000" s="130"/>
      <c r="H1000" s="130"/>
      <c r="I1000" s="130">
        <f>'SCREENING INFO'!F955</f>
        <v>0</v>
      </c>
      <c r="J1000" s="130">
        <f>'SCREENING INFO'!G1412</f>
        <v>0</v>
      </c>
      <c r="K1000" s="152">
        <f>'SCREENING INFO'!H1412</f>
        <v>0</v>
      </c>
      <c r="L1000" s="318">
        <f>'SCREENING INFO'!AC955</f>
        <v>0</v>
      </c>
      <c r="M1000" s="318" t="e">
        <f>VLOOKUP($F1000,MAIN!$C$2:$BD$80,9)</f>
        <v>#N/A</v>
      </c>
      <c r="N1000" s="342" t="e">
        <f>VLOOKUP($C1000,MAIN!$C$2:$BD$280,9)</f>
        <v>#N/A</v>
      </c>
      <c r="O1000" s="342">
        <f>'SCREENING INFO'!AE955</f>
        <v>0</v>
      </c>
      <c r="P1000" s="322">
        <f>'SCREENING INFO'!AA955</f>
        <v>0</v>
      </c>
      <c r="Q1000" s="335">
        <f>'SCREENING INFO'!L955</f>
        <v>0</v>
      </c>
      <c r="R1000" s="335">
        <f>'SCREENING INFO'!M955</f>
        <v>0</v>
      </c>
    </row>
    <row r="1001" spans="1:18">
      <c r="A1001" s="351">
        <f>'SCREENING INFO'!I956</f>
        <v>0</v>
      </c>
      <c r="B1001" s="280">
        <f>'SCREENING INFO'!J956</f>
        <v>0</v>
      </c>
      <c r="C1001" s="130">
        <f>'SCREENING INFO'!D956</f>
        <v>0</v>
      </c>
      <c r="D1001" s="130">
        <f>'SCREENING INFO'!E1413</f>
        <v>0</v>
      </c>
      <c r="E1001" s="130" t="e">
        <f>VLOOKUP($C1001,MAIN!$C$2:$BD$79,12)</f>
        <v>#N/A</v>
      </c>
      <c r="F1001" s="130">
        <f>'SCREENING INFO'!G956</f>
        <v>0</v>
      </c>
      <c r="G1001" s="130"/>
      <c r="H1001" s="130"/>
      <c r="I1001" s="130">
        <f>'SCREENING INFO'!F956</f>
        <v>0</v>
      </c>
      <c r="J1001" s="130">
        <f>'SCREENING INFO'!G1413</f>
        <v>0</v>
      </c>
      <c r="K1001" s="152">
        <f>'SCREENING INFO'!H1413</f>
        <v>0</v>
      </c>
      <c r="L1001" s="318">
        <f>'SCREENING INFO'!AC956</f>
        <v>0</v>
      </c>
      <c r="M1001" s="318" t="e">
        <f>VLOOKUP($F1001,MAIN!$C$2:$BD$80,9)</f>
        <v>#N/A</v>
      </c>
      <c r="N1001" s="342" t="e">
        <f>VLOOKUP($C1001,MAIN!$C$2:$BD$280,9)</f>
        <v>#N/A</v>
      </c>
      <c r="O1001" s="342">
        <f>'SCREENING INFO'!AE956</f>
        <v>0</v>
      </c>
      <c r="P1001" s="322">
        <f>'SCREENING INFO'!AA956</f>
        <v>0</v>
      </c>
      <c r="Q1001" s="335">
        <f>'SCREENING INFO'!L956</f>
        <v>0</v>
      </c>
      <c r="R1001" s="335">
        <f>'SCREENING INFO'!M956</f>
        <v>0</v>
      </c>
    </row>
    <row r="1002" spans="1:18">
      <c r="A1002" s="351">
        <f>'SCREENING INFO'!I957</f>
        <v>0</v>
      </c>
      <c r="B1002" s="280">
        <f>'SCREENING INFO'!J957</f>
        <v>0</v>
      </c>
      <c r="C1002" s="130">
        <f>'SCREENING INFO'!D957</f>
        <v>0</v>
      </c>
      <c r="D1002" s="130">
        <f>'SCREENING INFO'!E1414</f>
        <v>0</v>
      </c>
      <c r="E1002" s="130" t="e">
        <f>VLOOKUP($C1002,MAIN!$C$2:$BD$79,12)</f>
        <v>#N/A</v>
      </c>
      <c r="F1002" s="130">
        <f>'SCREENING INFO'!G957</f>
        <v>0</v>
      </c>
      <c r="G1002" s="130"/>
      <c r="H1002" s="130"/>
      <c r="I1002" s="130">
        <f>'SCREENING INFO'!F957</f>
        <v>0</v>
      </c>
      <c r="J1002" s="130">
        <f>'SCREENING INFO'!G1414</f>
        <v>0</v>
      </c>
      <c r="K1002" s="152">
        <f>'SCREENING INFO'!H1414</f>
        <v>0</v>
      </c>
      <c r="L1002" s="318">
        <f>'SCREENING INFO'!AC957</f>
        <v>0</v>
      </c>
      <c r="M1002" s="318" t="e">
        <f>VLOOKUP($F1002,MAIN!$C$2:$BD$80,9)</f>
        <v>#N/A</v>
      </c>
      <c r="N1002" s="342" t="e">
        <f>VLOOKUP($C1002,MAIN!$C$2:$BD$280,9)</f>
        <v>#N/A</v>
      </c>
      <c r="O1002" s="342">
        <f>'SCREENING INFO'!AE957</f>
        <v>0</v>
      </c>
      <c r="P1002" s="322">
        <f>'SCREENING INFO'!AA957</f>
        <v>0</v>
      </c>
      <c r="Q1002" s="335">
        <f>'SCREENING INFO'!L957</f>
        <v>0</v>
      </c>
      <c r="R1002" s="335">
        <f>'SCREENING INFO'!M957</f>
        <v>0</v>
      </c>
    </row>
    <row r="1003" spans="1:18">
      <c r="A1003" s="351">
        <f>'SCREENING INFO'!I958</f>
        <v>0</v>
      </c>
      <c r="B1003" s="280">
        <f>'SCREENING INFO'!J958</f>
        <v>0</v>
      </c>
      <c r="C1003" s="130">
        <f>'SCREENING INFO'!D958</f>
        <v>0</v>
      </c>
      <c r="D1003" s="130">
        <f>'SCREENING INFO'!E1415</f>
        <v>0</v>
      </c>
      <c r="E1003" s="130" t="e">
        <f>VLOOKUP($C1003,MAIN!$C$2:$BD$79,12)</f>
        <v>#N/A</v>
      </c>
      <c r="F1003" s="130">
        <f>'SCREENING INFO'!G958</f>
        <v>0</v>
      </c>
      <c r="G1003" s="130"/>
      <c r="H1003" s="130"/>
      <c r="I1003" s="130">
        <f>'SCREENING INFO'!F958</f>
        <v>0</v>
      </c>
      <c r="J1003" s="130">
        <f>'SCREENING INFO'!G1415</f>
        <v>0</v>
      </c>
      <c r="K1003" s="152">
        <f>'SCREENING INFO'!H1415</f>
        <v>0</v>
      </c>
      <c r="L1003" s="318">
        <f>'SCREENING INFO'!AC958</f>
        <v>0</v>
      </c>
      <c r="M1003" s="318" t="e">
        <f>VLOOKUP($F1003,MAIN!$C$2:$BD$80,9)</f>
        <v>#N/A</v>
      </c>
      <c r="N1003" s="342" t="e">
        <f>VLOOKUP($C1003,MAIN!$C$2:$BD$280,9)</f>
        <v>#N/A</v>
      </c>
      <c r="O1003" s="342">
        <f>'SCREENING INFO'!AE958</f>
        <v>0</v>
      </c>
      <c r="P1003" s="322">
        <f>'SCREENING INFO'!AA958</f>
        <v>0</v>
      </c>
      <c r="Q1003" s="335">
        <f>'SCREENING INFO'!L958</f>
        <v>0</v>
      </c>
      <c r="R1003" s="335">
        <f>'SCREENING INFO'!M958</f>
        <v>0</v>
      </c>
    </row>
    <row r="1004" spans="1:18">
      <c r="A1004" s="351">
        <f>'SCREENING INFO'!I959</f>
        <v>0</v>
      </c>
      <c r="B1004" s="280">
        <f>'SCREENING INFO'!J959</f>
        <v>0</v>
      </c>
      <c r="C1004" s="130">
        <f>'SCREENING INFO'!D959</f>
        <v>0</v>
      </c>
      <c r="D1004" s="130">
        <f>'SCREENING INFO'!E1416</f>
        <v>0</v>
      </c>
      <c r="E1004" s="130" t="e">
        <f>VLOOKUP($C1004,MAIN!$C$2:$BD$79,12)</f>
        <v>#N/A</v>
      </c>
      <c r="F1004" s="130">
        <f>'SCREENING INFO'!G959</f>
        <v>0</v>
      </c>
      <c r="G1004" s="130"/>
      <c r="H1004" s="130"/>
      <c r="I1004" s="130">
        <f>'SCREENING INFO'!F959</f>
        <v>0</v>
      </c>
      <c r="J1004" s="130">
        <f>'SCREENING INFO'!G1416</f>
        <v>0</v>
      </c>
      <c r="K1004" s="152">
        <f>'SCREENING INFO'!H1416</f>
        <v>0</v>
      </c>
      <c r="L1004" s="318">
        <f>'SCREENING INFO'!AC959</f>
        <v>0</v>
      </c>
      <c r="M1004" s="318" t="e">
        <f>VLOOKUP($F1004,MAIN!$C$2:$BD$80,9)</f>
        <v>#N/A</v>
      </c>
      <c r="N1004" s="342" t="e">
        <f>VLOOKUP($C1004,MAIN!$C$2:$BD$280,9)</f>
        <v>#N/A</v>
      </c>
      <c r="O1004" s="342">
        <f>'SCREENING INFO'!AE959</f>
        <v>0</v>
      </c>
      <c r="P1004" s="322">
        <f>'SCREENING INFO'!AA959</f>
        <v>0</v>
      </c>
      <c r="Q1004" s="335">
        <f>'SCREENING INFO'!L959</f>
        <v>0</v>
      </c>
      <c r="R1004" s="335">
        <f>'SCREENING INFO'!M959</f>
        <v>0</v>
      </c>
    </row>
    <row r="1005" spans="1:18">
      <c r="A1005" s="351">
        <f>'SCREENING INFO'!I960</f>
        <v>0</v>
      </c>
      <c r="B1005" s="280">
        <f>'SCREENING INFO'!J960</f>
        <v>0</v>
      </c>
      <c r="C1005" s="130">
        <f>'SCREENING INFO'!D960</f>
        <v>0</v>
      </c>
      <c r="D1005" s="130">
        <f>'SCREENING INFO'!E1417</f>
        <v>0</v>
      </c>
      <c r="E1005" s="130" t="e">
        <f>VLOOKUP($C1005,MAIN!$C$2:$BD$79,12)</f>
        <v>#N/A</v>
      </c>
      <c r="F1005" s="130">
        <f>'SCREENING INFO'!G960</f>
        <v>0</v>
      </c>
      <c r="G1005" s="130"/>
      <c r="H1005" s="130"/>
      <c r="I1005" s="130">
        <f>'SCREENING INFO'!F960</f>
        <v>0</v>
      </c>
      <c r="J1005" s="130">
        <f>'SCREENING INFO'!G1417</f>
        <v>0</v>
      </c>
      <c r="K1005" s="152">
        <f>'SCREENING INFO'!H1417</f>
        <v>0</v>
      </c>
      <c r="L1005" s="318">
        <f>'SCREENING INFO'!AC960</f>
        <v>0</v>
      </c>
      <c r="M1005" s="318" t="e">
        <f>VLOOKUP($F1005,MAIN!$C$2:$BD$80,9)</f>
        <v>#N/A</v>
      </c>
      <c r="N1005" s="342" t="e">
        <f>VLOOKUP($C1005,MAIN!$C$2:$BD$280,9)</f>
        <v>#N/A</v>
      </c>
      <c r="O1005" s="342">
        <f>'SCREENING INFO'!AE960</f>
        <v>0</v>
      </c>
      <c r="P1005" s="322">
        <f>'SCREENING INFO'!AA960</f>
        <v>0</v>
      </c>
      <c r="Q1005" s="335">
        <f>'SCREENING INFO'!L960</f>
        <v>0</v>
      </c>
      <c r="R1005" s="335">
        <f>'SCREENING INFO'!M960</f>
        <v>0</v>
      </c>
    </row>
    <row r="1006" spans="1:18">
      <c r="A1006" s="351">
        <f>'SCREENING INFO'!I961</f>
        <v>0</v>
      </c>
      <c r="B1006" s="280">
        <f>'SCREENING INFO'!J961</f>
        <v>0</v>
      </c>
      <c r="C1006" s="130">
        <f>'SCREENING INFO'!D961</f>
        <v>0</v>
      </c>
      <c r="D1006" s="130">
        <f>'SCREENING INFO'!E1418</f>
        <v>0</v>
      </c>
      <c r="E1006" s="130" t="e">
        <f>VLOOKUP($C1006,MAIN!$C$2:$BD$79,12)</f>
        <v>#N/A</v>
      </c>
      <c r="F1006" s="130">
        <f>'SCREENING INFO'!G961</f>
        <v>0</v>
      </c>
      <c r="G1006" s="130"/>
      <c r="H1006" s="130"/>
      <c r="I1006" s="130">
        <f>'SCREENING INFO'!F961</f>
        <v>0</v>
      </c>
      <c r="J1006" s="130">
        <f>'SCREENING INFO'!G1418</f>
        <v>0</v>
      </c>
      <c r="K1006" s="152">
        <f>'SCREENING INFO'!H1418</f>
        <v>0</v>
      </c>
      <c r="L1006" s="318">
        <f>'SCREENING INFO'!AC961</f>
        <v>0</v>
      </c>
      <c r="M1006" s="318" t="e">
        <f>VLOOKUP($F1006,MAIN!$C$2:$BD$80,9)</f>
        <v>#N/A</v>
      </c>
      <c r="N1006" s="342" t="e">
        <f>VLOOKUP($C1006,MAIN!$C$2:$BD$280,9)</f>
        <v>#N/A</v>
      </c>
      <c r="O1006" s="342">
        <f>'SCREENING INFO'!AE961</f>
        <v>0</v>
      </c>
      <c r="P1006" s="322">
        <f>'SCREENING INFO'!AA961</f>
        <v>0</v>
      </c>
      <c r="Q1006" s="335">
        <f>'SCREENING INFO'!L961</f>
        <v>0</v>
      </c>
      <c r="R1006" s="335">
        <f>'SCREENING INFO'!M961</f>
        <v>0</v>
      </c>
    </row>
    <row r="1007" spans="1:18">
      <c r="A1007" s="351">
        <f>'SCREENING INFO'!I962</f>
        <v>0</v>
      </c>
      <c r="B1007" s="280">
        <f>'SCREENING INFO'!J962</f>
        <v>0</v>
      </c>
      <c r="C1007" s="130">
        <f>'SCREENING INFO'!D962</f>
        <v>0</v>
      </c>
      <c r="D1007" s="130">
        <f>'SCREENING INFO'!E1419</f>
        <v>0</v>
      </c>
      <c r="E1007" s="130" t="e">
        <f>VLOOKUP($C1007,MAIN!$C$2:$BD$79,12)</f>
        <v>#N/A</v>
      </c>
      <c r="F1007" s="130">
        <f>'SCREENING INFO'!G962</f>
        <v>0</v>
      </c>
      <c r="G1007" s="130"/>
      <c r="H1007" s="130"/>
      <c r="I1007" s="130">
        <f>'SCREENING INFO'!F962</f>
        <v>0</v>
      </c>
      <c r="J1007" s="130">
        <f>'SCREENING INFO'!G1419</f>
        <v>0</v>
      </c>
      <c r="K1007" s="152">
        <f>'SCREENING INFO'!H1419</f>
        <v>0</v>
      </c>
      <c r="L1007" s="318">
        <f>'SCREENING INFO'!AC962</f>
        <v>0</v>
      </c>
      <c r="M1007" s="318" t="e">
        <f>VLOOKUP($F1007,MAIN!$C$2:$BD$80,9)</f>
        <v>#N/A</v>
      </c>
      <c r="N1007" s="342" t="e">
        <f>VLOOKUP($C1007,MAIN!$C$2:$BD$280,9)</f>
        <v>#N/A</v>
      </c>
      <c r="O1007" s="342">
        <f>'SCREENING INFO'!AE962</f>
        <v>0</v>
      </c>
      <c r="P1007" s="322">
        <f>'SCREENING INFO'!AA962</f>
        <v>0</v>
      </c>
      <c r="Q1007" s="335">
        <f>'SCREENING INFO'!L962</f>
        <v>0</v>
      </c>
      <c r="R1007" s="335">
        <f>'SCREENING INFO'!M962</f>
        <v>0</v>
      </c>
    </row>
    <row r="1008" spans="1:18">
      <c r="A1008" s="351">
        <f>'SCREENING INFO'!I963</f>
        <v>0</v>
      </c>
      <c r="B1008" s="280">
        <f>'SCREENING INFO'!J963</f>
        <v>0</v>
      </c>
      <c r="C1008" s="130">
        <f>'SCREENING INFO'!D963</f>
        <v>0</v>
      </c>
      <c r="D1008" s="130">
        <f>'SCREENING INFO'!E1420</f>
        <v>0</v>
      </c>
      <c r="E1008" s="130" t="e">
        <f>VLOOKUP($C1008,MAIN!$C$2:$BD$79,12)</f>
        <v>#N/A</v>
      </c>
      <c r="F1008" s="130">
        <f>'SCREENING INFO'!G963</f>
        <v>0</v>
      </c>
      <c r="G1008" s="130"/>
      <c r="H1008" s="130"/>
      <c r="I1008" s="130">
        <f>'SCREENING INFO'!F963</f>
        <v>0</v>
      </c>
      <c r="J1008" s="130">
        <f>'SCREENING INFO'!G1420</f>
        <v>0</v>
      </c>
      <c r="K1008" s="152">
        <f>'SCREENING INFO'!H1420</f>
        <v>0</v>
      </c>
      <c r="L1008" s="318">
        <f>'SCREENING INFO'!AC963</f>
        <v>0</v>
      </c>
      <c r="M1008" s="318" t="e">
        <f>VLOOKUP($F1008,MAIN!$C$2:$BD$80,9)</f>
        <v>#N/A</v>
      </c>
      <c r="N1008" s="342" t="e">
        <f>VLOOKUP($C1008,MAIN!$C$2:$BD$280,9)</f>
        <v>#N/A</v>
      </c>
      <c r="O1008" s="342">
        <f>'SCREENING INFO'!AE963</f>
        <v>0</v>
      </c>
      <c r="P1008" s="322">
        <f>'SCREENING INFO'!AA963</f>
        <v>0</v>
      </c>
      <c r="Q1008" s="335">
        <f>'SCREENING INFO'!L963</f>
        <v>0</v>
      </c>
      <c r="R1008" s="335">
        <f>'SCREENING INFO'!M963</f>
        <v>0</v>
      </c>
    </row>
    <row r="1009" spans="1:18">
      <c r="A1009" s="351">
        <f>'SCREENING INFO'!I964</f>
        <v>0</v>
      </c>
      <c r="B1009" s="280">
        <f>'SCREENING INFO'!J964</f>
        <v>0</v>
      </c>
      <c r="C1009" s="130">
        <f>'SCREENING INFO'!D964</f>
        <v>0</v>
      </c>
      <c r="D1009" s="130">
        <f>'SCREENING INFO'!E1421</f>
        <v>0</v>
      </c>
      <c r="E1009" s="130" t="e">
        <f>VLOOKUP($C1009,MAIN!$C$2:$BD$79,12)</f>
        <v>#N/A</v>
      </c>
      <c r="F1009" s="130">
        <f>'SCREENING INFO'!G964</f>
        <v>0</v>
      </c>
      <c r="G1009" s="130"/>
      <c r="H1009" s="130"/>
      <c r="I1009" s="130">
        <f>'SCREENING INFO'!F964</f>
        <v>0</v>
      </c>
      <c r="J1009" s="130">
        <f>'SCREENING INFO'!G1421</f>
        <v>0</v>
      </c>
      <c r="K1009" s="152">
        <f>'SCREENING INFO'!H1421</f>
        <v>0</v>
      </c>
      <c r="L1009" s="318">
        <f>'SCREENING INFO'!AC964</f>
        <v>0</v>
      </c>
      <c r="M1009" s="318" t="e">
        <f>VLOOKUP($F1009,MAIN!$C$2:$BD$80,9)</f>
        <v>#N/A</v>
      </c>
      <c r="N1009" s="342" t="e">
        <f>VLOOKUP($C1009,MAIN!$C$2:$BD$280,9)</f>
        <v>#N/A</v>
      </c>
      <c r="O1009" s="342">
        <f>'SCREENING INFO'!AE964</f>
        <v>0</v>
      </c>
      <c r="P1009" s="322">
        <f>'SCREENING INFO'!AA964</f>
        <v>0</v>
      </c>
      <c r="Q1009" s="335">
        <f>'SCREENING INFO'!L964</f>
        <v>0</v>
      </c>
      <c r="R1009" s="335">
        <f>'SCREENING INFO'!M964</f>
        <v>0</v>
      </c>
    </row>
    <row r="1010" spans="1:18">
      <c r="A1010" s="351">
        <f>'SCREENING INFO'!I965</f>
        <v>0</v>
      </c>
      <c r="B1010" s="280">
        <f>'SCREENING INFO'!J965</f>
        <v>0</v>
      </c>
      <c r="C1010" s="130">
        <f>'SCREENING INFO'!D965</f>
        <v>0</v>
      </c>
      <c r="D1010" s="130">
        <f>'SCREENING INFO'!E1422</f>
        <v>0</v>
      </c>
      <c r="E1010" s="130" t="e">
        <f>VLOOKUP($C1010,MAIN!$C$2:$BD$79,12)</f>
        <v>#N/A</v>
      </c>
      <c r="F1010" s="130">
        <f>'SCREENING INFO'!G965</f>
        <v>0</v>
      </c>
      <c r="G1010" s="130"/>
      <c r="H1010" s="130"/>
      <c r="I1010" s="130">
        <f>'SCREENING INFO'!F965</f>
        <v>0</v>
      </c>
      <c r="J1010" s="130">
        <f>'SCREENING INFO'!G1422</f>
        <v>0</v>
      </c>
      <c r="K1010" s="152">
        <f>'SCREENING INFO'!H1422</f>
        <v>0</v>
      </c>
      <c r="L1010" s="318">
        <f>'SCREENING INFO'!AC965</f>
        <v>0</v>
      </c>
      <c r="M1010" s="318" t="e">
        <f>VLOOKUP($F1010,MAIN!$C$2:$BD$80,9)</f>
        <v>#N/A</v>
      </c>
      <c r="N1010" s="342" t="e">
        <f>VLOOKUP($C1010,MAIN!$C$2:$BD$280,9)</f>
        <v>#N/A</v>
      </c>
      <c r="O1010" s="342">
        <f>'SCREENING INFO'!AE965</f>
        <v>0</v>
      </c>
      <c r="P1010" s="322">
        <f>'SCREENING INFO'!AA965</f>
        <v>0</v>
      </c>
      <c r="Q1010" s="335">
        <f>'SCREENING INFO'!L965</f>
        <v>0</v>
      </c>
      <c r="R1010" s="335">
        <f>'SCREENING INFO'!M965</f>
        <v>0</v>
      </c>
    </row>
    <row r="1011" spans="1:18">
      <c r="A1011" s="351">
        <f>'SCREENING INFO'!I966</f>
        <v>0</v>
      </c>
      <c r="B1011" s="280">
        <f>'SCREENING INFO'!J966</f>
        <v>0</v>
      </c>
      <c r="C1011" s="130">
        <f>'SCREENING INFO'!D966</f>
        <v>0</v>
      </c>
      <c r="D1011" s="130">
        <f>'SCREENING INFO'!E1423</f>
        <v>0</v>
      </c>
      <c r="E1011" s="130" t="e">
        <f>VLOOKUP($C1011,MAIN!$C$2:$BD$79,12)</f>
        <v>#N/A</v>
      </c>
      <c r="F1011" s="130">
        <f>'SCREENING INFO'!G966</f>
        <v>0</v>
      </c>
      <c r="G1011" s="130"/>
      <c r="H1011" s="130"/>
      <c r="I1011" s="130">
        <f>'SCREENING INFO'!F966</f>
        <v>0</v>
      </c>
      <c r="J1011" s="130">
        <f>'SCREENING INFO'!G1423</f>
        <v>0</v>
      </c>
      <c r="K1011" s="152">
        <f>'SCREENING INFO'!H1423</f>
        <v>0</v>
      </c>
      <c r="L1011" s="318">
        <f>'SCREENING INFO'!AC966</f>
        <v>0</v>
      </c>
      <c r="M1011" s="318" t="e">
        <f>VLOOKUP($F1011,MAIN!$C$2:$BD$80,9)</f>
        <v>#N/A</v>
      </c>
      <c r="N1011" s="342" t="e">
        <f>VLOOKUP($C1011,MAIN!$C$2:$BD$280,9)</f>
        <v>#N/A</v>
      </c>
      <c r="O1011" s="342">
        <f>'SCREENING INFO'!AE966</f>
        <v>0</v>
      </c>
      <c r="P1011" s="322">
        <f>'SCREENING INFO'!AA966</f>
        <v>0</v>
      </c>
      <c r="Q1011" s="335">
        <f>'SCREENING INFO'!L966</f>
        <v>0</v>
      </c>
      <c r="R1011" s="335">
        <f>'SCREENING INFO'!M966</f>
        <v>0</v>
      </c>
    </row>
    <row r="1012" spans="1:18">
      <c r="A1012" s="351">
        <f>'SCREENING INFO'!I967</f>
        <v>0</v>
      </c>
      <c r="B1012" s="280">
        <f>'SCREENING INFO'!J967</f>
        <v>0</v>
      </c>
      <c r="C1012" s="130">
        <f>'SCREENING INFO'!D967</f>
        <v>0</v>
      </c>
      <c r="D1012" s="130">
        <f>'SCREENING INFO'!E1424</f>
        <v>0</v>
      </c>
      <c r="E1012" s="130" t="e">
        <f>VLOOKUP($C1012,MAIN!$C$2:$BD$79,12)</f>
        <v>#N/A</v>
      </c>
      <c r="F1012" s="130">
        <f>'SCREENING INFO'!G967</f>
        <v>0</v>
      </c>
      <c r="G1012" s="130"/>
      <c r="H1012" s="130"/>
      <c r="I1012" s="130">
        <f>'SCREENING INFO'!F967</f>
        <v>0</v>
      </c>
      <c r="J1012" s="130">
        <f>'SCREENING INFO'!G1424</f>
        <v>0</v>
      </c>
      <c r="K1012" s="152">
        <f>'SCREENING INFO'!H1424</f>
        <v>0</v>
      </c>
      <c r="L1012" s="318">
        <f>'SCREENING INFO'!AC967</f>
        <v>0</v>
      </c>
      <c r="M1012" s="318" t="e">
        <f>VLOOKUP($F1012,MAIN!$C$2:$BD$80,9)</f>
        <v>#N/A</v>
      </c>
      <c r="N1012" s="342" t="e">
        <f>VLOOKUP($C1012,MAIN!$C$2:$BD$280,9)</f>
        <v>#N/A</v>
      </c>
      <c r="O1012" s="342">
        <f>'SCREENING INFO'!AE967</f>
        <v>0</v>
      </c>
      <c r="P1012" s="322">
        <f>'SCREENING INFO'!AA967</f>
        <v>0</v>
      </c>
      <c r="Q1012" s="335">
        <f>'SCREENING INFO'!L967</f>
        <v>0</v>
      </c>
      <c r="R1012" s="335">
        <f>'SCREENING INFO'!M967</f>
        <v>0</v>
      </c>
    </row>
    <row r="1013" spans="1:18">
      <c r="A1013" s="351">
        <f>'SCREENING INFO'!I968</f>
        <v>0</v>
      </c>
      <c r="B1013" s="280">
        <f>'SCREENING INFO'!J968</f>
        <v>0</v>
      </c>
      <c r="C1013" s="130">
        <f>'SCREENING INFO'!D968</f>
        <v>0</v>
      </c>
      <c r="D1013" s="130">
        <f>'SCREENING INFO'!E1425</f>
        <v>0</v>
      </c>
      <c r="E1013" s="130" t="e">
        <f>VLOOKUP($C1013,MAIN!$C$2:$BD$79,12)</f>
        <v>#N/A</v>
      </c>
      <c r="F1013" s="130">
        <f>'SCREENING INFO'!G968</f>
        <v>0</v>
      </c>
      <c r="G1013" s="130"/>
      <c r="H1013" s="130"/>
      <c r="I1013" s="130">
        <f>'SCREENING INFO'!F968</f>
        <v>0</v>
      </c>
      <c r="J1013" s="130">
        <f>'SCREENING INFO'!G1425</f>
        <v>0</v>
      </c>
      <c r="K1013" s="152">
        <f>'SCREENING INFO'!H1425</f>
        <v>0</v>
      </c>
      <c r="L1013" s="318">
        <f>'SCREENING INFO'!AC968</f>
        <v>0</v>
      </c>
      <c r="M1013" s="318" t="e">
        <f>VLOOKUP($F1013,MAIN!$C$2:$BD$80,9)</f>
        <v>#N/A</v>
      </c>
      <c r="N1013" s="342" t="e">
        <f>VLOOKUP($C1013,MAIN!$C$2:$BD$280,9)</f>
        <v>#N/A</v>
      </c>
      <c r="O1013" s="342">
        <f>'SCREENING INFO'!AE968</f>
        <v>0</v>
      </c>
      <c r="P1013" s="322">
        <f>'SCREENING INFO'!AA968</f>
        <v>0</v>
      </c>
      <c r="Q1013" s="335">
        <f>'SCREENING INFO'!L968</f>
        <v>0</v>
      </c>
      <c r="R1013" s="335">
        <f>'SCREENING INFO'!M968</f>
        <v>0</v>
      </c>
    </row>
    <row r="1014" spans="1:18">
      <c r="A1014" s="351">
        <f>'SCREENING INFO'!I969</f>
        <v>0</v>
      </c>
      <c r="B1014" s="280">
        <f>'SCREENING INFO'!J969</f>
        <v>0</v>
      </c>
      <c r="C1014" s="130">
        <f>'SCREENING INFO'!D969</f>
        <v>0</v>
      </c>
      <c r="D1014" s="130">
        <f>'SCREENING INFO'!E1426</f>
        <v>0</v>
      </c>
      <c r="E1014" s="130" t="e">
        <f>VLOOKUP($C1014,MAIN!$C$2:$BD$79,12)</f>
        <v>#N/A</v>
      </c>
      <c r="F1014" s="130">
        <f>'SCREENING INFO'!G969</f>
        <v>0</v>
      </c>
      <c r="G1014" s="130"/>
      <c r="H1014" s="130"/>
      <c r="I1014" s="130">
        <f>'SCREENING INFO'!F969</f>
        <v>0</v>
      </c>
      <c r="J1014" s="130">
        <f>'SCREENING INFO'!G1426</f>
        <v>0</v>
      </c>
      <c r="K1014" s="152">
        <f>'SCREENING INFO'!H1426</f>
        <v>0</v>
      </c>
      <c r="L1014" s="318">
        <f>'SCREENING INFO'!AC969</f>
        <v>0</v>
      </c>
      <c r="M1014" s="318" t="e">
        <f>VLOOKUP($F1014,MAIN!$C$2:$BD$80,9)</f>
        <v>#N/A</v>
      </c>
      <c r="N1014" s="342" t="e">
        <f>VLOOKUP($C1014,MAIN!$C$2:$BD$280,9)</f>
        <v>#N/A</v>
      </c>
      <c r="O1014" s="342">
        <f>'SCREENING INFO'!AE969</f>
        <v>0</v>
      </c>
      <c r="P1014" s="322">
        <f>'SCREENING INFO'!AA969</f>
        <v>0</v>
      </c>
      <c r="Q1014" s="335">
        <f>'SCREENING INFO'!L969</f>
        <v>0</v>
      </c>
      <c r="R1014" s="335">
        <f>'SCREENING INFO'!M969</f>
        <v>0</v>
      </c>
    </row>
    <row r="1015" spans="1:18">
      <c r="A1015" s="351">
        <f>'SCREENING INFO'!I970</f>
        <v>0</v>
      </c>
      <c r="B1015" s="280">
        <f>'SCREENING INFO'!J970</f>
        <v>0</v>
      </c>
      <c r="C1015" s="130">
        <f>'SCREENING INFO'!D970</f>
        <v>0</v>
      </c>
      <c r="D1015" s="130">
        <f>'SCREENING INFO'!E1427</f>
        <v>0</v>
      </c>
      <c r="E1015" s="130" t="e">
        <f>VLOOKUP($C1015,MAIN!$C$2:$BD$79,12)</f>
        <v>#N/A</v>
      </c>
      <c r="F1015" s="130">
        <f>'SCREENING INFO'!G970</f>
        <v>0</v>
      </c>
      <c r="G1015" s="130"/>
      <c r="H1015" s="130"/>
      <c r="I1015" s="130">
        <f>'SCREENING INFO'!F970</f>
        <v>0</v>
      </c>
      <c r="J1015" s="130">
        <f>'SCREENING INFO'!G1427</f>
        <v>0</v>
      </c>
      <c r="K1015" s="152">
        <f>'SCREENING INFO'!H1427</f>
        <v>0</v>
      </c>
      <c r="L1015" s="318">
        <f>'SCREENING INFO'!AC970</f>
        <v>0</v>
      </c>
      <c r="M1015" s="318" t="e">
        <f>VLOOKUP($F1015,MAIN!$C$2:$BD$80,9)</f>
        <v>#N/A</v>
      </c>
      <c r="N1015" s="342" t="e">
        <f>VLOOKUP($C1015,MAIN!$C$2:$BD$280,9)</f>
        <v>#N/A</v>
      </c>
      <c r="O1015" s="342">
        <f>'SCREENING INFO'!AE970</f>
        <v>0</v>
      </c>
      <c r="P1015" s="322">
        <f>'SCREENING INFO'!AA970</f>
        <v>0</v>
      </c>
      <c r="Q1015" s="335">
        <f>'SCREENING INFO'!L970</f>
        <v>0</v>
      </c>
      <c r="R1015" s="335">
        <f>'SCREENING INFO'!M970</f>
        <v>0</v>
      </c>
    </row>
    <row r="1016" spans="1:18">
      <c r="A1016" s="351">
        <f>'SCREENING INFO'!I971</f>
        <v>0</v>
      </c>
      <c r="B1016" s="280">
        <f>'SCREENING INFO'!J971</f>
        <v>0</v>
      </c>
      <c r="C1016" s="130">
        <f>'SCREENING INFO'!D971</f>
        <v>0</v>
      </c>
      <c r="D1016" s="130">
        <f>'SCREENING INFO'!E1428</f>
        <v>0</v>
      </c>
      <c r="E1016" s="130" t="e">
        <f>VLOOKUP($C1016,MAIN!$C$2:$BD$79,12)</f>
        <v>#N/A</v>
      </c>
      <c r="F1016" s="130">
        <f>'SCREENING INFO'!G971</f>
        <v>0</v>
      </c>
      <c r="G1016" s="130"/>
      <c r="H1016" s="130"/>
      <c r="I1016" s="130">
        <f>'SCREENING INFO'!F971</f>
        <v>0</v>
      </c>
      <c r="J1016" s="130">
        <f>'SCREENING INFO'!G1428</f>
        <v>0</v>
      </c>
      <c r="K1016" s="152">
        <f>'SCREENING INFO'!H1428</f>
        <v>0</v>
      </c>
      <c r="L1016" s="318">
        <f>'SCREENING INFO'!AC971</f>
        <v>0</v>
      </c>
      <c r="M1016" s="318" t="e">
        <f>VLOOKUP($F1016,MAIN!$C$2:$BD$80,9)</f>
        <v>#N/A</v>
      </c>
      <c r="N1016" s="342" t="e">
        <f>VLOOKUP($C1016,MAIN!$C$2:$BD$280,9)</f>
        <v>#N/A</v>
      </c>
      <c r="O1016" s="342">
        <f>'SCREENING INFO'!AE971</f>
        <v>0</v>
      </c>
      <c r="P1016" s="322">
        <f>'SCREENING INFO'!AA971</f>
        <v>0</v>
      </c>
      <c r="Q1016" s="335">
        <f>'SCREENING INFO'!L971</f>
        <v>0</v>
      </c>
      <c r="R1016" s="335">
        <f>'SCREENING INFO'!M971</f>
        <v>0</v>
      </c>
    </row>
    <row r="1017" spans="1:18">
      <c r="A1017" s="351">
        <f>'SCREENING INFO'!I972</f>
        <v>0</v>
      </c>
      <c r="B1017" s="280">
        <f>'SCREENING INFO'!J972</f>
        <v>0</v>
      </c>
      <c r="C1017" s="130">
        <f>'SCREENING INFO'!D972</f>
        <v>0</v>
      </c>
      <c r="D1017" s="130">
        <f>'SCREENING INFO'!E1429</f>
        <v>0</v>
      </c>
      <c r="E1017" s="130" t="e">
        <f>VLOOKUP($C1017,MAIN!$C$2:$BD$79,12)</f>
        <v>#N/A</v>
      </c>
      <c r="F1017" s="130">
        <f>'SCREENING INFO'!G972</f>
        <v>0</v>
      </c>
      <c r="G1017" s="130"/>
      <c r="H1017" s="130"/>
      <c r="I1017" s="130">
        <f>'SCREENING INFO'!F972</f>
        <v>0</v>
      </c>
      <c r="J1017" s="130">
        <f>'SCREENING INFO'!G1429</f>
        <v>0</v>
      </c>
      <c r="K1017" s="152">
        <f>'SCREENING INFO'!H1429</f>
        <v>0</v>
      </c>
      <c r="L1017" s="318">
        <f>'SCREENING INFO'!AC972</f>
        <v>0</v>
      </c>
      <c r="M1017" s="318" t="e">
        <f>VLOOKUP($F1017,MAIN!$C$2:$BD$80,9)</f>
        <v>#N/A</v>
      </c>
      <c r="N1017" s="342" t="e">
        <f>VLOOKUP($C1017,MAIN!$C$2:$BD$280,9)</f>
        <v>#N/A</v>
      </c>
      <c r="O1017" s="342">
        <f>'SCREENING INFO'!AE972</f>
        <v>0</v>
      </c>
      <c r="P1017" s="322">
        <f>'SCREENING INFO'!AA972</f>
        <v>0</v>
      </c>
      <c r="Q1017" s="335">
        <f>'SCREENING INFO'!L972</f>
        <v>0</v>
      </c>
      <c r="R1017" s="335">
        <f>'SCREENING INFO'!M972</f>
        <v>0</v>
      </c>
    </row>
    <row r="1018" spans="1:18">
      <c r="A1018" s="351">
        <f>'SCREENING INFO'!I973</f>
        <v>0</v>
      </c>
      <c r="B1018" s="280">
        <f>'SCREENING INFO'!J973</f>
        <v>0</v>
      </c>
      <c r="C1018" s="130">
        <f>'SCREENING INFO'!D973</f>
        <v>0</v>
      </c>
      <c r="D1018" s="130">
        <f>'SCREENING INFO'!E1430</f>
        <v>0</v>
      </c>
      <c r="E1018" s="130" t="e">
        <f>VLOOKUP($C1018,MAIN!$C$2:$BD$79,12)</f>
        <v>#N/A</v>
      </c>
      <c r="F1018" s="130">
        <f>'SCREENING INFO'!G973</f>
        <v>0</v>
      </c>
      <c r="G1018" s="130"/>
      <c r="H1018" s="130"/>
      <c r="I1018" s="130">
        <f>'SCREENING INFO'!F973</f>
        <v>0</v>
      </c>
      <c r="J1018" s="130">
        <f>'SCREENING INFO'!G1430</f>
        <v>0</v>
      </c>
      <c r="K1018" s="152">
        <f>'SCREENING INFO'!H1430</f>
        <v>0</v>
      </c>
      <c r="L1018" s="318">
        <f>'SCREENING INFO'!AC973</f>
        <v>0</v>
      </c>
      <c r="M1018" s="318" t="e">
        <f>VLOOKUP($F1018,MAIN!$C$2:$BD$80,9)</f>
        <v>#N/A</v>
      </c>
      <c r="N1018" s="342" t="e">
        <f>VLOOKUP($C1018,MAIN!$C$2:$BD$280,9)</f>
        <v>#N/A</v>
      </c>
      <c r="O1018" s="342">
        <f>'SCREENING INFO'!AE973</f>
        <v>0</v>
      </c>
      <c r="P1018" s="322">
        <f>'SCREENING INFO'!AA973</f>
        <v>0</v>
      </c>
      <c r="Q1018" s="335">
        <f>'SCREENING INFO'!L973</f>
        <v>0</v>
      </c>
      <c r="R1018" s="335">
        <f>'SCREENING INFO'!M973</f>
        <v>0</v>
      </c>
    </row>
    <row r="1019" spans="1:18">
      <c r="A1019" s="351">
        <f>'SCREENING INFO'!I974</f>
        <v>0</v>
      </c>
      <c r="B1019" s="280">
        <f>'SCREENING INFO'!J974</f>
        <v>0</v>
      </c>
      <c r="C1019" s="130">
        <f>'SCREENING INFO'!D974</f>
        <v>0</v>
      </c>
      <c r="D1019" s="130">
        <f>'SCREENING INFO'!E1431</f>
        <v>0</v>
      </c>
      <c r="E1019" s="130" t="e">
        <f>VLOOKUP($C1019,MAIN!$C$2:$BD$79,12)</f>
        <v>#N/A</v>
      </c>
      <c r="F1019" s="130">
        <f>'SCREENING INFO'!G974</f>
        <v>0</v>
      </c>
      <c r="G1019" s="130"/>
      <c r="H1019" s="130"/>
      <c r="I1019" s="130">
        <f>'SCREENING INFO'!F974</f>
        <v>0</v>
      </c>
      <c r="J1019" s="130">
        <f>'SCREENING INFO'!G1431</f>
        <v>0</v>
      </c>
      <c r="K1019" s="152">
        <f>'SCREENING INFO'!H1431</f>
        <v>0</v>
      </c>
      <c r="L1019" s="318">
        <f>'SCREENING INFO'!AC974</f>
        <v>0</v>
      </c>
      <c r="M1019" s="318" t="e">
        <f>VLOOKUP($F1019,MAIN!$C$2:$BD$80,9)</f>
        <v>#N/A</v>
      </c>
      <c r="N1019" s="342" t="e">
        <f>VLOOKUP($C1019,MAIN!$C$2:$BD$280,9)</f>
        <v>#N/A</v>
      </c>
      <c r="O1019" s="342">
        <f>'SCREENING INFO'!AE974</f>
        <v>0</v>
      </c>
      <c r="P1019" s="322">
        <f>'SCREENING INFO'!AA974</f>
        <v>0</v>
      </c>
      <c r="Q1019" s="335">
        <f>'SCREENING INFO'!L974</f>
        <v>0</v>
      </c>
      <c r="R1019" s="335">
        <f>'SCREENING INFO'!M974</f>
        <v>0</v>
      </c>
    </row>
    <row r="1020" spans="1:18">
      <c r="A1020" s="351">
        <f>'SCREENING INFO'!I975</f>
        <v>0</v>
      </c>
      <c r="B1020" s="280">
        <f>'SCREENING INFO'!J975</f>
        <v>0</v>
      </c>
      <c r="C1020" s="130">
        <f>'SCREENING INFO'!D975</f>
        <v>0</v>
      </c>
      <c r="D1020" s="130">
        <f>'SCREENING INFO'!E1432</f>
        <v>0</v>
      </c>
      <c r="E1020" s="130" t="e">
        <f>VLOOKUP($C1020,MAIN!$C$2:$BD$79,12)</f>
        <v>#N/A</v>
      </c>
      <c r="F1020" s="130">
        <f>'SCREENING INFO'!G975</f>
        <v>0</v>
      </c>
      <c r="G1020" s="130"/>
      <c r="H1020" s="130"/>
      <c r="I1020" s="130">
        <f>'SCREENING INFO'!F975</f>
        <v>0</v>
      </c>
      <c r="J1020" s="130">
        <f>'SCREENING INFO'!G1432</f>
        <v>0</v>
      </c>
      <c r="K1020" s="152">
        <f>'SCREENING INFO'!H1432</f>
        <v>0</v>
      </c>
      <c r="L1020" s="318">
        <f>'SCREENING INFO'!AC975</f>
        <v>0</v>
      </c>
      <c r="M1020" s="318" t="e">
        <f>VLOOKUP($F1020,MAIN!$C$2:$BD$80,9)</f>
        <v>#N/A</v>
      </c>
      <c r="N1020" s="342" t="e">
        <f>VLOOKUP($C1020,MAIN!$C$2:$BD$280,9)</f>
        <v>#N/A</v>
      </c>
      <c r="O1020" s="342">
        <f>'SCREENING INFO'!AE975</f>
        <v>0</v>
      </c>
      <c r="P1020" s="322">
        <f>'SCREENING INFO'!AA975</f>
        <v>0</v>
      </c>
      <c r="Q1020" s="335">
        <f>'SCREENING INFO'!L975</f>
        <v>0</v>
      </c>
      <c r="R1020" s="335">
        <f>'SCREENING INFO'!M975</f>
        <v>0</v>
      </c>
    </row>
    <row r="1021" spans="1:18">
      <c r="A1021" s="351">
        <f>'SCREENING INFO'!I976</f>
        <v>0</v>
      </c>
      <c r="B1021" s="280">
        <f>'SCREENING INFO'!J976</f>
        <v>0</v>
      </c>
      <c r="C1021" s="130">
        <f>'SCREENING INFO'!D976</f>
        <v>0</v>
      </c>
      <c r="D1021" s="130">
        <f>'SCREENING INFO'!E1433</f>
        <v>0</v>
      </c>
      <c r="E1021" s="130" t="e">
        <f>VLOOKUP($C1021,MAIN!$C$2:$BD$79,12)</f>
        <v>#N/A</v>
      </c>
      <c r="F1021" s="130">
        <f>'SCREENING INFO'!G976</f>
        <v>0</v>
      </c>
      <c r="G1021" s="130"/>
      <c r="H1021" s="130"/>
      <c r="I1021" s="130">
        <f>'SCREENING INFO'!F976</f>
        <v>0</v>
      </c>
      <c r="J1021" s="130">
        <f>'SCREENING INFO'!G1433</f>
        <v>0</v>
      </c>
      <c r="K1021" s="152">
        <f>'SCREENING INFO'!H1433</f>
        <v>0</v>
      </c>
      <c r="L1021" s="318">
        <f>'SCREENING INFO'!AC976</f>
        <v>0</v>
      </c>
      <c r="M1021" s="318" t="e">
        <f>VLOOKUP($F1021,MAIN!$C$2:$BD$80,9)</f>
        <v>#N/A</v>
      </c>
      <c r="N1021" s="342" t="e">
        <f>VLOOKUP($C1021,MAIN!$C$2:$BD$280,9)</f>
        <v>#N/A</v>
      </c>
      <c r="O1021" s="342">
        <f>'SCREENING INFO'!AE976</f>
        <v>0</v>
      </c>
      <c r="P1021" s="322">
        <f>'SCREENING INFO'!AA976</f>
        <v>0</v>
      </c>
      <c r="Q1021" s="335">
        <f>'SCREENING INFO'!L976</f>
        <v>0</v>
      </c>
      <c r="R1021" s="335">
        <f>'SCREENING INFO'!M976</f>
        <v>0</v>
      </c>
    </row>
    <row r="1022" spans="1:18">
      <c r="A1022" s="351">
        <f>'SCREENING INFO'!I977</f>
        <v>0</v>
      </c>
      <c r="B1022" s="280">
        <f>'SCREENING INFO'!J977</f>
        <v>0</v>
      </c>
      <c r="C1022" s="130">
        <f>'SCREENING INFO'!D977</f>
        <v>0</v>
      </c>
      <c r="D1022" s="130">
        <f>'SCREENING INFO'!E1434</f>
        <v>0</v>
      </c>
      <c r="E1022" s="130" t="e">
        <f>VLOOKUP($C1022,MAIN!$C$2:$BD$79,12)</f>
        <v>#N/A</v>
      </c>
      <c r="F1022" s="130">
        <f>'SCREENING INFO'!G977</f>
        <v>0</v>
      </c>
      <c r="G1022" s="130"/>
      <c r="H1022" s="130"/>
      <c r="I1022" s="130">
        <f>'SCREENING INFO'!F977</f>
        <v>0</v>
      </c>
      <c r="J1022" s="130">
        <f>'SCREENING INFO'!G1434</f>
        <v>0</v>
      </c>
      <c r="K1022" s="152">
        <f>'SCREENING INFO'!H1434</f>
        <v>0</v>
      </c>
      <c r="L1022" s="318">
        <f>'SCREENING INFO'!AC977</f>
        <v>0</v>
      </c>
      <c r="M1022" s="318" t="e">
        <f>VLOOKUP($F1022,MAIN!$C$2:$BD$80,9)</f>
        <v>#N/A</v>
      </c>
      <c r="N1022" s="342" t="e">
        <f>VLOOKUP($C1022,MAIN!$C$2:$BD$280,9)</f>
        <v>#N/A</v>
      </c>
      <c r="O1022" s="342">
        <f>'SCREENING INFO'!AE977</f>
        <v>0</v>
      </c>
      <c r="P1022" s="322">
        <f>'SCREENING INFO'!AA977</f>
        <v>0</v>
      </c>
      <c r="Q1022" s="335">
        <f>'SCREENING INFO'!L977</f>
        <v>0</v>
      </c>
      <c r="R1022" s="335">
        <f>'SCREENING INFO'!M977</f>
        <v>0</v>
      </c>
    </row>
    <row r="1023" spans="1:18">
      <c r="A1023" s="351">
        <f>'SCREENING INFO'!I978</f>
        <v>0</v>
      </c>
      <c r="B1023" s="280">
        <f>'SCREENING INFO'!J978</f>
        <v>0</v>
      </c>
      <c r="C1023" s="130">
        <f>'SCREENING INFO'!D978</f>
        <v>0</v>
      </c>
      <c r="D1023" s="130">
        <f>'SCREENING INFO'!E1435</f>
        <v>0</v>
      </c>
      <c r="E1023" s="130" t="e">
        <f>VLOOKUP($C1023,MAIN!$C$2:$BD$79,12)</f>
        <v>#N/A</v>
      </c>
      <c r="F1023" s="130">
        <f>'SCREENING INFO'!G978</f>
        <v>0</v>
      </c>
      <c r="G1023" s="130"/>
      <c r="H1023" s="130"/>
      <c r="I1023" s="130">
        <f>'SCREENING INFO'!F978</f>
        <v>0</v>
      </c>
      <c r="J1023" s="130">
        <f>'SCREENING INFO'!G1435</f>
        <v>0</v>
      </c>
      <c r="K1023" s="152">
        <f>'SCREENING INFO'!H1435</f>
        <v>0</v>
      </c>
      <c r="L1023" s="318">
        <f>'SCREENING INFO'!AC978</f>
        <v>0</v>
      </c>
      <c r="M1023" s="318" t="e">
        <f>VLOOKUP($F1023,MAIN!$C$2:$BD$80,9)</f>
        <v>#N/A</v>
      </c>
      <c r="N1023" s="342" t="e">
        <f>VLOOKUP($C1023,MAIN!$C$2:$BD$280,9)</f>
        <v>#N/A</v>
      </c>
      <c r="O1023" s="342">
        <f>'SCREENING INFO'!AE978</f>
        <v>0</v>
      </c>
      <c r="P1023" s="322">
        <f>'SCREENING INFO'!AA978</f>
        <v>0</v>
      </c>
      <c r="Q1023" s="335">
        <f>'SCREENING INFO'!L978</f>
        <v>0</v>
      </c>
      <c r="R1023" s="335">
        <f>'SCREENING INFO'!M978</f>
        <v>0</v>
      </c>
    </row>
    <row r="1024" spans="1:18">
      <c r="A1024" s="351">
        <f>'SCREENING INFO'!I979</f>
        <v>0</v>
      </c>
      <c r="B1024" s="280">
        <f>'SCREENING INFO'!J979</f>
        <v>0</v>
      </c>
      <c r="C1024" s="130">
        <f>'SCREENING INFO'!D979</f>
        <v>0</v>
      </c>
      <c r="D1024" s="130">
        <f>'SCREENING INFO'!E1436</f>
        <v>0</v>
      </c>
      <c r="E1024" s="130" t="e">
        <f>VLOOKUP($C1024,MAIN!$C$2:$BD$79,12)</f>
        <v>#N/A</v>
      </c>
      <c r="F1024" s="130">
        <f>'SCREENING INFO'!G979</f>
        <v>0</v>
      </c>
      <c r="G1024" s="130"/>
      <c r="H1024" s="130"/>
      <c r="I1024" s="130">
        <f>'SCREENING INFO'!F979</f>
        <v>0</v>
      </c>
      <c r="J1024" s="130">
        <f>'SCREENING INFO'!G1436</f>
        <v>0</v>
      </c>
      <c r="K1024" s="152">
        <f>'SCREENING INFO'!H1436</f>
        <v>0</v>
      </c>
      <c r="L1024" s="318">
        <f>'SCREENING INFO'!AC979</f>
        <v>0</v>
      </c>
      <c r="M1024" s="318" t="e">
        <f>VLOOKUP($F1024,MAIN!$C$2:$BD$80,9)</f>
        <v>#N/A</v>
      </c>
      <c r="N1024" s="342" t="e">
        <f>VLOOKUP($C1024,MAIN!$C$2:$BD$280,9)</f>
        <v>#N/A</v>
      </c>
      <c r="O1024" s="342">
        <f>'SCREENING INFO'!AE979</f>
        <v>0</v>
      </c>
      <c r="P1024" s="322">
        <f>'SCREENING INFO'!AA979</f>
        <v>0</v>
      </c>
      <c r="Q1024" s="335">
        <f>'SCREENING INFO'!L979</f>
        <v>0</v>
      </c>
      <c r="R1024" s="335">
        <f>'SCREENING INFO'!M979</f>
        <v>0</v>
      </c>
    </row>
    <row r="1025" spans="1:18">
      <c r="A1025" s="351">
        <f>'SCREENING INFO'!I980</f>
        <v>0</v>
      </c>
      <c r="B1025" s="280">
        <f>'SCREENING INFO'!J980</f>
        <v>0</v>
      </c>
      <c r="C1025" s="130">
        <f>'SCREENING INFO'!D980</f>
        <v>0</v>
      </c>
      <c r="D1025" s="130">
        <f>'SCREENING INFO'!E1437</f>
        <v>0</v>
      </c>
      <c r="E1025" s="130" t="e">
        <f>VLOOKUP($C1025,MAIN!$C$2:$BD$79,12)</f>
        <v>#N/A</v>
      </c>
      <c r="F1025" s="130">
        <f>'SCREENING INFO'!G980</f>
        <v>0</v>
      </c>
      <c r="G1025" s="130"/>
      <c r="H1025" s="130"/>
      <c r="I1025" s="130">
        <f>'SCREENING INFO'!F980</f>
        <v>0</v>
      </c>
      <c r="J1025" s="130">
        <f>'SCREENING INFO'!G1437</f>
        <v>0</v>
      </c>
      <c r="K1025" s="152">
        <f>'SCREENING INFO'!H1437</f>
        <v>0</v>
      </c>
      <c r="L1025" s="318">
        <f>'SCREENING INFO'!AC980</f>
        <v>0</v>
      </c>
      <c r="M1025" s="318" t="e">
        <f>VLOOKUP($F1025,MAIN!$C$2:$BD$80,9)</f>
        <v>#N/A</v>
      </c>
      <c r="N1025" s="342" t="e">
        <f>VLOOKUP($C1025,MAIN!$C$2:$BD$280,9)</f>
        <v>#N/A</v>
      </c>
      <c r="O1025" s="342">
        <f>'SCREENING INFO'!AE980</f>
        <v>0</v>
      </c>
      <c r="P1025" s="322">
        <f>'SCREENING INFO'!AA980</f>
        <v>0</v>
      </c>
      <c r="Q1025" s="335">
        <f>'SCREENING INFO'!L980</f>
        <v>0</v>
      </c>
      <c r="R1025" s="335">
        <f>'SCREENING INFO'!M980</f>
        <v>0</v>
      </c>
    </row>
    <row r="1026" spans="1:18">
      <c r="A1026" s="351">
        <f>'SCREENING INFO'!I981</f>
        <v>0</v>
      </c>
      <c r="B1026" s="280">
        <f>'SCREENING INFO'!J981</f>
        <v>0</v>
      </c>
      <c r="C1026" s="130">
        <f>'SCREENING INFO'!D981</f>
        <v>0</v>
      </c>
      <c r="D1026" s="130">
        <f>'SCREENING INFO'!E1438</f>
        <v>0</v>
      </c>
      <c r="E1026" s="130" t="e">
        <f>VLOOKUP($C1026,MAIN!$C$2:$BD$79,12)</f>
        <v>#N/A</v>
      </c>
      <c r="F1026" s="130">
        <f>'SCREENING INFO'!G981</f>
        <v>0</v>
      </c>
      <c r="G1026" s="130"/>
      <c r="H1026" s="130"/>
      <c r="I1026" s="130">
        <f>'SCREENING INFO'!F981</f>
        <v>0</v>
      </c>
      <c r="J1026" s="130">
        <f>'SCREENING INFO'!G1438</f>
        <v>0</v>
      </c>
      <c r="K1026" s="152">
        <f>'SCREENING INFO'!H1438</f>
        <v>0</v>
      </c>
      <c r="L1026" s="318">
        <f>'SCREENING INFO'!AC981</f>
        <v>0</v>
      </c>
      <c r="M1026" s="318" t="e">
        <f>VLOOKUP($F1026,MAIN!$C$2:$BD$80,9)</f>
        <v>#N/A</v>
      </c>
      <c r="N1026" s="342" t="e">
        <f>VLOOKUP($C1026,MAIN!$C$2:$BD$280,9)</f>
        <v>#N/A</v>
      </c>
      <c r="O1026" s="342">
        <f>'SCREENING INFO'!AE981</f>
        <v>0</v>
      </c>
      <c r="P1026" s="322">
        <f>'SCREENING INFO'!AA981</f>
        <v>0</v>
      </c>
      <c r="Q1026" s="335">
        <f>'SCREENING INFO'!L981</f>
        <v>0</v>
      </c>
      <c r="R1026" s="335">
        <f>'SCREENING INFO'!M981</f>
        <v>0</v>
      </c>
    </row>
    <row r="1027" spans="1:18">
      <c r="A1027" s="351">
        <f>'SCREENING INFO'!I982</f>
        <v>0</v>
      </c>
      <c r="B1027" s="280">
        <f>'SCREENING INFO'!J982</f>
        <v>0</v>
      </c>
      <c r="C1027" s="130">
        <f>'SCREENING INFO'!D982</f>
        <v>0</v>
      </c>
      <c r="D1027" s="130">
        <f>'SCREENING INFO'!E1439</f>
        <v>0</v>
      </c>
      <c r="E1027" s="130" t="e">
        <f>VLOOKUP($C1027,MAIN!$C$2:$BD$79,12)</f>
        <v>#N/A</v>
      </c>
      <c r="F1027" s="130">
        <f>'SCREENING INFO'!G982</f>
        <v>0</v>
      </c>
      <c r="G1027" s="130"/>
      <c r="H1027" s="130"/>
      <c r="I1027" s="130">
        <f>'SCREENING INFO'!F982</f>
        <v>0</v>
      </c>
      <c r="J1027" s="130">
        <f>'SCREENING INFO'!G1439</f>
        <v>0</v>
      </c>
      <c r="K1027" s="152">
        <f>'SCREENING INFO'!H1439</f>
        <v>0</v>
      </c>
      <c r="L1027" s="318">
        <f>'SCREENING INFO'!AC982</f>
        <v>0</v>
      </c>
      <c r="M1027" s="318" t="e">
        <f>VLOOKUP($F1027,MAIN!$C$2:$BD$80,9)</f>
        <v>#N/A</v>
      </c>
      <c r="N1027" s="342" t="e">
        <f>VLOOKUP($C1027,MAIN!$C$2:$BD$280,9)</f>
        <v>#N/A</v>
      </c>
      <c r="O1027" s="342">
        <f>'SCREENING INFO'!AE982</f>
        <v>0</v>
      </c>
      <c r="P1027" s="322">
        <f>'SCREENING INFO'!AA982</f>
        <v>0</v>
      </c>
      <c r="Q1027" s="335">
        <f>'SCREENING INFO'!L982</f>
        <v>0</v>
      </c>
      <c r="R1027" s="335">
        <f>'SCREENING INFO'!M982</f>
        <v>0</v>
      </c>
    </row>
    <row r="1028" spans="1:18">
      <c r="A1028" s="351">
        <f>'SCREENING INFO'!I983</f>
        <v>0</v>
      </c>
      <c r="B1028" s="280">
        <f>'SCREENING INFO'!J983</f>
        <v>0</v>
      </c>
      <c r="C1028" s="130">
        <f>'SCREENING INFO'!D983</f>
        <v>0</v>
      </c>
      <c r="D1028" s="130">
        <f>'SCREENING INFO'!E1440</f>
        <v>0</v>
      </c>
      <c r="E1028" s="130" t="e">
        <f>VLOOKUP($C1028,MAIN!$C$2:$BD$79,12)</f>
        <v>#N/A</v>
      </c>
      <c r="F1028" s="130">
        <f>'SCREENING INFO'!G983</f>
        <v>0</v>
      </c>
      <c r="G1028" s="130"/>
      <c r="H1028" s="130"/>
      <c r="I1028" s="130">
        <f>'SCREENING INFO'!F983</f>
        <v>0</v>
      </c>
      <c r="J1028" s="130">
        <f>'SCREENING INFO'!G1440</f>
        <v>0</v>
      </c>
      <c r="K1028" s="152">
        <f>'SCREENING INFO'!H1440</f>
        <v>0</v>
      </c>
      <c r="L1028" s="318">
        <f>'SCREENING INFO'!AC983</f>
        <v>0</v>
      </c>
      <c r="M1028" s="318" t="e">
        <f>VLOOKUP($F1028,MAIN!$C$2:$BD$80,9)</f>
        <v>#N/A</v>
      </c>
      <c r="N1028" s="342" t="e">
        <f>VLOOKUP($C1028,MAIN!$C$2:$BD$280,9)</f>
        <v>#N/A</v>
      </c>
      <c r="O1028" s="342">
        <f>'SCREENING INFO'!AE983</f>
        <v>0</v>
      </c>
      <c r="P1028" s="322">
        <f>'SCREENING INFO'!AA983</f>
        <v>0</v>
      </c>
      <c r="Q1028" s="335">
        <f>'SCREENING INFO'!L983</f>
        <v>0</v>
      </c>
      <c r="R1028" s="335">
        <f>'SCREENING INFO'!M983</f>
        <v>0</v>
      </c>
    </row>
    <row r="1029" spans="1:18">
      <c r="A1029" s="351">
        <f>'SCREENING INFO'!I984</f>
        <v>0</v>
      </c>
      <c r="B1029" s="280">
        <f>'SCREENING INFO'!J984</f>
        <v>0</v>
      </c>
      <c r="C1029" s="130">
        <f>'SCREENING INFO'!D984</f>
        <v>0</v>
      </c>
      <c r="D1029" s="130">
        <f>'SCREENING INFO'!E1441</f>
        <v>0</v>
      </c>
      <c r="E1029" s="130" t="e">
        <f>VLOOKUP($C1029,MAIN!$C$2:$BD$79,12)</f>
        <v>#N/A</v>
      </c>
      <c r="F1029" s="130">
        <f>'SCREENING INFO'!G984</f>
        <v>0</v>
      </c>
      <c r="G1029" s="130"/>
      <c r="H1029" s="130"/>
      <c r="I1029" s="130">
        <f>'SCREENING INFO'!F984</f>
        <v>0</v>
      </c>
      <c r="J1029" s="130">
        <f>'SCREENING INFO'!G1441</f>
        <v>0</v>
      </c>
      <c r="K1029" s="152">
        <f>'SCREENING INFO'!H1441</f>
        <v>0</v>
      </c>
      <c r="L1029" s="318">
        <f>'SCREENING INFO'!AC984</f>
        <v>0</v>
      </c>
      <c r="M1029" s="318" t="e">
        <f>VLOOKUP($F1029,MAIN!$C$2:$BD$80,9)</f>
        <v>#N/A</v>
      </c>
      <c r="N1029" s="342" t="e">
        <f>VLOOKUP($C1029,MAIN!$C$2:$BD$280,9)</f>
        <v>#N/A</v>
      </c>
      <c r="O1029" s="342">
        <f>'SCREENING INFO'!AE984</f>
        <v>0</v>
      </c>
      <c r="P1029" s="322">
        <f>'SCREENING INFO'!AA984</f>
        <v>0</v>
      </c>
      <c r="Q1029" s="335">
        <f>'SCREENING INFO'!L984</f>
        <v>0</v>
      </c>
      <c r="R1029" s="335">
        <f>'SCREENING INFO'!M984</f>
        <v>0</v>
      </c>
    </row>
    <row r="1030" spans="1:18">
      <c r="A1030" s="351">
        <f>'SCREENING INFO'!I985</f>
        <v>0</v>
      </c>
      <c r="B1030" s="280">
        <f>'SCREENING INFO'!J985</f>
        <v>0</v>
      </c>
      <c r="C1030" s="130">
        <f>'SCREENING INFO'!D985</f>
        <v>0</v>
      </c>
      <c r="D1030" s="130">
        <f>'SCREENING INFO'!E1442</f>
        <v>0</v>
      </c>
      <c r="E1030" s="130" t="e">
        <f>VLOOKUP($C1030,MAIN!$C$2:$BD$79,12)</f>
        <v>#N/A</v>
      </c>
      <c r="F1030" s="130">
        <f>'SCREENING INFO'!G985</f>
        <v>0</v>
      </c>
      <c r="G1030" s="130"/>
      <c r="H1030" s="130"/>
      <c r="I1030" s="130">
        <f>'SCREENING INFO'!F985</f>
        <v>0</v>
      </c>
      <c r="J1030" s="130">
        <f>'SCREENING INFO'!G1442</f>
        <v>0</v>
      </c>
      <c r="K1030" s="152">
        <f>'SCREENING INFO'!H1442</f>
        <v>0</v>
      </c>
      <c r="L1030" s="318">
        <f>'SCREENING INFO'!AC985</f>
        <v>0</v>
      </c>
      <c r="M1030" s="318" t="e">
        <f>VLOOKUP($F1030,MAIN!$C$2:$BD$80,9)</f>
        <v>#N/A</v>
      </c>
      <c r="N1030" s="342" t="e">
        <f>VLOOKUP($C1030,MAIN!$C$2:$BD$280,9)</f>
        <v>#N/A</v>
      </c>
      <c r="O1030" s="342">
        <f>'SCREENING INFO'!AE985</f>
        <v>0</v>
      </c>
      <c r="P1030" s="322">
        <f>'SCREENING INFO'!AA985</f>
        <v>0</v>
      </c>
      <c r="Q1030" s="335">
        <f>'SCREENING INFO'!L985</f>
        <v>0</v>
      </c>
      <c r="R1030" s="335">
        <f>'SCREENING INFO'!M985</f>
        <v>0</v>
      </c>
    </row>
    <row r="1031" spans="1:18">
      <c r="A1031" s="351">
        <f>'SCREENING INFO'!I986</f>
        <v>0</v>
      </c>
      <c r="B1031" s="280">
        <f>'SCREENING INFO'!J986</f>
        <v>0</v>
      </c>
      <c r="C1031" s="130">
        <f>'SCREENING INFO'!D986</f>
        <v>0</v>
      </c>
      <c r="D1031" s="130">
        <f>'SCREENING INFO'!E1443</f>
        <v>0</v>
      </c>
      <c r="E1031" s="130" t="e">
        <f>VLOOKUP($C1031,MAIN!$C$2:$BD$79,12)</f>
        <v>#N/A</v>
      </c>
      <c r="F1031" s="130">
        <f>'SCREENING INFO'!G986</f>
        <v>0</v>
      </c>
      <c r="G1031" s="130"/>
      <c r="H1031" s="130"/>
      <c r="I1031" s="130">
        <f>'SCREENING INFO'!F986</f>
        <v>0</v>
      </c>
      <c r="J1031" s="130">
        <f>'SCREENING INFO'!G1443</f>
        <v>0</v>
      </c>
      <c r="K1031" s="152">
        <f>'SCREENING INFO'!H1443</f>
        <v>0</v>
      </c>
      <c r="L1031" s="318">
        <f>'SCREENING INFO'!AC986</f>
        <v>0</v>
      </c>
      <c r="M1031" s="318" t="e">
        <f>VLOOKUP($F1031,MAIN!$C$2:$BD$80,9)</f>
        <v>#N/A</v>
      </c>
      <c r="N1031" s="342" t="e">
        <f>VLOOKUP($C1031,MAIN!$C$2:$BD$280,9)</f>
        <v>#N/A</v>
      </c>
      <c r="O1031" s="342">
        <f>'SCREENING INFO'!AE986</f>
        <v>0</v>
      </c>
      <c r="P1031" s="322">
        <f>'SCREENING INFO'!AA986</f>
        <v>0</v>
      </c>
      <c r="Q1031" s="335">
        <f>'SCREENING INFO'!L986</f>
        <v>0</v>
      </c>
      <c r="R1031" s="335">
        <f>'SCREENING INFO'!M986</f>
        <v>0</v>
      </c>
    </row>
    <row r="1032" spans="1:18">
      <c r="A1032" s="351">
        <f>'SCREENING INFO'!I987</f>
        <v>0</v>
      </c>
      <c r="B1032" s="280">
        <f>'SCREENING INFO'!J987</f>
        <v>0</v>
      </c>
      <c r="C1032" s="130">
        <f>'SCREENING INFO'!D987</f>
        <v>0</v>
      </c>
      <c r="D1032" s="130">
        <f>'SCREENING INFO'!E1444</f>
        <v>0</v>
      </c>
      <c r="E1032" s="130" t="e">
        <f>VLOOKUP($C1032,MAIN!$C$2:$BD$79,12)</f>
        <v>#N/A</v>
      </c>
      <c r="F1032" s="130">
        <f>'SCREENING INFO'!G987</f>
        <v>0</v>
      </c>
      <c r="G1032" s="130"/>
      <c r="H1032" s="130"/>
      <c r="I1032" s="130">
        <f>'SCREENING INFO'!F987</f>
        <v>0</v>
      </c>
      <c r="J1032" s="130">
        <f>'SCREENING INFO'!G1444</f>
        <v>0</v>
      </c>
      <c r="K1032" s="152">
        <f>'SCREENING INFO'!H1444</f>
        <v>0</v>
      </c>
      <c r="L1032" s="318">
        <f>'SCREENING INFO'!AC987</f>
        <v>0</v>
      </c>
      <c r="M1032" s="318" t="e">
        <f>VLOOKUP($F1032,MAIN!$C$2:$BD$80,9)</f>
        <v>#N/A</v>
      </c>
      <c r="N1032" s="342" t="e">
        <f>VLOOKUP($C1032,MAIN!$C$2:$BD$280,9)</f>
        <v>#N/A</v>
      </c>
      <c r="O1032" s="342">
        <f>'SCREENING INFO'!AE987</f>
        <v>0</v>
      </c>
      <c r="P1032" s="322">
        <f>'SCREENING INFO'!AA987</f>
        <v>0</v>
      </c>
      <c r="Q1032" s="335">
        <f>'SCREENING INFO'!L987</f>
        <v>0</v>
      </c>
      <c r="R1032" s="335">
        <f>'SCREENING INFO'!M987</f>
        <v>0</v>
      </c>
    </row>
    <row r="1033" spans="1:18">
      <c r="A1033" s="351">
        <f>'SCREENING INFO'!I988</f>
        <v>0</v>
      </c>
      <c r="B1033" s="280">
        <f>'SCREENING INFO'!J988</f>
        <v>0</v>
      </c>
      <c r="C1033" s="130">
        <f>'SCREENING INFO'!D988</f>
        <v>0</v>
      </c>
      <c r="D1033" s="130">
        <f>'SCREENING INFO'!E1445</f>
        <v>0</v>
      </c>
      <c r="E1033" s="130" t="e">
        <f>VLOOKUP($C1033,MAIN!$C$2:$BD$79,12)</f>
        <v>#N/A</v>
      </c>
      <c r="F1033" s="130">
        <f>'SCREENING INFO'!G988</f>
        <v>0</v>
      </c>
      <c r="G1033" s="130"/>
      <c r="H1033" s="130"/>
      <c r="I1033" s="130">
        <f>'SCREENING INFO'!F988</f>
        <v>0</v>
      </c>
      <c r="J1033" s="130">
        <f>'SCREENING INFO'!G1445</f>
        <v>0</v>
      </c>
      <c r="K1033" s="152">
        <f>'SCREENING INFO'!H1445</f>
        <v>0</v>
      </c>
      <c r="L1033" s="318">
        <f>'SCREENING INFO'!AC988</f>
        <v>0</v>
      </c>
      <c r="M1033" s="318" t="e">
        <f>VLOOKUP($F1033,MAIN!$C$2:$BD$80,9)</f>
        <v>#N/A</v>
      </c>
      <c r="N1033" s="342" t="e">
        <f>VLOOKUP($C1033,MAIN!$C$2:$BD$280,9)</f>
        <v>#N/A</v>
      </c>
      <c r="O1033" s="342">
        <f>'SCREENING INFO'!AE988</f>
        <v>0</v>
      </c>
      <c r="P1033" s="322">
        <f>'SCREENING INFO'!AA988</f>
        <v>0</v>
      </c>
      <c r="Q1033" s="335">
        <f>'SCREENING INFO'!L988</f>
        <v>0</v>
      </c>
      <c r="R1033" s="335">
        <f>'SCREENING INFO'!M988</f>
        <v>0</v>
      </c>
    </row>
    <row r="1034" spans="1:18">
      <c r="A1034" s="351">
        <f>'SCREENING INFO'!I989</f>
        <v>0</v>
      </c>
      <c r="B1034" s="280">
        <f>'SCREENING INFO'!J989</f>
        <v>0</v>
      </c>
      <c r="C1034" s="130">
        <f>'SCREENING INFO'!D989</f>
        <v>0</v>
      </c>
      <c r="D1034" s="130">
        <f>'SCREENING INFO'!E1446</f>
        <v>0</v>
      </c>
      <c r="E1034" s="130" t="e">
        <f>VLOOKUP($C1034,MAIN!$C$2:$BD$79,12)</f>
        <v>#N/A</v>
      </c>
      <c r="F1034" s="130">
        <f>'SCREENING INFO'!G989</f>
        <v>0</v>
      </c>
      <c r="G1034" s="130"/>
      <c r="H1034" s="130"/>
      <c r="I1034" s="130">
        <f>'SCREENING INFO'!F989</f>
        <v>0</v>
      </c>
      <c r="J1034" s="130">
        <f>'SCREENING INFO'!G1446</f>
        <v>0</v>
      </c>
      <c r="K1034" s="152">
        <f>'SCREENING INFO'!H1446</f>
        <v>0</v>
      </c>
      <c r="L1034" s="318">
        <f>'SCREENING INFO'!AC989</f>
        <v>0</v>
      </c>
      <c r="M1034" s="318" t="e">
        <f>VLOOKUP($F1034,MAIN!$C$2:$BD$80,9)</f>
        <v>#N/A</v>
      </c>
      <c r="N1034" s="342" t="e">
        <f>VLOOKUP($C1034,MAIN!$C$2:$BD$280,9)</f>
        <v>#N/A</v>
      </c>
      <c r="O1034" s="342">
        <f>'SCREENING INFO'!AE989</f>
        <v>0</v>
      </c>
      <c r="P1034" s="322">
        <f>'SCREENING INFO'!AA989</f>
        <v>0</v>
      </c>
      <c r="Q1034" s="335">
        <f>'SCREENING INFO'!L989</f>
        <v>0</v>
      </c>
      <c r="R1034" s="335">
        <f>'SCREENING INFO'!M989</f>
        <v>0</v>
      </c>
    </row>
    <row r="1035" spans="1:18">
      <c r="A1035" s="351">
        <f>'SCREENING INFO'!I990</f>
        <v>0</v>
      </c>
      <c r="B1035" s="280">
        <f>'SCREENING INFO'!J990</f>
        <v>0</v>
      </c>
      <c r="C1035" s="130">
        <f>'SCREENING INFO'!D990</f>
        <v>0</v>
      </c>
      <c r="D1035" s="130">
        <f>'SCREENING INFO'!E1447</f>
        <v>0</v>
      </c>
      <c r="E1035" s="130" t="e">
        <f>VLOOKUP($C1035,MAIN!$C$2:$BD$79,12)</f>
        <v>#N/A</v>
      </c>
      <c r="F1035" s="130">
        <f>'SCREENING INFO'!G990</f>
        <v>0</v>
      </c>
      <c r="G1035" s="130"/>
      <c r="H1035" s="130"/>
      <c r="I1035" s="130">
        <f>'SCREENING INFO'!F990</f>
        <v>0</v>
      </c>
      <c r="J1035" s="130">
        <f>'SCREENING INFO'!G1447</f>
        <v>0</v>
      </c>
      <c r="K1035" s="152">
        <f>'SCREENING INFO'!H1447</f>
        <v>0</v>
      </c>
      <c r="L1035" s="318">
        <f>'SCREENING INFO'!AC990</f>
        <v>0</v>
      </c>
      <c r="M1035" s="318" t="e">
        <f>VLOOKUP($F1035,MAIN!$C$2:$BD$80,9)</f>
        <v>#N/A</v>
      </c>
      <c r="N1035" s="342" t="e">
        <f>VLOOKUP($C1035,MAIN!$C$2:$BD$280,9)</f>
        <v>#N/A</v>
      </c>
      <c r="O1035" s="342">
        <f>'SCREENING INFO'!AE990</f>
        <v>0</v>
      </c>
      <c r="P1035" s="322">
        <f>'SCREENING INFO'!AA990</f>
        <v>0</v>
      </c>
      <c r="Q1035" s="335">
        <f>'SCREENING INFO'!L990</f>
        <v>0</v>
      </c>
      <c r="R1035" s="335">
        <f>'SCREENING INFO'!M990</f>
        <v>0</v>
      </c>
    </row>
    <row r="1036" spans="1:18">
      <c r="A1036" s="351">
        <f>'SCREENING INFO'!I991</f>
        <v>0</v>
      </c>
      <c r="B1036" s="280">
        <f>'SCREENING INFO'!J991</f>
        <v>0</v>
      </c>
      <c r="C1036" s="130">
        <f>'SCREENING INFO'!D991</f>
        <v>0</v>
      </c>
      <c r="D1036" s="130">
        <f>'SCREENING INFO'!E1448</f>
        <v>0</v>
      </c>
      <c r="E1036" s="130" t="e">
        <f>VLOOKUP($C1036,MAIN!$C$2:$BD$79,12)</f>
        <v>#N/A</v>
      </c>
      <c r="F1036" s="130">
        <f>'SCREENING INFO'!G991</f>
        <v>0</v>
      </c>
      <c r="G1036" s="130"/>
      <c r="H1036" s="130"/>
      <c r="I1036" s="130">
        <f>'SCREENING INFO'!F991</f>
        <v>0</v>
      </c>
      <c r="J1036" s="130">
        <f>'SCREENING INFO'!G1448</f>
        <v>0</v>
      </c>
      <c r="K1036" s="152">
        <f>'SCREENING INFO'!H1448</f>
        <v>0</v>
      </c>
      <c r="L1036" s="318">
        <f>'SCREENING INFO'!AC991</f>
        <v>0</v>
      </c>
      <c r="M1036" s="318" t="e">
        <f>VLOOKUP($F1036,MAIN!$C$2:$BD$80,9)</f>
        <v>#N/A</v>
      </c>
      <c r="N1036" s="342" t="e">
        <f>VLOOKUP($C1036,MAIN!$C$2:$BD$280,9)</f>
        <v>#N/A</v>
      </c>
      <c r="O1036" s="342">
        <f>'SCREENING INFO'!AE991</f>
        <v>0</v>
      </c>
      <c r="P1036" s="322">
        <f>'SCREENING INFO'!AA991</f>
        <v>0</v>
      </c>
      <c r="Q1036" s="335">
        <f>'SCREENING INFO'!L991</f>
        <v>0</v>
      </c>
      <c r="R1036" s="335">
        <f>'SCREENING INFO'!M991</f>
        <v>0</v>
      </c>
    </row>
    <row r="1037" spans="1:18">
      <c r="A1037" s="351">
        <f>'SCREENING INFO'!I992</f>
        <v>0</v>
      </c>
      <c r="B1037" s="280">
        <f>'SCREENING INFO'!J992</f>
        <v>0</v>
      </c>
      <c r="C1037" s="130">
        <f>'SCREENING INFO'!D992</f>
        <v>0</v>
      </c>
      <c r="D1037" s="130">
        <f>'SCREENING INFO'!E1449</f>
        <v>0</v>
      </c>
      <c r="E1037" s="130" t="e">
        <f>VLOOKUP($C1037,MAIN!$C$2:$BD$79,12)</f>
        <v>#N/A</v>
      </c>
      <c r="F1037" s="130">
        <f>'SCREENING INFO'!G992</f>
        <v>0</v>
      </c>
      <c r="G1037" s="130"/>
      <c r="H1037" s="130"/>
      <c r="I1037" s="130">
        <f>'SCREENING INFO'!F992</f>
        <v>0</v>
      </c>
      <c r="J1037" s="130">
        <f>'SCREENING INFO'!G1449</f>
        <v>0</v>
      </c>
      <c r="K1037" s="152">
        <f>'SCREENING INFO'!H1449</f>
        <v>0</v>
      </c>
      <c r="L1037" s="318">
        <f>'SCREENING INFO'!AC992</f>
        <v>0</v>
      </c>
      <c r="M1037" s="318" t="e">
        <f>VLOOKUP($F1037,MAIN!$C$2:$BD$80,9)</f>
        <v>#N/A</v>
      </c>
      <c r="N1037" s="342" t="e">
        <f>VLOOKUP($C1037,MAIN!$C$2:$BD$280,9)</f>
        <v>#N/A</v>
      </c>
      <c r="O1037" s="342">
        <f>'SCREENING INFO'!AE992</f>
        <v>0</v>
      </c>
      <c r="P1037" s="322">
        <f>'SCREENING INFO'!AA992</f>
        <v>0</v>
      </c>
      <c r="Q1037" s="335">
        <f>'SCREENING INFO'!L992</f>
        <v>0</v>
      </c>
      <c r="R1037" s="335">
        <f>'SCREENING INFO'!M992</f>
        <v>0</v>
      </c>
    </row>
    <row r="1038" spans="1:18">
      <c r="A1038" s="351">
        <f>'SCREENING INFO'!I993</f>
        <v>0</v>
      </c>
      <c r="B1038" s="280">
        <f>'SCREENING INFO'!J993</f>
        <v>0</v>
      </c>
      <c r="C1038" s="130">
        <f>'SCREENING INFO'!D993</f>
        <v>0</v>
      </c>
      <c r="D1038" s="130">
        <f>'SCREENING INFO'!E1450</f>
        <v>0</v>
      </c>
      <c r="E1038" s="130" t="e">
        <f>VLOOKUP($C1038,MAIN!$C$2:$BD$79,12)</f>
        <v>#N/A</v>
      </c>
      <c r="F1038" s="130">
        <f>'SCREENING INFO'!G993</f>
        <v>0</v>
      </c>
      <c r="G1038" s="130"/>
      <c r="H1038" s="130"/>
      <c r="I1038" s="130">
        <f>'SCREENING INFO'!F993</f>
        <v>0</v>
      </c>
      <c r="J1038" s="130">
        <f>'SCREENING INFO'!G1450</f>
        <v>0</v>
      </c>
      <c r="K1038" s="152">
        <f>'SCREENING INFO'!H1450</f>
        <v>0</v>
      </c>
      <c r="L1038" s="318">
        <f>'SCREENING INFO'!AC993</f>
        <v>0</v>
      </c>
      <c r="M1038" s="318" t="e">
        <f>VLOOKUP($F1038,MAIN!$C$2:$BD$80,9)</f>
        <v>#N/A</v>
      </c>
      <c r="N1038" s="342" t="e">
        <f>VLOOKUP($C1038,MAIN!$C$2:$BD$280,9)</f>
        <v>#N/A</v>
      </c>
      <c r="O1038" s="342">
        <f>'SCREENING INFO'!AE993</f>
        <v>0</v>
      </c>
      <c r="P1038" s="322">
        <f>'SCREENING INFO'!AA993</f>
        <v>0</v>
      </c>
      <c r="Q1038" s="335">
        <f>'SCREENING INFO'!L993</f>
        <v>0</v>
      </c>
      <c r="R1038" s="335">
        <f>'SCREENING INFO'!M993</f>
        <v>0</v>
      </c>
    </row>
    <row r="1039" spans="1:18">
      <c r="A1039" s="351">
        <f>'SCREENING INFO'!I994</f>
        <v>0</v>
      </c>
      <c r="B1039" s="280">
        <f>'SCREENING INFO'!J994</f>
        <v>0</v>
      </c>
      <c r="C1039" s="130">
        <f>'SCREENING INFO'!D994</f>
        <v>0</v>
      </c>
      <c r="D1039" s="130">
        <f>'SCREENING INFO'!E1451</f>
        <v>0</v>
      </c>
      <c r="E1039" s="130" t="e">
        <f>VLOOKUP($C1039,MAIN!$C$2:$BD$79,12)</f>
        <v>#N/A</v>
      </c>
      <c r="F1039" s="130">
        <f>'SCREENING INFO'!G994</f>
        <v>0</v>
      </c>
      <c r="G1039" s="130"/>
      <c r="H1039" s="130"/>
      <c r="I1039" s="130">
        <f>'SCREENING INFO'!F994</f>
        <v>0</v>
      </c>
      <c r="J1039" s="130">
        <f>'SCREENING INFO'!G1451</f>
        <v>0</v>
      </c>
      <c r="K1039" s="152">
        <f>'SCREENING INFO'!H1451</f>
        <v>0</v>
      </c>
      <c r="L1039" s="318">
        <f>'SCREENING INFO'!AC994</f>
        <v>0</v>
      </c>
      <c r="M1039" s="318" t="e">
        <f>VLOOKUP($F1039,MAIN!$C$2:$BD$80,9)</f>
        <v>#N/A</v>
      </c>
      <c r="N1039" s="342" t="e">
        <f>VLOOKUP($C1039,MAIN!$C$2:$BD$280,9)</f>
        <v>#N/A</v>
      </c>
      <c r="O1039" s="342">
        <f>'SCREENING INFO'!AE994</f>
        <v>0</v>
      </c>
      <c r="P1039" s="322">
        <f>'SCREENING INFO'!AA994</f>
        <v>0</v>
      </c>
      <c r="Q1039" s="335">
        <f>'SCREENING INFO'!L994</f>
        <v>0</v>
      </c>
      <c r="R1039" s="335">
        <f>'SCREENING INFO'!M994</f>
        <v>0</v>
      </c>
    </row>
    <row r="1040" spans="1:18">
      <c r="A1040" s="351">
        <f>'SCREENING INFO'!I995</f>
        <v>0</v>
      </c>
      <c r="B1040" s="280">
        <f>'SCREENING INFO'!J995</f>
        <v>0</v>
      </c>
      <c r="C1040" s="130">
        <f>'SCREENING INFO'!D995</f>
        <v>0</v>
      </c>
      <c r="D1040" s="130">
        <f>'SCREENING INFO'!E1452</f>
        <v>0</v>
      </c>
      <c r="E1040" s="130" t="e">
        <f>VLOOKUP($C1040,MAIN!$C$2:$BD$79,12)</f>
        <v>#N/A</v>
      </c>
      <c r="F1040" s="130">
        <f>'SCREENING INFO'!G995</f>
        <v>0</v>
      </c>
      <c r="G1040" s="130"/>
      <c r="H1040" s="130"/>
      <c r="I1040" s="130">
        <f>'SCREENING INFO'!F995</f>
        <v>0</v>
      </c>
      <c r="J1040" s="130">
        <f>'SCREENING INFO'!G1452</f>
        <v>0</v>
      </c>
      <c r="K1040" s="152">
        <f>'SCREENING INFO'!H1452</f>
        <v>0</v>
      </c>
      <c r="L1040" s="318">
        <f>'SCREENING INFO'!AC995</f>
        <v>0</v>
      </c>
      <c r="M1040" s="318" t="e">
        <f>VLOOKUP($F1040,MAIN!$C$2:$BD$80,9)</f>
        <v>#N/A</v>
      </c>
      <c r="N1040" s="342" t="e">
        <f>VLOOKUP($C1040,MAIN!$C$2:$BD$280,9)</f>
        <v>#N/A</v>
      </c>
      <c r="O1040" s="342">
        <f>'SCREENING INFO'!AE995</f>
        <v>0</v>
      </c>
      <c r="P1040" s="322">
        <f>'SCREENING INFO'!AA995</f>
        <v>0</v>
      </c>
      <c r="Q1040" s="335">
        <f>'SCREENING INFO'!L995</f>
        <v>0</v>
      </c>
      <c r="R1040" s="335">
        <f>'SCREENING INFO'!M995</f>
        <v>0</v>
      </c>
    </row>
    <row r="1041" spans="1:18">
      <c r="A1041" s="351">
        <f>'SCREENING INFO'!I996</f>
        <v>0</v>
      </c>
      <c r="B1041" s="280">
        <f>'SCREENING INFO'!J996</f>
        <v>0</v>
      </c>
      <c r="C1041" s="130">
        <f>'SCREENING INFO'!D996</f>
        <v>0</v>
      </c>
      <c r="D1041" s="130">
        <f>'SCREENING INFO'!E1453</f>
        <v>0</v>
      </c>
      <c r="E1041" s="130" t="e">
        <f>VLOOKUP($C1041,MAIN!$C$2:$BD$79,12)</f>
        <v>#N/A</v>
      </c>
      <c r="F1041" s="130">
        <f>'SCREENING INFO'!G996</f>
        <v>0</v>
      </c>
      <c r="G1041" s="130"/>
      <c r="H1041" s="130"/>
      <c r="I1041" s="130">
        <f>'SCREENING INFO'!F996</f>
        <v>0</v>
      </c>
      <c r="J1041" s="130">
        <f>'SCREENING INFO'!G1453</f>
        <v>0</v>
      </c>
      <c r="K1041" s="152">
        <f>'SCREENING INFO'!H1453</f>
        <v>0</v>
      </c>
      <c r="L1041" s="318">
        <f>'SCREENING INFO'!AC996</f>
        <v>0</v>
      </c>
      <c r="M1041" s="318" t="e">
        <f>VLOOKUP($F1041,MAIN!$C$2:$BD$80,9)</f>
        <v>#N/A</v>
      </c>
      <c r="N1041" s="342" t="e">
        <f>VLOOKUP($C1041,MAIN!$C$2:$BD$280,9)</f>
        <v>#N/A</v>
      </c>
      <c r="O1041" s="342">
        <f>'SCREENING INFO'!AE996</f>
        <v>0</v>
      </c>
      <c r="P1041" s="322">
        <f>'SCREENING INFO'!AA996</f>
        <v>0</v>
      </c>
      <c r="Q1041" s="335">
        <f>'SCREENING INFO'!L996</f>
        <v>0</v>
      </c>
      <c r="R1041" s="335">
        <f>'SCREENING INFO'!M996</f>
        <v>0</v>
      </c>
    </row>
    <row r="1042" spans="1:18">
      <c r="A1042" s="351">
        <f>'SCREENING INFO'!I997</f>
        <v>0</v>
      </c>
      <c r="B1042" s="280">
        <f>'SCREENING INFO'!J997</f>
        <v>0</v>
      </c>
      <c r="C1042" s="130">
        <f>'SCREENING INFO'!D997</f>
        <v>0</v>
      </c>
      <c r="D1042" s="130">
        <f>'SCREENING INFO'!E1454</f>
        <v>0</v>
      </c>
      <c r="E1042" s="130" t="e">
        <f>VLOOKUP($C1042,MAIN!$C$2:$BD$79,12)</f>
        <v>#N/A</v>
      </c>
      <c r="F1042" s="130">
        <f>'SCREENING INFO'!G997</f>
        <v>0</v>
      </c>
      <c r="G1042" s="130"/>
      <c r="H1042" s="130"/>
      <c r="I1042" s="130">
        <f>'SCREENING INFO'!F997</f>
        <v>0</v>
      </c>
      <c r="J1042" s="130">
        <f>'SCREENING INFO'!G1454</f>
        <v>0</v>
      </c>
      <c r="K1042" s="152">
        <f>'SCREENING INFO'!H1454</f>
        <v>0</v>
      </c>
      <c r="L1042" s="318">
        <f>'SCREENING INFO'!AC997</f>
        <v>0</v>
      </c>
      <c r="M1042" s="318" t="e">
        <f>VLOOKUP($F1042,MAIN!$C$2:$BD$80,9)</f>
        <v>#N/A</v>
      </c>
      <c r="N1042" s="342" t="e">
        <f>VLOOKUP($C1042,MAIN!$C$2:$BD$280,9)</f>
        <v>#N/A</v>
      </c>
      <c r="O1042" s="342">
        <f>'SCREENING INFO'!AE997</f>
        <v>0</v>
      </c>
      <c r="P1042" s="322">
        <f>'SCREENING INFO'!AA997</f>
        <v>0</v>
      </c>
      <c r="Q1042" s="335">
        <f>'SCREENING INFO'!L997</f>
        <v>0</v>
      </c>
      <c r="R1042" s="335">
        <f>'SCREENING INFO'!M997</f>
        <v>0</v>
      </c>
    </row>
    <row r="1043" spans="1:18">
      <c r="A1043" s="351">
        <f>'SCREENING INFO'!I998</f>
        <v>0</v>
      </c>
      <c r="B1043" s="280">
        <f>'SCREENING INFO'!J998</f>
        <v>0</v>
      </c>
      <c r="C1043" s="130">
        <f>'SCREENING INFO'!D998</f>
        <v>0</v>
      </c>
      <c r="D1043" s="130">
        <f>'SCREENING INFO'!E1455</f>
        <v>0</v>
      </c>
      <c r="E1043" s="130" t="e">
        <f>VLOOKUP($C1043,MAIN!$C$2:$BD$79,12)</f>
        <v>#N/A</v>
      </c>
      <c r="F1043" s="130">
        <f>'SCREENING INFO'!G998</f>
        <v>0</v>
      </c>
      <c r="G1043" s="130"/>
      <c r="H1043" s="130"/>
      <c r="I1043" s="130">
        <f>'SCREENING INFO'!F998</f>
        <v>0</v>
      </c>
      <c r="J1043" s="130">
        <f>'SCREENING INFO'!G1455</f>
        <v>0</v>
      </c>
      <c r="K1043" s="152">
        <f>'SCREENING INFO'!H1455</f>
        <v>0</v>
      </c>
      <c r="L1043" s="318">
        <f>'SCREENING INFO'!AC998</f>
        <v>0</v>
      </c>
      <c r="M1043" s="318" t="e">
        <f>VLOOKUP($F1043,MAIN!$C$2:$BD$80,9)</f>
        <v>#N/A</v>
      </c>
      <c r="N1043" s="342" t="e">
        <f>VLOOKUP($C1043,MAIN!$C$2:$BD$280,9)</f>
        <v>#N/A</v>
      </c>
      <c r="O1043" s="342">
        <f>'SCREENING INFO'!AE998</f>
        <v>0</v>
      </c>
      <c r="P1043" s="322">
        <f>'SCREENING INFO'!AA998</f>
        <v>0</v>
      </c>
      <c r="Q1043" s="335">
        <f>'SCREENING INFO'!L998</f>
        <v>0</v>
      </c>
      <c r="R1043" s="335">
        <f>'SCREENING INFO'!M998</f>
        <v>0</v>
      </c>
    </row>
    <row r="1044" spans="1:18">
      <c r="A1044" s="351">
        <f>'SCREENING INFO'!I999</f>
        <v>0</v>
      </c>
      <c r="B1044" s="280">
        <f>'SCREENING INFO'!J999</f>
        <v>0</v>
      </c>
      <c r="C1044" s="130">
        <f>'SCREENING INFO'!D999</f>
        <v>0</v>
      </c>
      <c r="D1044" s="130">
        <f>'SCREENING INFO'!E1456</f>
        <v>0</v>
      </c>
      <c r="E1044" s="130" t="e">
        <f>VLOOKUP($C1044,MAIN!$C$2:$BD$79,12)</f>
        <v>#N/A</v>
      </c>
      <c r="F1044" s="130">
        <f>'SCREENING INFO'!G999</f>
        <v>0</v>
      </c>
      <c r="G1044" s="130"/>
      <c r="H1044" s="130"/>
      <c r="I1044" s="130">
        <f>'SCREENING INFO'!F999</f>
        <v>0</v>
      </c>
      <c r="J1044" s="130">
        <f>'SCREENING INFO'!G1456</f>
        <v>0</v>
      </c>
      <c r="K1044" s="152">
        <f>'SCREENING INFO'!H1456</f>
        <v>0</v>
      </c>
      <c r="L1044" s="318">
        <f>'SCREENING INFO'!AC999</f>
        <v>0</v>
      </c>
      <c r="M1044" s="318" t="e">
        <f>VLOOKUP($F1044,MAIN!$C$2:$BD$80,9)</f>
        <v>#N/A</v>
      </c>
      <c r="N1044" s="342" t="e">
        <f>VLOOKUP($C1044,MAIN!$C$2:$BD$280,9)</f>
        <v>#N/A</v>
      </c>
      <c r="O1044" s="342">
        <f>'SCREENING INFO'!AE999</f>
        <v>0</v>
      </c>
      <c r="P1044" s="322">
        <f>'SCREENING INFO'!AA999</f>
        <v>0</v>
      </c>
      <c r="Q1044" s="335">
        <f>'SCREENING INFO'!L999</f>
        <v>0</v>
      </c>
      <c r="R1044" s="335">
        <f>'SCREENING INFO'!M999</f>
        <v>0</v>
      </c>
    </row>
    <row r="1045" spans="1:18">
      <c r="A1045" s="351">
        <f>'SCREENING INFO'!I1000</f>
        <v>0</v>
      </c>
      <c r="B1045" s="280">
        <f>'SCREENING INFO'!J1000</f>
        <v>0</v>
      </c>
      <c r="C1045" s="130">
        <f>'SCREENING INFO'!D1000</f>
        <v>0</v>
      </c>
      <c r="D1045" s="130">
        <f>'SCREENING INFO'!E1457</f>
        <v>0</v>
      </c>
      <c r="E1045" s="130" t="e">
        <f>VLOOKUP($C1045,MAIN!$C$2:$BD$79,12)</f>
        <v>#N/A</v>
      </c>
      <c r="F1045" s="130">
        <f>'SCREENING INFO'!G1000</f>
        <v>0</v>
      </c>
      <c r="G1045" s="130"/>
      <c r="H1045" s="130"/>
      <c r="I1045" s="130">
        <f>'SCREENING INFO'!F1000</f>
        <v>0</v>
      </c>
      <c r="J1045" s="130">
        <f>'SCREENING INFO'!G1457</f>
        <v>0</v>
      </c>
      <c r="K1045" s="152">
        <f>'SCREENING INFO'!H1457</f>
        <v>0</v>
      </c>
      <c r="L1045" s="318">
        <f>'SCREENING INFO'!AC1000</f>
        <v>0</v>
      </c>
      <c r="M1045" s="318" t="e">
        <f>VLOOKUP($F1045,MAIN!$C$2:$BD$80,9)</f>
        <v>#N/A</v>
      </c>
      <c r="N1045" s="342" t="e">
        <f>VLOOKUP($C1045,MAIN!$C$2:$BD$280,9)</f>
        <v>#N/A</v>
      </c>
      <c r="O1045" s="342">
        <f>'SCREENING INFO'!AE1000</f>
        <v>0</v>
      </c>
      <c r="P1045" s="322">
        <f>'SCREENING INFO'!AA1000</f>
        <v>0</v>
      </c>
      <c r="Q1045" s="335">
        <f>'SCREENING INFO'!L1000</f>
        <v>0</v>
      </c>
      <c r="R1045" s="335">
        <f>'SCREENING INFO'!M1000</f>
        <v>0</v>
      </c>
    </row>
    <row r="1046" spans="1:18">
      <c r="A1046" s="351">
        <f>'SCREENING INFO'!I1001</f>
        <v>0</v>
      </c>
      <c r="B1046" s="280">
        <f>'SCREENING INFO'!J1001</f>
        <v>0</v>
      </c>
      <c r="C1046" s="130">
        <f>'SCREENING INFO'!D1001</f>
        <v>0</v>
      </c>
      <c r="D1046" s="130">
        <f>'SCREENING INFO'!E1458</f>
        <v>0</v>
      </c>
      <c r="E1046" s="130" t="e">
        <f>VLOOKUP($C1046,MAIN!$C$2:$BD$79,12)</f>
        <v>#N/A</v>
      </c>
      <c r="F1046" s="130">
        <f>'SCREENING INFO'!G1001</f>
        <v>0</v>
      </c>
      <c r="G1046" s="130"/>
      <c r="H1046" s="130"/>
      <c r="I1046" s="130">
        <f>'SCREENING INFO'!F1001</f>
        <v>0</v>
      </c>
      <c r="J1046" s="130">
        <f>'SCREENING INFO'!G1458</f>
        <v>0</v>
      </c>
      <c r="K1046" s="152">
        <f>'SCREENING INFO'!H1458</f>
        <v>0</v>
      </c>
      <c r="L1046" s="318">
        <f>'SCREENING INFO'!AC1001</f>
        <v>0</v>
      </c>
      <c r="M1046" s="318" t="e">
        <f>VLOOKUP($F1046,MAIN!$C$2:$BD$80,9)</f>
        <v>#N/A</v>
      </c>
      <c r="N1046" s="342" t="e">
        <f>VLOOKUP($C1046,MAIN!$C$2:$BD$280,9)</f>
        <v>#N/A</v>
      </c>
      <c r="O1046" s="342">
        <f>'SCREENING INFO'!AE1001</f>
        <v>0</v>
      </c>
      <c r="P1046" s="322">
        <f>'SCREENING INFO'!AA1001</f>
        <v>0</v>
      </c>
      <c r="Q1046" s="335">
        <f>'SCREENING INFO'!L1001</f>
        <v>0</v>
      </c>
      <c r="R1046" s="335">
        <f>'SCREENING INFO'!M1001</f>
        <v>0</v>
      </c>
    </row>
    <row r="1047" spans="1:18">
      <c r="A1047" s="351">
        <f>'SCREENING INFO'!I1002</f>
        <v>0</v>
      </c>
      <c r="B1047" s="280">
        <f>'SCREENING INFO'!J1002</f>
        <v>0</v>
      </c>
      <c r="C1047" s="130">
        <f>'SCREENING INFO'!D1002</f>
        <v>0</v>
      </c>
      <c r="D1047" s="130">
        <f>'SCREENING INFO'!E1459</f>
        <v>0</v>
      </c>
      <c r="E1047" s="130" t="e">
        <f>VLOOKUP($C1047,MAIN!$C$2:$BD$79,12)</f>
        <v>#N/A</v>
      </c>
      <c r="F1047" s="130">
        <f>'SCREENING INFO'!G1002</f>
        <v>0</v>
      </c>
      <c r="G1047" s="130"/>
      <c r="H1047" s="130"/>
      <c r="I1047" s="130">
        <f>'SCREENING INFO'!F1002</f>
        <v>0</v>
      </c>
      <c r="J1047" s="130">
        <f>'SCREENING INFO'!G1459</f>
        <v>0</v>
      </c>
      <c r="K1047" s="152">
        <f>'SCREENING INFO'!H1459</f>
        <v>0</v>
      </c>
      <c r="L1047" s="318">
        <f>'SCREENING INFO'!AC1002</f>
        <v>0</v>
      </c>
      <c r="M1047" s="318" t="e">
        <f>VLOOKUP($F1047,MAIN!$C$2:$BD$80,9)</f>
        <v>#N/A</v>
      </c>
      <c r="N1047" s="342" t="e">
        <f>VLOOKUP($C1047,MAIN!$C$2:$BD$280,9)</f>
        <v>#N/A</v>
      </c>
      <c r="O1047" s="342">
        <f>'SCREENING INFO'!AE1002</f>
        <v>0</v>
      </c>
      <c r="P1047" s="322">
        <f>'SCREENING INFO'!AA1002</f>
        <v>0</v>
      </c>
      <c r="Q1047" s="335">
        <f>'SCREENING INFO'!L1002</f>
        <v>0</v>
      </c>
      <c r="R1047" s="335">
        <f>'SCREENING INFO'!M1002</f>
        <v>0</v>
      </c>
    </row>
    <row r="1048" spans="1:18">
      <c r="A1048" s="351">
        <f>'SCREENING INFO'!I1003</f>
        <v>0</v>
      </c>
      <c r="B1048" s="280">
        <f>'SCREENING INFO'!J1003</f>
        <v>0</v>
      </c>
      <c r="C1048" s="130">
        <f>'SCREENING INFO'!D1003</f>
        <v>0</v>
      </c>
      <c r="D1048" s="130">
        <f>'SCREENING INFO'!E1460</f>
        <v>0</v>
      </c>
      <c r="E1048" s="130" t="e">
        <f>VLOOKUP($C1048,MAIN!$C$2:$BD$79,12)</f>
        <v>#N/A</v>
      </c>
      <c r="F1048" s="130">
        <f>'SCREENING INFO'!G1003</f>
        <v>0</v>
      </c>
      <c r="G1048" s="130"/>
      <c r="H1048" s="130"/>
      <c r="I1048" s="130">
        <f>'SCREENING INFO'!F1003</f>
        <v>0</v>
      </c>
      <c r="J1048" s="130">
        <f>'SCREENING INFO'!G1460</f>
        <v>0</v>
      </c>
      <c r="K1048" s="152">
        <f>'SCREENING INFO'!H1460</f>
        <v>0</v>
      </c>
      <c r="L1048" s="318">
        <f>'SCREENING INFO'!AC1003</f>
        <v>0</v>
      </c>
      <c r="M1048" s="318" t="e">
        <f>VLOOKUP($F1048,MAIN!$C$2:$BD$80,9)</f>
        <v>#N/A</v>
      </c>
      <c r="N1048" s="342" t="e">
        <f>VLOOKUP($C1048,MAIN!$C$2:$BD$280,9)</f>
        <v>#N/A</v>
      </c>
      <c r="O1048" s="342">
        <f>'SCREENING INFO'!AE1003</f>
        <v>0</v>
      </c>
      <c r="P1048" s="322">
        <f>'SCREENING INFO'!AA1003</f>
        <v>0</v>
      </c>
      <c r="Q1048" s="335">
        <f>'SCREENING INFO'!L1003</f>
        <v>0</v>
      </c>
      <c r="R1048" s="335">
        <f>'SCREENING INFO'!M1003</f>
        <v>0</v>
      </c>
    </row>
    <row r="1049" spans="1:18">
      <c r="A1049" s="351">
        <f>'SCREENING INFO'!I1004</f>
        <v>0</v>
      </c>
      <c r="B1049" s="280">
        <f>'SCREENING INFO'!J1004</f>
        <v>0</v>
      </c>
      <c r="C1049" s="130">
        <f>'SCREENING INFO'!D1004</f>
        <v>0</v>
      </c>
      <c r="D1049" s="130">
        <f>'SCREENING INFO'!E1461</f>
        <v>0</v>
      </c>
      <c r="E1049" s="130" t="e">
        <f>VLOOKUP($C1049,MAIN!$C$2:$BD$79,12)</f>
        <v>#N/A</v>
      </c>
      <c r="F1049" s="130">
        <f>'SCREENING INFO'!G1004</f>
        <v>0</v>
      </c>
      <c r="G1049" s="130"/>
      <c r="H1049" s="130"/>
      <c r="I1049" s="130">
        <f>'SCREENING INFO'!F1004</f>
        <v>0</v>
      </c>
      <c r="J1049" s="130">
        <f>'SCREENING INFO'!G1461</f>
        <v>0</v>
      </c>
      <c r="K1049" s="152">
        <f>'SCREENING INFO'!H1461</f>
        <v>0</v>
      </c>
      <c r="L1049" s="318">
        <f>'SCREENING INFO'!AC1004</f>
        <v>0</v>
      </c>
      <c r="M1049" s="318" t="e">
        <f>VLOOKUP($F1049,MAIN!$C$2:$BD$80,9)</f>
        <v>#N/A</v>
      </c>
      <c r="N1049" s="342" t="e">
        <f>VLOOKUP($C1049,MAIN!$C$2:$BD$280,9)</f>
        <v>#N/A</v>
      </c>
      <c r="O1049" s="342">
        <f>'SCREENING INFO'!AE1004</f>
        <v>0</v>
      </c>
      <c r="P1049" s="322">
        <f>'SCREENING INFO'!AA1004</f>
        <v>0</v>
      </c>
      <c r="Q1049" s="335">
        <f>'SCREENING INFO'!L1004</f>
        <v>0</v>
      </c>
      <c r="R1049" s="335">
        <f>'SCREENING INFO'!M1004</f>
        <v>0</v>
      </c>
    </row>
    <row r="1050" spans="1:18">
      <c r="A1050" s="351">
        <f>'SCREENING INFO'!I1005</f>
        <v>0</v>
      </c>
      <c r="B1050" s="280">
        <f>'SCREENING INFO'!J1005</f>
        <v>0</v>
      </c>
      <c r="C1050" s="130">
        <f>'SCREENING INFO'!D1005</f>
        <v>0</v>
      </c>
      <c r="D1050" s="130">
        <f>'SCREENING INFO'!E1462</f>
        <v>0</v>
      </c>
      <c r="E1050" s="130" t="e">
        <f>VLOOKUP($C1050,MAIN!$C$2:$BD$79,12)</f>
        <v>#N/A</v>
      </c>
      <c r="F1050" s="130">
        <f>'SCREENING INFO'!G1005</f>
        <v>0</v>
      </c>
      <c r="G1050" s="130"/>
      <c r="H1050" s="130"/>
      <c r="I1050" s="130">
        <f>'SCREENING INFO'!F1005</f>
        <v>0</v>
      </c>
      <c r="J1050" s="130">
        <f>'SCREENING INFO'!G1462</f>
        <v>0</v>
      </c>
      <c r="K1050" s="152">
        <f>'SCREENING INFO'!H1462</f>
        <v>0</v>
      </c>
      <c r="L1050" s="318">
        <f>'SCREENING INFO'!AC1005</f>
        <v>0</v>
      </c>
      <c r="M1050" s="318" t="e">
        <f>VLOOKUP($F1050,MAIN!$C$2:$BD$80,9)</f>
        <v>#N/A</v>
      </c>
      <c r="N1050" s="342" t="e">
        <f>VLOOKUP($C1050,MAIN!$C$2:$BD$280,9)</f>
        <v>#N/A</v>
      </c>
      <c r="O1050" s="342">
        <f>'SCREENING INFO'!AE1005</f>
        <v>0</v>
      </c>
      <c r="P1050" s="322">
        <f>'SCREENING INFO'!AA1005</f>
        <v>0</v>
      </c>
      <c r="Q1050" s="335">
        <f>'SCREENING INFO'!L1005</f>
        <v>0</v>
      </c>
      <c r="R1050" s="335">
        <f>'SCREENING INFO'!M1005</f>
        <v>0</v>
      </c>
    </row>
    <row r="1051" spans="1:18">
      <c r="A1051" s="351">
        <f>'SCREENING INFO'!I1006</f>
        <v>0</v>
      </c>
      <c r="B1051" s="280">
        <f>'SCREENING INFO'!J1006</f>
        <v>0</v>
      </c>
      <c r="C1051" s="130">
        <f>'SCREENING INFO'!D1006</f>
        <v>0</v>
      </c>
      <c r="D1051" s="130">
        <f>'SCREENING INFO'!E1463</f>
        <v>0</v>
      </c>
      <c r="E1051" s="130" t="e">
        <f>VLOOKUP($C1051,MAIN!$C$2:$BD$79,12)</f>
        <v>#N/A</v>
      </c>
      <c r="F1051" s="130">
        <f>'SCREENING INFO'!G1006</f>
        <v>0</v>
      </c>
      <c r="G1051" s="130"/>
      <c r="H1051" s="130"/>
      <c r="I1051" s="130">
        <f>'SCREENING INFO'!F1006</f>
        <v>0</v>
      </c>
      <c r="J1051" s="130">
        <f>'SCREENING INFO'!G1463</f>
        <v>0</v>
      </c>
      <c r="K1051" s="152">
        <f>'SCREENING INFO'!H1463</f>
        <v>0</v>
      </c>
      <c r="L1051" s="318">
        <f>'SCREENING INFO'!AC1006</f>
        <v>0</v>
      </c>
      <c r="M1051" s="318" t="e">
        <f>VLOOKUP($F1051,MAIN!$C$2:$BD$80,9)</f>
        <v>#N/A</v>
      </c>
      <c r="N1051" s="342" t="e">
        <f>VLOOKUP($C1051,MAIN!$C$2:$BD$280,9)</f>
        <v>#N/A</v>
      </c>
      <c r="O1051" s="342">
        <f>'SCREENING INFO'!AE1006</f>
        <v>0</v>
      </c>
      <c r="P1051" s="322">
        <f>'SCREENING INFO'!AA1006</f>
        <v>0</v>
      </c>
      <c r="Q1051" s="335">
        <f>'SCREENING INFO'!L1006</f>
        <v>0</v>
      </c>
      <c r="R1051" s="335">
        <f>'SCREENING INFO'!M1006</f>
        <v>0</v>
      </c>
    </row>
    <row r="1052" spans="1:18">
      <c r="A1052" s="351">
        <f>'SCREENING INFO'!I1007</f>
        <v>0</v>
      </c>
      <c r="B1052" s="280">
        <f>'SCREENING INFO'!J1007</f>
        <v>0</v>
      </c>
      <c r="C1052" s="130">
        <f>'SCREENING INFO'!D1007</f>
        <v>0</v>
      </c>
      <c r="D1052" s="130">
        <f>'SCREENING INFO'!E1464</f>
        <v>0</v>
      </c>
      <c r="E1052" s="130" t="e">
        <f>VLOOKUP($C1052,MAIN!$C$2:$BD$79,12)</f>
        <v>#N/A</v>
      </c>
      <c r="F1052" s="130">
        <f>'SCREENING INFO'!G1007</f>
        <v>0</v>
      </c>
      <c r="G1052" s="130"/>
      <c r="H1052" s="130"/>
      <c r="I1052" s="130">
        <f>'SCREENING INFO'!F1007</f>
        <v>0</v>
      </c>
      <c r="J1052" s="130">
        <f>'SCREENING INFO'!G1464</f>
        <v>0</v>
      </c>
      <c r="K1052" s="152">
        <f>'SCREENING INFO'!H1464</f>
        <v>0</v>
      </c>
      <c r="L1052" s="318">
        <f>'SCREENING INFO'!AC1007</f>
        <v>0</v>
      </c>
      <c r="M1052" s="318" t="e">
        <f>VLOOKUP($F1052,MAIN!$C$2:$BD$80,9)</f>
        <v>#N/A</v>
      </c>
      <c r="N1052" s="342" t="e">
        <f>VLOOKUP($C1052,MAIN!$C$2:$BD$280,9)</f>
        <v>#N/A</v>
      </c>
      <c r="O1052" s="342">
        <f>'SCREENING INFO'!AE1007</f>
        <v>0</v>
      </c>
      <c r="P1052" s="322">
        <f>'SCREENING INFO'!AA1007</f>
        <v>0</v>
      </c>
      <c r="Q1052" s="335">
        <f>'SCREENING INFO'!L1007</f>
        <v>0</v>
      </c>
      <c r="R1052" s="335">
        <f>'SCREENING INFO'!M1007</f>
        <v>0</v>
      </c>
    </row>
    <row r="1053" spans="1:18">
      <c r="A1053" s="351">
        <f>'SCREENING INFO'!I1008</f>
        <v>0</v>
      </c>
      <c r="B1053" s="280">
        <f>'SCREENING INFO'!J1008</f>
        <v>0</v>
      </c>
      <c r="C1053" s="130">
        <f>'SCREENING INFO'!D1008</f>
        <v>0</v>
      </c>
      <c r="D1053" s="130">
        <f>'SCREENING INFO'!E1465</f>
        <v>0</v>
      </c>
      <c r="E1053" s="130" t="e">
        <f>VLOOKUP($C1053,MAIN!$C$2:$BD$79,12)</f>
        <v>#N/A</v>
      </c>
      <c r="F1053" s="130">
        <f>'SCREENING INFO'!G1008</f>
        <v>0</v>
      </c>
      <c r="G1053" s="130"/>
      <c r="H1053" s="130"/>
      <c r="I1053" s="130">
        <f>'SCREENING INFO'!F1008</f>
        <v>0</v>
      </c>
      <c r="J1053" s="130">
        <f>'SCREENING INFO'!G1465</f>
        <v>0</v>
      </c>
      <c r="K1053" s="152">
        <f>'SCREENING INFO'!H1465</f>
        <v>0</v>
      </c>
      <c r="L1053" s="318">
        <f>'SCREENING INFO'!AC1008</f>
        <v>0</v>
      </c>
      <c r="M1053" s="318" t="e">
        <f>VLOOKUP($F1053,MAIN!$C$2:$BD$80,9)</f>
        <v>#N/A</v>
      </c>
      <c r="N1053" s="342" t="e">
        <f>VLOOKUP($C1053,MAIN!$C$2:$BD$280,9)</f>
        <v>#N/A</v>
      </c>
      <c r="O1053" s="342">
        <f>'SCREENING INFO'!AE1008</f>
        <v>0</v>
      </c>
      <c r="P1053" s="322">
        <f>'SCREENING INFO'!AA1008</f>
        <v>0</v>
      </c>
      <c r="Q1053" s="335">
        <f>'SCREENING INFO'!L1008</f>
        <v>0</v>
      </c>
      <c r="R1053" s="335">
        <f>'SCREENING INFO'!M1008</f>
        <v>0</v>
      </c>
    </row>
    <row r="1054" spans="1:18">
      <c r="A1054" s="351">
        <f>'SCREENING INFO'!I1009</f>
        <v>0</v>
      </c>
      <c r="B1054" s="280">
        <f>'SCREENING INFO'!J1009</f>
        <v>0</v>
      </c>
      <c r="C1054" s="130">
        <f>'SCREENING INFO'!D1009</f>
        <v>0</v>
      </c>
      <c r="D1054" s="130">
        <f>'SCREENING INFO'!E1466</f>
        <v>0</v>
      </c>
      <c r="E1054" s="130" t="e">
        <f>VLOOKUP($C1054,MAIN!$C$2:$BD$79,12)</f>
        <v>#N/A</v>
      </c>
      <c r="F1054" s="130">
        <f>'SCREENING INFO'!G1009</f>
        <v>0</v>
      </c>
      <c r="G1054" s="130"/>
      <c r="H1054" s="130"/>
      <c r="I1054" s="130">
        <f>'SCREENING INFO'!F1009</f>
        <v>0</v>
      </c>
      <c r="J1054" s="130">
        <f>'SCREENING INFO'!G1466</f>
        <v>0</v>
      </c>
      <c r="K1054" s="152">
        <f>'SCREENING INFO'!H1466</f>
        <v>0</v>
      </c>
      <c r="L1054" s="318">
        <f>'SCREENING INFO'!AC1009</f>
        <v>0</v>
      </c>
      <c r="M1054" s="318" t="e">
        <f>VLOOKUP($F1054,MAIN!$C$2:$BD$80,9)</f>
        <v>#N/A</v>
      </c>
      <c r="N1054" s="342" t="e">
        <f>VLOOKUP($C1054,MAIN!$C$2:$BD$280,9)</f>
        <v>#N/A</v>
      </c>
      <c r="O1054" s="342">
        <f>'SCREENING INFO'!AE1009</f>
        <v>0</v>
      </c>
      <c r="P1054" s="322">
        <f>'SCREENING INFO'!AA1009</f>
        <v>0</v>
      </c>
      <c r="Q1054" s="335">
        <f>'SCREENING INFO'!L1009</f>
        <v>0</v>
      </c>
      <c r="R1054" s="335">
        <f>'SCREENING INFO'!M1009</f>
        <v>0</v>
      </c>
    </row>
    <row r="1055" spans="1:18">
      <c r="A1055" s="351">
        <f>'SCREENING INFO'!I1010</f>
        <v>0</v>
      </c>
      <c r="B1055" s="280">
        <f>'SCREENING INFO'!J1010</f>
        <v>0</v>
      </c>
      <c r="C1055" s="130">
        <f>'SCREENING INFO'!D1010</f>
        <v>0</v>
      </c>
      <c r="D1055" s="130">
        <f>'SCREENING INFO'!E1467</f>
        <v>0</v>
      </c>
      <c r="E1055" s="130" t="e">
        <f>VLOOKUP($C1055,MAIN!$C$2:$BD$79,12)</f>
        <v>#N/A</v>
      </c>
      <c r="F1055" s="130">
        <f>'SCREENING INFO'!G1010</f>
        <v>0</v>
      </c>
      <c r="G1055" s="130"/>
      <c r="H1055" s="130"/>
      <c r="I1055" s="130">
        <f>'SCREENING INFO'!F1010</f>
        <v>0</v>
      </c>
      <c r="J1055" s="130">
        <f>'SCREENING INFO'!G1467</f>
        <v>0</v>
      </c>
      <c r="K1055" s="152">
        <f>'SCREENING INFO'!H1467</f>
        <v>0</v>
      </c>
      <c r="L1055" s="318">
        <f>'SCREENING INFO'!AC1010</f>
        <v>0</v>
      </c>
      <c r="M1055" s="318" t="e">
        <f>VLOOKUP($F1055,MAIN!$C$2:$BD$80,9)</f>
        <v>#N/A</v>
      </c>
      <c r="N1055" s="342" t="e">
        <f>VLOOKUP($C1055,MAIN!$C$2:$BD$280,9)</f>
        <v>#N/A</v>
      </c>
      <c r="O1055" s="342">
        <f>'SCREENING INFO'!AE1010</f>
        <v>0</v>
      </c>
      <c r="P1055" s="322">
        <f>'SCREENING INFO'!AA1010</f>
        <v>0</v>
      </c>
      <c r="Q1055" s="335">
        <f>'SCREENING INFO'!L1010</f>
        <v>0</v>
      </c>
      <c r="R1055" s="335">
        <f>'SCREENING INFO'!M1010</f>
        <v>0</v>
      </c>
    </row>
    <row r="1056" spans="1:18">
      <c r="A1056" s="351">
        <f>'SCREENING INFO'!I1011</f>
        <v>0</v>
      </c>
      <c r="B1056" s="280">
        <f>'SCREENING INFO'!J1011</f>
        <v>0</v>
      </c>
      <c r="C1056" s="130">
        <f>'SCREENING INFO'!D1011</f>
        <v>0</v>
      </c>
      <c r="D1056" s="130">
        <f>'SCREENING INFO'!E1468</f>
        <v>0</v>
      </c>
      <c r="E1056" s="130" t="e">
        <f>VLOOKUP($C1056,MAIN!$C$2:$BD$79,12)</f>
        <v>#N/A</v>
      </c>
      <c r="F1056" s="130">
        <f>'SCREENING INFO'!G1011</f>
        <v>0</v>
      </c>
      <c r="G1056" s="130"/>
      <c r="H1056" s="130"/>
      <c r="I1056" s="130">
        <f>'SCREENING INFO'!F1011</f>
        <v>0</v>
      </c>
      <c r="J1056" s="130">
        <f>'SCREENING INFO'!G1468</f>
        <v>0</v>
      </c>
      <c r="K1056" s="152">
        <f>'SCREENING INFO'!H1468</f>
        <v>0</v>
      </c>
      <c r="L1056" s="318">
        <f>'SCREENING INFO'!AC1011</f>
        <v>0</v>
      </c>
      <c r="M1056" s="318" t="e">
        <f>VLOOKUP($F1056,MAIN!$C$2:$BD$80,9)</f>
        <v>#N/A</v>
      </c>
      <c r="N1056" s="342" t="e">
        <f>VLOOKUP($C1056,MAIN!$C$2:$BD$280,9)</f>
        <v>#N/A</v>
      </c>
      <c r="O1056" s="342">
        <f>'SCREENING INFO'!AE1011</f>
        <v>0</v>
      </c>
      <c r="P1056" s="322">
        <f>'SCREENING INFO'!AA1011</f>
        <v>0</v>
      </c>
      <c r="Q1056" s="335">
        <f>'SCREENING INFO'!L1011</f>
        <v>0</v>
      </c>
      <c r="R1056" s="335">
        <f>'SCREENING INFO'!M1011</f>
        <v>0</v>
      </c>
    </row>
    <row r="1057" spans="1:18">
      <c r="A1057" s="351">
        <f>'SCREENING INFO'!I1012</f>
        <v>0</v>
      </c>
      <c r="B1057" s="280">
        <f>'SCREENING INFO'!J1012</f>
        <v>0</v>
      </c>
      <c r="C1057" s="130">
        <f>'SCREENING INFO'!D1012</f>
        <v>0</v>
      </c>
      <c r="D1057" s="130">
        <f>'SCREENING INFO'!E1469</f>
        <v>0</v>
      </c>
      <c r="E1057" s="130" t="e">
        <f>VLOOKUP($C1057,MAIN!$C$2:$BD$79,12)</f>
        <v>#N/A</v>
      </c>
      <c r="F1057" s="130">
        <f>'SCREENING INFO'!G1012</f>
        <v>0</v>
      </c>
      <c r="G1057" s="130"/>
      <c r="H1057" s="130"/>
      <c r="I1057" s="130">
        <f>'SCREENING INFO'!F1012</f>
        <v>0</v>
      </c>
      <c r="J1057" s="130">
        <f>'SCREENING INFO'!G1469</f>
        <v>0</v>
      </c>
      <c r="K1057" s="152">
        <f>'SCREENING INFO'!H1469</f>
        <v>0</v>
      </c>
      <c r="L1057" s="318">
        <f>'SCREENING INFO'!AC1012</f>
        <v>0</v>
      </c>
      <c r="M1057" s="318" t="e">
        <f>VLOOKUP($F1057,MAIN!$C$2:$BD$80,9)</f>
        <v>#N/A</v>
      </c>
      <c r="N1057" s="342" t="e">
        <f>VLOOKUP($C1057,MAIN!$C$2:$BD$280,9)</f>
        <v>#N/A</v>
      </c>
      <c r="O1057" s="342">
        <f>'SCREENING INFO'!AE1012</f>
        <v>0</v>
      </c>
      <c r="P1057" s="322">
        <f>'SCREENING INFO'!AA1012</f>
        <v>0</v>
      </c>
      <c r="Q1057" s="335">
        <f>'SCREENING INFO'!L1012</f>
        <v>0</v>
      </c>
      <c r="R1057" s="335">
        <f>'SCREENING INFO'!M1012</f>
        <v>0</v>
      </c>
    </row>
    <row r="1058" spans="1:18">
      <c r="A1058" s="351">
        <f>'SCREENING INFO'!I1013</f>
        <v>0</v>
      </c>
      <c r="B1058" s="280">
        <f>'SCREENING INFO'!J1013</f>
        <v>0</v>
      </c>
      <c r="C1058" s="130">
        <f>'SCREENING INFO'!D1013</f>
        <v>0</v>
      </c>
      <c r="D1058" s="130">
        <f>'SCREENING INFO'!E1470</f>
        <v>0</v>
      </c>
      <c r="E1058" s="130" t="e">
        <f>VLOOKUP($C1058,MAIN!$C$2:$BD$79,12)</f>
        <v>#N/A</v>
      </c>
      <c r="F1058" s="130">
        <f>'SCREENING INFO'!G1013</f>
        <v>0</v>
      </c>
      <c r="G1058" s="130"/>
      <c r="H1058" s="130"/>
      <c r="I1058" s="130">
        <f>'SCREENING INFO'!F1013</f>
        <v>0</v>
      </c>
      <c r="J1058" s="130">
        <f>'SCREENING INFO'!G1470</f>
        <v>0</v>
      </c>
      <c r="K1058" s="152">
        <f>'SCREENING INFO'!H1470</f>
        <v>0</v>
      </c>
      <c r="L1058" s="318">
        <f>'SCREENING INFO'!AC1013</f>
        <v>0</v>
      </c>
      <c r="M1058" s="318" t="e">
        <f>VLOOKUP($F1058,MAIN!$C$2:$BD$80,9)</f>
        <v>#N/A</v>
      </c>
      <c r="N1058" s="342" t="e">
        <f>VLOOKUP($C1058,MAIN!$C$2:$BD$280,9)</f>
        <v>#N/A</v>
      </c>
      <c r="O1058" s="342">
        <f>'SCREENING INFO'!AE1013</f>
        <v>0</v>
      </c>
      <c r="P1058" s="322">
        <f>'SCREENING INFO'!AA1013</f>
        <v>0</v>
      </c>
      <c r="Q1058" s="335">
        <f>'SCREENING INFO'!L1013</f>
        <v>0</v>
      </c>
      <c r="R1058" s="335">
        <f>'SCREENING INFO'!M1013</f>
        <v>0</v>
      </c>
    </row>
    <row r="1059" spans="1:18">
      <c r="A1059" s="351">
        <f>'SCREENING INFO'!I1014</f>
        <v>0</v>
      </c>
      <c r="B1059" s="280">
        <f>'SCREENING INFO'!J1014</f>
        <v>0</v>
      </c>
      <c r="C1059" s="130">
        <f>'SCREENING INFO'!D1014</f>
        <v>0</v>
      </c>
      <c r="D1059" s="130">
        <f>'SCREENING INFO'!E1471</f>
        <v>0</v>
      </c>
      <c r="E1059" s="130" t="e">
        <f>VLOOKUP($C1059,MAIN!$C$2:$BD$79,12)</f>
        <v>#N/A</v>
      </c>
      <c r="F1059" s="130">
        <f>'SCREENING INFO'!G1014</f>
        <v>0</v>
      </c>
      <c r="G1059" s="130"/>
      <c r="H1059" s="130"/>
      <c r="I1059" s="130">
        <f>'SCREENING INFO'!F1014</f>
        <v>0</v>
      </c>
      <c r="J1059" s="130">
        <f>'SCREENING INFO'!G1471</f>
        <v>0</v>
      </c>
      <c r="K1059" s="152">
        <f>'SCREENING INFO'!H1471</f>
        <v>0</v>
      </c>
      <c r="L1059" s="318">
        <f>'SCREENING INFO'!AC1014</f>
        <v>0</v>
      </c>
      <c r="M1059" s="318" t="e">
        <f>VLOOKUP($F1059,MAIN!$C$2:$BD$80,9)</f>
        <v>#N/A</v>
      </c>
      <c r="N1059" s="342" t="e">
        <f>VLOOKUP($C1059,MAIN!$C$2:$BD$280,9)</f>
        <v>#N/A</v>
      </c>
      <c r="O1059" s="342">
        <f>'SCREENING INFO'!AE1014</f>
        <v>0</v>
      </c>
      <c r="P1059" s="322">
        <f>'SCREENING INFO'!AA1014</f>
        <v>0</v>
      </c>
      <c r="Q1059" s="335">
        <f>'SCREENING INFO'!L1014</f>
        <v>0</v>
      </c>
      <c r="R1059" s="335">
        <f>'SCREENING INFO'!M1014</f>
        <v>0</v>
      </c>
    </row>
    <row r="1060" spans="1:18">
      <c r="A1060" s="351">
        <f>'SCREENING INFO'!I1015</f>
        <v>0</v>
      </c>
      <c r="B1060" s="280">
        <f>'SCREENING INFO'!J1015</f>
        <v>0</v>
      </c>
      <c r="C1060" s="130">
        <f>'SCREENING INFO'!D1015</f>
        <v>0</v>
      </c>
      <c r="D1060" s="130">
        <f>'SCREENING INFO'!E1472</f>
        <v>0</v>
      </c>
      <c r="E1060" s="130" t="e">
        <f>VLOOKUP($C1060,MAIN!$C$2:$BD$79,12)</f>
        <v>#N/A</v>
      </c>
      <c r="F1060" s="130">
        <f>'SCREENING INFO'!G1015</f>
        <v>0</v>
      </c>
      <c r="G1060" s="130"/>
      <c r="H1060" s="130"/>
      <c r="I1060" s="130">
        <f>'SCREENING INFO'!F1015</f>
        <v>0</v>
      </c>
      <c r="J1060" s="130">
        <f>'SCREENING INFO'!G1472</f>
        <v>0</v>
      </c>
      <c r="K1060" s="152">
        <f>'SCREENING INFO'!H1472</f>
        <v>0</v>
      </c>
      <c r="L1060" s="318">
        <f>'SCREENING INFO'!AC1015</f>
        <v>0</v>
      </c>
      <c r="M1060" s="318" t="e">
        <f>VLOOKUP($F1060,MAIN!$C$2:$BD$80,9)</f>
        <v>#N/A</v>
      </c>
      <c r="N1060" s="342" t="e">
        <f>VLOOKUP($C1060,MAIN!$C$2:$BD$280,9)</f>
        <v>#N/A</v>
      </c>
      <c r="O1060" s="342">
        <f>'SCREENING INFO'!AE1015</f>
        <v>0</v>
      </c>
      <c r="P1060" s="322">
        <f>'SCREENING INFO'!AA1015</f>
        <v>0</v>
      </c>
      <c r="Q1060" s="335">
        <f>'SCREENING INFO'!L1015</f>
        <v>0</v>
      </c>
      <c r="R1060" s="335">
        <f>'SCREENING INFO'!M1015</f>
        <v>0</v>
      </c>
    </row>
    <row r="1061" spans="1:18">
      <c r="A1061" s="351">
        <f>'SCREENING INFO'!I1016</f>
        <v>0</v>
      </c>
      <c r="B1061" s="280">
        <f>'SCREENING INFO'!J1016</f>
        <v>0</v>
      </c>
      <c r="C1061" s="130">
        <f>'SCREENING INFO'!D1016</f>
        <v>0</v>
      </c>
      <c r="D1061" s="130">
        <f>'SCREENING INFO'!E1473</f>
        <v>0</v>
      </c>
      <c r="E1061" s="130" t="e">
        <f>VLOOKUP($C1061,MAIN!$C$2:$BD$79,12)</f>
        <v>#N/A</v>
      </c>
      <c r="F1061" s="130">
        <f>'SCREENING INFO'!G1016</f>
        <v>0</v>
      </c>
      <c r="G1061" s="130"/>
      <c r="H1061" s="130"/>
      <c r="I1061" s="130">
        <f>'SCREENING INFO'!F1016</f>
        <v>0</v>
      </c>
      <c r="J1061" s="130">
        <f>'SCREENING INFO'!G1473</f>
        <v>0</v>
      </c>
      <c r="K1061" s="152">
        <f>'SCREENING INFO'!H1473</f>
        <v>0</v>
      </c>
      <c r="L1061" s="318">
        <f>'SCREENING INFO'!AC1016</f>
        <v>0</v>
      </c>
      <c r="M1061" s="318" t="e">
        <f>VLOOKUP($F1061,MAIN!$C$2:$BD$80,9)</f>
        <v>#N/A</v>
      </c>
      <c r="N1061" s="342" t="e">
        <f>VLOOKUP($C1061,MAIN!$C$2:$BD$280,9)</f>
        <v>#N/A</v>
      </c>
      <c r="O1061" s="342">
        <f>'SCREENING INFO'!AE1016</f>
        <v>0</v>
      </c>
      <c r="P1061" s="322">
        <f>'SCREENING INFO'!AA1016</f>
        <v>0</v>
      </c>
      <c r="Q1061" s="335">
        <f>'SCREENING INFO'!L1016</f>
        <v>0</v>
      </c>
      <c r="R1061" s="335">
        <f>'SCREENING INFO'!M1016</f>
        <v>0</v>
      </c>
    </row>
    <row r="1062" spans="1:18">
      <c r="A1062" s="351">
        <f>'SCREENING INFO'!I1017</f>
        <v>0</v>
      </c>
      <c r="B1062" s="280">
        <f>'SCREENING INFO'!J1017</f>
        <v>0</v>
      </c>
      <c r="C1062" s="130">
        <f>'SCREENING INFO'!D1017</f>
        <v>0</v>
      </c>
      <c r="D1062" s="130">
        <f>'SCREENING INFO'!E1474</f>
        <v>0</v>
      </c>
      <c r="E1062" s="130" t="e">
        <f>VLOOKUP($C1062,MAIN!$C$2:$BD$79,12)</f>
        <v>#N/A</v>
      </c>
      <c r="F1062" s="130">
        <f>'SCREENING INFO'!G1017</f>
        <v>0</v>
      </c>
      <c r="G1062" s="130"/>
      <c r="H1062" s="130"/>
      <c r="I1062" s="130">
        <f>'SCREENING INFO'!F1017</f>
        <v>0</v>
      </c>
      <c r="J1062" s="130">
        <f>'SCREENING INFO'!G1474</f>
        <v>0</v>
      </c>
      <c r="K1062" s="152">
        <f>'SCREENING INFO'!H1474</f>
        <v>0</v>
      </c>
      <c r="L1062" s="318">
        <f>'SCREENING INFO'!AC1017</f>
        <v>0</v>
      </c>
      <c r="M1062" s="318" t="e">
        <f>VLOOKUP($F1062,MAIN!$C$2:$BD$80,9)</f>
        <v>#N/A</v>
      </c>
      <c r="N1062" s="342" t="e">
        <f>VLOOKUP($C1062,MAIN!$C$2:$BD$280,9)</f>
        <v>#N/A</v>
      </c>
      <c r="O1062" s="342">
        <f>'SCREENING INFO'!AE1017</f>
        <v>0</v>
      </c>
      <c r="P1062" s="322">
        <f>'SCREENING INFO'!AA1017</f>
        <v>0</v>
      </c>
      <c r="Q1062" s="335">
        <f>'SCREENING INFO'!L1017</f>
        <v>0</v>
      </c>
      <c r="R1062" s="335">
        <f>'SCREENING INFO'!M1017</f>
        <v>0</v>
      </c>
    </row>
    <row r="1063" spans="1:18">
      <c r="A1063" s="351">
        <f>'SCREENING INFO'!I1018</f>
        <v>0</v>
      </c>
      <c r="B1063" s="280">
        <f>'SCREENING INFO'!J1018</f>
        <v>0</v>
      </c>
      <c r="C1063" s="130">
        <f>'SCREENING INFO'!D1018</f>
        <v>0</v>
      </c>
      <c r="D1063" s="130">
        <f>'SCREENING INFO'!E1475</f>
        <v>0</v>
      </c>
      <c r="E1063" s="130" t="e">
        <f>VLOOKUP($C1063,MAIN!$C$2:$BD$79,12)</f>
        <v>#N/A</v>
      </c>
      <c r="F1063" s="130">
        <f>'SCREENING INFO'!G1018</f>
        <v>0</v>
      </c>
      <c r="G1063" s="130"/>
      <c r="H1063" s="130"/>
      <c r="I1063" s="130">
        <f>'SCREENING INFO'!F1018</f>
        <v>0</v>
      </c>
      <c r="J1063" s="130">
        <f>'SCREENING INFO'!G1475</f>
        <v>0</v>
      </c>
      <c r="K1063" s="152">
        <f>'SCREENING INFO'!H1475</f>
        <v>0</v>
      </c>
      <c r="L1063" s="318">
        <f>'SCREENING INFO'!AC1018</f>
        <v>0</v>
      </c>
      <c r="M1063" s="318" t="e">
        <f>VLOOKUP($F1063,MAIN!$C$2:$BD$80,9)</f>
        <v>#N/A</v>
      </c>
      <c r="N1063" s="342" t="e">
        <f>VLOOKUP($C1063,MAIN!$C$2:$BD$280,9)</f>
        <v>#N/A</v>
      </c>
      <c r="O1063" s="342">
        <f>'SCREENING INFO'!AE1018</f>
        <v>0</v>
      </c>
      <c r="P1063" s="322">
        <f>'SCREENING INFO'!AA1018</f>
        <v>0</v>
      </c>
      <c r="Q1063" s="335">
        <f>'SCREENING INFO'!L1018</f>
        <v>0</v>
      </c>
      <c r="R1063" s="335">
        <f>'SCREENING INFO'!M1018</f>
        <v>0</v>
      </c>
    </row>
    <row r="1064" spans="1:18">
      <c r="A1064" s="351">
        <f>'SCREENING INFO'!I1019</f>
        <v>0</v>
      </c>
      <c r="B1064" s="280">
        <f>'SCREENING INFO'!J1019</f>
        <v>0</v>
      </c>
      <c r="C1064" s="130">
        <f>'SCREENING INFO'!D1019</f>
        <v>0</v>
      </c>
      <c r="D1064" s="130">
        <f>'SCREENING INFO'!E1476</f>
        <v>0</v>
      </c>
      <c r="E1064" s="130" t="e">
        <f>VLOOKUP($C1064,MAIN!$C$2:$BD$79,12)</f>
        <v>#N/A</v>
      </c>
      <c r="F1064" s="130">
        <f>'SCREENING INFO'!G1019</f>
        <v>0</v>
      </c>
      <c r="G1064" s="130"/>
      <c r="H1064" s="130"/>
      <c r="I1064" s="130">
        <f>'SCREENING INFO'!F1019</f>
        <v>0</v>
      </c>
      <c r="J1064" s="130">
        <f>'SCREENING INFO'!G1476</f>
        <v>0</v>
      </c>
      <c r="K1064" s="152">
        <f>'SCREENING INFO'!H1476</f>
        <v>0</v>
      </c>
      <c r="L1064" s="318">
        <f>'SCREENING INFO'!AC1019</f>
        <v>0</v>
      </c>
      <c r="M1064" s="318" t="e">
        <f>VLOOKUP($F1064,MAIN!$C$2:$BD$80,9)</f>
        <v>#N/A</v>
      </c>
      <c r="N1064" s="342" t="e">
        <f>VLOOKUP($C1064,MAIN!$C$2:$BD$280,9)</f>
        <v>#N/A</v>
      </c>
      <c r="O1064" s="342">
        <f>'SCREENING INFO'!AE1019</f>
        <v>0</v>
      </c>
      <c r="P1064" s="322">
        <f>'SCREENING INFO'!AA1019</f>
        <v>0</v>
      </c>
      <c r="Q1064" s="335">
        <f>'SCREENING INFO'!L1019</f>
        <v>0</v>
      </c>
      <c r="R1064" s="335">
        <f>'SCREENING INFO'!M1019</f>
        <v>0</v>
      </c>
    </row>
    <row r="1065" spans="1:18">
      <c r="A1065" s="351">
        <f>'SCREENING INFO'!I1020</f>
        <v>0</v>
      </c>
      <c r="B1065" s="280">
        <f>'SCREENING INFO'!J1020</f>
        <v>0</v>
      </c>
      <c r="C1065" s="130">
        <f>'SCREENING INFO'!D1020</f>
        <v>0</v>
      </c>
      <c r="D1065" s="130">
        <f>'SCREENING INFO'!E1477</f>
        <v>0</v>
      </c>
      <c r="E1065" s="130" t="e">
        <f>VLOOKUP($C1065,MAIN!$C$2:$BD$79,12)</f>
        <v>#N/A</v>
      </c>
      <c r="F1065" s="130">
        <f>'SCREENING INFO'!G1020</f>
        <v>0</v>
      </c>
      <c r="G1065" s="130"/>
      <c r="H1065" s="130"/>
      <c r="I1065" s="130">
        <f>'SCREENING INFO'!F1020</f>
        <v>0</v>
      </c>
      <c r="J1065" s="130">
        <f>'SCREENING INFO'!G1477</f>
        <v>0</v>
      </c>
      <c r="K1065" s="152">
        <f>'SCREENING INFO'!H1477</f>
        <v>0</v>
      </c>
      <c r="L1065" s="318">
        <f>'SCREENING INFO'!AC1020</f>
        <v>0</v>
      </c>
      <c r="M1065" s="318" t="e">
        <f>VLOOKUP($F1065,MAIN!$C$2:$BD$80,9)</f>
        <v>#N/A</v>
      </c>
      <c r="N1065" s="342" t="e">
        <f>VLOOKUP($C1065,MAIN!$C$2:$BD$280,9)</f>
        <v>#N/A</v>
      </c>
      <c r="O1065" s="342">
        <f>'SCREENING INFO'!AE1020</f>
        <v>0</v>
      </c>
      <c r="P1065" s="322">
        <f>'SCREENING INFO'!AA1020</f>
        <v>0</v>
      </c>
      <c r="Q1065" s="335">
        <f>'SCREENING INFO'!L1020</f>
        <v>0</v>
      </c>
      <c r="R1065" s="335">
        <f>'SCREENING INFO'!M1020</f>
        <v>0</v>
      </c>
    </row>
    <row r="1066" spans="1:18">
      <c r="A1066" s="351">
        <f>'SCREENING INFO'!I1021</f>
        <v>0</v>
      </c>
      <c r="B1066" s="280">
        <f>'SCREENING INFO'!J1021</f>
        <v>0</v>
      </c>
      <c r="C1066" s="130">
        <f>'SCREENING INFO'!D1021</f>
        <v>0</v>
      </c>
      <c r="D1066" s="130">
        <f>'SCREENING INFO'!E1478</f>
        <v>0</v>
      </c>
      <c r="E1066" s="130" t="e">
        <f>VLOOKUP($C1066,MAIN!$C$2:$BD$79,12)</f>
        <v>#N/A</v>
      </c>
      <c r="F1066" s="130">
        <f>'SCREENING INFO'!G1021</f>
        <v>0</v>
      </c>
      <c r="G1066" s="130"/>
      <c r="H1066" s="130"/>
      <c r="I1066" s="130">
        <f>'SCREENING INFO'!F1021</f>
        <v>0</v>
      </c>
      <c r="J1066" s="130">
        <f>'SCREENING INFO'!G1478</f>
        <v>0</v>
      </c>
      <c r="K1066" s="152">
        <f>'SCREENING INFO'!H1478</f>
        <v>0</v>
      </c>
      <c r="L1066" s="318">
        <f>'SCREENING INFO'!AC1021</f>
        <v>0</v>
      </c>
      <c r="M1066" s="318" t="e">
        <f>VLOOKUP($F1066,MAIN!$C$2:$BD$80,9)</f>
        <v>#N/A</v>
      </c>
      <c r="N1066" s="342" t="e">
        <f>VLOOKUP($C1066,MAIN!$C$2:$BD$280,9)</f>
        <v>#N/A</v>
      </c>
      <c r="O1066" s="342">
        <f>'SCREENING INFO'!AE1021</f>
        <v>0</v>
      </c>
      <c r="P1066" s="322">
        <f>'SCREENING INFO'!AA1021</f>
        <v>0</v>
      </c>
      <c r="Q1066" s="335">
        <f>'SCREENING INFO'!L1021</f>
        <v>0</v>
      </c>
      <c r="R1066" s="335">
        <f>'SCREENING INFO'!M1021</f>
        <v>0</v>
      </c>
    </row>
    <row r="1067" spans="1:18">
      <c r="A1067" s="351">
        <f>'SCREENING INFO'!I1022</f>
        <v>0</v>
      </c>
      <c r="B1067" s="280">
        <f>'SCREENING INFO'!J1022</f>
        <v>0</v>
      </c>
      <c r="C1067" s="130">
        <f>'SCREENING INFO'!D1022</f>
        <v>0</v>
      </c>
      <c r="D1067" s="130">
        <f>'SCREENING INFO'!E1479</f>
        <v>0</v>
      </c>
      <c r="E1067" s="130" t="e">
        <f>VLOOKUP($C1067,MAIN!$C$2:$BD$79,12)</f>
        <v>#N/A</v>
      </c>
      <c r="F1067" s="130">
        <f>'SCREENING INFO'!G1022</f>
        <v>0</v>
      </c>
      <c r="G1067" s="130"/>
      <c r="H1067" s="130"/>
      <c r="I1067" s="130">
        <f>'SCREENING INFO'!F1022</f>
        <v>0</v>
      </c>
      <c r="J1067" s="130">
        <f>'SCREENING INFO'!G1479</f>
        <v>0</v>
      </c>
      <c r="K1067" s="152">
        <f>'SCREENING INFO'!H1479</f>
        <v>0</v>
      </c>
      <c r="L1067" s="318">
        <f>'SCREENING INFO'!AC1022</f>
        <v>0</v>
      </c>
      <c r="M1067" s="318" t="e">
        <f>VLOOKUP($F1067,MAIN!$C$2:$BD$80,9)</f>
        <v>#N/A</v>
      </c>
      <c r="N1067" s="342" t="e">
        <f>VLOOKUP($C1067,MAIN!$C$2:$BD$280,9)</f>
        <v>#N/A</v>
      </c>
      <c r="O1067" s="342">
        <f>'SCREENING INFO'!AE1022</f>
        <v>0</v>
      </c>
      <c r="P1067" s="322">
        <f>'SCREENING INFO'!AA1022</f>
        <v>0</v>
      </c>
      <c r="Q1067" s="335">
        <f>'SCREENING INFO'!L1022</f>
        <v>0</v>
      </c>
      <c r="R1067" s="335">
        <f>'SCREENING INFO'!M1022</f>
        <v>0</v>
      </c>
    </row>
    <row r="1068" spans="1:18">
      <c r="A1068" s="351">
        <f>'SCREENING INFO'!I1023</f>
        <v>0</v>
      </c>
      <c r="B1068" s="280">
        <f>'SCREENING INFO'!J1023</f>
        <v>0</v>
      </c>
      <c r="C1068" s="130">
        <f>'SCREENING INFO'!D1023</f>
        <v>0</v>
      </c>
      <c r="D1068" s="130">
        <f>'SCREENING INFO'!E1480</f>
        <v>0</v>
      </c>
      <c r="E1068" s="130" t="e">
        <f>VLOOKUP($C1068,MAIN!$C$2:$BD$79,12)</f>
        <v>#N/A</v>
      </c>
      <c r="F1068" s="130">
        <f>'SCREENING INFO'!G1023</f>
        <v>0</v>
      </c>
      <c r="G1068" s="130"/>
      <c r="H1068" s="130"/>
      <c r="I1068" s="130">
        <f>'SCREENING INFO'!F1023</f>
        <v>0</v>
      </c>
      <c r="J1068" s="130">
        <f>'SCREENING INFO'!G1480</f>
        <v>0</v>
      </c>
      <c r="K1068" s="152">
        <f>'SCREENING INFO'!H1480</f>
        <v>0</v>
      </c>
      <c r="L1068" s="318">
        <f>'SCREENING INFO'!AC1023</f>
        <v>0</v>
      </c>
      <c r="M1068" s="318" t="e">
        <f>VLOOKUP($F1068,MAIN!$C$2:$BD$80,9)</f>
        <v>#N/A</v>
      </c>
      <c r="N1068" s="342" t="e">
        <f>VLOOKUP($C1068,MAIN!$C$2:$BD$280,9)</f>
        <v>#N/A</v>
      </c>
      <c r="O1068" s="342">
        <f>'SCREENING INFO'!AE1023</f>
        <v>0</v>
      </c>
      <c r="P1068" s="322">
        <f>'SCREENING INFO'!AA1023</f>
        <v>0</v>
      </c>
      <c r="Q1068" s="335">
        <f>'SCREENING INFO'!L1023</f>
        <v>0</v>
      </c>
      <c r="R1068" s="335">
        <f>'SCREENING INFO'!M1023</f>
        <v>0</v>
      </c>
    </row>
    <row r="1069" spans="1:18">
      <c r="A1069" s="351">
        <f>'SCREENING INFO'!I1024</f>
        <v>0</v>
      </c>
      <c r="B1069" s="280">
        <f>'SCREENING INFO'!J1024</f>
        <v>0</v>
      </c>
      <c r="C1069" s="130">
        <f>'SCREENING INFO'!D1024</f>
        <v>0</v>
      </c>
      <c r="D1069" s="130">
        <f>'SCREENING INFO'!E1481</f>
        <v>0</v>
      </c>
      <c r="E1069" s="130" t="e">
        <f>VLOOKUP($C1069,MAIN!$C$2:$BD$79,12)</f>
        <v>#N/A</v>
      </c>
      <c r="F1069" s="130">
        <f>'SCREENING INFO'!G1024</f>
        <v>0</v>
      </c>
      <c r="G1069" s="130"/>
      <c r="H1069" s="130"/>
      <c r="I1069" s="130">
        <f>'SCREENING INFO'!F1024</f>
        <v>0</v>
      </c>
      <c r="J1069" s="130">
        <f>'SCREENING INFO'!G1481</f>
        <v>0</v>
      </c>
      <c r="K1069" s="152">
        <f>'SCREENING INFO'!H1481</f>
        <v>0</v>
      </c>
      <c r="L1069" s="318">
        <f>'SCREENING INFO'!AC1024</f>
        <v>0</v>
      </c>
      <c r="M1069" s="318" t="e">
        <f>VLOOKUP($F1069,MAIN!$C$2:$BD$80,9)</f>
        <v>#N/A</v>
      </c>
      <c r="N1069" s="342" t="e">
        <f>VLOOKUP($C1069,MAIN!$C$2:$BD$280,9)</f>
        <v>#N/A</v>
      </c>
      <c r="O1069" s="342">
        <f>'SCREENING INFO'!AE1024</f>
        <v>0</v>
      </c>
      <c r="P1069" s="322">
        <f>'SCREENING INFO'!AA1024</f>
        <v>0</v>
      </c>
      <c r="Q1069" s="335">
        <f>'SCREENING INFO'!L1024</f>
        <v>0</v>
      </c>
      <c r="R1069" s="335">
        <f>'SCREENING INFO'!M1024</f>
        <v>0</v>
      </c>
    </row>
    <row r="1070" spans="1:18">
      <c r="A1070" s="351">
        <f>'SCREENING INFO'!I1025</f>
        <v>0</v>
      </c>
      <c r="B1070" s="280">
        <f>'SCREENING INFO'!J1025</f>
        <v>0</v>
      </c>
      <c r="C1070" s="130">
        <f>'SCREENING INFO'!D1025</f>
        <v>0</v>
      </c>
      <c r="D1070" s="130">
        <f>'SCREENING INFO'!E1482</f>
        <v>0</v>
      </c>
      <c r="E1070" s="130" t="e">
        <f>VLOOKUP($C1070,MAIN!$C$2:$BD$79,12)</f>
        <v>#N/A</v>
      </c>
      <c r="F1070" s="130">
        <f>'SCREENING INFO'!G1025</f>
        <v>0</v>
      </c>
      <c r="G1070" s="130"/>
      <c r="H1070" s="130"/>
      <c r="I1070" s="130">
        <f>'SCREENING INFO'!F1025</f>
        <v>0</v>
      </c>
      <c r="J1070" s="130">
        <f>'SCREENING INFO'!G1482</f>
        <v>0</v>
      </c>
      <c r="K1070" s="152">
        <f>'SCREENING INFO'!H1482</f>
        <v>0</v>
      </c>
      <c r="L1070" s="318">
        <f>'SCREENING INFO'!AC1025</f>
        <v>0</v>
      </c>
      <c r="M1070" s="318" t="e">
        <f>VLOOKUP($F1070,MAIN!$C$2:$BD$80,9)</f>
        <v>#N/A</v>
      </c>
      <c r="N1070" s="342" t="e">
        <f>VLOOKUP($C1070,MAIN!$C$2:$BD$280,9)</f>
        <v>#N/A</v>
      </c>
      <c r="O1070" s="342">
        <f>'SCREENING INFO'!AE1025</f>
        <v>0</v>
      </c>
      <c r="P1070" s="322">
        <f>'SCREENING INFO'!AA1025</f>
        <v>0</v>
      </c>
      <c r="Q1070" s="335">
        <f>'SCREENING INFO'!L1025</f>
        <v>0</v>
      </c>
      <c r="R1070" s="335">
        <f>'SCREENING INFO'!M1025</f>
        <v>0</v>
      </c>
    </row>
    <row r="1071" spans="1:18">
      <c r="A1071" s="351">
        <f>'SCREENING INFO'!I1026</f>
        <v>0</v>
      </c>
      <c r="B1071" s="280">
        <f>'SCREENING INFO'!J1026</f>
        <v>0</v>
      </c>
      <c r="C1071" s="130">
        <f>'SCREENING INFO'!D1026</f>
        <v>0</v>
      </c>
      <c r="D1071" s="130">
        <f>'SCREENING INFO'!E1483</f>
        <v>0</v>
      </c>
      <c r="E1071" s="130" t="e">
        <f>VLOOKUP($C1071,MAIN!$C$2:$BD$79,12)</f>
        <v>#N/A</v>
      </c>
      <c r="F1071" s="130">
        <f>'SCREENING INFO'!G1026</f>
        <v>0</v>
      </c>
      <c r="G1071" s="130"/>
      <c r="H1071" s="130"/>
      <c r="I1071" s="130">
        <f>'SCREENING INFO'!F1026</f>
        <v>0</v>
      </c>
      <c r="J1071" s="130">
        <f>'SCREENING INFO'!G1483</f>
        <v>0</v>
      </c>
      <c r="K1071" s="152">
        <f>'SCREENING INFO'!H1483</f>
        <v>0</v>
      </c>
      <c r="L1071" s="318">
        <f>'SCREENING INFO'!AC1026</f>
        <v>0</v>
      </c>
      <c r="M1071" s="318" t="e">
        <f>VLOOKUP($F1071,MAIN!$C$2:$BD$80,9)</f>
        <v>#N/A</v>
      </c>
      <c r="N1071" s="342" t="e">
        <f>VLOOKUP($C1071,MAIN!$C$2:$BD$280,9)</f>
        <v>#N/A</v>
      </c>
      <c r="O1071" s="342">
        <f>'SCREENING INFO'!AE1026</f>
        <v>0</v>
      </c>
      <c r="P1071" s="322">
        <f>'SCREENING INFO'!AA1026</f>
        <v>0</v>
      </c>
      <c r="Q1071" s="335">
        <f>'SCREENING INFO'!L1026</f>
        <v>0</v>
      </c>
      <c r="R1071" s="335">
        <f>'SCREENING INFO'!M1026</f>
        <v>0</v>
      </c>
    </row>
    <row r="1072" spans="1:18">
      <c r="A1072" s="351">
        <f>'SCREENING INFO'!I1027</f>
        <v>0</v>
      </c>
      <c r="B1072" s="280">
        <f>'SCREENING INFO'!J1027</f>
        <v>0</v>
      </c>
      <c r="C1072" s="130">
        <f>'SCREENING INFO'!D1027</f>
        <v>0</v>
      </c>
      <c r="D1072" s="130">
        <f>'SCREENING INFO'!E1484</f>
        <v>0</v>
      </c>
      <c r="E1072" s="130" t="e">
        <f>VLOOKUP($C1072,MAIN!$C$2:$BD$79,12)</f>
        <v>#N/A</v>
      </c>
      <c r="F1072" s="130">
        <f>'SCREENING INFO'!G1027</f>
        <v>0</v>
      </c>
      <c r="G1072" s="130"/>
      <c r="H1072" s="130"/>
      <c r="I1072" s="130">
        <f>'SCREENING INFO'!F1027</f>
        <v>0</v>
      </c>
      <c r="J1072" s="130">
        <f>'SCREENING INFO'!G1484</f>
        <v>0</v>
      </c>
      <c r="K1072" s="152">
        <f>'SCREENING INFO'!H1484</f>
        <v>0</v>
      </c>
      <c r="L1072" s="318">
        <f>'SCREENING INFO'!AC1027</f>
        <v>0</v>
      </c>
      <c r="M1072" s="318" t="e">
        <f>VLOOKUP($F1072,MAIN!$C$2:$BD$80,9)</f>
        <v>#N/A</v>
      </c>
      <c r="N1072" s="342" t="e">
        <f>VLOOKUP($C1072,MAIN!$C$2:$BD$280,9)</f>
        <v>#N/A</v>
      </c>
      <c r="O1072" s="342">
        <f>'SCREENING INFO'!AE1027</f>
        <v>0</v>
      </c>
      <c r="P1072" s="322">
        <f>'SCREENING INFO'!AA1027</f>
        <v>0</v>
      </c>
      <c r="Q1072" s="335">
        <f>'SCREENING INFO'!L1027</f>
        <v>0</v>
      </c>
      <c r="R1072" s="335">
        <f>'SCREENING INFO'!M1027</f>
        <v>0</v>
      </c>
    </row>
    <row r="1073" spans="1:18">
      <c r="A1073" s="351">
        <f>'SCREENING INFO'!I1028</f>
        <v>0</v>
      </c>
      <c r="B1073" s="280">
        <f>'SCREENING INFO'!J1028</f>
        <v>0</v>
      </c>
      <c r="C1073" s="130">
        <f>'SCREENING INFO'!D1028</f>
        <v>0</v>
      </c>
      <c r="D1073" s="130">
        <f>'SCREENING INFO'!E1485</f>
        <v>0</v>
      </c>
      <c r="E1073" s="130" t="e">
        <f>VLOOKUP($C1073,MAIN!$C$2:$BD$79,12)</f>
        <v>#N/A</v>
      </c>
      <c r="F1073" s="130">
        <f>'SCREENING INFO'!G1028</f>
        <v>0</v>
      </c>
      <c r="G1073" s="130"/>
      <c r="H1073" s="130"/>
      <c r="I1073" s="130">
        <f>'SCREENING INFO'!F1028</f>
        <v>0</v>
      </c>
      <c r="J1073" s="130">
        <f>'SCREENING INFO'!G1485</f>
        <v>0</v>
      </c>
      <c r="K1073" s="152">
        <f>'SCREENING INFO'!H1485</f>
        <v>0</v>
      </c>
      <c r="L1073" s="318">
        <f>'SCREENING INFO'!AC1028</f>
        <v>0</v>
      </c>
      <c r="M1073" s="318" t="e">
        <f>VLOOKUP($F1073,MAIN!$C$2:$BD$80,9)</f>
        <v>#N/A</v>
      </c>
      <c r="N1073" s="342" t="e">
        <f>VLOOKUP($C1073,MAIN!$C$2:$BD$280,9)</f>
        <v>#N/A</v>
      </c>
      <c r="O1073" s="342">
        <f>'SCREENING INFO'!AE1028</f>
        <v>0</v>
      </c>
      <c r="P1073" s="322">
        <f>'SCREENING INFO'!AA1028</f>
        <v>0</v>
      </c>
      <c r="Q1073" s="335">
        <f>'SCREENING INFO'!L1028</f>
        <v>0</v>
      </c>
      <c r="R1073" s="335">
        <f>'SCREENING INFO'!M1028</f>
        <v>0</v>
      </c>
    </row>
    <row r="1074" spans="1:18">
      <c r="A1074" s="351">
        <f>'SCREENING INFO'!I1029</f>
        <v>0</v>
      </c>
      <c r="B1074" s="280">
        <f>'SCREENING INFO'!J1029</f>
        <v>0</v>
      </c>
      <c r="C1074" s="130">
        <f>'SCREENING INFO'!D1029</f>
        <v>0</v>
      </c>
      <c r="D1074" s="130">
        <f>'SCREENING INFO'!E1486</f>
        <v>0</v>
      </c>
      <c r="E1074" s="130" t="e">
        <f>VLOOKUP($C1074,MAIN!$C$2:$BD$79,12)</f>
        <v>#N/A</v>
      </c>
      <c r="F1074" s="130">
        <f>'SCREENING INFO'!G1029</f>
        <v>0</v>
      </c>
      <c r="G1074" s="130"/>
      <c r="H1074" s="130"/>
      <c r="I1074" s="130">
        <f>'SCREENING INFO'!F1029</f>
        <v>0</v>
      </c>
      <c r="J1074" s="130">
        <f>'SCREENING INFO'!G1486</f>
        <v>0</v>
      </c>
      <c r="K1074" s="152">
        <f>'SCREENING INFO'!H1486</f>
        <v>0</v>
      </c>
      <c r="L1074" s="318">
        <f>'SCREENING INFO'!AC1029</f>
        <v>0</v>
      </c>
      <c r="M1074" s="318" t="e">
        <f>VLOOKUP($F1074,MAIN!$C$2:$BD$80,9)</f>
        <v>#N/A</v>
      </c>
      <c r="N1074" s="342" t="e">
        <f>VLOOKUP($C1074,MAIN!$C$2:$BD$280,9)</f>
        <v>#N/A</v>
      </c>
      <c r="O1074" s="342">
        <f>'SCREENING INFO'!AE1029</f>
        <v>0</v>
      </c>
      <c r="P1074" s="322">
        <f>'SCREENING INFO'!AA1029</f>
        <v>0</v>
      </c>
      <c r="Q1074" s="335">
        <f>'SCREENING INFO'!L1029</f>
        <v>0</v>
      </c>
      <c r="R1074" s="335">
        <f>'SCREENING INFO'!M1029</f>
        <v>0</v>
      </c>
    </row>
    <row r="1075" spans="1:18">
      <c r="A1075" s="351">
        <f>'SCREENING INFO'!I1030</f>
        <v>0</v>
      </c>
      <c r="B1075" s="280">
        <f>'SCREENING INFO'!J1030</f>
        <v>0</v>
      </c>
      <c r="C1075" s="130">
        <f>'SCREENING INFO'!D1030</f>
        <v>0</v>
      </c>
      <c r="D1075" s="130">
        <f>'SCREENING INFO'!E1487</f>
        <v>0</v>
      </c>
      <c r="E1075" s="130" t="e">
        <f>VLOOKUP($C1075,MAIN!$C$2:$BD$79,12)</f>
        <v>#N/A</v>
      </c>
      <c r="F1075" s="130">
        <f>'SCREENING INFO'!G1030</f>
        <v>0</v>
      </c>
      <c r="G1075" s="130"/>
      <c r="H1075" s="130"/>
      <c r="I1075" s="130">
        <f>'SCREENING INFO'!F1030</f>
        <v>0</v>
      </c>
      <c r="J1075" s="130">
        <f>'SCREENING INFO'!G1487</f>
        <v>0</v>
      </c>
      <c r="K1075" s="152">
        <f>'SCREENING INFO'!H1487</f>
        <v>0</v>
      </c>
      <c r="L1075" s="318">
        <f>'SCREENING INFO'!AC1030</f>
        <v>0</v>
      </c>
      <c r="M1075" s="318" t="e">
        <f>VLOOKUP($F1075,MAIN!$C$2:$BD$80,9)</f>
        <v>#N/A</v>
      </c>
      <c r="N1075" s="342" t="e">
        <f>VLOOKUP($C1075,MAIN!$C$2:$BD$280,9)</f>
        <v>#N/A</v>
      </c>
      <c r="O1075" s="342">
        <f>'SCREENING INFO'!AE1030</f>
        <v>0</v>
      </c>
      <c r="P1075" s="322">
        <f>'SCREENING INFO'!AA1030</f>
        <v>0</v>
      </c>
      <c r="Q1075" s="335">
        <f>'SCREENING INFO'!L1030</f>
        <v>0</v>
      </c>
      <c r="R1075" s="335">
        <f>'SCREENING INFO'!M1030</f>
        <v>0</v>
      </c>
    </row>
    <row r="1076" spans="1:18">
      <c r="A1076" s="351">
        <f>'SCREENING INFO'!I1031</f>
        <v>0</v>
      </c>
      <c r="B1076" s="280">
        <f>'SCREENING INFO'!J1031</f>
        <v>0</v>
      </c>
      <c r="C1076" s="130">
        <f>'SCREENING INFO'!D1031</f>
        <v>0</v>
      </c>
      <c r="D1076" s="130">
        <f>'SCREENING INFO'!E1488</f>
        <v>0</v>
      </c>
      <c r="E1076" s="130" t="e">
        <f>VLOOKUP($C1076,MAIN!$C$2:$BD$79,12)</f>
        <v>#N/A</v>
      </c>
      <c r="F1076" s="130">
        <f>'SCREENING INFO'!G1031</f>
        <v>0</v>
      </c>
      <c r="G1076" s="130"/>
      <c r="H1076" s="130"/>
      <c r="I1076" s="130">
        <f>'SCREENING INFO'!F1031</f>
        <v>0</v>
      </c>
      <c r="J1076" s="130">
        <f>'SCREENING INFO'!G1488</f>
        <v>0</v>
      </c>
      <c r="K1076" s="152">
        <f>'SCREENING INFO'!H1488</f>
        <v>0</v>
      </c>
      <c r="L1076" s="318">
        <f>'SCREENING INFO'!AC1031</f>
        <v>0</v>
      </c>
      <c r="M1076" s="318" t="e">
        <f>VLOOKUP($F1076,MAIN!$C$2:$BD$80,9)</f>
        <v>#N/A</v>
      </c>
      <c r="N1076" s="342" t="e">
        <f>VLOOKUP($C1076,MAIN!$C$2:$BD$280,9)</f>
        <v>#N/A</v>
      </c>
      <c r="O1076" s="342">
        <f>'SCREENING INFO'!AE1031</f>
        <v>0</v>
      </c>
      <c r="P1076" s="322">
        <f>'SCREENING INFO'!AA1031</f>
        <v>0</v>
      </c>
      <c r="Q1076" s="335">
        <f>'SCREENING INFO'!L1031</f>
        <v>0</v>
      </c>
      <c r="R1076" s="335">
        <f>'SCREENING INFO'!M1031</f>
        <v>0</v>
      </c>
    </row>
    <row r="1077" spans="1:18">
      <c r="A1077" s="351">
        <f>'SCREENING INFO'!I1032</f>
        <v>0</v>
      </c>
      <c r="B1077" s="280">
        <f>'SCREENING INFO'!J1032</f>
        <v>0</v>
      </c>
      <c r="C1077" s="130">
        <f>'SCREENING INFO'!D1032</f>
        <v>0</v>
      </c>
      <c r="D1077" s="130">
        <f>'SCREENING INFO'!E1489</f>
        <v>0</v>
      </c>
      <c r="E1077" s="130" t="e">
        <f>VLOOKUP($C1077,MAIN!$C$2:$BD$79,12)</f>
        <v>#N/A</v>
      </c>
      <c r="F1077" s="130">
        <f>'SCREENING INFO'!G1032</f>
        <v>0</v>
      </c>
      <c r="G1077" s="130"/>
      <c r="H1077" s="130"/>
      <c r="I1077" s="130">
        <f>'SCREENING INFO'!F1032</f>
        <v>0</v>
      </c>
      <c r="J1077" s="130">
        <f>'SCREENING INFO'!G1489</f>
        <v>0</v>
      </c>
      <c r="K1077" s="152">
        <f>'SCREENING INFO'!H1489</f>
        <v>0</v>
      </c>
      <c r="L1077" s="318">
        <f>'SCREENING INFO'!AC1032</f>
        <v>0</v>
      </c>
      <c r="M1077" s="318" t="e">
        <f>VLOOKUP($F1077,MAIN!$C$2:$BD$80,9)</f>
        <v>#N/A</v>
      </c>
      <c r="N1077" s="342" t="e">
        <f>VLOOKUP($C1077,MAIN!$C$2:$BD$280,9)</f>
        <v>#N/A</v>
      </c>
      <c r="O1077" s="342">
        <f>'SCREENING INFO'!AE1032</f>
        <v>0</v>
      </c>
      <c r="P1077" s="322">
        <f>'SCREENING INFO'!AA1032</f>
        <v>0</v>
      </c>
      <c r="Q1077" s="335">
        <f>'SCREENING INFO'!L1032</f>
        <v>0</v>
      </c>
      <c r="R1077" s="335">
        <f>'SCREENING INFO'!M1032</f>
        <v>0</v>
      </c>
    </row>
    <row r="1078" spans="1:18">
      <c r="A1078" s="351">
        <f>'SCREENING INFO'!I1033</f>
        <v>0</v>
      </c>
      <c r="B1078" s="280">
        <f>'SCREENING INFO'!J1033</f>
        <v>0</v>
      </c>
      <c r="C1078" s="130">
        <f>'SCREENING INFO'!D1033</f>
        <v>0</v>
      </c>
      <c r="D1078" s="130">
        <f>'SCREENING INFO'!E1490</f>
        <v>0</v>
      </c>
      <c r="E1078" s="130" t="e">
        <f>VLOOKUP($C1078,MAIN!$C$2:$BD$79,12)</f>
        <v>#N/A</v>
      </c>
      <c r="F1078" s="130">
        <f>'SCREENING INFO'!G1033</f>
        <v>0</v>
      </c>
      <c r="G1078" s="130"/>
      <c r="H1078" s="130"/>
      <c r="I1078" s="130">
        <f>'SCREENING INFO'!F1033</f>
        <v>0</v>
      </c>
      <c r="J1078" s="130">
        <f>'SCREENING INFO'!G1490</f>
        <v>0</v>
      </c>
      <c r="K1078" s="152">
        <f>'SCREENING INFO'!H1490</f>
        <v>0</v>
      </c>
      <c r="L1078" s="318">
        <f>'SCREENING INFO'!AC1033</f>
        <v>0</v>
      </c>
      <c r="M1078" s="318" t="e">
        <f>VLOOKUP($F1078,MAIN!$C$2:$BD$80,9)</f>
        <v>#N/A</v>
      </c>
      <c r="N1078" s="342" t="e">
        <f>VLOOKUP($C1078,MAIN!$C$2:$BD$280,9)</f>
        <v>#N/A</v>
      </c>
      <c r="O1078" s="342">
        <f>'SCREENING INFO'!AE1033</f>
        <v>0</v>
      </c>
      <c r="P1078" s="322">
        <f>'SCREENING INFO'!AA1033</f>
        <v>0</v>
      </c>
      <c r="Q1078" s="335">
        <f>'SCREENING INFO'!L1033</f>
        <v>0</v>
      </c>
      <c r="R1078" s="335">
        <f>'SCREENING INFO'!M1033</f>
        <v>0</v>
      </c>
    </row>
    <row r="1079" spans="1:18">
      <c r="A1079" s="351">
        <f>'SCREENING INFO'!I1034</f>
        <v>0</v>
      </c>
      <c r="B1079" s="280">
        <f>'SCREENING INFO'!J1034</f>
        <v>0</v>
      </c>
      <c r="C1079" s="130">
        <f>'SCREENING INFO'!D1034</f>
        <v>0</v>
      </c>
      <c r="D1079" s="130">
        <f>'SCREENING INFO'!E1491</f>
        <v>0</v>
      </c>
      <c r="E1079" s="130" t="e">
        <f>VLOOKUP($C1079,MAIN!$C$2:$BD$79,12)</f>
        <v>#N/A</v>
      </c>
      <c r="F1079" s="130">
        <f>'SCREENING INFO'!G1034</f>
        <v>0</v>
      </c>
      <c r="G1079" s="130"/>
      <c r="H1079" s="130"/>
      <c r="I1079" s="130">
        <f>'SCREENING INFO'!F1034</f>
        <v>0</v>
      </c>
      <c r="J1079" s="130">
        <f>'SCREENING INFO'!G1491</f>
        <v>0</v>
      </c>
      <c r="K1079" s="152">
        <f>'SCREENING INFO'!H1491</f>
        <v>0</v>
      </c>
      <c r="L1079" s="318">
        <f>'SCREENING INFO'!AC1034</f>
        <v>0</v>
      </c>
      <c r="M1079" s="318" t="e">
        <f>VLOOKUP($F1079,MAIN!$C$2:$BD$80,9)</f>
        <v>#N/A</v>
      </c>
      <c r="N1079" s="342" t="e">
        <f>VLOOKUP($C1079,MAIN!$C$2:$BD$280,9)</f>
        <v>#N/A</v>
      </c>
      <c r="O1079" s="342">
        <f>'SCREENING INFO'!AE1034</f>
        <v>0</v>
      </c>
      <c r="P1079" s="322">
        <f>'SCREENING INFO'!AA1034</f>
        <v>0</v>
      </c>
      <c r="Q1079" s="335">
        <f>'SCREENING INFO'!L1034</f>
        <v>0</v>
      </c>
      <c r="R1079" s="335">
        <f>'SCREENING INFO'!M1034</f>
        <v>0</v>
      </c>
    </row>
    <row r="1080" spans="1:18">
      <c r="A1080" s="351">
        <f>'SCREENING INFO'!I1035</f>
        <v>0</v>
      </c>
      <c r="B1080" s="280">
        <f>'SCREENING INFO'!J1035</f>
        <v>0</v>
      </c>
      <c r="C1080" s="130">
        <f>'SCREENING INFO'!D1035</f>
        <v>0</v>
      </c>
      <c r="D1080" s="130">
        <f>'SCREENING INFO'!E1492</f>
        <v>0</v>
      </c>
      <c r="E1080" s="130" t="e">
        <f>VLOOKUP($C1080,MAIN!$C$2:$BD$79,12)</f>
        <v>#N/A</v>
      </c>
      <c r="F1080" s="130">
        <f>'SCREENING INFO'!G1035</f>
        <v>0</v>
      </c>
      <c r="G1080" s="130"/>
      <c r="H1080" s="130"/>
      <c r="I1080" s="130">
        <f>'SCREENING INFO'!F1035</f>
        <v>0</v>
      </c>
      <c r="J1080" s="130">
        <f>'SCREENING INFO'!G1492</f>
        <v>0</v>
      </c>
      <c r="K1080" s="152">
        <f>'SCREENING INFO'!H1492</f>
        <v>0</v>
      </c>
      <c r="L1080" s="318">
        <f>'SCREENING INFO'!AC1035</f>
        <v>0</v>
      </c>
      <c r="M1080" s="318" t="e">
        <f>VLOOKUP($F1080,MAIN!$C$2:$BD$80,9)</f>
        <v>#N/A</v>
      </c>
      <c r="N1080" s="342" t="e">
        <f>VLOOKUP($C1080,MAIN!$C$2:$BD$280,9)</f>
        <v>#N/A</v>
      </c>
      <c r="O1080" s="342">
        <f>'SCREENING INFO'!AE1035</f>
        <v>0</v>
      </c>
      <c r="P1080" s="322">
        <f>'SCREENING INFO'!AA1035</f>
        <v>0</v>
      </c>
      <c r="Q1080" s="335">
        <f>'SCREENING INFO'!L1035</f>
        <v>0</v>
      </c>
      <c r="R1080" s="335">
        <f>'SCREENING INFO'!M1035</f>
        <v>0</v>
      </c>
    </row>
    <row r="1081" spans="1:18">
      <c r="A1081" s="351">
        <f>'SCREENING INFO'!I1036</f>
        <v>0</v>
      </c>
      <c r="B1081" s="280">
        <f>'SCREENING INFO'!J1036</f>
        <v>0</v>
      </c>
      <c r="C1081" s="130">
        <f>'SCREENING INFO'!D1036</f>
        <v>0</v>
      </c>
      <c r="D1081" s="130">
        <f>'SCREENING INFO'!E1493</f>
        <v>0</v>
      </c>
      <c r="E1081" s="130" t="e">
        <f>VLOOKUP($C1081,MAIN!$C$2:$BD$79,12)</f>
        <v>#N/A</v>
      </c>
      <c r="F1081" s="130">
        <f>'SCREENING INFO'!G1036</f>
        <v>0</v>
      </c>
      <c r="G1081" s="130"/>
      <c r="H1081" s="130"/>
      <c r="I1081" s="130">
        <f>'SCREENING INFO'!F1036</f>
        <v>0</v>
      </c>
      <c r="J1081" s="130">
        <f>'SCREENING INFO'!G1493</f>
        <v>0</v>
      </c>
      <c r="K1081" s="152">
        <f>'SCREENING INFO'!H1493</f>
        <v>0</v>
      </c>
      <c r="L1081" s="318">
        <f>'SCREENING INFO'!AC1036</f>
        <v>0</v>
      </c>
      <c r="M1081" s="318" t="e">
        <f>VLOOKUP($F1081,MAIN!$C$2:$BD$80,9)</f>
        <v>#N/A</v>
      </c>
      <c r="N1081" s="342" t="e">
        <f>VLOOKUP($C1081,MAIN!$C$2:$BD$280,9)</f>
        <v>#N/A</v>
      </c>
      <c r="O1081" s="342">
        <f>'SCREENING INFO'!AE1036</f>
        <v>0</v>
      </c>
      <c r="P1081" s="322">
        <f>'SCREENING INFO'!AA1036</f>
        <v>0</v>
      </c>
      <c r="Q1081" s="335">
        <f>'SCREENING INFO'!L1036</f>
        <v>0</v>
      </c>
      <c r="R1081" s="335">
        <f>'SCREENING INFO'!M1036</f>
        <v>0</v>
      </c>
    </row>
    <row r="1082" spans="1:18">
      <c r="A1082" s="351">
        <f>'SCREENING INFO'!I1037</f>
        <v>0</v>
      </c>
      <c r="B1082" s="280">
        <f>'SCREENING INFO'!J1037</f>
        <v>0</v>
      </c>
      <c r="C1082" s="130">
        <f>'SCREENING INFO'!D1037</f>
        <v>0</v>
      </c>
      <c r="D1082" s="130">
        <f>'SCREENING INFO'!E1494</f>
        <v>0</v>
      </c>
      <c r="E1082" s="130" t="e">
        <f>VLOOKUP($C1082,MAIN!$C$2:$BD$79,12)</f>
        <v>#N/A</v>
      </c>
      <c r="F1082" s="130">
        <f>'SCREENING INFO'!G1037</f>
        <v>0</v>
      </c>
      <c r="G1082" s="130"/>
      <c r="H1082" s="130"/>
      <c r="I1082" s="130">
        <f>'SCREENING INFO'!F1037</f>
        <v>0</v>
      </c>
      <c r="J1082" s="130">
        <f>'SCREENING INFO'!G1494</f>
        <v>0</v>
      </c>
      <c r="K1082" s="152">
        <f>'SCREENING INFO'!H1494</f>
        <v>0</v>
      </c>
      <c r="L1082" s="318">
        <f>'SCREENING INFO'!AC1037</f>
        <v>0</v>
      </c>
      <c r="M1082" s="318" t="e">
        <f>VLOOKUP($F1082,MAIN!$C$2:$BD$80,9)</f>
        <v>#N/A</v>
      </c>
      <c r="N1082" s="342" t="e">
        <f>VLOOKUP($C1082,MAIN!$C$2:$BD$280,9)</f>
        <v>#N/A</v>
      </c>
      <c r="O1082" s="342">
        <f>'SCREENING INFO'!AE1037</f>
        <v>0</v>
      </c>
      <c r="P1082" s="322">
        <f>'SCREENING INFO'!AA1037</f>
        <v>0</v>
      </c>
      <c r="Q1082" s="335">
        <f>'SCREENING INFO'!L1037</f>
        <v>0</v>
      </c>
      <c r="R1082" s="335">
        <f>'SCREENING INFO'!M1037</f>
        <v>0</v>
      </c>
    </row>
    <row r="1083" spans="1:18">
      <c r="A1083" s="351">
        <f>'SCREENING INFO'!I1038</f>
        <v>0</v>
      </c>
      <c r="B1083" s="280">
        <f>'SCREENING INFO'!J1038</f>
        <v>0</v>
      </c>
      <c r="C1083" s="130">
        <f>'SCREENING INFO'!D1038</f>
        <v>0</v>
      </c>
      <c r="D1083" s="130">
        <f>'SCREENING INFO'!E1495</f>
        <v>0</v>
      </c>
      <c r="E1083" s="130" t="e">
        <f>VLOOKUP($C1083,MAIN!$C$2:$BD$79,12)</f>
        <v>#N/A</v>
      </c>
      <c r="F1083" s="130">
        <f>'SCREENING INFO'!G1038</f>
        <v>0</v>
      </c>
      <c r="G1083" s="130"/>
      <c r="H1083" s="130"/>
      <c r="I1083" s="130">
        <f>'SCREENING INFO'!F1038</f>
        <v>0</v>
      </c>
      <c r="J1083" s="130">
        <f>'SCREENING INFO'!G1495</f>
        <v>0</v>
      </c>
      <c r="K1083" s="152">
        <f>'SCREENING INFO'!H1495</f>
        <v>0</v>
      </c>
      <c r="L1083" s="318">
        <f>'SCREENING INFO'!AC1038</f>
        <v>0</v>
      </c>
      <c r="M1083" s="318" t="e">
        <f>VLOOKUP($F1083,MAIN!$C$2:$BD$80,9)</f>
        <v>#N/A</v>
      </c>
      <c r="N1083" s="342" t="e">
        <f>VLOOKUP($C1083,MAIN!$C$2:$BD$280,9)</f>
        <v>#N/A</v>
      </c>
      <c r="O1083" s="342">
        <f>'SCREENING INFO'!AE1038</f>
        <v>0</v>
      </c>
      <c r="P1083" s="322">
        <f>'SCREENING INFO'!AA1038</f>
        <v>0</v>
      </c>
      <c r="Q1083" s="335">
        <f>'SCREENING INFO'!L1038</f>
        <v>0</v>
      </c>
      <c r="R1083" s="335">
        <f>'SCREENING INFO'!M1038</f>
        <v>0</v>
      </c>
    </row>
    <row r="1084" spans="1:18">
      <c r="A1084" s="351">
        <f>'SCREENING INFO'!I1039</f>
        <v>0</v>
      </c>
      <c r="B1084" s="280">
        <f>'SCREENING INFO'!J1039</f>
        <v>0</v>
      </c>
      <c r="C1084" s="130">
        <f>'SCREENING INFO'!D1039</f>
        <v>0</v>
      </c>
      <c r="D1084" s="130">
        <f>'SCREENING INFO'!E1496</f>
        <v>0</v>
      </c>
      <c r="E1084" s="130" t="e">
        <f>VLOOKUP($C1084,MAIN!$C$2:$BD$79,12)</f>
        <v>#N/A</v>
      </c>
      <c r="F1084" s="130">
        <f>'SCREENING INFO'!G1039</f>
        <v>0</v>
      </c>
      <c r="G1084" s="130"/>
      <c r="H1084" s="130"/>
      <c r="I1084" s="130">
        <f>'SCREENING INFO'!F1039</f>
        <v>0</v>
      </c>
      <c r="J1084" s="130">
        <f>'SCREENING INFO'!G1496</f>
        <v>0</v>
      </c>
      <c r="K1084" s="152">
        <f>'SCREENING INFO'!H1496</f>
        <v>0</v>
      </c>
      <c r="L1084" s="318">
        <f>'SCREENING INFO'!AC1039</f>
        <v>0</v>
      </c>
      <c r="M1084" s="318" t="e">
        <f>VLOOKUP($F1084,MAIN!$C$2:$BD$80,9)</f>
        <v>#N/A</v>
      </c>
      <c r="N1084" s="342" t="e">
        <f>VLOOKUP($C1084,MAIN!$C$2:$BD$280,9)</f>
        <v>#N/A</v>
      </c>
      <c r="O1084" s="342">
        <f>'SCREENING INFO'!AE1039</f>
        <v>0</v>
      </c>
      <c r="P1084" s="322">
        <f>'SCREENING INFO'!AA1039</f>
        <v>0</v>
      </c>
      <c r="Q1084" s="335">
        <f>'SCREENING INFO'!L1039</f>
        <v>0</v>
      </c>
      <c r="R1084" s="335">
        <f>'SCREENING INFO'!M1039</f>
        <v>0</v>
      </c>
    </row>
    <row r="1085" spans="1:18">
      <c r="A1085" s="351">
        <f>'SCREENING INFO'!I1040</f>
        <v>0</v>
      </c>
      <c r="B1085" s="280">
        <f>'SCREENING INFO'!J1040</f>
        <v>0</v>
      </c>
      <c r="C1085" s="130">
        <f>'SCREENING INFO'!D1040</f>
        <v>0</v>
      </c>
      <c r="D1085" s="130">
        <f>'SCREENING INFO'!E1497</f>
        <v>0</v>
      </c>
      <c r="E1085" s="130" t="e">
        <f>VLOOKUP($C1085,MAIN!$C$2:$BD$79,12)</f>
        <v>#N/A</v>
      </c>
      <c r="F1085" s="130">
        <f>'SCREENING INFO'!G1040</f>
        <v>0</v>
      </c>
      <c r="G1085" s="130"/>
      <c r="H1085" s="130"/>
      <c r="I1085" s="130">
        <f>'SCREENING INFO'!F1040</f>
        <v>0</v>
      </c>
      <c r="J1085" s="130">
        <f>'SCREENING INFO'!G1497</f>
        <v>0</v>
      </c>
      <c r="K1085" s="152">
        <f>'SCREENING INFO'!H1497</f>
        <v>0</v>
      </c>
      <c r="L1085" s="318">
        <f>'SCREENING INFO'!AC1040</f>
        <v>0</v>
      </c>
      <c r="M1085" s="318" t="e">
        <f>VLOOKUP($F1085,MAIN!$C$2:$BD$80,9)</f>
        <v>#N/A</v>
      </c>
      <c r="N1085" s="342" t="e">
        <f>VLOOKUP($C1085,MAIN!$C$2:$BD$280,9)</f>
        <v>#N/A</v>
      </c>
      <c r="O1085" s="342">
        <f>'SCREENING INFO'!AE1040</f>
        <v>0</v>
      </c>
      <c r="P1085" s="322">
        <f>'SCREENING INFO'!AA1040</f>
        <v>0</v>
      </c>
      <c r="Q1085" s="335">
        <f>'SCREENING INFO'!L1040</f>
        <v>0</v>
      </c>
      <c r="R1085" s="335">
        <f>'SCREENING INFO'!M1040</f>
        <v>0</v>
      </c>
    </row>
    <row r="1086" spans="1:18">
      <c r="A1086" s="351">
        <f>'SCREENING INFO'!I1041</f>
        <v>0</v>
      </c>
      <c r="B1086" s="280">
        <f>'SCREENING INFO'!J1041</f>
        <v>0</v>
      </c>
      <c r="C1086" s="130">
        <f>'SCREENING INFO'!D1041</f>
        <v>0</v>
      </c>
      <c r="D1086" s="130">
        <f>'SCREENING INFO'!E1498</f>
        <v>0</v>
      </c>
      <c r="E1086" s="130" t="e">
        <f>VLOOKUP($C1086,MAIN!$C$2:$BD$79,12)</f>
        <v>#N/A</v>
      </c>
      <c r="F1086" s="130">
        <f>'SCREENING INFO'!G1041</f>
        <v>0</v>
      </c>
      <c r="G1086" s="130"/>
      <c r="H1086" s="130"/>
      <c r="I1086" s="130">
        <f>'SCREENING INFO'!F1041</f>
        <v>0</v>
      </c>
      <c r="J1086" s="130">
        <f>'SCREENING INFO'!G1498</f>
        <v>0</v>
      </c>
      <c r="K1086" s="152">
        <f>'SCREENING INFO'!H1498</f>
        <v>0</v>
      </c>
      <c r="L1086" s="318">
        <f>'SCREENING INFO'!AC1041</f>
        <v>0</v>
      </c>
      <c r="M1086" s="318" t="e">
        <f>VLOOKUP($F1086,MAIN!$C$2:$BD$80,9)</f>
        <v>#N/A</v>
      </c>
      <c r="N1086" s="342" t="e">
        <f>VLOOKUP($C1086,MAIN!$C$2:$BD$280,9)</f>
        <v>#N/A</v>
      </c>
      <c r="O1086" s="342">
        <f>'SCREENING INFO'!AE1041</f>
        <v>0</v>
      </c>
      <c r="P1086" s="322">
        <f>'SCREENING INFO'!AA1041</f>
        <v>0</v>
      </c>
      <c r="Q1086" s="335">
        <f>'SCREENING INFO'!L1041</f>
        <v>0</v>
      </c>
      <c r="R1086" s="335">
        <f>'SCREENING INFO'!M1041</f>
        <v>0</v>
      </c>
    </row>
    <row r="1087" spans="1:18">
      <c r="A1087" s="351">
        <f>'SCREENING INFO'!I1042</f>
        <v>0</v>
      </c>
      <c r="B1087" s="280">
        <f>'SCREENING INFO'!J1042</f>
        <v>0</v>
      </c>
      <c r="C1087" s="130">
        <f>'SCREENING INFO'!D1042</f>
        <v>0</v>
      </c>
      <c r="D1087" s="130">
        <f>'SCREENING INFO'!E1499</f>
        <v>0</v>
      </c>
      <c r="E1087" s="130" t="e">
        <f>VLOOKUP($C1087,MAIN!$C$2:$BD$79,12)</f>
        <v>#N/A</v>
      </c>
      <c r="F1087" s="130">
        <f>'SCREENING INFO'!G1042</f>
        <v>0</v>
      </c>
      <c r="G1087" s="130"/>
      <c r="H1087" s="130"/>
      <c r="I1087" s="130">
        <f>'SCREENING INFO'!F1042</f>
        <v>0</v>
      </c>
      <c r="J1087" s="130">
        <f>'SCREENING INFO'!G1499</f>
        <v>0</v>
      </c>
      <c r="K1087" s="152">
        <f>'SCREENING INFO'!H1499</f>
        <v>0</v>
      </c>
      <c r="L1087" s="318">
        <f>'SCREENING INFO'!AC1042</f>
        <v>0</v>
      </c>
      <c r="M1087" s="318" t="e">
        <f>VLOOKUP($F1087,MAIN!$C$2:$BD$80,9)</f>
        <v>#N/A</v>
      </c>
      <c r="N1087" s="342" t="e">
        <f>VLOOKUP($C1087,MAIN!$C$2:$BD$280,9)</f>
        <v>#N/A</v>
      </c>
      <c r="O1087" s="342">
        <f>'SCREENING INFO'!AE1042</f>
        <v>0</v>
      </c>
      <c r="P1087" s="322">
        <f>'SCREENING INFO'!AA1042</f>
        <v>0</v>
      </c>
      <c r="Q1087" s="335">
        <f>'SCREENING INFO'!L1042</f>
        <v>0</v>
      </c>
      <c r="R1087" s="335">
        <f>'SCREENING INFO'!M1042</f>
        <v>0</v>
      </c>
    </row>
    <row r="1088" spans="1:18">
      <c r="A1088" s="351">
        <f>'SCREENING INFO'!I1043</f>
        <v>0</v>
      </c>
      <c r="B1088" s="280">
        <f>'SCREENING INFO'!J1043</f>
        <v>0</v>
      </c>
      <c r="C1088" s="130">
        <f>'SCREENING INFO'!D1043</f>
        <v>0</v>
      </c>
      <c r="D1088" s="130">
        <f>'SCREENING INFO'!E1500</f>
        <v>0</v>
      </c>
      <c r="E1088" s="130" t="e">
        <f>VLOOKUP($C1088,MAIN!$C$2:$BD$79,12)</f>
        <v>#N/A</v>
      </c>
      <c r="F1088" s="130">
        <f>'SCREENING INFO'!G1043</f>
        <v>0</v>
      </c>
      <c r="G1088" s="130"/>
      <c r="H1088" s="130"/>
      <c r="I1088" s="130">
        <f>'SCREENING INFO'!F1043</f>
        <v>0</v>
      </c>
      <c r="J1088" s="130">
        <f>'SCREENING INFO'!G1500</f>
        <v>0</v>
      </c>
      <c r="K1088" s="152">
        <f>'SCREENING INFO'!H1500</f>
        <v>0</v>
      </c>
      <c r="L1088" s="318">
        <f>'SCREENING INFO'!AC1043</f>
        <v>0</v>
      </c>
      <c r="M1088" s="318" t="e">
        <f>VLOOKUP($F1088,MAIN!$C$2:$BD$80,9)</f>
        <v>#N/A</v>
      </c>
      <c r="N1088" s="342" t="e">
        <f>VLOOKUP($C1088,MAIN!$C$2:$BD$280,9)</f>
        <v>#N/A</v>
      </c>
      <c r="O1088" s="342">
        <f>'SCREENING INFO'!AE1043</f>
        <v>0</v>
      </c>
      <c r="P1088" s="322">
        <f>'SCREENING INFO'!AA1043</f>
        <v>0</v>
      </c>
      <c r="Q1088" s="335">
        <f>'SCREENING INFO'!L1043</f>
        <v>0</v>
      </c>
      <c r="R1088" s="335">
        <f>'SCREENING INFO'!M1043</f>
        <v>0</v>
      </c>
    </row>
    <row r="1089" spans="1:18">
      <c r="A1089" s="351">
        <f>'SCREENING INFO'!I1044</f>
        <v>0</v>
      </c>
      <c r="B1089" s="280">
        <f>'SCREENING INFO'!J1044</f>
        <v>0</v>
      </c>
      <c r="C1089" s="130">
        <f>'SCREENING INFO'!D1044</f>
        <v>0</v>
      </c>
      <c r="D1089" s="130">
        <f>'SCREENING INFO'!E1501</f>
        <v>0</v>
      </c>
      <c r="E1089" s="130" t="e">
        <f>VLOOKUP($C1089,MAIN!$C$2:$BD$79,12)</f>
        <v>#N/A</v>
      </c>
      <c r="F1089" s="130">
        <f>'SCREENING INFO'!G1044</f>
        <v>0</v>
      </c>
      <c r="G1089" s="130"/>
      <c r="H1089" s="130"/>
      <c r="I1089" s="130">
        <f>'SCREENING INFO'!F1044</f>
        <v>0</v>
      </c>
      <c r="J1089" s="130">
        <f>'SCREENING INFO'!G1501</f>
        <v>0</v>
      </c>
      <c r="K1089" s="152">
        <f>'SCREENING INFO'!H1501</f>
        <v>0</v>
      </c>
      <c r="L1089" s="318">
        <f>'SCREENING INFO'!AC1044</f>
        <v>0</v>
      </c>
      <c r="M1089" s="318" t="e">
        <f>VLOOKUP($F1089,MAIN!$C$2:$BD$80,9)</f>
        <v>#N/A</v>
      </c>
      <c r="N1089" s="342" t="e">
        <f>VLOOKUP($C1089,MAIN!$C$2:$BD$280,9)</f>
        <v>#N/A</v>
      </c>
      <c r="O1089" s="342">
        <f>'SCREENING INFO'!AE1044</f>
        <v>0</v>
      </c>
      <c r="P1089" s="322">
        <f>'SCREENING INFO'!AA1044</f>
        <v>0</v>
      </c>
      <c r="Q1089" s="335">
        <f>'SCREENING INFO'!L1044</f>
        <v>0</v>
      </c>
      <c r="R1089" s="335">
        <f>'SCREENING INFO'!M1044</f>
        <v>0</v>
      </c>
    </row>
    <row r="1090" spans="1:18">
      <c r="A1090" s="351">
        <f>'SCREENING INFO'!I1045</f>
        <v>0</v>
      </c>
      <c r="B1090" s="280">
        <f>'SCREENING INFO'!J1045</f>
        <v>0</v>
      </c>
      <c r="C1090" s="130">
        <f>'SCREENING INFO'!D1045</f>
        <v>0</v>
      </c>
      <c r="D1090" s="130">
        <f>'SCREENING INFO'!E1502</f>
        <v>0</v>
      </c>
      <c r="E1090" s="130" t="e">
        <f>VLOOKUP($C1090,MAIN!$C$2:$BD$79,12)</f>
        <v>#N/A</v>
      </c>
      <c r="F1090" s="130">
        <f>'SCREENING INFO'!G1045</f>
        <v>0</v>
      </c>
      <c r="G1090" s="130"/>
      <c r="H1090" s="130"/>
      <c r="I1090" s="130">
        <f>'SCREENING INFO'!F1045</f>
        <v>0</v>
      </c>
      <c r="J1090" s="130">
        <f>'SCREENING INFO'!G1502</f>
        <v>0</v>
      </c>
      <c r="K1090" s="152">
        <f>'SCREENING INFO'!H1502</f>
        <v>0</v>
      </c>
      <c r="L1090" s="318">
        <f>'SCREENING INFO'!AC1045</f>
        <v>0</v>
      </c>
      <c r="M1090" s="318" t="e">
        <f>VLOOKUP($F1090,MAIN!$C$2:$BD$80,9)</f>
        <v>#N/A</v>
      </c>
      <c r="N1090" s="342" t="e">
        <f>VLOOKUP($C1090,MAIN!$C$2:$BD$280,9)</f>
        <v>#N/A</v>
      </c>
      <c r="O1090" s="342">
        <f>'SCREENING INFO'!AE1045</f>
        <v>0</v>
      </c>
      <c r="P1090" s="322">
        <f>'SCREENING INFO'!AA1045</f>
        <v>0</v>
      </c>
      <c r="Q1090" s="335">
        <f>'SCREENING INFO'!L1045</f>
        <v>0</v>
      </c>
      <c r="R1090" s="335">
        <f>'SCREENING INFO'!M1045</f>
        <v>0</v>
      </c>
    </row>
    <row r="1091" spans="1:18">
      <c r="A1091" s="351">
        <f>'SCREENING INFO'!I1046</f>
        <v>0</v>
      </c>
      <c r="B1091" s="280">
        <f>'SCREENING INFO'!J1046</f>
        <v>0</v>
      </c>
      <c r="C1091" s="130">
        <f>'SCREENING INFO'!D1046</f>
        <v>0</v>
      </c>
      <c r="D1091" s="130">
        <f>'SCREENING INFO'!E1503</f>
        <v>0</v>
      </c>
      <c r="E1091" s="130" t="e">
        <f>VLOOKUP($C1091,MAIN!$C$2:$BD$79,12)</f>
        <v>#N/A</v>
      </c>
      <c r="F1091" s="130">
        <f>'SCREENING INFO'!G1046</f>
        <v>0</v>
      </c>
      <c r="G1091" s="130"/>
      <c r="H1091" s="130"/>
      <c r="I1091" s="130">
        <f>'SCREENING INFO'!F1046</f>
        <v>0</v>
      </c>
      <c r="J1091" s="130">
        <f>'SCREENING INFO'!G1503</f>
        <v>0</v>
      </c>
      <c r="K1091" s="152">
        <f>'SCREENING INFO'!H1503</f>
        <v>0</v>
      </c>
      <c r="L1091" s="318">
        <f>'SCREENING INFO'!AC1046</f>
        <v>0</v>
      </c>
      <c r="M1091" s="318" t="e">
        <f>VLOOKUP($F1091,MAIN!$C$2:$BD$80,9)</f>
        <v>#N/A</v>
      </c>
      <c r="N1091" s="342" t="e">
        <f>VLOOKUP($C1091,MAIN!$C$2:$BD$280,9)</f>
        <v>#N/A</v>
      </c>
      <c r="O1091" s="342">
        <f>'SCREENING INFO'!AE1046</f>
        <v>0</v>
      </c>
      <c r="P1091" s="322">
        <f>'SCREENING INFO'!AA1046</f>
        <v>0</v>
      </c>
      <c r="Q1091" s="335">
        <f>'SCREENING INFO'!L1046</f>
        <v>0</v>
      </c>
      <c r="R1091" s="335">
        <f>'SCREENING INFO'!M1046</f>
        <v>0</v>
      </c>
    </row>
    <row r="1092" spans="1:18">
      <c r="A1092" s="351">
        <f>'SCREENING INFO'!I1047</f>
        <v>0</v>
      </c>
      <c r="B1092" s="280">
        <f>'SCREENING INFO'!J1047</f>
        <v>0</v>
      </c>
      <c r="C1092" s="130">
        <f>'SCREENING INFO'!D1047</f>
        <v>0</v>
      </c>
      <c r="D1092" s="130">
        <f>'SCREENING INFO'!E1504</f>
        <v>0</v>
      </c>
      <c r="E1092" s="130" t="e">
        <f>VLOOKUP($C1092,MAIN!$C$2:$BD$79,12)</f>
        <v>#N/A</v>
      </c>
      <c r="F1092" s="130">
        <f>'SCREENING INFO'!G1047</f>
        <v>0</v>
      </c>
      <c r="G1092" s="130"/>
      <c r="H1092" s="130"/>
      <c r="I1092" s="130">
        <f>'SCREENING INFO'!F1047</f>
        <v>0</v>
      </c>
      <c r="J1092" s="130">
        <f>'SCREENING INFO'!G1504</f>
        <v>0</v>
      </c>
      <c r="K1092" s="152">
        <f>'SCREENING INFO'!H1504</f>
        <v>0</v>
      </c>
      <c r="L1092" s="318">
        <f>'SCREENING INFO'!AC1047</f>
        <v>0</v>
      </c>
      <c r="M1092" s="318" t="e">
        <f>VLOOKUP($F1092,MAIN!$C$2:$BD$80,9)</f>
        <v>#N/A</v>
      </c>
      <c r="N1092" s="342" t="e">
        <f>VLOOKUP($C1092,MAIN!$C$2:$BD$280,9)</f>
        <v>#N/A</v>
      </c>
      <c r="O1092" s="342">
        <f>'SCREENING INFO'!AE1047</f>
        <v>0</v>
      </c>
      <c r="P1092" s="322">
        <f>'SCREENING INFO'!AA1047</f>
        <v>0</v>
      </c>
      <c r="Q1092" s="335">
        <f>'SCREENING INFO'!L1047</f>
        <v>0</v>
      </c>
      <c r="R1092" s="335">
        <f>'SCREENING INFO'!M1047</f>
        <v>0</v>
      </c>
    </row>
    <row r="1093" spans="1:18">
      <c r="A1093" s="351">
        <f>'SCREENING INFO'!I1048</f>
        <v>0</v>
      </c>
      <c r="B1093" s="280">
        <f>'SCREENING INFO'!J1048</f>
        <v>0</v>
      </c>
      <c r="C1093" s="130">
        <f>'SCREENING INFO'!D1048</f>
        <v>0</v>
      </c>
      <c r="D1093" s="130">
        <f>'SCREENING INFO'!E1505</f>
        <v>0</v>
      </c>
      <c r="E1093" s="130" t="e">
        <f>VLOOKUP($C1093,MAIN!$C$2:$BD$79,12)</f>
        <v>#N/A</v>
      </c>
      <c r="F1093" s="130">
        <f>'SCREENING INFO'!G1048</f>
        <v>0</v>
      </c>
      <c r="G1093" s="130"/>
      <c r="H1093" s="130"/>
      <c r="I1093" s="130">
        <f>'SCREENING INFO'!F1048</f>
        <v>0</v>
      </c>
      <c r="J1093" s="130">
        <f>'SCREENING INFO'!G1505</f>
        <v>0</v>
      </c>
      <c r="K1093" s="152">
        <f>'SCREENING INFO'!H1505</f>
        <v>0</v>
      </c>
      <c r="L1093" s="318">
        <f>'SCREENING INFO'!AC1048</f>
        <v>0</v>
      </c>
      <c r="M1093" s="318" t="e">
        <f>VLOOKUP($F1093,MAIN!$C$2:$BD$80,9)</f>
        <v>#N/A</v>
      </c>
      <c r="N1093" s="342" t="e">
        <f>VLOOKUP($C1093,MAIN!$C$2:$BD$280,9)</f>
        <v>#N/A</v>
      </c>
      <c r="O1093" s="342">
        <f>'SCREENING INFO'!AE1048</f>
        <v>0</v>
      </c>
      <c r="P1093" s="322">
        <f>'SCREENING INFO'!AA1048</f>
        <v>0</v>
      </c>
      <c r="Q1093" s="335">
        <f>'SCREENING INFO'!L1048</f>
        <v>0</v>
      </c>
      <c r="R1093" s="335">
        <f>'SCREENING INFO'!M1048</f>
        <v>0</v>
      </c>
    </row>
    <row r="1094" spans="1:18">
      <c r="A1094" s="351">
        <f>'SCREENING INFO'!I1049</f>
        <v>0</v>
      </c>
      <c r="B1094" s="280">
        <f>'SCREENING INFO'!J1049</f>
        <v>0</v>
      </c>
      <c r="C1094" s="130">
        <f>'SCREENING INFO'!D1049</f>
        <v>0</v>
      </c>
      <c r="D1094" s="130">
        <f>'SCREENING INFO'!E1506</f>
        <v>0</v>
      </c>
      <c r="E1094" s="130" t="e">
        <f>VLOOKUP($C1094,MAIN!$C$2:$BD$79,12)</f>
        <v>#N/A</v>
      </c>
      <c r="F1094" s="130">
        <f>'SCREENING INFO'!G1049</f>
        <v>0</v>
      </c>
      <c r="G1094" s="130"/>
      <c r="H1094" s="130"/>
      <c r="I1094" s="130">
        <f>'SCREENING INFO'!F1049</f>
        <v>0</v>
      </c>
      <c r="J1094" s="130">
        <f>'SCREENING INFO'!G1506</f>
        <v>0</v>
      </c>
      <c r="K1094" s="152">
        <f>'SCREENING INFO'!H1506</f>
        <v>0</v>
      </c>
      <c r="L1094" s="318">
        <f>'SCREENING INFO'!AC1049</f>
        <v>0</v>
      </c>
      <c r="M1094" s="318" t="e">
        <f>VLOOKUP($F1094,MAIN!$C$2:$BD$80,9)</f>
        <v>#N/A</v>
      </c>
      <c r="N1094" s="342" t="e">
        <f>VLOOKUP($C1094,MAIN!$C$2:$BD$280,9)</f>
        <v>#N/A</v>
      </c>
      <c r="O1094" s="342">
        <f>'SCREENING INFO'!AE1049</f>
        <v>0</v>
      </c>
      <c r="P1094" s="322">
        <f>'SCREENING INFO'!AA1049</f>
        <v>0</v>
      </c>
      <c r="Q1094" s="335">
        <f>'SCREENING INFO'!L1049</f>
        <v>0</v>
      </c>
      <c r="R1094" s="335">
        <f>'SCREENING INFO'!M1049</f>
        <v>0</v>
      </c>
    </row>
    <row r="1095" spans="1:18">
      <c r="A1095" s="351">
        <f>'SCREENING INFO'!I1050</f>
        <v>0</v>
      </c>
      <c r="B1095" s="280">
        <f>'SCREENING INFO'!J1050</f>
        <v>0</v>
      </c>
      <c r="C1095" s="130">
        <f>'SCREENING INFO'!D1050</f>
        <v>0</v>
      </c>
      <c r="D1095" s="130">
        <f>'SCREENING INFO'!E1507</f>
        <v>0</v>
      </c>
      <c r="E1095" s="130" t="e">
        <f>VLOOKUP($C1095,MAIN!$C$2:$BD$79,12)</f>
        <v>#N/A</v>
      </c>
      <c r="F1095" s="130">
        <f>'SCREENING INFO'!G1050</f>
        <v>0</v>
      </c>
      <c r="G1095" s="130"/>
      <c r="H1095" s="130"/>
      <c r="I1095" s="130">
        <f>'SCREENING INFO'!F1050</f>
        <v>0</v>
      </c>
      <c r="J1095" s="130">
        <f>'SCREENING INFO'!G1507</f>
        <v>0</v>
      </c>
      <c r="K1095" s="152">
        <f>'SCREENING INFO'!H1507</f>
        <v>0</v>
      </c>
      <c r="L1095" s="318">
        <f>'SCREENING INFO'!AC1050</f>
        <v>0</v>
      </c>
      <c r="M1095" s="318" t="e">
        <f>VLOOKUP($F1095,MAIN!$C$2:$BD$80,9)</f>
        <v>#N/A</v>
      </c>
      <c r="N1095" s="342" t="e">
        <f>VLOOKUP($C1095,MAIN!$C$2:$BD$280,9)</f>
        <v>#N/A</v>
      </c>
      <c r="O1095" s="342">
        <f>'SCREENING INFO'!AE1050</f>
        <v>0</v>
      </c>
      <c r="P1095" s="322">
        <f>'SCREENING INFO'!AA1050</f>
        <v>0</v>
      </c>
      <c r="Q1095" s="335">
        <f>'SCREENING INFO'!L1050</f>
        <v>0</v>
      </c>
      <c r="R1095" s="335">
        <f>'SCREENING INFO'!M1050</f>
        <v>0</v>
      </c>
    </row>
    <row r="1096" spans="1:18">
      <c r="A1096" s="351">
        <f>'SCREENING INFO'!I1051</f>
        <v>0</v>
      </c>
      <c r="B1096" s="280">
        <f>'SCREENING INFO'!J1051</f>
        <v>0</v>
      </c>
      <c r="C1096" s="130">
        <f>'SCREENING INFO'!D1051</f>
        <v>0</v>
      </c>
      <c r="D1096" s="130">
        <f>'SCREENING INFO'!E1508</f>
        <v>0</v>
      </c>
      <c r="E1096" s="130" t="e">
        <f>VLOOKUP($C1096,MAIN!$C$2:$BD$79,12)</f>
        <v>#N/A</v>
      </c>
      <c r="F1096" s="130">
        <f>'SCREENING INFO'!G1051</f>
        <v>0</v>
      </c>
      <c r="G1096" s="130"/>
      <c r="H1096" s="130"/>
      <c r="I1096" s="130">
        <f>'SCREENING INFO'!F1051</f>
        <v>0</v>
      </c>
      <c r="J1096" s="130">
        <f>'SCREENING INFO'!G1508</f>
        <v>0</v>
      </c>
      <c r="K1096" s="152">
        <f>'SCREENING INFO'!H1508</f>
        <v>0</v>
      </c>
      <c r="L1096" s="318">
        <f>'SCREENING INFO'!AC1051</f>
        <v>0</v>
      </c>
      <c r="M1096" s="318" t="e">
        <f>VLOOKUP($F1096,MAIN!$C$2:$BD$80,9)</f>
        <v>#N/A</v>
      </c>
      <c r="N1096" s="342" t="e">
        <f>VLOOKUP($C1096,MAIN!$C$2:$BD$280,9)</f>
        <v>#N/A</v>
      </c>
      <c r="O1096" s="342">
        <f>'SCREENING INFO'!AE1051</f>
        <v>0</v>
      </c>
      <c r="P1096" s="322">
        <f>'SCREENING INFO'!AA1051</f>
        <v>0</v>
      </c>
      <c r="Q1096" s="335">
        <f>'SCREENING INFO'!L1051</f>
        <v>0</v>
      </c>
      <c r="R1096" s="335">
        <f>'SCREENING INFO'!M1051</f>
        <v>0</v>
      </c>
    </row>
    <row r="1097" spans="1:18">
      <c r="A1097" s="351">
        <f>'SCREENING INFO'!I1052</f>
        <v>0</v>
      </c>
      <c r="B1097" s="280">
        <f>'SCREENING INFO'!J1052</f>
        <v>0</v>
      </c>
      <c r="C1097" s="130">
        <f>'SCREENING INFO'!D1052</f>
        <v>0</v>
      </c>
      <c r="D1097" s="130">
        <f>'SCREENING INFO'!E1509</f>
        <v>0</v>
      </c>
      <c r="E1097" s="130" t="e">
        <f>VLOOKUP($C1097,MAIN!$C$2:$BD$79,12)</f>
        <v>#N/A</v>
      </c>
      <c r="F1097" s="130">
        <f>'SCREENING INFO'!G1052</f>
        <v>0</v>
      </c>
      <c r="G1097" s="130"/>
      <c r="H1097" s="130"/>
      <c r="I1097" s="130">
        <f>'SCREENING INFO'!F1052</f>
        <v>0</v>
      </c>
      <c r="J1097" s="130">
        <f>'SCREENING INFO'!G1509</f>
        <v>0</v>
      </c>
      <c r="K1097" s="152">
        <f>'SCREENING INFO'!H1509</f>
        <v>0</v>
      </c>
      <c r="L1097" s="318">
        <f>'SCREENING INFO'!AC1052</f>
        <v>0</v>
      </c>
      <c r="M1097" s="318" t="e">
        <f>VLOOKUP($F1097,MAIN!$C$2:$BD$80,9)</f>
        <v>#N/A</v>
      </c>
      <c r="N1097" s="342" t="e">
        <f>VLOOKUP($C1097,MAIN!$C$2:$BD$280,9)</f>
        <v>#N/A</v>
      </c>
      <c r="O1097" s="342">
        <f>'SCREENING INFO'!AE1052</f>
        <v>0</v>
      </c>
      <c r="P1097" s="322">
        <f>'SCREENING INFO'!AA1052</f>
        <v>0</v>
      </c>
      <c r="Q1097" s="335">
        <f>'SCREENING INFO'!L1052</f>
        <v>0</v>
      </c>
      <c r="R1097" s="335">
        <f>'SCREENING INFO'!M1052</f>
        <v>0</v>
      </c>
    </row>
    <row r="1098" spans="1:18">
      <c r="A1098" s="351">
        <f>'SCREENING INFO'!I1053</f>
        <v>0</v>
      </c>
      <c r="B1098" s="280">
        <f>'SCREENING INFO'!J1053</f>
        <v>0</v>
      </c>
      <c r="C1098" s="130">
        <f>'SCREENING INFO'!D1053</f>
        <v>0</v>
      </c>
      <c r="D1098" s="130">
        <f>'SCREENING INFO'!E1510</f>
        <v>0</v>
      </c>
      <c r="E1098" s="130" t="e">
        <f>VLOOKUP($C1098,MAIN!$C$2:$BD$79,12)</f>
        <v>#N/A</v>
      </c>
      <c r="F1098" s="130">
        <f>'SCREENING INFO'!G1053</f>
        <v>0</v>
      </c>
      <c r="G1098" s="130"/>
      <c r="H1098" s="130"/>
      <c r="I1098" s="130">
        <f>'SCREENING INFO'!F1053</f>
        <v>0</v>
      </c>
      <c r="J1098" s="130">
        <f>'SCREENING INFO'!G1510</f>
        <v>0</v>
      </c>
      <c r="K1098" s="152">
        <f>'SCREENING INFO'!H1510</f>
        <v>0</v>
      </c>
      <c r="L1098" s="318">
        <f>'SCREENING INFO'!AC1053</f>
        <v>0</v>
      </c>
      <c r="M1098" s="318" t="e">
        <f>VLOOKUP($F1098,MAIN!$C$2:$BD$80,9)</f>
        <v>#N/A</v>
      </c>
      <c r="N1098" s="342" t="e">
        <f>VLOOKUP($C1098,MAIN!$C$2:$BD$280,9)</f>
        <v>#N/A</v>
      </c>
      <c r="O1098" s="342">
        <f>'SCREENING INFO'!AE1053</f>
        <v>0</v>
      </c>
      <c r="P1098" s="322">
        <f>'SCREENING INFO'!AA1053</f>
        <v>0</v>
      </c>
      <c r="Q1098" s="335">
        <f>'SCREENING INFO'!L1053</f>
        <v>0</v>
      </c>
      <c r="R1098" s="335">
        <f>'SCREENING INFO'!M1053</f>
        <v>0</v>
      </c>
    </row>
    <row r="1099" spans="1:18">
      <c r="A1099" s="351">
        <f>'SCREENING INFO'!I1054</f>
        <v>0</v>
      </c>
      <c r="B1099" s="280">
        <f>'SCREENING INFO'!J1054</f>
        <v>0</v>
      </c>
      <c r="C1099" s="130">
        <f>'SCREENING INFO'!D1054</f>
        <v>0</v>
      </c>
      <c r="D1099" s="130">
        <f>'SCREENING INFO'!E1511</f>
        <v>0</v>
      </c>
      <c r="E1099" s="130" t="e">
        <f>VLOOKUP($C1099,MAIN!$C$2:$BD$79,12)</f>
        <v>#N/A</v>
      </c>
      <c r="F1099" s="130">
        <f>'SCREENING INFO'!G1054</f>
        <v>0</v>
      </c>
      <c r="G1099" s="130"/>
      <c r="H1099" s="130"/>
      <c r="I1099" s="130">
        <f>'SCREENING INFO'!F1054</f>
        <v>0</v>
      </c>
      <c r="J1099" s="130">
        <f>'SCREENING INFO'!G1511</f>
        <v>0</v>
      </c>
      <c r="K1099" s="152">
        <f>'SCREENING INFO'!H1511</f>
        <v>0</v>
      </c>
      <c r="L1099" s="318">
        <f>'SCREENING INFO'!AC1054</f>
        <v>0</v>
      </c>
      <c r="M1099" s="318" t="e">
        <f>VLOOKUP($F1099,MAIN!$C$2:$BD$80,9)</f>
        <v>#N/A</v>
      </c>
      <c r="N1099" s="342" t="e">
        <f>VLOOKUP($C1099,MAIN!$C$2:$BD$280,9)</f>
        <v>#N/A</v>
      </c>
      <c r="O1099" s="342">
        <f>'SCREENING INFO'!AE1054</f>
        <v>0</v>
      </c>
      <c r="P1099" s="322">
        <f>'SCREENING INFO'!AA1054</f>
        <v>0</v>
      </c>
      <c r="Q1099" s="335">
        <f>'SCREENING INFO'!L1054</f>
        <v>0</v>
      </c>
      <c r="R1099" s="335">
        <f>'SCREENING INFO'!M1054</f>
        <v>0</v>
      </c>
    </row>
    <row r="1100" spans="1:18">
      <c r="A1100" s="351">
        <f>'SCREENING INFO'!I1055</f>
        <v>0</v>
      </c>
      <c r="B1100" s="280">
        <f>'SCREENING INFO'!J1055</f>
        <v>0</v>
      </c>
      <c r="C1100" s="130">
        <f>'SCREENING INFO'!D1055</f>
        <v>0</v>
      </c>
      <c r="D1100" s="130">
        <f>'SCREENING INFO'!E1512</f>
        <v>0</v>
      </c>
      <c r="E1100" s="130" t="e">
        <f>VLOOKUP($C1100,MAIN!$C$2:$BD$79,12)</f>
        <v>#N/A</v>
      </c>
      <c r="F1100" s="130">
        <f>'SCREENING INFO'!G1055</f>
        <v>0</v>
      </c>
      <c r="G1100" s="130"/>
      <c r="H1100" s="130"/>
      <c r="I1100" s="130">
        <f>'SCREENING INFO'!F1055</f>
        <v>0</v>
      </c>
      <c r="J1100" s="130">
        <f>'SCREENING INFO'!G1512</f>
        <v>0</v>
      </c>
      <c r="K1100" s="152">
        <f>'SCREENING INFO'!H1512</f>
        <v>0</v>
      </c>
      <c r="L1100" s="318">
        <f>'SCREENING INFO'!AC1055</f>
        <v>0</v>
      </c>
      <c r="M1100" s="318" t="e">
        <f>VLOOKUP($F1100,MAIN!$C$2:$BD$80,9)</f>
        <v>#N/A</v>
      </c>
      <c r="N1100" s="342" t="e">
        <f>VLOOKUP($C1100,MAIN!$C$2:$BD$280,9)</f>
        <v>#N/A</v>
      </c>
      <c r="O1100" s="342">
        <f>'SCREENING INFO'!AE1055</f>
        <v>0</v>
      </c>
      <c r="P1100" s="322">
        <f>'SCREENING INFO'!AA1055</f>
        <v>0</v>
      </c>
      <c r="Q1100" s="335">
        <f>'SCREENING INFO'!L1055</f>
        <v>0</v>
      </c>
      <c r="R1100" s="335">
        <f>'SCREENING INFO'!M1055</f>
        <v>0</v>
      </c>
    </row>
    <row r="1101" spans="1:18">
      <c r="A1101" s="351">
        <f>'SCREENING INFO'!I1056</f>
        <v>0</v>
      </c>
      <c r="B1101" s="280">
        <f>'SCREENING INFO'!J1056</f>
        <v>0</v>
      </c>
      <c r="C1101" s="130">
        <f>'SCREENING INFO'!D1056</f>
        <v>0</v>
      </c>
      <c r="D1101" s="130">
        <f>'SCREENING INFO'!E1513</f>
        <v>0</v>
      </c>
      <c r="E1101" s="130" t="e">
        <f>VLOOKUP($C1101,MAIN!$C$2:$BD$79,12)</f>
        <v>#N/A</v>
      </c>
      <c r="F1101" s="130">
        <f>'SCREENING INFO'!G1056</f>
        <v>0</v>
      </c>
      <c r="G1101" s="130"/>
      <c r="H1101" s="130"/>
      <c r="I1101" s="130">
        <f>'SCREENING INFO'!F1056</f>
        <v>0</v>
      </c>
      <c r="J1101" s="130">
        <f>'SCREENING INFO'!G1513</f>
        <v>0</v>
      </c>
      <c r="K1101" s="152">
        <f>'SCREENING INFO'!H1513</f>
        <v>0</v>
      </c>
      <c r="L1101" s="318">
        <f>'SCREENING INFO'!AC1056</f>
        <v>0</v>
      </c>
      <c r="M1101" s="318" t="e">
        <f>VLOOKUP($F1101,MAIN!$C$2:$BD$80,9)</f>
        <v>#N/A</v>
      </c>
      <c r="N1101" s="342" t="e">
        <f>VLOOKUP($C1101,MAIN!$C$2:$BD$280,9)</f>
        <v>#N/A</v>
      </c>
      <c r="O1101" s="342">
        <f>'SCREENING INFO'!AE1056</f>
        <v>0</v>
      </c>
      <c r="P1101" s="322">
        <f>'SCREENING INFO'!AA1056</f>
        <v>0</v>
      </c>
      <c r="Q1101" s="335">
        <f>'SCREENING INFO'!L1056</f>
        <v>0</v>
      </c>
      <c r="R1101" s="335">
        <f>'SCREENING INFO'!M1056</f>
        <v>0</v>
      </c>
    </row>
    <row r="1102" spans="1:18">
      <c r="A1102" s="351">
        <f>'SCREENING INFO'!I1057</f>
        <v>0</v>
      </c>
      <c r="B1102" s="280">
        <f>'SCREENING INFO'!J1057</f>
        <v>0</v>
      </c>
      <c r="C1102" s="130">
        <f>'SCREENING INFO'!D1057</f>
        <v>0</v>
      </c>
      <c r="D1102" s="130">
        <f>'SCREENING INFO'!E1514</f>
        <v>0</v>
      </c>
      <c r="E1102" s="130" t="e">
        <f>VLOOKUP($C1102,MAIN!$C$2:$BD$79,12)</f>
        <v>#N/A</v>
      </c>
      <c r="F1102" s="130">
        <f>'SCREENING INFO'!G1057</f>
        <v>0</v>
      </c>
      <c r="G1102" s="130"/>
      <c r="H1102" s="130"/>
      <c r="I1102" s="130">
        <f>'SCREENING INFO'!F1057</f>
        <v>0</v>
      </c>
      <c r="J1102" s="130">
        <f>'SCREENING INFO'!G1514</f>
        <v>0</v>
      </c>
      <c r="K1102" s="152">
        <f>'SCREENING INFO'!H1514</f>
        <v>0</v>
      </c>
      <c r="L1102" s="318">
        <f>'SCREENING INFO'!AC1057</f>
        <v>0</v>
      </c>
      <c r="M1102" s="318" t="e">
        <f>VLOOKUP($F1102,MAIN!$C$2:$BD$80,9)</f>
        <v>#N/A</v>
      </c>
      <c r="N1102" s="342" t="e">
        <f>VLOOKUP($C1102,MAIN!$C$2:$BD$280,9)</f>
        <v>#N/A</v>
      </c>
      <c r="O1102" s="342">
        <f>'SCREENING INFO'!AE1057</f>
        <v>0</v>
      </c>
      <c r="P1102" s="322">
        <f>'SCREENING INFO'!AA1057</f>
        <v>0</v>
      </c>
      <c r="Q1102" s="335">
        <f>'SCREENING INFO'!L1057</f>
        <v>0</v>
      </c>
      <c r="R1102" s="335">
        <f>'SCREENING INFO'!M1057</f>
        <v>0</v>
      </c>
    </row>
    <row r="1103" spans="1:18">
      <c r="A1103" s="351">
        <f>'SCREENING INFO'!I1058</f>
        <v>0</v>
      </c>
      <c r="B1103" s="280">
        <f>'SCREENING INFO'!J1058</f>
        <v>0</v>
      </c>
      <c r="C1103" s="130">
        <f>'SCREENING INFO'!D1058</f>
        <v>0</v>
      </c>
      <c r="D1103" s="130">
        <f>'SCREENING INFO'!E1515</f>
        <v>0</v>
      </c>
      <c r="E1103" s="130" t="e">
        <f>VLOOKUP($C1103,MAIN!$C$2:$BD$79,12)</f>
        <v>#N/A</v>
      </c>
      <c r="F1103" s="130">
        <f>'SCREENING INFO'!G1058</f>
        <v>0</v>
      </c>
      <c r="G1103" s="130"/>
      <c r="H1103" s="130"/>
      <c r="I1103" s="130">
        <f>'SCREENING INFO'!F1058</f>
        <v>0</v>
      </c>
      <c r="J1103" s="130">
        <f>'SCREENING INFO'!G1515</f>
        <v>0</v>
      </c>
      <c r="K1103" s="152">
        <f>'SCREENING INFO'!H1515</f>
        <v>0</v>
      </c>
      <c r="L1103" s="318">
        <f>'SCREENING INFO'!AC1058</f>
        <v>0</v>
      </c>
      <c r="M1103" s="318" t="e">
        <f>VLOOKUP($F1103,MAIN!$C$2:$BD$80,9)</f>
        <v>#N/A</v>
      </c>
      <c r="N1103" s="342" t="e">
        <f>VLOOKUP($C1103,MAIN!$C$2:$BD$280,9)</f>
        <v>#N/A</v>
      </c>
      <c r="O1103" s="342">
        <f>'SCREENING INFO'!AE1058</f>
        <v>0</v>
      </c>
      <c r="P1103" s="322">
        <f>'SCREENING INFO'!AA1058</f>
        <v>0</v>
      </c>
      <c r="Q1103" s="335">
        <f>'SCREENING INFO'!L1058</f>
        <v>0</v>
      </c>
      <c r="R1103" s="335">
        <f>'SCREENING INFO'!M1058</f>
        <v>0</v>
      </c>
    </row>
    <row r="1104" spans="1:18">
      <c r="A1104" s="351">
        <f>'SCREENING INFO'!I1059</f>
        <v>0</v>
      </c>
      <c r="B1104" s="280">
        <f>'SCREENING INFO'!J1059</f>
        <v>0</v>
      </c>
      <c r="C1104" s="130">
        <f>'SCREENING INFO'!D1059</f>
        <v>0</v>
      </c>
      <c r="D1104" s="130">
        <f>'SCREENING INFO'!E1516</f>
        <v>0</v>
      </c>
      <c r="E1104" s="130" t="e">
        <f>VLOOKUP($C1104,MAIN!$C$2:$BD$79,12)</f>
        <v>#N/A</v>
      </c>
      <c r="F1104" s="130">
        <f>'SCREENING INFO'!G1059</f>
        <v>0</v>
      </c>
      <c r="G1104" s="130"/>
      <c r="H1104" s="130"/>
      <c r="I1104" s="130">
        <f>'SCREENING INFO'!F1059</f>
        <v>0</v>
      </c>
      <c r="J1104" s="130">
        <f>'SCREENING INFO'!G1516</f>
        <v>0</v>
      </c>
      <c r="K1104" s="152">
        <f>'SCREENING INFO'!H1516</f>
        <v>0</v>
      </c>
      <c r="L1104" s="318">
        <f>'SCREENING INFO'!AC1059</f>
        <v>0</v>
      </c>
      <c r="M1104" s="318" t="e">
        <f>VLOOKUP($F1104,MAIN!$C$2:$BD$80,9)</f>
        <v>#N/A</v>
      </c>
      <c r="N1104" s="342" t="e">
        <f>VLOOKUP($C1104,MAIN!$C$2:$BD$280,9)</f>
        <v>#N/A</v>
      </c>
      <c r="O1104" s="342">
        <f>'SCREENING INFO'!AE1059</f>
        <v>0</v>
      </c>
      <c r="P1104" s="322">
        <f>'SCREENING INFO'!AA1059</f>
        <v>0</v>
      </c>
      <c r="Q1104" s="335">
        <f>'SCREENING INFO'!L1059</f>
        <v>0</v>
      </c>
      <c r="R1104" s="335">
        <f>'SCREENING INFO'!M1059</f>
        <v>0</v>
      </c>
    </row>
    <row r="1105" spans="1:18">
      <c r="A1105" s="351">
        <f>'SCREENING INFO'!I1060</f>
        <v>0</v>
      </c>
      <c r="B1105" s="280">
        <f>'SCREENING INFO'!J1060</f>
        <v>0</v>
      </c>
      <c r="C1105" s="130">
        <f>'SCREENING INFO'!D1060</f>
        <v>0</v>
      </c>
      <c r="D1105" s="130">
        <f>'SCREENING INFO'!E1517</f>
        <v>0</v>
      </c>
      <c r="E1105" s="130" t="e">
        <f>VLOOKUP($C1105,MAIN!$C$2:$BD$79,12)</f>
        <v>#N/A</v>
      </c>
      <c r="F1105" s="130">
        <f>'SCREENING INFO'!G1060</f>
        <v>0</v>
      </c>
      <c r="G1105" s="130"/>
      <c r="H1105" s="130"/>
      <c r="I1105" s="130">
        <f>'SCREENING INFO'!F1060</f>
        <v>0</v>
      </c>
      <c r="J1105" s="130">
        <f>'SCREENING INFO'!G1517</f>
        <v>0</v>
      </c>
      <c r="K1105" s="152">
        <f>'SCREENING INFO'!H1517</f>
        <v>0</v>
      </c>
      <c r="L1105" s="318">
        <f>'SCREENING INFO'!AC1060</f>
        <v>0</v>
      </c>
      <c r="M1105" s="318" t="e">
        <f>VLOOKUP($F1105,MAIN!$C$2:$BD$80,9)</f>
        <v>#N/A</v>
      </c>
      <c r="N1105" s="342" t="e">
        <f>VLOOKUP($C1105,MAIN!$C$2:$BD$280,9)</f>
        <v>#N/A</v>
      </c>
      <c r="O1105" s="342">
        <f>'SCREENING INFO'!AE1060</f>
        <v>0</v>
      </c>
      <c r="P1105" s="322">
        <f>'SCREENING INFO'!AA1060</f>
        <v>0</v>
      </c>
      <c r="Q1105" s="335">
        <f>'SCREENING INFO'!L1060</f>
        <v>0</v>
      </c>
      <c r="R1105" s="335">
        <f>'SCREENING INFO'!M1060</f>
        <v>0</v>
      </c>
    </row>
    <row r="1106" spans="1:18">
      <c r="A1106" s="351">
        <f>'SCREENING INFO'!I1061</f>
        <v>0</v>
      </c>
      <c r="B1106" s="280">
        <f>'SCREENING INFO'!J1061</f>
        <v>0</v>
      </c>
      <c r="C1106" s="130">
        <f>'SCREENING INFO'!D1061</f>
        <v>0</v>
      </c>
      <c r="D1106" s="130">
        <f>'SCREENING INFO'!E1518</f>
        <v>0</v>
      </c>
      <c r="E1106" s="130" t="e">
        <f>VLOOKUP($C1106,MAIN!$C$2:$BD$79,12)</f>
        <v>#N/A</v>
      </c>
      <c r="F1106" s="130">
        <f>'SCREENING INFO'!G1061</f>
        <v>0</v>
      </c>
      <c r="G1106" s="130"/>
      <c r="H1106" s="130"/>
      <c r="I1106" s="130">
        <f>'SCREENING INFO'!F1061</f>
        <v>0</v>
      </c>
      <c r="J1106" s="130">
        <f>'SCREENING INFO'!G1518</f>
        <v>0</v>
      </c>
      <c r="K1106" s="152">
        <f>'SCREENING INFO'!H1518</f>
        <v>0</v>
      </c>
      <c r="L1106" s="318">
        <f>'SCREENING INFO'!AC1061</f>
        <v>0</v>
      </c>
      <c r="M1106" s="318" t="e">
        <f>VLOOKUP($F1106,MAIN!$C$2:$BD$80,9)</f>
        <v>#N/A</v>
      </c>
      <c r="N1106" s="342" t="e">
        <f>VLOOKUP($C1106,MAIN!$C$2:$BD$280,9)</f>
        <v>#N/A</v>
      </c>
      <c r="O1106" s="342">
        <f>'SCREENING INFO'!AE1061</f>
        <v>0</v>
      </c>
      <c r="P1106" s="322">
        <f>'SCREENING INFO'!AA1061</f>
        <v>0</v>
      </c>
      <c r="Q1106" s="335">
        <f>'SCREENING INFO'!L1061</f>
        <v>0</v>
      </c>
      <c r="R1106" s="335">
        <f>'SCREENING INFO'!M1061</f>
        <v>0</v>
      </c>
    </row>
    <row r="1107" spans="1:18">
      <c r="A1107" s="351">
        <f>'SCREENING INFO'!I1062</f>
        <v>0</v>
      </c>
      <c r="B1107" s="280">
        <f>'SCREENING INFO'!J1062</f>
        <v>0</v>
      </c>
      <c r="C1107" s="130">
        <f>'SCREENING INFO'!D1062</f>
        <v>0</v>
      </c>
      <c r="D1107" s="130">
        <f>'SCREENING INFO'!E1519</f>
        <v>0</v>
      </c>
      <c r="E1107" s="130" t="e">
        <f>VLOOKUP($C1107,MAIN!$C$2:$BD$79,12)</f>
        <v>#N/A</v>
      </c>
      <c r="F1107" s="130">
        <f>'SCREENING INFO'!G1062</f>
        <v>0</v>
      </c>
      <c r="G1107" s="130"/>
      <c r="H1107" s="130"/>
      <c r="I1107" s="130">
        <f>'SCREENING INFO'!F1062</f>
        <v>0</v>
      </c>
      <c r="J1107" s="130">
        <f>'SCREENING INFO'!G1519</f>
        <v>0</v>
      </c>
      <c r="K1107" s="152">
        <f>'SCREENING INFO'!H1519</f>
        <v>0</v>
      </c>
      <c r="L1107" s="318">
        <f>'SCREENING INFO'!AC1062</f>
        <v>0</v>
      </c>
      <c r="M1107" s="318" t="e">
        <f>VLOOKUP($F1107,MAIN!$C$2:$BD$80,9)</f>
        <v>#N/A</v>
      </c>
      <c r="N1107" s="342" t="e">
        <f>VLOOKUP($C1107,MAIN!$C$2:$BD$280,9)</f>
        <v>#N/A</v>
      </c>
      <c r="O1107" s="342">
        <f>'SCREENING INFO'!AE1062</f>
        <v>0</v>
      </c>
      <c r="P1107" s="322">
        <f>'SCREENING INFO'!AA1062</f>
        <v>0</v>
      </c>
      <c r="Q1107" s="335">
        <f>'SCREENING INFO'!L1062</f>
        <v>0</v>
      </c>
      <c r="R1107" s="335">
        <f>'SCREENING INFO'!M1062</f>
        <v>0</v>
      </c>
    </row>
    <row r="1108" spans="1:18">
      <c r="A1108" s="351">
        <f>'SCREENING INFO'!I1063</f>
        <v>0</v>
      </c>
      <c r="B1108" s="280">
        <f>'SCREENING INFO'!J1063</f>
        <v>0</v>
      </c>
      <c r="C1108" s="130">
        <f>'SCREENING INFO'!D1063</f>
        <v>0</v>
      </c>
      <c r="D1108" s="130">
        <f>'SCREENING INFO'!E1520</f>
        <v>0</v>
      </c>
      <c r="E1108" s="130" t="e">
        <f>VLOOKUP($C1108,MAIN!$C$2:$BD$79,12)</f>
        <v>#N/A</v>
      </c>
      <c r="F1108" s="130">
        <f>'SCREENING INFO'!G1063</f>
        <v>0</v>
      </c>
      <c r="G1108" s="130"/>
      <c r="H1108" s="130"/>
      <c r="I1108" s="130">
        <f>'SCREENING INFO'!F1063</f>
        <v>0</v>
      </c>
      <c r="J1108" s="130">
        <f>'SCREENING INFO'!G1520</f>
        <v>0</v>
      </c>
      <c r="K1108" s="152">
        <f>'SCREENING INFO'!H1520</f>
        <v>0</v>
      </c>
      <c r="L1108" s="318">
        <f>'SCREENING INFO'!AC1063</f>
        <v>0</v>
      </c>
      <c r="M1108" s="318" t="e">
        <f>VLOOKUP($F1108,MAIN!$C$2:$BD$80,9)</f>
        <v>#N/A</v>
      </c>
      <c r="N1108" s="342" t="e">
        <f>VLOOKUP($C1108,MAIN!$C$2:$BD$280,9)</f>
        <v>#N/A</v>
      </c>
      <c r="O1108" s="342">
        <f>'SCREENING INFO'!AE1063</f>
        <v>0</v>
      </c>
      <c r="P1108" s="322">
        <f>'SCREENING INFO'!AA1063</f>
        <v>0</v>
      </c>
      <c r="Q1108" s="335">
        <f>'SCREENING INFO'!L1063</f>
        <v>0</v>
      </c>
      <c r="R1108" s="335">
        <f>'SCREENING INFO'!M1063</f>
        <v>0</v>
      </c>
    </row>
    <row r="1109" spans="1:18">
      <c r="A1109" s="351">
        <f>'SCREENING INFO'!I1064</f>
        <v>0</v>
      </c>
      <c r="B1109" s="280">
        <f>'SCREENING INFO'!J1064</f>
        <v>0</v>
      </c>
      <c r="C1109" s="130">
        <f>'SCREENING INFO'!D1064</f>
        <v>0</v>
      </c>
      <c r="D1109" s="130">
        <f>'SCREENING INFO'!E1521</f>
        <v>0</v>
      </c>
      <c r="E1109" s="130" t="e">
        <f>VLOOKUP($C1109,MAIN!$C$2:$BD$79,12)</f>
        <v>#N/A</v>
      </c>
      <c r="F1109" s="130">
        <f>'SCREENING INFO'!G1064</f>
        <v>0</v>
      </c>
      <c r="G1109" s="130"/>
      <c r="H1109" s="130"/>
      <c r="I1109" s="130">
        <f>'SCREENING INFO'!F1064</f>
        <v>0</v>
      </c>
      <c r="J1109" s="130">
        <f>'SCREENING INFO'!G1521</f>
        <v>0</v>
      </c>
      <c r="K1109" s="152">
        <f>'SCREENING INFO'!H1521</f>
        <v>0</v>
      </c>
      <c r="L1109" s="318">
        <f>'SCREENING INFO'!AC1064</f>
        <v>0</v>
      </c>
      <c r="M1109" s="318" t="e">
        <f>VLOOKUP($F1109,MAIN!$C$2:$BD$80,9)</f>
        <v>#N/A</v>
      </c>
      <c r="N1109" s="342" t="e">
        <f>VLOOKUP($C1109,MAIN!$C$2:$BD$280,9)</f>
        <v>#N/A</v>
      </c>
      <c r="O1109" s="342">
        <f>'SCREENING INFO'!AE1064</f>
        <v>0</v>
      </c>
      <c r="P1109" s="322">
        <f>'SCREENING INFO'!AA1064</f>
        <v>0</v>
      </c>
      <c r="Q1109" s="335">
        <f>'SCREENING INFO'!L1064</f>
        <v>0</v>
      </c>
      <c r="R1109" s="335">
        <f>'SCREENING INFO'!M1064</f>
        <v>0</v>
      </c>
    </row>
    <row r="1110" spans="1:18">
      <c r="A1110" s="351">
        <f>'SCREENING INFO'!I1065</f>
        <v>0</v>
      </c>
      <c r="B1110" s="280">
        <f>'SCREENING INFO'!J1065</f>
        <v>0</v>
      </c>
      <c r="C1110" s="130">
        <f>'SCREENING INFO'!D1065</f>
        <v>0</v>
      </c>
      <c r="D1110" s="130">
        <f>'SCREENING INFO'!E1522</f>
        <v>0</v>
      </c>
      <c r="E1110" s="130" t="e">
        <f>VLOOKUP($C1110,MAIN!$C$2:$BD$79,12)</f>
        <v>#N/A</v>
      </c>
      <c r="F1110" s="130">
        <f>'SCREENING INFO'!G1065</f>
        <v>0</v>
      </c>
      <c r="G1110" s="130"/>
      <c r="H1110" s="130"/>
      <c r="I1110" s="130">
        <f>'SCREENING INFO'!F1065</f>
        <v>0</v>
      </c>
      <c r="J1110" s="130">
        <f>'SCREENING INFO'!G1522</f>
        <v>0</v>
      </c>
      <c r="K1110" s="152">
        <f>'SCREENING INFO'!H1522</f>
        <v>0</v>
      </c>
      <c r="L1110" s="318">
        <f>'SCREENING INFO'!AC1065</f>
        <v>0</v>
      </c>
      <c r="M1110" s="318" t="e">
        <f>VLOOKUP($F1110,MAIN!$C$2:$BD$80,9)</f>
        <v>#N/A</v>
      </c>
      <c r="N1110" s="342" t="e">
        <f>VLOOKUP($C1110,MAIN!$C$2:$BD$280,9)</f>
        <v>#N/A</v>
      </c>
      <c r="O1110" s="342">
        <f>'SCREENING INFO'!AE1065</f>
        <v>0</v>
      </c>
      <c r="P1110" s="322">
        <f>'SCREENING INFO'!AA1065</f>
        <v>0</v>
      </c>
      <c r="Q1110" s="335">
        <f>'SCREENING INFO'!L1065</f>
        <v>0</v>
      </c>
      <c r="R1110" s="335">
        <f>'SCREENING INFO'!M1065</f>
        <v>0</v>
      </c>
    </row>
    <row r="1111" spans="1:18">
      <c r="A1111" s="351">
        <f>'SCREENING INFO'!I1066</f>
        <v>0</v>
      </c>
      <c r="B1111" s="280">
        <f>'SCREENING INFO'!J1066</f>
        <v>0</v>
      </c>
      <c r="C1111" s="130">
        <f>'SCREENING INFO'!D1066</f>
        <v>0</v>
      </c>
      <c r="D1111" s="130">
        <f>'SCREENING INFO'!E1523</f>
        <v>0</v>
      </c>
      <c r="E1111" s="130" t="e">
        <f>VLOOKUP($C1111,MAIN!$C$2:$BD$79,12)</f>
        <v>#N/A</v>
      </c>
      <c r="F1111" s="130">
        <f>'SCREENING INFO'!G1066</f>
        <v>0</v>
      </c>
      <c r="G1111" s="130"/>
      <c r="H1111" s="130"/>
      <c r="I1111" s="130">
        <f>'SCREENING INFO'!F1066</f>
        <v>0</v>
      </c>
      <c r="J1111" s="130">
        <f>'SCREENING INFO'!G1523</f>
        <v>0</v>
      </c>
      <c r="K1111" s="152">
        <f>'SCREENING INFO'!H1523</f>
        <v>0</v>
      </c>
      <c r="L1111" s="318">
        <f>'SCREENING INFO'!AC1066</f>
        <v>0</v>
      </c>
      <c r="M1111" s="318" t="e">
        <f>VLOOKUP($F1111,MAIN!$C$2:$BD$80,9)</f>
        <v>#N/A</v>
      </c>
      <c r="N1111" s="342" t="e">
        <f>VLOOKUP($C1111,MAIN!$C$2:$BD$280,9)</f>
        <v>#N/A</v>
      </c>
      <c r="O1111" s="342">
        <f>'SCREENING INFO'!AE1066</f>
        <v>0</v>
      </c>
      <c r="P1111" s="322">
        <f>'SCREENING INFO'!AA1066</f>
        <v>0</v>
      </c>
      <c r="Q1111" s="335">
        <f>'SCREENING INFO'!L1066</f>
        <v>0</v>
      </c>
      <c r="R1111" s="335">
        <f>'SCREENING INFO'!M1066</f>
        <v>0</v>
      </c>
    </row>
    <row r="1112" spans="1:18">
      <c r="A1112" s="351">
        <f>'SCREENING INFO'!I1067</f>
        <v>0</v>
      </c>
      <c r="B1112" s="280">
        <f>'SCREENING INFO'!J1067</f>
        <v>0</v>
      </c>
      <c r="C1112" s="130">
        <f>'SCREENING INFO'!D1067</f>
        <v>0</v>
      </c>
      <c r="D1112" s="130">
        <f>'SCREENING INFO'!E1524</f>
        <v>0</v>
      </c>
      <c r="E1112" s="130" t="e">
        <f>VLOOKUP($C1112,MAIN!$C$2:$BD$79,12)</f>
        <v>#N/A</v>
      </c>
      <c r="F1112" s="130">
        <f>'SCREENING INFO'!G1067</f>
        <v>0</v>
      </c>
      <c r="G1112" s="130"/>
      <c r="H1112" s="130"/>
      <c r="I1112" s="130">
        <f>'SCREENING INFO'!F1067</f>
        <v>0</v>
      </c>
      <c r="J1112" s="130">
        <f>'SCREENING INFO'!G1524</f>
        <v>0</v>
      </c>
      <c r="K1112" s="152">
        <f>'SCREENING INFO'!H1524</f>
        <v>0</v>
      </c>
      <c r="L1112" s="318">
        <f>'SCREENING INFO'!AC1067</f>
        <v>0</v>
      </c>
      <c r="M1112" s="318" t="e">
        <f>VLOOKUP($F1112,MAIN!$C$2:$BD$80,9)</f>
        <v>#N/A</v>
      </c>
      <c r="N1112" s="342" t="e">
        <f>VLOOKUP($C1112,MAIN!$C$2:$BD$280,9)</f>
        <v>#N/A</v>
      </c>
      <c r="O1112" s="342">
        <f>'SCREENING INFO'!AE1067</f>
        <v>0</v>
      </c>
      <c r="P1112" s="322">
        <f>'SCREENING INFO'!AA1067</f>
        <v>0</v>
      </c>
      <c r="Q1112" s="335">
        <f>'SCREENING INFO'!L1067</f>
        <v>0</v>
      </c>
      <c r="R1112" s="335">
        <f>'SCREENING INFO'!M1067</f>
        <v>0</v>
      </c>
    </row>
    <row r="1113" spans="1:18">
      <c r="A1113" s="351">
        <f>'SCREENING INFO'!I1068</f>
        <v>0</v>
      </c>
      <c r="B1113" s="280">
        <f>'SCREENING INFO'!J1068</f>
        <v>0</v>
      </c>
      <c r="C1113" s="130">
        <f>'SCREENING INFO'!D1068</f>
        <v>0</v>
      </c>
      <c r="D1113" s="130">
        <f>'SCREENING INFO'!E1525</f>
        <v>0</v>
      </c>
      <c r="E1113" s="130" t="e">
        <f>VLOOKUP($C1113,MAIN!$C$2:$BD$79,12)</f>
        <v>#N/A</v>
      </c>
      <c r="F1113" s="130">
        <f>'SCREENING INFO'!G1068</f>
        <v>0</v>
      </c>
      <c r="G1113" s="130"/>
      <c r="H1113" s="130"/>
      <c r="I1113" s="130">
        <f>'SCREENING INFO'!F1068</f>
        <v>0</v>
      </c>
      <c r="J1113" s="130">
        <f>'SCREENING INFO'!G1525</f>
        <v>0</v>
      </c>
      <c r="K1113" s="152">
        <f>'SCREENING INFO'!H1525</f>
        <v>0</v>
      </c>
      <c r="L1113" s="318">
        <f>'SCREENING INFO'!AC1068</f>
        <v>0</v>
      </c>
      <c r="M1113" s="318" t="e">
        <f>VLOOKUP($F1113,MAIN!$C$2:$BD$80,9)</f>
        <v>#N/A</v>
      </c>
      <c r="N1113" s="342" t="e">
        <f>VLOOKUP($C1113,MAIN!$C$2:$BD$280,9)</f>
        <v>#N/A</v>
      </c>
      <c r="O1113" s="342">
        <f>'SCREENING INFO'!AE1068</f>
        <v>0</v>
      </c>
      <c r="P1113" s="322">
        <f>'SCREENING INFO'!AA1068</f>
        <v>0</v>
      </c>
      <c r="Q1113" s="335">
        <f>'SCREENING INFO'!L1068</f>
        <v>0</v>
      </c>
      <c r="R1113" s="335">
        <f>'SCREENING INFO'!M1068</f>
        <v>0</v>
      </c>
    </row>
    <row r="1114" spans="1:18">
      <c r="A1114" s="351">
        <f>'SCREENING INFO'!I1069</f>
        <v>0</v>
      </c>
      <c r="B1114" s="280">
        <f>'SCREENING INFO'!J1069</f>
        <v>0</v>
      </c>
      <c r="C1114" s="130">
        <f>'SCREENING INFO'!D1069</f>
        <v>0</v>
      </c>
      <c r="D1114" s="130">
        <f>'SCREENING INFO'!E1526</f>
        <v>0</v>
      </c>
      <c r="E1114" s="130" t="e">
        <f>VLOOKUP($C1114,MAIN!$C$2:$BD$79,12)</f>
        <v>#N/A</v>
      </c>
      <c r="F1114" s="130">
        <f>'SCREENING INFO'!G1069</f>
        <v>0</v>
      </c>
      <c r="G1114" s="130"/>
      <c r="H1114" s="130"/>
      <c r="I1114" s="130">
        <f>'SCREENING INFO'!F1069</f>
        <v>0</v>
      </c>
      <c r="J1114" s="130">
        <f>'SCREENING INFO'!G1526</f>
        <v>0</v>
      </c>
      <c r="K1114" s="152">
        <f>'SCREENING INFO'!H1526</f>
        <v>0</v>
      </c>
      <c r="L1114" s="318">
        <f>'SCREENING INFO'!AC1069</f>
        <v>0</v>
      </c>
      <c r="M1114" s="318" t="e">
        <f>VLOOKUP($F1114,MAIN!$C$2:$BD$80,9)</f>
        <v>#N/A</v>
      </c>
      <c r="N1114" s="342" t="e">
        <f>VLOOKUP($C1114,MAIN!$C$2:$BD$280,9)</f>
        <v>#N/A</v>
      </c>
      <c r="O1114" s="342">
        <f>'SCREENING INFO'!AE1069</f>
        <v>0</v>
      </c>
      <c r="P1114" s="322">
        <f>'SCREENING INFO'!AA1069</f>
        <v>0</v>
      </c>
      <c r="Q1114" s="335">
        <f>'SCREENING INFO'!L1069</f>
        <v>0</v>
      </c>
      <c r="R1114" s="335">
        <f>'SCREENING INFO'!M1069</f>
        <v>0</v>
      </c>
    </row>
    <row r="1115" spans="1:18">
      <c r="A1115" s="351">
        <f>'SCREENING INFO'!I1070</f>
        <v>0</v>
      </c>
      <c r="B1115" s="280">
        <f>'SCREENING INFO'!J1070</f>
        <v>0</v>
      </c>
      <c r="C1115" s="130">
        <f>'SCREENING INFO'!D1070</f>
        <v>0</v>
      </c>
      <c r="D1115" s="130">
        <f>'SCREENING INFO'!E1527</f>
        <v>0</v>
      </c>
      <c r="E1115" s="130" t="e">
        <f>VLOOKUP($C1115,MAIN!$C$2:$BD$79,12)</f>
        <v>#N/A</v>
      </c>
      <c r="F1115" s="130">
        <f>'SCREENING INFO'!G1070</f>
        <v>0</v>
      </c>
      <c r="G1115" s="130"/>
      <c r="H1115" s="130"/>
      <c r="I1115" s="130">
        <f>'SCREENING INFO'!F1070</f>
        <v>0</v>
      </c>
      <c r="J1115" s="130">
        <f>'SCREENING INFO'!G1527</f>
        <v>0</v>
      </c>
      <c r="K1115" s="152">
        <f>'SCREENING INFO'!H1527</f>
        <v>0</v>
      </c>
      <c r="L1115" s="318">
        <f>'SCREENING INFO'!AC1070</f>
        <v>0</v>
      </c>
      <c r="M1115" s="318" t="e">
        <f>VLOOKUP($F1115,MAIN!$C$2:$BD$80,9)</f>
        <v>#N/A</v>
      </c>
      <c r="N1115" s="342" t="e">
        <f>VLOOKUP($C1115,MAIN!$C$2:$BD$280,9)</f>
        <v>#N/A</v>
      </c>
      <c r="O1115" s="342">
        <f>'SCREENING INFO'!AE1070</f>
        <v>0</v>
      </c>
      <c r="P1115" s="322">
        <f>'SCREENING INFO'!AA1070</f>
        <v>0</v>
      </c>
      <c r="Q1115" s="335">
        <f>'SCREENING INFO'!L1070</f>
        <v>0</v>
      </c>
      <c r="R1115" s="335">
        <f>'SCREENING INFO'!M1070</f>
        <v>0</v>
      </c>
    </row>
    <row r="1116" spans="1:18">
      <c r="A1116" s="351">
        <f>'SCREENING INFO'!I1071</f>
        <v>0</v>
      </c>
      <c r="B1116" s="280">
        <f>'SCREENING INFO'!J1071</f>
        <v>0</v>
      </c>
      <c r="C1116" s="130">
        <f>'SCREENING INFO'!D1071</f>
        <v>0</v>
      </c>
      <c r="D1116" s="130">
        <f>'SCREENING INFO'!E1528</f>
        <v>0</v>
      </c>
      <c r="E1116" s="130" t="e">
        <f>VLOOKUP($C1116,MAIN!$C$2:$BD$79,12)</f>
        <v>#N/A</v>
      </c>
      <c r="F1116" s="130">
        <f>'SCREENING INFO'!G1071</f>
        <v>0</v>
      </c>
      <c r="G1116" s="130"/>
      <c r="H1116" s="130"/>
      <c r="I1116" s="130">
        <f>'SCREENING INFO'!F1071</f>
        <v>0</v>
      </c>
      <c r="J1116" s="130">
        <f>'SCREENING INFO'!G1528</f>
        <v>0</v>
      </c>
      <c r="K1116" s="152">
        <f>'SCREENING INFO'!H1528</f>
        <v>0</v>
      </c>
      <c r="L1116" s="318">
        <f>'SCREENING INFO'!AC1071</f>
        <v>0</v>
      </c>
      <c r="M1116" s="318" t="e">
        <f>VLOOKUP($F1116,MAIN!$C$2:$BD$80,9)</f>
        <v>#N/A</v>
      </c>
      <c r="N1116" s="342" t="e">
        <f>VLOOKUP($C1116,MAIN!$C$2:$BD$280,9)</f>
        <v>#N/A</v>
      </c>
      <c r="O1116" s="342">
        <f>'SCREENING INFO'!AE1071</f>
        <v>0</v>
      </c>
      <c r="P1116" s="322">
        <f>'SCREENING INFO'!AA1071</f>
        <v>0</v>
      </c>
      <c r="Q1116" s="335">
        <f>'SCREENING INFO'!L1071</f>
        <v>0</v>
      </c>
      <c r="R1116" s="335">
        <f>'SCREENING INFO'!M1071</f>
        <v>0</v>
      </c>
    </row>
    <row r="1117" spans="1:18">
      <c r="A1117" s="351">
        <f>'SCREENING INFO'!I1072</f>
        <v>0</v>
      </c>
      <c r="B1117" s="280">
        <f>'SCREENING INFO'!J1072</f>
        <v>0</v>
      </c>
      <c r="C1117" s="130">
        <f>'SCREENING INFO'!D1072</f>
        <v>0</v>
      </c>
      <c r="D1117" s="130">
        <f>'SCREENING INFO'!E1529</f>
        <v>0</v>
      </c>
      <c r="E1117" s="130" t="e">
        <f>VLOOKUP($C1117,MAIN!$C$2:$BD$79,12)</f>
        <v>#N/A</v>
      </c>
      <c r="F1117" s="130">
        <f>'SCREENING INFO'!G1072</f>
        <v>0</v>
      </c>
      <c r="G1117" s="130"/>
      <c r="H1117" s="130"/>
      <c r="I1117" s="130">
        <f>'SCREENING INFO'!F1072</f>
        <v>0</v>
      </c>
      <c r="J1117" s="130">
        <f>'SCREENING INFO'!G1529</f>
        <v>0</v>
      </c>
      <c r="K1117" s="152">
        <f>'SCREENING INFO'!H1529</f>
        <v>0</v>
      </c>
      <c r="L1117" s="318">
        <f>'SCREENING INFO'!AC1072</f>
        <v>0</v>
      </c>
      <c r="M1117" s="318" t="e">
        <f>VLOOKUP($F1117,MAIN!$C$2:$BD$80,9)</f>
        <v>#N/A</v>
      </c>
      <c r="N1117" s="342" t="e">
        <f>VLOOKUP($C1117,MAIN!$C$2:$BD$280,9)</f>
        <v>#N/A</v>
      </c>
      <c r="O1117" s="342">
        <f>'SCREENING INFO'!AE1072</f>
        <v>0</v>
      </c>
      <c r="P1117" s="322">
        <f>'SCREENING INFO'!AA1072</f>
        <v>0</v>
      </c>
      <c r="Q1117" s="335">
        <f>'SCREENING INFO'!L1072</f>
        <v>0</v>
      </c>
      <c r="R1117" s="335">
        <f>'SCREENING INFO'!M1072</f>
        <v>0</v>
      </c>
    </row>
    <row r="1118" spans="1:18">
      <c r="A1118" s="351">
        <f>'SCREENING INFO'!I1073</f>
        <v>0</v>
      </c>
      <c r="B1118" s="280">
        <f>'SCREENING INFO'!J1073</f>
        <v>0</v>
      </c>
      <c r="C1118" s="130">
        <f>'SCREENING INFO'!D1073</f>
        <v>0</v>
      </c>
      <c r="D1118" s="130">
        <f>'SCREENING INFO'!E1530</f>
        <v>0</v>
      </c>
      <c r="E1118" s="130" t="e">
        <f>VLOOKUP($C1118,MAIN!$C$2:$BD$79,12)</f>
        <v>#N/A</v>
      </c>
      <c r="F1118" s="130">
        <f>'SCREENING INFO'!G1073</f>
        <v>0</v>
      </c>
      <c r="G1118" s="130"/>
      <c r="H1118" s="130"/>
      <c r="I1118" s="130">
        <f>'SCREENING INFO'!F1073</f>
        <v>0</v>
      </c>
      <c r="J1118" s="130">
        <f>'SCREENING INFO'!G1530</f>
        <v>0</v>
      </c>
      <c r="K1118" s="152">
        <f>'SCREENING INFO'!H1530</f>
        <v>0</v>
      </c>
      <c r="L1118" s="318">
        <f>'SCREENING INFO'!AC1073</f>
        <v>0</v>
      </c>
      <c r="M1118" s="318" t="e">
        <f>VLOOKUP($F1118,MAIN!$C$2:$BD$80,9)</f>
        <v>#N/A</v>
      </c>
      <c r="N1118" s="342" t="e">
        <f>VLOOKUP($C1118,MAIN!$C$2:$BD$280,9)</f>
        <v>#N/A</v>
      </c>
      <c r="O1118" s="342">
        <f>'SCREENING INFO'!AE1073</f>
        <v>0</v>
      </c>
      <c r="P1118" s="322">
        <f>'SCREENING INFO'!AA1073</f>
        <v>0</v>
      </c>
      <c r="Q1118" s="335">
        <f>'SCREENING INFO'!L1073</f>
        <v>0</v>
      </c>
      <c r="R1118" s="335">
        <f>'SCREENING INFO'!M1073</f>
        <v>0</v>
      </c>
    </row>
    <row r="1119" spans="1:18">
      <c r="A1119" s="351">
        <f>'SCREENING INFO'!I1074</f>
        <v>0</v>
      </c>
      <c r="B1119" s="280">
        <f>'SCREENING INFO'!J1074</f>
        <v>0</v>
      </c>
      <c r="C1119" s="130">
        <f>'SCREENING INFO'!D1074</f>
        <v>0</v>
      </c>
      <c r="D1119" s="130">
        <f>'SCREENING INFO'!E1531</f>
        <v>0</v>
      </c>
      <c r="E1119" s="130" t="e">
        <f>VLOOKUP($C1119,MAIN!$C$2:$BD$79,12)</f>
        <v>#N/A</v>
      </c>
      <c r="F1119" s="130">
        <f>'SCREENING INFO'!G1074</f>
        <v>0</v>
      </c>
      <c r="G1119" s="130"/>
      <c r="H1119" s="130"/>
      <c r="I1119" s="130">
        <f>'SCREENING INFO'!F1074</f>
        <v>0</v>
      </c>
      <c r="J1119" s="130">
        <f>'SCREENING INFO'!G1531</f>
        <v>0</v>
      </c>
      <c r="K1119" s="152">
        <f>'SCREENING INFO'!H1531</f>
        <v>0</v>
      </c>
      <c r="L1119" s="318">
        <f>'SCREENING INFO'!AC1074</f>
        <v>0</v>
      </c>
      <c r="M1119" s="318" t="e">
        <f>VLOOKUP($F1119,MAIN!$C$2:$BD$80,9)</f>
        <v>#N/A</v>
      </c>
      <c r="N1119" s="342" t="e">
        <f>VLOOKUP($C1119,MAIN!$C$2:$BD$280,9)</f>
        <v>#N/A</v>
      </c>
      <c r="O1119" s="342">
        <f>'SCREENING INFO'!AE1074</f>
        <v>0</v>
      </c>
      <c r="P1119" s="322">
        <f>'SCREENING INFO'!AA1074</f>
        <v>0</v>
      </c>
      <c r="Q1119" s="335">
        <f>'SCREENING INFO'!L1074</f>
        <v>0</v>
      </c>
      <c r="R1119" s="335">
        <f>'SCREENING INFO'!M1074</f>
        <v>0</v>
      </c>
    </row>
    <row r="1120" spans="1:18">
      <c r="A1120" s="351">
        <f>'SCREENING INFO'!I1075</f>
        <v>0</v>
      </c>
      <c r="B1120" s="280">
        <f>'SCREENING INFO'!J1075</f>
        <v>0</v>
      </c>
      <c r="C1120" s="130">
        <f>'SCREENING INFO'!D1075</f>
        <v>0</v>
      </c>
      <c r="D1120" s="130">
        <f>'SCREENING INFO'!E1532</f>
        <v>0</v>
      </c>
      <c r="E1120" s="130" t="e">
        <f>VLOOKUP($C1120,MAIN!$C$2:$BD$79,12)</f>
        <v>#N/A</v>
      </c>
      <c r="F1120" s="130">
        <f>'SCREENING INFO'!G1075</f>
        <v>0</v>
      </c>
      <c r="G1120" s="130"/>
      <c r="H1120" s="130"/>
      <c r="I1120" s="130">
        <f>'SCREENING INFO'!F1075</f>
        <v>0</v>
      </c>
      <c r="J1120" s="130">
        <f>'SCREENING INFO'!G1532</f>
        <v>0</v>
      </c>
      <c r="K1120" s="152">
        <f>'SCREENING INFO'!H1532</f>
        <v>0</v>
      </c>
      <c r="L1120" s="318">
        <f>'SCREENING INFO'!AC1075</f>
        <v>0</v>
      </c>
      <c r="M1120" s="318" t="e">
        <f>VLOOKUP($F1120,MAIN!$C$2:$BD$80,9)</f>
        <v>#N/A</v>
      </c>
      <c r="N1120" s="342" t="e">
        <f>VLOOKUP($C1120,MAIN!$C$2:$BD$280,9)</f>
        <v>#N/A</v>
      </c>
      <c r="O1120" s="342">
        <f>'SCREENING INFO'!AE1075</f>
        <v>0</v>
      </c>
      <c r="P1120" s="322">
        <f>'SCREENING INFO'!AA1075</f>
        <v>0</v>
      </c>
      <c r="Q1120" s="335">
        <f>'SCREENING INFO'!L1075</f>
        <v>0</v>
      </c>
      <c r="R1120" s="335">
        <f>'SCREENING INFO'!M1075</f>
        <v>0</v>
      </c>
    </row>
    <row r="1121" spans="1:18">
      <c r="A1121" s="351">
        <f>'SCREENING INFO'!I1076</f>
        <v>0</v>
      </c>
      <c r="B1121" s="280">
        <f>'SCREENING INFO'!J1076</f>
        <v>0</v>
      </c>
      <c r="C1121" s="130">
        <f>'SCREENING INFO'!D1076</f>
        <v>0</v>
      </c>
      <c r="D1121" s="130">
        <f>'SCREENING INFO'!E1533</f>
        <v>0</v>
      </c>
      <c r="E1121" s="130" t="e">
        <f>VLOOKUP($C1121,MAIN!$C$2:$BD$79,12)</f>
        <v>#N/A</v>
      </c>
      <c r="F1121" s="130">
        <f>'SCREENING INFO'!G1076</f>
        <v>0</v>
      </c>
      <c r="G1121" s="130"/>
      <c r="H1121" s="130"/>
      <c r="I1121" s="130">
        <f>'SCREENING INFO'!F1076</f>
        <v>0</v>
      </c>
      <c r="J1121" s="130">
        <f>'SCREENING INFO'!G1533</f>
        <v>0</v>
      </c>
      <c r="K1121" s="152">
        <f>'SCREENING INFO'!H1533</f>
        <v>0</v>
      </c>
      <c r="L1121" s="318">
        <f>'SCREENING INFO'!AC1076</f>
        <v>0</v>
      </c>
      <c r="M1121" s="318" t="e">
        <f>VLOOKUP($F1121,MAIN!$C$2:$BD$80,9)</f>
        <v>#N/A</v>
      </c>
      <c r="N1121" s="342" t="e">
        <f>VLOOKUP($C1121,MAIN!$C$2:$BD$280,9)</f>
        <v>#N/A</v>
      </c>
      <c r="O1121" s="342">
        <f>'SCREENING INFO'!AE1076</f>
        <v>0</v>
      </c>
      <c r="P1121" s="322">
        <f>'SCREENING INFO'!AA1076</f>
        <v>0</v>
      </c>
      <c r="Q1121" s="335">
        <f>'SCREENING INFO'!L1076</f>
        <v>0</v>
      </c>
      <c r="R1121" s="335">
        <f>'SCREENING INFO'!M1076</f>
        <v>0</v>
      </c>
    </row>
    <row r="1122" spans="1:18">
      <c r="A1122" s="351">
        <f>'SCREENING INFO'!I1077</f>
        <v>0</v>
      </c>
      <c r="B1122" s="280">
        <f>'SCREENING INFO'!J1077</f>
        <v>0</v>
      </c>
      <c r="C1122" s="130">
        <f>'SCREENING INFO'!D1077</f>
        <v>0</v>
      </c>
      <c r="D1122" s="130">
        <f>'SCREENING INFO'!E1534</f>
        <v>0</v>
      </c>
      <c r="E1122" s="130" t="e">
        <f>VLOOKUP($C1122,MAIN!$C$2:$BD$79,12)</f>
        <v>#N/A</v>
      </c>
      <c r="F1122" s="130">
        <f>'SCREENING INFO'!G1077</f>
        <v>0</v>
      </c>
      <c r="G1122" s="130"/>
      <c r="H1122" s="130"/>
      <c r="I1122" s="130">
        <f>'SCREENING INFO'!F1077</f>
        <v>0</v>
      </c>
      <c r="J1122" s="130">
        <f>'SCREENING INFO'!G1534</f>
        <v>0</v>
      </c>
      <c r="K1122" s="152">
        <f>'SCREENING INFO'!H1534</f>
        <v>0</v>
      </c>
      <c r="L1122" s="318">
        <f>'SCREENING INFO'!AC1077</f>
        <v>0</v>
      </c>
      <c r="M1122" s="318" t="e">
        <f>VLOOKUP($F1122,MAIN!$C$2:$BD$80,9)</f>
        <v>#N/A</v>
      </c>
      <c r="N1122" s="342" t="e">
        <f>VLOOKUP($C1122,MAIN!$C$2:$BD$280,9)</f>
        <v>#N/A</v>
      </c>
      <c r="O1122" s="342">
        <f>'SCREENING INFO'!AE1077</f>
        <v>0</v>
      </c>
      <c r="P1122" s="322">
        <f>'SCREENING INFO'!AA1077</f>
        <v>0</v>
      </c>
      <c r="Q1122" s="335">
        <f>'SCREENING INFO'!L1077</f>
        <v>0</v>
      </c>
      <c r="R1122" s="335">
        <f>'SCREENING INFO'!M1077</f>
        <v>0</v>
      </c>
    </row>
    <row r="1123" spans="1:18">
      <c r="A1123" s="351">
        <f>'SCREENING INFO'!I1078</f>
        <v>0</v>
      </c>
      <c r="B1123" s="280">
        <f>'SCREENING INFO'!J1078</f>
        <v>0</v>
      </c>
      <c r="C1123" s="130">
        <f>'SCREENING INFO'!D1078</f>
        <v>0</v>
      </c>
      <c r="D1123" s="130">
        <f>'SCREENING INFO'!E1535</f>
        <v>0</v>
      </c>
      <c r="E1123" s="130" t="e">
        <f>VLOOKUP($C1123,MAIN!$C$2:$BD$79,12)</f>
        <v>#N/A</v>
      </c>
      <c r="F1123" s="130">
        <f>'SCREENING INFO'!G1078</f>
        <v>0</v>
      </c>
      <c r="G1123" s="130"/>
      <c r="H1123" s="130"/>
      <c r="I1123" s="130">
        <f>'SCREENING INFO'!F1078</f>
        <v>0</v>
      </c>
      <c r="J1123" s="130">
        <f>'SCREENING INFO'!G1535</f>
        <v>0</v>
      </c>
      <c r="K1123" s="152">
        <f>'SCREENING INFO'!H1535</f>
        <v>0</v>
      </c>
      <c r="L1123" s="318">
        <f>'SCREENING INFO'!AC1078</f>
        <v>0</v>
      </c>
      <c r="M1123" s="318" t="e">
        <f>VLOOKUP($F1123,MAIN!$C$2:$BD$80,9)</f>
        <v>#N/A</v>
      </c>
      <c r="N1123" s="342" t="e">
        <f>VLOOKUP($C1123,MAIN!$C$2:$BD$280,9)</f>
        <v>#N/A</v>
      </c>
      <c r="O1123" s="342">
        <f>'SCREENING INFO'!AE1078</f>
        <v>0</v>
      </c>
      <c r="P1123" s="322">
        <f>'SCREENING INFO'!AA1078</f>
        <v>0</v>
      </c>
      <c r="Q1123" s="335">
        <f>'SCREENING INFO'!L1078</f>
        <v>0</v>
      </c>
      <c r="R1123" s="335">
        <f>'SCREENING INFO'!M1078</f>
        <v>0</v>
      </c>
    </row>
    <row r="1124" spans="1:18">
      <c r="A1124" s="351">
        <f>'SCREENING INFO'!I1079</f>
        <v>0</v>
      </c>
      <c r="B1124" s="280">
        <f>'SCREENING INFO'!J1079</f>
        <v>0</v>
      </c>
      <c r="C1124" s="130">
        <f>'SCREENING INFO'!D1079</f>
        <v>0</v>
      </c>
      <c r="D1124" s="130">
        <f>'SCREENING INFO'!E1536</f>
        <v>0</v>
      </c>
      <c r="E1124" s="130" t="e">
        <f>VLOOKUP($C1124,MAIN!$C$2:$BD$79,12)</f>
        <v>#N/A</v>
      </c>
      <c r="F1124" s="130">
        <f>'SCREENING INFO'!G1079</f>
        <v>0</v>
      </c>
      <c r="G1124" s="130"/>
      <c r="H1124" s="130"/>
      <c r="I1124" s="130">
        <f>'SCREENING INFO'!F1079</f>
        <v>0</v>
      </c>
      <c r="J1124" s="130">
        <f>'SCREENING INFO'!G1536</f>
        <v>0</v>
      </c>
      <c r="K1124" s="152">
        <f>'SCREENING INFO'!H1536</f>
        <v>0</v>
      </c>
      <c r="L1124" s="318">
        <f>'SCREENING INFO'!AC1079</f>
        <v>0</v>
      </c>
      <c r="M1124" s="318" t="e">
        <f>VLOOKUP($F1124,MAIN!$C$2:$BD$80,9)</f>
        <v>#N/A</v>
      </c>
      <c r="N1124" s="342" t="e">
        <f>VLOOKUP($C1124,MAIN!$C$2:$BD$280,9)</f>
        <v>#N/A</v>
      </c>
      <c r="O1124" s="342">
        <f>'SCREENING INFO'!AE1079</f>
        <v>0</v>
      </c>
      <c r="P1124" s="322">
        <f>'SCREENING INFO'!AA1079</f>
        <v>0</v>
      </c>
      <c r="Q1124" s="335">
        <f>'SCREENING INFO'!L1079</f>
        <v>0</v>
      </c>
      <c r="R1124" s="335">
        <f>'SCREENING INFO'!M1079</f>
        <v>0</v>
      </c>
    </row>
    <row r="1125" spans="1:18">
      <c r="A1125" s="351">
        <f>'SCREENING INFO'!I1080</f>
        <v>0</v>
      </c>
      <c r="B1125" s="280">
        <f>'SCREENING INFO'!J1080</f>
        <v>0</v>
      </c>
      <c r="C1125" s="130">
        <f>'SCREENING INFO'!D1080</f>
        <v>0</v>
      </c>
      <c r="D1125" s="130">
        <f>'SCREENING INFO'!E1537</f>
        <v>0</v>
      </c>
      <c r="E1125" s="130" t="e">
        <f>VLOOKUP($C1125,MAIN!$C$2:$BD$79,12)</f>
        <v>#N/A</v>
      </c>
      <c r="F1125" s="130">
        <f>'SCREENING INFO'!G1080</f>
        <v>0</v>
      </c>
      <c r="G1125" s="130"/>
      <c r="H1125" s="130"/>
      <c r="I1125" s="130">
        <f>'SCREENING INFO'!F1080</f>
        <v>0</v>
      </c>
      <c r="J1125" s="130">
        <f>'SCREENING INFO'!G1537</f>
        <v>0</v>
      </c>
      <c r="K1125" s="152">
        <f>'SCREENING INFO'!H1537</f>
        <v>0</v>
      </c>
      <c r="L1125" s="318">
        <f>'SCREENING INFO'!AC1080</f>
        <v>0</v>
      </c>
      <c r="M1125" s="318" t="e">
        <f>VLOOKUP($F1125,MAIN!$C$2:$BD$80,9)</f>
        <v>#N/A</v>
      </c>
      <c r="N1125" s="342" t="e">
        <f>VLOOKUP($C1125,MAIN!$C$2:$BD$280,9)</f>
        <v>#N/A</v>
      </c>
      <c r="O1125" s="342">
        <f>'SCREENING INFO'!AE1080</f>
        <v>0</v>
      </c>
      <c r="P1125" s="322">
        <f>'SCREENING INFO'!AA1080</f>
        <v>0</v>
      </c>
      <c r="Q1125" s="335">
        <f>'SCREENING INFO'!L1080</f>
        <v>0</v>
      </c>
      <c r="R1125" s="335">
        <f>'SCREENING INFO'!M1080</f>
        <v>0</v>
      </c>
    </row>
    <row r="1126" spans="1:18">
      <c r="A1126" s="351">
        <f>'SCREENING INFO'!I1081</f>
        <v>0</v>
      </c>
      <c r="B1126" s="280">
        <f>'SCREENING INFO'!J1081</f>
        <v>0</v>
      </c>
      <c r="C1126" s="130">
        <f>'SCREENING INFO'!D1081</f>
        <v>0</v>
      </c>
      <c r="D1126" s="130">
        <f>'SCREENING INFO'!E1538</f>
        <v>0</v>
      </c>
      <c r="E1126" s="130" t="e">
        <f>VLOOKUP($C1126,MAIN!$C$2:$BD$79,12)</f>
        <v>#N/A</v>
      </c>
      <c r="F1126" s="130">
        <f>'SCREENING INFO'!G1081</f>
        <v>0</v>
      </c>
      <c r="G1126" s="130"/>
      <c r="H1126" s="130"/>
      <c r="I1126" s="130">
        <f>'SCREENING INFO'!F1081</f>
        <v>0</v>
      </c>
      <c r="J1126" s="130">
        <f>'SCREENING INFO'!G1538</f>
        <v>0</v>
      </c>
      <c r="K1126" s="152">
        <f>'SCREENING INFO'!H1538</f>
        <v>0</v>
      </c>
      <c r="L1126" s="318">
        <f>'SCREENING INFO'!AC1081</f>
        <v>0</v>
      </c>
      <c r="M1126" s="318" t="e">
        <f>VLOOKUP($F1126,MAIN!$C$2:$BD$80,9)</f>
        <v>#N/A</v>
      </c>
      <c r="N1126" s="342" t="e">
        <f>VLOOKUP($C1126,MAIN!$C$2:$BD$280,9)</f>
        <v>#N/A</v>
      </c>
      <c r="O1126" s="342">
        <f>'SCREENING INFO'!AE1081</f>
        <v>0</v>
      </c>
      <c r="P1126" s="322">
        <f>'SCREENING INFO'!AA1081</f>
        <v>0</v>
      </c>
      <c r="Q1126" s="335">
        <f>'SCREENING INFO'!L1081</f>
        <v>0</v>
      </c>
      <c r="R1126" s="335">
        <f>'SCREENING INFO'!M1081</f>
        <v>0</v>
      </c>
    </row>
    <row r="1127" spans="1:18">
      <c r="A1127" s="351">
        <f>'SCREENING INFO'!I1082</f>
        <v>0</v>
      </c>
      <c r="B1127" s="280">
        <f>'SCREENING INFO'!J1082</f>
        <v>0</v>
      </c>
      <c r="C1127" s="130">
        <f>'SCREENING INFO'!D1082</f>
        <v>0</v>
      </c>
      <c r="D1127" s="130">
        <f>'SCREENING INFO'!E1539</f>
        <v>0</v>
      </c>
      <c r="E1127" s="130" t="e">
        <f>VLOOKUP($C1127,MAIN!$C$2:$BD$79,12)</f>
        <v>#N/A</v>
      </c>
      <c r="F1127" s="130">
        <f>'SCREENING INFO'!G1082</f>
        <v>0</v>
      </c>
      <c r="G1127" s="130"/>
      <c r="H1127" s="130"/>
      <c r="I1127" s="130">
        <f>'SCREENING INFO'!F1082</f>
        <v>0</v>
      </c>
      <c r="J1127" s="130">
        <f>'SCREENING INFO'!G1539</f>
        <v>0</v>
      </c>
      <c r="K1127" s="152">
        <f>'SCREENING INFO'!H1539</f>
        <v>0</v>
      </c>
      <c r="L1127" s="318">
        <f>'SCREENING INFO'!AC1082</f>
        <v>0</v>
      </c>
      <c r="M1127" s="318" t="e">
        <f>VLOOKUP($F1127,MAIN!$C$2:$BD$80,9)</f>
        <v>#N/A</v>
      </c>
      <c r="N1127" s="342" t="e">
        <f>VLOOKUP($C1127,MAIN!$C$2:$BD$280,9)</f>
        <v>#N/A</v>
      </c>
      <c r="O1127" s="342">
        <f>'SCREENING INFO'!AE1082</f>
        <v>0</v>
      </c>
      <c r="P1127" s="322">
        <f>'SCREENING INFO'!AA1082</f>
        <v>0</v>
      </c>
      <c r="Q1127" s="335">
        <f>'SCREENING INFO'!L1082</f>
        <v>0</v>
      </c>
      <c r="R1127" s="335">
        <f>'SCREENING INFO'!M1082</f>
        <v>0</v>
      </c>
    </row>
    <row r="1128" spans="1:18">
      <c r="A1128" s="351">
        <f>'SCREENING INFO'!I1083</f>
        <v>0</v>
      </c>
      <c r="B1128" s="280">
        <f>'SCREENING INFO'!J1083</f>
        <v>0</v>
      </c>
      <c r="C1128" s="130">
        <f>'SCREENING INFO'!D1083</f>
        <v>0</v>
      </c>
      <c r="D1128" s="130">
        <f>'SCREENING INFO'!E1540</f>
        <v>0</v>
      </c>
      <c r="E1128" s="130" t="e">
        <f>VLOOKUP($C1128,MAIN!$C$2:$BD$79,12)</f>
        <v>#N/A</v>
      </c>
      <c r="F1128" s="130">
        <f>'SCREENING INFO'!G1083</f>
        <v>0</v>
      </c>
      <c r="G1128" s="130"/>
      <c r="H1128" s="130"/>
      <c r="I1128" s="130">
        <f>'SCREENING INFO'!F1083</f>
        <v>0</v>
      </c>
      <c r="J1128" s="130">
        <f>'SCREENING INFO'!G1540</f>
        <v>0</v>
      </c>
      <c r="K1128" s="152">
        <f>'SCREENING INFO'!H1540</f>
        <v>0</v>
      </c>
      <c r="L1128" s="318">
        <f>'SCREENING INFO'!AC1083</f>
        <v>0</v>
      </c>
      <c r="M1128" s="318" t="e">
        <f>VLOOKUP($F1128,MAIN!$C$2:$BD$80,9)</f>
        <v>#N/A</v>
      </c>
      <c r="N1128" s="342" t="e">
        <f>VLOOKUP($C1128,MAIN!$C$2:$BD$280,9)</f>
        <v>#N/A</v>
      </c>
      <c r="O1128" s="342">
        <f>'SCREENING INFO'!AE1083</f>
        <v>0</v>
      </c>
      <c r="P1128" s="322">
        <f>'SCREENING INFO'!AA1083</f>
        <v>0</v>
      </c>
      <c r="Q1128" s="335">
        <f>'SCREENING INFO'!L1083</f>
        <v>0</v>
      </c>
      <c r="R1128" s="335">
        <f>'SCREENING INFO'!M1083</f>
        <v>0</v>
      </c>
    </row>
    <row r="1129" spans="1:18">
      <c r="A1129" s="351">
        <f>'SCREENING INFO'!I1084</f>
        <v>0</v>
      </c>
      <c r="B1129" s="280">
        <f>'SCREENING INFO'!J1084</f>
        <v>0</v>
      </c>
      <c r="C1129" s="130">
        <f>'SCREENING INFO'!D1084</f>
        <v>0</v>
      </c>
      <c r="D1129" s="130">
        <f>'SCREENING INFO'!E1541</f>
        <v>0</v>
      </c>
      <c r="E1129" s="130" t="e">
        <f>VLOOKUP($C1129,MAIN!$C$2:$BD$79,12)</f>
        <v>#N/A</v>
      </c>
      <c r="F1129" s="130">
        <f>'SCREENING INFO'!G1084</f>
        <v>0</v>
      </c>
      <c r="G1129" s="130"/>
      <c r="H1129" s="130"/>
      <c r="I1129" s="130">
        <f>'SCREENING INFO'!F1084</f>
        <v>0</v>
      </c>
      <c r="J1129" s="130">
        <f>'SCREENING INFO'!G1541</f>
        <v>0</v>
      </c>
      <c r="K1129" s="152">
        <f>'SCREENING INFO'!H1541</f>
        <v>0</v>
      </c>
      <c r="L1129" s="318">
        <f>'SCREENING INFO'!AC1084</f>
        <v>0</v>
      </c>
      <c r="M1129" s="318" t="e">
        <f>VLOOKUP($F1129,MAIN!$C$2:$BD$80,9)</f>
        <v>#N/A</v>
      </c>
      <c r="N1129" s="342" t="e">
        <f>VLOOKUP($C1129,MAIN!$C$2:$BD$280,9)</f>
        <v>#N/A</v>
      </c>
      <c r="O1129" s="342">
        <f>'SCREENING INFO'!AE1084</f>
        <v>0</v>
      </c>
      <c r="P1129" s="322">
        <f>'SCREENING INFO'!AA1084</f>
        <v>0</v>
      </c>
      <c r="Q1129" s="335">
        <f>'SCREENING INFO'!L1084</f>
        <v>0</v>
      </c>
      <c r="R1129" s="335">
        <f>'SCREENING INFO'!M1084</f>
        <v>0</v>
      </c>
    </row>
    <row r="1130" spans="1:18">
      <c r="A1130" s="351">
        <f>'SCREENING INFO'!I1085</f>
        <v>0</v>
      </c>
      <c r="B1130" s="280">
        <f>'SCREENING INFO'!J1085</f>
        <v>0</v>
      </c>
      <c r="C1130" s="130">
        <f>'SCREENING INFO'!D1085</f>
        <v>0</v>
      </c>
      <c r="D1130" s="130">
        <f>'SCREENING INFO'!E1542</f>
        <v>0</v>
      </c>
      <c r="E1130" s="130" t="e">
        <f>VLOOKUP($C1130,MAIN!$C$2:$BD$79,12)</f>
        <v>#N/A</v>
      </c>
      <c r="F1130" s="130">
        <f>'SCREENING INFO'!G1085</f>
        <v>0</v>
      </c>
      <c r="G1130" s="130"/>
      <c r="H1130" s="130"/>
      <c r="I1130" s="130">
        <f>'SCREENING INFO'!F1085</f>
        <v>0</v>
      </c>
      <c r="J1130" s="130">
        <f>'SCREENING INFO'!G1542</f>
        <v>0</v>
      </c>
      <c r="K1130" s="152">
        <f>'SCREENING INFO'!H1542</f>
        <v>0</v>
      </c>
      <c r="L1130" s="318">
        <f>'SCREENING INFO'!AC1085</f>
        <v>0</v>
      </c>
      <c r="M1130" s="318" t="e">
        <f>VLOOKUP($F1130,MAIN!$C$2:$BD$80,9)</f>
        <v>#N/A</v>
      </c>
      <c r="N1130" s="342" t="e">
        <f>VLOOKUP($C1130,MAIN!$C$2:$BD$280,9)</f>
        <v>#N/A</v>
      </c>
      <c r="O1130" s="342">
        <f>'SCREENING INFO'!AE1085</f>
        <v>0</v>
      </c>
      <c r="P1130" s="322">
        <f>'SCREENING INFO'!AA1085</f>
        <v>0</v>
      </c>
      <c r="Q1130" s="335">
        <f>'SCREENING INFO'!L1085</f>
        <v>0</v>
      </c>
      <c r="R1130" s="335">
        <f>'SCREENING INFO'!M1085</f>
        <v>0</v>
      </c>
    </row>
    <row r="1131" spans="1:18">
      <c r="A1131" s="351">
        <f>'SCREENING INFO'!I1086</f>
        <v>0</v>
      </c>
      <c r="B1131" s="280">
        <f>'SCREENING INFO'!J1086</f>
        <v>0</v>
      </c>
      <c r="C1131" s="130">
        <f>'SCREENING INFO'!D1086</f>
        <v>0</v>
      </c>
      <c r="D1131" s="130">
        <f>'SCREENING INFO'!E1543</f>
        <v>0</v>
      </c>
      <c r="E1131" s="130" t="e">
        <f>VLOOKUP($C1131,MAIN!$C$2:$BD$79,12)</f>
        <v>#N/A</v>
      </c>
      <c r="F1131" s="130">
        <f>'SCREENING INFO'!G1086</f>
        <v>0</v>
      </c>
      <c r="G1131" s="130"/>
      <c r="H1131" s="130"/>
      <c r="I1131" s="130">
        <f>'SCREENING INFO'!F1086</f>
        <v>0</v>
      </c>
      <c r="J1131" s="130">
        <f>'SCREENING INFO'!G1543</f>
        <v>0</v>
      </c>
      <c r="K1131" s="152">
        <f>'SCREENING INFO'!H1543</f>
        <v>0</v>
      </c>
      <c r="L1131" s="318">
        <f>'SCREENING INFO'!AC1086</f>
        <v>0</v>
      </c>
      <c r="M1131" s="318" t="e">
        <f>VLOOKUP($F1131,MAIN!$C$2:$BD$80,9)</f>
        <v>#N/A</v>
      </c>
      <c r="N1131" s="342" t="e">
        <f>VLOOKUP($C1131,MAIN!$C$2:$BD$280,9)</f>
        <v>#N/A</v>
      </c>
      <c r="O1131" s="342">
        <f>'SCREENING INFO'!AE1086</f>
        <v>0</v>
      </c>
      <c r="P1131" s="322">
        <f>'SCREENING INFO'!AA1086</f>
        <v>0</v>
      </c>
      <c r="Q1131" s="335">
        <f>'SCREENING INFO'!L1086</f>
        <v>0</v>
      </c>
      <c r="R1131" s="335">
        <f>'SCREENING INFO'!M1086</f>
        <v>0</v>
      </c>
    </row>
    <row r="1132" spans="1:18">
      <c r="A1132" s="351">
        <f>'SCREENING INFO'!I1087</f>
        <v>0</v>
      </c>
      <c r="B1132" s="280">
        <f>'SCREENING INFO'!J1087</f>
        <v>0</v>
      </c>
      <c r="C1132" s="130">
        <f>'SCREENING INFO'!D1087</f>
        <v>0</v>
      </c>
      <c r="D1132" s="130">
        <f>'SCREENING INFO'!E1544</f>
        <v>0</v>
      </c>
      <c r="E1132" s="130" t="e">
        <f>VLOOKUP($C1132,MAIN!$C$2:$BD$79,12)</f>
        <v>#N/A</v>
      </c>
      <c r="F1132" s="130">
        <f>'SCREENING INFO'!G1087</f>
        <v>0</v>
      </c>
      <c r="G1132" s="130"/>
      <c r="H1132" s="130"/>
      <c r="I1132" s="130">
        <f>'SCREENING INFO'!F1087</f>
        <v>0</v>
      </c>
      <c r="J1132" s="130">
        <f>'SCREENING INFO'!G1544</f>
        <v>0</v>
      </c>
      <c r="K1132" s="152">
        <f>'SCREENING INFO'!H1544</f>
        <v>0</v>
      </c>
      <c r="L1132" s="318">
        <f>'SCREENING INFO'!AC1087</f>
        <v>0</v>
      </c>
      <c r="M1132" s="318" t="e">
        <f>VLOOKUP($F1132,MAIN!$C$2:$BD$80,9)</f>
        <v>#N/A</v>
      </c>
      <c r="N1132" s="342" t="e">
        <f>VLOOKUP($C1132,MAIN!$C$2:$BD$280,9)</f>
        <v>#N/A</v>
      </c>
      <c r="O1132" s="342">
        <f>'SCREENING INFO'!AE1087</f>
        <v>0</v>
      </c>
      <c r="P1132" s="322">
        <f>'SCREENING INFO'!AA1087</f>
        <v>0</v>
      </c>
      <c r="Q1132" s="335">
        <f>'SCREENING INFO'!L1087</f>
        <v>0</v>
      </c>
      <c r="R1132" s="335">
        <f>'SCREENING INFO'!M1087</f>
        <v>0</v>
      </c>
    </row>
    <row r="1133" spans="1:18">
      <c r="A1133" s="351">
        <f>'SCREENING INFO'!I1088</f>
        <v>0</v>
      </c>
      <c r="B1133" s="280">
        <f>'SCREENING INFO'!J1088</f>
        <v>0</v>
      </c>
      <c r="C1133" s="130">
        <f>'SCREENING INFO'!D1088</f>
        <v>0</v>
      </c>
      <c r="D1133" s="130">
        <f>'SCREENING INFO'!E1545</f>
        <v>0</v>
      </c>
      <c r="E1133" s="130" t="e">
        <f>VLOOKUP($C1133,MAIN!$C$2:$BD$79,12)</f>
        <v>#N/A</v>
      </c>
      <c r="F1133" s="130">
        <f>'SCREENING INFO'!G1088</f>
        <v>0</v>
      </c>
      <c r="G1133" s="130"/>
      <c r="H1133" s="130"/>
      <c r="I1133" s="130">
        <f>'SCREENING INFO'!F1088</f>
        <v>0</v>
      </c>
      <c r="J1133" s="130">
        <f>'SCREENING INFO'!G1545</f>
        <v>0</v>
      </c>
      <c r="K1133" s="152">
        <f>'SCREENING INFO'!H1545</f>
        <v>0</v>
      </c>
      <c r="L1133" s="318">
        <f>'SCREENING INFO'!AC1088</f>
        <v>0</v>
      </c>
      <c r="M1133" s="318" t="e">
        <f>VLOOKUP($F1133,MAIN!$C$2:$BD$80,9)</f>
        <v>#N/A</v>
      </c>
      <c r="N1133" s="342" t="e">
        <f>VLOOKUP($C1133,MAIN!$C$2:$BD$280,9)</f>
        <v>#N/A</v>
      </c>
      <c r="O1133" s="342">
        <f>'SCREENING INFO'!AE1088</f>
        <v>0</v>
      </c>
      <c r="P1133" s="322">
        <f>'SCREENING INFO'!AA1088</f>
        <v>0</v>
      </c>
      <c r="Q1133" s="335">
        <f>'SCREENING INFO'!L1088</f>
        <v>0</v>
      </c>
      <c r="R1133" s="335">
        <f>'SCREENING INFO'!M1088</f>
        <v>0</v>
      </c>
    </row>
    <row r="1134" spans="1:18">
      <c r="A1134" s="351">
        <f>'SCREENING INFO'!I1089</f>
        <v>0</v>
      </c>
      <c r="B1134" s="280">
        <f>'SCREENING INFO'!J1089</f>
        <v>0</v>
      </c>
      <c r="C1134" s="130">
        <f>'SCREENING INFO'!D1089</f>
        <v>0</v>
      </c>
      <c r="D1134" s="130">
        <f>'SCREENING INFO'!E1546</f>
        <v>0</v>
      </c>
      <c r="E1134" s="130" t="e">
        <f>VLOOKUP($C1134,MAIN!$C$2:$BD$79,12)</f>
        <v>#N/A</v>
      </c>
      <c r="F1134" s="130">
        <f>'SCREENING INFO'!G1089</f>
        <v>0</v>
      </c>
      <c r="G1134" s="130"/>
      <c r="H1134" s="130"/>
      <c r="I1134" s="130">
        <f>'SCREENING INFO'!F1089</f>
        <v>0</v>
      </c>
      <c r="J1134" s="130">
        <f>'SCREENING INFO'!G1546</f>
        <v>0</v>
      </c>
      <c r="K1134" s="152">
        <f>'SCREENING INFO'!H1546</f>
        <v>0</v>
      </c>
      <c r="L1134" s="318">
        <f>'SCREENING INFO'!AC1089</f>
        <v>0</v>
      </c>
      <c r="M1134" s="318" t="e">
        <f>VLOOKUP($F1134,MAIN!$C$2:$BD$80,9)</f>
        <v>#N/A</v>
      </c>
      <c r="N1134" s="342" t="e">
        <f>VLOOKUP($C1134,MAIN!$C$2:$BD$280,9)</f>
        <v>#N/A</v>
      </c>
      <c r="O1134" s="342">
        <f>'SCREENING INFO'!AE1089</f>
        <v>0</v>
      </c>
      <c r="P1134" s="322">
        <f>'SCREENING INFO'!AA1089</f>
        <v>0</v>
      </c>
      <c r="Q1134" s="335">
        <f>'SCREENING INFO'!L1089</f>
        <v>0</v>
      </c>
      <c r="R1134" s="335">
        <f>'SCREENING INFO'!M1089</f>
        <v>0</v>
      </c>
    </row>
    <row r="1135" spans="1:18">
      <c r="A1135" s="351">
        <f>'SCREENING INFO'!I1090</f>
        <v>0</v>
      </c>
      <c r="B1135" s="280">
        <f>'SCREENING INFO'!J1090</f>
        <v>0</v>
      </c>
      <c r="C1135" s="130">
        <f>'SCREENING INFO'!D1090</f>
        <v>0</v>
      </c>
      <c r="D1135" s="130">
        <f>'SCREENING INFO'!E1547</f>
        <v>0</v>
      </c>
      <c r="E1135" s="130" t="e">
        <f>VLOOKUP($C1135,MAIN!$C$2:$BD$79,12)</f>
        <v>#N/A</v>
      </c>
      <c r="F1135" s="130">
        <f>'SCREENING INFO'!G1090</f>
        <v>0</v>
      </c>
      <c r="G1135" s="130"/>
      <c r="H1135" s="130"/>
      <c r="I1135" s="130">
        <f>'SCREENING INFO'!F1090</f>
        <v>0</v>
      </c>
      <c r="J1135" s="130">
        <f>'SCREENING INFO'!G1547</f>
        <v>0</v>
      </c>
      <c r="K1135" s="152">
        <f>'SCREENING INFO'!H1547</f>
        <v>0</v>
      </c>
      <c r="L1135" s="318">
        <f>'SCREENING INFO'!AC1090</f>
        <v>0</v>
      </c>
      <c r="M1135" s="318" t="e">
        <f>VLOOKUP($F1135,MAIN!$C$2:$BD$80,9)</f>
        <v>#N/A</v>
      </c>
      <c r="N1135" s="342" t="e">
        <f>VLOOKUP($C1135,MAIN!$C$2:$BD$280,9)</f>
        <v>#N/A</v>
      </c>
      <c r="O1135" s="342">
        <f>'SCREENING INFO'!AE1090</f>
        <v>0</v>
      </c>
      <c r="P1135" s="322">
        <f>'SCREENING INFO'!AA1090</f>
        <v>0</v>
      </c>
      <c r="Q1135" s="335">
        <f>'SCREENING INFO'!L1090</f>
        <v>0</v>
      </c>
      <c r="R1135" s="335">
        <f>'SCREENING INFO'!M1090</f>
        <v>0</v>
      </c>
    </row>
    <row r="1136" spans="1:18">
      <c r="A1136" s="351">
        <f>'SCREENING INFO'!I1091</f>
        <v>0</v>
      </c>
      <c r="B1136" s="280">
        <f>'SCREENING INFO'!J1091</f>
        <v>0</v>
      </c>
      <c r="C1136" s="130">
        <f>'SCREENING INFO'!D1091</f>
        <v>0</v>
      </c>
      <c r="D1136" s="130">
        <f>'SCREENING INFO'!E1548</f>
        <v>0</v>
      </c>
      <c r="E1136" s="130" t="e">
        <f>VLOOKUP($C1136,MAIN!$C$2:$BD$79,12)</f>
        <v>#N/A</v>
      </c>
      <c r="F1136" s="130">
        <f>'SCREENING INFO'!G1091</f>
        <v>0</v>
      </c>
      <c r="G1136" s="130"/>
      <c r="H1136" s="130"/>
      <c r="I1136" s="130">
        <f>'SCREENING INFO'!F1091</f>
        <v>0</v>
      </c>
      <c r="J1136" s="130">
        <f>'SCREENING INFO'!G1548</f>
        <v>0</v>
      </c>
      <c r="K1136" s="152">
        <f>'SCREENING INFO'!H1548</f>
        <v>0</v>
      </c>
      <c r="L1136" s="318">
        <f>'SCREENING INFO'!AC1091</f>
        <v>0</v>
      </c>
      <c r="M1136" s="318" t="e">
        <f>VLOOKUP($F1136,MAIN!$C$2:$BD$80,9)</f>
        <v>#N/A</v>
      </c>
      <c r="N1136" s="342" t="e">
        <f>VLOOKUP($C1136,MAIN!$C$2:$BD$280,9)</f>
        <v>#N/A</v>
      </c>
      <c r="O1136" s="342">
        <f>'SCREENING INFO'!AE1091</f>
        <v>0</v>
      </c>
      <c r="P1136" s="322">
        <f>'SCREENING INFO'!AA1091</f>
        <v>0</v>
      </c>
      <c r="Q1136" s="335">
        <f>'SCREENING INFO'!L1091</f>
        <v>0</v>
      </c>
      <c r="R1136" s="335">
        <f>'SCREENING INFO'!M1091</f>
        <v>0</v>
      </c>
    </row>
    <row r="1137" spans="1:18">
      <c r="A1137" s="351">
        <f>'SCREENING INFO'!I1092</f>
        <v>0</v>
      </c>
      <c r="B1137" s="280">
        <f>'SCREENING INFO'!J1092</f>
        <v>0</v>
      </c>
      <c r="C1137" s="130">
        <f>'SCREENING INFO'!D1092</f>
        <v>0</v>
      </c>
      <c r="D1137" s="130">
        <f>'SCREENING INFO'!E1549</f>
        <v>0</v>
      </c>
      <c r="E1137" s="130" t="e">
        <f>VLOOKUP($C1137,MAIN!$C$2:$BD$79,12)</f>
        <v>#N/A</v>
      </c>
      <c r="F1137" s="130">
        <f>'SCREENING INFO'!G1092</f>
        <v>0</v>
      </c>
      <c r="G1137" s="130"/>
      <c r="H1137" s="130"/>
      <c r="I1137" s="130">
        <f>'SCREENING INFO'!F1092</f>
        <v>0</v>
      </c>
      <c r="J1137" s="130">
        <f>'SCREENING INFO'!G1549</f>
        <v>0</v>
      </c>
      <c r="K1137" s="152">
        <f>'SCREENING INFO'!H1549</f>
        <v>0</v>
      </c>
      <c r="L1137" s="318">
        <f>'SCREENING INFO'!AC1092</f>
        <v>0</v>
      </c>
      <c r="M1137" s="318" t="e">
        <f>VLOOKUP($F1137,MAIN!$C$2:$BD$80,9)</f>
        <v>#N/A</v>
      </c>
      <c r="N1137" s="342" t="e">
        <f>VLOOKUP($C1137,MAIN!$C$2:$BD$280,9)</f>
        <v>#N/A</v>
      </c>
      <c r="O1137" s="342">
        <f>'SCREENING INFO'!AE1092</f>
        <v>0</v>
      </c>
      <c r="P1137" s="322">
        <f>'SCREENING INFO'!AA1092</f>
        <v>0</v>
      </c>
      <c r="Q1137" s="335">
        <f>'SCREENING INFO'!L1092</f>
        <v>0</v>
      </c>
      <c r="R1137" s="335">
        <f>'SCREENING INFO'!M1092</f>
        <v>0</v>
      </c>
    </row>
    <row r="1138" spans="1:18">
      <c r="A1138" s="351">
        <f>'SCREENING INFO'!I1093</f>
        <v>0</v>
      </c>
      <c r="B1138" s="280">
        <f>'SCREENING INFO'!J1093</f>
        <v>0</v>
      </c>
      <c r="C1138" s="130">
        <f>'SCREENING INFO'!D1093</f>
        <v>0</v>
      </c>
      <c r="D1138" s="130">
        <f>'SCREENING INFO'!E1550</f>
        <v>0</v>
      </c>
      <c r="E1138" s="130" t="e">
        <f>VLOOKUP($C1138,MAIN!$C$2:$BD$79,12)</f>
        <v>#N/A</v>
      </c>
      <c r="F1138" s="130">
        <f>'SCREENING INFO'!G1093</f>
        <v>0</v>
      </c>
      <c r="G1138" s="130"/>
      <c r="H1138" s="130"/>
      <c r="I1138" s="130">
        <f>'SCREENING INFO'!F1093</f>
        <v>0</v>
      </c>
      <c r="J1138" s="130">
        <f>'SCREENING INFO'!G1550</f>
        <v>0</v>
      </c>
      <c r="K1138" s="152">
        <f>'SCREENING INFO'!H1550</f>
        <v>0</v>
      </c>
      <c r="L1138" s="318">
        <f>'SCREENING INFO'!AC1093</f>
        <v>0</v>
      </c>
      <c r="M1138" s="318" t="e">
        <f>VLOOKUP($F1138,MAIN!$C$2:$BD$80,9)</f>
        <v>#N/A</v>
      </c>
      <c r="N1138" s="342" t="e">
        <f>VLOOKUP($C1138,MAIN!$C$2:$BD$280,9)</f>
        <v>#N/A</v>
      </c>
      <c r="O1138" s="342">
        <f>'SCREENING INFO'!AE1093</f>
        <v>0</v>
      </c>
      <c r="P1138" s="322">
        <f>'SCREENING INFO'!AA1093</f>
        <v>0</v>
      </c>
      <c r="Q1138" s="335">
        <f>'SCREENING INFO'!L1093</f>
        <v>0</v>
      </c>
      <c r="R1138" s="335">
        <f>'SCREENING INFO'!M1093</f>
        <v>0</v>
      </c>
    </row>
    <row r="1139" spans="1:18">
      <c r="A1139" s="351">
        <f>'SCREENING INFO'!I1094</f>
        <v>0</v>
      </c>
      <c r="B1139" s="280">
        <f>'SCREENING INFO'!J1094</f>
        <v>0</v>
      </c>
      <c r="C1139" s="130">
        <f>'SCREENING INFO'!D1094</f>
        <v>0</v>
      </c>
      <c r="D1139" s="130">
        <f>'SCREENING INFO'!E1551</f>
        <v>0</v>
      </c>
      <c r="E1139" s="130" t="e">
        <f>VLOOKUP($C1139,MAIN!$C$2:$BD$79,12)</f>
        <v>#N/A</v>
      </c>
      <c r="F1139" s="130">
        <f>'SCREENING INFO'!G1094</f>
        <v>0</v>
      </c>
      <c r="G1139" s="130"/>
      <c r="H1139" s="130"/>
      <c r="I1139" s="130">
        <f>'SCREENING INFO'!F1094</f>
        <v>0</v>
      </c>
      <c r="J1139" s="130">
        <f>'SCREENING INFO'!G1551</f>
        <v>0</v>
      </c>
      <c r="K1139" s="152">
        <f>'SCREENING INFO'!H1551</f>
        <v>0</v>
      </c>
      <c r="L1139" s="318">
        <f>'SCREENING INFO'!AC1094</f>
        <v>0</v>
      </c>
      <c r="M1139" s="318" t="e">
        <f>VLOOKUP($F1139,MAIN!$C$2:$BD$80,9)</f>
        <v>#N/A</v>
      </c>
      <c r="N1139" s="342" t="e">
        <f>VLOOKUP($C1139,MAIN!$C$2:$BD$280,9)</f>
        <v>#N/A</v>
      </c>
      <c r="O1139" s="342">
        <f>'SCREENING INFO'!AE1094</f>
        <v>0</v>
      </c>
      <c r="P1139" s="322">
        <f>'SCREENING INFO'!AA1094</f>
        <v>0</v>
      </c>
      <c r="Q1139" s="335">
        <f>'SCREENING INFO'!L1094</f>
        <v>0</v>
      </c>
      <c r="R1139" s="335">
        <f>'SCREENING INFO'!M1094</f>
        <v>0</v>
      </c>
    </row>
    <row r="1140" spans="1:18">
      <c r="A1140" s="351">
        <f>'SCREENING INFO'!I1095</f>
        <v>0</v>
      </c>
      <c r="B1140" s="280">
        <f>'SCREENING INFO'!J1095</f>
        <v>0</v>
      </c>
      <c r="C1140" s="130">
        <f>'SCREENING INFO'!D1095</f>
        <v>0</v>
      </c>
      <c r="D1140" s="130">
        <f>'SCREENING INFO'!E1552</f>
        <v>0</v>
      </c>
      <c r="E1140" s="130" t="e">
        <f>VLOOKUP($C1140,MAIN!$C$2:$BD$79,12)</f>
        <v>#N/A</v>
      </c>
      <c r="F1140" s="130">
        <f>'SCREENING INFO'!G1095</f>
        <v>0</v>
      </c>
      <c r="G1140" s="130"/>
      <c r="H1140" s="130"/>
      <c r="I1140" s="130">
        <f>'SCREENING INFO'!F1095</f>
        <v>0</v>
      </c>
      <c r="J1140" s="130">
        <f>'SCREENING INFO'!G1552</f>
        <v>0</v>
      </c>
      <c r="K1140" s="152">
        <f>'SCREENING INFO'!H1552</f>
        <v>0</v>
      </c>
      <c r="L1140" s="318">
        <f>'SCREENING INFO'!AC1095</f>
        <v>0</v>
      </c>
      <c r="M1140" s="318" t="e">
        <f>VLOOKUP($F1140,MAIN!$C$2:$BD$80,9)</f>
        <v>#N/A</v>
      </c>
      <c r="N1140" s="342" t="e">
        <f>VLOOKUP($C1140,MAIN!$C$2:$BD$280,9)</f>
        <v>#N/A</v>
      </c>
      <c r="O1140" s="342">
        <f>'SCREENING INFO'!AE1095</f>
        <v>0</v>
      </c>
      <c r="P1140" s="322">
        <f>'SCREENING INFO'!AA1095</f>
        <v>0</v>
      </c>
      <c r="Q1140" s="335">
        <f>'SCREENING INFO'!L1095</f>
        <v>0</v>
      </c>
      <c r="R1140" s="335">
        <f>'SCREENING INFO'!M1095</f>
        <v>0</v>
      </c>
    </row>
    <row r="1141" spans="1:18">
      <c r="A1141" s="351">
        <f>'SCREENING INFO'!I1096</f>
        <v>0</v>
      </c>
      <c r="B1141" s="280">
        <f>'SCREENING INFO'!J1096</f>
        <v>0</v>
      </c>
      <c r="C1141" s="130">
        <f>'SCREENING INFO'!D1096</f>
        <v>0</v>
      </c>
      <c r="D1141" s="130">
        <f>'SCREENING INFO'!E1553</f>
        <v>0</v>
      </c>
      <c r="E1141" s="130" t="e">
        <f>VLOOKUP($C1141,MAIN!$C$2:$BD$79,12)</f>
        <v>#N/A</v>
      </c>
      <c r="F1141" s="130">
        <f>'SCREENING INFO'!G1096</f>
        <v>0</v>
      </c>
      <c r="G1141" s="130"/>
      <c r="H1141" s="130"/>
      <c r="I1141" s="130">
        <f>'SCREENING INFO'!F1096</f>
        <v>0</v>
      </c>
      <c r="J1141" s="130">
        <f>'SCREENING INFO'!G1553</f>
        <v>0</v>
      </c>
      <c r="K1141" s="152">
        <f>'SCREENING INFO'!H1553</f>
        <v>0</v>
      </c>
      <c r="L1141" s="318">
        <f>'SCREENING INFO'!AC1096</f>
        <v>0</v>
      </c>
      <c r="M1141" s="318" t="e">
        <f>VLOOKUP($F1141,MAIN!$C$2:$BD$80,9)</f>
        <v>#N/A</v>
      </c>
      <c r="N1141" s="342" t="e">
        <f>VLOOKUP($C1141,MAIN!$C$2:$BD$280,9)</f>
        <v>#N/A</v>
      </c>
      <c r="O1141" s="342">
        <f>'SCREENING INFO'!AE1096</f>
        <v>0</v>
      </c>
      <c r="P1141" s="322">
        <f>'SCREENING INFO'!AA1096</f>
        <v>0</v>
      </c>
      <c r="Q1141" s="335">
        <f>'SCREENING INFO'!L1096</f>
        <v>0</v>
      </c>
      <c r="R1141" s="335">
        <f>'SCREENING INFO'!M1096</f>
        <v>0</v>
      </c>
    </row>
    <row r="1142" spans="1:18">
      <c r="A1142" s="351">
        <f>'SCREENING INFO'!I1097</f>
        <v>0</v>
      </c>
      <c r="B1142" s="280">
        <f>'SCREENING INFO'!J1097</f>
        <v>0</v>
      </c>
      <c r="C1142" s="130">
        <f>'SCREENING INFO'!D1097</f>
        <v>0</v>
      </c>
      <c r="D1142" s="130">
        <f>'SCREENING INFO'!E1554</f>
        <v>0</v>
      </c>
      <c r="E1142" s="130" t="e">
        <f>VLOOKUP($C1142,MAIN!$C$2:$BD$79,12)</f>
        <v>#N/A</v>
      </c>
      <c r="F1142" s="130">
        <f>'SCREENING INFO'!G1097</f>
        <v>0</v>
      </c>
      <c r="G1142" s="130"/>
      <c r="H1142" s="130"/>
      <c r="I1142" s="130">
        <f>'SCREENING INFO'!F1097</f>
        <v>0</v>
      </c>
      <c r="J1142" s="130">
        <f>'SCREENING INFO'!G1554</f>
        <v>0</v>
      </c>
      <c r="K1142" s="152">
        <f>'SCREENING INFO'!H1554</f>
        <v>0</v>
      </c>
      <c r="L1142" s="318">
        <f>'SCREENING INFO'!AC1097</f>
        <v>0</v>
      </c>
      <c r="M1142" s="318" t="e">
        <f>VLOOKUP($F1142,MAIN!$C$2:$BD$80,9)</f>
        <v>#N/A</v>
      </c>
      <c r="N1142" s="342" t="e">
        <f>VLOOKUP($C1142,MAIN!$C$2:$BD$280,9)</f>
        <v>#N/A</v>
      </c>
      <c r="O1142" s="342">
        <f>'SCREENING INFO'!AE1097</f>
        <v>0</v>
      </c>
      <c r="P1142" s="322">
        <f>'SCREENING INFO'!AA1097</f>
        <v>0</v>
      </c>
      <c r="Q1142" s="335">
        <f>'SCREENING INFO'!L1097</f>
        <v>0</v>
      </c>
      <c r="R1142" s="335">
        <f>'SCREENING INFO'!M1097</f>
        <v>0</v>
      </c>
    </row>
    <row r="1143" spans="1:18">
      <c r="A1143" s="351">
        <f>'SCREENING INFO'!I1098</f>
        <v>0</v>
      </c>
      <c r="B1143" s="280">
        <f>'SCREENING INFO'!J1098</f>
        <v>0</v>
      </c>
      <c r="C1143" s="130">
        <f>'SCREENING INFO'!D1098</f>
        <v>0</v>
      </c>
      <c r="D1143" s="130">
        <f>'SCREENING INFO'!E1555</f>
        <v>0</v>
      </c>
      <c r="E1143" s="130" t="e">
        <f>VLOOKUP($C1143,MAIN!$C$2:$BD$79,12)</f>
        <v>#N/A</v>
      </c>
      <c r="F1143" s="130">
        <f>'SCREENING INFO'!G1098</f>
        <v>0</v>
      </c>
      <c r="G1143" s="130"/>
      <c r="H1143" s="130"/>
      <c r="I1143" s="130">
        <f>'SCREENING INFO'!F1098</f>
        <v>0</v>
      </c>
      <c r="J1143" s="130">
        <f>'SCREENING INFO'!G1555</f>
        <v>0</v>
      </c>
      <c r="K1143" s="152">
        <f>'SCREENING INFO'!H1555</f>
        <v>0</v>
      </c>
      <c r="L1143" s="318">
        <f>'SCREENING INFO'!AC1098</f>
        <v>0</v>
      </c>
      <c r="M1143" s="318" t="e">
        <f>VLOOKUP($F1143,MAIN!$C$2:$BD$80,9)</f>
        <v>#N/A</v>
      </c>
      <c r="N1143" s="342" t="e">
        <f>VLOOKUP($C1143,MAIN!$C$2:$BD$280,9)</f>
        <v>#N/A</v>
      </c>
      <c r="O1143" s="342">
        <f>'SCREENING INFO'!AE1098</f>
        <v>0</v>
      </c>
      <c r="P1143" s="322">
        <f>'SCREENING INFO'!AA1098</f>
        <v>0</v>
      </c>
      <c r="Q1143" s="335">
        <f>'SCREENING INFO'!L1098</f>
        <v>0</v>
      </c>
      <c r="R1143" s="335">
        <f>'SCREENING INFO'!M1098</f>
        <v>0</v>
      </c>
    </row>
    <row r="1144" spans="1:18">
      <c r="A1144" s="351">
        <f>'SCREENING INFO'!I1099</f>
        <v>0</v>
      </c>
      <c r="B1144" s="280">
        <f>'SCREENING INFO'!J1099</f>
        <v>0</v>
      </c>
      <c r="C1144" s="130">
        <f>'SCREENING INFO'!D1099</f>
        <v>0</v>
      </c>
      <c r="D1144" s="130">
        <f>'SCREENING INFO'!E1556</f>
        <v>0</v>
      </c>
      <c r="E1144" s="130" t="e">
        <f>VLOOKUP($C1144,MAIN!$C$2:$BD$79,12)</f>
        <v>#N/A</v>
      </c>
      <c r="F1144" s="130">
        <f>'SCREENING INFO'!G1099</f>
        <v>0</v>
      </c>
      <c r="G1144" s="130"/>
      <c r="H1144" s="130"/>
      <c r="I1144" s="130">
        <f>'SCREENING INFO'!F1099</f>
        <v>0</v>
      </c>
      <c r="J1144" s="130">
        <f>'SCREENING INFO'!G1556</f>
        <v>0</v>
      </c>
      <c r="K1144" s="152">
        <f>'SCREENING INFO'!H1556</f>
        <v>0</v>
      </c>
      <c r="L1144" s="318">
        <f>'SCREENING INFO'!AC1099</f>
        <v>0</v>
      </c>
      <c r="M1144" s="318" t="e">
        <f>VLOOKUP($F1144,MAIN!$C$2:$BD$80,9)</f>
        <v>#N/A</v>
      </c>
      <c r="N1144" s="342" t="e">
        <f>VLOOKUP($C1144,MAIN!$C$2:$BD$280,9)</f>
        <v>#N/A</v>
      </c>
      <c r="O1144" s="342">
        <f>'SCREENING INFO'!AE1099</f>
        <v>0</v>
      </c>
      <c r="P1144" s="322">
        <f>'SCREENING INFO'!AA1099</f>
        <v>0</v>
      </c>
      <c r="Q1144" s="335">
        <f>'SCREENING INFO'!L1099</f>
        <v>0</v>
      </c>
      <c r="R1144" s="335">
        <f>'SCREENING INFO'!M1099</f>
        <v>0</v>
      </c>
    </row>
    <row r="1145" spans="1:18">
      <c r="A1145" s="351">
        <f>'SCREENING INFO'!I1100</f>
        <v>0</v>
      </c>
      <c r="B1145" s="280">
        <f>'SCREENING INFO'!J1100</f>
        <v>0</v>
      </c>
      <c r="C1145" s="130">
        <f>'SCREENING INFO'!D1100</f>
        <v>0</v>
      </c>
      <c r="D1145" s="130">
        <f>'SCREENING INFO'!E1557</f>
        <v>0</v>
      </c>
      <c r="E1145" s="130" t="e">
        <f>VLOOKUP($C1145,MAIN!$C$2:$BD$79,12)</f>
        <v>#N/A</v>
      </c>
      <c r="F1145" s="130">
        <f>'SCREENING INFO'!G1100</f>
        <v>0</v>
      </c>
      <c r="G1145" s="130"/>
      <c r="H1145" s="130"/>
      <c r="I1145" s="130">
        <f>'SCREENING INFO'!F1100</f>
        <v>0</v>
      </c>
      <c r="J1145" s="130">
        <f>'SCREENING INFO'!G1557</f>
        <v>0</v>
      </c>
      <c r="K1145" s="152">
        <f>'SCREENING INFO'!H1557</f>
        <v>0</v>
      </c>
      <c r="L1145" s="318">
        <f>'SCREENING INFO'!AC1100</f>
        <v>0</v>
      </c>
      <c r="M1145" s="318" t="e">
        <f>VLOOKUP($F1145,MAIN!$C$2:$BD$80,9)</f>
        <v>#N/A</v>
      </c>
      <c r="N1145" s="342" t="e">
        <f>VLOOKUP($C1145,MAIN!$C$2:$BD$280,9)</f>
        <v>#N/A</v>
      </c>
      <c r="O1145" s="342">
        <f>'SCREENING INFO'!AE1100</f>
        <v>0</v>
      </c>
      <c r="P1145" s="322">
        <f>'SCREENING INFO'!AA1100</f>
        <v>0</v>
      </c>
      <c r="Q1145" s="335">
        <f>'SCREENING INFO'!L1100</f>
        <v>0</v>
      </c>
      <c r="R1145" s="335">
        <f>'SCREENING INFO'!M1100</f>
        <v>0</v>
      </c>
    </row>
    <row r="1146" spans="1:18">
      <c r="A1146" s="351">
        <f>'SCREENING INFO'!I1101</f>
        <v>0</v>
      </c>
      <c r="B1146" s="280">
        <f>'SCREENING INFO'!J1101</f>
        <v>0</v>
      </c>
      <c r="C1146" s="130">
        <f>'SCREENING INFO'!D1101</f>
        <v>0</v>
      </c>
      <c r="D1146" s="130">
        <f>'SCREENING INFO'!E1558</f>
        <v>0</v>
      </c>
      <c r="E1146" s="130" t="e">
        <f>VLOOKUP($C1146,MAIN!$C$2:$BD$79,12)</f>
        <v>#N/A</v>
      </c>
      <c r="F1146" s="130">
        <f>'SCREENING INFO'!G1101</f>
        <v>0</v>
      </c>
      <c r="G1146" s="130"/>
      <c r="H1146" s="130"/>
      <c r="I1146" s="130">
        <f>'SCREENING INFO'!F1101</f>
        <v>0</v>
      </c>
      <c r="J1146" s="130">
        <f>'SCREENING INFO'!G1558</f>
        <v>0</v>
      </c>
      <c r="K1146" s="152">
        <f>'SCREENING INFO'!H1558</f>
        <v>0</v>
      </c>
      <c r="L1146" s="318">
        <f>'SCREENING INFO'!AC1101</f>
        <v>0</v>
      </c>
      <c r="M1146" s="318" t="e">
        <f>VLOOKUP($F1146,MAIN!$C$2:$BD$80,9)</f>
        <v>#N/A</v>
      </c>
      <c r="N1146" s="342" t="e">
        <f>VLOOKUP($C1146,MAIN!$C$2:$BD$280,9)</f>
        <v>#N/A</v>
      </c>
      <c r="O1146" s="342">
        <f>'SCREENING INFO'!AE1101</f>
        <v>0</v>
      </c>
      <c r="P1146" s="322">
        <f>'SCREENING INFO'!AA1101</f>
        <v>0</v>
      </c>
      <c r="Q1146" s="335">
        <f>'SCREENING INFO'!L1101</f>
        <v>0</v>
      </c>
      <c r="R1146" s="335">
        <f>'SCREENING INFO'!M1101</f>
        <v>0</v>
      </c>
    </row>
    <row r="1147" spans="1:18">
      <c r="A1147" s="351">
        <f>'SCREENING INFO'!I1102</f>
        <v>0</v>
      </c>
      <c r="B1147" s="280">
        <f>'SCREENING INFO'!J1102</f>
        <v>0</v>
      </c>
      <c r="C1147" s="130">
        <f>'SCREENING INFO'!D1102</f>
        <v>0</v>
      </c>
      <c r="D1147" s="130">
        <f>'SCREENING INFO'!E1559</f>
        <v>0</v>
      </c>
      <c r="E1147" s="130" t="e">
        <f>VLOOKUP($C1147,MAIN!$C$2:$BD$79,12)</f>
        <v>#N/A</v>
      </c>
      <c r="F1147" s="130">
        <f>'SCREENING INFO'!G1102</f>
        <v>0</v>
      </c>
      <c r="G1147" s="130"/>
      <c r="H1147" s="130"/>
      <c r="I1147" s="130">
        <f>'SCREENING INFO'!F1102</f>
        <v>0</v>
      </c>
      <c r="J1147" s="130">
        <f>'SCREENING INFO'!G1559</f>
        <v>0</v>
      </c>
      <c r="K1147" s="152">
        <f>'SCREENING INFO'!H1559</f>
        <v>0</v>
      </c>
      <c r="L1147" s="318">
        <f>'SCREENING INFO'!AC1102</f>
        <v>0</v>
      </c>
      <c r="M1147" s="318" t="e">
        <f>VLOOKUP($F1147,MAIN!$C$2:$BD$80,9)</f>
        <v>#N/A</v>
      </c>
      <c r="N1147" s="342" t="e">
        <f>VLOOKUP($C1147,MAIN!$C$2:$BD$280,9)</f>
        <v>#N/A</v>
      </c>
      <c r="O1147" s="342">
        <f>'SCREENING INFO'!AE1102</f>
        <v>0</v>
      </c>
      <c r="P1147" s="322">
        <f>'SCREENING INFO'!AA1102</f>
        <v>0</v>
      </c>
      <c r="Q1147" s="335">
        <f>'SCREENING INFO'!L1102</f>
        <v>0</v>
      </c>
      <c r="R1147" s="335">
        <f>'SCREENING INFO'!M1102</f>
        <v>0</v>
      </c>
    </row>
    <row r="1148" spans="1:18">
      <c r="A1148" s="351">
        <f>'SCREENING INFO'!I1103</f>
        <v>0</v>
      </c>
      <c r="B1148" s="280">
        <f>'SCREENING INFO'!J1103</f>
        <v>0</v>
      </c>
      <c r="C1148" s="130">
        <f>'SCREENING INFO'!D1103</f>
        <v>0</v>
      </c>
      <c r="D1148" s="130">
        <f>'SCREENING INFO'!E1560</f>
        <v>0</v>
      </c>
      <c r="E1148" s="130" t="e">
        <f>VLOOKUP($C1148,MAIN!$C$2:$BD$79,12)</f>
        <v>#N/A</v>
      </c>
      <c r="F1148" s="130">
        <f>'SCREENING INFO'!G1103</f>
        <v>0</v>
      </c>
      <c r="G1148" s="130"/>
      <c r="H1148" s="130"/>
      <c r="I1148" s="130">
        <f>'SCREENING INFO'!F1103</f>
        <v>0</v>
      </c>
      <c r="J1148" s="130">
        <f>'SCREENING INFO'!G1560</f>
        <v>0</v>
      </c>
      <c r="K1148" s="152">
        <f>'SCREENING INFO'!H1560</f>
        <v>0</v>
      </c>
      <c r="L1148" s="318">
        <f>'SCREENING INFO'!AC1103</f>
        <v>0</v>
      </c>
      <c r="M1148" s="318" t="e">
        <f>VLOOKUP($F1148,MAIN!$C$2:$BD$80,9)</f>
        <v>#N/A</v>
      </c>
      <c r="N1148" s="342" t="e">
        <f>VLOOKUP($C1148,MAIN!$C$2:$BD$280,9)</f>
        <v>#N/A</v>
      </c>
      <c r="O1148" s="342">
        <f>'SCREENING INFO'!AE1103</f>
        <v>0</v>
      </c>
      <c r="P1148" s="322">
        <f>'SCREENING INFO'!AA1103</f>
        <v>0</v>
      </c>
      <c r="Q1148" s="335">
        <f>'SCREENING INFO'!L1103</f>
        <v>0</v>
      </c>
      <c r="R1148" s="335">
        <f>'SCREENING INFO'!M1103</f>
        <v>0</v>
      </c>
    </row>
    <row r="1149" spans="1:18">
      <c r="A1149" s="351">
        <f>'SCREENING INFO'!I1104</f>
        <v>0</v>
      </c>
      <c r="B1149" s="280">
        <f>'SCREENING INFO'!J1104</f>
        <v>0</v>
      </c>
      <c r="C1149" s="130">
        <f>'SCREENING INFO'!D1104</f>
        <v>0</v>
      </c>
      <c r="D1149" s="130">
        <f>'SCREENING INFO'!E1561</f>
        <v>0</v>
      </c>
      <c r="E1149" s="130" t="e">
        <f>VLOOKUP($C1149,MAIN!$C$2:$BD$79,12)</f>
        <v>#N/A</v>
      </c>
      <c r="F1149" s="130">
        <f>'SCREENING INFO'!G1104</f>
        <v>0</v>
      </c>
      <c r="G1149" s="130"/>
      <c r="H1149" s="130"/>
      <c r="I1149" s="130">
        <f>'SCREENING INFO'!F1104</f>
        <v>0</v>
      </c>
      <c r="J1149" s="130">
        <f>'SCREENING INFO'!G1561</f>
        <v>0</v>
      </c>
      <c r="K1149" s="152">
        <f>'SCREENING INFO'!H1561</f>
        <v>0</v>
      </c>
      <c r="L1149" s="318">
        <f>'SCREENING INFO'!AC1104</f>
        <v>0</v>
      </c>
      <c r="M1149" s="318" t="e">
        <f>VLOOKUP($F1149,MAIN!$C$2:$BD$80,9)</f>
        <v>#N/A</v>
      </c>
      <c r="N1149" s="342" t="e">
        <f>VLOOKUP($C1149,MAIN!$C$2:$BD$280,9)</f>
        <v>#N/A</v>
      </c>
      <c r="O1149" s="342">
        <f>'SCREENING INFO'!AE1104</f>
        <v>0</v>
      </c>
      <c r="P1149" s="322">
        <f>'SCREENING INFO'!AA1104</f>
        <v>0</v>
      </c>
      <c r="Q1149" s="335">
        <f>'SCREENING INFO'!L1104</f>
        <v>0</v>
      </c>
      <c r="R1149" s="335">
        <f>'SCREENING INFO'!M1104</f>
        <v>0</v>
      </c>
    </row>
    <row r="1150" spans="1:18">
      <c r="A1150" s="351">
        <f>'SCREENING INFO'!I1105</f>
        <v>0</v>
      </c>
      <c r="B1150" s="280">
        <f>'SCREENING INFO'!J1105</f>
        <v>0</v>
      </c>
      <c r="C1150" s="130">
        <f>'SCREENING INFO'!D1105</f>
        <v>0</v>
      </c>
      <c r="D1150" s="130">
        <f>'SCREENING INFO'!E1562</f>
        <v>0</v>
      </c>
      <c r="E1150" s="130" t="e">
        <f>VLOOKUP($C1150,MAIN!$C$2:$BD$79,12)</f>
        <v>#N/A</v>
      </c>
      <c r="F1150" s="130">
        <f>'SCREENING INFO'!G1105</f>
        <v>0</v>
      </c>
      <c r="G1150" s="130"/>
      <c r="H1150" s="130"/>
      <c r="I1150" s="130">
        <f>'SCREENING INFO'!F1105</f>
        <v>0</v>
      </c>
      <c r="J1150" s="130">
        <f>'SCREENING INFO'!G1562</f>
        <v>0</v>
      </c>
      <c r="K1150" s="152">
        <f>'SCREENING INFO'!H1562</f>
        <v>0</v>
      </c>
      <c r="L1150" s="318">
        <f>'SCREENING INFO'!AC1105</f>
        <v>0</v>
      </c>
      <c r="M1150" s="318" t="e">
        <f>VLOOKUP($F1150,MAIN!$C$2:$BD$80,9)</f>
        <v>#N/A</v>
      </c>
      <c r="N1150" s="342" t="e">
        <f>VLOOKUP($C1150,MAIN!$C$2:$BD$280,9)</f>
        <v>#N/A</v>
      </c>
      <c r="O1150" s="342">
        <f>'SCREENING INFO'!AE1105</f>
        <v>0</v>
      </c>
      <c r="P1150" s="322">
        <f>'SCREENING INFO'!AA1105</f>
        <v>0</v>
      </c>
      <c r="Q1150" s="335">
        <f>'SCREENING INFO'!L1105</f>
        <v>0</v>
      </c>
      <c r="R1150" s="335">
        <f>'SCREENING INFO'!M1105</f>
        <v>0</v>
      </c>
    </row>
    <row r="1151" spans="1:18">
      <c r="A1151" s="351">
        <f>'SCREENING INFO'!I1106</f>
        <v>0</v>
      </c>
      <c r="B1151" s="280">
        <f>'SCREENING INFO'!J1106</f>
        <v>0</v>
      </c>
      <c r="C1151" s="130">
        <f>'SCREENING INFO'!D1106</f>
        <v>0</v>
      </c>
      <c r="D1151" s="130">
        <f>'SCREENING INFO'!E1563</f>
        <v>0</v>
      </c>
      <c r="E1151" s="130" t="e">
        <f>VLOOKUP($C1151,MAIN!$C$2:$BD$79,12)</f>
        <v>#N/A</v>
      </c>
      <c r="F1151" s="130">
        <f>'SCREENING INFO'!G1106</f>
        <v>0</v>
      </c>
      <c r="G1151" s="130"/>
      <c r="H1151" s="130"/>
      <c r="I1151" s="130">
        <f>'SCREENING INFO'!F1106</f>
        <v>0</v>
      </c>
      <c r="J1151" s="130">
        <f>'SCREENING INFO'!G1563</f>
        <v>0</v>
      </c>
      <c r="K1151" s="152">
        <f>'SCREENING INFO'!H1563</f>
        <v>0</v>
      </c>
      <c r="L1151" s="318">
        <f>'SCREENING INFO'!AC1106</f>
        <v>0</v>
      </c>
      <c r="M1151" s="318" t="e">
        <f>VLOOKUP($F1151,MAIN!$C$2:$BD$80,9)</f>
        <v>#N/A</v>
      </c>
      <c r="N1151" s="342" t="e">
        <f>VLOOKUP($C1151,MAIN!$C$2:$BD$280,9)</f>
        <v>#N/A</v>
      </c>
      <c r="O1151" s="342">
        <f>'SCREENING INFO'!AE1106</f>
        <v>0</v>
      </c>
      <c r="P1151" s="322">
        <f>'SCREENING INFO'!AA1106</f>
        <v>0</v>
      </c>
      <c r="Q1151" s="335">
        <f>'SCREENING INFO'!L1106</f>
        <v>0</v>
      </c>
      <c r="R1151" s="335">
        <f>'SCREENING INFO'!M1106</f>
        <v>0</v>
      </c>
    </row>
    <row r="1152" spans="1:18">
      <c r="A1152" s="351">
        <f>'SCREENING INFO'!I1107</f>
        <v>0</v>
      </c>
      <c r="B1152" s="280">
        <f>'SCREENING INFO'!J1107</f>
        <v>0</v>
      </c>
      <c r="C1152" s="130">
        <f>'SCREENING INFO'!D1107</f>
        <v>0</v>
      </c>
      <c r="D1152" s="130">
        <f>'SCREENING INFO'!E1564</f>
        <v>0</v>
      </c>
      <c r="E1152" s="130" t="e">
        <f>VLOOKUP($C1152,MAIN!$C$2:$BD$79,12)</f>
        <v>#N/A</v>
      </c>
      <c r="F1152" s="130">
        <f>'SCREENING INFO'!G1107</f>
        <v>0</v>
      </c>
      <c r="G1152" s="130"/>
      <c r="H1152" s="130"/>
      <c r="I1152" s="130">
        <f>'SCREENING INFO'!F1107</f>
        <v>0</v>
      </c>
      <c r="J1152" s="130">
        <f>'SCREENING INFO'!G1564</f>
        <v>0</v>
      </c>
      <c r="K1152" s="152">
        <f>'SCREENING INFO'!H1564</f>
        <v>0</v>
      </c>
      <c r="L1152" s="318">
        <f>'SCREENING INFO'!AC1107</f>
        <v>0</v>
      </c>
      <c r="M1152" s="318" t="e">
        <f>VLOOKUP($F1152,MAIN!$C$2:$BD$80,9)</f>
        <v>#N/A</v>
      </c>
      <c r="N1152" s="342" t="e">
        <f>VLOOKUP($C1152,MAIN!$C$2:$BD$280,9)</f>
        <v>#N/A</v>
      </c>
      <c r="O1152" s="342">
        <f>'SCREENING INFO'!AE1107</f>
        <v>0</v>
      </c>
      <c r="P1152" s="322">
        <f>'SCREENING INFO'!AA1107</f>
        <v>0</v>
      </c>
      <c r="Q1152" s="335">
        <f>'SCREENING INFO'!L1107</f>
        <v>0</v>
      </c>
      <c r="R1152" s="335">
        <f>'SCREENING INFO'!M1107</f>
        <v>0</v>
      </c>
    </row>
    <row r="1153" spans="1:18">
      <c r="A1153" s="351">
        <f>'SCREENING INFO'!I1108</f>
        <v>0</v>
      </c>
      <c r="B1153" s="280">
        <f>'SCREENING INFO'!J1108</f>
        <v>0</v>
      </c>
      <c r="C1153" s="130">
        <f>'SCREENING INFO'!D1108</f>
        <v>0</v>
      </c>
      <c r="D1153" s="130">
        <f>'SCREENING INFO'!E1565</f>
        <v>0</v>
      </c>
      <c r="E1153" s="130" t="e">
        <f>VLOOKUP($C1153,MAIN!$C$2:$BD$79,12)</f>
        <v>#N/A</v>
      </c>
      <c r="F1153" s="130">
        <f>'SCREENING INFO'!G1108</f>
        <v>0</v>
      </c>
      <c r="G1153" s="130"/>
      <c r="H1153" s="130"/>
      <c r="I1153" s="130">
        <f>'SCREENING INFO'!F1108</f>
        <v>0</v>
      </c>
      <c r="J1153" s="130">
        <f>'SCREENING INFO'!G1565</f>
        <v>0</v>
      </c>
      <c r="K1153" s="152">
        <f>'SCREENING INFO'!H1565</f>
        <v>0</v>
      </c>
      <c r="L1153" s="318">
        <f>'SCREENING INFO'!AC1108</f>
        <v>0</v>
      </c>
      <c r="M1153" s="318" t="e">
        <f>VLOOKUP($F1153,MAIN!$C$2:$BD$80,9)</f>
        <v>#N/A</v>
      </c>
      <c r="N1153" s="342" t="e">
        <f>VLOOKUP($C1153,MAIN!$C$2:$BD$280,9)</f>
        <v>#N/A</v>
      </c>
      <c r="O1153" s="342">
        <f>'SCREENING INFO'!AE1108</f>
        <v>0</v>
      </c>
      <c r="P1153" s="322">
        <f>'SCREENING INFO'!AA1108</f>
        <v>0</v>
      </c>
      <c r="Q1153" s="335">
        <f>'SCREENING INFO'!L1108</f>
        <v>0</v>
      </c>
      <c r="R1153" s="335">
        <f>'SCREENING INFO'!M1108</f>
        <v>0</v>
      </c>
    </row>
    <row r="1154" spans="1:18">
      <c r="A1154" s="351">
        <f>'SCREENING INFO'!I1109</f>
        <v>0</v>
      </c>
      <c r="B1154" s="280">
        <f>'SCREENING INFO'!J1109</f>
        <v>0</v>
      </c>
      <c r="C1154" s="130">
        <f>'SCREENING INFO'!D1109</f>
        <v>0</v>
      </c>
      <c r="D1154" s="130">
        <f>'SCREENING INFO'!E1566</f>
        <v>0</v>
      </c>
      <c r="E1154" s="130" t="e">
        <f>VLOOKUP($C1154,MAIN!$C$2:$BD$79,12)</f>
        <v>#N/A</v>
      </c>
      <c r="F1154" s="130">
        <f>'SCREENING INFO'!G1109</f>
        <v>0</v>
      </c>
      <c r="G1154" s="130"/>
      <c r="H1154" s="130"/>
      <c r="I1154" s="130">
        <f>'SCREENING INFO'!F1109</f>
        <v>0</v>
      </c>
      <c r="J1154" s="130">
        <f>'SCREENING INFO'!G1566</f>
        <v>0</v>
      </c>
      <c r="K1154" s="152">
        <f>'SCREENING INFO'!H1566</f>
        <v>0</v>
      </c>
      <c r="L1154" s="318">
        <f>'SCREENING INFO'!AC1109</f>
        <v>0</v>
      </c>
      <c r="M1154" s="318" t="e">
        <f>VLOOKUP($F1154,MAIN!$C$2:$BD$80,9)</f>
        <v>#N/A</v>
      </c>
      <c r="N1154" s="342" t="e">
        <f>VLOOKUP($C1154,MAIN!$C$2:$BD$280,9)</f>
        <v>#N/A</v>
      </c>
      <c r="O1154" s="342">
        <f>'SCREENING INFO'!AE1109</f>
        <v>0</v>
      </c>
      <c r="P1154" s="322">
        <f>'SCREENING INFO'!AA1109</f>
        <v>0</v>
      </c>
      <c r="Q1154" s="335">
        <f>'SCREENING INFO'!L1109</f>
        <v>0</v>
      </c>
      <c r="R1154" s="335">
        <f>'SCREENING INFO'!M1109</f>
        <v>0</v>
      </c>
    </row>
    <row r="1155" spans="1:18">
      <c r="A1155" s="351">
        <f>'SCREENING INFO'!I1110</f>
        <v>0</v>
      </c>
      <c r="B1155" s="280">
        <f>'SCREENING INFO'!J1110</f>
        <v>0</v>
      </c>
      <c r="C1155" s="130">
        <f>'SCREENING INFO'!D1110</f>
        <v>0</v>
      </c>
      <c r="D1155" s="130">
        <f>'SCREENING INFO'!E1567</f>
        <v>0</v>
      </c>
      <c r="E1155" s="130" t="e">
        <f>VLOOKUP($C1155,MAIN!$C$2:$BD$79,12)</f>
        <v>#N/A</v>
      </c>
      <c r="F1155" s="130">
        <f>'SCREENING INFO'!G1110</f>
        <v>0</v>
      </c>
      <c r="G1155" s="130"/>
      <c r="H1155" s="130"/>
      <c r="I1155" s="130">
        <f>'SCREENING INFO'!F1110</f>
        <v>0</v>
      </c>
      <c r="J1155" s="130">
        <f>'SCREENING INFO'!G1567</f>
        <v>0</v>
      </c>
      <c r="K1155" s="152">
        <f>'SCREENING INFO'!H1567</f>
        <v>0</v>
      </c>
      <c r="L1155" s="318">
        <f>'SCREENING INFO'!AC1110</f>
        <v>0</v>
      </c>
      <c r="M1155" s="318" t="e">
        <f>VLOOKUP($F1155,MAIN!$C$2:$BD$80,9)</f>
        <v>#N/A</v>
      </c>
      <c r="N1155" s="342" t="e">
        <f>VLOOKUP($C1155,MAIN!$C$2:$BD$280,9)</f>
        <v>#N/A</v>
      </c>
      <c r="O1155" s="342">
        <f>'SCREENING INFO'!AE1110</f>
        <v>0</v>
      </c>
      <c r="P1155" s="322">
        <f>'SCREENING INFO'!AA1110</f>
        <v>0</v>
      </c>
      <c r="Q1155" s="335">
        <f>'SCREENING INFO'!L1110</f>
        <v>0</v>
      </c>
      <c r="R1155" s="335">
        <f>'SCREENING INFO'!M1110</f>
        <v>0</v>
      </c>
    </row>
    <row r="1156" spans="1:18">
      <c r="A1156" s="351">
        <f>'SCREENING INFO'!I1111</f>
        <v>0</v>
      </c>
      <c r="B1156" s="280">
        <f>'SCREENING INFO'!J1111</f>
        <v>0</v>
      </c>
      <c r="C1156" s="130">
        <f>'SCREENING INFO'!D1111</f>
        <v>0</v>
      </c>
      <c r="D1156" s="130">
        <f>'SCREENING INFO'!E1568</f>
        <v>0</v>
      </c>
      <c r="E1156" s="130" t="e">
        <f>VLOOKUP($C1156,MAIN!$C$2:$BD$79,12)</f>
        <v>#N/A</v>
      </c>
      <c r="F1156" s="130">
        <f>'SCREENING INFO'!G1111</f>
        <v>0</v>
      </c>
      <c r="G1156" s="130"/>
      <c r="H1156" s="130"/>
      <c r="I1156" s="130">
        <f>'SCREENING INFO'!F1111</f>
        <v>0</v>
      </c>
      <c r="J1156" s="130">
        <f>'SCREENING INFO'!G1568</f>
        <v>0</v>
      </c>
      <c r="K1156" s="152">
        <f>'SCREENING INFO'!H1568</f>
        <v>0</v>
      </c>
      <c r="L1156" s="318">
        <f>'SCREENING INFO'!AC1111</f>
        <v>0</v>
      </c>
      <c r="M1156" s="318" t="e">
        <f>VLOOKUP($F1156,MAIN!$C$2:$BD$80,9)</f>
        <v>#N/A</v>
      </c>
      <c r="N1156" s="342" t="e">
        <f>VLOOKUP($C1156,MAIN!$C$2:$BD$280,9)</f>
        <v>#N/A</v>
      </c>
      <c r="O1156" s="342">
        <f>'SCREENING INFO'!AE1111</f>
        <v>0</v>
      </c>
      <c r="P1156" s="322">
        <f>'SCREENING INFO'!AA1111</f>
        <v>0</v>
      </c>
      <c r="Q1156" s="335">
        <f>'SCREENING INFO'!L1111</f>
        <v>0</v>
      </c>
      <c r="R1156" s="335">
        <f>'SCREENING INFO'!M1111</f>
        <v>0</v>
      </c>
    </row>
    <row r="1157" spans="1:18">
      <c r="A1157" s="351">
        <f>'SCREENING INFO'!I1112</f>
        <v>0</v>
      </c>
      <c r="B1157" s="280">
        <f>'SCREENING INFO'!J1112</f>
        <v>0</v>
      </c>
      <c r="C1157" s="130">
        <f>'SCREENING INFO'!D1112</f>
        <v>0</v>
      </c>
      <c r="D1157" s="130">
        <f>'SCREENING INFO'!E1569</f>
        <v>0</v>
      </c>
      <c r="E1157" s="130" t="e">
        <f>VLOOKUP($C1157,MAIN!$C$2:$BD$79,12)</f>
        <v>#N/A</v>
      </c>
      <c r="F1157" s="130">
        <f>'SCREENING INFO'!G1112</f>
        <v>0</v>
      </c>
      <c r="G1157" s="130"/>
      <c r="H1157" s="130"/>
      <c r="I1157" s="130">
        <f>'SCREENING INFO'!F1112</f>
        <v>0</v>
      </c>
      <c r="J1157" s="130">
        <f>'SCREENING INFO'!G1569</f>
        <v>0</v>
      </c>
      <c r="K1157" s="152">
        <f>'SCREENING INFO'!H1569</f>
        <v>0</v>
      </c>
      <c r="L1157" s="318">
        <f>'SCREENING INFO'!AC1112</f>
        <v>0</v>
      </c>
      <c r="M1157" s="318" t="e">
        <f>VLOOKUP($F1157,MAIN!$C$2:$BD$80,9)</f>
        <v>#N/A</v>
      </c>
      <c r="N1157" s="342" t="e">
        <f>VLOOKUP($C1157,MAIN!$C$2:$BD$280,9)</f>
        <v>#N/A</v>
      </c>
      <c r="O1157" s="342">
        <f>'SCREENING INFO'!AE1112</f>
        <v>0</v>
      </c>
      <c r="P1157" s="322">
        <f>'SCREENING INFO'!AA1112</f>
        <v>0</v>
      </c>
      <c r="Q1157" s="335">
        <f>'SCREENING INFO'!L1112</f>
        <v>0</v>
      </c>
      <c r="R1157" s="335">
        <f>'SCREENING INFO'!M1112</f>
        <v>0</v>
      </c>
    </row>
    <row r="1158" spans="1:18">
      <c r="A1158" s="351">
        <f>'SCREENING INFO'!I1113</f>
        <v>0</v>
      </c>
      <c r="B1158" s="280">
        <f>'SCREENING INFO'!J1113</f>
        <v>0</v>
      </c>
      <c r="C1158" s="130">
        <f>'SCREENING INFO'!D1113</f>
        <v>0</v>
      </c>
      <c r="D1158" s="130">
        <f>'SCREENING INFO'!E1570</f>
        <v>0</v>
      </c>
      <c r="E1158" s="130" t="e">
        <f>VLOOKUP($C1158,MAIN!$C$2:$BD$79,12)</f>
        <v>#N/A</v>
      </c>
      <c r="F1158" s="130">
        <f>'SCREENING INFO'!G1113</f>
        <v>0</v>
      </c>
      <c r="G1158" s="130"/>
      <c r="H1158" s="130"/>
      <c r="I1158" s="130">
        <f>'SCREENING INFO'!F1113</f>
        <v>0</v>
      </c>
      <c r="J1158" s="130">
        <f>'SCREENING INFO'!G1570</f>
        <v>0</v>
      </c>
      <c r="K1158" s="152">
        <f>'SCREENING INFO'!H1570</f>
        <v>0</v>
      </c>
      <c r="L1158" s="318">
        <f>'SCREENING INFO'!AC1113</f>
        <v>0</v>
      </c>
      <c r="M1158" s="318" t="e">
        <f>VLOOKUP($F1158,MAIN!$C$2:$BD$80,9)</f>
        <v>#N/A</v>
      </c>
      <c r="N1158" s="342" t="e">
        <f>VLOOKUP($C1158,MAIN!$C$2:$BD$280,9)</f>
        <v>#N/A</v>
      </c>
      <c r="O1158" s="342">
        <f>'SCREENING INFO'!AE1113</f>
        <v>0</v>
      </c>
      <c r="P1158" s="322">
        <f>'SCREENING INFO'!AA1113</f>
        <v>0</v>
      </c>
      <c r="Q1158" s="335">
        <f>'SCREENING INFO'!L1113</f>
        <v>0</v>
      </c>
      <c r="R1158" s="335">
        <f>'SCREENING INFO'!M1113</f>
        <v>0</v>
      </c>
    </row>
    <row r="1159" spans="1:18">
      <c r="A1159" s="351">
        <f>'SCREENING INFO'!I1114</f>
        <v>0</v>
      </c>
      <c r="B1159" s="280">
        <f>'SCREENING INFO'!J1114</f>
        <v>0</v>
      </c>
      <c r="C1159" s="130">
        <f>'SCREENING INFO'!D1114</f>
        <v>0</v>
      </c>
      <c r="D1159" s="130">
        <f>'SCREENING INFO'!E1571</f>
        <v>0</v>
      </c>
      <c r="E1159" s="130" t="e">
        <f>VLOOKUP($C1159,MAIN!$C$2:$BD$79,12)</f>
        <v>#N/A</v>
      </c>
      <c r="F1159" s="130">
        <f>'SCREENING INFO'!G1114</f>
        <v>0</v>
      </c>
      <c r="G1159" s="130"/>
      <c r="H1159" s="130"/>
      <c r="I1159" s="130">
        <f>'SCREENING INFO'!F1114</f>
        <v>0</v>
      </c>
      <c r="J1159" s="130">
        <f>'SCREENING INFO'!G1571</f>
        <v>0</v>
      </c>
      <c r="K1159" s="152">
        <f>'SCREENING INFO'!H1571</f>
        <v>0</v>
      </c>
      <c r="L1159" s="318">
        <f>'SCREENING INFO'!AC1114</f>
        <v>0</v>
      </c>
      <c r="M1159" s="318" t="e">
        <f>VLOOKUP($F1159,MAIN!$C$2:$BD$80,9)</f>
        <v>#N/A</v>
      </c>
      <c r="N1159" s="342" t="e">
        <f>VLOOKUP($C1159,MAIN!$C$2:$BD$280,9)</f>
        <v>#N/A</v>
      </c>
      <c r="O1159" s="342">
        <f>'SCREENING INFO'!AE1114</f>
        <v>0</v>
      </c>
      <c r="P1159" s="322">
        <f>'SCREENING INFO'!AA1114</f>
        <v>0</v>
      </c>
      <c r="Q1159" s="335">
        <f>'SCREENING INFO'!L1114</f>
        <v>0</v>
      </c>
      <c r="R1159" s="335">
        <f>'SCREENING INFO'!M1114</f>
        <v>0</v>
      </c>
    </row>
    <row r="1160" spans="1:18">
      <c r="A1160" s="351">
        <f>'SCREENING INFO'!I1115</f>
        <v>0</v>
      </c>
      <c r="B1160" s="280">
        <f>'SCREENING INFO'!J1115</f>
        <v>0</v>
      </c>
      <c r="C1160" s="130">
        <f>'SCREENING INFO'!D1115</f>
        <v>0</v>
      </c>
      <c r="D1160" s="130">
        <f>'SCREENING INFO'!E1572</f>
        <v>0</v>
      </c>
      <c r="E1160" s="130" t="e">
        <f>VLOOKUP($C1160,MAIN!$C$2:$BD$79,12)</f>
        <v>#N/A</v>
      </c>
      <c r="F1160" s="130">
        <f>'SCREENING INFO'!G1115</f>
        <v>0</v>
      </c>
      <c r="G1160" s="130"/>
      <c r="H1160" s="130"/>
      <c r="I1160" s="130">
        <f>'SCREENING INFO'!F1115</f>
        <v>0</v>
      </c>
      <c r="J1160" s="130">
        <f>'SCREENING INFO'!G1572</f>
        <v>0</v>
      </c>
      <c r="K1160" s="152">
        <f>'SCREENING INFO'!H1572</f>
        <v>0</v>
      </c>
      <c r="L1160" s="318">
        <f>'SCREENING INFO'!AC1115</f>
        <v>0</v>
      </c>
      <c r="M1160" s="318" t="e">
        <f>VLOOKUP($F1160,MAIN!$C$2:$BD$80,9)</f>
        <v>#N/A</v>
      </c>
      <c r="N1160" s="342" t="e">
        <f>VLOOKUP($C1160,MAIN!$C$2:$BD$280,9)</f>
        <v>#N/A</v>
      </c>
      <c r="O1160" s="342">
        <f>'SCREENING INFO'!AE1115</f>
        <v>0</v>
      </c>
      <c r="P1160" s="322">
        <f>'SCREENING INFO'!AA1115</f>
        <v>0</v>
      </c>
      <c r="Q1160" s="335">
        <f>'SCREENING INFO'!L1115</f>
        <v>0</v>
      </c>
      <c r="R1160" s="335">
        <f>'SCREENING INFO'!M1115</f>
        <v>0</v>
      </c>
    </row>
    <row r="1161" spans="1:18">
      <c r="A1161" s="351">
        <f>'SCREENING INFO'!I1116</f>
        <v>0</v>
      </c>
      <c r="B1161" s="280">
        <f>'SCREENING INFO'!J1116</f>
        <v>0</v>
      </c>
      <c r="C1161" s="130">
        <f>'SCREENING INFO'!D1116</f>
        <v>0</v>
      </c>
      <c r="D1161" s="130">
        <f>'SCREENING INFO'!E1573</f>
        <v>0</v>
      </c>
      <c r="E1161" s="130" t="e">
        <f>VLOOKUP($C1161,MAIN!$C$2:$BD$79,12)</f>
        <v>#N/A</v>
      </c>
      <c r="F1161" s="130">
        <f>'SCREENING INFO'!G1116</f>
        <v>0</v>
      </c>
      <c r="G1161" s="130"/>
      <c r="H1161" s="130"/>
      <c r="I1161" s="130">
        <f>'SCREENING INFO'!F1116</f>
        <v>0</v>
      </c>
      <c r="J1161" s="130">
        <f>'SCREENING INFO'!G1573</f>
        <v>0</v>
      </c>
      <c r="K1161" s="152">
        <f>'SCREENING INFO'!H1573</f>
        <v>0</v>
      </c>
      <c r="L1161" s="318">
        <f>'SCREENING INFO'!AC1116</f>
        <v>0</v>
      </c>
      <c r="M1161" s="318" t="e">
        <f>VLOOKUP($F1161,MAIN!$C$2:$BD$80,9)</f>
        <v>#N/A</v>
      </c>
      <c r="N1161" s="342" t="e">
        <f>VLOOKUP($C1161,MAIN!$C$2:$BD$280,9)</f>
        <v>#N/A</v>
      </c>
      <c r="O1161" s="342">
        <f>'SCREENING INFO'!AE1116</f>
        <v>0</v>
      </c>
      <c r="P1161" s="322">
        <f>'SCREENING INFO'!AA1116</f>
        <v>0</v>
      </c>
      <c r="Q1161" s="335">
        <f>'SCREENING INFO'!L1116</f>
        <v>0</v>
      </c>
      <c r="R1161" s="335">
        <f>'SCREENING INFO'!M1116</f>
        <v>0</v>
      </c>
    </row>
    <row r="1162" spans="1:18">
      <c r="A1162" s="351">
        <f>'SCREENING INFO'!I1117</f>
        <v>0</v>
      </c>
      <c r="B1162" s="280">
        <f>'SCREENING INFO'!J1117</f>
        <v>0</v>
      </c>
      <c r="C1162" s="130">
        <f>'SCREENING INFO'!D1117</f>
        <v>0</v>
      </c>
      <c r="D1162" s="130">
        <f>'SCREENING INFO'!E1574</f>
        <v>0</v>
      </c>
      <c r="E1162" s="130" t="e">
        <f>VLOOKUP($C1162,MAIN!$C$2:$BD$79,12)</f>
        <v>#N/A</v>
      </c>
      <c r="F1162" s="130">
        <f>'SCREENING INFO'!G1117</f>
        <v>0</v>
      </c>
      <c r="G1162" s="130"/>
      <c r="H1162" s="130"/>
      <c r="I1162" s="130">
        <f>'SCREENING INFO'!F1117</f>
        <v>0</v>
      </c>
      <c r="J1162" s="130">
        <f>'SCREENING INFO'!G1574</f>
        <v>0</v>
      </c>
      <c r="K1162" s="152">
        <f>'SCREENING INFO'!H1574</f>
        <v>0</v>
      </c>
      <c r="L1162" s="318">
        <f>'SCREENING INFO'!AC1117</f>
        <v>0</v>
      </c>
      <c r="M1162" s="318" t="e">
        <f>VLOOKUP($F1162,MAIN!$C$2:$BD$80,9)</f>
        <v>#N/A</v>
      </c>
      <c r="N1162" s="342" t="e">
        <f>VLOOKUP($C1162,MAIN!$C$2:$BD$280,9)</f>
        <v>#N/A</v>
      </c>
      <c r="O1162" s="342">
        <f>'SCREENING INFO'!AE1117</f>
        <v>0</v>
      </c>
      <c r="P1162" s="322">
        <f>'SCREENING INFO'!AA1117</f>
        <v>0</v>
      </c>
      <c r="Q1162" s="335">
        <f>'SCREENING INFO'!L1117</f>
        <v>0</v>
      </c>
      <c r="R1162" s="335">
        <f>'SCREENING INFO'!M1117</f>
        <v>0</v>
      </c>
    </row>
    <row r="1163" spans="1:18">
      <c r="A1163" s="351">
        <f>'SCREENING INFO'!I1118</f>
        <v>0</v>
      </c>
      <c r="B1163" s="280">
        <f>'SCREENING INFO'!J1118</f>
        <v>0</v>
      </c>
      <c r="C1163" s="130">
        <f>'SCREENING INFO'!D1118</f>
        <v>0</v>
      </c>
      <c r="D1163" s="130">
        <f>'SCREENING INFO'!E1575</f>
        <v>0</v>
      </c>
      <c r="E1163" s="130" t="e">
        <f>VLOOKUP($C1163,MAIN!$C$2:$BD$79,12)</f>
        <v>#N/A</v>
      </c>
      <c r="F1163" s="130">
        <f>'SCREENING INFO'!G1118</f>
        <v>0</v>
      </c>
      <c r="G1163" s="130"/>
      <c r="H1163" s="130"/>
      <c r="I1163" s="130">
        <f>'SCREENING INFO'!F1118</f>
        <v>0</v>
      </c>
      <c r="J1163" s="130">
        <f>'SCREENING INFO'!G1575</f>
        <v>0</v>
      </c>
      <c r="K1163" s="152">
        <f>'SCREENING INFO'!H1575</f>
        <v>0</v>
      </c>
      <c r="L1163" s="318">
        <f>'SCREENING INFO'!AC1118</f>
        <v>0</v>
      </c>
      <c r="M1163" s="318" t="e">
        <f>VLOOKUP($F1163,MAIN!$C$2:$BD$80,9)</f>
        <v>#N/A</v>
      </c>
      <c r="N1163" s="342" t="e">
        <f>VLOOKUP($C1163,MAIN!$C$2:$BD$280,9)</f>
        <v>#N/A</v>
      </c>
      <c r="O1163" s="342">
        <f>'SCREENING INFO'!AE1118</f>
        <v>0</v>
      </c>
      <c r="P1163" s="322">
        <f>'SCREENING INFO'!AA1118</f>
        <v>0</v>
      </c>
      <c r="Q1163" s="335">
        <f>'SCREENING INFO'!L1118</f>
        <v>0</v>
      </c>
      <c r="R1163" s="335">
        <f>'SCREENING INFO'!M1118</f>
        <v>0</v>
      </c>
    </row>
    <row r="1164" spans="1:18">
      <c r="A1164" s="351">
        <f>'SCREENING INFO'!I1119</f>
        <v>0</v>
      </c>
      <c r="B1164" s="280">
        <f>'SCREENING INFO'!J1119</f>
        <v>0</v>
      </c>
      <c r="C1164" s="130">
        <f>'SCREENING INFO'!D1119</f>
        <v>0</v>
      </c>
      <c r="D1164" s="130">
        <f>'SCREENING INFO'!E1576</f>
        <v>0</v>
      </c>
      <c r="E1164" s="130" t="e">
        <f>VLOOKUP($C1164,MAIN!$C$2:$BD$79,12)</f>
        <v>#N/A</v>
      </c>
      <c r="F1164" s="130">
        <f>'SCREENING INFO'!G1119</f>
        <v>0</v>
      </c>
      <c r="G1164" s="130"/>
      <c r="H1164" s="130"/>
      <c r="I1164" s="130">
        <f>'SCREENING INFO'!F1119</f>
        <v>0</v>
      </c>
      <c r="J1164" s="130">
        <f>'SCREENING INFO'!G1576</f>
        <v>0</v>
      </c>
      <c r="K1164" s="152">
        <f>'SCREENING INFO'!H1576</f>
        <v>0</v>
      </c>
      <c r="L1164" s="318">
        <f>'SCREENING INFO'!AC1119</f>
        <v>0</v>
      </c>
      <c r="M1164" s="318" t="e">
        <f>VLOOKUP($F1164,MAIN!$C$2:$BD$80,9)</f>
        <v>#N/A</v>
      </c>
      <c r="N1164" s="342" t="e">
        <f>VLOOKUP($C1164,MAIN!$C$2:$BD$280,9)</f>
        <v>#N/A</v>
      </c>
      <c r="O1164" s="342">
        <f>'SCREENING INFO'!AE1119</f>
        <v>0</v>
      </c>
      <c r="P1164" s="322">
        <f>'SCREENING INFO'!AA1119</f>
        <v>0</v>
      </c>
      <c r="Q1164" s="335">
        <f>'SCREENING INFO'!L1119</f>
        <v>0</v>
      </c>
      <c r="R1164" s="335">
        <f>'SCREENING INFO'!M1119</f>
        <v>0</v>
      </c>
    </row>
    <row r="1165" spans="1:18">
      <c r="A1165" s="351">
        <f>'SCREENING INFO'!I1120</f>
        <v>0</v>
      </c>
      <c r="B1165" s="280">
        <f>'SCREENING INFO'!J1120</f>
        <v>0</v>
      </c>
      <c r="C1165" s="130">
        <f>'SCREENING INFO'!D1120</f>
        <v>0</v>
      </c>
      <c r="D1165" s="130">
        <f>'SCREENING INFO'!E1577</f>
        <v>0</v>
      </c>
      <c r="E1165" s="130" t="e">
        <f>VLOOKUP($C1165,MAIN!$C$2:$BD$79,12)</f>
        <v>#N/A</v>
      </c>
      <c r="F1165" s="130">
        <f>'SCREENING INFO'!G1120</f>
        <v>0</v>
      </c>
      <c r="G1165" s="130"/>
      <c r="H1165" s="130"/>
      <c r="I1165" s="130">
        <f>'SCREENING INFO'!F1120</f>
        <v>0</v>
      </c>
      <c r="J1165" s="130">
        <f>'SCREENING INFO'!G1577</f>
        <v>0</v>
      </c>
      <c r="K1165" s="152">
        <f>'SCREENING INFO'!H1577</f>
        <v>0</v>
      </c>
      <c r="L1165" s="318">
        <f>'SCREENING INFO'!AC1120</f>
        <v>0</v>
      </c>
      <c r="M1165" s="318" t="e">
        <f>VLOOKUP($F1165,MAIN!$C$2:$BD$80,9)</f>
        <v>#N/A</v>
      </c>
      <c r="N1165" s="342" t="e">
        <f>VLOOKUP($C1165,MAIN!$C$2:$BD$280,9)</f>
        <v>#N/A</v>
      </c>
      <c r="O1165" s="342">
        <f>'SCREENING INFO'!AE1120</f>
        <v>0</v>
      </c>
      <c r="P1165" s="322">
        <f>'SCREENING INFO'!AA1120</f>
        <v>0</v>
      </c>
      <c r="Q1165" s="335">
        <f>'SCREENING INFO'!L1120</f>
        <v>0</v>
      </c>
      <c r="R1165" s="335">
        <f>'SCREENING INFO'!M1120</f>
        <v>0</v>
      </c>
    </row>
    <row r="1166" spans="1:18">
      <c r="A1166" s="351">
        <f>'SCREENING INFO'!I1121</f>
        <v>0</v>
      </c>
      <c r="B1166" s="280">
        <f>'SCREENING INFO'!J1121</f>
        <v>0</v>
      </c>
      <c r="C1166" s="130">
        <f>'SCREENING INFO'!D1121</f>
        <v>0</v>
      </c>
      <c r="D1166" s="130">
        <f>'SCREENING INFO'!E1578</f>
        <v>0</v>
      </c>
      <c r="E1166" s="130" t="e">
        <f>VLOOKUP($C1166,MAIN!$C$2:$BD$79,12)</f>
        <v>#N/A</v>
      </c>
      <c r="F1166" s="130">
        <f>'SCREENING INFO'!G1121</f>
        <v>0</v>
      </c>
      <c r="G1166" s="130"/>
      <c r="H1166" s="130"/>
      <c r="I1166" s="130">
        <f>'SCREENING INFO'!F1121</f>
        <v>0</v>
      </c>
      <c r="J1166" s="130">
        <f>'SCREENING INFO'!G1578</f>
        <v>0</v>
      </c>
      <c r="K1166" s="152">
        <f>'SCREENING INFO'!H1578</f>
        <v>0</v>
      </c>
      <c r="L1166" s="318">
        <f>'SCREENING INFO'!AC1121</f>
        <v>0</v>
      </c>
      <c r="M1166" s="318" t="e">
        <f>VLOOKUP($F1166,MAIN!$C$2:$BD$80,9)</f>
        <v>#N/A</v>
      </c>
      <c r="N1166" s="342" t="e">
        <f>VLOOKUP($C1166,MAIN!$C$2:$BD$280,9)</f>
        <v>#N/A</v>
      </c>
      <c r="O1166" s="342">
        <f>'SCREENING INFO'!AE1121</f>
        <v>0</v>
      </c>
      <c r="P1166" s="322">
        <f>'SCREENING INFO'!AA1121</f>
        <v>0</v>
      </c>
      <c r="Q1166" s="335">
        <f>'SCREENING INFO'!L1121</f>
        <v>0</v>
      </c>
      <c r="R1166" s="335">
        <f>'SCREENING INFO'!M1121</f>
        <v>0</v>
      </c>
    </row>
    <row r="1167" spans="1:18">
      <c r="A1167" s="351">
        <f>'SCREENING INFO'!I1122</f>
        <v>0</v>
      </c>
      <c r="B1167" s="280">
        <f>'SCREENING INFO'!J1122</f>
        <v>0</v>
      </c>
      <c r="C1167" s="130">
        <f>'SCREENING INFO'!D1122</f>
        <v>0</v>
      </c>
      <c r="D1167" s="130">
        <f>'SCREENING INFO'!E1579</f>
        <v>0</v>
      </c>
      <c r="E1167" s="130" t="e">
        <f>VLOOKUP($C1167,MAIN!$C$2:$BD$79,12)</f>
        <v>#N/A</v>
      </c>
      <c r="F1167" s="130">
        <f>'SCREENING INFO'!G1122</f>
        <v>0</v>
      </c>
      <c r="G1167" s="130"/>
      <c r="H1167" s="130"/>
      <c r="I1167" s="130">
        <f>'SCREENING INFO'!F1122</f>
        <v>0</v>
      </c>
      <c r="J1167" s="130">
        <f>'SCREENING INFO'!G1579</f>
        <v>0</v>
      </c>
      <c r="K1167" s="152">
        <f>'SCREENING INFO'!H1579</f>
        <v>0</v>
      </c>
      <c r="L1167" s="318">
        <f>'SCREENING INFO'!AC1122</f>
        <v>0</v>
      </c>
      <c r="M1167" s="318" t="e">
        <f>VLOOKUP($F1167,MAIN!$C$2:$BD$80,9)</f>
        <v>#N/A</v>
      </c>
      <c r="N1167" s="342" t="e">
        <f>VLOOKUP($C1167,MAIN!$C$2:$BD$280,9)</f>
        <v>#N/A</v>
      </c>
      <c r="O1167" s="342">
        <f>'SCREENING INFO'!AE1122</f>
        <v>0</v>
      </c>
      <c r="P1167" s="322">
        <f>'SCREENING INFO'!AA1122</f>
        <v>0</v>
      </c>
      <c r="Q1167" s="335">
        <f>'SCREENING INFO'!L1122</f>
        <v>0</v>
      </c>
      <c r="R1167" s="335">
        <f>'SCREENING INFO'!M1122</f>
        <v>0</v>
      </c>
    </row>
    <row r="1168" spans="1:18">
      <c r="A1168" s="351">
        <f>'SCREENING INFO'!I1123</f>
        <v>0</v>
      </c>
      <c r="B1168" s="280">
        <f>'SCREENING INFO'!J1123</f>
        <v>0</v>
      </c>
      <c r="C1168" s="130">
        <f>'SCREENING INFO'!D1123</f>
        <v>0</v>
      </c>
      <c r="D1168" s="130">
        <f>'SCREENING INFO'!E1580</f>
        <v>0</v>
      </c>
      <c r="E1168" s="130" t="e">
        <f>VLOOKUP($C1168,MAIN!$C$2:$BD$79,12)</f>
        <v>#N/A</v>
      </c>
      <c r="F1168" s="130">
        <f>'SCREENING INFO'!G1123</f>
        <v>0</v>
      </c>
      <c r="G1168" s="130"/>
      <c r="H1168" s="130"/>
      <c r="I1168" s="130">
        <f>'SCREENING INFO'!F1123</f>
        <v>0</v>
      </c>
      <c r="J1168" s="130">
        <f>'SCREENING INFO'!G1580</f>
        <v>0</v>
      </c>
      <c r="K1168" s="152">
        <f>'SCREENING INFO'!H1580</f>
        <v>0</v>
      </c>
      <c r="L1168" s="318">
        <f>'SCREENING INFO'!AC1123</f>
        <v>0</v>
      </c>
      <c r="M1168" s="318" t="e">
        <f>VLOOKUP($F1168,MAIN!$C$2:$BD$80,9)</f>
        <v>#N/A</v>
      </c>
      <c r="N1168" s="342" t="e">
        <f>VLOOKUP($C1168,MAIN!$C$2:$BD$280,9)</f>
        <v>#N/A</v>
      </c>
      <c r="O1168" s="342">
        <f>'SCREENING INFO'!AE1123</f>
        <v>0</v>
      </c>
      <c r="P1168" s="322">
        <f>'SCREENING INFO'!AA1123</f>
        <v>0</v>
      </c>
      <c r="Q1168" s="335">
        <f>'SCREENING INFO'!L1123</f>
        <v>0</v>
      </c>
      <c r="R1168" s="335">
        <f>'SCREENING INFO'!M1123</f>
        <v>0</v>
      </c>
    </row>
    <row r="1169" spans="1:18">
      <c r="A1169" s="351">
        <f>'SCREENING INFO'!I1124</f>
        <v>0</v>
      </c>
      <c r="B1169" s="280">
        <f>'SCREENING INFO'!J1124</f>
        <v>0</v>
      </c>
      <c r="C1169" s="130">
        <f>'SCREENING INFO'!D1124</f>
        <v>0</v>
      </c>
      <c r="D1169" s="130">
        <f>'SCREENING INFO'!E1581</f>
        <v>0</v>
      </c>
      <c r="E1169" s="130" t="e">
        <f>VLOOKUP($C1169,MAIN!$C$2:$BD$79,12)</f>
        <v>#N/A</v>
      </c>
      <c r="F1169" s="130">
        <f>'SCREENING INFO'!G1124</f>
        <v>0</v>
      </c>
      <c r="G1169" s="130"/>
      <c r="H1169" s="130"/>
      <c r="I1169" s="130">
        <f>'SCREENING INFO'!F1124</f>
        <v>0</v>
      </c>
      <c r="J1169" s="130">
        <f>'SCREENING INFO'!G1581</f>
        <v>0</v>
      </c>
      <c r="K1169" s="152">
        <f>'SCREENING INFO'!H1581</f>
        <v>0</v>
      </c>
      <c r="L1169" s="318">
        <f>'SCREENING INFO'!AC1124</f>
        <v>0</v>
      </c>
      <c r="M1169" s="318" t="e">
        <f>VLOOKUP($F1169,MAIN!$C$2:$BD$80,9)</f>
        <v>#N/A</v>
      </c>
      <c r="N1169" s="342" t="e">
        <f>VLOOKUP($C1169,MAIN!$C$2:$BD$280,9)</f>
        <v>#N/A</v>
      </c>
      <c r="O1169" s="342">
        <f>'SCREENING INFO'!AE1124</f>
        <v>0</v>
      </c>
      <c r="P1169" s="322">
        <f>'SCREENING INFO'!AA1124</f>
        <v>0</v>
      </c>
      <c r="Q1169" s="335">
        <f>'SCREENING INFO'!L1124</f>
        <v>0</v>
      </c>
      <c r="R1169" s="335">
        <f>'SCREENING INFO'!M1124</f>
        <v>0</v>
      </c>
    </row>
    <row r="1170" spans="1:18">
      <c r="A1170" s="351">
        <f>'SCREENING INFO'!I1125</f>
        <v>0</v>
      </c>
      <c r="B1170" s="280">
        <f>'SCREENING INFO'!J1125</f>
        <v>0</v>
      </c>
      <c r="C1170" s="130">
        <f>'SCREENING INFO'!D1125</f>
        <v>0</v>
      </c>
      <c r="D1170" s="130">
        <f>'SCREENING INFO'!E1582</f>
        <v>0</v>
      </c>
      <c r="E1170" s="130" t="e">
        <f>VLOOKUP($C1170,MAIN!$C$2:$BD$79,12)</f>
        <v>#N/A</v>
      </c>
      <c r="F1170" s="130">
        <f>'SCREENING INFO'!G1125</f>
        <v>0</v>
      </c>
      <c r="G1170" s="130"/>
      <c r="H1170" s="130"/>
      <c r="I1170" s="130">
        <f>'SCREENING INFO'!F1125</f>
        <v>0</v>
      </c>
      <c r="J1170" s="130">
        <f>'SCREENING INFO'!G1582</f>
        <v>0</v>
      </c>
      <c r="K1170" s="152">
        <f>'SCREENING INFO'!H1582</f>
        <v>0</v>
      </c>
      <c r="L1170" s="318">
        <f>'SCREENING INFO'!AC1125</f>
        <v>0</v>
      </c>
      <c r="M1170" s="318" t="e">
        <f>VLOOKUP($F1170,MAIN!$C$2:$BD$80,9)</f>
        <v>#N/A</v>
      </c>
      <c r="N1170" s="342" t="e">
        <f>VLOOKUP($C1170,MAIN!$C$2:$BD$280,9)</f>
        <v>#N/A</v>
      </c>
      <c r="O1170" s="342">
        <f>'SCREENING INFO'!AE1125</f>
        <v>0</v>
      </c>
      <c r="P1170" s="322">
        <f>'SCREENING INFO'!AA1125</f>
        <v>0</v>
      </c>
      <c r="Q1170" s="335">
        <f>'SCREENING INFO'!L1125</f>
        <v>0</v>
      </c>
      <c r="R1170" s="335">
        <f>'SCREENING INFO'!M1125</f>
        <v>0</v>
      </c>
    </row>
    <row r="1171" spans="1:18">
      <c r="A1171" s="351">
        <f>'SCREENING INFO'!I1126</f>
        <v>0</v>
      </c>
      <c r="B1171" s="280">
        <f>'SCREENING INFO'!J1126</f>
        <v>0</v>
      </c>
      <c r="C1171" s="130">
        <f>'SCREENING INFO'!D1126</f>
        <v>0</v>
      </c>
      <c r="D1171" s="130">
        <f>'SCREENING INFO'!E1583</f>
        <v>0</v>
      </c>
      <c r="E1171" s="130" t="e">
        <f>VLOOKUP($C1171,MAIN!$C$2:$BD$79,12)</f>
        <v>#N/A</v>
      </c>
      <c r="F1171" s="130">
        <f>'SCREENING INFO'!G1126</f>
        <v>0</v>
      </c>
      <c r="G1171" s="130"/>
      <c r="H1171" s="130"/>
      <c r="I1171" s="130">
        <f>'SCREENING INFO'!F1126</f>
        <v>0</v>
      </c>
      <c r="J1171" s="130">
        <f>'SCREENING INFO'!G1583</f>
        <v>0</v>
      </c>
      <c r="K1171" s="152">
        <f>'SCREENING INFO'!H1583</f>
        <v>0</v>
      </c>
      <c r="L1171" s="318">
        <f>'SCREENING INFO'!AC1126</f>
        <v>0</v>
      </c>
      <c r="M1171" s="318" t="e">
        <f>VLOOKUP($F1171,MAIN!$C$2:$BD$80,9)</f>
        <v>#N/A</v>
      </c>
      <c r="N1171" s="342" t="e">
        <f>VLOOKUP($C1171,MAIN!$C$2:$BD$280,9)</f>
        <v>#N/A</v>
      </c>
      <c r="O1171" s="342">
        <f>'SCREENING INFO'!AE1126</f>
        <v>0</v>
      </c>
      <c r="P1171" s="322">
        <f>'SCREENING INFO'!AA1126</f>
        <v>0</v>
      </c>
      <c r="Q1171" s="335">
        <f>'SCREENING INFO'!L1126</f>
        <v>0</v>
      </c>
      <c r="R1171" s="335">
        <f>'SCREENING INFO'!M1126</f>
        <v>0</v>
      </c>
    </row>
    <row r="1172" spans="1:18">
      <c r="A1172" s="351">
        <f>'SCREENING INFO'!I1127</f>
        <v>0</v>
      </c>
      <c r="B1172" s="280">
        <f>'SCREENING INFO'!J1127</f>
        <v>0</v>
      </c>
      <c r="C1172" s="130">
        <f>'SCREENING INFO'!D1127</f>
        <v>0</v>
      </c>
      <c r="D1172" s="130">
        <f>'SCREENING INFO'!E1584</f>
        <v>0</v>
      </c>
      <c r="E1172" s="130" t="e">
        <f>VLOOKUP($C1172,MAIN!$C$2:$BD$79,12)</f>
        <v>#N/A</v>
      </c>
      <c r="F1172" s="130">
        <f>'SCREENING INFO'!G1127</f>
        <v>0</v>
      </c>
      <c r="G1172" s="130"/>
      <c r="H1172" s="130"/>
      <c r="I1172" s="130">
        <f>'SCREENING INFO'!F1127</f>
        <v>0</v>
      </c>
      <c r="J1172" s="130">
        <f>'SCREENING INFO'!G1584</f>
        <v>0</v>
      </c>
      <c r="K1172" s="152">
        <f>'SCREENING INFO'!H1584</f>
        <v>0</v>
      </c>
      <c r="L1172" s="318">
        <f>'SCREENING INFO'!AC1127</f>
        <v>0</v>
      </c>
      <c r="M1172" s="318" t="e">
        <f>VLOOKUP($F1172,MAIN!$C$2:$BD$80,9)</f>
        <v>#N/A</v>
      </c>
      <c r="N1172" s="342" t="e">
        <f>VLOOKUP($C1172,MAIN!$C$2:$BD$280,9)</f>
        <v>#N/A</v>
      </c>
      <c r="O1172" s="342">
        <f>'SCREENING INFO'!AE1127</f>
        <v>0</v>
      </c>
      <c r="P1172" s="322">
        <f>'SCREENING INFO'!AA1127</f>
        <v>0</v>
      </c>
      <c r="Q1172" s="335">
        <f>'SCREENING INFO'!L1127</f>
        <v>0</v>
      </c>
      <c r="R1172" s="335">
        <f>'SCREENING INFO'!M1127</f>
        <v>0</v>
      </c>
    </row>
    <row r="1173" spans="1:18">
      <c r="A1173" s="351">
        <f>'SCREENING INFO'!I1128</f>
        <v>0</v>
      </c>
      <c r="B1173" s="280">
        <f>'SCREENING INFO'!J1128</f>
        <v>0</v>
      </c>
      <c r="C1173" s="130">
        <f>'SCREENING INFO'!D1128</f>
        <v>0</v>
      </c>
      <c r="D1173" s="130">
        <f>'SCREENING INFO'!E1585</f>
        <v>0</v>
      </c>
      <c r="E1173" s="130" t="e">
        <f>VLOOKUP($C1173,MAIN!$C$2:$BD$79,12)</f>
        <v>#N/A</v>
      </c>
      <c r="F1173" s="130">
        <f>'SCREENING INFO'!G1128</f>
        <v>0</v>
      </c>
      <c r="G1173" s="130"/>
      <c r="H1173" s="130"/>
      <c r="I1173" s="130">
        <f>'SCREENING INFO'!F1128</f>
        <v>0</v>
      </c>
      <c r="J1173" s="130">
        <f>'SCREENING INFO'!G1585</f>
        <v>0</v>
      </c>
      <c r="K1173" s="152">
        <f>'SCREENING INFO'!H1585</f>
        <v>0</v>
      </c>
      <c r="L1173" s="318">
        <f>'SCREENING INFO'!AC1128</f>
        <v>0</v>
      </c>
      <c r="M1173" s="318" t="e">
        <f>VLOOKUP($F1173,MAIN!$C$2:$BD$80,9)</f>
        <v>#N/A</v>
      </c>
      <c r="N1173" s="342" t="e">
        <f>VLOOKUP($C1173,MAIN!$C$2:$BD$280,9)</f>
        <v>#N/A</v>
      </c>
      <c r="O1173" s="342">
        <f>'SCREENING INFO'!AE1128</f>
        <v>0</v>
      </c>
      <c r="P1173" s="322">
        <f>'SCREENING INFO'!AA1128</f>
        <v>0</v>
      </c>
      <c r="Q1173" s="335">
        <f>'SCREENING INFO'!L1128</f>
        <v>0</v>
      </c>
      <c r="R1173" s="335">
        <f>'SCREENING INFO'!M1128</f>
        <v>0</v>
      </c>
    </row>
    <row r="1174" spans="1:18">
      <c r="A1174" s="351">
        <f>'SCREENING INFO'!I1129</f>
        <v>0</v>
      </c>
      <c r="B1174" s="280">
        <f>'SCREENING INFO'!J1129</f>
        <v>0</v>
      </c>
      <c r="C1174" s="130">
        <f>'SCREENING INFO'!D1129</f>
        <v>0</v>
      </c>
      <c r="D1174" s="130">
        <f>'SCREENING INFO'!E1586</f>
        <v>0</v>
      </c>
      <c r="E1174" s="130" t="e">
        <f>VLOOKUP($C1174,MAIN!$C$2:$BD$79,12)</f>
        <v>#N/A</v>
      </c>
      <c r="F1174" s="130">
        <f>'SCREENING INFO'!G1129</f>
        <v>0</v>
      </c>
      <c r="G1174" s="130"/>
      <c r="H1174" s="130"/>
      <c r="I1174" s="130">
        <f>'SCREENING INFO'!F1129</f>
        <v>0</v>
      </c>
      <c r="J1174" s="130">
        <f>'SCREENING INFO'!G1586</f>
        <v>0</v>
      </c>
      <c r="K1174" s="152">
        <f>'SCREENING INFO'!H1586</f>
        <v>0</v>
      </c>
      <c r="L1174" s="318">
        <f>'SCREENING INFO'!AC1129</f>
        <v>0</v>
      </c>
      <c r="M1174" s="318" t="e">
        <f>VLOOKUP($F1174,MAIN!$C$2:$BD$80,9)</f>
        <v>#N/A</v>
      </c>
      <c r="N1174" s="342" t="e">
        <f>VLOOKUP($C1174,MAIN!$C$2:$BD$280,9)</f>
        <v>#N/A</v>
      </c>
      <c r="O1174" s="342">
        <f>'SCREENING INFO'!AE1129</f>
        <v>0</v>
      </c>
      <c r="P1174" s="322">
        <f>'SCREENING INFO'!AA1129</f>
        <v>0</v>
      </c>
      <c r="Q1174" s="335">
        <f>'SCREENING INFO'!L1129</f>
        <v>0</v>
      </c>
      <c r="R1174" s="335">
        <f>'SCREENING INFO'!M1129</f>
        <v>0</v>
      </c>
    </row>
    <row r="1175" spans="1:18">
      <c r="A1175" s="351">
        <f>'SCREENING INFO'!I1130</f>
        <v>0</v>
      </c>
      <c r="B1175" s="280">
        <f>'SCREENING INFO'!J1130</f>
        <v>0</v>
      </c>
      <c r="C1175" s="130">
        <f>'SCREENING INFO'!D1130</f>
        <v>0</v>
      </c>
      <c r="D1175" s="130">
        <f>'SCREENING INFO'!E1587</f>
        <v>0</v>
      </c>
      <c r="E1175" s="130" t="e">
        <f>VLOOKUP($C1175,MAIN!$C$2:$BD$79,12)</f>
        <v>#N/A</v>
      </c>
      <c r="F1175" s="130">
        <f>'SCREENING INFO'!G1130</f>
        <v>0</v>
      </c>
      <c r="G1175" s="130"/>
      <c r="H1175" s="130"/>
      <c r="I1175" s="130">
        <f>'SCREENING INFO'!F1130</f>
        <v>0</v>
      </c>
      <c r="J1175" s="130">
        <f>'SCREENING INFO'!G1587</f>
        <v>0</v>
      </c>
      <c r="K1175" s="152">
        <f>'SCREENING INFO'!H1587</f>
        <v>0</v>
      </c>
      <c r="L1175" s="318">
        <f>'SCREENING INFO'!AC1130</f>
        <v>0</v>
      </c>
      <c r="M1175" s="318" t="e">
        <f>VLOOKUP($F1175,MAIN!$C$2:$BD$80,9)</f>
        <v>#N/A</v>
      </c>
      <c r="N1175" s="342" t="e">
        <f>VLOOKUP($C1175,MAIN!$C$2:$BD$280,9)</f>
        <v>#N/A</v>
      </c>
      <c r="O1175" s="342">
        <f>'SCREENING INFO'!AE1130</f>
        <v>0</v>
      </c>
      <c r="P1175" s="322">
        <f>'SCREENING INFO'!AA1130</f>
        <v>0</v>
      </c>
      <c r="Q1175" s="335">
        <f>'SCREENING INFO'!L1130</f>
        <v>0</v>
      </c>
      <c r="R1175" s="335">
        <f>'SCREENING INFO'!M1130</f>
        <v>0</v>
      </c>
    </row>
    <row r="1176" spans="1:18">
      <c r="A1176" s="351">
        <f>'SCREENING INFO'!I1131</f>
        <v>0</v>
      </c>
      <c r="B1176" s="280">
        <f>'SCREENING INFO'!J1131</f>
        <v>0</v>
      </c>
      <c r="C1176" s="130">
        <f>'SCREENING INFO'!D1131</f>
        <v>0</v>
      </c>
      <c r="D1176" s="130">
        <f>'SCREENING INFO'!E1588</f>
        <v>0</v>
      </c>
      <c r="E1176" s="130" t="e">
        <f>VLOOKUP($C1176,MAIN!$C$2:$BD$79,12)</f>
        <v>#N/A</v>
      </c>
      <c r="F1176" s="130">
        <f>'SCREENING INFO'!G1131</f>
        <v>0</v>
      </c>
      <c r="G1176" s="130"/>
      <c r="H1176" s="130"/>
      <c r="I1176" s="130">
        <f>'SCREENING INFO'!F1131</f>
        <v>0</v>
      </c>
      <c r="J1176" s="130">
        <f>'SCREENING INFO'!G1588</f>
        <v>0</v>
      </c>
      <c r="K1176" s="152">
        <f>'SCREENING INFO'!H1588</f>
        <v>0</v>
      </c>
      <c r="L1176" s="318">
        <f>'SCREENING INFO'!AC1131</f>
        <v>0</v>
      </c>
      <c r="M1176" s="318" t="e">
        <f>VLOOKUP($F1176,MAIN!$C$2:$BD$80,9)</f>
        <v>#N/A</v>
      </c>
      <c r="N1176" s="342" t="e">
        <f>VLOOKUP($C1176,MAIN!$C$2:$BD$280,9)</f>
        <v>#N/A</v>
      </c>
      <c r="O1176" s="342">
        <f>'SCREENING INFO'!AE1131</f>
        <v>0</v>
      </c>
      <c r="P1176" s="322">
        <f>'SCREENING INFO'!AA1131</f>
        <v>0</v>
      </c>
      <c r="Q1176" s="335">
        <f>'SCREENING INFO'!L1131</f>
        <v>0</v>
      </c>
      <c r="R1176" s="335">
        <f>'SCREENING INFO'!M1131</f>
        <v>0</v>
      </c>
    </row>
    <row r="1177" spans="1:18">
      <c r="A1177" s="351">
        <f>'SCREENING INFO'!I1132</f>
        <v>0</v>
      </c>
      <c r="B1177" s="280">
        <f>'SCREENING INFO'!J1132</f>
        <v>0</v>
      </c>
      <c r="C1177" s="130">
        <f>'SCREENING INFO'!D1132</f>
        <v>0</v>
      </c>
      <c r="D1177" s="130">
        <f>'SCREENING INFO'!E1589</f>
        <v>0</v>
      </c>
      <c r="E1177" s="130" t="e">
        <f>VLOOKUP($C1177,MAIN!$C$2:$BD$79,12)</f>
        <v>#N/A</v>
      </c>
      <c r="F1177" s="130">
        <f>'SCREENING INFO'!G1132</f>
        <v>0</v>
      </c>
      <c r="G1177" s="130"/>
      <c r="H1177" s="130"/>
      <c r="I1177" s="130">
        <f>'SCREENING INFO'!F1132</f>
        <v>0</v>
      </c>
      <c r="J1177" s="130">
        <f>'SCREENING INFO'!G1589</f>
        <v>0</v>
      </c>
      <c r="K1177" s="152">
        <f>'SCREENING INFO'!H1589</f>
        <v>0</v>
      </c>
      <c r="L1177" s="318">
        <f>'SCREENING INFO'!AC1132</f>
        <v>0</v>
      </c>
      <c r="M1177" s="318" t="e">
        <f>VLOOKUP($F1177,MAIN!$C$2:$BD$80,9)</f>
        <v>#N/A</v>
      </c>
      <c r="N1177" s="342" t="e">
        <f>VLOOKUP($C1177,MAIN!$C$2:$BD$280,9)</f>
        <v>#N/A</v>
      </c>
      <c r="O1177" s="342">
        <f>'SCREENING INFO'!AE1132</f>
        <v>0</v>
      </c>
      <c r="P1177" s="322">
        <f>'SCREENING INFO'!AA1132</f>
        <v>0</v>
      </c>
      <c r="Q1177" s="335">
        <f>'SCREENING INFO'!L1132</f>
        <v>0</v>
      </c>
      <c r="R1177" s="335">
        <f>'SCREENING INFO'!M1132</f>
        <v>0</v>
      </c>
    </row>
    <row r="1178" spans="1:18">
      <c r="A1178" s="351">
        <f>'SCREENING INFO'!I1133</f>
        <v>0</v>
      </c>
      <c r="B1178" s="280">
        <f>'SCREENING INFO'!J1133</f>
        <v>0</v>
      </c>
      <c r="C1178" s="130">
        <f>'SCREENING INFO'!D1133</f>
        <v>0</v>
      </c>
      <c r="D1178" s="130">
        <f>'SCREENING INFO'!E1590</f>
        <v>0</v>
      </c>
      <c r="E1178" s="130" t="e">
        <f>VLOOKUP($C1178,MAIN!$C$2:$BD$79,12)</f>
        <v>#N/A</v>
      </c>
      <c r="F1178" s="130">
        <f>'SCREENING INFO'!G1133</f>
        <v>0</v>
      </c>
      <c r="G1178" s="130"/>
      <c r="H1178" s="130"/>
      <c r="I1178" s="130">
        <f>'SCREENING INFO'!F1133</f>
        <v>0</v>
      </c>
      <c r="J1178" s="130">
        <f>'SCREENING INFO'!G1590</f>
        <v>0</v>
      </c>
      <c r="K1178" s="152">
        <f>'SCREENING INFO'!H1590</f>
        <v>0</v>
      </c>
      <c r="L1178" s="318">
        <f>'SCREENING INFO'!AC1133</f>
        <v>0</v>
      </c>
      <c r="M1178" s="318" t="e">
        <f>VLOOKUP($F1178,MAIN!$C$2:$BD$80,9)</f>
        <v>#N/A</v>
      </c>
      <c r="N1178" s="342" t="e">
        <f>VLOOKUP($C1178,MAIN!$C$2:$BD$280,9)</f>
        <v>#N/A</v>
      </c>
      <c r="O1178" s="342">
        <f>'SCREENING INFO'!AE1133</f>
        <v>0</v>
      </c>
      <c r="P1178" s="322">
        <f>'SCREENING INFO'!AA1133</f>
        <v>0</v>
      </c>
      <c r="Q1178" s="335">
        <f>'SCREENING INFO'!L1133</f>
        <v>0</v>
      </c>
      <c r="R1178" s="335">
        <f>'SCREENING INFO'!M1133</f>
        <v>0</v>
      </c>
    </row>
    <row r="1179" spans="1:18">
      <c r="A1179" s="351">
        <f>'SCREENING INFO'!I1134</f>
        <v>0</v>
      </c>
      <c r="B1179" s="280">
        <f>'SCREENING INFO'!J1134</f>
        <v>0</v>
      </c>
      <c r="C1179" s="130">
        <f>'SCREENING INFO'!D1134</f>
        <v>0</v>
      </c>
      <c r="D1179" s="130">
        <f>'SCREENING INFO'!E1591</f>
        <v>0</v>
      </c>
      <c r="E1179" s="130" t="e">
        <f>VLOOKUP($C1179,MAIN!$C$2:$BD$79,12)</f>
        <v>#N/A</v>
      </c>
      <c r="F1179" s="130">
        <f>'SCREENING INFO'!G1134</f>
        <v>0</v>
      </c>
      <c r="G1179" s="130"/>
      <c r="H1179" s="130"/>
      <c r="I1179" s="130">
        <f>'SCREENING INFO'!F1134</f>
        <v>0</v>
      </c>
      <c r="J1179" s="130">
        <f>'SCREENING INFO'!G1591</f>
        <v>0</v>
      </c>
      <c r="K1179" s="152">
        <f>'SCREENING INFO'!H1591</f>
        <v>0</v>
      </c>
      <c r="L1179" s="318">
        <f>'SCREENING INFO'!AC1134</f>
        <v>0</v>
      </c>
      <c r="M1179" s="318" t="e">
        <f>VLOOKUP($F1179,MAIN!$C$2:$BD$80,9)</f>
        <v>#N/A</v>
      </c>
      <c r="N1179" s="342" t="e">
        <f>VLOOKUP($C1179,MAIN!$C$2:$BD$280,9)</f>
        <v>#N/A</v>
      </c>
      <c r="O1179" s="342">
        <f>'SCREENING INFO'!AE1134</f>
        <v>0</v>
      </c>
      <c r="P1179" s="322">
        <f>'SCREENING INFO'!AA1134</f>
        <v>0</v>
      </c>
      <c r="Q1179" s="335">
        <f>'SCREENING INFO'!L1134</f>
        <v>0</v>
      </c>
      <c r="R1179" s="335">
        <f>'SCREENING INFO'!M1134</f>
        <v>0</v>
      </c>
    </row>
    <row r="1180" spans="1:18">
      <c r="A1180" s="351">
        <f>'SCREENING INFO'!I1135</f>
        <v>0</v>
      </c>
      <c r="B1180" s="280">
        <f>'SCREENING INFO'!J1135</f>
        <v>0</v>
      </c>
      <c r="C1180" s="130">
        <f>'SCREENING INFO'!D1135</f>
        <v>0</v>
      </c>
      <c r="D1180" s="130">
        <f>'SCREENING INFO'!E1592</f>
        <v>0</v>
      </c>
      <c r="E1180" s="130" t="e">
        <f>VLOOKUP($C1180,MAIN!$C$2:$BD$79,12)</f>
        <v>#N/A</v>
      </c>
      <c r="F1180" s="130">
        <f>'SCREENING INFO'!G1135</f>
        <v>0</v>
      </c>
      <c r="G1180" s="130"/>
      <c r="H1180" s="130"/>
      <c r="I1180" s="130">
        <f>'SCREENING INFO'!F1135</f>
        <v>0</v>
      </c>
      <c r="J1180" s="130">
        <f>'SCREENING INFO'!G1592</f>
        <v>0</v>
      </c>
      <c r="K1180" s="152">
        <f>'SCREENING INFO'!H1592</f>
        <v>0</v>
      </c>
      <c r="L1180" s="318">
        <f>'SCREENING INFO'!AC1135</f>
        <v>0</v>
      </c>
      <c r="M1180" s="318" t="e">
        <f>VLOOKUP($F1180,MAIN!$C$2:$BD$80,9)</f>
        <v>#N/A</v>
      </c>
      <c r="N1180" s="342" t="e">
        <f>VLOOKUP($C1180,MAIN!$C$2:$BD$280,9)</f>
        <v>#N/A</v>
      </c>
      <c r="O1180" s="342">
        <f>'SCREENING INFO'!AE1135</f>
        <v>0</v>
      </c>
      <c r="P1180" s="322">
        <f>'SCREENING INFO'!AA1135</f>
        <v>0</v>
      </c>
      <c r="Q1180" s="335">
        <f>'SCREENING INFO'!L1135</f>
        <v>0</v>
      </c>
      <c r="R1180" s="335">
        <f>'SCREENING INFO'!M1135</f>
        <v>0</v>
      </c>
    </row>
    <row r="1181" spans="1:18">
      <c r="A1181" s="351">
        <f>'SCREENING INFO'!I1136</f>
        <v>0</v>
      </c>
      <c r="B1181" s="280">
        <f>'SCREENING INFO'!J1136</f>
        <v>0</v>
      </c>
      <c r="C1181" s="130">
        <f>'SCREENING INFO'!D1136</f>
        <v>0</v>
      </c>
      <c r="D1181" s="130">
        <f>'SCREENING INFO'!E1593</f>
        <v>0</v>
      </c>
      <c r="E1181" s="130" t="e">
        <f>VLOOKUP($C1181,MAIN!$C$2:$BD$79,12)</f>
        <v>#N/A</v>
      </c>
      <c r="F1181" s="130">
        <f>'SCREENING INFO'!G1136</f>
        <v>0</v>
      </c>
      <c r="G1181" s="130"/>
      <c r="H1181" s="130"/>
      <c r="I1181" s="130">
        <f>'SCREENING INFO'!F1136</f>
        <v>0</v>
      </c>
      <c r="J1181" s="130">
        <f>'SCREENING INFO'!G1593</f>
        <v>0</v>
      </c>
      <c r="K1181" s="152">
        <f>'SCREENING INFO'!H1593</f>
        <v>0</v>
      </c>
      <c r="L1181" s="318">
        <f>'SCREENING INFO'!AC1136</f>
        <v>0</v>
      </c>
      <c r="M1181" s="318" t="e">
        <f>VLOOKUP($F1181,MAIN!$C$2:$BD$80,9)</f>
        <v>#N/A</v>
      </c>
      <c r="N1181" s="342" t="e">
        <f>VLOOKUP($C1181,MAIN!$C$2:$BD$280,9)</f>
        <v>#N/A</v>
      </c>
      <c r="O1181" s="342">
        <f>'SCREENING INFO'!AE1136</f>
        <v>0</v>
      </c>
      <c r="P1181" s="322">
        <f>'SCREENING INFO'!AA1136</f>
        <v>0</v>
      </c>
      <c r="Q1181" s="335">
        <f>'SCREENING INFO'!L1136</f>
        <v>0</v>
      </c>
      <c r="R1181" s="335">
        <f>'SCREENING INFO'!M1136</f>
        <v>0</v>
      </c>
    </row>
    <row r="1182" spans="1:18">
      <c r="A1182" s="351">
        <f>'SCREENING INFO'!I1137</f>
        <v>0</v>
      </c>
      <c r="B1182" s="280">
        <f>'SCREENING INFO'!J1137</f>
        <v>0</v>
      </c>
      <c r="C1182" s="130">
        <f>'SCREENING INFO'!D1137</f>
        <v>0</v>
      </c>
      <c r="D1182" s="130">
        <f>'SCREENING INFO'!E1594</f>
        <v>0</v>
      </c>
      <c r="E1182" s="130" t="e">
        <f>VLOOKUP($C1182,MAIN!$C$2:$BD$79,12)</f>
        <v>#N/A</v>
      </c>
      <c r="F1182" s="130">
        <f>'SCREENING INFO'!G1137</f>
        <v>0</v>
      </c>
      <c r="G1182" s="130"/>
      <c r="H1182" s="130"/>
      <c r="I1182" s="130">
        <f>'SCREENING INFO'!F1137</f>
        <v>0</v>
      </c>
      <c r="J1182" s="130">
        <f>'SCREENING INFO'!G1594</f>
        <v>0</v>
      </c>
      <c r="K1182" s="152">
        <f>'SCREENING INFO'!H1594</f>
        <v>0</v>
      </c>
      <c r="L1182" s="318">
        <f>'SCREENING INFO'!AC1137</f>
        <v>0</v>
      </c>
      <c r="M1182" s="318" t="e">
        <f>VLOOKUP($F1182,MAIN!$C$2:$BD$80,9)</f>
        <v>#N/A</v>
      </c>
      <c r="N1182" s="342" t="e">
        <f>VLOOKUP($C1182,MAIN!$C$2:$BD$280,9)</f>
        <v>#N/A</v>
      </c>
      <c r="O1182" s="342">
        <f>'SCREENING INFO'!AE1137</f>
        <v>0</v>
      </c>
      <c r="P1182" s="322">
        <f>'SCREENING INFO'!AA1137</f>
        <v>0</v>
      </c>
      <c r="Q1182" s="335">
        <f>'SCREENING INFO'!L1137</f>
        <v>0</v>
      </c>
      <c r="R1182" s="335">
        <f>'SCREENING INFO'!M1137</f>
        <v>0</v>
      </c>
    </row>
    <row r="1183" spans="1:18">
      <c r="A1183" s="351">
        <f>'SCREENING INFO'!I1138</f>
        <v>0</v>
      </c>
      <c r="B1183" s="280">
        <f>'SCREENING INFO'!J1138</f>
        <v>0</v>
      </c>
      <c r="C1183" s="130">
        <f>'SCREENING INFO'!D1138</f>
        <v>0</v>
      </c>
      <c r="D1183" s="130">
        <f>'SCREENING INFO'!E1595</f>
        <v>0</v>
      </c>
      <c r="E1183" s="130" t="e">
        <f>VLOOKUP($C1183,MAIN!$C$2:$BD$79,12)</f>
        <v>#N/A</v>
      </c>
      <c r="F1183" s="130">
        <f>'SCREENING INFO'!G1138</f>
        <v>0</v>
      </c>
      <c r="G1183" s="130"/>
      <c r="H1183" s="130"/>
      <c r="I1183" s="130">
        <f>'SCREENING INFO'!F1138</f>
        <v>0</v>
      </c>
      <c r="J1183" s="130">
        <f>'SCREENING INFO'!G1595</f>
        <v>0</v>
      </c>
      <c r="K1183" s="152">
        <f>'SCREENING INFO'!H1595</f>
        <v>0</v>
      </c>
      <c r="L1183" s="318">
        <f>'SCREENING INFO'!AC1138</f>
        <v>0</v>
      </c>
      <c r="M1183" s="318" t="e">
        <f>VLOOKUP($F1183,MAIN!$C$2:$BD$80,9)</f>
        <v>#N/A</v>
      </c>
      <c r="N1183" s="342" t="e">
        <f>VLOOKUP($C1183,MAIN!$C$2:$BD$280,9)</f>
        <v>#N/A</v>
      </c>
      <c r="O1183" s="342">
        <f>'SCREENING INFO'!AE1138</f>
        <v>0</v>
      </c>
      <c r="P1183" s="322">
        <f>'SCREENING INFO'!AA1138</f>
        <v>0</v>
      </c>
      <c r="Q1183" s="335">
        <f>'SCREENING INFO'!L1138</f>
        <v>0</v>
      </c>
      <c r="R1183" s="335">
        <f>'SCREENING INFO'!M1138</f>
        <v>0</v>
      </c>
    </row>
    <row r="1184" spans="1:18">
      <c r="A1184" s="351">
        <f>'SCREENING INFO'!I1139</f>
        <v>0</v>
      </c>
      <c r="B1184" s="280">
        <f>'SCREENING INFO'!J1139</f>
        <v>0</v>
      </c>
      <c r="C1184" s="130">
        <f>'SCREENING INFO'!D1139</f>
        <v>0</v>
      </c>
      <c r="D1184" s="130">
        <f>'SCREENING INFO'!E1596</f>
        <v>0</v>
      </c>
      <c r="E1184" s="130" t="e">
        <f>VLOOKUP($C1184,MAIN!$C$2:$BD$79,12)</f>
        <v>#N/A</v>
      </c>
      <c r="F1184" s="130">
        <f>'SCREENING INFO'!G1139</f>
        <v>0</v>
      </c>
      <c r="G1184" s="130"/>
      <c r="H1184" s="130"/>
      <c r="I1184" s="130">
        <f>'SCREENING INFO'!F1139</f>
        <v>0</v>
      </c>
      <c r="J1184" s="130">
        <f>'SCREENING INFO'!G1596</f>
        <v>0</v>
      </c>
      <c r="K1184" s="152">
        <f>'SCREENING INFO'!H1596</f>
        <v>0</v>
      </c>
      <c r="L1184" s="318">
        <f>'SCREENING INFO'!AC1139</f>
        <v>0</v>
      </c>
      <c r="M1184" s="318" t="e">
        <f>VLOOKUP($F1184,MAIN!$C$2:$BD$80,9)</f>
        <v>#N/A</v>
      </c>
      <c r="N1184" s="342" t="e">
        <f>VLOOKUP($C1184,MAIN!$C$2:$BD$280,9)</f>
        <v>#N/A</v>
      </c>
      <c r="O1184" s="342">
        <f>'SCREENING INFO'!AE1139</f>
        <v>0</v>
      </c>
      <c r="P1184" s="322">
        <f>'SCREENING INFO'!AA1139</f>
        <v>0</v>
      </c>
      <c r="Q1184" s="335">
        <f>'SCREENING INFO'!L1139</f>
        <v>0</v>
      </c>
      <c r="R1184" s="335">
        <f>'SCREENING INFO'!M1139</f>
        <v>0</v>
      </c>
    </row>
    <row r="1185" spans="1:18">
      <c r="A1185" s="351">
        <f>'SCREENING INFO'!I1140</f>
        <v>0</v>
      </c>
      <c r="B1185" s="280">
        <f>'SCREENING INFO'!J1140</f>
        <v>0</v>
      </c>
      <c r="C1185" s="130">
        <f>'SCREENING INFO'!D1140</f>
        <v>0</v>
      </c>
      <c r="D1185" s="130">
        <f>'SCREENING INFO'!E1597</f>
        <v>0</v>
      </c>
      <c r="E1185" s="130" t="e">
        <f>VLOOKUP($C1185,MAIN!$C$2:$BD$79,12)</f>
        <v>#N/A</v>
      </c>
      <c r="F1185" s="130">
        <f>'SCREENING INFO'!G1140</f>
        <v>0</v>
      </c>
      <c r="G1185" s="130"/>
      <c r="H1185" s="130"/>
      <c r="I1185" s="130">
        <f>'SCREENING INFO'!F1140</f>
        <v>0</v>
      </c>
      <c r="J1185" s="130">
        <f>'SCREENING INFO'!G1597</f>
        <v>0</v>
      </c>
      <c r="K1185" s="152">
        <f>'SCREENING INFO'!H1597</f>
        <v>0</v>
      </c>
      <c r="L1185" s="318">
        <f>'SCREENING INFO'!AC1140</f>
        <v>0</v>
      </c>
      <c r="M1185" s="318" t="e">
        <f>VLOOKUP($F1185,MAIN!$C$2:$BD$80,9)</f>
        <v>#N/A</v>
      </c>
      <c r="N1185" s="342" t="e">
        <f>VLOOKUP($C1185,MAIN!$C$2:$BD$280,9)</f>
        <v>#N/A</v>
      </c>
      <c r="O1185" s="342">
        <f>'SCREENING INFO'!AE1140</f>
        <v>0</v>
      </c>
      <c r="P1185" s="322">
        <f>'SCREENING INFO'!AA1140</f>
        <v>0</v>
      </c>
      <c r="Q1185" s="335">
        <f>'SCREENING INFO'!L1140</f>
        <v>0</v>
      </c>
      <c r="R1185" s="335">
        <f>'SCREENING INFO'!M1140</f>
        <v>0</v>
      </c>
    </row>
    <row r="1186" spans="1:18">
      <c r="A1186" s="351">
        <f>'SCREENING INFO'!I1141</f>
        <v>0</v>
      </c>
      <c r="B1186" s="280">
        <f>'SCREENING INFO'!J1141</f>
        <v>0</v>
      </c>
      <c r="C1186" s="130">
        <f>'SCREENING INFO'!D1141</f>
        <v>0</v>
      </c>
      <c r="D1186" s="130">
        <f>'SCREENING INFO'!E1598</f>
        <v>0</v>
      </c>
      <c r="E1186" s="130" t="e">
        <f>VLOOKUP($C1186,MAIN!$C$2:$BD$79,12)</f>
        <v>#N/A</v>
      </c>
      <c r="F1186" s="130">
        <f>'SCREENING INFO'!G1141</f>
        <v>0</v>
      </c>
      <c r="G1186" s="130"/>
      <c r="H1186" s="130"/>
      <c r="I1186" s="130">
        <f>'SCREENING INFO'!F1141</f>
        <v>0</v>
      </c>
      <c r="J1186" s="130">
        <f>'SCREENING INFO'!G1598</f>
        <v>0</v>
      </c>
      <c r="K1186" s="152">
        <f>'SCREENING INFO'!H1598</f>
        <v>0</v>
      </c>
      <c r="L1186" s="318">
        <f>'SCREENING INFO'!AC1141</f>
        <v>0</v>
      </c>
      <c r="M1186" s="318" t="e">
        <f>VLOOKUP($F1186,MAIN!$C$2:$BD$80,9)</f>
        <v>#N/A</v>
      </c>
      <c r="N1186" s="342" t="e">
        <f>VLOOKUP($C1186,MAIN!$C$2:$BD$280,9)</f>
        <v>#N/A</v>
      </c>
      <c r="O1186" s="342">
        <f>'SCREENING INFO'!AE1141</f>
        <v>0</v>
      </c>
      <c r="P1186" s="322">
        <f>'SCREENING INFO'!AA1141</f>
        <v>0</v>
      </c>
      <c r="Q1186" s="335">
        <f>'SCREENING INFO'!L1141</f>
        <v>0</v>
      </c>
      <c r="R1186" s="335">
        <f>'SCREENING INFO'!M1141</f>
        <v>0</v>
      </c>
    </row>
    <row r="1187" spans="1:18">
      <c r="A1187" s="351">
        <f>'SCREENING INFO'!I1142</f>
        <v>0</v>
      </c>
      <c r="B1187" s="280">
        <f>'SCREENING INFO'!J1142</f>
        <v>0</v>
      </c>
      <c r="C1187" s="130">
        <f>'SCREENING INFO'!D1142</f>
        <v>0</v>
      </c>
      <c r="D1187" s="130">
        <f>'SCREENING INFO'!E1599</f>
        <v>0</v>
      </c>
      <c r="E1187" s="130" t="e">
        <f>VLOOKUP($C1187,MAIN!$C$2:$BD$79,12)</f>
        <v>#N/A</v>
      </c>
      <c r="F1187" s="130">
        <f>'SCREENING INFO'!G1142</f>
        <v>0</v>
      </c>
      <c r="G1187" s="130"/>
      <c r="H1187" s="130"/>
      <c r="I1187" s="130">
        <f>'SCREENING INFO'!F1142</f>
        <v>0</v>
      </c>
      <c r="J1187" s="130">
        <f>'SCREENING INFO'!G1599</f>
        <v>0</v>
      </c>
      <c r="K1187" s="152">
        <f>'SCREENING INFO'!H1599</f>
        <v>0</v>
      </c>
      <c r="L1187" s="318">
        <f>'SCREENING INFO'!AC1142</f>
        <v>0</v>
      </c>
      <c r="M1187" s="318" t="e">
        <f>VLOOKUP($F1187,MAIN!$C$2:$BD$80,9)</f>
        <v>#N/A</v>
      </c>
      <c r="N1187" s="342" t="e">
        <f>VLOOKUP($C1187,MAIN!$C$2:$BD$280,9)</f>
        <v>#N/A</v>
      </c>
      <c r="O1187" s="342">
        <f>'SCREENING INFO'!AE1142</f>
        <v>0</v>
      </c>
      <c r="P1187" s="322">
        <f>'SCREENING INFO'!AA1142</f>
        <v>0</v>
      </c>
      <c r="Q1187" s="335">
        <f>'SCREENING INFO'!L1142</f>
        <v>0</v>
      </c>
      <c r="R1187" s="335">
        <f>'SCREENING INFO'!M1142</f>
        <v>0</v>
      </c>
    </row>
    <row r="1188" spans="1:18">
      <c r="A1188" s="351">
        <f>'SCREENING INFO'!I1143</f>
        <v>0</v>
      </c>
      <c r="B1188" s="280">
        <f>'SCREENING INFO'!J1143</f>
        <v>0</v>
      </c>
      <c r="C1188" s="130">
        <f>'SCREENING INFO'!D1143</f>
        <v>0</v>
      </c>
      <c r="D1188" s="130">
        <f>'SCREENING INFO'!E1600</f>
        <v>0</v>
      </c>
      <c r="E1188" s="130" t="e">
        <f>VLOOKUP($C1188,MAIN!$C$2:$BD$79,12)</f>
        <v>#N/A</v>
      </c>
      <c r="F1188" s="130">
        <f>'SCREENING INFO'!G1143</f>
        <v>0</v>
      </c>
      <c r="G1188" s="130"/>
      <c r="H1188" s="130"/>
      <c r="I1188" s="130">
        <f>'SCREENING INFO'!F1143</f>
        <v>0</v>
      </c>
      <c r="J1188" s="130">
        <f>'SCREENING INFO'!G1600</f>
        <v>0</v>
      </c>
      <c r="K1188" s="152">
        <f>'SCREENING INFO'!H1600</f>
        <v>0</v>
      </c>
      <c r="L1188" s="318">
        <f>'SCREENING INFO'!AC1143</f>
        <v>0</v>
      </c>
      <c r="M1188" s="318" t="e">
        <f>VLOOKUP($F1188,MAIN!$C$2:$BD$80,9)</f>
        <v>#N/A</v>
      </c>
      <c r="N1188" s="342" t="e">
        <f>VLOOKUP($C1188,MAIN!$C$2:$BD$280,9)</f>
        <v>#N/A</v>
      </c>
      <c r="O1188" s="342">
        <f>'SCREENING INFO'!AE1143</f>
        <v>0</v>
      </c>
      <c r="P1188" s="322">
        <f>'SCREENING INFO'!AA1143</f>
        <v>0</v>
      </c>
      <c r="Q1188" s="335">
        <f>'SCREENING INFO'!L1143</f>
        <v>0</v>
      </c>
      <c r="R1188" s="335">
        <f>'SCREENING INFO'!M1143</f>
        <v>0</v>
      </c>
    </row>
    <row r="1189" spans="1:18">
      <c r="A1189" s="351">
        <f>'SCREENING INFO'!I1144</f>
        <v>0</v>
      </c>
      <c r="B1189" s="280">
        <f>'SCREENING INFO'!J1144</f>
        <v>0</v>
      </c>
      <c r="C1189" s="130">
        <f>'SCREENING INFO'!D1144</f>
        <v>0</v>
      </c>
      <c r="D1189" s="130">
        <f>'SCREENING INFO'!E1601</f>
        <v>0</v>
      </c>
      <c r="E1189" s="130" t="e">
        <f>VLOOKUP($C1189,MAIN!$C$2:$BD$79,12)</f>
        <v>#N/A</v>
      </c>
      <c r="F1189" s="130">
        <f>'SCREENING INFO'!G1144</f>
        <v>0</v>
      </c>
      <c r="G1189" s="130"/>
      <c r="H1189" s="130"/>
      <c r="I1189" s="130">
        <f>'SCREENING INFO'!F1144</f>
        <v>0</v>
      </c>
      <c r="J1189" s="130">
        <f>'SCREENING INFO'!G1601</f>
        <v>0</v>
      </c>
      <c r="K1189" s="152">
        <f>'SCREENING INFO'!H1601</f>
        <v>0</v>
      </c>
      <c r="L1189" s="318">
        <f>'SCREENING INFO'!AC1144</f>
        <v>0</v>
      </c>
      <c r="M1189" s="318" t="e">
        <f>VLOOKUP($F1189,MAIN!$C$2:$BD$80,9)</f>
        <v>#N/A</v>
      </c>
      <c r="N1189" s="342" t="e">
        <f>VLOOKUP($C1189,MAIN!$C$2:$BD$280,9)</f>
        <v>#N/A</v>
      </c>
      <c r="O1189" s="342">
        <f>'SCREENING INFO'!AE1144</f>
        <v>0</v>
      </c>
      <c r="P1189" s="322">
        <f>'SCREENING INFO'!AA1144</f>
        <v>0</v>
      </c>
      <c r="Q1189" s="335">
        <f>'SCREENING INFO'!L1144</f>
        <v>0</v>
      </c>
      <c r="R1189" s="335">
        <f>'SCREENING INFO'!M1144</f>
        <v>0</v>
      </c>
    </row>
    <row r="1190" spans="1:18">
      <c r="A1190" s="351">
        <f>'SCREENING INFO'!I1145</f>
        <v>0</v>
      </c>
      <c r="B1190" s="280">
        <f>'SCREENING INFO'!J1145</f>
        <v>0</v>
      </c>
      <c r="C1190" s="130">
        <f>'SCREENING INFO'!D1145</f>
        <v>0</v>
      </c>
      <c r="D1190" s="130">
        <f>'SCREENING INFO'!E1602</f>
        <v>0</v>
      </c>
      <c r="E1190" s="130" t="e">
        <f>VLOOKUP($C1190,MAIN!$C$2:$BD$79,12)</f>
        <v>#N/A</v>
      </c>
      <c r="F1190" s="130">
        <f>'SCREENING INFO'!G1145</f>
        <v>0</v>
      </c>
      <c r="G1190" s="130"/>
      <c r="H1190" s="130"/>
      <c r="I1190" s="130">
        <f>'SCREENING INFO'!F1145</f>
        <v>0</v>
      </c>
      <c r="J1190" s="130">
        <f>'SCREENING INFO'!G1602</f>
        <v>0</v>
      </c>
      <c r="K1190" s="152">
        <f>'SCREENING INFO'!H1602</f>
        <v>0</v>
      </c>
      <c r="L1190" s="318">
        <f>'SCREENING INFO'!AC1145</f>
        <v>0</v>
      </c>
      <c r="M1190" s="318" t="e">
        <f>VLOOKUP($F1190,MAIN!$C$2:$BD$80,9)</f>
        <v>#N/A</v>
      </c>
      <c r="N1190" s="342" t="e">
        <f>VLOOKUP($C1190,MAIN!$C$2:$BD$280,9)</f>
        <v>#N/A</v>
      </c>
      <c r="O1190" s="342">
        <f>'SCREENING INFO'!AE1145</f>
        <v>0</v>
      </c>
      <c r="P1190" s="322">
        <f>'SCREENING INFO'!AA1145</f>
        <v>0</v>
      </c>
      <c r="Q1190" s="335">
        <f>'SCREENING INFO'!L1145</f>
        <v>0</v>
      </c>
      <c r="R1190" s="335">
        <f>'SCREENING INFO'!M1145</f>
        <v>0</v>
      </c>
    </row>
    <row r="1191" spans="1:18">
      <c r="A1191" s="351">
        <f>'SCREENING INFO'!I1146</f>
        <v>0</v>
      </c>
      <c r="B1191" s="280">
        <f>'SCREENING INFO'!J1146</f>
        <v>0</v>
      </c>
      <c r="C1191" s="130">
        <f>'SCREENING INFO'!D1146</f>
        <v>0</v>
      </c>
      <c r="D1191" s="130">
        <f>'SCREENING INFO'!E1603</f>
        <v>0</v>
      </c>
      <c r="E1191" s="130" t="e">
        <f>VLOOKUP($C1191,MAIN!$C$2:$BD$79,12)</f>
        <v>#N/A</v>
      </c>
      <c r="F1191" s="130">
        <f>'SCREENING INFO'!G1146</f>
        <v>0</v>
      </c>
      <c r="G1191" s="130"/>
      <c r="H1191" s="130"/>
      <c r="I1191" s="130">
        <f>'SCREENING INFO'!F1146</f>
        <v>0</v>
      </c>
      <c r="J1191" s="130">
        <f>'SCREENING INFO'!G1603</f>
        <v>0</v>
      </c>
      <c r="K1191" s="152">
        <f>'SCREENING INFO'!H1603</f>
        <v>0</v>
      </c>
      <c r="L1191" s="318">
        <f>'SCREENING INFO'!AC1146</f>
        <v>0</v>
      </c>
      <c r="M1191" s="318" t="e">
        <f>VLOOKUP($F1191,MAIN!$C$2:$BD$80,9)</f>
        <v>#N/A</v>
      </c>
      <c r="N1191" s="342" t="e">
        <f>VLOOKUP($C1191,MAIN!$C$2:$BD$280,9)</f>
        <v>#N/A</v>
      </c>
      <c r="O1191" s="342">
        <f>'SCREENING INFO'!AE1146</f>
        <v>0</v>
      </c>
      <c r="P1191" s="322">
        <f>'SCREENING INFO'!AA1146</f>
        <v>0</v>
      </c>
      <c r="Q1191" s="335">
        <f>'SCREENING INFO'!L1146</f>
        <v>0</v>
      </c>
      <c r="R1191" s="335">
        <f>'SCREENING INFO'!M1146</f>
        <v>0</v>
      </c>
    </row>
    <row r="1192" spans="1:18">
      <c r="A1192" s="351">
        <f>'SCREENING INFO'!I1147</f>
        <v>0</v>
      </c>
      <c r="B1192" s="280">
        <f>'SCREENING INFO'!J1147</f>
        <v>0</v>
      </c>
      <c r="C1192" s="130">
        <f>'SCREENING INFO'!D1147</f>
        <v>0</v>
      </c>
      <c r="D1192" s="130">
        <f>'SCREENING INFO'!E1604</f>
        <v>0</v>
      </c>
      <c r="E1192" s="130" t="e">
        <f>VLOOKUP($C1192,MAIN!$C$2:$BD$79,12)</f>
        <v>#N/A</v>
      </c>
      <c r="F1192" s="130">
        <f>'SCREENING INFO'!G1147</f>
        <v>0</v>
      </c>
      <c r="G1192" s="130"/>
      <c r="H1192" s="130"/>
      <c r="I1192" s="130">
        <f>'SCREENING INFO'!F1147</f>
        <v>0</v>
      </c>
      <c r="J1192" s="130">
        <f>'SCREENING INFO'!G1604</f>
        <v>0</v>
      </c>
      <c r="K1192" s="152">
        <f>'SCREENING INFO'!H1604</f>
        <v>0</v>
      </c>
      <c r="L1192" s="318">
        <f>'SCREENING INFO'!AC1147</f>
        <v>0</v>
      </c>
      <c r="M1192" s="318" t="e">
        <f>VLOOKUP($F1192,MAIN!$C$2:$BD$80,9)</f>
        <v>#N/A</v>
      </c>
      <c r="N1192" s="342" t="e">
        <f>VLOOKUP($C1192,MAIN!$C$2:$BD$280,9)</f>
        <v>#N/A</v>
      </c>
      <c r="O1192" s="342">
        <f>'SCREENING INFO'!AE1147</f>
        <v>0</v>
      </c>
      <c r="P1192" s="322">
        <f>'SCREENING INFO'!AA1147</f>
        <v>0</v>
      </c>
      <c r="Q1192" s="335">
        <f>'SCREENING INFO'!L1147</f>
        <v>0</v>
      </c>
      <c r="R1192" s="335">
        <f>'SCREENING INFO'!M1147</f>
        <v>0</v>
      </c>
    </row>
    <row r="1193" spans="1:18">
      <c r="A1193" s="351">
        <f>'SCREENING INFO'!I1148</f>
        <v>0</v>
      </c>
      <c r="B1193" s="280">
        <f>'SCREENING INFO'!J1148</f>
        <v>0</v>
      </c>
      <c r="C1193" s="130">
        <f>'SCREENING INFO'!D1148</f>
        <v>0</v>
      </c>
      <c r="D1193" s="130">
        <f>'SCREENING INFO'!E1605</f>
        <v>0</v>
      </c>
      <c r="E1193" s="130" t="e">
        <f>VLOOKUP($C1193,MAIN!$C$2:$BD$79,12)</f>
        <v>#N/A</v>
      </c>
      <c r="F1193" s="130">
        <f>'SCREENING INFO'!G1148</f>
        <v>0</v>
      </c>
      <c r="G1193" s="130"/>
      <c r="H1193" s="130"/>
      <c r="I1193" s="130">
        <f>'SCREENING INFO'!F1148</f>
        <v>0</v>
      </c>
      <c r="J1193" s="130">
        <f>'SCREENING INFO'!G1605</f>
        <v>0</v>
      </c>
      <c r="K1193" s="152">
        <f>'SCREENING INFO'!H1605</f>
        <v>0</v>
      </c>
      <c r="L1193" s="318">
        <f>'SCREENING INFO'!AC1148</f>
        <v>0</v>
      </c>
      <c r="M1193" s="318" t="e">
        <f>VLOOKUP($F1193,MAIN!$C$2:$BD$80,9)</f>
        <v>#N/A</v>
      </c>
      <c r="N1193" s="342" t="e">
        <f>VLOOKUP($C1193,MAIN!$C$2:$BD$280,9)</f>
        <v>#N/A</v>
      </c>
      <c r="O1193" s="342">
        <f>'SCREENING INFO'!AE1148</f>
        <v>0</v>
      </c>
      <c r="P1193" s="322">
        <f>'SCREENING INFO'!AA1148</f>
        <v>0</v>
      </c>
      <c r="Q1193" s="335">
        <f>'SCREENING INFO'!L1148</f>
        <v>0</v>
      </c>
      <c r="R1193" s="335">
        <f>'SCREENING INFO'!M1148</f>
        <v>0</v>
      </c>
    </row>
    <row r="1194" spans="1:18">
      <c r="A1194" s="351">
        <f>'SCREENING INFO'!I1149</f>
        <v>0</v>
      </c>
      <c r="B1194" s="280">
        <f>'SCREENING INFO'!J1149</f>
        <v>0</v>
      </c>
      <c r="C1194" s="130">
        <f>'SCREENING INFO'!D1149</f>
        <v>0</v>
      </c>
      <c r="D1194" s="130">
        <f>'SCREENING INFO'!E1606</f>
        <v>0</v>
      </c>
      <c r="E1194" s="130" t="e">
        <f>VLOOKUP($C1194,MAIN!$C$2:$BD$79,12)</f>
        <v>#N/A</v>
      </c>
      <c r="F1194" s="130">
        <f>'SCREENING INFO'!G1149</f>
        <v>0</v>
      </c>
      <c r="G1194" s="130"/>
      <c r="H1194" s="130"/>
      <c r="I1194" s="130">
        <f>'SCREENING INFO'!F1149</f>
        <v>0</v>
      </c>
      <c r="J1194" s="130">
        <f>'SCREENING INFO'!G1606</f>
        <v>0</v>
      </c>
      <c r="K1194" s="152">
        <f>'SCREENING INFO'!H1606</f>
        <v>0</v>
      </c>
      <c r="L1194" s="318">
        <f>'SCREENING INFO'!AC1149</f>
        <v>0</v>
      </c>
      <c r="M1194" s="318" t="e">
        <f>VLOOKUP($F1194,MAIN!$C$2:$BD$80,9)</f>
        <v>#N/A</v>
      </c>
      <c r="N1194" s="342" t="e">
        <f>VLOOKUP($C1194,MAIN!$C$2:$BD$280,9)</f>
        <v>#N/A</v>
      </c>
      <c r="O1194" s="342">
        <f>'SCREENING INFO'!AE1149</f>
        <v>0</v>
      </c>
      <c r="P1194" s="322">
        <f>'SCREENING INFO'!AA1149</f>
        <v>0</v>
      </c>
      <c r="Q1194" s="335">
        <f>'SCREENING INFO'!L1149</f>
        <v>0</v>
      </c>
      <c r="R1194" s="335">
        <f>'SCREENING INFO'!M1149</f>
        <v>0</v>
      </c>
    </row>
    <row r="1195" spans="1:18">
      <c r="A1195" s="351">
        <f>'SCREENING INFO'!I1150</f>
        <v>0</v>
      </c>
      <c r="B1195" s="280">
        <f>'SCREENING INFO'!J1150</f>
        <v>0</v>
      </c>
      <c r="C1195" s="130">
        <f>'SCREENING INFO'!D1150</f>
        <v>0</v>
      </c>
      <c r="D1195" s="130">
        <f>'SCREENING INFO'!E1607</f>
        <v>0</v>
      </c>
      <c r="E1195" s="130" t="e">
        <f>VLOOKUP($C1195,MAIN!$C$2:$BD$79,12)</f>
        <v>#N/A</v>
      </c>
      <c r="F1195" s="130">
        <f>'SCREENING INFO'!G1150</f>
        <v>0</v>
      </c>
      <c r="G1195" s="130"/>
      <c r="H1195" s="130"/>
      <c r="I1195" s="130">
        <f>'SCREENING INFO'!F1150</f>
        <v>0</v>
      </c>
      <c r="J1195" s="130">
        <f>'SCREENING INFO'!G1607</f>
        <v>0</v>
      </c>
      <c r="K1195" s="152">
        <f>'SCREENING INFO'!H1607</f>
        <v>0</v>
      </c>
      <c r="L1195" s="318">
        <f>'SCREENING INFO'!AC1150</f>
        <v>0</v>
      </c>
      <c r="M1195" s="318" t="e">
        <f>VLOOKUP($F1195,MAIN!$C$2:$BD$80,9)</f>
        <v>#N/A</v>
      </c>
      <c r="N1195" s="342" t="e">
        <f>VLOOKUP($C1195,MAIN!$C$2:$BD$280,9)</f>
        <v>#N/A</v>
      </c>
      <c r="O1195" s="342">
        <f>'SCREENING INFO'!AE1150</f>
        <v>0</v>
      </c>
      <c r="P1195" s="322">
        <f>'SCREENING INFO'!AA1150</f>
        <v>0</v>
      </c>
      <c r="Q1195" s="335">
        <f>'SCREENING INFO'!L1150</f>
        <v>0</v>
      </c>
      <c r="R1195" s="335">
        <f>'SCREENING INFO'!M1150</f>
        <v>0</v>
      </c>
    </row>
    <row r="1196" spans="1:18">
      <c r="A1196" s="351">
        <f>'SCREENING INFO'!I1151</f>
        <v>0</v>
      </c>
      <c r="B1196" s="280">
        <f>'SCREENING INFO'!J1151</f>
        <v>0</v>
      </c>
      <c r="C1196" s="130">
        <f>'SCREENING INFO'!D1151</f>
        <v>0</v>
      </c>
      <c r="D1196" s="130">
        <f>'SCREENING INFO'!E1608</f>
        <v>0</v>
      </c>
      <c r="E1196" s="130" t="e">
        <f>VLOOKUP($C1196,MAIN!$C$2:$BD$79,12)</f>
        <v>#N/A</v>
      </c>
      <c r="F1196" s="130">
        <f>'SCREENING INFO'!G1151</f>
        <v>0</v>
      </c>
      <c r="G1196" s="130"/>
      <c r="H1196" s="130"/>
      <c r="I1196" s="130">
        <f>'SCREENING INFO'!F1151</f>
        <v>0</v>
      </c>
      <c r="J1196" s="130">
        <f>'SCREENING INFO'!G1608</f>
        <v>0</v>
      </c>
      <c r="K1196" s="152">
        <f>'SCREENING INFO'!H1608</f>
        <v>0</v>
      </c>
      <c r="L1196" s="318">
        <f>'SCREENING INFO'!AC1151</f>
        <v>0</v>
      </c>
      <c r="M1196" s="318" t="e">
        <f>VLOOKUP($F1196,MAIN!$C$2:$BD$80,9)</f>
        <v>#N/A</v>
      </c>
      <c r="N1196" s="342" t="e">
        <f>VLOOKUP($C1196,MAIN!$C$2:$BD$280,9)</f>
        <v>#N/A</v>
      </c>
      <c r="O1196" s="342">
        <f>'SCREENING INFO'!AE1151</f>
        <v>0</v>
      </c>
      <c r="P1196" s="322">
        <f>'SCREENING INFO'!AA1151</f>
        <v>0</v>
      </c>
      <c r="Q1196" s="335">
        <f>'SCREENING INFO'!L1151</f>
        <v>0</v>
      </c>
      <c r="R1196" s="335">
        <f>'SCREENING INFO'!M1151</f>
        <v>0</v>
      </c>
    </row>
    <row r="1197" spans="1:18">
      <c r="A1197" s="351">
        <f>'SCREENING INFO'!I1152</f>
        <v>0</v>
      </c>
      <c r="B1197" s="280">
        <f>'SCREENING INFO'!J1152</f>
        <v>0</v>
      </c>
      <c r="C1197" s="130">
        <f>'SCREENING INFO'!D1152</f>
        <v>0</v>
      </c>
      <c r="D1197" s="130">
        <f>'SCREENING INFO'!E1609</f>
        <v>0</v>
      </c>
      <c r="E1197" s="130" t="e">
        <f>VLOOKUP($C1197,MAIN!$C$2:$BD$79,12)</f>
        <v>#N/A</v>
      </c>
      <c r="F1197" s="130">
        <f>'SCREENING INFO'!G1152</f>
        <v>0</v>
      </c>
      <c r="G1197" s="130"/>
      <c r="H1197" s="130"/>
      <c r="I1197" s="130">
        <f>'SCREENING INFO'!F1152</f>
        <v>0</v>
      </c>
      <c r="J1197" s="130">
        <f>'SCREENING INFO'!G1609</f>
        <v>0</v>
      </c>
      <c r="K1197" s="152">
        <f>'SCREENING INFO'!H1609</f>
        <v>0</v>
      </c>
      <c r="L1197" s="318">
        <f>'SCREENING INFO'!AC1152</f>
        <v>0</v>
      </c>
      <c r="M1197" s="318" t="e">
        <f>VLOOKUP($F1197,MAIN!$C$2:$BD$80,9)</f>
        <v>#N/A</v>
      </c>
      <c r="N1197" s="342" t="e">
        <f>VLOOKUP($C1197,MAIN!$C$2:$BD$280,9)</f>
        <v>#N/A</v>
      </c>
      <c r="O1197" s="342">
        <f>'SCREENING INFO'!AE1152</f>
        <v>0</v>
      </c>
      <c r="P1197" s="322">
        <f>'SCREENING INFO'!AA1152</f>
        <v>0</v>
      </c>
      <c r="Q1197" s="335">
        <f>'SCREENING INFO'!L1152</f>
        <v>0</v>
      </c>
      <c r="R1197" s="335">
        <f>'SCREENING INFO'!M1152</f>
        <v>0</v>
      </c>
    </row>
    <row r="1198" spans="1:18">
      <c r="A1198" s="351">
        <f>'SCREENING INFO'!I1153</f>
        <v>0</v>
      </c>
      <c r="B1198" s="280">
        <f>'SCREENING INFO'!J1153</f>
        <v>0</v>
      </c>
      <c r="C1198" s="130">
        <f>'SCREENING INFO'!D1153</f>
        <v>0</v>
      </c>
      <c r="D1198" s="130">
        <f>'SCREENING INFO'!E1610</f>
        <v>0</v>
      </c>
      <c r="E1198" s="130" t="e">
        <f>VLOOKUP($C1198,MAIN!$C$2:$BD$79,12)</f>
        <v>#N/A</v>
      </c>
      <c r="F1198" s="130">
        <f>'SCREENING INFO'!G1153</f>
        <v>0</v>
      </c>
      <c r="G1198" s="130"/>
      <c r="H1198" s="130"/>
      <c r="I1198" s="130">
        <f>'SCREENING INFO'!F1153</f>
        <v>0</v>
      </c>
      <c r="J1198" s="130">
        <f>'SCREENING INFO'!G1610</f>
        <v>0</v>
      </c>
      <c r="K1198" s="152">
        <f>'SCREENING INFO'!H1610</f>
        <v>0</v>
      </c>
      <c r="L1198" s="318">
        <f>'SCREENING INFO'!AC1153</f>
        <v>0</v>
      </c>
      <c r="M1198" s="318" t="e">
        <f>VLOOKUP($F1198,MAIN!$C$2:$BD$80,9)</f>
        <v>#N/A</v>
      </c>
      <c r="N1198" s="342" t="e">
        <f>VLOOKUP($C1198,MAIN!$C$2:$BD$280,9)</f>
        <v>#N/A</v>
      </c>
      <c r="O1198" s="342">
        <f>'SCREENING INFO'!AE1153</f>
        <v>0</v>
      </c>
      <c r="P1198" s="322">
        <f>'SCREENING INFO'!AA1153</f>
        <v>0</v>
      </c>
      <c r="Q1198" s="335">
        <f>'SCREENING INFO'!L1153</f>
        <v>0</v>
      </c>
      <c r="R1198" s="335">
        <f>'SCREENING INFO'!M1153</f>
        <v>0</v>
      </c>
    </row>
    <row r="1199" spans="1:18">
      <c r="A1199" s="351">
        <f>'SCREENING INFO'!I1154</f>
        <v>0</v>
      </c>
      <c r="B1199" s="280">
        <f>'SCREENING INFO'!J1154</f>
        <v>0</v>
      </c>
      <c r="C1199" s="130">
        <f>'SCREENING INFO'!D1154</f>
        <v>0</v>
      </c>
      <c r="D1199" s="130">
        <f>'SCREENING INFO'!E1611</f>
        <v>0</v>
      </c>
      <c r="E1199" s="130" t="e">
        <f>VLOOKUP($C1199,MAIN!$C$2:$BD$79,12)</f>
        <v>#N/A</v>
      </c>
      <c r="F1199" s="130">
        <f>'SCREENING INFO'!G1154</f>
        <v>0</v>
      </c>
      <c r="G1199" s="130"/>
      <c r="H1199" s="130"/>
      <c r="I1199" s="130">
        <f>'SCREENING INFO'!F1154</f>
        <v>0</v>
      </c>
      <c r="J1199" s="130">
        <f>'SCREENING INFO'!G1611</f>
        <v>0</v>
      </c>
      <c r="K1199" s="152">
        <f>'SCREENING INFO'!H1611</f>
        <v>0</v>
      </c>
      <c r="L1199" s="318">
        <f>'SCREENING INFO'!AC1154</f>
        <v>0</v>
      </c>
      <c r="M1199" s="318" t="e">
        <f>VLOOKUP($F1199,MAIN!$C$2:$BD$80,9)</f>
        <v>#N/A</v>
      </c>
      <c r="N1199" s="342" t="e">
        <f>VLOOKUP($C1199,MAIN!$C$2:$BD$280,9)</f>
        <v>#N/A</v>
      </c>
      <c r="O1199" s="342">
        <f>'SCREENING INFO'!AE1154</f>
        <v>0</v>
      </c>
      <c r="P1199" s="322">
        <f>'SCREENING INFO'!AA1154</f>
        <v>0</v>
      </c>
      <c r="Q1199" s="335">
        <f>'SCREENING INFO'!L1154</f>
        <v>0</v>
      </c>
      <c r="R1199" s="335">
        <f>'SCREENING INFO'!M1154</f>
        <v>0</v>
      </c>
    </row>
    <row r="1200" spans="1:18">
      <c r="A1200" s="351">
        <f>'SCREENING INFO'!I1155</f>
        <v>0</v>
      </c>
      <c r="B1200" s="280">
        <f>'SCREENING INFO'!J1155</f>
        <v>0</v>
      </c>
      <c r="C1200" s="130">
        <f>'SCREENING INFO'!D1155</f>
        <v>0</v>
      </c>
      <c r="D1200" s="130">
        <f>'SCREENING INFO'!E1612</f>
        <v>0</v>
      </c>
      <c r="E1200" s="130" t="e">
        <f>VLOOKUP($C1200,MAIN!$C$2:$BD$79,12)</f>
        <v>#N/A</v>
      </c>
      <c r="F1200" s="130">
        <f>'SCREENING INFO'!G1155</f>
        <v>0</v>
      </c>
      <c r="G1200" s="130"/>
      <c r="H1200" s="130"/>
      <c r="I1200" s="130">
        <f>'SCREENING INFO'!F1155</f>
        <v>0</v>
      </c>
      <c r="J1200" s="130">
        <f>'SCREENING INFO'!G1612</f>
        <v>0</v>
      </c>
      <c r="K1200" s="152">
        <f>'SCREENING INFO'!H1612</f>
        <v>0</v>
      </c>
      <c r="L1200" s="318">
        <f>'SCREENING INFO'!AC1155</f>
        <v>0</v>
      </c>
      <c r="M1200" s="318" t="e">
        <f>VLOOKUP($F1200,MAIN!$C$2:$BD$80,9)</f>
        <v>#N/A</v>
      </c>
      <c r="N1200" s="342" t="e">
        <f>VLOOKUP($C1200,MAIN!$C$2:$BD$280,9)</f>
        <v>#N/A</v>
      </c>
      <c r="O1200" s="342">
        <f>'SCREENING INFO'!AE1155</f>
        <v>0</v>
      </c>
      <c r="P1200" s="322">
        <f>'SCREENING INFO'!AA1155</f>
        <v>0</v>
      </c>
      <c r="Q1200" s="335">
        <f>'SCREENING INFO'!L1155</f>
        <v>0</v>
      </c>
      <c r="R1200" s="335">
        <f>'SCREENING INFO'!M1155</f>
        <v>0</v>
      </c>
    </row>
    <row r="1201" spans="1:18">
      <c r="A1201" s="351">
        <f>'SCREENING INFO'!I1156</f>
        <v>0</v>
      </c>
      <c r="B1201" s="280">
        <f>'SCREENING INFO'!J1156</f>
        <v>0</v>
      </c>
      <c r="C1201" s="130">
        <f>'SCREENING INFO'!D1156</f>
        <v>0</v>
      </c>
      <c r="D1201" s="130">
        <f>'SCREENING INFO'!E1613</f>
        <v>0</v>
      </c>
      <c r="E1201" s="130" t="e">
        <f>VLOOKUP($C1201,MAIN!$C$2:$BD$79,12)</f>
        <v>#N/A</v>
      </c>
      <c r="F1201" s="130">
        <f>'SCREENING INFO'!G1156</f>
        <v>0</v>
      </c>
      <c r="G1201" s="130"/>
      <c r="H1201" s="130"/>
      <c r="I1201" s="130">
        <f>'SCREENING INFO'!F1156</f>
        <v>0</v>
      </c>
      <c r="J1201" s="130">
        <f>'SCREENING INFO'!G1613</f>
        <v>0</v>
      </c>
      <c r="K1201" s="152">
        <f>'SCREENING INFO'!H1613</f>
        <v>0</v>
      </c>
      <c r="L1201" s="318">
        <f>'SCREENING INFO'!AC1156</f>
        <v>0</v>
      </c>
      <c r="M1201" s="318" t="e">
        <f>VLOOKUP($F1201,MAIN!$C$2:$BD$80,9)</f>
        <v>#N/A</v>
      </c>
      <c r="N1201" s="342" t="e">
        <f>VLOOKUP($C1201,MAIN!$C$2:$BD$280,9)</f>
        <v>#N/A</v>
      </c>
      <c r="O1201" s="342">
        <f>'SCREENING INFO'!AE1156</f>
        <v>0</v>
      </c>
      <c r="P1201" s="322">
        <f>'SCREENING INFO'!AA1156</f>
        <v>0</v>
      </c>
      <c r="Q1201" s="335">
        <f>'SCREENING INFO'!L1156</f>
        <v>0</v>
      </c>
      <c r="R1201" s="335">
        <f>'SCREENING INFO'!M1156</f>
        <v>0</v>
      </c>
    </row>
    <row r="1202" spans="1:18">
      <c r="A1202" s="351">
        <f>'SCREENING INFO'!I1157</f>
        <v>0</v>
      </c>
      <c r="B1202" s="280">
        <f>'SCREENING INFO'!J1157</f>
        <v>0</v>
      </c>
      <c r="C1202" s="130">
        <f>'SCREENING INFO'!D1157</f>
        <v>0</v>
      </c>
      <c r="D1202" s="130">
        <f>'SCREENING INFO'!E1614</f>
        <v>0</v>
      </c>
      <c r="E1202" s="130" t="e">
        <f>VLOOKUP($C1202,MAIN!$C$2:$BD$79,12)</f>
        <v>#N/A</v>
      </c>
      <c r="F1202" s="130">
        <f>'SCREENING INFO'!G1157</f>
        <v>0</v>
      </c>
      <c r="G1202" s="130"/>
      <c r="H1202" s="130"/>
      <c r="I1202" s="130">
        <f>'SCREENING INFO'!F1157</f>
        <v>0</v>
      </c>
      <c r="J1202" s="130">
        <f>'SCREENING INFO'!G1614</f>
        <v>0</v>
      </c>
      <c r="K1202" s="152">
        <f>'SCREENING INFO'!H1614</f>
        <v>0</v>
      </c>
      <c r="L1202" s="318">
        <f>'SCREENING INFO'!AC1157</f>
        <v>0</v>
      </c>
      <c r="M1202" s="318" t="e">
        <f>VLOOKUP($F1202,MAIN!$C$2:$BD$80,9)</f>
        <v>#N/A</v>
      </c>
      <c r="N1202" s="342" t="e">
        <f>VLOOKUP($C1202,MAIN!$C$2:$BD$280,9)</f>
        <v>#N/A</v>
      </c>
      <c r="O1202" s="342">
        <f>'SCREENING INFO'!AE1157</f>
        <v>0</v>
      </c>
      <c r="P1202" s="322">
        <f>'SCREENING INFO'!AA1157</f>
        <v>0</v>
      </c>
      <c r="Q1202" s="335">
        <f>'SCREENING INFO'!L1157</f>
        <v>0</v>
      </c>
      <c r="R1202" s="335">
        <f>'SCREENING INFO'!M1157</f>
        <v>0</v>
      </c>
    </row>
    <row r="1203" spans="1:18">
      <c r="A1203" s="351">
        <f>'SCREENING INFO'!I1158</f>
        <v>0</v>
      </c>
      <c r="B1203" s="280">
        <f>'SCREENING INFO'!J1158</f>
        <v>0</v>
      </c>
      <c r="C1203" s="130">
        <f>'SCREENING INFO'!D1158</f>
        <v>0</v>
      </c>
      <c r="D1203" s="130">
        <f>'SCREENING INFO'!E1615</f>
        <v>0</v>
      </c>
      <c r="E1203" s="130" t="e">
        <f>VLOOKUP($C1203,MAIN!$C$2:$BD$79,12)</f>
        <v>#N/A</v>
      </c>
      <c r="F1203" s="130">
        <f>'SCREENING INFO'!G1158</f>
        <v>0</v>
      </c>
      <c r="G1203" s="130"/>
      <c r="H1203" s="130"/>
      <c r="I1203" s="130">
        <f>'SCREENING INFO'!F1158</f>
        <v>0</v>
      </c>
      <c r="J1203" s="130">
        <f>'SCREENING INFO'!G1615</f>
        <v>0</v>
      </c>
      <c r="K1203" s="152">
        <f>'SCREENING INFO'!H1615</f>
        <v>0</v>
      </c>
      <c r="L1203" s="318">
        <f>'SCREENING INFO'!AC1158</f>
        <v>0</v>
      </c>
      <c r="M1203" s="318" t="e">
        <f>VLOOKUP($F1203,MAIN!$C$2:$BD$80,9)</f>
        <v>#N/A</v>
      </c>
      <c r="N1203" s="342" t="e">
        <f>VLOOKUP($C1203,MAIN!$C$2:$BD$280,9)</f>
        <v>#N/A</v>
      </c>
      <c r="O1203" s="342">
        <f>'SCREENING INFO'!AE1158</f>
        <v>0</v>
      </c>
      <c r="P1203" s="322">
        <f>'SCREENING INFO'!AA1158</f>
        <v>0</v>
      </c>
      <c r="Q1203" s="335">
        <f>'SCREENING INFO'!L1158</f>
        <v>0</v>
      </c>
      <c r="R1203" s="335">
        <f>'SCREENING INFO'!M1158</f>
        <v>0</v>
      </c>
    </row>
    <row r="1204" spans="1:18">
      <c r="A1204" s="351">
        <f>'SCREENING INFO'!I1159</f>
        <v>0</v>
      </c>
      <c r="B1204" s="280">
        <f>'SCREENING INFO'!J1159</f>
        <v>0</v>
      </c>
      <c r="C1204" s="130">
        <f>'SCREENING INFO'!D1159</f>
        <v>0</v>
      </c>
      <c r="D1204" s="130">
        <f>'SCREENING INFO'!E1616</f>
        <v>0</v>
      </c>
      <c r="E1204" s="130" t="e">
        <f>VLOOKUP($C1204,MAIN!$C$2:$BD$79,12)</f>
        <v>#N/A</v>
      </c>
      <c r="F1204" s="130">
        <f>'SCREENING INFO'!G1159</f>
        <v>0</v>
      </c>
      <c r="G1204" s="130"/>
      <c r="H1204" s="130"/>
      <c r="I1204" s="130">
        <f>'SCREENING INFO'!F1159</f>
        <v>0</v>
      </c>
      <c r="J1204" s="130">
        <f>'SCREENING INFO'!G1616</f>
        <v>0</v>
      </c>
      <c r="K1204" s="152">
        <f>'SCREENING INFO'!H1616</f>
        <v>0</v>
      </c>
      <c r="L1204" s="318">
        <f>'SCREENING INFO'!AC1159</f>
        <v>0</v>
      </c>
      <c r="M1204" s="318" t="e">
        <f>VLOOKUP($F1204,MAIN!$C$2:$BD$80,9)</f>
        <v>#N/A</v>
      </c>
      <c r="N1204" s="342" t="e">
        <f>VLOOKUP($C1204,MAIN!$C$2:$BD$280,9)</f>
        <v>#N/A</v>
      </c>
      <c r="O1204" s="342">
        <f>'SCREENING INFO'!AE1159</f>
        <v>0</v>
      </c>
      <c r="P1204" s="322">
        <f>'SCREENING INFO'!AA1159</f>
        <v>0</v>
      </c>
      <c r="Q1204" s="335">
        <f>'SCREENING INFO'!L1159</f>
        <v>0</v>
      </c>
      <c r="R1204" s="335">
        <f>'SCREENING INFO'!M1159</f>
        <v>0</v>
      </c>
    </row>
    <row r="1205" spans="1:18">
      <c r="A1205" s="351">
        <f>'SCREENING INFO'!I1160</f>
        <v>0</v>
      </c>
      <c r="B1205" s="280">
        <f>'SCREENING INFO'!J1160</f>
        <v>0</v>
      </c>
      <c r="C1205" s="130">
        <f>'SCREENING INFO'!D1160</f>
        <v>0</v>
      </c>
      <c r="D1205" s="130">
        <f>'SCREENING INFO'!E1617</f>
        <v>0</v>
      </c>
      <c r="E1205" s="130" t="e">
        <f>VLOOKUP($C1205,MAIN!$C$2:$BD$79,12)</f>
        <v>#N/A</v>
      </c>
      <c r="F1205" s="130">
        <f>'SCREENING INFO'!G1160</f>
        <v>0</v>
      </c>
      <c r="G1205" s="130"/>
      <c r="H1205" s="130"/>
      <c r="I1205" s="130">
        <f>'SCREENING INFO'!F1160</f>
        <v>0</v>
      </c>
      <c r="J1205" s="130">
        <f>'SCREENING INFO'!G1617</f>
        <v>0</v>
      </c>
      <c r="K1205" s="152">
        <f>'SCREENING INFO'!H1617</f>
        <v>0</v>
      </c>
      <c r="L1205" s="318">
        <f>'SCREENING INFO'!AC1160</f>
        <v>0</v>
      </c>
      <c r="M1205" s="318" t="e">
        <f>VLOOKUP($F1205,MAIN!$C$2:$BD$80,9)</f>
        <v>#N/A</v>
      </c>
      <c r="N1205" s="342" t="e">
        <f>VLOOKUP($C1205,MAIN!$C$2:$BD$280,9)</f>
        <v>#N/A</v>
      </c>
      <c r="O1205" s="342">
        <f>'SCREENING INFO'!AE1160</f>
        <v>0</v>
      </c>
      <c r="P1205" s="322">
        <f>'SCREENING INFO'!AA1160</f>
        <v>0</v>
      </c>
      <c r="Q1205" s="335">
        <f>'SCREENING INFO'!L1160</f>
        <v>0</v>
      </c>
      <c r="R1205" s="335">
        <f>'SCREENING INFO'!M1160</f>
        <v>0</v>
      </c>
    </row>
    <row r="1206" spans="1:18">
      <c r="A1206" s="351">
        <f>'SCREENING INFO'!I1161</f>
        <v>0</v>
      </c>
      <c r="B1206" s="280">
        <f>'SCREENING INFO'!J1161</f>
        <v>0</v>
      </c>
      <c r="C1206" s="130">
        <f>'SCREENING INFO'!D1161</f>
        <v>0</v>
      </c>
      <c r="D1206" s="130">
        <f>'SCREENING INFO'!E1618</f>
        <v>0</v>
      </c>
      <c r="E1206" s="130" t="e">
        <f>VLOOKUP($C1206,MAIN!$C$2:$BD$79,12)</f>
        <v>#N/A</v>
      </c>
      <c r="F1206" s="130">
        <f>'SCREENING INFO'!G1161</f>
        <v>0</v>
      </c>
      <c r="G1206" s="130"/>
      <c r="H1206" s="130"/>
      <c r="I1206" s="130">
        <f>'SCREENING INFO'!F1161</f>
        <v>0</v>
      </c>
      <c r="J1206" s="130">
        <f>'SCREENING INFO'!G1618</f>
        <v>0</v>
      </c>
      <c r="K1206" s="152">
        <f>'SCREENING INFO'!H1618</f>
        <v>0</v>
      </c>
      <c r="L1206" s="318">
        <f>'SCREENING INFO'!AC1161</f>
        <v>0</v>
      </c>
      <c r="M1206" s="318" t="e">
        <f>VLOOKUP($F1206,MAIN!$C$2:$BD$80,9)</f>
        <v>#N/A</v>
      </c>
      <c r="N1206" s="342" t="e">
        <f>VLOOKUP($C1206,MAIN!$C$2:$BD$280,9)</f>
        <v>#N/A</v>
      </c>
      <c r="O1206" s="342">
        <f>'SCREENING INFO'!AE1161</f>
        <v>0</v>
      </c>
      <c r="P1206" s="322">
        <f>'SCREENING INFO'!AA1161</f>
        <v>0</v>
      </c>
      <c r="Q1206" s="335">
        <f>'SCREENING INFO'!L1161</f>
        <v>0</v>
      </c>
      <c r="R1206" s="335">
        <f>'SCREENING INFO'!M1161</f>
        <v>0</v>
      </c>
    </row>
    <row r="1207" spans="1:18">
      <c r="A1207" s="351">
        <f>'SCREENING INFO'!I1162</f>
        <v>0</v>
      </c>
      <c r="B1207" s="280">
        <f>'SCREENING INFO'!J1162</f>
        <v>0</v>
      </c>
      <c r="C1207" s="130">
        <f>'SCREENING INFO'!D1162</f>
        <v>0</v>
      </c>
      <c r="D1207" s="130">
        <f>'SCREENING INFO'!E1619</f>
        <v>0</v>
      </c>
      <c r="E1207" s="130" t="e">
        <f>VLOOKUP($C1207,MAIN!$C$2:$BD$79,12)</f>
        <v>#N/A</v>
      </c>
      <c r="F1207" s="130">
        <f>'SCREENING INFO'!G1162</f>
        <v>0</v>
      </c>
      <c r="G1207" s="130"/>
      <c r="H1207" s="130"/>
      <c r="I1207" s="130">
        <f>'SCREENING INFO'!F1162</f>
        <v>0</v>
      </c>
      <c r="J1207" s="130">
        <f>'SCREENING INFO'!G1619</f>
        <v>0</v>
      </c>
      <c r="K1207" s="152">
        <f>'SCREENING INFO'!H1619</f>
        <v>0</v>
      </c>
      <c r="L1207" s="318">
        <f>'SCREENING INFO'!AC1162</f>
        <v>0</v>
      </c>
      <c r="M1207" s="318" t="e">
        <f>VLOOKUP($F1207,MAIN!$C$2:$BD$80,9)</f>
        <v>#N/A</v>
      </c>
      <c r="N1207" s="342" t="e">
        <f>VLOOKUP($C1207,MAIN!$C$2:$BD$280,9)</f>
        <v>#N/A</v>
      </c>
      <c r="O1207" s="342">
        <f>'SCREENING INFO'!AE1162</f>
        <v>0</v>
      </c>
      <c r="P1207" s="322">
        <f>'SCREENING INFO'!AA1162</f>
        <v>0</v>
      </c>
      <c r="Q1207" s="335">
        <f>'SCREENING INFO'!L1162</f>
        <v>0</v>
      </c>
      <c r="R1207" s="335">
        <f>'SCREENING INFO'!M1162</f>
        <v>0</v>
      </c>
    </row>
    <row r="1208" spans="1:18">
      <c r="A1208" s="351">
        <f>'SCREENING INFO'!I1163</f>
        <v>0</v>
      </c>
      <c r="B1208" s="280">
        <f>'SCREENING INFO'!J1163</f>
        <v>0</v>
      </c>
      <c r="C1208" s="130">
        <f>'SCREENING INFO'!D1163</f>
        <v>0</v>
      </c>
      <c r="D1208" s="130">
        <f>'SCREENING INFO'!E1620</f>
        <v>0</v>
      </c>
      <c r="E1208" s="130" t="e">
        <f>VLOOKUP($C1208,MAIN!$C$2:$BD$79,12)</f>
        <v>#N/A</v>
      </c>
      <c r="F1208" s="130">
        <f>'SCREENING INFO'!G1163</f>
        <v>0</v>
      </c>
      <c r="G1208" s="130"/>
      <c r="H1208" s="130"/>
      <c r="I1208" s="130">
        <f>'SCREENING INFO'!F1163</f>
        <v>0</v>
      </c>
      <c r="J1208" s="130">
        <f>'SCREENING INFO'!G1620</f>
        <v>0</v>
      </c>
      <c r="K1208" s="152">
        <f>'SCREENING INFO'!H1620</f>
        <v>0</v>
      </c>
      <c r="L1208" s="318">
        <f>'SCREENING INFO'!AC1163</f>
        <v>0</v>
      </c>
      <c r="M1208" s="318" t="e">
        <f>VLOOKUP($F1208,MAIN!$C$2:$BD$80,9)</f>
        <v>#N/A</v>
      </c>
      <c r="N1208" s="342" t="e">
        <f>VLOOKUP($C1208,MAIN!$C$2:$BD$280,9)</f>
        <v>#N/A</v>
      </c>
      <c r="O1208" s="342">
        <f>'SCREENING INFO'!AE1163</f>
        <v>0</v>
      </c>
      <c r="P1208" s="322">
        <f>'SCREENING INFO'!AA1163</f>
        <v>0</v>
      </c>
      <c r="Q1208" s="335">
        <f>'SCREENING INFO'!L1163</f>
        <v>0</v>
      </c>
      <c r="R1208" s="335">
        <f>'SCREENING INFO'!M1163</f>
        <v>0</v>
      </c>
    </row>
    <row r="1209" spans="1:18">
      <c r="A1209" s="351">
        <f>'SCREENING INFO'!I1164</f>
        <v>0</v>
      </c>
      <c r="B1209" s="280">
        <f>'SCREENING INFO'!J1164</f>
        <v>0</v>
      </c>
      <c r="C1209" s="130">
        <f>'SCREENING INFO'!D1164</f>
        <v>0</v>
      </c>
      <c r="D1209" s="130">
        <f>'SCREENING INFO'!E1621</f>
        <v>0</v>
      </c>
      <c r="E1209" s="130" t="e">
        <f>VLOOKUP($C1209,MAIN!$C$2:$BD$79,12)</f>
        <v>#N/A</v>
      </c>
      <c r="F1209" s="130">
        <f>'SCREENING INFO'!G1164</f>
        <v>0</v>
      </c>
      <c r="G1209" s="130"/>
      <c r="H1209" s="130"/>
      <c r="I1209" s="130">
        <f>'SCREENING INFO'!F1164</f>
        <v>0</v>
      </c>
      <c r="J1209" s="130">
        <f>'SCREENING INFO'!G1621</f>
        <v>0</v>
      </c>
      <c r="K1209" s="152">
        <f>'SCREENING INFO'!H1621</f>
        <v>0</v>
      </c>
      <c r="L1209" s="318">
        <f>'SCREENING INFO'!AC1164</f>
        <v>0</v>
      </c>
      <c r="M1209" s="318" t="e">
        <f>VLOOKUP($F1209,MAIN!$C$2:$BD$80,9)</f>
        <v>#N/A</v>
      </c>
      <c r="N1209" s="342" t="e">
        <f>VLOOKUP($C1209,MAIN!$C$2:$BD$280,9)</f>
        <v>#N/A</v>
      </c>
      <c r="O1209" s="342">
        <f>'SCREENING INFO'!AE1164</f>
        <v>0</v>
      </c>
      <c r="P1209" s="322">
        <f>'SCREENING INFO'!AA1164</f>
        <v>0</v>
      </c>
      <c r="Q1209" s="335">
        <f>'SCREENING INFO'!L1164</f>
        <v>0</v>
      </c>
      <c r="R1209" s="335">
        <f>'SCREENING INFO'!M1164</f>
        <v>0</v>
      </c>
    </row>
    <row r="1210" spans="1:18">
      <c r="A1210" s="351">
        <f>'SCREENING INFO'!I1165</f>
        <v>0</v>
      </c>
      <c r="B1210" s="280">
        <f>'SCREENING INFO'!J1165</f>
        <v>0</v>
      </c>
      <c r="C1210" s="130">
        <f>'SCREENING INFO'!D1165</f>
        <v>0</v>
      </c>
      <c r="D1210" s="130">
        <f>'SCREENING INFO'!E1622</f>
        <v>0</v>
      </c>
      <c r="E1210" s="130" t="e">
        <f>VLOOKUP($C1210,MAIN!$C$2:$BD$79,12)</f>
        <v>#N/A</v>
      </c>
      <c r="F1210" s="130">
        <f>'SCREENING INFO'!G1165</f>
        <v>0</v>
      </c>
      <c r="G1210" s="130"/>
      <c r="H1210" s="130"/>
      <c r="I1210" s="130">
        <f>'SCREENING INFO'!F1165</f>
        <v>0</v>
      </c>
      <c r="J1210" s="130">
        <f>'SCREENING INFO'!G1622</f>
        <v>0</v>
      </c>
      <c r="K1210" s="152">
        <f>'SCREENING INFO'!H1622</f>
        <v>0</v>
      </c>
      <c r="L1210" s="318">
        <f>'SCREENING INFO'!AC1165</f>
        <v>0</v>
      </c>
      <c r="M1210" s="318" t="e">
        <f>VLOOKUP($F1210,MAIN!$C$2:$BD$80,9)</f>
        <v>#N/A</v>
      </c>
      <c r="N1210" s="342" t="e">
        <f>VLOOKUP($C1210,MAIN!$C$2:$BD$280,9)</f>
        <v>#N/A</v>
      </c>
      <c r="O1210" s="342">
        <f>'SCREENING INFO'!AE1165</f>
        <v>0</v>
      </c>
      <c r="P1210" s="322">
        <f>'SCREENING INFO'!AA1165</f>
        <v>0</v>
      </c>
      <c r="Q1210" s="335">
        <f>'SCREENING INFO'!L1165</f>
        <v>0</v>
      </c>
      <c r="R1210" s="335">
        <f>'SCREENING INFO'!M1165</f>
        <v>0</v>
      </c>
    </row>
    <row r="1211" spans="1:18">
      <c r="A1211" s="351">
        <f>'SCREENING INFO'!I1166</f>
        <v>0</v>
      </c>
      <c r="B1211" s="280">
        <f>'SCREENING INFO'!J1166</f>
        <v>0</v>
      </c>
      <c r="C1211" s="130">
        <f>'SCREENING INFO'!D1166</f>
        <v>0</v>
      </c>
      <c r="D1211" s="130">
        <f>'SCREENING INFO'!E1623</f>
        <v>0</v>
      </c>
      <c r="E1211" s="130" t="e">
        <f>VLOOKUP($C1211,MAIN!$C$2:$BD$79,12)</f>
        <v>#N/A</v>
      </c>
      <c r="F1211" s="130">
        <f>'SCREENING INFO'!G1166</f>
        <v>0</v>
      </c>
      <c r="G1211" s="130"/>
      <c r="H1211" s="130"/>
      <c r="I1211" s="130">
        <f>'SCREENING INFO'!F1166</f>
        <v>0</v>
      </c>
      <c r="J1211" s="130">
        <f>'SCREENING INFO'!G1623</f>
        <v>0</v>
      </c>
      <c r="K1211" s="152">
        <f>'SCREENING INFO'!H1623</f>
        <v>0</v>
      </c>
      <c r="L1211" s="318">
        <f>'SCREENING INFO'!AC1166</f>
        <v>0</v>
      </c>
      <c r="M1211" s="318" t="e">
        <f>VLOOKUP($F1211,MAIN!$C$2:$BD$80,9)</f>
        <v>#N/A</v>
      </c>
      <c r="N1211" s="342" t="e">
        <f>VLOOKUP($C1211,MAIN!$C$2:$BD$280,9)</f>
        <v>#N/A</v>
      </c>
      <c r="O1211" s="342">
        <f>'SCREENING INFO'!AE1166</f>
        <v>0</v>
      </c>
      <c r="P1211" s="322">
        <f>'SCREENING INFO'!AA1166</f>
        <v>0</v>
      </c>
      <c r="Q1211" s="335">
        <f>'SCREENING INFO'!L1166</f>
        <v>0</v>
      </c>
      <c r="R1211" s="335">
        <f>'SCREENING INFO'!M1166</f>
        <v>0</v>
      </c>
    </row>
    <row r="1212" spans="1:18">
      <c r="A1212" s="351">
        <f>'SCREENING INFO'!I1167</f>
        <v>0</v>
      </c>
      <c r="B1212" s="280">
        <f>'SCREENING INFO'!J1167</f>
        <v>0</v>
      </c>
      <c r="C1212" s="130">
        <f>'SCREENING INFO'!D1167</f>
        <v>0</v>
      </c>
      <c r="D1212" s="130">
        <f>'SCREENING INFO'!E1624</f>
        <v>0</v>
      </c>
      <c r="E1212" s="130" t="e">
        <f>VLOOKUP($C1212,MAIN!$C$2:$BD$79,12)</f>
        <v>#N/A</v>
      </c>
      <c r="F1212" s="130">
        <f>'SCREENING INFO'!G1167</f>
        <v>0</v>
      </c>
      <c r="G1212" s="130"/>
      <c r="H1212" s="130"/>
      <c r="I1212" s="130">
        <f>'SCREENING INFO'!F1167</f>
        <v>0</v>
      </c>
      <c r="J1212" s="130">
        <f>'SCREENING INFO'!G1624</f>
        <v>0</v>
      </c>
      <c r="K1212" s="152">
        <f>'SCREENING INFO'!H1624</f>
        <v>0</v>
      </c>
      <c r="L1212" s="318">
        <f>'SCREENING INFO'!AC1167</f>
        <v>0</v>
      </c>
      <c r="M1212" s="318" t="e">
        <f>VLOOKUP($F1212,MAIN!$C$2:$BD$80,9)</f>
        <v>#N/A</v>
      </c>
      <c r="N1212" s="342" t="e">
        <f>VLOOKUP($C1212,MAIN!$C$2:$BD$280,9)</f>
        <v>#N/A</v>
      </c>
      <c r="O1212" s="342">
        <f>'SCREENING INFO'!AE1167</f>
        <v>0</v>
      </c>
      <c r="P1212" s="322">
        <f>'SCREENING INFO'!AA1167</f>
        <v>0</v>
      </c>
      <c r="Q1212" s="335">
        <f>'SCREENING INFO'!L1167</f>
        <v>0</v>
      </c>
      <c r="R1212" s="335">
        <f>'SCREENING INFO'!M1167</f>
        <v>0</v>
      </c>
    </row>
    <row r="1213" spans="1:18">
      <c r="A1213" s="351">
        <f>'SCREENING INFO'!I1168</f>
        <v>0</v>
      </c>
      <c r="B1213" s="280">
        <f>'SCREENING INFO'!J1168</f>
        <v>0</v>
      </c>
      <c r="C1213" s="130">
        <f>'SCREENING INFO'!D1168</f>
        <v>0</v>
      </c>
      <c r="D1213" s="130">
        <f>'SCREENING INFO'!E1625</f>
        <v>0</v>
      </c>
      <c r="E1213" s="130" t="e">
        <f>VLOOKUP($C1213,MAIN!$C$2:$BD$79,12)</f>
        <v>#N/A</v>
      </c>
      <c r="F1213" s="130">
        <f>'SCREENING INFO'!G1168</f>
        <v>0</v>
      </c>
      <c r="G1213" s="130"/>
      <c r="H1213" s="130"/>
      <c r="I1213" s="130">
        <f>'SCREENING INFO'!F1168</f>
        <v>0</v>
      </c>
      <c r="J1213" s="130">
        <f>'SCREENING INFO'!G1625</f>
        <v>0</v>
      </c>
      <c r="K1213" s="152">
        <f>'SCREENING INFO'!H1625</f>
        <v>0</v>
      </c>
      <c r="L1213" s="318">
        <f>'SCREENING INFO'!AC1168</f>
        <v>0</v>
      </c>
      <c r="M1213" s="318" t="e">
        <f>VLOOKUP($F1213,MAIN!$C$2:$BD$80,9)</f>
        <v>#N/A</v>
      </c>
      <c r="N1213" s="342" t="e">
        <f>VLOOKUP($C1213,MAIN!$C$2:$BD$280,9)</f>
        <v>#N/A</v>
      </c>
      <c r="O1213" s="342">
        <f>'SCREENING INFO'!AE1168</f>
        <v>0</v>
      </c>
      <c r="P1213" s="322">
        <f>'SCREENING INFO'!AA1168</f>
        <v>0</v>
      </c>
      <c r="Q1213" s="335">
        <f>'SCREENING INFO'!L1168</f>
        <v>0</v>
      </c>
      <c r="R1213" s="335">
        <f>'SCREENING INFO'!M1168</f>
        <v>0</v>
      </c>
    </row>
    <row r="1214" spans="1:18">
      <c r="A1214" s="351">
        <f>'SCREENING INFO'!I1169</f>
        <v>0</v>
      </c>
      <c r="B1214" s="280">
        <f>'SCREENING INFO'!J1169</f>
        <v>0</v>
      </c>
      <c r="C1214" s="130">
        <f>'SCREENING INFO'!D1169</f>
        <v>0</v>
      </c>
      <c r="D1214" s="130">
        <f>'SCREENING INFO'!E1626</f>
        <v>0</v>
      </c>
      <c r="E1214" s="130" t="e">
        <f>VLOOKUP($C1214,MAIN!$C$2:$BD$79,12)</f>
        <v>#N/A</v>
      </c>
      <c r="F1214" s="130">
        <f>'SCREENING INFO'!G1169</f>
        <v>0</v>
      </c>
      <c r="G1214" s="130"/>
      <c r="H1214" s="130"/>
      <c r="I1214" s="130">
        <f>'SCREENING INFO'!F1169</f>
        <v>0</v>
      </c>
      <c r="J1214" s="130">
        <f>'SCREENING INFO'!G1626</f>
        <v>0</v>
      </c>
      <c r="K1214" s="152">
        <f>'SCREENING INFO'!H1626</f>
        <v>0</v>
      </c>
      <c r="L1214" s="318">
        <f>'SCREENING INFO'!AC1169</f>
        <v>0</v>
      </c>
      <c r="M1214" s="318" t="e">
        <f>VLOOKUP($F1214,MAIN!$C$2:$BD$80,9)</f>
        <v>#N/A</v>
      </c>
      <c r="N1214" s="342" t="e">
        <f>VLOOKUP($C1214,MAIN!$C$2:$BD$280,9)</f>
        <v>#N/A</v>
      </c>
      <c r="O1214" s="342">
        <f>'SCREENING INFO'!AE1169</f>
        <v>0</v>
      </c>
      <c r="P1214" s="322">
        <f>'SCREENING INFO'!AA1169</f>
        <v>0</v>
      </c>
      <c r="Q1214" s="335">
        <f>'SCREENING INFO'!L1169</f>
        <v>0</v>
      </c>
      <c r="R1214" s="335">
        <f>'SCREENING INFO'!M1169</f>
        <v>0</v>
      </c>
    </row>
    <row r="1215" spans="1:18">
      <c r="A1215" s="351">
        <f>'SCREENING INFO'!I1170</f>
        <v>0</v>
      </c>
      <c r="B1215" s="280">
        <f>'SCREENING INFO'!J1170</f>
        <v>0</v>
      </c>
      <c r="C1215" s="130">
        <f>'SCREENING INFO'!D1170</f>
        <v>0</v>
      </c>
      <c r="D1215" s="130">
        <f>'SCREENING INFO'!E1627</f>
        <v>0</v>
      </c>
      <c r="E1215" s="130" t="e">
        <f>VLOOKUP($C1215,MAIN!$C$2:$BD$79,12)</f>
        <v>#N/A</v>
      </c>
      <c r="F1215" s="130">
        <f>'SCREENING INFO'!G1170</f>
        <v>0</v>
      </c>
      <c r="G1215" s="130"/>
      <c r="H1215" s="130"/>
      <c r="I1215" s="130">
        <f>'SCREENING INFO'!F1170</f>
        <v>0</v>
      </c>
      <c r="J1215" s="130">
        <f>'SCREENING INFO'!G1627</f>
        <v>0</v>
      </c>
      <c r="K1215" s="152">
        <f>'SCREENING INFO'!H1627</f>
        <v>0</v>
      </c>
      <c r="L1215" s="318">
        <f>'SCREENING INFO'!AC1170</f>
        <v>0</v>
      </c>
      <c r="M1215" s="318" t="e">
        <f>VLOOKUP($F1215,MAIN!$C$2:$BD$80,9)</f>
        <v>#N/A</v>
      </c>
      <c r="N1215" s="342" t="e">
        <f>VLOOKUP($C1215,MAIN!$C$2:$BD$280,9)</f>
        <v>#N/A</v>
      </c>
      <c r="O1215" s="342">
        <f>'SCREENING INFO'!AE1170</f>
        <v>0</v>
      </c>
      <c r="P1215" s="322">
        <f>'SCREENING INFO'!AA1170</f>
        <v>0</v>
      </c>
      <c r="Q1215" s="335">
        <f>'SCREENING INFO'!L1170</f>
        <v>0</v>
      </c>
      <c r="R1215" s="335">
        <f>'SCREENING INFO'!M1170</f>
        <v>0</v>
      </c>
    </row>
    <row r="1216" spans="1:18">
      <c r="A1216" s="351">
        <f>'SCREENING INFO'!I1171</f>
        <v>0</v>
      </c>
      <c r="B1216" s="280">
        <f>'SCREENING INFO'!J1171</f>
        <v>0</v>
      </c>
      <c r="C1216" s="130">
        <f>'SCREENING INFO'!D1171</f>
        <v>0</v>
      </c>
      <c r="D1216" s="130">
        <f>'SCREENING INFO'!E1628</f>
        <v>0</v>
      </c>
      <c r="E1216" s="130" t="e">
        <f>VLOOKUP($C1216,MAIN!$C$2:$BD$79,12)</f>
        <v>#N/A</v>
      </c>
      <c r="F1216" s="130">
        <f>'SCREENING INFO'!G1171</f>
        <v>0</v>
      </c>
      <c r="G1216" s="130"/>
      <c r="H1216" s="130"/>
      <c r="I1216" s="130">
        <f>'SCREENING INFO'!F1171</f>
        <v>0</v>
      </c>
      <c r="J1216" s="130">
        <f>'SCREENING INFO'!G1628</f>
        <v>0</v>
      </c>
      <c r="K1216" s="152">
        <f>'SCREENING INFO'!H1628</f>
        <v>0</v>
      </c>
      <c r="L1216" s="318">
        <f>'SCREENING INFO'!AC1171</f>
        <v>0</v>
      </c>
      <c r="M1216" s="318" t="e">
        <f>VLOOKUP($F1216,MAIN!$C$2:$BD$80,9)</f>
        <v>#N/A</v>
      </c>
      <c r="N1216" s="342" t="e">
        <f>VLOOKUP($C1216,MAIN!$C$2:$BD$280,9)</f>
        <v>#N/A</v>
      </c>
      <c r="O1216" s="342">
        <f>'SCREENING INFO'!AE1171</f>
        <v>0</v>
      </c>
      <c r="P1216" s="322">
        <f>'SCREENING INFO'!AA1171</f>
        <v>0</v>
      </c>
      <c r="Q1216" s="335">
        <f>'SCREENING INFO'!L1171</f>
        <v>0</v>
      </c>
      <c r="R1216" s="335">
        <f>'SCREENING INFO'!M1171</f>
        <v>0</v>
      </c>
    </row>
    <row r="1217" spans="1:18">
      <c r="A1217" s="351">
        <f>'SCREENING INFO'!I1172</f>
        <v>0</v>
      </c>
      <c r="B1217" s="280">
        <f>'SCREENING INFO'!J1172</f>
        <v>0</v>
      </c>
      <c r="C1217" s="130">
        <f>'SCREENING INFO'!D1172</f>
        <v>0</v>
      </c>
      <c r="D1217" s="130">
        <f>'SCREENING INFO'!E1629</f>
        <v>0</v>
      </c>
      <c r="E1217" s="130" t="e">
        <f>VLOOKUP($C1217,MAIN!$C$2:$BD$79,12)</f>
        <v>#N/A</v>
      </c>
      <c r="F1217" s="130">
        <f>'SCREENING INFO'!G1172</f>
        <v>0</v>
      </c>
      <c r="G1217" s="130"/>
      <c r="H1217" s="130"/>
      <c r="I1217" s="130">
        <f>'SCREENING INFO'!F1172</f>
        <v>0</v>
      </c>
      <c r="J1217" s="130">
        <f>'SCREENING INFO'!G1629</f>
        <v>0</v>
      </c>
      <c r="K1217" s="152">
        <f>'SCREENING INFO'!H1629</f>
        <v>0</v>
      </c>
      <c r="L1217" s="318">
        <f>'SCREENING INFO'!AC1172</f>
        <v>0</v>
      </c>
      <c r="M1217" s="318" t="e">
        <f>VLOOKUP($F1217,MAIN!$C$2:$BD$80,9)</f>
        <v>#N/A</v>
      </c>
      <c r="N1217" s="342" t="e">
        <f>VLOOKUP($C1217,MAIN!$C$2:$BD$280,9)</f>
        <v>#N/A</v>
      </c>
      <c r="O1217" s="342">
        <f>'SCREENING INFO'!AE1172</f>
        <v>0</v>
      </c>
      <c r="P1217" s="322">
        <f>'SCREENING INFO'!AA1172</f>
        <v>0</v>
      </c>
      <c r="Q1217" s="335">
        <f>'SCREENING INFO'!L1172</f>
        <v>0</v>
      </c>
      <c r="R1217" s="335">
        <f>'SCREENING INFO'!M1172</f>
        <v>0</v>
      </c>
    </row>
    <row r="1218" spans="1:18">
      <c r="A1218" s="351">
        <f>'SCREENING INFO'!I1173</f>
        <v>0</v>
      </c>
      <c r="B1218" s="280">
        <f>'SCREENING INFO'!J1173</f>
        <v>0</v>
      </c>
      <c r="C1218" s="130">
        <f>'SCREENING INFO'!D1173</f>
        <v>0</v>
      </c>
      <c r="D1218" s="130">
        <f>'SCREENING INFO'!E1630</f>
        <v>0</v>
      </c>
      <c r="E1218" s="130" t="e">
        <f>VLOOKUP($C1218,MAIN!$C$2:$BD$79,12)</f>
        <v>#N/A</v>
      </c>
      <c r="F1218" s="130">
        <f>'SCREENING INFO'!G1173</f>
        <v>0</v>
      </c>
      <c r="G1218" s="130"/>
      <c r="H1218" s="130"/>
      <c r="I1218" s="130">
        <f>'SCREENING INFO'!F1173</f>
        <v>0</v>
      </c>
      <c r="J1218" s="130">
        <f>'SCREENING INFO'!G1630</f>
        <v>0</v>
      </c>
      <c r="K1218" s="152">
        <f>'SCREENING INFO'!H1630</f>
        <v>0</v>
      </c>
      <c r="L1218" s="318">
        <f>'SCREENING INFO'!AC1173</f>
        <v>0</v>
      </c>
      <c r="M1218" s="318" t="e">
        <f>VLOOKUP($F1218,MAIN!$C$2:$BD$80,9)</f>
        <v>#N/A</v>
      </c>
      <c r="N1218" s="342" t="e">
        <f>VLOOKUP($C1218,MAIN!$C$2:$BD$280,9)</f>
        <v>#N/A</v>
      </c>
      <c r="O1218" s="342">
        <f>'SCREENING INFO'!AE1173</f>
        <v>0</v>
      </c>
      <c r="P1218" s="322">
        <f>'SCREENING INFO'!AA1173</f>
        <v>0</v>
      </c>
      <c r="Q1218" s="335">
        <f>'SCREENING INFO'!L1173</f>
        <v>0</v>
      </c>
      <c r="R1218" s="335">
        <f>'SCREENING INFO'!M1173</f>
        <v>0</v>
      </c>
    </row>
    <row r="1219" spans="1:18">
      <c r="A1219" s="351">
        <f>'SCREENING INFO'!I1174</f>
        <v>0</v>
      </c>
      <c r="B1219" s="280">
        <f>'SCREENING INFO'!J1174</f>
        <v>0</v>
      </c>
      <c r="C1219" s="130">
        <f>'SCREENING INFO'!D1174</f>
        <v>0</v>
      </c>
      <c r="D1219" s="130">
        <f>'SCREENING INFO'!E1631</f>
        <v>0</v>
      </c>
      <c r="E1219" s="130" t="e">
        <f>VLOOKUP($C1219,MAIN!$C$2:$BD$79,12)</f>
        <v>#N/A</v>
      </c>
      <c r="F1219" s="130">
        <f>'SCREENING INFO'!G1174</f>
        <v>0</v>
      </c>
      <c r="G1219" s="130"/>
      <c r="H1219" s="130"/>
      <c r="I1219" s="130">
        <f>'SCREENING INFO'!F1174</f>
        <v>0</v>
      </c>
      <c r="J1219" s="130">
        <f>'SCREENING INFO'!G1631</f>
        <v>0</v>
      </c>
      <c r="K1219" s="152">
        <f>'SCREENING INFO'!H1631</f>
        <v>0</v>
      </c>
      <c r="L1219" s="318">
        <f>'SCREENING INFO'!AC1174</f>
        <v>0</v>
      </c>
      <c r="M1219" s="318" t="e">
        <f>VLOOKUP($F1219,MAIN!$C$2:$BD$80,9)</f>
        <v>#N/A</v>
      </c>
      <c r="N1219" s="342" t="e">
        <f>VLOOKUP($C1219,MAIN!$C$2:$BD$280,9)</f>
        <v>#N/A</v>
      </c>
      <c r="O1219" s="342">
        <f>'SCREENING INFO'!AE1174</f>
        <v>0</v>
      </c>
      <c r="P1219" s="322">
        <f>'SCREENING INFO'!AA1174</f>
        <v>0</v>
      </c>
      <c r="Q1219" s="335">
        <f>'SCREENING INFO'!L1174</f>
        <v>0</v>
      </c>
      <c r="R1219" s="335">
        <f>'SCREENING INFO'!M1174</f>
        <v>0</v>
      </c>
    </row>
    <row r="1220" spans="1:18">
      <c r="A1220" s="351">
        <f>'SCREENING INFO'!I1175</f>
        <v>0</v>
      </c>
      <c r="B1220" s="280">
        <f>'SCREENING INFO'!J1175</f>
        <v>0</v>
      </c>
      <c r="C1220" s="130">
        <f>'SCREENING INFO'!D1175</f>
        <v>0</v>
      </c>
      <c r="D1220" s="130">
        <f>'SCREENING INFO'!E1632</f>
        <v>0</v>
      </c>
      <c r="E1220" s="130" t="e">
        <f>VLOOKUP($C1220,MAIN!$C$2:$BD$79,12)</f>
        <v>#N/A</v>
      </c>
      <c r="F1220" s="130">
        <f>'SCREENING INFO'!G1175</f>
        <v>0</v>
      </c>
      <c r="G1220" s="130"/>
      <c r="H1220" s="130"/>
      <c r="I1220" s="130">
        <f>'SCREENING INFO'!F1175</f>
        <v>0</v>
      </c>
      <c r="J1220" s="130">
        <f>'SCREENING INFO'!G1632</f>
        <v>0</v>
      </c>
      <c r="K1220" s="152">
        <f>'SCREENING INFO'!H1632</f>
        <v>0</v>
      </c>
      <c r="L1220" s="318">
        <f>'SCREENING INFO'!AC1175</f>
        <v>0</v>
      </c>
      <c r="M1220" s="318" t="e">
        <f>VLOOKUP($F1220,MAIN!$C$2:$BD$80,9)</f>
        <v>#N/A</v>
      </c>
      <c r="N1220" s="342" t="e">
        <f>VLOOKUP($C1220,MAIN!$C$2:$BD$280,9)</f>
        <v>#N/A</v>
      </c>
      <c r="O1220" s="342">
        <f>'SCREENING INFO'!AE1175</f>
        <v>0</v>
      </c>
      <c r="P1220" s="322">
        <f>'SCREENING INFO'!AA1175</f>
        <v>0</v>
      </c>
      <c r="Q1220" s="335">
        <f>'SCREENING INFO'!L1175</f>
        <v>0</v>
      </c>
      <c r="R1220" s="335">
        <f>'SCREENING INFO'!M1175</f>
        <v>0</v>
      </c>
    </row>
    <row r="1221" spans="1:18">
      <c r="A1221" s="351">
        <f>'SCREENING INFO'!I1176</f>
        <v>0</v>
      </c>
      <c r="B1221" s="280">
        <f>'SCREENING INFO'!J1176</f>
        <v>0</v>
      </c>
      <c r="C1221" s="130">
        <f>'SCREENING INFO'!D1176</f>
        <v>0</v>
      </c>
      <c r="D1221" s="130">
        <f>'SCREENING INFO'!E1633</f>
        <v>0</v>
      </c>
      <c r="E1221" s="130" t="e">
        <f>VLOOKUP($C1221,MAIN!$C$2:$BD$79,12)</f>
        <v>#N/A</v>
      </c>
      <c r="F1221" s="130">
        <f>'SCREENING INFO'!G1176</f>
        <v>0</v>
      </c>
      <c r="G1221" s="130"/>
      <c r="H1221" s="130"/>
      <c r="I1221" s="130">
        <f>'SCREENING INFO'!F1176</f>
        <v>0</v>
      </c>
      <c r="J1221" s="130">
        <f>'SCREENING INFO'!G1633</f>
        <v>0</v>
      </c>
      <c r="K1221" s="152">
        <f>'SCREENING INFO'!H1633</f>
        <v>0</v>
      </c>
      <c r="L1221" s="318">
        <f>'SCREENING INFO'!AC1176</f>
        <v>0</v>
      </c>
      <c r="M1221" s="318" t="e">
        <f>VLOOKUP($F1221,MAIN!$C$2:$BD$80,9)</f>
        <v>#N/A</v>
      </c>
      <c r="N1221" s="342" t="e">
        <f>VLOOKUP($C1221,MAIN!$C$2:$BD$280,9)</f>
        <v>#N/A</v>
      </c>
      <c r="O1221" s="342">
        <f>'SCREENING INFO'!AE1176</f>
        <v>0</v>
      </c>
      <c r="P1221" s="322">
        <f>'SCREENING INFO'!AA1176</f>
        <v>0</v>
      </c>
      <c r="Q1221" s="335">
        <f>'SCREENING INFO'!L1176</f>
        <v>0</v>
      </c>
      <c r="R1221" s="335">
        <f>'SCREENING INFO'!M1176</f>
        <v>0</v>
      </c>
    </row>
    <row r="1222" spans="1:18">
      <c r="A1222" s="351">
        <f>'SCREENING INFO'!I1177</f>
        <v>0</v>
      </c>
      <c r="B1222" s="280">
        <f>'SCREENING INFO'!J1177</f>
        <v>0</v>
      </c>
      <c r="C1222" s="130">
        <f>'SCREENING INFO'!D1177</f>
        <v>0</v>
      </c>
      <c r="D1222" s="130">
        <f>'SCREENING INFO'!E1634</f>
        <v>0</v>
      </c>
      <c r="E1222" s="130" t="e">
        <f>VLOOKUP($C1222,MAIN!$C$2:$BD$79,12)</f>
        <v>#N/A</v>
      </c>
      <c r="F1222" s="130">
        <f>'SCREENING INFO'!G1177</f>
        <v>0</v>
      </c>
      <c r="G1222" s="130"/>
      <c r="H1222" s="130"/>
      <c r="I1222" s="130">
        <f>'SCREENING INFO'!F1177</f>
        <v>0</v>
      </c>
      <c r="J1222" s="130">
        <f>'SCREENING INFO'!G1634</f>
        <v>0</v>
      </c>
      <c r="K1222" s="152">
        <f>'SCREENING INFO'!H1634</f>
        <v>0</v>
      </c>
      <c r="L1222" s="318">
        <f>'SCREENING INFO'!AC1177</f>
        <v>0</v>
      </c>
      <c r="M1222" s="318" t="e">
        <f>VLOOKUP($F1222,MAIN!$C$2:$BD$80,9)</f>
        <v>#N/A</v>
      </c>
      <c r="N1222" s="342" t="e">
        <f>VLOOKUP($C1222,MAIN!$C$2:$BD$280,9)</f>
        <v>#N/A</v>
      </c>
      <c r="O1222" s="342">
        <f>'SCREENING INFO'!AE1177</f>
        <v>0</v>
      </c>
      <c r="P1222" s="322">
        <f>'SCREENING INFO'!AA1177</f>
        <v>0</v>
      </c>
      <c r="Q1222" s="335">
        <f>'SCREENING INFO'!L1177</f>
        <v>0</v>
      </c>
      <c r="R1222" s="335">
        <f>'SCREENING INFO'!M1177</f>
        <v>0</v>
      </c>
    </row>
    <row r="1223" spans="1:18">
      <c r="A1223" s="351">
        <f>'SCREENING INFO'!I1178</f>
        <v>0</v>
      </c>
      <c r="B1223" s="280">
        <f>'SCREENING INFO'!J1178</f>
        <v>0</v>
      </c>
      <c r="C1223" s="130">
        <f>'SCREENING INFO'!D1178</f>
        <v>0</v>
      </c>
      <c r="D1223" s="130">
        <f>'SCREENING INFO'!E1635</f>
        <v>0</v>
      </c>
      <c r="E1223" s="130" t="e">
        <f>VLOOKUP($C1223,MAIN!$C$2:$BD$79,12)</f>
        <v>#N/A</v>
      </c>
      <c r="F1223" s="130">
        <f>'SCREENING INFO'!G1178</f>
        <v>0</v>
      </c>
      <c r="G1223" s="130"/>
      <c r="H1223" s="130"/>
      <c r="I1223" s="130">
        <f>'SCREENING INFO'!F1178</f>
        <v>0</v>
      </c>
      <c r="J1223" s="130">
        <f>'SCREENING INFO'!G1635</f>
        <v>0</v>
      </c>
      <c r="K1223" s="152">
        <f>'SCREENING INFO'!H1635</f>
        <v>0</v>
      </c>
      <c r="L1223" s="318">
        <f>'SCREENING INFO'!AC1178</f>
        <v>0</v>
      </c>
      <c r="M1223" s="318" t="e">
        <f>VLOOKUP($F1223,MAIN!$C$2:$BD$80,9)</f>
        <v>#N/A</v>
      </c>
      <c r="N1223" s="342" t="e">
        <f>VLOOKUP($C1223,MAIN!$C$2:$BD$280,9)</f>
        <v>#N/A</v>
      </c>
      <c r="O1223" s="342">
        <f>'SCREENING INFO'!AE1178</f>
        <v>0</v>
      </c>
      <c r="P1223" s="322">
        <f>'SCREENING INFO'!AA1178</f>
        <v>0</v>
      </c>
      <c r="Q1223" s="335">
        <f>'SCREENING INFO'!L1178</f>
        <v>0</v>
      </c>
      <c r="R1223" s="335">
        <f>'SCREENING INFO'!M1178</f>
        <v>0</v>
      </c>
    </row>
    <row r="1224" spans="1:18">
      <c r="A1224" s="351">
        <f>'SCREENING INFO'!I1179</f>
        <v>0</v>
      </c>
      <c r="B1224" s="280">
        <f>'SCREENING INFO'!J1179</f>
        <v>0</v>
      </c>
      <c r="C1224" s="130">
        <f>'SCREENING INFO'!D1179</f>
        <v>0</v>
      </c>
      <c r="D1224" s="130">
        <f>'SCREENING INFO'!E1636</f>
        <v>0</v>
      </c>
      <c r="E1224" s="130" t="e">
        <f>VLOOKUP($C1224,MAIN!$C$2:$BD$79,12)</f>
        <v>#N/A</v>
      </c>
      <c r="F1224" s="130">
        <f>'SCREENING INFO'!G1179</f>
        <v>0</v>
      </c>
      <c r="G1224" s="130"/>
      <c r="H1224" s="130"/>
      <c r="I1224" s="130">
        <f>'SCREENING INFO'!F1179</f>
        <v>0</v>
      </c>
      <c r="J1224" s="130">
        <f>'SCREENING INFO'!G1636</f>
        <v>0</v>
      </c>
      <c r="K1224" s="152">
        <f>'SCREENING INFO'!H1636</f>
        <v>0</v>
      </c>
      <c r="L1224" s="318">
        <f>'SCREENING INFO'!AC1179</f>
        <v>0</v>
      </c>
      <c r="M1224" s="318" t="e">
        <f>VLOOKUP($F1224,MAIN!$C$2:$BD$80,9)</f>
        <v>#N/A</v>
      </c>
      <c r="N1224" s="342" t="e">
        <f>VLOOKUP($C1224,MAIN!$C$2:$BD$280,9)</f>
        <v>#N/A</v>
      </c>
      <c r="O1224" s="342">
        <f>'SCREENING INFO'!AE1179</f>
        <v>0</v>
      </c>
      <c r="P1224" s="322">
        <f>'SCREENING INFO'!AA1179</f>
        <v>0</v>
      </c>
      <c r="Q1224" s="335">
        <f>'SCREENING INFO'!L1179</f>
        <v>0</v>
      </c>
      <c r="R1224" s="335">
        <f>'SCREENING INFO'!M1179</f>
        <v>0</v>
      </c>
    </row>
    <row r="1225" spans="1:18">
      <c r="A1225" s="351">
        <f>'SCREENING INFO'!I1180</f>
        <v>0</v>
      </c>
      <c r="B1225" s="280">
        <f>'SCREENING INFO'!J1180</f>
        <v>0</v>
      </c>
      <c r="C1225" s="130">
        <f>'SCREENING INFO'!D1180</f>
        <v>0</v>
      </c>
      <c r="D1225" s="130">
        <f>'SCREENING INFO'!E1637</f>
        <v>0</v>
      </c>
      <c r="E1225" s="130" t="e">
        <f>VLOOKUP($C1225,MAIN!$C$2:$BD$79,12)</f>
        <v>#N/A</v>
      </c>
      <c r="F1225" s="130">
        <f>'SCREENING INFO'!G1180</f>
        <v>0</v>
      </c>
      <c r="G1225" s="130"/>
      <c r="H1225" s="130"/>
      <c r="I1225" s="130">
        <f>'SCREENING INFO'!F1180</f>
        <v>0</v>
      </c>
      <c r="J1225" s="130">
        <f>'SCREENING INFO'!G1637</f>
        <v>0</v>
      </c>
      <c r="K1225" s="152">
        <f>'SCREENING INFO'!H1637</f>
        <v>0</v>
      </c>
      <c r="L1225" s="318">
        <f>'SCREENING INFO'!AC1180</f>
        <v>0</v>
      </c>
      <c r="M1225" s="318" t="e">
        <f>VLOOKUP($F1225,MAIN!$C$2:$BD$80,9)</f>
        <v>#N/A</v>
      </c>
      <c r="N1225" s="342" t="e">
        <f>VLOOKUP($C1225,MAIN!$C$2:$BD$280,9)</f>
        <v>#N/A</v>
      </c>
      <c r="O1225" s="342">
        <f>'SCREENING INFO'!AE1180</f>
        <v>0</v>
      </c>
      <c r="P1225" s="322">
        <f>'SCREENING INFO'!AA1180</f>
        <v>0</v>
      </c>
      <c r="Q1225" s="335">
        <f>'SCREENING INFO'!L1180</f>
        <v>0</v>
      </c>
      <c r="R1225" s="335">
        <f>'SCREENING INFO'!M1180</f>
        <v>0</v>
      </c>
    </row>
    <row r="1226" spans="1:18">
      <c r="A1226" s="351">
        <f>'SCREENING INFO'!I1181</f>
        <v>0</v>
      </c>
      <c r="B1226" s="280">
        <f>'SCREENING INFO'!J1181</f>
        <v>0</v>
      </c>
      <c r="C1226" s="130">
        <f>'SCREENING INFO'!D1181</f>
        <v>0</v>
      </c>
      <c r="D1226" s="130">
        <f>'SCREENING INFO'!E1638</f>
        <v>0</v>
      </c>
      <c r="E1226" s="130" t="e">
        <f>VLOOKUP($C1226,MAIN!$C$2:$BD$79,12)</f>
        <v>#N/A</v>
      </c>
      <c r="F1226" s="130">
        <f>'SCREENING INFO'!G1181</f>
        <v>0</v>
      </c>
      <c r="G1226" s="130"/>
      <c r="H1226" s="130"/>
      <c r="I1226" s="130">
        <f>'SCREENING INFO'!F1181</f>
        <v>0</v>
      </c>
      <c r="J1226" s="130">
        <f>'SCREENING INFO'!G1638</f>
        <v>0</v>
      </c>
      <c r="K1226" s="152">
        <f>'SCREENING INFO'!H1638</f>
        <v>0</v>
      </c>
      <c r="L1226" s="318">
        <f>'SCREENING INFO'!AC1181</f>
        <v>0</v>
      </c>
      <c r="M1226" s="318" t="e">
        <f>VLOOKUP($F1226,MAIN!$C$2:$BD$80,9)</f>
        <v>#N/A</v>
      </c>
      <c r="N1226" s="342" t="e">
        <f>VLOOKUP($C1226,MAIN!$C$2:$BD$280,9)</f>
        <v>#N/A</v>
      </c>
      <c r="O1226" s="342">
        <f>'SCREENING INFO'!AE1181</f>
        <v>0</v>
      </c>
      <c r="P1226" s="322">
        <f>'SCREENING INFO'!AA1181</f>
        <v>0</v>
      </c>
      <c r="Q1226" s="335">
        <f>'SCREENING INFO'!L1181</f>
        <v>0</v>
      </c>
      <c r="R1226" s="335">
        <f>'SCREENING INFO'!M1181</f>
        <v>0</v>
      </c>
    </row>
    <row r="1227" spans="1:18">
      <c r="A1227" s="351">
        <f>'SCREENING INFO'!I1182</f>
        <v>0</v>
      </c>
      <c r="B1227" s="280">
        <f>'SCREENING INFO'!J1182</f>
        <v>0</v>
      </c>
      <c r="C1227" s="130">
        <f>'SCREENING INFO'!D1182</f>
        <v>0</v>
      </c>
      <c r="D1227" s="130">
        <f>'SCREENING INFO'!E1639</f>
        <v>0</v>
      </c>
      <c r="E1227" s="130" t="e">
        <f>VLOOKUP($C1227,MAIN!$C$2:$BD$79,12)</f>
        <v>#N/A</v>
      </c>
      <c r="F1227" s="130">
        <f>'SCREENING INFO'!G1182</f>
        <v>0</v>
      </c>
      <c r="G1227" s="130"/>
      <c r="H1227" s="130"/>
      <c r="I1227" s="130">
        <f>'SCREENING INFO'!F1182</f>
        <v>0</v>
      </c>
      <c r="J1227" s="130">
        <f>'SCREENING INFO'!G1639</f>
        <v>0</v>
      </c>
      <c r="K1227" s="152">
        <f>'SCREENING INFO'!H1639</f>
        <v>0</v>
      </c>
      <c r="L1227" s="318">
        <f>'SCREENING INFO'!AC1182</f>
        <v>0</v>
      </c>
      <c r="M1227" s="318" t="e">
        <f>VLOOKUP($F1227,MAIN!$C$2:$BD$80,9)</f>
        <v>#N/A</v>
      </c>
      <c r="N1227" s="342" t="e">
        <f>VLOOKUP($C1227,MAIN!$C$2:$BD$280,9)</f>
        <v>#N/A</v>
      </c>
      <c r="O1227" s="342">
        <f>'SCREENING INFO'!AE1182</f>
        <v>0</v>
      </c>
      <c r="P1227" s="322">
        <f>'SCREENING INFO'!AA1182</f>
        <v>0</v>
      </c>
      <c r="Q1227" s="335">
        <f>'SCREENING INFO'!L1182</f>
        <v>0</v>
      </c>
      <c r="R1227" s="335">
        <f>'SCREENING INFO'!M1182</f>
        <v>0</v>
      </c>
    </row>
    <row r="1228" spans="1:18">
      <c r="A1228" s="351">
        <f>'SCREENING INFO'!I1183</f>
        <v>0</v>
      </c>
      <c r="B1228" s="280">
        <f>'SCREENING INFO'!J1183</f>
        <v>0</v>
      </c>
      <c r="C1228" s="130">
        <f>'SCREENING INFO'!D1183</f>
        <v>0</v>
      </c>
      <c r="D1228" s="130">
        <f>'SCREENING INFO'!E1640</f>
        <v>0</v>
      </c>
      <c r="E1228" s="130" t="e">
        <f>VLOOKUP($C1228,MAIN!$C$2:$BD$79,12)</f>
        <v>#N/A</v>
      </c>
      <c r="F1228" s="130">
        <f>'SCREENING INFO'!G1183</f>
        <v>0</v>
      </c>
      <c r="G1228" s="130"/>
      <c r="H1228" s="130"/>
      <c r="I1228" s="130">
        <f>'SCREENING INFO'!F1183</f>
        <v>0</v>
      </c>
      <c r="J1228" s="130">
        <f>'SCREENING INFO'!G1640</f>
        <v>0</v>
      </c>
      <c r="K1228" s="152">
        <f>'SCREENING INFO'!H1640</f>
        <v>0</v>
      </c>
      <c r="L1228" s="318">
        <f>'SCREENING INFO'!AC1183</f>
        <v>0</v>
      </c>
      <c r="M1228" s="318" t="e">
        <f>VLOOKUP($F1228,MAIN!$C$2:$BD$80,9)</f>
        <v>#N/A</v>
      </c>
      <c r="N1228" s="342" t="e">
        <f>VLOOKUP($C1228,MAIN!$C$2:$BD$280,9)</f>
        <v>#N/A</v>
      </c>
      <c r="O1228" s="342">
        <f>'SCREENING INFO'!AE1183</f>
        <v>0</v>
      </c>
      <c r="P1228" s="322">
        <f>'SCREENING INFO'!AA1183</f>
        <v>0</v>
      </c>
      <c r="Q1228" s="335">
        <f>'SCREENING INFO'!L1183</f>
        <v>0</v>
      </c>
      <c r="R1228" s="335">
        <f>'SCREENING INFO'!M1183</f>
        <v>0</v>
      </c>
    </row>
    <row r="1229" spans="1:18">
      <c r="A1229" s="351">
        <f>'SCREENING INFO'!I1184</f>
        <v>0</v>
      </c>
      <c r="B1229" s="280">
        <f>'SCREENING INFO'!J1184</f>
        <v>0</v>
      </c>
      <c r="C1229" s="130">
        <f>'SCREENING INFO'!D1184</f>
        <v>0</v>
      </c>
      <c r="D1229" s="130">
        <f>'SCREENING INFO'!E1641</f>
        <v>0</v>
      </c>
      <c r="E1229" s="130" t="e">
        <f>VLOOKUP($C1229,MAIN!$C$2:$BD$79,12)</f>
        <v>#N/A</v>
      </c>
      <c r="F1229" s="130">
        <f>'SCREENING INFO'!G1184</f>
        <v>0</v>
      </c>
      <c r="G1229" s="130"/>
      <c r="H1229" s="130"/>
      <c r="I1229" s="130">
        <f>'SCREENING INFO'!F1184</f>
        <v>0</v>
      </c>
      <c r="J1229" s="130">
        <f>'SCREENING INFO'!G1641</f>
        <v>0</v>
      </c>
      <c r="K1229" s="152">
        <f>'SCREENING INFO'!H1641</f>
        <v>0</v>
      </c>
      <c r="L1229" s="318">
        <f>'SCREENING INFO'!AC1184</f>
        <v>0</v>
      </c>
      <c r="M1229" s="318" t="e">
        <f>VLOOKUP($F1229,MAIN!$C$2:$BD$80,9)</f>
        <v>#N/A</v>
      </c>
      <c r="N1229" s="342" t="e">
        <f>VLOOKUP($C1229,MAIN!$C$2:$BD$280,9)</f>
        <v>#N/A</v>
      </c>
      <c r="O1229" s="342">
        <f>'SCREENING INFO'!AE1184</f>
        <v>0</v>
      </c>
      <c r="P1229" s="322">
        <f>'SCREENING INFO'!AA1184</f>
        <v>0</v>
      </c>
      <c r="Q1229" s="335">
        <f>'SCREENING INFO'!L1184</f>
        <v>0</v>
      </c>
      <c r="R1229" s="335">
        <f>'SCREENING INFO'!M1184</f>
        <v>0</v>
      </c>
    </row>
    <row r="1230" spans="1:18">
      <c r="A1230" s="351">
        <f>'SCREENING INFO'!I1185</f>
        <v>0</v>
      </c>
      <c r="B1230" s="280">
        <f>'SCREENING INFO'!J1185</f>
        <v>0</v>
      </c>
      <c r="C1230" s="130">
        <f>'SCREENING INFO'!D1185</f>
        <v>0</v>
      </c>
      <c r="D1230" s="130">
        <f>'SCREENING INFO'!E1642</f>
        <v>0</v>
      </c>
      <c r="E1230" s="130" t="e">
        <f>VLOOKUP($C1230,MAIN!$C$2:$BD$79,12)</f>
        <v>#N/A</v>
      </c>
      <c r="F1230" s="130">
        <f>'SCREENING INFO'!G1185</f>
        <v>0</v>
      </c>
      <c r="G1230" s="130"/>
      <c r="H1230" s="130"/>
      <c r="I1230" s="130">
        <f>'SCREENING INFO'!F1185</f>
        <v>0</v>
      </c>
      <c r="J1230" s="130">
        <f>'SCREENING INFO'!G1642</f>
        <v>0</v>
      </c>
      <c r="K1230" s="152">
        <f>'SCREENING INFO'!H1642</f>
        <v>0</v>
      </c>
      <c r="L1230" s="318">
        <f>'SCREENING INFO'!AC1185</f>
        <v>0</v>
      </c>
      <c r="M1230" s="318" t="e">
        <f>VLOOKUP($F1230,MAIN!$C$2:$BD$80,9)</f>
        <v>#N/A</v>
      </c>
      <c r="N1230" s="342" t="e">
        <f>VLOOKUP($C1230,MAIN!$C$2:$BD$280,9)</f>
        <v>#N/A</v>
      </c>
      <c r="O1230" s="342">
        <f>'SCREENING INFO'!AE1185</f>
        <v>0</v>
      </c>
      <c r="P1230" s="322">
        <f>'SCREENING INFO'!AA1185</f>
        <v>0</v>
      </c>
      <c r="Q1230" s="335">
        <f>'SCREENING INFO'!L1185</f>
        <v>0</v>
      </c>
      <c r="R1230" s="335">
        <f>'SCREENING INFO'!M1185</f>
        <v>0</v>
      </c>
    </row>
    <row r="1231" spans="1:18">
      <c r="A1231" s="351">
        <f>'SCREENING INFO'!I1186</f>
        <v>0</v>
      </c>
      <c r="B1231" s="280">
        <f>'SCREENING INFO'!J1186</f>
        <v>0</v>
      </c>
      <c r="C1231" s="130">
        <f>'SCREENING INFO'!D1186</f>
        <v>0</v>
      </c>
      <c r="D1231" s="130">
        <f>'SCREENING INFO'!E1643</f>
        <v>0</v>
      </c>
      <c r="E1231" s="130" t="e">
        <f>VLOOKUP($C1231,MAIN!$C$2:$BD$79,12)</f>
        <v>#N/A</v>
      </c>
      <c r="F1231" s="130">
        <f>'SCREENING INFO'!G1186</f>
        <v>0</v>
      </c>
      <c r="G1231" s="130"/>
      <c r="H1231" s="130"/>
      <c r="I1231" s="130">
        <f>'SCREENING INFO'!F1186</f>
        <v>0</v>
      </c>
      <c r="J1231" s="130">
        <f>'SCREENING INFO'!G1643</f>
        <v>0</v>
      </c>
      <c r="K1231" s="152">
        <f>'SCREENING INFO'!H1643</f>
        <v>0</v>
      </c>
      <c r="L1231" s="318">
        <f>'SCREENING INFO'!AC1186</f>
        <v>0</v>
      </c>
      <c r="M1231" s="318" t="e">
        <f>VLOOKUP($F1231,MAIN!$C$2:$BD$80,9)</f>
        <v>#N/A</v>
      </c>
      <c r="N1231" s="342" t="e">
        <f>VLOOKUP($C1231,MAIN!$C$2:$BD$280,9)</f>
        <v>#N/A</v>
      </c>
      <c r="O1231" s="342">
        <f>'SCREENING INFO'!AE1186</f>
        <v>0</v>
      </c>
      <c r="P1231" s="322">
        <f>'SCREENING INFO'!AA1186</f>
        <v>0</v>
      </c>
      <c r="Q1231" s="335">
        <f>'SCREENING INFO'!L1186</f>
        <v>0</v>
      </c>
      <c r="R1231" s="335">
        <f>'SCREENING INFO'!M1186</f>
        <v>0</v>
      </c>
    </row>
    <row r="1232" spans="1:18">
      <c r="A1232" s="351">
        <f>'SCREENING INFO'!I1187</f>
        <v>0</v>
      </c>
      <c r="B1232" s="280">
        <f>'SCREENING INFO'!J1187</f>
        <v>0</v>
      </c>
      <c r="C1232" s="130">
        <f>'SCREENING INFO'!D1187</f>
        <v>0</v>
      </c>
      <c r="D1232" s="130">
        <f>'SCREENING INFO'!E1644</f>
        <v>0</v>
      </c>
      <c r="E1232" s="130" t="e">
        <f>VLOOKUP($C1232,MAIN!$C$2:$BD$79,12)</f>
        <v>#N/A</v>
      </c>
      <c r="F1232" s="130">
        <f>'SCREENING INFO'!G1187</f>
        <v>0</v>
      </c>
      <c r="G1232" s="130"/>
      <c r="H1232" s="130"/>
      <c r="I1232" s="130">
        <f>'SCREENING INFO'!F1187</f>
        <v>0</v>
      </c>
      <c r="J1232" s="130">
        <f>'SCREENING INFO'!G1644</f>
        <v>0</v>
      </c>
      <c r="K1232" s="152">
        <f>'SCREENING INFO'!H1644</f>
        <v>0</v>
      </c>
      <c r="L1232" s="318">
        <f>'SCREENING INFO'!AC1187</f>
        <v>0</v>
      </c>
      <c r="M1232" s="318" t="e">
        <f>VLOOKUP($F1232,MAIN!$C$2:$BD$80,9)</f>
        <v>#N/A</v>
      </c>
      <c r="N1232" s="342" t="e">
        <f>VLOOKUP($C1232,MAIN!$C$2:$BD$280,9)</f>
        <v>#N/A</v>
      </c>
      <c r="O1232" s="342">
        <f>'SCREENING INFO'!AE1187</f>
        <v>0</v>
      </c>
      <c r="P1232" s="322">
        <f>'SCREENING INFO'!AA1187</f>
        <v>0</v>
      </c>
      <c r="Q1232" s="335">
        <f>'SCREENING INFO'!L1187</f>
        <v>0</v>
      </c>
      <c r="R1232" s="335">
        <f>'SCREENING INFO'!M1187</f>
        <v>0</v>
      </c>
    </row>
    <row r="1233" spans="1:18">
      <c r="A1233" s="351">
        <f>'SCREENING INFO'!I1188</f>
        <v>0</v>
      </c>
      <c r="B1233" s="280">
        <f>'SCREENING INFO'!J1188</f>
        <v>0</v>
      </c>
      <c r="C1233" s="130">
        <f>'SCREENING INFO'!D1188</f>
        <v>0</v>
      </c>
      <c r="D1233" s="130">
        <f>'SCREENING INFO'!E1645</f>
        <v>0</v>
      </c>
      <c r="E1233" s="130" t="e">
        <f>VLOOKUP($C1233,MAIN!$C$2:$BD$79,12)</f>
        <v>#N/A</v>
      </c>
      <c r="F1233" s="130">
        <f>'SCREENING INFO'!G1188</f>
        <v>0</v>
      </c>
      <c r="G1233" s="130"/>
      <c r="H1233" s="130"/>
      <c r="I1233" s="130">
        <f>'SCREENING INFO'!F1188</f>
        <v>0</v>
      </c>
      <c r="J1233" s="130">
        <f>'SCREENING INFO'!G1645</f>
        <v>0</v>
      </c>
      <c r="K1233" s="152">
        <f>'SCREENING INFO'!H1645</f>
        <v>0</v>
      </c>
      <c r="L1233" s="318">
        <f>'SCREENING INFO'!AC1188</f>
        <v>0</v>
      </c>
      <c r="M1233" s="318" t="e">
        <f>VLOOKUP($F1233,MAIN!$C$2:$BD$80,9)</f>
        <v>#N/A</v>
      </c>
      <c r="N1233" s="342" t="e">
        <f>VLOOKUP($C1233,MAIN!$C$2:$BD$280,9)</f>
        <v>#N/A</v>
      </c>
      <c r="O1233" s="342">
        <f>'SCREENING INFO'!AE1188</f>
        <v>0</v>
      </c>
      <c r="P1233" s="322">
        <f>'SCREENING INFO'!AA1188</f>
        <v>0</v>
      </c>
      <c r="Q1233" s="335">
        <f>'SCREENING INFO'!L1188</f>
        <v>0</v>
      </c>
      <c r="R1233" s="335">
        <f>'SCREENING INFO'!M1188</f>
        <v>0</v>
      </c>
    </row>
    <row r="1234" spans="1:18">
      <c r="A1234" s="351">
        <f>'SCREENING INFO'!I1189</f>
        <v>0</v>
      </c>
      <c r="B1234" s="280">
        <f>'SCREENING INFO'!J1189</f>
        <v>0</v>
      </c>
      <c r="C1234" s="130">
        <f>'SCREENING INFO'!D1189</f>
        <v>0</v>
      </c>
      <c r="D1234" s="130">
        <f>'SCREENING INFO'!E1646</f>
        <v>0</v>
      </c>
      <c r="E1234" s="130" t="e">
        <f>VLOOKUP($C1234,MAIN!$C$2:$BD$79,12)</f>
        <v>#N/A</v>
      </c>
      <c r="F1234" s="130">
        <f>'SCREENING INFO'!G1189</f>
        <v>0</v>
      </c>
      <c r="G1234" s="130"/>
      <c r="H1234" s="130"/>
      <c r="I1234" s="130">
        <f>'SCREENING INFO'!F1189</f>
        <v>0</v>
      </c>
      <c r="J1234" s="130">
        <f>'SCREENING INFO'!G1646</f>
        <v>0</v>
      </c>
      <c r="K1234" s="152">
        <f>'SCREENING INFO'!H1646</f>
        <v>0</v>
      </c>
      <c r="L1234" s="318">
        <f>'SCREENING INFO'!AC1189</f>
        <v>0</v>
      </c>
      <c r="M1234" s="318" t="e">
        <f>VLOOKUP($F1234,MAIN!$C$2:$BD$80,9)</f>
        <v>#N/A</v>
      </c>
      <c r="N1234" s="342" t="e">
        <f>VLOOKUP($C1234,MAIN!$C$2:$BD$280,9)</f>
        <v>#N/A</v>
      </c>
      <c r="O1234" s="342">
        <f>'SCREENING INFO'!AE1189</f>
        <v>0</v>
      </c>
      <c r="P1234" s="322">
        <f>'SCREENING INFO'!AA1189</f>
        <v>0</v>
      </c>
      <c r="Q1234" s="335">
        <f>'SCREENING INFO'!L1189</f>
        <v>0</v>
      </c>
      <c r="R1234" s="335">
        <f>'SCREENING INFO'!M1189</f>
        <v>0</v>
      </c>
    </row>
    <row r="1235" spans="1:18">
      <c r="A1235" s="351">
        <f>'SCREENING INFO'!I1190</f>
        <v>0</v>
      </c>
      <c r="B1235" s="280">
        <f>'SCREENING INFO'!J1190</f>
        <v>0</v>
      </c>
      <c r="C1235" s="130">
        <f>'SCREENING INFO'!D1190</f>
        <v>0</v>
      </c>
      <c r="D1235" s="130">
        <f>'SCREENING INFO'!E1647</f>
        <v>0</v>
      </c>
      <c r="E1235" s="130" t="e">
        <f>VLOOKUP($C1235,MAIN!$C$2:$BD$79,12)</f>
        <v>#N/A</v>
      </c>
      <c r="F1235" s="130">
        <f>'SCREENING INFO'!G1190</f>
        <v>0</v>
      </c>
      <c r="G1235" s="130"/>
      <c r="H1235" s="130"/>
      <c r="I1235" s="130">
        <f>'SCREENING INFO'!F1190</f>
        <v>0</v>
      </c>
      <c r="J1235" s="130">
        <f>'SCREENING INFO'!G1647</f>
        <v>0</v>
      </c>
      <c r="K1235" s="152">
        <f>'SCREENING INFO'!H1647</f>
        <v>0</v>
      </c>
      <c r="L1235" s="318">
        <f>'SCREENING INFO'!AC1190</f>
        <v>0</v>
      </c>
      <c r="M1235" s="318" t="e">
        <f>VLOOKUP($F1235,MAIN!$C$2:$BD$80,9)</f>
        <v>#N/A</v>
      </c>
      <c r="N1235" s="342" t="e">
        <f>VLOOKUP($C1235,MAIN!$C$2:$BD$280,9)</f>
        <v>#N/A</v>
      </c>
      <c r="O1235" s="342">
        <f>'SCREENING INFO'!AE1190</f>
        <v>0</v>
      </c>
      <c r="P1235" s="322">
        <f>'SCREENING INFO'!AA1190</f>
        <v>0</v>
      </c>
      <c r="Q1235" s="335">
        <f>'SCREENING INFO'!L1190</f>
        <v>0</v>
      </c>
      <c r="R1235" s="335">
        <f>'SCREENING INFO'!M1190</f>
        <v>0</v>
      </c>
    </row>
    <row r="1236" spans="1:18">
      <c r="A1236" s="351">
        <f>'SCREENING INFO'!I1191</f>
        <v>0</v>
      </c>
      <c r="B1236" s="280">
        <f>'SCREENING INFO'!J1191</f>
        <v>0</v>
      </c>
      <c r="C1236" s="130">
        <f>'SCREENING INFO'!D1191</f>
        <v>0</v>
      </c>
      <c r="D1236" s="130">
        <f>'SCREENING INFO'!E1648</f>
        <v>0</v>
      </c>
      <c r="E1236" s="130" t="e">
        <f>VLOOKUP($C1236,MAIN!$C$2:$BD$79,12)</f>
        <v>#N/A</v>
      </c>
      <c r="F1236" s="130">
        <f>'SCREENING INFO'!G1191</f>
        <v>0</v>
      </c>
      <c r="G1236" s="130"/>
      <c r="H1236" s="130"/>
      <c r="I1236" s="130">
        <f>'SCREENING INFO'!F1191</f>
        <v>0</v>
      </c>
      <c r="J1236" s="130">
        <f>'SCREENING INFO'!G1648</f>
        <v>0</v>
      </c>
      <c r="K1236" s="152">
        <f>'SCREENING INFO'!H1648</f>
        <v>0</v>
      </c>
      <c r="L1236" s="318">
        <f>'SCREENING INFO'!AC1191</f>
        <v>0</v>
      </c>
      <c r="M1236" s="318" t="e">
        <f>VLOOKUP($F1236,MAIN!$C$2:$BD$80,9)</f>
        <v>#N/A</v>
      </c>
      <c r="N1236" s="342" t="e">
        <f>VLOOKUP($C1236,MAIN!$C$2:$BD$280,9)</f>
        <v>#N/A</v>
      </c>
      <c r="O1236" s="342">
        <f>'SCREENING INFO'!AE1191</f>
        <v>0</v>
      </c>
      <c r="P1236" s="322">
        <f>'SCREENING INFO'!AA1191</f>
        <v>0</v>
      </c>
      <c r="Q1236" s="335">
        <f>'SCREENING INFO'!L1191</f>
        <v>0</v>
      </c>
      <c r="R1236" s="335">
        <f>'SCREENING INFO'!M1191</f>
        <v>0</v>
      </c>
    </row>
    <row r="1237" spans="1:18">
      <c r="A1237" s="351">
        <f>'SCREENING INFO'!I1192</f>
        <v>0</v>
      </c>
      <c r="B1237" s="280">
        <f>'SCREENING INFO'!J1192</f>
        <v>0</v>
      </c>
      <c r="C1237" s="130">
        <f>'SCREENING INFO'!D1192</f>
        <v>0</v>
      </c>
      <c r="D1237" s="130">
        <f>'SCREENING INFO'!E1649</f>
        <v>0</v>
      </c>
      <c r="E1237" s="130" t="e">
        <f>VLOOKUP($C1237,MAIN!$C$2:$BD$79,12)</f>
        <v>#N/A</v>
      </c>
      <c r="F1237" s="130">
        <f>'SCREENING INFO'!G1192</f>
        <v>0</v>
      </c>
      <c r="G1237" s="130"/>
      <c r="H1237" s="130"/>
      <c r="I1237" s="130">
        <f>'SCREENING INFO'!F1192</f>
        <v>0</v>
      </c>
      <c r="J1237" s="130">
        <f>'SCREENING INFO'!G1649</f>
        <v>0</v>
      </c>
      <c r="K1237" s="152">
        <f>'SCREENING INFO'!H1649</f>
        <v>0</v>
      </c>
      <c r="L1237" s="318">
        <f>'SCREENING INFO'!AC1192</f>
        <v>0</v>
      </c>
      <c r="M1237" s="318" t="e">
        <f>VLOOKUP($F1237,MAIN!$C$2:$BD$80,9)</f>
        <v>#N/A</v>
      </c>
      <c r="N1237" s="342" t="e">
        <f>VLOOKUP($C1237,MAIN!$C$2:$BD$280,9)</f>
        <v>#N/A</v>
      </c>
      <c r="O1237" s="342">
        <f>'SCREENING INFO'!AE1192</f>
        <v>0</v>
      </c>
      <c r="P1237" s="322">
        <f>'SCREENING INFO'!AA1192</f>
        <v>0</v>
      </c>
      <c r="Q1237" s="335">
        <f>'SCREENING INFO'!L1192</f>
        <v>0</v>
      </c>
      <c r="R1237" s="335">
        <f>'SCREENING INFO'!M1192</f>
        <v>0</v>
      </c>
    </row>
    <row r="1238" spans="1:18">
      <c r="A1238" s="351">
        <f>'SCREENING INFO'!I1193</f>
        <v>0</v>
      </c>
      <c r="B1238" s="280">
        <f>'SCREENING INFO'!J1193</f>
        <v>0</v>
      </c>
      <c r="C1238" s="130">
        <f>'SCREENING INFO'!D1193</f>
        <v>0</v>
      </c>
      <c r="D1238" s="130">
        <f>'SCREENING INFO'!E1650</f>
        <v>0</v>
      </c>
      <c r="E1238" s="130" t="e">
        <f>VLOOKUP($C1238,MAIN!$C$2:$BD$79,12)</f>
        <v>#N/A</v>
      </c>
      <c r="F1238" s="130">
        <f>'SCREENING INFO'!G1193</f>
        <v>0</v>
      </c>
      <c r="G1238" s="130"/>
      <c r="H1238" s="130"/>
      <c r="I1238" s="130">
        <f>'SCREENING INFO'!F1193</f>
        <v>0</v>
      </c>
      <c r="J1238" s="130">
        <f>'SCREENING INFO'!G1650</f>
        <v>0</v>
      </c>
      <c r="K1238" s="152">
        <f>'SCREENING INFO'!H1650</f>
        <v>0</v>
      </c>
      <c r="L1238" s="318">
        <f>'SCREENING INFO'!AC1193</f>
        <v>0</v>
      </c>
      <c r="M1238" s="318" t="e">
        <f>VLOOKUP($F1238,MAIN!$C$2:$BD$80,9)</f>
        <v>#N/A</v>
      </c>
      <c r="N1238" s="342" t="e">
        <f>VLOOKUP($C1238,MAIN!$C$2:$BD$280,9)</f>
        <v>#N/A</v>
      </c>
      <c r="O1238" s="342">
        <f>'SCREENING INFO'!AE1193</f>
        <v>0</v>
      </c>
      <c r="P1238" s="322">
        <f>'SCREENING INFO'!AA1193</f>
        <v>0</v>
      </c>
      <c r="Q1238" s="335">
        <f>'SCREENING INFO'!L1193</f>
        <v>0</v>
      </c>
      <c r="R1238" s="335">
        <f>'SCREENING INFO'!M1193</f>
        <v>0</v>
      </c>
    </row>
    <row r="1239" spans="1:18">
      <c r="A1239" s="351">
        <f>'SCREENING INFO'!I1194</f>
        <v>0</v>
      </c>
      <c r="B1239" s="280">
        <f>'SCREENING INFO'!J1194</f>
        <v>0</v>
      </c>
      <c r="C1239" s="130">
        <f>'SCREENING INFO'!D1194</f>
        <v>0</v>
      </c>
      <c r="D1239" s="130">
        <f>'SCREENING INFO'!E1651</f>
        <v>0</v>
      </c>
      <c r="E1239" s="130" t="e">
        <f>VLOOKUP($C1239,MAIN!$C$2:$BD$79,12)</f>
        <v>#N/A</v>
      </c>
      <c r="F1239" s="130">
        <f>'SCREENING INFO'!G1194</f>
        <v>0</v>
      </c>
      <c r="G1239" s="130"/>
      <c r="H1239" s="130"/>
      <c r="I1239" s="130">
        <f>'SCREENING INFO'!F1194</f>
        <v>0</v>
      </c>
      <c r="J1239" s="130">
        <f>'SCREENING INFO'!G1651</f>
        <v>0</v>
      </c>
      <c r="K1239" s="152">
        <f>'SCREENING INFO'!H1651</f>
        <v>0</v>
      </c>
      <c r="L1239" s="318">
        <f>'SCREENING INFO'!AC1194</f>
        <v>0</v>
      </c>
      <c r="M1239" s="318" t="e">
        <f>VLOOKUP($F1239,MAIN!$C$2:$BD$80,9)</f>
        <v>#N/A</v>
      </c>
      <c r="N1239" s="342" t="e">
        <f>VLOOKUP($C1239,MAIN!$C$2:$BD$280,9)</f>
        <v>#N/A</v>
      </c>
      <c r="O1239" s="342">
        <f>'SCREENING INFO'!AE1194</f>
        <v>0</v>
      </c>
      <c r="P1239" s="322">
        <f>'SCREENING INFO'!AA1194</f>
        <v>0</v>
      </c>
      <c r="Q1239" s="335">
        <f>'SCREENING INFO'!L1194</f>
        <v>0</v>
      </c>
      <c r="R1239" s="335">
        <f>'SCREENING INFO'!M1194</f>
        <v>0</v>
      </c>
    </row>
    <row r="1240" spans="1:18">
      <c r="A1240" s="351">
        <f>'SCREENING INFO'!I1195</f>
        <v>0</v>
      </c>
      <c r="B1240" s="280">
        <f>'SCREENING INFO'!J1195</f>
        <v>0</v>
      </c>
      <c r="C1240" s="130">
        <f>'SCREENING INFO'!D1195</f>
        <v>0</v>
      </c>
      <c r="D1240" s="130">
        <f>'SCREENING INFO'!E1652</f>
        <v>0</v>
      </c>
      <c r="E1240" s="130" t="e">
        <f>VLOOKUP($C1240,MAIN!$C$2:$BD$79,12)</f>
        <v>#N/A</v>
      </c>
      <c r="F1240" s="130">
        <f>'SCREENING INFO'!G1195</f>
        <v>0</v>
      </c>
      <c r="G1240" s="130"/>
      <c r="H1240" s="130"/>
      <c r="I1240" s="130">
        <f>'SCREENING INFO'!F1195</f>
        <v>0</v>
      </c>
      <c r="J1240" s="130">
        <f>'SCREENING INFO'!G1652</f>
        <v>0</v>
      </c>
      <c r="K1240" s="152">
        <f>'SCREENING INFO'!H1652</f>
        <v>0</v>
      </c>
      <c r="L1240" s="318">
        <f>'SCREENING INFO'!AC1195</f>
        <v>0</v>
      </c>
      <c r="M1240" s="318" t="e">
        <f>VLOOKUP($F1240,MAIN!$C$2:$BD$80,9)</f>
        <v>#N/A</v>
      </c>
      <c r="N1240" s="342" t="e">
        <f>VLOOKUP($C1240,MAIN!$C$2:$BD$280,9)</f>
        <v>#N/A</v>
      </c>
      <c r="O1240" s="342">
        <f>'SCREENING INFO'!AE1195</f>
        <v>0</v>
      </c>
      <c r="P1240" s="322">
        <f>'SCREENING INFO'!AA1195</f>
        <v>0</v>
      </c>
      <c r="Q1240" s="335">
        <f>'SCREENING INFO'!L1195</f>
        <v>0</v>
      </c>
      <c r="R1240" s="335">
        <f>'SCREENING INFO'!M1195</f>
        <v>0</v>
      </c>
    </row>
    <row r="1241" spans="1:18">
      <c r="A1241" s="351">
        <f>'SCREENING INFO'!I1196</f>
        <v>0</v>
      </c>
      <c r="B1241" s="280">
        <f>'SCREENING INFO'!J1196</f>
        <v>0</v>
      </c>
      <c r="C1241" s="130">
        <f>'SCREENING INFO'!D1196</f>
        <v>0</v>
      </c>
      <c r="D1241" s="130">
        <f>'SCREENING INFO'!E1653</f>
        <v>0</v>
      </c>
      <c r="E1241" s="130" t="e">
        <f>VLOOKUP($C1241,MAIN!$C$2:$BD$79,12)</f>
        <v>#N/A</v>
      </c>
      <c r="F1241" s="130">
        <f>'SCREENING INFO'!G1196</f>
        <v>0</v>
      </c>
      <c r="G1241" s="130"/>
      <c r="H1241" s="130"/>
      <c r="I1241" s="130">
        <f>'SCREENING INFO'!F1196</f>
        <v>0</v>
      </c>
      <c r="J1241" s="130">
        <f>'SCREENING INFO'!G1653</f>
        <v>0</v>
      </c>
      <c r="K1241" s="152">
        <f>'SCREENING INFO'!H1653</f>
        <v>0</v>
      </c>
      <c r="L1241" s="318">
        <f>'SCREENING INFO'!AC1196</f>
        <v>0</v>
      </c>
      <c r="M1241" s="318" t="e">
        <f>VLOOKUP($F1241,MAIN!$C$2:$BD$80,9)</f>
        <v>#N/A</v>
      </c>
      <c r="N1241" s="342" t="e">
        <f>VLOOKUP($C1241,MAIN!$C$2:$BD$280,9)</f>
        <v>#N/A</v>
      </c>
      <c r="O1241" s="342">
        <f>'SCREENING INFO'!AE1196</f>
        <v>0</v>
      </c>
      <c r="P1241" s="322">
        <f>'SCREENING INFO'!AA1196</f>
        <v>0</v>
      </c>
      <c r="Q1241" s="335">
        <f>'SCREENING INFO'!L1196</f>
        <v>0</v>
      </c>
      <c r="R1241" s="335">
        <f>'SCREENING INFO'!M1196</f>
        <v>0</v>
      </c>
    </row>
    <row r="1242" spans="1:18">
      <c r="A1242" s="351">
        <f>'SCREENING INFO'!I1197</f>
        <v>0</v>
      </c>
      <c r="B1242" s="280">
        <f>'SCREENING INFO'!J1197</f>
        <v>0</v>
      </c>
      <c r="C1242" s="130">
        <f>'SCREENING INFO'!D1197</f>
        <v>0</v>
      </c>
      <c r="D1242" s="130">
        <f>'SCREENING INFO'!E1654</f>
        <v>0</v>
      </c>
      <c r="E1242" s="130" t="e">
        <f>VLOOKUP($C1242,MAIN!$C$2:$BD$79,12)</f>
        <v>#N/A</v>
      </c>
      <c r="F1242" s="130">
        <f>'SCREENING INFO'!G1197</f>
        <v>0</v>
      </c>
      <c r="G1242" s="130"/>
      <c r="H1242" s="130"/>
      <c r="I1242" s="130">
        <f>'SCREENING INFO'!F1197</f>
        <v>0</v>
      </c>
      <c r="J1242" s="130">
        <f>'SCREENING INFO'!G1654</f>
        <v>0</v>
      </c>
      <c r="K1242" s="152">
        <f>'SCREENING INFO'!H1654</f>
        <v>0</v>
      </c>
      <c r="L1242" s="318">
        <f>'SCREENING INFO'!AC1197</f>
        <v>0</v>
      </c>
      <c r="M1242" s="318" t="e">
        <f>VLOOKUP($F1242,MAIN!$C$2:$BD$80,9)</f>
        <v>#N/A</v>
      </c>
      <c r="N1242" s="342" t="e">
        <f>VLOOKUP($C1242,MAIN!$C$2:$BD$280,9)</f>
        <v>#N/A</v>
      </c>
      <c r="O1242" s="342">
        <f>'SCREENING INFO'!AE1197</f>
        <v>0</v>
      </c>
      <c r="P1242" s="322">
        <f>'SCREENING INFO'!AA1197</f>
        <v>0</v>
      </c>
      <c r="Q1242" s="335">
        <f>'SCREENING INFO'!L1197</f>
        <v>0</v>
      </c>
      <c r="R1242" s="335">
        <f>'SCREENING INFO'!M1197</f>
        <v>0</v>
      </c>
    </row>
    <row r="1243" spans="1:18">
      <c r="A1243" s="351">
        <f>'SCREENING INFO'!I1198</f>
        <v>0</v>
      </c>
      <c r="B1243" s="280">
        <f>'SCREENING INFO'!J1198</f>
        <v>0</v>
      </c>
      <c r="C1243" s="130">
        <f>'SCREENING INFO'!D1198</f>
        <v>0</v>
      </c>
      <c r="D1243" s="130">
        <f>'SCREENING INFO'!E1655</f>
        <v>0</v>
      </c>
      <c r="E1243" s="130" t="e">
        <f>VLOOKUP($C1243,MAIN!$C$2:$BD$79,12)</f>
        <v>#N/A</v>
      </c>
      <c r="F1243" s="130">
        <f>'SCREENING INFO'!G1198</f>
        <v>0</v>
      </c>
      <c r="G1243" s="130"/>
      <c r="H1243" s="130"/>
      <c r="I1243" s="130">
        <f>'SCREENING INFO'!F1198</f>
        <v>0</v>
      </c>
      <c r="J1243" s="130">
        <f>'SCREENING INFO'!G1655</f>
        <v>0</v>
      </c>
      <c r="K1243" s="152">
        <f>'SCREENING INFO'!H1655</f>
        <v>0</v>
      </c>
      <c r="L1243" s="318">
        <f>'SCREENING INFO'!AC1198</f>
        <v>0</v>
      </c>
      <c r="M1243" s="318" t="e">
        <f>VLOOKUP($F1243,MAIN!$C$2:$BD$80,9)</f>
        <v>#N/A</v>
      </c>
      <c r="N1243" s="342" t="e">
        <f>VLOOKUP($C1243,MAIN!$C$2:$BD$280,9)</f>
        <v>#N/A</v>
      </c>
      <c r="O1243" s="342">
        <f>'SCREENING INFO'!AE1198</f>
        <v>0</v>
      </c>
      <c r="P1243" s="322">
        <f>'SCREENING INFO'!AA1198</f>
        <v>0</v>
      </c>
      <c r="Q1243" s="335">
        <f>'SCREENING INFO'!L1198</f>
        <v>0</v>
      </c>
      <c r="R1243" s="335">
        <f>'SCREENING INFO'!M1198</f>
        <v>0</v>
      </c>
    </row>
    <row r="1244" spans="1:18">
      <c r="A1244" s="351">
        <f>'SCREENING INFO'!I1199</f>
        <v>0</v>
      </c>
      <c r="B1244" s="280">
        <f>'SCREENING INFO'!J1199</f>
        <v>0</v>
      </c>
      <c r="C1244" s="130">
        <f>'SCREENING INFO'!D1199</f>
        <v>0</v>
      </c>
      <c r="D1244" s="130">
        <f>'SCREENING INFO'!E1656</f>
        <v>0</v>
      </c>
      <c r="E1244" s="130" t="e">
        <f>VLOOKUP($C1244,MAIN!$C$2:$BD$79,12)</f>
        <v>#N/A</v>
      </c>
      <c r="F1244" s="130">
        <f>'SCREENING INFO'!G1199</f>
        <v>0</v>
      </c>
      <c r="G1244" s="130"/>
      <c r="H1244" s="130"/>
      <c r="I1244" s="130">
        <f>'SCREENING INFO'!F1199</f>
        <v>0</v>
      </c>
      <c r="J1244" s="130">
        <f>'SCREENING INFO'!G1656</f>
        <v>0</v>
      </c>
      <c r="K1244" s="152">
        <f>'SCREENING INFO'!H1656</f>
        <v>0</v>
      </c>
      <c r="L1244" s="318">
        <f>'SCREENING INFO'!AC1199</f>
        <v>0</v>
      </c>
      <c r="M1244" s="318" t="e">
        <f>VLOOKUP($F1244,MAIN!$C$2:$BD$80,9)</f>
        <v>#N/A</v>
      </c>
      <c r="N1244" s="342" t="e">
        <f>VLOOKUP($C1244,MAIN!$C$2:$BD$280,9)</f>
        <v>#N/A</v>
      </c>
      <c r="O1244" s="342">
        <f>'SCREENING INFO'!AE1199</f>
        <v>0</v>
      </c>
      <c r="P1244" s="322">
        <f>'SCREENING INFO'!AA1199</f>
        <v>0</v>
      </c>
      <c r="Q1244" s="335">
        <f>'SCREENING INFO'!L1199</f>
        <v>0</v>
      </c>
      <c r="R1244" s="335">
        <f>'SCREENING INFO'!M1199</f>
        <v>0</v>
      </c>
    </row>
    <row r="1245" spans="1:18">
      <c r="A1245" s="351">
        <f>'SCREENING INFO'!I1200</f>
        <v>0</v>
      </c>
      <c r="B1245" s="280">
        <f>'SCREENING INFO'!J1200</f>
        <v>0</v>
      </c>
      <c r="C1245" s="130">
        <f>'SCREENING INFO'!D1200</f>
        <v>0</v>
      </c>
      <c r="D1245" s="130">
        <f>'SCREENING INFO'!E1657</f>
        <v>0</v>
      </c>
      <c r="E1245" s="130" t="e">
        <f>VLOOKUP($C1245,MAIN!$C$2:$BD$79,12)</f>
        <v>#N/A</v>
      </c>
      <c r="F1245" s="130">
        <f>'SCREENING INFO'!G1200</f>
        <v>0</v>
      </c>
      <c r="G1245" s="130"/>
      <c r="H1245" s="130"/>
      <c r="I1245" s="130">
        <f>'SCREENING INFO'!F1200</f>
        <v>0</v>
      </c>
      <c r="J1245" s="130">
        <f>'SCREENING INFO'!G1657</f>
        <v>0</v>
      </c>
      <c r="K1245" s="152">
        <f>'SCREENING INFO'!H1657</f>
        <v>0</v>
      </c>
      <c r="L1245" s="318">
        <f>'SCREENING INFO'!AC1200</f>
        <v>0</v>
      </c>
      <c r="M1245" s="318" t="e">
        <f>VLOOKUP($F1245,MAIN!$C$2:$BD$80,9)</f>
        <v>#N/A</v>
      </c>
      <c r="N1245" s="342" t="e">
        <f>VLOOKUP($C1245,MAIN!$C$2:$BD$280,9)</f>
        <v>#N/A</v>
      </c>
      <c r="O1245" s="342">
        <f>'SCREENING INFO'!AE1200</f>
        <v>0</v>
      </c>
      <c r="P1245" s="322">
        <f>'SCREENING INFO'!AA1200</f>
        <v>0</v>
      </c>
      <c r="Q1245" s="335">
        <f>'SCREENING INFO'!L1200</f>
        <v>0</v>
      </c>
      <c r="R1245" s="335">
        <f>'SCREENING INFO'!M1200</f>
        <v>0</v>
      </c>
    </row>
    <row r="1246" spans="1:18">
      <c r="A1246" s="351">
        <f>'SCREENING INFO'!I1201</f>
        <v>0</v>
      </c>
      <c r="B1246" s="280">
        <f>'SCREENING INFO'!J1201</f>
        <v>0</v>
      </c>
      <c r="C1246" s="130">
        <f>'SCREENING INFO'!D1201</f>
        <v>0</v>
      </c>
      <c r="D1246" s="130">
        <f>'SCREENING INFO'!E1658</f>
        <v>0</v>
      </c>
      <c r="E1246" s="130" t="e">
        <f>VLOOKUP($C1246,MAIN!$C$2:$BD$79,12)</f>
        <v>#N/A</v>
      </c>
      <c r="F1246" s="130">
        <f>'SCREENING INFO'!G1201</f>
        <v>0</v>
      </c>
      <c r="G1246" s="130"/>
      <c r="H1246" s="130"/>
      <c r="I1246" s="130">
        <f>'SCREENING INFO'!F1201</f>
        <v>0</v>
      </c>
      <c r="J1246" s="130">
        <f>'SCREENING INFO'!G1658</f>
        <v>0</v>
      </c>
      <c r="K1246" s="152">
        <f>'SCREENING INFO'!H1658</f>
        <v>0</v>
      </c>
      <c r="L1246" s="318">
        <f>'SCREENING INFO'!AC1201</f>
        <v>0</v>
      </c>
      <c r="M1246" s="318" t="e">
        <f>VLOOKUP($F1246,MAIN!$C$2:$BD$80,9)</f>
        <v>#N/A</v>
      </c>
      <c r="N1246" s="342" t="e">
        <f>VLOOKUP($C1246,MAIN!$C$2:$BD$280,9)</f>
        <v>#N/A</v>
      </c>
      <c r="O1246" s="342">
        <f>'SCREENING INFO'!AE1201</f>
        <v>0</v>
      </c>
      <c r="P1246" s="322">
        <f>'SCREENING INFO'!AA1201</f>
        <v>0</v>
      </c>
      <c r="Q1246" s="335">
        <f>'SCREENING INFO'!L1201</f>
        <v>0</v>
      </c>
      <c r="R1246" s="335">
        <f>'SCREENING INFO'!M1201</f>
        <v>0</v>
      </c>
    </row>
    <row r="1247" spans="1:18">
      <c r="A1247" s="351">
        <f>'SCREENING INFO'!I1202</f>
        <v>0</v>
      </c>
      <c r="B1247" s="280">
        <f>'SCREENING INFO'!J1202</f>
        <v>0</v>
      </c>
      <c r="C1247" s="130">
        <f>'SCREENING INFO'!D1202</f>
        <v>0</v>
      </c>
      <c r="D1247" s="130">
        <f>'SCREENING INFO'!E1659</f>
        <v>0</v>
      </c>
      <c r="E1247" s="130" t="e">
        <f>VLOOKUP($C1247,MAIN!$C$2:$BD$79,12)</f>
        <v>#N/A</v>
      </c>
      <c r="F1247" s="130">
        <f>'SCREENING INFO'!G1202</f>
        <v>0</v>
      </c>
      <c r="G1247" s="130"/>
      <c r="H1247" s="130"/>
      <c r="I1247" s="130">
        <f>'SCREENING INFO'!F1202</f>
        <v>0</v>
      </c>
      <c r="J1247" s="130">
        <f>'SCREENING INFO'!G1659</f>
        <v>0</v>
      </c>
      <c r="K1247" s="152">
        <f>'SCREENING INFO'!H1659</f>
        <v>0</v>
      </c>
      <c r="L1247" s="318">
        <f>'SCREENING INFO'!AC1202</f>
        <v>0</v>
      </c>
      <c r="M1247" s="318" t="e">
        <f>VLOOKUP($F1247,MAIN!$C$2:$BD$80,9)</f>
        <v>#N/A</v>
      </c>
      <c r="N1247" s="342" t="e">
        <f>VLOOKUP($C1247,MAIN!$C$2:$BD$280,9)</f>
        <v>#N/A</v>
      </c>
      <c r="O1247" s="342">
        <f>'SCREENING INFO'!AE1202</f>
        <v>0</v>
      </c>
      <c r="P1247" s="322">
        <f>'SCREENING INFO'!AA1202</f>
        <v>0</v>
      </c>
      <c r="Q1247" s="335">
        <f>'SCREENING INFO'!L1202</f>
        <v>0</v>
      </c>
      <c r="R1247" s="335">
        <f>'SCREENING INFO'!M1202</f>
        <v>0</v>
      </c>
    </row>
    <row r="1248" spans="1:18">
      <c r="A1248" s="351">
        <f>'SCREENING INFO'!I1203</f>
        <v>0</v>
      </c>
      <c r="B1248" s="280">
        <f>'SCREENING INFO'!J1203</f>
        <v>0</v>
      </c>
      <c r="C1248" s="130">
        <f>'SCREENING INFO'!D1203</f>
        <v>0</v>
      </c>
      <c r="D1248" s="130">
        <f>'SCREENING INFO'!E1660</f>
        <v>0</v>
      </c>
      <c r="E1248" s="130" t="e">
        <f>VLOOKUP($C1248,MAIN!$C$2:$BD$79,12)</f>
        <v>#N/A</v>
      </c>
      <c r="F1248" s="130">
        <f>'SCREENING INFO'!G1203</f>
        <v>0</v>
      </c>
      <c r="G1248" s="130"/>
      <c r="H1248" s="130"/>
      <c r="I1248" s="130">
        <f>'SCREENING INFO'!F1203</f>
        <v>0</v>
      </c>
      <c r="J1248" s="130">
        <f>'SCREENING INFO'!G1660</f>
        <v>0</v>
      </c>
      <c r="K1248" s="152">
        <f>'SCREENING INFO'!H1660</f>
        <v>0</v>
      </c>
      <c r="L1248" s="318">
        <f>'SCREENING INFO'!AC1203</f>
        <v>0</v>
      </c>
      <c r="M1248" s="318" t="e">
        <f>VLOOKUP($F1248,MAIN!$C$2:$BD$80,9)</f>
        <v>#N/A</v>
      </c>
      <c r="N1248" s="342" t="e">
        <f>VLOOKUP($C1248,MAIN!$C$2:$BD$280,9)</f>
        <v>#N/A</v>
      </c>
      <c r="O1248" s="342">
        <f>'SCREENING INFO'!AE1203</f>
        <v>0</v>
      </c>
      <c r="P1248" s="322">
        <f>'SCREENING INFO'!AA1203</f>
        <v>0</v>
      </c>
      <c r="Q1248" s="335">
        <f>'SCREENING INFO'!L1203</f>
        <v>0</v>
      </c>
      <c r="R1248" s="335">
        <f>'SCREENING INFO'!M1203</f>
        <v>0</v>
      </c>
    </row>
    <row r="1249" spans="1:18">
      <c r="A1249" s="351">
        <f>'SCREENING INFO'!I1204</f>
        <v>0</v>
      </c>
      <c r="B1249" s="280">
        <f>'SCREENING INFO'!J1204</f>
        <v>0</v>
      </c>
      <c r="C1249" s="130">
        <f>'SCREENING INFO'!D1204</f>
        <v>0</v>
      </c>
      <c r="D1249" s="130">
        <f>'SCREENING INFO'!E1661</f>
        <v>0</v>
      </c>
      <c r="E1249" s="130" t="e">
        <f>VLOOKUP($C1249,MAIN!$C$2:$BD$79,12)</f>
        <v>#N/A</v>
      </c>
      <c r="F1249" s="130">
        <f>'SCREENING INFO'!G1204</f>
        <v>0</v>
      </c>
      <c r="G1249" s="130"/>
      <c r="H1249" s="130"/>
      <c r="I1249" s="130">
        <f>'SCREENING INFO'!F1204</f>
        <v>0</v>
      </c>
      <c r="J1249" s="130">
        <f>'SCREENING INFO'!G1661</f>
        <v>0</v>
      </c>
      <c r="K1249" s="152">
        <f>'SCREENING INFO'!H1661</f>
        <v>0</v>
      </c>
      <c r="L1249" s="318">
        <f>'SCREENING INFO'!AC1204</f>
        <v>0</v>
      </c>
      <c r="M1249" s="318" t="e">
        <f>VLOOKUP($F1249,MAIN!$C$2:$BD$80,9)</f>
        <v>#N/A</v>
      </c>
      <c r="N1249" s="342" t="e">
        <f>VLOOKUP($C1249,MAIN!$C$2:$BD$280,9)</f>
        <v>#N/A</v>
      </c>
      <c r="O1249" s="342">
        <f>'SCREENING INFO'!AE1204</f>
        <v>0</v>
      </c>
      <c r="P1249" s="322">
        <f>'SCREENING INFO'!AA1204</f>
        <v>0</v>
      </c>
      <c r="Q1249" s="335">
        <f>'SCREENING INFO'!L1204</f>
        <v>0</v>
      </c>
      <c r="R1249" s="335">
        <f>'SCREENING INFO'!M1204</f>
        <v>0</v>
      </c>
    </row>
    <row r="1250" spans="1:18">
      <c r="A1250" s="351">
        <f>'SCREENING INFO'!I1205</f>
        <v>0</v>
      </c>
      <c r="B1250" s="280">
        <f>'SCREENING INFO'!J1205</f>
        <v>0</v>
      </c>
      <c r="C1250" s="130">
        <f>'SCREENING INFO'!D1205</f>
        <v>0</v>
      </c>
      <c r="D1250" s="130">
        <f>'SCREENING INFO'!E1662</f>
        <v>0</v>
      </c>
      <c r="E1250" s="130" t="e">
        <f>VLOOKUP($C1250,MAIN!$C$2:$BD$79,12)</f>
        <v>#N/A</v>
      </c>
      <c r="F1250" s="130">
        <f>'SCREENING INFO'!G1205</f>
        <v>0</v>
      </c>
      <c r="G1250" s="130"/>
      <c r="H1250" s="130"/>
      <c r="I1250" s="130">
        <f>'SCREENING INFO'!F1205</f>
        <v>0</v>
      </c>
      <c r="J1250" s="130">
        <f>'SCREENING INFO'!G1662</f>
        <v>0</v>
      </c>
      <c r="K1250" s="152">
        <f>'SCREENING INFO'!H1662</f>
        <v>0</v>
      </c>
      <c r="L1250" s="318">
        <f>'SCREENING INFO'!AC1205</f>
        <v>0</v>
      </c>
      <c r="M1250" s="318" t="e">
        <f>VLOOKUP($F1250,MAIN!$C$2:$BD$80,9)</f>
        <v>#N/A</v>
      </c>
      <c r="N1250" s="342" t="e">
        <f>VLOOKUP($C1250,MAIN!$C$2:$BD$280,9)</f>
        <v>#N/A</v>
      </c>
      <c r="O1250" s="342">
        <f>'SCREENING INFO'!AE1205</f>
        <v>0</v>
      </c>
      <c r="P1250" s="322">
        <f>'SCREENING INFO'!AA1205</f>
        <v>0</v>
      </c>
      <c r="Q1250" s="335">
        <f>'SCREENING INFO'!L1205</f>
        <v>0</v>
      </c>
      <c r="R1250" s="335">
        <f>'SCREENING INFO'!M1205</f>
        <v>0</v>
      </c>
    </row>
    <row r="1251" spans="1:18">
      <c r="A1251" s="351">
        <f>'SCREENING INFO'!I1206</f>
        <v>0</v>
      </c>
      <c r="B1251" s="280">
        <f>'SCREENING INFO'!J1206</f>
        <v>0</v>
      </c>
      <c r="C1251" s="130">
        <f>'SCREENING INFO'!D1206</f>
        <v>0</v>
      </c>
      <c r="D1251" s="130">
        <f>'SCREENING INFO'!E1663</f>
        <v>0</v>
      </c>
      <c r="E1251" s="130" t="e">
        <f>VLOOKUP($C1251,MAIN!$C$2:$BD$79,12)</f>
        <v>#N/A</v>
      </c>
      <c r="F1251" s="130">
        <f>'SCREENING INFO'!G1206</f>
        <v>0</v>
      </c>
      <c r="G1251" s="130"/>
      <c r="H1251" s="130"/>
      <c r="I1251" s="130">
        <f>'SCREENING INFO'!F1206</f>
        <v>0</v>
      </c>
      <c r="J1251" s="130">
        <f>'SCREENING INFO'!G1663</f>
        <v>0</v>
      </c>
      <c r="K1251" s="152">
        <f>'SCREENING INFO'!H1663</f>
        <v>0</v>
      </c>
      <c r="L1251" s="318">
        <f>'SCREENING INFO'!AC1206</f>
        <v>0</v>
      </c>
      <c r="M1251" s="318" t="e">
        <f>VLOOKUP($F1251,MAIN!$C$2:$BD$80,9)</f>
        <v>#N/A</v>
      </c>
      <c r="N1251" s="342" t="e">
        <f>VLOOKUP($C1251,MAIN!$C$2:$BD$280,9)</f>
        <v>#N/A</v>
      </c>
      <c r="O1251" s="342">
        <f>'SCREENING INFO'!AE1206</f>
        <v>0</v>
      </c>
      <c r="P1251" s="322">
        <f>'SCREENING INFO'!AA1206</f>
        <v>0</v>
      </c>
      <c r="Q1251" s="335">
        <f>'SCREENING INFO'!L1206</f>
        <v>0</v>
      </c>
      <c r="R1251" s="335">
        <f>'SCREENING INFO'!M1206</f>
        <v>0</v>
      </c>
    </row>
    <row r="1252" spans="1:18">
      <c r="A1252" s="351">
        <f>'SCREENING INFO'!I1207</f>
        <v>0</v>
      </c>
      <c r="B1252" s="280">
        <f>'SCREENING INFO'!J1207</f>
        <v>0</v>
      </c>
      <c r="C1252" s="130">
        <f>'SCREENING INFO'!D1207</f>
        <v>0</v>
      </c>
      <c r="D1252" s="130">
        <f>'SCREENING INFO'!E1664</f>
        <v>0</v>
      </c>
      <c r="E1252" s="130" t="e">
        <f>VLOOKUP($C1252,MAIN!$C$2:$BD$79,12)</f>
        <v>#N/A</v>
      </c>
      <c r="F1252" s="130">
        <f>'SCREENING INFO'!G1207</f>
        <v>0</v>
      </c>
      <c r="G1252" s="130"/>
      <c r="H1252" s="130"/>
      <c r="I1252" s="130">
        <f>'SCREENING INFO'!F1207</f>
        <v>0</v>
      </c>
      <c r="J1252" s="130">
        <f>'SCREENING INFO'!G1664</f>
        <v>0</v>
      </c>
      <c r="K1252" s="152">
        <f>'SCREENING INFO'!H1664</f>
        <v>0</v>
      </c>
      <c r="L1252" s="318">
        <f>'SCREENING INFO'!AC1207</f>
        <v>0</v>
      </c>
      <c r="M1252" s="318" t="e">
        <f>VLOOKUP($F1252,MAIN!$C$2:$BD$80,9)</f>
        <v>#N/A</v>
      </c>
      <c r="N1252" s="342" t="e">
        <f>VLOOKUP($C1252,MAIN!$C$2:$BD$280,9)</f>
        <v>#N/A</v>
      </c>
      <c r="O1252" s="342">
        <f>'SCREENING INFO'!AE1207</f>
        <v>0</v>
      </c>
      <c r="P1252" s="322">
        <f>'SCREENING INFO'!AA1207</f>
        <v>0</v>
      </c>
      <c r="Q1252" s="335">
        <f>'SCREENING INFO'!L1207</f>
        <v>0</v>
      </c>
      <c r="R1252" s="335">
        <f>'SCREENING INFO'!M1207</f>
        <v>0</v>
      </c>
    </row>
    <row r="1253" spans="1:18">
      <c r="A1253" s="351">
        <f>'SCREENING INFO'!I1208</f>
        <v>0</v>
      </c>
      <c r="B1253" s="280">
        <f>'SCREENING INFO'!J1208</f>
        <v>0</v>
      </c>
      <c r="C1253" s="130">
        <f>'SCREENING INFO'!D1208</f>
        <v>0</v>
      </c>
      <c r="D1253" s="130">
        <f>'SCREENING INFO'!E1665</f>
        <v>0</v>
      </c>
      <c r="E1253" s="130" t="e">
        <f>VLOOKUP($C1253,MAIN!$C$2:$BD$79,12)</f>
        <v>#N/A</v>
      </c>
      <c r="F1253" s="130">
        <f>'SCREENING INFO'!G1208</f>
        <v>0</v>
      </c>
      <c r="G1253" s="130"/>
      <c r="H1253" s="130"/>
      <c r="I1253" s="130">
        <f>'SCREENING INFO'!F1208</f>
        <v>0</v>
      </c>
      <c r="J1253" s="130">
        <f>'SCREENING INFO'!G1665</f>
        <v>0</v>
      </c>
      <c r="K1253" s="152">
        <f>'SCREENING INFO'!H1665</f>
        <v>0</v>
      </c>
      <c r="L1253" s="318">
        <f>'SCREENING INFO'!AC1208</f>
        <v>0</v>
      </c>
      <c r="M1253" s="318" t="e">
        <f>VLOOKUP($F1253,MAIN!$C$2:$BD$80,9)</f>
        <v>#N/A</v>
      </c>
      <c r="N1253" s="342" t="e">
        <f>VLOOKUP($C1253,MAIN!$C$2:$BD$280,9)</f>
        <v>#N/A</v>
      </c>
      <c r="O1253" s="342">
        <f>'SCREENING INFO'!AE1208</f>
        <v>0</v>
      </c>
      <c r="P1253" s="322">
        <f>'SCREENING INFO'!AA1208</f>
        <v>0</v>
      </c>
      <c r="Q1253" s="335">
        <f>'SCREENING INFO'!L1208</f>
        <v>0</v>
      </c>
      <c r="R1253" s="335">
        <f>'SCREENING INFO'!M1208</f>
        <v>0</v>
      </c>
    </row>
    <row r="1254" spans="1:18">
      <c r="A1254" s="351">
        <f>'SCREENING INFO'!I1209</f>
        <v>0</v>
      </c>
      <c r="B1254" s="280">
        <f>'SCREENING INFO'!J1209</f>
        <v>0</v>
      </c>
      <c r="C1254" s="130">
        <f>'SCREENING INFO'!D1209</f>
        <v>0</v>
      </c>
      <c r="D1254" s="130">
        <f>'SCREENING INFO'!E1666</f>
        <v>0</v>
      </c>
      <c r="E1254" s="130" t="e">
        <f>VLOOKUP($C1254,MAIN!$C$2:$BD$79,12)</f>
        <v>#N/A</v>
      </c>
      <c r="F1254" s="130">
        <f>'SCREENING INFO'!G1209</f>
        <v>0</v>
      </c>
      <c r="G1254" s="130"/>
      <c r="H1254" s="130"/>
      <c r="I1254" s="130">
        <f>'SCREENING INFO'!F1209</f>
        <v>0</v>
      </c>
      <c r="J1254" s="130">
        <f>'SCREENING INFO'!G1666</f>
        <v>0</v>
      </c>
      <c r="K1254" s="152">
        <f>'SCREENING INFO'!H1666</f>
        <v>0</v>
      </c>
      <c r="L1254" s="318">
        <f>'SCREENING INFO'!AC1209</f>
        <v>0</v>
      </c>
      <c r="M1254" s="318" t="e">
        <f>VLOOKUP($F1254,MAIN!$C$2:$BD$80,9)</f>
        <v>#N/A</v>
      </c>
      <c r="N1254" s="342" t="e">
        <f>VLOOKUP($C1254,MAIN!$C$2:$BD$280,9)</f>
        <v>#N/A</v>
      </c>
      <c r="O1254" s="342">
        <f>'SCREENING INFO'!AE1209</f>
        <v>0</v>
      </c>
      <c r="P1254" s="322">
        <f>'SCREENING INFO'!AA1209</f>
        <v>0</v>
      </c>
      <c r="Q1254" s="335">
        <f>'SCREENING INFO'!L1209</f>
        <v>0</v>
      </c>
      <c r="R1254" s="335">
        <f>'SCREENING INFO'!M1209</f>
        <v>0</v>
      </c>
    </row>
    <row r="1255" spans="1:18">
      <c r="A1255" s="351">
        <f>'SCREENING INFO'!I1210</f>
        <v>0</v>
      </c>
      <c r="B1255" s="280">
        <f>'SCREENING INFO'!J1210</f>
        <v>0</v>
      </c>
      <c r="C1255" s="130">
        <f>'SCREENING INFO'!D1210</f>
        <v>0</v>
      </c>
      <c r="D1255" s="130">
        <f>'SCREENING INFO'!E1667</f>
        <v>0</v>
      </c>
      <c r="E1255" s="130" t="e">
        <f>VLOOKUP($C1255,MAIN!$C$2:$BD$79,12)</f>
        <v>#N/A</v>
      </c>
      <c r="F1255" s="130">
        <f>'SCREENING INFO'!G1210</f>
        <v>0</v>
      </c>
      <c r="G1255" s="130"/>
      <c r="H1255" s="130"/>
      <c r="I1255" s="130">
        <f>'SCREENING INFO'!F1210</f>
        <v>0</v>
      </c>
      <c r="J1255" s="130">
        <f>'SCREENING INFO'!G1667</f>
        <v>0</v>
      </c>
      <c r="K1255" s="152">
        <f>'SCREENING INFO'!H1667</f>
        <v>0</v>
      </c>
      <c r="L1255" s="318">
        <f>'SCREENING INFO'!AC1210</f>
        <v>0</v>
      </c>
      <c r="M1255" s="318" t="e">
        <f>VLOOKUP($F1255,MAIN!$C$2:$BD$80,9)</f>
        <v>#N/A</v>
      </c>
      <c r="N1255" s="342" t="e">
        <f>VLOOKUP($C1255,MAIN!$C$2:$BD$280,9)</f>
        <v>#N/A</v>
      </c>
      <c r="O1255" s="342">
        <f>'SCREENING INFO'!AE1210</f>
        <v>0</v>
      </c>
      <c r="P1255" s="322">
        <f>'SCREENING INFO'!AA1210</f>
        <v>0</v>
      </c>
      <c r="Q1255" s="335">
        <f>'SCREENING INFO'!L1210</f>
        <v>0</v>
      </c>
      <c r="R1255" s="335">
        <f>'SCREENING INFO'!M1210</f>
        <v>0</v>
      </c>
    </row>
    <row r="1256" spans="1:18">
      <c r="A1256" s="351">
        <f>'SCREENING INFO'!I1211</f>
        <v>0</v>
      </c>
      <c r="B1256" s="280">
        <f>'SCREENING INFO'!J1211</f>
        <v>0</v>
      </c>
      <c r="C1256" s="130">
        <f>'SCREENING INFO'!D1211</f>
        <v>0</v>
      </c>
      <c r="D1256" s="130">
        <f>'SCREENING INFO'!E1668</f>
        <v>0</v>
      </c>
      <c r="E1256" s="130" t="e">
        <f>VLOOKUP($C1256,MAIN!$C$2:$BD$79,12)</f>
        <v>#N/A</v>
      </c>
      <c r="F1256" s="130">
        <f>'SCREENING INFO'!G1211</f>
        <v>0</v>
      </c>
      <c r="G1256" s="130"/>
      <c r="H1256" s="130"/>
      <c r="I1256" s="130">
        <f>'SCREENING INFO'!F1211</f>
        <v>0</v>
      </c>
      <c r="J1256" s="130">
        <f>'SCREENING INFO'!G1668</f>
        <v>0</v>
      </c>
      <c r="K1256" s="152">
        <f>'SCREENING INFO'!H1668</f>
        <v>0</v>
      </c>
      <c r="L1256" s="318">
        <f>'SCREENING INFO'!AC1211</f>
        <v>0</v>
      </c>
      <c r="M1256" s="318" t="e">
        <f>VLOOKUP($F1256,MAIN!$C$2:$BD$80,9)</f>
        <v>#N/A</v>
      </c>
      <c r="N1256" s="342" t="e">
        <f>VLOOKUP($C1256,MAIN!$C$2:$BD$280,9)</f>
        <v>#N/A</v>
      </c>
      <c r="O1256" s="342">
        <f>'SCREENING INFO'!AE1211</f>
        <v>0</v>
      </c>
      <c r="P1256" s="322">
        <f>'SCREENING INFO'!AA1211</f>
        <v>0</v>
      </c>
      <c r="Q1256" s="335">
        <f>'SCREENING INFO'!L1211</f>
        <v>0</v>
      </c>
      <c r="R1256" s="335">
        <f>'SCREENING INFO'!M1211</f>
        <v>0</v>
      </c>
    </row>
    <row r="1257" spans="1:18">
      <c r="A1257" s="351">
        <f>'SCREENING INFO'!I1212</f>
        <v>0</v>
      </c>
      <c r="B1257" s="280">
        <f>'SCREENING INFO'!J1212</f>
        <v>0</v>
      </c>
      <c r="C1257" s="130">
        <f>'SCREENING INFO'!D1212</f>
        <v>0</v>
      </c>
      <c r="D1257" s="130">
        <f>'SCREENING INFO'!E1669</f>
        <v>0</v>
      </c>
      <c r="E1257" s="130" t="e">
        <f>VLOOKUP($C1257,MAIN!$C$2:$BD$79,12)</f>
        <v>#N/A</v>
      </c>
      <c r="F1257" s="130">
        <f>'SCREENING INFO'!G1212</f>
        <v>0</v>
      </c>
      <c r="G1257" s="130"/>
      <c r="H1257" s="130"/>
      <c r="I1257" s="130">
        <f>'SCREENING INFO'!F1212</f>
        <v>0</v>
      </c>
      <c r="J1257" s="130">
        <f>'SCREENING INFO'!G1669</f>
        <v>0</v>
      </c>
      <c r="K1257" s="152">
        <f>'SCREENING INFO'!H1669</f>
        <v>0</v>
      </c>
      <c r="L1257" s="318">
        <f>'SCREENING INFO'!AC1212</f>
        <v>0</v>
      </c>
      <c r="M1257" s="318" t="e">
        <f>VLOOKUP($F1257,MAIN!$C$2:$BD$80,9)</f>
        <v>#N/A</v>
      </c>
      <c r="N1257" s="342" t="e">
        <f>VLOOKUP($C1257,MAIN!$C$2:$BD$280,9)</f>
        <v>#N/A</v>
      </c>
      <c r="O1257" s="342">
        <f>'SCREENING INFO'!AE1212</f>
        <v>0</v>
      </c>
      <c r="P1257" s="322">
        <f>'SCREENING INFO'!AA1212</f>
        <v>0</v>
      </c>
      <c r="Q1257" s="335">
        <f>'SCREENING INFO'!L1212</f>
        <v>0</v>
      </c>
      <c r="R1257" s="335">
        <f>'SCREENING INFO'!M1212</f>
        <v>0</v>
      </c>
    </row>
    <row r="1258" spans="1:18">
      <c r="A1258" s="351">
        <f>'SCREENING INFO'!I1213</f>
        <v>0</v>
      </c>
      <c r="B1258" s="280">
        <f>'SCREENING INFO'!J1213</f>
        <v>0</v>
      </c>
      <c r="C1258" s="130">
        <f>'SCREENING INFO'!D1213</f>
        <v>0</v>
      </c>
      <c r="D1258" s="130">
        <f>'SCREENING INFO'!E1670</f>
        <v>0</v>
      </c>
      <c r="E1258" s="130" t="e">
        <f>VLOOKUP($C1258,MAIN!$C$2:$BD$79,12)</f>
        <v>#N/A</v>
      </c>
      <c r="F1258" s="130">
        <f>'SCREENING INFO'!G1213</f>
        <v>0</v>
      </c>
      <c r="G1258" s="130"/>
      <c r="H1258" s="130"/>
      <c r="I1258" s="130">
        <f>'SCREENING INFO'!F1213</f>
        <v>0</v>
      </c>
      <c r="J1258" s="130">
        <f>'SCREENING INFO'!G1670</f>
        <v>0</v>
      </c>
      <c r="K1258" s="152">
        <f>'SCREENING INFO'!H1670</f>
        <v>0</v>
      </c>
      <c r="L1258" s="318">
        <f>'SCREENING INFO'!AC1213</f>
        <v>0</v>
      </c>
      <c r="M1258" s="318" t="e">
        <f>VLOOKUP($F1258,MAIN!$C$2:$BD$80,9)</f>
        <v>#N/A</v>
      </c>
      <c r="N1258" s="342" t="e">
        <f>VLOOKUP($C1258,MAIN!$C$2:$BD$280,9)</f>
        <v>#N/A</v>
      </c>
      <c r="O1258" s="342">
        <f>'SCREENING INFO'!AE1213</f>
        <v>0</v>
      </c>
      <c r="P1258" s="322">
        <f>'SCREENING INFO'!AA1213</f>
        <v>0</v>
      </c>
      <c r="Q1258" s="335">
        <f>'SCREENING INFO'!L1213</f>
        <v>0</v>
      </c>
      <c r="R1258" s="335">
        <f>'SCREENING INFO'!M1213</f>
        <v>0</v>
      </c>
    </row>
    <row r="1259" spans="1:18">
      <c r="A1259" s="351">
        <f>'SCREENING INFO'!I1214</f>
        <v>0</v>
      </c>
      <c r="B1259" s="280">
        <f>'SCREENING INFO'!J1214</f>
        <v>0</v>
      </c>
      <c r="C1259" s="130">
        <f>'SCREENING INFO'!D1214</f>
        <v>0</v>
      </c>
      <c r="D1259" s="130">
        <f>'SCREENING INFO'!E1671</f>
        <v>0</v>
      </c>
      <c r="E1259" s="130" t="e">
        <f>VLOOKUP($C1259,MAIN!$C$2:$BD$79,12)</f>
        <v>#N/A</v>
      </c>
      <c r="F1259" s="130">
        <f>'SCREENING INFO'!G1214</f>
        <v>0</v>
      </c>
      <c r="G1259" s="130"/>
      <c r="H1259" s="130"/>
      <c r="I1259" s="130">
        <f>'SCREENING INFO'!F1214</f>
        <v>0</v>
      </c>
      <c r="J1259" s="130">
        <f>'SCREENING INFO'!G1671</f>
        <v>0</v>
      </c>
      <c r="K1259" s="152">
        <f>'SCREENING INFO'!H1671</f>
        <v>0</v>
      </c>
      <c r="L1259" s="318">
        <f>'SCREENING INFO'!AC1214</f>
        <v>0</v>
      </c>
      <c r="M1259" s="318" t="e">
        <f>VLOOKUP($F1259,MAIN!$C$2:$BD$80,9)</f>
        <v>#N/A</v>
      </c>
      <c r="N1259" s="342" t="e">
        <f>VLOOKUP($C1259,MAIN!$C$2:$BD$280,9)</f>
        <v>#N/A</v>
      </c>
      <c r="O1259" s="342">
        <f>'SCREENING INFO'!AE1214</f>
        <v>0</v>
      </c>
      <c r="P1259" s="322">
        <f>'SCREENING INFO'!AA1214</f>
        <v>0</v>
      </c>
      <c r="Q1259" s="335">
        <f>'SCREENING INFO'!L1214</f>
        <v>0</v>
      </c>
      <c r="R1259" s="335">
        <f>'SCREENING INFO'!M1214</f>
        <v>0</v>
      </c>
    </row>
    <row r="1260" spans="1:18">
      <c r="A1260" s="351">
        <f>'SCREENING INFO'!I1215</f>
        <v>0</v>
      </c>
      <c r="B1260" s="280">
        <f>'SCREENING INFO'!J1215</f>
        <v>0</v>
      </c>
      <c r="C1260" s="130">
        <f>'SCREENING INFO'!D1215</f>
        <v>0</v>
      </c>
      <c r="D1260" s="130">
        <f>'SCREENING INFO'!E1672</f>
        <v>0</v>
      </c>
      <c r="E1260" s="130" t="e">
        <f>VLOOKUP($C1260,MAIN!$C$2:$BD$79,12)</f>
        <v>#N/A</v>
      </c>
      <c r="F1260" s="130">
        <f>'SCREENING INFO'!G1215</f>
        <v>0</v>
      </c>
      <c r="G1260" s="130"/>
      <c r="H1260" s="130"/>
      <c r="I1260" s="130">
        <f>'SCREENING INFO'!F1215</f>
        <v>0</v>
      </c>
      <c r="J1260" s="130">
        <f>'SCREENING INFO'!G1672</f>
        <v>0</v>
      </c>
      <c r="K1260" s="152">
        <f>'SCREENING INFO'!H1672</f>
        <v>0</v>
      </c>
      <c r="L1260" s="318">
        <f>'SCREENING INFO'!AC1215</f>
        <v>0</v>
      </c>
      <c r="M1260" s="318" t="e">
        <f>VLOOKUP($F1260,MAIN!$C$2:$BD$80,9)</f>
        <v>#N/A</v>
      </c>
      <c r="N1260" s="342" t="e">
        <f>VLOOKUP($C1260,MAIN!$C$2:$BD$280,9)</f>
        <v>#N/A</v>
      </c>
      <c r="O1260" s="342">
        <f>'SCREENING INFO'!AE1215</f>
        <v>0</v>
      </c>
      <c r="P1260" s="322">
        <f>'SCREENING INFO'!AA1215</f>
        <v>0</v>
      </c>
      <c r="Q1260" s="335">
        <f>'SCREENING INFO'!L1215</f>
        <v>0</v>
      </c>
      <c r="R1260" s="335">
        <f>'SCREENING INFO'!M1215</f>
        <v>0</v>
      </c>
    </row>
    <row r="1261" spans="1:18">
      <c r="A1261" s="351">
        <f>'SCREENING INFO'!I1216</f>
        <v>0</v>
      </c>
      <c r="B1261" s="280">
        <f>'SCREENING INFO'!J1216</f>
        <v>0</v>
      </c>
      <c r="C1261" s="130">
        <f>'SCREENING INFO'!D1216</f>
        <v>0</v>
      </c>
      <c r="D1261" s="130">
        <f>'SCREENING INFO'!E1673</f>
        <v>0</v>
      </c>
      <c r="E1261" s="130" t="e">
        <f>VLOOKUP($C1261,MAIN!$C$2:$BD$79,12)</f>
        <v>#N/A</v>
      </c>
      <c r="F1261" s="130">
        <f>'SCREENING INFO'!G1216</f>
        <v>0</v>
      </c>
      <c r="G1261" s="130"/>
      <c r="H1261" s="130"/>
      <c r="I1261" s="130">
        <f>'SCREENING INFO'!F1216</f>
        <v>0</v>
      </c>
      <c r="J1261" s="130">
        <f>'SCREENING INFO'!G1673</f>
        <v>0</v>
      </c>
      <c r="K1261" s="152">
        <f>'SCREENING INFO'!H1673</f>
        <v>0</v>
      </c>
      <c r="L1261" s="318">
        <f>'SCREENING INFO'!AC1216</f>
        <v>0</v>
      </c>
      <c r="M1261" s="318" t="e">
        <f>VLOOKUP($F1261,MAIN!$C$2:$BD$80,9)</f>
        <v>#N/A</v>
      </c>
      <c r="N1261" s="342" t="e">
        <f>VLOOKUP($C1261,MAIN!$C$2:$BD$280,9)</f>
        <v>#N/A</v>
      </c>
      <c r="O1261" s="342">
        <f>'SCREENING INFO'!AE1216</f>
        <v>0</v>
      </c>
      <c r="P1261" s="322">
        <f>'SCREENING INFO'!AA1216</f>
        <v>0</v>
      </c>
      <c r="Q1261" s="335">
        <f>'SCREENING INFO'!L1216</f>
        <v>0</v>
      </c>
      <c r="R1261" s="335">
        <f>'SCREENING INFO'!M1216</f>
        <v>0</v>
      </c>
    </row>
    <row r="1262" spans="1:18">
      <c r="A1262" s="351">
        <f>'SCREENING INFO'!I1217</f>
        <v>0</v>
      </c>
      <c r="B1262" s="280">
        <f>'SCREENING INFO'!J1217</f>
        <v>0</v>
      </c>
      <c r="C1262" s="130">
        <f>'SCREENING INFO'!D1217</f>
        <v>0</v>
      </c>
      <c r="D1262" s="130">
        <f>'SCREENING INFO'!E1674</f>
        <v>0</v>
      </c>
      <c r="E1262" s="130" t="e">
        <f>VLOOKUP($C1262,MAIN!$C$2:$BD$79,12)</f>
        <v>#N/A</v>
      </c>
      <c r="F1262" s="130">
        <f>'SCREENING INFO'!G1217</f>
        <v>0</v>
      </c>
      <c r="G1262" s="130"/>
      <c r="H1262" s="130"/>
      <c r="I1262" s="130">
        <f>'SCREENING INFO'!F1217</f>
        <v>0</v>
      </c>
      <c r="J1262" s="130">
        <f>'SCREENING INFO'!G1674</f>
        <v>0</v>
      </c>
      <c r="K1262" s="152">
        <f>'SCREENING INFO'!H1674</f>
        <v>0</v>
      </c>
      <c r="L1262" s="318">
        <f>'SCREENING INFO'!AC1217</f>
        <v>0</v>
      </c>
      <c r="M1262" s="318" t="e">
        <f>VLOOKUP($F1262,MAIN!$C$2:$BD$80,9)</f>
        <v>#N/A</v>
      </c>
      <c r="N1262" s="342" t="e">
        <f>VLOOKUP($C1262,MAIN!$C$2:$BD$280,9)</f>
        <v>#N/A</v>
      </c>
      <c r="O1262" s="342">
        <f>'SCREENING INFO'!AE1217</f>
        <v>0</v>
      </c>
      <c r="P1262" s="322">
        <f>'SCREENING INFO'!AA1217</f>
        <v>0</v>
      </c>
      <c r="Q1262" s="335">
        <f>'SCREENING INFO'!L1217</f>
        <v>0</v>
      </c>
      <c r="R1262" s="335">
        <f>'SCREENING INFO'!M1217</f>
        <v>0</v>
      </c>
    </row>
    <row r="1263" spans="1:18">
      <c r="A1263" s="351">
        <f>'SCREENING INFO'!I1218</f>
        <v>0</v>
      </c>
      <c r="B1263" s="280">
        <f>'SCREENING INFO'!J1218</f>
        <v>0</v>
      </c>
      <c r="C1263" s="130">
        <f>'SCREENING INFO'!D1218</f>
        <v>0</v>
      </c>
      <c r="D1263" s="130">
        <f>'SCREENING INFO'!E1675</f>
        <v>0</v>
      </c>
      <c r="E1263" s="130" t="e">
        <f>VLOOKUP($C1263,MAIN!$C$2:$BD$79,12)</f>
        <v>#N/A</v>
      </c>
      <c r="F1263" s="130">
        <f>'SCREENING INFO'!G1218</f>
        <v>0</v>
      </c>
      <c r="G1263" s="130"/>
      <c r="H1263" s="130"/>
      <c r="I1263" s="130">
        <f>'SCREENING INFO'!F1218</f>
        <v>0</v>
      </c>
      <c r="J1263" s="130">
        <f>'SCREENING INFO'!G1675</f>
        <v>0</v>
      </c>
      <c r="K1263" s="152">
        <f>'SCREENING INFO'!H1675</f>
        <v>0</v>
      </c>
      <c r="L1263" s="318">
        <f>'SCREENING INFO'!AC1218</f>
        <v>0</v>
      </c>
      <c r="M1263" s="318" t="e">
        <f>VLOOKUP($F1263,MAIN!$C$2:$BD$80,9)</f>
        <v>#N/A</v>
      </c>
      <c r="N1263" s="342" t="e">
        <f>VLOOKUP($C1263,MAIN!$C$2:$BD$280,9)</f>
        <v>#N/A</v>
      </c>
      <c r="O1263" s="342">
        <f>'SCREENING INFO'!AE1218</f>
        <v>0</v>
      </c>
      <c r="P1263" s="322">
        <f>'SCREENING INFO'!AA1218</f>
        <v>0</v>
      </c>
      <c r="Q1263" s="335">
        <f>'SCREENING INFO'!L1218</f>
        <v>0</v>
      </c>
      <c r="R1263" s="335">
        <f>'SCREENING INFO'!M1218</f>
        <v>0</v>
      </c>
    </row>
    <row r="1264" spans="1:18">
      <c r="A1264" s="351">
        <f>'SCREENING INFO'!I1219</f>
        <v>0</v>
      </c>
      <c r="B1264" s="280">
        <f>'SCREENING INFO'!J1219</f>
        <v>0</v>
      </c>
      <c r="C1264" s="130">
        <f>'SCREENING INFO'!D1219</f>
        <v>0</v>
      </c>
      <c r="D1264" s="130">
        <f>'SCREENING INFO'!E1676</f>
        <v>0</v>
      </c>
      <c r="E1264" s="130" t="e">
        <f>VLOOKUP($C1264,MAIN!$C$2:$BD$79,12)</f>
        <v>#N/A</v>
      </c>
      <c r="F1264" s="130">
        <f>'SCREENING INFO'!G1219</f>
        <v>0</v>
      </c>
      <c r="G1264" s="130"/>
      <c r="H1264" s="130"/>
      <c r="I1264" s="130">
        <f>'SCREENING INFO'!F1219</f>
        <v>0</v>
      </c>
      <c r="J1264" s="130">
        <f>'SCREENING INFO'!G1676</f>
        <v>0</v>
      </c>
      <c r="K1264" s="152">
        <f>'SCREENING INFO'!H1676</f>
        <v>0</v>
      </c>
      <c r="L1264" s="318">
        <f>'SCREENING INFO'!AC1219</f>
        <v>0</v>
      </c>
      <c r="M1264" s="318" t="e">
        <f>VLOOKUP($F1264,MAIN!$C$2:$BD$80,9)</f>
        <v>#N/A</v>
      </c>
      <c r="N1264" s="342" t="e">
        <f>VLOOKUP($C1264,MAIN!$C$2:$BD$280,9)</f>
        <v>#N/A</v>
      </c>
      <c r="O1264" s="342">
        <f>'SCREENING INFO'!AE1219</f>
        <v>0</v>
      </c>
      <c r="P1264" s="322">
        <f>'SCREENING INFO'!AA1219</f>
        <v>0</v>
      </c>
      <c r="Q1264" s="335">
        <f>'SCREENING INFO'!L1219</f>
        <v>0</v>
      </c>
      <c r="R1264" s="335">
        <f>'SCREENING INFO'!M1219</f>
        <v>0</v>
      </c>
    </row>
    <row r="1265" spans="1:18">
      <c r="A1265" s="351">
        <f>'SCREENING INFO'!I1220</f>
        <v>0</v>
      </c>
      <c r="B1265" s="280">
        <f>'SCREENING INFO'!J1220</f>
        <v>0</v>
      </c>
      <c r="C1265" s="130">
        <f>'SCREENING INFO'!D1220</f>
        <v>0</v>
      </c>
      <c r="D1265" s="130">
        <f>'SCREENING INFO'!E1677</f>
        <v>0</v>
      </c>
      <c r="E1265" s="130" t="e">
        <f>VLOOKUP($C1265,MAIN!$C$2:$BD$79,12)</f>
        <v>#N/A</v>
      </c>
      <c r="F1265" s="130">
        <f>'SCREENING INFO'!G1220</f>
        <v>0</v>
      </c>
      <c r="G1265" s="130"/>
      <c r="H1265" s="130"/>
      <c r="I1265" s="130">
        <f>'SCREENING INFO'!F1220</f>
        <v>0</v>
      </c>
      <c r="J1265" s="130">
        <f>'SCREENING INFO'!G1677</f>
        <v>0</v>
      </c>
      <c r="K1265" s="152">
        <f>'SCREENING INFO'!H1677</f>
        <v>0</v>
      </c>
      <c r="L1265" s="318">
        <f>'SCREENING INFO'!AC1220</f>
        <v>0</v>
      </c>
      <c r="M1265" s="318" t="e">
        <f>VLOOKUP($F1265,MAIN!$C$2:$BD$80,9)</f>
        <v>#N/A</v>
      </c>
      <c r="N1265" s="342" t="e">
        <f>VLOOKUP($C1265,MAIN!$C$2:$BD$280,9)</f>
        <v>#N/A</v>
      </c>
      <c r="O1265" s="342">
        <f>'SCREENING INFO'!AE1220</f>
        <v>0</v>
      </c>
      <c r="P1265" s="322">
        <f>'SCREENING INFO'!AA1220</f>
        <v>0</v>
      </c>
      <c r="Q1265" s="335">
        <f>'SCREENING INFO'!L1220</f>
        <v>0</v>
      </c>
      <c r="R1265" s="335">
        <f>'SCREENING INFO'!M1220</f>
        <v>0</v>
      </c>
    </row>
    <row r="1266" spans="1:18">
      <c r="A1266" s="351">
        <f>'SCREENING INFO'!I1221</f>
        <v>0</v>
      </c>
      <c r="B1266" s="280">
        <f>'SCREENING INFO'!J1221</f>
        <v>0</v>
      </c>
      <c r="C1266" s="130">
        <f>'SCREENING INFO'!D1221</f>
        <v>0</v>
      </c>
      <c r="D1266" s="130">
        <f>'SCREENING INFO'!E1678</f>
        <v>0</v>
      </c>
      <c r="E1266" s="130" t="e">
        <f>VLOOKUP($C1266,MAIN!$C$2:$BD$79,12)</f>
        <v>#N/A</v>
      </c>
      <c r="F1266" s="130">
        <f>'SCREENING INFO'!G1221</f>
        <v>0</v>
      </c>
      <c r="G1266" s="130"/>
      <c r="H1266" s="130"/>
      <c r="I1266" s="130">
        <f>'SCREENING INFO'!F1221</f>
        <v>0</v>
      </c>
      <c r="J1266" s="130">
        <f>'SCREENING INFO'!G1678</f>
        <v>0</v>
      </c>
      <c r="K1266" s="152">
        <f>'SCREENING INFO'!H1678</f>
        <v>0</v>
      </c>
      <c r="L1266" s="318">
        <f>'SCREENING INFO'!AC1221</f>
        <v>0</v>
      </c>
      <c r="M1266" s="318" t="e">
        <f>VLOOKUP($F1266,MAIN!$C$2:$BD$80,9)</f>
        <v>#N/A</v>
      </c>
      <c r="N1266" s="342" t="e">
        <f>VLOOKUP($C1266,MAIN!$C$2:$BD$280,9)</f>
        <v>#N/A</v>
      </c>
      <c r="O1266" s="342">
        <f>'SCREENING INFO'!AE1221</f>
        <v>0</v>
      </c>
      <c r="P1266" s="322">
        <f>'SCREENING INFO'!AA1221</f>
        <v>0</v>
      </c>
      <c r="Q1266" s="335">
        <f>'SCREENING INFO'!L1221</f>
        <v>0</v>
      </c>
      <c r="R1266" s="335">
        <f>'SCREENING INFO'!M1221</f>
        <v>0</v>
      </c>
    </row>
    <row r="1267" spans="1:18">
      <c r="A1267" s="351">
        <f>'SCREENING INFO'!I1222</f>
        <v>0</v>
      </c>
      <c r="B1267" s="280">
        <f>'SCREENING INFO'!J1222</f>
        <v>0</v>
      </c>
      <c r="C1267" s="130">
        <f>'SCREENING INFO'!D1222</f>
        <v>0</v>
      </c>
      <c r="D1267" s="130">
        <f>'SCREENING INFO'!E1679</f>
        <v>0</v>
      </c>
      <c r="E1267" s="130" t="e">
        <f>VLOOKUP($C1267,MAIN!$C$2:$BD$79,12)</f>
        <v>#N/A</v>
      </c>
      <c r="F1267" s="130">
        <f>'SCREENING INFO'!G1222</f>
        <v>0</v>
      </c>
      <c r="G1267" s="130"/>
      <c r="H1267" s="130"/>
      <c r="I1267" s="130">
        <f>'SCREENING INFO'!F1222</f>
        <v>0</v>
      </c>
      <c r="J1267" s="130">
        <f>'SCREENING INFO'!G1679</f>
        <v>0</v>
      </c>
      <c r="K1267" s="152">
        <f>'SCREENING INFO'!H1679</f>
        <v>0</v>
      </c>
      <c r="L1267" s="318">
        <f>'SCREENING INFO'!AC1222</f>
        <v>0</v>
      </c>
      <c r="M1267" s="318" t="e">
        <f>VLOOKUP($F1267,MAIN!$C$2:$BD$80,9)</f>
        <v>#N/A</v>
      </c>
      <c r="N1267" s="342" t="e">
        <f>VLOOKUP($C1267,MAIN!$C$2:$BD$280,9)</f>
        <v>#N/A</v>
      </c>
      <c r="O1267" s="342">
        <f>'SCREENING INFO'!AE1222</f>
        <v>0</v>
      </c>
      <c r="P1267" s="322">
        <f>'SCREENING INFO'!AA1222</f>
        <v>0</v>
      </c>
      <c r="Q1267" s="335">
        <f>'SCREENING INFO'!L1222</f>
        <v>0</v>
      </c>
      <c r="R1267" s="335">
        <f>'SCREENING INFO'!M1222</f>
        <v>0</v>
      </c>
    </row>
    <row r="1268" spans="1:18">
      <c r="A1268" s="351">
        <f>'SCREENING INFO'!I1223</f>
        <v>0</v>
      </c>
      <c r="B1268" s="280">
        <f>'SCREENING INFO'!J1223</f>
        <v>0</v>
      </c>
      <c r="C1268" s="130">
        <f>'SCREENING INFO'!D1223</f>
        <v>0</v>
      </c>
      <c r="D1268" s="130">
        <f>'SCREENING INFO'!E1680</f>
        <v>0</v>
      </c>
      <c r="E1268" s="130" t="e">
        <f>VLOOKUP($C1268,MAIN!$C$2:$BD$79,12)</f>
        <v>#N/A</v>
      </c>
      <c r="F1268" s="130">
        <f>'SCREENING INFO'!G1223</f>
        <v>0</v>
      </c>
      <c r="G1268" s="130"/>
      <c r="H1268" s="130"/>
      <c r="I1268" s="130">
        <f>'SCREENING INFO'!F1223</f>
        <v>0</v>
      </c>
      <c r="J1268" s="130">
        <f>'SCREENING INFO'!G1680</f>
        <v>0</v>
      </c>
      <c r="K1268" s="152">
        <f>'SCREENING INFO'!H1680</f>
        <v>0</v>
      </c>
      <c r="L1268" s="318">
        <f>'SCREENING INFO'!AC1223</f>
        <v>0</v>
      </c>
      <c r="M1268" s="318" t="e">
        <f>VLOOKUP($F1268,MAIN!$C$2:$BD$80,9)</f>
        <v>#N/A</v>
      </c>
      <c r="N1268" s="342" t="e">
        <f>VLOOKUP($C1268,MAIN!$C$2:$BD$280,9)</f>
        <v>#N/A</v>
      </c>
      <c r="O1268" s="342">
        <f>'SCREENING INFO'!AE1223</f>
        <v>0</v>
      </c>
      <c r="P1268" s="322">
        <f>'SCREENING INFO'!AA1223</f>
        <v>0</v>
      </c>
      <c r="Q1268" s="335">
        <f>'SCREENING INFO'!L1223</f>
        <v>0</v>
      </c>
      <c r="R1268" s="335">
        <f>'SCREENING INFO'!M1223</f>
        <v>0</v>
      </c>
    </row>
    <row r="1269" spans="1:18">
      <c r="A1269" s="351">
        <f>'SCREENING INFO'!I1224</f>
        <v>0</v>
      </c>
      <c r="B1269" s="280">
        <f>'SCREENING INFO'!J1224</f>
        <v>0</v>
      </c>
      <c r="C1269" s="130">
        <f>'SCREENING INFO'!D1224</f>
        <v>0</v>
      </c>
      <c r="D1269" s="130">
        <f>'SCREENING INFO'!E1681</f>
        <v>0</v>
      </c>
      <c r="E1269" s="130" t="e">
        <f>VLOOKUP($C1269,MAIN!$C$2:$BD$79,12)</f>
        <v>#N/A</v>
      </c>
      <c r="F1269" s="130">
        <f>'SCREENING INFO'!G1224</f>
        <v>0</v>
      </c>
      <c r="G1269" s="130"/>
      <c r="H1269" s="130"/>
      <c r="I1269" s="130">
        <f>'SCREENING INFO'!F1224</f>
        <v>0</v>
      </c>
      <c r="J1269" s="130">
        <f>'SCREENING INFO'!G1681</f>
        <v>0</v>
      </c>
      <c r="K1269" s="152">
        <f>'SCREENING INFO'!H1681</f>
        <v>0</v>
      </c>
      <c r="L1269" s="318">
        <f>'SCREENING INFO'!AC1224</f>
        <v>0</v>
      </c>
      <c r="M1269" s="318" t="e">
        <f>VLOOKUP($F1269,MAIN!$C$2:$BD$80,9)</f>
        <v>#N/A</v>
      </c>
      <c r="N1269" s="342" t="e">
        <f>VLOOKUP($C1269,MAIN!$C$2:$BD$280,9)</f>
        <v>#N/A</v>
      </c>
      <c r="O1269" s="342">
        <f>'SCREENING INFO'!AE1224</f>
        <v>0</v>
      </c>
      <c r="P1269" s="322">
        <f>'SCREENING INFO'!AA1224</f>
        <v>0</v>
      </c>
      <c r="Q1269" s="335">
        <f>'SCREENING INFO'!L1224</f>
        <v>0</v>
      </c>
      <c r="R1269" s="335">
        <f>'SCREENING INFO'!M1224</f>
        <v>0</v>
      </c>
    </row>
    <row r="1270" spans="1:18">
      <c r="A1270" s="351">
        <f>'SCREENING INFO'!I1225</f>
        <v>0</v>
      </c>
      <c r="B1270" s="280">
        <f>'SCREENING INFO'!J1225</f>
        <v>0</v>
      </c>
      <c r="C1270" s="130">
        <f>'SCREENING INFO'!D1225</f>
        <v>0</v>
      </c>
      <c r="D1270" s="130">
        <f>'SCREENING INFO'!E1682</f>
        <v>0</v>
      </c>
      <c r="E1270" s="130" t="e">
        <f>VLOOKUP($C1270,MAIN!$C$2:$BD$79,12)</f>
        <v>#N/A</v>
      </c>
      <c r="F1270" s="130">
        <f>'SCREENING INFO'!G1225</f>
        <v>0</v>
      </c>
      <c r="G1270" s="130"/>
      <c r="H1270" s="130"/>
      <c r="I1270" s="130">
        <f>'SCREENING INFO'!F1225</f>
        <v>0</v>
      </c>
      <c r="J1270" s="130">
        <f>'SCREENING INFO'!G1682</f>
        <v>0</v>
      </c>
      <c r="K1270" s="152">
        <f>'SCREENING INFO'!H1682</f>
        <v>0</v>
      </c>
      <c r="L1270" s="318">
        <f>'SCREENING INFO'!AC1225</f>
        <v>0</v>
      </c>
      <c r="M1270" s="318" t="e">
        <f>VLOOKUP($F1270,MAIN!$C$2:$BD$80,9)</f>
        <v>#N/A</v>
      </c>
      <c r="N1270" s="342" t="e">
        <f>VLOOKUP($C1270,MAIN!$C$2:$BD$280,9)</f>
        <v>#N/A</v>
      </c>
      <c r="O1270" s="342">
        <f>'SCREENING INFO'!AE1225</f>
        <v>0</v>
      </c>
      <c r="P1270" s="322">
        <f>'SCREENING INFO'!AA1225</f>
        <v>0</v>
      </c>
      <c r="Q1270" s="335">
        <f>'SCREENING INFO'!L1225</f>
        <v>0</v>
      </c>
      <c r="R1270" s="335">
        <f>'SCREENING INFO'!M1225</f>
        <v>0</v>
      </c>
    </row>
    <row r="1271" spans="1:18">
      <c r="A1271" s="351">
        <f>'SCREENING INFO'!I1226</f>
        <v>0</v>
      </c>
      <c r="B1271" s="280">
        <f>'SCREENING INFO'!J1226</f>
        <v>0</v>
      </c>
      <c r="C1271" s="130">
        <f>'SCREENING INFO'!D1226</f>
        <v>0</v>
      </c>
      <c r="D1271" s="130">
        <f>'SCREENING INFO'!E1683</f>
        <v>0</v>
      </c>
      <c r="E1271" s="130" t="e">
        <f>VLOOKUP($C1271,MAIN!$C$2:$BD$79,12)</f>
        <v>#N/A</v>
      </c>
      <c r="F1271" s="130">
        <f>'SCREENING INFO'!G1226</f>
        <v>0</v>
      </c>
      <c r="G1271" s="130"/>
      <c r="H1271" s="130"/>
      <c r="I1271" s="130">
        <f>'SCREENING INFO'!F1226</f>
        <v>0</v>
      </c>
      <c r="J1271" s="130">
        <f>'SCREENING INFO'!G1683</f>
        <v>0</v>
      </c>
      <c r="K1271" s="152">
        <f>'SCREENING INFO'!H1683</f>
        <v>0</v>
      </c>
      <c r="L1271" s="318">
        <f>'SCREENING INFO'!AC1226</f>
        <v>0</v>
      </c>
      <c r="M1271" s="318" t="e">
        <f>VLOOKUP($F1271,MAIN!$C$2:$BD$80,9)</f>
        <v>#N/A</v>
      </c>
      <c r="N1271" s="342" t="e">
        <f>VLOOKUP($C1271,MAIN!$C$2:$BD$280,9)</f>
        <v>#N/A</v>
      </c>
      <c r="O1271" s="342">
        <f>'SCREENING INFO'!AE1226</f>
        <v>0</v>
      </c>
      <c r="P1271" s="322">
        <f>'SCREENING INFO'!AA1226</f>
        <v>0</v>
      </c>
      <c r="Q1271" s="335">
        <f>'SCREENING INFO'!L1226</f>
        <v>0</v>
      </c>
      <c r="R1271" s="335">
        <f>'SCREENING INFO'!M1226</f>
        <v>0</v>
      </c>
    </row>
    <row r="1272" spans="1:18">
      <c r="A1272" s="351">
        <f>'SCREENING INFO'!I1227</f>
        <v>0</v>
      </c>
      <c r="B1272" s="280">
        <f>'SCREENING INFO'!J1227</f>
        <v>0</v>
      </c>
      <c r="C1272" s="130">
        <f>'SCREENING INFO'!D1227</f>
        <v>0</v>
      </c>
      <c r="D1272" s="130">
        <f>'SCREENING INFO'!E1684</f>
        <v>0</v>
      </c>
      <c r="E1272" s="130" t="e">
        <f>VLOOKUP($C1272,MAIN!$C$2:$BD$79,12)</f>
        <v>#N/A</v>
      </c>
      <c r="F1272" s="130">
        <f>'SCREENING INFO'!G1227</f>
        <v>0</v>
      </c>
      <c r="G1272" s="130"/>
      <c r="H1272" s="130"/>
      <c r="I1272" s="130">
        <f>'SCREENING INFO'!F1227</f>
        <v>0</v>
      </c>
      <c r="J1272" s="130">
        <f>'SCREENING INFO'!G1684</f>
        <v>0</v>
      </c>
      <c r="K1272" s="152">
        <f>'SCREENING INFO'!H1684</f>
        <v>0</v>
      </c>
      <c r="L1272" s="318">
        <f>'SCREENING INFO'!AC1227</f>
        <v>0</v>
      </c>
      <c r="M1272" s="318" t="e">
        <f>VLOOKUP($F1272,MAIN!$C$2:$BD$80,9)</f>
        <v>#N/A</v>
      </c>
      <c r="N1272" s="342" t="e">
        <f>VLOOKUP($C1272,MAIN!$C$2:$BD$280,9)</f>
        <v>#N/A</v>
      </c>
      <c r="O1272" s="342">
        <f>'SCREENING INFO'!AE1227</f>
        <v>0</v>
      </c>
      <c r="P1272" s="322">
        <f>'SCREENING INFO'!AA1227</f>
        <v>0</v>
      </c>
      <c r="Q1272" s="335">
        <f>'SCREENING INFO'!L1227</f>
        <v>0</v>
      </c>
      <c r="R1272" s="335">
        <f>'SCREENING INFO'!M1227</f>
        <v>0</v>
      </c>
    </row>
    <row r="1273" spans="1:18">
      <c r="A1273" s="351">
        <f>'SCREENING INFO'!I1228</f>
        <v>0</v>
      </c>
      <c r="B1273" s="280">
        <f>'SCREENING INFO'!J1228</f>
        <v>0</v>
      </c>
      <c r="C1273" s="130">
        <f>'SCREENING INFO'!D1228</f>
        <v>0</v>
      </c>
      <c r="D1273" s="130">
        <f>'SCREENING INFO'!E1685</f>
        <v>0</v>
      </c>
      <c r="E1273" s="130" t="e">
        <f>VLOOKUP($C1273,MAIN!$C$2:$BD$79,12)</f>
        <v>#N/A</v>
      </c>
      <c r="F1273" s="130">
        <f>'SCREENING INFO'!G1228</f>
        <v>0</v>
      </c>
      <c r="G1273" s="130"/>
      <c r="H1273" s="130"/>
      <c r="I1273" s="130">
        <f>'SCREENING INFO'!F1228</f>
        <v>0</v>
      </c>
      <c r="J1273" s="130">
        <f>'SCREENING INFO'!G1685</f>
        <v>0</v>
      </c>
      <c r="K1273" s="152">
        <f>'SCREENING INFO'!H1685</f>
        <v>0</v>
      </c>
      <c r="L1273" s="318">
        <f>'SCREENING INFO'!AC1228</f>
        <v>0</v>
      </c>
      <c r="M1273" s="318" t="e">
        <f>VLOOKUP($F1273,MAIN!$C$2:$BD$80,9)</f>
        <v>#N/A</v>
      </c>
      <c r="N1273" s="342" t="e">
        <f>VLOOKUP($C1273,MAIN!$C$2:$BD$280,9)</f>
        <v>#N/A</v>
      </c>
      <c r="O1273" s="342">
        <f>'SCREENING INFO'!AE1228</f>
        <v>0</v>
      </c>
      <c r="P1273" s="322">
        <f>'SCREENING INFO'!AA1228</f>
        <v>0</v>
      </c>
      <c r="Q1273" s="335">
        <f>'SCREENING INFO'!L1228</f>
        <v>0</v>
      </c>
      <c r="R1273" s="335">
        <f>'SCREENING INFO'!M1228</f>
        <v>0</v>
      </c>
    </row>
    <row r="1274" spans="1:18">
      <c r="A1274" s="351">
        <f>'SCREENING INFO'!I1229</f>
        <v>0</v>
      </c>
      <c r="B1274" s="280">
        <f>'SCREENING INFO'!J1229</f>
        <v>0</v>
      </c>
      <c r="C1274" s="130">
        <f>'SCREENING INFO'!D1229</f>
        <v>0</v>
      </c>
      <c r="D1274" s="130">
        <f>'SCREENING INFO'!E1686</f>
        <v>0</v>
      </c>
      <c r="E1274" s="130" t="e">
        <f>VLOOKUP($C1274,MAIN!$C$2:$BD$79,12)</f>
        <v>#N/A</v>
      </c>
      <c r="F1274" s="130">
        <f>'SCREENING INFO'!G1229</f>
        <v>0</v>
      </c>
      <c r="G1274" s="130"/>
      <c r="H1274" s="130"/>
      <c r="I1274" s="130">
        <f>'SCREENING INFO'!F1229</f>
        <v>0</v>
      </c>
      <c r="J1274" s="130">
        <f>'SCREENING INFO'!G1686</f>
        <v>0</v>
      </c>
      <c r="K1274" s="152">
        <f>'SCREENING INFO'!H1686</f>
        <v>0</v>
      </c>
      <c r="L1274" s="318">
        <f>'SCREENING INFO'!AC1229</f>
        <v>0</v>
      </c>
      <c r="M1274" s="318" t="e">
        <f>VLOOKUP($F1274,MAIN!$C$2:$BD$80,9)</f>
        <v>#N/A</v>
      </c>
      <c r="N1274" s="342" t="e">
        <f>VLOOKUP($C1274,MAIN!$C$2:$BD$280,9)</f>
        <v>#N/A</v>
      </c>
      <c r="O1274" s="342">
        <f>'SCREENING INFO'!AE1229</f>
        <v>0</v>
      </c>
      <c r="P1274" s="322">
        <f>'SCREENING INFO'!AA1229</f>
        <v>0</v>
      </c>
      <c r="Q1274" s="335">
        <f>'SCREENING INFO'!L1229</f>
        <v>0</v>
      </c>
      <c r="R1274" s="335">
        <f>'SCREENING INFO'!M1229</f>
        <v>0</v>
      </c>
    </row>
    <row r="1275" spans="1:18">
      <c r="A1275" s="351">
        <f>'SCREENING INFO'!I1230</f>
        <v>0</v>
      </c>
      <c r="B1275" s="280">
        <f>'SCREENING INFO'!J1230</f>
        <v>0</v>
      </c>
      <c r="C1275" s="130">
        <f>'SCREENING INFO'!D1230</f>
        <v>0</v>
      </c>
      <c r="D1275" s="130">
        <f>'SCREENING INFO'!E1687</f>
        <v>0</v>
      </c>
      <c r="E1275" s="130" t="e">
        <f>VLOOKUP($C1275,MAIN!$C$2:$BD$79,12)</f>
        <v>#N/A</v>
      </c>
      <c r="F1275" s="130">
        <f>'SCREENING INFO'!G1230</f>
        <v>0</v>
      </c>
      <c r="G1275" s="130"/>
      <c r="H1275" s="130"/>
      <c r="I1275" s="130">
        <f>'SCREENING INFO'!F1230</f>
        <v>0</v>
      </c>
      <c r="J1275" s="130">
        <f>'SCREENING INFO'!G1687</f>
        <v>0</v>
      </c>
      <c r="K1275" s="152">
        <f>'SCREENING INFO'!H1687</f>
        <v>0</v>
      </c>
      <c r="L1275" s="318">
        <f>'SCREENING INFO'!AC1230</f>
        <v>0</v>
      </c>
      <c r="M1275" s="318" t="e">
        <f>VLOOKUP($F1275,MAIN!$C$2:$BD$80,9)</f>
        <v>#N/A</v>
      </c>
      <c r="N1275" s="342" t="e">
        <f>VLOOKUP($C1275,MAIN!$C$2:$BD$280,9)</f>
        <v>#N/A</v>
      </c>
      <c r="O1275" s="342">
        <f>'SCREENING INFO'!AE1230</f>
        <v>0</v>
      </c>
      <c r="P1275" s="322">
        <f>'SCREENING INFO'!AA1230</f>
        <v>0</v>
      </c>
      <c r="Q1275" s="335">
        <f>'SCREENING INFO'!L1230</f>
        <v>0</v>
      </c>
      <c r="R1275" s="335">
        <f>'SCREENING INFO'!M1230</f>
        <v>0</v>
      </c>
    </row>
    <row r="1276" spans="1:18">
      <c r="A1276" s="351">
        <f>'SCREENING INFO'!I1231</f>
        <v>0</v>
      </c>
      <c r="B1276" s="280">
        <f>'SCREENING INFO'!J1231</f>
        <v>0</v>
      </c>
      <c r="C1276" s="130">
        <f>'SCREENING INFO'!D1231</f>
        <v>0</v>
      </c>
      <c r="D1276" s="130">
        <f>'SCREENING INFO'!E1688</f>
        <v>0</v>
      </c>
      <c r="E1276" s="130" t="e">
        <f>VLOOKUP($C1276,MAIN!$C$2:$BD$79,12)</f>
        <v>#N/A</v>
      </c>
      <c r="F1276" s="130">
        <f>'SCREENING INFO'!G1231</f>
        <v>0</v>
      </c>
      <c r="G1276" s="130"/>
      <c r="H1276" s="130"/>
      <c r="I1276" s="130">
        <f>'SCREENING INFO'!F1231</f>
        <v>0</v>
      </c>
      <c r="J1276" s="130">
        <f>'SCREENING INFO'!G1688</f>
        <v>0</v>
      </c>
      <c r="K1276" s="152">
        <f>'SCREENING INFO'!H1688</f>
        <v>0</v>
      </c>
      <c r="L1276" s="318">
        <f>'SCREENING INFO'!AC1231</f>
        <v>0</v>
      </c>
      <c r="M1276" s="318" t="e">
        <f>VLOOKUP($F1276,MAIN!$C$2:$BD$80,9)</f>
        <v>#N/A</v>
      </c>
      <c r="N1276" s="342" t="e">
        <f>VLOOKUP($C1276,MAIN!$C$2:$BD$280,9)</f>
        <v>#N/A</v>
      </c>
      <c r="O1276" s="342">
        <f>'SCREENING INFO'!AE1231</f>
        <v>0</v>
      </c>
      <c r="P1276" s="322">
        <f>'SCREENING INFO'!AA1231</f>
        <v>0</v>
      </c>
      <c r="Q1276" s="335">
        <f>'SCREENING INFO'!L1231</f>
        <v>0</v>
      </c>
      <c r="R1276" s="335">
        <f>'SCREENING INFO'!M1231</f>
        <v>0</v>
      </c>
    </row>
    <row r="1277" spans="1:18">
      <c r="A1277" s="351">
        <f>'SCREENING INFO'!I1232</f>
        <v>0</v>
      </c>
      <c r="B1277" s="280">
        <f>'SCREENING INFO'!J1232</f>
        <v>0</v>
      </c>
      <c r="C1277" s="130">
        <f>'SCREENING INFO'!D1232</f>
        <v>0</v>
      </c>
      <c r="D1277" s="130">
        <f>'SCREENING INFO'!E1689</f>
        <v>0</v>
      </c>
      <c r="E1277" s="130" t="e">
        <f>VLOOKUP($C1277,MAIN!$C$2:$BD$79,12)</f>
        <v>#N/A</v>
      </c>
      <c r="F1277" s="130">
        <f>'SCREENING INFO'!G1232</f>
        <v>0</v>
      </c>
      <c r="G1277" s="130"/>
      <c r="H1277" s="130"/>
      <c r="I1277" s="130">
        <f>'SCREENING INFO'!F1232</f>
        <v>0</v>
      </c>
      <c r="J1277" s="130">
        <f>'SCREENING INFO'!G1689</f>
        <v>0</v>
      </c>
      <c r="K1277" s="152">
        <f>'SCREENING INFO'!H1689</f>
        <v>0</v>
      </c>
      <c r="L1277" s="318">
        <f>'SCREENING INFO'!AC1232</f>
        <v>0</v>
      </c>
      <c r="M1277" s="318" t="e">
        <f>VLOOKUP($F1277,MAIN!$C$2:$BD$80,9)</f>
        <v>#N/A</v>
      </c>
      <c r="N1277" s="342" t="e">
        <f>VLOOKUP($C1277,MAIN!$C$2:$BD$280,9)</f>
        <v>#N/A</v>
      </c>
      <c r="O1277" s="342">
        <f>'SCREENING INFO'!AE1232</f>
        <v>0</v>
      </c>
      <c r="P1277" s="322">
        <f>'SCREENING INFO'!AA1232</f>
        <v>0</v>
      </c>
      <c r="Q1277" s="335">
        <f>'SCREENING INFO'!L1232</f>
        <v>0</v>
      </c>
      <c r="R1277" s="335">
        <f>'SCREENING INFO'!M1232</f>
        <v>0</v>
      </c>
    </row>
    <row r="1278" spans="1:18">
      <c r="A1278" s="351">
        <f>'SCREENING INFO'!I1233</f>
        <v>0</v>
      </c>
      <c r="B1278" s="280">
        <f>'SCREENING INFO'!J1233</f>
        <v>0</v>
      </c>
      <c r="C1278" s="130">
        <f>'SCREENING INFO'!D1233</f>
        <v>0</v>
      </c>
      <c r="D1278" s="130">
        <f>'SCREENING INFO'!E1690</f>
        <v>0</v>
      </c>
      <c r="E1278" s="130" t="e">
        <f>VLOOKUP($C1278,MAIN!$C$2:$BD$79,12)</f>
        <v>#N/A</v>
      </c>
      <c r="F1278" s="130">
        <f>'SCREENING INFO'!G1233</f>
        <v>0</v>
      </c>
      <c r="G1278" s="130"/>
      <c r="H1278" s="130"/>
      <c r="I1278" s="130">
        <f>'SCREENING INFO'!F1233</f>
        <v>0</v>
      </c>
      <c r="J1278" s="130">
        <f>'SCREENING INFO'!G1690</f>
        <v>0</v>
      </c>
      <c r="K1278" s="152">
        <f>'SCREENING INFO'!H1690</f>
        <v>0</v>
      </c>
      <c r="L1278" s="318">
        <f>'SCREENING INFO'!AC1233</f>
        <v>0</v>
      </c>
      <c r="M1278" s="318" t="e">
        <f>VLOOKUP($F1278,MAIN!$C$2:$BD$80,9)</f>
        <v>#N/A</v>
      </c>
      <c r="N1278" s="342" t="e">
        <f>VLOOKUP($C1278,MAIN!$C$2:$BD$280,9)</f>
        <v>#N/A</v>
      </c>
      <c r="O1278" s="342">
        <f>'SCREENING INFO'!AE1233</f>
        <v>0</v>
      </c>
      <c r="P1278" s="322">
        <f>'SCREENING INFO'!AA1233</f>
        <v>0</v>
      </c>
      <c r="Q1278" s="335">
        <f>'SCREENING INFO'!L1233</f>
        <v>0</v>
      </c>
      <c r="R1278" s="335">
        <f>'SCREENING INFO'!M1233</f>
        <v>0</v>
      </c>
    </row>
    <row r="1279" spans="1:18">
      <c r="A1279" s="351">
        <f>'SCREENING INFO'!I1234</f>
        <v>0</v>
      </c>
      <c r="B1279" s="280">
        <f>'SCREENING INFO'!J1234</f>
        <v>0</v>
      </c>
      <c r="C1279" s="130">
        <f>'SCREENING INFO'!D1234</f>
        <v>0</v>
      </c>
      <c r="D1279" s="130">
        <f>'SCREENING INFO'!E1691</f>
        <v>0</v>
      </c>
      <c r="E1279" s="130" t="e">
        <f>VLOOKUP($C1279,MAIN!$C$2:$BD$79,12)</f>
        <v>#N/A</v>
      </c>
      <c r="F1279" s="130">
        <f>'SCREENING INFO'!G1234</f>
        <v>0</v>
      </c>
      <c r="G1279" s="130"/>
      <c r="H1279" s="130"/>
      <c r="I1279" s="130">
        <f>'SCREENING INFO'!F1234</f>
        <v>0</v>
      </c>
      <c r="J1279" s="130">
        <f>'SCREENING INFO'!G1691</f>
        <v>0</v>
      </c>
      <c r="K1279" s="152">
        <f>'SCREENING INFO'!H1691</f>
        <v>0</v>
      </c>
      <c r="L1279" s="318">
        <f>'SCREENING INFO'!AC1234</f>
        <v>0</v>
      </c>
      <c r="M1279" s="318" t="e">
        <f>VLOOKUP($F1279,MAIN!$C$2:$BD$80,9)</f>
        <v>#N/A</v>
      </c>
      <c r="N1279" s="342" t="e">
        <f>VLOOKUP($C1279,MAIN!$C$2:$BD$280,9)</f>
        <v>#N/A</v>
      </c>
      <c r="O1279" s="342">
        <f>'SCREENING INFO'!AE1234</f>
        <v>0</v>
      </c>
      <c r="P1279" s="322">
        <f>'SCREENING INFO'!AA1234</f>
        <v>0</v>
      </c>
      <c r="Q1279" s="335">
        <f>'SCREENING INFO'!L1234</f>
        <v>0</v>
      </c>
      <c r="R1279" s="335">
        <f>'SCREENING INFO'!M1234</f>
        <v>0</v>
      </c>
    </row>
    <row r="1280" spans="1:18">
      <c r="A1280" s="351">
        <f>'SCREENING INFO'!I1235</f>
        <v>0</v>
      </c>
      <c r="B1280" s="280">
        <f>'SCREENING INFO'!J1235</f>
        <v>0</v>
      </c>
      <c r="C1280" s="130">
        <f>'SCREENING INFO'!D1235</f>
        <v>0</v>
      </c>
      <c r="D1280" s="130">
        <f>'SCREENING INFO'!E1692</f>
        <v>0</v>
      </c>
      <c r="E1280" s="130" t="e">
        <f>VLOOKUP($C1280,MAIN!$C$2:$BD$79,12)</f>
        <v>#N/A</v>
      </c>
      <c r="F1280" s="130">
        <f>'SCREENING INFO'!G1235</f>
        <v>0</v>
      </c>
      <c r="G1280" s="130"/>
      <c r="H1280" s="130"/>
      <c r="I1280" s="130">
        <f>'SCREENING INFO'!F1235</f>
        <v>0</v>
      </c>
      <c r="J1280" s="130">
        <f>'SCREENING INFO'!G1692</f>
        <v>0</v>
      </c>
      <c r="K1280" s="152">
        <f>'SCREENING INFO'!H1692</f>
        <v>0</v>
      </c>
      <c r="L1280" s="318">
        <f>'SCREENING INFO'!AC1235</f>
        <v>0</v>
      </c>
      <c r="M1280" s="318" t="e">
        <f>VLOOKUP($F1280,MAIN!$C$2:$BD$80,9)</f>
        <v>#N/A</v>
      </c>
      <c r="N1280" s="342" t="e">
        <f>VLOOKUP($C1280,MAIN!$C$2:$BD$280,9)</f>
        <v>#N/A</v>
      </c>
      <c r="O1280" s="342">
        <f>'SCREENING INFO'!AE1235</f>
        <v>0</v>
      </c>
      <c r="P1280" s="322">
        <f>'SCREENING INFO'!AA1235</f>
        <v>0</v>
      </c>
      <c r="Q1280" s="335">
        <f>'SCREENING INFO'!L1235</f>
        <v>0</v>
      </c>
      <c r="R1280" s="335">
        <f>'SCREENING INFO'!M1235</f>
        <v>0</v>
      </c>
    </row>
    <row r="1281" spans="1:18">
      <c r="A1281" s="351">
        <f>'SCREENING INFO'!I1236</f>
        <v>0</v>
      </c>
      <c r="B1281" s="280">
        <f>'SCREENING INFO'!J1236</f>
        <v>0</v>
      </c>
      <c r="C1281" s="130">
        <f>'SCREENING INFO'!D1236</f>
        <v>0</v>
      </c>
      <c r="D1281" s="130">
        <f>'SCREENING INFO'!E1693</f>
        <v>0</v>
      </c>
      <c r="E1281" s="130" t="e">
        <f>VLOOKUP($C1281,MAIN!$C$2:$BD$79,12)</f>
        <v>#N/A</v>
      </c>
      <c r="F1281" s="130">
        <f>'SCREENING INFO'!G1236</f>
        <v>0</v>
      </c>
      <c r="G1281" s="130"/>
      <c r="H1281" s="130"/>
      <c r="I1281" s="130">
        <f>'SCREENING INFO'!F1236</f>
        <v>0</v>
      </c>
      <c r="J1281" s="130">
        <f>'SCREENING INFO'!G1693</f>
        <v>0</v>
      </c>
      <c r="K1281" s="152">
        <f>'SCREENING INFO'!H1693</f>
        <v>0</v>
      </c>
      <c r="L1281" s="318">
        <f>'SCREENING INFO'!AC1236</f>
        <v>0</v>
      </c>
      <c r="M1281" s="318" t="e">
        <f>VLOOKUP($F1281,MAIN!$C$2:$BD$80,9)</f>
        <v>#N/A</v>
      </c>
      <c r="N1281" s="342" t="e">
        <f>VLOOKUP($C1281,MAIN!$C$2:$BD$280,9)</f>
        <v>#N/A</v>
      </c>
      <c r="O1281" s="342">
        <f>'SCREENING INFO'!AE1236</f>
        <v>0</v>
      </c>
      <c r="P1281" s="322">
        <f>'SCREENING INFO'!AA1236</f>
        <v>0</v>
      </c>
      <c r="Q1281" s="335">
        <f>'SCREENING INFO'!L1236</f>
        <v>0</v>
      </c>
      <c r="R1281" s="335">
        <f>'SCREENING INFO'!M1236</f>
        <v>0</v>
      </c>
    </row>
    <row r="1282" spans="1:18">
      <c r="A1282" s="351">
        <f>'SCREENING INFO'!I1237</f>
        <v>0</v>
      </c>
      <c r="B1282" s="280">
        <f>'SCREENING INFO'!J1237</f>
        <v>0</v>
      </c>
      <c r="C1282" s="130">
        <f>'SCREENING INFO'!D1237</f>
        <v>0</v>
      </c>
      <c r="D1282" s="130">
        <f>'SCREENING INFO'!E1694</f>
        <v>0</v>
      </c>
      <c r="E1282" s="130" t="e">
        <f>VLOOKUP($C1282,MAIN!$C$2:$BD$79,12)</f>
        <v>#N/A</v>
      </c>
      <c r="F1282" s="130">
        <f>'SCREENING INFO'!G1237</f>
        <v>0</v>
      </c>
      <c r="G1282" s="130"/>
      <c r="H1282" s="130"/>
      <c r="I1282" s="130">
        <f>'SCREENING INFO'!F1237</f>
        <v>0</v>
      </c>
      <c r="J1282" s="130">
        <f>'SCREENING INFO'!G1694</f>
        <v>0</v>
      </c>
      <c r="K1282" s="152">
        <f>'SCREENING INFO'!H1694</f>
        <v>0</v>
      </c>
      <c r="L1282" s="318">
        <f>'SCREENING INFO'!AC1237</f>
        <v>0</v>
      </c>
      <c r="M1282" s="318" t="e">
        <f>VLOOKUP($F1282,MAIN!$C$2:$BD$80,9)</f>
        <v>#N/A</v>
      </c>
      <c r="N1282" s="342" t="e">
        <f>VLOOKUP($C1282,MAIN!$C$2:$BD$280,9)</f>
        <v>#N/A</v>
      </c>
      <c r="O1282" s="342">
        <f>'SCREENING INFO'!AE1237</f>
        <v>0</v>
      </c>
      <c r="P1282" s="322">
        <f>'SCREENING INFO'!AA1237</f>
        <v>0</v>
      </c>
      <c r="Q1282" s="335">
        <f>'SCREENING INFO'!L1237</f>
        <v>0</v>
      </c>
      <c r="R1282" s="335">
        <f>'SCREENING INFO'!M1237</f>
        <v>0</v>
      </c>
    </row>
    <row r="1283" spans="1:18">
      <c r="A1283" s="351">
        <f>'SCREENING INFO'!I1238</f>
        <v>0</v>
      </c>
      <c r="B1283" s="280">
        <f>'SCREENING INFO'!J1238</f>
        <v>0</v>
      </c>
      <c r="C1283" s="130">
        <f>'SCREENING INFO'!D1238</f>
        <v>0</v>
      </c>
      <c r="D1283" s="130">
        <f>'SCREENING INFO'!E1695</f>
        <v>0</v>
      </c>
      <c r="E1283" s="130" t="e">
        <f>VLOOKUP($C1283,MAIN!$C$2:$BD$79,12)</f>
        <v>#N/A</v>
      </c>
      <c r="F1283" s="130">
        <f>'SCREENING INFO'!G1238</f>
        <v>0</v>
      </c>
      <c r="G1283" s="130"/>
      <c r="H1283" s="130"/>
      <c r="I1283" s="130">
        <f>'SCREENING INFO'!F1238</f>
        <v>0</v>
      </c>
      <c r="J1283" s="130">
        <f>'SCREENING INFO'!G1695</f>
        <v>0</v>
      </c>
      <c r="K1283" s="152">
        <f>'SCREENING INFO'!H1695</f>
        <v>0</v>
      </c>
      <c r="L1283" s="318">
        <f>'SCREENING INFO'!AC1238</f>
        <v>0</v>
      </c>
      <c r="M1283" s="318" t="e">
        <f>VLOOKUP($F1283,MAIN!$C$2:$BD$80,9)</f>
        <v>#N/A</v>
      </c>
      <c r="N1283" s="342" t="e">
        <f>VLOOKUP($C1283,MAIN!$C$2:$BD$280,9)</f>
        <v>#N/A</v>
      </c>
      <c r="O1283" s="342">
        <f>'SCREENING INFO'!AE1238</f>
        <v>0</v>
      </c>
      <c r="P1283" s="322">
        <f>'SCREENING INFO'!AA1238</f>
        <v>0</v>
      </c>
      <c r="Q1283" s="335">
        <f>'SCREENING INFO'!L1238</f>
        <v>0</v>
      </c>
      <c r="R1283" s="335">
        <f>'SCREENING INFO'!M1238</f>
        <v>0</v>
      </c>
    </row>
    <row r="1284" spans="1:18">
      <c r="A1284" s="351">
        <f>'SCREENING INFO'!I1239</f>
        <v>0</v>
      </c>
      <c r="B1284" s="280">
        <f>'SCREENING INFO'!J1239</f>
        <v>0</v>
      </c>
      <c r="C1284" s="130">
        <f>'SCREENING INFO'!D1239</f>
        <v>0</v>
      </c>
      <c r="D1284" s="130">
        <f>'SCREENING INFO'!E1696</f>
        <v>0</v>
      </c>
      <c r="E1284" s="130" t="e">
        <f>VLOOKUP($C1284,MAIN!$C$2:$BD$79,12)</f>
        <v>#N/A</v>
      </c>
      <c r="F1284" s="130">
        <f>'SCREENING INFO'!G1239</f>
        <v>0</v>
      </c>
      <c r="G1284" s="130"/>
      <c r="H1284" s="130"/>
      <c r="I1284" s="130">
        <f>'SCREENING INFO'!F1239</f>
        <v>0</v>
      </c>
      <c r="J1284" s="130">
        <f>'SCREENING INFO'!G1696</f>
        <v>0</v>
      </c>
      <c r="K1284" s="152">
        <f>'SCREENING INFO'!H1696</f>
        <v>0</v>
      </c>
      <c r="L1284" s="318">
        <f>'SCREENING INFO'!AC1239</f>
        <v>0</v>
      </c>
      <c r="M1284" s="318" t="e">
        <f>VLOOKUP($F1284,MAIN!$C$2:$BD$80,9)</f>
        <v>#N/A</v>
      </c>
      <c r="N1284" s="342" t="e">
        <f>VLOOKUP($C1284,MAIN!$C$2:$BD$280,9)</f>
        <v>#N/A</v>
      </c>
      <c r="O1284" s="342">
        <f>'SCREENING INFO'!AE1239</f>
        <v>0</v>
      </c>
      <c r="P1284" s="322">
        <f>'SCREENING INFO'!AA1239</f>
        <v>0</v>
      </c>
      <c r="Q1284" s="335">
        <f>'SCREENING INFO'!L1239</f>
        <v>0</v>
      </c>
      <c r="R1284" s="335">
        <f>'SCREENING INFO'!M1239</f>
        <v>0</v>
      </c>
    </row>
    <row r="1285" spans="1:18">
      <c r="A1285" s="351">
        <f>'SCREENING INFO'!I1240</f>
        <v>0</v>
      </c>
      <c r="B1285" s="280">
        <f>'SCREENING INFO'!J1240</f>
        <v>0</v>
      </c>
      <c r="C1285" s="130">
        <f>'SCREENING INFO'!D1240</f>
        <v>0</v>
      </c>
      <c r="D1285" s="130">
        <f>'SCREENING INFO'!E1697</f>
        <v>0</v>
      </c>
      <c r="E1285" s="130" t="e">
        <f>VLOOKUP($C1285,MAIN!$C$2:$BD$79,12)</f>
        <v>#N/A</v>
      </c>
      <c r="F1285" s="130">
        <f>'SCREENING INFO'!G1240</f>
        <v>0</v>
      </c>
      <c r="G1285" s="130"/>
      <c r="H1285" s="130"/>
      <c r="I1285" s="130">
        <f>'SCREENING INFO'!F1240</f>
        <v>0</v>
      </c>
      <c r="J1285" s="130">
        <f>'SCREENING INFO'!G1697</f>
        <v>0</v>
      </c>
      <c r="K1285" s="152">
        <f>'SCREENING INFO'!H1697</f>
        <v>0</v>
      </c>
      <c r="L1285" s="318">
        <f>'SCREENING INFO'!AC1240</f>
        <v>0</v>
      </c>
      <c r="M1285" s="318" t="e">
        <f>VLOOKUP($F1285,MAIN!$C$2:$BD$80,9)</f>
        <v>#N/A</v>
      </c>
      <c r="N1285" s="342" t="e">
        <f>VLOOKUP($C1285,MAIN!$C$2:$BD$280,9)</f>
        <v>#N/A</v>
      </c>
      <c r="O1285" s="342">
        <f>'SCREENING INFO'!AE1240</f>
        <v>0</v>
      </c>
      <c r="P1285" s="322">
        <f>'SCREENING INFO'!AA1240</f>
        <v>0</v>
      </c>
      <c r="Q1285" s="335">
        <f>'SCREENING INFO'!L1240</f>
        <v>0</v>
      </c>
      <c r="R1285" s="335">
        <f>'SCREENING INFO'!M1240</f>
        <v>0</v>
      </c>
    </row>
    <row r="1286" spans="1:18">
      <c r="A1286" s="351">
        <f>'SCREENING INFO'!I1241</f>
        <v>0</v>
      </c>
      <c r="B1286" s="280">
        <f>'SCREENING INFO'!J1241</f>
        <v>0</v>
      </c>
      <c r="C1286" s="130">
        <f>'SCREENING INFO'!D1241</f>
        <v>0</v>
      </c>
      <c r="D1286" s="130">
        <f>'SCREENING INFO'!E1698</f>
        <v>0</v>
      </c>
      <c r="E1286" s="130" t="e">
        <f>VLOOKUP($C1286,MAIN!$C$2:$BD$79,12)</f>
        <v>#N/A</v>
      </c>
      <c r="F1286" s="130">
        <f>'SCREENING INFO'!G1241</f>
        <v>0</v>
      </c>
      <c r="G1286" s="130"/>
      <c r="H1286" s="130"/>
      <c r="I1286" s="130">
        <f>'SCREENING INFO'!F1241</f>
        <v>0</v>
      </c>
      <c r="J1286" s="130">
        <f>'SCREENING INFO'!G1698</f>
        <v>0</v>
      </c>
      <c r="K1286" s="152">
        <f>'SCREENING INFO'!H1698</f>
        <v>0</v>
      </c>
      <c r="L1286" s="318">
        <f>'SCREENING INFO'!AC1241</f>
        <v>0</v>
      </c>
      <c r="M1286" s="318" t="e">
        <f>VLOOKUP($F1286,MAIN!$C$2:$BD$80,9)</f>
        <v>#N/A</v>
      </c>
      <c r="N1286" s="342" t="e">
        <f>VLOOKUP($C1286,MAIN!$C$2:$BD$280,9)</f>
        <v>#N/A</v>
      </c>
      <c r="O1286" s="342">
        <f>'SCREENING INFO'!AE1241</f>
        <v>0</v>
      </c>
      <c r="P1286" s="322">
        <f>'SCREENING INFO'!AA1241</f>
        <v>0</v>
      </c>
      <c r="Q1286" s="335">
        <f>'SCREENING INFO'!L1241</f>
        <v>0</v>
      </c>
      <c r="R1286" s="335">
        <f>'SCREENING INFO'!M1241</f>
        <v>0</v>
      </c>
    </row>
    <row r="1287" spans="1:18">
      <c r="A1287" s="351">
        <f>'SCREENING INFO'!I1242</f>
        <v>0</v>
      </c>
      <c r="B1287" s="280">
        <f>'SCREENING INFO'!J1242</f>
        <v>0</v>
      </c>
      <c r="C1287" s="130">
        <f>'SCREENING INFO'!D1242</f>
        <v>0</v>
      </c>
      <c r="D1287" s="130">
        <f>'SCREENING INFO'!E1699</f>
        <v>0</v>
      </c>
      <c r="E1287" s="130" t="e">
        <f>VLOOKUP($C1287,MAIN!$C$2:$BD$79,12)</f>
        <v>#N/A</v>
      </c>
      <c r="F1287" s="130">
        <f>'SCREENING INFO'!G1242</f>
        <v>0</v>
      </c>
      <c r="G1287" s="130"/>
      <c r="H1287" s="130"/>
      <c r="I1287" s="130">
        <f>'SCREENING INFO'!F1242</f>
        <v>0</v>
      </c>
      <c r="J1287" s="130">
        <f>'SCREENING INFO'!G1699</f>
        <v>0</v>
      </c>
      <c r="K1287" s="152">
        <f>'SCREENING INFO'!H1699</f>
        <v>0</v>
      </c>
      <c r="L1287" s="318">
        <f>'SCREENING INFO'!AC1242</f>
        <v>0</v>
      </c>
      <c r="M1287" s="318" t="e">
        <f>VLOOKUP($F1287,MAIN!$C$2:$BD$80,9)</f>
        <v>#N/A</v>
      </c>
      <c r="N1287" s="342" t="e">
        <f>VLOOKUP($C1287,MAIN!$C$2:$BD$280,9)</f>
        <v>#N/A</v>
      </c>
      <c r="O1287" s="342">
        <f>'SCREENING INFO'!AE1242</f>
        <v>0</v>
      </c>
      <c r="P1287" s="322">
        <f>'SCREENING INFO'!AA1242</f>
        <v>0</v>
      </c>
      <c r="Q1287" s="335">
        <f>'SCREENING INFO'!L1242</f>
        <v>0</v>
      </c>
      <c r="R1287" s="335">
        <f>'SCREENING INFO'!M1242</f>
        <v>0</v>
      </c>
    </row>
    <row r="1288" spans="1:18">
      <c r="A1288" s="351">
        <f>'SCREENING INFO'!I1243</f>
        <v>0</v>
      </c>
      <c r="B1288" s="280">
        <f>'SCREENING INFO'!J1243</f>
        <v>0</v>
      </c>
      <c r="C1288" s="130">
        <f>'SCREENING INFO'!D1243</f>
        <v>0</v>
      </c>
      <c r="D1288" s="130">
        <f>'SCREENING INFO'!E1700</f>
        <v>0</v>
      </c>
      <c r="E1288" s="130" t="e">
        <f>VLOOKUP($C1288,MAIN!$C$2:$BD$79,12)</f>
        <v>#N/A</v>
      </c>
      <c r="F1288" s="130">
        <f>'SCREENING INFO'!G1243</f>
        <v>0</v>
      </c>
      <c r="G1288" s="130"/>
      <c r="H1288" s="130"/>
      <c r="I1288" s="130">
        <f>'SCREENING INFO'!F1243</f>
        <v>0</v>
      </c>
      <c r="J1288" s="130">
        <f>'SCREENING INFO'!G1700</f>
        <v>0</v>
      </c>
      <c r="K1288" s="152">
        <f>'SCREENING INFO'!H1700</f>
        <v>0</v>
      </c>
      <c r="L1288" s="318">
        <f>'SCREENING INFO'!AC1243</f>
        <v>0</v>
      </c>
      <c r="M1288" s="318" t="e">
        <f>VLOOKUP($F1288,MAIN!$C$2:$BD$80,9)</f>
        <v>#N/A</v>
      </c>
      <c r="N1288" s="342" t="e">
        <f>VLOOKUP($C1288,MAIN!$C$2:$BD$280,9)</f>
        <v>#N/A</v>
      </c>
      <c r="O1288" s="342">
        <f>'SCREENING INFO'!AE1243</f>
        <v>0</v>
      </c>
      <c r="P1288" s="322">
        <f>'SCREENING INFO'!AA1243</f>
        <v>0</v>
      </c>
      <c r="Q1288" s="335">
        <f>'SCREENING INFO'!L1243</f>
        <v>0</v>
      </c>
      <c r="R1288" s="335">
        <f>'SCREENING INFO'!M1243</f>
        <v>0</v>
      </c>
    </row>
    <row r="1289" spans="1:18">
      <c r="A1289" s="351">
        <f>'SCREENING INFO'!I1244</f>
        <v>0</v>
      </c>
      <c r="B1289" s="280">
        <f>'SCREENING INFO'!J1244</f>
        <v>0</v>
      </c>
      <c r="C1289" s="130">
        <f>'SCREENING INFO'!D1244</f>
        <v>0</v>
      </c>
      <c r="D1289" s="130">
        <f>'SCREENING INFO'!E1701</f>
        <v>0</v>
      </c>
      <c r="E1289" s="130" t="e">
        <f>VLOOKUP($C1289,MAIN!$C$2:$BD$79,12)</f>
        <v>#N/A</v>
      </c>
      <c r="F1289" s="130">
        <f>'SCREENING INFO'!G1244</f>
        <v>0</v>
      </c>
      <c r="G1289" s="130"/>
      <c r="H1289" s="130"/>
      <c r="I1289" s="130">
        <f>'SCREENING INFO'!F1244</f>
        <v>0</v>
      </c>
      <c r="J1289" s="130">
        <f>'SCREENING INFO'!G1701</f>
        <v>0</v>
      </c>
      <c r="K1289" s="152">
        <f>'SCREENING INFO'!H1701</f>
        <v>0</v>
      </c>
      <c r="L1289" s="318">
        <f>'SCREENING INFO'!AC1244</f>
        <v>0</v>
      </c>
      <c r="M1289" s="318" t="e">
        <f>VLOOKUP($F1289,MAIN!$C$2:$BD$80,9)</f>
        <v>#N/A</v>
      </c>
      <c r="N1289" s="342" t="e">
        <f>VLOOKUP($C1289,MAIN!$C$2:$BD$280,9)</f>
        <v>#N/A</v>
      </c>
      <c r="O1289" s="342">
        <f>'SCREENING INFO'!AE1244</f>
        <v>0</v>
      </c>
      <c r="P1289" s="322">
        <f>'SCREENING INFO'!AA1244</f>
        <v>0</v>
      </c>
      <c r="Q1289" s="335">
        <f>'SCREENING INFO'!L1244</f>
        <v>0</v>
      </c>
      <c r="R1289" s="335">
        <f>'SCREENING INFO'!M1244</f>
        <v>0</v>
      </c>
    </row>
    <row r="1290" spans="1:18">
      <c r="A1290" s="351">
        <f>'SCREENING INFO'!I1245</f>
        <v>0</v>
      </c>
      <c r="B1290" s="280">
        <f>'SCREENING INFO'!J1245</f>
        <v>0</v>
      </c>
      <c r="C1290" s="130">
        <f>'SCREENING INFO'!D1245</f>
        <v>0</v>
      </c>
      <c r="D1290" s="130">
        <f>'SCREENING INFO'!E1702</f>
        <v>0</v>
      </c>
      <c r="E1290" s="130" t="e">
        <f>VLOOKUP($C1290,MAIN!$C$2:$BD$79,12)</f>
        <v>#N/A</v>
      </c>
      <c r="F1290" s="130">
        <f>'SCREENING INFO'!G1245</f>
        <v>0</v>
      </c>
      <c r="G1290" s="130"/>
      <c r="H1290" s="130"/>
      <c r="I1290" s="130">
        <f>'SCREENING INFO'!F1245</f>
        <v>0</v>
      </c>
      <c r="J1290" s="130">
        <f>'SCREENING INFO'!G1702</f>
        <v>0</v>
      </c>
      <c r="K1290" s="152">
        <f>'SCREENING INFO'!H1702</f>
        <v>0</v>
      </c>
      <c r="L1290" s="318">
        <f>'SCREENING INFO'!AC1245</f>
        <v>0</v>
      </c>
      <c r="M1290" s="318" t="e">
        <f>VLOOKUP($F1290,MAIN!$C$2:$BD$80,9)</f>
        <v>#N/A</v>
      </c>
      <c r="N1290" s="342" t="e">
        <f>VLOOKUP($C1290,MAIN!$C$2:$BD$280,9)</f>
        <v>#N/A</v>
      </c>
      <c r="O1290" s="342">
        <f>'SCREENING INFO'!AE1245</f>
        <v>0</v>
      </c>
      <c r="P1290" s="322">
        <f>'SCREENING INFO'!AA1245</f>
        <v>0</v>
      </c>
      <c r="Q1290" s="335">
        <f>'SCREENING INFO'!L1245</f>
        <v>0</v>
      </c>
      <c r="R1290" s="335">
        <f>'SCREENING INFO'!M1245</f>
        <v>0</v>
      </c>
    </row>
    <row r="1291" spans="1:18">
      <c r="A1291" s="351">
        <f>'SCREENING INFO'!I1246</f>
        <v>0</v>
      </c>
      <c r="B1291" s="280">
        <f>'SCREENING INFO'!J1246</f>
        <v>0</v>
      </c>
      <c r="C1291" s="130">
        <f>'SCREENING INFO'!D1246</f>
        <v>0</v>
      </c>
      <c r="D1291" s="130">
        <f>'SCREENING INFO'!E1703</f>
        <v>0</v>
      </c>
      <c r="E1291" s="130" t="e">
        <f>VLOOKUP($C1291,MAIN!$C$2:$BD$79,12)</f>
        <v>#N/A</v>
      </c>
      <c r="F1291" s="130">
        <f>'SCREENING INFO'!G1246</f>
        <v>0</v>
      </c>
      <c r="G1291" s="130"/>
      <c r="H1291" s="130"/>
      <c r="I1291" s="130">
        <f>'SCREENING INFO'!F1246</f>
        <v>0</v>
      </c>
      <c r="J1291" s="130">
        <f>'SCREENING INFO'!G1703</f>
        <v>0</v>
      </c>
      <c r="K1291" s="152">
        <f>'SCREENING INFO'!H1703</f>
        <v>0</v>
      </c>
      <c r="L1291" s="318">
        <f>'SCREENING INFO'!AC1246</f>
        <v>0</v>
      </c>
      <c r="M1291" s="318" t="e">
        <f>VLOOKUP($F1291,MAIN!$C$2:$BD$80,9)</f>
        <v>#N/A</v>
      </c>
      <c r="N1291" s="342" t="e">
        <f>VLOOKUP($C1291,MAIN!$C$2:$BD$280,9)</f>
        <v>#N/A</v>
      </c>
      <c r="O1291" s="342">
        <f>'SCREENING INFO'!AE1246</f>
        <v>0</v>
      </c>
      <c r="P1291" s="322">
        <f>'SCREENING INFO'!AA1246</f>
        <v>0</v>
      </c>
      <c r="Q1291" s="335">
        <f>'SCREENING INFO'!L1246</f>
        <v>0</v>
      </c>
      <c r="R1291" s="335">
        <f>'SCREENING INFO'!M1246</f>
        <v>0</v>
      </c>
    </row>
    <row r="1292" spans="1:18">
      <c r="A1292" s="351">
        <f>'SCREENING INFO'!I1247</f>
        <v>0</v>
      </c>
      <c r="B1292" s="280">
        <f>'SCREENING INFO'!J1247</f>
        <v>0</v>
      </c>
      <c r="C1292" s="130">
        <f>'SCREENING INFO'!D1247</f>
        <v>0</v>
      </c>
      <c r="D1292" s="130">
        <f>'SCREENING INFO'!E1704</f>
        <v>0</v>
      </c>
      <c r="E1292" s="130" t="e">
        <f>VLOOKUP($C1292,MAIN!$C$2:$BD$79,12)</f>
        <v>#N/A</v>
      </c>
      <c r="F1292" s="130">
        <f>'SCREENING INFO'!G1247</f>
        <v>0</v>
      </c>
      <c r="G1292" s="130"/>
      <c r="H1292" s="130"/>
      <c r="I1292" s="130">
        <f>'SCREENING INFO'!F1247</f>
        <v>0</v>
      </c>
      <c r="J1292" s="130">
        <f>'SCREENING INFO'!G1704</f>
        <v>0</v>
      </c>
      <c r="K1292" s="152">
        <f>'SCREENING INFO'!H1704</f>
        <v>0</v>
      </c>
      <c r="L1292" s="318">
        <f>'SCREENING INFO'!AC1247</f>
        <v>0</v>
      </c>
      <c r="M1292" s="318" t="e">
        <f>VLOOKUP($F1292,MAIN!$C$2:$BD$80,9)</f>
        <v>#N/A</v>
      </c>
      <c r="N1292" s="342" t="e">
        <f>VLOOKUP($C1292,MAIN!$C$2:$BD$280,9)</f>
        <v>#N/A</v>
      </c>
      <c r="O1292" s="342">
        <f>'SCREENING INFO'!AE1247</f>
        <v>0</v>
      </c>
      <c r="P1292" s="322">
        <f>'SCREENING INFO'!AA1247</f>
        <v>0</v>
      </c>
      <c r="Q1292" s="335">
        <f>'SCREENING INFO'!L1247</f>
        <v>0</v>
      </c>
      <c r="R1292" s="335">
        <f>'SCREENING INFO'!M1247</f>
        <v>0</v>
      </c>
    </row>
    <row r="1293" spans="1:18">
      <c r="A1293" s="351">
        <f>'SCREENING INFO'!I1248</f>
        <v>0</v>
      </c>
      <c r="B1293" s="280">
        <f>'SCREENING INFO'!J1248</f>
        <v>0</v>
      </c>
      <c r="C1293" s="130">
        <f>'SCREENING INFO'!D1248</f>
        <v>0</v>
      </c>
      <c r="D1293" s="130">
        <f>'SCREENING INFO'!E1705</f>
        <v>0</v>
      </c>
      <c r="E1293" s="130" t="e">
        <f>VLOOKUP($C1293,MAIN!$C$2:$BD$79,12)</f>
        <v>#N/A</v>
      </c>
      <c r="F1293" s="130">
        <f>'SCREENING INFO'!G1248</f>
        <v>0</v>
      </c>
      <c r="G1293" s="130"/>
      <c r="H1293" s="130"/>
      <c r="I1293" s="130">
        <f>'SCREENING INFO'!F1248</f>
        <v>0</v>
      </c>
      <c r="J1293" s="130">
        <f>'SCREENING INFO'!G1705</f>
        <v>0</v>
      </c>
      <c r="K1293" s="152">
        <f>'SCREENING INFO'!H1705</f>
        <v>0</v>
      </c>
      <c r="L1293" s="318">
        <f>'SCREENING INFO'!AC1248</f>
        <v>0</v>
      </c>
      <c r="M1293" s="318" t="e">
        <f>VLOOKUP($F1293,MAIN!$C$2:$BD$80,9)</f>
        <v>#N/A</v>
      </c>
      <c r="N1293" s="342" t="e">
        <f>VLOOKUP($C1293,MAIN!$C$2:$BD$280,9)</f>
        <v>#N/A</v>
      </c>
      <c r="O1293" s="342">
        <f>'SCREENING INFO'!AE1248</f>
        <v>0</v>
      </c>
      <c r="P1293" s="322">
        <f>'SCREENING INFO'!AA1248</f>
        <v>0</v>
      </c>
      <c r="Q1293" s="335">
        <f>'SCREENING INFO'!L1248</f>
        <v>0</v>
      </c>
      <c r="R1293" s="335">
        <f>'SCREENING INFO'!M1248</f>
        <v>0</v>
      </c>
    </row>
    <row r="1294" spans="1:18">
      <c r="A1294" s="351">
        <f>'SCREENING INFO'!I1249</f>
        <v>0</v>
      </c>
      <c r="B1294" s="280">
        <f>'SCREENING INFO'!J1249</f>
        <v>0</v>
      </c>
      <c r="C1294" s="130">
        <f>'SCREENING INFO'!D1249</f>
        <v>0</v>
      </c>
      <c r="D1294" s="130">
        <f>'SCREENING INFO'!E1706</f>
        <v>0</v>
      </c>
      <c r="E1294" s="130" t="e">
        <f>VLOOKUP($C1294,MAIN!$C$2:$BD$79,12)</f>
        <v>#N/A</v>
      </c>
      <c r="F1294" s="130">
        <f>'SCREENING INFO'!G1249</f>
        <v>0</v>
      </c>
      <c r="G1294" s="130"/>
      <c r="H1294" s="130"/>
      <c r="I1294" s="130">
        <f>'SCREENING INFO'!F1249</f>
        <v>0</v>
      </c>
      <c r="J1294" s="130">
        <f>'SCREENING INFO'!G1706</f>
        <v>0</v>
      </c>
      <c r="K1294" s="152">
        <f>'SCREENING INFO'!H1706</f>
        <v>0</v>
      </c>
      <c r="L1294" s="318">
        <f>'SCREENING INFO'!AC1249</f>
        <v>0</v>
      </c>
      <c r="M1294" s="318" t="e">
        <f>VLOOKUP($F1294,MAIN!$C$2:$BD$80,9)</f>
        <v>#N/A</v>
      </c>
      <c r="N1294" s="342" t="e">
        <f>VLOOKUP($C1294,MAIN!$C$2:$BD$280,9)</f>
        <v>#N/A</v>
      </c>
      <c r="O1294" s="342">
        <f>'SCREENING INFO'!AE1249</f>
        <v>0</v>
      </c>
      <c r="P1294" s="322">
        <f>'SCREENING INFO'!AA1249</f>
        <v>0</v>
      </c>
      <c r="Q1294" s="335">
        <f>'SCREENING INFO'!L1249</f>
        <v>0</v>
      </c>
      <c r="R1294" s="335">
        <f>'SCREENING INFO'!M1249</f>
        <v>0</v>
      </c>
    </row>
    <row r="1295" spans="1:18">
      <c r="A1295" s="351">
        <f>'SCREENING INFO'!I1250</f>
        <v>0</v>
      </c>
      <c r="B1295" s="280">
        <f>'SCREENING INFO'!J1250</f>
        <v>0</v>
      </c>
      <c r="C1295" s="130">
        <f>'SCREENING INFO'!D1250</f>
        <v>0</v>
      </c>
      <c r="D1295" s="130">
        <f>'SCREENING INFO'!E1707</f>
        <v>0</v>
      </c>
      <c r="E1295" s="130" t="e">
        <f>VLOOKUP($C1295,MAIN!$C$2:$BD$79,12)</f>
        <v>#N/A</v>
      </c>
      <c r="F1295" s="130">
        <f>'SCREENING INFO'!G1250</f>
        <v>0</v>
      </c>
      <c r="G1295" s="130"/>
      <c r="H1295" s="130"/>
      <c r="I1295" s="130">
        <f>'SCREENING INFO'!F1250</f>
        <v>0</v>
      </c>
      <c r="J1295" s="130">
        <f>'SCREENING INFO'!G1707</f>
        <v>0</v>
      </c>
      <c r="K1295" s="152">
        <f>'SCREENING INFO'!H1707</f>
        <v>0</v>
      </c>
      <c r="L1295" s="318">
        <f>'SCREENING INFO'!AC1250</f>
        <v>0</v>
      </c>
      <c r="M1295" s="318" t="e">
        <f>VLOOKUP($F1295,MAIN!$C$2:$BD$80,9)</f>
        <v>#N/A</v>
      </c>
      <c r="N1295" s="342" t="e">
        <f>VLOOKUP($C1295,MAIN!$C$2:$BD$280,9)</f>
        <v>#N/A</v>
      </c>
      <c r="O1295" s="342">
        <f>'SCREENING INFO'!AE1250</f>
        <v>0</v>
      </c>
      <c r="P1295" s="322">
        <f>'SCREENING INFO'!AA1250</f>
        <v>0</v>
      </c>
      <c r="Q1295" s="335">
        <f>'SCREENING INFO'!L1250</f>
        <v>0</v>
      </c>
      <c r="R1295" s="335">
        <f>'SCREENING INFO'!M1250</f>
        <v>0</v>
      </c>
    </row>
    <row r="1296" spans="1:18">
      <c r="A1296" s="351">
        <f>'SCREENING INFO'!I1251</f>
        <v>0</v>
      </c>
      <c r="B1296" s="280">
        <f>'SCREENING INFO'!J1251</f>
        <v>0</v>
      </c>
      <c r="C1296" s="130">
        <f>'SCREENING INFO'!D1251</f>
        <v>0</v>
      </c>
      <c r="D1296" s="130">
        <f>'SCREENING INFO'!E1708</f>
        <v>0</v>
      </c>
      <c r="E1296" s="130" t="e">
        <f>VLOOKUP($C1296,MAIN!$C$2:$BD$79,12)</f>
        <v>#N/A</v>
      </c>
      <c r="F1296" s="130">
        <f>'SCREENING INFO'!G1251</f>
        <v>0</v>
      </c>
      <c r="G1296" s="130"/>
      <c r="H1296" s="130"/>
      <c r="I1296" s="130">
        <f>'SCREENING INFO'!F1251</f>
        <v>0</v>
      </c>
      <c r="J1296" s="130">
        <f>'SCREENING INFO'!G1708</f>
        <v>0</v>
      </c>
      <c r="K1296" s="152">
        <f>'SCREENING INFO'!H1708</f>
        <v>0</v>
      </c>
      <c r="L1296" s="318">
        <f>'SCREENING INFO'!AC1251</f>
        <v>0</v>
      </c>
      <c r="M1296" s="318" t="e">
        <f>VLOOKUP($F1296,MAIN!$C$2:$BD$80,9)</f>
        <v>#N/A</v>
      </c>
      <c r="N1296" s="342" t="e">
        <f>VLOOKUP($C1296,MAIN!$C$2:$BD$280,9)</f>
        <v>#N/A</v>
      </c>
      <c r="O1296" s="342">
        <f>'SCREENING INFO'!AE1251</f>
        <v>0</v>
      </c>
      <c r="P1296" s="322">
        <f>'SCREENING INFO'!AA1251</f>
        <v>0</v>
      </c>
      <c r="Q1296" s="335">
        <f>'SCREENING INFO'!L1251</f>
        <v>0</v>
      </c>
      <c r="R1296" s="335">
        <f>'SCREENING INFO'!M1251</f>
        <v>0</v>
      </c>
    </row>
    <row r="1297" spans="1:18">
      <c r="A1297" s="351">
        <f>'SCREENING INFO'!I1252</f>
        <v>0</v>
      </c>
      <c r="B1297" s="280">
        <f>'SCREENING INFO'!J1252</f>
        <v>0</v>
      </c>
      <c r="C1297" s="130">
        <f>'SCREENING INFO'!D1252</f>
        <v>0</v>
      </c>
      <c r="D1297" s="130">
        <f>'SCREENING INFO'!E1709</f>
        <v>0</v>
      </c>
      <c r="E1297" s="130" t="e">
        <f>VLOOKUP($C1297,MAIN!$C$2:$BD$79,12)</f>
        <v>#N/A</v>
      </c>
      <c r="F1297" s="130">
        <f>'SCREENING INFO'!G1252</f>
        <v>0</v>
      </c>
      <c r="G1297" s="130"/>
      <c r="H1297" s="130"/>
      <c r="I1297" s="130">
        <f>'SCREENING INFO'!F1252</f>
        <v>0</v>
      </c>
      <c r="J1297" s="130">
        <f>'SCREENING INFO'!G1709</f>
        <v>0</v>
      </c>
      <c r="K1297" s="152">
        <f>'SCREENING INFO'!H1709</f>
        <v>0</v>
      </c>
      <c r="L1297" s="318">
        <f>'SCREENING INFO'!AC1252</f>
        <v>0</v>
      </c>
      <c r="M1297" s="318" t="e">
        <f>VLOOKUP($F1297,MAIN!$C$2:$BD$80,9)</f>
        <v>#N/A</v>
      </c>
      <c r="N1297" s="342" t="e">
        <f>VLOOKUP($C1297,MAIN!$C$2:$BD$280,9)</f>
        <v>#N/A</v>
      </c>
      <c r="O1297" s="342">
        <f>'SCREENING INFO'!AE1252</f>
        <v>0</v>
      </c>
      <c r="P1297" s="322">
        <f>'SCREENING INFO'!AA1252</f>
        <v>0</v>
      </c>
      <c r="Q1297" s="335">
        <f>'SCREENING INFO'!L1252</f>
        <v>0</v>
      </c>
      <c r="R1297" s="335">
        <f>'SCREENING INFO'!M1252</f>
        <v>0</v>
      </c>
    </row>
    <row r="1298" spans="1:18">
      <c r="A1298" s="351">
        <f>'SCREENING INFO'!I1253</f>
        <v>0</v>
      </c>
      <c r="B1298" s="280">
        <f>'SCREENING INFO'!J1253</f>
        <v>0</v>
      </c>
      <c r="C1298" s="130">
        <f>'SCREENING INFO'!D1253</f>
        <v>0</v>
      </c>
      <c r="D1298" s="130">
        <f>'SCREENING INFO'!E1710</f>
        <v>0</v>
      </c>
      <c r="E1298" s="130" t="e">
        <f>VLOOKUP($C1298,MAIN!$C$2:$BD$79,12)</f>
        <v>#N/A</v>
      </c>
      <c r="F1298" s="130">
        <f>'SCREENING INFO'!G1253</f>
        <v>0</v>
      </c>
      <c r="G1298" s="130"/>
      <c r="H1298" s="130"/>
      <c r="I1298" s="130">
        <f>'SCREENING INFO'!F1253</f>
        <v>0</v>
      </c>
      <c r="J1298" s="130">
        <f>'SCREENING INFO'!G1710</f>
        <v>0</v>
      </c>
      <c r="K1298" s="152">
        <f>'SCREENING INFO'!H1710</f>
        <v>0</v>
      </c>
      <c r="L1298" s="318">
        <f>'SCREENING INFO'!AC1253</f>
        <v>0</v>
      </c>
      <c r="M1298" s="318" t="e">
        <f>VLOOKUP($F1298,MAIN!$C$2:$BD$80,9)</f>
        <v>#N/A</v>
      </c>
      <c r="N1298" s="342" t="e">
        <f>VLOOKUP($C1298,MAIN!$C$2:$BD$280,9)</f>
        <v>#N/A</v>
      </c>
      <c r="O1298" s="342">
        <f>'SCREENING INFO'!AE1253</f>
        <v>0</v>
      </c>
      <c r="P1298" s="322">
        <f>'SCREENING INFO'!AA1253</f>
        <v>0</v>
      </c>
      <c r="Q1298" s="335">
        <f>'SCREENING INFO'!L1253</f>
        <v>0</v>
      </c>
      <c r="R1298" s="335">
        <f>'SCREENING INFO'!M1253</f>
        <v>0</v>
      </c>
    </row>
    <row r="1299" spans="1:18">
      <c r="A1299" s="351">
        <f>'SCREENING INFO'!I1254</f>
        <v>0</v>
      </c>
      <c r="B1299" s="280">
        <f>'SCREENING INFO'!J1254</f>
        <v>0</v>
      </c>
      <c r="C1299" s="130">
        <f>'SCREENING INFO'!D1254</f>
        <v>0</v>
      </c>
      <c r="D1299" s="130">
        <f>'SCREENING INFO'!E1711</f>
        <v>0</v>
      </c>
      <c r="E1299" s="130" t="e">
        <f>VLOOKUP($C1299,MAIN!$C$2:$BD$79,12)</f>
        <v>#N/A</v>
      </c>
      <c r="F1299" s="130">
        <f>'SCREENING INFO'!G1254</f>
        <v>0</v>
      </c>
      <c r="G1299" s="130"/>
      <c r="H1299" s="130"/>
      <c r="I1299" s="130">
        <f>'SCREENING INFO'!F1254</f>
        <v>0</v>
      </c>
      <c r="J1299" s="130">
        <f>'SCREENING INFO'!G1711</f>
        <v>0</v>
      </c>
      <c r="K1299" s="152">
        <f>'SCREENING INFO'!H1711</f>
        <v>0</v>
      </c>
      <c r="L1299" s="318">
        <f>'SCREENING INFO'!AC1254</f>
        <v>0</v>
      </c>
      <c r="M1299" s="318" t="e">
        <f>VLOOKUP($F1299,MAIN!$C$2:$BD$80,9)</f>
        <v>#N/A</v>
      </c>
      <c r="N1299" s="342" t="e">
        <f>VLOOKUP($C1299,MAIN!$C$2:$BD$280,9)</f>
        <v>#N/A</v>
      </c>
      <c r="O1299" s="342">
        <f>'SCREENING INFO'!AE1254</f>
        <v>0</v>
      </c>
      <c r="P1299" s="322">
        <f>'SCREENING INFO'!AA1254</f>
        <v>0</v>
      </c>
      <c r="Q1299" s="335">
        <f>'SCREENING INFO'!L1254</f>
        <v>0</v>
      </c>
      <c r="R1299" s="335">
        <f>'SCREENING INFO'!M1254</f>
        <v>0</v>
      </c>
    </row>
    <row r="1300" spans="1:18">
      <c r="A1300" s="351">
        <f>'SCREENING INFO'!I1255</f>
        <v>0</v>
      </c>
      <c r="B1300" s="280">
        <f>'SCREENING INFO'!J1255</f>
        <v>0</v>
      </c>
      <c r="C1300" s="130">
        <f>'SCREENING INFO'!D1255</f>
        <v>0</v>
      </c>
      <c r="D1300" s="130">
        <f>'SCREENING INFO'!E1712</f>
        <v>0</v>
      </c>
      <c r="E1300" s="130" t="e">
        <f>VLOOKUP($C1300,MAIN!$C$2:$BD$79,12)</f>
        <v>#N/A</v>
      </c>
      <c r="F1300" s="130">
        <f>'SCREENING INFO'!G1255</f>
        <v>0</v>
      </c>
      <c r="G1300" s="130"/>
      <c r="H1300" s="130"/>
      <c r="I1300" s="130">
        <f>'SCREENING INFO'!F1255</f>
        <v>0</v>
      </c>
      <c r="J1300" s="130">
        <f>'SCREENING INFO'!G1712</f>
        <v>0</v>
      </c>
      <c r="K1300" s="152">
        <f>'SCREENING INFO'!H1712</f>
        <v>0</v>
      </c>
      <c r="L1300" s="318">
        <f>'SCREENING INFO'!AC1255</f>
        <v>0</v>
      </c>
      <c r="M1300" s="318" t="e">
        <f>VLOOKUP($F1300,MAIN!$C$2:$BD$80,9)</f>
        <v>#N/A</v>
      </c>
      <c r="N1300" s="342" t="e">
        <f>VLOOKUP($C1300,MAIN!$C$2:$BD$280,9)</f>
        <v>#N/A</v>
      </c>
      <c r="O1300" s="342">
        <f>'SCREENING INFO'!AE1255</f>
        <v>0</v>
      </c>
      <c r="P1300" s="322">
        <f>'SCREENING INFO'!AA1255</f>
        <v>0</v>
      </c>
      <c r="Q1300" s="335">
        <f>'SCREENING INFO'!L1255</f>
        <v>0</v>
      </c>
      <c r="R1300" s="335">
        <f>'SCREENING INFO'!M1255</f>
        <v>0</v>
      </c>
    </row>
    <row r="1301" spans="1:18">
      <c r="A1301" s="351">
        <f>'SCREENING INFO'!I1256</f>
        <v>0</v>
      </c>
      <c r="B1301" s="280">
        <f>'SCREENING INFO'!J1256</f>
        <v>0</v>
      </c>
      <c r="C1301" s="130">
        <f>'SCREENING INFO'!D1256</f>
        <v>0</v>
      </c>
      <c r="D1301" s="130">
        <f>'SCREENING INFO'!E1713</f>
        <v>0</v>
      </c>
      <c r="E1301" s="130" t="e">
        <f>VLOOKUP($C1301,MAIN!$C$2:$BD$79,12)</f>
        <v>#N/A</v>
      </c>
      <c r="F1301" s="130">
        <f>'SCREENING INFO'!G1256</f>
        <v>0</v>
      </c>
      <c r="G1301" s="130"/>
      <c r="H1301" s="130"/>
      <c r="I1301" s="130">
        <f>'SCREENING INFO'!F1256</f>
        <v>0</v>
      </c>
      <c r="J1301" s="130">
        <f>'SCREENING INFO'!G1713</f>
        <v>0</v>
      </c>
      <c r="K1301" s="152">
        <f>'SCREENING INFO'!H1713</f>
        <v>0</v>
      </c>
      <c r="L1301" s="318">
        <f>'SCREENING INFO'!AC1256</f>
        <v>0</v>
      </c>
      <c r="M1301" s="318" t="e">
        <f>VLOOKUP($F1301,MAIN!$C$2:$BD$80,9)</f>
        <v>#N/A</v>
      </c>
      <c r="N1301" s="342" t="e">
        <f>VLOOKUP($C1301,MAIN!$C$2:$BD$280,9)</f>
        <v>#N/A</v>
      </c>
      <c r="O1301" s="342">
        <f>'SCREENING INFO'!AE1256</f>
        <v>0</v>
      </c>
      <c r="P1301" s="322">
        <f>'SCREENING INFO'!AA1256</f>
        <v>0</v>
      </c>
      <c r="Q1301" s="335">
        <f>'SCREENING INFO'!L1256</f>
        <v>0</v>
      </c>
      <c r="R1301" s="335">
        <f>'SCREENING INFO'!M1256</f>
        <v>0</v>
      </c>
    </row>
    <row r="1302" spans="1:18">
      <c r="A1302" s="351">
        <f>'SCREENING INFO'!I1257</f>
        <v>0</v>
      </c>
      <c r="B1302" s="280">
        <f>'SCREENING INFO'!J1257</f>
        <v>0</v>
      </c>
      <c r="C1302" s="130">
        <f>'SCREENING INFO'!D1257</f>
        <v>0</v>
      </c>
      <c r="D1302" s="130">
        <f>'SCREENING INFO'!E1714</f>
        <v>0</v>
      </c>
      <c r="E1302" s="130" t="e">
        <f>VLOOKUP($C1302,MAIN!$C$2:$BD$79,12)</f>
        <v>#N/A</v>
      </c>
      <c r="F1302" s="130">
        <f>'SCREENING INFO'!G1257</f>
        <v>0</v>
      </c>
      <c r="G1302" s="130"/>
      <c r="H1302" s="130"/>
      <c r="I1302" s="130">
        <f>'SCREENING INFO'!F1257</f>
        <v>0</v>
      </c>
      <c r="J1302" s="130">
        <f>'SCREENING INFO'!G1714</f>
        <v>0</v>
      </c>
      <c r="K1302" s="152">
        <f>'SCREENING INFO'!H1714</f>
        <v>0</v>
      </c>
      <c r="L1302" s="318">
        <f>'SCREENING INFO'!AC1257</f>
        <v>0</v>
      </c>
      <c r="M1302" s="318" t="e">
        <f>VLOOKUP($F1302,MAIN!$C$2:$BD$80,9)</f>
        <v>#N/A</v>
      </c>
      <c r="N1302" s="342" t="e">
        <f>VLOOKUP($C1302,MAIN!$C$2:$BD$280,9)</f>
        <v>#N/A</v>
      </c>
      <c r="O1302" s="342">
        <f>'SCREENING INFO'!AE1257</f>
        <v>0</v>
      </c>
      <c r="P1302" s="322">
        <f>'SCREENING INFO'!AA1257</f>
        <v>0</v>
      </c>
      <c r="Q1302" s="335">
        <f>'SCREENING INFO'!L1257</f>
        <v>0</v>
      </c>
      <c r="R1302" s="335">
        <f>'SCREENING INFO'!M1257</f>
        <v>0</v>
      </c>
    </row>
    <row r="1303" spans="1:18">
      <c r="A1303" s="351">
        <f>'SCREENING INFO'!I1258</f>
        <v>0</v>
      </c>
      <c r="B1303" s="280">
        <f>'SCREENING INFO'!J1258</f>
        <v>0</v>
      </c>
      <c r="C1303" s="130">
        <f>'SCREENING INFO'!D1258</f>
        <v>0</v>
      </c>
      <c r="D1303" s="130">
        <f>'SCREENING INFO'!E1715</f>
        <v>0</v>
      </c>
      <c r="E1303" s="130" t="e">
        <f>VLOOKUP($C1303,MAIN!$C$2:$BD$79,12)</f>
        <v>#N/A</v>
      </c>
      <c r="F1303" s="130">
        <f>'SCREENING INFO'!G1258</f>
        <v>0</v>
      </c>
      <c r="G1303" s="130"/>
      <c r="H1303" s="130"/>
      <c r="I1303" s="130">
        <f>'SCREENING INFO'!F1258</f>
        <v>0</v>
      </c>
      <c r="J1303" s="130">
        <f>'SCREENING INFO'!G1715</f>
        <v>0</v>
      </c>
      <c r="K1303" s="152">
        <f>'SCREENING INFO'!H1715</f>
        <v>0</v>
      </c>
      <c r="L1303" s="318">
        <f>'SCREENING INFO'!AC1258</f>
        <v>0</v>
      </c>
      <c r="M1303" s="318" t="e">
        <f>VLOOKUP($F1303,MAIN!$C$2:$BD$80,9)</f>
        <v>#N/A</v>
      </c>
      <c r="N1303" s="342" t="e">
        <f>VLOOKUP($C1303,MAIN!$C$2:$BD$280,9)</f>
        <v>#N/A</v>
      </c>
      <c r="O1303" s="342">
        <f>'SCREENING INFO'!AE1258</f>
        <v>0</v>
      </c>
      <c r="P1303" s="322">
        <f>'SCREENING INFO'!AA1258</f>
        <v>0</v>
      </c>
      <c r="Q1303" s="335">
        <f>'SCREENING INFO'!L1258</f>
        <v>0</v>
      </c>
      <c r="R1303" s="335">
        <f>'SCREENING INFO'!M1258</f>
        <v>0</v>
      </c>
    </row>
    <row r="1304" spans="1:18">
      <c r="A1304" s="351">
        <f>'SCREENING INFO'!I1259</f>
        <v>0</v>
      </c>
      <c r="B1304" s="280">
        <f>'SCREENING INFO'!J1259</f>
        <v>0</v>
      </c>
      <c r="C1304" s="130">
        <f>'SCREENING INFO'!D1259</f>
        <v>0</v>
      </c>
      <c r="D1304" s="130">
        <f>'SCREENING INFO'!E1716</f>
        <v>0</v>
      </c>
      <c r="E1304" s="130" t="e">
        <f>VLOOKUP($C1304,MAIN!$C$2:$BD$79,12)</f>
        <v>#N/A</v>
      </c>
      <c r="F1304" s="130">
        <f>'SCREENING INFO'!G1259</f>
        <v>0</v>
      </c>
      <c r="G1304" s="130"/>
      <c r="H1304" s="130"/>
      <c r="I1304" s="130">
        <f>'SCREENING INFO'!F1259</f>
        <v>0</v>
      </c>
      <c r="J1304" s="130">
        <f>'SCREENING INFO'!G1716</f>
        <v>0</v>
      </c>
      <c r="K1304" s="152">
        <f>'SCREENING INFO'!H1716</f>
        <v>0</v>
      </c>
      <c r="L1304" s="318">
        <f>'SCREENING INFO'!AC1259</f>
        <v>0</v>
      </c>
      <c r="M1304" s="318" t="e">
        <f>VLOOKUP($F1304,MAIN!$C$2:$BD$80,9)</f>
        <v>#N/A</v>
      </c>
      <c r="N1304" s="342" t="e">
        <f>VLOOKUP($C1304,MAIN!$C$2:$BD$280,9)</f>
        <v>#N/A</v>
      </c>
      <c r="O1304" s="342">
        <f>'SCREENING INFO'!AE1259</f>
        <v>0</v>
      </c>
      <c r="P1304" s="322">
        <f>'SCREENING INFO'!AA1259</f>
        <v>0</v>
      </c>
      <c r="Q1304" s="335">
        <f>'SCREENING INFO'!L1259</f>
        <v>0</v>
      </c>
      <c r="R1304" s="335">
        <f>'SCREENING INFO'!M1259</f>
        <v>0</v>
      </c>
    </row>
    <row r="1305" spans="1:18">
      <c r="A1305" s="351">
        <f>'SCREENING INFO'!I1260</f>
        <v>0</v>
      </c>
      <c r="B1305" s="280">
        <f>'SCREENING INFO'!J1260</f>
        <v>0</v>
      </c>
      <c r="C1305" s="130">
        <f>'SCREENING INFO'!D1260</f>
        <v>0</v>
      </c>
      <c r="D1305" s="130">
        <f>'SCREENING INFO'!E1717</f>
        <v>0</v>
      </c>
      <c r="E1305" s="130" t="e">
        <f>VLOOKUP($C1305,MAIN!$C$2:$BD$79,12)</f>
        <v>#N/A</v>
      </c>
      <c r="F1305" s="130">
        <f>'SCREENING INFO'!G1260</f>
        <v>0</v>
      </c>
      <c r="G1305" s="130"/>
      <c r="H1305" s="130"/>
      <c r="I1305" s="130">
        <f>'SCREENING INFO'!F1260</f>
        <v>0</v>
      </c>
      <c r="J1305" s="130">
        <f>'SCREENING INFO'!G1717</f>
        <v>0</v>
      </c>
      <c r="K1305" s="152">
        <f>'SCREENING INFO'!H1717</f>
        <v>0</v>
      </c>
      <c r="L1305" s="318">
        <f>'SCREENING INFO'!AC1260</f>
        <v>0</v>
      </c>
      <c r="M1305" s="318" t="e">
        <f>VLOOKUP($F1305,MAIN!$C$2:$BD$80,9)</f>
        <v>#N/A</v>
      </c>
      <c r="N1305" s="342" t="e">
        <f>VLOOKUP($C1305,MAIN!$C$2:$BD$280,9)</f>
        <v>#N/A</v>
      </c>
      <c r="O1305" s="342">
        <f>'SCREENING INFO'!AE1260</f>
        <v>0</v>
      </c>
      <c r="P1305" s="322">
        <f>'SCREENING INFO'!AA1260</f>
        <v>0</v>
      </c>
      <c r="Q1305" s="335">
        <f>'SCREENING INFO'!L1260</f>
        <v>0</v>
      </c>
      <c r="R1305" s="335">
        <f>'SCREENING INFO'!M1260</f>
        <v>0</v>
      </c>
    </row>
    <row r="1306" spans="1:18">
      <c r="A1306" s="351">
        <f>'SCREENING INFO'!I1261</f>
        <v>0</v>
      </c>
      <c r="B1306" s="280">
        <f>'SCREENING INFO'!J1261</f>
        <v>0</v>
      </c>
      <c r="C1306" s="130">
        <f>'SCREENING INFO'!D1261</f>
        <v>0</v>
      </c>
      <c r="D1306" s="130">
        <f>'SCREENING INFO'!E1718</f>
        <v>0</v>
      </c>
      <c r="E1306" s="130" t="e">
        <f>VLOOKUP($C1306,MAIN!$C$2:$BD$79,12)</f>
        <v>#N/A</v>
      </c>
      <c r="F1306" s="130">
        <f>'SCREENING INFO'!G1261</f>
        <v>0</v>
      </c>
      <c r="G1306" s="130"/>
      <c r="H1306" s="130"/>
      <c r="I1306" s="130">
        <f>'SCREENING INFO'!F1261</f>
        <v>0</v>
      </c>
      <c r="J1306" s="130">
        <f>'SCREENING INFO'!G1718</f>
        <v>0</v>
      </c>
      <c r="K1306" s="152">
        <f>'SCREENING INFO'!H1718</f>
        <v>0</v>
      </c>
      <c r="L1306" s="318">
        <f>'SCREENING INFO'!AC1261</f>
        <v>0</v>
      </c>
      <c r="M1306" s="318" t="e">
        <f>VLOOKUP($F1306,MAIN!$C$2:$BD$80,9)</f>
        <v>#N/A</v>
      </c>
      <c r="N1306" s="342" t="e">
        <f>VLOOKUP($C1306,MAIN!$C$2:$BD$280,9)</f>
        <v>#N/A</v>
      </c>
      <c r="O1306" s="342">
        <f>'SCREENING INFO'!AE1261</f>
        <v>0</v>
      </c>
      <c r="P1306" s="322">
        <f>'SCREENING INFO'!AA1261</f>
        <v>0</v>
      </c>
      <c r="Q1306" s="335">
        <f>'SCREENING INFO'!L1261</f>
        <v>0</v>
      </c>
      <c r="R1306" s="335">
        <f>'SCREENING INFO'!M1261</f>
        <v>0</v>
      </c>
    </row>
    <row r="1307" spans="1:18">
      <c r="A1307" s="351">
        <f>'SCREENING INFO'!I1262</f>
        <v>0</v>
      </c>
      <c r="B1307" s="280">
        <f>'SCREENING INFO'!J1262</f>
        <v>0</v>
      </c>
      <c r="C1307" s="130">
        <f>'SCREENING INFO'!D1262</f>
        <v>0</v>
      </c>
      <c r="D1307" s="130">
        <f>'SCREENING INFO'!E1719</f>
        <v>0</v>
      </c>
      <c r="E1307" s="130" t="e">
        <f>VLOOKUP($C1307,MAIN!$C$2:$BD$79,12)</f>
        <v>#N/A</v>
      </c>
      <c r="F1307" s="130">
        <f>'SCREENING INFO'!G1262</f>
        <v>0</v>
      </c>
      <c r="G1307" s="130"/>
      <c r="H1307" s="130"/>
      <c r="I1307" s="130">
        <f>'SCREENING INFO'!F1262</f>
        <v>0</v>
      </c>
      <c r="J1307" s="130">
        <f>'SCREENING INFO'!G1719</f>
        <v>0</v>
      </c>
      <c r="K1307" s="152">
        <f>'SCREENING INFO'!H1719</f>
        <v>0</v>
      </c>
      <c r="L1307" s="318">
        <f>'SCREENING INFO'!AC1262</f>
        <v>0</v>
      </c>
      <c r="M1307" s="318" t="e">
        <f>VLOOKUP($F1307,MAIN!$C$2:$BD$80,9)</f>
        <v>#N/A</v>
      </c>
      <c r="N1307" s="342" t="e">
        <f>VLOOKUP($C1307,MAIN!$C$2:$BD$280,9)</f>
        <v>#N/A</v>
      </c>
      <c r="O1307" s="342">
        <f>'SCREENING INFO'!AE1262</f>
        <v>0</v>
      </c>
      <c r="P1307" s="322">
        <f>'SCREENING INFO'!AA1262</f>
        <v>0</v>
      </c>
      <c r="Q1307" s="335">
        <f>'SCREENING INFO'!L1262</f>
        <v>0</v>
      </c>
      <c r="R1307" s="335">
        <f>'SCREENING INFO'!M1262</f>
        <v>0</v>
      </c>
    </row>
    <row r="1308" spans="1:18">
      <c r="A1308" s="351">
        <f>'SCREENING INFO'!I1263</f>
        <v>0</v>
      </c>
      <c r="B1308" s="280">
        <f>'SCREENING INFO'!J1263</f>
        <v>0</v>
      </c>
      <c r="C1308" s="130">
        <f>'SCREENING INFO'!D1263</f>
        <v>0</v>
      </c>
      <c r="D1308" s="130">
        <f>'SCREENING INFO'!E1720</f>
        <v>0</v>
      </c>
      <c r="E1308" s="130" t="e">
        <f>VLOOKUP($C1308,MAIN!$C$2:$BD$79,12)</f>
        <v>#N/A</v>
      </c>
      <c r="F1308" s="130">
        <f>'SCREENING INFO'!G1263</f>
        <v>0</v>
      </c>
      <c r="G1308" s="130"/>
      <c r="H1308" s="130"/>
      <c r="I1308" s="130">
        <f>'SCREENING INFO'!F1263</f>
        <v>0</v>
      </c>
      <c r="J1308" s="130">
        <f>'SCREENING INFO'!G1720</f>
        <v>0</v>
      </c>
      <c r="K1308" s="152">
        <f>'SCREENING INFO'!H1720</f>
        <v>0</v>
      </c>
      <c r="L1308" s="318">
        <f>'SCREENING INFO'!AC1263</f>
        <v>0</v>
      </c>
      <c r="M1308" s="318" t="e">
        <f>VLOOKUP($F1308,MAIN!$C$2:$BD$80,9)</f>
        <v>#N/A</v>
      </c>
      <c r="N1308" s="342" t="e">
        <f>VLOOKUP($C1308,MAIN!$C$2:$BD$280,9)</f>
        <v>#N/A</v>
      </c>
      <c r="O1308" s="342">
        <f>'SCREENING INFO'!AE1263</f>
        <v>0</v>
      </c>
      <c r="P1308" s="322">
        <f>'SCREENING INFO'!AA1263</f>
        <v>0</v>
      </c>
      <c r="Q1308" s="335">
        <f>'SCREENING INFO'!L1263</f>
        <v>0</v>
      </c>
      <c r="R1308" s="335">
        <f>'SCREENING INFO'!M1263</f>
        <v>0</v>
      </c>
    </row>
    <row r="1309" spans="1:18">
      <c r="A1309" s="351">
        <f>'SCREENING INFO'!I1264</f>
        <v>0</v>
      </c>
      <c r="B1309" s="280">
        <f>'SCREENING INFO'!J1264</f>
        <v>0</v>
      </c>
      <c r="C1309" s="130">
        <f>'SCREENING INFO'!D1264</f>
        <v>0</v>
      </c>
      <c r="D1309" s="130">
        <f>'SCREENING INFO'!E1721</f>
        <v>0</v>
      </c>
      <c r="E1309" s="130" t="e">
        <f>VLOOKUP($C1309,MAIN!$C$2:$BD$79,12)</f>
        <v>#N/A</v>
      </c>
      <c r="F1309" s="130">
        <f>'SCREENING INFO'!G1264</f>
        <v>0</v>
      </c>
      <c r="G1309" s="130"/>
      <c r="H1309" s="130"/>
      <c r="I1309" s="130">
        <f>'SCREENING INFO'!F1264</f>
        <v>0</v>
      </c>
      <c r="J1309" s="130">
        <f>'SCREENING INFO'!G1721</f>
        <v>0</v>
      </c>
      <c r="K1309" s="152">
        <f>'SCREENING INFO'!H1721</f>
        <v>0</v>
      </c>
      <c r="L1309" s="318">
        <f>'SCREENING INFO'!AC1264</f>
        <v>0</v>
      </c>
      <c r="M1309" s="318" t="e">
        <f>VLOOKUP($F1309,MAIN!$C$2:$BD$80,9)</f>
        <v>#N/A</v>
      </c>
      <c r="N1309" s="342" t="e">
        <f>VLOOKUP($C1309,MAIN!$C$2:$BD$280,9)</f>
        <v>#N/A</v>
      </c>
      <c r="O1309" s="342">
        <f>'SCREENING INFO'!AE1264</f>
        <v>0</v>
      </c>
      <c r="P1309" s="322">
        <f>'SCREENING INFO'!AA1264</f>
        <v>0</v>
      </c>
      <c r="Q1309" s="335">
        <f>'SCREENING INFO'!L1264</f>
        <v>0</v>
      </c>
      <c r="R1309" s="335">
        <f>'SCREENING INFO'!M1264</f>
        <v>0</v>
      </c>
    </row>
    <row r="1310" spans="1:18">
      <c r="A1310" s="351">
        <f>'SCREENING INFO'!I1265</f>
        <v>0</v>
      </c>
      <c r="B1310" s="280">
        <f>'SCREENING INFO'!J1265</f>
        <v>0</v>
      </c>
      <c r="C1310" s="130">
        <f>'SCREENING INFO'!D1265</f>
        <v>0</v>
      </c>
      <c r="D1310" s="130">
        <f>'SCREENING INFO'!E1722</f>
        <v>0</v>
      </c>
      <c r="E1310" s="130" t="e">
        <f>VLOOKUP($C1310,MAIN!$C$2:$BD$79,12)</f>
        <v>#N/A</v>
      </c>
      <c r="F1310" s="130">
        <f>'SCREENING INFO'!G1265</f>
        <v>0</v>
      </c>
      <c r="G1310" s="130"/>
      <c r="H1310" s="130"/>
      <c r="I1310" s="130">
        <f>'SCREENING INFO'!F1265</f>
        <v>0</v>
      </c>
      <c r="J1310" s="130">
        <f>'SCREENING INFO'!G1722</f>
        <v>0</v>
      </c>
      <c r="K1310" s="152">
        <f>'SCREENING INFO'!H1722</f>
        <v>0</v>
      </c>
      <c r="L1310" s="318">
        <f>'SCREENING INFO'!AC1265</f>
        <v>0</v>
      </c>
      <c r="M1310" s="318" t="e">
        <f>VLOOKUP($F1310,MAIN!$C$2:$BD$80,9)</f>
        <v>#N/A</v>
      </c>
      <c r="N1310" s="342" t="e">
        <f>VLOOKUP($C1310,MAIN!$C$2:$BD$280,9)</f>
        <v>#N/A</v>
      </c>
      <c r="O1310" s="342">
        <f>'SCREENING INFO'!AE1265</f>
        <v>0</v>
      </c>
      <c r="P1310" s="322">
        <f>'SCREENING INFO'!AA1265</f>
        <v>0</v>
      </c>
      <c r="Q1310" s="335">
        <f>'SCREENING INFO'!L1265</f>
        <v>0</v>
      </c>
      <c r="R1310" s="335">
        <f>'SCREENING INFO'!M1265</f>
        <v>0</v>
      </c>
    </row>
    <row r="1311" spans="1:18">
      <c r="A1311" s="351">
        <f>'SCREENING INFO'!I1266</f>
        <v>0</v>
      </c>
      <c r="B1311" s="280">
        <f>'SCREENING INFO'!J1266</f>
        <v>0</v>
      </c>
      <c r="C1311" s="130">
        <f>'SCREENING INFO'!D1266</f>
        <v>0</v>
      </c>
      <c r="D1311" s="130">
        <f>'SCREENING INFO'!E1723</f>
        <v>0</v>
      </c>
      <c r="E1311" s="130" t="e">
        <f>VLOOKUP($C1311,MAIN!$C$2:$BD$79,12)</f>
        <v>#N/A</v>
      </c>
      <c r="F1311" s="130">
        <f>'SCREENING INFO'!G1266</f>
        <v>0</v>
      </c>
      <c r="G1311" s="130"/>
      <c r="H1311" s="130"/>
      <c r="I1311" s="130">
        <f>'SCREENING INFO'!F1266</f>
        <v>0</v>
      </c>
      <c r="J1311" s="130">
        <f>'SCREENING INFO'!G1723</f>
        <v>0</v>
      </c>
      <c r="K1311" s="152">
        <f>'SCREENING INFO'!H1723</f>
        <v>0</v>
      </c>
      <c r="L1311" s="318">
        <f>'SCREENING INFO'!AC1266</f>
        <v>0</v>
      </c>
      <c r="M1311" s="318" t="e">
        <f>VLOOKUP($F1311,MAIN!$C$2:$BD$80,9)</f>
        <v>#N/A</v>
      </c>
      <c r="N1311" s="342" t="e">
        <f>VLOOKUP($C1311,MAIN!$C$2:$BD$280,9)</f>
        <v>#N/A</v>
      </c>
      <c r="O1311" s="342">
        <f>'SCREENING INFO'!AE1266</f>
        <v>0</v>
      </c>
      <c r="P1311" s="322">
        <f>'SCREENING INFO'!AA1266</f>
        <v>0</v>
      </c>
      <c r="Q1311" s="335">
        <f>'SCREENING INFO'!L1266</f>
        <v>0</v>
      </c>
      <c r="R1311" s="335">
        <f>'SCREENING INFO'!M1266</f>
        <v>0</v>
      </c>
    </row>
    <row r="1312" spans="1:18">
      <c r="A1312" s="351">
        <f>'SCREENING INFO'!I1267</f>
        <v>0</v>
      </c>
      <c r="B1312" s="280">
        <f>'SCREENING INFO'!J1267</f>
        <v>0</v>
      </c>
      <c r="C1312" s="130">
        <f>'SCREENING INFO'!D1267</f>
        <v>0</v>
      </c>
      <c r="D1312" s="130">
        <f>'SCREENING INFO'!E1724</f>
        <v>0</v>
      </c>
      <c r="E1312" s="130" t="e">
        <f>VLOOKUP($C1312,MAIN!$C$2:$BD$79,12)</f>
        <v>#N/A</v>
      </c>
      <c r="F1312" s="130">
        <f>'SCREENING INFO'!G1267</f>
        <v>0</v>
      </c>
      <c r="G1312" s="130"/>
      <c r="H1312" s="130"/>
      <c r="I1312" s="130">
        <f>'SCREENING INFO'!F1267</f>
        <v>0</v>
      </c>
      <c r="J1312" s="130">
        <f>'SCREENING INFO'!G1724</f>
        <v>0</v>
      </c>
      <c r="K1312" s="152">
        <f>'SCREENING INFO'!H1724</f>
        <v>0</v>
      </c>
      <c r="L1312" s="318">
        <f>'SCREENING INFO'!AC1267</f>
        <v>0</v>
      </c>
      <c r="M1312" s="318" t="e">
        <f>VLOOKUP($F1312,MAIN!$C$2:$BD$80,9)</f>
        <v>#N/A</v>
      </c>
      <c r="N1312" s="342" t="e">
        <f>VLOOKUP($C1312,MAIN!$C$2:$BD$280,9)</f>
        <v>#N/A</v>
      </c>
      <c r="O1312" s="342">
        <f>'SCREENING INFO'!AE1267</f>
        <v>0</v>
      </c>
      <c r="P1312" s="322">
        <f>'SCREENING INFO'!AA1267</f>
        <v>0</v>
      </c>
      <c r="Q1312" s="335">
        <f>'SCREENING INFO'!L1267</f>
        <v>0</v>
      </c>
      <c r="R1312" s="335">
        <f>'SCREENING INFO'!M1267</f>
        <v>0</v>
      </c>
    </row>
    <row r="1313" spans="1:18">
      <c r="A1313" s="351">
        <f>'SCREENING INFO'!I1268</f>
        <v>0</v>
      </c>
      <c r="B1313" s="280">
        <f>'SCREENING INFO'!J1268</f>
        <v>0</v>
      </c>
      <c r="C1313" s="130">
        <f>'SCREENING INFO'!D1268</f>
        <v>0</v>
      </c>
      <c r="D1313" s="130">
        <f>'SCREENING INFO'!E1725</f>
        <v>0</v>
      </c>
      <c r="E1313" s="130" t="e">
        <f>VLOOKUP($C1313,MAIN!$C$2:$BD$79,12)</f>
        <v>#N/A</v>
      </c>
      <c r="F1313" s="130">
        <f>'SCREENING INFO'!G1268</f>
        <v>0</v>
      </c>
      <c r="G1313" s="130"/>
      <c r="H1313" s="130"/>
      <c r="I1313" s="130">
        <f>'SCREENING INFO'!F1268</f>
        <v>0</v>
      </c>
      <c r="J1313" s="130">
        <f>'SCREENING INFO'!G1725</f>
        <v>0</v>
      </c>
      <c r="K1313" s="152">
        <f>'SCREENING INFO'!H1725</f>
        <v>0</v>
      </c>
      <c r="L1313" s="318">
        <f>'SCREENING INFO'!AC1268</f>
        <v>0</v>
      </c>
      <c r="M1313" s="318" t="e">
        <f>VLOOKUP($F1313,MAIN!$C$2:$BD$80,9)</f>
        <v>#N/A</v>
      </c>
      <c r="N1313" s="342" t="e">
        <f>VLOOKUP($C1313,MAIN!$C$2:$BD$280,9)</f>
        <v>#N/A</v>
      </c>
      <c r="O1313" s="342">
        <f>'SCREENING INFO'!AE1268</f>
        <v>0</v>
      </c>
      <c r="P1313" s="322">
        <f>'SCREENING INFO'!AA1268</f>
        <v>0</v>
      </c>
      <c r="Q1313" s="335">
        <f>'SCREENING INFO'!L1268</f>
        <v>0</v>
      </c>
      <c r="R1313" s="335">
        <f>'SCREENING INFO'!M1268</f>
        <v>0</v>
      </c>
    </row>
    <row r="1314" spans="1:18">
      <c r="A1314" s="351">
        <f>'SCREENING INFO'!I1269</f>
        <v>0</v>
      </c>
      <c r="B1314" s="280">
        <f>'SCREENING INFO'!J1269</f>
        <v>0</v>
      </c>
      <c r="C1314" s="130">
        <f>'SCREENING INFO'!D1269</f>
        <v>0</v>
      </c>
      <c r="D1314" s="130">
        <f>'SCREENING INFO'!E1726</f>
        <v>0</v>
      </c>
      <c r="E1314" s="130" t="e">
        <f>VLOOKUP($C1314,MAIN!$C$2:$BD$79,12)</f>
        <v>#N/A</v>
      </c>
      <c r="F1314" s="130">
        <f>'SCREENING INFO'!G1269</f>
        <v>0</v>
      </c>
      <c r="G1314" s="130"/>
      <c r="H1314" s="130"/>
      <c r="I1314" s="130">
        <f>'SCREENING INFO'!F1269</f>
        <v>0</v>
      </c>
      <c r="J1314" s="130">
        <f>'SCREENING INFO'!G1726</f>
        <v>0</v>
      </c>
      <c r="K1314" s="152">
        <f>'SCREENING INFO'!H1726</f>
        <v>0</v>
      </c>
      <c r="L1314" s="318">
        <f>'SCREENING INFO'!AC1269</f>
        <v>0</v>
      </c>
      <c r="M1314" s="318" t="e">
        <f>VLOOKUP($F1314,MAIN!$C$2:$BD$80,9)</f>
        <v>#N/A</v>
      </c>
      <c r="N1314" s="342" t="e">
        <f>VLOOKUP($C1314,MAIN!$C$2:$BD$280,9)</f>
        <v>#N/A</v>
      </c>
      <c r="O1314" s="342">
        <f>'SCREENING INFO'!AE1269</f>
        <v>0</v>
      </c>
      <c r="P1314" s="322">
        <f>'SCREENING INFO'!AA1269</f>
        <v>0</v>
      </c>
      <c r="Q1314" s="335">
        <f>'SCREENING INFO'!L1269</f>
        <v>0</v>
      </c>
      <c r="R1314" s="335">
        <f>'SCREENING INFO'!M1269</f>
        <v>0</v>
      </c>
    </row>
    <row r="1315" spans="1:18">
      <c r="A1315" s="351">
        <f>'SCREENING INFO'!I1270</f>
        <v>0</v>
      </c>
      <c r="B1315" s="280">
        <f>'SCREENING INFO'!J1270</f>
        <v>0</v>
      </c>
      <c r="C1315" s="130">
        <f>'SCREENING INFO'!D1270</f>
        <v>0</v>
      </c>
      <c r="D1315" s="130">
        <f>'SCREENING INFO'!E1727</f>
        <v>0</v>
      </c>
      <c r="E1315" s="130" t="e">
        <f>VLOOKUP($C1315,MAIN!$C$2:$BD$79,12)</f>
        <v>#N/A</v>
      </c>
      <c r="F1315" s="130">
        <f>'SCREENING INFO'!G1270</f>
        <v>0</v>
      </c>
      <c r="G1315" s="130"/>
      <c r="H1315" s="130"/>
      <c r="I1315" s="130">
        <f>'SCREENING INFO'!F1270</f>
        <v>0</v>
      </c>
      <c r="J1315" s="130">
        <f>'SCREENING INFO'!G1727</f>
        <v>0</v>
      </c>
      <c r="K1315" s="152">
        <f>'SCREENING INFO'!H1727</f>
        <v>0</v>
      </c>
      <c r="L1315" s="318">
        <f>'SCREENING INFO'!AC1270</f>
        <v>0</v>
      </c>
      <c r="M1315" s="318" t="e">
        <f>VLOOKUP($F1315,MAIN!$C$2:$BD$80,9)</f>
        <v>#N/A</v>
      </c>
      <c r="N1315" s="342" t="e">
        <f>VLOOKUP($C1315,MAIN!$C$2:$BD$280,9)</f>
        <v>#N/A</v>
      </c>
      <c r="O1315" s="342">
        <f>'SCREENING INFO'!AE1270</f>
        <v>0</v>
      </c>
      <c r="P1315" s="322">
        <f>'SCREENING INFO'!AA1270</f>
        <v>0</v>
      </c>
      <c r="Q1315" s="335">
        <f>'SCREENING INFO'!L1270</f>
        <v>0</v>
      </c>
      <c r="R1315" s="335">
        <f>'SCREENING INFO'!M1270</f>
        <v>0</v>
      </c>
    </row>
    <row r="1316" spans="1:18">
      <c r="A1316" s="351">
        <f>'SCREENING INFO'!I1271</f>
        <v>0</v>
      </c>
      <c r="B1316" s="280">
        <f>'SCREENING INFO'!J1271</f>
        <v>0</v>
      </c>
      <c r="C1316" s="130">
        <f>'SCREENING INFO'!D1271</f>
        <v>0</v>
      </c>
      <c r="D1316" s="130">
        <f>'SCREENING INFO'!E1728</f>
        <v>0</v>
      </c>
      <c r="E1316" s="130" t="e">
        <f>VLOOKUP($C1316,MAIN!$C$2:$BD$79,12)</f>
        <v>#N/A</v>
      </c>
      <c r="F1316" s="130">
        <f>'SCREENING INFO'!G1271</f>
        <v>0</v>
      </c>
      <c r="G1316" s="130"/>
      <c r="H1316" s="130"/>
      <c r="I1316" s="130">
        <f>'SCREENING INFO'!F1271</f>
        <v>0</v>
      </c>
      <c r="J1316" s="130">
        <f>'SCREENING INFO'!G1728</f>
        <v>0</v>
      </c>
      <c r="K1316" s="152">
        <f>'SCREENING INFO'!H1728</f>
        <v>0</v>
      </c>
      <c r="L1316" s="318">
        <f>'SCREENING INFO'!AC1271</f>
        <v>0</v>
      </c>
      <c r="M1316" s="318" t="e">
        <f>VLOOKUP($F1316,MAIN!$C$2:$BD$80,9)</f>
        <v>#N/A</v>
      </c>
      <c r="N1316" s="342" t="e">
        <f>VLOOKUP($C1316,MAIN!$C$2:$BD$280,9)</f>
        <v>#N/A</v>
      </c>
      <c r="O1316" s="342">
        <f>'SCREENING INFO'!AE1271</f>
        <v>0</v>
      </c>
      <c r="P1316" s="322">
        <f>'SCREENING INFO'!AA1271</f>
        <v>0</v>
      </c>
      <c r="Q1316" s="335">
        <f>'SCREENING INFO'!L1271</f>
        <v>0</v>
      </c>
      <c r="R1316" s="335">
        <f>'SCREENING INFO'!M1271</f>
        <v>0</v>
      </c>
    </row>
    <row r="1317" spans="1:18">
      <c r="A1317" s="351">
        <f>'SCREENING INFO'!I1272</f>
        <v>0</v>
      </c>
      <c r="B1317" s="280">
        <f>'SCREENING INFO'!J1272</f>
        <v>0</v>
      </c>
      <c r="C1317" s="130">
        <f>'SCREENING INFO'!D1272</f>
        <v>0</v>
      </c>
      <c r="D1317" s="130">
        <f>'SCREENING INFO'!E1729</f>
        <v>0</v>
      </c>
      <c r="E1317" s="130" t="e">
        <f>VLOOKUP($C1317,MAIN!$C$2:$BD$79,12)</f>
        <v>#N/A</v>
      </c>
      <c r="F1317" s="130">
        <f>'SCREENING INFO'!G1272</f>
        <v>0</v>
      </c>
      <c r="G1317" s="130"/>
      <c r="H1317" s="130"/>
      <c r="I1317" s="130">
        <f>'SCREENING INFO'!F1272</f>
        <v>0</v>
      </c>
      <c r="J1317" s="130">
        <f>'SCREENING INFO'!G1729</f>
        <v>0</v>
      </c>
      <c r="K1317" s="152">
        <f>'SCREENING INFO'!H1729</f>
        <v>0</v>
      </c>
      <c r="L1317" s="318">
        <f>'SCREENING INFO'!AC1272</f>
        <v>0</v>
      </c>
      <c r="M1317" s="318" t="e">
        <f>VLOOKUP($F1317,MAIN!$C$2:$BD$80,9)</f>
        <v>#N/A</v>
      </c>
      <c r="N1317" s="342" t="e">
        <f>VLOOKUP($C1317,MAIN!$C$2:$BD$280,9)</f>
        <v>#N/A</v>
      </c>
      <c r="O1317" s="342">
        <f>'SCREENING INFO'!AE1272</f>
        <v>0</v>
      </c>
      <c r="P1317" s="322">
        <f>'SCREENING INFO'!AA1272</f>
        <v>0</v>
      </c>
      <c r="Q1317" s="335">
        <f>'SCREENING INFO'!L1272</f>
        <v>0</v>
      </c>
      <c r="R1317" s="335">
        <f>'SCREENING INFO'!M1272</f>
        <v>0</v>
      </c>
    </row>
    <row r="1318" spans="1:18">
      <c r="A1318" s="351">
        <f>'SCREENING INFO'!I1273</f>
        <v>0</v>
      </c>
      <c r="B1318" s="280">
        <f>'SCREENING INFO'!J1273</f>
        <v>0</v>
      </c>
      <c r="C1318" s="130">
        <f>'SCREENING INFO'!D1273</f>
        <v>0</v>
      </c>
      <c r="D1318" s="130">
        <f>'SCREENING INFO'!E1730</f>
        <v>0</v>
      </c>
      <c r="E1318" s="130" t="e">
        <f>VLOOKUP($C1318,MAIN!$C$2:$BD$79,12)</f>
        <v>#N/A</v>
      </c>
      <c r="F1318" s="130">
        <f>'SCREENING INFO'!G1273</f>
        <v>0</v>
      </c>
      <c r="G1318" s="130"/>
      <c r="H1318" s="130"/>
      <c r="I1318" s="130">
        <f>'SCREENING INFO'!F1273</f>
        <v>0</v>
      </c>
      <c r="J1318" s="130">
        <f>'SCREENING INFO'!G1730</f>
        <v>0</v>
      </c>
      <c r="K1318" s="152">
        <f>'SCREENING INFO'!H1730</f>
        <v>0</v>
      </c>
      <c r="L1318" s="318">
        <f>'SCREENING INFO'!AC1273</f>
        <v>0</v>
      </c>
      <c r="M1318" s="318" t="e">
        <f>VLOOKUP($F1318,MAIN!$C$2:$BD$80,9)</f>
        <v>#N/A</v>
      </c>
      <c r="N1318" s="342" t="e">
        <f>VLOOKUP($C1318,MAIN!$C$2:$BD$280,9)</f>
        <v>#N/A</v>
      </c>
      <c r="O1318" s="342">
        <f>'SCREENING INFO'!AE1273</f>
        <v>0</v>
      </c>
      <c r="P1318" s="322">
        <f>'SCREENING INFO'!AA1273</f>
        <v>0</v>
      </c>
      <c r="Q1318" s="335">
        <f>'SCREENING INFO'!L1273</f>
        <v>0</v>
      </c>
      <c r="R1318" s="335">
        <f>'SCREENING INFO'!M1273</f>
        <v>0</v>
      </c>
    </row>
    <row r="1319" spans="1:18">
      <c r="A1319" s="351">
        <f>'SCREENING INFO'!I1274</f>
        <v>0</v>
      </c>
      <c r="B1319" s="280">
        <f>'SCREENING INFO'!J1274</f>
        <v>0</v>
      </c>
      <c r="C1319" s="130">
        <f>'SCREENING INFO'!D1274</f>
        <v>0</v>
      </c>
      <c r="D1319" s="130">
        <f>'SCREENING INFO'!E1731</f>
        <v>0</v>
      </c>
      <c r="E1319" s="130" t="e">
        <f>VLOOKUP($C1319,MAIN!$C$2:$BD$79,12)</f>
        <v>#N/A</v>
      </c>
      <c r="F1319" s="130">
        <f>'SCREENING INFO'!G1274</f>
        <v>0</v>
      </c>
      <c r="G1319" s="130"/>
      <c r="H1319" s="130"/>
      <c r="I1319" s="130">
        <f>'SCREENING INFO'!F1274</f>
        <v>0</v>
      </c>
      <c r="J1319" s="130">
        <f>'SCREENING INFO'!G1731</f>
        <v>0</v>
      </c>
      <c r="K1319" s="152">
        <f>'SCREENING INFO'!H1731</f>
        <v>0</v>
      </c>
      <c r="L1319" s="318">
        <f>'SCREENING INFO'!AC1274</f>
        <v>0</v>
      </c>
      <c r="M1319" s="318" t="e">
        <f>VLOOKUP($F1319,MAIN!$C$2:$BD$80,9)</f>
        <v>#N/A</v>
      </c>
      <c r="N1319" s="342" t="e">
        <f>VLOOKUP($C1319,MAIN!$C$2:$BD$280,9)</f>
        <v>#N/A</v>
      </c>
      <c r="O1319" s="342">
        <f>'SCREENING INFO'!AE1274</f>
        <v>0</v>
      </c>
      <c r="P1319" s="322">
        <f>'SCREENING INFO'!AA1274</f>
        <v>0</v>
      </c>
      <c r="Q1319" s="335">
        <f>'SCREENING INFO'!L1274</f>
        <v>0</v>
      </c>
      <c r="R1319" s="335">
        <f>'SCREENING INFO'!M1274</f>
        <v>0</v>
      </c>
    </row>
    <row r="1320" spans="1:18">
      <c r="A1320" s="351">
        <f>'SCREENING INFO'!I1275</f>
        <v>0</v>
      </c>
      <c r="B1320" s="280">
        <f>'SCREENING INFO'!J1275</f>
        <v>0</v>
      </c>
      <c r="C1320" s="130">
        <f>'SCREENING INFO'!D1275</f>
        <v>0</v>
      </c>
      <c r="D1320" s="130">
        <f>'SCREENING INFO'!E1732</f>
        <v>0</v>
      </c>
      <c r="E1320" s="130" t="e">
        <f>VLOOKUP($C1320,MAIN!$C$2:$BD$79,12)</f>
        <v>#N/A</v>
      </c>
      <c r="F1320" s="130">
        <f>'SCREENING INFO'!G1275</f>
        <v>0</v>
      </c>
      <c r="G1320" s="130"/>
      <c r="H1320" s="130"/>
      <c r="I1320" s="130">
        <f>'SCREENING INFO'!F1275</f>
        <v>0</v>
      </c>
      <c r="J1320" s="130">
        <f>'SCREENING INFO'!G1732</f>
        <v>0</v>
      </c>
      <c r="K1320" s="152">
        <f>'SCREENING INFO'!H1732</f>
        <v>0</v>
      </c>
      <c r="L1320" s="318">
        <f>'SCREENING INFO'!AC1275</f>
        <v>0</v>
      </c>
      <c r="M1320" s="318" t="e">
        <f>VLOOKUP($F1320,MAIN!$C$2:$BD$80,9)</f>
        <v>#N/A</v>
      </c>
      <c r="N1320" s="342" t="e">
        <f>VLOOKUP($C1320,MAIN!$C$2:$BD$280,9)</f>
        <v>#N/A</v>
      </c>
      <c r="O1320" s="342">
        <f>'SCREENING INFO'!AE1275</f>
        <v>0</v>
      </c>
      <c r="P1320" s="322">
        <f>'SCREENING INFO'!AA1275</f>
        <v>0</v>
      </c>
      <c r="Q1320" s="335">
        <f>'SCREENING INFO'!L1275</f>
        <v>0</v>
      </c>
      <c r="R1320" s="335">
        <f>'SCREENING INFO'!M1275</f>
        <v>0</v>
      </c>
    </row>
    <row r="1321" spans="1:18">
      <c r="A1321" s="351">
        <f>'SCREENING INFO'!I1276</f>
        <v>0</v>
      </c>
      <c r="B1321" s="280">
        <f>'SCREENING INFO'!J1276</f>
        <v>0</v>
      </c>
      <c r="C1321" s="130">
        <f>'SCREENING INFO'!D1276</f>
        <v>0</v>
      </c>
      <c r="D1321" s="130">
        <f>'SCREENING INFO'!E1733</f>
        <v>0</v>
      </c>
      <c r="E1321" s="130" t="e">
        <f>VLOOKUP($C1321,MAIN!$C$2:$BD$79,12)</f>
        <v>#N/A</v>
      </c>
      <c r="F1321" s="130">
        <f>'SCREENING INFO'!G1276</f>
        <v>0</v>
      </c>
      <c r="G1321" s="130"/>
      <c r="H1321" s="130"/>
      <c r="I1321" s="130">
        <f>'SCREENING INFO'!F1276</f>
        <v>0</v>
      </c>
      <c r="J1321" s="130">
        <f>'SCREENING INFO'!G1733</f>
        <v>0</v>
      </c>
      <c r="K1321" s="152">
        <f>'SCREENING INFO'!H1733</f>
        <v>0</v>
      </c>
      <c r="L1321" s="318">
        <f>'SCREENING INFO'!AC1276</f>
        <v>0</v>
      </c>
      <c r="M1321" s="318" t="e">
        <f>VLOOKUP($F1321,MAIN!$C$2:$BD$80,9)</f>
        <v>#N/A</v>
      </c>
      <c r="N1321" s="342" t="e">
        <f>VLOOKUP($C1321,MAIN!$C$2:$BD$280,9)</f>
        <v>#N/A</v>
      </c>
      <c r="O1321" s="342">
        <f>'SCREENING INFO'!AE1276</f>
        <v>0</v>
      </c>
      <c r="P1321" s="322">
        <f>'SCREENING INFO'!AA1276</f>
        <v>0</v>
      </c>
      <c r="Q1321" s="335">
        <f>'SCREENING INFO'!L1276</f>
        <v>0</v>
      </c>
      <c r="R1321" s="335">
        <f>'SCREENING INFO'!M1276</f>
        <v>0</v>
      </c>
    </row>
    <row r="1322" spans="1:18">
      <c r="A1322" s="351">
        <f>'SCREENING INFO'!I1277</f>
        <v>0</v>
      </c>
      <c r="B1322" s="280">
        <f>'SCREENING INFO'!J1277</f>
        <v>0</v>
      </c>
      <c r="C1322" s="130">
        <f>'SCREENING INFO'!D1277</f>
        <v>0</v>
      </c>
      <c r="D1322" s="130">
        <f>'SCREENING INFO'!E1734</f>
        <v>0</v>
      </c>
      <c r="E1322" s="130" t="e">
        <f>VLOOKUP($C1322,MAIN!$C$2:$BD$79,12)</f>
        <v>#N/A</v>
      </c>
      <c r="F1322" s="130">
        <f>'SCREENING INFO'!G1277</f>
        <v>0</v>
      </c>
      <c r="G1322" s="130"/>
      <c r="H1322" s="130"/>
      <c r="I1322" s="130">
        <f>'SCREENING INFO'!F1277</f>
        <v>0</v>
      </c>
      <c r="J1322" s="130">
        <f>'SCREENING INFO'!G1734</f>
        <v>0</v>
      </c>
      <c r="K1322" s="152">
        <f>'SCREENING INFO'!H1734</f>
        <v>0</v>
      </c>
      <c r="L1322" s="318">
        <f>'SCREENING INFO'!AC1277</f>
        <v>0</v>
      </c>
      <c r="M1322" s="318" t="e">
        <f>VLOOKUP($F1322,MAIN!$C$2:$BD$80,9)</f>
        <v>#N/A</v>
      </c>
      <c r="N1322" s="342" t="e">
        <f>VLOOKUP($C1322,MAIN!$C$2:$BD$280,9)</f>
        <v>#N/A</v>
      </c>
      <c r="O1322" s="342">
        <f>'SCREENING INFO'!AE1277</f>
        <v>0</v>
      </c>
      <c r="P1322" s="322">
        <f>'SCREENING INFO'!AA1277</f>
        <v>0</v>
      </c>
      <c r="Q1322" s="335">
        <f>'SCREENING INFO'!L1277</f>
        <v>0</v>
      </c>
      <c r="R1322" s="335">
        <f>'SCREENING INFO'!M1277</f>
        <v>0</v>
      </c>
    </row>
    <row r="1323" spans="1:18">
      <c r="A1323" s="351">
        <f>'SCREENING INFO'!I1278</f>
        <v>0</v>
      </c>
      <c r="B1323" s="280">
        <f>'SCREENING INFO'!J1278</f>
        <v>0</v>
      </c>
      <c r="C1323" s="130">
        <f>'SCREENING INFO'!D1278</f>
        <v>0</v>
      </c>
      <c r="D1323" s="130">
        <f>'SCREENING INFO'!E1735</f>
        <v>0</v>
      </c>
      <c r="E1323" s="130" t="e">
        <f>VLOOKUP($C1323,MAIN!$C$2:$BD$79,12)</f>
        <v>#N/A</v>
      </c>
      <c r="F1323" s="130">
        <f>'SCREENING INFO'!G1278</f>
        <v>0</v>
      </c>
      <c r="G1323" s="130"/>
      <c r="H1323" s="130"/>
      <c r="I1323" s="130">
        <f>'SCREENING INFO'!F1278</f>
        <v>0</v>
      </c>
      <c r="J1323" s="130">
        <f>'SCREENING INFO'!G1735</f>
        <v>0</v>
      </c>
      <c r="K1323" s="152">
        <f>'SCREENING INFO'!H1735</f>
        <v>0</v>
      </c>
      <c r="L1323" s="318">
        <f>'SCREENING INFO'!AC1278</f>
        <v>0</v>
      </c>
      <c r="M1323" s="318" t="e">
        <f>VLOOKUP($F1323,MAIN!$C$2:$BD$80,9)</f>
        <v>#N/A</v>
      </c>
      <c r="N1323" s="342" t="e">
        <f>VLOOKUP($C1323,MAIN!$C$2:$BD$280,9)</f>
        <v>#N/A</v>
      </c>
      <c r="O1323" s="342">
        <f>'SCREENING INFO'!AE1278</f>
        <v>0</v>
      </c>
      <c r="P1323" s="322">
        <f>'SCREENING INFO'!AA1278</f>
        <v>0</v>
      </c>
      <c r="Q1323" s="335">
        <f>'SCREENING INFO'!L1278</f>
        <v>0</v>
      </c>
      <c r="R1323" s="335">
        <f>'SCREENING INFO'!M1278</f>
        <v>0</v>
      </c>
    </row>
    <row r="1324" spans="1:18">
      <c r="A1324" s="351">
        <f>'SCREENING INFO'!I1279</f>
        <v>0</v>
      </c>
      <c r="B1324" s="280">
        <f>'SCREENING INFO'!J1279</f>
        <v>0</v>
      </c>
      <c r="C1324" s="130">
        <f>'SCREENING INFO'!D1279</f>
        <v>0</v>
      </c>
      <c r="D1324" s="130">
        <f>'SCREENING INFO'!E1736</f>
        <v>0</v>
      </c>
      <c r="E1324" s="130" t="e">
        <f>VLOOKUP($C1324,MAIN!$C$2:$BD$79,12)</f>
        <v>#N/A</v>
      </c>
      <c r="F1324" s="130">
        <f>'SCREENING INFO'!G1279</f>
        <v>0</v>
      </c>
      <c r="G1324" s="130"/>
      <c r="H1324" s="130"/>
      <c r="I1324" s="130">
        <f>'SCREENING INFO'!F1279</f>
        <v>0</v>
      </c>
      <c r="J1324" s="130">
        <f>'SCREENING INFO'!G1736</f>
        <v>0</v>
      </c>
      <c r="K1324" s="152">
        <f>'SCREENING INFO'!H1736</f>
        <v>0</v>
      </c>
      <c r="L1324" s="318">
        <f>'SCREENING INFO'!AC1279</f>
        <v>0</v>
      </c>
      <c r="M1324" s="318" t="e">
        <f>VLOOKUP($F1324,MAIN!$C$2:$BD$80,9)</f>
        <v>#N/A</v>
      </c>
      <c r="N1324" s="342" t="e">
        <f>VLOOKUP($C1324,MAIN!$C$2:$BD$280,9)</f>
        <v>#N/A</v>
      </c>
      <c r="O1324" s="342">
        <f>'SCREENING INFO'!AE1279</f>
        <v>0</v>
      </c>
      <c r="P1324" s="322">
        <f>'SCREENING INFO'!AA1279</f>
        <v>0</v>
      </c>
      <c r="Q1324" s="335">
        <f>'SCREENING INFO'!L1279</f>
        <v>0</v>
      </c>
      <c r="R1324" s="335">
        <f>'SCREENING INFO'!M1279</f>
        <v>0</v>
      </c>
    </row>
    <row r="1325" spans="1:18">
      <c r="A1325" s="351">
        <f>'SCREENING INFO'!I1280</f>
        <v>0</v>
      </c>
      <c r="B1325" s="280">
        <f>'SCREENING INFO'!J1280</f>
        <v>0</v>
      </c>
      <c r="C1325" s="130">
        <f>'SCREENING INFO'!D1280</f>
        <v>0</v>
      </c>
      <c r="D1325" s="130">
        <f>'SCREENING INFO'!E1737</f>
        <v>0</v>
      </c>
      <c r="E1325" s="130" t="e">
        <f>VLOOKUP($C1325,MAIN!$C$2:$BD$79,12)</f>
        <v>#N/A</v>
      </c>
      <c r="F1325" s="130">
        <f>'SCREENING INFO'!G1280</f>
        <v>0</v>
      </c>
      <c r="G1325" s="130"/>
      <c r="H1325" s="130"/>
      <c r="I1325" s="130">
        <f>'SCREENING INFO'!F1280</f>
        <v>0</v>
      </c>
      <c r="J1325" s="130">
        <f>'SCREENING INFO'!G1737</f>
        <v>0</v>
      </c>
      <c r="K1325" s="152">
        <f>'SCREENING INFO'!H1737</f>
        <v>0</v>
      </c>
      <c r="L1325" s="318">
        <f>'SCREENING INFO'!AC1280</f>
        <v>0</v>
      </c>
      <c r="M1325" s="318" t="e">
        <f>VLOOKUP($F1325,MAIN!$C$2:$BD$80,9)</f>
        <v>#N/A</v>
      </c>
      <c r="N1325" s="342" t="e">
        <f>VLOOKUP($C1325,MAIN!$C$2:$BD$280,9)</f>
        <v>#N/A</v>
      </c>
      <c r="O1325" s="342">
        <f>'SCREENING INFO'!AE1280</f>
        <v>0</v>
      </c>
      <c r="P1325" s="322">
        <f>'SCREENING INFO'!AA1280</f>
        <v>0</v>
      </c>
      <c r="Q1325" s="335">
        <f>'SCREENING INFO'!L1280</f>
        <v>0</v>
      </c>
      <c r="R1325" s="335">
        <f>'SCREENING INFO'!M1280</f>
        <v>0</v>
      </c>
    </row>
    <row r="1326" spans="1:18">
      <c r="A1326" s="351">
        <f>'SCREENING INFO'!I1281</f>
        <v>0</v>
      </c>
      <c r="B1326" s="280">
        <f>'SCREENING INFO'!J1281</f>
        <v>0</v>
      </c>
      <c r="C1326" s="130">
        <f>'SCREENING INFO'!D1281</f>
        <v>0</v>
      </c>
      <c r="D1326" s="130">
        <f>'SCREENING INFO'!E1738</f>
        <v>0</v>
      </c>
      <c r="E1326" s="130" t="e">
        <f>VLOOKUP($C1326,MAIN!$C$2:$BD$79,12)</f>
        <v>#N/A</v>
      </c>
      <c r="F1326" s="130">
        <f>'SCREENING INFO'!G1281</f>
        <v>0</v>
      </c>
      <c r="G1326" s="130"/>
      <c r="H1326" s="130"/>
      <c r="I1326" s="130">
        <f>'SCREENING INFO'!F1281</f>
        <v>0</v>
      </c>
      <c r="J1326" s="130">
        <f>'SCREENING INFO'!G1738</f>
        <v>0</v>
      </c>
      <c r="K1326" s="152">
        <f>'SCREENING INFO'!H1738</f>
        <v>0</v>
      </c>
      <c r="L1326" s="318">
        <f>'SCREENING INFO'!AC1281</f>
        <v>0</v>
      </c>
      <c r="M1326" s="318" t="e">
        <f>VLOOKUP($F1326,MAIN!$C$2:$BD$80,9)</f>
        <v>#N/A</v>
      </c>
      <c r="N1326" s="342" t="e">
        <f>VLOOKUP($C1326,MAIN!$C$2:$BD$280,9)</f>
        <v>#N/A</v>
      </c>
      <c r="O1326" s="342">
        <f>'SCREENING INFO'!AE1281</f>
        <v>0</v>
      </c>
      <c r="P1326" s="322">
        <f>'SCREENING INFO'!AA1281</f>
        <v>0</v>
      </c>
      <c r="Q1326" s="335">
        <f>'SCREENING INFO'!L1281</f>
        <v>0</v>
      </c>
      <c r="R1326" s="335">
        <f>'SCREENING INFO'!M1281</f>
        <v>0</v>
      </c>
    </row>
    <row r="1327" spans="1:18">
      <c r="A1327" s="351">
        <f>'SCREENING INFO'!I1282</f>
        <v>0</v>
      </c>
      <c r="B1327" s="280">
        <f>'SCREENING INFO'!J1282</f>
        <v>0</v>
      </c>
      <c r="C1327" s="130">
        <f>'SCREENING INFO'!D1282</f>
        <v>0</v>
      </c>
      <c r="D1327" s="130">
        <f>'SCREENING INFO'!E1739</f>
        <v>0</v>
      </c>
      <c r="E1327" s="130" t="e">
        <f>VLOOKUP($C1327,MAIN!$C$2:$BD$79,12)</f>
        <v>#N/A</v>
      </c>
      <c r="F1327" s="130">
        <f>'SCREENING INFO'!G1282</f>
        <v>0</v>
      </c>
      <c r="G1327" s="130"/>
      <c r="H1327" s="130"/>
      <c r="I1327" s="130">
        <f>'SCREENING INFO'!F1282</f>
        <v>0</v>
      </c>
      <c r="J1327" s="130">
        <f>'SCREENING INFO'!G1739</f>
        <v>0</v>
      </c>
      <c r="K1327" s="152">
        <f>'SCREENING INFO'!H1739</f>
        <v>0</v>
      </c>
      <c r="L1327" s="318">
        <f>'SCREENING INFO'!AC1282</f>
        <v>0</v>
      </c>
      <c r="M1327" s="318" t="e">
        <f>VLOOKUP($F1327,MAIN!$C$2:$BD$80,9)</f>
        <v>#N/A</v>
      </c>
      <c r="N1327" s="342" t="e">
        <f>VLOOKUP($C1327,MAIN!$C$2:$BD$280,9)</f>
        <v>#N/A</v>
      </c>
      <c r="O1327" s="342">
        <f>'SCREENING INFO'!AE1282</f>
        <v>0</v>
      </c>
      <c r="P1327" s="322">
        <f>'SCREENING INFO'!AA1282</f>
        <v>0</v>
      </c>
      <c r="Q1327" s="335">
        <f>'SCREENING INFO'!L1282</f>
        <v>0</v>
      </c>
      <c r="R1327" s="335">
        <f>'SCREENING INFO'!M1282</f>
        <v>0</v>
      </c>
    </row>
    <row r="1328" spans="1:18">
      <c r="A1328" s="351">
        <f>'SCREENING INFO'!I1283</f>
        <v>0</v>
      </c>
      <c r="B1328" s="280">
        <f>'SCREENING INFO'!J1283</f>
        <v>0</v>
      </c>
      <c r="C1328" s="130">
        <f>'SCREENING INFO'!D1283</f>
        <v>0</v>
      </c>
      <c r="D1328" s="130">
        <f>'SCREENING INFO'!E1740</f>
        <v>0</v>
      </c>
      <c r="E1328" s="130" t="e">
        <f>VLOOKUP($C1328,MAIN!$C$2:$BD$79,12)</f>
        <v>#N/A</v>
      </c>
      <c r="F1328" s="130">
        <f>'SCREENING INFO'!G1283</f>
        <v>0</v>
      </c>
      <c r="G1328" s="130"/>
      <c r="H1328" s="130"/>
      <c r="I1328" s="130">
        <f>'SCREENING INFO'!F1283</f>
        <v>0</v>
      </c>
      <c r="J1328" s="130">
        <f>'SCREENING INFO'!G1740</f>
        <v>0</v>
      </c>
      <c r="K1328" s="152">
        <f>'SCREENING INFO'!H1740</f>
        <v>0</v>
      </c>
      <c r="L1328" s="318">
        <f>'SCREENING INFO'!AC1283</f>
        <v>0</v>
      </c>
      <c r="M1328" s="318" t="e">
        <f>VLOOKUP($F1328,MAIN!$C$2:$BD$80,9)</f>
        <v>#N/A</v>
      </c>
      <c r="N1328" s="342" t="e">
        <f>VLOOKUP($C1328,MAIN!$C$2:$BD$280,9)</f>
        <v>#N/A</v>
      </c>
      <c r="O1328" s="342">
        <f>'SCREENING INFO'!AE1283</f>
        <v>0</v>
      </c>
      <c r="P1328" s="322">
        <f>'SCREENING INFO'!AA1283</f>
        <v>0</v>
      </c>
      <c r="Q1328" s="335">
        <f>'SCREENING INFO'!L1283</f>
        <v>0</v>
      </c>
      <c r="R1328" s="335">
        <f>'SCREENING INFO'!M1283</f>
        <v>0</v>
      </c>
    </row>
    <row r="1329" spans="1:18">
      <c r="A1329" s="351">
        <f>'SCREENING INFO'!I1284</f>
        <v>0</v>
      </c>
      <c r="B1329" s="280">
        <f>'SCREENING INFO'!J1284</f>
        <v>0</v>
      </c>
      <c r="C1329" s="130">
        <f>'SCREENING INFO'!D1284</f>
        <v>0</v>
      </c>
      <c r="D1329" s="130">
        <f>'SCREENING INFO'!E1741</f>
        <v>0</v>
      </c>
      <c r="E1329" s="130" t="e">
        <f>VLOOKUP($C1329,MAIN!$C$2:$BD$79,12)</f>
        <v>#N/A</v>
      </c>
      <c r="F1329" s="130">
        <f>'SCREENING INFO'!G1284</f>
        <v>0</v>
      </c>
      <c r="G1329" s="130"/>
      <c r="H1329" s="130"/>
      <c r="I1329" s="130">
        <f>'SCREENING INFO'!F1284</f>
        <v>0</v>
      </c>
      <c r="J1329" s="130">
        <f>'SCREENING INFO'!G1741</f>
        <v>0</v>
      </c>
      <c r="K1329" s="152">
        <f>'SCREENING INFO'!H1741</f>
        <v>0</v>
      </c>
      <c r="L1329" s="318">
        <f>'SCREENING INFO'!AC1284</f>
        <v>0</v>
      </c>
      <c r="M1329" s="318" t="e">
        <f>VLOOKUP($F1329,MAIN!$C$2:$BD$80,9)</f>
        <v>#N/A</v>
      </c>
      <c r="N1329" s="342" t="e">
        <f>VLOOKUP($C1329,MAIN!$C$2:$BD$280,9)</f>
        <v>#N/A</v>
      </c>
      <c r="O1329" s="342">
        <f>'SCREENING INFO'!AE1284</f>
        <v>0</v>
      </c>
      <c r="P1329" s="322">
        <f>'SCREENING INFO'!AA1284</f>
        <v>0</v>
      </c>
      <c r="Q1329" s="335">
        <f>'SCREENING INFO'!L1284</f>
        <v>0</v>
      </c>
      <c r="R1329" s="335">
        <f>'SCREENING INFO'!M1284</f>
        <v>0</v>
      </c>
    </row>
    <row r="1330" spans="1:18">
      <c r="A1330" s="351">
        <f>'SCREENING INFO'!I1285</f>
        <v>0</v>
      </c>
      <c r="B1330" s="280">
        <f>'SCREENING INFO'!J1285</f>
        <v>0</v>
      </c>
      <c r="C1330" s="130">
        <f>'SCREENING INFO'!D1285</f>
        <v>0</v>
      </c>
      <c r="D1330" s="130">
        <f>'SCREENING INFO'!E1742</f>
        <v>0</v>
      </c>
      <c r="E1330" s="130" t="e">
        <f>VLOOKUP($C1330,MAIN!$C$2:$BD$79,12)</f>
        <v>#N/A</v>
      </c>
      <c r="F1330" s="130">
        <f>'SCREENING INFO'!G1285</f>
        <v>0</v>
      </c>
      <c r="G1330" s="130"/>
      <c r="H1330" s="130"/>
      <c r="I1330" s="130">
        <f>'SCREENING INFO'!F1285</f>
        <v>0</v>
      </c>
      <c r="J1330" s="130">
        <f>'SCREENING INFO'!G1742</f>
        <v>0</v>
      </c>
      <c r="K1330" s="152">
        <f>'SCREENING INFO'!H1742</f>
        <v>0</v>
      </c>
      <c r="L1330" s="318">
        <f>'SCREENING INFO'!AC1285</f>
        <v>0</v>
      </c>
      <c r="M1330" s="318" t="e">
        <f>VLOOKUP($F1330,MAIN!$C$2:$BD$80,9)</f>
        <v>#N/A</v>
      </c>
      <c r="N1330" s="342" t="e">
        <f>VLOOKUP($C1330,MAIN!$C$2:$BD$280,9)</f>
        <v>#N/A</v>
      </c>
      <c r="O1330" s="342">
        <f>'SCREENING INFO'!AE1285</f>
        <v>0</v>
      </c>
      <c r="P1330" s="322">
        <f>'SCREENING INFO'!AA1285</f>
        <v>0</v>
      </c>
      <c r="Q1330" s="335">
        <f>'SCREENING INFO'!L1285</f>
        <v>0</v>
      </c>
      <c r="R1330" s="335">
        <f>'SCREENING INFO'!M1285</f>
        <v>0</v>
      </c>
    </row>
    <row r="1331" spans="1:18">
      <c r="A1331" s="351">
        <f>'SCREENING INFO'!I1286</f>
        <v>0</v>
      </c>
      <c r="B1331" s="280">
        <f>'SCREENING INFO'!J1286</f>
        <v>0</v>
      </c>
      <c r="C1331" s="130">
        <f>'SCREENING INFO'!D1286</f>
        <v>0</v>
      </c>
      <c r="D1331" s="130">
        <f>'SCREENING INFO'!E1743</f>
        <v>0</v>
      </c>
      <c r="E1331" s="130" t="e">
        <f>VLOOKUP($C1331,MAIN!$C$2:$BD$79,12)</f>
        <v>#N/A</v>
      </c>
      <c r="F1331" s="130">
        <f>'SCREENING INFO'!G1286</f>
        <v>0</v>
      </c>
      <c r="G1331" s="130"/>
      <c r="H1331" s="130"/>
      <c r="I1331" s="130">
        <f>'SCREENING INFO'!F1286</f>
        <v>0</v>
      </c>
      <c r="J1331" s="130">
        <f>'SCREENING INFO'!G1743</f>
        <v>0</v>
      </c>
      <c r="K1331" s="152">
        <f>'SCREENING INFO'!H1743</f>
        <v>0</v>
      </c>
      <c r="L1331" s="318">
        <f>'SCREENING INFO'!AC1286</f>
        <v>0</v>
      </c>
      <c r="M1331" s="318" t="e">
        <f>VLOOKUP($F1331,MAIN!$C$2:$BD$80,9)</f>
        <v>#N/A</v>
      </c>
      <c r="N1331" s="342" t="e">
        <f>VLOOKUP($C1331,MAIN!$C$2:$BD$280,9)</f>
        <v>#N/A</v>
      </c>
      <c r="O1331" s="342">
        <f>'SCREENING INFO'!AE1286</f>
        <v>0</v>
      </c>
      <c r="P1331" s="322">
        <f>'SCREENING INFO'!AA1286</f>
        <v>0</v>
      </c>
      <c r="Q1331" s="335">
        <f>'SCREENING INFO'!L1286</f>
        <v>0</v>
      </c>
      <c r="R1331" s="335">
        <f>'SCREENING INFO'!M1286</f>
        <v>0</v>
      </c>
    </row>
    <row r="1332" spans="1:18">
      <c r="A1332" s="351">
        <f>'SCREENING INFO'!I1287</f>
        <v>0</v>
      </c>
      <c r="B1332" s="280">
        <f>'SCREENING INFO'!J1287</f>
        <v>0</v>
      </c>
      <c r="C1332" s="130">
        <f>'SCREENING INFO'!D1287</f>
        <v>0</v>
      </c>
      <c r="D1332" s="130">
        <f>'SCREENING INFO'!E1744</f>
        <v>0</v>
      </c>
      <c r="E1332" s="130" t="e">
        <f>VLOOKUP($C1332,MAIN!$C$2:$BD$79,12)</f>
        <v>#N/A</v>
      </c>
      <c r="F1332" s="130">
        <f>'SCREENING INFO'!G1287</f>
        <v>0</v>
      </c>
      <c r="G1332" s="130"/>
      <c r="H1332" s="130"/>
      <c r="I1332" s="130">
        <f>'SCREENING INFO'!F1287</f>
        <v>0</v>
      </c>
      <c r="J1332" s="130">
        <f>'SCREENING INFO'!G1744</f>
        <v>0</v>
      </c>
      <c r="K1332" s="152">
        <f>'SCREENING INFO'!H1744</f>
        <v>0</v>
      </c>
      <c r="L1332" s="318">
        <f>'SCREENING INFO'!AC1287</f>
        <v>0</v>
      </c>
      <c r="M1332" s="318" t="e">
        <f>VLOOKUP($F1332,MAIN!$C$2:$BD$80,9)</f>
        <v>#N/A</v>
      </c>
      <c r="N1332" s="342" t="e">
        <f>VLOOKUP($C1332,MAIN!$C$2:$BD$280,9)</f>
        <v>#N/A</v>
      </c>
      <c r="O1332" s="342">
        <f>'SCREENING INFO'!AE1287</f>
        <v>0</v>
      </c>
      <c r="P1332" s="322">
        <f>'SCREENING INFO'!AA1287</f>
        <v>0</v>
      </c>
      <c r="Q1332" s="335">
        <f>'SCREENING INFO'!L1287</f>
        <v>0</v>
      </c>
      <c r="R1332" s="335">
        <f>'SCREENING INFO'!M1287</f>
        <v>0</v>
      </c>
    </row>
    <row r="1333" spans="1:18">
      <c r="A1333" s="351">
        <f>'SCREENING INFO'!I1288</f>
        <v>0</v>
      </c>
      <c r="B1333" s="280">
        <f>'SCREENING INFO'!J1288</f>
        <v>0</v>
      </c>
      <c r="C1333" s="130">
        <f>'SCREENING INFO'!D1288</f>
        <v>0</v>
      </c>
      <c r="D1333" s="130">
        <f>'SCREENING INFO'!E1745</f>
        <v>0</v>
      </c>
      <c r="E1333" s="130" t="e">
        <f>VLOOKUP($C1333,MAIN!$C$2:$BD$79,12)</f>
        <v>#N/A</v>
      </c>
      <c r="F1333" s="130">
        <f>'SCREENING INFO'!G1288</f>
        <v>0</v>
      </c>
      <c r="G1333" s="130"/>
      <c r="H1333" s="130"/>
      <c r="I1333" s="130">
        <f>'SCREENING INFO'!F1288</f>
        <v>0</v>
      </c>
      <c r="J1333" s="130">
        <f>'SCREENING INFO'!G1745</f>
        <v>0</v>
      </c>
      <c r="K1333" s="152">
        <f>'SCREENING INFO'!H1745</f>
        <v>0</v>
      </c>
      <c r="L1333" s="318">
        <f>'SCREENING INFO'!AC1288</f>
        <v>0</v>
      </c>
      <c r="M1333" s="318" t="e">
        <f>VLOOKUP($F1333,MAIN!$C$2:$BD$80,9)</f>
        <v>#N/A</v>
      </c>
      <c r="N1333" s="342" t="e">
        <f>VLOOKUP($C1333,MAIN!$C$2:$BD$280,9)</f>
        <v>#N/A</v>
      </c>
      <c r="O1333" s="342">
        <f>'SCREENING INFO'!AE1288</f>
        <v>0</v>
      </c>
      <c r="P1333" s="322">
        <f>'SCREENING INFO'!AA1288</f>
        <v>0</v>
      </c>
      <c r="Q1333" s="335">
        <f>'SCREENING INFO'!L1288</f>
        <v>0</v>
      </c>
      <c r="R1333" s="335">
        <f>'SCREENING INFO'!M1288</f>
        <v>0</v>
      </c>
    </row>
    <row r="1334" spans="1:18">
      <c r="A1334" s="351">
        <f>'SCREENING INFO'!I1289</f>
        <v>0</v>
      </c>
      <c r="B1334" s="280">
        <f>'SCREENING INFO'!J1289</f>
        <v>0</v>
      </c>
      <c r="C1334" s="130">
        <f>'SCREENING INFO'!D1289</f>
        <v>0</v>
      </c>
      <c r="D1334" s="130">
        <f>'SCREENING INFO'!E1746</f>
        <v>0</v>
      </c>
      <c r="E1334" s="130" t="e">
        <f>VLOOKUP($C1334,MAIN!$C$2:$BD$79,12)</f>
        <v>#N/A</v>
      </c>
      <c r="F1334" s="130">
        <f>'SCREENING INFO'!G1289</f>
        <v>0</v>
      </c>
      <c r="G1334" s="130"/>
      <c r="H1334" s="130"/>
      <c r="I1334" s="130">
        <f>'SCREENING INFO'!F1289</f>
        <v>0</v>
      </c>
      <c r="J1334" s="130">
        <f>'SCREENING INFO'!G1746</f>
        <v>0</v>
      </c>
      <c r="K1334" s="152">
        <f>'SCREENING INFO'!H1746</f>
        <v>0</v>
      </c>
      <c r="L1334" s="318">
        <f>'SCREENING INFO'!AC1289</f>
        <v>0</v>
      </c>
      <c r="M1334" s="318" t="e">
        <f>VLOOKUP($F1334,MAIN!$C$2:$BD$80,9)</f>
        <v>#N/A</v>
      </c>
      <c r="N1334" s="342" t="e">
        <f>VLOOKUP($C1334,MAIN!$C$2:$BD$280,9)</f>
        <v>#N/A</v>
      </c>
      <c r="O1334" s="342">
        <f>'SCREENING INFO'!AE1289</f>
        <v>0</v>
      </c>
      <c r="P1334" s="322">
        <f>'SCREENING INFO'!AA1289</f>
        <v>0</v>
      </c>
      <c r="Q1334" s="335">
        <f>'SCREENING INFO'!L1289</f>
        <v>0</v>
      </c>
      <c r="R1334" s="335">
        <f>'SCREENING INFO'!M1289</f>
        <v>0</v>
      </c>
    </row>
    <row r="1335" spans="1:18">
      <c r="A1335" s="351">
        <f>'SCREENING INFO'!I1290</f>
        <v>0</v>
      </c>
      <c r="B1335" s="280">
        <f>'SCREENING INFO'!J1290</f>
        <v>0</v>
      </c>
      <c r="C1335" s="130">
        <f>'SCREENING INFO'!D1290</f>
        <v>0</v>
      </c>
      <c r="D1335" s="130">
        <f>'SCREENING INFO'!E1747</f>
        <v>0</v>
      </c>
      <c r="E1335" s="130" t="e">
        <f>VLOOKUP($C1335,MAIN!$C$2:$BD$79,12)</f>
        <v>#N/A</v>
      </c>
      <c r="F1335" s="130">
        <f>'SCREENING INFO'!G1290</f>
        <v>0</v>
      </c>
      <c r="G1335" s="130"/>
      <c r="H1335" s="130"/>
      <c r="I1335" s="130">
        <f>'SCREENING INFO'!F1290</f>
        <v>0</v>
      </c>
      <c r="J1335" s="130">
        <f>'SCREENING INFO'!G1747</f>
        <v>0</v>
      </c>
      <c r="K1335" s="152">
        <f>'SCREENING INFO'!H1747</f>
        <v>0</v>
      </c>
      <c r="L1335" s="318">
        <f>'SCREENING INFO'!AC1290</f>
        <v>0</v>
      </c>
      <c r="M1335" s="318" t="e">
        <f>VLOOKUP($F1335,MAIN!$C$2:$BD$80,9)</f>
        <v>#N/A</v>
      </c>
      <c r="N1335" s="342" t="e">
        <f>VLOOKUP($C1335,MAIN!$C$2:$BD$280,9)</f>
        <v>#N/A</v>
      </c>
      <c r="O1335" s="342">
        <f>'SCREENING INFO'!AE1290</f>
        <v>0</v>
      </c>
      <c r="P1335" s="322">
        <f>'SCREENING INFO'!AA1290</f>
        <v>0</v>
      </c>
      <c r="Q1335" s="335">
        <f>'SCREENING INFO'!L1290</f>
        <v>0</v>
      </c>
      <c r="R1335" s="335">
        <f>'SCREENING INFO'!M1290</f>
        <v>0</v>
      </c>
    </row>
    <row r="1336" spans="1:18">
      <c r="A1336" s="351">
        <f>'SCREENING INFO'!I1291</f>
        <v>0</v>
      </c>
      <c r="B1336" s="280">
        <f>'SCREENING INFO'!J1291</f>
        <v>0</v>
      </c>
      <c r="C1336" s="130">
        <f>'SCREENING INFO'!D1291</f>
        <v>0</v>
      </c>
      <c r="D1336" s="130">
        <f>'SCREENING INFO'!E1748</f>
        <v>0</v>
      </c>
      <c r="E1336" s="130" t="e">
        <f>VLOOKUP($C1336,MAIN!$C$2:$BD$79,12)</f>
        <v>#N/A</v>
      </c>
      <c r="F1336" s="130">
        <f>'SCREENING INFO'!G1291</f>
        <v>0</v>
      </c>
      <c r="G1336" s="130"/>
      <c r="H1336" s="130"/>
      <c r="I1336" s="130">
        <f>'SCREENING INFO'!F1291</f>
        <v>0</v>
      </c>
      <c r="J1336" s="130">
        <f>'SCREENING INFO'!G1748</f>
        <v>0</v>
      </c>
      <c r="K1336" s="152">
        <f>'SCREENING INFO'!H1748</f>
        <v>0</v>
      </c>
      <c r="L1336" s="318">
        <f>'SCREENING INFO'!AC1291</f>
        <v>0</v>
      </c>
      <c r="M1336" s="318" t="e">
        <f>VLOOKUP($F1336,MAIN!$C$2:$BD$80,9)</f>
        <v>#N/A</v>
      </c>
      <c r="N1336" s="342" t="e">
        <f>VLOOKUP($C1336,MAIN!$C$2:$BD$280,9)</f>
        <v>#N/A</v>
      </c>
      <c r="O1336" s="342">
        <f>'SCREENING INFO'!AE1291</f>
        <v>0</v>
      </c>
      <c r="P1336" s="322">
        <f>'SCREENING INFO'!AA1291</f>
        <v>0</v>
      </c>
      <c r="Q1336" s="335">
        <f>'SCREENING INFO'!L1291</f>
        <v>0</v>
      </c>
      <c r="R1336" s="335">
        <f>'SCREENING INFO'!M1291</f>
        <v>0</v>
      </c>
    </row>
    <row r="1337" spans="1:18">
      <c r="A1337" s="351">
        <f>'SCREENING INFO'!I1292</f>
        <v>0</v>
      </c>
      <c r="B1337" s="280">
        <f>'SCREENING INFO'!J1292</f>
        <v>0</v>
      </c>
      <c r="C1337" s="130">
        <f>'SCREENING INFO'!D1292</f>
        <v>0</v>
      </c>
      <c r="D1337" s="130">
        <f>'SCREENING INFO'!E1749</f>
        <v>0</v>
      </c>
      <c r="E1337" s="130" t="e">
        <f>VLOOKUP($C1337,MAIN!$C$2:$BD$79,12)</f>
        <v>#N/A</v>
      </c>
      <c r="F1337" s="130">
        <f>'SCREENING INFO'!G1292</f>
        <v>0</v>
      </c>
      <c r="G1337" s="130"/>
      <c r="H1337" s="130"/>
      <c r="I1337" s="130">
        <f>'SCREENING INFO'!F1292</f>
        <v>0</v>
      </c>
      <c r="J1337" s="130">
        <f>'SCREENING INFO'!G1749</f>
        <v>0</v>
      </c>
      <c r="K1337" s="152">
        <f>'SCREENING INFO'!H1749</f>
        <v>0</v>
      </c>
      <c r="L1337" s="318">
        <f>'SCREENING INFO'!AC1292</f>
        <v>0</v>
      </c>
      <c r="M1337" s="318" t="e">
        <f>VLOOKUP($F1337,MAIN!$C$2:$BD$80,9)</f>
        <v>#N/A</v>
      </c>
      <c r="N1337" s="342" t="e">
        <f>VLOOKUP($C1337,MAIN!$C$2:$BD$280,9)</f>
        <v>#N/A</v>
      </c>
      <c r="O1337" s="342">
        <f>'SCREENING INFO'!AE1292</f>
        <v>0</v>
      </c>
      <c r="P1337" s="322">
        <f>'SCREENING INFO'!AA1292</f>
        <v>0</v>
      </c>
      <c r="Q1337" s="335">
        <f>'SCREENING INFO'!L1292</f>
        <v>0</v>
      </c>
      <c r="R1337" s="335">
        <f>'SCREENING INFO'!M1292</f>
        <v>0</v>
      </c>
    </row>
    <row r="1338" spans="1:18">
      <c r="A1338" s="351">
        <f>'SCREENING INFO'!I1293</f>
        <v>0</v>
      </c>
      <c r="B1338" s="280">
        <f>'SCREENING INFO'!J1293</f>
        <v>0</v>
      </c>
      <c r="C1338" s="130">
        <f>'SCREENING INFO'!D1293</f>
        <v>0</v>
      </c>
      <c r="D1338" s="130">
        <f>'SCREENING INFO'!E1750</f>
        <v>0</v>
      </c>
      <c r="E1338" s="130" t="e">
        <f>VLOOKUP($C1338,MAIN!$C$2:$BD$79,12)</f>
        <v>#N/A</v>
      </c>
      <c r="F1338" s="130">
        <f>'SCREENING INFO'!G1293</f>
        <v>0</v>
      </c>
      <c r="G1338" s="130"/>
      <c r="H1338" s="130"/>
      <c r="I1338" s="130">
        <f>'SCREENING INFO'!F1293</f>
        <v>0</v>
      </c>
      <c r="J1338" s="130">
        <f>'SCREENING INFO'!G1750</f>
        <v>0</v>
      </c>
      <c r="K1338" s="152">
        <f>'SCREENING INFO'!H1750</f>
        <v>0</v>
      </c>
      <c r="L1338" s="318">
        <f>'SCREENING INFO'!AC1293</f>
        <v>0</v>
      </c>
      <c r="M1338" s="318" t="e">
        <f>VLOOKUP($F1338,MAIN!$C$2:$BD$80,9)</f>
        <v>#N/A</v>
      </c>
      <c r="N1338" s="342" t="e">
        <f>VLOOKUP($C1338,MAIN!$C$2:$BD$280,9)</f>
        <v>#N/A</v>
      </c>
      <c r="O1338" s="342">
        <f>'SCREENING INFO'!AE1293</f>
        <v>0</v>
      </c>
      <c r="P1338" s="322">
        <f>'SCREENING INFO'!AA1293</f>
        <v>0</v>
      </c>
      <c r="Q1338" s="335">
        <f>'SCREENING INFO'!L1293</f>
        <v>0</v>
      </c>
      <c r="R1338" s="335">
        <f>'SCREENING INFO'!M1293</f>
        <v>0</v>
      </c>
    </row>
    <row r="1339" spans="1:18">
      <c r="A1339" s="351">
        <f>'SCREENING INFO'!I1294</f>
        <v>0</v>
      </c>
      <c r="B1339" s="280">
        <f>'SCREENING INFO'!J1294</f>
        <v>0</v>
      </c>
      <c r="C1339" s="130">
        <f>'SCREENING INFO'!D1294</f>
        <v>0</v>
      </c>
      <c r="D1339" s="130">
        <f>'SCREENING INFO'!E1751</f>
        <v>0</v>
      </c>
      <c r="E1339" s="130" t="e">
        <f>VLOOKUP($C1339,MAIN!$C$2:$BD$79,12)</f>
        <v>#N/A</v>
      </c>
      <c r="F1339" s="130">
        <f>'SCREENING INFO'!G1294</f>
        <v>0</v>
      </c>
      <c r="G1339" s="130"/>
      <c r="H1339" s="130"/>
      <c r="I1339" s="130">
        <f>'SCREENING INFO'!F1294</f>
        <v>0</v>
      </c>
      <c r="J1339" s="130">
        <f>'SCREENING INFO'!G1751</f>
        <v>0</v>
      </c>
      <c r="K1339" s="152">
        <f>'SCREENING INFO'!H1751</f>
        <v>0</v>
      </c>
      <c r="L1339" s="318">
        <f>'SCREENING INFO'!AC1294</f>
        <v>0</v>
      </c>
      <c r="M1339" s="318" t="e">
        <f>VLOOKUP($F1339,MAIN!$C$2:$BD$80,9)</f>
        <v>#N/A</v>
      </c>
      <c r="N1339" s="342" t="e">
        <f>VLOOKUP($C1339,MAIN!$C$2:$BD$280,9)</f>
        <v>#N/A</v>
      </c>
      <c r="O1339" s="342">
        <f>'SCREENING INFO'!AE1294</f>
        <v>0</v>
      </c>
      <c r="P1339" s="322">
        <f>'SCREENING INFO'!AA1294</f>
        <v>0</v>
      </c>
      <c r="Q1339" s="335">
        <f>'SCREENING INFO'!L1294</f>
        <v>0</v>
      </c>
      <c r="R1339" s="335">
        <f>'SCREENING INFO'!M1294</f>
        <v>0</v>
      </c>
    </row>
    <row r="1340" spans="1:18">
      <c r="A1340" s="351">
        <f>'SCREENING INFO'!I1295</f>
        <v>0</v>
      </c>
      <c r="B1340" s="280">
        <f>'SCREENING INFO'!J1295</f>
        <v>0</v>
      </c>
      <c r="C1340" s="130">
        <f>'SCREENING INFO'!D1295</f>
        <v>0</v>
      </c>
      <c r="D1340" s="130">
        <f>'SCREENING INFO'!E1752</f>
        <v>0</v>
      </c>
      <c r="E1340" s="130" t="e">
        <f>VLOOKUP($C1340,MAIN!$C$2:$BD$79,12)</f>
        <v>#N/A</v>
      </c>
      <c r="F1340" s="130">
        <f>'SCREENING INFO'!G1295</f>
        <v>0</v>
      </c>
      <c r="G1340" s="130"/>
      <c r="H1340" s="130"/>
      <c r="I1340" s="130">
        <f>'SCREENING INFO'!F1295</f>
        <v>0</v>
      </c>
      <c r="J1340" s="130">
        <f>'SCREENING INFO'!G1752</f>
        <v>0</v>
      </c>
      <c r="K1340" s="152">
        <f>'SCREENING INFO'!H1752</f>
        <v>0</v>
      </c>
      <c r="L1340" s="318">
        <f>'SCREENING INFO'!AC1295</f>
        <v>0</v>
      </c>
      <c r="M1340" s="318" t="e">
        <f>VLOOKUP($F1340,MAIN!$C$2:$BD$80,9)</f>
        <v>#N/A</v>
      </c>
      <c r="N1340" s="342" t="e">
        <f>VLOOKUP($C1340,MAIN!$C$2:$BD$280,9)</f>
        <v>#N/A</v>
      </c>
      <c r="O1340" s="342">
        <f>'SCREENING INFO'!AE1295</f>
        <v>0</v>
      </c>
      <c r="P1340" s="322">
        <f>'SCREENING INFO'!AA1295</f>
        <v>0</v>
      </c>
      <c r="Q1340" s="335">
        <f>'SCREENING INFO'!L1295</f>
        <v>0</v>
      </c>
      <c r="R1340" s="335">
        <f>'SCREENING INFO'!M1295</f>
        <v>0</v>
      </c>
    </row>
    <row r="1341" spans="1:18">
      <c r="A1341" s="351">
        <f>'SCREENING INFO'!I1296</f>
        <v>0</v>
      </c>
      <c r="B1341" s="280">
        <f>'SCREENING INFO'!J1296</f>
        <v>0</v>
      </c>
      <c r="C1341" s="130">
        <f>'SCREENING INFO'!D1296</f>
        <v>0</v>
      </c>
      <c r="D1341" s="130">
        <f>'SCREENING INFO'!E1753</f>
        <v>0</v>
      </c>
      <c r="E1341" s="130" t="e">
        <f>VLOOKUP($C1341,MAIN!$C$2:$BD$79,12)</f>
        <v>#N/A</v>
      </c>
      <c r="F1341" s="130">
        <f>'SCREENING INFO'!G1296</f>
        <v>0</v>
      </c>
      <c r="G1341" s="130"/>
      <c r="H1341" s="130"/>
      <c r="I1341" s="130">
        <f>'SCREENING INFO'!F1296</f>
        <v>0</v>
      </c>
      <c r="J1341" s="130">
        <f>'SCREENING INFO'!G1753</f>
        <v>0</v>
      </c>
      <c r="K1341" s="152">
        <f>'SCREENING INFO'!H1753</f>
        <v>0</v>
      </c>
      <c r="L1341" s="318">
        <f>'SCREENING INFO'!AC1296</f>
        <v>0</v>
      </c>
      <c r="M1341" s="318" t="e">
        <f>VLOOKUP($F1341,MAIN!$C$2:$BD$80,9)</f>
        <v>#N/A</v>
      </c>
      <c r="N1341" s="342" t="e">
        <f>VLOOKUP($C1341,MAIN!$C$2:$BD$280,9)</f>
        <v>#N/A</v>
      </c>
      <c r="O1341" s="342">
        <f>'SCREENING INFO'!AE1296</f>
        <v>0</v>
      </c>
      <c r="P1341" s="322">
        <f>'SCREENING INFO'!AA1296</f>
        <v>0</v>
      </c>
      <c r="Q1341" s="335">
        <f>'SCREENING INFO'!L1296</f>
        <v>0</v>
      </c>
      <c r="R1341" s="335">
        <f>'SCREENING INFO'!M1296</f>
        <v>0</v>
      </c>
    </row>
    <row r="1342" spans="1:18">
      <c r="A1342" s="351">
        <f>'SCREENING INFO'!I1297</f>
        <v>0</v>
      </c>
      <c r="B1342" s="280">
        <f>'SCREENING INFO'!J1297</f>
        <v>0</v>
      </c>
      <c r="C1342" s="130">
        <f>'SCREENING INFO'!D1297</f>
        <v>0</v>
      </c>
      <c r="D1342" s="130">
        <f>'SCREENING INFO'!E1754</f>
        <v>0</v>
      </c>
      <c r="E1342" s="130" t="e">
        <f>VLOOKUP($C1342,MAIN!$C$2:$BD$79,12)</f>
        <v>#N/A</v>
      </c>
      <c r="F1342" s="130">
        <f>'SCREENING INFO'!G1297</f>
        <v>0</v>
      </c>
      <c r="G1342" s="130"/>
      <c r="H1342" s="130"/>
      <c r="I1342" s="130">
        <f>'SCREENING INFO'!F1297</f>
        <v>0</v>
      </c>
      <c r="J1342" s="130">
        <f>'SCREENING INFO'!G1754</f>
        <v>0</v>
      </c>
      <c r="K1342" s="152">
        <f>'SCREENING INFO'!H1754</f>
        <v>0</v>
      </c>
      <c r="L1342" s="318">
        <f>'SCREENING INFO'!AC1297</f>
        <v>0</v>
      </c>
      <c r="M1342" s="318" t="e">
        <f>VLOOKUP($F1342,MAIN!$C$2:$BD$80,9)</f>
        <v>#N/A</v>
      </c>
      <c r="N1342" s="342" t="e">
        <f>VLOOKUP($C1342,MAIN!$C$2:$BD$280,9)</f>
        <v>#N/A</v>
      </c>
      <c r="O1342" s="342">
        <f>'SCREENING INFO'!AE1297</f>
        <v>0</v>
      </c>
      <c r="P1342" s="322">
        <f>'SCREENING INFO'!AA1297</f>
        <v>0</v>
      </c>
      <c r="Q1342" s="335">
        <f>'SCREENING INFO'!L1297</f>
        <v>0</v>
      </c>
      <c r="R1342" s="335">
        <f>'SCREENING INFO'!M1297</f>
        <v>0</v>
      </c>
    </row>
    <row r="1343" spans="1:18">
      <c r="A1343" s="351">
        <f>'SCREENING INFO'!I1298</f>
        <v>0</v>
      </c>
      <c r="B1343" s="280">
        <f>'SCREENING INFO'!J1298</f>
        <v>0</v>
      </c>
      <c r="C1343" s="130">
        <f>'SCREENING INFO'!D1298</f>
        <v>0</v>
      </c>
      <c r="D1343" s="130">
        <f>'SCREENING INFO'!E1755</f>
        <v>0</v>
      </c>
      <c r="E1343" s="130" t="e">
        <f>VLOOKUP($C1343,MAIN!$C$2:$BD$79,12)</f>
        <v>#N/A</v>
      </c>
      <c r="F1343" s="130">
        <f>'SCREENING INFO'!G1298</f>
        <v>0</v>
      </c>
      <c r="G1343" s="130"/>
      <c r="H1343" s="130"/>
      <c r="I1343" s="130">
        <f>'SCREENING INFO'!F1298</f>
        <v>0</v>
      </c>
      <c r="J1343" s="130">
        <f>'SCREENING INFO'!G1755</f>
        <v>0</v>
      </c>
      <c r="K1343" s="152">
        <f>'SCREENING INFO'!H1755</f>
        <v>0</v>
      </c>
      <c r="L1343" s="318">
        <f>'SCREENING INFO'!AC1298</f>
        <v>0</v>
      </c>
      <c r="M1343" s="318" t="e">
        <f>VLOOKUP($F1343,MAIN!$C$2:$BD$80,9)</f>
        <v>#N/A</v>
      </c>
      <c r="N1343" s="342" t="e">
        <f>VLOOKUP($C1343,MAIN!$C$2:$BD$280,9)</f>
        <v>#N/A</v>
      </c>
      <c r="O1343" s="342">
        <f>'SCREENING INFO'!AE1298</f>
        <v>0</v>
      </c>
      <c r="P1343" s="322">
        <f>'SCREENING INFO'!AA1298</f>
        <v>0</v>
      </c>
      <c r="Q1343" s="335">
        <f>'SCREENING INFO'!L1298</f>
        <v>0</v>
      </c>
      <c r="R1343" s="335">
        <f>'SCREENING INFO'!M1298</f>
        <v>0</v>
      </c>
    </row>
    <row r="1344" spans="1:18">
      <c r="A1344" s="351">
        <f>'SCREENING INFO'!I1299</f>
        <v>0</v>
      </c>
      <c r="B1344" s="280">
        <f>'SCREENING INFO'!J1299</f>
        <v>0</v>
      </c>
      <c r="C1344" s="130">
        <f>'SCREENING INFO'!D1299</f>
        <v>0</v>
      </c>
      <c r="D1344" s="130">
        <f>'SCREENING INFO'!E1756</f>
        <v>0</v>
      </c>
      <c r="E1344" s="130" t="e">
        <f>VLOOKUP($C1344,MAIN!$C$2:$BD$79,12)</f>
        <v>#N/A</v>
      </c>
      <c r="F1344" s="130">
        <f>'SCREENING INFO'!G1299</f>
        <v>0</v>
      </c>
      <c r="G1344" s="130"/>
      <c r="H1344" s="130"/>
      <c r="I1344" s="130">
        <f>'SCREENING INFO'!F1299</f>
        <v>0</v>
      </c>
      <c r="J1344" s="130">
        <f>'SCREENING INFO'!G1756</f>
        <v>0</v>
      </c>
      <c r="K1344" s="152">
        <f>'SCREENING INFO'!H1756</f>
        <v>0</v>
      </c>
      <c r="L1344" s="318">
        <f>'SCREENING INFO'!AC1299</f>
        <v>0</v>
      </c>
      <c r="M1344" s="318" t="e">
        <f>VLOOKUP($F1344,MAIN!$C$2:$BD$80,9)</f>
        <v>#N/A</v>
      </c>
      <c r="N1344" s="342" t="e">
        <f>VLOOKUP($C1344,MAIN!$C$2:$BD$280,9)</f>
        <v>#N/A</v>
      </c>
      <c r="O1344" s="342">
        <f>'SCREENING INFO'!AE1299</f>
        <v>0</v>
      </c>
      <c r="P1344" s="322">
        <f>'SCREENING INFO'!AA1299</f>
        <v>0</v>
      </c>
      <c r="Q1344" s="335">
        <f>'SCREENING INFO'!L1299</f>
        <v>0</v>
      </c>
      <c r="R1344" s="335">
        <f>'SCREENING INFO'!M1299</f>
        <v>0</v>
      </c>
    </row>
    <row r="1345" spans="1:18">
      <c r="A1345" s="351">
        <f>'SCREENING INFO'!I1300</f>
        <v>0</v>
      </c>
      <c r="B1345" s="280">
        <f>'SCREENING INFO'!J1300</f>
        <v>0</v>
      </c>
      <c r="C1345" s="130">
        <f>'SCREENING INFO'!D1300</f>
        <v>0</v>
      </c>
      <c r="D1345" s="130">
        <f>'SCREENING INFO'!E1757</f>
        <v>0</v>
      </c>
      <c r="E1345" s="130" t="e">
        <f>VLOOKUP($C1345,MAIN!$C$2:$BD$79,12)</f>
        <v>#N/A</v>
      </c>
      <c r="F1345" s="130">
        <f>'SCREENING INFO'!G1300</f>
        <v>0</v>
      </c>
      <c r="G1345" s="130"/>
      <c r="H1345" s="130"/>
      <c r="I1345" s="130">
        <f>'SCREENING INFO'!F1300</f>
        <v>0</v>
      </c>
      <c r="J1345" s="130">
        <f>'SCREENING INFO'!G1757</f>
        <v>0</v>
      </c>
      <c r="K1345" s="152">
        <f>'SCREENING INFO'!H1757</f>
        <v>0</v>
      </c>
      <c r="L1345" s="318">
        <f>'SCREENING INFO'!AC1300</f>
        <v>0</v>
      </c>
      <c r="M1345" s="318" t="e">
        <f>VLOOKUP($F1345,MAIN!$C$2:$BD$80,9)</f>
        <v>#N/A</v>
      </c>
      <c r="N1345" s="342" t="e">
        <f>VLOOKUP($C1345,MAIN!$C$2:$BD$280,9)</f>
        <v>#N/A</v>
      </c>
      <c r="O1345" s="342">
        <f>'SCREENING INFO'!AE1300</f>
        <v>0</v>
      </c>
      <c r="P1345" s="322">
        <f>'SCREENING INFO'!AA1300</f>
        <v>0</v>
      </c>
      <c r="Q1345" s="335">
        <f>'SCREENING INFO'!L1300</f>
        <v>0</v>
      </c>
      <c r="R1345" s="335">
        <f>'SCREENING INFO'!M1300</f>
        <v>0</v>
      </c>
    </row>
    <row r="1346" spans="1:18">
      <c r="A1346" s="351">
        <f>'SCREENING INFO'!I1301</f>
        <v>0</v>
      </c>
      <c r="B1346" s="280">
        <f>'SCREENING INFO'!J1301</f>
        <v>0</v>
      </c>
      <c r="C1346" s="130">
        <f>'SCREENING INFO'!D1301</f>
        <v>0</v>
      </c>
      <c r="D1346" s="130">
        <f>'SCREENING INFO'!E1758</f>
        <v>0</v>
      </c>
      <c r="E1346" s="130" t="e">
        <f>VLOOKUP($C1346,MAIN!$C$2:$BD$79,12)</f>
        <v>#N/A</v>
      </c>
      <c r="F1346" s="130">
        <f>'SCREENING INFO'!G1301</f>
        <v>0</v>
      </c>
      <c r="G1346" s="130"/>
      <c r="H1346" s="130"/>
      <c r="I1346" s="130">
        <f>'SCREENING INFO'!F1301</f>
        <v>0</v>
      </c>
      <c r="J1346" s="130">
        <f>'SCREENING INFO'!G1758</f>
        <v>0</v>
      </c>
      <c r="K1346" s="152">
        <f>'SCREENING INFO'!H1758</f>
        <v>0</v>
      </c>
      <c r="L1346" s="318">
        <f>'SCREENING INFO'!AC1301</f>
        <v>0</v>
      </c>
      <c r="M1346" s="318" t="e">
        <f>VLOOKUP($F1346,MAIN!$C$2:$BD$80,9)</f>
        <v>#N/A</v>
      </c>
      <c r="N1346" s="342" t="e">
        <f>VLOOKUP($C1346,MAIN!$C$2:$BD$280,9)</f>
        <v>#N/A</v>
      </c>
      <c r="O1346" s="342">
        <f>'SCREENING INFO'!AE1301</f>
        <v>0</v>
      </c>
      <c r="P1346" s="322">
        <f>'SCREENING INFO'!AA1301</f>
        <v>0</v>
      </c>
      <c r="Q1346" s="335">
        <f>'SCREENING INFO'!L1301</f>
        <v>0</v>
      </c>
      <c r="R1346" s="335">
        <f>'SCREENING INFO'!M1301</f>
        <v>0</v>
      </c>
    </row>
    <row r="1347" spans="1:18">
      <c r="A1347" s="351">
        <f>'SCREENING INFO'!I1302</f>
        <v>0</v>
      </c>
      <c r="B1347" s="280">
        <f>'SCREENING INFO'!J1302</f>
        <v>0</v>
      </c>
      <c r="C1347" s="130">
        <f>'SCREENING INFO'!D1302</f>
        <v>0</v>
      </c>
      <c r="D1347" s="130">
        <f>'SCREENING INFO'!E1759</f>
        <v>0</v>
      </c>
      <c r="E1347" s="130" t="e">
        <f>VLOOKUP($C1347,MAIN!$C$2:$BD$79,12)</f>
        <v>#N/A</v>
      </c>
      <c r="F1347" s="130">
        <f>'SCREENING INFO'!G1302</f>
        <v>0</v>
      </c>
      <c r="G1347" s="130"/>
      <c r="H1347" s="130"/>
      <c r="I1347" s="130">
        <f>'SCREENING INFO'!F1302</f>
        <v>0</v>
      </c>
      <c r="J1347" s="130">
        <f>'SCREENING INFO'!G1759</f>
        <v>0</v>
      </c>
      <c r="K1347" s="152">
        <f>'SCREENING INFO'!H1759</f>
        <v>0</v>
      </c>
      <c r="L1347" s="318">
        <f>'SCREENING INFO'!AC1302</f>
        <v>0</v>
      </c>
      <c r="M1347" s="318" t="e">
        <f>VLOOKUP($F1347,MAIN!$C$2:$BD$80,9)</f>
        <v>#N/A</v>
      </c>
      <c r="N1347" s="342" t="e">
        <f>VLOOKUP($C1347,MAIN!$C$2:$BD$280,9)</f>
        <v>#N/A</v>
      </c>
      <c r="O1347" s="342">
        <f>'SCREENING INFO'!AE1302</f>
        <v>0</v>
      </c>
      <c r="P1347" s="322">
        <f>'SCREENING INFO'!AA1302</f>
        <v>0</v>
      </c>
      <c r="Q1347" s="335">
        <f>'SCREENING INFO'!L1302</f>
        <v>0</v>
      </c>
      <c r="R1347" s="335">
        <f>'SCREENING INFO'!M1302</f>
        <v>0</v>
      </c>
    </row>
    <row r="1348" spans="1:18">
      <c r="A1348" s="351">
        <f>'SCREENING INFO'!I1303</f>
        <v>0</v>
      </c>
      <c r="B1348" s="280">
        <f>'SCREENING INFO'!J1303</f>
        <v>0</v>
      </c>
      <c r="C1348" s="130">
        <f>'SCREENING INFO'!D1303</f>
        <v>0</v>
      </c>
      <c r="D1348" s="130">
        <f>'SCREENING INFO'!E1760</f>
        <v>0</v>
      </c>
      <c r="E1348" s="130" t="e">
        <f>VLOOKUP($C1348,MAIN!$C$2:$BD$79,12)</f>
        <v>#N/A</v>
      </c>
      <c r="F1348" s="130">
        <f>'SCREENING INFO'!G1303</f>
        <v>0</v>
      </c>
      <c r="G1348" s="130"/>
      <c r="H1348" s="130"/>
      <c r="I1348" s="130">
        <f>'SCREENING INFO'!F1303</f>
        <v>0</v>
      </c>
      <c r="J1348" s="130">
        <f>'SCREENING INFO'!G1760</f>
        <v>0</v>
      </c>
      <c r="K1348" s="152">
        <f>'SCREENING INFO'!H1760</f>
        <v>0</v>
      </c>
      <c r="L1348" s="318">
        <f>'SCREENING INFO'!AC1303</f>
        <v>0</v>
      </c>
      <c r="M1348" s="318" t="e">
        <f>VLOOKUP($F1348,MAIN!$C$2:$BD$80,9)</f>
        <v>#N/A</v>
      </c>
      <c r="N1348" s="342" t="e">
        <f>VLOOKUP($C1348,MAIN!$C$2:$BD$280,9)</f>
        <v>#N/A</v>
      </c>
      <c r="O1348" s="342">
        <f>'SCREENING INFO'!AE1303</f>
        <v>0</v>
      </c>
      <c r="P1348" s="322">
        <f>'SCREENING INFO'!AA1303</f>
        <v>0</v>
      </c>
      <c r="Q1348" s="335">
        <f>'SCREENING INFO'!L1303</f>
        <v>0</v>
      </c>
      <c r="R1348" s="335">
        <f>'SCREENING INFO'!M1303</f>
        <v>0</v>
      </c>
    </row>
    <row r="1349" spans="1:18">
      <c r="A1349" s="351">
        <f>'SCREENING INFO'!I1304</f>
        <v>0</v>
      </c>
      <c r="B1349" s="280">
        <f>'SCREENING INFO'!J1304</f>
        <v>0</v>
      </c>
      <c r="C1349" s="130">
        <f>'SCREENING INFO'!D1304</f>
        <v>0</v>
      </c>
      <c r="D1349" s="130">
        <f>'SCREENING INFO'!E1761</f>
        <v>0</v>
      </c>
      <c r="E1349" s="130" t="e">
        <f>VLOOKUP($C1349,MAIN!$C$2:$BD$79,12)</f>
        <v>#N/A</v>
      </c>
      <c r="F1349" s="130">
        <f>'SCREENING INFO'!G1304</f>
        <v>0</v>
      </c>
      <c r="G1349" s="130"/>
      <c r="H1349" s="130"/>
      <c r="I1349" s="130">
        <f>'SCREENING INFO'!F1304</f>
        <v>0</v>
      </c>
      <c r="J1349" s="130">
        <f>'SCREENING INFO'!G1761</f>
        <v>0</v>
      </c>
      <c r="K1349" s="152">
        <f>'SCREENING INFO'!H1761</f>
        <v>0</v>
      </c>
      <c r="L1349" s="318">
        <f>'SCREENING INFO'!AC1304</f>
        <v>0</v>
      </c>
      <c r="M1349" s="318" t="e">
        <f>VLOOKUP($F1349,MAIN!$C$2:$BD$80,9)</f>
        <v>#N/A</v>
      </c>
      <c r="N1349" s="342" t="e">
        <f>VLOOKUP($C1349,MAIN!$C$2:$BD$280,9)</f>
        <v>#N/A</v>
      </c>
      <c r="O1349" s="342">
        <f>'SCREENING INFO'!AE1304</f>
        <v>0</v>
      </c>
      <c r="P1349" s="322">
        <f>'SCREENING INFO'!AA1304</f>
        <v>0</v>
      </c>
      <c r="Q1349" s="335">
        <f>'SCREENING INFO'!L1304</f>
        <v>0</v>
      </c>
      <c r="R1349" s="335">
        <f>'SCREENING INFO'!M1304</f>
        <v>0</v>
      </c>
    </row>
    <row r="1350" spans="1:18">
      <c r="A1350" s="351">
        <f>'SCREENING INFO'!I1305</f>
        <v>0</v>
      </c>
      <c r="B1350" s="280">
        <f>'SCREENING INFO'!J1305</f>
        <v>0</v>
      </c>
      <c r="C1350" s="130">
        <f>'SCREENING INFO'!D1305</f>
        <v>0</v>
      </c>
      <c r="D1350" s="130">
        <f>'SCREENING INFO'!E1762</f>
        <v>0</v>
      </c>
      <c r="E1350" s="130" t="e">
        <f>VLOOKUP($C1350,MAIN!$C$2:$BD$79,12)</f>
        <v>#N/A</v>
      </c>
      <c r="F1350" s="130">
        <f>'SCREENING INFO'!G1305</f>
        <v>0</v>
      </c>
      <c r="G1350" s="130"/>
      <c r="H1350" s="130"/>
      <c r="I1350" s="130">
        <f>'SCREENING INFO'!F1305</f>
        <v>0</v>
      </c>
      <c r="J1350" s="130">
        <f>'SCREENING INFO'!G1762</f>
        <v>0</v>
      </c>
      <c r="K1350" s="152">
        <f>'SCREENING INFO'!H1762</f>
        <v>0</v>
      </c>
      <c r="L1350" s="318">
        <f>'SCREENING INFO'!AC1305</f>
        <v>0</v>
      </c>
      <c r="M1350" s="318" t="e">
        <f>VLOOKUP($F1350,MAIN!$C$2:$BD$80,9)</f>
        <v>#N/A</v>
      </c>
      <c r="N1350" s="342" t="e">
        <f>VLOOKUP($C1350,MAIN!$C$2:$BD$280,9)</f>
        <v>#N/A</v>
      </c>
      <c r="O1350" s="342">
        <f>'SCREENING INFO'!AE1305</f>
        <v>0</v>
      </c>
      <c r="P1350" s="322">
        <f>'SCREENING INFO'!AA1305</f>
        <v>0</v>
      </c>
      <c r="Q1350" s="335">
        <f>'SCREENING INFO'!L1305</f>
        <v>0</v>
      </c>
      <c r="R1350" s="335">
        <f>'SCREENING INFO'!M1305</f>
        <v>0</v>
      </c>
    </row>
    <row r="1351" spans="1:18">
      <c r="A1351" s="351">
        <f>'SCREENING INFO'!I1306</f>
        <v>0</v>
      </c>
      <c r="B1351" s="280">
        <f>'SCREENING INFO'!J1306</f>
        <v>0</v>
      </c>
      <c r="C1351" s="130">
        <f>'SCREENING INFO'!D1306</f>
        <v>0</v>
      </c>
      <c r="D1351" s="130">
        <f>'SCREENING INFO'!E1763</f>
        <v>0</v>
      </c>
      <c r="E1351" s="130" t="e">
        <f>VLOOKUP($C1351,MAIN!$C$2:$BD$79,12)</f>
        <v>#N/A</v>
      </c>
      <c r="F1351" s="130">
        <f>'SCREENING INFO'!G1306</f>
        <v>0</v>
      </c>
      <c r="G1351" s="130"/>
      <c r="H1351" s="130"/>
      <c r="I1351" s="130">
        <f>'SCREENING INFO'!F1306</f>
        <v>0</v>
      </c>
      <c r="J1351" s="130">
        <f>'SCREENING INFO'!G1763</f>
        <v>0</v>
      </c>
      <c r="K1351" s="152">
        <f>'SCREENING INFO'!H1763</f>
        <v>0</v>
      </c>
      <c r="L1351" s="318">
        <f>'SCREENING INFO'!AC1306</f>
        <v>0</v>
      </c>
      <c r="M1351" s="318" t="e">
        <f>VLOOKUP($F1351,MAIN!$C$2:$BD$80,9)</f>
        <v>#N/A</v>
      </c>
      <c r="N1351" s="342" t="e">
        <f>VLOOKUP($C1351,MAIN!$C$2:$BD$280,9)</f>
        <v>#N/A</v>
      </c>
      <c r="O1351" s="342">
        <f>'SCREENING INFO'!AE1306</f>
        <v>0</v>
      </c>
      <c r="P1351" s="322">
        <f>'SCREENING INFO'!AA1306</f>
        <v>0</v>
      </c>
      <c r="Q1351" s="335">
        <f>'SCREENING INFO'!L1306</f>
        <v>0</v>
      </c>
      <c r="R1351" s="335">
        <f>'SCREENING INFO'!M1306</f>
        <v>0</v>
      </c>
    </row>
    <row r="1352" spans="1:18">
      <c r="A1352" s="351">
        <f>'SCREENING INFO'!I1307</f>
        <v>0</v>
      </c>
      <c r="B1352" s="280">
        <f>'SCREENING INFO'!J1307</f>
        <v>0</v>
      </c>
      <c r="C1352" s="130">
        <f>'SCREENING INFO'!D1307</f>
        <v>0</v>
      </c>
      <c r="D1352" s="130">
        <f>'SCREENING INFO'!E1764</f>
        <v>0</v>
      </c>
      <c r="E1352" s="130" t="e">
        <f>VLOOKUP($C1352,MAIN!$C$2:$BD$79,12)</f>
        <v>#N/A</v>
      </c>
      <c r="F1352" s="130">
        <f>'SCREENING INFO'!G1307</f>
        <v>0</v>
      </c>
      <c r="G1352" s="130"/>
      <c r="H1352" s="130"/>
      <c r="I1352" s="130">
        <f>'SCREENING INFO'!F1307</f>
        <v>0</v>
      </c>
      <c r="J1352" s="130">
        <f>'SCREENING INFO'!G1764</f>
        <v>0</v>
      </c>
      <c r="K1352" s="152">
        <f>'SCREENING INFO'!H1764</f>
        <v>0</v>
      </c>
      <c r="L1352" s="318">
        <f>'SCREENING INFO'!AC1307</f>
        <v>0</v>
      </c>
      <c r="M1352" s="318" t="e">
        <f>VLOOKUP($F1352,MAIN!$C$2:$BD$80,9)</f>
        <v>#N/A</v>
      </c>
      <c r="N1352" s="342" t="e">
        <f>VLOOKUP($C1352,MAIN!$C$2:$BD$280,9)</f>
        <v>#N/A</v>
      </c>
      <c r="O1352" s="342">
        <f>'SCREENING INFO'!AE1307</f>
        <v>0</v>
      </c>
      <c r="P1352" s="322">
        <f>'SCREENING INFO'!AA1307</f>
        <v>0</v>
      </c>
      <c r="Q1352" s="335">
        <f>'SCREENING INFO'!L1307</f>
        <v>0</v>
      </c>
      <c r="R1352" s="335">
        <f>'SCREENING INFO'!M1307</f>
        <v>0</v>
      </c>
    </row>
    <row r="1353" spans="1:18">
      <c r="A1353" s="351">
        <f>'SCREENING INFO'!I1308</f>
        <v>0</v>
      </c>
      <c r="B1353" s="280">
        <f>'SCREENING INFO'!J1308</f>
        <v>0</v>
      </c>
      <c r="C1353" s="130">
        <f>'SCREENING INFO'!D1308</f>
        <v>0</v>
      </c>
      <c r="D1353" s="130">
        <f>'SCREENING INFO'!E1765</f>
        <v>0</v>
      </c>
      <c r="E1353" s="130" t="e">
        <f>VLOOKUP($C1353,MAIN!$C$2:$BD$79,12)</f>
        <v>#N/A</v>
      </c>
      <c r="F1353" s="130">
        <f>'SCREENING INFO'!G1308</f>
        <v>0</v>
      </c>
      <c r="G1353" s="130"/>
      <c r="H1353" s="130"/>
      <c r="I1353" s="130">
        <f>'SCREENING INFO'!F1308</f>
        <v>0</v>
      </c>
      <c r="J1353" s="130">
        <f>'SCREENING INFO'!G1765</f>
        <v>0</v>
      </c>
      <c r="K1353" s="152">
        <f>'SCREENING INFO'!H1765</f>
        <v>0</v>
      </c>
      <c r="L1353" s="318">
        <f>'SCREENING INFO'!AC1308</f>
        <v>0</v>
      </c>
      <c r="M1353" s="318" t="e">
        <f>VLOOKUP($F1353,MAIN!$C$2:$BD$80,9)</f>
        <v>#N/A</v>
      </c>
      <c r="N1353" s="342" t="e">
        <f>VLOOKUP($C1353,MAIN!$C$2:$BD$280,9)</f>
        <v>#N/A</v>
      </c>
      <c r="O1353" s="342">
        <f>'SCREENING INFO'!AE1308</f>
        <v>0</v>
      </c>
      <c r="P1353" s="322">
        <f>'SCREENING INFO'!AA1308</f>
        <v>0</v>
      </c>
      <c r="Q1353" s="335">
        <f>'SCREENING INFO'!L1308</f>
        <v>0</v>
      </c>
      <c r="R1353" s="335">
        <f>'SCREENING INFO'!M1308</f>
        <v>0</v>
      </c>
    </row>
    <row r="1354" spans="1:18">
      <c r="A1354" s="351">
        <f>'SCREENING INFO'!I1309</f>
        <v>0</v>
      </c>
      <c r="B1354" s="280">
        <f>'SCREENING INFO'!J1309</f>
        <v>0</v>
      </c>
      <c r="C1354" s="130">
        <f>'SCREENING INFO'!D1309</f>
        <v>0</v>
      </c>
      <c r="D1354" s="130">
        <f>'SCREENING INFO'!E1766</f>
        <v>0</v>
      </c>
      <c r="E1354" s="130" t="e">
        <f>VLOOKUP($C1354,MAIN!$C$2:$BD$79,12)</f>
        <v>#N/A</v>
      </c>
      <c r="F1354" s="130">
        <f>'SCREENING INFO'!G1309</f>
        <v>0</v>
      </c>
      <c r="G1354" s="130"/>
      <c r="H1354" s="130"/>
      <c r="I1354" s="130">
        <f>'SCREENING INFO'!F1309</f>
        <v>0</v>
      </c>
      <c r="J1354" s="130">
        <f>'SCREENING INFO'!G1766</f>
        <v>0</v>
      </c>
      <c r="K1354" s="152">
        <f>'SCREENING INFO'!H1766</f>
        <v>0</v>
      </c>
      <c r="L1354" s="318">
        <f>'SCREENING INFO'!AC1309</f>
        <v>0</v>
      </c>
      <c r="M1354" s="318" t="e">
        <f>VLOOKUP($F1354,MAIN!$C$2:$BD$80,9)</f>
        <v>#N/A</v>
      </c>
      <c r="N1354" s="342" t="e">
        <f>VLOOKUP($C1354,MAIN!$C$2:$BD$280,9)</f>
        <v>#N/A</v>
      </c>
      <c r="O1354" s="342">
        <f>'SCREENING INFO'!AE1309</f>
        <v>0</v>
      </c>
      <c r="P1354" s="322">
        <f>'SCREENING INFO'!AA1309</f>
        <v>0</v>
      </c>
      <c r="Q1354" s="335">
        <f>'SCREENING INFO'!L1309</f>
        <v>0</v>
      </c>
      <c r="R1354" s="335">
        <f>'SCREENING INFO'!M1309</f>
        <v>0</v>
      </c>
    </row>
    <row r="1355" spans="1:18">
      <c r="A1355" s="351">
        <f>'SCREENING INFO'!I1310</f>
        <v>0</v>
      </c>
      <c r="B1355" s="280">
        <f>'SCREENING INFO'!J1310</f>
        <v>0</v>
      </c>
      <c r="C1355" s="130">
        <f>'SCREENING INFO'!D1310</f>
        <v>0</v>
      </c>
      <c r="D1355" s="130">
        <f>'SCREENING INFO'!E1767</f>
        <v>0</v>
      </c>
      <c r="E1355" s="130" t="e">
        <f>VLOOKUP($C1355,MAIN!$C$2:$BD$79,12)</f>
        <v>#N/A</v>
      </c>
      <c r="F1355" s="130">
        <f>'SCREENING INFO'!G1310</f>
        <v>0</v>
      </c>
      <c r="G1355" s="130"/>
      <c r="H1355" s="130"/>
      <c r="I1355" s="130">
        <f>'SCREENING INFO'!F1310</f>
        <v>0</v>
      </c>
      <c r="J1355" s="130">
        <f>'SCREENING INFO'!G1767</f>
        <v>0</v>
      </c>
      <c r="K1355" s="152">
        <f>'SCREENING INFO'!H1767</f>
        <v>0</v>
      </c>
      <c r="L1355" s="318">
        <f>'SCREENING INFO'!AC1310</f>
        <v>0</v>
      </c>
      <c r="M1355" s="318" t="e">
        <f>VLOOKUP($F1355,MAIN!$C$2:$BD$80,9)</f>
        <v>#N/A</v>
      </c>
      <c r="N1355" s="342" t="e">
        <f>VLOOKUP($C1355,MAIN!$C$2:$BD$280,9)</f>
        <v>#N/A</v>
      </c>
      <c r="O1355" s="342">
        <f>'SCREENING INFO'!AE1310</f>
        <v>0</v>
      </c>
      <c r="P1355" s="322">
        <f>'SCREENING INFO'!AA1310</f>
        <v>0</v>
      </c>
      <c r="Q1355" s="335">
        <f>'SCREENING INFO'!L1310</f>
        <v>0</v>
      </c>
      <c r="R1355" s="335">
        <f>'SCREENING INFO'!M1310</f>
        <v>0</v>
      </c>
    </row>
    <row r="1356" spans="1:18">
      <c r="A1356" s="351">
        <f>'SCREENING INFO'!I1311</f>
        <v>0</v>
      </c>
      <c r="B1356" s="280">
        <f>'SCREENING INFO'!J1311</f>
        <v>0</v>
      </c>
      <c r="C1356" s="130">
        <f>'SCREENING INFO'!D1311</f>
        <v>0</v>
      </c>
      <c r="D1356" s="130">
        <f>'SCREENING INFO'!E1768</f>
        <v>0</v>
      </c>
      <c r="E1356" s="130" t="e">
        <f>VLOOKUP($C1356,MAIN!$C$2:$BD$79,12)</f>
        <v>#N/A</v>
      </c>
      <c r="F1356" s="130">
        <f>'SCREENING INFO'!G1311</f>
        <v>0</v>
      </c>
      <c r="G1356" s="130"/>
      <c r="H1356" s="130"/>
      <c r="I1356" s="130">
        <f>'SCREENING INFO'!F1311</f>
        <v>0</v>
      </c>
      <c r="J1356" s="130">
        <f>'SCREENING INFO'!G1768</f>
        <v>0</v>
      </c>
      <c r="K1356" s="152">
        <f>'SCREENING INFO'!H1768</f>
        <v>0</v>
      </c>
      <c r="L1356" s="318">
        <f>'SCREENING INFO'!AC1311</f>
        <v>0</v>
      </c>
      <c r="M1356" s="318" t="e">
        <f>VLOOKUP($F1356,MAIN!$C$2:$BD$80,9)</f>
        <v>#N/A</v>
      </c>
      <c r="N1356" s="342" t="e">
        <f>VLOOKUP($C1356,MAIN!$C$2:$BD$280,9)</f>
        <v>#N/A</v>
      </c>
      <c r="O1356" s="342">
        <f>'SCREENING INFO'!AE1311</f>
        <v>0</v>
      </c>
      <c r="P1356" s="322">
        <f>'SCREENING INFO'!AA1311</f>
        <v>0</v>
      </c>
      <c r="Q1356" s="335">
        <f>'SCREENING INFO'!L1311</f>
        <v>0</v>
      </c>
      <c r="R1356" s="335">
        <f>'SCREENING INFO'!M1311</f>
        <v>0</v>
      </c>
    </row>
    <row r="1357" spans="1:18">
      <c r="A1357" s="351">
        <f>'SCREENING INFO'!I1312</f>
        <v>0</v>
      </c>
      <c r="B1357" s="280">
        <f>'SCREENING INFO'!J1312</f>
        <v>0</v>
      </c>
      <c r="C1357" s="130">
        <f>'SCREENING INFO'!D1312</f>
        <v>0</v>
      </c>
      <c r="D1357" s="130">
        <f>'SCREENING INFO'!E1769</f>
        <v>0</v>
      </c>
      <c r="E1357" s="130" t="e">
        <f>VLOOKUP($C1357,MAIN!$C$2:$BD$79,12)</f>
        <v>#N/A</v>
      </c>
      <c r="F1357" s="130">
        <f>'SCREENING INFO'!G1312</f>
        <v>0</v>
      </c>
      <c r="G1357" s="130"/>
      <c r="H1357" s="130"/>
      <c r="I1357" s="130">
        <f>'SCREENING INFO'!F1312</f>
        <v>0</v>
      </c>
      <c r="J1357" s="130">
        <f>'SCREENING INFO'!G1769</f>
        <v>0</v>
      </c>
      <c r="K1357" s="152">
        <f>'SCREENING INFO'!H1769</f>
        <v>0</v>
      </c>
      <c r="L1357" s="318">
        <f>'SCREENING INFO'!AC1312</f>
        <v>0</v>
      </c>
      <c r="M1357" s="318" t="e">
        <f>VLOOKUP($F1357,MAIN!$C$2:$BD$80,9)</f>
        <v>#N/A</v>
      </c>
      <c r="N1357" s="342" t="e">
        <f>VLOOKUP($C1357,MAIN!$C$2:$BD$280,9)</f>
        <v>#N/A</v>
      </c>
      <c r="O1357" s="342">
        <f>'SCREENING INFO'!AE1312</f>
        <v>0</v>
      </c>
      <c r="P1357" s="322">
        <f>'SCREENING INFO'!AA1312</f>
        <v>0</v>
      </c>
      <c r="Q1357" s="335">
        <f>'SCREENING INFO'!L1312</f>
        <v>0</v>
      </c>
      <c r="R1357" s="335">
        <f>'SCREENING INFO'!M1312</f>
        <v>0</v>
      </c>
    </row>
    <row r="1358" spans="1:18">
      <c r="A1358" s="351">
        <f>'SCREENING INFO'!I1313</f>
        <v>0</v>
      </c>
      <c r="B1358" s="280">
        <f>'SCREENING INFO'!J1313</f>
        <v>0</v>
      </c>
      <c r="C1358" s="130">
        <f>'SCREENING INFO'!D1313</f>
        <v>0</v>
      </c>
      <c r="D1358" s="130">
        <f>'SCREENING INFO'!E1770</f>
        <v>0</v>
      </c>
      <c r="E1358" s="130" t="e">
        <f>VLOOKUP($C1358,MAIN!$C$2:$BD$79,12)</f>
        <v>#N/A</v>
      </c>
      <c r="F1358" s="130">
        <f>'SCREENING INFO'!G1313</f>
        <v>0</v>
      </c>
      <c r="G1358" s="130"/>
      <c r="H1358" s="130"/>
      <c r="I1358" s="130">
        <f>'SCREENING INFO'!F1313</f>
        <v>0</v>
      </c>
      <c r="J1358" s="130">
        <f>'SCREENING INFO'!G1770</f>
        <v>0</v>
      </c>
      <c r="K1358" s="152">
        <f>'SCREENING INFO'!H1770</f>
        <v>0</v>
      </c>
      <c r="L1358" s="318">
        <f>'SCREENING INFO'!AC1313</f>
        <v>0</v>
      </c>
      <c r="M1358" s="318" t="e">
        <f>VLOOKUP($F1358,MAIN!$C$2:$BD$80,9)</f>
        <v>#N/A</v>
      </c>
      <c r="N1358" s="342" t="e">
        <f>VLOOKUP($C1358,MAIN!$C$2:$BD$280,9)</f>
        <v>#N/A</v>
      </c>
      <c r="O1358" s="342">
        <f>'SCREENING INFO'!AE1313</f>
        <v>0</v>
      </c>
      <c r="P1358" s="322">
        <f>'SCREENING INFO'!AA1313</f>
        <v>0</v>
      </c>
      <c r="Q1358" s="335">
        <f>'SCREENING INFO'!L1313</f>
        <v>0</v>
      </c>
      <c r="R1358" s="335">
        <f>'SCREENING INFO'!M1313</f>
        <v>0</v>
      </c>
    </row>
    <row r="1359" spans="1:18">
      <c r="A1359" s="351">
        <f>'SCREENING INFO'!I1314</f>
        <v>0</v>
      </c>
      <c r="B1359" s="280">
        <f>'SCREENING INFO'!J1314</f>
        <v>0</v>
      </c>
      <c r="C1359" s="130">
        <f>'SCREENING INFO'!D1314</f>
        <v>0</v>
      </c>
      <c r="D1359" s="130">
        <f>'SCREENING INFO'!E1771</f>
        <v>0</v>
      </c>
      <c r="E1359" s="130" t="e">
        <f>VLOOKUP($C1359,MAIN!$C$2:$BD$79,12)</f>
        <v>#N/A</v>
      </c>
      <c r="F1359" s="130">
        <f>'SCREENING INFO'!G1314</f>
        <v>0</v>
      </c>
      <c r="G1359" s="130"/>
      <c r="H1359" s="130"/>
      <c r="I1359" s="130">
        <f>'SCREENING INFO'!F1314</f>
        <v>0</v>
      </c>
      <c r="J1359" s="130">
        <f>'SCREENING INFO'!G1771</f>
        <v>0</v>
      </c>
      <c r="K1359" s="152">
        <f>'SCREENING INFO'!H1771</f>
        <v>0</v>
      </c>
      <c r="L1359" s="318">
        <f>'SCREENING INFO'!AC1314</f>
        <v>0</v>
      </c>
      <c r="M1359" s="318" t="e">
        <f>VLOOKUP($F1359,MAIN!$C$2:$BD$80,9)</f>
        <v>#N/A</v>
      </c>
      <c r="N1359" s="342" t="e">
        <f>VLOOKUP($C1359,MAIN!$C$2:$BD$280,9)</f>
        <v>#N/A</v>
      </c>
      <c r="O1359" s="342">
        <f>'SCREENING INFO'!AE1314</f>
        <v>0</v>
      </c>
      <c r="P1359" s="322">
        <f>'SCREENING INFO'!AA1314</f>
        <v>0</v>
      </c>
      <c r="Q1359" s="335">
        <f>'SCREENING INFO'!L1314</f>
        <v>0</v>
      </c>
      <c r="R1359" s="335">
        <f>'SCREENING INFO'!M1314</f>
        <v>0</v>
      </c>
    </row>
    <row r="1360" spans="1:18">
      <c r="A1360" s="351">
        <f>'SCREENING INFO'!I1315</f>
        <v>0</v>
      </c>
      <c r="B1360" s="280">
        <f>'SCREENING INFO'!J1315</f>
        <v>0</v>
      </c>
      <c r="C1360" s="130">
        <f>'SCREENING INFO'!D1315</f>
        <v>0</v>
      </c>
      <c r="D1360" s="130">
        <f>'SCREENING INFO'!E1772</f>
        <v>0</v>
      </c>
      <c r="E1360" s="130" t="e">
        <f>VLOOKUP($C1360,MAIN!$C$2:$BD$79,12)</f>
        <v>#N/A</v>
      </c>
      <c r="F1360" s="130">
        <f>'SCREENING INFO'!G1315</f>
        <v>0</v>
      </c>
      <c r="G1360" s="130"/>
      <c r="H1360" s="130"/>
      <c r="I1360" s="130">
        <f>'SCREENING INFO'!F1315</f>
        <v>0</v>
      </c>
      <c r="J1360" s="130">
        <f>'SCREENING INFO'!G1772</f>
        <v>0</v>
      </c>
      <c r="K1360" s="152">
        <f>'SCREENING INFO'!H1772</f>
        <v>0</v>
      </c>
      <c r="L1360" s="318">
        <f>'SCREENING INFO'!AC1315</f>
        <v>0</v>
      </c>
      <c r="M1360" s="318" t="e">
        <f>VLOOKUP($F1360,MAIN!$C$2:$BD$80,9)</f>
        <v>#N/A</v>
      </c>
      <c r="N1360" s="342" t="e">
        <f>VLOOKUP($C1360,MAIN!$C$2:$BD$280,9)</f>
        <v>#N/A</v>
      </c>
      <c r="O1360" s="342">
        <f>'SCREENING INFO'!AE1315</f>
        <v>0</v>
      </c>
      <c r="P1360" s="322">
        <f>'SCREENING INFO'!AA1315</f>
        <v>0</v>
      </c>
      <c r="Q1360" s="335">
        <f>'SCREENING INFO'!L1315</f>
        <v>0</v>
      </c>
      <c r="R1360" s="335">
        <f>'SCREENING INFO'!M1315</f>
        <v>0</v>
      </c>
    </row>
    <row r="1361" spans="1:18">
      <c r="A1361" s="351">
        <f>'SCREENING INFO'!I1316</f>
        <v>0</v>
      </c>
      <c r="B1361" s="280">
        <f>'SCREENING INFO'!J1316</f>
        <v>0</v>
      </c>
      <c r="C1361" s="130">
        <f>'SCREENING INFO'!D1316</f>
        <v>0</v>
      </c>
      <c r="D1361" s="130">
        <f>'SCREENING INFO'!E1773</f>
        <v>0</v>
      </c>
      <c r="E1361" s="130" t="e">
        <f>VLOOKUP($C1361,MAIN!$C$2:$BD$79,12)</f>
        <v>#N/A</v>
      </c>
      <c r="F1361" s="130">
        <f>'SCREENING INFO'!G1316</f>
        <v>0</v>
      </c>
      <c r="G1361" s="130"/>
      <c r="H1361" s="130"/>
      <c r="I1361" s="130">
        <f>'SCREENING INFO'!F1316</f>
        <v>0</v>
      </c>
      <c r="J1361" s="130">
        <f>'SCREENING INFO'!G1773</f>
        <v>0</v>
      </c>
      <c r="K1361" s="152">
        <f>'SCREENING INFO'!H1773</f>
        <v>0</v>
      </c>
      <c r="L1361" s="318">
        <f>'SCREENING INFO'!AC1316</f>
        <v>0</v>
      </c>
      <c r="M1361" s="318" t="e">
        <f>VLOOKUP($F1361,MAIN!$C$2:$BD$80,9)</f>
        <v>#N/A</v>
      </c>
      <c r="N1361" s="342" t="e">
        <f>VLOOKUP($C1361,MAIN!$C$2:$BD$280,9)</f>
        <v>#N/A</v>
      </c>
      <c r="O1361" s="342">
        <f>'SCREENING INFO'!AE1316</f>
        <v>0</v>
      </c>
      <c r="P1361" s="322">
        <f>'SCREENING INFO'!AA1316</f>
        <v>0</v>
      </c>
      <c r="Q1361" s="335">
        <f>'SCREENING INFO'!L1316</f>
        <v>0</v>
      </c>
      <c r="R1361" s="335">
        <f>'SCREENING INFO'!M1316</f>
        <v>0</v>
      </c>
    </row>
    <row r="1362" spans="1:18">
      <c r="A1362" s="351">
        <f>'SCREENING INFO'!I1317</f>
        <v>0</v>
      </c>
      <c r="B1362" s="280">
        <f>'SCREENING INFO'!J1317</f>
        <v>0</v>
      </c>
      <c r="C1362" s="130">
        <f>'SCREENING INFO'!D1317</f>
        <v>0</v>
      </c>
      <c r="D1362" s="130">
        <f>'SCREENING INFO'!E1774</f>
        <v>0</v>
      </c>
      <c r="E1362" s="130" t="e">
        <f>VLOOKUP($C1362,MAIN!$C$2:$BD$79,12)</f>
        <v>#N/A</v>
      </c>
      <c r="F1362" s="130">
        <f>'SCREENING INFO'!G1317</f>
        <v>0</v>
      </c>
      <c r="G1362" s="130"/>
      <c r="H1362" s="130"/>
      <c r="I1362" s="130">
        <f>'SCREENING INFO'!F1317</f>
        <v>0</v>
      </c>
      <c r="J1362" s="130">
        <f>'SCREENING INFO'!G1774</f>
        <v>0</v>
      </c>
      <c r="K1362" s="152">
        <f>'SCREENING INFO'!H1774</f>
        <v>0</v>
      </c>
      <c r="L1362" s="318">
        <f>'SCREENING INFO'!AC1317</f>
        <v>0</v>
      </c>
      <c r="M1362" s="318" t="e">
        <f>VLOOKUP($F1362,MAIN!$C$2:$BD$80,9)</f>
        <v>#N/A</v>
      </c>
      <c r="N1362" s="342" t="e">
        <f>VLOOKUP($C1362,MAIN!$C$2:$BD$280,9)</f>
        <v>#N/A</v>
      </c>
      <c r="O1362" s="342">
        <f>'SCREENING INFO'!AE1317</f>
        <v>0</v>
      </c>
      <c r="P1362" s="322">
        <f>'SCREENING INFO'!AA1317</f>
        <v>0</v>
      </c>
      <c r="Q1362" s="335">
        <f>'SCREENING INFO'!L1317</f>
        <v>0</v>
      </c>
      <c r="R1362" s="335">
        <f>'SCREENING INFO'!M1317</f>
        <v>0</v>
      </c>
    </row>
    <row r="1363" spans="1:18">
      <c r="A1363" s="351">
        <f>'SCREENING INFO'!I1318</f>
        <v>0</v>
      </c>
      <c r="B1363" s="280">
        <f>'SCREENING INFO'!J1318</f>
        <v>0</v>
      </c>
      <c r="C1363" s="130">
        <f>'SCREENING INFO'!D1318</f>
        <v>0</v>
      </c>
      <c r="D1363" s="130">
        <f>'SCREENING INFO'!E1775</f>
        <v>0</v>
      </c>
      <c r="E1363" s="130" t="e">
        <f>VLOOKUP($C1363,MAIN!$C$2:$BD$79,12)</f>
        <v>#N/A</v>
      </c>
      <c r="F1363" s="130">
        <f>'SCREENING INFO'!G1318</f>
        <v>0</v>
      </c>
      <c r="G1363" s="130"/>
      <c r="H1363" s="130"/>
      <c r="I1363" s="130">
        <f>'SCREENING INFO'!F1318</f>
        <v>0</v>
      </c>
      <c r="J1363" s="130">
        <f>'SCREENING INFO'!G1775</f>
        <v>0</v>
      </c>
      <c r="K1363" s="152">
        <f>'SCREENING INFO'!H1775</f>
        <v>0</v>
      </c>
      <c r="L1363" s="318">
        <f>'SCREENING INFO'!AC1318</f>
        <v>0</v>
      </c>
      <c r="M1363" s="318" t="e">
        <f>VLOOKUP($F1363,MAIN!$C$2:$BD$80,9)</f>
        <v>#N/A</v>
      </c>
      <c r="N1363" s="342" t="e">
        <f>VLOOKUP($C1363,MAIN!$C$2:$BD$280,9)</f>
        <v>#N/A</v>
      </c>
      <c r="O1363" s="342">
        <f>'SCREENING INFO'!AE1318</f>
        <v>0</v>
      </c>
      <c r="P1363" s="322">
        <f>'SCREENING INFO'!AA1318</f>
        <v>0</v>
      </c>
      <c r="Q1363" s="335">
        <f>'SCREENING INFO'!L1318</f>
        <v>0</v>
      </c>
      <c r="R1363" s="335">
        <f>'SCREENING INFO'!M1318</f>
        <v>0</v>
      </c>
    </row>
    <row r="1364" spans="1:18">
      <c r="A1364" s="351">
        <f>'SCREENING INFO'!I1319</f>
        <v>0</v>
      </c>
      <c r="B1364" s="280">
        <f>'SCREENING INFO'!J1319</f>
        <v>0</v>
      </c>
      <c r="C1364" s="130">
        <f>'SCREENING INFO'!D1319</f>
        <v>0</v>
      </c>
      <c r="D1364" s="130">
        <f>'SCREENING INFO'!E1776</f>
        <v>0</v>
      </c>
      <c r="E1364" s="130" t="e">
        <f>VLOOKUP($C1364,MAIN!$C$2:$BD$79,12)</f>
        <v>#N/A</v>
      </c>
      <c r="F1364" s="130">
        <f>'SCREENING INFO'!G1319</f>
        <v>0</v>
      </c>
      <c r="G1364" s="130"/>
      <c r="H1364" s="130"/>
      <c r="I1364" s="130">
        <f>'SCREENING INFO'!F1319</f>
        <v>0</v>
      </c>
      <c r="J1364" s="130">
        <f>'SCREENING INFO'!G1776</f>
        <v>0</v>
      </c>
      <c r="K1364" s="152">
        <f>'SCREENING INFO'!H1776</f>
        <v>0</v>
      </c>
      <c r="L1364" s="318">
        <f>'SCREENING INFO'!AC1319</f>
        <v>0</v>
      </c>
      <c r="M1364" s="318" t="e">
        <f>VLOOKUP($F1364,MAIN!$C$2:$BD$80,9)</f>
        <v>#N/A</v>
      </c>
      <c r="N1364" s="342" t="e">
        <f>VLOOKUP($C1364,MAIN!$C$2:$BD$280,9)</f>
        <v>#N/A</v>
      </c>
      <c r="O1364" s="342">
        <f>'SCREENING INFO'!AE1319</f>
        <v>0</v>
      </c>
      <c r="P1364" s="322">
        <f>'SCREENING INFO'!AA1319</f>
        <v>0</v>
      </c>
      <c r="Q1364" s="335">
        <f>'SCREENING INFO'!L1319</f>
        <v>0</v>
      </c>
      <c r="R1364" s="335">
        <f>'SCREENING INFO'!M1319</f>
        <v>0</v>
      </c>
    </row>
    <row r="1365" spans="1:18">
      <c r="A1365" s="351">
        <f>'SCREENING INFO'!I1320</f>
        <v>0</v>
      </c>
      <c r="B1365" s="280">
        <f>'SCREENING INFO'!J1320</f>
        <v>0</v>
      </c>
      <c r="C1365" s="130">
        <f>'SCREENING INFO'!D1320</f>
        <v>0</v>
      </c>
      <c r="D1365" s="130">
        <f>'SCREENING INFO'!E1777</f>
        <v>0</v>
      </c>
      <c r="E1365" s="130" t="e">
        <f>VLOOKUP($C1365,MAIN!$C$2:$BD$79,12)</f>
        <v>#N/A</v>
      </c>
      <c r="F1365" s="130">
        <f>'SCREENING INFO'!G1320</f>
        <v>0</v>
      </c>
      <c r="G1365" s="130"/>
      <c r="H1365" s="130"/>
      <c r="I1365" s="130">
        <f>'SCREENING INFO'!F1320</f>
        <v>0</v>
      </c>
      <c r="J1365" s="130">
        <f>'SCREENING INFO'!G1777</f>
        <v>0</v>
      </c>
      <c r="K1365" s="152">
        <f>'SCREENING INFO'!H1777</f>
        <v>0</v>
      </c>
      <c r="L1365" s="318">
        <f>'SCREENING INFO'!AC1320</f>
        <v>0</v>
      </c>
      <c r="M1365" s="318" t="e">
        <f>VLOOKUP($F1365,MAIN!$C$2:$BD$80,9)</f>
        <v>#N/A</v>
      </c>
      <c r="N1365" s="342" t="e">
        <f>VLOOKUP($C1365,MAIN!$C$2:$BD$280,9)</f>
        <v>#N/A</v>
      </c>
      <c r="O1365" s="342">
        <f>'SCREENING INFO'!AE1320</f>
        <v>0</v>
      </c>
      <c r="P1365" s="322">
        <f>'SCREENING INFO'!AA1320</f>
        <v>0</v>
      </c>
      <c r="Q1365" s="335">
        <f>'SCREENING INFO'!L1320</f>
        <v>0</v>
      </c>
      <c r="R1365" s="335">
        <f>'SCREENING INFO'!M1320</f>
        <v>0</v>
      </c>
    </row>
    <row r="1366" spans="1:18">
      <c r="A1366" s="351">
        <f>'SCREENING INFO'!I1321</f>
        <v>0</v>
      </c>
      <c r="B1366" s="280">
        <f>'SCREENING INFO'!J1321</f>
        <v>0</v>
      </c>
      <c r="C1366" s="130">
        <f>'SCREENING INFO'!D1321</f>
        <v>0</v>
      </c>
      <c r="D1366" s="130">
        <f>'SCREENING INFO'!E1778</f>
        <v>0</v>
      </c>
      <c r="E1366" s="130" t="e">
        <f>VLOOKUP($C1366,MAIN!$C$2:$BD$79,12)</f>
        <v>#N/A</v>
      </c>
      <c r="F1366" s="130">
        <f>'SCREENING INFO'!G1321</f>
        <v>0</v>
      </c>
      <c r="G1366" s="130"/>
      <c r="H1366" s="130"/>
      <c r="I1366" s="130">
        <f>'SCREENING INFO'!F1321</f>
        <v>0</v>
      </c>
      <c r="J1366" s="130">
        <f>'SCREENING INFO'!G1778</f>
        <v>0</v>
      </c>
      <c r="K1366" s="152">
        <f>'SCREENING INFO'!H1778</f>
        <v>0</v>
      </c>
      <c r="L1366" s="318">
        <f>'SCREENING INFO'!AC1321</f>
        <v>0</v>
      </c>
      <c r="M1366" s="318" t="e">
        <f>VLOOKUP($F1366,MAIN!$C$2:$BD$80,9)</f>
        <v>#N/A</v>
      </c>
      <c r="N1366" s="342" t="e">
        <f>VLOOKUP($C1366,MAIN!$C$2:$BD$280,9)</f>
        <v>#N/A</v>
      </c>
      <c r="O1366" s="342">
        <f>'SCREENING INFO'!AE1321</f>
        <v>0</v>
      </c>
      <c r="P1366" s="322">
        <f>'SCREENING INFO'!AA1321</f>
        <v>0</v>
      </c>
      <c r="Q1366" s="335">
        <f>'SCREENING INFO'!L1321</f>
        <v>0</v>
      </c>
      <c r="R1366" s="335">
        <f>'SCREENING INFO'!M1321</f>
        <v>0</v>
      </c>
    </row>
    <row r="1367" spans="1:18">
      <c r="A1367" s="351">
        <f>'SCREENING INFO'!I1322</f>
        <v>0</v>
      </c>
      <c r="B1367" s="280">
        <f>'SCREENING INFO'!J1322</f>
        <v>0</v>
      </c>
      <c r="C1367" s="130">
        <f>'SCREENING INFO'!D1322</f>
        <v>0</v>
      </c>
      <c r="D1367" s="130">
        <f>'SCREENING INFO'!E1779</f>
        <v>0</v>
      </c>
      <c r="E1367" s="130" t="e">
        <f>VLOOKUP($C1367,MAIN!$C$2:$BD$79,12)</f>
        <v>#N/A</v>
      </c>
      <c r="F1367" s="130">
        <f>'SCREENING INFO'!G1322</f>
        <v>0</v>
      </c>
      <c r="G1367" s="130"/>
      <c r="H1367" s="130"/>
      <c r="I1367" s="130">
        <f>'SCREENING INFO'!F1322</f>
        <v>0</v>
      </c>
      <c r="J1367" s="130">
        <f>'SCREENING INFO'!G1779</f>
        <v>0</v>
      </c>
      <c r="K1367" s="152">
        <f>'SCREENING INFO'!H1779</f>
        <v>0</v>
      </c>
      <c r="L1367" s="318">
        <f>'SCREENING INFO'!AC1322</f>
        <v>0</v>
      </c>
      <c r="M1367" s="318" t="e">
        <f>VLOOKUP($F1367,MAIN!$C$2:$BD$80,9)</f>
        <v>#N/A</v>
      </c>
      <c r="N1367" s="342" t="e">
        <f>VLOOKUP($C1367,MAIN!$C$2:$BD$280,9)</f>
        <v>#N/A</v>
      </c>
      <c r="O1367" s="342">
        <f>'SCREENING INFO'!AE1322</f>
        <v>0</v>
      </c>
      <c r="P1367" s="322">
        <f>'SCREENING INFO'!AA1322</f>
        <v>0</v>
      </c>
      <c r="Q1367" s="335">
        <f>'SCREENING INFO'!L1322</f>
        <v>0</v>
      </c>
      <c r="R1367" s="335">
        <f>'SCREENING INFO'!M1322</f>
        <v>0</v>
      </c>
    </row>
    <row r="1368" spans="1:18">
      <c r="A1368" s="351">
        <f>'SCREENING INFO'!I1323</f>
        <v>0</v>
      </c>
      <c r="B1368" s="280">
        <f>'SCREENING INFO'!J1323</f>
        <v>0</v>
      </c>
      <c r="C1368" s="130">
        <f>'SCREENING INFO'!D1323</f>
        <v>0</v>
      </c>
      <c r="D1368" s="130">
        <f>'SCREENING INFO'!E1780</f>
        <v>0</v>
      </c>
      <c r="E1368" s="130" t="e">
        <f>VLOOKUP($C1368,MAIN!$C$2:$BD$79,12)</f>
        <v>#N/A</v>
      </c>
      <c r="F1368" s="130">
        <f>'SCREENING INFO'!G1323</f>
        <v>0</v>
      </c>
      <c r="G1368" s="130"/>
      <c r="H1368" s="130"/>
      <c r="I1368" s="130">
        <f>'SCREENING INFO'!F1323</f>
        <v>0</v>
      </c>
      <c r="J1368" s="130">
        <f>'SCREENING INFO'!G1780</f>
        <v>0</v>
      </c>
      <c r="K1368" s="152">
        <f>'SCREENING INFO'!H1780</f>
        <v>0</v>
      </c>
      <c r="L1368" s="318">
        <f>'SCREENING INFO'!AC1323</f>
        <v>0</v>
      </c>
      <c r="M1368" s="318" t="e">
        <f>VLOOKUP($F1368,MAIN!$C$2:$BD$80,9)</f>
        <v>#N/A</v>
      </c>
      <c r="N1368" s="342" t="e">
        <f>VLOOKUP($C1368,MAIN!$C$2:$BD$280,9)</f>
        <v>#N/A</v>
      </c>
      <c r="O1368" s="342">
        <f>'SCREENING INFO'!AE1323</f>
        <v>0</v>
      </c>
      <c r="P1368" s="322">
        <f>'SCREENING INFO'!AA1323</f>
        <v>0</v>
      </c>
      <c r="Q1368" s="335">
        <f>'SCREENING INFO'!L1323</f>
        <v>0</v>
      </c>
      <c r="R1368" s="335">
        <f>'SCREENING INFO'!M1323</f>
        <v>0</v>
      </c>
    </row>
    <row r="1369" spans="1:18">
      <c r="A1369" s="351">
        <f>'SCREENING INFO'!I1324</f>
        <v>0</v>
      </c>
      <c r="B1369" s="280">
        <f>'SCREENING INFO'!J1324</f>
        <v>0</v>
      </c>
      <c r="C1369" s="130">
        <f>'SCREENING INFO'!D1324</f>
        <v>0</v>
      </c>
      <c r="D1369" s="130">
        <f>'SCREENING INFO'!E1781</f>
        <v>0</v>
      </c>
      <c r="E1369" s="130" t="e">
        <f>VLOOKUP($C1369,MAIN!$C$2:$BD$79,12)</f>
        <v>#N/A</v>
      </c>
      <c r="F1369" s="130">
        <f>'SCREENING INFO'!G1324</f>
        <v>0</v>
      </c>
      <c r="G1369" s="130"/>
      <c r="H1369" s="130"/>
      <c r="I1369" s="130">
        <f>'SCREENING INFO'!F1324</f>
        <v>0</v>
      </c>
      <c r="J1369" s="130">
        <f>'SCREENING INFO'!G1781</f>
        <v>0</v>
      </c>
      <c r="K1369" s="152">
        <f>'SCREENING INFO'!H1781</f>
        <v>0</v>
      </c>
      <c r="L1369" s="318">
        <f>'SCREENING INFO'!AC1324</f>
        <v>0</v>
      </c>
      <c r="M1369" s="318" t="e">
        <f>VLOOKUP($F1369,MAIN!$C$2:$BD$80,9)</f>
        <v>#N/A</v>
      </c>
      <c r="N1369" s="342" t="e">
        <f>VLOOKUP($C1369,MAIN!$C$2:$BD$280,9)</f>
        <v>#N/A</v>
      </c>
      <c r="O1369" s="342">
        <f>'SCREENING INFO'!AE1324</f>
        <v>0</v>
      </c>
      <c r="P1369" s="322">
        <f>'SCREENING INFO'!AA1324</f>
        <v>0</v>
      </c>
      <c r="Q1369" s="335">
        <f>'SCREENING INFO'!L1324</f>
        <v>0</v>
      </c>
      <c r="R1369" s="335">
        <f>'SCREENING INFO'!M1324</f>
        <v>0</v>
      </c>
    </row>
    <row r="1370" spans="1:18">
      <c r="A1370" s="351">
        <f>'SCREENING INFO'!I1325</f>
        <v>0</v>
      </c>
      <c r="B1370" s="280">
        <f>'SCREENING INFO'!J1325</f>
        <v>0</v>
      </c>
      <c r="C1370" s="130">
        <f>'SCREENING INFO'!D1325</f>
        <v>0</v>
      </c>
      <c r="D1370" s="130">
        <f>'SCREENING INFO'!E1782</f>
        <v>0</v>
      </c>
      <c r="E1370" s="130" t="e">
        <f>VLOOKUP($C1370,MAIN!$C$2:$BD$79,12)</f>
        <v>#N/A</v>
      </c>
      <c r="F1370" s="130">
        <f>'SCREENING INFO'!G1325</f>
        <v>0</v>
      </c>
      <c r="G1370" s="130"/>
      <c r="H1370" s="130"/>
      <c r="I1370" s="130">
        <f>'SCREENING INFO'!F1325</f>
        <v>0</v>
      </c>
      <c r="J1370" s="130">
        <f>'SCREENING INFO'!G1782</f>
        <v>0</v>
      </c>
      <c r="K1370" s="152">
        <f>'SCREENING INFO'!H1782</f>
        <v>0</v>
      </c>
      <c r="L1370" s="318">
        <f>'SCREENING INFO'!AC1325</f>
        <v>0</v>
      </c>
      <c r="M1370" s="318" t="e">
        <f>VLOOKUP($F1370,MAIN!$C$2:$BD$80,9)</f>
        <v>#N/A</v>
      </c>
      <c r="N1370" s="342" t="e">
        <f>VLOOKUP($C1370,MAIN!$C$2:$BD$280,9)</f>
        <v>#N/A</v>
      </c>
      <c r="O1370" s="342">
        <f>'SCREENING INFO'!AE1325</f>
        <v>0</v>
      </c>
      <c r="P1370" s="322">
        <f>'SCREENING INFO'!AA1325</f>
        <v>0</v>
      </c>
      <c r="Q1370" s="335">
        <f>'SCREENING INFO'!L1325</f>
        <v>0</v>
      </c>
      <c r="R1370" s="335">
        <f>'SCREENING INFO'!M1325</f>
        <v>0</v>
      </c>
    </row>
    <row r="1371" spans="1:18">
      <c r="A1371" s="351">
        <f>'SCREENING INFO'!I1326</f>
        <v>0</v>
      </c>
      <c r="B1371" s="280">
        <f>'SCREENING INFO'!J1326</f>
        <v>0</v>
      </c>
      <c r="C1371" s="130">
        <f>'SCREENING INFO'!D1326</f>
        <v>0</v>
      </c>
      <c r="D1371" s="130">
        <f>'SCREENING INFO'!E1783</f>
        <v>0</v>
      </c>
      <c r="E1371" s="130" t="e">
        <f>VLOOKUP($C1371,MAIN!$C$2:$BD$79,12)</f>
        <v>#N/A</v>
      </c>
      <c r="F1371" s="130">
        <f>'SCREENING INFO'!G1326</f>
        <v>0</v>
      </c>
      <c r="G1371" s="130"/>
      <c r="H1371" s="130"/>
      <c r="I1371" s="130">
        <f>'SCREENING INFO'!F1326</f>
        <v>0</v>
      </c>
      <c r="J1371" s="130">
        <f>'SCREENING INFO'!G1783</f>
        <v>0</v>
      </c>
      <c r="K1371" s="152">
        <f>'SCREENING INFO'!H1783</f>
        <v>0</v>
      </c>
      <c r="L1371" s="318">
        <f>'SCREENING INFO'!AC1326</f>
        <v>0</v>
      </c>
      <c r="M1371" s="318" t="e">
        <f>VLOOKUP($F1371,MAIN!$C$2:$BD$80,9)</f>
        <v>#N/A</v>
      </c>
      <c r="N1371" s="342" t="e">
        <f>VLOOKUP($C1371,MAIN!$C$2:$BD$280,9)</f>
        <v>#N/A</v>
      </c>
      <c r="O1371" s="342">
        <f>'SCREENING INFO'!AE1326</f>
        <v>0</v>
      </c>
      <c r="P1371" s="322">
        <f>'SCREENING INFO'!AA1326</f>
        <v>0</v>
      </c>
      <c r="Q1371" s="335">
        <f>'SCREENING INFO'!L1326</f>
        <v>0</v>
      </c>
      <c r="R1371" s="335">
        <f>'SCREENING INFO'!M1326</f>
        <v>0</v>
      </c>
    </row>
    <row r="1372" spans="1:18">
      <c r="A1372" s="351">
        <f>'SCREENING INFO'!I1327</f>
        <v>0</v>
      </c>
      <c r="B1372" s="280">
        <f>'SCREENING INFO'!J1327</f>
        <v>0</v>
      </c>
      <c r="C1372" s="130">
        <f>'SCREENING INFO'!D1327</f>
        <v>0</v>
      </c>
      <c r="D1372" s="130">
        <f>'SCREENING INFO'!E1784</f>
        <v>0</v>
      </c>
      <c r="E1372" s="130" t="e">
        <f>VLOOKUP($C1372,MAIN!$C$2:$BD$79,12)</f>
        <v>#N/A</v>
      </c>
      <c r="F1372" s="130">
        <f>'SCREENING INFO'!G1327</f>
        <v>0</v>
      </c>
      <c r="G1372" s="130"/>
      <c r="H1372" s="130"/>
      <c r="I1372" s="130">
        <f>'SCREENING INFO'!F1327</f>
        <v>0</v>
      </c>
      <c r="J1372" s="130">
        <f>'SCREENING INFO'!G1784</f>
        <v>0</v>
      </c>
      <c r="K1372" s="152">
        <f>'SCREENING INFO'!H1784</f>
        <v>0</v>
      </c>
      <c r="L1372" s="318">
        <f>'SCREENING INFO'!AC1327</f>
        <v>0</v>
      </c>
      <c r="M1372" s="318" t="e">
        <f>VLOOKUP($F1372,MAIN!$C$2:$BD$80,9)</f>
        <v>#N/A</v>
      </c>
      <c r="N1372" s="342" t="e">
        <f>VLOOKUP($C1372,MAIN!$C$2:$BD$280,9)</f>
        <v>#N/A</v>
      </c>
      <c r="O1372" s="342">
        <f>'SCREENING INFO'!AE1327</f>
        <v>0</v>
      </c>
      <c r="P1372" s="322">
        <f>'SCREENING INFO'!AA1327</f>
        <v>0</v>
      </c>
      <c r="Q1372" s="335">
        <f>'SCREENING INFO'!L1327</f>
        <v>0</v>
      </c>
      <c r="R1372" s="335">
        <f>'SCREENING INFO'!M1327</f>
        <v>0</v>
      </c>
    </row>
    <row r="1373" spans="1:18">
      <c r="A1373" s="351">
        <f>'SCREENING INFO'!I1328</f>
        <v>0</v>
      </c>
      <c r="B1373" s="280">
        <f>'SCREENING INFO'!J1328</f>
        <v>0</v>
      </c>
      <c r="C1373" s="130">
        <f>'SCREENING INFO'!D1328</f>
        <v>0</v>
      </c>
      <c r="D1373" s="130">
        <f>'SCREENING INFO'!E1785</f>
        <v>0</v>
      </c>
      <c r="E1373" s="130" t="e">
        <f>VLOOKUP($C1373,MAIN!$C$2:$BD$79,12)</f>
        <v>#N/A</v>
      </c>
      <c r="F1373" s="130">
        <f>'SCREENING INFO'!G1328</f>
        <v>0</v>
      </c>
      <c r="G1373" s="130"/>
      <c r="H1373" s="130"/>
      <c r="I1373" s="130">
        <f>'SCREENING INFO'!F1328</f>
        <v>0</v>
      </c>
      <c r="J1373" s="130">
        <f>'SCREENING INFO'!G1785</f>
        <v>0</v>
      </c>
      <c r="K1373" s="152">
        <f>'SCREENING INFO'!H1785</f>
        <v>0</v>
      </c>
      <c r="L1373" s="318">
        <f>'SCREENING INFO'!AC1328</f>
        <v>0</v>
      </c>
      <c r="M1373" s="318" t="e">
        <f>VLOOKUP($F1373,MAIN!$C$2:$BD$80,9)</f>
        <v>#N/A</v>
      </c>
      <c r="N1373" s="342" t="e">
        <f>VLOOKUP($C1373,MAIN!$C$2:$BD$280,9)</f>
        <v>#N/A</v>
      </c>
      <c r="O1373" s="342">
        <f>'SCREENING INFO'!AE1328</f>
        <v>0</v>
      </c>
      <c r="P1373" s="322">
        <f>'SCREENING INFO'!AA1328</f>
        <v>0</v>
      </c>
      <c r="Q1373" s="335">
        <f>'SCREENING INFO'!L1328</f>
        <v>0</v>
      </c>
      <c r="R1373" s="335">
        <f>'SCREENING INFO'!M1328</f>
        <v>0</v>
      </c>
    </row>
    <row r="1374" spans="1:18">
      <c r="A1374" s="351">
        <f>'SCREENING INFO'!I1329</f>
        <v>0</v>
      </c>
      <c r="B1374" s="280">
        <f>'SCREENING INFO'!J1329</f>
        <v>0</v>
      </c>
      <c r="C1374" s="130">
        <f>'SCREENING INFO'!D1329</f>
        <v>0</v>
      </c>
      <c r="D1374" s="130">
        <f>'SCREENING INFO'!E1786</f>
        <v>0</v>
      </c>
      <c r="E1374" s="130" t="e">
        <f>VLOOKUP($C1374,MAIN!$C$2:$BD$79,12)</f>
        <v>#N/A</v>
      </c>
      <c r="F1374" s="130">
        <f>'SCREENING INFO'!G1329</f>
        <v>0</v>
      </c>
      <c r="G1374" s="130"/>
      <c r="H1374" s="130"/>
      <c r="I1374" s="130">
        <f>'SCREENING INFO'!F1329</f>
        <v>0</v>
      </c>
      <c r="J1374" s="130">
        <f>'SCREENING INFO'!G1786</f>
        <v>0</v>
      </c>
      <c r="K1374" s="152">
        <f>'SCREENING INFO'!H1786</f>
        <v>0</v>
      </c>
      <c r="L1374" s="318">
        <f>'SCREENING INFO'!AC1329</f>
        <v>0</v>
      </c>
      <c r="M1374" s="318" t="e">
        <f>VLOOKUP($F1374,MAIN!$C$2:$BD$80,9)</f>
        <v>#N/A</v>
      </c>
      <c r="N1374" s="342" t="e">
        <f>VLOOKUP($C1374,MAIN!$C$2:$BD$280,9)</f>
        <v>#N/A</v>
      </c>
      <c r="O1374" s="342">
        <f>'SCREENING INFO'!AE1329</f>
        <v>0</v>
      </c>
      <c r="P1374" s="322">
        <f>'SCREENING INFO'!AA1329</f>
        <v>0</v>
      </c>
      <c r="Q1374" s="335">
        <f>'SCREENING INFO'!L1329</f>
        <v>0</v>
      </c>
      <c r="R1374" s="335">
        <f>'SCREENING INFO'!M1329</f>
        <v>0</v>
      </c>
    </row>
    <row r="1375" spans="1:18">
      <c r="A1375" s="351">
        <f>'SCREENING INFO'!I1330</f>
        <v>0</v>
      </c>
      <c r="B1375" s="280">
        <f>'SCREENING INFO'!J1330</f>
        <v>0</v>
      </c>
      <c r="C1375" s="130">
        <f>'SCREENING INFO'!D1330</f>
        <v>0</v>
      </c>
      <c r="D1375" s="130">
        <f>'SCREENING INFO'!E1787</f>
        <v>0</v>
      </c>
      <c r="E1375" s="130" t="e">
        <f>VLOOKUP($C1375,MAIN!$C$2:$BD$79,12)</f>
        <v>#N/A</v>
      </c>
      <c r="F1375" s="130">
        <f>'SCREENING INFO'!G1330</f>
        <v>0</v>
      </c>
      <c r="G1375" s="130"/>
      <c r="H1375" s="130"/>
      <c r="I1375" s="130">
        <f>'SCREENING INFO'!F1330</f>
        <v>0</v>
      </c>
      <c r="J1375" s="130">
        <f>'SCREENING INFO'!G1787</f>
        <v>0</v>
      </c>
      <c r="K1375" s="152">
        <f>'SCREENING INFO'!H1787</f>
        <v>0</v>
      </c>
      <c r="L1375" s="318">
        <f>'SCREENING INFO'!AC1330</f>
        <v>0</v>
      </c>
      <c r="M1375" s="318" t="e">
        <f>VLOOKUP($F1375,MAIN!$C$2:$BD$80,9)</f>
        <v>#N/A</v>
      </c>
      <c r="N1375" s="342" t="e">
        <f>VLOOKUP($C1375,MAIN!$C$2:$BD$280,9)</f>
        <v>#N/A</v>
      </c>
      <c r="O1375" s="342">
        <f>'SCREENING INFO'!AE1330</f>
        <v>0</v>
      </c>
      <c r="P1375" s="322">
        <f>'SCREENING INFO'!AA1330</f>
        <v>0</v>
      </c>
      <c r="Q1375" s="335">
        <f>'SCREENING INFO'!L1330</f>
        <v>0</v>
      </c>
      <c r="R1375" s="335">
        <f>'SCREENING INFO'!M1330</f>
        <v>0</v>
      </c>
    </row>
    <row r="1376" spans="1:18">
      <c r="A1376" s="351">
        <f>'SCREENING INFO'!I1331</f>
        <v>0</v>
      </c>
      <c r="B1376" s="280">
        <f>'SCREENING INFO'!J1331</f>
        <v>0</v>
      </c>
      <c r="C1376" s="130">
        <f>'SCREENING INFO'!D1331</f>
        <v>0</v>
      </c>
      <c r="D1376" s="130">
        <f>'SCREENING INFO'!E1788</f>
        <v>0</v>
      </c>
      <c r="E1376" s="130" t="e">
        <f>VLOOKUP($C1376,MAIN!$C$2:$BD$79,12)</f>
        <v>#N/A</v>
      </c>
      <c r="F1376" s="130">
        <f>'SCREENING INFO'!G1331</f>
        <v>0</v>
      </c>
      <c r="G1376" s="130"/>
      <c r="H1376" s="130"/>
      <c r="I1376" s="130">
        <f>'SCREENING INFO'!F1331</f>
        <v>0</v>
      </c>
      <c r="J1376" s="130">
        <f>'SCREENING INFO'!G1788</f>
        <v>0</v>
      </c>
      <c r="K1376" s="152">
        <f>'SCREENING INFO'!H1788</f>
        <v>0</v>
      </c>
      <c r="L1376" s="318">
        <f>'SCREENING INFO'!AC1331</f>
        <v>0</v>
      </c>
      <c r="M1376" s="318" t="e">
        <f>VLOOKUP($F1376,MAIN!$C$2:$BD$80,9)</f>
        <v>#N/A</v>
      </c>
      <c r="N1376" s="342" t="e">
        <f>VLOOKUP($C1376,MAIN!$C$2:$BD$280,9)</f>
        <v>#N/A</v>
      </c>
      <c r="O1376" s="342">
        <f>'SCREENING INFO'!AE1331</f>
        <v>0</v>
      </c>
      <c r="P1376" s="322">
        <f>'SCREENING INFO'!AA1331</f>
        <v>0</v>
      </c>
      <c r="Q1376" s="335">
        <f>'SCREENING INFO'!L1331</f>
        <v>0</v>
      </c>
      <c r="R1376" s="335">
        <f>'SCREENING INFO'!M1331</f>
        <v>0</v>
      </c>
    </row>
    <row r="1377" spans="1:18">
      <c r="A1377" s="351">
        <f>'SCREENING INFO'!I1332</f>
        <v>0</v>
      </c>
      <c r="B1377" s="280">
        <f>'SCREENING INFO'!J1332</f>
        <v>0</v>
      </c>
      <c r="C1377" s="130">
        <f>'SCREENING INFO'!D1332</f>
        <v>0</v>
      </c>
      <c r="D1377" s="130">
        <f>'SCREENING INFO'!E1789</f>
        <v>0</v>
      </c>
      <c r="E1377" s="130" t="e">
        <f>VLOOKUP($C1377,MAIN!$C$2:$BD$79,12)</f>
        <v>#N/A</v>
      </c>
      <c r="F1377" s="130">
        <f>'SCREENING INFO'!G1332</f>
        <v>0</v>
      </c>
      <c r="G1377" s="130"/>
      <c r="H1377" s="130"/>
      <c r="I1377" s="130">
        <f>'SCREENING INFO'!F1332</f>
        <v>0</v>
      </c>
      <c r="J1377" s="130">
        <f>'SCREENING INFO'!G1789</f>
        <v>0</v>
      </c>
      <c r="K1377" s="152">
        <f>'SCREENING INFO'!H1789</f>
        <v>0</v>
      </c>
      <c r="L1377" s="318">
        <f>'SCREENING INFO'!AC1332</f>
        <v>0</v>
      </c>
      <c r="M1377" s="318" t="e">
        <f>VLOOKUP($F1377,MAIN!$C$2:$BD$80,9)</f>
        <v>#N/A</v>
      </c>
      <c r="N1377" s="342" t="e">
        <f>VLOOKUP($C1377,MAIN!$C$2:$BD$280,9)</f>
        <v>#N/A</v>
      </c>
      <c r="O1377" s="342">
        <f>'SCREENING INFO'!AE1332</f>
        <v>0</v>
      </c>
      <c r="P1377" s="322">
        <f>'SCREENING INFO'!AA1332</f>
        <v>0</v>
      </c>
      <c r="Q1377" s="335">
        <f>'SCREENING INFO'!L1332</f>
        <v>0</v>
      </c>
      <c r="R1377" s="335">
        <f>'SCREENING INFO'!M1332</f>
        <v>0</v>
      </c>
    </row>
    <row r="1378" spans="1:18">
      <c r="A1378" s="351">
        <f>'SCREENING INFO'!I1333</f>
        <v>0</v>
      </c>
      <c r="B1378" s="280">
        <f>'SCREENING INFO'!J1333</f>
        <v>0</v>
      </c>
      <c r="C1378" s="130">
        <f>'SCREENING INFO'!D1333</f>
        <v>0</v>
      </c>
      <c r="D1378" s="130">
        <f>'SCREENING INFO'!E1790</f>
        <v>0</v>
      </c>
      <c r="E1378" s="130" t="e">
        <f>VLOOKUP($C1378,MAIN!$C$2:$BD$79,12)</f>
        <v>#N/A</v>
      </c>
      <c r="F1378" s="130">
        <f>'SCREENING INFO'!G1333</f>
        <v>0</v>
      </c>
      <c r="G1378" s="130"/>
      <c r="H1378" s="130"/>
      <c r="I1378" s="130">
        <f>'SCREENING INFO'!F1333</f>
        <v>0</v>
      </c>
      <c r="J1378" s="130">
        <f>'SCREENING INFO'!G1790</f>
        <v>0</v>
      </c>
      <c r="K1378" s="152">
        <f>'SCREENING INFO'!H1790</f>
        <v>0</v>
      </c>
      <c r="L1378" s="318">
        <f>'SCREENING INFO'!AC1333</f>
        <v>0</v>
      </c>
      <c r="M1378" s="318" t="e">
        <f>VLOOKUP($F1378,MAIN!$C$2:$BD$80,9)</f>
        <v>#N/A</v>
      </c>
      <c r="N1378" s="342" t="e">
        <f>VLOOKUP($C1378,MAIN!$C$2:$BD$280,9)</f>
        <v>#N/A</v>
      </c>
      <c r="O1378" s="342">
        <f>'SCREENING INFO'!AE1333</f>
        <v>0</v>
      </c>
      <c r="P1378" s="322">
        <f>'SCREENING INFO'!AA1333</f>
        <v>0</v>
      </c>
      <c r="Q1378" s="335">
        <f>'SCREENING INFO'!L1333</f>
        <v>0</v>
      </c>
      <c r="R1378" s="335">
        <f>'SCREENING INFO'!M1333</f>
        <v>0</v>
      </c>
    </row>
    <row r="1379" spans="1:18">
      <c r="A1379" s="351" t="e">
        <f>'SCREENING INFO'!#REF!</f>
        <v>#REF!</v>
      </c>
      <c r="B1379" s="280" t="e">
        <f>'SCREENING INFO'!#REF!</f>
        <v>#REF!</v>
      </c>
      <c r="C1379" s="130" t="e">
        <f>'SCREENING INFO'!#REF!</f>
        <v>#REF!</v>
      </c>
      <c r="D1379" s="130">
        <f>'SCREENING INFO'!E1791</f>
        <v>0</v>
      </c>
      <c r="E1379" s="130" t="e">
        <f>VLOOKUP($C1379,MAIN!$C$2:$BD$79,12)</f>
        <v>#REF!</v>
      </c>
      <c r="F1379" s="130" t="e">
        <f>'SCREENING INFO'!#REF!</f>
        <v>#REF!</v>
      </c>
      <c r="G1379" s="331"/>
      <c r="H1379" s="130"/>
      <c r="I1379" s="130" t="e">
        <f>'SCREENING INFO'!#REF!</f>
        <v>#REF!</v>
      </c>
      <c r="J1379" s="130">
        <f>'SCREENING INFO'!G1791</f>
        <v>0</v>
      </c>
      <c r="K1379" s="152">
        <f>'SCREENING INFO'!H1791</f>
        <v>0</v>
      </c>
      <c r="L1379" s="318" t="e">
        <f>'SCREENING INFO'!#REF!</f>
        <v>#REF!</v>
      </c>
      <c r="M1379" s="318" t="e">
        <f>VLOOKUP($F1379,MAIN!$C$2:$BD$80,9)</f>
        <v>#REF!</v>
      </c>
      <c r="N1379" s="342" t="e">
        <f>VLOOKUP($C1379,MAIN!$C$2:$BD$280,9)</f>
        <v>#REF!</v>
      </c>
      <c r="O1379" s="342" t="e">
        <f>'SCREENING INFO'!#REF!</f>
        <v>#REF!</v>
      </c>
      <c r="P1379" s="322" t="e">
        <f>'SCREENING INFO'!#REF!</f>
        <v>#REF!</v>
      </c>
      <c r="Q1379" s="335" t="e">
        <f>'SCREENING INFO'!#REF!</f>
        <v>#REF!</v>
      </c>
      <c r="R1379" s="335" t="e">
        <f>'SCREENING INFO'!#REF!</f>
        <v>#REF!</v>
      </c>
    </row>
    <row r="1380" spans="1:18">
      <c r="A1380" s="351" t="e">
        <f>'SCREENING INFO'!#REF!</f>
        <v>#REF!</v>
      </c>
      <c r="B1380" s="280" t="e">
        <f>'SCREENING INFO'!#REF!</f>
        <v>#REF!</v>
      </c>
      <c r="C1380" s="130" t="e">
        <f>'SCREENING INFO'!#REF!</f>
        <v>#REF!</v>
      </c>
      <c r="D1380" s="130">
        <f>'SCREENING INFO'!E1792</f>
        <v>0</v>
      </c>
      <c r="E1380" s="130" t="e">
        <f>VLOOKUP($C1380,MAIN!$C$2:$BD$79,12)</f>
        <v>#REF!</v>
      </c>
      <c r="F1380" s="130" t="e">
        <f>'SCREENING INFO'!#REF!</f>
        <v>#REF!</v>
      </c>
      <c r="G1380" s="130"/>
      <c r="H1380" s="130"/>
      <c r="I1380" s="130" t="e">
        <f>'SCREENING INFO'!#REF!</f>
        <v>#REF!</v>
      </c>
      <c r="J1380" s="130">
        <f>'SCREENING INFO'!G1792</f>
        <v>0</v>
      </c>
      <c r="K1380" s="152">
        <f>'SCREENING INFO'!H1792</f>
        <v>0</v>
      </c>
      <c r="L1380" s="318" t="e">
        <f>'SCREENING INFO'!#REF!</f>
        <v>#REF!</v>
      </c>
      <c r="M1380" s="318" t="e">
        <f>VLOOKUP($F1380,MAIN!$C$2:$BD$80,9)</f>
        <v>#REF!</v>
      </c>
      <c r="N1380" s="342" t="e">
        <f>VLOOKUP($C1380,MAIN!$C$2:$BD$280,9)</f>
        <v>#REF!</v>
      </c>
      <c r="O1380" s="342" t="e">
        <f>'SCREENING INFO'!#REF!</f>
        <v>#REF!</v>
      </c>
      <c r="P1380" s="322" t="e">
        <f>'SCREENING INFO'!#REF!</f>
        <v>#REF!</v>
      </c>
      <c r="Q1380" s="335" t="e">
        <f>'SCREENING INFO'!#REF!</f>
        <v>#REF!</v>
      </c>
      <c r="R1380" s="335" t="e">
        <f>'SCREENING INFO'!#REF!</f>
        <v>#REF!</v>
      </c>
    </row>
    <row r="1381" spans="1:18">
      <c r="A1381" s="351" t="e">
        <f>'SCREENING INFO'!#REF!</f>
        <v>#REF!</v>
      </c>
      <c r="B1381" s="280" t="e">
        <f>'SCREENING INFO'!#REF!</f>
        <v>#REF!</v>
      </c>
      <c r="C1381" s="130" t="e">
        <f>'SCREENING INFO'!#REF!</f>
        <v>#REF!</v>
      </c>
      <c r="D1381" s="130">
        <f>'SCREENING INFO'!E1793</f>
        <v>0</v>
      </c>
      <c r="E1381" s="130" t="e">
        <f>VLOOKUP($C1381,MAIN!$C$2:$BD$79,12)</f>
        <v>#REF!</v>
      </c>
      <c r="F1381" s="130" t="e">
        <f>'SCREENING INFO'!#REF!</f>
        <v>#REF!</v>
      </c>
      <c r="G1381" s="130"/>
      <c r="H1381" s="130"/>
      <c r="I1381" s="130" t="e">
        <f>'SCREENING INFO'!#REF!</f>
        <v>#REF!</v>
      </c>
      <c r="J1381" s="130">
        <f>'SCREENING INFO'!G1793</f>
        <v>0</v>
      </c>
      <c r="K1381" s="152">
        <f>'SCREENING INFO'!H1793</f>
        <v>0</v>
      </c>
      <c r="L1381" s="318" t="e">
        <f>'SCREENING INFO'!#REF!</f>
        <v>#REF!</v>
      </c>
      <c r="M1381" s="318" t="e">
        <f>VLOOKUP($F1381,MAIN!$C$2:$BD$80,9)</f>
        <v>#REF!</v>
      </c>
      <c r="N1381" s="342" t="e">
        <f>VLOOKUP($C1381,MAIN!$C$2:$BD$280,9)</f>
        <v>#REF!</v>
      </c>
      <c r="O1381" s="342" t="e">
        <f>'SCREENING INFO'!#REF!</f>
        <v>#REF!</v>
      </c>
      <c r="P1381" s="322" t="e">
        <f>'SCREENING INFO'!#REF!</f>
        <v>#REF!</v>
      </c>
      <c r="Q1381" s="335" t="e">
        <f>'SCREENING INFO'!#REF!</f>
        <v>#REF!</v>
      </c>
      <c r="R1381" s="335" t="e">
        <f>'SCREENING INFO'!#REF!</f>
        <v>#REF!</v>
      </c>
    </row>
    <row r="1382" spans="1:18">
      <c r="A1382" s="351" t="e">
        <f>'SCREENING INFO'!#REF!</f>
        <v>#REF!</v>
      </c>
      <c r="B1382" s="280" t="e">
        <f>'SCREENING INFO'!#REF!</f>
        <v>#REF!</v>
      </c>
      <c r="C1382" s="130" t="e">
        <f>'SCREENING INFO'!#REF!</f>
        <v>#REF!</v>
      </c>
      <c r="D1382" s="130">
        <f>'SCREENING INFO'!E1794</f>
        <v>0</v>
      </c>
      <c r="E1382" s="130" t="e">
        <f>VLOOKUP($C1382,MAIN!$C$2:$BD$79,12)</f>
        <v>#REF!</v>
      </c>
      <c r="F1382" s="130" t="e">
        <f>'SCREENING INFO'!#REF!</f>
        <v>#REF!</v>
      </c>
      <c r="G1382" s="130"/>
      <c r="H1382" s="130"/>
      <c r="I1382" s="130" t="e">
        <f>'SCREENING INFO'!#REF!</f>
        <v>#REF!</v>
      </c>
      <c r="J1382" s="130">
        <f>'SCREENING INFO'!G1794</f>
        <v>0</v>
      </c>
      <c r="K1382" s="152">
        <f>'SCREENING INFO'!H1794</f>
        <v>0</v>
      </c>
      <c r="L1382" s="318" t="e">
        <f>'SCREENING INFO'!#REF!</f>
        <v>#REF!</v>
      </c>
      <c r="M1382" s="318" t="e">
        <f>VLOOKUP($F1382,MAIN!$C$2:$BD$80,9)</f>
        <v>#REF!</v>
      </c>
      <c r="N1382" s="342" t="e">
        <f>VLOOKUP($C1382,MAIN!$C$2:$BD$280,9)</f>
        <v>#REF!</v>
      </c>
      <c r="O1382" s="342" t="e">
        <f>'SCREENING INFO'!#REF!</f>
        <v>#REF!</v>
      </c>
      <c r="P1382" s="322" t="e">
        <f>'SCREENING INFO'!#REF!</f>
        <v>#REF!</v>
      </c>
      <c r="Q1382" s="335" t="e">
        <f>'SCREENING INFO'!#REF!</f>
        <v>#REF!</v>
      </c>
      <c r="R1382" s="335" t="e">
        <f>'SCREENING INFO'!#REF!</f>
        <v>#REF!</v>
      </c>
    </row>
    <row r="1383" spans="1:18">
      <c r="A1383" s="351" t="e">
        <f>'SCREENING INFO'!#REF!</f>
        <v>#REF!</v>
      </c>
      <c r="B1383" s="280" t="e">
        <f>'SCREENING INFO'!#REF!</f>
        <v>#REF!</v>
      </c>
      <c r="C1383" s="130" t="e">
        <f>'SCREENING INFO'!#REF!</f>
        <v>#REF!</v>
      </c>
      <c r="D1383" s="130">
        <f>'SCREENING INFO'!E1795</f>
        <v>0</v>
      </c>
      <c r="E1383" s="130" t="e">
        <f>VLOOKUP($C1383,MAIN!$C$2:$BD$79,12)</f>
        <v>#REF!</v>
      </c>
      <c r="F1383" s="130" t="e">
        <f>'SCREENING INFO'!#REF!</f>
        <v>#REF!</v>
      </c>
      <c r="G1383" s="352"/>
      <c r="H1383" s="130"/>
      <c r="I1383" s="130" t="e">
        <f>'SCREENING INFO'!#REF!</f>
        <v>#REF!</v>
      </c>
      <c r="J1383" s="130">
        <f>'SCREENING INFO'!G1795</f>
        <v>0</v>
      </c>
      <c r="K1383" s="152">
        <f>'SCREENING INFO'!H1795</f>
        <v>0</v>
      </c>
      <c r="L1383" s="318" t="e">
        <f>'SCREENING INFO'!#REF!</f>
        <v>#REF!</v>
      </c>
      <c r="M1383" s="318" t="e">
        <f>VLOOKUP($F1383,MAIN!$C$2:$BD$80,9)</f>
        <v>#REF!</v>
      </c>
      <c r="N1383" s="342" t="e">
        <f>VLOOKUP($C1383,MAIN!$C$2:$BD$280,9)</f>
        <v>#REF!</v>
      </c>
      <c r="O1383" s="342" t="e">
        <f>'SCREENING INFO'!#REF!</f>
        <v>#REF!</v>
      </c>
      <c r="P1383" s="322" t="e">
        <f>'SCREENING INFO'!#REF!</f>
        <v>#REF!</v>
      </c>
      <c r="Q1383" s="335" t="e">
        <f>'SCREENING INFO'!#REF!</f>
        <v>#REF!</v>
      </c>
      <c r="R1383" s="335" t="e">
        <f>'SCREENING INFO'!#REF!</f>
        <v>#REF!</v>
      </c>
    </row>
    <row r="1384" spans="1:18">
      <c r="A1384" s="351" t="e">
        <f>'SCREENING INFO'!#REF!</f>
        <v>#REF!</v>
      </c>
      <c r="B1384" s="280" t="e">
        <f>'SCREENING INFO'!#REF!</f>
        <v>#REF!</v>
      </c>
      <c r="C1384" s="130" t="e">
        <f>'SCREENING INFO'!#REF!</f>
        <v>#REF!</v>
      </c>
      <c r="D1384" s="130">
        <f>'SCREENING INFO'!E1796</f>
        <v>0</v>
      </c>
      <c r="E1384" s="130" t="e">
        <f>VLOOKUP($C1384,MAIN!$C$2:$BD$79,12)</f>
        <v>#REF!</v>
      </c>
      <c r="F1384" s="130" t="e">
        <f>'SCREENING INFO'!#REF!</f>
        <v>#REF!</v>
      </c>
      <c r="G1384" s="331"/>
      <c r="H1384" s="130"/>
      <c r="I1384" s="130" t="e">
        <f>'SCREENING INFO'!#REF!</f>
        <v>#REF!</v>
      </c>
      <c r="J1384" s="130">
        <f>'SCREENING INFO'!G1796</f>
        <v>0</v>
      </c>
      <c r="K1384" s="152">
        <f>'SCREENING INFO'!H1796</f>
        <v>0</v>
      </c>
      <c r="L1384" s="318" t="e">
        <f>'SCREENING INFO'!#REF!</f>
        <v>#REF!</v>
      </c>
      <c r="M1384" s="318" t="e">
        <f>VLOOKUP($F1384,MAIN!$C$2:$BD$80,9)</f>
        <v>#REF!</v>
      </c>
      <c r="N1384" s="342" t="e">
        <f>VLOOKUP($C1384,MAIN!$C$2:$BD$280,9)</f>
        <v>#REF!</v>
      </c>
      <c r="O1384" s="342" t="e">
        <f>'SCREENING INFO'!#REF!</f>
        <v>#REF!</v>
      </c>
      <c r="P1384" s="322" t="e">
        <f>'SCREENING INFO'!#REF!</f>
        <v>#REF!</v>
      </c>
      <c r="Q1384" s="335" t="e">
        <f>'SCREENING INFO'!#REF!</f>
        <v>#REF!</v>
      </c>
      <c r="R1384" s="335" t="e">
        <f>'SCREENING INFO'!#REF!</f>
        <v>#REF!</v>
      </c>
    </row>
    <row r="1385" spans="1:18">
      <c r="A1385" s="351" t="e">
        <f>'SCREENING INFO'!#REF!</f>
        <v>#REF!</v>
      </c>
      <c r="B1385" s="280" t="e">
        <f>'SCREENING INFO'!#REF!</f>
        <v>#REF!</v>
      </c>
      <c r="C1385" s="130" t="e">
        <f>'SCREENING INFO'!#REF!</f>
        <v>#REF!</v>
      </c>
      <c r="D1385" s="130">
        <f>'SCREENING INFO'!E1797</f>
        <v>0</v>
      </c>
      <c r="E1385" s="130" t="e">
        <f>VLOOKUP($C1385,MAIN!$C$2:$BD$79,12)</f>
        <v>#REF!</v>
      </c>
      <c r="F1385" s="130" t="e">
        <f>'SCREENING INFO'!#REF!</f>
        <v>#REF!</v>
      </c>
      <c r="G1385" s="130"/>
      <c r="H1385" s="130"/>
      <c r="I1385" s="130" t="e">
        <f>'SCREENING INFO'!#REF!</f>
        <v>#REF!</v>
      </c>
      <c r="J1385" s="130">
        <f>'SCREENING INFO'!G1797</f>
        <v>0</v>
      </c>
      <c r="K1385" s="152">
        <f>'SCREENING INFO'!H1797</f>
        <v>0</v>
      </c>
      <c r="L1385" s="318" t="e">
        <f>'SCREENING INFO'!#REF!</f>
        <v>#REF!</v>
      </c>
      <c r="M1385" s="318" t="e">
        <f>VLOOKUP($F1385,MAIN!$C$2:$BD$80,9)</f>
        <v>#REF!</v>
      </c>
      <c r="N1385" s="342" t="e">
        <f>VLOOKUP($C1385,MAIN!$C$2:$BD$280,9)</f>
        <v>#REF!</v>
      </c>
      <c r="O1385" s="342" t="e">
        <f>'SCREENING INFO'!#REF!</f>
        <v>#REF!</v>
      </c>
      <c r="P1385" s="322" t="e">
        <f>'SCREENING INFO'!#REF!</f>
        <v>#REF!</v>
      </c>
      <c r="Q1385" s="335" t="e">
        <f>'SCREENING INFO'!#REF!</f>
        <v>#REF!</v>
      </c>
      <c r="R1385" s="335" t="e">
        <f>'SCREENING INFO'!#REF!</f>
        <v>#REF!</v>
      </c>
    </row>
    <row r="1386" spans="1:18">
      <c r="A1386" s="351" t="e">
        <f>'SCREENING INFO'!#REF!</f>
        <v>#REF!</v>
      </c>
      <c r="B1386" s="280" t="e">
        <f>'SCREENING INFO'!#REF!</f>
        <v>#REF!</v>
      </c>
      <c r="C1386" s="130" t="e">
        <f>'SCREENING INFO'!#REF!</f>
        <v>#REF!</v>
      </c>
      <c r="D1386" s="130">
        <f>'SCREENING INFO'!E1798</f>
        <v>0</v>
      </c>
      <c r="E1386" s="130" t="e">
        <f>VLOOKUP($C1386,MAIN!$C$2:$BD$79,12)</f>
        <v>#REF!</v>
      </c>
      <c r="F1386" s="130" t="e">
        <f>'SCREENING INFO'!#REF!</f>
        <v>#REF!</v>
      </c>
      <c r="G1386" s="130"/>
      <c r="H1386" s="130"/>
      <c r="I1386" s="130" t="e">
        <f>'SCREENING INFO'!#REF!</f>
        <v>#REF!</v>
      </c>
      <c r="J1386" s="130">
        <f>'SCREENING INFO'!G1798</f>
        <v>0</v>
      </c>
      <c r="K1386" s="152">
        <f>'SCREENING INFO'!H1798</f>
        <v>0</v>
      </c>
      <c r="L1386" s="318" t="e">
        <f>'SCREENING INFO'!#REF!</f>
        <v>#REF!</v>
      </c>
      <c r="M1386" s="318" t="e">
        <f>VLOOKUP($F1386,MAIN!$C$2:$BD$80,9)</f>
        <v>#REF!</v>
      </c>
      <c r="N1386" s="342" t="e">
        <f>VLOOKUP($C1386,MAIN!$C$2:$BD$280,9)</f>
        <v>#REF!</v>
      </c>
      <c r="O1386" s="342" t="e">
        <f>'SCREENING INFO'!#REF!</f>
        <v>#REF!</v>
      </c>
      <c r="P1386" s="322" t="e">
        <f>'SCREENING INFO'!#REF!</f>
        <v>#REF!</v>
      </c>
      <c r="Q1386" s="335" t="e">
        <f>'SCREENING INFO'!#REF!</f>
        <v>#REF!</v>
      </c>
      <c r="R1386" s="335" t="e">
        <f>'SCREENING INFO'!#REF!</f>
        <v>#REF!</v>
      </c>
    </row>
    <row r="1387" spans="1:18">
      <c r="A1387" s="351" t="e">
        <f>'SCREENING INFO'!#REF!</f>
        <v>#REF!</v>
      </c>
      <c r="B1387" s="280" t="e">
        <f>'SCREENING INFO'!#REF!</f>
        <v>#REF!</v>
      </c>
      <c r="C1387" s="130" t="e">
        <f>'SCREENING INFO'!#REF!</f>
        <v>#REF!</v>
      </c>
      <c r="D1387" s="130">
        <f>'SCREENING INFO'!E1799</f>
        <v>0</v>
      </c>
      <c r="E1387" s="130" t="e">
        <f>VLOOKUP($C1387,MAIN!$C$2:$BD$79,12)</f>
        <v>#REF!</v>
      </c>
      <c r="F1387" s="130" t="e">
        <f>'SCREENING INFO'!#REF!</f>
        <v>#REF!</v>
      </c>
      <c r="G1387" s="130"/>
      <c r="H1387" s="130"/>
      <c r="I1387" s="130" t="e">
        <f>'SCREENING INFO'!#REF!</f>
        <v>#REF!</v>
      </c>
      <c r="J1387" s="130">
        <f>'SCREENING INFO'!G1799</f>
        <v>0</v>
      </c>
      <c r="K1387" s="152">
        <f>'SCREENING INFO'!H1799</f>
        <v>0</v>
      </c>
      <c r="L1387" s="318" t="e">
        <f>'SCREENING INFO'!#REF!</f>
        <v>#REF!</v>
      </c>
      <c r="M1387" s="318" t="e">
        <f>VLOOKUP($F1387,MAIN!$C$2:$BD$80,9)</f>
        <v>#REF!</v>
      </c>
      <c r="N1387" s="342" t="e">
        <f>VLOOKUP($C1387,MAIN!$C$2:$BD$280,9)</f>
        <v>#REF!</v>
      </c>
      <c r="O1387" s="342" t="e">
        <f>'SCREENING INFO'!#REF!</f>
        <v>#REF!</v>
      </c>
      <c r="P1387" s="322" t="e">
        <f>'SCREENING INFO'!#REF!</f>
        <v>#REF!</v>
      </c>
      <c r="Q1387" s="335" t="e">
        <f>'SCREENING INFO'!#REF!</f>
        <v>#REF!</v>
      </c>
      <c r="R1387" s="335" t="e">
        <f>'SCREENING INFO'!#REF!</f>
        <v>#REF!</v>
      </c>
    </row>
    <row r="1388" spans="1:18">
      <c r="A1388" s="351" t="e">
        <f>'SCREENING INFO'!#REF!</f>
        <v>#REF!</v>
      </c>
      <c r="B1388" s="280" t="e">
        <f>'SCREENING INFO'!#REF!</f>
        <v>#REF!</v>
      </c>
      <c r="C1388" s="130" t="e">
        <f>'SCREENING INFO'!#REF!</f>
        <v>#REF!</v>
      </c>
      <c r="D1388" s="130">
        <f>'SCREENING INFO'!E1800</f>
        <v>0</v>
      </c>
      <c r="E1388" s="130" t="e">
        <f>VLOOKUP($C1388,MAIN!$C$2:$BD$79,12)</f>
        <v>#REF!</v>
      </c>
      <c r="F1388" s="130" t="e">
        <f>'SCREENING INFO'!#REF!</f>
        <v>#REF!</v>
      </c>
      <c r="G1388" s="130"/>
      <c r="H1388" s="130"/>
      <c r="I1388" s="130" t="e">
        <f>'SCREENING INFO'!#REF!</f>
        <v>#REF!</v>
      </c>
      <c r="J1388" s="130">
        <f>'SCREENING INFO'!G1800</f>
        <v>0</v>
      </c>
      <c r="K1388" s="152">
        <f>'SCREENING INFO'!H1800</f>
        <v>0</v>
      </c>
      <c r="L1388" s="318" t="e">
        <f>'SCREENING INFO'!#REF!</f>
        <v>#REF!</v>
      </c>
      <c r="M1388" s="318" t="e">
        <f>VLOOKUP($F1388,MAIN!$C$2:$BD$80,9)</f>
        <v>#REF!</v>
      </c>
      <c r="N1388" s="342" t="e">
        <f>VLOOKUP($C1388,MAIN!$C$2:$BD$280,9)</f>
        <v>#REF!</v>
      </c>
      <c r="O1388" s="342" t="e">
        <f>'SCREENING INFO'!#REF!</f>
        <v>#REF!</v>
      </c>
      <c r="P1388" s="322" t="e">
        <f>'SCREENING INFO'!#REF!</f>
        <v>#REF!</v>
      </c>
      <c r="Q1388" s="335" t="e">
        <f>'SCREENING INFO'!#REF!</f>
        <v>#REF!</v>
      </c>
      <c r="R1388" s="335" t="e">
        <f>'SCREENING INFO'!#REF!</f>
        <v>#REF!</v>
      </c>
    </row>
    <row r="1389" spans="1:18">
      <c r="A1389" s="351" t="e">
        <f>'SCREENING INFO'!#REF!</f>
        <v>#REF!</v>
      </c>
      <c r="B1389" s="280" t="e">
        <f>'SCREENING INFO'!#REF!</f>
        <v>#REF!</v>
      </c>
      <c r="C1389" s="130" t="e">
        <f>'SCREENING INFO'!#REF!</f>
        <v>#REF!</v>
      </c>
      <c r="D1389" s="130">
        <f>'SCREENING INFO'!E1801</f>
        <v>0</v>
      </c>
      <c r="E1389" s="130" t="e">
        <f>VLOOKUP($C1389,MAIN!$C$2:$BD$79,12)</f>
        <v>#REF!</v>
      </c>
      <c r="F1389" s="130" t="e">
        <f>'SCREENING INFO'!#REF!</f>
        <v>#REF!</v>
      </c>
      <c r="G1389" s="130"/>
      <c r="H1389" s="130"/>
      <c r="I1389" s="130" t="e">
        <f>'SCREENING INFO'!#REF!</f>
        <v>#REF!</v>
      </c>
      <c r="J1389" s="130">
        <f>'SCREENING INFO'!G1801</f>
        <v>0</v>
      </c>
      <c r="K1389" s="152">
        <f>'SCREENING INFO'!H1801</f>
        <v>0</v>
      </c>
      <c r="L1389" s="318" t="e">
        <f>'SCREENING INFO'!#REF!</f>
        <v>#REF!</v>
      </c>
      <c r="M1389" s="318" t="e">
        <f>VLOOKUP($F1389,MAIN!$C$2:$BD$80,9)</f>
        <v>#REF!</v>
      </c>
      <c r="N1389" s="342" t="e">
        <f>VLOOKUP($C1389,MAIN!$C$2:$BD$280,9)</f>
        <v>#REF!</v>
      </c>
      <c r="O1389" s="342" t="e">
        <f>'SCREENING INFO'!#REF!</f>
        <v>#REF!</v>
      </c>
      <c r="P1389" s="322" t="e">
        <f>'SCREENING INFO'!#REF!</f>
        <v>#REF!</v>
      </c>
      <c r="Q1389" s="335" t="e">
        <f>'SCREENING INFO'!#REF!</f>
        <v>#REF!</v>
      </c>
      <c r="R1389" s="335" t="e">
        <f>'SCREENING INFO'!#REF!</f>
        <v>#REF!</v>
      </c>
    </row>
    <row r="1390" spans="1:18">
      <c r="A1390" s="351" t="e">
        <f>'SCREENING INFO'!#REF!</f>
        <v>#REF!</v>
      </c>
      <c r="B1390" s="280" t="e">
        <f>'SCREENING INFO'!#REF!</f>
        <v>#REF!</v>
      </c>
      <c r="C1390" s="130" t="e">
        <f>'SCREENING INFO'!#REF!</f>
        <v>#REF!</v>
      </c>
      <c r="D1390" s="130">
        <f>'SCREENING INFO'!E1802</f>
        <v>0</v>
      </c>
      <c r="E1390" s="130" t="e">
        <f>VLOOKUP($C1390,MAIN!$C$2:$BD$79,12)</f>
        <v>#REF!</v>
      </c>
      <c r="F1390" s="130" t="e">
        <f>'SCREENING INFO'!#REF!</f>
        <v>#REF!</v>
      </c>
      <c r="G1390" s="130"/>
      <c r="H1390" s="130"/>
      <c r="I1390" s="130" t="e">
        <f>'SCREENING INFO'!#REF!</f>
        <v>#REF!</v>
      </c>
      <c r="J1390" s="130">
        <f>'SCREENING INFO'!G1802</f>
        <v>0</v>
      </c>
      <c r="K1390" s="152">
        <f>'SCREENING INFO'!H1802</f>
        <v>0</v>
      </c>
      <c r="L1390" s="318" t="e">
        <f>'SCREENING INFO'!#REF!</f>
        <v>#REF!</v>
      </c>
      <c r="M1390" s="318" t="e">
        <f>VLOOKUP($F1390,MAIN!$C$2:$BD$80,9)</f>
        <v>#REF!</v>
      </c>
      <c r="N1390" s="342" t="e">
        <f>VLOOKUP($C1390,MAIN!$C$2:$BD$280,9)</f>
        <v>#REF!</v>
      </c>
      <c r="O1390" s="342" t="e">
        <f>'SCREENING INFO'!#REF!</f>
        <v>#REF!</v>
      </c>
      <c r="P1390" s="322" t="e">
        <f>'SCREENING INFO'!#REF!</f>
        <v>#REF!</v>
      </c>
      <c r="Q1390" s="335" t="e">
        <f>'SCREENING INFO'!#REF!</f>
        <v>#REF!</v>
      </c>
      <c r="R1390" s="335" t="e">
        <f>'SCREENING INFO'!#REF!</f>
        <v>#REF!</v>
      </c>
    </row>
    <row r="1391" spans="1:18">
      <c r="A1391" s="351" t="e">
        <f>'SCREENING INFO'!#REF!</f>
        <v>#REF!</v>
      </c>
      <c r="B1391" s="280" t="e">
        <f>'SCREENING INFO'!#REF!</f>
        <v>#REF!</v>
      </c>
      <c r="C1391" s="130" t="e">
        <f>'SCREENING INFO'!#REF!</f>
        <v>#REF!</v>
      </c>
      <c r="D1391" s="130">
        <f>'SCREENING INFO'!E1803</f>
        <v>0</v>
      </c>
      <c r="E1391" s="130" t="e">
        <f>VLOOKUP($C1391,MAIN!$C$2:$BD$79,12)</f>
        <v>#REF!</v>
      </c>
      <c r="F1391" s="130" t="e">
        <f>'SCREENING INFO'!#REF!</f>
        <v>#REF!</v>
      </c>
      <c r="G1391" s="331"/>
      <c r="H1391" s="130"/>
      <c r="I1391" s="130" t="e">
        <f>'SCREENING INFO'!#REF!</f>
        <v>#REF!</v>
      </c>
      <c r="J1391" s="130">
        <f>'SCREENING INFO'!G1803</f>
        <v>0</v>
      </c>
      <c r="K1391" s="152">
        <f>'SCREENING INFO'!H1803</f>
        <v>0</v>
      </c>
      <c r="L1391" s="318" t="e">
        <f>'SCREENING INFO'!#REF!</f>
        <v>#REF!</v>
      </c>
      <c r="M1391" s="318" t="e">
        <f>VLOOKUP($F1391,MAIN!$C$2:$BD$80,9)</f>
        <v>#REF!</v>
      </c>
      <c r="N1391" s="342" t="e">
        <f>VLOOKUP($C1391,MAIN!$C$2:$BD$280,9)</f>
        <v>#REF!</v>
      </c>
      <c r="O1391" s="342" t="e">
        <f>'SCREENING INFO'!#REF!</f>
        <v>#REF!</v>
      </c>
      <c r="P1391" s="322" t="e">
        <f>'SCREENING INFO'!#REF!</f>
        <v>#REF!</v>
      </c>
      <c r="Q1391" s="335" t="e">
        <f>'SCREENING INFO'!#REF!</f>
        <v>#REF!</v>
      </c>
      <c r="R1391" s="335" t="e">
        <f>'SCREENING INFO'!#REF!</f>
        <v>#REF!</v>
      </c>
    </row>
    <row r="1392" spans="1:18">
      <c r="A1392" s="351" t="e">
        <f>'SCREENING INFO'!#REF!</f>
        <v>#REF!</v>
      </c>
      <c r="B1392" s="280" t="e">
        <f>'SCREENING INFO'!#REF!</f>
        <v>#REF!</v>
      </c>
      <c r="C1392" s="130" t="e">
        <f>'SCREENING INFO'!#REF!</f>
        <v>#REF!</v>
      </c>
      <c r="D1392" s="130">
        <f>'SCREENING INFO'!E1804</f>
        <v>0</v>
      </c>
      <c r="E1392" s="130" t="e">
        <f>VLOOKUP($C1392,MAIN!$C$2:$BD$79,12)</f>
        <v>#REF!</v>
      </c>
      <c r="F1392" s="130" t="e">
        <f>'SCREENING INFO'!#REF!</f>
        <v>#REF!</v>
      </c>
      <c r="G1392" s="352"/>
      <c r="H1392" s="130"/>
      <c r="I1392" s="130" t="e">
        <f>'SCREENING INFO'!#REF!</f>
        <v>#REF!</v>
      </c>
      <c r="J1392" s="130">
        <f>'SCREENING INFO'!G1804</f>
        <v>0</v>
      </c>
      <c r="K1392" s="152">
        <f>'SCREENING INFO'!H1804</f>
        <v>0</v>
      </c>
      <c r="L1392" s="318" t="e">
        <f>'SCREENING INFO'!#REF!</f>
        <v>#REF!</v>
      </c>
      <c r="M1392" s="318" t="e">
        <f>VLOOKUP($F1392,MAIN!$C$2:$BD$80,9)</f>
        <v>#REF!</v>
      </c>
      <c r="N1392" s="342" t="e">
        <f>VLOOKUP($C1392,MAIN!$C$2:$BD$280,9)</f>
        <v>#REF!</v>
      </c>
      <c r="O1392" s="342" t="e">
        <f>'SCREENING INFO'!#REF!</f>
        <v>#REF!</v>
      </c>
      <c r="P1392" s="322" t="e">
        <f>'SCREENING INFO'!#REF!</f>
        <v>#REF!</v>
      </c>
      <c r="Q1392" s="335" t="e">
        <f>'SCREENING INFO'!#REF!</f>
        <v>#REF!</v>
      </c>
      <c r="R1392" s="335" t="e">
        <f>'SCREENING INFO'!#REF!</f>
        <v>#REF!</v>
      </c>
    </row>
    <row r="1393" spans="1:18">
      <c r="A1393" s="351" t="e">
        <f>'SCREENING INFO'!#REF!</f>
        <v>#REF!</v>
      </c>
      <c r="B1393" s="280" t="e">
        <f>'SCREENING INFO'!#REF!</f>
        <v>#REF!</v>
      </c>
      <c r="C1393" s="130" t="e">
        <f>'SCREENING INFO'!#REF!</f>
        <v>#REF!</v>
      </c>
      <c r="D1393" s="130">
        <f>'SCREENING INFO'!E1805</f>
        <v>0</v>
      </c>
      <c r="E1393" s="130" t="e">
        <f>VLOOKUP($C1393,MAIN!$C$2:$BD$79,12)</f>
        <v>#REF!</v>
      </c>
      <c r="F1393" s="130" t="e">
        <f>'SCREENING INFO'!#REF!</f>
        <v>#REF!</v>
      </c>
      <c r="G1393" s="352"/>
      <c r="H1393" s="130"/>
      <c r="I1393" s="130" t="e">
        <f>'SCREENING INFO'!#REF!</f>
        <v>#REF!</v>
      </c>
      <c r="J1393" s="130">
        <f>'SCREENING INFO'!G1805</f>
        <v>0</v>
      </c>
      <c r="K1393" s="152">
        <f>'SCREENING INFO'!H1805</f>
        <v>0</v>
      </c>
      <c r="L1393" s="318" t="e">
        <f>'SCREENING INFO'!#REF!</f>
        <v>#REF!</v>
      </c>
      <c r="M1393" s="318" t="e">
        <f>VLOOKUP($F1393,MAIN!$C$2:$BD$80,9)</f>
        <v>#REF!</v>
      </c>
      <c r="N1393" s="342" t="e">
        <f>VLOOKUP($C1393,MAIN!$C$2:$BD$280,9)</f>
        <v>#REF!</v>
      </c>
      <c r="O1393" s="342" t="e">
        <f>'SCREENING INFO'!#REF!</f>
        <v>#REF!</v>
      </c>
      <c r="P1393" s="322" t="e">
        <f>'SCREENING INFO'!#REF!</f>
        <v>#REF!</v>
      </c>
      <c r="Q1393" s="335" t="e">
        <f>'SCREENING INFO'!#REF!</f>
        <v>#REF!</v>
      </c>
      <c r="R1393" s="335" t="e">
        <f>'SCREENING INFO'!#REF!</f>
        <v>#REF!</v>
      </c>
    </row>
    <row r="1394" spans="1:18">
      <c r="A1394" s="351" t="e">
        <f>'SCREENING INFO'!#REF!</f>
        <v>#REF!</v>
      </c>
      <c r="B1394" s="280" t="e">
        <f>'SCREENING INFO'!#REF!</f>
        <v>#REF!</v>
      </c>
      <c r="C1394" s="130" t="e">
        <f>'SCREENING INFO'!#REF!</f>
        <v>#REF!</v>
      </c>
      <c r="D1394" s="130">
        <f>'SCREENING INFO'!E1806</f>
        <v>0</v>
      </c>
      <c r="E1394" s="130" t="e">
        <f>VLOOKUP($C1394,MAIN!$C$2:$BD$79,12)</f>
        <v>#REF!</v>
      </c>
      <c r="F1394" s="130" t="e">
        <f>'SCREENING INFO'!#REF!</f>
        <v>#REF!</v>
      </c>
      <c r="G1394" s="352"/>
      <c r="H1394" s="130"/>
      <c r="I1394" s="130" t="e">
        <f>'SCREENING INFO'!#REF!</f>
        <v>#REF!</v>
      </c>
      <c r="J1394" s="130">
        <f>'SCREENING INFO'!G1806</f>
        <v>0</v>
      </c>
      <c r="K1394" s="152">
        <f>'SCREENING INFO'!H1806</f>
        <v>0</v>
      </c>
      <c r="L1394" s="318" t="e">
        <f>'SCREENING INFO'!#REF!</f>
        <v>#REF!</v>
      </c>
      <c r="M1394" s="318" t="e">
        <f>VLOOKUP($F1394,MAIN!$C$2:$BD$80,9)</f>
        <v>#REF!</v>
      </c>
      <c r="N1394" s="342" t="e">
        <f>VLOOKUP($C1394,MAIN!$C$2:$BD$280,9)</f>
        <v>#REF!</v>
      </c>
      <c r="O1394" s="342" t="e">
        <f>'SCREENING INFO'!#REF!</f>
        <v>#REF!</v>
      </c>
      <c r="P1394" s="322" t="e">
        <f>'SCREENING INFO'!#REF!</f>
        <v>#REF!</v>
      </c>
      <c r="Q1394" s="335" t="e">
        <f>'SCREENING INFO'!#REF!</f>
        <v>#REF!</v>
      </c>
      <c r="R1394" s="335" t="e">
        <f>'SCREENING INFO'!#REF!</f>
        <v>#REF!</v>
      </c>
    </row>
    <row r="1395" spans="1:18">
      <c r="A1395" s="351" t="e">
        <f>'SCREENING INFO'!#REF!</f>
        <v>#REF!</v>
      </c>
      <c r="B1395" s="280" t="e">
        <f>'SCREENING INFO'!#REF!</f>
        <v>#REF!</v>
      </c>
      <c r="C1395" s="130" t="e">
        <f>'SCREENING INFO'!#REF!</f>
        <v>#REF!</v>
      </c>
      <c r="D1395" s="130">
        <f>'SCREENING INFO'!E1807</f>
        <v>0</v>
      </c>
      <c r="E1395" s="130" t="e">
        <f>VLOOKUP($C1395,MAIN!$C$2:$BD$79,12)</f>
        <v>#REF!</v>
      </c>
      <c r="F1395" s="130" t="e">
        <f>'SCREENING INFO'!#REF!</f>
        <v>#REF!</v>
      </c>
      <c r="G1395" s="352"/>
      <c r="H1395" s="130"/>
      <c r="I1395" s="130" t="e">
        <f>'SCREENING INFO'!#REF!</f>
        <v>#REF!</v>
      </c>
      <c r="J1395" s="130">
        <f>'SCREENING INFO'!G1807</f>
        <v>0</v>
      </c>
      <c r="K1395" s="152">
        <f>'SCREENING INFO'!H1807</f>
        <v>0</v>
      </c>
      <c r="L1395" s="318" t="e">
        <f>'SCREENING INFO'!#REF!</f>
        <v>#REF!</v>
      </c>
      <c r="M1395" s="318" t="e">
        <f>VLOOKUP($F1395,MAIN!$C$2:$BD$80,9)</f>
        <v>#REF!</v>
      </c>
      <c r="N1395" s="342" t="e">
        <f>VLOOKUP($C1395,MAIN!$C$2:$BD$280,9)</f>
        <v>#REF!</v>
      </c>
      <c r="O1395" s="342" t="e">
        <f>'SCREENING INFO'!#REF!</f>
        <v>#REF!</v>
      </c>
      <c r="P1395" s="322" t="e">
        <f>'SCREENING INFO'!#REF!</f>
        <v>#REF!</v>
      </c>
      <c r="Q1395" s="335" t="e">
        <f>'SCREENING INFO'!#REF!</f>
        <v>#REF!</v>
      </c>
      <c r="R1395" s="335" t="e">
        <f>'SCREENING INFO'!#REF!</f>
        <v>#REF!</v>
      </c>
    </row>
    <row r="1396" spans="1:18">
      <c r="A1396" s="351" t="e">
        <f>'SCREENING INFO'!#REF!</f>
        <v>#REF!</v>
      </c>
      <c r="B1396" s="280" t="e">
        <f>'SCREENING INFO'!#REF!</f>
        <v>#REF!</v>
      </c>
      <c r="C1396" s="130" t="e">
        <f>'SCREENING INFO'!#REF!</f>
        <v>#REF!</v>
      </c>
      <c r="D1396" s="130">
        <f>'SCREENING INFO'!E1808</f>
        <v>0</v>
      </c>
      <c r="E1396" s="130" t="e">
        <f>VLOOKUP($C1396,MAIN!$C$2:$BD$79,12)</f>
        <v>#REF!</v>
      </c>
      <c r="F1396" s="130" t="e">
        <f>'SCREENING INFO'!#REF!</f>
        <v>#REF!</v>
      </c>
      <c r="G1396" s="352"/>
      <c r="H1396" s="130"/>
      <c r="I1396" s="130" t="e">
        <f>'SCREENING INFO'!#REF!</f>
        <v>#REF!</v>
      </c>
      <c r="J1396" s="130">
        <f>'SCREENING INFO'!G1808</f>
        <v>0</v>
      </c>
      <c r="K1396" s="152">
        <f>'SCREENING INFO'!H1808</f>
        <v>0</v>
      </c>
      <c r="L1396" s="318" t="e">
        <f>'SCREENING INFO'!#REF!</f>
        <v>#REF!</v>
      </c>
      <c r="M1396" s="318" t="e">
        <f>VLOOKUP($F1396,MAIN!$C$2:$BD$80,9)</f>
        <v>#REF!</v>
      </c>
      <c r="N1396" s="342" t="e">
        <f>VLOOKUP($C1396,MAIN!$C$2:$BD$280,9)</f>
        <v>#REF!</v>
      </c>
      <c r="O1396" s="342" t="e">
        <f>'SCREENING INFO'!#REF!</f>
        <v>#REF!</v>
      </c>
      <c r="P1396" s="322" t="e">
        <f>'SCREENING INFO'!#REF!</f>
        <v>#REF!</v>
      </c>
      <c r="Q1396" s="335" t="e">
        <f>'SCREENING INFO'!#REF!</f>
        <v>#REF!</v>
      </c>
      <c r="R1396" s="335" t="e">
        <f>'SCREENING INFO'!#REF!</f>
        <v>#REF!</v>
      </c>
    </row>
    <row r="1397" spans="1:18">
      <c r="A1397" s="351" t="e">
        <f>'SCREENING INFO'!#REF!</f>
        <v>#REF!</v>
      </c>
      <c r="B1397" s="280" t="e">
        <f>'SCREENING INFO'!#REF!</f>
        <v>#REF!</v>
      </c>
      <c r="C1397" s="130" t="e">
        <f>'SCREENING INFO'!#REF!</f>
        <v>#REF!</v>
      </c>
      <c r="D1397" s="130">
        <f>'SCREENING INFO'!E1809</f>
        <v>0</v>
      </c>
      <c r="E1397" s="130" t="e">
        <f>VLOOKUP($C1397,MAIN!$C$2:$BD$79,12)</f>
        <v>#REF!</v>
      </c>
      <c r="F1397" s="130" t="e">
        <f>'SCREENING INFO'!#REF!</f>
        <v>#REF!</v>
      </c>
      <c r="G1397" s="331"/>
      <c r="H1397" s="130"/>
      <c r="I1397" s="130" t="e">
        <f>'SCREENING INFO'!#REF!</f>
        <v>#REF!</v>
      </c>
      <c r="J1397" s="130">
        <f>'SCREENING INFO'!G1809</f>
        <v>0</v>
      </c>
      <c r="K1397" s="152">
        <f>'SCREENING INFO'!H1809</f>
        <v>0</v>
      </c>
      <c r="L1397" s="318" t="e">
        <f>'SCREENING INFO'!#REF!</f>
        <v>#REF!</v>
      </c>
      <c r="M1397" s="318" t="e">
        <f>VLOOKUP($F1397,MAIN!$C$2:$BD$80,9)</f>
        <v>#REF!</v>
      </c>
      <c r="N1397" s="342" t="e">
        <f>VLOOKUP($C1397,MAIN!$C$2:$BD$280,9)</f>
        <v>#REF!</v>
      </c>
      <c r="O1397" s="342" t="e">
        <f>'SCREENING INFO'!#REF!</f>
        <v>#REF!</v>
      </c>
      <c r="P1397" s="322" t="e">
        <f>'SCREENING INFO'!#REF!</f>
        <v>#REF!</v>
      </c>
      <c r="Q1397" s="335" t="e">
        <f>'SCREENING INFO'!#REF!</f>
        <v>#REF!</v>
      </c>
      <c r="R1397" s="335" t="e">
        <f>'SCREENING INFO'!#REF!</f>
        <v>#REF!</v>
      </c>
    </row>
    <row r="1398" spans="1:18">
      <c r="A1398" s="351" t="e">
        <f>'SCREENING INFO'!#REF!</f>
        <v>#REF!</v>
      </c>
      <c r="B1398" s="280" t="e">
        <f>'SCREENING INFO'!#REF!</f>
        <v>#REF!</v>
      </c>
      <c r="C1398" s="130" t="e">
        <f>'SCREENING INFO'!#REF!</f>
        <v>#REF!</v>
      </c>
      <c r="D1398" s="130">
        <f>'SCREENING INFO'!E1810</f>
        <v>0</v>
      </c>
      <c r="E1398" s="130" t="e">
        <f>VLOOKUP($C1398,MAIN!$C$2:$BD$79,12)</f>
        <v>#REF!</v>
      </c>
      <c r="F1398" s="130" t="e">
        <f>'SCREENING INFO'!#REF!</f>
        <v>#REF!</v>
      </c>
      <c r="G1398" s="130"/>
      <c r="H1398" s="130"/>
      <c r="I1398" s="130" t="e">
        <f>'SCREENING INFO'!#REF!</f>
        <v>#REF!</v>
      </c>
      <c r="J1398" s="130">
        <f>'SCREENING INFO'!G1810</f>
        <v>0</v>
      </c>
      <c r="K1398" s="152">
        <f>'SCREENING INFO'!H1810</f>
        <v>0</v>
      </c>
      <c r="L1398" s="318" t="e">
        <f>'SCREENING INFO'!#REF!</f>
        <v>#REF!</v>
      </c>
      <c r="M1398" s="318" t="e">
        <f>VLOOKUP($F1398,MAIN!$C$2:$BD$80,9)</f>
        <v>#REF!</v>
      </c>
      <c r="N1398" s="342" t="e">
        <f>VLOOKUP($C1398,MAIN!$C$2:$BD$280,9)</f>
        <v>#REF!</v>
      </c>
      <c r="O1398" s="342" t="e">
        <f>'SCREENING INFO'!#REF!</f>
        <v>#REF!</v>
      </c>
      <c r="P1398" s="322" t="e">
        <f>'SCREENING INFO'!#REF!</f>
        <v>#REF!</v>
      </c>
      <c r="Q1398" s="335" t="e">
        <f>'SCREENING INFO'!#REF!</f>
        <v>#REF!</v>
      </c>
      <c r="R1398" s="335" t="e">
        <f>'SCREENING INFO'!#REF!</f>
        <v>#REF!</v>
      </c>
    </row>
    <row r="1399" spans="1:18">
      <c r="A1399" s="351" t="e">
        <f>'SCREENING INFO'!#REF!</f>
        <v>#REF!</v>
      </c>
      <c r="B1399" s="280" t="e">
        <f>'SCREENING INFO'!#REF!</f>
        <v>#REF!</v>
      </c>
      <c r="C1399" s="130" t="e">
        <f>'SCREENING INFO'!#REF!</f>
        <v>#REF!</v>
      </c>
      <c r="D1399" s="130">
        <f>'SCREENING INFO'!E1811</f>
        <v>0</v>
      </c>
      <c r="E1399" s="130" t="e">
        <f>VLOOKUP($C1399,MAIN!$C$2:$BD$79,12)</f>
        <v>#REF!</v>
      </c>
      <c r="F1399" s="130" t="e">
        <f>'SCREENING INFO'!#REF!</f>
        <v>#REF!</v>
      </c>
      <c r="G1399" s="130"/>
      <c r="H1399" s="130"/>
      <c r="I1399" s="130" t="e">
        <f>'SCREENING INFO'!#REF!</f>
        <v>#REF!</v>
      </c>
      <c r="J1399" s="130">
        <f>'SCREENING INFO'!G1811</f>
        <v>0</v>
      </c>
      <c r="K1399" s="152">
        <f>'SCREENING INFO'!H1811</f>
        <v>0</v>
      </c>
      <c r="L1399" s="318" t="e">
        <f>'SCREENING INFO'!#REF!</f>
        <v>#REF!</v>
      </c>
      <c r="M1399" s="318" t="e">
        <f>VLOOKUP($F1399,MAIN!$C$2:$BD$80,9)</f>
        <v>#REF!</v>
      </c>
      <c r="N1399" s="342" t="e">
        <f>VLOOKUP($C1399,MAIN!$C$2:$BD$280,9)</f>
        <v>#REF!</v>
      </c>
      <c r="O1399" s="342" t="e">
        <f>'SCREENING INFO'!#REF!</f>
        <v>#REF!</v>
      </c>
      <c r="P1399" s="322" t="e">
        <f>'SCREENING INFO'!#REF!</f>
        <v>#REF!</v>
      </c>
      <c r="Q1399" s="335" t="e">
        <f>'SCREENING INFO'!#REF!</f>
        <v>#REF!</v>
      </c>
      <c r="R1399" s="335" t="e">
        <f>'SCREENING INFO'!#REF!</f>
        <v>#REF!</v>
      </c>
    </row>
    <row r="1400" spans="1:18">
      <c r="A1400" s="351" t="e">
        <f>'SCREENING INFO'!#REF!</f>
        <v>#REF!</v>
      </c>
      <c r="B1400" s="280" t="e">
        <f>'SCREENING INFO'!#REF!</f>
        <v>#REF!</v>
      </c>
      <c r="C1400" s="130" t="e">
        <f>'SCREENING INFO'!#REF!</f>
        <v>#REF!</v>
      </c>
      <c r="D1400" s="130">
        <f>'SCREENING INFO'!E1812</f>
        <v>0</v>
      </c>
      <c r="E1400" s="130" t="e">
        <f>VLOOKUP($C1400,MAIN!$C$2:$BD$79,12)</f>
        <v>#REF!</v>
      </c>
      <c r="F1400" s="130" t="e">
        <f>'SCREENING INFO'!#REF!</f>
        <v>#REF!</v>
      </c>
      <c r="G1400" s="130"/>
      <c r="H1400" s="130"/>
      <c r="I1400" s="130" t="e">
        <f>'SCREENING INFO'!#REF!</f>
        <v>#REF!</v>
      </c>
      <c r="J1400" s="130">
        <f>'SCREENING INFO'!G1812</f>
        <v>0</v>
      </c>
      <c r="K1400" s="152">
        <f>'SCREENING INFO'!H1812</f>
        <v>0</v>
      </c>
      <c r="L1400" s="318" t="e">
        <f>'SCREENING INFO'!#REF!</f>
        <v>#REF!</v>
      </c>
      <c r="M1400" s="318" t="e">
        <f>VLOOKUP($F1400,MAIN!$C$2:$BD$80,9)</f>
        <v>#REF!</v>
      </c>
      <c r="N1400" s="342" t="e">
        <f>VLOOKUP($C1400,MAIN!$C$2:$BD$280,9)</f>
        <v>#REF!</v>
      </c>
      <c r="O1400" s="342" t="e">
        <f>'SCREENING INFO'!#REF!</f>
        <v>#REF!</v>
      </c>
      <c r="P1400" s="322" t="e">
        <f>'SCREENING INFO'!#REF!</f>
        <v>#REF!</v>
      </c>
      <c r="Q1400" s="335" t="e">
        <f>'SCREENING INFO'!#REF!</f>
        <v>#REF!</v>
      </c>
      <c r="R1400" s="335" t="e">
        <f>'SCREENING INFO'!#REF!</f>
        <v>#REF!</v>
      </c>
    </row>
    <row r="1401" spans="1:18">
      <c r="A1401" s="351" t="e">
        <f>'SCREENING INFO'!#REF!</f>
        <v>#REF!</v>
      </c>
      <c r="B1401" s="280" t="e">
        <f>'SCREENING INFO'!#REF!</f>
        <v>#REF!</v>
      </c>
      <c r="C1401" s="130" t="e">
        <f>'SCREENING INFO'!#REF!</f>
        <v>#REF!</v>
      </c>
      <c r="D1401" s="130">
        <f>'SCREENING INFO'!E1813</f>
        <v>0</v>
      </c>
      <c r="E1401" s="130" t="e">
        <f>VLOOKUP($C1401,MAIN!$C$2:$BD$79,12)</f>
        <v>#REF!</v>
      </c>
      <c r="F1401" s="130" t="e">
        <f>'SCREENING INFO'!#REF!</f>
        <v>#REF!</v>
      </c>
      <c r="G1401" s="130"/>
      <c r="H1401" s="130"/>
      <c r="I1401" s="130" t="e">
        <f>'SCREENING INFO'!#REF!</f>
        <v>#REF!</v>
      </c>
      <c r="J1401" s="130">
        <f>'SCREENING INFO'!G1813</f>
        <v>0</v>
      </c>
      <c r="K1401" s="152">
        <f>'SCREENING INFO'!H1813</f>
        <v>0</v>
      </c>
      <c r="L1401" s="318" t="e">
        <f>'SCREENING INFO'!#REF!</f>
        <v>#REF!</v>
      </c>
      <c r="M1401" s="318" t="e">
        <f>VLOOKUP($F1401,MAIN!$C$2:$BD$80,9)</f>
        <v>#REF!</v>
      </c>
      <c r="N1401" s="342" t="e">
        <f>VLOOKUP($C1401,MAIN!$C$2:$BD$280,9)</f>
        <v>#REF!</v>
      </c>
      <c r="O1401" s="342" t="e">
        <f>'SCREENING INFO'!#REF!</f>
        <v>#REF!</v>
      </c>
      <c r="P1401" s="322" t="e">
        <f>'SCREENING INFO'!#REF!</f>
        <v>#REF!</v>
      </c>
      <c r="Q1401" s="335" t="e">
        <f>'SCREENING INFO'!#REF!</f>
        <v>#REF!</v>
      </c>
      <c r="R1401" s="335" t="e">
        <f>'SCREENING INFO'!#REF!</f>
        <v>#REF!</v>
      </c>
    </row>
    <row r="1402" spans="1:18">
      <c r="A1402" s="351" t="e">
        <f>'SCREENING INFO'!#REF!</f>
        <v>#REF!</v>
      </c>
      <c r="B1402" s="280" t="e">
        <f>'SCREENING INFO'!#REF!</f>
        <v>#REF!</v>
      </c>
      <c r="C1402" s="130" t="e">
        <f>'SCREENING INFO'!#REF!</f>
        <v>#REF!</v>
      </c>
      <c r="D1402" s="130">
        <f>'SCREENING INFO'!E1814</f>
        <v>0</v>
      </c>
      <c r="E1402" s="130" t="e">
        <f>VLOOKUP($C1402,MAIN!$C$2:$BD$79,12)</f>
        <v>#REF!</v>
      </c>
      <c r="F1402" s="130" t="e">
        <f>'SCREENING INFO'!#REF!</f>
        <v>#REF!</v>
      </c>
      <c r="G1402" s="130"/>
      <c r="H1402" s="130"/>
      <c r="I1402" s="130" t="e">
        <f>'SCREENING INFO'!#REF!</f>
        <v>#REF!</v>
      </c>
      <c r="J1402" s="130">
        <f>'SCREENING INFO'!G1814</f>
        <v>0</v>
      </c>
      <c r="K1402" s="152">
        <f>'SCREENING INFO'!H1814</f>
        <v>0</v>
      </c>
      <c r="L1402" s="318" t="e">
        <f>'SCREENING INFO'!#REF!</f>
        <v>#REF!</v>
      </c>
      <c r="M1402" s="318" t="e">
        <f>VLOOKUP($F1402,MAIN!$C$2:$BD$80,9)</f>
        <v>#REF!</v>
      </c>
      <c r="N1402" s="342" t="e">
        <f>VLOOKUP($C1402,MAIN!$C$2:$BD$280,9)</f>
        <v>#REF!</v>
      </c>
      <c r="O1402" s="342" t="e">
        <f>'SCREENING INFO'!#REF!</f>
        <v>#REF!</v>
      </c>
      <c r="P1402" s="322" t="e">
        <f>'SCREENING INFO'!#REF!</f>
        <v>#REF!</v>
      </c>
      <c r="Q1402" s="335" t="e">
        <f>'SCREENING INFO'!#REF!</f>
        <v>#REF!</v>
      </c>
      <c r="R1402" s="335" t="e">
        <f>'SCREENING INFO'!#REF!</f>
        <v>#REF!</v>
      </c>
    </row>
    <row r="1403" spans="1:18">
      <c r="A1403" s="351" t="e">
        <f>'SCREENING INFO'!#REF!</f>
        <v>#REF!</v>
      </c>
      <c r="B1403" s="280" t="e">
        <f>'SCREENING INFO'!#REF!</f>
        <v>#REF!</v>
      </c>
      <c r="C1403" s="130" t="e">
        <f>'SCREENING INFO'!#REF!</f>
        <v>#REF!</v>
      </c>
      <c r="D1403" s="130">
        <f>'SCREENING INFO'!E1815</f>
        <v>0</v>
      </c>
      <c r="E1403" s="130" t="e">
        <f>VLOOKUP($C1403,MAIN!$C$2:$BD$79,12)</f>
        <v>#REF!</v>
      </c>
      <c r="F1403" s="130" t="e">
        <f>'SCREENING INFO'!#REF!</f>
        <v>#REF!</v>
      </c>
      <c r="G1403" s="130"/>
      <c r="H1403" s="130"/>
      <c r="I1403" s="130" t="e">
        <f>'SCREENING INFO'!#REF!</f>
        <v>#REF!</v>
      </c>
      <c r="J1403" s="130">
        <f>'SCREENING INFO'!G1815</f>
        <v>0</v>
      </c>
      <c r="K1403" s="152">
        <f>'SCREENING INFO'!H1815</f>
        <v>0</v>
      </c>
      <c r="L1403" s="318" t="e">
        <f>'SCREENING INFO'!#REF!</f>
        <v>#REF!</v>
      </c>
      <c r="M1403" s="318" t="e">
        <f>VLOOKUP($F1403,MAIN!$C$2:$BD$80,9)</f>
        <v>#REF!</v>
      </c>
      <c r="N1403" s="342" t="e">
        <f>VLOOKUP($C1403,MAIN!$C$2:$BD$280,9)</f>
        <v>#REF!</v>
      </c>
      <c r="O1403" s="342" t="e">
        <f>'SCREENING INFO'!#REF!</f>
        <v>#REF!</v>
      </c>
      <c r="P1403" s="322" t="e">
        <f>'SCREENING INFO'!#REF!</f>
        <v>#REF!</v>
      </c>
      <c r="Q1403" s="335" t="e">
        <f>'SCREENING INFO'!#REF!</f>
        <v>#REF!</v>
      </c>
      <c r="R1403" s="335" t="e">
        <f>'SCREENING INFO'!#REF!</f>
        <v>#REF!</v>
      </c>
    </row>
    <row r="1404" spans="1:18">
      <c r="A1404" s="351" t="e">
        <f>'SCREENING INFO'!#REF!</f>
        <v>#REF!</v>
      </c>
      <c r="B1404" s="280" t="e">
        <f>'SCREENING INFO'!#REF!</f>
        <v>#REF!</v>
      </c>
      <c r="C1404" s="130" t="e">
        <f>'SCREENING INFO'!#REF!</f>
        <v>#REF!</v>
      </c>
      <c r="D1404" s="130">
        <f>'SCREENING INFO'!E1816</f>
        <v>0</v>
      </c>
      <c r="E1404" s="130" t="e">
        <f>VLOOKUP($C1404,MAIN!$C$2:$BD$79,12)</f>
        <v>#REF!</v>
      </c>
      <c r="F1404" s="130" t="e">
        <f>'SCREENING INFO'!#REF!</f>
        <v>#REF!</v>
      </c>
      <c r="G1404" s="130"/>
      <c r="H1404" s="130"/>
      <c r="I1404" s="130" t="e">
        <f>'SCREENING INFO'!#REF!</f>
        <v>#REF!</v>
      </c>
      <c r="J1404" s="130">
        <f>'SCREENING INFO'!G1816</f>
        <v>0</v>
      </c>
      <c r="K1404" s="152">
        <f>'SCREENING INFO'!H1816</f>
        <v>0</v>
      </c>
      <c r="L1404" s="318" t="e">
        <f>'SCREENING INFO'!#REF!</f>
        <v>#REF!</v>
      </c>
      <c r="M1404" s="318" t="e">
        <f>VLOOKUP($F1404,MAIN!$C$2:$BD$80,9)</f>
        <v>#REF!</v>
      </c>
      <c r="N1404" s="342" t="e">
        <f>VLOOKUP($C1404,MAIN!$C$2:$BD$280,9)</f>
        <v>#REF!</v>
      </c>
      <c r="O1404" s="342" t="e">
        <f>'SCREENING INFO'!#REF!</f>
        <v>#REF!</v>
      </c>
      <c r="P1404" s="322" t="e">
        <f>'SCREENING INFO'!#REF!</f>
        <v>#REF!</v>
      </c>
      <c r="Q1404" s="335" t="e">
        <f>'SCREENING INFO'!#REF!</f>
        <v>#REF!</v>
      </c>
      <c r="R1404" s="335" t="e">
        <f>'SCREENING INFO'!#REF!</f>
        <v>#REF!</v>
      </c>
    </row>
    <row r="1405" spans="1:18">
      <c r="A1405" s="351" t="e">
        <f>'SCREENING INFO'!#REF!</f>
        <v>#REF!</v>
      </c>
      <c r="B1405" s="280" t="e">
        <f>'SCREENING INFO'!#REF!</f>
        <v>#REF!</v>
      </c>
      <c r="C1405" s="130" t="e">
        <f>'SCREENING INFO'!#REF!</f>
        <v>#REF!</v>
      </c>
      <c r="D1405" s="130">
        <f>'SCREENING INFO'!E1817</f>
        <v>0</v>
      </c>
      <c r="E1405" s="130" t="e">
        <f>VLOOKUP($C1405,MAIN!$C$2:$BD$79,12)</f>
        <v>#REF!</v>
      </c>
      <c r="F1405" s="130" t="e">
        <f>'SCREENING INFO'!#REF!</f>
        <v>#REF!</v>
      </c>
      <c r="G1405" s="352"/>
      <c r="H1405" s="130"/>
      <c r="I1405" s="130" t="e">
        <f>'SCREENING INFO'!#REF!</f>
        <v>#REF!</v>
      </c>
      <c r="J1405" s="130">
        <f>'SCREENING INFO'!G1817</f>
        <v>0</v>
      </c>
      <c r="K1405" s="152">
        <f>'SCREENING INFO'!H1817</f>
        <v>0</v>
      </c>
      <c r="L1405" s="318" t="e">
        <f>'SCREENING INFO'!#REF!</f>
        <v>#REF!</v>
      </c>
      <c r="M1405" s="318" t="e">
        <f>VLOOKUP($F1405,MAIN!$C$2:$BD$80,9)</f>
        <v>#REF!</v>
      </c>
      <c r="N1405" s="342" t="e">
        <f>VLOOKUP($C1405,MAIN!$C$2:$BD$280,9)</f>
        <v>#REF!</v>
      </c>
      <c r="O1405" s="342" t="e">
        <f>'SCREENING INFO'!#REF!</f>
        <v>#REF!</v>
      </c>
      <c r="P1405" s="322" t="e">
        <f>'SCREENING INFO'!#REF!</f>
        <v>#REF!</v>
      </c>
      <c r="Q1405" s="335" t="e">
        <f>'SCREENING INFO'!#REF!</f>
        <v>#REF!</v>
      </c>
      <c r="R1405" s="335" t="e">
        <f>'SCREENING INFO'!#REF!</f>
        <v>#REF!</v>
      </c>
    </row>
    <row r="1406" spans="1:18">
      <c r="A1406" s="351" t="e">
        <f>'SCREENING INFO'!#REF!</f>
        <v>#REF!</v>
      </c>
      <c r="B1406" s="280" t="e">
        <f>'SCREENING INFO'!#REF!</f>
        <v>#REF!</v>
      </c>
      <c r="C1406" s="130" t="e">
        <f>'SCREENING INFO'!#REF!</f>
        <v>#REF!</v>
      </c>
      <c r="D1406" s="130">
        <f>'SCREENING INFO'!E1818</f>
        <v>0</v>
      </c>
      <c r="E1406" s="130" t="e">
        <f>VLOOKUP($C1406,MAIN!$C$2:$BD$79,12)</f>
        <v>#REF!</v>
      </c>
      <c r="F1406" s="130" t="e">
        <f>'SCREENING INFO'!#REF!</f>
        <v>#REF!</v>
      </c>
      <c r="G1406" s="352"/>
      <c r="H1406" s="130"/>
      <c r="I1406" s="130" t="e">
        <f>'SCREENING INFO'!#REF!</f>
        <v>#REF!</v>
      </c>
      <c r="J1406" s="130">
        <f>'SCREENING INFO'!G1818</f>
        <v>0</v>
      </c>
      <c r="K1406" s="152">
        <f>'SCREENING INFO'!H1818</f>
        <v>0</v>
      </c>
      <c r="L1406" s="318" t="e">
        <f>'SCREENING INFO'!#REF!</f>
        <v>#REF!</v>
      </c>
      <c r="M1406" s="318" t="e">
        <f>VLOOKUP($F1406,MAIN!$C$2:$BD$80,9)</f>
        <v>#REF!</v>
      </c>
      <c r="N1406" s="342" t="e">
        <f>VLOOKUP($C1406,MAIN!$C$2:$BD$280,9)</f>
        <v>#REF!</v>
      </c>
      <c r="O1406" s="342" t="e">
        <f>'SCREENING INFO'!#REF!</f>
        <v>#REF!</v>
      </c>
      <c r="P1406" s="322" t="e">
        <f>'SCREENING INFO'!#REF!</f>
        <v>#REF!</v>
      </c>
      <c r="Q1406" s="335" t="e">
        <f>'SCREENING INFO'!#REF!</f>
        <v>#REF!</v>
      </c>
      <c r="R1406" s="335" t="e">
        <f>'SCREENING INFO'!#REF!</f>
        <v>#REF!</v>
      </c>
    </row>
    <row r="1407" spans="1:18">
      <c r="A1407" s="351" t="e">
        <f>'SCREENING INFO'!#REF!</f>
        <v>#REF!</v>
      </c>
      <c r="B1407" s="280" t="e">
        <f>'SCREENING INFO'!#REF!</f>
        <v>#REF!</v>
      </c>
      <c r="C1407" s="130" t="e">
        <f>'SCREENING INFO'!#REF!</f>
        <v>#REF!</v>
      </c>
      <c r="D1407" s="130">
        <f>'SCREENING INFO'!E1819</f>
        <v>0</v>
      </c>
      <c r="E1407" s="130" t="e">
        <f>VLOOKUP($C1407,MAIN!$C$2:$BD$79,12)</f>
        <v>#REF!</v>
      </c>
      <c r="F1407" s="130" t="e">
        <f>'SCREENING INFO'!#REF!</f>
        <v>#REF!</v>
      </c>
      <c r="G1407" s="130"/>
      <c r="H1407" s="130"/>
      <c r="I1407" s="130" t="e">
        <f>'SCREENING INFO'!#REF!</f>
        <v>#REF!</v>
      </c>
      <c r="J1407" s="130">
        <f>'SCREENING INFO'!G1819</f>
        <v>0</v>
      </c>
      <c r="K1407" s="152">
        <f>'SCREENING INFO'!H1819</f>
        <v>0</v>
      </c>
      <c r="L1407" s="318" t="e">
        <f>'SCREENING INFO'!#REF!</f>
        <v>#REF!</v>
      </c>
      <c r="M1407" s="318" t="e">
        <f>VLOOKUP($F1407,MAIN!$C$2:$BD$80,9)</f>
        <v>#REF!</v>
      </c>
      <c r="N1407" s="342" t="e">
        <f>VLOOKUP($C1407,MAIN!$C$2:$BD$280,9)</f>
        <v>#REF!</v>
      </c>
      <c r="O1407" s="342" t="e">
        <f>'SCREENING INFO'!#REF!</f>
        <v>#REF!</v>
      </c>
      <c r="P1407" s="322" t="e">
        <f>'SCREENING INFO'!#REF!</f>
        <v>#REF!</v>
      </c>
      <c r="Q1407" s="335" t="e">
        <f>'SCREENING INFO'!#REF!</f>
        <v>#REF!</v>
      </c>
      <c r="R1407" s="335" t="e">
        <f>'SCREENING INFO'!#REF!</f>
        <v>#REF!</v>
      </c>
    </row>
    <row r="1408" spans="1:18">
      <c r="A1408" s="351" t="e">
        <f>'SCREENING INFO'!#REF!</f>
        <v>#REF!</v>
      </c>
      <c r="B1408" s="280" t="e">
        <f>'SCREENING INFO'!#REF!</f>
        <v>#REF!</v>
      </c>
      <c r="C1408" s="130" t="e">
        <f>'SCREENING INFO'!#REF!</f>
        <v>#REF!</v>
      </c>
      <c r="D1408" s="130">
        <f>'SCREENING INFO'!E1820</f>
        <v>0</v>
      </c>
      <c r="E1408" s="130" t="e">
        <f>VLOOKUP($C1408,MAIN!$C$2:$BD$79,12)</f>
        <v>#REF!</v>
      </c>
      <c r="F1408" s="130" t="e">
        <f>'SCREENING INFO'!#REF!</f>
        <v>#REF!</v>
      </c>
      <c r="G1408" s="130"/>
      <c r="H1408" s="130"/>
      <c r="I1408" s="130" t="e">
        <f>'SCREENING INFO'!#REF!</f>
        <v>#REF!</v>
      </c>
      <c r="J1408" s="130">
        <f>'SCREENING INFO'!G1820</f>
        <v>0</v>
      </c>
      <c r="K1408" s="152">
        <f>'SCREENING INFO'!H1820</f>
        <v>0</v>
      </c>
      <c r="L1408" s="318" t="e">
        <f>'SCREENING INFO'!#REF!</f>
        <v>#REF!</v>
      </c>
      <c r="M1408" s="318" t="e">
        <f>VLOOKUP($F1408,MAIN!$C$2:$BD$80,9)</f>
        <v>#REF!</v>
      </c>
      <c r="N1408" s="342" t="e">
        <f>VLOOKUP($C1408,MAIN!$C$2:$BD$280,9)</f>
        <v>#REF!</v>
      </c>
      <c r="O1408" s="342" t="e">
        <f>'SCREENING INFO'!#REF!</f>
        <v>#REF!</v>
      </c>
      <c r="P1408" s="322" t="e">
        <f>'SCREENING INFO'!#REF!</f>
        <v>#REF!</v>
      </c>
      <c r="Q1408" s="335" t="e">
        <f>'SCREENING INFO'!#REF!</f>
        <v>#REF!</v>
      </c>
      <c r="R1408" s="335" t="e">
        <f>'SCREENING INFO'!#REF!</f>
        <v>#REF!</v>
      </c>
    </row>
    <row r="1409" spans="1:18">
      <c r="A1409" s="351" t="e">
        <f>'SCREENING INFO'!#REF!</f>
        <v>#REF!</v>
      </c>
      <c r="B1409" s="280" t="e">
        <f>'SCREENING INFO'!#REF!</f>
        <v>#REF!</v>
      </c>
      <c r="C1409" s="130" t="e">
        <f>'SCREENING INFO'!#REF!</f>
        <v>#REF!</v>
      </c>
      <c r="D1409" s="130">
        <f>'SCREENING INFO'!E1821</f>
        <v>0</v>
      </c>
      <c r="E1409" s="130" t="e">
        <f>VLOOKUP($C1409,MAIN!$C$2:$BD$79,12)</f>
        <v>#REF!</v>
      </c>
      <c r="F1409" s="130" t="e">
        <f>'SCREENING INFO'!#REF!</f>
        <v>#REF!</v>
      </c>
      <c r="G1409" s="352"/>
      <c r="H1409" s="130"/>
      <c r="I1409" s="130" t="e">
        <f>'SCREENING INFO'!#REF!</f>
        <v>#REF!</v>
      </c>
      <c r="J1409" s="130">
        <f>'SCREENING INFO'!G1821</f>
        <v>0</v>
      </c>
      <c r="K1409" s="152">
        <f>'SCREENING INFO'!H1821</f>
        <v>0</v>
      </c>
      <c r="L1409" s="318" t="e">
        <f>'SCREENING INFO'!#REF!</f>
        <v>#REF!</v>
      </c>
      <c r="M1409" s="318" t="e">
        <f>VLOOKUP($F1409,MAIN!$C$2:$BD$80,9)</f>
        <v>#REF!</v>
      </c>
      <c r="N1409" s="342" t="e">
        <f>VLOOKUP($C1409,MAIN!$C$2:$BD$280,9)</f>
        <v>#REF!</v>
      </c>
      <c r="O1409" s="342" t="e">
        <f>'SCREENING INFO'!#REF!</f>
        <v>#REF!</v>
      </c>
      <c r="P1409" s="322" t="e">
        <f>'SCREENING INFO'!#REF!</f>
        <v>#REF!</v>
      </c>
      <c r="Q1409" s="335" t="e">
        <f>'SCREENING INFO'!#REF!</f>
        <v>#REF!</v>
      </c>
      <c r="R1409" s="335" t="e">
        <f>'SCREENING INFO'!#REF!</f>
        <v>#REF!</v>
      </c>
    </row>
    <row r="1410" spans="1:18">
      <c r="A1410" s="351" t="e">
        <f>'SCREENING INFO'!#REF!</f>
        <v>#REF!</v>
      </c>
      <c r="B1410" s="280" t="e">
        <f>'SCREENING INFO'!#REF!</f>
        <v>#REF!</v>
      </c>
      <c r="C1410" s="130" t="e">
        <f>'SCREENING INFO'!#REF!</f>
        <v>#REF!</v>
      </c>
      <c r="D1410" s="130">
        <f>'SCREENING INFO'!E1822</f>
        <v>0</v>
      </c>
      <c r="E1410" s="130" t="e">
        <f>VLOOKUP($C1410,MAIN!$C$2:$BD$79,12)</f>
        <v>#REF!</v>
      </c>
      <c r="F1410" s="130" t="e">
        <f>'SCREENING INFO'!#REF!</f>
        <v>#REF!</v>
      </c>
      <c r="G1410" s="352"/>
      <c r="H1410" s="130"/>
      <c r="I1410" s="130" t="e">
        <f>'SCREENING INFO'!#REF!</f>
        <v>#REF!</v>
      </c>
      <c r="J1410" s="130">
        <f>'SCREENING INFO'!G1822</f>
        <v>0</v>
      </c>
      <c r="K1410" s="152">
        <f>'SCREENING INFO'!H1822</f>
        <v>0</v>
      </c>
      <c r="L1410" s="318" t="e">
        <f>'SCREENING INFO'!#REF!</f>
        <v>#REF!</v>
      </c>
      <c r="M1410" s="318" t="e">
        <f>VLOOKUP($F1410,MAIN!$C$2:$BD$80,9)</f>
        <v>#REF!</v>
      </c>
      <c r="N1410" s="342" t="e">
        <f>VLOOKUP($C1410,MAIN!$C$2:$BD$280,9)</f>
        <v>#REF!</v>
      </c>
      <c r="O1410" s="342" t="e">
        <f>'SCREENING INFO'!#REF!</f>
        <v>#REF!</v>
      </c>
      <c r="P1410" s="322" t="e">
        <f>'SCREENING INFO'!#REF!</f>
        <v>#REF!</v>
      </c>
      <c r="Q1410" s="335" t="e">
        <f>'SCREENING INFO'!#REF!</f>
        <v>#REF!</v>
      </c>
      <c r="R1410" s="335" t="e">
        <f>'SCREENING INFO'!#REF!</f>
        <v>#REF!</v>
      </c>
    </row>
    <row r="1411" spans="1:18">
      <c r="A1411" s="351" t="e">
        <f>'SCREENING INFO'!#REF!</f>
        <v>#REF!</v>
      </c>
      <c r="B1411" s="280" t="e">
        <f>'SCREENING INFO'!#REF!</f>
        <v>#REF!</v>
      </c>
      <c r="C1411" s="130" t="e">
        <f>'SCREENING INFO'!#REF!</f>
        <v>#REF!</v>
      </c>
      <c r="D1411" s="130">
        <f>'SCREENING INFO'!E1823</f>
        <v>0</v>
      </c>
      <c r="E1411" s="130" t="e">
        <f>VLOOKUP($C1411,MAIN!$C$2:$BD$79,12)</f>
        <v>#REF!</v>
      </c>
      <c r="F1411" s="130" t="e">
        <f>'SCREENING INFO'!#REF!</f>
        <v>#REF!</v>
      </c>
      <c r="G1411" s="130"/>
      <c r="H1411" s="130"/>
      <c r="I1411" s="130" t="e">
        <f>'SCREENING INFO'!#REF!</f>
        <v>#REF!</v>
      </c>
      <c r="J1411" s="130">
        <f>'SCREENING INFO'!G1823</f>
        <v>0</v>
      </c>
      <c r="K1411" s="152">
        <f>'SCREENING INFO'!H1823</f>
        <v>0</v>
      </c>
      <c r="L1411" s="318" t="e">
        <f>'SCREENING INFO'!#REF!</f>
        <v>#REF!</v>
      </c>
      <c r="M1411" s="318" t="e">
        <f>VLOOKUP($F1411,MAIN!$C$2:$BD$80,9)</f>
        <v>#REF!</v>
      </c>
      <c r="N1411" s="342" t="e">
        <f>VLOOKUP($C1411,MAIN!$C$2:$BD$280,9)</f>
        <v>#REF!</v>
      </c>
      <c r="O1411" s="342" t="e">
        <f>'SCREENING INFO'!#REF!</f>
        <v>#REF!</v>
      </c>
      <c r="P1411" s="322" t="e">
        <f>'SCREENING INFO'!#REF!</f>
        <v>#REF!</v>
      </c>
      <c r="Q1411" s="335" t="e">
        <f>'SCREENING INFO'!#REF!</f>
        <v>#REF!</v>
      </c>
      <c r="R1411" s="335" t="e">
        <f>'SCREENING INFO'!#REF!</f>
        <v>#REF!</v>
      </c>
    </row>
    <row r="1412" spans="1:18">
      <c r="A1412" s="351" t="e">
        <f>'SCREENING INFO'!#REF!</f>
        <v>#REF!</v>
      </c>
      <c r="B1412" s="280" t="e">
        <f>'SCREENING INFO'!#REF!</f>
        <v>#REF!</v>
      </c>
      <c r="C1412" s="130" t="e">
        <f>'SCREENING INFO'!#REF!</f>
        <v>#REF!</v>
      </c>
      <c r="D1412" s="130">
        <f>'SCREENING INFO'!E1824</f>
        <v>0</v>
      </c>
      <c r="E1412" s="130" t="e">
        <f>VLOOKUP($C1412,MAIN!$C$2:$BD$79,12)</f>
        <v>#REF!</v>
      </c>
      <c r="F1412" s="130" t="e">
        <f>'SCREENING INFO'!#REF!</f>
        <v>#REF!</v>
      </c>
      <c r="G1412" s="130"/>
      <c r="H1412" s="130"/>
      <c r="I1412" s="130" t="e">
        <f>'SCREENING INFO'!#REF!</f>
        <v>#REF!</v>
      </c>
      <c r="J1412" s="130">
        <f>'SCREENING INFO'!G1824</f>
        <v>0</v>
      </c>
      <c r="K1412" s="152">
        <f>'SCREENING INFO'!H1824</f>
        <v>0</v>
      </c>
      <c r="L1412" s="318" t="e">
        <f>'SCREENING INFO'!#REF!</f>
        <v>#REF!</v>
      </c>
      <c r="M1412" s="318" t="e">
        <f>VLOOKUP($F1412,MAIN!$C$2:$BD$80,9)</f>
        <v>#REF!</v>
      </c>
      <c r="N1412" s="342" t="e">
        <f>VLOOKUP($C1412,MAIN!$C$2:$BD$280,9)</f>
        <v>#REF!</v>
      </c>
      <c r="O1412" s="342" t="e">
        <f>'SCREENING INFO'!#REF!</f>
        <v>#REF!</v>
      </c>
      <c r="P1412" s="322" t="e">
        <f>'SCREENING INFO'!#REF!</f>
        <v>#REF!</v>
      </c>
      <c r="Q1412" s="335" t="e">
        <f>'SCREENING INFO'!#REF!</f>
        <v>#REF!</v>
      </c>
      <c r="R1412" s="335" t="e">
        <f>'SCREENING INFO'!#REF!</f>
        <v>#REF!</v>
      </c>
    </row>
    <row r="1413" spans="1:18">
      <c r="A1413" s="351" t="e">
        <f>'SCREENING INFO'!#REF!</f>
        <v>#REF!</v>
      </c>
      <c r="B1413" s="280" t="e">
        <f>'SCREENING INFO'!#REF!</f>
        <v>#REF!</v>
      </c>
      <c r="C1413" s="130" t="e">
        <f>'SCREENING INFO'!#REF!</f>
        <v>#REF!</v>
      </c>
      <c r="D1413" s="130">
        <f>'SCREENING INFO'!E1825</f>
        <v>0</v>
      </c>
      <c r="E1413" s="130" t="e">
        <f>VLOOKUP($C1413,MAIN!$C$2:$BD$79,12)</f>
        <v>#REF!</v>
      </c>
      <c r="F1413" s="130" t="e">
        <f>'SCREENING INFO'!#REF!</f>
        <v>#REF!</v>
      </c>
      <c r="G1413" s="130"/>
      <c r="H1413" s="130"/>
      <c r="I1413" s="130" t="e">
        <f>'SCREENING INFO'!#REF!</f>
        <v>#REF!</v>
      </c>
      <c r="J1413" s="130">
        <f>'SCREENING INFO'!G1825</f>
        <v>0</v>
      </c>
      <c r="K1413" s="152">
        <f>'SCREENING INFO'!H1825</f>
        <v>0</v>
      </c>
      <c r="L1413" s="318" t="e">
        <f>'SCREENING INFO'!#REF!</f>
        <v>#REF!</v>
      </c>
      <c r="M1413" s="318" t="e">
        <f>VLOOKUP($F1413,MAIN!$C$2:$BD$80,9)</f>
        <v>#REF!</v>
      </c>
      <c r="N1413" s="342" t="e">
        <f>VLOOKUP($C1413,MAIN!$C$2:$BD$280,9)</f>
        <v>#REF!</v>
      </c>
      <c r="O1413" s="342" t="e">
        <f>'SCREENING INFO'!#REF!</f>
        <v>#REF!</v>
      </c>
      <c r="P1413" s="322" t="e">
        <f>'SCREENING INFO'!#REF!</f>
        <v>#REF!</v>
      </c>
      <c r="Q1413" s="335" t="e">
        <f>'SCREENING INFO'!#REF!</f>
        <v>#REF!</v>
      </c>
      <c r="R1413" s="335" t="e">
        <f>'SCREENING INFO'!#REF!</f>
        <v>#REF!</v>
      </c>
    </row>
    <row r="1414" spans="1:18">
      <c r="A1414" s="351" t="e">
        <f>'SCREENING INFO'!#REF!</f>
        <v>#REF!</v>
      </c>
      <c r="B1414" s="280" t="e">
        <f>'SCREENING INFO'!#REF!</f>
        <v>#REF!</v>
      </c>
      <c r="C1414" s="130" t="e">
        <f>'SCREENING INFO'!#REF!</f>
        <v>#REF!</v>
      </c>
      <c r="D1414" s="130">
        <f>'SCREENING INFO'!E1826</f>
        <v>0</v>
      </c>
      <c r="E1414" s="130" t="e">
        <f>VLOOKUP($C1414,MAIN!$C$2:$BD$79,12)</f>
        <v>#REF!</v>
      </c>
      <c r="F1414" s="130" t="e">
        <f>'SCREENING INFO'!#REF!</f>
        <v>#REF!</v>
      </c>
      <c r="G1414" s="352"/>
      <c r="H1414" s="130"/>
      <c r="I1414" s="130" t="e">
        <f>'SCREENING INFO'!#REF!</f>
        <v>#REF!</v>
      </c>
      <c r="J1414" s="130">
        <f>'SCREENING INFO'!G1826</f>
        <v>0</v>
      </c>
      <c r="K1414" s="152">
        <f>'SCREENING INFO'!H1826</f>
        <v>0</v>
      </c>
      <c r="L1414" s="318" t="e">
        <f>'SCREENING INFO'!#REF!</f>
        <v>#REF!</v>
      </c>
      <c r="M1414" s="318" t="e">
        <f>VLOOKUP($F1414,MAIN!$C$2:$BD$80,9)</f>
        <v>#REF!</v>
      </c>
      <c r="N1414" s="342" t="e">
        <f>VLOOKUP($C1414,MAIN!$C$2:$BD$280,9)</f>
        <v>#REF!</v>
      </c>
      <c r="O1414" s="342" t="e">
        <f>'SCREENING INFO'!#REF!</f>
        <v>#REF!</v>
      </c>
      <c r="P1414" s="322" t="e">
        <f>'SCREENING INFO'!#REF!</f>
        <v>#REF!</v>
      </c>
      <c r="Q1414" s="335" t="e">
        <f>'SCREENING INFO'!#REF!</f>
        <v>#REF!</v>
      </c>
      <c r="R1414" s="335" t="e">
        <f>'SCREENING INFO'!#REF!</f>
        <v>#REF!</v>
      </c>
    </row>
    <row r="1415" spans="1:18">
      <c r="A1415" s="351" t="e">
        <f>'SCREENING INFO'!#REF!</f>
        <v>#REF!</v>
      </c>
      <c r="B1415" s="280" t="e">
        <f>'SCREENING INFO'!#REF!</f>
        <v>#REF!</v>
      </c>
      <c r="C1415" s="130" t="e">
        <f>'SCREENING INFO'!#REF!</f>
        <v>#REF!</v>
      </c>
      <c r="D1415" s="130">
        <f>'SCREENING INFO'!E1827</f>
        <v>0</v>
      </c>
      <c r="E1415" s="130" t="e">
        <f>VLOOKUP($C1415,MAIN!$C$2:$BD$79,12)</f>
        <v>#REF!</v>
      </c>
      <c r="F1415" s="130" t="e">
        <f>'SCREENING INFO'!#REF!</f>
        <v>#REF!</v>
      </c>
      <c r="G1415" s="352"/>
      <c r="H1415" s="130"/>
      <c r="I1415" s="130" t="e">
        <f>'SCREENING INFO'!#REF!</f>
        <v>#REF!</v>
      </c>
      <c r="J1415" s="130">
        <f>'SCREENING INFO'!G1827</f>
        <v>0</v>
      </c>
      <c r="K1415" s="152">
        <f>'SCREENING INFO'!H1827</f>
        <v>0</v>
      </c>
      <c r="L1415" s="318" t="e">
        <f>'SCREENING INFO'!#REF!</f>
        <v>#REF!</v>
      </c>
      <c r="M1415" s="318" t="e">
        <f>VLOOKUP($F1415,MAIN!$C$2:$BD$80,9)</f>
        <v>#REF!</v>
      </c>
      <c r="N1415" s="342" t="e">
        <f>VLOOKUP($C1415,MAIN!$C$2:$BD$280,9)</f>
        <v>#REF!</v>
      </c>
      <c r="O1415" s="342" t="e">
        <f>'SCREENING INFO'!#REF!</f>
        <v>#REF!</v>
      </c>
      <c r="P1415" s="322" t="e">
        <f>'SCREENING INFO'!#REF!</f>
        <v>#REF!</v>
      </c>
      <c r="Q1415" s="335" t="e">
        <f>'SCREENING INFO'!#REF!</f>
        <v>#REF!</v>
      </c>
      <c r="R1415" s="335" t="e">
        <f>'SCREENING INFO'!#REF!</f>
        <v>#REF!</v>
      </c>
    </row>
    <row r="1416" spans="1:18">
      <c r="A1416" s="351" t="e">
        <f>'SCREENING INFO'!#REF!</f>
        <v>#REF!</v>
      </c>
      <c r="B1416" s="280" t="e">
        <f>'SCREENING INFO'!#REF!</f>
        <v>#REF!</v>
      </c>
      <c r="C1416" s="130" t="e">
        <f>'SCREENING INFO'!#REF!</f>
        <v>#REF!</v>
      </c>
      <c r="D1416" s="130">
        <f>'SCREENING INFO'!E1828</f>
        <v>0</v>
      </c>
      <c r="E1416" s="130" t="e">
        <f>VLOOKUP($C1416,MAIN!$C$2:$BD$79,12)</f>
        <v>#REF!</v>
      </c>
      <c r="F1416" s="130" t="e">
        <f>'SCREENING INFO'!#REF!</f>
        <v>#REF!</v>
      </c>
      <c r="G1416" s="130"/>
      <c r="H1416" s="130"/>
      <c r="I1416" s="130" t="e">
        <f>'SCREENING INFO'!#REF!</f>
        <v>#REF!</v>
      </c>
      <c r="J1416" s="130">
        <f>'SCREENING INFO'!G1828</f>
        <v>0</v>
      </c>
      <c r="K1416" s="152">
        <f>'SCREENING INFO'!H1828</f>
        <v>0</v>
      </c>
      <c r="L1416" s="318" t="e">
        <f>'SCREENING INFO'!#REF!</f>
        <v>#REF!</v>
      </c>
      <c r="M1416" s="318" t="e">
        <f>VLOOKUP($F1416,MAIN!$C$2:$BD$80,9)</f>
        <v>#REF!</v>
      </c>
      <c r="N1416" s="342" t="e">
        <f>VLOOKUP($C1416,MAIN!$C$2:$BD$280,9)</f>
        <v>#REF!</v>
      </c>
      <c r="O1416" s="342" t="e">
        <f>'SCREENING INFO'!#REF!</f>
        <v>#REF!</v>
      </c>
      <c r="P1416" s="322" t="e">
        <f>'SCREENING INFO'!#REF!</f>
        <v>#REF!</v>
      </c>
      <c r="Q1416" s="335" t="e">
        <f>'SCREENING INFO'!#REF!</f>
        <v>#REF!</v>
      </c>
      <c r="R1416" s="335" t="e">
        <f>'SCREENING INFO'!#REF!</f>
        <v>#REF!</v>
      </c>
    </row>
    <row r="1417" spans="1:18">
      <c r="A1417" s="351" t="e">
        <f>'SCREENING INFO'!#REF!</f>
        <v>#REF!</v>
      </c>
      <c r="B1417" s="280" t="e">
        <f>'SCREENING INFO'!#REF!</f>
        <v>#REF!</v>
      </c>
      <c r="C1417" s="130" t="e">
        <f>'SCREENING INFO'!#REF!</f>
        <v>#REF!</v>
      </c>
      <c r="D1417" s="130">
        <f>'SCREENING INFO'!E1829</f>
        <v>0</v>
      </c>
      <c r="E1417" s="130" t="e">
        <f>VLOOKUP($C1417,MAIN!$C$2:$BD$79,12)</f>
        <v>#REF!</v>
      </c>
      <c r="F1417" s="130" t="e">
        <f>'SCREENING INFO'!#REF!</f>
        <v>#REF!</v>
      </c>
      <c r="G1417" s="130"/>
      <c r="H1417" s="130"/>
      <c r="I1417" s="130" t="e">
        <f>'SCREENING INFO'!#REF!</f>
        <v>#REF!</v>
      </c>
      <c r="J1417" s="130">
        <f>'SCREENING INFO'!G1829</f>
        <v>0</v>
      </c>
      <c r="K1417" s="152">
        <f>'SCREENING INFO'!H1829</f>
        <v>0</v>
      </c>
      <c r="L1417" s="318" t="e">
        <f>'SCREENING INFO'!#REF!</f>
        <v>#REF!</v>
      </c>
      <c r="M1417" s="318" t="e">
        <f>VLOOKUP($F1417,MAIN!$C$2:$BD$80,9)</f>
        <v>#REF!</v>
      </c>
      <c r="N1417" s="342" t="e">
        <f>VLOOKUP($C1417,MAIN!$C$2:$BD$280,9)</f>
        <v>#REF!</v>
      </c>
      <c r="O1417" s="342" t="e">
        <f>'SCREENING INFO'!#REF!</f>
        <v>#REF!</v>
      </c>
      <c r="P1417" s="322" t="e">
        <f>'SCREENING INFO'!#REF!</f>
        <v>#REF!</v>
      </c>
      <c r="Q1417" s="335" t="e">
        <f>'SCREENING INFO'!#REF!</f>
        <v>#REF!</v>
      </c>
      <c r="R1417" s="335" t="e">
        <f>'SCREENING INFO'!#REF!</f>
        <v>#REF!</v>
      </c>
    </row>
    <row r="1418" spans="1:18">
      <c r="A1418" s="351" t="e">
        <f>'SCREENING INFO'!#REF!</f>
        <v>#REF!</v>
      </c>
      <c r="B1418" s="280" t="e">
        <f>'SCREENING INFO'!#REF!</f>
        <v>#REF!</v>
      </c>
      <c r="C1418" s="130" t="e">
        <f>'SCREENING INFO'!#REF!</f>
        <v>#REF!</v>
      </c>
      <c r="D1418" s="130">
        <f>'SCREENING INFO'!E1830</f>
        <v>0</v>
      </c>
      <c r="E1418" s="130" t="e">
        <f>VLOOKUP($C1418,MAIN!$C$2:$BD$79,12)</f>
        <v>#REF!</v>
      </c>
      <c r="F1418" s="130" t="e">
        <f>'SCREENING INFO'!#REF!</f>
        <v>#REF!</v>
      </c>
      <c r="G1418" s="130"/>
      <c r="H1418" s="130"/>
      <c r="I1418" s="130" t="e">
        <f>'SCREENING INFO'!#REF!</f>
        <v>#REF!</v>
      </c>
      <c r="J1418" s="130">
        <f>'SCREENING INFO'!G1830</f>
        <v>0</v>
      </c>
      <c r="K1418" s="152">
        <f>'SCREENING INFO'!H1830</f>
        <v>0</v>
      </c>
      <c r="L1418" s="318" t="e">
        <f>'SCREENING INFO'!#REF!</f>
        <v>#REF!</v>
      </c>
      <c r="M1418" s="318" t="e">
        <f>VLOOKUP($F1418,MAIN!$C$2:$BD$80,9)</f>
        <v>#REF!</v>
      </c>
      <c r="N1418" s="342" t="e">
        <f>VLOOKUP($C1418,MAIN!$C$2:$BD$280,9)</f>
        <v>#REF!</v>
      </c>
      <c r="O1418" s="342" t="e">
        <f>'SCREENING INFO'!#REF!</f>
        <v>#REF!</v>
      </c>
      <c r="P1418" s="322" t="e">
        <f>'SCREENING INFO'!#REF!</f>
        <v>#REF!</v>
      </c>
      <c r="Q1418" s="335" t="e">
        <f>'SCREENING INFO'!#REF!</f>
        <v>#REF!</v>
      </c>
      <c r="R1418" s="335" t="e">
        <f>'SCREENING INFO'!#REF!</f>
        <v>#REF!</v>
      </c>
    </row>
    <row r="1419" spans="1:18">
      <c r="A1419" s="351" t="e">
        <f>'SCREENING INFO'!#REF!</f>
        <v>#REF!</v>
      </c>
      <c r="B1419" s="280" t="e">
        <f>'SCREENING INFO'!#REF!</f>
        <v>#REF!</v>
      </c>
      <c r="C1419" s="130" t="e">
        <f>'SCREENING INFO'!#REF!</f>
        <v>#REF!</v>
      </c>
      <c r="D1419" s="130">
        <f>'SCREENING INFO'!E1831</f>
        <v>0</v>
      </c>
      <c r="E1419" s="130" t="e">
        <f>VLOOKUP($C1419,MAIN!$C$2:$BD$79,12)</f>
        <v>#REF!</v>
      </c>
      <c r="F1419" s="130" t="e">
        <f>'SCREENING INFO'!#REF!</f>
        <v>#REF!</v>
      </c>
      <c r="G1419" s="130"/>
      <c r="H1419" s="130"/>
      <c r="I1419" s="130" t="e">
        <f>'SCREENING INFO'!#REF!</f>
        <v>#REF!</v>
      </c>
      <c r="J1419" s="130">
        <f>'SCREENING INFO'!G1831</f>
        <v>0</v>
      </c>
      <c r="K1419" s="152">
        <f>'SCREENING INFO'!H1831</f>
        <v>0</v>
      </c>
      <c r="L1419" s="318" t="e">
        <f>'SCREENING INFO'!#REF!</f>
        <v>#REF!</v>
      </c>
      <c r="M1419" s="318" t="e">
        <f>VLOOKUP($F1419,MAIN!$C$2:$BD$80,9)</f>
        <v>#REF!</v>
      </c>
      <c r="N1419" s="342" t="e">
        <f>VLOOKUP($C1419,MAIN!$C$2:$BD$280,9)</f>
        <v>#REF!</v>
      </c>
      <c r="O1419" s="342" t="e">
        <f>'SCREENING INFO'!#REF!</f>
        <v>#REF!</v>
      </c>
      <c r="P1419" s="322" t="e">
        <f>'SCREENING INFO'!#REF!</f>
        <v>#REF!</v>
      </c>
      <c r="Q1419" s="335" t="e">
        <f>'SCREENING INFO'!#REF!</f>
        <v>#REF!</v>
      </c>
      <c r="R1419" s="335" t="e">
        <f>'SCREENING INFO'!#REF!</f>
        <v>#REF!</v>
      </c>
    </row>
    <row r="1420" spans="1:18">
      <c r="A1420" s="351" t="e">
        <f>'SCREENING INFO'!#REF!</f>
        <v>#REF!</v>
      </c>
      <c r="B1420" s="280" t="e">
        <f>'SCREENING INFO'!#REF!</f>
        <v>#REF!</v>
      </c>
      <c r="C1420" s="130" t="e">
        <f>'SCREENING INFO'!#REF!</f>
        <v>#REF!</v>
      </c>
      <c r="D1420" s="130">
        <f>'SCREENING INFO'!E1832</f>
        <v>0</v>
      </c>
      <c r="E1420" s="130" t="e">
        <f>VLOOKUP($C1420,MAIN!$C$2:$BD$79,12)</f>
        <v>#REF!</v>
      </c>
      <c r="F1420" s="130" t="e">
        <f>'SCREENING INFO'!#REF!</f>
        <v>#REF!</v>
      </c>
      <c r="G1420" s="130"/>
      <c r="H1420" s="130"/>
      <c r="I1420" s="130" t="e">
        <f>'SCREENING INFO'!#REF!</f>
        <v>#REF!</v>
      </c>
      <c r="J1420" s="130">
        <f>'SCREENING INFO'!G1832</f>
        <v>0</v>
      </c>
      <c r="K1420" s="152">
        <f>'SCREENING INFO'!H1832</f>
        <v>0</v>
      </c>
      <c r="L1420" s="318" t="e">
        <f>'SCREENING INFO'!#REF!</f>
        <v>#REF!</v>
      </c>
      <c r="M1420" s="318" t="e">
        <f>VLOOKUP($F1420,MAIN!$C$2:$BD$80,9)</f>
        <v>#REF!</v>
      </c>
      <c r="N1420" s="342" t="e">
        <f>VLOOKUP($C1420,MAIN!$C$2:$BD$280,9)</f>
        <v>#REF!</v>
      </c>
      <c r="O1420" s="342" t="e">
        <f>'SCREENING INFO'!#REF!</f>
        <v>#REF!</v>
      </c>
      <c r="P1420" s="322" t="e">
        <f>'SCREENING INFO'!#REF!</f>
        <v>#REF!</v>
      </c>
      <c r="Q1420" s="335" t="e">
        <f>'SCREENING INFO'!#REF!</f>
        <v>#REF!</v>
      </c>
      <c r="R1420" s="335" t="e">
        <f>'SCREENING INFO'!#REF!</f>
        <v>#REF!</v>
      </c>
    </row>
    <row r="1421" spans="1:18">
      <c r="A1421" s="351" t="e">
        <f>'SCREENING INFO'!#REF!</f>
        <v>#REF!</v>
      </c>
      <c r="B1421" s="280" t="e">
        <f>'SCREENING INFO'!#REF!</f>
        <v>#REF!</v>
      </c>
      <c r="C1421" s="130" t="e">
        <f>'SCREENING INFO'!#REF!</f>
        <v>#REF!</v>
      </c>
      <c r="D1421" s="130">
        <f>'SCREENING INFO'!E1833</f>
        <v>0</v>
      </c>
      <c r="E1421" s="130" t="e">
        <f>VLOOKUP($C1421,MAIN!$C$2:$BD$79,12)</f>
        <v>#REF!</v>
      </c>
      <c r="F1421" s="130" t="e">
        <f>'SCREENING INFO'!#REF!</f>
        <v>#REF!</v>
      </c>
      <c r="G1421" s="352"/>
      <c r="H1421" s="352"/>
      <c r="I1421" s="130" t="e">
        <f>'SCREENING INFO'!#REF!</f>
        <v>#REF!</v>
      </c>
      <c r="J1421" s="130">
        <f>'SCREENING INFO'!G1833</f>
        <v>0</v>
      </c>
      <c r="K1421" s="152">
        <f>'SCREENING INFO'!H1833</f>
        <v>0</v>
      </c>
      <c r="L1421" s="318" t="e">
        <f>'SCREENING INFO'!#REF!</f>
        <v>#REF!</v>
      </c>
      <c r="M1421" s="318" t="e">
        <f>VLOOKUP($F1421,MAIN!$C$2:$BD$80,9)</f>
        <v>#REF!</v>
      </c>
      <c r="N1421" s="342" t="e">
        <f>VLOOKUP($C1421,MAIN!$C$2:$BD$280,9)</f>
        <v>#REF!</v>
      </c>
      <c r="O1421" s="342" t="e">
        <f>'SCREENING INFO'!#REF!</f>
        <v>#REF!</v>
      </c>
      <c r="P1421" s="322" t="e">
        <f>'SCREENING INFO'!#REF!</f>
        <v>#REF!</v>
      </c>
      <c r="Q1421" s="335" t="e">
        <f>'SCREENING INFO'!#REF!</f>
        <v>#REF!</v>
      </c>
      <c r="R1421" s="335" t="e">
        <f>'SCREENING INFO'!#REF!</f>
        <v>#REF!</v>
      </c>
    </row>
    <row r="1422" spans="1:18">
      <c r="A1422" s="351" t="e">
        <f>'SCREENING INFO'!#REF!</f>
        <v>#REF!</v>
      </c>
      <c r="B1422" s="280" t="e">
        <f>'SCREENING INFO'!#REF!</f>
        <v>#REF!</v>
      </c>
      <c r="C1422" s="130" t="e">
        <f>'SCREENING INFO'!#REF!</f>
        <v>#REF!</v>
      </c>
      <c r="D1422" s="130">
        <f>'SCREENING INFO'!E1834</f>
        <v>0</v>
      </c>
      <c r="E1422" s="130" t="e">
        <f>VLOOKUP($C1422,MAIN!$C$2:$BD$79,12)</f>
        <v>#REF!</v>
      </c>
      <c r="F1422" s="130" t="e">
        <f>'SCREENING INFO'!#REF!</f>
        <v>#REF!</v>
      </c>
      <c r="G1422" s="352"/>
      <c r="H1422" s="130"/>
      <c r="I1422" s="130" t="e">
        <f>'SCREENING INFO'!#REF!</f>
        <v>#REF!</v>
      </c>
      <c r="J1422" s="130">
        <f>'SCREENING INFO'!G1834</f>
        <v>0</v>
      </c>
      <c r="K1422" s="152">
        <f>'SCREENING INFO'!H1834</f>
        <v>0</v>
      </c>
      <c r="L1422" s="318" t="e">
        <f>'SCREENING INFO'!#REF!</f>
        <v>#REF!</v>
      </c>
      <c r="M1422" s="318" t="e">
        <f>VLOOKUP($F1422,MAIN!$C$2:$BD$80,9)</f>
        <v>#REF!</v>
      </c>
      <c r="N1422" s="342" t="e">
        <f>VLOOKUP($C1422,MAIN!$C$2:$BD$280,9)</f>
        <v>#REF!</v>
      </c>
      <c r="O1422" s="342" t="e">
        <f>'SCREENING INFO'!#REF!</f>
        <v>#REF!</v>
      </c>
      <c r="P1422" s="322" t="e">
        <f>'SCREENING INFO'!#REF!</f>
        <v>#REF!</v>
      </c>
      <c r="Q1422" s="335" t="e">
        <f>'SCREENING INFO'!#REF!</f>
        <v>#REF!</v>
      </c>
      <c r="R1422" s="335" t="e">
        <f>'SCREENING INFO'!#REF!</f>
        <v>#REF!</v>
      </c>
    </row>
    <row r="1423" spans="1:18">
      <c r="A1423" s="351" t="e">
        <f>'SCREENING INFO'!#REF!</f>
        <v>#REF!</v>
      </c>
      <c r="B1423" s="280" t="e">
        <f>'SCREENING INFO'!#REF!</f>
        <v>#REF!</v>
      </c>
      <c r="C1423" s="130" t="e">
        <f>'SCREENING INFO'!#REF!</f>
        <v>#REF!</v>
      </c>
      <c r="D1423" s="130">
        <f>'SCREENING INFO'!E1835</f>
        <v>0</v>
      </c>
      <c r="E1423" s="130" t="e">
        <f>VLOOKUP($C1423,MAIN!$C$2:$BD$79,12)</f>
        <v>#REF!</v>
      </c>
      <c r="F1423" s="130" t="e">
        <f>'SCREENING INFO'!#REF!</f>
        <v>#REF!</v>
      </c>
      <c r="G1423" s="130"/>
      <c r="H1423" s="130"/>
      <c r="I1423" s="130" t="e">
        <f>'SCREENING INFO'!#REF!</f>
        <v>#REF!</v>
      </c>
      <c r="J1423" s="130">
        <f>'SCREENING INFO'!G1835</f>
        <v>0</v>
      </c>
      <c r="K1423" s="152">
        <f>'SCREENING INFO'!H1835</f>
        <v>0</v>
      </c>
      <c r="L1423" s="318" t="e">
        <f>'SCREENING INFO'!#REF!</f>
        <v>#REF!</v>
      </c>
      <c r="M1423" s="318" t="e">
        <f>VLOOKUP($F1423,MAIN!$C$2:$BD$80,9)</f>
        <v>#REF!</v>
      </c>
      <c r="N1423" s="342" t="e">
        <f>VLOOKUP($C1423,MAIN!$C$2:$BD$280,9)</f>
        <v>#REF!</v>
      </c>
      <c r="O1423" s="342" t="e">
        <f>'SCREENING INFO'!#REF!</f>
        <v>#REF!</v>
      </c>
      <c r="P1423" s="322" t="e">
        <f>'SCREENING INFO'!#REF!</f>
        <v>#REF!</v>
      </c>
      <c r="Q1423" s="335" t="e">
        <f>'SCREENING INFO'!#REF!</f>
        <v>#REF!</v>
      </c>
      <c r="R1423" s="335" t="e">
        <f>'SCREENING INFO'!#REF!</f>
        <v>#REF!</v>
      </c>
    </row>
    <row r="1424" spans="1:18">
      <c r="A1424" s="351" t="e">
        <f>'SCREENING INFO'!#REF!</f>
        <v>#REF!</v>
      </c>
      <c r="B1424" s="280" t="e">
        <f>'SCREENING INFO'!#REF!</f>
        <v>#REF!</v>
      </c>
      <c r="C1424" s="130" t="e">
        <f>'SCREENING INFO'!#REF!</f>
        <v>#REF!</v>
      </c>
      <c r="D1424" s="130">
        <f>'SCREENING INFO'!E1836</f>
        <v>0</v>
      </c>
      <c r="E1424" s="130" t="e">
        <f>VLOOKUP($C1424,MAIN!$C$2:$BD$79,12)</f>
        <v>#REF!</v>
      </c>
      <c r="F1424" s="130" t="e">
        <f>'SCREENING INFO'!#REF!</f>
        <v>#REF!</v>
      </c>
      <c r="G1424" s="352"/>
      <c r="H1424" s="352"/>
      <c r="I1424" s="130" t="e">
        <f>'SCREENING INFO'!#REF!</f>
        <v>#REF!</v>
      </c>
      <c r="J1424" s="130">
        <f>'SCREENING INFO'!G1836</f>
        <v>0</v>
      </c>
      <c r="K1424" s="152">
        <f>'SCREENING INFO'!H1836</f>
        <v>0</v>
      </c>
      <c r="L1424" s="318" t="e">
        <f>'SCREENING INFO'!#REF!</f>
        <v>#REF!</v>
      </c>
      <c r="M1424" s="318" t="e">
        <f>VLOOKUP($F1424,MAIN!$C$2:$BD$80,9)</f>
        <v>#REF!</v>
      </c>
      <c r="N1424" s="342" t="e">
        <f>VLOOKUP($C1424,MAIN!$C$2:$BD$280,9)</f>
        <v>#REF!</v>
      </c>
      <c r="O1424" s="342" t="e">
        <f>'SCREENING INFO'!#REF!</f>
        <v>#REF!</v>
      </c>
      <c r="P1424" s="322" t="e">
        <f>'SCREENING INFO'!#REF!</f>
        <v>#REF!</v>
      </c>
      <c r="Q1424" s="335" t="e">
        <f>'SCREENING INFO'!#REF!</f>
        <v>#REF!</v>
      </c>
      <c r="R1424" s="335" t="e">
        <f>'SCREENING INFO'!#REF!</f>
        <v>#REF!</v>
      </c>
    </row>
    <row r="1425" spans="1:18">
      <c r="A1425" s="351" t="e">
        <f>'SCREENING INFO'!#REF!</f>
        <v>#REF!</v>
      </c>
      <c r="B1425" s="280" t="e">
        <f>'SCREENING INFO'!#REF!</f>
        <v>#REF!</v>
      </c>
      <c r="C1425" s="130" t="e">
        <f>'SCREENING INFO'!#REF!</f>
        <v>#REF!</v>
      </c>
      <c r="D1425" s="130">
        <f>'SCREENING INFO'!E1837</f>
        <v>0</v>
      </c>
      <c r="E1425" s="130" t="e">
        <f>VLOOKUP($C1425,MAIN!$C$2:$BD$79,12)</f>
        <v>#REF!</v>
      </c>
      <c r="F1425" s="130" t="e">
        <f>'SCREENING INFO'!#REF!</f>
        <v>#REF!</v>
      </c>
      <c r="G1425" s="352"/>
      <c r="H1425" s="352"/>
      <c r="I1425" s="130" t="e">
        <f>'SCREENING INFO'!#REF!</f>
        <v>#REF!</v>
      </c>
      <c r="J1425" s="130">
        <f>'SCREENING INFO'!G1837</f>
        <v>0</v>
      </c>
      <c r="K1425" s="152">
        <f>'SCREENING INFO'!H1837</f>
        <v>0</v>
      </c>
      <c r="L1425" s="318" t="e">
        <f>'SCREENING INFO'!#REF!</f>
        <v>#REF!</v>
      </c>
      <c r="M1425" s="318" t="e">
        <f>VLOOKUP($F1425,MAIN!$C$2:$BD$80,9)</f>
        <v>#REF!</v>
      </c>
      <c r="N1425" s="342" t="e">
        <f>VLOOKUP($C1425,MAIN!$C$2:$BD$280,9)</f>
        <v>#REF!</v>
      </c>
      <c r="O1425" s="342" t="e">
        <f>'SCREENING INFO'!#REF!</f>
        <v>#REF!</v>
      </c>
      <c r="P1425" s="322" t="e">
        <f>'SCREENING INFO'!#REF!</f>
        <v>#REF!</v>
      </c>
      <c r="Q1425" s="335" t="e">
        <f>'SCREENING INFO'!#REF!</f>
        <v>#REF!</v>
      </c>
      <c r="R1425" s="335" t="e">
        <f>'SCREENING INFO'!#REF!</f>
        <v>#REF!</v>
      </c>
    </row>
    <row r="1426" spans="1:18">
      <c r="A1426" s="351" t="e">
        <f>'SCREENING INFO'!#REF!</f>
        <v>#REF!</v>
      </c>
      <c r="B1426" s="280" t="e">
        <f>'SCREENING INFO'!#REF!</f>
        <v>#REF!</v>
      </c>
      <c r="C1426" s="130" t="e">
        <f>'SCREENING INFO'!#REF!</f>
        <v>#REF!</v>
      </c>
      <c r="D1426" s="130">
        <f>'SCREENING INFO'!E1838</f>
        <v>0</v>
      </c>
      <c r="E1426" s="130" t="e">
        <f>VLOOKUP($C1426,MAIN!$C$2:$BD$79,12)</f>
        <v>#REF!</v>
      </c>
      <c r="F1426" s="130" t="e">
        <f>'SCREENING INFO'!#REF!</f>
        <v>#REF!</v>
      </c>
      <c r="G1426" s="331"/>
      <c r="H1426" s="130"/>
      <c r="I1426" s="130" t="e">
        <f>'SCREENING INFO'!#REF!</f>
        <v>#REF!</v>
      </c>
      <c r="J1426" s="130">
        <f>'SCREENING INFO'!G1838</f>
        <v>0</v>
      </c>
      <c r="K1426" s="152">
        <f>'SCREENING INFO'!H1838</f>
        <v>0</v>
      </c>
      <c r="L1426" s="318" t="e">
        <f>'SCREENING INFO'!#REF!</f>
        <v>#REF!</v>
      </c>
      <c r="M1426" s="318" t="e">
        <f>VLOOKUP($F1426,MAIN!$C$2:$BD$80,9)</f>
        <v>#REF!</v>
      </c>
      <c r="N1426" s="342" t="e">
        <f>VLOOKUP($C1426,MAIN!$C$2:$BD$280,9)</f>
        <v>#REF!</v>
      </c>
      <c r="O1426" s="342" t="e">
        <f>'SCREENING INFO'!#REF!</f>
        <v>#REF!</v>
      </c>
      <c r="P1426" s="322" t="e">
        <f>'SCREENING INFO'!#REF!</f>
        <v>#REF!</v>
      </c>
      <c r="Q1426" s="335" t="e">
        <f>'SCREENING INFO'!#REF!</f>
        <v>#REF!</v>
      </c>
      <c r="R1426" s="335" t="e">
        <f>'SCREENING INFO'!#REF!</f>
        <v>#REF!</v>
      </c>
    </row>
    <row r="1427" spans="1:18">
      <c r="A1427" s="351" t="e">
        <f>'SCREENING INFO'!#REF!</f>
        <v>#REF!</v>
      </c>
      <c r="B1427" s="280" t="e">
        <f>'SCREENING INFO'!#REF!</f>
        <v>#REF!</v>
      </c>
      <c r="C1427" s="130" t="e">
        <f>'SCREENING INFO'!#REF!</f>
        <v>#REF!</v>
      </c>
      <c r="D1427" s="130">
        <f>'SCREENING INFO'!E1839</f>
        <v>0</v>
      </c>
      <c r="E1427" s="130" t="e">
        <f>VLOOKUP($C1427,MAIN!$C$2:$BD$79,12)</f>
        <v>#REF!</v>
      </c>
      <c r="F1427" s="130" t="e">
        <f>'SCREENING INFO'!#REF!</f>
        <v>#REF!</v>
      </c>
      <c r="G1427" s="130"/>
      <c r="H1427" s="130"/>
      <c r="I1427" s="130" t="e">
        <f>'SCREENING INFO'!#REF!</f>
        <v>#REF!</v>
      </c>
      <c r="J1427" s="130">
        <f>'SCREENING INFO'!G1839</f>
        <v>0</v>
      </c>
      <c r="K1427" s="152">
        <f>'SCREENING INFO'!H1839</f>
        <v>0</v>
      </c>
      <c r="L1427" s="318" t="e">
        <f>'SCREENING INFO'!#REF!</f>
        <v>#REF!</v>
      </c>
      <c r="M1427" s="318" t="e">
        <f>VLOOKUP($F1427,MAIN!$C$2:$BD$80,9)</f>
        <v>#REF!</v>
      </c>
      <c r="N1427" s="342" t="e">
        <f>VLOOKUP($C1427,MAIN!$C$2:$BD$280,9)</f>
        <v>#REF!</v>
      </c>
      <c r="O1427" s="342" t="e">
        <f>'SCREENING INFO'!#REF!</f>
        <v>#REF!</v>
      </c>
      <c r="P1427" s="322" t="e">
        <f>'SCREENING INFO'!#REF!</f>
        <v>#REF!</v>
      </c>
      <c r="Q1427" s="335" t="e">
        <f>'SCREENING INFO'!#REF!</f>
        <v>#REF!</v>
      </c>
      <c r="R1427" s="335" t="e">
        <f>'SCREENING INFO'!#REF!</f>
        <v>#REF!</v>
      </c>
    </row>
    <row r="1428" spans="1:18">
      <c r="A1428" s="351" t="e">
        <f>'SCREENING INFO'!#REF!</f>
        <v>#REF!</v>
      </c>
      <c r="B1428" s="280" t="e">
        <f>'SCREENING INFO'!#REF!</f>
        <v>#REF!</v>
      </c>
      <c r="C1428" s="130" t="e">
        <f>'SCREENING INFO'!#REF!</f>
        <v>#REF!</v>
      </c>
      <c r="D1428" s="130">
        <f>'SCREENING INFO'!E1840</f>
        <v>0</v>
      </c>
      <c r="E1428" s="130" t="e">
        <f>VLOOKUP($C1428,MAIN!$C$2:$BD$79,12)</f>
        <v>#REF!</v>
      </c>
      <c r="F1428" s="130" t="e">
        <f>'SCREENING INFO'!#REF!</f>
        <v>#REF!</v>
      </c>
      <c r="G1428" s="352"/>
      <c r="H1428" s="130"/>
      <c r="I1428" s="130" t="e">
        <f>'SCREENING INFO'!#REF!</f>
        <v>#REF!</v>
      </c>
      <c r="J1428" s="130">
        <f>'SCREENING INFO'!G1840</f>
        <v>0</v>
      </c>
      <c r="K1428" s="152">
        <f>'SCREENING INFO'!H1840</f>
        <v>0</v>
      </c>
      <c r="L1428" s="318" t="e">
        <f>'SCREENING INFO'!#REF!</f>
        <v>#REF!</v>
      </c>
      <c r="M1428" s="318" t="e">
        <f>VLOOKUP($F1428,MAIN!$C$2:$BD$80,9)</f>
        <v>#REF!</v>
      </c>
      <c r="N1428" s="342" t="e">
        <f>VLOOKUP($C1428,MAIN!$C$2:$BD$280,9)</f>
        <v>#REF!</v>
      </c>
      <c r="O1428" s="342" t="e">
        <f>'SCREENING INFO'!#REF!</f>
        <v>#REF!</v>
      </c>
      <c r="P1428" s="322" t="e">
        <f>'SCREENING INFO'!#REF!</f>
        <v>#REF!</v>
      </c>
      <c r="Q1428" s="335" t="e">
        <f>'SCREENING INFO'!#REF!</f>
        <v>#REF!</v>
      </c>
      <c r="R1428" s="335" t="e">
        <f>'SCREENING INFO'!#REF!</f>
        <v>#REF!</v>
      </c>
    </row>
    <row r="1429" spans="1:18">
      <c r="A1429" s="351" t="e">
        <f>'SCREENING INFO'!#REF!</f>
        <v>#REF!</v>
      </c>
      <c r="B1429" s="280" t="e">
        <f>'SCREENING INFO'!#REF!</f>
        <v>#REF!</v>
      </c>
      <c r="C1429" s="130" t="e">
        <f>'SCREENING INFO'!#REF!</f>
        <v>#REF!</v>
      </c>
      <c r="D1429" s="130">
        <f>'SCREENING INFO'!E1841</f>
        <v>0</v>
      </c>
      <c r="E1429" s="130" t="e">
        <f>VLOOKUP($C1429,MAIN!$C$2:$BD$79,12)</f>
        <v>#REF!</v>
      </c>
      <c r="F1429" s="130" t="e">
        <f>'SCREENING INFO'!#REF!</f>
        <v>#REF!</v>
      </c>
      <c r="G1429" s="331"/>
      <c r="H1429" s="130"/>
      <c r="I1429" s="130" t="e">
        <f>'SCREENING INFO'!#REF!</f>
        <v>#REF!</v>
      </c>
      <c r="J1429" s="130">
        <f>'SCREENING INFO'!G1841</f>
        <v>0</v>
      </c>
      <c r="K1429" s="152">
        <f>'SCREENING INFO'!H1841</f>
        <v>0</v>
      </c>
      <c r="L1429" s="318" t="e">
        <f>'SCREENING INFO'!#REF!</f>
        <v>#REF!</v>
      </c>
      <c r="M1429" s="318" t="e">
        <f>VLOOKUP($F1429,MAIN!$C$2:$BD$80,9)</f>
        <v>#REF!</v>
      </c>
      <c r="N1429" s="342" t="e">
        <f>VLOOKUP($C1429,MAIN!$C$2:$BD$280,9)</f>
        <v>#REF!</v>
      </c>
      <c r="O1429" s="342" t="e">
        <f>'SCREENING INFO'!#REF!</f>
        <v>#REF!</v>
      </c>
      <c r="P1429" s="322" t="e">
        <f>'SCREENING INFO'!#REF!</f>
        <v>#REF!</v>
      </c>
      <c r="Q1429" s="335" t="e">
        <f>'SCREENING INFO'!#REF!</f>
        <v>#REF!</v>
      </c>
      <c r="R1429" s="335" t="e">
        <f>'SCREENING INFO'!#REF!</f>
        <v>#REF!</v>
      </c>
    </row>
    <row r="1430" spans="1:18">
      <c r="A1430" s="351" t="e">
        <f>'SCREENING INFO'!#REF!</f>
        <v>#REF!</v>
      </c>
      <c r="B1430" s="280" t="e">
        <f>'SCREENING INFO'!#REF!</f>
        <v>#REF!</v>
      </c>
      <c r="C1430" s="130" t="e">
        <f>'SCREENING INFO'!#REF!</f>
        <v>#REF!</v>
      </c>
      <c r="D1430" s="130">
        <f>'SCREENING INFO'!E1842</f>
        <v>0</v>
      </c>
      <c r="E1430" s="130" t="e">
        <f>VLOOKUP($C1430,MAIN!$C$2:$BD$79,12)</f>
        <v>#REF!</v>
      </c>
      <c r="F1430" s="130" t="e">
        <f>'SCREENING INFO'!#REF!</f>
        <v>#REF!</v>
      </c>
      <c r="G1430" s="130"/>
      <c r="H1430" s="130"/>
      <c r="I1430" s="130" t="e">
        <f>'SCREENING INFO'!#REF!</f>
        <v>#REF!</v>
      </c>
      <c r="J1430" s="130">
        <f>'SCREENING INFO'!G1842</f>
        <v>0</v>
      </c>
      <c r="K1430" s="152">
        <f>'SCREENING INFO'!H1842</f>
        <v>0</v>
      </c>
      <c r="L1430" s="318" t="e">
        <f>'SCREENING INFO'!#REF!</f>
        <v>#REF!</v>
      </c>
      <c r="M1430" s="318" t="e">
        <f>VLOOKUP($F1430,MAIN!$C$2:$BD$80,9)</f>
        <v>#REF!</v>
      </c>
      <c r="N1430" s="342" t="e">
        <f>VLOOKUP($C1430,MAIN!$C$2:$BD$280,9)</f>
        <v>#REF!</v>
      </c>
      <c r="O1430" s="342" t="e">
        <f>'SCREENING INFO'!#REF!</f>
        <v>#REF!</v>
      </c>
      <c r="P1430" s="322" t="e">
        <f>'SCREENING INFO'!#REF!</f>
        <v>#REF!</v>
      </c>
      <c r="Q1430" s="335" t="e">
        <f>'SCREENING INFO'!#REF!</f>
        <v>#REF!</v>
      </c>
      <c r="R1430" s="335" t="e">
        <f>'SCREENING INFO'!#REF!</f>
        <v>#REF!</v>
      </c>
    </row>
    <row r="1431" spans="1:18">
      <c r="A1431" s="351" t="e">
        <f>'SCREENING INFO'!#REF!</f>
        <v>#REF!</v>
      </c>
      <c r="B1431" s="280" t="e">
        <f>'SCREENING INFO'!#REF!</f>
        <v>#REF!</v>
      </c>
      <c r="C1431" s="130" t="e">
        <f>'SCREENING INFO'!#REF!</f>
        <v>#REF!</v>
      </c>
      <c r="D1431" s="130">
        <f>'SCREENING INFO'!E1843</f>
        <v>0</v>
      </c>
      <c r="E1431" s="130" t="e">
        <f>VLOOKUP($C1431,MAIN!$C$2:$BD$79,12)</f>
        <v>#REF!</v>
      </c>
      <c r="F1431" s="130" t="e">
        <f>'SCREENING INFO'!#REF!</f>
        <v>#REF!</v>
      </c>
      <c r="G1431" s="130"/>
      <c r="H1431" s="130"/>
      <c r="I1431" s="130" t="e">
        <f>'SCREENING INFO'!#REF!</f>
        <v>#REF!</v>
      </c>
      <c r="J1431" s="130">
        <f>'SCREENING INFO'!G1843</f>
        <v>0</v>
      </c>
      <c r="K1431" s="152">
        <f>'SCREENING INFO'!H1843</f>
        <v>0</v>
      </c>
      <c r="L1431" s="318" t="e">
        <f>'SCREENING INFO'!#REF!</f>
        <v>#REF!</v>
      </c>
      <c r="M1431" s="318" t="e">
        <f>VLOOKUP($F1431,MAIN!$C$2:$BD$80,9)</f>
        <v>#REF!</v>
      </c>
      <c r="N1431" s="342" t="e">
        <f>VLOOKUP($C1431,MAIN!$C$2:$BD$280,9)</f>
        <v>#REF!</v>
      </c>
      <c r="O1431" s="342" t="e">
        <f>'SCREENING INFO'!#REF!</f>
        <v>#REF!</v>
      </c>
      <c r="P1431" s="322" t="e">
        <f>'SCREENING INFO'!#REF!</f>
        <v>#REF!</v>
      </c>
      <c r="Q1431" s="335" t="e">
        <f>'SCREENING INFO'!#REF!</f>
        <v>#REF!</v>
      </c>
      <c r="R1431" s="335" t="e">
        <f>'SCREENING INFO'!#REF!</f>
        <v>#REF!</v>
      </c>
    </row>
    <row r="1432" spans="1:18">
      <c r="A1432" s="351" t="e">
        <f>'SCREENING INFO'!#REF!</f>
        <v>#REF!</v>
      </c>
      <c r="B1432" s="280" t="e">
        <f>'SCREENING INFO'!#REF!</f>
        <v>#REF!</v>
      </c>
      <c r="C1432" s="130" t="e">
        <f>'SCREENING INFO'!#REF!</f>
        <v>#REF!</v>
      </c>
      <c r="D1432" s="130">
        <f>'SCREENING INFO'!E1844</f>
        <v>0</v>
      </c>
      <c r="E1432" s="130" t="e">
        <f>VLOOKUP($C1432,MAIN!$C$2:$BD$79,12)</f>
        <v>#REF!</v>
      </c>
      <c r="F1432" s="130" t="e">
        <f>'SCREENING INFO'!#REF!</f>
        <v>#REF!</v>
      </c>
      <c r="G1432" s="130"/>
      <c r="H1432" s="130"/>
      <c r="I1432" s="130" t="e">
        <f>'SCREENING INFO'!#REF!</f>
        <v>#REF!</v>
      </c>
      <c r="J1432" s="130">
        <f>'SCREENING INFO'!G1844</f>
        <v>0</v>
      </c>
      <c r="K1432" s="152">
        <f>'SCREENING INFO'!H1844</f>
        <v>0</v>
      </c>
      <c r="L1432" s="318" t="e">
        <f>'SCREENING INFO'!#REF!</f>
        <v>#REF!</v>
      </c>
      <c r="M1432" s="318" t="e">
        <f>VLOOKUP($F1432,MAIN!$C$2:$BD$80,9)</f>
        <v>#REF!</v>
      </c>
      <c r="N1432" s="342" t="e">
        <f>VLOOKUP($C1432,MAIN!$C$2:$BD$280,9)</f>
        <v>#REF!</v>
      </c>
      <c r="O1432" s="342" t="e">
        <f>'SCREENING INFO'!#REF!</f>
        <v>#REF!</v>
      </c>
      <c r="P1432" s="322" t="e">
        <f>'SCREENING INFO'!#REF!</f>
        <v>#REF!</v>
      </c>
      <c r="Q1432" s="335" t="e">
        <f>'SCREENING INFO'!#REF!</f>
        <v>#REF!</v>
      </c>
      <c r="R1432" s="335" t="e">
        <f>'SCREENING INFO'!#REF!</f>
        <v>#REF!</v>
      </c>
    </row>
    <row r="1433" spans="1:18">
      <c r="A1433" s="351" t="e">
        <f>'SCREENING INFO'!#REF!</f>
        <v>#REF!</v>
      </c>
      <c r="B1433" s="280" t="e">
        <f>'SCREENING INFO'!#REF!</f>
        <v>#REF!</v>
      </c>
      <c r="C1433" s="130" t="e">
        <f>'SCREENING INFO'!#REF!</f>
        <v>#REF!</v>
      </c>
      <c r="D1433" s="130">
        <f>'SCREENING INFO'!E1845</f>
        <v>0</v>
      </c>
      <c r="E1433" s="130" t="e">
        <f>VLOOKUP($C1433,MAIN!$C$2:$BD$79,12)</f>
        <v>#REF!</v>
      </c>
      <c r="F1433" s="130" t="e">
        <f>'SCREENING INFO'!#REF!</f>
        <v>#REF!</v>
      </c>
      <c r="G1433" s="352"/>
      <c r="H1433" s="130"/>
      <c r="I1433" s="130" t="e">
        <f>'SCREENING INFO'!#REF!</f>
        <v>#REF!</v>
      </c>
      <c r="J1433" s="130">
        <f>'SCREENING INFO'!G1845</f>
        <v>0</v>
      </c>
      <c r="K1433" s="152">
        <f>'SCREENING INFO'!H1845</f>
        <v>0</v>
      </c>
      <c r="L1433" s="318" t="e">
        <f>'SCREENING INFO'!#REF!</f>
        <v>#REF!</v>
      </c>
      <c r="M1433" s="318" t="e">
        <f>VLOOKUP($F1433,MAIN!$C$2:$BD$80,9)</f>
        <v>#REF!</v>
      </c>
      <c r="N1433" s="342" t="e">
        <f>VLOOKUP($C1433,MAIN!$C$2:$BD$280,9)</f>
        <v>#REF!</v>
      </c>
      <c r="O1433" s="342" t="e">
        <f>'SCREENING INFO'!#REF!</f>
        <v>#REF!</v>
      </c>
      <c r="P1433" s="322" t="e">
        <f>'SCREENING INFO'!#REF!</f>
        <v>#REF!</v>
      </c>
      <c r="Q1433" s="335" t="e">
        <f>'SCREENING INFO'!#REF!</f>
        <v>#REF!</v>
      </c>
      <c r="R1433" s="335" t="e">
        <f>'SCREENING INFO'!#REF!</f>
        <v>#REF!</v>
      </c>
    </row>
    <row r="1434" spans="1:18">
      <c r="A1434" s="351" t="e">
        <f>'SCREENING INFO'!#REF!</f>
        <v>#REF!</v>
      </c>
      <c r="B1434" s="280" t="e">
        <f>'SCREENING INFO'!#REF!</f>
        <v>#REF!</v>
      </c>
      <c r="C1434" s="130" t="e">
        <f>'SCREENING INFO'!#REF!</f>
        <v>#REF!</v>
      </c>
      <c r="D1434" s="130">
        <f>'SCREENING INFO'!E1846</f>
        <v>0</v>
      </c>
      <c r="E1434" s="130" t="e">
        <f>VLOOKUP($C1434,MAIN!$C$2:$BD$79,12)</f>
        <v>#REF!</v>
      </c>
      <c r="F1434" s="130" t="e">
        <f>'SCREENING INFO'!#REF!</f>
        <v>#REF!</v>
      </c>
      <c r="H1434" s="130"/>
      <c r="I1434" s="130" t="e">
        <f>'SCREENING INFO'!#REF!</f>
        <v>#REF!</v>
      </c>
      <c r="J1434" s="130">
        <f>'SCREENING INFO'!G1846</f>
        <v>0</v>
      </c>
      <c r="K1434" s="152">
        <f>'SCREENING INFO'!H1846</f>
        <v>0</v>
      </c>
      <c r="L1434" s="318" t="e">
        <f>'SCREENING INFO'!#REF!</f>
        <v>#REF!</v>
      </c>
      <c r="M1434" s="318" t="e">
        <f>VLOOKUP($F1434,MAIN!$C$2:$BD$80,9)</f>
        <v>#REF!</v>
      </c>
      <c r="N1434" s="342" t="e">
        <f>VLOOKUP($C1434,MAIN!$C$2:$BD$280,9)</f>
        <v>#REF!</v>
      </c>
      <c r="O1434" s="342" t="e">
        <f>'SCREENING INFO'!#REF!</f>
        <v>#REF!</v>
      </c>
      <c r="P1434" s="322" t="e">
        <f>'SCREENING INFO'!#REF!</f>
        <v>#REF!</v>
      </c>
      <c r="Q1434" s="335" t="e">
        <f>'SCREENING INFO'!#REF!</f>
        <v>#REF!</v>
      </c>
      <c r="R1434" s="335" t="e">
        <f>'SCREENING INFO'!#REF!</f>
        <v>#REF!</v>
      </c>
    </row>
    <row r="1435" spans="1:18">
      <c r="A1435" s="351" t="e">
        <f>'SCREENING INFO'!#REF!</f>
        <v>#REF!</v>
      </c>
      <c r="B1435" s="280" t="e">
        <f>'SCREENING INFO'!#REF!</f>
        <v>#REF!</v>
      </c>
      <c r="C1435" s="130" t="e">
        <f>'SCREENING INFO'!#REF!</f>
        <v>#REF!</v>
      </c>
      <c r="D1435" s="130">
        <f>'SCREENING INFO'!E1847</f>
        <v>0</v>
      </c>
      <c r="E1435" s="130" t="e">
        <f>VLOOKUP($C1435,MAIN!$C$2:$BD$79,12)</f>
        <v>#REF!</v>
      </c>
      <c r="F1435" s="130" t="e">
        <f>'SCREENING INFO'!#REF!</f>
        <v>#REF!</v>
      </c>
      <c r="G1435" s="130"/>
      <c r="H1435" s="130"/>
      <c r="I1435" s="130" t="e">
        <f>'SCREENING INFO'!#REF!</f>
        <v>#REF!</v>
      </c>
      <c r="J1435" s="130">
        <f>'SCREENING INFO'!G1847</f>
        <v>0</v>
      </c>
      <c r="K1435" s="152">
        <f>'SCREENING INFO'!H1847</f>
        <v>0</v>
      </c>
      <c r="L1435" s="318" t="e">
        <f>'SCREENING INFO'!#REF!</f>
        <v>#REF!</v>
      </c>
      <c r="M1435" s="318" t="e">
        <f>VLOOKUP($F1435,MAIN!$C$2:$BD$80,9)</f>
        <v>#REF!</v>
      </c>
      <c r="N1435" s="342" t="e">
        <f>VLOOKUP($C1435,MAIN!$C$2:$BD$280,9)</f>
        <v>#REF!</v>
      </c>
      <c r="O1435" s="342" t="e">
        <f>'SCREENING INFO'!#REF!</f>
        <v>#REF!</v>
      </c>
      <c r="P1435" s="322" t="e">
        <f>'SCREENING INFO'!#REF!</f>
        <v>#REF!</v>
      </c>
      <c r="Q1435" s="335" t="e">
        <f>'SCREENING INFO'!#REF!</f>
        <v>#REF!</v>
      </c>
      <c r="R1435" s="335" t="e">
        <f>'SCREENING INFO'!#REF!</f>
        <v>#REF!</v>
      </c>
    </row>
    <row r="1436" spans="1:18">
      <c r="A1436" s="351" t="e">
        <f>'SCREENING INFO'!#REF!</f>
        <v>#REF!</v>
      </c>
      <c r="B1436" s="280" t="e">
        <f>'SCREENING INFO'!#REF!</f>
        <v>#REF!</v>
      </c>
      <c r="C1436" s="130" t="e">
        <f>'SCREENING INFO'!#REF!</f>
        <v>#REF!</v>
      </c>
      <c r="D1436" s="130">
        <f>'SCREENING INFO'!E1848</f>
        <v>0</v>
      </c>
      <c r="E1436" s="130" t="e">
        <f>VLOOKUP($C1436,MAIN!$C$2:$BD$79,12)</f>
        <v>#REF!</v>
      </c>
      <c r="F1436" s="130" t="e">
        <f>'SCREENING INFO'!#REF!</f>
        <v>#REF!</v>
      </c>
      <c r="G1436" s="130"/>
      <c r="H1436" s="130"/>
      <c r="I1436" s="130" t="e">
        <f>'SCREENING INFO'!#REF!</f>
        <v>#REF!</v>
      </c>
      <c r="J1436" s="130">
        <f>'SCREENING INFO'!G1848</f>
        <v>0</v>
      </c>
      <c r="K1436" s="152">
        <f>'SCREENING INFO'!H1848</f>
        <v>0</v>
      </c>
      <c r="L1436" s="318" t="e">
        <f>'SCREENING INFO'!#REF!</f>
        <v>#REF!</v>
      </c>
      <c r="M1436" s="318" t="e">
        <f>VLOOKUP($F1436,MAIN!$C$2:$BD$80,9)</f>
        <v>#REF!</v>
      </c>
      <c r="N1436" s="342" t="e">
        <f>VLOOKUP($C1436,MAIN!$C$2:$BD$280,9)</f>
        <v>#REF!</v>
      </c>
      <c r="O1436" s="342" t="e">
        <f>'SCREENING INFO'!#REF!</f>
        <v>#REF!</v>
      </c>
      <c r="P1436" s="322" t="e">
        <f>'SCREENING INFO'!#REF!</f>
        <v>#REF!</v>
      </c>
      <c r="Q1436" s="335" t="e">
        <f>'SCREENING INFO'!#REF!</f>
        <v>#REF!</v>
      </c>
      <c r="R1436" s="335" t="e">
        <f>'SCREENING INFO'!#REF!</f>
        <v>#REF!</v>
      </c>
    </row>
    <row r="1437" spans="1:18">
      <c r="A1437" s="351" t="e">
        <f>'SCREENING INFO'!#REF!</f>
        <v>#REF!</v>
      </c>
      <c r="B1437" s="280" t="e">
        <f>'SCREENING INFO'!#REF!</f>
        <v>#REF!</v>
      </c>
      <c r="C1437" s="130" t="e">
        <f>'SCREENING INFO'!#REF!</f>
        <v>#REF!</v>
      </c>
      <c r="D1437" s="130">
        <f>'SCREENING INFO'!E1849</f>
        <v>0</v>
      </c>
      <c r="E1437" s="130" t="e">
        <f>VLOOKUP($C1437,MAIN!$C$2:$BD$79,12)</f>
        <v>#REF!</v>
      </c>
      <c r="F1437" s="130" t="e">
        <f>'SCREENING INFO'!#REF!</f>
        <v>#REF!</v>
      </c>
      <c r="G1437" s="130"/>
      <c r="H1437" s="130"/>
      <c r="I1437" s="130" t="e">
        <f>'SCREENING INFO'!#REF!</f>
        <v>#REF!</v>
      </c>
      <c r="J1437" s="130">
        <f>'SCREENING INFO'!G1849</f>
        <v>0</v>
      </c>
      <c r="K1437" s="152">
        <f>'SCREENING INFO'!H1849</f>
        <v>0</v>
      </c>
      <c r="L1437" s="318" t="e">
        <f>'SCREENING INFO'!#REF!</f>
        <v>#REF!</v>
      </c>
      <c r="M1437" s="318" t="e">
        <f>VLOOKUP($F1437,MAIN!$C$2:$BD$80,9)</f>
        <v>#REF!</v>
      </c>
      <c r="N1437" s="342" t="e">
        <f>VLOOKUP($C1437,MAIN!$C$2:$BD$280,9)</f>
        <v>#REF!</v>
      </c>
      <c r="O1437" s="342" t="e">
        <f>'SCREENING INFO'!#REF!</f>
        <v>#REF!</v>
      </c>
      <c r="P1437" s="322" t="e">
        <f>'SCREENING INFO'!#REF!</f>
        <v>#REF!</v>
      </c>
      <c r="Q1437" s="335" t="e">
        <f>'SCREENING INFO'!#REF!</f>
        <v>#REF!</v>
      </c>
      <c r="R1437" s="335" t="e">
        <f>'SCREENING INFO'!#REF!</f>
        <v>#REF!</v>
      </c>
    </row>
    <row r="1438" spans="1:18">
      <c r="A1438" s="351" t="e">
        <f>'SCREENING INFO'!#REF!</f>
        <v>#REF!</v>
      </c>
      <c r="B1438" s="280" t="e">
        <f>'SCREENING INFO'!#REF!</f>
        <v>#REF!</v>
      </c>
      <c r="C1438" s="130" t="e">
        <f>'SCREENING INFO'!#REF!</f>
        <v>#REF!</v>
      </c>
      <c r="D1438" s="130">
        <f>'SCREENING INFO'!E1850</f>
        <v>0</v>
      </c>
      <c r="E1438" s="130" t="e">
        <f>VLOOKUP($C1438,MAIN!$C$2:$BD$79,12)</f>
        <v>#REF!</v>
      </c>
      <c r="F1438" s="130" t="e">
        <f>'SCREENING INFO'!#REF!</f>
        <v>#REF!</v>
      </c>
      <c r="G1438" s="130"/>
      <c r="H1438" s="130"/>
      <c r="I1438" s="130" t="e">
        <f>'SCREENING INFO'!#REF!</f>
        <v>#REF!</v>
      </c>
      <c r="J1438" s="130">
        <f>'SCREENING INFO'!G1850</f>
        <v>0</v>
      </c>
      <c r="K1438" s="152">
        <f>'SCREENING INFO'!H1850</f>
        <v>0</v>
      </c>
      <c r="L1438" s="318" t="e">
        <f>'SCREENING INFO'!#REF!</f>
        <v>#REF!</v>
      </c>
      <c r="M1438" s="318" t="e">
        <f>VLOOKUP($F1438,MAIN!$C$2:$BD$80,9)</f>
        <v>#REF!</v>
      </c>
      <c r="N1438" s="342" t="e">
        <f>VLOOKUP($C1438,MAIN!$C$2:$BD$280,9)</f>
        <v>#REF!</v>
      </c>
      <c r="O1438" s="342" t="e">
        <f>'SCREENING INFO'!#REF!</f>
        <v>#REF!</v>
      </c>
      <c r="P1438" s="322" t="e">
        <f>'SCREENING INFO'!#REF!</f>
        <v>#REF!</v>
      </c>
      <c r="Q1438" s="335" t="e">
        <f>'SCREENING INFO'!#REF!</f>
        <v>#REF!</v>
      </c>
      <c r="R1438" s="335" t="e">
        <f>'SCREENING INFO'!#REF!</f>
        <v>#REF!</v>
      </c>
    </row>
    <row r="1439" spans="1:18">
      <c r="A1439" s="351" t="e">
        <f>'SCREENING INFO'!#REF!</f>
        <v>#REF!</v>
      </c>
      <c r="B1439" s="280" t="e">
        <f>'SCREENING INFO'!#REF!</f>
        <v>#REF!</v>
      </c>
      <c r="C1439" s="130" t="e">
        <f>'SCREENING INFO'!#REF!</f>
        <v>#REF!</v>
      </c>
      <c r="D1439" s="130">
        <f>'SCREENING INFO'!E1851</f>
        <v>0</v>
      </c>
      <c r="E1439" s="130" t="e">
        <f>VLOOKUP($C1439,MAIN!$C$2:$BD$79,12)</f>
        <v>#REF!</v>
      </c>
      <c r="F1439" s="130" t="e">
        <f>'SCREENING INFO'!#REF!</f>
        <v>#REF!</v>
      </c>
      <c r="G1439" s="130"/>
      <c r="H1439" s="130"/>
      <c r="I1439" s="130" t="e">
        <f>'SCREENING INFO'!#REF!</f>
        <v>#REF!</v>
      </c>
      <c r="J1439" s="130">
        <f>'SCREENING INFO'!G1851</f>
        <v>0</v>
      </c>
      <c r="K1439" s="152">
        <f>'SCREENING INFO'!H1851</f>
        <v>0</v>
      </c>
      <c r="L1439" s="318" t="e">
        <f>'SCREENING INFO'!#REF!</f>
        <v>#REF!</v>
      </c>
      <c r="M1439" s="318" t="e">
        <f>VLOOKUP($F1439,MAIN!$C$2:$BD$80,9)</f>
        <v>#REF!</v>
      </c>
      <c r="N1439" s="342" t="e">
        <f>VLOOKUP($C1439,MAIN!$C$2:$BD$280,9)</f>
        <v>#REF!</v>
      </c>
      <c r="O1439" s="342" t="e">
        <f>'SCREENING INFO'!#REF!</f>
        <v>#REF!</v>
      </c>
      <c r="P1439" s="322" t="e">
        <f>'SCREENING INFO'!#REF!</f>
        <v>#REF!</v>
      </c>
      <c r="Q1439" s="335" t="e">
        <f>'SCREENING INFO'!#REF!</f>
        <v>#REF!</v>
      </c>
      <c r="R1439" s="335" t="e">
        <f>'SCREENING INFO'!#REF!</f>
        <v>#REF!</v>
      </c>
    </row>
    <row r="1440" spans="1:18">
      <c r="A1440" s="351" t="e">
        <f>'SCREENING INFO'!#REF!</f>
        <v>#REF!</v>
      </c>
      <c r="B1440" s="280" t="e">
        <f>'SCREENING INFO'!#REF!</f>
        <v>#REF!</v>
      </c>
      <c r="C1440" s="130" t="e">
        <f>'SCREENING INFO'!#REF!</f>
        <v>#REF!</v>
      </c>
      <c r="D1440" s="130">
        <f>'SCREENING INFO'!E1852</f>
        <v>0</v>
      </c>
      <c r="E1440" s="130" t="e">
        <f>VLOOKUP($C1440,MAIN!$C$2:$BD$79,12)</f>
        <v>#REF!</v>
      </c>
      <c r="F1440" s="130" t="e">
        <f>'SCREENING INFO'!#REF!</f>
        <v>#REF!</v>
      </c>
      <c r="G1440" s="130"/>
      <c r="H1440" s="130"/>
      <c r="I1440" s="130" t="e">
        <f>'SCREENING INFO'!#REF!</f>
        <v>#REF!</v>
      </c>
      <c r="J1440" s="130">
        <f>'SCREENING INFO'!G1852</f>
        <v>0</v>
      </c>
      <c r="K1440" s="152">
        <f>'SCREENING INFO'!H1852</f>
        <v>0</v>
      </c>
      <c r="L1440" s="318" t="e">
        <f>'SCREENING INFO'!#REF!</f>
        <v>#REF!</v>
      </c>
      <c r="M1440" s="318" t="e">
        <f>VLOOKUP($F1440,MAIN!$C$2:$BD$80,9)</f>
        <v>#REF!</v>
      </c>
      <c r="N1440" s="342" t="e">
        <f>VLOOKUP($C1440,MAIN!$C$2:$BD$280,9)</f>
        <v>#REF!</v>
      </c>
      <c r="O1440" s="342" t="e">
        <f>'SCREENING INFO'!#REF!</f>
        <v>#REF!</v>
      </c>
      <c r="P1440" s="322" t="e">
        <f>'SCREENING INFO'!#REF!</f>
        <v>#REF!</v>
      </c>
      <c r="Q1440" s="335" t="e">
        <f>'SCREENING INFO'!#REF!</f>
        <v>#REF!</v>
      </c>
      <c r="R1440" s="335" t="e">
        <f>'SCREENING INFO'!#REF!</f>
        <v>#REF!</v>
      </c>
    </row>
    <row r="1441" spans="1:18">
      <c r="A1441" s="351" t="e">
        <f>'SCREENING INFO'!#REF!</f>
        <v>#REF!</v>
      </c>
      <c r="B1441" s="280" t="e">
        <f>'SCREENING INFO'!#REF!</f>
        <v>#REF!</v>
      </c>
      <c r="C1441" s="130" t="e">
        <f>'SCREENING INFO'!#REF!</f>
        <v>#REF!</v>
      </c>
      <c r="D1441" s="130">
        <f>'SCREENING INFO'!E1853</f>
        <v>0</v>
      </c>
      <c r="E1441" s="130" t="e">
        <f>VLOOKUP($C1441,MAIN!$C$2:$BD$79,12)</f>
        <v>#REF!</v>
      </c>
      <c r="F1441" s="130" t="e">
        <f>'SCREENING INFO'!#REF!</f>
        <v>#REF!</v>
      </c>
      <c r="G1441" s="130"/>
      <c r="H1441" s="130"/>
      <c r="I1441" s="130" t="e">
        <f>'SCREENING INFO'!#REF!</f>
        <v>#REF!</v>
      </c>
      <c r="J1441" s="130">
        <f>'SCREENING INFO'!G1853</f>
        <v>0</v>
      </c>
      <c r="K1441" s="152">
        <f>'SCREENING INFO'!H1853</f>
        <v>0</v>
      </c>
      <c r="L1441" s="318" t="e">
        <f>'SCREENING INFO'!#REF!</f>
        <v>#REF!</v>
      </c>
      <c r="M1441" s="318" t="e">
        <f>VLOOKUP($F1441,MAIN!$C$2:$BD$80,9)</f>
        <v>#REF!</v>
      </c>
      <c r="N1441" s="342" t="e">
        <f>VLOOKUP($C1441,MAIN!$C$2:$BD$280,9)</f>
        <v>#REF!</v>
      </c>
      <c r="O1441" s="342" t="e">
        <f>'SCREENING INFO'!#REF!</f>
        <v>#REF!</v>
      </c>
      <c r="P1441" s="322" t="e">
        <f>'SCREENING INFO'!#REF!</f>
        <v>#REF!</v>
      </c>
      <c r="Q1441" s="335" t="e">
        <f>'SCREENING INFO'!#REF!</f>
        <v>#REF!</v>
      </c>
      <c r="R1441" s="335" t="e">
        <f>'SCREENING INFO'!#REF!</f>
        <v>#REF!</v>
      </c>
    </row>
    <row r="1442" spans="1:18">
      <c r="A1442" s="351" t="e">
        <f>'SCREENING INFO'!#REF!</f>
        <v>#REF!</v>
      </c>
      <c r="B1442" s="280" t="e">
        <f>'SCREENING INFO'!#REF!</f>
        <v>#REF!</v>
      </c>
      <c r="C1442" s="130" t="e">
        <f>'SCREENING INFO'!#REF!</f>
        <v>#REF!</v>
      </c>
      <c r="D1442" s="130">
        <f>'SCREENING INFO'!E1854</f>
        <v>0</v>
      </c>
      <c r="E1442" s="130" t="e">
        <f>VLOOKUP($C1442,MAIN!$C$2:$BD$79,12)</f>
        <v>#REF!</v>
      </c>
      <c r="F1442" s="130" t="e">
        <f>'SCREENING INFO'!#REF!</f>
        <v>#REF!</v>
      </c>
      <c r="G1442" s="130"/>
      <c r="H1442" s="130"/>
      <c r="I1442" s="130" t="e">
        <f>'SCREENING INFO'!#REF!</f>
        <v>#REF!</v>
      </c>
      <c r="J1442" s="130">
        <f>'SCREENING INFO'!G1854</f>
        <v>0</v>
      </c>
      <c r="K1442" s="152">
        <f>'SCREENING INFO'!H1854</f>
        <v>0</v>
      </c>
      <c r="L1442" s="318" t="e">
        <f>'SCREENING INFO'!#REF!</f>
        <v>#REF!</v>
      </c>
      <c r="M1442" s="318" t="e">
        <f>VLOOKUP($F1442,MAIN!$C$2:$BD$80,9)</f>
        <v>#REF!</v>
      </c>
      <c r="N1442" s="342" t="e">
        <f>VLOOKUP($C1442,MAIN!$C$2:$BD$280,9)</f>
        <v>#REF!</v>
      </c>
      <c r="O1442" s="342" t="e">
        <f>'SCREENING INFO'!#REF!</f>
        <v>#REF!</v>
      </c>
      <c r="P1442" s="322" t="e">
        <f>'SCREENING INFO'!#REF!</f>
        <v>#REF!</v>
      </c>
      <c r="Q1442" s="335" t="e">
        <f>'SCREENING INFO'!#REF!</f>
        <v>#REF!</v>
      </c>
      <c r="R1442" s="335" t="e">
        <f>'SCREENING INFO'!#REF!</f>
        <v>#REF!</v>
      </c>
    </row>
    <row r="1443" spans="1:18">
      <c r="A1443" s="351" t="e">
        <f>'SCREENING INFO'!#REF!</f>
        <v>#REF!</v>
      </c>
      <c r="B1443" s="280" t="e">
        <f>'SCREENING INFO'!#REF!</f>
        <v>#REF!</v>
      </c>
      <c r="C1443" s="130" t="e">
        <f>'SCREENING INFO'!#REF!</f>
        <v>#REF!</v>
      </c>
      <c r="D1443" s="130">
        <f>'SCREENING INFO'!E1855</f>
        <v>0</v>
      </c>
      <c r="E1443" s="130" t="e">
        <f>VLOOKUP($C1443,MAIN!$C$2:$BD$79,12)</f>
        <v>#REF!</v>
      </c>
      <c r="F1443" s="130" t="e">
        <f>'SCREENING INFO'!#REF!</f>
        <v>#REF!</v>
      </c>
      <c r="G1443" s="130"/>
      <c r="H1443" s="130"/>
      <c r="I1443" s="130" t="e">
        <f>'SCREENING INFO'!#REF!</f>
        <v>#REF!</v>
      </c>
      <c r="J1443" s="130">
        <f>'SCREENING INFO'!G1855</f>
        <v>0</v>
      </c>
      <c r="K1443" s="152">
        <f>'SCREENING INFO'!H1855</f>
        <v>0</v>
      </c>
      <c r="L1443" s="318" t="e">
        <f>'SCREENING INFO'!#REF!</f>
        <v>#REF!</v>
      </c>
      <c r="M1443" s="318" t="e">
        <f>VLOOKUP($F1443,MAIN!$C$2:$BD$80,9)</f>
        <v>#REF!</v>
      </c>
      <c r="N1443" s="342" t="e">
        <f>VLOOKUP($C1443,MAIN!$C$2:$BD$280,9)</f>
        <v>#REF!</v>
      </c>
      <c r="O1443" s="342" t="e">
        <f>'SCREENING INFO'!#REF!</f>
        <v>#REF!</v>
      </c>
      <c r="P1443" s="322" t="e">
        <f>'SCREENING INFO'!#REF!</f>
        <v>#REF!</v>
      </c>
      <c r="Q1443" s="335" t="e">
        <f>'SCREENING INFO'!#REF!</f>
        <v>#REF!</v>
      </c>
      <c r="R1443" s="335" t="e">
        <f>'SCREENING INFO'!#REF!</f>
        <v>#REF!</v>
      </c>
    </row>
    <row r="1444" spans="1:18">
      <c r="A1444" s="351" t="e">
        <f>'SCREENING INFO'!#REF!</f>
        <v>#REF!</v>
      </c>
      <c r="B1444" s="280" t="e">
        <f>'SCREENING INFO'!#REF!</f>
        <v>#REF!</v>
      </c>
      <c r="C1444" s="130" t="e">
        <f>'SCREENING INFO'!#REF!</f>
        <v>#REF!</v>
      </c>
      <c r="D1444" s="130">
        <f>'SCREENING INFO'!E1856</f>
        <v>0</v>
      </c>
      <c r="E1444" s="130" t="e">
        <f>VLOOKUP($C1444,MAIN!$C$2:$BD$79,12)</f>
        <v>#REF!</v>
      </c>
      <c r="F1444" s="130" t="e">
        <f>'SCREENING INFO'!#REF!</f>
        <v>#REF!</v>
      </c>
      <c r="G1444" s="352"/>
      <c r="H1444" s="130"/>
      <c r="I1444" s="130" t="e">
        <f>'SCREENING INFO'!#REF!</f>
        <v>#REF!</v>
      </c>
      <c r="J1444" s="130">
        <f>'SCREENING INFO'!G1856</f>
        <v>0</v>
      </c>
      <c r="K1444" s="152">
        <f>'SCREENING INFO'!H1856</f>
        <v>0</v>
      </c>
      <c r="L1444" s="318" t="e">
        <f>'SCREENING INFO'!#REF!</f>
        <v>#REF!</v>
      </c>
      <c r="M1444" s="318" t="e">
        <f>VLOOKUP($F1444,MAIN!$C$2:$BD$80,9)</f>
        <v>#REF!</v>
      </c>
      <c r="N1444" s="342" t="e">
        <f>VLOOKUP($C1444,MAIN!$C$2:$BD$280,9)</f>
        <v>#REF!</v>
      </c>
      <c r="O1444" s="342" t="e">
        <f>'SCREENING INFO'!#REF!</f>
        <v>#REF!</v>
      </c>
      <c r="P1444" s="322" t="e">
        <f>'SCREENING INFO'!#REF!</f>
        <v>#REF!</v>
      </c>
      <c r="Q1444" s="335" t="e">
        <f>'SCREENING INFO'!#REF!</f>
        <v>#REF!</v>
      </c>
      <c r="R1444" s="335" t="e">
        <f>'SCREENING INFO'!#REF!</f>
        <v>#REF!</v>
      </c>
    </row>
    <row r="1445" spans="1:18">
      <c r="A1445" s="351" t="e">
        <f>'SCREENING INFO'!#REF!</f>
        <v>#REF!</v>
      </c>
      <c r="B1445" s="280" t="e">
        <f>'SCREENING INFO'!#REF!</f>
        <v>#REF!</v>
      </c>
      <c r="C1445" s="130" t="e">
        <f>'SCREENING INFO'!#REF!</f>
        <v>#REF!</v>
      </c>
      <c r="D1445" s="130">
        <f>'SCREENING INFO'!E1857</f>
        <v>0</v>
      </c>
      <c r="E1445" s="130" t="e">
        <f>VLOOKUP($C1445,MAIN!$C$2:$BD$79,12)</f>
        <v>#REF!</v>
      </c>
      <c r="F1445" s="130" t="e">
        <f>'SCREENING INFO'!#REF!</f>
        <v>#REF!</v>
      </c>
      <c r="G1445" s="331"/>
      <c r="H1445" s="130"/>
      <c r="I1445" s="130" t="e">
        <f>'SCREENING INFO'!#REF!</f>
        <v>#REF!</v>
      </c>
      <c r="J1445" s="130">
        <f>'SCREENING INFO'!G1857</f>
        <v>0</v>
      </c>
      <c r="K1445" s="152">
        <f>'SCREENING INFO'!H1857</f>
        <v>0</v>
      </c>
      <c r="L1445" s="318" t="e">
        <f>'SCREENING INFO'!#REF!</f>
        <v>#REF!</v>
      </c>
      <c r="M1445" s="318" t="e">
        <f>VLOOKUP($F1445,MAIN!$C$2:$BD$80,9)</f>
        <v>#REF!</v>
      </c>
      <c r="N1445" s="342" t="e">
        <f>VLOOKUP($C1445,MAIN!$C$2:$BD$280,9)</f>
        <v>#REF!</v>
      </c>
      <c r="O1445" s="342" t="e">
        <f>'SCREENING INFO'!#REF!</f>
        <v>#REF!</v>
      </c>
      <c r="P1445" s="322" t="e">
        <f>'SCREENING INFO'!#REF!</f>
        <v>#REF!</v>
      </c>
      <c r="Q1445" s="335" t="e">
        <f>'SCREENING INFO'!#REF!</f>
        <v>#REF!</v>
      </c>
      <c r="R1445" s="335" t="e">
        <f>'SCREENING INFO'!#REF!</f>
        <v>#REF!</v>
      </c>
    </row>
    <row r="1446" spans="1:18">
      <c r="A1446" s="351" t="e">
        <f>'SCREENING INFO'!#REF!</f>
        <v>#REF!</v>
      </c>
      <c r="B1446" s="280" t="e">
        <f>'SCREENING INFO'!#REF!</f>
        <v>#REF!</v>
      </c>
      <c r="C1446" s="130" t="e">
        <f>'SCREENING INFO'!#REF!</f>
        <v>#REF!</v>
      </c>
      <c r="D1446" s="130">
        <f>'SCREENING INFO'!E1858</f>
        <v>0</v>
      </c>
      <c r="E1446" s="130" t="e">
        <f>VLOOKUP($C1446,MAIN!$C$2:$BD$79,12)</f>
        <v>#REF!</v>
      </c>
      <c r="F1446" s="130" t="e">
        <f>'SCREENING INFO'!#REF!</f>
        <v>#REF!</v>
      </c>
      <c r="G1446" s="130"/>
      <c r="H1446" s="130"/>
      <c r="I1446" s="130" t="e">
        <f>'SCREENING INFO'!#REF!</f>
        <v>#REF!</v>
      </c>
      <c r="J1446" s="130">
        <f>'SCREENING INFO'!G1858</f>
        <v>0</v>
      </c>
      <c r="K1446" s="152">
        <f>'SCREENING INFO'!H1858</f>
        <v>0</v>
      </c>
      <c r="L1446" s="318" t="e">
        <f>'SCREENING INFO'!#REF!</f>
        <v>#REF!</v>
      </c>
      <c r="M1446" s="318" t="e">
        <f>VLOOKUP($F1446,MAIN!$C$2:$BD$80,9)</f>
        <v>#REF!</v>
      </c>
      <c r="N1446" s="342" t="e">
        <f>VLOOKUP($C1446,MAIN!$C$2:$BD$280,9)</f>
        <v>#REF!</v>
      </c>
      <c r="O1446" s="342" t="e">
        <f>'SCREENING INFO'!#REF!</f>
        <v>#REF!</v>
      </c>
      <c r="P1446" s="322" t="e">
        <f>'SCREENING INFO'!#REF!</f>
        <v>#REF!</v>
      </c>
      <c r="Q1446" s="335" t="e">
        <f>'SCREENING INFO'!#REF!</f>
        <v>#REF!</v>
      </c>
      <c r="R1446" s="335" t="e">
        <f>'SCREENING INFO'!#REF!</f>
        <v>#REF!</v>
      </c>
    </row>
    <row r="1447" spans="1:18">
      <c r="A1447" s="351" t="e">
        <f>'SCREENING INFO'!#REF!</f>
        <v>#REF!</v>
      </c>
      <c r="B1447" s="280" t="e">
        <f>'SCREENING INFO'!#REF!</f>
        <v>#REF!</v>
      </c>
      <c r="C1447" s="130" t="e">
        <f>'SCREENING INFO'!#REF!</f>
        <v>#REF!</v>
      </c>
      <c r="D1447" s="130">
        <f>'SCREENING INFO'!E1859</f>
        <v>0</v>
      </c>
      <c r="E1447" s="130" t="e">
        <f>VLOOKUP($C1447,MAIN!$C$2:$BD$79,12)</f>
        <v>#REF!</v>
      </c>
      <c r="F1447" s="130" t="e">
        <f>'SCREENING INFO'!#REF!</f>
        <v>#REF!</v>
      </c>
      <c r="G1447" s="353"/>
      <c r="H1447" s="130"/>
      <c r="I1447" s="130" t="e">
        <f>'SCREENING INFO'!#REF!</f>
        <v>#REF!</v>
      </c>
      <c r="J1447" s="130">
        <f>'SCREENING INFO'!G1859</f>
        <v>0</v>
      </c>
      <c r="K1447" s="152">
        <f>'SCREENING INFO'!H1859</f>
        <v>0</v>
      </c>
      <c r="L1447" s="318" t="e">
        <f>'SCREENING INFO'!#REF!</f>
        <v>#REF!</v>
      </c>
      <c r="M1447" s="318" t="e">
        <f>VLOOKUP($F1447,MAIN!$C$2:$BD$80,9)</f>
        <v>#REF!</v>
      </c>
      <c r="N1447" s="342" t="e">
        <f>VLOOKUP($C1447,MAIN!$C$2:$BD$280,9)</f>
        <v>#REF!</v>
      </c>
      <c r="O1447" s="342" t="e">
        <f>'SCREENING INFO'!#REF!</f>
        <v>#REF!</v>
      </c>
      <c r="P1447" s="322" t="e">
        <f>'SCREENING INFO'!#REF!</f>
        <v>#REF!</v>
      </c>
      <c r="Q1447" s="335" t="e">
        <f>'SCREENING INFO'!#REF!</f>
        <v>#REF!</v>
      </c>
      <c r="R1447" s="335" t="e">
        <f>'SCREENING INFO'!#REF!</f>
        <v>#REF!</v>
      </c>
    </row>
    <row r="1448" spans="1:18">
      <c r="A1448" s="351" t="e">
        <f>'SCREENING INFO'!#REF!</f>
        <v>#REF!</v>
      </c>
      <c r="B1448" s="280" t="e">
        <f>'SCREENING INFO'!#REF!</f>
        <v>#REF!</v>
      </c>
      <c r="C1448" s="130" t="e">
        <f>'SCREENING INFO'!#REF!</f>
        <v>#REF!</v>
      </c>
      <c r="D1448" s="130">
        <f>'SCREENING INFO'!E1860</f>
        <v>0</v>
      </c>
      <c r="E1448" s="130" t="e">
        <f>VLOOKUP($C1448,MAIN!$C$2:$BD$79,12)</f>
        <v>#REF!</v>
      </c>
      <c r="F1448" s="130" t="e">
        <f>'SCREENING INFO'!#REF!</f>
        <v>#REF!</v>
      </c>
      <c r="G1448" s="130"/>
      <c r="H1448" s="130"/>
      <c r="I1448" s="130" t="e">
        <f>'SCREENING INFO'!#REF!</f>
        <v>#REF!</v>
      </c>
      <c r="J1448" s="130">
        <f>'SCREENING INFO'!G1860</f>
        <v>0</v>
      </c>
      <c r="K1448" s="152">
        <f>'SCREENING INFO'!H1860</f>
        <v>0</v>
      </c>
      <c r="L1448" s="318" t="e">
        <f>'SCREENING INFO'!#REF!</f>
        <v>#REF!</v>
      </c>
      <c r="M1448" s="318" t="e">
        <f>VLOOKUP($F1448,MAIN!$C$2:$BD$80,9)</f>
        <v>#REF!</v>
      </c>
      <c r="N1448" s="342" t="e">
        <f>VLOOKUP($C1448,MAIN!$C$2:$BD$280,9)</f>
        <v>#REF!</v>
      </c>
      <c r="O1448" s="342" t="e">
        <f>'SCREENING INFO'!#REF!</f>
        <v>#REF!</v>
      </c>
      <c r="P1448" s="322" t="e">
        <f>'SCREENING INFO'!#REF!</f>
        <v>#REF!</v>
      </c>
      <c r="Q1448" s="335" t="e">
        <f>'SCREENING INFO'!#REF!</f>
        <v>#REF!</v>
      </c>
      <c r="R1448" s="335" t="e">
        <f>'SCREENING INFO'!#REF!</f>
        <v>#REF!</v>
      </c>
    </row>
    <row r="1449" spans="1:18">
      <c r="A1449" s="351" t="e">
        <f>'SCREENING INFO'!#REF!</f>
        <v>#REF!</v>
      </c>
      <c r="B1449" s="280" t="e">
        <f>'SCREENING INFO'!#REF!</f>
        <v>#REF!</v>
      </c>
      <c r="C1449" s="130" t="e">
        <f>'SCREENING INFO'!#REF!</f>
        <v>#REF!</v>
      </c>
      <c r="D1449" s="130">
        <f>'SCREENING INFO'!E1861</f>
        <v>0</v>
      </c>
      <c r="E1449" s="130" t="e">
        <f>VLOOKUP($C1449,MAIN!$C$2:$BD$79,12)</f>
        <v>#REF!</v>
      </c>
      <c r="F1449" s="130" t="e">
        <f>'SCREENING INFO'!#REF!</f>
        <v>#REF!</v>
      </c>
      <c r="G1449" s="130"/>
      <c r="H1449" s="130"/>
      <c r="I1449" s="130" t="e">
        <f>'SCREENING INFO'!#REF!</f>
        <v>#REF!</v>
      </c>
      <c r="J1449" s="130">
        <f>'SCREENING INFO'!G1861</f>
        <v>0</v>
      </c>
      <c r="K1449" s="152">
        <f>'SCREENING INFO'!H1861</f>
        <v>0</v>
      </c>
      <c r="L1449" s="318" t="e">
        <f>'SCREENING INFO'!#REF!</f>
        <v>#REF!</v>
      </c>
      <c r="M1449" s="318" t="e">
        <f>VLOOKUP($F1449,MAIN!$C$2:$BD$80,9)</f>
        <v>#REF!</v>
      </c>
      <c r="N1449" s="342" t="e">
        <f>VLOOKUP($C1449,MAIN!$C$2:$BD$280,9)</f>
        <v>#REF!</v>
      </c>
      <c r="O1449" s="342" t="e">
        <f>'SCREENING INFO'!#REF!</f>
        <v>#REF!</v>
      </c>
      <c r="P1449" s="322" t="e">
        <f>'SCREENING INFO'!#REF!</f>
        <v>#REF!</v>
      </c>
      <c r="Q1449" s="335" t="e">
        <f>'SCREENING INFO'!#REF!</f>
        <v>#REF!</v>
      </c>
      <c r="R1449" s="335" t="e">
        <f>'SCREENING INFO'!#REF!</f>
        <v>#REF!</v>
      </c>
    </row>
    <row r="1450" spans="1:18">
      <c r="A1450" s="351" t="e">
        <f>'SCREENING INFO'!#REF!</f>
        <v>#REF!</v>
      </c>
      <c r="B1450" s="280" t="e">
        <f>'SCREENING INFO'!#REF!</f>
        <v>#REF!</v>
      </c>
      <c r="C1450" s="130" t="e">
        <f>'SCREENING INFO'!#REF!</f>
        <v>#REF!</v>
      </c>
      <c r="D1450" s="130">
        <f>'SCREENING INFO'!E1862</f>
        <v>0</v>
      </c>
      <c r="E1450" s="130" t="e">
        <f>VLOOKUP($C1450,MAIN!$C$2:$BD$79,12)</f>
        <v>#REF!</v>
      </c>
      <c r="F1450" s="130" t="e">
        <f>'SCREENING INFO'!#REF!</f>
        <v>#REF!</v>
      </c>
      <c r="G1450" s="130"/>
      <c r="H1450" s="130"/>
      <c r="I1450" s="130" t="e">
        <f>'SCREENING INFO'!#REF!</f>
        <v>#REF!</v>
      </c>
      <c r="J1450" s="130">
        <f>'SCREENING INFO'!G1862</f>
        <v>0</v>
      </c>
      <c r="K1450" s="152">
        <f>'SCREENING INFO'!H1862</f>
        <v>0</v>
      </c>
      <c r="L1450" s="318" t="e">
        <f>'SCREENING INFO'!#REF!</f>
        <v>#REF!</v>
      </c>
      <c r="M1450" s="318" t="e">
        <f>VLOOKUP($F1450,MAIN!$C$2:$BD$80,9)</f>
        <v>#REF!</v>
      </c>
      <c r="N1450" s="342" t="e">
        <f>VLOOKUP($C1450,MAIN!$C$2:$BD$280,9)</f>
        <v>#REF!</v>
      </c>
      <c r="O1450" s="342" t="e">
        <f>'SCREENING INFO'!#REF!</f>
        <v>#REF!</v>
      </c>
      <c r="P1450" s="322" t="e">
        <f>'SCREENING INFO'!#REF!</f>
        <v>#REF!</v>
      </c>
      <c r="Q1450" s="335" t="e">
        <f>'SCREENING INFO'!#REF!</f>
        <v>#REF!</v>
      </c>
      <c r="R1450" s="335" t="e">
        <f>'SCREENING INFO'!#REF!</f>
        <v>#REF!</v>
      </c>
    </row>
    <row r="1451" spans="1:18">
      <c r="A1451" s="351" t="e">
        <f>'SCREENING INFO'!#REF!</f>
        <v>#REF!</v>
      </c>
      <c r="B1451" s="280" t="e">
        <f>'SCREENING INFO'!#REF!</f>
        <v>#REF!</v>
      </c>
      <c r="C1451" s="130" t="e">
        <f>'SCREENING INFO'!#REF!</f>
        <v>#REF!</v>
      </c>
      <c r="D1451" s="130">
        <f>'SCREENING INFO'!E1863</f>
        <v>0</v>
      </c>
      <c r="E1451" s="130" t="e">
        <f>VLOOKUP($C1451,MAIN!$C$2:$BD$79,12)</f>
        <v>#REF!</v>
      </c>
      <c r="F1451" s="130" t="e">
        <f>'SCREENING INFO'!#REF!</f>
        <v>#REF!</v>
      </c>
      <c r="G1451" s="130"/>
      <c r="H1451" s="130"/>
      <c r="I1451" s="130" t="e">
        <f>'SCREENING INFO'!#REF!</f>
        <v>#REF!</v>
      </c>
      <c r="J1451" s="130">
        <f>'SCREENING INFO'!G1863</f>
        <v>0</v>
      </c>
      <c r="K1451" s="152">
        <f>'SCREENING INFO'!H1863</f>
        <v>0</v>
      </c>
      <c r="L1451" s="318" t="e">
        <f>'SCREENING INFO'!#REF!</f>
        <v>#REF!</v>
      </c>
      <c r="M1451" s="318" t="e">
        <f>VLOOKUP($F1451,MAIN!$C$2:$BD$80,9)</f>
        <v>#REF!</v>
      </c>
      <c r="N1451" s="342" t="e">
        <f>VLOOKUP($C1451,MAIN!$C$2:$BD$280,9)</f>
        <v>#REF!</v>
      </c>
      <c r="O1451" s="342" t="e">
        <f>'SCREENING INFO'!#REF!</f>
        <v>#REF!</v>
      </c>
      <c r="P1451" s="322" t="e">
        <f>'SCREENING INFO'!#REF!</f>
        <v>#REF!</v>
      </c>
      <c r="Q1451" s="335" t="e">
        <f>'SCREENING INFO'!#REF!</f>
        <v>#REF!</v>
      </c>
      <c r="R1451" s="335" t="e">
        <f>'SCREENING INFO'!#REF!</f>
        <v>#REF!</v>
      </c>
    </row>
    <row r="1452" spans="1:18">
      <c r="A1452" s="351" t="e">
        <f>'SCREENING INFO'!#REF!</f>
        <v>#REF!</v>
      </c>
      <c r="B1452" s="280" t="e">
        <f>'SCREENING INFO'!#REF!</f>
        <v>#REF!</v>
      </c>
      <c r="C1452" s="130" t="e">
        <f>'SCREENING INFO'!#REF!</f>
        <v>#REF!</v>
      </c>
      <c r="D1452" s="130">
        <f>'SCREENING INFO'!E1864</f>
        <v>0</v>
      </c>
      <c r="E1452" s="130" t="e">
        <f>VLOOKUP($C1452,MAIN!$C$2:$BD$79,12)</f>
        <v>#REF!</v>
      </c>
      <c r="F1452" s="130" t="e">
        <f>'SCREENING INFO'!#REF!</f>
        <v>#REF!</v>
      </c>
      <c r="G1452" s="331"/>
      <c r="H1452" s="130"/>
      <c r="I1452" s="130" t="e">
        <f>'SCREENING INFO'!#REF!</f>
        <v>#REF!</v>
      </c>
      <c r="J1452" s="130">
        <f>'SCREENING INFO'!G1864</f>
        <v>0</v>
      </c>
      <c r="K1452" s="152">
        <f>'SCREENING INFO'!H1864</f>
        <v>0</v>
      </c>
      <c r="L1452" s="318" t="e">
        <f>'SCREENING INFO'!#REF!</f>
        <v>#REF!</v>
      </c>
      <c r="M1452" s="318" t="e">
        <f>VLOOKUP($F1452,MAIN!$C$2:$BD$80,9)</f>
        <v>#REF!</v>
      </c>
      <c r="N1452" s="342" t="e">
        <f>VLOOKUP($C1452,MAIN!$C$2:$BD$280,9)</f>
        <v>#REF!</v>
      </c>
      <c r="O1452" s="342" t="e">
        <f>'SCREENING INFO'!#REF!</f>
        <v>#REF!</v>
      </c>
      <c r="P1452" s="322" t="e">
        <f>'SCREENING INFO'!#REF!</f>
        <v>#REF!</v>
      </c>
      <c r="Q1452" s="335" t="e">
        <f>'SCREENING INFO'!#REF!</f>
        <v>#REF!</v>
      </c>
      <c r="R1452" s="335" t="e">
        <f>'SCREENING INFO'!#REF!</f>
        <v>#REF!</v>
      </c>
    </row>
    <row r="1453" spans="1:18">
      <c r="A1453" s="351" t="e">
        <f>'SCREENING INFO'!#REF!</f>
        <v>#REF!</v>
      </c>
      <c r="B1453" s="280" t="e">
        <f>'SCREENING INFO'!#REF!</f>
        <v>#REF!</v>
      </c>
      <c r="C1453" s="130" t="e">
        <f>'SCREENING INFO'!#REF!</f>
        <v>#REF!</v>
      </c>
      <c r="D1453" s="130">
        <f>'SCREENING INFO'!E1865</f>
        <v>0</v>
      </c>
      <c r="E1453" s="130" t="e">
        <f>VLOOKUP($C1453,MAIN!$C$2:$BD$79,12)</f>
        <v>#REF!</v>
      </c>
      <c r="F1453" s="130" t="e">
        <f>'SCREENING INFO'!#REF!</f>
        <v>#REF!</v>
      </c>
      <c r="G1453" s="331"/>
      <c r="H1453" s="130"/>
      <c r="I1453" s="130" t="e">
        <f>'SCREENING INFO'!#REF!</f>
        <v>#REF!</v>
      </c>
      <c r="J1453" s="130">
        <f>'SCREENING INFO'!G1865</f>
        <v>0</v>
      </c>
      <c r="K1453" s="152">
        <f>'SCREENING INFO'!H1865</f>
        <v>0</v>
      </c>
      <c r="L1453" s="318" t="e">
        <f>'SCREENING INFO'!#REF!</f>
        <v>#REF!</v>
      </c>
      <c r="M1453" s="318" t="e">
        <f>VLOOKUP($F1453,MAIN!$C$2:$BD$80,9)</f>
        <v>#REF!</v>
      </c>
      <c r="N1453" s="342" t="e">
        <f>VLOOKUP($C1453,MAIN!$C$2:$BD$280,9)</f>
        <v>#REF!</v>
      </c>
      <c r="O1453" s="342" t="e">
        <f>'SCREENING INFO'!#REF!</f>
        <v>#REF!</v>
      </c>
      <c r="P1453" s="322" t="e">
        <f>'SCREENING INFO'!#REF!</f>
        <v>#REF!</v>
      </c>
      <c r="Q1453" s="335" t="e">
        <f>'SCREENING INFO'!#REF!</f>
        <v>#REF!</v>
      </c>
      <c r="R1453" s="335" t="e">
        <f>'SCREENING INFO'!#REF!</f>
        <v>#REF!</v>
      </c>
    </row>
    <row r="1454" spans="1:18">
      <c r="A1454" s="351" t="e">
        <f>'SCREENING INFO'!#REF!</f>
        <v>#REF!</v>
      </c>
      <c r="B1454" s="280" t="e">
        <f>'SCREENING INFO'!#REF!</f>
        <v>#REF!</v>
      </c>
      <c r="C1454" s="130" t="e">
        <f>'SCREENING INFO'!#REF!</f>
        <v>#REF!</v>
      </c>
      <c r="D1454" s="130">
        <f>'SCREENING INFO'!E1866</f>
        <v>0</v>
      </c>
      <c r="E1454" s="130" t="e">
        <f>VLOOKUP($C1454,MAIN!$C$2:$BD$79,12)</f>
        <v>#REF!</v>
      </c>
      <c r="F1454" s="130" t="e">
        <f>'SCREENING INFO'!#REF!</f>
        <v>#REF!</v>
      </c>
      <c r="G1454" s="130"/>
      <c r="H1454" s="130"/>
      <c r="I1454" s="130" t="e">
        <f>'SCREENING INFO'!#REF!</f>
        <v>#REF!</v>
      </c>
      <c r="J1454" s="130">
        <f>'SCREENING INFO'!G1866</f>
        <v>0</v>
      </c>
      <c r="K1454" s="152">
        <f>'SCREENING INFO'!H1866</f>
        <v>0</v>
      </c>
      <c r="L1454" s="318" t="e">
        <f>'SCREENING INFO'!#REF!</f>
        <v>#REF!</v>
      </c>
      <c r="M1454" s="318" t="e">
        <f>VLOOKUP($F1454,MAIN!$C$2:$BD$80,9)</f>
        <v>#REF!</v>
      </c>
      <c r="N1454" s="342" t="e">
        <f>VLOOKUP($C1454,MAIN!$C$2:$BD$280,9)</f>
        <v>#REF!</v>
      </c>
      <c r="O1454" s="342" t="e">
        <f>'SCREENING INFO'!#REF!</f>
        <v>#REF!</v>
      </c>
      <c r="P1454" s="322" t="e">
        <f>'SCREENING INFO'!#REF!</f>
        <v>#REF!</v>
      </c>
      <c r="Q1454" s="335" t="e">
        <f>'SCREENING INFO'!#REF!</f>
        <v>#REF!</v>
      </c>
      <c r="R1454" s="335" t="e">
        <f>'SCREENING INFO'!#REF!</f>
        <v>#REF!</v>
      </c>
    </row>
    <row r="1455" spans="1:18">
      <c r="A1455" s="351" t="e">
        <f>'SCREENING INFO'!#REF!</f>
        <v>#REF!</v>
      </c>
      <c r="B1455" s="280" t="e">
        <f>'SCREENING INFO'!#REF!</f>
        <v>#REF!</v>
      </c>
      <c r="C1455" s="130" t="e">
        <f>'SCREENING INFO'!#REF!</f>
        <v>#REF!</v>
      </c>
      <c r="D1455" s="130">
        <f>'SCREENING INFO'!E1867</f>
        <v>0</v>
      </c>
      <c r="E1455" s="130" t="e">
        <f>VLOOKUP($C1455,MAIN!$C$2:$BD$79,12)</f>
        <v>#REF!</v>
      </c>
      <c r="F1455" s="130" t="e">
        <f>'SCREENING INFO'!#REF!</f>
        <v>#REF!</v>
      </c>
      <c r="G1455" s="130"/>
      <c r="H1455" s="130"/>
      <c r="I1455" s="130" t="e">
        <f>'SCREENING INFO'!#REF!</f>
        <v>#REF!</v>
      </c>
      <c r="J1455" s="130">
        <f>'SCREENING INFO'!G1867</f>
        <v>0</v>
      </c>
      <c r="K1455" s="152">
        <f>'SCREENING INFO'!H1867</f>
        <v>0</v>
      </c>
      <c r="L1455" s="318" t="e">
        <f>'SCREENING INFO'!#REF!</f>
        <v>#REF!</v>
      </c>
      <c r="M1455" s="318" t="e">
        <f>VLOOKUP($F1455,MAIN!$C$2:$BD$80,9)</f>
        <v>#REF!</v>
      </c>
      <c r="N1455" s="342" t="e">
        <f>VLOOKUP($C1455,MAIN!$C$2:$BD$280,9)</f>
        <v>#REF!</v>
      </c>
      <c r="O1455" s="342" t="e">
        <f>'SCREENING INFO'!#REF!</f>
        <v>#REF!</v>
      </c>
      <c r="P1455" s="322" t="e">
        <f>'SCREENING INFO'!#REF!</f>
        <v>#REF!</v>
      </c>
      <c r="Q1455" s="335" t="e">
        <f>'SCREENING INFO'!#REF!</f>
        <v>#REF!</v>
      </c>
      <c r="R1455" s="335" t="e">
        <f>'SCREENING INFO'!#REF!</f>
        <v>#REF!</v>
      </c>
    </row>
    <row r="1456" spans="1:18">
      <c r="A1456" s="351" t="e">
        <f>'SCREENING INFO'!#REF!</f>
        <v>#REF!</v>
      </c>
      <c r="B1456" s="280" t="e">
        <f>'SCREENING INFO'!#REF!</f>
        <v>#REF!</v>
      </c>
      <c r="C1456" s="130" t="e">
        <f>'SCREENING INFO'!#REF!</f>
        <v>#REF!</v>
      </c>
      <c r="D1456" s="130">
        <f>'SCREENING INFO'!E1868</f>
        <v>0</v>
      </c>
      <c r="E1456" s="130" t="e">
        <f>VLOOKUP($C1456,MAIN!$C$2:$BD$79,12)</f>
        <v>#REF!</v>
      </c>
      <c r="F1456" s="130" t="e">
        <f>'SCREENING INFO'!#REF!</f>
        <v>#REF!</v>
      </c>
      <c r="G1456" s="130"/>
      <c r="H1456" s="130"/>
      <c r="I1456" s="130" t="e">
        <f>'SCREENING INFO'!#REF!</f>
        <v>#REF!</v>
      </c>
      <c r="J1456" s="130">
        <f>'SCREENING INFO'!G1868</f>
        <v>0</v>
      </c>
      <c r="K1456" s="152">
        <f>'SCREENING INFO'!H1868</f>
        <v>0</v>
      </c>
      <c r="L1456" s="318" t="e">
        <f>'SCREENING INFO'!#REF!</f>
        <v>#REF!</v>
      </c>
      <c r="M1456" s="318" t="e">
        <f>VLOOKUP($F1456,MAIN!$C$2:$BD$80,9)</f>
        <v>#REF!</v>
      </c>
      <c r="N1456" s="342" t="e">
        <f>VLOOKUP($C1456,MAIN!$C$2:$BD$280,9)</f>
        <v>#REF!</v>
      </c>
      <c r="O1456" s="342" t="e">
        <f>'SCREENING INFO'!#REF!</f>
        <v>#REF!</v>
      </c>
      <c r="P1456" s="322" t="e">
        <f>'SCREENING INFO'!#REF!</f>
        <v>#REF!</v>
      </c>
      <c r="Q1456" s="335" t="e">
        <f>'SCREENING INFO'!#REF!</f>
        <v>#REF!</v>
      </c>
      <c r="R1456" s="335" t="e">
        <f>'SCREENING INFO'!#REF!</f>
        <v>#REF!</v>
      </c>
    </row>
    <row r="1457" spans="1:18">
      <c r="A1457" s="351" t="e">
        <f>'SCREENING INFO'!#REF!</f>
        <v>#REF!</v>
      </c>
      <c r="B1457" s="280" t="e">
        <f>'SCREENING INFO'!#REF!</f>
        <v>#REF!</v>
      </c>
      <c r="C1457" s="130" t="e">
        <f>'SCREENING INFO'!#REF!</f>
        <v>#REF!</v>
      </c>
      <c r="D1457" s="130">
        <f>'SCREENING INFO'!E1869</f>
        <v>0</v>
      </c>
      <c r="E1457" s="130" t="e">
        <f>VLOOKUP($C1457,MAIN!$C$2:$BD$79,12)</f>
        <v>#REF!</v>
      </c>
      <c r="F1457" s="130" t="e">
        <f>'SCREENING INFO'!#REF!</f>
        <v>#REF!</v>
      </c>
      <c r="G1457" s="130"/>
      <c r="H1457" s="130"/>
      <c r="I1457" s="130" t="e">
        <f>'SCREENING INFO'!#REF!</f>
        <v>#REF!</v>
      </c>
      <c r="J1457" s="130">
        <f>'SCREENING INFO'!G1869</f>
        <v>0</v>
      </c>
      <c r="K1457" s="152">
        <f>'SCREENING INFO'!H1869</f>
        <v>0</v>
      </c>
      <c r="L1457" s="318" t="e">
        <f>'SCREENING INFO'!#REF!</f>
        <v>#REF!</v>
      </c>
      <c r="M1457" s="318" t="e">
        <f>VLOOKUP($F1457,MAIN!$C$2:$BD$80,9)</f>
        <v>#REF!</v>
      </c>
      <c r="N1457" s="342" t="e">
        <f>VLOOKUP($C1457,MAIN!$C$2:$BD$280,9)</f>
        <v>#REF!</v>
      </c>
      <c r="O1457" s="342" t="e">
        <f>'SCREENING INFO'!#REF!</f>
        <v>#REF!</v>
      </c>
      <c r="P1457" s="322" t="e">
        <f>'SCREENING INFO'!#REF!</f>
        <v>#REF!</v>
      </c>
      <c r="Q1457" s="335" t="e">
        <f>'SCREENING INFO'!#REF!</f>
        <v>#REF!</v>
      </c>
      <c r="R1457" s="335" t="e">
        <f>'SCREENING INFO'!#REF!</f>
        <v>#REF!</v>
      </c>
    </row>
    <row r="1458" spans="1:18">
      <c r="A1458" s="351" t="e">
        <f>'SCREENING INFO'!#REF!</f>
        <v>#REF!</v>
      </c>
      <c r="B1458" s="280" t="e">
        <f>'SCREENING INFO'!#REF!</f>
        <v>#REF!</v>
      </c>
      <c r="C1458" s="130" t="e">
        <f>'SCREENING INFO'!#REF!</f>
        <v>#REF!</v>
      </c>
      <c r="D1458" s="130">
        <f>'SCREENING INFO'!E1870</f>
        <v>0</v>
      </c>
      <c r="E1458" s="130" t="e">
        <f>VLOOKUP($C1458,MAIN!$C$2:$BD$79,12)</f>
        <v>#REF!</v>
      </c>
      <c r="F1458" s="130" t="e">
        <f>'SCREENING INFO'!#REF!</f>
        <v>#REF!</v>
      </c>
      <c r="G1458" s="130"/>
      <c r="H1458" s="130"/>
      <c r="I1458" s="130" t="e">
        <f>'SCREENING INFO'!#REF!</f>
        <v>#REF!</v>
      </c>
      <c r="J1458" s="130">
        <f>'SCREENING INFO'!G1870</f>
        <v>0</v>
      </c>
      <c r="K1458" s="152">
        <f>'SCREENING INFO'!H1870</f>
        <v>0</v>
      </c>
      <c r="L1458" s="318" t="e">
        <f>'SCREENING INFO'!#REF!</f>
        <v>#REF!</v>
      </c>
      <c r="M1458" s="318" t="e">
        <f>VLOOKUP($F1458,MAIN!$C$2:$BD$80,9)</f>
        <v>#REF!</v>
      </c>
      <c r="N1458" s="342" t="e">
        <f>VLOOKUP($C1458,MAIN!$C$2:$BD$280,9)</f>
        <v>#REF!</v>
      </c>
      <c r="O1458" s="342" t="e">
        <f>'SCREENING INFO'!#REF!</f>
        <v>#REF!</v>
      </c>
      <c r="P1458" s="322" t="e">
        <f>'SCREENING INFO'!#REF!</f>
        <v>#REF!</v>
      </c>
      <c r="Q1458" s="335" t="e">
        <f>'SCREENING INFO'!#REF!</f>
        <v>#REF!</v>
      </c>
      <c r="R1458" s="335" t="e">
        <f>'SCREENING INFO'!#REF!</f>
        <v>#REF!</v>
      </c>
    </row>
    <row r="1459" spans="1:18">
      <c r="A1459" s="351" t="e">
        <f>'SCREENING INFO'!#REF!</f>
        <v>#REF!</v>
      </c>
      <c r="B1459" s="280" t="e">
        <f>'SCREENING INFO'!#REF!</f>
        <v>#REF!</v>
      </c>
      <c r="C1459" s="130" t="e">
        <f>'SCREENING INFO'!#REF!</f>
        <v>#REF!</v>
      </c>
      <c r="D1459" s="130">
        <f>'SCREENING INFO'!E1871</f>
        <v>0</v>
      </c>
      <c r="E1459" s="130" t="e">
        <f>VLOOKUP($C1459,MAIN!$C$2:$BD$79,12)</f>
        <v>#REF!</v>
      </c>
      <c r="F1459" s="130" t="e">
        <f>'SCREENING INFO'!#REF!</f>
        <v>#REF!</v>
      </c>
      <c r="G1459" s="130"/>
      <c r="H1459" s="130"/>
      <c r="I1459" s="130" t="e">
        <f>'SCREENING INFO'!#REF!</f>
        <v>#REF!</v>
      </c>
      <c r="J1459" s="130">
        <f>'SCREENING INFO'!G1871</f>
        <v>0</v>
      </c>
      <c r="K1459" s="152">
        <f>'SCREENING INFO'!H1871</f>
        <v>0</v>
      </c>
      <c r="L1459" s="318" t="e">
        <f>'SCREENING INFO'!#REF!</f>
        <v>#REF!</v>
      </c>
      <c r="M1459" s="318" t="e">
        <f>VLOOKUP($F1459,MAIN!$C$2:$BD$80,9)</f>
        <v>#REF!</v>
      </c>
      <c r="N1459" s="342" t="e">
        <f>VLOOKUP($C1459,MAIN!$C$2:$BD$280,9)</f>
        <v>#REF!</v>
      </c>
      <c r="O1459" s="342" t="e">
        <f>'SCREENING INFO'!#REF!</f>
        <v>#REF!</v>
      </c>
      <c r="P1459" s="322" t="e">
        <f>'SCREENING INFO'!#REF!</f>
        <v>#REF!</v>
      </c>
      <c r="Q1459" s="335" t="e">
        <f>'SCREENING INFO'!#REF!</f>
        <v>#REF!</v>
      </c>
      <c r="R1459" s="335" t="e">
        <f>'SCREENING INFO'!#REF!</f>
        <v>#REF!</v>
      </c>
    </row>
    <row r="1460" spans="1:18">
      <c r="A1460" s="351" t="e">
        <f>'SCREENING INFO'!#REF!</f>
        <v>#REF!</v>
      </c>
      <c r="B1460" s="280" t="e">
        <f>'SCREENING INFO'!#REF!</f>
        <v>#REF!</v>
      </c>
      <c r="C1460" s="130" t="e">
        <f>'SCREENING INFO'!#REF!</f>
        <v>#REF!</v>
      </c>
      <c r="D1460" s="130">
        <f>'SCREENING INFO'!E1872</f>
        <v>0</v>
      </c>
      <c r="E1460" s="130" t="e">
        <f>VLOOKUP($C1460,MAIN!$C$2:$BD$79,12)</f>
        <v>#REF!</v>
      </c>
      <c r="F1460" s="130" t="e">
        <f>'SCREENING INFO'!#REF!</f>
        <v>#REF!</v>
      </c>
      <c r="G1460" s="130"/>
      <c r="H1460" s="130"/>
      <c r="I1460" s="130" t="e">
        <f>'SCREENING INFO'!#REF!</f>
        <v>#REF!</v>
      </c>
      <c r="J1460" s="130">
        <f>'SCREENING INFO'!G1872</f>
        <v>0</v>
      </c>
      <c r="K1460" s="152">
        <f>'SCREENING INFO'!H1872</f>
        <v>0</v>
      </c>
      <c r="L1460" s="318" t="e">
        <f>'SCREENING INFO'!#REF!</f>
        <v>#REF!</v>
      </c>
      <c r="M1460" s="318" t="e">
        <f>VLOOKUP($F1460,MAIN!$C$2:$BD$80,9)</f>
        <v>#REF!</v>
      </c>
      <c r="N1460" s="342" t="e">
        <f>VLOOKUP($C1460,MAIN!$C$2:$BD$280,9)</f>
        <v>#REF!</v>
      </c>
      <c r="O1460" s="342" t="e">
        <f>'SCREENING INFO'!#REF!</f>
        <v>#REF!</v>
      </c>
      <c r="P1460" s="322" t="e">
        <f>'SCREENING INFO'!#REF!</f>
        <v>#REF!</v>
      </c>
      <c r="Q1460" s="335" t="e">
        <f>'SCREENING INFO'!#REF!</f>
        <v>#REF!</v>
      </c>
      <c r="R1460" s="335" t="e">
        <f>'SCREENING INFO'!#REF!</f>
        <v>#REF!</v>
      </c>
    </row>
    <row r="1461" spans="1:18">
      <c r="A1461" s="351" t="e">
        <f>'SCREENING INFO'!#REF!</f>
        <v>#REF!</v>
      </c>
      <c r="B1461" s="280" t="e">
        <f>'SCREENING INFO'!#REF!</f>
        <v>#REF!</v>
      </c>
      <c r="C1461" s="130" t="e">
        <f>'SCREENING INFO'!#REF!</f>
        <v>#REF!</v>
      </c>
      <c r="D1461" s="130">
        <f>'SCREENING INFO'!E1873</f>
        <v>0</v>
      </c>
      <c r="E1461" s="130" t="e">
        <f>VLOOKUP($C1461,MAIN!$C$2:$BD$79,12)</f>
        <v>#REF!</v>
      </c>
      <c r="F1461" s="130" t="e">
        <f>'SCREENING INFO'!#REF!</f>
        <v>#REF!</v>
      </c>
      <c r="G1461" s="352"/>
      <c r="H1461" s="130"/>
      <c r="I1461" s="130" t="e">
        <f>'SCREENING INFO'!#REF!</f>
        <v>#REF!</v>
      </c>
      <c r="J1461" s="130">
        <f>'SCREENING INFO'!G1873</f>
        <v>0</v>
      </c>
      <c r="K1461" s="152">
        <f>'SCREENING INFO'!H1873</f>
        <v>0</v>
      </c>
      <c r="L1461" s="318" t="e">
        <f>'SCREENING INFO'!#REF!</f>
        <v>#REF!</v>
      </c>
      <c r="M1461" s="318" t="e">
        <f>VLOOKUP($F1461,MAIN!$C$2:$BD$80,9)</f>
        <v>#REF!</v>
      </c>
      <c r="N1461" s="342" t="e">
        <f>VLOOKUP($C1461,MAIN!$C$2:$BD$280,9)</f>
        <v>#REF!</v>
      </c>
      <c r="O1461" s="342" t="e">
        <f>'SCREENING INFO'!#REF!</f>
        <v>#REF!</v>
      </c>
      <c r="P1461" s="322" t="e">
        <f>'SCREENING INFO'!#REF!</f>
        <v>#REF!</v>
      </c>
      <c r="Q1461" s="335" t="e">
        <f>'SCREENING INFO'!#REF!</f>
        <v>#REF!</v>
      </c>
      <c r="R1461" s="335" t="e">
        <f>'SCREENING INFO'!#REF!</f>
        <v>#REF!</v>
      </c>
    </row>
    <row r="1462" spans="1:18">
      <c r="A1462" s="351" t="e">
        <f>'SCREENING INFO'!#REF!</f>
        <v>#REF!</v>
      </c>
      <c r="B1462" s="280" t="e">
        <f>'SCREENING INFO'!#REF!</f>
        <v>#REF!</v>
      </c>
      <c r="C1462" s="130" t="e">
        <f>'SCREENING INFO'!#REF!</f>
        <v>#REF!</v>
      </c>
      <c r="D1462" s="130">
        <f>'SCREENING INFO'!E1874</f>
        <v>0</v>
      </c>
      <c r="E1462" s="130" t="e">
        <f>VLOOKUP($C1462,MAIN!$C$2:$BD$79,12)</f>
        <v>#REF!</v>
      </c>
      <c r="F1462" s="130" t="e">
        <f>'SCREENING INFO'!#REF!</f>
        <v>#REF!</v>
      </c>
      <c r="G1462" s="331"/>
      <c r="H1462" s="130"/>
      <c r="I1462" s="130" t="e">
        <f>'SCREENING INFO'!#REF!</f>
        <v>#REF!</v>
      </c>
      <c r="J1462" s="130">
        <f>'SCREENING INFO'!G1874</f>
        <v>0</v>
      </c>
      <c r="K1462" s="152">
        <f>'SCREENING INFO'!H1874</f>
        <v>0</v>
      </c>
      <c r="L1462" s="318" t="e">
        <f>'SCREENING INFO'!#REF!</f>
        <v>#REF!</v>
      </c>
      <c r="M1462" s="318" t="e">
        <f>VLOOKUP($F1462,MAIN!$C$2:$BD$80,9)</f>
        <v>#REF!</v>
      </c>
      <c r="N1462" s="342" t="e">
        <f>VLOOKUP($C1462,MAIN!$C$2:$BD$280,9)</f>
        <v>#REF!</v>
      </c>
      <c r="O1462" s="342" t="e">
        <f>'SCREENING INFO'!#REF!</f>
        <v>#REF!</v>
      </c>
      <c r="P1462" s="322" t="e">
        <f>'SCREENING INFO'!#REF!</f>
        <v>#REF!</v>
      </c>
      <c r="Q1462" s="335" t="e">
        <f>'SCREENING INFO'!#REF!</f>
        <v>#REF!</v>
      </c>
      <c r="R1462" s="335" t="e">
        <f>'SCREENING INFO'!#REF!</f>
        <v>#REF!</v>
      </c>
    </row>
    <row r="1463" spans="1:18">
      <c r="A1463" s="351" t="e">
        <f>'SCREENING INFO'!#REF!</f>
        <v>#REF!</v>
      </c>
      <c r="B1463" s="280" t="e">
        <f>'SCREENING INFO'!#REF!</f>
        <v>#REF!</v>
      </c>
      <c r="C1463" s="130" t="e">
        <f>'SCREENING INFO'!#REF!</f>
        <v>#REF!</v>
      </c>
      <c r="D1463" s="130">
        <f>'SCREENING INFO'!E1875</f>
        <v>0</v>
      </c>
      <c r="E1463" s="130" t="e">
        <f>VLOOKUP($C1463,MAIN!$C$2:$BD$79,12)</f>
        <v>#REF!</v>
      </c>
      <c r="F1463" s="130" t="e">
        <f>'SCREENING INFO'!#REF!</f>
        <v>#REF!</v>
      </c>
      <c r="G1463" s="130"/>
      <c r="H1463" s="130"/>
      <c r="I1463" s="130" t="e">
        <f>'SCREENING INFO'!#REF!</f>
        <v>#REF!</v>
      </c>
      <c r="J1463" s="130">
        <f>'SCREENING INFO'!G1875</f>
        <v>0</v>
      </c>
      <c r="K1463" s="152">
        <f>'SCREENING INFO'!H1875</f>
        <v>0</v>
      </c>
      <c r="L1463" s="318" t="e">
        <f>'SCREENING INFO'!#REF!</f>
        <v>#REF!</v>
      </c>
      <c r="M1463" s="318" t="e">
        <f>VLOOKUP($F1463,MAIN!$C$2:$BD$80,9)</f>
        <v>#REF!</v>
      </c>
      <c r="N1463" s="342" t="e">
        <f>VLOOKUP($C1463,MAIN!$C$2:$BD$280,9)</f>
        <v>#REF!</v>
      </c>
      <c r="O1463" s="342" t="e">
        <f>'SCREENING INFO'!#REF!</f>
        <v>#REF!</v>
      </c>
      <c r="P1463" s="322" t="e">
        <f>'SCREENING INFO'!#REF!</f>
        <v>#REF!</v>
      </c>
      <c r="Q1463" s="335" t="e">
        <f>'SCREENING INFO'!#REF!</f>
        <v>#REF!</v>
      </c>
      <c r="R1463" s="335" t="e">
        <f>'SCREENING INFO'!#REF!</f>
        <v>#REF!</v>
      </c>
    </row>
    <row r="1464" spans="1:18">
      <c r="A1464" s="351" t="e">
        <f>'SCREENING INFO'!#REF!</f>
        <v>#REF!</v>
      </c>
      <c r="B1464" s="280" t="e">
        <f>'SCREENING INFO'!#REF!</f>
        <v>#REF!</v>
      </c>
      <c r="C1464" s="130" t="e">
        <f>'SCREENING INFO'!#REF!</f>
        <v>#REF!</v>
      </c>
      <c r="D1464" s="130">
        <f>'SCREENING INFO'!E1876</f>
        <v>0</v>
      </c>
      <c r="E1464" s="130" t="e">
        <f>VLOOKUP($C1464,MAIN!$C$2:$BD$79,12)</f>
        <v>#REF!</v>
      </c>
      <c r="F1464" s="130" t="e">
        <f>'SCREENING INFO'!#REF!</f>
        <v>#REF!</v>
      </c>
      <c r="G1464" s="130"/>
      <c r="H1464" s="130"/>
      <c r="I1464" s="130" t="e">
        <f>'SCREENING INFO'!#REF!</f>
        <v>#REF!</v>
      </c>
      <c r="J1464" s="130">
        <f>'SCREENING INFO'!G1876</f>
        <v>0</v>
      </c>
      <c r="K1464" s="152">
        <f>'SCREENING INFO'!H1876</f>
        <v>0</v>
      </c>
      <c r="L1464" s="318" t="e">
        <f>'SCREENING INFO'!#REF!</f>
        <v>#REF!</v>
      </c>
      <c r="M1464" s="318" t="e">
        <f>VLOOKUP($F1464,MAIN!$C$2:$BD$80,9)</f>
        <v>#REF!</v>
      </c>
      <c r="N1464" s="342" t="e">
        <f>VLOOKUP($C1464,MAIN!$C$2:$BD$280,9)</f>
        <v>#REF!</v>
      </c>
      <c r="O1464" s="342" t="e">
        <f>'SCREENING INFO'!#REF!</f>
        <v>#REF!</v>
      </c>
      <c r="P1464" s="322" t="e">
        <f>'SCREENING INFO'!#REF!</f>
        <v>#REF!</v>
      </c>
      <c r="Q1464" s="335" t="e">
        <f>'SCREENING INFO'!#REF!</f>
        <v>#REF!</v>
      </c>
      <c r="R1464" s="335" t="e">
        <f>'SCREENING INFO'!#REF!</f>
        <v>#REF!</v>
      </c>
    </row>
    <row r="1465" spans="1:18">
      <c r="A1465" s="351" t="e">
        <f>'SCREENING INFO'!#REF!</f>
        <v>#REF!</v>
      </c>
      <c r="B1465" s="280" t="e">
        <f>'SCREENING INFO'!#REF!</f>
        <v>#REF!</v>
      </c>
      <c r="C1465" s="130" t="e">
        <f>'SCREENING INFO'!#REF!</f>
        <v>#REF!</v>
      </c>
      <c r="D1465" s="130">
        <f>'SCREENING INFO'!E1877</f>
        <v>0</v>
      </c>
      <c r="E1465" s="130" t="e">
        <f>VLOOKUP($C1465,MAIN!$C$2:$BD$79,12)</f>
        <v>#REF!</v>
      </c>
      <c r="F1465" s="130" t="e">
        <f>'SCREENING INFO'!#REF!</f>
        <v>#REF!</v>
      </c>
      <c r="G1465" s="130"/>
      <c r="H1465" s="130"/>
      <c r="I1465" s="130" t="e">
        <f>'SCREENING INFO'!#REF!</f>
        <v>#REF!</v>
      </c>
      <c r="J1465" s="130">
        <f>'SCREENING INFO'!G1877</f>
        <v>0</v>
      </c>
      <c r="K1465" s="152">
        <f>'SCREENING INFO'!H1877</f>
        <v>0</v>
      </c>
      <c r="L1465" s="318" t="e">
        <f>'SCREENING INFO'!#REF!</f>
        <v>#REF!</v>
      </c>
      <c r="M1465" s="318" t="e">
        <f>VLOOKUP($F1465,MAIN!$C$2:$BD$80,9)</f>
        <v>#REF!</v>
      </c>
      <c r="N1465" s="342" t="e">
        <f>VLOOKUP($C1465,MAIN!$C$2:$BD$280,9)</f>
        <v>#REF!</v>
      </c>
      <c r="O1465" s="342" t="e">
        <f>'SCREENING INFO'!#REF!</f>
        <v>#REF!</v>
      </c>
      <c r="P1465" s="322" t="e">
        <f>'SCREENING INFO'!#REF!</f>
        <v>#REF!</v>
      </c>
      <c r="Q1465" s="335" t="e">
        <f>'SCREENING INFO'!#REF!</f>
        <v>#REF!</v>
      </c>
      <c r="R1465" s="335" t="e">
        <f>'SCREENING INFO'!#REF!</f>
        <v>#REF!</v>
      </c>
    </row>
    <row r="1466" spans="1:18">
      <c r="A1466" s="351" t="e">
        <f>'SCREENING INFO'!#REF!</f>
        <v>#REF!</v>
      </c>
      <c r="B1466" s="280" t="e">
        <f>'SCREENING INFO'!#REF!</f>
        <v>#REF!</v>
      </c>
      <c r="C1466" s="130" t="e">
        <f>'SCREENING INFO'!#REF!</f>
        <v>#REF!</v>
      </c>
      <c r="D1466" s="130">
        <f>'SCREENING INFO'!E1878</f>
        <v>0</v>
      </c>
      <c r="E1466" s="130" t="e">
        <f>VLOOKUP($C1466,MAIN!$C$2:$BD$79,12)</f>
        <v>#REF!</v>
      </c>
      <c r="F1466" s="130" t="e">
        <f>'SCREENING INFO'!#REF!</f>
        <v>#REF!</v>
      </c>
      <c r="G1466" s="130"/>
      <c r="H1466" s="130"/>
      <c r="I1466" s="130" t="e">
        <f>'SCREENING INFO'!#REF!</f>
        <v>#REF!</v>
      </c>
      <c r="J1466" s="130">
        <f>'SCREENING INFO'!G1878</f>
        <v>0</v>
      </c>
      <c r="K1466" s="152">
        <f>'SCREENING INFO'!H1878</f>
        <v>0</v>
      </c>
      <c r="L1466" s="318" t="e">
        <f>'SCREENING INFO'!#REF!</f>
        <v>#REF!</v>
      </c>
      <c r="M1466" s="318" t="e">
        <f>VLOOKUP($F1466,MAIN!$C$2:$BD$80,9)</f>
        <v>#REF!</v>
      </c>
      <c r="N1466" s="342" t="e">
        <f>VLOOKUP($C1466,MAIN!$C$2:$BD$280,9)</f>
        <v>#REF!</v>
      </c>
      <c r="O1466" s="342" t="e">
        <f>'SCREENING INFO'!#REF!</f>
        <v>#REF!</v>
      </c>
      <c r="P1466" s="322" t="e">
        <f>'SCREENING INFO'!#REF!</f>
        <v>#REF!</v>
      </c>
      <c r="Q1466" s="335" t="e">
        <f>'SCREENING INFO'!#REF!</f>
        <v>#REF!</v>
      </c>
      <c r="R1466" s="335" t="e">
        <f>'SCREENING INFO'!#REF!</f>
        <v>#REF!</v>
      </c>
    </row>
    <row r="1467" spans="1:18">
      <c r="A1467" s="351" t="e">
        <f>'SCREENING INFO'!#REF!</f>
        <v>#REF!</v>
      </c>
      <c r="B1467" s="280" t="e">
        <f>'SCREENING INFO'!#REF!</f>
        <v>#REF!</v>
      </c>
      <c r="C1467" s="130" t="e">
        <f>'SCREENING INFO'!#REF!</f>
        <v>#REF!</v>
      </c>
      <c r="D1467" s="130">
        <f>'SCREENING INFO'!E1879</f>
        <v>0</v>
      </c>
      <c r="E1467" s="130" t="e">
        <f>VLOOKUP($C1467,MAIN!$C$2:$BD$79,12)</f>
        <v>#REF!</v>
      </c>
      <c r="F1467" s="130" t="e">
        <f>'SCREENING INFO'!#REF!</f>
        <v>#REF!</v>
      </c>
      <c r="G1467" s="352"/>
      <c r="H1467" s="130"/>
      <c r="I1467" s="130" t="e">
        <f>'SCREENING INFO'!#REF!</f>
        <v>#REF!</v>
      </c>
      <c r="J1467" s="130">
        <f>'SCREENING INFO'!G1879</f>
        <v>0</v>
      </c>
      <c r="K1467" s="152">
        <f>'SCREENING INFO'!H1879</f>
        <v>0</v>
      </c>
      <c r="L1467" s="318" t="e">
        <f>'SCREENING INFO'!#REF!</f>
        <v>#REF!</v>
      </c>
      <c r="M1467" s="318" t="e">
        <f>VLOOKUP($F1467,MAIN!$C$2:$BD$80,9)</f>
        <v>#REF!</v>
      </c>
      <c r="N1467" s="342" t="e">
        <f>VLOOKUP($C1467,MAIN!$C$2:$BD$280,9)</f>
        <v>#REF!</v>
      </c>
      <c r="O1467" s="342" t="e">
        <f>'SCREENING INFO'!#REF!</f>
        <v>#REF!</v>
      </c>
      <c r="P1467" s="322" t="e">
        <f>'SCREENING INFO'!#REF!</f>
        <v>#REF!</v>
      </c>
      <c r="Q1467" s="335" t="e">
        <f>'SCREENING INFO'!#REF!</f>
        <v>#REF!</v>
      </c>
      <c r="R1467" s="335" t="e">
        <f>'SCREENING INFO'!#REF!</f>
        <v>#REF!</v>
      </c>
    </row>
    <row r="1468" spans="1:18">
      <c r="A1468" s="351" t="e">
        <f>'SCREENING INFO'!#REF!</f>
        <v>#REF!</v>
      </c>
      <c r="B1468" s="280" t="e">
        <f>'SCREENING INFO'!#REF!</f>
        <v>#REF!</v>
      </c>
      <c r="C1468" s="130" t="e">
        <f>'SCREENING INFO'!#REF!</f>
        <v>#REF!</v>
      </c>
      <c r="D1468" s="130">
        <f>'SCREENING INFO'!E1880</f>
        <v>0</v>
      </c>
      <c r="E1468" s="130" t="e">
        <f>VLOOKUP($C1468,MAIN!$C$2:$BD$79,12)</f>
        <v>#REF!</v>
      </c>
      <c r="F1468" s="130" t="e">
        <f>'SCREENING INFO'!#REF!</f>
        <v>#REF!</v>
      </c>
      <c r="G1468" s="352"/>
      <c r="H1468" s="130"/>
      <c r="I1468" s="130" t="e">
        <f>'SCREENING INFO'!#REF!</f>
        <v>#REF!</v>
      </c>
      <c r="J1468" s="130">
        <f>'SCREENING INFO'!G1880</f>
        <v>0</v>
      </c>
      <c r="K1468" s="152">
        <f>'SCREENING INFO'!H1880</f>
        <v>0</v>
      </c>
      <c r="L1468" s="318" t="e">
        <f>'SCREENING INFO'!#REF!</f>
        <v>#REF!</v>
      </c>
      <c r="M1468" s="318" t="e">
        <f>VLOOKUP($F1468,MAIN!$C$2:$BD$80,9)</f>
        <v>#REF!</v>
      </c>
      <c r="N1468" s="342" t="e">
        <f>VLOOKUP($C1468,MAIN!$C$2:$BD$280,9)</f>
        <v>#REF!</v>
      </c>
      <c r="O1468" s="342" t="e">
        <f>'SCREENING INFO'!#REF!</f>
        <v>#REF!</v>
      </c>
      <c r="P1468" s="322" t="e">
        <f>'SCREENING INFO'!#REF!</f>
        <v>#REF!</v>
      </c>
      <c r="Q1468" s="335" t="e">
        <f>'SCREENING INFO'!#REF!</f>
        <v>#REF!</v>
      </c>
      <c r="R1468" s="335" t="e">
        <f>'SCREENING INFO'!#REF!</f>
        <v>#REF!</v>
      </c>
    </row>
    <row r="1469" spans="1:18">
      <c r="A1469" s="351" t="e">
        <f>'SCREENING INFO'!#REF!</f>
        <v>#REF!</v>
      </c>
      <c r="B1469" s="280" t="e">
        <f>'SCREENING INFO'!#REF!</f>
        <v>#REF!</v>
      </c>
      <c r="C1469" s="130" t="e">
        <f>'SCREENING INFO'!#REF!</f>
        <v>#REF!</v>
      </c>
      <c r="D1469" s="130">
        <f>'SCREENING INFO'!E1881</f>
        <v>0</v>
      </c>
      <c r="E1469" s="130" t="e">
        <f>VLOOKUP($C1469,MAIN!$C$2:$BD$79,12)</f>
        <v>#REF!</v>
      </c>
      <c r="F1469" s="130" t="e">
        <f>'SCREENING INFO'!#REF!</f>
        <v>#REF!</v>
      </c>
      <c r="G1469" s="130"/>
      <c r="H1469" s="130"/>
      <c r="I1469" s="130" t="e">
        <f>'SCREENING INFO'!#REF!</f>
        <v>#REF!</v>
      </c>
      <c r="J1469" s="130">
        <f>'SCREENING INFO'!G1881</f>
        <v>0</v>
      </c>
      <c r="K1469" s="152">
        <f>'SCREENING INFO'!H1881</f>
        <v>0</v>
      </c>
      <c r="L1469" s="318" t="e">
        <f>'SCREENING INFO'!#REF!</f>
        <v>#REF!</v>
      </c>
      <c r="M1469" s="318" t="e">
        <f>VLOOKUP($F1469,MAIN!$C$2:$BD$80,9)</f>
        <v>#REF!</v>
      </c>
      <c r="N1469" s="342" t="e">
        <f>VLOOKUP($C1469,MAIN!$C$2:$BD$280,9)</f>
        <v>#REF!</v>
      </c>
      <c r="O1469" s="342" t="e">
        <f>'SCREENING INFO'!#REF!</f>
        <v>#REF!</v>
      </c>
      <c r="P1469" s="322" t="e">
        <f>'SCREENING INFO'!#REF!</f>
        <v>#REF!</v>
      </c>
      <c r="Q1469" s="335" t="e">
        <f>'SCREENING INFO'!#REF!</f>
        <v>#REF!</v>
      </c>
      <c r="R1469" s="335" t="e">
        <f>'SCREENING INFO'!#REF!</f>
        <v>#REF!</v>
      </c>
    </row>
    <row r="1470" spans="1:18">
      <c r="A1470" s="351" t="e">
        <f>'SCREENING INFO'!#REF!</f>
        <v>#REF!</v>
      </c>
      <c r="B1470" s="280" t="e">
        <f>'SCREENING INFO'!#REF!</f>
        <v>#REF!</v>
      </c>
      <c r="C1470" s="130" t="e">
        <f>'SCREENING INFO'!#REF!</f>
        <v>#REF!</v>
      </c>
      <c r="D1470" s="130">
        <f>'SCREENING INFO'!E1882</f>
        <v>0</v>
      </c>
      <c r="E1470" s="130" t="e">
        <f>VLOOKUP($C1470,MAIN!$C$2:$BD$79,12)</f>
        <v>#REF!</v>
      </c>
      <c r="F1470" s="130" t="e">
        <f>'SCREENING INFO'!#REF!</f>
        <v>#REF!</v>
      </c>
      <c r="G1470" s="130"/>
      <c r="H1470" s="130"/>
      <c r="I1470" s="130" t="e">
        <f>'SCREENING INFO'!#REF!</f>
        <v>#REF!</v>
      </c>
      <c r="J1470" s="130">
        <f>'SCREENING INFO'!G1882</f>
        <v>0</v>
      </c>
      <c r="K1470" s="152">
        <f>'SCREENING INFO'!H1882</f>
        <v>0</v>
      </c>
      <c r="L1470" s="318" t="e">
        <f>'SCREENING INFO'!#REF!</f>
        <v>#REF!</v>
      </c>
      <c r="M1470" s="318" t="e">
        <f>VLOOKUP($F1470,MAIN!$C$2:$BD$80,9)</f>
        <v>#REF!</v>
      </c>
      <c r="N1470" s="342" t="e">
        <f>VLOOKUP($C1470,MAIN!$C$2:$BD$280,9)</f>
        <v>#REF!</v>
      </c>
      <c r="O1470" s="342" t="e">
        <f>'SCREENING INFO'!#REF!</f>
        <v>#REF!</v>
      </c>
      <c r="P1470" s="322" t="e">
        <f>'SCREENING INFO'!#REF!</f>
        <v>#REF!</v>
      </c>
      <c r="Q1470" s="335" t="e">
        <f>'SCREENING INFO'!#REF!</f>
        <v>#REF!</v>
      </c>
      <c r="R1470" s="335" t="e">
        <f>'SCREENING INFO'!#REF!</f>
        <v>#REF!</v>
      </c>
    </row>
    <row r="1471" spans="1:18">
      <c r="A1471" s="351" t="e">
        <f>'SCREENING INFO'!#REF!</f>
        <v>#REF!</v>
      </c>
      <c r="B1471" s="280" t="e">
        <f>'SCREENING INFO'!#REF!</f>
        <v>#REF!</v>
      </c>
      <c r="C1471" s="130" t="e">
        <f>'SCREENING INFO'!#REF!</f>
        <v>#REF!</v>
      </c>
      <c r="D1471" s="130">
        <f>'SCREENING INFO'!E1883</f>
        <v>0</v>
      </c>
      <c r="E1471" s="130" t="e">
        <f>VLOOKUP($C1471,MAIN!$C$2:$BD$79,12)</f>
        <v>#REF!</v>
      </c>
      <c r="F1471" s="130" t="e">
        <f>'SCREENING INFO'!#REF!</f>
        <v>#REF!</v>
      </c>
      <c r="G1471" s="130"/>
      <c r="H1471" s="130"/>
      <c r="I1471" s="130" t="e">
        <f>'SCREENING INFO'!#REF!</f>
        <v>#REF!</v>
      </c>
      <c r="J1471" s="130">
        <f>'SCREENING INFO'!G1883</f>
        <v>0</v>
      </c>
      <c r="K1471" s="152">
        <f>'SCREENING INFO'!H1883</f>
        <v>0</v>
      </c>
      <c r="L1471" s="318" t="e">
        <f>'SCREENING INFO'!#REF!</f>
        <v>#REF!</v>
      </c>
      <c r="M1471" s="318" t="e">
        <f>VLOOKUP($F1471,MAIN!$C$2:$BD$80,9)</f>
        <v>#REF!</v>
      </c>
      <c r="N1471" s="342" t="e">
        <f>VLOOKUP($C1471,MAIN!$C$2:$BD$280,9)</f>
        <v>#REF!</v>
      </c>
      <c r="O1471" s="342" t="e">
        <f>'SCREENING INFO'!#REF!</f>
        <v>#REF!</v>
      </c>
      <c r="P1471" s="322" t="e">
        <f>'SCREENING INFO'!#REF!</f>
        <v>#REF!</v>
      </c>
      <c r="Q1471" s="335" t="e">
        <f>'SCREENING INFO'!#REF!</f>
        <v>#REF!</v>
      </c>
      <c r="R1471" s="335" t="e">
        <f>'SCREENING INFO'!#REF!</f>
        <v>#REF!</v>
      </c>
    </row>
    <row r="1472" spans="1:18">
      <c r="A1472" s="351" t="e">
        <f>'SCREENING INFO'!#REF!</f>
        <v>#REF!</v>
      </c>
      <c r="B1472" s="280" t="e">
        <f>'SCREENING INFO'!#REF!</f>
        <v>#REF!</v>
      </c>
      <c r="C1472" s="130" t="e">
        <f>'SCREENING INFO'!#REF!</f>
        <v>#REF!</v>
      </c>
      <c r="D1472" s="130">
        <f>'SCREENING INFO'!E1884</f>
        <v>0</v>
      </c>
      <c r="E1472" s="130" t="e">
        <f>VLOOKUP($C1472,MAIN!$C$2:$BD$79,12)</f>
        <v>#REF!</v>
      </c>
      <c r="F1472" s="130" t="e">
        <f>'SCREENING INFO'!#REF!</f>
        <v>#REF!</v>
      </c>
      <c r="G1472" s="130"/>
      <c r="H1472" s="130"/>
      <c r="I1472" s="130" t="e">
        <f>'SCREENING INFO'!#REF!</f>
        <v>#REF!</v>
      </c>
      <c r="J1472" s="130">
        <f>'SCREENING INFO'!G1884</f>
        <v>0</v>
      </c>
      <c r="K1472" s="152">
        <f>'SCREENING INFO'!H1884</f>
        <v>0</v>
      </c>
      <c r="L1472" s="318" t="e">
        <f>'SCREENING INFO'!#REF!</f>
        <v>#REF!</v>
      </c>
      <c r="M1472" s="318" t="e">
        <f>VLOOKUP($F1472,MAIN!$C$2:$BD$80,9)</f>
        <v>#REF!</v>
      </c>
      <c r="N1472" s="342" t="e">
        <f>VLOOKUP($C1472,MAIN!$C$2:$BD$280,9)</f>
        <v>#REF!</v>
      </c>
      <c r="O1472" s="342" t="e">
        <f>'SCREENING INFO'!#REF!</f>
        <v>#REF!</v>
      </c>
      <c r="P1472" s="322" t="e">
        <f>'SCREENING INFO'!#REF!</f>
        <v>#REF!</v>
      </c>
      <c r="Q1472" s="335" t="e">
        <f>'SCREENING INFO'!#REF!</f>
        <v>#REF!</v>
      </c>
      <c r="R1472" s="335" t="e">
        <f>'SCREENING INFO'!#REF!</f>
        <v>#REF!</v>
      </c>
    </row>
    <row r="1473" spans="1:18">
      <c r="A1473" s="351" t="e">
        <f>'SCREENING INFO'!#REF!</f>
        <v>#REF!</v>
      </c>
      <c r="B1473" s="280" t="e">
        <f>'SCREENING INFO'!#REF!</f>
        <v>#REF!</v>
      </c>
      <c r="C1473" s="130" t="e">
        <f>'SCREENING INFO'!#REF!</f>
        <v>#REF!</v>
      </c>
      <c r="D1473" s="130">
        <f>'SCREENING INFO'!E1885</f>
        <v>0</v>
      </c>
      <c r="E1473" s="130" t="e">
        <f>VLOOKUP($C1473,MAIN!$C$2:$BD$79,12)</f>
        <v>#REF!</v>
      </c>
      <c r="F1473" s="130" t="e">
        <f>'SCREENING INFO'!#REF!</f>
        <v>#REF!</v>
      </c>
      <c r="G1473" s="130"/>
      <c r="H1473" s="130"/>
      <c r="I1473" s="130" t="e">
        <f>'SCREENING INFO'!#REF!</f>
        <v>#REF!</v>
      </c>
      <c r="J1473" s="130">
        <f>'SCREENING INFO'!G1885</f>
        <v>0</v>
      </c>
      <c r="K1473" s="152">
        <f>'SCREENING INFO'!H1885</f>
        <v>0</v>
      </c>
      <c r="L1473" s="318" t="e">
        <f>'SCREENING INFO'!#REF!</f>
        <v>#REF!</v>
      </c>
      <c r="M1473" s="318" t="e">
        <f>VLOOKUP($F1473,MAIN!$C$2:$BD$80,9)</f>
        <v>#REF!</v>
      </c>
      <c r="N1473" s="342" t="e">
        <f>VLOOKUP($C1473,MAIN!$C$2:$BD$280,9)</f>
        <v>#REF!</v>
      </c>
      <c r="O1473" s="342" t="e">
        <f>'SCREENING INFO'!#REF!</f>
        <v>#REF!</v>
      </c>
      <c r="P1473" s="322" t="e">
        <f>'SCREENING INFO'!#REF!</f>
        <v>#REF!</v>
      </c>
      <c r="Q1473" s="335" t="e">
        <f>'SCREENING INFO'!#REF!</f>
        <v>#REF!</v>
      </c>
      <c r="R1473" s="335" t="e">
        <f>'SCREENING INFO'!#REF!</f>
        <v>#REF!</v>
      </c>
    </row>
    <row r="1474" spans="1:18">
      <c r="A1474" s="351" t="e">
        <f>'SCREENING INFO'!#REF!</f>
        <v>#REF!</v>
      </c>
      <c r="B1474" s="280" t="e">
        <f>'SCREENING INFO'!#REF!</f>
        <v>#REF!</v>
      </c>
      <c r="C1474" s="130" t="e">
        <f>'SCREENING INFO'!#REF!</f>
        <v>#REF!</v>
      </c>
      <c r="D1474" s="130">
        <f>'SCREENING INFO'!E1886</f>
        <v>0</v>
      </c>
      <c r="E1474" s="130" t="e">
        <f>VLOOKUP($C1474,MAIN!$C$2:$BD$79,12)</f>
        <v>#REF!</v>
      </c>
      <c r="F1474" s="130" t="e">
        <f>'SCREENING INFO'!#REF!</f>
        <v>#REF!</v>
      </c>
      <c r="G1474" s="130"/>
      <c r="H1474" s="130"/>
      <c r="I1474" s="130" t="e">
        <f>'SCREENING INFO'!#REF!</f>
        <v>#REF!</v>
      </c>
      <c r="J1474" s="130">
        <f>'SCREENING INFO'!G1886</f>
        <v>0</v>
      </c>
      <c r="K1474" s="152">
        <f>'SCREENING INFO'!H1886</f>
        <v>0</v>
      </c>
      <c r="L1474" s="318" t="e">
        <f>'SCREENING INFO'!#REF!</f>
        <v>#REF!</v>
      </c>
      <c r="M1474" s="318" t="e">
        <f>VLOOKUP($F1474,MAIN!$C$2:$BD$80,9)</f>
        <v>#REF!</v>
      </c>
      <c r="N1474" s="342" t="e">
        <f>VLOOKUP($C1474,MAIN!$C$2:$BD$280,9)</f>
        <v>#REF!</v>
      </c>
      <c r="O1474" s="342" t="e">
        <f>'SCREENING INFO'!#REF!</f>
        <v>#REF!</v>
      </c>
      <c r="P1474" s="322" t="e">
        <f>'SCREENING INFO'!#REF!</f>
        <v>#REF!</v>
      </c>
      <c r="Q1474" s="335" t="e">
        <f>'SCREENING INFO'!#REF!</f>
        <v>#REF!</v>
      </c>
      <c r="R1474" s="335" t="e">
        <f>'SCREENING INFO'!#REF!</f>
        <v>#REF!</v>
      </c>
    </row>
    <row r="1475" spans="1:18">
      <c r="A1475" s="351" t="e">
        <f>'SCREENING INFO'!#REF!</f>
        <v>#REF!</v>
      </c>
      <c r="B1475" s="280" t="e">
        <f>'SCREENING INFO'!#REF!</f>
        <v>#REF!</v>
      </c>
      <c r="C1475" s="130" t="e">
        <f>'SCREENING INFO'!#REF!</f>
        <v>#REF!</v>
      </c>
      <c r="D1475" s="130">
        <f>'SCREENING INFO'!E1887</f>
        <v>0</v>
      </c>
      <c r="E1475" s="130" t="e">
        <f>VLOOKUP($C1475,MAIN!$C$2:$BD$79,12)</f>
        <v>#REF!</v>
      </c>
      <c r="F1475" s="130" t="e">
        <f>'SCREENING INFO'!#REF!</f>
        <v>#REF!</v>
      </c>
      <c r="G1475" s="130"/>
      <c r="H1475" s="130"/>
      <c r="I1475" s="130" t="e">
        <f>'SCREENING INFO'!#REF!</f>
        <v>#REF!</v>
      </c>
      <c r="J1475" s="130">
        <f>'SCREENING INFO'!G1887</f>
        <v>0</v>
      </c>
      <c r="K1475" s="152">
        <f>'SCREENING INFO'!H1887</f>
        <v>0</v>
      </c>
      <c r="L1475" s="318" t="e">
        <f>'SCREENING INFO'!#REF!</f>
        <v>#REF!</v>
      </c>
      <c r="M1475" s="318" t="e">
        <f>VLOOKUP($F1475,MAIN!$C$2:$BD$80,9)</f>
        <v>#REF!</v>
      </c>
      <c r="N1475" s="342" t="e">
        <f>VLOOKUP($C1475,MAIN!$C$2:$BD$280,9)</f>
        <v>#REF!</v>
      </c>
      <c r="O1475" s="342" t="e">
        <f>'SCREENING INFO'!#REF!</f>
        <v>#REF!</v>
      </c>
      <c r="P1475" s="322" t="e">
        <f>'SCREENING INFO'!#REF!</f>
        <v>#REF!</v>
      </c>
      <c r="Q1475" s="335" t="e">
        <f>'SCREENING INFO'!#REF!</f>
        <v>#REF!</v>
      </c>
      <c r="R1475" s="335" t="e">
        <f>'SCREENING INFO'!#REF!</f>
        <v>#REF!</v>
      </c>
    </row>
    <row r="1476" spans="1:18">
      <c r="A1476" s="351" t="e">
        <f>'SCREENING INFO'!#REF!</f>
        <v>#REF!</v>
      </c>
      <c r="B1476" s="280" t="e">
        <f>'SCREENING INFO'!#REF!</f>
        <v>#REF!</v>
      </c>
      <c r="C1476" s="130" t="e">
        <f>'SCREENING INFO'!#REF!</f>
        <v>#REF!</v>
      </c>
      <c r="D1476" s="130">
        <f>'SCREENING INFO'!E1888</f>
        <v>0</v>
      </c>
      <c r="E1476" s="130" t="e">
        <f>VLOOKUP($C1476,MAIN!$C$2:$BD$79,12)</f>
        <v>#REF!</v>
      </c>
      <c r="F1476" s="130" t="e">
        <f>'SCREENING INFO'!#REF!</f>
        <v>#REF!</v>
      </c>
      <c r="G1476" s="130"/>
      <c r="H1476" s="130"/>
      <c r="I1476" s="130" t="e">
        <f>'SCREENING INFO'!#REF!</f>
        <v>#REF!</v>
      </c>
      <c r="J1476" s="130">
        <f>'SCREENING INFO'!G1888</f>
        <v>0</v>
      </c>
      <c r="K1476" s="152">
        <f>'SCREENING INFO'!H1888</f>
        <v>0</v>
      </c>
      <c r="L1476" s="318" t="e">
        <f>'SCREENING INFO'!#REF!</f>
        <v>#REF!</v>
      </c>
      <c r="M1476" s="318" t="e">
        <f>VLOOKUP($F1476,MAIN!$C$2:$BD$80,9)</f>
        <v>#REF!</v>
      </c>
      <c r="N1476" s="342" t="e">
        <f>VLOOKUP($C1476,MAIN!$C$2:$BD$280,9)</f>
        <v>#REF!</v>
      </c>
      <c r="O1476" s="342" t="e">
        <f>'SCREENING INFO'!#REF!</f>
        <v>#REF!</v>
      </c>
      <c r="P1476" s="322" t="e">
        <f>'SCREENING INFO'!#REF!</f>
        <v>#REF!</v>
      </c>
      <c r="Q1476" s="335" t="e">
        <f>'SCREENING INFO'!#REF!</f>
        <v>#REF!</v>
      </c>
      <c r="R1476" s="335" t="e">
        <f>'SCREENING INFO'!#REF!</f>
        <v>#REF!</v>
      </c>
    </row>
    <row r="1477" spans="1:18">
      <c r="A1477" s="351" t="e">
        <f>'SCREENING INFO'!#REF!</f>
        <v>#REF!</v>
      </c>
      <c r="B1477" s="280" t="e">
        <f>'SCREENING INFO'!#REF!</f>
        <v>#REF!</v>
      </c>
      <c r="C1477" s="130" t="e">
        <f>'SCREENING INFO'!#REF!</f>
        <v>#REF!</v>
      </c>
      <c r="D1477" s="130">
        <f>'SCREENING INFO'!E1889</f>
        <v>0</v>
      </c>
      <c r="E1477" s="130" t="e">
        <f>VLOOKUP($C1477,MAIN!$C$2:$BD$79,12)</f>
        <v>#REF!</v>
      </c>
      <c r="F1477" s="130" t="e">
        <f>'SCREENING INFO'!#REF!</f>
        <v>#REF!</v>
      </c>
      <c r="G1477" s="130"/>
      <c r="H1477" s="130"/>
      <c r="I1477" s="130" t="e">
        <f>'SCREENING INFO'!#REF!</f>
        <v>#REF!</v>
      </c>
      <c r="J1477" s="130">
        <f>'SCREENING INFO'!G1889</f>
        <v>0</v>
      </c>
      <c r="K1477" s="152">
        <f>'SCREENING INFO'!H1889</f>
        <v>0</v>
      </c>
      <c r="L1477" s="318" t="e">
        <f>'SCREENING INFO'!#REF!</f>
        <v>#REF!</v>
      </c>
      <c r="M1477" s="318" t="e">
        <f>VLOOKUP($F1477,MAIN!$C$2:$BD$80,9)</f>
        <v>#REF!</v>
      </c>
      <c r="N1477" s="342" t="e">
        <f>VLOOKUP($C1477,MAIN!$C$2:$BD$280,9)</f>
        <v>#REF!</v>
      </c>
      <c r="O1477" s="342" t="e">
        <f>'SCREENING INFO'!#REF!</f>
        <v>#REF!</v>
      </c>
      <c r="P1477" s="322" t="e">
        <f>'SCREENING INFO'!#REF!</f>
        <v>#REF!</v>
      </c>
      <c r="Q1477" s="335" t="e">
        <f>'SCREENING INFO'!#REF!</f>
        <v>#REF!</v>
      </c>
      <c r="R1477" s="335" t="e">
        <f>'SCREENING INFO'!#REF!</f>
        <v>#REF!</v>
      </c>
    </row>
    <row r="1478" spans="1:18">
      <c r="A1478" s="351" t="e">
        <f>'SCREENING INFO'!#REF!</f>
        <v>#REF!</v>
      </c>
      <c r="B1478" s="280" t="e">
        <f>'SCREENING INFO'!#REF!</f>
        <v>#REF!</v>
      </c>
      <c r="C1478" s="130" t="e">
        <f>'SCREENING INFO'!#REF!</f>
        <v>#REF!</v>
      </c>
      <c r="D1478" s="130">
        <f>'SCREENING INFO'!E1890</f>
        <v>0</v>
      </c>
      <c r="E1478" s="130" t="e">
        <f>VLOOKUP($C1478,MAIN!$C$2:$BD$79,12)</f>
        <v>#REF!</v>
      </c>
      <c r="F1478" s="130" t="e">
        <f>'SCREENING INFO'!#REF!</f>
        <v>#REF!</v>
      </c>
      <c r="G1478" s="130"/>
      <c r="H1478" s="130"/>
      <c r="I1478" s="130" t="e">
        <f>'SCREENING INFO'!#REF!</f>
        <v>#REF!</v>
      </c>
      <c r="J1478" s="130">
        <f>'SCREENING INFO'!G1890</f>
        <v>0</v>
      </c>
      <c r="K1478" s="152">
        <f>'SCREENING INFO'!H1890</f>
        <v>0</v>
      </c>
      <c r="L1478" s="318" t="e">
        <f>'SCREENING INFO'!#REF!</f>
        <v>#REF!</v>
      </c>
      <c r="M1478" s="318" t="e">
        <f>VLOOKUP($F1478,MAIN!$C$2:$BD$80,9)</f>
        <v>#REF!</v>
      </c>
      <c r="N1478" s="342" t="e">
        <f>VLOOKUP($C1478,MAIN!$C$2:$BD$280,9)</f>
        <v>#REF!</v>
      </c>
      <c r="O1478" s="342" t="e">
        <f>'SCREENING INFO'!#REF!</f>
        <v>#REF!</v>
      </c>
      <c r="P1478" s="322" t="e">
        <f>'SCREENING INFO'!#REF!</f>
        <v>#REF!</v>
      </c>
      <c r="Q1478" s="335" t="e">
        <f>'SCREENING INFO'!#REF!</f>
        <v>#REF!</v>
      </c>
      <c r="R1478" s="335" t="e">
        <f>'SCREENING INFO'!#REF!</f>
        <v>#REF!</v>
      </c>
    </row>
    <row r="1479" spans="1:18">
      <c r="A1479" s="351" t="e">
        <f>'SCREENING INFO'!#REF!</f>
        <v>#REF!</v>
      </c>
      <c r="B1479" s="280" t="e">
        <f>'SCREENING INFO'!#REF!</f>
        <v>#REF!</v>
      </c>
      <c r="C1479" s="130" t="e">
        <f>'SCREENING INFO'!#REF!</f>
        <v>#REF!</v>
      </c>
      <c r="D1479" s="130">
        <f>'SCREENING INFO'!E1891</f>
        <v>0</v>
      </c>
      <c r="E1479" s="130" t="e">
        <f>VLOOKUP($C1479,MAIN!$C$2:$BD$79,12)</f>
        <v>#REF!</v>
      </c>
      <c r="F1479" s="130" t="e">
        <f>'SCREENING INFO'!#REF!</f>
        <v>#REF!</v>
      </c>
      <c r="G1479" s="130"/>
      <c r="H1479" s="130"/>
      <c r="I1479" s="130" t="e">
        <f>'SCREENING INFO'!#REF!</f>
        <v>#REF!</v>
      </c>
      <c r="J1479" s="130">
        <f>'SCREENING INFO'!G1891</f>
        <v>0</v>
      </c>
      <c r="K1479" s="152">
        <f>'SCREENING INFO'!H1891</f>
        <v>0</v>
      </c>
      <c r="L1479" s="318" t="e">
        <f>'SCREENING INFO'!#REF!</f>
        <v>#REF!</v>
      </c>
      <c r="M1479" s="318" t="e">
        <f>VLOOKUP($F1479,MAIN!$C$2:$BD$80,9)</f>
        <v>#REF!</v>
      </c>
      <c r="N1479" s="342" t="e">
        <f>VLOOKUP($C1479,MAIN!$C$2:$BD$280,9)</f>
        <v>#REF!</v>
      </c>
      <c r="O1479" s="342" t="e">
        <f>'SCREENING INFO'!#REF!</f>
        <v>#REF!</v>
      </c>
      <c r="P1479" s="322" t="e">
        <f>'SCREENING INFO'!#REF!</f>
        <v>#REF!</v>
      </c>
      <c r="Q1479" s="335" t="e">
        <f>'SCREENING INFO'!#REF!</f>
        <v>#REF!</v>
      </c>
      <c r="R1479" s="335" t="e">
        <f>'SCREENING INFO'!#REF!</f>
        <v>#REF!</v>
      </c>
    </row>
    <row r="1480" spans="1:18">
      <c r="A1480" s="351" t="e">
        <f>'SCREENING INFO'!#REF!</f>
        <v>#REF!</v>
      </c>
      <c r="B1480" s="280" t="e">
        <f>'SCREENING INFO'!#REF!</f>
        <v>#REF!</v>
      </c>
      <c r="C1480" s="130" t="e">
        <f>'SCREENING INFO'!#REF!</f>
        <v>#REF!</v>
      </c>
      <c r="D1480" s="130">
        <f>'SCREENING INFO'!E1892</f>
        <v>0</v>
      </c>
      <c r="E1480" s="130" t="e">
        <f>VLOOKUP($C1480,MAIN!$C$2:$BD$79,12)</f>
        <v>#REF!</v>
      </c>
      <c r="F1480" s="130" t="e">
        <f>'SCREENING INFO'!#REF!</f>
        <v>#REF!</v>
      </c>
      <c r="G1480" s="352"/>
      <c r="H1480" s="352"/>
      <c r="I1480" s="130" t="e">
        <f>'SCREENING INFO'!#REF!</f>
        <v>#REF!</v>
      </c>
      <c r="J1480" s="130">
        <f>'SCREENING INFO'!G1892</f>
        <v>0</v>
      </c>
      <c r="K1480" s="152">
        <f>'SCREENING INFO'!H1892</f>
        <v>0</v>
      </c>
      <c r="L1480" s="318" t="e">
        <f>'SCREENING INFO'!#REF!</f>
        <v>#REF!</v>
      </c>
      <c r="M1480" s="318" t="e">
        <f>VLOOKUP($F1480,MAIN!$C$2:$BD$80,9)</f>
        <v>#REF!</v>
      </c>
      <c r="N1480" s="342" t="e">
        <f>VLOOKUP($C1480,MAIN!$C$2:$BD$280,9)</f>
        <v>#REF!</v>
      </c>
      <c r="O1480" s="342" t="e">
        <f>'SCREENING INFO'!#REF!</f>
        <v>#REF!</v>
      </c>
      <c r="P1480" s="322" t="e">
        <f>'SCREENING INFO'!#REF!</f>
        <v>#REF!</v>
      </c>
      <c r="Q1480" s="335" t="e">
        <f>'SCREENING INFO'!#REF!</f>
        <v>#REF!</v>
      </c>
      <c r="R1480" s="335" t="e">
        <f>'SCREENING INFO'!#REF!</f>
        <v>#REF!</v>
      </c>
    </row>
    <row r="1481" spans="1:18">
      <c r="A1481" s="351" t="e">
        <f>'SCREENING INFO'!#REF!</f>
        <v>#REF!</v>
      </c>
      <c r="B1481" s="280" t="e">
        <f>'SCREENING INFO'!#REF!</f>
        <v>#REF!</v>
      </c>
      <c r="C1481" s="130" t="e">
        <f>'SCREENING INFO'!#REF!</f>
        <v>#REF!</v>
      </c>
      <c r="D1481" s="130">
        <f>'SCREENING INFO'!E1893</f>
        <v>0</v>
      </c>
      <c r="E1481" s="130" t="e">
        <f>VLOOKUP($C1481,MAIN!$C$2:$BD$79,12)</f>
        <v>#REF!</v>
      </c>
      <c r="F1481" s="130" t="e">
        <f>'SCREENING INFO'!#REF!</f>
        <v>#REF!</v>
      </c>
      <c r="H1481" s="130"/>
      <c r="I1481" s="130" t="e">
        <f>'SCREENING INFO'!#REF!</f>
        <v>#REF!</v>
      </c>
      <c r="J1481" s="130">
        <f>'SCREENING INFO'!G1893</f>
        <v>0</v>
      </c>
      <c r="K1481" s="152">
        <f>'SCREENING INFO'!H1893</f>
        <v>0</v>
      </c>
      <c r="L1481" s="318" t="e">
        <f>'SCREENING INFO'!#REF!</f>
        <v>#REF!</v>
      </c>
      <c r="M1481" s="318" t="e">
        <f>VLOOKUP($F1481,MAIN!$C$2:$BD$80,9)</f>
        <v>#REF!</v>
      </c>
      <c r="N1481" s="342" t="e">
        <f>VLOOKUP($C1481,MAIN!$C$2:$BD$280,9)</f>
        <v>#REF!</v>
      </c>
      <c r="O1481" s="342" t="e">
        <f>'SCREENING INFO'!#REF!</f>
        <v>#REF!</v>
      </c>
      <c r="P1481" s="322" t="e">
        <f>'SCREENING INFO'!#REF!</f>
        <v>#REF!</v>
      </c>
      <c r="Q1481" s="335" t="e">
        <f>'SCREENING INFO'!#REF!</f>
        <v>#REF!</v>
      </c>
      <c r="R1481" s="335" t="e">
        <f>'SCREENING INFO'!#REF!</f>
        <v>#REF!</v>
      </c>
    </row>
    <row r="1482" spans="1:18">
      <c r="A1482" s="351" t="e">
        <f>'SCREENING INFO'!#REF!</f>
        <v>#REF!</v>
      </c>
      <c r="B1482" s="280" t="e">
        <f>'SCREENING INFO'!#REF!</f>
        <v>#REF!</v>
      </c>
      <c r="C1482" s="130" t="e">
        <f>'SCREENING INFO'!#REF!</f>
        <v>#REF!</v>
      </c>
      <c r="D1482" s="130">
        <f>'SCREENING INFO'!E1894</f>
        <v>0</v>
      </c>
      <c r="E1482" s="130" t="e">
        <f>VLOOKUP($C1482,MAIN!$C$2:$BD$79,12)</f>
        <v>#REF!</v>
      </c>
      <c r="F1482" s="130" t="e">
        <f>'SCREENING INFO'!#REF!</f>
        <v>#REF!</v>
      </c>
      <c r="G1482" s="130"/>
      <c r="H1482" s="130"/>
      <c r="I1482" s="130" t="e">
        <f>'SCREENING INFO'!#REF!</f>
        <v>#REF!</v>
      </c>
      <c r="J1482" s="130">
        <f>'SCREENING INFO'!G1894</f>
        <v>0</v>
      </c>
      <c r="K1482" s="152">
        <f>'SCREENING INFO'!H1894</f>
        <v>0</v>
      </c>
      <c r="L1482" s="318" t="e">
        <f>'SCREENING INFO'!#REF!</f>
        <v>#REF!</v>
      </c>
      <c r="M1482" s="318" t="e">
        <f>VLOOKUP($F1482,MAIN!$C$2:$BD$80,9)</f>
        <v>#REF!</v>
      </c>
      <c r="N1482" s="342" t="e">
        <f>VLOOKUP($C1482,MAIN!$C$2:$BD$280,9)</f>
        <v>#REF!</v>
      </c>
      <c r="O1482" s="342" t="e">
        <f>'SCREENING INFO'!#REF!</f>
        <v>#REF!</v>
      </c>
      <c r="P1482" s="322" t="e">
        <f>'SCREENING INFO'!#REF!</f>
        <v>#REF!</v>
      </c>
      <c r="Q1482" s="335" t="e">
        <f>'SCREENING INFO'!#REF!</f>
        <v>#REF!</v>
      </c>
      <c r="R1482" s="335" t="e">
        <f>'SCREENING INFO'!#REF!</f>
        <v>#REF!</v>
      </c>
    </row>
    <row r="1483" spans="1:18">
      <c r="A1483" s="351" t="e">
        <f>'SCREENING INFO'!#REF!</f>
        <v>#REF!</v>
      </c>
      <c r="B1483" s="280" t="e">
        <f>'SCREENING INFO'!#REF!</f>
        <v>#REF!</v>
      </c>
      <c r="C1483" s="130" t="e">
        <f>'SCREENING INFO'!#REF!</f>
        <v>#REF!</v>
      </c>
      <c r="D1483" s="130">
        <f>'SCREENING INFO'!E1895</f>
        <v>0</v>
      </c>
      <c r="E1483" s="130" t="e">
        <f>VLOOKUP($C1483,MAIN!$C$2:$BD$79,12)</f>
        <v>#REF!</v>
      </c>
      <c r="F1483" s="130" t="e">
        <f>'SCREENING INFO'!#REF!</f>
        <v>#REF!</v>
      </c>
      <c r="G1483" s="130"/>
      <c r="H1483" s="130"/>
      <c r="I1483" s="130" t="e">
        <f>'SCREENING INFO'!#REF!</f>
        <v>#REF!</v>
      </c>
      <c r="J1483" s="130">
        <f>'SCREENING INFO'!G1895</f>
        <v>0</v>
      </c>
      <c r="K1483" s="152">
        <f>'SCREENING INFO'!H1895</f>
        <v>0</v>
      </c>
      <c r="L1483" s="318" t="e">
        <f>'SCREENING INFO'!#REF!</f>
        <v>#REF!</v>
      </c>
      <c r="M1483" s="318" t="e">
        <f>VLOOKUP($F1483,MAIN!$C$2:$BD$80,9)</f>
        <v>#REF!</v>
      </c>
      <c r="N1483" s="342" t="e">
        <f>VLOOKUP($C1483,MAIN!$C$2:$BD$280,9)</f>
        <v>#REF!</v>
      </c>
      <c r="O1483" s="342" t="e">
        <f>'SCREENING INFO'!#REF!</f>
        <v>#REF!</v>
      </c>
      <c r="P1483" s="322" t="e">
        <f>'SCREENING INFO'!#REF!</f>
        <v>#REF!</v>
      </c>
      <c r="Q1483" s="335" t="e">
        <f>'SCREENING INFO'!#REF!</f>
        <v>#REF!</v>
      </c>
      <c r="R1483" s="335" t="e">
        <f>'SCREENING INFO'!#REF!</f>
        <v>#REF!</v>
      </c>
    </row>
    <row r="1484" spans="1:18">
      <c r="A1484" s="351" t="e">
        <f>'SCREENING INFO'!#REF!</f>
        <v>#REF!</v>
      </c>
      <c r="B1484" s="280" t="e">
        <f>'SCREENING INFO'!#REF!</f>
        <v>#REF!</v>
      </c>
      <c r="C1484" s="130" t="e">
        <f>'SCREENING INFO'!#REF!</f>
        <v>#REF!</v>
      </c>
      <c r="D1484" s="130">
        <f>'SCREENING INFO'!E1896</f>
        <v>0</v>
      </c>
      <c r="E1484" s="130" t="e">
        <f>VLOOKUP($C1484,MAIN!$C$2:$BD$79,12)</f>
        <v>#REF!</v>
      </c>
      <c r="F1484" s="130" t="e">
        <f>'SCREENING INFO'!#REF!</f>
        <v>#REF!</v>
      </c>
      <c r="G1484" s="130"/>
      <c r="H1484" s="130"/>
      <c r="I1484" s="130" t="e">
        <f>'SCREENING INFO'!#REF!</f>
        <v>#REF!</v>
      </c>
      <c r="J1484" s="130">
        <f>'SCREENING INFO'!G1896</f>
        <v>0</v>
      </c>
      <c r="K1484" s="152">
        <f>'SCREENING INFO'!H1896</f>
        <v>0</v>
      </c>
      <c r="L1484" s="318" t="e">
        <f>'SCREENING INFO'!#REF!</f>
        <v>#REF!</v>
      </c>
      <c r="M1484" s="318" t="e">
        <f>VLOOKUP($F1484,MAIN!$C$2:$BD$80,9)</f>
        <v>#REF!</v>
      </c>
      <c r="N1484" s="342" t="e">
        <f>VLOOKUP($C1484,MAIN!$C$2:$BD$280,9)</f>
        <v>#REF!</v>
      </c>
      <c r="O1484" s="342" t="e">
        <f>'SCREENING INFO'!#REF!</f>
        <v>#REF!</v>
      </c>
      <c r="P1484" s="322" t="e">
        <f>'SCREENING INFO'!#REF!</f>
        <v>#REF!</v>
      </c>
      <c r="Q1484" s="335" t="e">
        <f>'SCREENING INFO'!#REF!</f>
        <v>#REF!</v>
      </c>
      <c r="R1484" s="335" t="e">
        <f>'SCREENING INFO'!#REF!</f>
        <v>#REF!</v>
      </c>
    </row>
    <row r="1485" spans="1:18">
      <c r="A1485" s="351" t="e">
        <f>'SCREENING INFO'!#REF!</f>
        <v>#REF!</v>
      </c>
      <c r="B1485" s="280" t="e">
        <f>'SCREENING INFO'!#REF!</f>
        <v>#REF!</v>
      </c>
      <c r="C1485" s="130" t="e">
        <f>'SCREENING INFO'!#REF!</f>
        <v>#REF!</v>
      </c>
      <c r="D1485" s="130">
        <f>'SCREENING INFO'!E1897</f>
        <v>0</v>
      </c>
      <c r="E1485" s="130" t="e">
        <f>VLOOKUP($C1485,MAIN!$C$2:$BD$79,12)</f>
        <v>#REF!</v>
      </c>
      <c r="F1485" s="130" t="e">
        <f>'SCREENING INFO'!#REF!</f>
        <v>#REF!</v>
      </c>
      <c r="G1485" s="130"/>
      <c r="H1485" s="130"/>
      <c r="I1485" s="130" t="e">
        <f>'SCREENING INFO'!#REF!</f>
        <v>#REF!</v>
      </c>
      <c r="J1485" s="130">
        <f>'SCREENING INFO'!G1897</f>
        <v>0</v>
      </c>
      <c r="K1485" s="152">
        <f>'SCREENING INFO'!H1897</f>
        <v>0</v>
      </c>
      <c r="L1485" s="318" t="e">
        <f>'SCREENING INFO'!#REF!</f>
        <v>#REF!</v>
      </c>
      <c r="M1485" s="318" t="e">
        <f>VLOOKUP($F1485,MAIN!$C$2:$BD$80,9)</f>
        <v>#REF!</v>
      </c>
      <c r="N1485" s="342" t="e">
        <f>VLOOKUP($C1485,MAIN!$C$2:$BD$280,9)</f>
        <v>#REF!</v>
      </c>
      <c r="O1485" s="342" t="e">
        <f>'SCREENING INFO'!#REF!</f>
        <v>#REF!</v>
      </c>
      <c r="P1485" s="322" t="e">
        <f>'SCREENING INFO'!#REF!</f>
        <v>#REF!</v>
      </c>
      <c r="Q1485" s="335" t="e">
        <f>'SCREENING INFO'!#REF!</f>
        <v>#REF!</v>
      </c>
      <c r="R1485" s="335" t="e">
        <f>'SCREENING INFO'!#REF!</f>
        <v>#REF!</v>
      </c>
    </row>
    <row r="1486" spans="1:18">
      <c r="A1486" s="351" t="e">
        <f>'SCREENING INFO'!#REF!</f>
        <v>#REF!</v>
      </c>
      <c r="B1486" s="280" t="e">
        <f>'SCREENING INFO'!#REF!</f>
        <v>#REF!</v>
      </c>
      <c r="C1486" s="130" t="e">
        <f>'SCREENING INFO'!#REF!</f>
        <v>#REF!</v>
      </c>
      <c r="D1486" s="130">
        <f>'SCREENING INFO'!E1898</f>
        <v>0</v>
      </c>
      <c r="E1486" s="130" t="e">
        <f>VLOOKUP($C1486,MAIN!$C$2:$BD$79,12)</f>
        <v>#REF!</v>
      </c>
      <c r="F1486" s="130" t="e">
        <f>'SCREENING INFO'!#REF!</f>
        <v>#REF!</v>
      </c>
      <c r="G1486" s="130"/>
      <c r="H1486" s="130"/>
      <c r="I1486" s="130" t="e">
        <f>'SCREENING INFO'!#REF!</f>
        <v>#REF!</v>
      </c>
      <c r="J1486" s="130">
        <f>'SCREENING INFO'!G1898</f>
        <v>0</v>
      </c>
      <c r="K1486" s="152">
        <f>'SCREENING INFO'!H1898</f>
        <v>0</v>
      </c>
      <c r="L1486" s="318" t="e">
        <f>'SCREENING INFO'!#REF!</f>
        <v>#REF!</v>
      </c>
      <c r="M1486" s="318" t="e">
        <f>VLOOKUP($F1486,MAIN!$C$2:$BD$80,9)</f>
        <v>#REF!</v>
      </c>
      <c r="N1486" s="342" t="e">
        <f>VLOOKUP($C1486,MAIN!$C$2:$BD$280,9)</f>
        <v>#REF!</v>
      </c>
      <c r="O1486" s="342" t="e">
        <f>'SCREENING INFO'!#REF!</f>
        <v>#REF!</v>
      </c>
      <c r="P1486" s="322" t="e">
        <f>'SCREENING INFO'!#REF!</f>
        <v>#REF!</v>
      </c>
      <c r="Q1486" s="335" t="e">
        <f>'SCREENING INFO'!#REF!</f>
        <v>#REF!</v>
      </c>
      <c r="R1486" s="335" t="e">
        <f>'SCREENING INFO'!#REF!</f>
        <v>#REF!</v>
      </c>
    </row>
    <row r="1487" spans="1:18">
      <c r="A1487" s="351" t="e">
        <f>'SCREENING INFO'!#REF!</f>
        <v>#REF!</v>
      </c>
      <c r="B1487" s="280" t="e">
        <f>'SCREENING INFO'!#REF!</f>
        <v>#REF!</v>
      </c>
      <c r="C1487" s="130" t="e">
        <f>'SCREENING INFO'!#REF!</f>
        <v>#REF!</v>
      </c>
      <c r="D1487" s="130">
        <f>'SCREENING INFO'!E1899</f>
        <v>0</v>
      </c>
      <c r="E1487" s="130" t="e">
        <f>VLOOKUP($C1487,MAIN!$C$2:$BD$79,12)</f>
        <v>#REF!</v>
      </c>
      <c r="F1487" s="130" t="e">
        <f>'SCREENING INFO'!#REF!</f>
        <v>#REF!</v>
      </c>
      <c r="G1487" s="130"/>
      <c r="H1487" s="130"/>
      <c r="I1487" s="130" t="e">
        <f>'SCREENING INFO'!#REF!</f>
        <v>#REF!</v>
      </c>
      <c r="J1487" s="130">
        <f>'SCREENING INFO'!G1899</f>
        <v>0</v>
      </c>
      <c r="K1487" s="152">
        <f>'SCREENING INFO'!H1899</f>
        <v>0</v>
      </c>
      <c r="L1487" s="318" t="e">
        <f>'SCREENING INFO'!#REF!</f>
        <v>#REF!</v>
      </c>
      <c r="M1487" s="318" t="e">
        <f>VLOOKUP($F1487,MAIN!$C$2:$BD$80,9)</f>
        <v>#REF!</v>
      </c>
      <c r="N1487" s="342" t="e">
        <f>VLOOKUP($C1487,MAIN!$C$2:$BD$280,9)</f>
        <v>#REF!</v>
      </c>
      <c r="O1487" s="342" t="e">
        <f>'SCREENING INFO'!#REF!</f>
        <v>#REF!</v>
      </c>
      <c r="P1487" s="322" t="e">
        <f>'SCREENING INFO'!#REF!</f>
        <v>#REF!</v>
      </c>
      <c r="Q1487" s="335" t="e">
        <f>'SCREENING INFO'!#REF!</f>
        <v>#REF!</v>
      </c>
      <c r="R1487" s="335" t="e">
        <f>'SCREENING INFO'!#REF!</f>
        <v>#REF!</v>
      </c>
    </row>
    <row r="1488" spans="1:18">
      <c r="A1488" s="351" t="e">
        <f>'SCREENING INFO'!#REF!</f>
        <v>#REF!</v>
      </c>
      <c r="B1488" s="280" t="e">
        <f>'SCREENING INFO'!#REF!</f>
        <v>#REF!</v>
      </c>
      <c r="C1488" s="130" t="e">
        <f>'SCREENING INFO'!#REF!</f>
        <v>#REF!</v>
      </c>
      <c r="D1488" s="130">
        <f>'SCREENING INFO'!E1900</f>
        <v>0</v>
      </c>
      <c r="E1488" s="130" t="e">
        <f>VLOOKUP($C1488,MAIN!$C$2:$BD$79,12)</f>
        <v>#REF!</v>
      </c>
      <c r="F1488" s="130" t="e">
        <f>'SCREENING INFO'!#REF!</f>
        <v>#REF!</v>
      </c>
      <c r="G1488" s="130"/>
      <c r="H1488" s="130"/>
      <c r="I1488" s="130" t="e">
        <f>'SCREENING INFO'!#REF!</f>
        <v>#REF!</v>
      </c>
      <c r="J1488" s="130">
        <f>'SCREENING INFO'!G1900</f>
        <v>0</v>
      </c>
      <c r="K1488" s="152">
        <f>'SCREENING INFO'!H1900</f>
        <v>0</v>
      </c>
      <c r="L1488" s="318" t="e">
        <f>'SCREENING INFO'!#REF!</f>
        <v>#REF!</v>
      </c>
      <c r="M1488" s="318" t="e">
        <f>VLOOKUP($F1488,MAIN!$C$2:$BD$80,9)</f>
        <v>#REF!</v>
      </c>
      <c r="N1488" s="342" t="e">
        <f>VLOOKUP($C1488,MAIN!$C$2:$BD$280,9)</f>
        <v>#REF!</v>
      </c>
      <c r="O1488" s="342" t="e">
        <f>'SCREENING INFO'!#REF!</f>
        <v>#REF!</v>
      </c>
      <c r="P1488" s="322" t="e">
        <f>'SCREENING INFO'!#REF!</f>
        <v>#REF!</v>
      </c>
      <c r="Q1488" s="335" t="e">
        <f>'SCREENING INFO'!#REF!</f>
        <v>#REF!</v>
      </c>
      <c r="R1488" s="335" t="e">
        <f>'SCREENING INFO'!#REF!</f>
        <v>#REF!</v>
      </c>
    </row>
    <row r="1489" spans="1:18">
      <c r="A1489" s="351" t="e">
        <f>'SCREENING INFO'!#REF!</f>
        <v>#REF!</v>
      </c>
      <c r="B1489" s="280" t="e">
        <f>'SCREENING INFO'!#REF!</f>
        <v>#REF!</v>
      </c>
      <c r="C1489" s="130" t="e">
        <f>'SCREENING INFO'!#REF!</f>
        <v>#REF!</v>
      </c>
      <c r="D1489" s="130">
        <f>'SCREENING INFO'!E1901</f>
        <v>0</v>
      </c>
      <c r="E1489" s="130" t="e">
        <f>VLOOKUP($C1489,MAIN!$C$2:$BD$79,12)</f>
        <v>#REF!</v>
      </c>
      <c r="F1489" s="130" t="e">
        <f>'SCREENING INFO'!#REF!</f>
        <v>#REF!</v>
      </c>
      <c r="G1489" s="130"/>
      <c r="H1489" s="130"/>
      <c r="I1489" s="130" t="e">
        <f>'SCREENING INFO'!#REF!</f>
        <v>#REF!</v>
      </c>
      <c r="J1489" s="130">
        <f>'SCREENING INFO'!G1901</f>
        <v>0</v>
      </c>
      <c r="K1489" s="152">
        <f>'SCREENING INFO'!H1901</f>
        <v>0</v>
      </c>
      <c r="L1489" s="318" t="e">
        <f>'SCREENING INFO'!#REF!</f>
        <v>#REF!</v>
      </c>
      <c r="M1489" s="318" t="e">
        <f>VLOOKUP($F1489,MAIN!$C$2:$BD$80,9)</f>
        <v>#REF!</v>
      </c>
      <c r="N1489" s="342" t="e">
        <f>VLOOKUP($C1489,MAIN!$C$2:$BD$280,9)</f>
        <v>#REF!</v>
      </c>
      <c r="O1489" s="342" t="e">
        <f>'SCREENING INFO'!#REF!</f>
        <v>#REF!</v>
      </c>
      <c r="P1489" s="322" t="e">
        <f>'SCREENING INFO'!#REF!</f>
        <v>#REF!</v>
      </c>
      <c r="Q1489" s="335" t="e">
        <f>'SCREENING INFO'!#REF!</f>
        <v>#REF!</v>
      </c>
      <c r="R1489" s="335" t="e">
        <f>'SCREENING INFO'!#REF!</f>
        <v>#REF!</v>
      </c>
    </row>
    <row r="1490" spans="1:18">
      <c r="A1490" s="351" t="e">
        <f>'SCREENING INFO'!#REF!</f>
        <v>#REF!</v>
      </c>
      <c r="B1490" s="280" t="e">
        <f>'SCREENING INFO'!#REF!</f>
        <v>#REF!</v>
      </c>
      <c r="C1490" s="130" t="e">
        <f>'SCREENING INFO'!#REF!</f>
        <v>#REF!</v>
      </c>
      <c r="D1490" s="130">
        <f>'SCREENING INFO'!E1902</f>
        <v>0</v>
      </c>
      <c r="E1490" s="130" t="e">
        <f>VLOOKUP($C1490,MAIN!$C$2:$BD$79,12)</f>
        <v>#REF!</v>
      </c>
      <c r="F1490" s="130" t="e">
        <f>'SCREENING INFO'!#REF!</f>
        <v>#REF!</v>
      </c>
      <c r="G1490" s="130"/>
      <c r="H1490" s="130"/>
      <c r="I1490" s="130" t="e">
        <f>'SCREENING INFO'!#REF!</f>
        <v>#REF!</v>
      </c>
      <c r="J1490" s="130">
        <f>'SCREENING INFO'!G1902</f>
        <v>0</v>
      </c>
      <c r="K1490" s="152">
        <f>'SCREENING INFO'!H1902</f>
        <v>0</v>
      </c>
      <c r="L1490" s="318" t="e">
        <f>'SCREENING INFO'!#REF!</f>
        <v>#REF!</v>
      </c>
      <c r="M1490" s="318" t="e">
        <f>VLOOKUP($F1490,MAIN!$C$2:$BD$80,9)</f>
        <v>#REF!</v>
      </c>
      <c r="N1490" s="342" t="e">
        <f>VLOOKUP($C1490,MAIN!$C$2:$BD$280,9)</f>
        <v>#REF!</v>
      </c>
      <c r="O1490" s="342" t="e">
        <f>'SCREENING INFO'!#REF!</f>
        <v>#REF!</v>
      </c>
      <c r="P1490" s="322" t="e">
        <f>'SCREENING INFO'!#REF!</f>
        <v>#REF!</v>
      </c>
      <c r="Q1490" s="335" t="e">
        <f>'SCREENING INFO'!#REF!</f>
        <v>#REF!</v>
      </c>
      <c r="R1490" s="335" t="e">
        <f>'SCREENING INFO'!#REF!</f>
        <v>#REF!</v>
      </c>
    </row>
    <row r="1491" spans="1:18">
      <c r="A1491" s="351" t="e">
        <f>'SCREENING INFO'!#REF!</f>
        <v>#REF!</v>
      </c>
      <c r="B1491" s="280" t="e">
        <f>'SCREENING INFO'!#REF!</f>
        <v>#REF!</v>
      </c>
      <c r="C1491" s="130" t="e">
        <f>'SCREENING INFO'!#REF!</f>
        <v>#REF!</v>
      </c>
      <c r="D1491" s="130">
        <f>'SCREENING INFO'!E1903</f>
        <v>0</v>
      </c>
      <c r="E1491" s="130" t="e">
        <f>VLOOKUP($C1491,MAIN!$C$2:$BD$79,12)</f>
        <v>#REF!</v>
      </c>
      <c r="F1491" s="130" t="e">
        <f>'SCREENING INFO'!#REF!</f>
        <v>#REF!</v>
      </c>
      <c r="G1491" s="130"/>
      <c r="H1491" s="130"/>
      <c r="I1491" s="130" t="e">
        <f>'SCREENING INFO'!#REF!</f>
        <v>#REF!</v>
      </c>
      <c r="J1491" s="130">
        <f>'SCREENING INFO'!G1903</f>
        <v>0</v>
      </c>
      <c r="K1491" s="152">
        <f>'SCREENING INFO'!H1903</f>
        <v>0</v>
      </c>
      <c r="L1491" s="318" t="e">
        <f>'SCREENING INFO'!#REF!</f>
        <v>#REF!</v>
      </c>
      <c r="M1491" s="318" t="e">
        <f>VLOOKUP($F1491,MAIN!$C$2:$BD$80,9)</f>
        <v>#REF!</v>
      </c>
      <c r="N1491" s="342" t="e">
        <f>VLOOKUP($C1491,MAIN!$C$2:$BD$280,9)</f>
        <v>#REF!</v>
      </c>
      <c r="O1491" s="342" t="e">
        <f>'SCREENING INFO'!#REF!</f>
        <v>#REF!</v>
      </c>
      <c r="P1491" s="322" t="e">
        <f>'SCREENING INFO'!#REF!</f>
        <v>#REF!</v>
      </c>
      <c r="Q1491" s="335" t="e">
        <f>'SCREENING INFO'!#REF!</f>
        <v>#REF!</v>
      </c>
      <c r="R1491" s="335" t="e">
        <f>'SCREENING INFO'!#REF!</f>
        <v>#REF!</v>
      </c>
    </row>
    <row r="1492" spans="1:18">
      <c r="A1492" s="351" t="e">
        <f>'SCREENING INFO'!#REF!</f>
        <v>#REF!</v>
      </c>
      <c r="B1492" s="280" t="e">
        <f>'SCREENING INFO'!#REF!</f>
        <v>#REF!</v>
      </c>
      <c r="C1492" s="130" t="e">
        <f>'SCREENING INFO'!#REF!</f>
        <v>#REF!</v>
      </c>
      <c r="D1492" s="130">
        <f>'SCREENING INFO'!E1904</f>
        <v>0</v>
      </c>
      <c r="E1492" s="130" t="e">
        <f>VLOOKUP($C1492,MAIN!$C$2:$BD$79,12)</f>
        <v>#REF!</v>
      </c>
      <c r="F1492" s="130" t="e">
        <f>'SCREENING INFO'!#REF!</f>
        <v>#REF!</v>
      </c>
      <c r="G1492" s="331"/>
      <c r="H1492" s="130"/>
      <c r="I1492" s="130" t="e">
        <f>'SCREENING INFO'!#REF!</f>
        <v>#REF!</v>
      </c>
      <c r="J1492" s="130">
        <f>'SCREENING INFO'!G1904</f>
        <v>0</v>
      </c>
      <c r="K1492" s="152">
        <f>'SCREENING INFO'!H1904</f>
        <v>0</v>
      </c>
      <c r="L1492" s="318" t="e">
        <f>'SCREENING INFO'!#REF!</f>
        <v>#REF!</v>
      </c>
      <c r="M1492" s="318" t="e">
        <f>VLOOKUP($F1492,MAIN!$C$2:$BD$80,9)</f>
        <v>#REF!</v>
      </c>
      <c r="N1492" s="342" t="e">
        <f>VLOOKUP($C1492,MAIN!$C$2:$BD$280,9)</f>
        <v>#REF!</v>
      </c>
      <c r="O1492" s="342" t="e">
        <f>'SCREENING INFO'!#REF!</f>
        <v>#REF!</v>
      </c>
      <c r="P1492" s="322" t="e">
        <f>'SCREENING INFO'!#REF!</f>
        <v>#REF!</v>
      </c>
      <c r="Q1492" s="335" t="e">
        <f>'SCREENING INFO'!#REF!</f>
        <v>#REF!</v>
      </c>
      <c r="R1492" s="335" t="e">
        <f>'SCREENING INFO'!#REF!</f>
        <v>#REF!</v>
      </c>
    </row>
    <row r="1493" spans="1:18">
      <c r="A1493" s="351" t="e">
        <f>'SCREENING INFO'!#REF!</f>
        <v>#REF!</v>
      </c>
      <c r="B1493" s="280" t="e">
        <f>'SCREENING INFO'!#REF!</f>
        <v>#REF!</v>
      </c>
      <c r="C1493" s="130" t="e">
        <f>'SCREENING INFO'!#REF!</f>
        <v>#REF!</v>
      </c>
      <c r="D1493" s="130">
        <f>'SCREENING INFO'!E1905</f>
        <v>0</v>
      </c>
      <c r="E1493" s="130" t="e">
        <f>VLOOKUP($C1493,MAIN!$C$2:$BD$79,12)</f>
        <v>#REF!</v>
      </c>
      <c r="F1493" s="130" t="e">
        <f>'SCREENING INFO'!#REF!</f>
        <v>#REF!</v>
      </c>
      <c r="G1493" s="130"/>
      <c r="H1493" s="130"/>
      <c r="I1493" s="130" t="e">
        <f>'SCREENING INFO'!#REF!</f>
        <v>#REF!</v>
      </c>
      <c r="J1493" s="130">
        <f>'SCREENING INFO'!G1905</f>
        <v>0</v>
      </c>
      <c r="K1493" s="152">
        <f>'SCREENING INFO'!H1905</f>
        <v>0</v>
      </c>
      <c r="L1493" s="318" t="e">
        <f>'SCREENING INFO'!#REF!</f>
        <v>#REF!</v>
      </c>
      <c r="M1493" s="318" t="e">
        <f>VLOOKUP($F1493,MAIN!$C$2:$BD$80,9)</f>
        <v>#REF!</v>
      </c>
      <c r="N1493" s="342" t="e">
        <f>VLOOKUP($C1493,MAIN!$C$2:$BD$280,9)</f>
        <v>#REF!</v>
      </c>
      <c r="O1493" s="342" t="e">
        <f>'SCREENING INFO'!#REF!</f>
        <v>#REF!</v>
      </c>
      <c r="P1493" s="322" t="e">
        <f>'SCREENING INFO'!#REF!</f>
        <v>#REF!</v>
      </c>
      <c r="Q1493" s="335" t="e">
        <f>'SCREENING INFO'!#REF!</f>
        <v>#REF!</v>
      </c>
      <c r="R1493" s="335" t="e">
        <f>'SCREENING INFO'!#REF!</f>
        <v>#REF!</v>
      </c>
    </row>
    <row r="1494" spans="1:18">
      <c r="A1494" s="351" t="e">
        <f>'SCREENING INFO'!#REF!</f>
        <v>#REF!</v>
      </c>
      <c r="B1494" s="280" t="e">
        <f>'SCREENING INFO'!#REF!</f>
        <v>#REF!</v>
      </c>
      <c r="C1494" s="130" t="e">
        <f>'SCREENING INFO'!#REF!</f>
        <v>#REF!</v>
      </c>
      <c r="D1494" s="130">
        <f>'SCREENING INFO'!E1906</f>
        <v>0</v>
      </c>
      <c r="E1494" s="130" t="e">
        <f>VLOOKUP($C1494,MAIN!$C$2:$BD$79,12)</f>
        <v>#REF!</v>
      </c>
      <c r="F1494" s="130" t="e">
        <f>'SCREENING INFO'!#REF!</f>
        <v>#REF!</v>
      </c>
      <c r="G1494" s="130"/>
      <c r="H1494" s="130"/>
      <c r="I1494" s="130" t="e">
        <f>'SCREENING INFO'!#REF!</f>
        <v>#REF!</v>
      </c>
      <c r="J1494" s="130">
        <f>'SCREENING INFO'!G1906</f>
        <v>0</v>
      </c>
      <c r="K1494" s="152">
        <f>'SCREENING INFO'!H1906</f>
        <v>0</v>
      </c>
      <c r="L1494" s="318" t="e">
        <f>'SCREENING INFO'!#REF!</f>
        <v>#REF!</v>
      </c>
      <c r="M1494" s="318" t="e">
        <f>VLOOKUP($F1494,MAIN!$C$2:$BD$80,9)</f>
        <v>#REF!</v>
      </c>
      <c r="N1494" s="342" t="e">
        <f>VLOOKUP($C1494,MAIN!$C$2:$BD$280,9)</f>
        <v>#REF!</v>
      </c>
      <c r="O1494" s="342" t="e">
        <f>'SCREENING INFO'!#REF!</f>
        <v>#REF!</v>
      </c>
      <c r="P1494" s="322" t="e">
        <f>'SCREENING INFO'!#REF!</f>
        <v>#REF!</v>
      </c>
      <c r="Q1494" s="335" t="e">
        <f>'SCREENING INFO'!#REF!</f>
        <v>#REF!</v>
      </c>
      <c r="R1494" s="335" t="e">
        <f>'SCREENING INFO'!#REF!</f>
        <v>#REF!</v>
      </c>
    </row>
    <row r="1495" spans="1:18">
      <c r="A1495" s="351" t="e">
        <f>'SCREENING INFO'!#REF!</f>
        <v>#REF!</v>
      </c>
      <c r="B1495" s="280" t="e">
        <f>'SCREENING INFO'!#REF!</f>
        <v>#REF!</v>
      </c>
      <c r="C1495" s="130" t="e">
        <f>'SCREENING INFO'!#REF!</f>
        <v>#REF!</v>
      </c>
      <c r="D1495" s="130">
        <f>'SCREENING INFO'!E1907</f>
        <v>0</v>
      </c>
      <c r="E1495" s="130" t="e">
        <f>VLOOKUP($C1495,MAIN!$C$2:$BD$79,12)</f>
        <v>#REF!</v>
      </c>
      <c r="F1495" s="130" t="e">
        <f>'SCREENING INFO'!#REF!</f>
        <v>#REF!</v>
      </c>
      <c r="G1495" s="331"/>
      <c r="H1495" s="130"/>
      <c r="I1495" s="130" t="e">
        <f>'SCREENING INFO'!#REF!</f>
        <v>#REF!</v>
      </c>
      <c r="J1495" s="130">
        <f>'SCREENING INFO'!G1907</f>
        <v>0</v>
      </c>
      <c r="K1495" s="152">
        <f>'SCREENING INFO'!H1907</f>
        <v>0</v>
      </c>
      <c r="L1495" s="318" t="e">
        <f>'SCREENING INFO'!#REF!</f>
        <v>#REF!</v>
      </c>
      <c r="M1495" s="318" t="e">
        <f>VLOOKUP($F1495,MAIN!$C$2:$BD$80,9)</f>
        <v>#REF!</v>
      </c>
      <c r="N1495" s="342" t="e">
        <f>VLOOKUP($C1495,MAIN!$C$2:$BD$280,9)</f>
        <v>#REF!</v>
      </c>
      <c r="O1495" s="342" t="e">
        <f>'SCREENING INFO'!#REF!</f>
        <v>#REF!</v>
      </c>
      <c r="P1495" s="322" t="e">
        <f>'SCREENING INFO'!#REF!</f>
        <v>#REF!</v>
      </c>
      <c r="Q1495" s="335" t="e">
        <f>'SCREENING INFO'!#REF!</f>
        <v>#REF!</v>
      </c>
      <c r="R1495" s="335" t="e">
        <f>'SCREENING INFO'!#REF!</f>
        <v>#REF!</v>
      </c>
    </row>
    <row r="1496" spans="1:18">
      <c r="A1496" s="351" t="e">
        <f>'SCREENING INFO'!#REF!</f>
        <v>#REF!</v>
      </c>
      <c r="B1496" s="280" t="e">
        <f>'SCREENING INFO'!#REF!</f>
        <v>#REF!</v>
      </c>
      <c r="C1496" s="130" t="e">
        <f>'SCREENING INFO'!#REF!</f>
        <v>#REF!</v>
      </c>
      <c r="D1496" s="130">
        <f>'SCREENING INFO'!E1908</f>
        <v>0</v>
      </c>
      <c r="E1496" s="130" t="e">
        <f>VLOOKUP($C1496,MAIN!$C$2:$BD$79,12)</f>
        <v>#REF!</v>
      </c>
      <c r="F1496" s="130" t="e">
        <f>'SCREENING INFO'!#REF!</f>
        <v>#REF!</v>
      </c>
      <c r="G1496" s="352"/>
      <c r="H1496" s="130"/>
      <c r="I1496" s="130" t="e">
        <f>'SCREENING INFO'!#REF!</f>
        <v>#REF!</v>
      </c>
      <c r="J1496" s="130">
        <f>'SCREENING INFO'!G1908</f>
        <v>0</v>
      </c>
      <c r="K1496" s="152">
        <f>'SCREENING INFO'!H1908</f>
        <v>0</v>
      </c>
      <c r="L1496" s="318" t="e">
        <f>'SCREENING INFO'!#REF!</f>
        <v>#REF!</v>
      </c>
      <c r="M1496" s="318" t="e">
        <f>VLOOKUP($F1496,MAIN!$C$2:$BD$80,9)</f>
        <v>#REF!</v>
      </c>
      <c r="N1496" s="342" t="e">
        <f>VLOOKUP($C1496,MAIN!$C$2:$BD$280,9)</f>
        <v>#REF!</v>
      </c>
      <c r="O1496" s="342" t="e">
        <f>'SCREENING INFO'!#REF!</f>
        <v>#REF!</v>
      </c>
      <c r="P1496" s="322" t="e">
        <f>'SCREENING INFO'!#REF!</f>
        <v>#REF!</v>
      </c>
      <c r="Q1496" s="335" t="e">
        <f>'SCREENING INFO'!#REF!</f>
        <v>#REF!</v>
      </c>
      <c r="R1496" s="335" t="e">
        <f>'SCREENING INFO'!#REF!</f>
        <v>#REF!</v>
      </c>
    </row>
    <row r="1497" spans="1:18">
      <c r="A1497" s="351" t="e">
        <f>'SCREENING INFO'!#REF!</f>
        <v>#REF!</v>
      </c>
      <c r="B1497" s="280" t="e">
        <f>'SCREENING INFO'!#REF!</f>
        <v>#REF!</v>
      </c>
      <c r="C1497" s="130" t="e">
        <f>'SCREENING INFO'!#REF!</f>
        <v>#REF!</v>
      </c>
      <c r="D1497" s="130">
        <f>'SCREENING INFO'!E1909</f>
        <v>0</v>
      </c>
      <c r="E1497" s="130" t="e">
        <f>VLOOKUP($C1497,MAIN!$C$2:$BD$79,12)</f>
        <v>#REF!</v>
      </c>
      <c r="F1497" s="130" t="e">
        <f>'SCREENING INFO'!#REF!</f>
        <v>#REF!</v>
      </c>
      <c r="G1497" s="331"/>
      <c r="H1497" s="130"/>
      <c r="I1497" s="130" t="e">
        <f>'SCREENING INFO'!#REF!</f>
        <v>#REF!</v>
      </c>
      <c r="J1497" s="130">
        <f>'SCREENING INFO'!G1909</f>
        <v>0</v>
      </c>
      <c r="K1497" s="152">
        <f>'SCREENING INFO'!H1909</f>
        <v>0</v>
      </c>
      <c r="L1497" s="318" t="e">
        <f>'SCREENING INFO'!#REF!</f>
        <v>#REF!</v>
      </c>
      <c r="M1497" s="318" t="e">
        <f>VLOOKUP($F1497,MAIN!$C$2:$BD$80,9)</f>
        <v>#REF!</v>
      </c>
      <c r="N1497" s="342" t="e">
        <f>VLOOKUP($C1497,MAIN!$C$2:$BD$280,9)</f>
        <v>#REF!</v>
      </c>
      <c r="O1497" s="342" t="e">
        <f>'SCREENING INFO'!#REF!</f>
        <v>#REF!</v>
      </c>
      <c r="P1497" s="322" t="e">
        <f>'SCREENING INFO'!#REF!</f>
        <v>#REF!</v>
      </c>
      <c r="Q1497" s="335" t="e">
        <f>'SCREENING INFO'!#REF!</f>
        <v>#REF!</v>
      </c>
      <c r="R1497" s="335" t="e">
        <f>'SCREENING INFO'!#REF!</f>
        <v>#REF!</v>
      </c>
    </row>
    <row r="1498" spans="1:18">
      <c r="A1498" s="351" t="e">
        <f>'SCREENING INFO'!#REF!</f>
        <v>#REF!</v>
      </c>
      <c r="B1498" s="280" t="e">
        <f>'SCREENING INFO'!#REF!</f>
        <v>#REF!</v>
      </c>
      <c r="C1498" s="130" t="e">
        <f>'SCREENING INFO'!#REF!</f>
        <v>#REF!</v>
      </c>
      <c r="D1498" s="130">
        <f>'SCREENING INFO'!E1910</f>
        <v>0</v>
      </c>
      <c r="E1498" s="130" t="e">
        <f>VLOOKUP($C1498,MAIN!$C$2:$BD$79,12)</f>
        <v>#REF!</v>
      </c>
      <c r="F1498" s="130" t="e">
        <f>'SCREENING INFO'!#REF!</f>
        <v>#REF!</v>
      </c>
      <c r="G1498" s="130"/>
      <c r="H1498" s="130"/>
      <c r="I1498" s="130" t="e">
        <f>'SCREENING INFO'!#REF!</f>
        <v>#REF!</v>
      </c>
      <c r="J1498" s="130">
        <f>'SCREENING INFO'!G1910</f>
        <v>0</v>
      </c>
      <c r="K1498" s="152">
        <f>'SCREENING INFO'!H1910</f>
        <v>0</v>
      </c>
      <c r="L1498" s="318" t="e">
        <f>'SCREENING INFO'!#REF!</f>
        <v>#REF!</v>
      </c>
      <c r="M1498" s="318" t="e">
        <f>VLOOKUP($F1498,MAIN!$C$2:$BD$80,9)</f>
        <v>#REF!</v>
      </c>
      <c r="N1498" s="342" t="e">
        <f>VLOOKUP($C1498,MAIN!$C$2:$BD$280,9)</f>
        <v>#REF!</v>
      </c>
      <c r="O1498" s="342" t="e">
        <f>'SCREENING INFO'!#REF!</f>
        <v>#REF!</v>
      </c>
      <c r="P1498" s="322" t="e">
        <f>'SCREENING INFO'!#REF!</f>
        <v>#REF!</v>
      </c>
      <c r="Q1498" s="335" t="e">
        <f>'SCREENING INFO'!#REF!</f>
        <v>#REF!</v>
      </c>
      <c r="R1498" s="335" t="e">
        <f>'SCREENING INFO'!#REF!</f>
        <v>#REF!</v>
      </c>
    </row>
    <row r="1499" spans="1:18">
      <c r="A1499" s="351" t="e">
        <f>'SCREENING INFO'!#REF!</f>
        <v>#REF!</v>
      </c>
      <c r="B1499" s="280" t="e">
        <f>'SCREENING INFO'!#REF!</f>
        <v>#REF!</v>
      </c>
      <c r="C1499" s="130" t="e">
        <f>'SCREENING INFO'!#REF!</f>
        <v>#REF!</v>
      </c>
      <c r="D1499" s="130">
        <f>'SCREENING INFO'!E1911</f>
        <v>0</v>
      </c>
      <c r="E1499" s="130" t="e">
        <f>VLOOKUP($C1499,MAIN!$C$2:$BD$79,12)</f>
        <v>#REF!</v>
      </c>
      <c r="F1499" s="130" t="e">
        <f>'SCREENING INFO'!#REF!</f>
        <v>#REF!</v>
      </c>
      <c r="G1499" s="130"/>
      <c r="H1499" s="130"/>
      <c r="I1499" s="130" t="e">
        <f>'SCREENING INFO'!#REF!</f>
        <v>#REF!</v>
      </c>
      <c r="J1499" s="130">
        <f>'SCREENING INFO'!G1911</f>
        <v>0</v>
      </c>
      <c r="K1499" s="152">
        <f>'SCREENING INFO'!H1911</f>
        <v>0</v>
      </c>
      <c r="L1499" s="318" t="e">
        <f>'SCREENING INFO'!#REF!</f>
        <v>#REF!</v>
      </c>
      <c r="M1499" s="318" t="e">
        <f>VLOOKUP($F1499,MAIN!$C$2:$BD$80,9)</f>
        <v>#REF!</v>
      </c>
      <c r="N1499" s="342" t="e">
        <f>VLOOKUP($C1499,MAIN!$C$2:$BD$280,9)</f>
        <v>#REF!</v>
      </c>
      <c r="O1499" s="342" t="e">
        <f>'SCREENING INFO'!#REF!</f>
        <v>#REF!</v>
      </c>
      <c r="P1499" s="322" t="e">
        <f>'SCREENING INFO'!#REF!</f>
        <v>#REF!</v>
      </c>
      <c r="Q1499" s="335" t="e">
        <f>'SCREENING INFO'!#REF!</f>
        <v>#REF!</v>
      </c>
      <c r="R1499" s="335" t="e">
        <f>'SCREENING INFO'!#REF!</f>
        <v>#REF!</v>
      </c>
    </row>
    <row r="1500" spans="1:18">
      <c r="A1500" s="351" t="e">
        <f>'SCREENING INFO'!#REF!</f>
        <v>#REF!</v>
      </c>
      <c r="B1500" s="280" t="e">
        <f>'SCREENING INFO'!#REF!</f>
        <v>#REF!</v>
      </c>
      <c r="C1500" s="130" t="e">
        <f>'SCREENING INFO'!#REF!</f>
        <v>#REF!</v>
      </c>
      <c r="D1500" s="130">
        <f>'SCREENING INFO'!E1912</f>
        <v>0</v>
      </c>
      <c r="E1500" s="130" t="e">
        <f>VLOOKUP($C1500,MAIN!$C$2:$BD$79,12)</f>
        <v>#REF!</v>
      </c>
      <c r="F1500" s="130" t="e">
        <f>'SCREENING INFO'!#REF!</f>
        <v>#REF!</v>
      </c>
      <c r="G1500" s="130"/>
      <c r="H1500" s="130"/>
      <c r="I1500" s="130" t="e">
        <f>'SCREENING INFO'!#REF!</f>
        <v>#REF!</v>
      </c>
      <c r="J1500" s="130">
        <f>'SCREENING INFO'!G1912</f>
        <v>0</v>
      </c>
      <c r="K1500" s="152">
        <f>'SCREENING INFO'!H1912</f>
        <v>0</v>
      </c>
      <c r="L1500" s="318" t="e">
        <f>'SCREENING INFO'!#REF!</f>
        <v>#REF!</v>
      </c>
      <c r="M1500" s="318" t="e">
        <f>VLOOKUP($F1500,MAIN!$C$2:$BD$80,9)</f>
        <v>#REF!</v>
      </c>
      <c r="N1500" s="342" t="e">
        <f>VLOOKUP($C1500,MAIN!$C$2:$BD$280,9)</f>
        <v>#REF!</v>
      </c>
      <c r="O1500" s="342" t="e">
        <f>'SCREENING INFO'!#REF!</f>
        <v>#REF!</v>
      </c>
      <c r="P1500" s="322" t="e">
        <f>'SCREENING INFO'!#REF!</f>
        <v>#REF!</v>
      </c>
      <c r="Q1500" s="335" t="e">
        <f>'SCREENING INFO'!#REF!</f>
        <v>#REF!</v>
      </c>
      <c r="R1500" s="335" t="e">
        <f>'SCREENING INFO'!#REF!</f>
        <v>#REF!</v>
      </c>
    </row>
    <row r="1501" spans="1:18">
      <c r="A1501" s="351" t="e">
        <f>'SCREENING INFO'!#REF!</f>
        <v>#REF!</v>
      </c>
      <c r="B1501" s="280" t="e">
        <f>'SCREENING INFO'!#REF!</f>
        <v>#REF!</v>
      </c>
      <c r="C1501" s="130" t="e">
        <f>'SCREENING INFO'!#REF!</f>
        <v>#REF!</v>
      </c>
      <c r="D1501" s="130">
        <f>'SCREENING INFO'!E1913</f>
        <v>0</v>
      </c>
      <c r="E1501" s="130" t="e">
        <f>VLOOKUP($C1501,MAIN!$C$2:$BD$79,12)</f>
        <v>#REF!</v>
      </c>
      <c r="F1501" s="130" t="e">
        <f>'SCREENING INFO'!#REF!</f>
        <v>#REF!</v>
      </c>
      <c r="G1501" s="331"/>
      <c r="H1501" s="130"/>
      <c r="I1501" s="130" t="e">
        <f>'SCREENING INFO'!#REF!</f>
        <v>#REF!</v>
      </c>
      <c r="J1501" s="130">
        <f>'SCREENING INFO'!G1913</f>
        <v>0</v>
      </c>
      <c r="K1501" s="152">
        <f>'SCREENING INFO'!H1913</f>
        <v>0</v>
      </c>
      <c r="L1501" s="318" t="e">
        <f>'SCREENING INFO'!#REF!</f>
        <v>#REF!</v>
      </c>
      <c r="M1501" s="318" t="e">
        <f>VLOOKUP($F1501,MAIN!$C$2:$BD$80,9)</f>
        <v>#REF!</v>
      </c>
      <c r="N1501" s="342" t="e">
        <f>VLOOKUP($C1501,MAIN!$C$2:$BD$280,9)</f>
        <v>#REF!</v>
      </c>
      <c r="O1501" s="342" t="e">
        <f>'SCREENING INFO'!#REF!</f>
        <v>#REF!</v>
      </c>
      <c r="P1501" s="322" t="e">
        <f>'SCREENING INFO'!#REF!</f>
        <v>#REF!</v>
      </c>
      <c r="Q1501" s="335" t="e">
        <f>'SCREENING INFO'!#REF!</f>
        <v>#REF!</v>
      </c>
      <c r="R1501" s="335" t="e">
        <f>'SCREENING INFO'!#REF!</f>
        <v>#REF!</v>
      </c>
    </row>
    <row r="1502" spans="1:18">
      <c r="A1502" s="351" t="e">
        <f>'SCREENING INFO'!#REF!</f>
        <v>#REF!</v>
      </c>
      <c r="B1502" s="280" t="e">
        <f>'SCREENING INFO'!#REF!</f>
        <v>#REF!</v>
      </c>
      <c r="C1502" s="130" t="e">
        <f>'SCREENING INFO'!#REF!</f>
        <v>#REF!</v>
      </c>
      <c r="D1502" s="130">
        <f>'SCREENING INFO'!E1914</f>
        <v>0</v>
      </c>
      <c r="E1502" s="130" t="e">
        <f>VLOOKUP($C1502,MAIN!$C$2:$BD$79,12)</f>
        <v>#REF!</v>
      </c>
      <c r="F1502" s="130" t="e">
        <f>'SCREENING INFO'!#REF!</f>
        <v>#REF!</v>
      </c>
      <c r="G1502" s="130"/>
      <c r="H1502" s="130"/>
      <c r="I1502" s="130" t="e">
        <f>'SCREENING INFO'!#REF!</f>
        <v>#REF!</v>
      </c>
      <c r="J1502" s="130">
        <f>'SCREENING INFO'!G1914</f>
        <v>0</v>
      </c>
      <c r="K1502" s="152">
        <f>'SCREENING INFO'!H1914</f>
        <v>0</v>
      </c>
      <c r="L1502" s="318" t="e">
        <f>'SCREENING INFO'!#REF!</f>
        <v>#REF!</v>
      </c>
      <c r="M1502" s="318" t="e">
        <f>VLOOKUP($F1502,MAIN!$C$2:$BD$80,9)</f>
        <v>#REF!</v>
      </c>
      <c r="N1502" s="342" t="e">
        <f>VLOOKUP($C1502,MAIN!$C$2:$BD$280,9)</f>
        <v>#REF!</v>
      </c>
      <c r="O1502" s="342" t="e">
        <f>'SCREENING INFO'!#REF!</f>
        <v>#REF!</v>
      </c>
      <c r="P1502" s="322" t="e">
        <f>'SCREENING INFO'!#REF!</f>
        <v>#REF!</v>
      </c>
      <c r="Q1502" s="335" t="e">
        <f>'SCREENING INFO'!#REF!</f>
        <v>#REF!</v>
      </c>
      <c r="R1502" s="335" t="e">
        <f>'SCREENING INFO'!#REF!</f>
        <v>#REF!</v>
      </c>
    </row>
    <row r="1503" spans="1:18">
      <c r="A1503" s="351" t="e">
        <f>'SCREENING INFO'!#REF!</f>
        <v>#REF!</v>
      </c>
      <c r="B1503" s="280" t="e">
        <f>'SCREENING INFO'!#REF!</f>
        <v>#REF!</v>
      </c>
      <c r="C1503" s="130" t="e">
        <f>'SCREENING INFO'!#REF!</f>
        <v>#REF!</v>
      </c>
      <c r="D1503" s="130">
        <f>'SCREENING INFO'!E1915</f>
        <v>0</v>
      </c>
      <c r="E1503" s="130" t="e">
        <f>VLOOKUP($C1503,MAIN!$C$2:$BD$79,12)</f>
        <v>#REF!</v>
      </c>
      <c r="F1503" s="130" t="e">
        <f>'SCREENING INFO'!#REF!</f>
        <v>#REF!</v>
      </c>
      <c r="G1503" s="130"/>
      <c r="H1503" s="130"/>
      <c r="I1503" s="130" t="e">
        <f>'SCREENING INFO'!#REF!</f>
        <v>#REF!</v>
      </c>
      <c r="J1503" s="130">
        <f>'SCREENING INFO'!G1915</f>
        <v>0</v>
      </c>
      <c r="K1503" s="152">
        <f>'SCREENING INFO'!H1915</f>
        <v>0</v>
      </c>
      <c r="L1503" s="318" t="e">
        <f>'SCREENING INFO'!#REF!</f>
        <v>#REF!</v>
      </c>
      <c r="M1503" s="318" t="e">
        <f>VLOOKUP($F1503,MAIN!$C$2:$BD$80,9)</f>
        <v>#REF!</v>
      </c>
      <c r="N1503" s="342" t="e">
        <f>VLOOKUP($C1503,MAIN!$C$2:$BD$280,9)</f>
        <v>#REF!</v>
      </c>
      <c r="O1503" s="342" t="e">
        <f>'SCREENING INFO'!#REF!</f>
        <v>#REF!</v>
      </c>
      <c r="P1503" s="322" t="e">
        <f>'SCREENING INFO'!#REF!</f>
        <v>#REF!</v>
      </c>
      <c r="Q1503" s="335" t="e">
        <f>'SCREENING INFO'!#REF!</f>
        <v>#REF!</v>
      </c>
      <c r="R1503" s="335" t="e">
        <f>'SCREENING INFO'!#REF!</f>
        <v>#REF!</v>
      </c>
    </row>
    <row r="1504" spans="1:18">
      <c r="A1504" s="351" t="e">
        <f>'SCREENING INFO'!#REF!</f>
        <v>#REF!</v>
      </c>
      <c r="B1504" s="280" t="e">
        <f>'SCREENING INFO'!#REF!</f>
        <v>#REF!</v>
      </c>
      <c r="C1504" s="130" t="e">
        <f>'SCREENING INFO'!#REF!</f>
        <v>#REF!</v>
      </c>
      <c r="D1504" s="130">
        <f>'SCREENING INFO'!E1916</f>
        <v>0</v>
      </c>
      <c r="E1504" s="130" t="e">
        <f>VLOOKUP($C1504,MAIN!$C$2:$BD$79,12)</f>
        <v>#REF!</v>
      </c>
      <c r="F1504" s="130" t="e">
        <f>'SCREENING INFO'!#REF!</f>
        <v>#REF!</v>
      </c>
      <c r="G1504" s="130"/>
      <c r="H1504" s="130"/>
      <c r="I1504" s="130" t="e">
        <f>'SCREENING INFO'!#REF!</f>
        <v>#REF!</v>
      </c>
      <c r="J1504" s="130">
        <f>'SCREENING INFO'!G1916</f>
        <v>0</v>
      </c>
      <c r="K1504" s="152">
        <f>'SCREENING INFO'!H1916</f>
        <v>0</v>
      </c>
      <c r="L1504" s="318" t="e">
        <f>'SCREENING INFO'!#REF!</f>
        <v>#REF!</v>
      </c>
      <c r="M1504" s="318" t="e">
        <f>VLOOKUP($F1504,MAIN!$C$2:$BD$80,9)</f>
        <v>#REF!</v>
      </c>
      <c r="N1504" s="342" t="e">
        <f>VLOOKUP($C1504,MAIN!$C$2:$BD$280,9)</f>
        <v>#REF!</v>
      </c>
      <c r="O1504" s="342" t="e">
        <f>'SCREENING INFO'!#REF!</f>
        <v>#REF!</v>
      </c>
      <c r="P1504" s="322" t="e">
        <f>'SCREENING INFO'!#REF!</f>
        <v>#REF!</v>
      </c>
      <c r="Q1504" s="335" t="e">
        <f>'SCREENING INFO'!#REF!</f>
        <v>#REF!</v>
      </c>
      <c r="R1504" s="335" t="e">
        <f>'SCREENING INFO'!#REF!</f>
        <v>#REF!</v>
      </c>
    </row>
    <row r="1505" spans="1:18">
      <c r="A1505" s="351" t="e">
        <f>'SCREENING INFO'!#REF!</f>
        <v>#REF!</v>
      </c>
      <c r="B1505" s="280" t="e">
        <f>'SCREENING INFO'!#REF!</f>
        <v>#REF!</v>
      </c>
      <c r="C1505" s="130" t="e">
        <f>'SCREENING INFO'!#REF!</f>
        <v>#REF!</v>
      </c>
      <c r="D1505" s="130">
        <f>'SCREENING INFO'!E1917</f>
        <v>0</v>
      </c>
      <c r="E1505" s="130" t="e">
        <f>VLOOKUP($C1505,MAIN!$C$2:$BD$79,12)</f>
        <v>#REF!</v>
      </c>
      <c r="F1505" s="130" t="e">
        <f>'SCREENING INFO'!#REF!</f>
        <v>#REF!</v>
      </c>
      <c r="G1505" s="352"/>
      <c r="H1505" s="130"/>
      <c r="I1505" s="130" t="e">
        <f>'SCREENING INFO'!#REF!</f>
        <v>#REF!</v>
      </c>
      <c r="J1505" s="130">
        <f>'SCREENING INFO'!G1917</f>
        <v>0</v>
      </c>
      <c r="K1505" s="152">
        <f>'SCREENING INFO'!H1917</f>
        <v>0</v>
      </c>
      <c r="L1505" s="318" t="e">
        <f>'SCREENING INFO'!#REF!</f>
        <v>#REF!</v>
      </c>
      <c r="M1505" s="318" t="e">
        <f>VLOOKUP($F1505,MAIN!$C$2:$BD$80,9)</f>
        <v>#REF!</v>
      </c>
      <c r="N1505" s="342" t="e">
        <f>VLOOKUP($C1505,MAIN!$C$2:$BD$280,9)</f>
        <v>#REF!</v>
      </c>
      <c r="O1505" s="342" t="e">
        <f>'SCREENING INFO'!#REF!</f>
        <v>#REF!</v>
      </c>
      <c r="P1505" s="322" t="e">
        <f>'SCREENING INFO'!#REF!</f>
        <v>#REF!</v>
      </c>
      <c r="Q1505" s="335" t="e">
        <f>'SCREENING INFO'!#REF!</f>
        <v>#REF!</v>
      </c>
      <c r="R1505" s="335" t="e">
        <f>'SCREENING INFO'!#REF!</f>
        <v>#REF!</v>
      </c>
    </row>
    <row r="1506" spans="1:18">
      <c r="A1506" s="351" t="e">
        <f>'SCREENING INFO'!#REF!</f>
        <v>#REF!</v>
      </c>
      <c r="B1506" s="280" t="e">
        <f>'SCREENING INFO'!#REF!</f>
        <v>#REF!</v>
      </c>
      <c r="C1506" s="130" t="e">
        <f>'SCREENING INFO'!#REF!</f>
        <v>#REF!</v>
      </c>
      <c r="D1506" s="130">
        <f>'SCREENING INFO'!E1918</f>
        <v>0</v>
      </c>
      <c r="E1506" s="130" t="e">
        <f>VLOOKUP($C1506,MAIN!$C$2:$BD$79,12)</f>
        <v>#REF!</v>
      </c>
      <c r="F1506" s="130" t="e">
        <f>'SCREENING INFO'!#REF!</f>
        <v>#REF!</v>
      </c>
      <c r="G1506" s="331"/>
      <c r="H1506" s="130"/>
      <c r="I1506" s="130" t="e">
        <f>'SCREENING INFO'!#REF!</f>
        <v>#REF!</v>
      </c>
      <c r="J1506" s="130">
        <f>'SCREENING INFO'!G1918</f>
        <v>0</v>
      </c>
      <c r="K1506" s="152">
        <f>'SCREENING INFO'!H1918</f>
        <v>0</v>
      </c>
      <c r="L1506" s="318" t="e">
        <f>'SCREENING INFO'!#REF!</f>
        <v>#REF!</v>
      </c>
      <c r="M1506" s="318" t="e">
        <f>VLOOKUP($F1506,MAIN!$C$2:$BD$80,9)</f>
        <v>#REF!</v>
      </c>
      <c r="N1506" s="342" t="e">
        <f>VLOOKUP($C1506,MAIN!$C$2:$BD$280,9)</f>
        <v>#REF!</v>
      </c>
      <c r="O1506" s="342" t="e">
        <f>'SCREENING INFO'!#REF!</f>
        <v>#REF!</v>
      </c>
      <c r="P1506" s="322" t="e">
        <f>'SCREENING INFO'!#REF!</f>
        <v>#REF!</v>
      </c>
      <c r="Q1506" s="335" t="e">
        <f>'SCREENING INFO'!#REF!</f>
        <v>#REF!</v>
      </c>
      <c r="R1506" s="335" t="e">
        <f>'SCREENING INFO'!#REF!</f>
        <v>#REF!</v>
      </c>
    </row>
    <row r="1507" spans="1:18">
      <c r="A1507" s="351" t="e">
        <f>'SCREENING INFO'!#REF!</f>
        <v>#REF!</v>
      </c>
      <c r="B1507" s="280" t="e">
        <f>'SCREENING INFO'!#REF!</f>
        <v>#REF!</v>
      </c>
      <c r="C1507" s="130" t="e">
        <f>'SCREENING INFO'!#REF!</f>
        <v>#REF!</v>
      </c>
      <c r="D1507" s="130">
        <f>'SCREENING INFO'!E1919</f>
        <v>0</v>
      </c>
      <c r="E1507" s="130" t="e">
        <f>VLOOKUP($C1507,MAIN!$C$2:$BD$79,12)</f>
        <v>#REF!</v>
      </c>
      <c r="F1507" s="130" t="e">
        <f>'SCREENING INFO'!#REF!</f>
        <v>#REF!</v>
      </c>
      <c r="G1507" s="130"/>
      <c r="H1507" s="130"/>
      <c r="I1507" s="130" t="e">
        <f>'SCREENING INFO'!#REF!</f>
        <v>#REF!</v>
      </c>
      <c r="J1507" s="130">
        <f>'SCREENING INFO'!G1919</f>
        <v>0</v>
      </c>
      <c r="K1507" s="152">
        <f>'SCREENING INFO'!H1919</f>
        <v>0</v>
      </c>
      <c r="L1507" s="318" t="e">
        <f>'SCREENING INFO'!#REF!</f>
        <v>#REF!</v>
      </c>
      <c r="M1507" s="318" t="e">
        <f>VLOOKUP($F1507,MAIN!$C$2:$BD$80,9)</f>
        <v>#REF!</v>
      </c>
      <c r="N1507" s="342" t="e">
        <f>VLOOKUP($C1507,MAIN!$C$2:$BD$280,9)</f>
        <v>#REF!</v>
      </c>
      <c r="O1507" s="342" t="e">
        <f>'SCREENING INFO'!#REF!</f>
        <v>#REF!</v>
      </c>
      <c r="P1507" s="322" t="e">
        <f>'SCREENING INFO'!#REF!</f>
        <v>#REF!</v>
      </c>
      <c r="Q1507" s="335" t="e">
        <f>'SCREENING INFO'!#REF!</f>
        <v>#REF!</v>
      </c>
      <c r="R1507" s="335" t="e">
        <f>'SCREENING INFO'!#REF!</f>
        <v>#REF!</v>
      </c>
    </row>
    <row r="1508" spans="1:18">
      <c r="A1508" s="351" t="e">
        <f>'SCREENING INFO'!#REF!</f>
        <v>#REF!</v>
      </c>
      <c r="B1508" s="280" t="e">
        <f>'SCREENING INFO'!#REF!</f>
        <v>#REF!</v>
      </c>
      <c r="C1508" s="130" t="e">
        <f>'SCREENING INFO'!#REF!</f>
        <v>#REF!</v>
      </c>
      <c r="D1508" s="130">
        <f>'SCREENING INFO'!E1920</f>
        <v>0</v>
      </c>
      <c r="E1508" s="130" t="e">
        <f>VLOOKUP($C1508,MAIN!$C$2:$BD$79,12)</f>
        <v>#REF!</v>
      </c>
      <c r="F1508" s="130" t="e">
        <f>'SCREENING INFO'!#REF!</f>
        <v>#REF!</v>
      </c>
      <c r="G1508" s="130"/>
      <c r="H1508" s="130"/>
      <c r="I1508" s="130" t="e">
        <f>'SCREENING INFO'!#REF!</f>
        <v>#REF!</v>
      </c>
      <c r="J1508" s="130">
        <f>'SCREENING INFO'!G1920</f>
        <v>0</v>
      </c>
      <c r="K1508" s="152">
        <f>'SCREENING INFO'!H1920</f>
        <v>0</v>
      </c>
      <c r="L1508" s="318" t="e">
        <f>'SCREENING INFO'!#REF!</f>
        <v>#REF!</v>
      </c>
      <c r="M1508" s="318" t="e">
        <f>VLOOKUP($F1508,MAIN!$C$2:$BD$80,9)</f>
        <v>#REF!</v>
      </c>
      <c r="N1508" s="342" t="e">
        <f>VLOOKUP($C1508,MAIN!$C$2:$BD$280,9)</f>
        <v>#REF!</v>
      </c>
      <c r="O1508" s="342" t="e">
        <f>'SCREENING INFO'!#REF!</f>
        <v>#REF!</v>
      </c>
      <c r="P1508" s="322" t="e">
        <f>'SCREENING INFO'!#REF!</f>
        <v>#REF!</v>
      </c>
      <c r="Q1508" s="335" t="e">
        <f>'SCREENING INFO'!#REF!</f>
        <v>#REF!</v>
      </c>
      <c r="R1508" s="335" t="e">
        <f>'SCREENING INFO'!#REF!</f>
        <v>#REF!</v>
      </c>
    </row>
    <row r="1509" spans="1:18">
      <c r="A1509" s="351" t="e">
        <f>'SCREENING INFO'!#REF!</f>
        <v>#REF!</v>
      </c>
      <c r="B1509" s="280" t="e">
        <f>'SCREENING INFO'!#REF!</f>
        <v>#REF!</v>
      </c>
      <c r="C1509" s="130" t="e">
        <f>'SCREENING INFO'!#REF!</f>
        <v>#REF!</v>
      </c>
      <c r="D1509" s="130">
        <f>'SCREENING INFO'!E1921</f>
        <v>0</v>
      </c>
      <c r="E1509" s="130" t="e">
        <f>VLOOKUP($C1509,MAIN!$C$2:$BD$79,12)</f>
        <v>#REF!</v>
      </c>
      <c r="F1509" s="130" t="e">
        <f>'SCREENING INFO'!#REF!</f>
        <v>#REF!</v>
      </c>
      <c r="G1509" s="353"/>
      <c r="H1509" s="130"/>
      <c r="I1509" s="130" t="e">
        <f>'SCREENING INFO'!#REF!</f>
        <v>#REF!</v>
      </c>
      <c r="J1509" s="130">
        <f>'SCREENING INFO'!G1921</f>
        <v>0</v>
      </c>
      <c r="K1509" s="152">
        <f>'SCREENING INFO'!H1921</f>
        <v>0</v>
      </c>
      <c r="L1509" s="318" t="e">
        <f>'SCREENING INFO'!#REF!</f>
        <v>#REF!</v>
      </c>
      <c r="M1509" s="318" t="e">
        <f>VLOOKUP($F1509,MAIN!$C$2:$BD$80,9)</f>
        <v>#REF!</v>
      </c>
      <c r="N1509" s="342" t="e">
        <f>VLOOKUP($C1509,MAIN!$C$2:$BD$280,9)</f>
        <v>#REF!</v>
      </c>
      <c r="O1509" s="342" t="e">
        <f>'SCREENING INFO'!#REF!</f>
        <v>#REF!</v>
      </c>
      <c r="P1509" s="322" t="e">
        <f>'SCREENING INFO'!#REF!</f>
        <v>#REF!</v>
      </c>
      <c r="Q1509" s="335" t="e">
        <f>'SCREENING INFO'!#REF!</f>
        <v>#REF!</v>
      </c>
      <c r="R1509" s="335" t="e">
        <f>'SCREENING INFO'!#REF!</f>
        <v>#REF!</v>
      </c>
    </row>
    <row r="1510" spans="1:18">
      <c r="A1510" s="351" t="e">
        <f>'SCREENING INFO'!#REF!</f>
        <v>#REF!</v>
      </c>
      <c r="B1510" s="280" t="e">
        <f>'SCREENING INFO'!#REF!</f>
        <v>#REF!</v>
      </c>
      <c r="C1510" s="130" t="e">
        <f>'SCREENING INFO'!#REF!</f>
        <v>#REF!</v>
      </c>
      <c r="D1510" s="130">
        <f>'SCREENING INFO'!E1922</f>
        <v>0</v>
      </c>
      <c r="E1510" s="130" t="e">
        <f>VLOOKUP($C1510,MAIN!$C$2:$BD$79,12)</f>
        <v>#REF!</v>
      </c>
      <c r="F1510" s="130" t="e">
        <f>'SCREENING INFO'!#REF!</f>
        <v>#REF!</v>
      </c>
      <c r="G1510" s="352"/>
      <c r="H1510" s="130"/>
      <c r="I1510" s="130" t="e">
        <f>'SCREENING INFO'!#REF!</f>
        <v>#REF!</v>
      </c>
      <c r="J1510" s="130">
        <f>'SCREENING INFO'!G1922</f>
        <v>0</v>
      </c>
      <c r="K1510" s="152">
        <f>'SCREENING INFO'!H1922</f>
        <v>0</v>
      </c>
      <c r="L1510" s="318" t="e">
        <f>'SCREENING INFO'!#REF!</f>
        <v>#REF!</v>
      </c>
      <c r="M1510" s="318" t="e">
        <f>VLOOKUP($F1510,MAIN!$C$2:$BD$80,9)</f>
        <v>#REF!</v>
      </c>
      <c r="N1510" s="342" t="e">
        <f>VLOOKUP($C1510,MAIN!$C$2:$BD$280,9)</f>
        <v>#REF!</v>
      </c>
      <c r="O1510" s="342" t="e">
        <f>'SCREENING INFO'!#REF!</f>
        <v>#REF!</v>
      </c>
      <c r="P1510" s="322" t="e">
        <f>'SCREENING INFO'!#REF!</f>
        <v>#REF!</v>
      </c>
      <c r="Q1510" s="335" t="e">
        <f>'SCREENING INFO'!#REF!</f>
        <v>#REF!</v>
      </c>
      <c r="R1510" s="335" t="e">
        <f>'SCREENING INFO'!#REF!</f>
        <v>#REF!</v>
      </c>
    </row>
    <row r="1511" spans="1:18">
      <c r="A1511" s="351" t="e">
        <f>'SCREENING INFO'!#REF!</f>
        <v>#REF!</v>
      </c>
      <c r="B1511" s="280" t="e">
        <f>'SCREENING INFO'!#REF!</f>
        <v>#REF!</v>
      </c>
      <c r="C1511" s="130" t="e">
        <f>'SCREENING INFO'!#REF!</f>
        <v>#REF!</v>
      </c>
      <c r="D1511" s="130">
        <f>'SCREENING INFO'!E1923</f>
        <v>0</v>
      </c>
      <c r="E1511" s="130" t="e">
        <f>VLOOKUP($C1511,MAIN!$C$2:$BD$79,12)</f>
        <v>#REF!</v>
      </c>
      <c r="F1511" s="130" t="e">
        <f>'SCREENING INFO'!#REF!</f>
        <v>#REF!</v>
      </c>
      <c r="G1511" s="331"/>
      <c r="H1511" s="130"/>
      <c r="I1511" s="130" t="e">
        <f>'SCREENING INFO'!#REF!</f>
        <v>#REF!</v>
      </c>
      <c r="J1511" s="130">
        <f>'SCREENING INFO'!G1923</f>
        <v>0</v>
      </c>
      <c r="K1511" s="152">
        <f>'SCREENING INFO'!H1923</f>
        <v>0</v>
      </c>
      <c r="L1511" s="318" t="e">
        <f>'SCREENING INFO'!#REF!</f>
        <v>#REF!</v>
      </c>
      <c r="M1511" s="318" t="e">
        <f>VLOOKUP($F1511,MAIN!$C$2:$BD$80,9)</f>
        <v>#REF!</v>
      </c>
      <c r="N1511" s="342" t="e">
        <f>VLOOKUP($C1511,MAIN!$C$2:$BD$280,9)</f>
        <v>#REF!</v>
      </c>
      <c r="O1511" s="342" t="e">
        <f>'SCREENING INFO'!#REF!</f>
        <v>#REF!</v>
      </c>
      <c r="P1511" s="322" t="e">
        <f>'SCREENING INFO'!#REF!</f>
        <v>#REF!</v>
      </c>
      <c r="Q1511" s="335" t="e">
        <f>'SCREENING INFO'!#REF!</f>
        <v>#REF!</v>
      </c>
      <c r="R1511" s="335" t="e">
        <f>'SCREENING INFO'!#REF!</f>
        <v>#REF!</v>
      </c>
    </row>
    <row r="1512" spans="1:18">
      <c r="A1512" s="351" t="e">
        <f>'SCREENING INFO'!#REF!</f>
        <v>#REF!</v>
      </c>
      <c r="B1512" s="280" t="e">
        <f>'SCREENING INFO'!#REF!</f>
        <v>#REF!</v>
      </c>
      <c r="C1512" s="130" t="e">
        <f>'SCREENING INFO'!#REF!</f>
        <v>#REF!</v>
      </c>
      <c r="D1512" s="130">
        <f>'SCREENING INFO'!E1924</f>
        <v>0</v>
      </c>
      <c r="E1512" s="130" t="e">
        <f>VLOOKUP($C1512,MAIN!$C$2:$BD$79,12)</f>
        <v>#REF!</v>
      </c>
      <c r="F1512" s="130" t="e">
        <f>'SCREENING INFO'!#REF!</f>
        <v>#REF!</v>
      </c>
      <c r="G1512" s="130"/>
      <c r="H1512" s="130"/>
      <c r="I1512" s="130" t="e">
        <f>'SCREENING INFO'!#REF!</f>
        <v>#REF!</v>
      </c>
      <c r="J1512" s="130">
        <f>'SCREENING INFO'!G1924</f>
        <v>0</v>
      </c>
      <c r="K1512" s="152">
        <f>'SCREENING INFO'!H1924</f>
        <v>0</v>
      </c>
      <c r="L1512" s="318" t="e">
        <f>'SCREENING INFO'!#REF!</f>
        <v>#REF!</v>
      </c>
      <c r="M1512" s="318" t="e">
        <f>VLOOKUP($F1512,MAIN!$C$2:$BD$80,9)</f>
        <v>#REF!</v>
      </c>
      <c r="N1512" s="342" t="e">
        <f>VLOOKUP($C1512,MAIN!$C$2:$BD$280,9)</f>
        <v>#REF!</v>
      </c>
      <c r="O1512" s="342" t="e">
        <f>'SCREENING INFO'!#REF!</f>
        <v>#REF!</v>
      </c>
      <c r="P1512" s="322" t="e">
        <f>'SCREENING INFO'!#REF!</f>
        <v>#REF!</v>
      </c>
      <c r="Q1512" s="335" t="e">
        <f>'SCREENING INFO'!#REF!</f>
        <v>#REF!</v>
      </c>
      <c r="R1512" s="335" t="e">
        <f>'SCREENING INFO'!#REF!</f>
        <v>#REF!</v>
      </c>
    </row>
    <row r="1513" spans="1:18">
      <c r="A1513" s="351" t="e">
        <f>'SCREENING INFO'!#REF!</f>
        <v>#REF!</v>
      </c>
      <c r="B1513" s="280" t="e">
        <f>'SCREENING INFO'!#REF!</f>
        <v>#REF!</v>
      </c>
      <c r="C1513" s="130" t="e">
        <f>'SCREENING INFO'!#REF!</f>
        <v>#REF!</v>
      </c>
      <c r="D1513" s="130">
        <f>'SCREENING INFO'!E1925</f>
        <v>0</v>
      </c>
      <c r="E1513" s="130" t="e">
        <f>VLOOKUP($C1513,MAIN!$C$2:$BD$79,12)</f>
        <v>#REF!</v>
      </c>
      <c r="F1513" s="130" t="e">
        <f>'SCREENING INFO'!#REF!</f>
        <v>#REF!</v>
      </c>
      <c r="G1513" s="130"/>
      <c r="H1513" s="130"/>
      <c r="I1513" s="130" t="e">
        <f>'SCREENING INFO'!#REF!</f>
        <v>#REF!</v>
      </c>
      <c r="J1513" s="130">
        <f>'SCREENING INFO'!G1925</f>
        <v>0</v>
      </c>
      <c r="K1513" s="152">
        <f>'SCREENING INFO'!H1925</f>
        <v>0</v>
      </c>
      <c r="L1513" s="318" t="e">
        <f>'SCREENING INFO'!#REF!</f>
        <v>#REF!</v>
      </c>
      <c r="M1513" s="318" t="e">
        <f>VLOOKUP($F1513,MAIN!$C$2:$BD$80,9)</f>
        <v>#REF!</v>
      </c>
      <c r="N1513" s="342" t="e">
        <f>VLOOKUP($C1513,MAIN!$C$2:$BD$280,9)</f>
        <v>#REF!</v>
      </c>
      <c r="O1513" s="342" t="e">
        <f>'SCREENING INFO'!#REF!</f>
        <v>#REF!</v>
      </c>
      <c r="P1513" s="322" t="e">
        <f>'SCREENING INFO'!#REF!</f>
        <v>#REF!</v>
      </c>
      <c r="Q1513" s="335" t="e">
        <f>'SCREENING INFO'!#REF!</f>
        <v>#REF!</v>
      </c>
      <c r="R1513" s="335" t="e">
        <f>'SCREENING INFO'!#REF!</f>
        <v>#REF!</v>
      </c>
    </row>
    <row r="1514" spans="1:18">
      <c r="A1514" s="351" t="e">
        <f>'SCREENING INFO'!#REF!</f>
        <v>#REF!</v>
      </c>
      <c r="B1514" s="280" t="e">
        <f>'SCREENING INFO'!#REF!</f>
        <v>#REF!</v>
      </c>
      <c r="C1514" s="130" t="e">
        <f>'SCREENING INFO'!#REF!</f>
        <v>#REF!</v>
      </c>
      <c r="D1514" s="130">
        <f>'SCREENING INFO'!E1926</f>
        <v>0</v>
      </c>
      <c r="E1514" s="130" t="e">
        <f>VLOOKUP($C1514,MAIN!$C$2:$BD$79,12)</f>
        <v>#REF!</v>
      </c>
      <c r="F1514" s="130" t="e">
        <f>'SCREENING INFO'!#REF!</f>
        <v>#REF!</v>
      </c>
      <c r="G1514" s="352"/>
      <c r="H1514" s="130"/>
      <c r="I1514" s="130" t="e">
        <f>'SCREENING INFO'!#REF!</f>
        <v>#REF!</v>
      </c>
      <c r="J1514" s="130">
        <f>'SCREENING INFO'!G1926</f>
        <v>0</v>
      </c>
      <c r="K1514" s="152">
        <f>'SCREENING INFO'!H1926</f>
        <v>0</v>
      </c>
      <c r="L1514" s="318" t="e">
        <f>'SCREENING INFO'!#REF!</f>
        <v>#REF!</v>
      </c>
      <c r="M1514" s="318" t="e">
        <f>VLOOKUP($F1514,MAIN!$C$2:$BD$80,9)</f>
        <v>#REF!</v>
      </c>
      <c r="N1514" s="342" t="e">
        <f>VLOOKUP($C1514,MAIN!$C$2:$BD$280,9)</f>
        <v>#REF!</v>
      </c>
      <c r="O1514" s="342" t="e">
        <f>'SCREENING INFO'!#REF!</f>
        <v>#REF!</v>
      </c>
      <c r="P1514" s="322" t="e">
        <f>'SCREENING INFO'!#REF!</f>
        <v>#REF!</v>
      </c>
      <c r="Q1514" s="335" t="e">
        <f>'SCREENING INFO'!#REF!</f>
        <v>#REF!</v>
      </c>
      <c r="R1514" s="335" t="e">
        <f>'SCREENING INFO'!#REF!</f>
        <v>#REF!</v>
      </c>
    </row>
    <row r="1515" spans="1:18">
      <c r="A1515" s="351" t="e">
        <f>'SCREENING INFO'!#REF!</f>
        <v>#REF!</v>
      </c>
      <c r="B1515" s="280" t="e">
        <f>'SCREENING INFO'!#REF!</f>
        <v>#REF!</v>
      </c>
      <c r="C1515" s="130" t="e">
        <f>'SCREENING INFO'!#REF!</f>
        <v>#REF!</v>
      </c>
      <c r="D1515" s="130">
        <f>'SCREENING INFO'!E1927</f>
        <v>0</v>
      </c>
      <c r="E1515" s="130" t="e">
        <f>VLOOKUP($C1515,MAIN!$C$2:$BD$79,12)</f>
        <v>#REF!</v>
      </c>
      <c r="F1515" s="130" t="e">
        <f>'SCREENING INFO'!#REF!</f>
        <v>#REF!</v>
      </c>
      <c r="G1515" s="130"/>
      <c r="H1515" s="130"/>
      <c r="I1515" s="130" t="e">
        <f>'SCREENING INFO'!#REF!</f>
        <v>#REF!</v>
      </c>
      <c r="J1515" s="130">
        <f>'SCREENING INFO'!G1927</f>
        <v>0</v>
      </c>
      <c r="K1515" s="152">
        <f>'SCREENING INFO'!H1927</f>
        <v>0</v>
      </c>
      <c r="L1515" s="318" t="e">
        <f>'SCREENING INFO'!#REF!</f>
        <v>#REF!</v>
      </c>
      <c r="M1515" s="318" t="e">
        <f>VLOOKUP($F1515,MAIN!$C$2:$BD$80,9)</f>
        <v>#REF!</v>
      </c>
      <c r="N1515" s="342" t="e">
        <f>VLOOKUP($C1515,MAIN!$C$2:$BD$280,9)</f>
        <v>#REF!</v>
      </c>
      <c r="O1515" s="342" t="e">
        <f>'SCREENING INFO'!#REF!</f>
        <v>#REF!</v>
      </c>
      <c r="P1515" s="322" t="e">
        <f>'SCREENING INFO'!#REF!</f>
        <v>#REF!</v>
      </c>
      <c r="Q1515" s="335" t="e">
        <f>'SCREENING INFO'!#REF!</f>
        <v>#REF!</v>
      </c>
      <c r="R1515" s="335" t="e">
        <f>'SCREENING INFO'!#REF!</f>
        <v>#REF!</v>
      </c>
    </row>
    <row r="1516" spans="1:18">
      <c r="A1516" s="351" t="e">
        <f>'SCREENING INFO'!#REF!</f>
        <v>#REF!</v>
      </c>
      <c r="B1516" s="280" t="e">
        <f>'SCREENING INFO'!#REF!</f>
        <v>#REF!</v>
      </c>
      <c r="C1516" s="130" t="e">
        <f>'SCREENING INFO'!#REF!</f>
        <v>#REF!</v>
      </c>
      <c r="D1516" s="130">
        <f>'SCREENING INFO'!E1928</f>
        <v>0</v>
      </c>
      <c r="E1516" s="130" t="e">
        <f>VLOOKUP($C1516,MAIN!$C$2:$BD$79,12)</f>
        <v>#REF!</v>
      </c>
      <c r="F1516" s="130" t="e">
        <f>'SCREENING INFO'!#REF!</f>
        <v>#REF!</v>
      </c>
      <c r="G1516" s="130"/>
      <c r="H1516" s="130"/>
      <c r="I1516" s="130" t="e">
        <f>'SCREENING INFO'!#REF!</f>
        <v>#REF!</v>
      </c>
      <c r="J1516" s="130">
        <f>'SCREENING INFO'!G1928</f>
        <v>0</v>
      </c>
      <c r="K1516" s="152">
        <f>'SCREENING INFO'!H1928</f>
        <v>0</v>
      </c>
      <c r="L1516" s="318" t="e">
        <f>'SCREENING INFO'!#REF!</f>
        <v>#REF!</v>
      </c>
      <c r="M1516" s="318" t="e">
        <f>VLOOKUP($F1516,MAIN!$C$2:$BD$80,9)</f>
        <v>#REF!</v>
      </c>
      <c r="N1516" s="342" t="e">
        <f>VLOOKUP($C1516,MAIN!$C$2:$BD$280,9)</f>
        <v>#REF!</v>
      </c>
      <c r="O1516" s="342" t="e">
        <f>'SCREENING INFO'!#REF!</f>
        <v>#REF!</v>
      </c>
      <c r="P1516" s="322" t="e">
        <f>'SCREENING INFO'!#REF!</f>
        <v>#REF!</v>
      </c>
      <c r="Q1516" s="335" t="e">
        <f>'SCREENING INFO'!#REF!</f>
        <v>#REF!</v>
      </c>
      <c r="R1516" s="335" t="e">
        <f>'SCREENING INFO'!#REF!</f>
        <v>#REF!</v>
      </c>
    </row>
    <row r="1517" spans="1:18">
      <c r="A1517" s="351" t="e">
        <f>'SCREENING INFO'!#REF!</f>
        <v>#REF!</v>
      </c>
      <c r="B1517" s="280" t="e">
        <f>'SCREENING INFO'!#REF!</f>
        <v>#REF!</v>
      </c>
      <c r="C1517" s="130" t="e">
        <f>'SCREENING INFO'!#REF!</f>
        <v>#REF!</v>
      </c>
      <c r="D1517" s="130">
        <f>'SCREENING INFO'!E1929</f>
        <v>0</v>
      </c>
      <c r="E1517" s="130" t="e">
        <f>VLOOKUP($C1517,MAIN!$C$2:$BD$79,12)</f>
        <v>#REF!</v>
      </c>
      <c r="F1517" s="130" t="e">
        <f>'SCREENING INFO'!#REF!</f>
        <v>#REF!</v>
      </c>
      <c r="G1517" s="130"/>
      <c r="H1517" s="130"/>
      <c r="I1517" s="130" t="e">
        <f>'SCREENING INFO'!#REF!</f>
        <v>#REF!</v>
      </c>
      <c r="J1517" s="130">
        <f>'SCREENING INFO'!G1929</f>
        <v>0</v>
      </c>
      <c r="K1517" s="152">
        <f>'SCREENING INFO'!H1929</f>
        <v>0</v>
      </c>
      <c r="L1517" s="318" t="e">
        <f>'SCREENING INFO'!#REF!</f>
        <v>#REF!</v>
      </c>
      <c r="M1517" s="318" t="e">
        <f>VLOOKUP($F1517,MAIN!$C$2:$BD$80,9)</f>
        <v>#REF!</v>
      </c>
      <c r="N1517" s="342" t="e">
        <f>VLOOKUP($C1517,MAIN!$C$2:$BD$280,9)</f>
        <v>#REF!</v>
      </c>
      <c r="O1517" s="342" t="e">
        <f>'SCREENING INFO'!#REF!</f>
        <v>#REF!</v>
      </c>
      <c r="P1517" s="322" t="e">
        <f>'SCREENING INFO'!#REF!</f>
        <v>#REF!</v>
      </c>
      <c r="Q1517" s="335" t="e">
        <f>'SCREENING INFO'!#REF!</f>
        <v>#REF!</v>
      </c>
      <c r="R1517" s="335" t="e">
        <f>'SCREENING INFO'!#REF!</f>
        <v>#REF!</v>
      </c>
    </row>
    <row r="1518" spans="1:18">
      <c r="A1518" s="351" t="e">
        <f>'SCREENING INFO'!#REF!</f>
        <v>#REF!</v>
      </c>
      <c r="B1518" s="280" t="e">
        <f>'SCREENING INFO'!#REF!</f>
        <v>#REF!</v>
      </c>
      <c r="C1518" s="130" t="e">
        <f>'SCREENING INFO'!#REF!</f>
        <v>#REF!</v>
      </c>
      <c r="D1518" s="130">
        <f>'SCREENING INFO'!E1930</f>
        <v>0</v>
      </c>
      <c r="E1518" s="130" t="e">
        <f>VLOOKUP($C1518,MAIN!$C$2:$BD$79,12)</f>
        <v>#REF!</v>
      </c>
      <c r="F1518" s="130" t="e">
        <f>'SCREENING INFO'!#REF!</f>
        <v>#REF!</v>
      </c>
      <c r="G1518" s="353"/>
      <c r="H1518" s="130"/>
      <c r="I1518" s="130" t="e">
        <f>'SCREENING INFO'!#REF!</f>
        <v>#REF!</v>
      </c>
      <c r="J1518" s="130">
        <f>'SCREENING INFO'!G1930</f>
        <v>0</v>
      </c>
      <c r="K1518" s="152">
        <f>'SCREENING INFO'!H1930</f>
        <v>0</v>
      </c>
      <c r="L1518" s="318" t="e">
        <f>'SCREENING INFO'!#REF!</f>
        <v>#REF!</v>
      </c>
      <c r="M1518" s="318" t="e">
        <f>VLOOKUP($F1518,MAIN!$C$2:$BD$80,9)</f>
        <v>#REF!</v>
      </c>
      <c r="N1518" s="342" t="e">
        <f>VLOOKUP($C1518,MAIN!$C$2:$BD$280,9)</f>
        <v>#REF!</v>
      </c>
      <c r="O1518" s="342" t="e">
        <f>'SCREENING INFO'!#REF!</f>
        <v>#REF!</v>
      </c>
      <c r="P1518" s="322" t="e">
        <f>'SCREENING INFO'!#REF!</f>
        <v>#REF!</v>
      </c>
      <c r="Q1518" s="335" t="e">
        <f>'SCREENING INFO'!#REF!</f>
        <v>#REF!</v>
      </c>
      <c r="R1518" s="335" t="e">
        <f>'SCREENING INFO'!#REF!</f>
        <v>#REF!</v>
      </c>
    </row>
    <row r="1519" spans="1:18">
      <c r="A1519" s="351" t="e">
        <f>'SCREENING INFO'!#REF!</f>
        <v>#REF!</v>
      </c>
      <c r="B1519" s="280" t="e">
        <f>'SCREENING INFO'!#REF!</f>
        <v>#REF!</v>
      </c>
      <c r="C1519" s="130" t="e">
        <f>'SCREENING INFO'!#REF!</f>
        <v>#REF!</v>
      </c>
      <c r="D1519" s="130">
        <f>'SCREENING INFO'!E1931</f>
        <v>0</v>
      </c>
      <c r="E1519" s="130" t="e">
        <f>VLOOKUP($C1519,MAIN!$C$2:$BD$79,12)</f>
        <v>#REF!</v>
      </c>
      <c r="F1519" s="130" t="e">
        <f>'SCREENING INFO'!#REF!</f>
        <v>#REF!</v>
      </c>
      <c r="G1519" s="130"/>
      <c r="H1519" s="130"/>
      <c r="I1519" s="130" t="e">
        <f>'SCREENING INFO'!#REF!</f>
        <v>#REF!</v>
      </c>
      <c r="J1519" s="130">
        <f>'SCREENING INFO'!G1931</f>
        <v>0</v>
      </c>
      <c r="K1519" s="152">
        <f>'SCREENING INFO'!H1931</f>
        <v>0</v>
      </c>
      <c r="L1519" s="318" t="e">
        <f>'SCREENING INFO'!#REF!</f>
        <v>#REF!</v>
      </c>
      <c r="M1519" s="318" t="e">
        <f>VLOOKUP($F1519,MAIN!$C$2:$BD$80,9)</f>
        <v>#REF!</v>
      </c>
      <c r="N1519" s="342" t="e">
        <f>VLOOKUP($C1519,MAIN!$C$2:$BD$280,9)</f>
        <v>#REF!</v>
      </c>
      <c r="O1519" s="342" t="e">
        <f>'SCREENING INFO'!#REF!</f>
        <v>#REF!</v>
      </c>
      <c r="P1519" s="322" t="e">
        <f>'SCREENING INFO'!#REF!</f>
        <v>#REF!</v>
      </c>
      <c r="Q1519" s="335" t="e">
        <f>'SCREENING INFO'!#REF!</f>
        <v>#REF!</v>
      </c>
      <c r="R1519" s="335" t="e">
        <f>'SCREENING INFO'!#REF!</f>
        <v>#REF!</v>
      </c>
    </row>
    <row r="1520" spans="1:18">
      <c r="A1520" s="351" t="e">
        <f>'SCREENING INFO'!#REF!</f>
        <v>#REF!</v>
      </c>
      <c r="B1520" s="280" t="e">
        <f>'SCREENING INFO'!#REF!</f>
        <v>#REF!</v>
      </c>
      <c r="C1520" s="130" t="e">
        <f>'SCREENING INFO'!#REF!</f>
        <v>#REF!</v>
      </c>
      <c r="D1520" s="130">
        <f>'SCREENING INFO'!E1932</f>
        <v>0</v>
      </c>
      <c r="E1520" s="130" t="e">
        <f>VLOOKUP($C1520,MAIN!$C$2:$BD$79,12)</f>
        <v>#REF!</v>
      </c>
      <c r="F1520" s="130" t="e">
        <f>'SCREENING INFO'!#REF!</f>
        <v>#REF!</v>
      </c>
      <c r="G1520" s="130"/>
      <c r="H1520" s="130"/>
      <c r="I1520" s="130" t="e">
        <f>'SCREENING INFO'!#REF!</f>
        <v>#REF!</v>
      </c>
      <c r="J1520" s="130">
        <f>'SCREENING INFO'!G1932</f>
        <v>0</v>
      </c>
      <c r="K1520" s="152">
        <f>'SCREENING INFO'!H1932</f>
        <v>0</v>
      </c>
      <c r="L1520" s="318" t="e">
        <f>'SCREENING INFO'!#REF!</f>
        <v>#REF!</v>
      </c>
      <c r="M1520" s="318" t="e">
        <f>VLOOKUP($F1520,MAIN!$C$2:$BD$80,9)</f>
        <v>#REF!</v>
      </c>
      <c r="N1520" s="342" t="e">
        <f>VLOOKUP($C1520,MAIN!$C$2:$BD$280,9)</f>
        <v>#REF!</v>
      </c>
      <c r="O1520" s="342" t="e">
        <f>'SCREENING INFO'!#REF!</f>
        <v>#REF!</v>
      </c>
      <c r="P1520" s="322" t="e">
        <f>'SCREENING INFO'!#REF!</f>
        <v>#REF!</v>
      </c>
      <c r="Q1520" s="335" t="e">
        <f>'SCREENING INFO'!#REF!</f>
        <v>#REF!</v>
      </c>
      <c r="R1520" s="335" t="e">
        <f>'SCREENING INFO'!#REF!</f>
        <v>#REF!</v>
      </c>
    </row>
    <row r="1521" spans="1:18">
      <c r="A1521" s="351" t="e">
        <f>'SCREENING INFO'!#REF!</f>
        <v>#REF!</v>
      </c>
      <c r="B1521" s="280" t="e">
        <f>'SCREENING INFO'!#REF!</f>
        <v>#REF!</v>
      </c>
      <c r="C1521" s="130" t="e">
        <f>'SCREENING INFO'!#REF!</f>
        <v>#REF!</v>
      </c>
      <c r="D1521" s="130">
        <f>'SCREENING INFO'!E1933</f>
        <v>0</v>
      </c>
      <c r="E1521" s="130" t="e">
        <f>VLOOKUP($C1521,MAIN!$C$2:$BD$79,12)</f>
        <v>#REF!</v>
      </c>
      <c r="F1521" s="130" t="e">
        <f>'SCREENING INFO'!#REF!</f>
        <v>#REF!</v>
      </c>
      <c r="G1521" s="130"/>
      <c r="H1521" s="130"/>
      <c r="I1521" s="130" t="e">
        <f>'SCREENING INFO'!#REF!</f>
        <v>#REF!</v>
      </c>
      <c r="J1521" s="130">
        <f>'SCREENING INFO'!G1933</f>
        <v>0</v>
      </c>
      <c r="K1521" s="152">
        <f>'SCREENING INFO'!H1933</f>
        <v>0</v>
      </c>
      <c r="L1521" s="318" t="e">
        <f>'SCREENING INFO'!#REF!</f>
        <v>#REF!</v>
      </c>
      <c r="M1521" s="318" t="e">
        <f>VLOOKUP($F1521,MAIN!$C$2:$BD$80,9)</f>
        <v>#REF!</v>
      </c>
      <c r="N1521" s="342" t="e">
        <f>VLOOKUP($C1521,MAIN!$C$2:$BD$280,9)</f>
        <v>#REF!</v>
      </c>
      <c r="O1521" s="342" t="e">
        <f>'SCREENING INFO'!#REF!</f>
        <v>#REF!</v>
      </c>
      <c r="P1521" s="322" t="e">
        <f>'SCREENING INFO'!#REF!</f>
        <v>#REF!</v>
      </c>
      <c r="Q1521" s="335" t="e">
        <f>'SCREENING INFO'!#REF!</f>
        <v>#REF!</v>
      </c>
      <c r="R1521" s="335" t="e">
        <f>'SCREENING INFO'!#REF!</f>
        <v>#REF!</v>
      </c>
    </row>
    <row r="1522" spans="1:18">
      <c r="A1522" s="351" t="e">
        <f>'SCREENING INFO'!#REF!</f>
        <v>#REF!</v>
      </c>
      <c r="B1522" s="280" t="e">
        <f>'SCREENING INFO'!#REF!</f>
        <v>#REF!</v>
      </c>
      <c r="C1522" s="130" t="e">
        <f>'SCREENING INFO'!#REF!</f>
        <v>#REF!</v>
      </c>
      <c r="D1522" s="130">
        <f>'SCREENING INFO'!E1934</f>
        <v>0</v>
      </c>
      <c r="E1522" s="130" t="e">
        <f>VLOOKUP($C1522,MAIN!$C$2:$BD$79,12)</f>
        <v>#REF!</v>
      </c>
      <c r="F1522" s="130" t="e">
        <f>'SCREENING INFO'!#REF!</f>
        <v>#REF!</v>
      </c>
      <c r="G1522" s="352"/>
      <c r="H1522" s="130"/>
      <c r="I1522" s="130" t="e">
        <f>'SCREENING INFO'!#REF!</f>
        <v>#REF!</v>
      </c>
      <c r="J1522" s="130">
        <f>'SCREENING INFO'!G1934</f>
        <v>0</v>
      </c>
      <c r="K1522" s="152">
        <f>'SCREENING INFO'!H1934</f>
        <v>0</v>
      </c>
      <c r="L1522" s="318" t="e">
        <f>'SCREENING INFO'!#REF!</f>
        <v>#REF!</v>
      </c>
      <c r="M1522" s="318" t="e">
        <f>VLOOKUP($F1522,MAIN!$C$2:$BD$80,9)</f>
        <v>#REF!</v>
      </c>
      <c r="N1522" s="342" t="e">
        <f>VLOOKUP($C1522,MAIN!$C$2:$BD$280,9)</f>
        <v>#REF!</v>
      </c>
      <c r="O1522" s="342" t="e">
        <f>'SCREENING INFO'!#REF!</f>
        <v>#REF!</v>
      </c>
      <c r="P1522" s="322" t="e">
        <f>'SCREENING INFO'!#REF!</f>
        <v>#REF!</v>
      </c>
      <c r="Q1522" s="335" t="e">
        <f>'SCREENING INFO'!#REF!</f>
        <v>#REF!</v>
      </c>
      <c r="R1522" s="335" t="e">
        <f>'SCREENING INFO'!#REF!</f>
        <v>#REF!</v>
      </c>
    </row>
    <row r="1523" spans="1:18">
      <c r="A1523" s="351" t="e">
        <f>'SCREENING INFO'!#REF!</f>
        <v>#REF!</v>
      </c>
      <c r="B1523" s="280" t="e">
        <f>'SCREENING INFO'!#REF!</f>
        <v>#REF!</v>
      </c>
      <c r="C1523" s="130" t="e">
        <f>'SCREENING INFO'!#REF!</f>
        <v>#REF!</v>
      </c>
      <c r="D1523" s="130">
        <f>'SCREENING INFO'!E1935</f>
        <v>0</v>
      </c>
      <c r="E1523" s="130" t="e">
        <f>VLOOKUP($C1523,MAIN!$C$2:$BD$79,12)</f>
        <v>#REF!</v>
      </c>
      <c r="F1523" s="130" t="e">
        <f>'SCREENING INFO'!#REF!</f>
        <v>#REF!</v>
      </c>
      <c r="G1523" s="352"/>
      <c r="H1523" s="130"/>
      <c r="I1523" s="130" t="e">
        <f>'SCREENING INFO'!#REF!</f>
        <v>#REF!</v>
      </c>
      <c r="J1523" s="130">
        <f>'SCREENING INFO'!G1935</f>
        <v>0</v>
      </c>
      <c r="K1523" s="152">
        <f>'SCREENING INFO'!H1935</f>
        <v>0</v>
      </c>
      <c r="L1523" s="318" t="e">
        <f>'SCREENING INFO'!#REF!</f>
        <v>#REF!</v>
      </c>
      <c r="M1523" s="318" t="e">
        <f>VLOOKUP($F1523,MAIN!$C$2:$BD$80,9)</f>
        <v>#REF!</v>
      </c>
      <c r="N1523" s="342" t="e">
        <f>VLOOKUP($C1523,MAIN!$C$2:$BD$280,9)</f>
        <v>#REF!</v>
      </c>
      <c r="O1523" s="342" t="e">
        <f>'SCREENING INFO'!#REF!</f>
        <v>#REF!</v>
      </c>
      <c r="P1523" s="322" t="e">
        <f>'SCREENING INFO'!#REF!</f>
        <v>#REF!</v>
      </c>
      <c r="Q1523" s="335" t="e">
        <f>'SCREENING INFO'!#REF!</f>
        <v>#REF!</v>
      </c>
      <c r="R1523" s="335" t="e">
        <f>'SCREENING INFO'!#REF!</f>
        <v>#REF!</v>
      </c>
    </row>
    <row r="1524" spans="1:18">
      <c r="A1524" s="351" t="e">
        <f>'SCREENING INFO'!#REF!</f>
        <v>#REF!</v>
      </c>
      <c r="B1524" s="280" t="e">
        <f>'SCREENING INFO'!#REF!</f>
        <v>#REF!</v>
      </c>
      <c r="C1524" s="130" t="e">
        <f>'SCREENING INFO'!#REF!</f>
        <v>#REF!</v>
      </c>
      <c r="D1524" s="130">
        <f>'SCREENING INFO'!E1936</f>
        <v>0</v>
      </c>
      <c r="E1524" s="130" t="e">
        <f>VLOOKUP($C1524,MAIN!$C$2:$BD$79,12)</f>
        <v>#REF!</v>
      </c>
      <c r="F1524" s="130" t="e">
        <f>'SCREENING INFO'!#REF!</f>
        <v>#REF!</v>
      </c>
      <c r="G1524" s="130"/>
      <c r="H1524" s="130"/>
      <c r="I1524" s="130" t="e">
        <f>'SCREENING INFO'!#REF!</f>
        <v>#REF!</v>
      </c>
      <c r="J1524" s="130">
        <f>'SCREENING INFO'!G1936</f>
        <v>0</v>
      </c>
      <c r="K1524" s="152">
        <f>'SCREENING INFO'!H1936</f>
        <v>0</v>
      </c>
      <c r="L1524" s="318" t="e">
        <f>'SCREENING INFO'!#REF!</f>
        <v>#REF!</v>
      </c>
      <c r="M1524" s="318" t="e">
        <f>VLOOKUP($F1524,MAIN!$C$2:$BD$80,9)</f>
        <v>#REF!</v>
      </c>
      <c r="N1524" s="342" t="e">
        <f>VLOOKUP($C1524,MAIN!$C$2:$BD$280,9)</f>
        <v>#REF!</v>
      </c>
      <c r="O1524" s="342" t="e">
        <f>'SCREENING INFO'!#REF!</f>
        <v>#REF!</v>
      </c>
      <c r="P1524" s="322" t="e">
        <f>'SCREENING INFO'!#REF!</f>
        <v>#REF!</v>
      </c>
      <c r="Q1524" s="335" t="e">
        <f>'SCREENING INFO'!#REF!</f>
        <v>#REF!</v>
      </c>
      <c r="R1524" s="335" t="e">
        <f>'SCREENING INFO'!#REF!</f>
        <v>#REF!</v>
      </c>
    </row>
    <row r="1525" spans="1:18">
      <c r="A1525" s="351" t="e">
        <f>'SCREENING INFO'!#REF!</f>
        <v>#REF!</v>
      </c>
      <c r="B1525" s="280" t="e">
        <f>'SCREENING INFO'!#REF!</f>
        <v>#REF!</v>
      </c>
      <c r="C1525" s="130" t="e">
        <f>'SCREENING INFO'!#REF!</f>
        <v>#REF!</v>
      </c>
      <c r="D1525" s="130">
        <f>'SCREENING INFO'!E1937</f>
        <v>0</v>
      </c>
      <c r="E1525" s="130" t="e">
        <f>VLOOKUP($C1525,MAIN!$C$2:$BD$79,12)</f>
        <v>#REF!</v>
      </c>
      <c r="F1525" s="130" t="e">
        <f>'SCREENING INFO'!#REF!</f>
        <v>#REF!</v>
      </c>
      <c r="G1525" s="352"/>
      <c r="H1525" s="130"/>
      <c r="I1525" s="130" t="e">
        <f>'SCREENING INFO'!#REF!</f>
        <v>#REF!</v>
      </c>
      <c r="J1525" s="130">
        <f>'SCREENING INFO'!G1937</f>
        <v>0</v>
      </c>
      <c r="K1525" s="152">
        <f>'SCREENING INFO'!H1937</f>
        <v>0</v>
      </c>
      <c r="L1525" s="318" t="e">
        <f>'SCREENING INFO'!#REF!</f>
        <v>#REF!</v>
      </c>
      <c r="M1525" s="318" t="e">
        <f>VLOOKUP($F1525,MAIN!$C$2:$BD$80,9)</f>
        <v>#REF!</v>
      </c>
      <c r="N1525" s="342" t="e">
        <f>VLOOKUP($C1525,MAIN!$C$2:$BD$280,9)</f>
        <v>#REF!</v>
      </c>
      <c r="O1525" s="342" t="e">
        <f>'SCREENING INFO'!#REF!</f>
        <v>#REF!</v>
      </c>
      <c r="P1525" s="322" t="e">
        <f>'SCREENING INFO'!#REF!</f>
        <v>#REF!</v>
      </c>
      <c r="Q1525" s="335" t="e">
        <f>'SCREENING INFO'!#REF!</f>
        <v>#REF!</v>
      </c>
      <c r="R1525" s="335" t="e">
        <f>'SCREENING INFO'!#REF!</f>
        <v>#REF!</v>
      </c>
    </row>
    <row r="1526" spans="1:18">
      <c r="A1526" s="351" t="e">
        <f>'SCREENING INFO'!#REF!</f>
        <v>#REF!</v>
      </c>
      <c r="B1526" s="280" t="e">
        <f>'SCREENING INFO'!#REF!</f>
        <v>#REF!</v>
      </c>
      <c r="C1526" s="130" t="e">
        <f>'SCREENING INFO'!#REF!</f>
        <v>#REF!</v>
      </c>
      <c r="D1526" s="130">
        <f>'SCREENING INFO'!E1938</f>
        <v>0</v>
      </c>
      <c r="E1526" s="130" t="e">
        <f>VLOOKUP($C1526,MAIN!$C$2:$BD$79,12)</f>
        <v>#REF!</v>
      </c>
      <c r="F1526" s="130" t="e">
        <f>'SCREENING INFO'!#REF!</f>
        <v>#REF!</v>
      </c>
      <c r="G1526" s="331"/>
      <c r="H1526" s="130"/>
      <c r="I1526" s="130" t="e">
        <f>'SCREENING INFO'!#REF!</f>
        <v>#REF!</v>
      </c>
      <c r="J1526" s="130">
        <f>'SCREENING INFO'!G1938</f>
        <v>0</v>
      </c>
      <c r="K1526" s="152">
        <f>'SCREENING INFO'!H1938</f>
        <v>0</v>
      </c>
      <c r="L1526" s="318" t="e">
        <f>'SCREENING INFO'!#REF!</f>
        <v>#REF!</v>
      </c>
      <c r="M1526" s="318" t="e">
        <f>VLOOKUP($F1526,MAIN!$C$2:$BD$80,9)</f>
        <v>#REF!</v>
      </c>
      <c r="N1526" s="342" t="e">
        <f>VLOOKUP($C1526,MAIN!$C$2:$BD$280,9)</f>
        <v>#REF!</v>
      </c>
      <c r="O1526" s="342" t="e">
        <f>'SCREENING INFO'!#REF!</f>
        <v>#REF!</v>
      </c>
      <c r="P1526" s="322" t="e">
        <f>'SCREENING INFO'!#REF!</f>
        <v>#REF!</v>
      </c>
      <c r="Q1526" s="335" t="e">
        <f>'SCREENING INFO'!#REF!</f>
        <v>#REF!</v>
      </c>
      <c r="R1526" s="335" t="e">
        <f>'SCREENING INFO'!#REF!</f>
        <v>#REF!</v>
      </c>
    </row>
    <row r="1527" spans="1:18">
      <c r="A1527" s="351" t="e">
        <f>'SCREENING INFO'!#REF!</f>
        <v>#REF!</v>
      </c>
      <c r="B1527" s="280" t="e">
        <f>'SCREENING INFO'!#REF!</f>
        <v>#REF!</v>
      </c>
      <c r="C1527" s="130" t="e">
        <f>'SCREENING INFO'!#REF!</f>
        <v>#REF!</v>
      </c>
      <c r="D1527" s="130">
        <f>'SCREENING INFO'!E1939</f>
        <v>0</v>
      </c>
      <c r="E1527" s="130" t="e">
        <f>VLOOKUP($C1527,MAIN!$C$2:$BD$79,12)</f>
        <v>#REF!</v>
      </c>
      <c r="F1527" s="130" t="e">
        <f>'SCREENING INFO'!#REF!</f>
        <v>#REF!</v>
      </c>
      <c r="G1527" s="331"/>
      <c r="H1527" s="130"/>
      <c r="I1527" s="130" t="e">
        <f>'SCREENING INFO'!#REF!</f>
        <v>#REF!</v>
      </c>
      <c r="J1527" s="130">
        <f>'SCREENING INFO'!G1939</f>
        <v>0</v>
      </c>
      <c r="K1527" s="152">
        <f>'SCREENING INFO'!H1939</f>
        <v>0</v>
      </c>
      <c r="L1527" s="318" t="e">
        <f>'SCREENING INFO'!#REF!</f>
        <v>#REF!</v>
      </c>
      <c r="M1527" s="318" t="e">
        <f>VLOOKUP($F1527,MAIN!$C$2:$BD$80,9)</f>
        <v>#REF!</v>
      </c>
      <c r="N1527" s="342" t="e">
        <f>VLOOKUP($C1527,MAIN!$C$2:$BD$280,9)</f>
        <v>#REF!</v>
      </c>
      <c r="O1527" s="342" t="e">
        <f>'SCREENING INFO'!#REF!</f>
        <v>#REF!</v>
      </c>
      <c r="P1527" s="322" t="e">
        <f>'SCREENING INFO'!#REF!</f>
        <v>#REF!</v>
      </c>
      <c r="Q1527" s="335" t="e">
        <f>'SCREENING INFO'!#REF!</f>
        <v>#REF!</v>
      </c>
      <c r="R1527" s="335" t="e">
        <f>'SCREENING INFO'!#REF!</f>
        <v>#REF!</v>
      </c>
    </row>
    <row r="1528" spans="1:18">
      <c r="A1528" s="351" t="e">
        <f>'SCREENING INFO'!#REF!</f>
        <v>#REF!</v>
      </c>
      <c r="B1528" s="280" t="e">
        <f>'SCREENING INFO'!#REF!</f>
        <v>#REF!</v>
      </c>
      <c r="C1528" s="130" t="e">
        <f>'SCREENING INFO'!#REF!</f>
        <v>#REF!</v>
      </c>
      <c r="D1528" s="130">
        <f>'SCREENING INFO'!E1940</f>
        <v>0</v>
      </c>
      <c r="E1528" s="130" t="e">
        <f>VLOOKUP($C1528,MAIN!$C$2:$BD$79,12)</f>
        <v>#REF!</v>
      </c>
      <c r="F1528" s="130" t="e">
        <f>'SCREENING INFO'!#REF!</f>
        <v>#REF!</v>
      </c>
      <c r="G1528" s="130"/>
      <c r="H1528" s="130"/>
      <c r="I1528" s="130" t="e">
        <f>'SCREENING INFO'!#REF!</f>
        <v>#REF!</v>
      </c>
      <c r="J1528" s="130">
        <f>'SCREENING INFO'!G1940</f>
        <v>0</v>
      </c>
      <c r="K1528" s="152">
        <f>'SCREENING INFO'!H1940</f>
        <v>0</v>
      </c>
      <c r="L1528" s="318" t="e">
        <f>'SCREENING INFO'!#REF!</f>
        <v>#REF!</v>
      </c>
      <c r="M1528" s="318" t="e">
        <f>VLOOKUP($F1528,MAIN!$C$2:$BD$80,9)</f>
        <v>#REF!</v>
      </c>
      <c r="N1528" s="342" t="e">
        <f>VLOOKUP($C1528,MAIN!$C$2:$BD$280,9)</f>
        <v>#REF!</v>
      </c>
      <c r="O1528" s="342" t="e">
        <f>'SCREENING INFO'!#REF!</f>
        <v>#REF!</v>
      </c>
      <c r="P1528" s="322" t="e">
        <f>'SCREENING INFO'!#REF!</f>
        <v>#REF!</v>
      </c>
      <c r="Q1528" s="335" t="e">
        <f>'SCREENING INFO'!#REF!</f>
        <v>#REF!</v>
      </c>
      <c r="R1528" s="335" t="e">
        <f>'SCREENING INFO'!#REF!</f>
        <v>#REF!</v>
      </c>
    </row>
    <row r="1529" spans="1:18">
      <c r="A1529" s="351" t="e">
        <f>'SCREENING INFO'!#REF!</f>
        <v>#REF!</v>
      </c>
      <c r="B1529" s="280" t="e">
        <f>'SCREENING INFO'!#REF!</f>
        <v>#REF!</v>
      </c>
      <c r="C1529" s="130" t="e">
        <f>'SCREENING INFO'!#REF!</f>
        <v>#REF!</v>
      </c>
      <c r="D1529" s="130">
        <f>'SCREENING INFO'!E1941</f>
        <v>0</v>
      </c>
      <c r="E1529" s="130" t="e">
        <f>VLOOKUP($C1529,MAIN!$C$2:$BD$79,12)</f>
        <v>#REF!</v>
      </c>
      <c r="F1529" s="130" t="e">
        <f>'SCREENING INFO'!#REF!</f>
        <v>#REF!</v>
      </c>
      <c r="G1529" s="130"/>
      <c r="H1529" s="130"/>
      <c r="I1529" s="130" t="e">
        <f>'SCREENING INFO'!#REF!</f>
        <v>#REF!</v>
      </c>
      <c r="J1529" s="130">
        <f>'SCREENING INFO'!G1941</f>
        <v>0</v>
      </c>
      <c r="K1529" s="152">
        <f>'SCREENING INFO'!H1941</f>
        <v>0</v>
      </c>
      <c r="L1529" s="318" t="e">
        <f>'SCREENING INFO'!#REF!</f>
        <v>#REF!</v>
      </c>
      <c r="M1529" s="318" t="e">
        <f>VLOOKUP($F1529,MAIN!$C$2:$BD$80,9)</f>
        <v>#REF!</v>
      </c>
      <c r="N1529" s="342" t="e">
        <f>VLOOKUP($C1529,MAIN!$C$2:$BD$280,9)</f>
        <v>#REF!</v>
      </c>
      <c r="O1529" s="342" t="e">
        <f>'SCREENING INFO'!#REF!</f>
        <v>#REF!</v>
      </c>
      <c r="P1529" s="322" t="e">
        <f>'SCREENING INFO'!#REF!</f>
        <v>#REF!</v>
      </c>
      <c r="Q1529" s="335" t="e">
        <f>'SCREENING INFO'!#REF!</f>
        <v>#REF!</v>
      </c>
      <c r="R1529" s="335" t="e">
        <f>'SCREENING INFO'!#REF!</f>
        <v>#REF!</v>
      </c>
    </row>
    <row r="1530" spans="1:18">
      <c r="A1530" s="351" t="e">
        <f>'SCREENING INFO'!#REF!</f>
        <v>#REF!</v>
      </c>
      <c r="B1530" s="280" t="e">
        <f>'SCREENING INFO'!#REF!</f>
        <v>#REF!</v>
      </c>
      <c r="C1530" s="130" t="e">
        <f>'SCREENING INFO'!#REF!</f>
        <v>#REF!</v>
      </c>
      <c r="D1530" s="130">
        <f>'SCREENING INFO'!E1942</f>
        <v>0</v>
      </c>
      <c r="E1530" s="130" t="e">
        <f>VLOOKUP($C1530,MAIN!$C$2:$BD$79,12)</f>
        <v>#REF!</v>
      </c>
      <c r="F1530" s="130" t="e">
        <f>'SCREENING INFO'!#REF!</f>
        <v>#REF!</v>
      </c>
      <c r="G1530" s="130"/>
      <c r="H1530" s="130"/>
      <c r="I1530" s="130" t="e">
        <f>'SCREENING INFO'!#REF!</f>
        <v>#REF!</v>
      </c>
      <c r="J1530" s="130">
        <f>'SCREENING INFO'!G1942</f>
        <v>0</v>
      </c>
      <c r="K1530" s="152">
        <f>'SCREENING INFO'!H1942</f>
        <v>0</v>
      </c>
      <c r="L1530" s="318" t="e">
        <f>'SCREENING INFO'!#REF!</f>
        <v>#REF!</v>
      </c>
      <c r="M1530" s="318" t="e">
        <f>VLOOKUP($F1530,MAIN!$C$2:$BD$80,9)</f>
        <v>#REF!</v>
      </c>
      <c r="N1530" s="342" t="e">
        <f>VLOOKUP($C1530,MAIN!$C$2:$BD$280,9)</f>
        <v>#REF!</v>
      </c>
      <c r="O1530" s="342" t="e">
        <f>'SCREENING INFO'!#REF!</f>
        <v>#REF!</v>
      </c>
      <c r="P1530" s="322" t="e">
        <f>'SCREENING INFO'!#REF!</f>
        <v>#REF!</v>
      </c>
      <c r="Q1530" s="335" t="e">
        <f>'SCREENING INFO'!#REF!</f>
        <v>#REF!</v>
      </c>
      <c r="R1530" s="335" t="e">
        <f>'SCREENING INFO'!#REF!</f>
        <v>#REF!</v>
      </c>
    </row>
    <row r="1531" spans="1:18">
      <c r="A1531" s="351" t="e">
        <f>'SCREENING INFO'!#REF!</f>
        <v>#REF!</v>
      </c>
      <c r="B1531" s="280" t="e">
        <f>'SCREENING INFO'!#REF!</f>
        <v>#REF!</v>
      </c>
      <c r="C1531" s="130" t="e">
        <f>'SCREENING INFO'!#REF!</f>
        <v>#REF!</v>
      </c>
      <c r="D1531" s="130">
        <f>'SCREENING INFO'!E1943</f>
        <v>0</v>
      </c>
      <c r="E1531" s="130" t="e">
        <f>VLOOKUP($C1531,MAIN!$C$2:$BD$79,12)</f>
        <v>#REF!</v>
      </c>
      <c r="F1531" s="130" t="e">
        <f>'SCREENING INFO'!#REF!</f>
        <v>#REF!</v>
      </c>
      <c r="G1531" s="130"/>
      <c r="H1531" s="130"/>
      <c r="I1531" s="130" t="e">
        <f>'SCREENING INFO'!#REF!</f>
        <v>#REF!</v>
      </c>
      <c r="J1531" s="130">
        <f>'SCREENING INFO'!G1943</f>
        <v>0</v>
      </c>
      <c r="K1531" s="152">
        <f>'SCREENING INFO'!H1943</f>
        <v>0</v>
      </c>
      <c r="L1531" s="318" t="e">
        <f>'SCREENING INFO'!#REF!</f>
        <v>#REF!</v>
      </c>
      <c r="M1531" s="318" t="e">
        <f>VLOOKUP($F1531,MAIN!$C$2:$BD$80,9)</f>
        <v>#REF!</v>
      </c>
      <c r="N1531" s="342" t="e">
        <f>VLOOKUP($C1531,MAIN!$C$2:$BD$280,9)</f>
        <v>#REF!</v>
      </c>
      <c r="O1531" s="342" t="e">
        <f>'SCREENING INFO'!#REF!</f>
        <v>#REF!</v>
      </c>
      <c r="P1531" s="322" t="e">
        <f>'SCREENING INFO'!#REF!</f>
        <v>#REF!</v>
      </c>
      <c r="Q1531" s="335" t="e">
        <f>'SCREENING INFO'!#REF!</f>
        <v>#REF!</v>
      </c>
      <c r="R1531" s="335" t="e">
        <f>'SCREENING INFO'!#REF!</f>
        <v>#REF!</v>
      </c>
    </row>
    <row r="1532" spans="1:18">
      <c r="A1532" s="351" t="e">
        <f>'SCREENING INFO'!#REF!</f>
        <v>#REF!</v>
      </c>
      <c r="B1532" s="280" t="e">
        <f>'SCREENING INFO'!#REF!</f>
        <v>#REF!</v>
      </c>
      <c r="C1532" s="130" t="e">
        <f>'SCREENING INFO'!#REF!</f>
        <v>#REF!</v>
      </c>
      <c r="D1532" s="130">
        <f>'SCREENING INFO'!E1944</f>
        <v>0</v>
      </c>
      <c r="E1532" s="130" t="e">
        <f>VLOOKUP($C1532,MAIN!$C$2:$BD$79,12)</f>
        <v>#REF!</v>
      </c>
      <c r="F1532" s="130" t="e">
        <f>'SCREENING INFO'!#REF!</f>
        <v>#REF!</v>
      </c>
      <c r="G1532" s="331"/>
      <c r="H1532" s="130"/>
      <c r="I1532" s="130" t="e">
        <f>'SCREENING INFO'!#REF!</f>
        <v>#REF!</v>
      </c>
      <c r="J1532" s="130">
        <f>'SCREENING INFO'!G1944</f>
        <v>0</v>
      </c>
      <c r="K1532" s="152">
        <f>'SCREENING INFO'!H1944</f>
        <v>0</v>
      </c>
      <c r="L1532" s="318" t="e">
        <f>'SCREENING INFO'!#REF!</f>
        <v>#REF!</v>
      </c>
      <c r="M1532" s="318" t="e">
        <f>VLOOKUP($F1532,MAIN!$C$2:$BD$80,9)</f>
        <v>#REF!</v>
      </c>
      <c r="N1532" s="342" t="e">
        <f>VLOOKUP($C1532,MAIN!$C$2:$BD$280,9)</f>
        <v>#REF!</v>
      </c>
      <c r="O1532" s="342" t="e">
        <f>'SCREENING INFO'!#REF!</f>
        <v>#REF!</v>
      </c>
      <c r="P1532" s="322" t="e">
        <f>'SCREENING INFO'!#REF!</f>
        <v>#REF!</v>
      </c>
      <c r="Q1532" s="335" t="e">
        <f>'SCREENING INFO'!#REF!</f>
        <v>#REF!</v>
      </c>
      <c r="R1532" s="335" t="e">
        <f>'SCREENING INFO'!#REF!</f>
        <v>#REF!</v>
      </c>
    </row>
    <row r="1533" spans="1:18">
      <c r="A1533" s="351" t="e">
        <f>'SCREENING INFO'!#REF!</f>
        <v>#REF!</v>
      </c>
      <c r="B1533" s="280" t="e">
        <f>'SCREENING INFO'!#REF!</f>
        <v>#REF!</v>
      </c>
      <c r="C1533" s="130" t="e">
        <f>'SCREENING INFO'!#REF!</f>
        <v>#REF!</v>
      </c>
      <c r="D1533" s="130">
        <f>'SCREENING INFO'!E1945</f>
        <v>0</v>
      </c>
      <c r="E1533" s="130" t="e">
        <f>VLOOKUP($C1533,MAIN!$C$2:$BD$79,12)</f>
        <v>#REF!</v>
      </c>
      <c r="F1533" s="130" t="e">
        <f>'SCREENING INFO'!#REF!</f>
        <v>#REF!</v>
      </c>
      <c r="G1533" s="130"/>
      <c r="H1533" s="130"/>
      <c r="I1533" s="130" t="e">
        <f>'SCREENING INFO'!#REF!</f>
        <v>#REF!</v>
      </c>
      <c r="J1533" s="130">
        <f>'SCREENING INFO'!G1945</f>
        <v>0</v>
      </c>
      <c r="K1533" s="152">
        <f>'SCREENING INFO'!H1945</f>
        <v>0</v>
      </c>
      <c r="L1533" s="318" t="e">
        <f>'SCREENING INFO'!#REF!</f>
        <v>#REF!</v>
      </c>
      <c r="M1533" s="318" t="e">
        <f>VLOOKUP($F1533,MAIN!$C$2:$BD$80,9)</f>
        <v>#REF!</v>
      </c>
      <c r="N1533" s="342" t="e">
        <f>VLOOKUP($C1533,MAIN!$C$2:$BD$280,9)</f>
        <v>#REF!</v>
      </c>
      <c r="O1533" s="342" t="e">
        <f>'SCREENING INFO'!#REF!</f>
        <v>#REF!</v>
      </c>
      <c r="P1533" s="322" t="e">
        <f>'SCREENING INFO'!#REF!</f>
        <v>#REF!</v>
      </c>
      <c r="Q1533" s="335" t="e">
        <f>'SCREENING INFO'!#REF!</f>
        <v>#REF!</v>
      </c>
      <c r="R1533" s="335" t="e">
        <f>'SCREENING INFO'!#REF!</f>
        <v>#REF!</v>
      </c>
    </row>
    <row r="1534" spans="1:18">
      <c r="A1534" s="351" t="e">
        <f>'SCREENING INFO'!#REF!</f>
        <v>#REF!</v>
      </c>
      <c r="B1534" s="280" t="e">
        <f>'SCREENING INFO'!#REF!</f>
        <v>#REF!</v>
      </c>
      <c r="C1534" s="130" t="e">
        <f>'SCREENING INFO'!#REF!</f>
        <v>#REF!</v>
      </c>
      <c r="D1534" s="130">
        <f>'SCREENING INFO'!E1946</f>
        <v>0</v>
      </c>
      <c r="E1534" s="130" t="e">
        <f>VLOOKUP($C1534,MAIN!$C$2:$BD$79,12)</f>
        <v>#REF!</v>
      </c>
      <c r="F1534" s="130" t="e">
        <f>'SCREENING INFO'!#REF!</f>
        <v>#REF!</v>
      </c>
      <c r="G1534" s="130"/>
      <c r="H1534" s="130"/>
      <c r="I1534" s="130" t="e">
        <f>'SCREENING INFO'!#REF!</f>
        <v>#REF!</v>
      </c>
      <c r="J1534" s="130">
        <f>'SCREENING INFO'!G1946</f>
        <v>0</v>
      </c>
      <c r="K1534" s="152">
        <f>'SCREENING INFO'!H1946</f>
        <v>0</v>
      </c>
      <c r="L1534" s="318" t="e">
        <f>'SCREENING INFO'!#REF!</f>
        <v>#REF!</v>
      </c>
      <c r="M1534" s="318" t="e">
        <f>VLOOKUP($F1534,MAIN!$C$2:$BD$80,9)</f>
        <v>#REF!</v>
      </c>
      <c r="N1534" s="342" t="e">
        <f>VLOOKUP($C1534,MAIN!$C$2:$BD$280,9)</f>
        <v>#REF!</v>
      </c>
      <c r="O1534" s="342" t="e">
        <f>'SCREENING INFO'!#REF!</f>
        <v>#REF!</v>
      </c>
      <c r="P1534" s="322" t="e">
        <f>'SCREENING INFO'!#REF!</f>
        <v>#REF!</v>
      </c>
      <c r="Q1534" s="335" t="e">
        <f>'SCREENING INFO'!#REF!</f>
        <v>#REF!</v>
      </c>
      <c r="R1534" s="335" t="e">
        <f>'SCREENING INFO'!#REF!</f>
        <v>#REF!</v>
      </c>
    </row>
    <row r="1535" spans="1:18">
      <c r="A1535" s="351" t="e">
        <f>'SCREENING INFO'!#REF!</f>
        <v>#REF!</v>
      </c>
      <c r="B1535" s="280" t="e">
        <f>'SCREENING INFO'!#REF!</f>
        <v>#REF!</v>
      </c>
      <c r="C1535" s="130" t="e">
        <f>'SCREENING INFO'!#REF!</f>
        <v>#REF!</v>
      </c>
      <c r="D1535" s="130">
        <f>'SCREENING INFO'!E1947</f>
        <v>0</v>
      </c>
      <c r="E1535" s="130" t="e">
        <f>VLOOKUP($C1535,MAIN!$C$2:$BD$79,12)</f>
        <v>#REF!</v>
      </c>
      <c r="F1535" s="130" t="e">
        <f>'SCREENING INFO'!#REF!</f>
        <v>#REF!</v>
      </c>
      <c r="G1535" s="130"/>
      <c r="H1535" s="130"/>
      <c r="I1535" s="130" t="e">
        <f>'SCREENING INFO'!#REF!</f>
        <v>#REF!</v>
      </c>
      <c r="J1535" s="130">
        <f>'SCREENING INFO'!G1947</f>
        <v>0</v>
      </c>
      <c r="K1535" s="152">
        <f>'SCREENING INFO'!H1947</f>
        <v>0</v>
      </c>
      <c r="L1535" s="318" t="e">
        <f>'SCREENING INFO'!#REF!</f>
        <v>#REF!</v>
      </c>
      <c r="M1535" s="318" t="e">
        <f>VLOOKUP($F1535,MAIN!$C$2:$BD$80,9)</f>
        <v>#REF!</v>
      </c>
      <c r="N1535" s="342" t="e">
        <f>VLOOKUP($C1535,MAIN!$C$2:$BD$280,9)</f>
        <v>#REF!</v>
      </c>
      <c r="O1535" s="342" t="e">
        <f>'SCREENING INFO'!#REF!</f>
        <v>#REF!</v>
      </c>
      <c r="P1535" s="322" t="e">
        <f>'SCREENING INFO'!#REF!</f>
        <v>#REF!</v>
      </c>
      <c r="Q1535" s="335" t="e">
        <f>'SCREENING INFO'!#REF!</f>
        <v>#REF!</v>
      </c>
      <c r="R1535" s="335" t="e">
        <f>'SCREENING INFO'!#REF!</f>
        <v>#REF!</v>
      </c>
    </row>
    <row r="1536" spans="1:18">
      <c r="A1536" s="351" t="e">
        <f>'SCREENING INFO'!#REF!</f>
        <v>#REF!</v>
      </c>
      <c r="B1536" s="280" t="e">
        <f>'SCREENING INFO'!#REF!</f>
        <v>#REF!</v>
      </c>
      <c r="C1536" s="130" t="e">
        <f>'SCREENING INFO'!#REF!</f>
        <v>#REF!</v>
      </c>
      <c r="D1536" s="130">
        <f>'SCREENING INFO'!E1948</f>
        <v>0</v>
      </c>
      <c r="E1536" s="130" t="e">
        <f>VLOOKUP($C1536,MAIN!$C$2:$BD$79,12)</f>
        <v>#REF!</v>
      </c>
      <c r="F1536" s="130" t="e">
        <f>'SCREENING INFO'!#REF!</f>
        <v>#REF!</v>
      </c>
      <c r="G1536" s="130"/>
      <c r="H1536" s="130"/>
      <c r="I1536" s="130" t="e">
        <f>'SCREENING INFO'!#REF!</f>
        <v>#REF!</v>
      </c>
      <c r="J1536" s="130">
        <f>'SCREENING INFO'!G1948</f>
        <v>0</v>
      </c>
      <c r="K1536" s="152">
        <f>'SCREENING INFO'!H1948</f>
        <v>0</v>
      </c>
      <c r="L1536" s="318" t="e">
        <f>'SCREENING INFO'!#REF!</f>
        <v>#REF!</v>
      </c>
      <c r="M1536" s="318" t="e">
        <f>VLOOKUP($F1536,MAIN!$C$2:$BD$80,9)</f>
        <v>#REF!</v>
      </c>
      <c r="N1536" s="342" t="e">
        <f>VLOOKUP($C1536,MAIN!$C$2:$BD$280,9)</f>
        <v>#REF!</v>
      </c>
      <c r="O1536" s="342" t="e">
        <f>'SCREENING INFO'!#REF!</f>
        <v>#REF!</v>
      </c>
      <c r="P1536" s="322" t="e">
        <f>'SCREENING INFO'!#REF!</f>
        <v>#REF!</v>
      </c>
      <c r="Q1536" s="335" t="e">
        <f>'SCREENING INFO'!#REF!</f>
        <v>#REF!</v>
      </c>
      <c r="R1536" s="335" t="e">
        <f>'SCREENING INFO'!#REF!</f>
        <v>#REF!</v>
      </c>
    </row>
    <row r="1537" spans="1:18">
      <c r="A1537" s="351" t="e">
        <f>'SCREENING INFO'!#REF!</f>
        <v>#REF!</v>
      </c>
      <c r="B1537" s="280" t="e">
        <f>'SCREENING INFO'!#REF!</f>
        <v>#REF!</v>
      </c>
      <c r="C1537" s="130" t="e">
        <f>'SCREENING INFO'!#REF!</f>
        <v>#REF!</v>
      </c>
      <c r="D1537" s="130">
        <f>'SCREENING INFO'!E1949</f>
        <v>0</v>
      </c>
      <c r="E1537" s="130" t="e">
        <f>VLOOKUP($C1537,MAIN!$C$2:$BD$79,12)</f>
        <v>#REF!</v>
      </c>
      <c r="F1537" s="130" t="e">
        <f>'SCREENING INFO'!#REF!</f>
        <v>#REF!</v>
      </c>
      <c r="G1537" s="130"/>
      <c r="H1537" s="130"/>
      <c r="I1537" s="130" t="e">
        <f>'SCREENING INFO'!#REF!</f>
        <v>#REF!</v>
      </c>
      <c r="J1537" s="130">
        <f>'SCREENING INFO'!G1949</f>
        <v>0</v>
      </c>
      <c r="K1537" s="152">
        <f>'SCREENING INFO'!H1949</f>
        <v>0</v>
      </c>
      <c r="L1537" s="318" t="e">
        <f>'SCREENING INFO'!#REF!</f>
        <v>#REF!</v>
      </c>
      <c r="M1537" s="318" t="e">
        <f>VLOOKUP($F1537,MAIN!$C$2:$BD$80,9)</f>
        <v>#REF!</v>
      </c>
      <c r="N1537" s="342" t="e">
        <f>VLOOKUP($C1537,MAIN!$C$2:$BD$280,9)</f>
        <v>#REF!</v>
      </c>
      <c r="O1537" s="342" t="e">
        <f>'SCREENING INFO'!#REF!</f>
        <v>#REF!</v>
      </c>
      <c r="P1537" s="322" t="e">
        <f>'SCREENING INFO'!#REF!</f>
        <v>#REF!</v>
      </c>
      <c r="Q1537" s="335" t="e">
        <f>'SCREENING INFO'!#REF!</f>
        <v>#REF!</v>
      </c>
      <c r="R1537" s="335" t="e">
        <f>'SCREENING INFO'!#REF!</f>
        <v>#REF!</v>
      </c>
    </row>
    <row r="1538" spans="1:18">
      <c r="A1538" s="351" t="e">
        <f>'SCREENING INFO'!#REF!</f>
        <v>#REF!</v>
      </c>
      <c r="B1538" s="280" t="e">
        <f>'SCREENING INFO'!#REF!</f>
        <v>#REF!</v>
      </c>
      <c r="C1538" s="130" t="e">
        <f>'SCREENING INFO'!#REF!</f>
        <v>#REF!</v>
      </c>
      <c r="D1538" s="130">
        <f>'SCREENING INFO'!E1950</f>
        <v>0</v>
      </c>
      <c r="E1538" s="130" t="e">
        <f>VLOOKUP($C1538,MAIN!$C$2:$BD$79,12)</f>
        <v>#REF!</v>
      </c>
      <c r="F1538" s="130" t="e">
        <f>'SCREENING INFO'!#REF!</f>
        <v>#REF!</v>
      </c>
      <c r="G1538" s="352"/>
      <c r="H1538" s="130"/>
      <c r="I1538" s="130" t="e">
        <f>'SCREENING INFO'!#REF!</f>
        <v>#REF!</v>
      </c>
      <c r="J1538" s="130">
        <f>'SCREENING INFO'!G1950</f>
        <v>0</v>
      </c>
      <c r="K1538" s="152">
        <f>'SCREENING INFO'!H1950</f>
        <v>0</v>
      </c>
      <c r="L1538" s="318" t="e">
        <f>'SCREENING INFO'!#REF!</f>
        <v>#REF!</v>
      </c>
      <c r="M1538" s="318" t="e">
        <f>VLOOKUP($F1538,MAIN!$C$2:$BD$80,9)</f>
        <v>#REF!</v>
      </c>
      <c r="N1538" s="342" t="e">
        <f>VLOOKUP($C1538,MAIN!$C$2:$BD$280,9)</f>
        <v>#REF!</v>
      </c>
      <c r="O1538" s="342" t="e">
        <f>'SCREENING INFO'!#REF!</f>
        <v>#REF!</v>
      </c>
      <c r="P1538" s="322" t="e">
        <f>'SCREENING INFO'!#REF!</f>
        <v>#REF!</v>
      </c>
      <c r="Q1538" s="335" t="e">
        <f>'SCREENING INFO'!#REF!</f>
        <v>#REF!</v>
      </c>
      <c r="R1538" s="335" t="e">
        <f>'SCREENING INFO'!#REF!</f>
        <v>#REF!</v>
      </c>
    </row>
    <row r="1539" spans="1:18">
      <c r="A1539" s="351" t="e">
        <f>'SCREENING INFO'!#REF!</f>
        <v>#REF!</v>
      </c>
      <c r="B1539" s="280" t="e">
        <f>'SCREENING INFO'!#REF!</f>
        <v>#REF!</v>
      </c>
      <c r="C1539" s="130" t="e">
        <f>'SCREENING INFO'!#REF!</f>
        <v>#REF!</v>
      </c>
      <c r="D1539" s="130">
        <f>'SCREENING INFO'!E1951</f>
        <v>0</v>
      </c>
      <c r="E1539" s="130" t="e">
        <f>VLOOKUP($C1539,MAIN!$C$2:$BD$79,12)</f>
        <v>#REF!</v>
      </c>
      <c r="F1539" s="130" t="e">
        <f>'SCREENING INFO'!#REF!</f>
        <v>#REF!</v>
      </c>
      <c r="G1539" s="331"/>
      <c r="H1539" s="130"/>
      <c r="I1539" s="130" t="e">
        <f>'SCREENING INFO'!#REF!</f>
        <v>#REF!</v>
      </c>
      <c r="J1539" s="130">
        <f>'SCREENING INFO'!G1951</f>
        <v>0</v>
      </c>
      <c r="K1539" s="152">
        <f>'SCREENING INFO'!H1951</f>
        <v>0</v>
      </c>
      <c r="L1539" s="318" t="e">
        <f>'SCREENING INFO'!#REF!</f>
        <v>#REF!</v>
      </c>
      <c r="M1539" s="318" t="e">
        <f>VLOOKUP($F1539,MAIN!$C$2:$BD$80,9)</f>
        <v>#REF!</v>
      </c>
      <c r="N1539" s="342" t="e">
        <f>VLOOKUP($C1539,MAIN!$C$2:$BD$280,9)</f>
        <v>#REF!</v>
      </c>
      <c r="O1539" s="342" t="e">
        <f>'SCREENING INFO'!#REF!</f>
        <v>#REF!</v>
      </c>
      <c r="P1539" s="322" t="e">
        <f>'SCREENING INFO'!#REF!</f>
        <v>#REF!</v>
      </c>
      <c r="Q1539" s="335" t="e">
        <f>'SCREENING INFO'!#REF!</f>
        <v>#REF!</v>
      </c>
      <c r="R1539" s="335" t="e">
        <f>'SCREENING INFO'!#REF!</f>
        <v>#REF!</v>
      </c>
    </row>
    <row r="1540" spans="1:18">
      <c r="A1540" s="351" t="e">
        <f>'SCREENING INFO'!#REF!</f>
        <v>#REF!</v>
      </c>
      <c r="B1540" s="280" t="e">
        <f>'SCREENING INFO'!#REF!</f>
        <v>#REF!</v>
      </c>
      <c r="C1540" s="130" t="e">
        <f>'SCREENING INFO'!#REF!</f>
        <v>#REF!</v>
      </c>
      <c r="D1540" s="130">
        <f>'SCREENING INFO'!E1952</f>
        <v>0</v>
      </c>
      <c r="E1540" s="130" t="e">
        <f>VLOOKUP($C1540,MAIN!$C$2:$BD$79,12)</f>
        <v>#REF!</v>
      </c>
      <c r="F1540" s="130" t="e">
        <f>'SCREENING INFO'!#REF!</f>
        <v>#REF!</v>
      </c>
      <c r="G1540" s="130"/>
      <c r="H1540" s="130"/>
      <c r="I1540" s="130" t="e">
        <f>'SCREENING INFO'!#REF!</f>
        <v>#REF!</v>
      </c>
      <c r="J1540" s="130">
        <f>'SCREENING INFO'!G1952</f>
        <v>0</v>
      </c>
      <c r="K1540" s="152">
        <f>'SCREENING INFO'!H1952</f>
        <v>0</v>
      </c>
      <c r="L1540" s="318" t="e">
        <f>'SCREENING INFO'!#REF!</f>
        <v>#REF!</v>
      </c>
      <c r="M1540" s="318" t="e">
        <f>VLOOKUP($F1540,MAIN!$C$2:$BD$80,9)</f>
        <v>#REF!</v>
      </c>
      <c r="N1540" s="342" t="e">
        <f>VLOOKUP($C1540,MAIN!$C$2:$BD$280,9)</f>
        <v>#REF!</v>
      </c>
      <c r="O1540" s="342" t="e">
        <f>'SCREENING INFO'!#REF!</f>
        <v>#REF!</v>
      </c>
      <c r="P1540" s="322" t="e">
        <f>'SCREENING INFO'!#REF!</f>
        <v>#REF!</v>
      </c>
      <c r="Q1540" s="335" t="e">
        <f>'SCREENING INFO'!#REF!</f>
        <v>#REF!</v>
      </c>
      <c r="R1540" s="335" t="e">
        <f>'SCREENING INFO'!#REF!</f>
        <v>#REF!</v>
      </c>
    </row>
    <row r="1541" spans="1:18">
      <c r="A1541" s="351" t="e">
        <f>'SCREENING INFO'!#REF!</f>
        <v>#REF!</v>
      </c>
      <c r="B1541" s="280" t="e">
        <f>'SCREENING INFO'!#REF!</f>
        <v>#REF!</v>
      </c>
      <c r="C1541" s="130" t="e">
        <f>'SCREENING INFO'!#REF!</f>
        <v>#REF!</v>
      </c>
      <c r="D1541" s="130">
        <f>'SCREENING INFO'!E1953</f>
        <v>0</v>
      </c>
      <c r="E1541" s="130" t="e">
        <f>VLOOKUP($C1541,MAIN!$C$2:$BD$79,12)</f>
        <v>#REF!</v>
      </c>
      <c r="F1541" s="130" t="e">
        <f>'SCREENING INFO'!#REF!</f>
        <v>#REF!</v>
      </c>
      <c r="G1541" s="130"/>
      <c r="H1541" s="130"/>
      <c r="I1541" s="130" t="e">
        <f>'SCREENING INFO'!#REF!</f>
        <v>#REF!</v>
      </c>
      <c r="J1541" s="130">
        <f>'SCREENING INFO'!G1953</f>
        <v>0</v>
      </c>
      <c r="K1541" s="152">
        <f>'SCREENING INFO'!H1953</f>
        <v>0</v>
      </c>
      <c r="L1541" s="318" t="e">
        <f>'SCREENING INFO'!#REF!</f>
        <v>#REF!</v>
      </c>
      <c r="M1541" s="318" t="e">
        <f>VLOOKUP($F1541,MAIN!$C$2:$BD$80,9)</f>
        <v>#REF!</v>
      </c>
      <c r="N1541" s="342" t="e">
        <f>VLOOKUP($C1541,MAIN!$C$2:$BD$280,9)</f>
        <v>#REF!</v>
      </c>
      <c r="O1541" s="342" t="e">
        <f>'SCREENING INFO'!#REF!</f>
        <v>#REF!</v>
      </c>
      <c r="P1541" s="322" t="e">
        <f>'SCREENING INFO'!#REF!</f>
        <v>#REF!</v>
      </c>
      <c r="Q1541" s="335" t="e">
        <f>'SCREENING INFO'!#REF!</f>
        <v>#REF!</v>
      </c>
      <c r="R1541" s="335" t="e">
        <f>'SCREENING INFO'!#REF!</f>
        <v>#REF!</v>
      </c>
    </row>
    <row r="1542" spans="1:18">
      <c r="A1542" s="351" t="e">
        <f>'SCREENING INFO'!#REF!</f>
        <v>#REF!</v>
      </c>
      <c r="B1542" s="280" t="e">
        <f>'SCREENING INFO'!#REF!</f>
        <v>#REF!</v>
      </c>
      <c r="C1542" s="130" t="e">
        <f>'SCREENING INFO'!#REF!</f>
        <v>#REF!</v>
      </c>
      <c r="D1542" s="130">
        <f>'SCREENING INFO'!E1954</f>
        <v>0</v>
      </c>
      <c r="E1542" s="130" t="e">
        <f>VLOOKUP($C1542,MAIN!$C$2:$BD$79,12)</f>
        <v>#REF!</v>
      </c>
      <c r="F1542" s="130" t="e">
        <f>'SCREENING INFO'!#REF!</f>
        <v>#REF!</v>
      </c>
      <c r="G1542" s="130"/>
      <c r="H1542" s="130"/>
      <c r="I1542" s="130" t="e">
        <f>'SCREENING INFO'!#REF!</f>
        <v>#REF!</v>
      </c>
      <c r="J1542" s="130">
        <f>'SCREENING INFO'!G1954</f>
        <v>0</v>
      </c>
      <c r="K1542" s="152">
        <f>'SCREENING INFO'!H1954</f>
        <v>0</v>
      </c>
      <c r="L1542" s="318" t="e">
        <f>'SCREENING INFO'!#REF!</f>
        <v>#REF!</v>
      </c>
      <c r="M1542" s="318" t="e">
        <f>VLOOKUP($F1542,MAIN!$C$2:$BD$80,9)</f>
        <v>#REF!</v>
      </c>
      <c r="N1542" s="342" t="e">
        <f>VLOOKUP($C1542,MAIN!$C$2:$BD$280,9)</f>
        <v>#REF!</v>
      </c>
      <c r="O1542" s="342" t="e">
        <f>'SCREENING INFO'!#REF!</f>
        <v>#REF!</v>
      </c>
      <c r="P1542" s="322" t="e">
        <f>'SCREENING INFO'!#REF!</f>
        <v>#REF!</v>
      </c>
      <c r="Q1542" s="335" t="e">
        <f>'SCREENING INFO'!#REF!</f>
        <v>#REF!</v>
      </c>
      <c r="R1542" s="335" t="e">
        <f>'SCREENING INFO'!#REF!</f>
        <v>#REF!</v>
      </c>
    </row>
    <row r="1543" spans="1:18">
      <c r="A1543" s="351" t="e">
        <f>'SCREENING INFO'!#REF!</f>
        <v>#REF!</v>
      </c>
      <c r="B1543" s="280" t="e">
        <f>'SCREENING INFO'!#REF!</f>
        <v>#REF!</v>
      </c>
      <c r="C1543" s="130" t="e">
        <f>'SCREENING INFO'!#REF!</f>
        <v>#REF!</v>
      </c>
      <c r="D1543" s="130">
        <f>'SCREENING INFO'!E1955</f>
        <v>0</v>
      </c>
      <c r="E1543" s="130" t="e">
        <f>VLOOKUP($C1543,MAIN!$C$2:$BD$79,12)</f>
        <v>#REF!</v>
      </c>
      <c r="F1543" s="130" t="e">
        <f>'SCREENING INFO'!#REF!</f>
        <v>#REF!</v>
      </c>
      <c r="G1543" s="130"/>
      <c r="H1543" s="130"/>
      <c r="I1543" s="130" t="e">
        <f>'SCREENING INFO'!#REF!</f>
        <v>#REF!</v>
      </c>
      <c r="J1543" s="130">
        <f>'SCREENING INFO'!G1955</f>
        <v>0</v>
      </c>
      <c r="K1543" s="152">
        <f>'SCREENING INFO'!H1955</f>
        <v>0</v>
      </c>
      <c r="L1543" s="318" t="e">
        <f>'SCREENING INFO'!#REF!</f>
        <v>#REF!</v>
      </c>
      <c r="M1543" s="318" t="e">
        <f>VLOOKUP($F1543,MAIN!$C$2:$BD$80,9)</f>
        <v>#REF!</v>
      </c>
      <c r="N1543" s="342" t="e">
        <f>VLOOKUP($C1543,MAIN!$C$2:$BD$280,9)</f>
        <v>#REF!</v>
      </c>
      <c r="O1543" s="342" t="e">
        <f>'SCREENING INFO'!#REF!</f>
        <v>#REF!</v>
      </c>
      <c r="P1543" s="322" t="e">
        <f>'SCREENING INFO'!#REF!</f>
        <v>#REF!</v>
      </c>
      <c r="Q1543" s="335" t="e">
        <f>'SCREENING INFO'!#REF!</f>
        <v>#REF!</v>
      </c>
      <c r="R1543" s="335" t="e">
        <f>'SCREENING INFO'!#REF!</f>
        <v>#REF!</v>
      </c>
    </row>
    <row r="1544" spans="1:18">
      <c r="A1544" s="351" t="e">
        <f>'SCREENING INFO'!#REF!</f>
        <v>#REF!</v>
      </c>
      <c r="B1544" s="280" t="e">
        <f>'SCREENING INFO'!#REF!</f>
        <v>#REF!</v>
      </c>
      <c r="C1544" s="130" t="e">
        <f>'SCREENING INFO'!#REF!</f>
        <v>#REF!</v>
      </c>
      <c r="D1544" s="130">
        <f>'SCREENING INFO'!E1956</f>
        <v>0</v>
      </c>
      <c r="E1544" s="130" t="e">
        <f>VLOOKUP($C1544,MAIN!$C$2:$BD$79,12)</f>
        <v>#REF!</v>
      </c>
      <c r="F1544" s="130" t="e">
        <f>'SCREENING INFO'!#REF!</f>
        <v>#REF!</v>
      </c>
      <c r="G1544" s="130"/>
      <c r="H1544" s="130"/>
      <c r="I1544" s="130" t="e">
        <f>'SCREENING INFO'!#REF!</f>
        <v>#REF!</v>
      </c>
      <c r="J1544" s="130">
        <f>'SCREENING INFO'!G1956</f>
        <v>0</v>
      </c>
      <c r="K1544" s="152">
        <f>'SCREENING INFO'!H1956</f>
        <v>0</v>
      </c>
      <c r="L1544" s="318" t="e">
        <f>'SCREENING INFO'!#REF!</f>
        <v>#REF!</v>
      </c>
      <c r="M1544" s="318" t="e">
        <f>VLOOKUP($F1544,MAIN!$C$2:$BD$80,9)</f>
        <v>#REF!</v>
      </c>
      <c r="N1544" s="342" t="e">
        <f>VLOOKUP($C1544,MAIN!$C$2:$BD$280,9)</f>
        <v>#REF!</v>
      </c>
      <c r="O1544" s="342" t="e">
        <f>'SCREENING INFO'!#REF!</f>
        <v>#REF!</v>
      </c>
      <c r="P1544" s="322" t="e">
        <f>'SCREENING INFO'!#REF!</f>
        <v>#REF!</v>
      </c>
      <c r="Q1544" s="335" t="e">
        <f>'SCREENING INFO'!#REF!</f>
        <v>#REF!</v>
      </c>
      <c r="R1544" s="335" t="e">
        <f>'SCREENING INFO'!#REF!</f>
        <v>#REF!</v>
      </c>
    </row>
    <row r="1545" spans="1:18">
      <c r="A1545" s="351" t="e">
        <f>'SCREENING INFO'!#REF!</f>
        <v>#REF!</v>
      </c>
      <c r="B1545" s="280" t="e">
        <f>'SCREENING INFO'!#REF!</f>
        <v>#REF!</v>
      </c>
      <c r="C1545" s="130" t="e">
        <f>'SCREENING INFO'!#REF!</f>
        <v>#REF!</v>
      </c>
      <c r="D1545" s="130">
        <f>'SCREENING INFO'!E1957</f>
        <v>0</v>
      </c>
      <c r="E1545" s="130" t="e">
        <f>VLOOKUP($C1545,MAIN!$C$2:$BD$79,12)</f>
        <v>#REF!</v>
      </c>
      <c r="F1545" s="130" t="e">
        <f>'SCREENING INFO'!#REF!</f>
        <v>#REF!</v>
      </c>
      <c r="G1545" s="130"/>
      <c r="H1545" s="130"/>
      <c r="I1545" s="130" t="e">
        <f>'SCREENING INFO'!#REF!</f>
        <v>#REF!</v>
      </c>
      <c r="J1545" s="130">
        <f>'SCREENING INFO'!G1957</f>
        <v>0</v>
      </c>
      <c r="K1545" s="152">
        <f>'SCREENING INFO'!H1957</f>
        <v>0</v>
      </c>
      <c r="L1545" s="318" t="e">
        <f>'SCREENING INFO'!#REF!</f>
        <v>#REF!</v>
      </c>
      <c r="M1545" s="318" t="e">
        <f>VLOOKUP($F1545,MAIN!$C$2:$BD$80,9)</f>
        <v>#REF!</v>
      </c>
      <c r="N1545" s="342" t="e">
        <f>VLOOKUP($C1545,MAIN!$C$2:$BD$280,9)</f>
        <v>#REF!</v>
      </c>
      <c r="O1545" s="342" t="e">
        <f>'SCREENING INFO'!#REF!</f>
        <v>#REF!</v>
      </c>
      <c r="P1545" s="322" t="e">
        <f>'SCREENING INFO'!#REF!</f>
        <v>#REF!</v>
      </c>
      <c r="Q1545" s="335" t="e">
        <f>'SCREENING INFO'!#REF!</f>
        <v>#REF!</v>
      </c>
      <c r="R1545" s="335" t="e">
        <f>'SCREENING INFO'!#REF!</f>
        <v>#REF!</v>
      </c>
    </row>
    <row r="1546" spans="1:18">
      <c r="A1546" s="351" t="e">
        <f>'SCREENING INFO'!#REF!</f>
        <v>#REF!</v>
      </c>
      <c r="B1546" s="280" t="e">
        <f>'SCREENING INFO'!#REF!</f>
        <v>#REF!</v>
      </c>
      <c r="C1546" s="130" t="e">
        <f>'SCREENING INFO'!#REF!</f>
        <v>#REF!</v>
      </c>
      <c r="D1546" s="130">
        <f>'SCREENING INFO'!E1958</f>
        <v>0</v>
      </c>
      <c r="E1546" s="130" t="e">
        <f>VLOOKUP($C1546,MAIN!$C$2:$BD$79,12)</f>
        <v>#REF!</v>
      </c>
      <c r="F1546" s="130" t="e">
        <f>'SCREENING INFO'!#REF!</f>
        <v>#REF!</v>
      </c>
      <c r="G1546" s="352"/>
      <c r="H1546" s="130"/>
      <c r="I1546" s="130" t="e">
        <f>'SCREENING INFO'!#REF!</f>
        <v>#REF!</v>
      </c>
      <c r="J1546" s="130">
        <f>'SCREENING INFO'!G1958</f>
        <v>0</v>
      </c>
      <c r="K1546" s="152">
        <f>'SCREENING INFO'!H1958</f>
        <v>0</v>
      </c>
      <c r="L1546" s="318" t="e">
        <f>'SCREENING INFO'!#REF!</f>
        <v>#REF!</v>
      </c>
      <c r="M1546" s="318" t="e">
        <f>VLOOKUP($F1546,MAIN!$C$2:$BD$80,9)</f>
        <v>#REF!</v>
      </c>
      <c r="N1546" s="342" t="e">
        <f>VLOOKUP($C1546,MAIN!$C$2:$BD$280,9)</f>
        <v>#REF!</v>
      </c>
      <c r="O1546" s="342" t="e">
        <f>'SCREENING INFO'!#REF!</f>
        <v>#REF!</v>
      </c>
      <c r="P1546" s="322" t="e">
        <f>'SCREENING INFO'!#REF!</f>
        <v>#REF!</v>
      </c>
      <c r="Q1546" s="335" t="e">
        <f>'SCREENING INFO'!#REF!</f>
        <v>#REF!</v>
      </c>
      <c r="R1546" s="335" t="e">
        <f>'SCREENING INFO'!#REF!</f>
        <v>#REF!</v>
      </c>
    </row>
    <row r="1547" spans="1:18">
      <c r="A1547" s="351" t="e">
        <f>'SCREENING INFO'!#REF!</f>
        <v>#REF!</v>
      </c>
      <c r="B1547" s="280" t="e">
        <f>'SCREENING INFO'!#REF!</f>
        <v>#REF!</v>
      </c>
      <c r="C1547" s="130" t="e">
        <f>'SCREENING INFO'!#REF!</f>
        <v>#REF!</v>
      </c>
      <c r="D1547" s="130">
        <f>'SCREENING INFO'!E1959</f>
        <v>0</v>
      </c>
      <c r="E1547" s="130" t="e">
        <f>VLOOKUP($C1547,MAIN!$C$2:$BD$79,12)</f>
        <v>#REF!</v>
      </c>
      <c r="F1547" s="130" t="e">
        <f>'SCREENING INFO'!#REF!</f>
        <v>#REF!</v>
      </c>
      <c r="G1547" s="352"/>
      <c r="H1547" s="130"/>
      <c r="I1547" s="130" t="e">
        <f>'SCREENING INFO'!#REF!</f>
        <v>#REF!</v>
      </c>
      <c r="J1547" s="130">
        <f>'SCREENING INFO'!G1959</f>
        <v>0</v>
      </c>
      <c r="K1547" s="152">
        <f>'SCREENING INFO'!H1959</f>
        <v>0</v>
      </c>
      <c r="L1547" s="318" t="e">
        <f>'SCREENING INFO'!#REF!</f>
        <v>#REF!</v>
      </c>
      <c r="M1547" s="318" t="e">
        <f>VLOOKUP($F1547,MAIN!$C$2:$BD$80,9)</f>
        <v>#REF!</v>
      </c>
      <c r="N1547" s="342" t="e">
        <f>VLOOKUP($C1547,MAIN!$C$2:$BD$280,9)</f>
        <v>#REF!</v>
      </c>
      <c r="O1547" s="342" t="e">
        <f>'SCREENING INFO'!#REF!</f>
        <v>#REF!</v>
      </c>
      <c r="P1547" s="322" t="e">
        <f>'SCREENING INFO'!#REF!</f>
        <v>#REF!</v>
      </c>
      <c r="Q1547" s="335" t="e">
        <f>'SCREENING INFO'!#REF!</f>
        <v>#REF!</v>
      </c>
      <c r="R1547" s="335" t="e">
        <f>'SCREENING INFO'!#REF!</f>
        <v>#REF!</v>
      </c>
    </row>
    <row r="1548" spans="1:18">
      <c r="A1548" s="351" t="e">
        <f>'SCREENING INFO'!#REF!</f>
        <v>#REF!</v>
      </c>
      <c r="B1548" s="280" t="e">
        <f>'SCREENING INFO'!#REF!</f>
        <v>#REF!</v>
      </c>
      <c r="C1548" s="130" t="e">
        <f>'SCREENING INFO'!#REF!</f>
        <v>#REF!</v>
      </c>
      <c r="D1548" s="130">
        <f>'SCREENING INFO'!E1960</f>
        <v>0</v>
      </c>
      <c r="E1548" s="130" t="e">
        <f>VLOOKUP($C1548,MAIN!$C$2:$BD$79,12)</f>
        <v>#REF!</v>
      </c>
      <c r="F1548" s="130" t="e">
        <f>'SCREENING INFO'!#REF!</f>
        <v>#REF!</v>
      </c>
      <c r="G1548" s="130"/>
      <c r="H1548" s="130"/>
      <c r="I1548" s="130" t="e">
        <f>'SCREENING INFO'!#REF!</f>
        <v>#REF!</v>
      </c>
      <c r="J1548" s="130">
        <f>'SCREENING INFO'!G1960</f>
        <v>0</v>
      </c>
      <c r="K1548" s="152">
        <f>'SCREENING INFO'!H1960</f>
        <v>0</v>
      </c>
      <c r="L1548" s="318" t="e">
        <f>'SCREENING INFO'!#REF!</f>
        <v>#REF!</v>
      </c>
      <c r="M1548" s="318" t="e">
        <f>VLOOKUP($F1548,MAIN!$C$2:$BD$80,9)</f>
        <v>#REF!</v>
      </c>
      <c r="N1548" s="342" t="e">
        <f>VLOOKUP($C1548,MAIN!$C$2:$BD$280,9)</f>
        <v>#REF!</v>
      </c>
      <c r="O1548" s="342" t="e">
        <f>'SCREENING INFO'!#REF!</f>
        <v>#REF!</v>
      </c>
      <c r="P1548" s="322" t="e">
        <f>'SCREENING INFO'!#REF!</f>
        <v>#REF!</v>
      </c>
      <c r="Q1548" s="335" t="e">
        <f>'SCREENING INFO'!#REF!</f>
        <v>#REF!</v>
      </c>
      <c r="R1548" s="335" t="e">
        <f>'SCREENING INFO'!#REF!</f>
        <v>#REF!</v>
      </c>
    </row>
    <row r="1549" spans="1:18">
      <c r="A1549" s="351" t="e">
        <f>'SCREENING INFO'!#REF!</f>
        <v>#REF!</v>
      </c>
      <c r="B1549" s="280" t="e">
        <f>'SCREENING INFO'!#REF!</f>
        <v>#REF!</v>
      </c>
      <c r="C1549" s="130" t="e">
        <f>'SCREENING INFO'!#REF!</f>
        <v>#REF!</v>
      </c>
      <c r="D1549" s="130">
        <f>'SCREENING INFO'!E1961</f>
        <v>0</v>
      </c>
      <c r="E1549" s="130" t="e">
        <f>VLOOKUP($C1549,MAIN!$C$2:$BD$79,12)</f>
        <v>#REF!</v>
      </c>
      <c r="F1549" s="130" t="e">
        <f>'SCREENING INFO'!#REF!</f>
        <v>#REF!</v>
      </c>
      <c r="G1549" s="130"/>
      <c r="H1549" s="130"/>
      <c r="I1549" s="130" t="e">
        <f>'SCREENING INFO'!#REF!</f>
        <v>#REF!</v>
      </c>
      <c r="J1549" s="130">
        <f>'SCREENING INFO'!G1961</f>
        <v>0</v>
      </c>
      <c r="K1549" s="152">
        <f>'SCREENING INFO'!H1961</f>
        <v>0</v>
      </c>
      <c r="L1549" s="318" t="e">
        <f>'SCREENING INFO'!#REF!</f>
        <v>#REF!</v>
      </c>
      <c r="M1549" s="318" t="e">
        <f>VLOOKUP($F1549,MAIN!$C$2:$BD$80,9)</f>
        <v>#REF!</v>
      </c>
      <c r="N1549" s="342" t="e">
        <f>VLOOKUP($C1549,MAIN!$C$2:$BD$280,9)</f>
        <v>#REF!</v>
      </c>
      <c r="O1549" s="342" t="e">
        <f>'SCREENING INFO'!#REF!</f>
        <v>#REF!</v>
      </c>
      <c r="P1549" s="322" t="e">
        <f>'SCREENING INFO'!#REF!</f>
        <v>#REF!</v>
      </c>
      <c r="Q1549" s="335" t="e">
        <f>'SCREENING INFO'!#REF!</f>
        <v>#REF!</v>
      </c>
      <c r="R1549" s="335" t="e">
        <f>'SCREENING INFO'!#REF!</f>
        <v>#REF!</v>
      </c>
    </row>
    <row r="1550" spans="1:18">
      <c r="A1550" s="351" t="e">
        <f>'SCREENING INFO'!#REF!</f>
        <v>#REF!</v>
      </c>
      <c r="B1550" s="280" t="e">
        <f>'SCREENING INFO'!#REF!</f>
        <v>#REF!</v>
      </c>
      <c r="C1550" s="130" t="e">
        <f>'SCREENING INFO'!#REF!</f>
        <v>#REF!</v>
      </c>
      <c r="D1550" s="130">
        <f>'SCREENING INFO'!E1962</f>
        <v>0</v>
      </c>
      <c r="E1550" s="130" t="e">
        <f>VLOOKUP($C1550,MAIN!$C$2:$BD$79,12)</f>
        <v>#REF!</v>
      </c>
      <c r="F1550" s="130" t="e">
        <f>'SCREENING INFO'!#REF!</f>
        <v>#REF!</v>
      </c>
      <c r="G1550" s="130"/>
      <c r="H1550" s="130"/>
      <c r="I1550" s="130" t="e">
        <f>'SCREENING INFO'!#REF!</f>
        <v>#REF!</v>
      </c>
      <c r="J1550" s="130">
        <f>'SCREENING INFO'!G1962</f>
        <v>0</v>
      </c>
      <c r="K1550" s="152">
        <f>'SCREENING INFO'!H1962</f>
        <v>0</v>
      </c>
      <c r="L1550" s="318" t="e">
        <f>'SCREENING INFO'!#REF!</f>
        <v>#REF!</v>
      </c>
      <c r="M1550" s="318" t="e">
        <f>VLOOKUP($F1550,MAIN!$C$2:$BD$80,9)</f>
        <v>#REF!</v>
      </c>
      <c r="N1550" s="342" t="e">
        <f>VLOOKUP($C1550,MAIN!$C$2:$BD$280,9)</f>
        <v>#REF!</v>
      </c>
      <c r="O1550" s="342" t="e">
        <f>'SCREENING INFO'!#REF!</f>
        <v>#REF!</v>
      </c>
      <c r="P1550" s="322" t="e">
        <f>'SCREENING INFO'!#REF!</f>
        <v>#REF!</v>
      </c>
      <c r="Q1550" s="335" t="e">
        <f>'SCREENING INFO'!#REF!</f>
        <v>#REF!</v>
      </c>
      <c r="R1550" s="335" t="e">
        <f>'SCREENING INFO'!#REF!</f>
        <v>#REF!</v>
      </c>
    </row>
    <row r="1551" spans="1:18">
      <c r="A1551" s="351" t="e">
        <f>'SCREENING INFO'!#REF!</f>
        <v>#REF!</v>
      </c>
      <c r="B1551" s="280" t="e">
        <f>'SCREENING INFO'!#REF!</f>
        <v>#REF!</v>
      </c>
      <c r="C1551" s="130" t="e">
        <f>'SCREENING INFO'!#REF!</f>
        <v>#REF!</v>
      </c>
      <c r="D1551" s="130">
        <f>'SCREENING INFO'!E1963</f>
        <v>0</v>
      </c>
      <c r="E1551" s="130" t="e">
        <f>VLOOKUP($C1551,MAIN!$C$2:$BD$79,12)</f>
        <v>#REF!</v>
      </c>
      <c r="F1551" s="130" t="e">
        <f>'SCREENING INFO'!#REF!</f>
        <v>#REF!</v>
      </c>
      <c r="G1551" s="130"/>
      <c r="H1551" s="130"/>
      <c r="I1551" s="130" t="e">
        <f>'SCREENING INFO'!#REF!</f>
        <v>#REF!</v>
      </c>
      <c r="J1551" s="130">
        <f>'SCREENING INFO'!G1963</f>
        <v>0</v>
      </c>
      <c r="K1551" s="152">
        <f>'SCREENING INFO'!H1963</f>
        <v>0</v>
      </c>
      <c r="L1551" s="318" t="e">
        <f>'SCREENING INFO'!#REF!</f>
        <v>#REF!</v>
      </c>
      <c r="M1551" s="318" t="e">
        <f>VLOOKUP($F1551,MAIN!$C$2:$BD$80,9)</f>
        <v>#REF!</v>
      </c>
      <c r="N1551" s="342" t="e">
        <f>VLOOKUP($C1551,MAIN!$C$2:$BD$280,9)</f>
        <v>#REF!</v>
      </c>
      <c r="O1551" s="342" t="e">
        <f>'SCREENING INFO'!#REF!</f>
        <v>#REF!</v>
      </c>
      <c r="P1551" s="322" t="e">
        <f>'SCREENING INFO'!#REF!</f>
        <v>#REF!</v>
      </c>
      <c r="Q1551" s="335" t="e">
        <f>'SCREENING INFO'!#REF!</f>
        <v>#REF!</v>
      </c>
      <c r="R1551" s="335" t="e">
        <f>'SCREENING INFO'!#REF!</f>
        <v>#REF!</v>
      </c>
    </row>
    <row r="1552" spans="1:18">
      <c r="A1552" s="351" t="e">
        <f>'SCREENING INFO'!#REF!</f>
        <v>#REF!</v>
      </c>
      <c r="B1552" s="280" t="e">
        <f>'SCREENING INFO'!#REF!</f>
        <v>#REF!</v>
      </c>
      <c r="C1552" s="130" t="e">
        <f>'SCREENING INFO'!#REF!</f>
        <v>#REF!</v>
      </c>
      <c r="D1552" s="130">
        <f>'SCREENING INFO'!E1964</f>
        <v>0</v>
      </c>
      <c r="E1552" s="130" t="e">
        <f>VLOOKUP($C1552,MAIN!$C$2:$BD$79,12)</f>
        <v>#REF!</v>
      </c>
      <c r="F1552" s="130" t="e">
        <f>'SCREENING INFO'!#REF!</f>
        <v>#REF!</v>
      </c>
      <c r="G1552" s="331"/>
      <c r="H1552" s="130"/>
      <c r="I1552" s="130" t="e">
        <f>'SCREENING INFO'!#REF!</f>
        <v>#REF!</v>
      </c>
      <c r="J1552" s="130">
        <f>'SCREENING INFO'!G1964</f>
        <v>0</v>
      </c>
      <c r="K1552" s="152">
        <f>'SCREENING INFO'!H1964</f>
        <v>0</v>
      </c>
      <c r="L1552" s="318" t="e">
        <f>'SCREENING INFO'!#REF!</f>
        <v>#REF!</v>
      </c>
      <c r="M1552" s="318" t="e">
        <f>VLOOKUP($F1552,MAIN!$C$2:$BD$80,9)</f>
        <v>#REF!</v>
      </c>
      <c r="N1552" s="342" t="e">
        <f>VLOOKUP($C1552,MAIN!$C$2:$BD$280,9)</f>
        <v>#REF!</v>
      </c>
      <c r="O1552" s="342" t="e">
        <f>'SCREENING INFO'!#REF!</f>
        <v>#REF!</v>
      </c>
      <c r="P1552" s="322" t="e">
        <f>'SCREENING INFO'!#REF!</f>
        <v>#REF!</v>
      </c>
      <c r="Q1552" s="335" t="e">
        <f>'SCREENING INFO'!#REF!</f>
        <v>#REF!</v>
      </c>
      <c r="R1552" s="335" t="e">
        <f>'SCREENING INFO'!#REF!</f>
        <v>#REF!</v>
      </c>
    </row>
    <row r="1553" spans="1:18">
      <c r="A1553" s="351" t="e">
        <f>'SCREENING INFO'!#REF!</f>
        <v>#REF!</v>
      </c>
      <c r="B1553" s="280" t="e">
        <f>'SCREENING INFO'!#REF!</f>
        <v>#REF!</v>
      </c>
      <c r="C1553" s="130" t="e">
        <f>'SCREENING INFO'!#REF!</f>
        <v>#REF!</v>
      </c>
      <c r="D1553" s="130">
        <f>'SCREENING INFO'!E1965</f>
        <v>0</v>
      </c>
      <c r="E1553" s="130" t="e">
        <f>VLOOKUP($C1553,MAIN!$C$2:$BD$79,12)</f>
        <v>#REF!</v>
      </c>
      <c r="F1553" s="130" t="e">
        <f>'SCREENING INFO'!#REF!</f>
        <v>#REF!</v>
      </c>
      <c r="G1553" s="130"/>
      <c r="H1553" s="130"/>
      <c r="I1553" s="130" t="e">
        <f>'SCREENING INFO'!#REF!</f>
        <v>#REF!</v>
      </c>
      <c r="J1553" s="130">
        <f>'SCREENING INFO'!G1965</f>
        <v>0</v>
      </c>
      <c r="K1553" s="152">
        <f>'SCREENING INFO'!H1965</f>
        <v>0</v>
      </c>
      <c r="L1553" s="318" t="e">
        <f>'SCREENING INFO'!#REF!</f>
        <v>#REF!</v>
      </c>
      <c r="M1553" s="318" t="e">
        <f>VLOOKUP($F1553,MAIN!$C$2:$BD$80,9)</f>
        <v>#REF!</v>
      </c>
      <c r="N1553" s="342" t="e">
        <f>VLOOKUP($C1553,MAIN!$C$2:$BD$280,9)</f>
        <v>#REF!</v>
      </c>
      <c r="O1553" s="342" t="e">
        <f>'SCREENING INFO'!#REF!</f>
        <v>#REF!</v>
      </c>
      <c r="P1553" s="322" t="e">
        <f>'SCREENING INFO'!#REF!</f>
        <v>#REF!</v>
      </c>
      <c r="Q1553" s="335" t="e">
        <f>'SCREENING INFO'!#REF!</f>
        <v>#REF!</v>
      </c>
      <c r="R1553" s="335" t="e">
        <f>'SCREENING INFO'!#REF!</f>
        <v>#REF!</v>
      </c>
    </row>
    <row r="1554" spans="1:18">
      <c r="A1554" s="351" t="e">
        <f>'SCREENING INFO'!#REF!</f>
        <v>#REF!</v>
      </c>
      <c r="B1554" s="280" t="e">
        <f>'SCREENING INFO'!#REF!</f>
        <v>#REF!</v>
      </c>
      <c r="C1554" s="130" t="e">
        <f>'SCREENING INFO'!#REF!</f>
        <v>#REF!</v>
      </c>
      <c r="D1554" s="130">
        <f>'SCREENING INFO'!E1966</f>
        <v>0</v>
      </c>
      <c r="E1554" s="130" t="e">
        <f>VLOOKUP($C1554,MAIN!$C$2:$BD$79,12)</f>
        <v>#REF!</v>
      </c>
      <c r="F1554" s="130" t="e">
        <f>'SCREENING INFO'!#REF!</f>
        <v>#REF!</v>
      </c>
      <c r="G1554" s="130"/>
      <c r="H1554" s="130"/>
      <c r="I1554" s="130" t="e">
        <f>'SCREENING INFO'!#REF!</f>
        <v>#REF!</v>
      </c>
      <c r="J1554" s="130">
        <f>'SCREENING INFO'!G1966</f>
        <v>0</v>
      </c>
      <c r="K1554" s="152">
        <f>'SCREENING INFO'!H1966</f>
        <v>0</v>
      </c>
      <c r="L1554" s="318" t="e">
        <f>'SCREENING INFO'!#REF!</f>
        <v>#REF!</v>
      </c>
      <c r="M1554" s="318" t="e">
        <f>VLOOKUP($F1554,MAIN!$C$2:$BD$80,9)</f>
        <v>#REF!</v>
      </c>
      <c r="N1554" s="342" t="e">
        <f>VLOOKUP($C1554,MAIN!$C$2:$BD$280,9)</f>
        <v>#REF!</v>
      </c>
      <c r="O1554" s="342" t="e">
        <f>'SCREENING INFO'!#REF!</f>
        <v>#REF!</v>
      </c>
      <c r="P1554" s="322" t="e">
        <f>'SCREENING INFO'!#REF!</f>
        <v>#REF!</v>
      </c>
      <c r="Q1554" s="335" t="e">
        <f>'SCREENING INFO'!#REF!</f>
        <v>#REF!</v>
      </c>
      <c r="R1554" s="335" t="e">
        <f>'SCREENING INFO'!#REF!</f>
        <v>#REF!</v>
      </c>
    </row>
    <row r="1555" spans="1:18">
      <c r="A1555" s="351" t="e">
        <f>'SCREENING INFO'!#REF!</f>
        <v>#REF!</v>
      </c>
      <c r="B1555" s="280" t="e">
        <f>'SCREENING INFO'!#REF!</f>
        <v>#REF!</v>
      </c>
      <c r="C1555" s="130" t="e">
        <f>'SCREENING INFO'!#REF!</f>
        <v>#REF!</v>
      </c>
      <c r="D1555" s="130">
        <f>'SCREENING INFO'!E1967</f>
        <v>0</v>
      </c>
      <c r="E1555" s="130" t="e">
        <f>VLOOKUP($C1555,MAIN!$C$2:$BD$79,12)</f>
        <v>#REF!</v>
      </c>
      <c r="F1555" s="130" t="e">
        <f>'SCREENING INFO'!#REF!</f>
        <v>#REF!</v>
      </c>
      <c r="G1555" s="352"/>
      <c r="H1555" s="130"/>
      <c r="I1555" s="130" t="e">
        <f>'SCREENING INFO'!#REF!</f>
        <v>#REF!</v>
      </c>
      <c r="J1555" s="130">
        <f>'SCREENING INFO'!G1967</f>
        <v>0</v>
      </c>
      <c r="K1555" s="152">
        <f>'SCREENING INFO'!H1967</f>
        <v>0</v>
      </c>
      <c r="L1555" s="318" t="e">
        <f>'SCREENING INFO'!#REF!</f>
        <v>#REF!</v>
      </c>
      <c r="M1555" s="318" t="e">
        <f>VLOOKUP($F1555,MAIN!$C$2:$BD$80,9)</f>
        <v>#REF!</v>
      </c>
      <c r="N1555" s="342" t="e">
        <f>VLOOKUP($C1555,MAIN!$C$2:$BD$280,9)</f>
        <v>#REF!</v>
      </c>
      <c r="O1555" s="342" t="e">
        <f>'SCREENING INFO'!#REF!</f>
        <v>#REF!</v>
      </c>
      <c r="P1555" s="322" t="e">
        <f>'SCREENING INFO'!#REF!</f>
        <v>#REF!</v>
      </c>
      <c r="Q1555" s="335" t="e">
        <f>'SCREENING INFO'!#REF!</f>
        <v>#REF!</v>
      </c>
      <c r="R1555" s="335" t="e">
        <f>'SCREENING INFO'!#REF!</f>
        <v>#REF!</v>
      </c>
    </row>
    <row r="1556" spans="1:18">
      <c r="A1556" s="351" t="e">
        <f>'SCREENING INFO'!#REF!</f>
        <v>#REF!</v>
      </c>
      <c r="B1556" s="280" t="e">
        <f>'SCREENING INFO'!#REF!</f>
        <v>#REF!</v>
      </c>
      <c r="C1556" s="130" t="e">
        <f>'SCREENING INFO'!#REF!</f>
        <v>#REF!</v>
      </c>
      <c r="D1556" s="130">
        <f>'SCREENING INFO'!E1968</f>
        <v>0</v>
      </c>
      <c r="E1556" s="130" t="e">
        <f>VLOOKUP($C1556,MAIN!$C$2:$BD$79,12)</f>
        <v>#REF!</v>
      </c>
      <c r="F1556" s="130" t="e">
        <f>'SCREENING INFO'!#REF!</f>
        <v>#REF!</v>
      </c>
      <c r="G1556" s="352"/>
      <c r="H1556" s="130"/>
      <c r="I1556" s="130" t="e">
        <f>'SCREENING INFO'!#REF!</f>
        <v>#REF!</v>
      </c>
      <c r="J1556" s="130">
        <f>'SCREENING INFO'!G1968</f>
        <v>0</v>
      </c>
      <c r="K1556" s="152">
        <f>'SCREENING INFO'!H1968</f>
        <v>0</v>
      </c>
      <c r="L1556" s="318" t="e">
        <f>'SCREENING INFO'!#REF!</f>
        <v>#REF!</v>
      </c>
      <c r="M1556" s="318" t="e">
        <f>VLOOKUP($F1556,MAIN!$C$2:$BD$80,9)</f>
        <v>#REF!</v>
      </c>
      <c r="N1556" s="342" t="e">
        <f>VLOOKUP($C1556,MAIN!$C$2:$BD$280,9)</f>
        <v>#REF!</v>
      </c>
      <c r="O1556" s="342" t="e">
        <f>'SCREENING INFO'!#REF!</f>
        <v>#REF!</v>
      </c>
      <c r="P1556" s="322" t="e">
        <f>'SCREENING INFO'!#REF!</f>
        <v>#REF!</v>
      </c>
      <c r="Q1556" s="335" t="e">
        <f>'SCREENING INFO'!#REF!</f>
        <v>#REF!</v>
      </c>
      <c r="R1556" s="335" t="e">
        <f>'SCREENING INFO'!#REF!</f>
        <v>#REF!</v>
      </c>
    </row>
    <row r="1557" spans="1:18">
      <c r="A1557" s="351" t="e">
        <f>'SCREENING INFO'!#REF!</f>
        <v>#REF!</v>
      </c>
      <c r="B1557" s="280" t="e">
        <f>'SCREENING INFO'!#REF!</f>
        <v>#REF!</v>
      </c>
      <c r="C1557" s="130" t="e">
        <f>'SCREENING INFO'!#REF!</f>
        <v>#REF!</v>
      </c>
      <c r="D1557" s="130">
        <f>'SCREENING INFO'!E1969</f>
        <v>0</v>
      </c>
      <c r="E1557" s="130" t="e">
        <f>VLOOKUP($C1557,MAIN!$C$2:$BD$79,12)</f>
        <v>#REF!</v>
      </c>
      <c r="F1557" s="130" t="e">
        <f>'SCREENING INFO'!#REF!</f>
        <v>#REF!</v>
      </c>
      <c r="G1557" s="130"/>
      <c r="H1557" s="130"/>
      <c r="I1557" s="130" t="e">
        <f>'SCREENING INFO'!#REF!</f>
        <v>#REF!</v>
      </c>
      <c r="J1557" s="130">
        <f>'SCREENING INFO'!G1969</f>
        <v>0</v>
      </c>
      <c r="K1557" s="152">
        <f>'SCREENING INFO'!H1969</f>
        <v>0</v>
      </c>
      <c r="L1557" s="318" t="e">
        <f>'SCREENING INFO'!#REF!</f>
        <v>#REF!</v>
      </c>
      <c r="M1557" s="318" t="e">
        <f>VLOOKUP($F1557,MAIN!$C$2:$BD$80,9)</f>
        <v>#REF!</v>
      </c>
      <c r="N1557" s="342" t="e">
        <f>VLOOKUP($C1557,MAIN!$C$2:$BD$280,9)</f>
        <v>#REF!</v>
      </c>
      <c r="O1557" s="342" t="e">
        <f>'SCREENING INFO'!#REF!</f>
        <v>#REF!</v>
      </c>
      <c r="P1557" s="322" t="e">
        <f>'SCREENING INFO'!#REF!</f>
        <v>#REF!</v>
      </c>
      <c r="Q1557" s="335" t="e">
        <f>'SCREENING INFO'!#REF!</f>
        <v>#REF!</v>
      </c>
      <c r="R1557" s="335" t="e">
        <f>'SCREENING INFO'!#REF!</f>
        <v>#REF!</v>
      </c>
    </row>
    <row r="1558" spans="1:18">
      <c r="A1558" s="351" t="e">
        <f>'SCREENING INFO'!#REF!</f>
        <v>#REF!</v>
      </c>
      <c r="B1558" s="280" t="e">
        <f>'SCREENING INFO'!#REF!</f>
        <v>#REF!</v>
      </c>
      <c r="C1558" s="130" t="e">
        <f>'SCREENING INFO'!#REF!</f>
        <v>#REF!</v>
      </c>
      <c r="D1558" s="130">
        <f>'SCREENING INFO'!E1970</f>
        <v>0</v>
      </c>
      <c r="E1558" s="130" t="e">
        <f>VLOOKUP($C1558,MAIN!$C$2:$BD$79,12)</f>
        <v>#REF!</v>
      </c>
      <c r="F1558" s="130" t="e">
        <f>'SCREENING INFO'!#REF!</f>
        <v>#REF!</v>
      </c>
      <c r="G1558" s="130"/>
      <c r="H1558" s="130"/>
      <c r="I1558" s="130" t="e">
        <f>'SCREENING INFO'!#REF!</f>
        <v>#REF!</v>
      </c>
      <c r="J1558" s="130">
        <f>'SCREENING INFO'!G1970</f>
        <v>0</v>
      </c>
      <c r="K1558" s="152">
        <f>'SCREENING INFO'!H1970</f>
        <v>0</v>
      </c>
      <c r="L1558" s="318" t="e">
        <f>'SCREENING INFO'!#REF!</f>
        <v>#REF!</v>
      </c>
      <c r="M1558" s="318" t="e">
        <f>VLOOKUP($F1558,MAIN!$C$2:$BD$80,9)</f>
        <v>#REF!</v>
      </c>
      <c r="N1558" s="342" t="e">
        <f>VLOOKUP($C1558,MAIN!$C$2:$BD$280,9)</f>
        <v>#REF!</v>
      </c>
      <c r="O1558" s="342" t="e">
        <f>'SCREENING INFO'!#REF!</f>
        <v>#REF!</v>
      </c>
      <c r="P1558" s="322" t="e">
        <f>'SCREENING INFO'!#REF!</f>
        <v>#REF!</v>
      </c>
      <c r="Q1558" s="335" t="e">
        <f>'SCREENING INFO'!#REF!</f>
        <v>#REF!</v>
      </c>
      <c r="R1558" s="335" t="e">
        <f>'SCREENING INFO'!#REF!</f>
        <v>#REF!</v>
      </c>
    </row>
    <row r="1559" spans="1:18">
      <c r="A1559" s="351" t="e">
        <f>'SCREENING INFO'!#REF!</f>
        <v>#REF!</v>
      </c>
      <c r="B1559" s="280" t="e">
        <f>'SCREENING INFO'!#REF!</f>
        <v>#REF!</v>
      </c>
      <c r="C1559" s="130" t="e">
        <f>'SCREENING INFO'!#REF!</f>
        <v>#REF!</v>
      </c>
      <c r="D1559" s="130">
        <f>'SCREENING INFO'!E1971</f>
        <v>0</v>
      </c>
      <c r="E1559" s="130" t="e">
        <f>VLOOKUP($C1559,MAIN!$C$2:$BD$79,12)</f>
        <v>#REF!</v>
      </c>
      <c r="F1559" s="130" t="e">
        <f>'SCREENING INFO'!#REF!</f>
        <v>#REF!</v>
      </c>
      <c r="G1559" s="130"/>
      <c r="H1559" s="130"/>
      <c r="I1559" s="130" t="e">
        <f>'SCREENING INFO'!#REF!</f>
        <v>#REF!</v>
      </c>
      <c r="J1559" s="130">
        <f>'SCREENING INFO'!G1971</f>
        <v>0</v>
      </c>
      <c r="K1559" s="152">
        <f>'SCREENING INFO'!H1971</f>
        <v>0</v>
      </c>
      <c r="L1559" s="318" t="e">
        <f>'SCREENING INFO'!#REF!</f>
        <v>#REF!</v>
      </c>
      <c r="M1559" s="318" t="e">
        <f>VLOOKUP($F1559,MAIN!$C$2:$BD$80,9)</f>
        <v>#REF!</v>
      </c>
      <c r="N1559" s="342" t="e">
        <f>VLOOKUP($C1559,MAIN!$C$2:$BD$280,9)</f>
        <v>#REF!</v>
      </c>
      <c r="O1559" s="342" t="e">
        <f>'SCREENING INFO'!#REF!</f>
        <v>#REF!</v>
      </c>
      <c r="P1559" s="322" t="e">
        <f>'SCREENING INFO'!#REF!</f>
        <v>#REF!</v>
      </c>
      <c r="Q1559" s="335" t="e">
        <f>'SCREENING INFO'!#REF!</f>
        <v>#REF!</v>
      </c>
      <c r="R1559" s="335" t="e">
        <f>'SCREENING INFO'!#REF!</f>
        <v>#REF!</v>
      </c>
    </row>
    <row r="1560" spans="1:18">
      <c r="A1560" s="351" t="e">
        <f>'SCREENING INFO'!#REF!</f>
        <v>#REF!</v>
      </c>
      <c r="B1560" s="280" t="e">
        <f>'SCREENING INFO'!#REF!</f>
        <v>#REF!</v>
      </c>
      <c r="C1560" s="130" t="e">
        <f>'SCREENING INFO'!#REF!</f>
        <v>#REF!</v>
      </c>
      <c r="D1560" s="130">
        <f>'SCREENING INFO'!E1972</f>
        <v>0</v>
      </c>
      <c r="E1560" s="130" t="e">
        <f>VLOOKUP($C1560,MAIN!$C$2:$BD$79,12)</f>
        <v>#REF!</v>
      </c>
      <c r="F1560" s="130" t="e">
        <f>'SCREENING INFO'!#REF!</f>
        <v>#REF!</v>
      </c>
      <c r="G1560" s="130"/>
      <c r="H1560" s="130"/>
      <c r="I1560" s="130" t="e">
        <f>'SCREENING INFO'!#REF!</f>
        <v>#REF!</v>
      </c>
      <c r="J1560" s="130">
        <f>'SCREENING INFO'!G1972</f>
        <v>0</v>
      </c>
      <c r="K1560" s="152">
        <f>'SCREENING INFO'!H1972</f>
        <v>0</v>
      </c>
      <c r="L1560" s="318" t="e">
        <f>'SCREENING INFO'!#REF!</f>
        <v>#REF!</v>
      </c>
      <c r="M1560" s="318" t="e">
        <f>VLOOKUP($F1560,MAIN!$C$2:$BD$80,9)</f>
        <v>#REF!</v>
      </c>
      <c r="N1560" s="342" t="e">
        <f>VLOOKUP($C1560,MAIN!$C$2:$BD$280,9)</f>
        <v>#REF!</v>
      </c>
      <c r="O1560" s="342" t="e">
        <f>'SCREENING INFO'!#REF!</f>
        <v>#REF!</v>
      </c>
      <c r="P1560" s="322" t="e">
        <f>'SCREENING INFO'!#REF!</f>
        <v>#REF!</v>
      </c>
      <c r="Q1560" s="335" t="e">
        <f>'SCREENING INFO'!#REF!</f>
        <v>#REF!</v>
      </c>
      <c r="R1560" s="335" t="e">
        <f>'SCREENING INFO'!#REF!</f>
        <v>#REF!</v>
      </c>
    </row>
    <row r="1561" spans="1:18">
      <c r="A1561" s="351" t="e">
        <f>'SCREENING INFO'!#REF!</f>
        <v>#REF!</v>
      </c>
      <c r="B1561" s="280" t="e">
        <f>'SCREENING INFO'!#REF!</f>
        <v>#REF!</v>
      </c>
      <c r="C1561" s="130" t="e">
        <f>'SCREENING INFO'!#REF!</f>
        <v>#REF!</v>
      </c>
      <c r="D1561" s="130">
        <f>'SCREENING INFO'!E1973</f>
        <v>0</v>
      </c>
      <c r="E1561" s="130" t="e">
        <f>VLOOKUP($C1561,MAIN!$C$2:$BD$79,12)</f>
        <v>#REF!</v>
      </c>
      <c r="F1561" s="130" t="e">
        <f>'SCREENING INFO'!#REF!</f>
        <v>#REF!</v>
      </c>
      <c r="G1561" s="331"/>
      <c r="H1561" s="130"/>
      <c r="I1561" s="130" t="e">
        <f>'SCREENING INFO'!#REF!</f>
        <v>#REF!</v>
      </c>
      <c r="J1561" s="130">
        <f>'SCREENING INFO'!G1973</f>
        <v>0</v>
      </c>
      <c r="K1561" s="152">
        <f>'SCREENING INFO'!H1973</f>
        <v>0</v>
      </c>
      <c r="L1561" s="318" t="e">
        <f>'SCREENING INFO'!#REF!</f>
        <v>#REF!</v>
      </c>
      <c r="M1561" s="318" t="e">
        <f>VLOOKUP($F1561,MAIN!$C$2:$BD$80,9)</f>
        <v>#REF!</v>
      </c>
      <c r="N1561" s="342" t="e">
        <f>VLOOKUP($C1561,MAIN!$C$2:$BD$280,9)</f>
        <v>#REF!</v>
      </c>
      <c r="O1561" s="342" t="e">
        <f>'SCREENING INFO'!#REF!</f>
        <v>#REF!</v>
      </c>
      <c r="P1561" s="322" t="e">
        <f>'SCREENING INFO'!#REF!</f>
        <v>#REF!</v>
      </c>
      <c r="Q1561" s="335" t="e">
        <f>'SCREENING INFO'!#REF!</f>
        <v>#REF!</v>
      </c>
      <c r="R1561" s="335" t="e">
        <f>'SCREENING INFO'!#REF!</f>
        <v>#REF!</v>
      </c>
    </row>
    <row r="1562" spans="1:18">
      <c r="A1562" s="351" t="e">
        <f>'SCREENING INFO'!#REF!</f>
        <v>#REF!</v>
      </c>
      <c r="B1562" s="280" t="e">
        <f>'SCREENING INFO'!#REF!</f>
        <v>#REF!</v>
      </c>
      <c r="C1562" s="130" t="e">
        <f>'SCREENING INFO'!#REF!</f>
        <v>#REF!</v>
      </c>
      <c r="D1562" s="130">
        <f>'SCREENING INFO'!E1974</f>
        <v>0</v>
      </c>
      <c r="E1562" s="130" t="e">
        <f>VLOOKUP($C1562,MAIN!$C$2:$BD$79,12)</f>
        <v>#REF!</v>
      </c>
      <c r="F1562" s="130" t="e">
        <f>'SCREENING INFO'!#REF!</f>
        <v>#REF!</v>
      </c>
      <c r="G1562" s="130"/>
      <c r="H1562" s="130"/>
      <c r="I1562" s="130" t="e">
        <f>'SCREENING INFO'!#REF!</f>
        <v>#REF!</v>
      </c>
      <c r="J1562" s="130">
        <f>'SCREENING INFO'!G1974</f>
        <v>0</v>
      </c>
      <c r="K1562" s="152">
        <f>'SCREENING INFO'!H1974</f>
        <v>0</v>
      </c>
      <c r="L1562" s="318" t="e">
        <f>'SCREENING INFO'!#REF!</f>
        <v>#REF!</v>
      </c>
      <c r="M1562" s="318" t="e">
        <f>VLOOKUP($F1562,MAIN!$C$2:$BD$80,9)</f>
        <v>#REF!</v>
      </c>
      <c r="N1562" s="342" t="e">
        <f>VLOOKUP($C1562,MAIN!$C$2:$BD$280,9)</f>
        <v>#REF!</v>
      </c>
      <c r="O1562" s="342" t="e">
        <f>'SCREENING INFO'!#REF!</f>
        <v>#REF!</v>
      </c>
      <c r="P1562" s="322" t="e">
        <f>'SCREENING INFO'!#REF!</f>
        <v>#REF!</v>
      </c>
      <c r="Q1562" s="335" t="e">
        <f>'SCREENING INFO'!#REF!</f>
        <v>#REF!</v>
      </c>
      <c r="R1562" s="335" t="e">
        <f>'SCREENING INFO'!#REF!</f>
        <v>#REF!</v>
      </c>
    </row>
    <row r="1563" spans="1:18">
      <c r="A1563" s="351" t="e">
        <f>'SCREENING INFO'!#REF!</f>
        <v>#REF!</v>
      </c>
      <c r="B1563" s="280" t="e">
        <f>'SCREENING INFO'!#REF!</f>
        <v>#REF!</v>
      </c>
      <c r="C1563" s="130" t="e">
        <f>'SCREENING INFO'!#REF!</f>
        <v>#REF!</v>
      </c>
      <c r="D1563" s="130">
        <f>'SCREENING INFO'!E1975</f>
        <v>0</v>
      </c>
      <c r="E1563" s="130" t="e">
        <f>VLOOKUP($C1563,MAIN!$C$2:$BD$79,12)</f>
        <v>#REF!</v>
      </c>
      <c r="F1563" s="130" t="e">
        <f>'SCREENING INFO'!#REF!</f>
        <v>#REF!</v>
      </c>
      <c r="G1563" s="130"/>
      <c r="H1563" s="130"/>
      <c r="I1563" s="130" t="e">
        <f>'SCREENING INFO'!#REF!</f>
        <v>#REF!</v>
      </c>
      <c r="J1563" s="130">
        <f>'SCREENING INFO'!G1975</f>
        <v>0</v>
      </c>
      <c r="K1563" s="152">
        <f>'SCREENING INFO'!H1975</f>
        <v>0</v>
      </c>
      <c r="L1563" s="318" t="e">
        <f>'SCREENING INFO'!#REF!</f>
        <v>#REF!</v>
      </c>
      <c r="M1563" s="318" t="e">
        <f>VLOOKUP($F1563,MAIN!$C$2:$BD$80,9)</f>
        <v>#REF!</v>
      </c>
      <c r="N1563" s="342" t="e">
        <f>VLOOKUP($C1563,MAIN!$C$2:$BD$280,9)</f>
        <v>#REF!</v>
      </c>
      <c r="O1563" s="342" t="e">
        <f>'SCREENING INFO'!#REF!</f>
        <v>#REF!</v>
      </c>
      <c r="P1563" s="322" t="e">
        <f>'SCREENING INFO'!#REF!</f>
        <v>#REF!</v>
      </c>
      <c r="Q1563" s="335" t="e">
        <f>'SCREENING INFO'!#REF!</f>
        <v>#REF!</v>
      </c>
      <c r="R1563" s="335" t="e">
        <f>'SCREENING INFO'!#REF!</f>
        <v>#REF!</v>
      </c>
    </row>
    <row r="1564" spans="1:18">
      <c r="A1564" s="351" t="e">
        <f>'SCREENING INFO'!#REF!</f>
        <v>#REF!</v>
      </c>
      <c r="B1564" s="280" t="e">
        <f>'SCREENING INFO'!#REF!</f>
        <v>#REF!</v>
      </c>
      <c r="C1564" s="130" t="e">
        <f>'SCREENING INFO'!#REF!</f>
        <v>#REF!</v>
      </c>
      <c r="D1564" s="130">
        <f>'SCREENING INFO'!E1976</f>
        <v>0</v>
      </c>
      <c r="E1564" s="130" t="e">
        <f>VLOOKUP($C1564,MAIN!$C$2:$BD$79,12)</f>
        <v>#REF!</v>
      </c>
      <c r="F1564" s="130" t="e">
        <f>'SCREENING INFO'!#REF!</f>
        <v>#REF!</v>
      </c>
      <c r="G1564" s="130"/>
      <c r="H1564" s="130"/>
      <c r="I1564" s="130" t="e">
        <f>'SCREENING INFO'!#REF!</f>
        <v>#REF!</v>
      </c>
      <c r="J1564" s="130">
        <f>'SCREENING INFO'!G1976</f>
        <v>0</v>
      </c>
      <c r="K1564" s="152">
        <f>'SCREENING INFO'!H1976</f>
        <v>0</v>
      </c>
      <c r="L1564" s="318" t="e">
        <f>'SCREENING INFO'!#REF!</f>
        <v>#REF!</v>
      </c>
      <c r="M1564" s="318" t="e">
        <f>VLOOKUP($F1564,MAIN!$C$2:$BD$80,9)</f>
        <v>#REF!</v>
      </c>
      <c r="N1564" s="342" t="e">
        <f>VLOOKUP($C1564,MAIN!$C$2:$BD$280,9)</f>
        <v>#REF!</v>
      </c>
      <c r="O1564" s="342" t="e">
        <f>'SCREENING INFO'!#REF!</f>
        <v>#REF!</v>
      </c>
      <c r="P1564" s="322" t="e">
        <f>'SCREENING INFO'!#REF!</f>
        <v>#REF!</v>
      </c>
      <c r="Q1564" s="335" t="e">
        <f>'SCREENING INFO'!#REF!</f>
        <v>#REF!</v>
      </c>
      <c r="R1564" s="335" t="e">
        <f>'SCREENING INFO'!#REF!</f>
        <v>#REF!</v>
      </c>
    </row>
    <row r="1565" spans="1:18">
      <c r="A1565" s="351" t="e">
        <f>'SCREENING INFO'!#REF!</f>
        <v>#REF!</v>
      </c>
      <c r="B1565" s="280" t="e">
        <f>'SCREENING INFO'!#REF!</f>
        <v>#REF!</v>
      </c>
      <c r="C1565" s="130" t="e">
        <f>'SCREENING INFO'!#REF!</f>
        <v>#REF!</v>
      </c>
      <c r="D1565" s="130">
        <f>'SCREENING INFO'!E1977</f>
        <v>0</v>
      </c>
      <c r="E1565" s="130" t="e">
        <f>VLOOKUP($C1565,MAIN!$C$2:$BD$79,12)</f>
        <v>#REF!</v>
      </c>
      <c r="F1565" s="130" t="e">
        <f>'SCREENING INFO'!#REF!</f>
        <v>#REF!</v>
      </c>
      <c r="G1565" s="130"/>
      <c r="H1565" s="130"/>
      <c r="I1565" s="130" t="e">
        <f>'SCREENING INFO'!#REF!</f>
        <v>#REF!</v>
      </c>
      <c r="J1565" s="130">
        <f>'SCREENING INFO'!G1977</f>
        <v>0</v>
      </c>
      <c r="K1565" s="152">
        <f>'SCREENING INFO'!H1977</f>
        <v>0</v>
      </c>
      <c r="L1565" s="318" t="e">
        <f>'SCREENING INFO'!#REF!</f>
        <v>#REF!</v>
      </c>
      <c r="M1565" s="318" t="e">
        <f>VLOOKUP($F1565,MAIN!$C$2:$BD$80,9)</f>
        <v>#REF!</v>
      </c>
      <c r="N1565" s="342" t="e">
        <f>VLOOKUP($C1565,MAIN!$C$2:$BD$280,9)</f>
        <v>#REF!</v>
      </c>
      <c r="O1565" s="342" t="e">
        <f>'SCREENING INFO'!#REF!</f>
        <v>#REF!</v>
      </c>
      <c r="P1565" s="322" t="e">
        <f>'SCREENING INFO'!#REF!</f>
        <v>#REF!</v>
      </c>
      <c r="Q1565" s="335" t="e">
        <f>'SCREENING INFO'!#REF!</f>
        <v>#REF!</v>
      </c>
      <c r="R1565" s="335" t="e">
        <f>'SCREENING INFO'!#REF!</f>
        <v>#REF!</v>
      </c>
    </row>
    <row r="1566" spans="1:18">
      <c r="A1566" s="351" t="e">
        <f>'SCREENING INFO'!#REF!</f>
        <v>#REF!</v>
      </c>
      <c r="B1566" s="280" t="e">
        <f>'SCREENING INFO'!#REF!</f>
        <v>#REF!</v>
      </c>
      <c r="C1566" s="130" t="e">
        <f>'SCREENING INFO'!#REF!</f>
        <v>#REF!</v>
      </c>
      <c r="D1566" s="130">
        <f>'SCREENING INFO'!E1978</f>
        <v>0</v>
      </c>
      <c r="E1566" s="130" t="e">
        <f>VLOOKUP($C1566,MAIN!$C$2:$BD$79,12)</f>
        <v>#REF!</v>
      </c>
      <c r="F1566" s="130" t="e">
        <f>'SCREENING INFO'!#REF!</f>
        <v>#REF!</v>
      </c>
      <c r="G1566" s="130"/>
      <c r="H1566" s="130"/>
      <c r="I1566" s="130" t="e">
        <f>'SCREENING INFO'!#REF!</f>
        <v>#REF!</v>
      </c>
      <c r="J1566" s="130">
        <f>'SCREENING INFO'!G1978</f>
        <v>0</v>
      </c>
      <c r="K1566" s="152">
        <f>'SCREENING INFO'!H1978</f>
        <v>0</v>
      </c>
      <c r="L1566" s="318" t="e">
        <f>'SCREENING INFO'!#REF!</f>
        <v>#REF!</v>
      </c>
      <c r="M1566" s="318" t="e">
        <f>VLOOKUP($F1566,MAIN!$C$2:$BD$80,9)</f>
        <v>#REF!</v>
      </c>
      <c r="N1566" s="342" t="e">
        <f>VLOOKUP($C1566,MAIN!$C$2:$BD$280,9)</f>
        <v>#REF!</v>
      </c>
      <c r="O1566" s="342" t="e">
        <f>'SCREENING INFO'!#REF!</f>
        <v>#REF!</v>
      </c>
      <c r="P1566" s="322" t="e">
        <f>'SCREENING INFO'!#REF!</f>
        <v>#REF!</v>
      </c>
      <c r="Q1566" s="335" t="e">
        <f>'SCREENING INFO'!#REF!</f>
        <v>#REF!</v>
      </c>
      <c r="R1566" s="335" t="e">
        <f>'SCREENING INFO'!#REF!</f>
        <v>#REF!</v>
      </c>
    </row>
    <row r="1567" spans="1:18">
      <c r="A1567" s="351" t="e">
        <f>'SCREENING INFO'!#REF!</f>
        <v>#REF!</v>
      </c>
      <c r="B1567" s="280" t="e">
        <f>'SCREENING INFO'!#REF!</f>
        <v>#REF!</v>
      </c>
      <c r="C1567" s="130" t="e">
        <f>'SCREENING INFO'!#REF!</f>
        <v>#REF!</v>
      </c>
      <c r="D1567" s="130">
        <f>'SCREENING INFO'!E1979</f>
        <v>0</v>
      </c>
      <c r="E1567" s="130" t="e">
        <f>VLOOKUP($C1567,MAIN!$C$2:$BD$79,12)</f>
        <v>#REF!</v>
      </c>
      <c r="F1567" s="130" t="e">
        <f>'SCREENING INFO'!#REF!</f>
        <v>#REF!</v>
      </c>
      <c r="G1567" s="130"/>
      <c r="H1567" s="130"/>
      <c r="I1567" s="130" t="e">
        <f>'SCREENING INFO'!#REF!</f>
        <v>#REF!</v>
      </c>
      <c r="J1567" s="130">
        <f>'SCREENING INFO'!G1979</f>
        <v>0</v>
      </c>
      <c r="K1567" s="152">
        <f>'SCREENING INFO'!H1979</f>
        <v>0</v>
      </c>
      <c r="L1567" s="318" t="e">
        <f>'SCREENING INFO'!#REF!</f>
        <v>#REF!</v>
      </c>
      <c r="M1567" s="318" t="e">
        <f>VLOOKUP($F1567,MAIN!$C$2:$BD$80,9)</f>
        <v>#REF!</v>
      </c>
      <c r="N1567" s="342" t="e">
        <f>VLOOKUP($C1567,MAIN!$C$2:$BD$280,9)</f>
        <v>#REF!</v>
      </c>
      <c r="O1567" s="342" t="e">
        <f>'SCREENING INFO'!#REF!</f>
        <v>#REF!</v>
      </c>
      <c r="P1567" s="322" t="e">
        <f>'SCREENING INFO'!#REF!</f>
        <v>#REF!</v>
      </c>
      <c r="Q1567" s="335" t="e">
        <f>'SCREENING INFO'!#REF!</f>
        <v>#REF!</v>
      </c>
      <c r="R1567" s="335" t="e">
        <f>'SCREENING INFO'!#REF!</f>
        <v>#REF!</v>
      </c>
    </row>
    <row r="1568" spans="1:18">
      <c r="A1568" s="351" t="e">
        <f>'SCREENING INFO'!#REF!</f>
        <v>#REF!</v>
      </c>
      <c r="B1568" s="280" t="e">
        <f>'SCREENING INFO'!#REF!</f>
        <v>#REF!</v>
      </c>
      <c r="C1568" s="130" t="e">
        <f>'SCREENING INFO'!#REF!</f>
        <v>#REF!</v>
      </c>
      <c r="D1568" s="130">
        <f>'SCREENING INFO'!E1980</f>
        <v>0</v>
      </c>
      <c r="E1568" s="130" t="e">
        <f>VLOOKUP($C1568,MAIN!$C$2:$BD$79,12)</f>
        <v>#REF!</v>
      </c>
      <c r="F1568" s="130" t="e">
        <f>'SCREENING INFO'!#REF!</f>
        <v>#REF!</v>
      </c>
      <c r="G1568" s="130"/>
      <c r="H1568" s="130"/>
      <c r="I1568" s="130" t="e">
        <f>'SCREENING INFO'!#REF!</f>
        <v>#REF!</v>
      </c>
      <c r="J1568" s="130">
        <f>'SCREENING INFO'!G1980</f>
        <v>0</v>
      </c>
      <c r="K1568" s="152">
        <f>'SCREENING INFO'!H1980</f>
        <v>0</v>
      </c>
      <c r="L1568" s="318" t="e">
        <f>'SCREENING INFO'!#REF!</f>
        <v>#REF!</v>
      </c>
      <c r="M1568" s="318" t="e">
        <f>VLOOKUP($F1568,MAIN!$C$2:$BD$80,9)</f>
        <v>#REF!</v>
      </c>
      <c r="N1568" s="342" t="e">
        <f>VLOOKUP($C1568,MAIN!$C$2:$BD$280,9)</f>
        <v>#REF!</v>
      </c>
      <c r="O1568" s="342" t="e">
        <f>'SCREENING INFO'!#REF!</f>
        <v>#REF!</v>
      </c>
      <c r="P1568" s="322" t="e">
        <f>'SCREENING INFO'!#REF!</f>
        <v>#REF!</v>
      </c>
      <c r="Q1568" s="335" t="e">
        <f>'SCREENING INFO'!#REF!</f>
        <v>#REF!</v>
      </c>
      <c r="R1568" s="335" t="e">
        <f>'SCREENING INFO'!#REF!</f>
        <v>#REF!</v>
      </c>
    </row>
    <row r="1569" spans="1:18">
      <c r="A1569" s="351" t="e">
        <f>'SCREENING INFO'!#REF!</f>
        <v>#REF!</v>
      </c>
      <c r="B1569" s="280" t="e">
        <f>'SCREENING INFO'!#REF!</f>
        <v>#REF!</v>
      </c>
      <c r="C1569" s="130" t="e">
        <f>'SCREENING INFO'!#REF!</f>
        <v>#REF!</v>
      </c>
      <c r="D1569" s="130">
        <f>'SCREENING INFO'!E1981</f>
        <v>0</v>
      </c>
      <c r="E1569" s="130" t="e">
        <f>VLOOKUP($C1569,MAIN!$C$2:$BD$79,12)</f>
        <v>#REF!</v>
      </c>
      <c r="F1569" s="130" t="e">
        <f>'SCREENING INFO'!#REF!</f>
        <v>#REF!</v>
      </c>
      <c r="G1569" s="130"/>
      <c r="H1569" s="130"/>
      <c r="I1569" s="130" t="e">
        <f>'SCREENING INFO'!#REF!</f>
        <v>#REF!</v>
      </c>
      <c r="J1569" s="130">
        <f>'SCREENING INFO'!G1981</f>
        <v>0</v>
      </c>
      <c r="K1569" s="152">
        <f>'SCREENING INFO'!H1981</f>
        <v>0</v>
      </c>
      <c r="L1569" s="318" t="e">
        <f>'SCREENING INFO'!#REF!</f>
        <v>#REF!</v>
      </c>
      <c r="M1569" s="318" t="e">
        <f>VLOOKUP($F1569,MAIN!$C$2:$BD$80,9)</f>
        <v>#REF!</v>
      </c>
      <c r="N1569" s="342" t="e">
        <f>VLOOKUP($C1569,MAIN!$C$2:$BD$280,9)</f>
        <v>#REF!</v>
      </c>
      <c r="O1569" s="342" t="e">
        <f>'SCREENING INFO'!#REF!</f>
        <v>#REF!</v>
      </c>
      <c r="P1569" s="322" t="e">
        <f>'SCREENING INFO'!#REF!</f>
        <v>#REF!</v>
      </c>
      <c r="Q1569" s="335" t="e">
        <f>'SCREENING INFO'!#REF!</f>
        <v>#REF!</v>
      </c>
      <c r="R1569" s="335" t="e">
        <f>'SCREENING INFO'!#REF!</f>
        <v>#REF!</v>
      </c>
    </row>
    <row r="1570" spans="1:18">
      <c r="A1570" s="351" t="e">
        <f>'SCREENING INFO'!#REF!</f>
        <v>#REF!</v>
      </c>
      <c r="B1570" s="280" t="e">
        <f>'SCREENING INFO'!#REF!</f>
        <v>#REF!</v>
      </c>
      <c r="C1570" s="130" t="e">
        <f>'SCREENING INFO'!#REF!</f>
        <v>#REF!</v>
      </c>
      <c r="D1570" s="130">
        <f>'SCREENING INFO'!E1982</f>
        <v>0</v>
      </c>
      <c r="E1570" s="130" t="e">
        <f>VLOOKUP($C1570,MAIN!$C$2:$BD$79,12)</f>
        <v>#REF!</v>
      </c>
      <c r="F1570" s="130" t="e">
        <f>'SCREENING INFO'!#REF!</f>
        <v>#REF!</v>
      </c>
      <c r="G1570" s="130"/>
      <c r="H1570" s="130"/>
      <c r="I1570" s="130" t="e">
        <f>'SCREENING INFO'!#REF!</f>
        <v>#REF!</v>
      </c>
      <c r="J1570" s="130">
        <f>'SCREENING INFO'!G1982</f>
        <v>0</v>
      </c>
      <c r="K1570" s="152">
        <f>'SCREENING INFO'!H1982</f>
        <v>0</v>
      </c>
      <c r="L1570" s="318" t="e">
        <f>'SCREENING INFO'!#REF!</f>
        <v>#REF!</v>
      </c>
      <c r="M1570" s="318" t="e">
        <f>VLOOKUP($F1570,MAIN!$C$2:$BD$80,9)</f>
        <v>#REF!</v>
      </c>
      <c r="N1570" s="342" t="e">
        <f>VLOOKUP($C1570,MAIN!$C$2:$BD$280,9)</f>
        <v>#REF!</v>
      </c>
      <c r="O1570" s="342" t="e">
        <f>'SCREENING INFO'!#REF!</f>
        <v>#REF!</v>
      </c>
      <c r="P1570" s="322" t="e">
        <f>'SCREENING INFO'!#REF!</f>
        <v>#REF!</v>
      </c>
      <c r="Q1570" s="335" t="e">
        <f>'SCREENING INFO'!#REF!</f>
        <v>#REF!</v>
      </c>
      <c r="R1570" s="335" t="e">
        <f>'SCREENING INFO'!#REF!</f>
        <v>#REF!</v>
      </c>
    </row>
    <row r="1571" spans="1:18">
      <c r="A1571" s="351" t="e">
        <f>'SCREENING INFO'!#REF!</f>
        <v>#REF!</v>
      </c>
      <c r="B1571" s="280" t="e">
        <f>'SCREENING INFO'!#REF!</f>
        <v>#REF!</v>
      </c>
      <c r="C1571" s="130" t="e">
        <f>'SCREENING INFO'!#REF!</f>
        <v>#REF!</v>
      </c>
      <c r="D1571" s="130">
        <f>'SCREENING INFO'!E1983</f>
        <v>0</v>
      </c>
      <c r="E1571" s="130" t="e">
        <f>VLOOKUP($C1571,MAIN!$C$2:$BD$79,12)</f>
        <v>#REF!</v>
      </c>
      <c r="F1571" s="130" t="e">
        <f>'SCREENING INFO'!#REF!</f>
        <v>#REF!</v>
      </c>
      <c r="G1571" s="130"/>
      <c r="H1571" s="130"/>
      <c r="I1571" s="130" t="e">
        <f>'SCREENING INFO'!#REF!</f>
        <v>#REF!</v>
      </c>
      <c r="J1571" s="130">
        <f>'SCREENING INFO'!G1983</f>
        <v>0</v>
      </c>
      <c r="K1571" s="152">
        <f>'SCREENING INFO'!H1983</f>
        <v>0</v>
      </c>
      <c r="L1571" s="318" t="e">
        <f>'SCREENING INFO'!#REF!</f>
        <v>#REF!</v>
      </c>
      <c r="M1571" s="318" t="e">
        <f>VLOOKUP($F1571,MAIN!$C$2:$BD$80,9)</f>
        <v>#REF!</v>
      </c>
      <c r="N1571" s="342" t="e">
        <f>VLOOKUP($C1571,MAIN!$C$2:$BD$280,9)</f>
        <v>#REF!</v>
      </c>
      <c r="O1571" s="342" t="e">
        <f>'SCREENING INFO'!#REF!</f>
        <v>#REF!</v>
      </c>
      <c r="P1571" s="322" t="e">
        <f>'SCREENING INFO'!#REF!</f>
        <v>#REF!</v>
      </c>
      <c r="Q1571" s="335" t="e">
        <f>'SCREENING INFO'!#REF!</f>
        <v>#REF!</v>
      </c>
      <c r="R1571" s="335" t="e">
        <f>'SCREENING INFO'!#REF!</f>
        <v>#REF!</v>
      </c>
    </row>
    <row r="1572" spans="1:18">
      <c r="A1572" s="351" t="e">
        <f>'SCREENING INFO'!#REF!</f>
        <v>#REF!</v>
      </c>
      <c r="B1572" s="280" t="e">
        <f>'SCREENING INFO'!#REF!</f>
        <v>#REF!</v>
      </c>
      <c r="C1572" s="130" t="e">
        <f>'SCREENING INFO'!#REF!</f>
        <v>#REF!</v>
      </c>
      <c r="D1572" s="130">
        <f>'SCREENING INFO'!E1984</f>
        <v>0</v>
      </c>
      <c r="E1572" s="130" t="e">
        <f>VLOOKUP($C1572,MAIN!$C$2:$BD$79,12)</f>
        <v>#REF!</v>
      </c>
      <c r="F1572" s="130" t="e">
        <f>'SCREENING INFO'!#REF!</f>
        <v>#REF!</v>
      </c>
      <c r="G1572" s="130"/>
      <c r="H1572" s="130"/>
      <c r="I1572" s="130" t="e">
        <f>'SCREENING INFO'!#REF!</f>
        <v>#REF!</v>
      </c>
      <c r="J1572" s="130">
        <f>'SCREENING INFO'!G1984</f>
        <v>0</v>
      </c>
      <c r="K1572" s="152">
        <f>'SCREENING INFO'!H1984</f>
        <v>0</v>
      </c>
      <c r="L1572" s="318" t="e">
        <f>'SCREENING INFO'!#REF!</f>
        <v>#REF!</v>
      </c>
      <c r="M1572" s="318" t="e">
        <f>VLOOKUP($F1572,MAIN!$C$2:$BD$80,9)</f>
        <v>#REF!</v>
      </c>
      <c r="N1572" s="342" t="e">
        <f>VLOOKUP($C1572,MAIN!$C$2:$BD$280,9)</f>
        <v>#REF!</v>
      </c>
      <c r="O1572" s="342" t="e">
        <f>'SCREENING INFO'!#REF!</f>
        <v>#REF!</v>
      </c>
      <c r="P1572" s="322" t="e">
        <f>'SCREENING INFO'!#REF!</f>
        <v>#REF!</v>
      </c>
      <c r="Q1572" s="335" t="e">
        <f>'SCREENING INFO'!#REF!</f>
        <v>#REF!</v>
      </c>
      <c r="R1572" s="335" t="e">
        <f>'SCREENING INFO'!#REF!</f>
        <v>#REF!</v>
      </c>
    </row>
    <row r="1573" spans="1:18">
      <c r="A1573" s="351" t="e">
        <f>'SCREENING INFO'!#REF!</f>
        <v>#REF!</v>
      </c>
      <c r="B1573" s="280" t="e">
        <f>'SCREENING INFO'!#REF!</f>
        <v>#REF!</v>
      </c>
      <c r="C1573" s="130" t="e">
        <f>'SCREENING INFO'!#REF!</f>
        <v>#REF!</v>
      </c>
      <c r="D1573" s="130">
        <f>'SCREENING INFO'!E1985</f>
        <v>0</v>
      </c>
      <c r="E1573" s="130" t="e">
        <f>VLOOKUP($C1573,MAIN!$C$2:$BD$79,12)</f>
        <v>#REF!</v>
      </c>
      <c r="F1573" s="130" t="e">
        <f>'SCREENING INFO'!#REF!</f>
        <v>#REF!</v>
      </c>
      <c r="G1573" s="130"/>
      <c r="H1573" s="130"/>
      <c r="I1573" s="130" t="e">
        <f>'SCREENING INFO'!#REF!</f>
        <v>#REF!</v>
      </c>
      <c r="J1573" s="130">
        <f>'SCREENING INFO'!G1985</f>
        <v>0</v>
      </c>
      <c r="K1573" s="152">
        <f>'SCREENING INFO'!H1985</f>
        <v>0</v>
      </c>
      <c r="L1573" s="318" t="e">
        <f>'SCREENING INFO'!#REF!</f>
        <v>#REF!</v>
      </c>
      <c r="M1573" s="318" t="e">
        <f>VLOOKUP($F1573,MAIN!$C$2:$BD$80,9)</f>
        <v>#REF!</v>
      </c>
      <c r="N1573" s="342" t="e">
        <f>VLOOKUP($C1573,MAIN!$C$2:$BD$280,9)</f>
        <v>#REF!</v>
      </c>
      <c r="O1573" s="342" t="e">
        <f>'SCREENING INFO'!#REF!</f>
        <v>#REF!</v>
      </c>
      <c r="P1573" s="322" t="e">
        <f>'SCREENING INFO'!#REF!</f>
        <v>#REF!</v>
      </c>
      <c r="Q1573" s="335" t="e">
        <f>'SCREENING INFO'!#REF!</f>
        <v>#REF!</v>
      </c>
      <c r="R1573" s="335" t="e">
        <f>'SCREENING INFO'!#REF!</f>
        <v>#REF!</v>
      </c>
    </row>
    <row r="1574" spans="1:18">
      <c r="A1574" s="351" t="e">
        <f>'SCREENING INFO'!#REF!</f>
        <v>#REF!</v>
      </c>
      <c r="B1574" s="280" t="e">
        <f>'SCREENING INFO'!#REF!</f>
        <v>#REF!</v>
      </c>
      <c r="C1574" s="130" t="e">
        <f>'SCREENING INFO'!#REF!</f>
        <v>#REF!</v>
      </c>
      <c r="D1574" s="130">
        <f>'SCREENING INFO'!E1986</f>
        <v>0</v>
      </c>
      <c r="E1574" s="130" t="e">
        <f>VLOOKUP($C1574,MAIN!$C$2:$BD$79,12)</f>
        <v>#REF!</v>
      </c>
      <c r="F1574" s="130" t="e">
        <f>'SCREENING INFO'!#REF!</f>
        <v>#REF!</v>
      </c>
      <c r="G1574" s="130"/>
      <c r="H1574" s="130"/>
      <c r="I1574" s="130" t="e">
        <f>'SCREENING INFO'!#REF!</f>
        <v>#REF!</v>
      </c>
      <c r="J1574" s="130">
        <f>'SCREENING INFO'!G1986</f>
        <v>0</v>
      </c>
      <c r="K1574" s="152">
        <f>'SCREENING INFO'!H1986</f>
        <v>0</v>
      </c>
      <c r="L1574" s="318" t="e">
        <f>'SCREENING INFO'!#REF!</f>
        <v>#REF!</v>
      </c>
      <c r="M1574" s="318" t="e">
        <f>VLOOKUP($F1574,MAIN!$C$2:$BD$80,9)</f>
        <v>#REF!</v>
      </c>
      <c r="N1574" s="342" t="e">
        <f>VLOOKUP($C1574,MAIN!$C$2:$BD$280,9)</f>
        <v>#REF!</v>
      </c>
      <c r="O1574" s="342" t="e">
        <f>'SCREENING INFO'!#REF!</f>
        <v>#REF!</v>
      </c>
      <c r="P1574" s="322" t="e">
        <f>'SCREENING INFO'!#REF!</f>
        <v>#REF!</v>
      </c>
      <c r="Q1574" s="335" t="e">
        <f>'SCREENING INFO'!#REF!</f>
        <v>#REF!</v>
      </c>
      <c r="R1574" s="335" t="e">
        <f>'SCREENING INFO'!#REF!</f>
        <v>#REF!</v>
      </c>
    </row>
    <row r="1575" spans="1:18">
      <c r="A1575" s="351" t="e">
        <f>'SCREENING INFO'!#REF!</f>
        <v>#REF!</v>
      </c>
      <c r="B1575" s="280" t="e">
        <f>'SCREENING INFO'!#REF!</f>
        <v>#REF!</v>
      </c>
      <c r="C1575" s="130" t="e">
        <f>'SCREENING INFO'!#REF!</f>
        <v>#REF!</v>
      </c>
      <c r="D1575" s="130">
        <f>'SCREENING INFO'!E1987</f>
        <v>0</v>
      </c>
      <c r="E1575" s="130" t="e">
        <f>VLOOKUP($C1575,MAIN!$C$2:$BD$79,12)</f>
        <v>#REF!</v>
      </c>
      <c r="F1575" s="130" t="e">
        <f>'SCREENING INFO'!#REF!</f>
        <v>#REF!</v>
      </c>
      <c r="G1575" s="130"/>
      <c r="H1575" s="130"/>
      <c r="I1575" s="130" t="e">
        <f>'SCREENING INFO'!#REF!</f>
        <v>#REF!</v>
      </c>
      <c r="J1575" s="130">
        <f>'SCREENING INFO'!G1987</f>
        <v>0</v>
      </c>
      <c r="K1575" s="152">
        <f>'SCREENING INFO'!H1987</f>
        <v>0</v>
      </c>
      <c r="L1575" s="318" t="e">
        <f>'SCREENING INFO'!#REF!</f>
        <v>#REF!</v>
      </c>
      <c r="M1575" s="318" t="e">
        <f>VLOOKUP($F1575,MAIN!$C$2:$BD$80,9)</f>
        <v>#REF!</v>
      </c>
      <c r="N1575" s="342" t="e">
        <f>VLOOKUP($C1575,MAIN!$C$2:$BD$280,9)</f>
        <v>#REF!</v>
      </c>
      <c r="O1575" s="342" t="e">
        <f>'SCREENING INFO'!#REF!</f>
        <v>#REF!</v>
      </c>
      <c r="P1575" s="322" t="e">
        <f>'SCREENING INFO'!#REF!</f>
        <v>#REF!</v>
      </c>
      <c r="Q1575" s="335" t="e">
        <f>'SCREENING INFO'!#REF!</f>
        <v>#REF!</v>
      </c>
      <c r="R1575" s="335" t="e">
        <f>'SCREENING INFO'!#REF!</f>
        <v>#REF!</v>
      </c>
    </row>
    <row r="1576" spans="1:18">
      <c r="A1576" s="351" t="e">
        <f>'SCREENING INFO'!#REF!</f>
        <v>#REF!</v>
      </c>
      <c r="B1576" s="280" t="e">
        <f>'SCREENING INFO'!#REF!</f>
        <v>#REF!</v>
      </c>
      <c r="C1576" s="130" t="e">
        <f>'SCREENING INFO'!#REF!</f>
        <v>#REF!</v>
      </c>
      <c r="D1576" s="130">
        <f>'SCREENING INFO'!E1988</f>
        <v>0</v>
      </c>
      <c r="E1576" s="130" t="e">
        <f>VLOOKUP($C1576,MAIN!$C$2:$BD$79,12)</f>
        <v>#REF!</v>
      </c>
      <c r="F1576" s="130" t="e">
        <f>'SCREENING INFO'!#REF!</f>
        <v>#REF!</v>
      </c>
      <c r="G1576" s="130"/>
      <c r="H1576" s="130"/>
      <c r="I1576" s="130" t="e">
        <f>'SCREENING INFO'!#REF!</f>
        <v>#REF!</v>
      </c>
      <c r="J1576" s="130">
        <f>'SCREENING INFO'!G1988</f>
        <v>0</v>
      </c>
      <c r="K1576" s="152">
        <f>'SCREENING INFO'!H1988</f>
        <v>0</v>
      </c>
      <c r="L1576" s="318" t="e">
        <f>'SCREENING INFO'!#REF!</f>
        <v>#REF!</v>
      </c>
      <c r="M1576" s="318" t="e">
        <f>VLOOKUP($F1576,MAIN!$C$2:$BD$80,9)</f>
        <v>#REF!</v>
      </c>
      <c r="N1576" s="342" t="e">
        <f>VLOOKUP($C1576,MAIN!$C$2:$BD$280,9)</f>
        <v>#REF!</v>
      </c>
      <c r="O1576" s="342" t="e">
        <f>'SCREENING INFO'!#REF!</f>
        <v>#REF!</v>
      </c>
      <c r="P1576" s="322" t="e">
        <f>'SCREENING INFO'!#REF!</f>
        <v>#REF!</v>
      </c>
      <c r="Q1576" s="335" t="e">
        <f>'SCREENING INFO'!#REF!</f>
        <v>#REF!</v>
      </c>
      <c r="R1576" s="335" t="e">
        <f>'SCREENING INFO'!#REF!</f>
        <v>#REF!</v>
      </c>
    </row>
    <row r="1577" spans="1:18">
      <c r="A1577" s="351" t="e">
        <f>'SCREENING INFO'!#REF!</f>
        <v>#REF!</v>
      </c>
      <c r="B1577" s="280" t="e">
        <f>'SCREENING INFO'!#REF!</f>
        <v>#REF!</v>
      </c>
      <c r="C1577" s="130" t="e">
        <f>'SCREENING INFO'!#REF!</f>
        <v>#REF!</v>
      </c>
      <c r="D1577" s="130">
        <f>'SCREENING INFO'!E1989</f>
        <v>0</v>
      </c>
      <c r="E1577" s="130" t="e">
        <f>VLOOKUP($C1577,MAIN!$C$2:$BD$79,12)</f>
        <v>#REF!</v>
      </c>
      <c r="F1577" s="130" t="e">
        <f>'SCREENING INFO'!#REF!</f>
        <v>#REF!</v>
      </c>
      <c r="G1577" s="130"/>
      <c r="H1577" s="130"/>
      <c r="I1577" s="130" t="e">
        <f>'SCREENING INFO'!#REF!</f>
        <v>#REF!</v>
      </c>
      <c r="J1577" s="130">
        <f>'SCREENING INFO'!G1989</f>
        <v>0</v>
      </c>
      <c r="K1577" s="152">
        <f>'SCREENING INFO'!H1989</f>
        <v>0</v>
      </c>
      <c r="L1577" s="318" t="e">
        <f>'SCREENING INFO'!#REF!</f>
        <v>#REF!</v>
      </c>
      <c r="M1577" s="318" t="e">
        <f>VLOOKUP($F1577,MAIN!$C$2:$BD$80,9)</f>
        <v>#REF!</v>
      </c>
      <c r="N1577" s="342" t="e">
        <f>VLOOKUP($C1577,MAIN!$C$2:$BD$280,9)</f>
        <v>#REF!</v>
      </c>
      <c r="O1577" s="342" t="e">
        <f>'SCREENING INFO'!#REF!</f>
        <v>#REF!</v>
      </c>
      <c r="P1577" s="322" t="e">
        <f>'SCREENING INFO'!#REF!</f>
        <v>#REF!</v>
      </c>
      <c r="Q1577" s="335" t="e">
        <f>'SCREENING INFO'!#REF!</f>
        <v>#REF!</v>
      </c>
      <c r="R1577" s="335" t="e">
        <f>'SCREENING INFO'!#REF!</f>
        <v>#REF!</v>
      </c>
    </row>
    <row r="1578" spans="1:18">
      <c r="A1578" s="351" t="e">
        <f>'SCREENING INFO'!#REF!</f>
        <v>#REF!</v>
      </c>
      <c r="B1578" s="280" t="e">
        <f>'SCREENING INFO'!#REF!</f>
        <v>#REF!</v>
      </c>
      <c r="C1578" s="130" t="e">
        <f>'SCREENING INFO'!#REF!</f>
        <v>#REF!</v>
      </c>
      <c r="D1578" s="130">
        <f>'SCREENING INFO'!E1990</f>
        <v>0</v>
      </c>
      <c r="E1578" s="130" t="e">
        <f>VLOOKUP($C1578,MAIN!$C$2:$BD$79,12)</f>
        <v>#REF!</v>
      </c>
      <c r="F1578" s="130" t="e">
        <f>'SCREENING INFO'!#REF!</f>
        <v>#REF!</v>
      </c>
      <c r="G1578" s="352"/>
      <c r="H1578" s="130"/>
      <c r="I1578" s="130" t="e">
        <f>'SCREENING INFO'!#REF!</f>
        <v>#REF!</v>
      </c>
      <c r="J1578" s="130">
        <f>'SCREENING INFO'!G1990</f>
        <v>0</v>
      </c>
      <c r="K1578" s="152">
        <f>'SCREENING INFO'!H1990</f>
        <v>0</v>
      </c>
      <c r="L1578" s="318" t="e">
        <f>'SCREENING INFO'!#REF!</f>
        <v>#REF!</v>
      </c>
      <c r="M1578" s="318" t="e">
        <f>VLOOKUP($F1578,MAIN!$C$2:$BD$80,9)</f>
        <v>#REF!</v>
      </c>
      <c r="N1578" s="342" t="e">
        <f>VLOOKUP($C1578,MAIN!$C$2:$BD$280,9)</f>
        <v>#REF!</v>
      </c>
      <c r="O1578" s="342" t="e">
        <f>'SCREENING INFO'!#REF!</f>
        <v>#REF!</v>
      </c>
      <c r="P1578" s="322" t="e">
        <f>'SCREENING INFO'!#REF!</f>
        <v>#REF!</v>
      </c>
      <c r="Q1578" s="335" t="e">
        <f>'SCREENING INFO'!#REF!</f>
        <v>#REF!</v>
      </c>
      <c r="R1578" s="335" t="e">
        <f>'SCREENING INFO'!#REF!</f>
        <v>#REF!</v>
      </c>
    </row>
    <row r="1579" spans="1:18">
      <c r="A1579" s="351" t="e">
        <f>'SCREENING INFO'!#REF!</f>
        <v>#REF!</v>
      </c>
      <c r="B1579" s="280" t="e">
        <f>'SCREENING INFO'!#REF!</f>
        <v>#REF!</v>
      </c>
      <c r="C1579" s="130" t="e">
        <f>'SCREENING INFO'!#REF!</f>
        <v>#REF!</v>
      </c>
      <c r="D1579" s="130">
        <f>'SCREENING INFO'!E1991</f>
        <v>0</v>
      </c>
      <c r="E1579" s="130" t="e">
        <f>VLOOKUP($C1579,MAIN!$C$2:$BD$79,12)</f>
        <v>#REF!</v>
      </c>
      <c r="F1579" s="130" t="e">
        <f>'SCREENING INFO'!#REF!</f>
        <v>#REF!</v>
      </c>
      <c r="G1579" s="130"/>
      <c r="H1579" s="130"/>
      <c r="I1579" s="130" t="e">
        <f>'SCREENING INFO'!#REF!</f>
        <v>#REF!</v>
      </c>
      <c r="J1579" s="130">
        <f>'SCREENING INFO'!G1991</f>
        <v>0</v>
      </c>
      <c r="K1579" s="152">
        <f>'SCREENING INFO'!H1991</f>
        <v>0</v>
      </c>
      <c r="L1579" s="318" t="e">
        <f>'SCREENING INFO'!#REF!</f>
        <v>#REF!</v>
      </c>
      <c r="M1579" s="318" t="e">
        <f>VLOOKUP($F1579,MAIN!$C$2:$BD$80,9)</f>
        <v>#REF!</v>
      </c>
      <c r="N1579" s="342" t="e">
        <f>VLOOKUP($C1579,MAIN!$C$2:$BD$280,9)</f>
        <v>#REF!</v>
      </c>
      <c r="O1579" s="342" t="e">
        <f>'SCREENING INFO'!#REF!</f>
        <v>#REF!</v>
      </c>
      <c r="P1579" s="322" t="e">
        <f>'SCREENING INFO'!#REF!</f>
        <v>#REF!</v>
      </c>
      <c r="Q1579" s="335" t="e">
        <f>'SCREENING INFO'!#REF!</f>
        <v>#REF!</v>
      </c>
      <c r="R1579" s="335" t="e">
        <f>'SCREENING INFO'!#REF!</f>
        <v>#REF!</v>
      </c>
    </row>
    <row r="1580" spans="1:18">
      <c r="A1580" s="351" t="e">
        <f>'SCREENING INFO'!#REF!</f>
        <v>#REF!</v>
      </c>
      <c r="B1580" s="280" t="e">
        <f>'SCREENING INFO'!#REF!</f>
        <v>#REF!</v>
      </c>
      <c r="C1580" s="130" t="e">
        <f>'SCREENING INFO'!#REF!</f>
        <v>#REF!</v>
      </c>
      <c r="D1580" s="130">
        <f>'SCREENING INFO'!E1992</f>
        <v>0</v>
      </c>
      <c r="E1580" s="130" t="e">
        <f>VLOOKUP($C1580,MAIN!$C$2:$BD$79,12)</f>
        <v>#REF!</v>
      </c>
      <c r="F1580" s="130" t="e">
        <f>'SCREENING INFO'!#REF!</f>
        <v>#REF!</v>
      </c>
      <c r="G1580" s="130"/>
      <c r="H1580" s="130"/>
      <c r="I1580" s="130" t="e">
        <f>'SCREENING INFO'!#REF!</f>
        <v>#REF!</v>
      </c>
      <c r="J1580" s="130">
        <f>'SCREENING INFO'!G1992</f>
        <v>0</v>
      </c>
      <c r="K1580" s="152">
        <f>'SCREENING INFO'!H1992</f>
        <v>0</v>
      </c>
      <c r="L1580" s="318" t="e">
        <f>'SCREENING INFO'!#REF!</f>
        <v>#REF!</v>
      </c>
      <c r="M1580" s="318" t="e">
        <f>VLOOKUP($F1580,MAIN!$C$2:$BD$80,9)</f>
        <v>#REF!</v>
      </c>
      <c r="N1580" s="342" t="e">
        <f>VLOOKUP($C1580,MAIN!$C$2:$BD$280,9)</f>
        <v>#REF!</v>
      </c>
      <c r="O1580" s="342" t="e">
        <f>'SCREENING INFO'!#REF!</f>
        <v>#REF!</v>
      </c>
      <c r="P1580" s="322" t="e">
        <f>'SCREENING INFO'!#REF!</f>
        <v>#REF!</v>
      </c>
      <c r="Q1580" s="335" t="e">
        <f>'SCREENING INFO'!#REF!</f>
        <v>#REF!</v>
      </c>
      <c r="R1580" s="335" t="e">
        <f>'SCREENING INFO'!#REF!</f>
        <v>#REF!</v>
      </c>
    </row>
    <row r="1581" spans="1:18">
      <c r="A1581" s="351" t="e">
        <f>'SCREENING INFO'!#REF!</f>
        <v>#REF!</v>
      </c>
      <c r="B1581" s="280" t="e">
        <f>'SCREENING INFO'!#REF!</f>
        <v>#REF!</v>
      </c>
      <c r="C1581" s="130" t="e">
        <f>'SCREENING INFO'!#REF!</f>
        <v>#REF!</v>
      </c>
      <c r="D1581" s="130">
        <f>'SCREENING INFO'!E1993</f>
        <v>0</v>
      </c>
      <c r="E1581" s="130" t="e">
        <f>VLOOKUP($C1581,MAIN!$C$2:$BD$79,12)</f>
        <v>#REF!</v>
      </c>
      <c r="F1581" s="130" t="e">
        <f>'SCREENING INFO'!#REF!</f>
        <v>#REF!</v>
      </c>
      <c r="G1581" s="130"/>
      <c r="H1581" s="130"/>
      <c r="I1581" s="130" t="e">
        <f>'SCREENING INFO'!#REF!</f>
        <v>#REF!</v>
      </c>
      <c r="J1581" s="130">
        <f>'SCREENING INFO'!G1993</f>
        <v>0</v>
      </c>
      <c r="K1581" s="152">
        <f>'SCREENING INFO'!H1993</f>
        <v>0</v>
      </c>
      <c r="L1581" s="318" t="e">
        <f>'SCREENING INFO'!#REF!</f>
        <v>#REF!</v>
      </c>
      <c r="M1581" s="318" t="e">
        <f>VLOOKUP($F1581,MAIN!$C$2:$BD$80,9)</f>
        <v>#REF!</v>
      </c>
      <c r="N1581" s="342" t="e">
        <f>VLOOKUP($C1581,MAIN!$C$2:$BD$280,9)</f>
        <v>#REF!</v>
      </c>
      <c r="O1581" s="342" t="e">
        <f>'SCREENING INFO'!#REF!</f>
        <v>#REF!</v>
      </c>
      <c r="P1581" s="322" t="e">
        <f>'SCREENING INFO'!#REF!</f>
        <v>#REF!</v>
      </c>
      <c r="Q1581" s="335" t="e">
        <f>'SCREENING INFO'!#REF!</f>
        <v>#REF!</v>
      </c>
      <c r="R1581" s="335" t="e">
        <f>'SCREENING INFO'!#REF!</f>
        <v>#REF!</v>
      </c>
    </row>
    <row r="1582" spans="1:18">
      <c r="A1582" s="351" t="e">
        <f>'SCREENING INFO'!#REF!</f>
        <v>#REF!</v>
      </c>
      <c r="B1582" s="280" t="e">
        <f>'SCREENING INFO'!#REF!</f>
        <v>#REF!</v>
      </c>
      <c r="C1582" s="130" t="e">
        <f>'SCREENING INFO'!#REF!</f>
        <v>#REF!</v>
      </c>
      <c r="D1582" s="130">
        <f>'SCREENING INFO'!E1994</f>
        <v>0</v>
      </c>
      <c r="E1582" s="130" t="e">
        <f>VLOOKUP($C1582,MAIN!$C$2:$BD$79,12)</f>
        <v>#REF!</v>
      </c>
      <c r="F1582" s="130" t="e">
        <f>'SCREENING INFO'!#REF!</f>
        <v>#REF!</v>
      </c>
      <c r="G1582" s="352"/>
      <c r="H1582" s="130"/>
      <c r="I1582" s="130" t="e">
        <f>'SCREENING INFO'!#REF!</f>
        <v>#REF!</v>
      </c>
      <c r="J1582" s="130">
        <f>'SCREENING INFO'!G1994</f>
        <v>0</v>
      </c>
      <c r="K1582" s="152">
        <f>'SCREENING INFO'!H1994</f>
        <v>0</v>
      </c>
      <c r="L1582" s="318" t="e">
        <f>'SCREENING INFO'!#REF!</f>
        <v>#REF!</v>
      </c>
      <c r="M1582" s="318" t="e">
        <f>VLOOKUP($F1582,MAIN!$C$2:$BD$80,9)</f>
        <v>#REF!</v>
      </c>
      <c r="N1582" s="342" t="e">
        <f>VLOOKUP($C1582,MAIN!$C$2:$BD$280,9)</f>
        <v>#REF!</v>
      </c>
      <c r="O1582" s="342" t="e">
        <f>'SCREENING INFO'!#REF!</f>
        <v>#REF!</v>
      </c>
      <c r="P1582" s="322" t="e">
        <f>'SCREENING INFO'!#REF!</f>
        <v>#REF!</v>
      </c>
      <c r="Q1582" s="335" t="e">
        <f>'SCREENING INFO'!#REF!</f>
        <v>#REF!</v>
      </c>
      <c r="R1582" s="335" t="e">
        <f>'SCREENING INFO'!#REF!</f>
        <v>#REF!</v>
      </c>
    </row>
    <row r="1583" spans="1:18">
      <c r="A1583" s="351" t="e">
        <f>'SCREENING INFO'!#REF!</f>
        <v>#REF!</v>
      </c>
      <c r="B1583" s="280" t="e">
        <f>'SCREENING INFO'!#REF!</f>
        <v>#REF!</v>
      </c>
      <c r="C1583" s="130" t="e">
        <f>'SCREENING INFO'!#REF!</f>
        <v>#REF!</v>
      </c>
      <c r="D1583" s="130">
        <f>'SCREENING INFO'!E1995</f>
        <v>0</v>
      </c>
      <c r="E1583" s="130" t="e">
        <f>VLOOKUP($C1583,MAIN!$C$2:$BD$79,12)</f>
        <v>#REF!</v>
      </c>
      <c r="F1583" s="130" t="e">
        <f>'SCREENING INFO'!#REF!</f>
        <v>#REF!</v>
      </c>
      <c r="G1583" s="130"/>
      <c r="H1583" s="130"/>
      <c r="I1583" s="130" t="e">
        <f>'SCREENING INFO'!#REF!</f>
        <v>#REF!</v>
      </c>
      <c r="J1583" s="130">
        <f>'SCREENING INFO'!G1995</f>
        <v>0</v>
      </c>
      <c r="K1583" s="152">
        <f>'SCREENING INFO'!H1995</f>
        <v>0</v>
      </c>
      <c r="L1583" s="318" t="e">
        <f>'SCREENING INFO'!#REF!</f>
        <v>#REF!</v>
      </c>
      <c r="M1583" s="318" t="e">
        <f>VLOOKUP($F1583,MAIN!$C$2:$BD$80,9)</f>
        <v>#REF!</v>
      </c>
      <c r="N1583" s="342" t="e">
        <f>VLOOKUP($C1583,MAIN!$C$2:$BD$280,9)</f>
        <v>#REF!</v>
      </c>
      <c r="O1583" s="342" t="e">
        <f>'SCREENING INFO'!#REF!</f>
        <v>#REF!</v>
      </c>
      <c r="P1583" s="322" t="e">
        <f>'SCREENING INFO'!#REF!</f>
        <v>#REF!</v>
      </c>
      <c r="Q1583" s="335" t="e">
        <f>'SCREENING INFO'!#REF!</f>
        <v>#REF!</v>
      </c>
      <c r="R1583" s="335" t="e">
        <f>'SCREENING INFO'!#REF!</f>
        <v>#REF!</v>
      </c>
    </row>
    <row r="1584" spans="1:18">
      <c r="A1584" s="351" t="e">
        <f>'SCREENING INFO'!#REF!</f>
        <v>#REF!</v>
      </c>
      <c r="B1584" s="280" t="e">
        <f>'SCREENING INFO'!#REF!</f>
        <v>#REF!</v>
      </c>
      <c r="C1584" s="130" t="e">
        <f>'SCREENING INFO'!#REF!</f>
        <v>#REF!</v>
      </c>
      <c r="D1584" s="130">
        <f>'SCREENING INFO'!E1996</f>
        <v>0</v>
      </c>
      <c r="E1584" s="130" t="e">
        <f>VLOOKUP($C1584,MAIN!$C$2:$BD$79,12)</f>
        <v>#REF!</v>
      </c>
      <c r="F1584" s="130" t="e">
        <f>'SCREENING INFO'!#REF!</f>
        <v>#REF!</v>
      </c>
      <c r="G1584" s="130"/>
      <c r="H1584" s="130"/>
      <c r="I1584" s="130" t="e">
        <f>'SCREENING INFO'!#REF!</f>
        <v>#REF!</v>
      </c>
      <c r="J1584" s="130">
        <f>'SCREENING INFO'!G1996</f>
        <v>0</v>
      </c>
      <c r="K1584" s="152">
        <f>'SCREENING INFO'!H1996</f>
        <v>0</v>
      </c>
      <c r="L1584" s="318" t="e">
        <f>'SCREENING INFO'!#REF!</f>
        <v>#REF!</v>
      </c>
      <c r="M1584" s="318" t="e">
        <f>VLOOKUP($F1584,MAIN!$C$2:$BD$80,9)</f>
        <v>#REF!</v>
      </c>
      <c r="N1584" s="342" t="e">
        <f>VLOOKUP($C1584,MAIN!$C$2:$BD$280,9)</f>
        <v>#REF!</v>
      </c>
      <c r="O1584" s="342" t="e">
        <f>'SCREENING INFO'!#REF!</f>
        <v>#REF!</v>
      </c>
      <c r="P1584" s="322" t="e">
        <f>'SCREENING INFO'!#REF!</f>
        <v>#REF!</v>
      </c>
      <c r="Q1584" s="335" t="e">
        <f>'SCREENING INFO'!#REF!</f>
        <v>#REF!</v>
      </c>
      <c r="R1584" s="335" t="e">
        <f>'SCREENING INFO'!#REF!</f>
        <v>#REF!</v>
      </c>
    </row>
    <row r="1585" spans="1:18">
      <c r="A1585" s="351" t="e">
        <f>'SCREENING INFO'!#REF!</f>
        <v>#REF!</v>
      </c>
      <c r="B1585" s="280" t="e">
        <f>'SCREENING INFO'!#REF!</f>
        <v>#REF!</v>
      </c>
      <c r="C1585" s="130" t="e">
        <f>'SCREENING INFO'!#REF!</f>
        <v>#REF!</v>
      </c>
      <c r="D1585" s="130">
        <f>'SCREENING INFO'!E1997</f>
        <v>0</v>
      </c>
      <c r="E1585" s="130" t="e">
        <f>VLOOKUP($C1585,MAIN!$C$2:$BD$79,12)</f>
        <v>#REF!</v>
      </c>
      <c r="F1585" s="130" t="e">
        <f>'SCREENING INFO'!#REF!</f>
        <v>#REF!</v>
      </c>
      <c r="G1585" s="130"/>
      <c r="H1585" s="130"/>
      <c r="I1585" s="130" t="e">
        <f>'SCREENING INFO'!#REF!</f>
        <v>#REF!</v>
      </c>
      <c r="J1585" s="130">
        <f>'SCREENING INFO'!G1997</f>
        <v>0</v>
      </c>
      <c r="K1585" s="152">
        <f>'SCREENING INFO'!H1997</f>
        <v>0</v>
      </c>
      <c r="L1585" s="318" t="e">
        <f>'SCREENING INFO'!#REF!</f>
        <v>#REF!</v>
      </c>
      <c r="M1585" s="318" t="e">
        <f>VLOOKUP($F1585,MAIN!$C$2:$BD$80,9)</f>
        <v>#REF!</v>
      </c>
      <c r="N1585" s="342" t="e">
        <f>VLOOKUP($C1585,MAIN!$C$2:$BD$280,9)</f>
        <v>#REF!</v>
      </c>
      <c r="O1585" s="342" t="e">
        <f>'SCREENING INFO'!#REF!</f>
        <v>#REF!</v>
      </c>
      <c r="P1585" s="322" t="e">
        <f>'SCREENING INFO'!#REF!</f>
        <v>#REF!</v>
      </c>
      <c r="Q1585" s="335" t="e">
        <f>'SCREENING INFO'!#REF!</f>
        <v>#REF!</v>
      </c>
      <c r="R1585" s="335" t="e">
        <f>'SCREENING INFO'!#REF!</f>
        <v>#REF!</v>
      </c>
    </row>
    <row r="1586" spans="1:18">
      <c r="A1586" s="351" t="e">
        <f>'SCREENING INFO'!#REF!</f>
        <v>#REF!</v>
      </c>
      <c r="B1586" s="280" t="e">
        <f>'SCREENING INFO'!#REF!</f>
        <v>#REF!</v>
      </c>
      <c r="C1586" s="130" t="e">
        <f>'SCREENING INFO'!#REF!</f>
        <v>#REF!</v>
      </c>
      <c r="D1586" s="130">
        <f>'SCREENING INFO'!E1998</f>
        <v>0</v>
      </c>
      <c r="E1586" s="130" t="e">
        <f>VLOOKUP($C1586,MAIN!$C$2:$BD$79,12)</f>
        <v>#REF!</v>
      </c>
      <c r="F1586" s="130" t="e">
        <f>'SCREENING INFO'!#REF!</f>
        <v>#REF!</v>
      </c>
      <c r="G1586" s="130"/>
      <c r="H1586" s="130"/>
      <c r="I1586" s="130" t="e">
        <f>'SCREENING INFO'!#REF!</f>
        <v>#REF!</v>
      </c>
      <c r="J1586" s="130">
        <f>'SCREENING INFO'!G1998</f>
        <v>0</v>
      </c>
      <c r="K1586" s="152">
        <f>'SCREENING INFO'!H1998</f>
        <v>0</v>
      </c>
      <c r="L1586" s="318" t="e">
        <f>'SCREENING INFO'!#REF!</f>
        <v>#REF!</v>
      </c>
      <c r="M1586" s="318" t="e">
        <f>VLOOKUP($F1586,MAIN!$C$2:$BD$80,9)</f>
        <v>#REF!</v>
      </c>
      <c r="N1586" s="342" t="e">
        <f>VLOOKUP($C1586,MAIN!$C$2:$BD$280,9)</f>
        <v>#REF!</v>
      </c>
      <c r="O1586" s="342" t="e">
        <f>'SCREENING INFO'!#REF!</f>
        <v>#REF!</v>
      </c>
      <c r="P1586" s="322" t="e">
        <f>'SCREENING INFO'!#REF!</f>
        <v>#REF!</v>
      </c>
      <c r="Q1586" s="335" t="e">
        <f>'SCREENING INFO'!#REF!</f>
        <v>#REF!</v>
      </c>
      <c r="R1586" s="335" t="e">
        <f>'SCREENING INFO'!#REF!</f>
        <v>#REF!</v>
      </c>
    </row>
    <row r="1587" spans="1:18">
      <c r="A1587" s="351" t="e">
        <f>'SCREENING INFO'!#REF!</f>
        <v>#REF!</v>
      </c>
      <c r="B1587" s="280" t="e">
        <f>'SCREENING INFO'!#REF!</f>
        <v>#REF!</v>
      </c>
      <c r="C1587" s="130" t="e">
        <f>'SCREENING INFO'!#REF!</f>
        <v>#REF!</v>
      </c>
      <c r="D1587" s="130">
        <f>'SCREENING INFO'!E1999</f>
        <v>0</v>
      </c>
      <c r="E1587" s="130" t="e">
        <f>VLOOKUP($C1587,MAIN!$C$2:$BD$79,12)</f>
        <v>#REF!</v>
      </c>
      <c r="F1587" s="130" t="e">
        <f>'SCREENING INFO'!#REF!</f>
        <v>#REF!</v>
      </c>
      <c r="G1587" s="130"/>
      <c r="H1587" s="130"/>
      <c r="I1587" s="130" t="e">
        <f>'SCREENING INFO'!#REF!</f>
        <v>#REF!</v>
      </c>
      <c r="J1587" s="130">
        <f>'SCREENING INFO'!G1999</f>
        <v>0</v>
      </c>
      <c r="K1587" s="152">
        <f>'SCREENING INFO'!H1999</f>
        <v>0</v>
      </c>
      <c r="L1587" s="318" t="e">
        <f>'SCREENING INFO'!#REF!</f>
        <v>#REF!</v>
      </c>
      <c r="M1587" s="318" t="e">
        <f>VLOOKUP($F1587,MAIN!$C$2:$BD$80,9)</f>
        <v>#REF!</v>
      </c>
      <c r="N1587" s="342" t="e">
        <f>VLOOKUP($C1587,MAIN!$C$2:$BD$280,9)</f>
        <v>#REF!</v>
      </c>
      <c r="O1587" s="342" t="e">
        <f>'SCREENING INFO'!#REF!</f>
        <v>#REF!</v>
      </c>
      <c r="P1587" s="322" t="e">
        <f>'SCREENING INFO'!#REF!</f>
        <v>#REF!</v>
      </c>
      <c r="Q1587" s="335" t="e">
        <f>'SCREENING INFO'!#REF!</f>
        <v>#REF!</v>
      </c>
      <c r="R1587" s="335" t="e">
        <f>'SCREENING INFO'!#REF!</f>
        <v>#REF!</v>
      </c>
    </row>
    <row r="1588" spans="1:18">
      <c r="A1588" s="351" t="e">
        <f>'SCREENING INFO'!#REF!</f>
        <v>#REF!</v>
      </c>
      <c r="B1588" s="280" t="e">
        <f>'SCREENING INFO'!#REF!</f>
        <v>#REF!</v>
      </c>
      <c r="C1588" s="130" t="e">
        <f>'SCREENING INFO'!#REF!</f>
        <v>#REF!</v>
      </c>
      <c r="D1588" s="130">
        <f>'SCREENING INFO'!E2000</f>
        <v>0</v>
      </c>
      <c r="E1588" s="130" t="e">
        <f>VLOOKUP($C1588,MAIN!$C$2:$BD$79,12)</f>
        <v>#REF!</v>
      </c>
      <c r="F1588" s="130" t="e">
        <f>'SCREENING INFO'!#REF!</f>
        <v>#REF!</v>
      </c>
      <c r="G1588" s="130"/>
      <c r="H1588" s="130"/>
      <c r="I1588" s="130" t="e">
        <f>'SCREENING INFO'!#REF!</f>
        <v>#REF!</v>
      </c>
      <c r="J1588" s="130">
        <f>'SCREENING INFO'!G2000</f>
        <v>0</v>
      </c>
      <c r="K1588" s="152">
        <f>'SCREENING INFO'!H2000</f>
        <v>0</v>
      </c>
      <c r="L1588" s="318" t="e">
        <f>'SCREENING INFO'!#REF!</f>
        <v>#REF!</v>
      </c>
      <c r="M1588" s="318" t="e">
        <f>VLOOKUP($F1588,MAIN!$C$2:$BD$80,9)</f>
        <v>#REF!</v>
      </c>
      <c r="N1588" s="342" t="e">
        <f>VLOOKUP($C1588,MAIN!$C$2:$BD$280,9)</f>
        <v>#REF!</v>
      </c>
      <c r="O1588" s="342" t="e">
        <f>'SCREENING INFO'!#REF!</f>
        <v>#REF!</v>
      </c>
      <c r="P1588" s="322" t="e">
        <f>'SCREENING INFO'!#REF!</f>
        <v>#REF!</v>
      </c>
      <c r="Q1588" s="335" t="e">
        <f>'SCREENING INFO'!#REF!</f>
        <v>#REF!</v>
      </c>
      <c r="R1588" s="335" t="e">
        <f>'SCREENING INFO'!#REF!</f>
        <v>#REF!</v>
      </c>
    </row>
    <row r="1589" spans="1:18">
      <c r="A1589" s="351" t="e">
        <f>'SCREENING INFO'!#REF!</f>
        <v>#REF!</v>
      </c>
      <c r="B1589" s="280" t="e">
        <f>'SCREENING INFO'!#REF!</f>
        <v>#REF!</v>
      </c>
      <c r="C1589" s="130" t="e">
        <f>'SCREENING INFO'!#REF!</f>
        <v>#REF!</v>
      </c>
      <c r="D1589" s="130">
        <f>'SCREENING INFO'!E2001</f>
        <v>0</v>
      </c>
      <c r="E1589" s="130" t="e">
        <f>VLOOKUP($C1589,MAIN!$C$2:$BD$79,12)</f>
        <v>#REF!</v>
      </c>
      <c r="F1589" s="130" t="e">
        <f>'SCREENING INFO'!#REF!</f>
        <v>#REF!</v>
      </c>
      <c r="G1589" s="130"/>
      <c r="H1589" s="130"/>
      <c r="I1589" s="130" t="e">
        <f>'SCREENING INFO'!#REF!</f>
        <v>#REF!</v>
      </c>
      <c r="J1589" s="130">
        <f>'SCREENING INFO'!G2001</f>
        <v>0</v>
      </c>
      <c r="K1589" s="152">
        <f>'SCREENING INFO'!H2001</f>
        <v>0</v>
      </c>
      <c r="L1589" s="318" t="e">
        <f>'SCREENING INFO'!#REF!</f>
        <v>#REF!</v>
      </c>
      <c r="M1589" s="318" t="e">
        <f>VLOOKUP($F1589,MAIN!$C$2:$BD$80,9)</f>
        <v>#REF!</v>
      </c>
      <c r="N1589" s="342" t="e">
        <f>VLOOKUP($C1589,MAIN!$C$2:$BD$280,9)</f>
        <v>#REF!</v>
      </c>
      <c r="O1589" s="342" t="e">
        <f>'SCREENING INFO'!#REF!</f>
        <v>#REF!</v>
      </c>
      <c r="P1589" s="322" t="e">
        <f>'SCREENING INFO'!#REF!</f>
        <v>#REF!</v>
      </c>
      <c r="Q1589" s="335" t="e">
        <f>'SCREENING INFO'!#REF!</f>
        <v>#REF!</v>
      </c>
      <c r="R1589" s="335" t="e">
        <f>'SCREENING INFO'!#REF!</f>
        <v>#REF!</v>
      </c>
    </row>
    <row r="1590" spans="1:18">
      <c r="A1590" s="351" t="e">
        <f>'SCREENING INFO'!#REF!</f>
        <v>#REF!</v>
      </c>
      <c r="B1590" s="280" t="e">
        <f>'SCREENING INFO'!#REF!</f>
        <v>#REF!</v>
      </c>
      <c r="C1590" s="130" t="e">
        <f>'SCREENING INFO'!#REF!</f>
        <v>#REF!</v>
      </c>
      <c r="D1590" s="130">
        <f>'SCREENING INFO'!E2002</f>
        <v>0</v>
      </c>
      <c r="E1590" s="130" t="e">
        <f>VLOOKUP($C1590,MAIN!$C$2:$BD$79,12)</f>
        <v>#REF!</v>
      </c>
      <c r="F1590" s="130" t="e">
        <f>'SCREENING INFO'!#REF!</f>
        <v>#REF!</v>
      </c>
      <c r="G1590" s="130"/>
      <c r="H1590" s="130"/>
      <c r="I1590" s="130" t="e">
        <f>'SCREENING INFO'!#REF!</f>
        <v>#REF!</v>
      </c>
      <c r="J1590" s="130">
        <f>'SCREENING INFO'!G2002</f>
        <v>0</v>
      </c>
      <c r="K1590" s="152">
        <f>'SCREENING INFO'!H2002</f>
        <v>0</v>
      </c>
      <c r="L1590" s="318" t="e">
        <f>'SCREENING INFO'!#REF!</f>
        <v>#REF!</v>
      </c>
      <c r="M1590" s="318" t="e">
        <f>VLOOKUP($F1590,MAIN!$C$2:$BD$80,9)</f>
        <v>#REF!</v>
      </c>
      <c r="N1590" s="342" t="e">
        <f>VLOOKUP($C1590,MAIN!$C$2:$BD$280,9)</f>
        <v>#REF!</v>
      </c>
      <c r="O1590" s="342" t="e">
        <f>'SCREENING INFO'!#REF!</f>
        <v>#REF!</v>
      </c>
      <c r="P1590" s="322" t="e">
        <f>'SCREENING INFO'!#REF!</f>
        <v>#REF!</v>
      </c>
      <c r="Q1590" s="335" t="e">
        <f>'SCREENING INFO'!#REF!</f>
        <v>#REF!</v>
      </c>
      <c r="R1590" s="335" t="e">
        <f>'SCREENING INFO'!#REF!</f>
        <v>#REF!</v>
      </c>
    </row>
    <row r="1591" spans="1:18">
      <c r="A1591" s="351" t="e">
        <f>'SCREENING INFO'!#REF!</f>
        <v>#REF!</v>
      </c>
      <c r="B1591" s="280" t="e">
        <f>'SCREENING INFO'!#REF!</f>
        <v>#REF!</v>
      </c>
      <c r="C1591" s="130" t="e">
        <f>'SCREENING INFO'!#REF!</f>
        <v>#REF!</v>
      </c>
      <c r="D1591" s="130">
        <f>'SCREENING INFO'!E2003</f>
        <v>0</v>
      </c>
      <c r="E1591" s="130" t="e">
        <f>VLOOKUP($C1591,MAIN!$C$2:$BD$79,12)</f>
        <v>#REF!</v>
      </c>
      <c r="F1591" s="130" t="e">
        <f>'SCREENING INFO'!#REF!</f>
        <v>#REF!</v>
      </c>
      <c r="G1591" s="130"/>
      <c r="H1591" s="130"/>
      <c r="I1591" s="130" t="e">
        <f>'SCREENING INFO'!#REF!</f>
        <v>#REF!</v>
      </c>
      <c r="J1591" s="130">
        <f>'SCREENING INFO'!G2003</f>
        <v>0</v>
      </c>
      <c r="K1591" s="152">
        <f>'SCREENING INFO'!H2003</f>
        <v>0</v>
      </c>
      <c r="L1591" s="318" t="e">
        <f>'SCREENING INFO'!#REF!</f>
        <v>#REF!</v>
      </c>
      <c r="M1591" s="318" t="e">
        <f>VLOOKUP($F1591,MAIN!$C$2:$BD$80,9)</f>
        <v>#REF!</v>
      </c>
      <c r="N1591" s="342" t="e">
        <f>VLOOKUP($C1591,MAIN!$C$2:$BD$280,9)</f>
        <v>#REF!</v>
      </c>
      <c r="O1591" s="342" t="e">
        <f>'SCREENING INFO'!#REF!</f>
        <v>#REF!</v>
      </c>
      <c r="P1591" s="322" t="e">
        <f>'SCREENING INFO'!#REF!</f>
        <v>#REF!</v>
      </c>
      <c r="Q1591" s="335" t="e">
        <f>'SCREENING INFO'!#REF!</f>
        <v>#REF!</v>
      </c>
      <c r="R1591" s="335" t="e">
        <f>'SCREENING INFO'!#REF!</f>
        <v>#REF!</v>
      </c>
    </row>
    <row r="1592" spans="1:18">
      <c r="A1592" s="351" t="e">
        <f>'SCREENING INFO'!#REF!</f>
        <v>#REF!</v>
      </c>
      <c r="B1592" s="280" t="e">
        <f>'SCREENING INFO'!#REF!</f>
        <v>#REF!</v>
      </c>
      <c r="C1592" s="130" t="e">
        <f>'SCREENING INFO'!#REF!</f>
        <v>#REF!</v>
      </c>
      <c r="D1592" s="130">
        <f>'SCREENING INFO'!E2004</f>
        <v>0</v>
      </c>
      <c r="E1592" s="130" t="e">
        <f>VLOOKUP($C1592,MAIN!$C$2:$BD$79,12)</f>
        <v>#REF!</v>
      </c>
      <c r="F1592" s="130" t="e">
        <f>'SCREENING INFO'!#REF!</f>
        <v>#REF!</v>
      </c>
      <c r="G1592" s="130"/>
      <c r="H1592" s="130"/>
      <c r="I1592" s="130" t="e">
        <f>'SCREENING INFO'!#REF!</f>
        <v>#REF!</v>
      </c>
      <c r="J1592" s="130">
        <f>'SCREENING INFO'!G2004</f>
        <v>0</v>
      </c>
      <c r="K1592" s="152">
        <f>'SCREENING INFO'!H2004</f>
        <v>0</v>
      </c>
      <c r="L1592" s="318" t="e">
        <f>'SCREENING INFO'!#REF!</f>
        <v>#REF!</v>
      </c>
      <c r="M1592" s="318" t="e">
        <f>VLOOKUP($F1592,MAIN!$C$2:$BD$80,9)</f>
        <v>#REF!</v>
      </c>
      <c r="N1592" s="342" t="e">
        <f>VLOOKUP($C1592,MAIN!$C$2:$BD$280,9)</f>
        <v>#REF!</v>
      </c>
      <c r="O1592" s="342" t="e">
        <f>'SCREENING INFO'!#REF!</f>
        <v>#REF!</v>
      </c>
      <c r="P1592" s="322" t="e">
        <f>'SCREENING INFO'!#REF!</f>
        <v>#REF!</v>
      </c>
      <c r="Q1592" s="335" t="e">
        <f>'SCREENING INFO'!#REF!</f>
        <v>#REF!</v>
      </c>
      <c r="R1592" s="335" t="e">
        <f>'SCREENING INFO'!#REF!</f>
        <v>#REF!</v>
      </c>
    </row>
    <row r="1593" spans="1:18">
      <c r="A1593" s="351" t="e">
        <f>'SCREENING INFO'!#REF!</f>
        <v>#REF!</v>
      </c>
      <c r="B1593" s="280" t="e">
        <f>'SCREENING INFO'!#REF!</f>
        <v>#REF!</v>
      </c>
      <c r="C1593" s="130" t="e">
        <f>'SCREENING INFO'!#REF!</f>
        <v>#REF!</v>
      </c>
      <c r="D1593" s="130">
        <f>'SCREENING INFO'!E2005</f>
        <v>0</v>
      </c>
      <c r="E1593" s="130" t="e">
        <f>VLOOKUP($C1593,MAIN!$C$2:$BD$79,12)</f>
        <v>#REF!</v>
      </c>
      <c r="F1593" s="130" t="e">
        <f>'SCREENING INFO'!#REF!</f>
        <v>#REF!</v>
      </c>
      <c r="G1593" s="130"/>
      <c r="H1593" s="130"/>
      <c r="I1593" s="130" t="e">
        <f>'SCREENING INFO'!#REF!</f>
        <v>#REF!</v>
      </c>
      <c r="J1593" s="130">
        <f>'SCREENING INFO'!G2005</f>
        <v>0</v>
      </c>
      <c r="K1593" s="152">
        <f>'SCREENING INFO'!H2005</f>
        <v>0</v>
      </c>
      <c r="L1593" s="318" t="e">
        <f>'SCREENING INFO'!#REF!</f>
        <v>#REF!</v>
      </c>
      <c r="M1593" s="318" t="e">
        <f>VLOOKUP($F1593,MAIN!$C$2:$BD$80,9)</f>
        <v>#REF!</v>
      </c>
      <c r="N1593" s="342" t="e">
        <f>VLOOKUP($C1593,MAIN!$C$2:$BD$280,9)</f>
        <v>#REF!</v>
      </c>
      <c r="O1593" s="342" t="e">
        <f>'SCREENING INFO'!#REF!</f>
        <v>#REF!</v>
      </c>
      <c r="P1593" s="322" t="e">
        <f>'SCREENING INFO'!#REF!</f>
        <v>#REF!</v>
      </c>
      <c r="Q1593" s="335" t="e">
        <f>'SCREENING INFO'!#REF!</f>
        <v>#REF!</v>
      </c>
      <c r="R1593" s="335" t="e">
        <f>'SCREENING INFO'!#REF!</f>
        <v>#REF!</v>
      </c>
    </row>
    <row r="1594" spans="1:18">
      <c r="A1594" s="351" t="e">
        <f>'SCREENING INFO'!#REF!</f>
        <v>#REF!</v>
      </c>
      <c r="B1594" s="280" t="e">
        <f>'SCREENING INFO'!#REF!</f>
        <v>#REF!</v>
      </c>
      <c r="C1594" s="130" t="e">
        <f>'SCREENING INFO'!#REF!</f>
        <v>#REF!</v>
      </c>
      <c r="D1594" s="130">
        <f>'SCREENING INFO'!E2006</f>
        <v>0</v>
      </c>
      <c r="E1594" s="130" t="e">
        <f>VLOOKUP($C1594,MAIN!$C$2:$BD$79,12)</f>
        <v>#REF!</v>
      </c>
      <c r="F1594" s="130" t="e">
        <f>'SCREENING INFO'!#REF!</f>
        <v>#REF!</v>
      </c>
      <c r="G1594" s="130"/>
      <c r="H1594" s="130"/>
      <c r="I1594" s="130" t="e">
        <f>'SCREENING INFO'!#REF!</f>
        <v>#REF!</v>
      </c>
      <c r="J1594" s="130">
        <f>'SCREENING INFO'!G2006</f>
        <v>0</v>
      </c>
      <c r="K1594" s="152">
        <f>'SCREENING INFO'!H2006</f>
        <v>0</v>
      </c>
      <c r="L1594" s="318" t="e">
        <f>'SCREENING INFO'!#REF!</f>
        <v>#REF!</v>
      </c>
      <c r="M1594" s="318" t="e">
        <f>VLOOKUP($F1594,MAIN!$C$2:$BD$80,9)</f>
        <v>#REF!</v>
      </c>
      <c r="N1594" s="342" t="e">
        <f>VLOOKUP($C1594,MAIN!$C$2:$BD$280,9)</f>
        <v>#REF!</v>
      </c>
      <c r="O1594" s="342" t="e">
        <f>'SCREENING INFO'!#REF!</f>
        <v>#REF!</v>
      </c>
      <c r="P1594" s="322" t="e">
        <f>'SCREENING INFO'!#REF!</f>
        <v>#REF!</v>
      </c>
      <c r="Q1594" s="335" t="e">
        <f>'SCREENING INFO'!#REF!</f>
        <v>#REF!</v>
      </c>
      <c r="R1594" s="335" t="e">
        <f>'SCREENING INFO'!#REF!</f>
        <v>#REF!</v>
      </c>
    </row>
    <row r="1595" spans="1:18">
      <c r="A1595" s="351" t="e">
        <f>'SCREENING INFO'!#REF!</f>
        <v>#REF!</v>
      </c>
      <c r="B1595" s="280" t="e">
        <f>'SCREENING INFO'!#REF!</f>
        <v>#REF!</v>
      </c>
      <c r="C1595" s="130" t="e">
        <f>'SCREENING INFO'!#REF!</f>
        <v>#REF!</v>
      </c>
      <c r="D1595" s="130">
        <f>'SCREENING INFO'!E2007</f>
        <v>0</v>
      </c>
      <c r="E1595" s="130" t="e">
        <f>VLOOKUP($C1595,MAIN!$C$2:$BD$79,12)</f>
        <v>#REF!</v>
      </c>
      <c r="F1595" s="130" t="e">
        <f>'SCREENING INFO'!#REF!</f>
        <v>#REF!</v>
      </c>
      <c r="G1595" s="130"/>
      <c r="H1595" s="130"/>
      <c r="I1595" s="130" t="e">
        <f>'SCREENING INFO'!#REF!</f>
        <v>#REF!</v>
      </c>
      <c r="J1595" s="130">
        <f>'SCREENING INFO'!G2007</f>
        <v>0</v>
      </c>
      <c r="K1595" s="152">
        <f>'SCREENING INFO'!H2007</f>
        <v>0</v>
      </c>
      <c r="L1595" s="318" t="e">
        <f>'SCREENING INFO'!#REF!</f>
        <v>#REF!</v>
      </c>
      <c r="M1595" s="318" t="e">
        <f>VLOOKUP($F1595,MAIN!$C$2:$BD$80,9)</f>
        <v>#REF!</v>
      </c>
      <c r="N1595" s="342" t="e">
        <f>VLOOKUP($C1595,MAIN!$C$2:$BD$280,9)</f>
        <v>#REF!</v>
      </c>
      <c r="O1595" s="342" t="e">
        <f>'SCREENING INFO'!#REF!</f>
        <v>#REF!</v>
      </c>
      <c r="P1595" s="322" t="e">
        <f>'SCREENING INFO'!#REF!</f>
        <v>#REF!</v>
      </c>
      <c r="Q1595" s="335" t="e">
        <f>'SCREENING INFO'!#REF!</f>
        <v>#REF!</v>
      </c>
      <c r="R1595" s="335" t="e">
        <f>'SCREENING INFO'!#REF!</f>
        <v>#REF!</v>
      </c>
    </row>
    <row r="1596" spans="1:18">
      <c r="A1596" s="351" t="e">
        <f>'SCREENING INFO'!#REF!</f>
        <v>#REF!</v>
      </c>
      <c r="B1596" s="280" t="e">
        <f>'SCREENING INFO'!#REF!</f>
        <v>#REF!</v>
      </c>
      <c r="C1596" s="130" t="e">
        <f>'SCREENING INFO'!#REF!</f>
        <v>#REF!</v>
      </c>
      <c r="D1596" s="130">
        <f>'SCREENING INFO'!E2008</f>
        <v>0</v>
      </c>
      <c r="E1596" s="130" t="e">
        <f>VLOOKUP($C1596,MAIN!$C$2:$BD$79,12)</f>
        <v>#REF!</v>
      </c>
      <c r="F1596" s="130" t="e">
        <f>'SCREENING INFO'!#REF!</f>
        <v>#REF!</v>
      </c>
      <c r="G1596" s="130"/>
      <c r="H1596" s="130"/>
      <c r="I1596" s="130" t="e">
        <f>'SCREENING INFO'!#REF!</f>
        <v>#REF!</v>
      </c>
      <c r="J1596" s="130">
        <f>'SCREENING INFO'!G2008</f>
        <v>0</v>
      </c>
      <c r="K1596" s="152">
        <f>'SCREENING INFO'!H2008</f>
        <v>0</v>
      </c>
      <c r="L1596" s="318" t="e">
        <f>'SCREENING INFO'!#REF!</f>
        <v>#REF!</v>
      </c>
      <c r="M1596" s="318" t="e">
        <f>VLOOKUP($F1596,MAIN!$C$2:$BD$80,9)</f>
        <v>#REF!</v>
      </c>
      <c r="N1596" s="342" t="e">
        <f>VLOOKUP($C1596,MAIN!$C$2:$BD$280,9)</f>
        <v>#REF!</v>
      </c>
      <c r="O1596" s="342" t="e">
        <f>'SCREENING INFO'!#REF!</f>
        <v>#REF!</v>
      </c>
      <c r="P1596" s="322" t="e">
        <f>'SCREENING INFO'!#REF!</f>
        <v>#REF!</v>
      </c>
      <c r="Q1596" s="335" t="e">
        <f>'SCREENING INFO'!#REF!</f>
        <v>#REF!</v>
      </c>
      <c r="R1596" s="335" t="e">
        <f>'SCREENING INFO'!#REF!</f>
        <v>#REF!</v>
      </c>
    </row>
    <row r="1597" spans="1:18">
      <c r="A1597" s="351" t="e">
        <f>'SCREENING INFO'!#REF!</f>
        <v>#REF!</v>
      </c>
      <c r="B1597" s="280" t="e">
        <f>'SCREENING INFO'!#REF!</f>
        <v>#REF!</v>
      </c>
      <c r="C1597" s="130" t="e">
        <f>'SCREENING INFO'!#REF!</f>
        <v>#REF!</v>
      </c>
      <c r="D1597" s="130">
        <f>'SCREENING INFO'!E2009</f>
        <v>0</v>
      </c>
      <c r="E1597" s="130" t="e">
        <f>VLOOKUP($C1597,MAIN!$C$2:$BD$79,12)</f>
        <v>#REF!</v>
      </c>
      <c r="F1597" s="130" t="e">
        <f>'SCREENING INFO'!#REF!</f>
        <v>#REF!</v>
      </c>
      <c r="G1597" s="130"/>
      <c r="H1597" s="130"/>
      <c r="I1597" s="130" t="e">
        <f>'SCREENING INFO'!#REF!</f>
        <v>#REF!</v>
      </c>
      <c r="J1597" s="130">
        <f>'SCREENING INFO'!G2009</f>
        <v>0</v>
      </c>
      <c r="K1597" s="152">
        <f>'SCREENING INFO'!H2009</f>
        <v>0</v>
      </c>
      <c r="L1597" s="318" t="e">
        <f>'SCREENING INFO'!#REF!</f>
        <v>#REF!</v>
      </c>
      <c r="M1597" s="318" t="e">
        <f>VLOOKUP($F1597,MAIN!$C$2:$BD$80,9)</f>
        <v>#REF!</v>
      </c>
      <c r="N1597" s="342" t="e">
        <f>VLOOKUP($C1597,MAIN!$C$2:$BD$280,9)</f>
        <v>#REF!</v>
      </c>
      <c r="O1597" s="342" t="e">
        <f>'SCREENING INFO'!#REF!</f>
        <v>#REF!</v>
      </c>
      <c r="P1597" s="322" t="e">
        <f>'SCREENING INFO'!#REF!</f>
        <v>#REF!</v>
      </c>
      <c r="Q1597" s="335" t="e">
        <f>'SCREENING INFO'!#REF!</f>
        <v>#REF!</v>
      </c>
      <c r="R1597" s="335" t="e">
        <f>'SCREENING INFO'!#REF!</f>
        <v>#REF!</v>
      </c>
    </row>
    <row r="1598" spans="1:18">
      <c r="A1598" s="351" t="e">
        <f>'SCREENING INFO'!#REF!</f>
        <v>#REF!</v>
      </c>
      <c r="B1598" s="280" t="e">
        <f>'SCREENING INFO'!#REF!</f>
        <v>#REF!</v>
      </c>
      <c r="C1598" s="130" t="e">
        <f>'SCREENING INFO'!#REF!</f>
        <v>#REF!</v>
      </c>
      <c r="D1598" s="130">
        <f>'SCREENING INFO'!E2010</f>
        <v>0</v>
      </c>
      <c r="E1598" s="130" t="e">
        <f>VLOOKUP($C1598,MAIN!$C$2:$BD$79,12)</f>
        <v>#REF!</v>
      </c>
      <c r="F1598" s="130" t="e">
        <f>'SCREENING INFO'!#REF!</f>
        <v>#REF!</v>
      </c>
      <c r="G1598" s="130"/>
      <c r="H1598" s="130"/>
      <c r="I1598" s="130" t="e">
        <f>'SCREENING INFO'!#REF!</f>
        <v>#REF!</v>
      </c>
      <c r="J1598" s="130">
        <f>'SCREENING INFO'!G2010</f>
        <v>0</v>
      </c>
      <c r="K1598" s="152">
        <f>'SCREENING INFO'!H2010</f>
        <v>0</v>
      </c>
      <c r="L1598" s="318" t="e">
        <f>'SCREENING INFO'!#REF!</f>
        <v>#REF!</v>
      </c>
      <c r="M1598" s="318" t="e">
        <f>VLOOKUP($F1598,MAIN!$C$2:$BD$80,9)</f>
        <v>#REF!</v>
      </c>
      <c r="N1598" s="342" t="e">
        <f>VLOOKUP($C1598,MAIN!$C$2:$BD$280,9)</f>
        <v>#REF!</v>
      </c>
      <c r="O1598" s="342" t="e">
        <f>'SCREENING INFO'!#REF!</f>
        <v>#REF!</v>
      </c>
      <c r="P1598" s="322" t="e">
        <f>'SCREENING INFO'!#REF!</f>
        <v>#REF!</v>
      </c>
      <c r="Q1598" s="335" t="e">
        <f>'SCREENING INFO'!#REF!</f>
        <v>#REF!</v>
      </c>
      <c r="R1598" s="335" t="e">
        <f>'SCREENING INFO'!#REF!</f>
        <v>#REF!</v>
      </c>
    </row>
    <row r="1599" spans="1:18">
      <c r="A1599" s="351" t="e">
        <f>'SCREENING INFO'!#REF!</f>
        <v>#REF!</v>
      </c>
      <c r="B1599" s="280" t="e">
        <f>'SCREENING INFO'!#REF!</f>
        <v>#REF!</v>
      </c>
      <c r="C1599" s="130" t="e">
        <f>'SCREENING INFO'!#REF!</f>
        <v>#REF!</v>
      </c>
      <c r="D1599" s="130">
        <f>'SCREENING INFO'!E2011</f>
        <v>0</v>
      </c>
      <c r="E1599" s="130" t="e">
        <f>VLOOKUP($C1599,MAIN!$C$2:$BD$79,12)</f>
        <v>#REF!</v>
      </c>
      <c r="F1599" s="130" t="e">
        <f>'SCREENING INFO'!#REF!</f>
        <v>#REF!</v>
      </c>
      <c r="G1599" s="130"/>
      <c r="H1599" s="130"/>
      <c r="I1599" s="130" t="e">
        <f>'SCREENING INFO'!#REF!</f>
        <v>#REF!</v>
      </c>
      <c r="J1599" s="130">
        <f>'SCREENING INFO'!G2011</f>
        <v>0</v>
      </c>
      <c r="K1599" s="152">
        <f>'SCREENING INFO'!H2011</f>
        <v>0</v>
      </c>
      <c r="L1599" s="318" t="e">
        <f>'SCREENING INFO'!#REF!</f>
        <v>#REF!</v>
      </c>
      <c r="M1599" s="318" t="e">
        <f>VLOOKUP($F1599,MAIN!$C$2:$BD$80,9)</f>
        <v>#REF!</v>
      </c>
      <c r="N1599" s="342" t="e">
        <f>VLOOKUP($C1599,MAIN!$C$2:$BD$280,9)</f>
        <v>#REF!</v>
      </c>
      <c r="O1599" s="342" t="e">
        <f>'SCREENING INFO'!#REF!</f>
        <v>#REF!</v>
      </c>
      <c r="P1599" s="322" t="e">
        <f>'SCREENING INFO'!#REF!</f>
        <v>#REF!</v>
      </c>
      <c r="Q1599" s="335" t="e">
        <f>'SCREENING INFO'!#REF!</f>
        <v>#REF!</v>
      </c>
      <c r="R1599" s="335" t="e">
        <f>'SCREENING INFO'!#REF!</f>
        <v>#REF!</v>
      </c>
    </row>
    <row r="1600" spans="1:18">
      <c r="A1600" s="351" t="e">
        <f>'SCREENING INFO'!#REF!</f>
        <v>#REF!</v>
      </c>
      <c r="B1600" s="280" t="e">
        <f>'SCREENING INFO'!#REF!</f>
        <v>#REF!</v>
      </c>
      <c r="C1600" s="130" t="e">
        <f>'SCREENING INFO'!#REF!</f>
        <v>#REF!</v>
      </c>
      <c r="D1600" s="130">
        <f>'SCREENING INFO'!E2012</f>
        <v>0</v>
      </c>
      <c r="E1600" s="130" t="e">
        <f>VLOOKUP($C1600,MAIN!$C$2:$BD$79,12)</f>
        <v>#REF!</v>
      </c>
      <c r="F1600" s="130" t="e">
        <f>'SCREENING INFO'!#REF!</f>
        <v>#REF!</v>
      </c>
      <c r="G1600" s="130"/>
      <c r="H1600" s="130"/>
      <c r="I1600" s="130" t="e">
        <f>'SCREENING INFO'!#REF!</f>
        <v>#REF!</v>
      </c>
      <c r="J1600" s="130">
        <f>'SCREENING INFO'!G2012</f>
        <v>0</v>
      </c>
      <c r="K1600" s="152">
        <f>'SCREENING INFO'!H2012</f>
        <v>0</v>
      </c>
      <c r="L1600" s="318" t="e">
        <f>'SCREENING INFO'!#REF!</f>
        <v>#REF!</v>
      </c>
      <c r="M1600" s="318" t="e">
        <f>VLOOKUP($F1600,MAIN!$C$2:$BD$80,9)</f>
        <v>#REF!</v>
      </c>
      <c r="N1600" s="342" t="e">
        <f>VLOOKUP($C1600,MAIN!$C$2:$BD$280,9)</f>
        <v>#REF!</v>
      </c>
      <c r="O1600" s="342" t="e">
        <f>'SCREENING INFO'!#REF!</f>
        <v>#REF!</v>
      </c>
      <c r="P1600" s="322" t="e">
        <f>'SCREENING INFO'!#REF!</f>
        <v>#REF!</v>
      </c>
      <c r="Q1600" s="335" t="e">
        <f>'SCREENING INFO'!#REF!</f>
        <v>#REF!</v>
      </c>
      <c r="R1600" s="335" t="e">
        <f>'SCREENING INFO'!#REF!</f>
        <v>#REF!</v>
      </c>
    </row>
    <row r="1601" spans="1:18">
      <c r="A1601" s="351" t="e">
        <f>'SCREENING INFO'!#REF!</f>
        <v>#REF!</v>
      </c>
      <c r="B1601" s="280" t="e">
        <f>'SCREENING INFO'!#REF!</f>
        <v>#REF!</v>
      </c>
      <c r="C1601" s="130" t="e">
        <f>'SCREENING INFO'!#REF!</f>
        <v>#REF!</v>
      </c>
      <c r="D1601" s="130">
        <f>'SCREENING INFO'!E2013</f>
        <v>0</v>
      </c>
      <c r="E1601" s="130" t="e">
        <f>VLOOKUP($C1601,MAIN!$C$2:$BD$79,12)</f>
        <v>#REF!</v>
      </c>
      <c r="F1601" s="130" t="e">
        <f>'SCREENING INFO'!#REF!</f>
        <v>#REF!</v>
      </c>
      <c r="G1601" s="130"/>
      <c r="H1601" s="130"/>
      <c r="I1601" s="130" t="e">
        <f>'SCREENING INFO'!#REF!</f>
        <v>#REF!</v>
      </c>
      <c r="J1601" s="130">
        <f>'SCREENING INFO'!G2013</f>
        <v>0</v>
      </c>
      <c r="K1601" s="152">
        <f>'SCREENING INFO'!H2013</f>
        <v>0</v>
      </c>
      <c r="L1601" s="318" t="e">
        <f>'SCREENING INFO'!#REF!</f>
        <v>#REF!</v>
      </c>
      <c r="M1601" s="318" t="e">
        <f>VLOOKUP($F1601,MAIN!$C$2:$BD$80,9)</f>
        <v>#REF!</v>
      </c>
      <c r="N1601" s="342" t="e">
        <f>VLOOKUP($C1601,MAIN!$C$2:$BD$280,9)</f>
        <v>#REF!</v>
      </c>
      <c r="O1601" s="342" t="e">
        <f>'SCREENING INFO'!#REF!</f>
        <v>#REF!</v>
      </c>
      <c r="P1601" s="322" t="e">
        <f>'SCREENING INFO'!#REF!</f>
        <v>#REF!</v>
      </c>
      <c r="Q1601" s="335" t="e">
        <f>'SCREENING INFO'!#REF!</f>
        <v>#REF!</v>
      </c>
      <c r="R1601" s="335" t="e">
        <f>'SCREENING INFO'!#REF!</f>
        <v>#REF!</v>
      </c>
    </row>
    <row r="1602" spans="1:18">
      <c r="A1602" s="351" t="e">
        <f>'SCREENING INFO'!#REF!</f>
        <v>#REF!</v>
      </c>
      <c r="B1602" s="280" t="e">
        <f>'SCREENING INFO'!#REF!</f>
        <v>#REF!</v>
      </c>
      <c r="C1602" s="130" t="e">
        <f>'SCREENING INFO'!#REF!</f>
        <v>#REF!</v>
      </c>
      <c r="D1602" s="130">
        <f>'SCREENING INFO'!E2014</f>
        <v>0</v>
      </c>
      <c r="E1602" s="130" t="e">
        <f>VLOOKUP($C1602,MAIN!$C$2:$BD$79,12)</f>
        <v>#REF!</v>
      </c>
      <c r="F1602" s="130" t="e">
        <f>'SCREENING INFO'!#REF!</f>
        <v>#REF!</v>
      </c>
      <c r="G1602" s="130"/>
      <c r="H1602" s="130"/>
      <c r="I1602" s="130" t="e">
        <f>'SCREENING INFO'!#REF!</f>
        <v>#REF!</v>
      </c>
      <c r="J1602" s="130">
        <f>'SCREENING INFO'!G2014</f>
        <v>0</v>
      </c>
      <c r="K1602" s="152">
        <f>'SCREENING INFO'!H2014</f>
        <v>0</v>
      </c>
      <c r="L1602" s="318" t="e">
        <f>'SCREENING INFO'!#REF!</f>
        <v>#REF!</v>
      </c>
      <c r="M1602" s="318" t="e">
        <f>VLOOKUP($F1602,MAIN!$C$2:$BD$80,9)</f>
        <v>#REF!</v>
      </c>
      <c r="N1602" s="342" t="e">
        <f>VLOOKUP($C1602,MAIN!$C$2:$BD$280,9)</f>
        <v>#REF!</v>
      </c>
      <c r="O1602" s="342" t="e">
        <f>'SCREENING INFO'!#REF!</f>
        <v>#REF!</v>
      </c>
      <c r="P1602" s="322" t="e">
        <f>'SCREENING INFO'!#REF!</f>
        <v>#REF!</v>
      </c>
      <c r="Q1602" s="335" t="e">
        <f>'SCREENING INFO'!#REF!</f>
        <v>#REF!</v>
      </c>
      <c r="R1602" s="335" t="e">
        <f>'SCREENING INFO'!#REF!</f>
        <v>#REF!</v>
      </c>
    </row>
    <row r="1603" spans="1:18">
      <c r="A1603" s="351" t="e">
        <f>'SCREENING INFO'!#REF!</f>
        <v>#REF!</v>
      </c>
      <c r="B1603" s="280" t="e">
        <f>'SCREENING INFO'!#REF!</f>
        <v>#REF!</v>
      </c>
      <c r="C1603" s="130" t="e">
        <f>'SCREENING INFO'!#REF!</f>
        <v>#REF!</v>
      </c>
      <c r="D1603" s="130">
        <f>'SCREENING INFO'!E2015</f>
        <v>0</v>
      </c>
      <c r="E1603" s="130" t="e">
        <f>VLOOKUP($C1603,MAIN!$C$2:$BD$79,12)</f>
        <v>#REF!</v>
      </c>
      <c r="F1603" s="130" t="e">
        <f>'SCREENING INFO'!#REF!</f>
        <v>#REF!</v>
      </c>
      <c r="G1603" s="130"/>
      <c r="H1603" s="130"/>
      <c r="I1603" s="130" t="e">
        <f>'SCREENING INFO'!#REF!</f>
        <v>#REF!</v>
      </c>
      <c r="J1603" s="130">
        <f>'SCREENING INFO'!G2015</f>
        <v>0</v>
      </c>
      <c r="K1603" s="152">
        <f>'SCREENING INFO'!H2015</f>
        <v>0</v>
      </c>
      <c r="L1603" s="318" t="e">
        <f>'SCREENING INFO'!#REF!</f>
        <v>#REF!</v>
      </c>
      <c r="M1603" s="318" t="e">
        <f>VLOOKUP($F1603,MAIN!$C$2:$BD$80,9)</f>
        <v>#REF!</v>
      </c>
      <c r="N1603" s="342" t="e">
        <f>VLOOKUP($C1603,MAIN!$C$2:$BD$280,9)</f>
        <v>#REF!</v>
      </c>
      <c r="O1603" s="342" t="e">
        <f>'SCREENING INFO'!#REF!</f>
        <v>#REF!</v>
      </c>
      <c r="P1603" s="322" t="e">
        <f>'SCREENING INFO'!#REF!</f>
        <v>#REF!</v>
      </c>
      <c r="Q1603" s="335" t="e">
        <f>'SCREENING INFO'!#REF!</f>
        <v>#REF!</v>
      </c>
      <c r="R1603" s="335" t="e">
        <f>'SCREENING INFO'!#REF!</f>
        <v>#REF!</v>
      </c>
    </row>
    <row r="1604" spans="1:18">
      <c r="A1604" s="351" t="e">
        <f>'SCREENING INFO'!#REF!</f>
        <v>#REF!</v>
      </c>
      <c r="B1604" s="280" t="e">
        <f>'SCREENING INFO'!#REF!</f>
        <v>#REF!</v>
      </c>
      <c r="C1604" s="130" t="e">
        <f>'SCREENING INFO'!#REF!</f>
        <v>#REF!</v>
      </c>
      <c r="D1604" s="130">
        <f>'SCREENING INFO'!E2016</f>
        <v>0</v>
      </c>
      <c r="E1604" s="130" t="e">
        <f>VLOOKUP($C1604,MAIN!$C$2:$BD$79,12)</f>
        <v>#REF!</v>
      </c>
      <c r="F1604" s="130" t="e">
        <f>'SCREENING INFO'!#REF!</f>
        <v>#REF!</v>
      </c>
      <c r="G1604" s="130"/>
      <c r="H1604" s="130"/>
      <c r="I1604" s="130" t="e">
        <f>'SCREENING INFO'!#REF!</f>
        <v>#REF!</v>
      </c>
      <c r="J1604" s="130">
        <f>'SCREENING INFO'!G2016</f>
        <v>0</v>
      </c>
      <c r="K1604" s="152">
        <f>'SCREENING INFO'!H2016</f>
        <v>0</v>
      </c>
      <c r="L1604" s="318" t="e">
        <f>'SCREENING INFO'!#REF!</f>
        <v>#REF!</v>
      </c>
      <c r="M1604" s="318" t="e">
        <f>VLOOKUP($F1604,MAIN!$C$2:$BD$80,9)</f>
        <v>#REF!</v>
      </c>
      <c r="N1604" s="342" t="e">
        <f>VLOOKUP($C1604,MAIN!$C$2:$BD$280,9)</f>
        <v>#REF!</v>
      </c>
      <c r="O1604" s="342" t="e">
        <f>'SCREENING INFO'!#REF!</f>
        <v>#REF!</v>
      </c>
      <c r="P1604" s="322" t="e">
        <f>'SCREENING INFO'!#REF!</f>
        <v>#REF!</v>
      </c>
      <c r="Q1604" s="335" t="e">
        <f>'SCREENING INFO'!#REF!</f>
        <v>#REF!</v>
      </c>
      <c r="R1604" s="335" t="e">
        <f>'SCREENING INFO'!#REF!</f>
        <v>#REF!</v>
      </c>
    </row>
    <row r="1605" spans="1:18">
      <c r="A1605" s="351" t="e">
        <f>'SCREENING INFO'!#REF!</f>
        <v>#REF!</v>
      </c>
      <c r="B1605" s="280" t="e">
        <f>'SCREENING INFO'!#REF!</f>
        <v>#REF!</v>
      </c>
      <c r="C1605" s="130" t="e">
        <f>'SCREENING INFO'!#REF!</f>
        <v>#REF!</v>
      </c>
      <c r="D1605" s="130">
        <f>'SCREENING INFO'!E2017</f>
        <v>0</v>
      </c>
      <c r="E1605" s="130" t="e">
        <f>VLOOKUP($C1605,MAIN!$C$2:$BD$79,12)</f>
        <v>#REF!</v>
      </c>
      <c r="F1605" s="130" t="e">
        <f>'SCREENING INFO'!#REF!</f>
        <v>#REF!</v>
      </c>
      <c r="G1605" s="130"/>
      <c r="H1605" s="130"/>
      <c r="I1605" s="130" t="e">
        <f>'SCREENING INFO'!#REF!</f>
        <v>#REF!</v>
      </c>
      <c r="J1605" s="130">
        <f>'SCREENING INFO'!G2017</f>
        <v>0</v>
      </c>
      <c r="K1605" s="152">
        <f>'SCREENING INFO'!H2017</f>
        <v>0</v>
      </c>
      <c r="L1605" s="318" t="e">
        <f>'SCREENING INFO'!#REF!</f>
        <v>#REF!</v>
      </c>
      <c r="M1605" s="318" t="e">
        <f>VLOOKUP($F1605,MAIN!$C$2:$BD$80,9)</f>
        <v>#REF!</v>
      </c>
      <c r="N1605" s="342" t="e">
        <f>VLOOKUP($C1605,MAIN!$C$2:$BD$280,9)</f>
        <v>#REF!</v>
      </c>
      <c r="O1605" s="342" t="e">
        <f>'SCREENING INFO'!#REF!</f>
        <v>#REF!</v>
      </c>
      <c r="P1605" s="322" t="e">
        <f>'SCREENING INFO'!#REF!</f>
        <v>#REF!</v>
      </c>
      <c r="Q1605" s="335" t="e">
        <f>'SCREENING INFO'!#REF!</f>
        <v>#REF!</v>
      </c>
      <c r="R1605" s="335" t="e">
        <f>'SCREENING INFO'!#REF!</f>
        <v>#REF!</v>
      </c>
    </row>
    <row r="1606" spans="1:18">
      <c r="A1606" s="351" t="e">
        <f>'SCREENING INFO'!#REF!</f>
        <v>#REF!</v>
      </c>
      <c r="B1606" s="280" t="e">
        <f>'SCREENING INFO'!#REF!</f>
        <v>#REF!</v>
      </c>
      <c r="C1606" s="130" t="e">
        <f>'SCREENING INFO'!#REF!</f>
        <v>#REF!</v>
      </c>
      <c r="D1606" s="130">
        <f>'SCREENING INFO'!E2018</f>
        <v>0</v>
      </c>
      <c r="E1606" s="130" t="e">
        <f>VLOOKUP($C1606,MAIN!$C$2:$BD$79,12)</f>
        <v>#REF!</v>
      </c>
      <c r="F1606" s="130" t="e">
        <f>'SCREENING INFO'!#REF!</f>
        <v>#REF!</v>
      </c>
      <c r="G1606" s="130"/>
      <c r="H1606" s="130"/>
      <c r="I1606" s="130" t="e">
        <f>'SCREENING INFO'!#REF!</f>
        <v>#REF!</v>
      </c>
      <c r="J1606" s="130">
        <f>'SCREENING INFO'!G2018</f>
        <v>0</v>
      </c>
      <c r="K1606" s="152">
        <f>'SCREENING INFO'!H2018</f>
        <v>0</v>
      </c>
      <c r="L1606" s="318" t="e">
        <f>'SCREENING INFO'!#REF!</f>
        <v>#REF!</v>
      </c>
      <c r="M1606" s="318" t="e">
        <f>VLOOKUP($F1606,MAIN!$C$2:$BD$80,9)</f>
        <v>#REF!</v>
      </c>
      <c r="N1606" s="342" t="e">
        <f>VLOOKUP($C1606,MAIN!$C$2:$BD$280,9)</f>
        <v>#REF!</v>
      </c>
      <c r="O1606" s="342" t="e">
        <f>'SCREENING INFO'!#REF!</f>
        <v>#REF!</v>
      </c>
      <c r="P1606" s="322" t="e">
        <f>'SCREENING INFO'!#REF!</f>
        <v>#REF!</v>
      </c>
      <c r="Q1606" s="335" t="e">
        <f>'SCREENING INFO'!#REF!</f>
        <v>#REF!</v>
      </c>
      <c r="R1606" s="335" t="e">
        <f>'SCREENING INFO'!#REF!</f>
        <v>#REF!</v>
      </c>
    </row>
    <row r="1607" spans="1:18">
      <c r="A1607" s="351" t="e">
        <f>'SCREENING INFO'!#REF!</f>
        <v>#REF!</v>
      </c>
      <c r="B1607" s="280" t="e">
        <f>'SCREENING INFO'!#REF!</f>
        <v>#REF!</v>
      </c>
      <c r="C1607" s="130" t="e">
        <f>'SCREENING INFO'!#REF!</f>
        <v>#REF!</v>
      </c>
      <c r="D1607" s="130">
        <f>'SCREENING INFO'!E2019</f>
        <v>0</v>
      </c>
      <c r="E1607" s="130" t="e">
        <f>VLOOKUP($C1607,MAIN!$C$2:$BD$79,12)</f>
        <v>#REF!</v>
      </c>
      <c r="F1607" s="130" t="e">
        <f>'SCREENING INFO'!#REF!</f>
        <v>#REF!</v>
      </c>
      <c r="G1607" s="130"/>
      <c r="H1607" s="130"/>
      <c r="I1607" s="130" t="e">
        <f>'SCREENING INFO'!#REF!</f>
        <v>#REF!</v>
      </c>
      <c r="J1607" s="130">
        <f>'SCREENING INFO'!G2019</f>
        <v>0</v>
      </c>
      <c r="K1607" s="152">
        <f>'SCREENING INFO'!H2019</f>
        <v>0</v>
      </c>
      <c r="L1607" s="318" t="e">
        <f>'SCREENING INFO'!#REF!</f>
        <v>#REF!</v>
      </c>
      <c r="M1607" s="318" t="e">
        <f>VLOOKUP($F1607,MAIN!$C$2:$BD$80,9)</f>
        <v>#REF!</v>
      </c>
      <c r="N1607" s="342" t="e">
        <f>VLOOKUP($C1607,MAIN!$C$2:$BD$280,9)</f>
        <v>#REF!</v>
      </c>
      <c r="O1607" s="342" t="e">
        <f>'SCREENING INFO'!#REF!</f>
        <v>#REF!</v>
      </c>
      <c r="P1607" s="322" t="e">
        <f>'SCREENING INFO'!#REF!</f>
        <v>#REF!</v>
      </c>
      <c r="Q1607" s="335" t="e">
        <f>'SCREENING INFO'!#REF!</f>
        <v>#REF!</v>
      </c>
      <c r="R1607" s="335" t="e">
        <f>'SCREENING INFO'!#REF!</f>
        <v>#REF!</v>
      </c>
    </row>
    <row r="1608" spans="1:18">
      <c r="A1608" s="351" t="e">
        <f>'SCREENING INFO'!#REF!</f>
        <v>#REF!</v>
      </c>
      <c r="B1608" s="280" t="e">
        <f>'SCREENING INFO'!#REF!</f>
        <v>#REF!</v>
      </c>
      <c r="C1608" s="130" t="e">
        <f>'SCREENING INFO'!#REF!</f>
        <v>#REF!</v>
      </c>
      <c r="D1608" s="130">
        <f>'SCREENING INFO'!E2020</f>
        <v>0</v>
      </c>
      <c r="E1608" s="130" t="e">
        <f>VLOOKUP($C1608,MAIN!$C$2:$BD$79,12)</f>
        <v>#REF!</v>
      </c>
      <c r="F1608" s="130" t="e">
        <f>'SCREENING INFO'!#REF!</f>
        <v>#REF!</v>
      </c>
      <c r="G1608" s="130"/>
      <c r="H1608" s="130"/>
      <c r="I1608" s="130" t="e">
        <f>'SCREENING INFO'!#REF!</f>
        <v>#REF!</v>
      </c>
      <c r="J1608" s="130">
        <f>'SCREENING INFO'!G2020</f>
        <v>0</v>
      </c>
      <c r="K1608" s="152">
        <f>'SCREENING INFO'!H2020</f>
        <v>0</v>
      </c>
      <c r="L1608" s="318" t="e">
        <f>'SCREENING INFO'!#REF!</f>
        <v>#REF!</v>
      </c>
      <c r="M1608" s="318" t="e">
        <f>VLOOKUP($F1608,MAIN!$C$2:$BD$80,9)</f>
        <v>#REF!</v>
      </c>
      <c r="N1608" s="342" t="e">
        <f>VLOOKUP($C1608,MAIN!$C$2:$BD$280,9)</f>
        <v>#REF!</v>
      </c>
      <c r="O1608" s="342" t="e">
        <f>'SCREENING INFO'!#REF!</f>
        <v>#REF!</v>
      </c>
      <c r="P1608" s="322" t="e">
        <f>'SCREENING INFO'!#REF!</f>
        <v>#REF!</v>
      </c>
      <c r="Q1608" s="335" t="e">
        <f>'SCREENING INFO'!#REF!</f>
        <v>#REF!</v>
      </c>
      <c r="R1608" s="335" t="e">
        <f>'SCREENING INFO'!#REF!</f>
        <v>#REF!</v>
      </c>
    </row>
    <row r="1609" spans="1:18">
      <c r="A1609" s="351" t="e">
        <f>'SCREENING INFO'!#REF!</f>
        <v>#REF!</v>
      </c>
      <c r="B1609" s="280" t="e">
        <f>'SCREENING INFO'!#REF!</f>
        <v>#REF!</v>
      </c>
      <c r="C1609" s="130" t="e">
        <f>'SCREENING INFO'!#REF!</f>
        <v>#REF!</v>
      </c>
      <c r="D1609" s="130">
        <f>'SCREENING INFO'!E2021</f>
        <v>0</v>
      </c>
      <c r="E1609" s="130" t="e">
        <f>VLOOKUP($C1609,MAIN!$C$2:$BD$79,12)</f>
        <v>#REF!</v>
      </c>
      <c r="F1609" s="130" t="e">
        <f>'SCREENING INFO'!#REF!</f>
        <v>#REF!</v>
      </c>
      <c r="G1609" s="352"/>
      <c r="H1609" s="352"/>
      <c r="I1609" s="130" t="e">
        <f>'SCREENING INFO'!#REF!</f>
        <v>#REF!</v>
      </c>
      <c r="J1609" s="130">
        <f>'SCREENING INFO'!G2021</f>
        <v>0</v>
      </c>
      <c r="K1609" s="152">
        <f>'SCREENING INFO'!H2021</f>
        <v>0</v>
      </c>
      <c r="L1609" s="318" t="e">
        <f>'SCREENING INFO'!#REF!</f>
        <v>#REF!</v>
      </c>
      <c r="M1609" s="318" t="e">
        <f>VLOOKUP($F1609,MAIN!$C$2:$BD$80,9)</f>
        <v>#REF!</v>
      </c>
      <c r="N1609" s="342" t="e">
        <f>VLOOKUP($C1609,MAIN!$C$2:$BD$280,9)</f>
        <v>#REF!</v>
      </c>
      <c r="O1609" s="342" t="e">
        <f>'SCREENING INFO'!#REF!</f>
        <v>#REF!</v>
      </c>
      <c r="P1609" s="322" t="e">
        <f>'SCREENING INFO'!#REF!</f>
        <v>#REF!</v>
      </c>
      <c r="Q1609" s="335" t="e">
        <f>'SCREENING INFO'!#REF!</f>
        <v>#REF!</v>
      </c>
      <c r="R1609" s="335" t="e">
        <f>'SCREENING INFO'!#REF!</f>
        <v>#REF!</v>
      </c>
    </row>
    <row r="1610" spans="1:18">
      <c r="A1610" s="351" t="e">
        <f>'SCREENING INFO'!#REF!</f>
        <v>#REF!</v>
      </c>
      <c r="B1610" s="280" t="e">
        <f>'SCREENING INFO'!#REF!</f>
        <v>#REF!</v>
      </c>
      <c r="C1610" s="130" t="e">
        <f>'SCREENING INFO'!#REF!</f>
        <v>#REF!</v>
      </c>
      <c r="D1610" s="130">
        <f>'SCREENING INFO'!E2022</f>
        <v>0</v>
      </c>
      <c r="E1610" s="130" t="e">
        <f>VLOOKUP($C1610,MAIN!$C$2:$BD$79,12)</f>
        <v>#REF!</v>
      </c>
      <c r="F1610" s="130" t="e">
        <f>'SCREENING INFO'!#REF!</f>
        <v>#REF!</v>
      </c>
      <c r="G1610" s="130"/>
      <c r="H1610" s="130"/>
      <c r="I1610" s="130" t="e">
        <f>'SCREENING INFO'!#REF!</f>
        <v>#REF!</v>
      </c>
      <c r="J1610" s="130">
        <f>'SCREENING INFO'!G2022</f>
        <v>0</v>
      </c>
      <c r="K1610" s="152">
        <f>'SCREENING INFO'!H2022</f>
        <v>0</v>
      </c>
      <c r="L1610" s="318" t="e">
        <f>'SCREENING INFO'!#REF!</f>
        <v>#REF!</v>
      </c>
      <c r="M1610" s="318" t="e">
        <f>VLOOKUP($F1610,MAIN!$C$2:$BD$80,9)</f>
        <v>#REF!</v>
      </c>
      <c r="N1610" s="342" t="e">
        <f>VLOOKUP($C1610,MAIN!$C$2:$BD$280,9)</f>
        <v>#REF!</v>
      </c>
      <c r="O1610" s="342" t="e">
        <f>'SCREENING INFO'!#REF!</f>
        <v>#REF!</v>
      </c>
      <c r="P1610" s="322" t="e">
        <f>'SCREENING INFO'!#REF!</f>
        <v>#REF!</v>
      </c>
      <c r="Q1610" s="335" t="e">
        <f>'SCREENING INFO'!#REF!</f>
        <v>#REF!</v>
      </c>
      <c r="R1610" s="335" t="e">
        <f>'SCREENING INFO'!#REF!</f>
        <v>#REF!</v>
      </c>
    </row>
    <row r="1611" spans="1:18">
      <c r="A1611" s="351" t="e">
        <f>'SCREENING INFO'!#REF!</f>
        <v>#REF!</v>
      </c>
      <c r="B1611" s="280" t="e">
        <f>'SCREENING INFO'!#REF!</f>
        <v>#REF!</v>
      </c>
      <c r="C1611" s="130" t="e">
        <f>'SCREENING INFO'!#REF!</f>
        <v>#REF!</v>
      </c>
      <c r="D1611" s="130">
        <f>'SCREENING INFO'!E2023</f>
        <v>0</v>
      </c>
      <c r="E1611" s="130" t="e">
        <f>VLOOKUP($C1611,MAIN!$C$2:$BD$79,12)</f>
        <v>#REF!</v>
      </c>
      <c r="F1611" s="130" t="e">
        <f>'SCREENING INFO'!#REF!</f>
        <v>#REF!</v>
      </c>
      <c r="G1611" s="130"/>
      <c r="H1611" s="130"/>
      <c r="I1611" s="130" t="e">
        <f>'SCREENING INFO'!#REF!</f>
        <v>#REF!</v>
      </c>
      <c r="J1611" s="130">
        <f>'SCREENING INFO'!G2023</f>
        <v>0</v>
      </c>
      <c r="K1611" s="152">
        <f>'SCREENING INFO'!H2023</f>
        <v>0</v>
      </c>
      <c r="L1611" s="318" t="e">
        <f>'SCREENING INFO'!#REF!</f>
        <v>#REF!</v>
      </c>
      <c r="M1611" s="318" t="e">
        <f>VLOOKUP($F1611,MAIN!$C$2:$BD$80,9)</f>
        <v>#REF!</v>
      </c>
      <c r="N1611" s="342" t="e">
        <f>VLOOKUP($C1611,MAIN!$C$2:$BD$280,9)</f>
        <v>#REF!</v>
      </c>
      <c r="O1611" s="342" t="e">
        <f>'SCREENING INFO'!#REF!</f>
        <v>#REF!</v>
      </c>
      <c r="P1611" s="322" t="e">
        <f>'SCREENING INFO'!#REF!</f>
        <v>#REF!</v>
      </c>
      <c r="Q1611" s="335" t="e">
        <f>'SCREENING INFO'!#REF!</f>
        <v>#REF!</v>
      </c>
      <c r="R1611" s="335" t="e">
        <f>'SCREENING INFO'!#REF!</f>
        <v>#REF!</v>
      </c>
    </row>
    <row r="1612" spans="1:18">
      <c r="A1612" s="351" t="e">
        <f>'SCREENING INFO'!#REF!</f>
        <v>#REF!</v>
      </c>
      <c r="B1612" s="280" t="e">
        <f>'SCREENING INFO'!#REF!</f>
        <v>#REF!</v>
      </c>
      <c r="C1612" s="130" t="e">
        <f>'SCREENING INFO'!#REF!</f>
        <v>#REF!</v>
      </c>
      <c r="D1612" s="130">
        <f>'SCREENING INFO'!E2024</f>
        <v>0</v>
      </c>
      <c r="E1612" s="130" t="e">
        <f>VLOOKUP($C1612,MAIN!$C$2:$BD$79,12)</f>
        <v>#REF!</v>
      </c>
      <c r="F1612" s="130" t="e">
        <f>'SCREENING INFO'!#REF!</f>
        <v>#REF!</v>
      </c>
      <c r="G1612" s="130"/>
      <c r="H1612" s="130"/>
      <c r="I1612" s="130" t="e">
        <f>'SCREENING INFO'!#REF!</f>
        <v>#REF!</v>
      </c>
      <c r="J1612" s="130">
        <f>'SCREENING INFO'!G2024</f>
        <v>0</v>
      </c>
      <c r="K1612" s="152">
        <f>'SCREENING INFO'!H2024</f>
        <v>0</v>
      </c>
      <c r="L1612" s="318" t="e">
        <f>'SCREENING INFO'!#REF!</f>
        <v>#REF!</v>
      </c>
      <c r="M1612" s="318" t="e">
        <f>VLOOKUP($F1612,MAIN!$C$2:$BD$80,9)</f>
        <v>#REF!</v>
      </c>
      <c r="N1612" s="342" t="e">
        <f>VLOOKUP($C1612,MAIN!$C$2:$BD$280,9)</f>
        <v>#REF!</v>
      </c>
      <c r="O1612" s="342" t="e">
        <f>'SCREENING INFO'!#REF!</f>
        <v>#REF!</v>
      </c>
      <c r="P1612" s="322" t="e">
        <f>'SCREENING INFO'!#REF!</f>
        <v>#REF!</v>
      </c>
      <c r="Q1612" s="335" t="e">
        <f>'SCREENING INFO'!#REF!</f>
        <v>#REF!</v>
      </c>
      <c r="R1612" s="335" t="e">
        <f>'SCREENING INFO'!#REF!</f>
        <v>#REF!</v>
      </c>
    </row>
    <row r="1613" spans="1:18">
      <c r="A1613" s="351" t="e">
        <f>'SCREENING INFO'!#REF!</f>
        <v>#REF!</v>
      </c>
      <c r="B1613" s="280" t="e">
        <f>'SCREENING INFO'!#REF!</f>
        <v>#REF!</v>
      </c>
      <c r="C1613" s="130" t="e">
        <f>'SCREENING INFO'!#REF!</f>
        <v>#REF!</v>
      </c>
      <c r="D1613" s="130">
        <f>'SCREENING INFO'!E2025</f>
        <v>0</v>
      </c>
      <c r="E1613" s="130" t="e">
        <f>VLOOKUP($C1613,MAIN!$C$2:$BD$79,12)</f>
        <v>#REF!</v>
      </c>
      <c r="F1613" s="130" t="e">
        <f>'SCREENING INFO'!#REF!</f>
        <v>#REF!</v>
      </c>
      <c r="G1613" s="130"/>
      <c r="H1613" s="130"/>
      <c r="I1613" s="130" t="e">
        <f>'SCREENING INFO'!#REF!</f>
        <v>#REF!</v>
      </c>
      <c r="J1613" s="130">
        <f>'SCREENING INFO'!G2025</f>
        <v>0</v>
      </c>
      <c r="K1613" s="152">
        <f>'SCREENING INFO'!H2025</f>
        <v>0</v>
      </c>
      <c r="L1613" s="318" t="e">
        <f>'SCREENING INFO'!#REF!</f>
        <v>#REF!</v>
      </c>
      <c r="M1613" s="318" t="e">
        <f>VLOOKUP($F1613,MAIN!$C$2:$BD$80,9)</f>
        <v>#REF!</v>
      </c>
      <c r="N1613" s="342" t="e">
        <f>VLOOKUP($C1613,MAIN!$C$2:$BD$280,9)</f>
        <v>#REF!</v>
      </c>
      <c r="O1613" s="342" t="e">
        <f>'SCREENING INFO'!#REF!</f>
        <v>#REF!</v>
      </c>
      <c r="P1613" s="322" t="e">
        <f>'SCREENING INFO'!#REF!</f>
        <v>#REF!</v>
      </c>
      <c r="Q1613" s="335" t="e">
        <f>'SCREENING INFO'!#REF!</f>
        <v>#REF!</v>
      </c>
      <c r="R1613" s="335" t="e">
        <f>'SCREENING INFO'!#REF!</f>
        <v>#REF!</v>
      </c>
    </row>
    <row r="1614" spans="1:18">
      <c r="A1614" s="351" t="e">
        <f>'SCREENING INFO'!#REF!</f>
        <v>#REF!</v>
      </c>
      <c r="B1614" s="280" t="e">
        <f>'SCREENING INFO'!#REF!</f>
        <v>#REF!</v>
      </c>
      <c r="C1614" s="130" t="e">
        <f>'SCREENING INFO'!#REF!</f>
        <v>#REF!</v>
      </c>
      <c r="D1614" s="130">
        <f>'SCREENING INFO'!E2026</f>
        <v>0</v>
      </c>
      <c r="E1614" s="130" t="e">
        <f>VLOOKUP($C1614,MAIN!$C$2:$BD$79,12)</f>
        <v>#REF!</v>
      </c>
      <c r="F1614" s="130" t="e">
        <f>'SCREENING INFO'!#REF!</f>
        <v>#REF!</v>
      </c>
      <c r="G1614" s="130"/>
      <c r="H1614" s="130"/>
      <c r="I1614" s="130" t="e">
        <f>'SCREENING INFO'!#REF!</f>
        <v>#REF!</v>
      </c>
      <c r="J1614" s="130">
        <f>'SCREENING INFO'!G2026</f>
        <v>0</v>
      </c>
      <c r="K1614" s="152">
        <f>'SCREENING INFO'!H2026</f>
        <v>0</v>
      </c>
      <c r="L1614" s="318" t="e">
        <f>'SCREENING INFO'!#REF!</f>
        <v>#REF!</v>
      </c>
      <c r="M1614" s="318" t="e">
        <f>VLOOKUP($F1614,MAIN!$C$2:$BD$80,9)</f>
        <v>#REF!</v>
      </c>
      <c r="N1614" s="342" t="e">
        <f>VLOOKUP($C1614,MAIN!$C$2:$BD$280,9)</f>
        <v>#REF!</v>
      </c>
      <c r="O1614" s="342" t="e">
        <f>'SCREENING INFO'!#REF!</f>
        <v>#REF!</v>
      </c>
      <c r="P1614" s="322" t="e">
        <f>'SCREENING INFO'!#REF!</f>
        <v>#REF!</v>
      </c>
      <c r="Q1614" s="335" t="e">
        <f>'SCREENING INFO'!#REF!</f>
        <v>#REF!</v>
      </c>
      <c r="R1614" s="335" t="e">
        <f>'SCREENING INFO'!#REF!</f>
        <v>#REF!</v>
      </c>
    </row>
    <row r="1615" spans="1:18">
      <c r="A1615" s="351" t="e">
        <f>'SCREENING INFO'!#REF!</f>
        <v>#REF!</v>
      </c>
      <c r="B1615" s="280" t="e">
        <f>'SCREENING INFO'!#REF!</f>
        <v>#REF!</v>
      </c>
      <c r="C1615" s="130" t="e">
        <f>'SCREENING INFO'!#REF!</f>
        <v>#REF!</v>
      </c>
      <c r="D1615" s="130">
        <f>'SCREENING INFO'!E2027</f>
        <v>0</v>
      </c>
      <c r="E1615" s="130" t="e">
        <f>VLOOKUP($C1615,MAIN!$C$2:$BD$79,12)</f>
        <v>#REF!</v>
      </c>
      <c r="F1615" s="130" t="e">
        <f>'SCREENING INFO'!#REF!</f>
        <v>#REF!</v>
      </c>
      <c r="G1615" s="130"/>
      <c r="H1615" s="130"/>
      <c r="I1615" s="130" t="e">
        <f>'SCREENING INFO'!#REF!</f>
        <v>#REF!</v>
      </c>
      <c r="J1615" s="130">
        <f>'SCREENING INFO'!G2027</f>
        <v>0</v>
      </c>
      <c r="K1615" s="152">
        <f>'SCREENING INFO'!H2027</f>
        <v>0</v>
      </c>
      <c r="L1615" s="318" t="e">
        <f>'SCREENING INFO'!#REF!</f>
        <v>#REF!</v>
      </c>
      <c r="M1615" s="318" t="e">
        <f>VLOOKUP($F1615,MAIN!$C$2:$BD$80,9)</f>
        <v>#REF!</v>
      </c>
      <c r="N1615" s="342" t="e">
        <f>VLOOKUP($C1615,MAIN!$C$2:$BD$280,9)</f>
        <v>#REF!</v>
      </c>
      <c r="O1615" s="342" t="e">
        <f>'SCREENING INFO'!#REF!</f>
        <v>#REF!</v>
      </c>
      <c r="P1615" s="322" t="e">
        <f>'SCREENING INFO'!#REF!</f>
        <v>#REF!</v>
      </c>
      <c r="Q1615" s="335" t="e">
        <f>'SCREENING INFO'!#REF!</f>
        <v>#REF!</v>
      </c>
      <c r="R1615" s="335" t="e">
        <f>'SCREENING INFO'!#REF!</f>
        <v>#REF!</v>
      </c>
    </row>
    <row r="1616" spans="1:18">
      <c r="A1616" s="351" t="e">
        <f>'SCREENING INFO'!#REF!</f>
        <v>#REF!</v>
      </c>
      <c r="B1616" s="280" t="e">
        <f>'SCREENING INFO'!#REF!</f>
        <v>#REF!</v>
      </c>
      <c r="C1616" s="130" t="e">
        <f>'SCREENING INFO'!#REF!</f>
        <v>#REF!</v>
      </c>
      <c r="D1616" s="130">
        <f>'SCREENING INFO'!E2028</f>
        <v>0</v>
      </c>
      <c r="E1616" s="130" t="e">
        <f>VLOOKUP($C1616,MAIN!$C$2:$BD$79,12)</f>
        <v>#REF!</v>
      </c>
      <c r="F1616" s="130" t="e">
        <f>'SCREENING INFO'!#REF!</f>
        <v>#REF!</v>
      </c>
      <c r="G1616" s="130"/>
      <c r="H1616" s="130"/>
      <c r="I1616" s="130" t="e">
        <f>'SCREENING INFO'!#REF!</f>
        <v>#REF!</v>
      </c>
      <c r="J1616" s="130">
        <f>'SCREENING INFO'!G2028</f>
        <v>0</v>
      </c>
      <c r="K1616" s="152">
        <f>'SCREENING INFO'!H2028</f>
        <v>0</v>
      </c>
      <c r="L1616" s="318" t="e">
        <f>'SCREENING INFO'!#REF!</f>
        <v>#REF!</v>
      </c>
      <c r="M1616" s="318" t="e">
        <f>VLOOKUP($F1616,MAIN!$C$2:$BD$80,9)</f>
        <v>#REF!</v>
      </c>
      <c r="N1616" s="342" t="e">
        <f>VLOOKUP($C1616,MAIN!$C$2:$BD$280,9)</f>
        <v>#REF!</v>
      </c>
      <c r="O1616" s="342" t="e">
        <f>'SCREENING INFO'!#REF!</f>
        <v>#REF!</v>
      </c>
      <c r="P1616" s="322" t="e">
        <f>'SCREENING INFO'!#REF!</f>
        <v>#REF!</v>
      </c>
      <c r="Q1616" s="335" t="e">
        <f>'SCREENING INFO'!#REF!</f>
        <v>#REF!</v>
      </c>
      <c r="R1616" s="335" t="e">
        <f>'SCREENING INFO'!#REF!</f>
        <v>#REF!</v>
      </c>
    </row>
    <row r="1617" spans="1:18">
      <c r="A1617" s="351" t="e">
        <f>'SCREENING INFO'!#REF!</f>
        <v>#REF!</v>
      </c>
      <c r="B1617" s="280" t="e">
        <f>'SCREENING INFO'!#REF!</f>
        <v>#REF!</v>
      </c>
      <c r="C1617" s="130" t="e">
        <f>'SCREENING INFO'!#REF!</f>
        <v>#REF!</v>
      </c>
      <c r="D1617" s="130">
        <f>'SCREENING INFO'!E2029</f>
        <v>0</v>
      </c>
      <c r="E1617" s="130" t="e">
        <f>VLOOKUP($C1617,MAIN!$C$2:$BD$79,12)</f>
        <v>#REF!</v>
      </c>
      <c r="F1617" s="130" t="e">
        <f>'SCREENING INFO'!#REF!</f>
        <v>#REF!</v>
      </c>
      <c r="G1617" s="130"/>
      <c r="H1617" s="130"/>
      <c r="I1617" s="130" t="e">
        <f>'SCREENING INFO'!#REF!</f>
        <v>#REF!</v>
      </c>
      <c r="J1617" s="130">
        <f>'SCREENING INFO'!G2029</f>
        <v>0</v>
      </c>
      <c r="K1617" s="152">
        <f>'SCREENING INFO'!H2029</f>
        <v>0</v>
      </c>
      <c r="L1617" s="318" t="e">
        <f>'SCREENING INFO'!#REF!</f>
        <v>#REF!</v>
      </c>
      <c r="M1617" s="318" t="e">
        <f>VLOOKUP($F1617,MAIN!$C$2:$BD$80,9)</f>
        <v>#REF!</v>
      </c>
      <c r="N1617" s="342" t="e">
        <f>VLOOKUP($C1617,MAIN!$C$2:$BD$280,9)</f>
        <v>#REF!</v>
      </c>
      <c r="O1617" s="342" t="e">
        <f>'SCREENING INFO'!#REF!</f>
        <v>#REF!</v>
      </c>
      <c r="P1617" s="322" t="e">
        <f>'SCREENING INFO'!#REF!</f>
        <v>#REF!</v>
      </c>
      <c r="Q1617" s="335" t="e">
        <f>'SCREENING INFO'!#REF!</f>
        <v>#REF!</v>
      </c>
      <c r="R1617" s="335" t="e">
        <f>'SCREENING INFO'!#REF!</f>
        <v>#REF!</v>
      </c>
    </row>
    <row r="1618" spans="1:18">
      <c r="A1618" s="351" t="e">
        <f>'SCREENING INFO'!#REF!</f>
        <v>#REF!</v>
      </c>
      <c r="B1618" s="280" t="e">
        <f>'SCREENING INFO'!#REF!</f>
        <v>#REF!</v>
      </c>
      <c r="C1618" s="130" t="e">
        <f>'SCREENING INFO'!#REF!</f>
        <v>#REF!</v>
      </c>
      <c r="D1618" s="130">
        <f>'SCREENING INFO'!E2030</f>
        <v>0</v>
      </c>
      <c r="E1618" s="130" t="e">
        <f>VLOOKUP($C1618,MAIN!$C$2:$BD$79,12)</f>
        <v>#REF!</v>
      </c>
      <c r="F1618" s="130" t="e">
        <f>'SCREENING INFO'!#REF!</f>
        <v>#REF!</v>
      </c>
      <c r="G1618" s="130"/>
      <c r="H1618" s="130"/>
      <c r="I1618" s="130" t="e">
        <f>'SCREENING INFO'!#REF!</f>
        <v>#REF!</v>
      </c>
      <c r="J1618" s="130">
        <f>'SCREENING INFO'!G2030</f>
        <v>0</v>
      </c>
      <c r="K1618" s="152">
        <f>'SCREENING INFO'!H2030</f>
        <v>0</v>
      </c>
      <c r="L1618" s="318" t="e">
        <f>'SCREENING INFO'!#REF!</f>
        <v>#REF!</v>
      </c>
      <c r="M1618" s="318" t="e">
        <f>VLOOKUP($F1618,MAIN!$C$2:$BD$80,9)</f>
        <v>#REF!</v>
      </c>
      <c r="N1618" s="342" t="e">
        <f>VLOOKUP($C1618,MAIN!$C$2:$BD$280,9)</f>
        <v>#REF!</v>
      </c>
      <c r="O1618" s="342" t="e">
        <f>'SCREENING INFO'!#REF!</f>
        <v>#REF!</v>
      </c>
      <c r="P1618" s="322" t="e">
        <f>'SCREENING INFO'!#REF!</f>
        <v>#REF!</v>
      </c>
      <c r="Q1618" s="335" t="e">
        <f>'SCREENING INFO'!#REF!</f>
        <v>#REF!</v>
      </c>
      <c r="R1618" s="335" t="e">
        <f>'SCREENING INFO'!#REF!</f>
        <v>#REF!</v>
      </c>
    </row>
    <row r="1619" spans="1:18">
      <c r="A1619" s="351" t="e">
        <f>'SCREENING INFO'!#REF!</f>
        <v>#REF!</v>
      </c>
      <c r="B1619" s="280" t="e">
        <f>'SCREENING INFO'!#REF!</f>
        <v>#REF!</v>
      </c>
      <c r="C1619" s="130" t="e">
        <f>'SCREENING INFO'!#REF!</f>
        <v>#REF!</v>
      </c>
      <c r="D1619" s="130">
        <f>'SCREENING INFO'!E2031</f>
        <v>0</v>
      </c>
      <c r="E1619" s="130" t="e">
        <f>VLOOKUP($C1619,MAIN!$C$2:$BD$79,12)</f>
        <v>#REF!</v>
      </c>
      <c r="F1619" s="130" t="e">
        <f>'SCREENING INFO'!#REF!</f>
        <v>#REF!</v>
      </c>
      <c r="G1619" s="130"/>
      <c r="H1619" s="130"/>
      <c r="I1619" s="130" t="e">
        <f>'SCREENING INFO'!#REF!</f>
        <v>#REF!</v>
      </c>
      <c r="J1619" s="130">
        <f>'SCREENING INFO'!G2031</f>
        <v>0</v>
      </c>
      <c r="K1619" s="152">
        <f>'SCREENING INFO'!H2031</f>
        <v>0</v>
      </c>
      <c r="L1619" s="318" t="e">
        <f>'SCREENING INFO'!#REF!</f>
        <v>#REF!</v>
      </c>
      <c r="M1619" s="318" t="e">
        <f>VLOOKUP($F1619,MAIN!$C$2:$BD$80,9)</f>
        <v>#REF!</v>
      </c>
      <c r="N1619" s="342" t="e">
        <f>VLOOKUP($C1619,MAIN!$C$2:$BD$280,9)</f>
        <v>#REF!</v>
      </c>
      <c r="O1619" s="342" t="e">
        <f>'SCREENING INFO'!#REF!</f>
        <v>#REF!</v>
      </c>
      <c r="P1619" s="322" t="e">
        <f>'SCREENING INFO'!#REF!</f>
        <v>#REF!</v>
      </c>
      <c r="Q1619" s="335" t="e">
        <f>'SCREENING INFO'!#REF!</f>
        <v>#REF!</v>
      </c>
      <c r="R1619" s="335" t="e">
        <f>'SCREENING INFO'!#REF!</f>
        <v>#REF!</v>
      </c>
    </row>
    <row r="1620" spans="1:18">
      <c r="A1620" s="351" t="e">
        <f>'SCREENING INFO'!#REF!</f>
        <v>#REF!</v>
      </c>
      <c r="B1620" s="280" t="e">
        <f>'SCREENING INFO'!#REF!</f>
        <v>#REF!</v>
      </c>
      <c r="C1620" s="130" t="e">
        <f>'SCREENING INFO'!#REF!</f>
        <v>#REF!</v>
      </c>
      <c r="D1620" s="130">
        <f>'SCREENING INFO'!E2032</f>
        <v>0</v>
      </c>
      <c r="E1620" s="130" t="e">
        <f>VLOOKUP($C1620,MAIN!$C$2:$BD$79,12)</f>
        <v>#REF!</v>
      </c>
      <c r="F1620" s="130" t="e">
        <f>'SCREENING INFO'!#REF!</f>
        <v>#REF!</v>
      </c>
      <c r="G1620" s="130"/>
      <c r="H1620" s="130"/>
      <c r="I1620" s="130" t="e">
        <f>'SCREENING INFO'!#REF!</f>
        <v>#REF!</v>
      </c>
      <c r="J1620" s="130">
        <f>'SCREENING INFO'!G2032</f>
        <v>0</v>
      </c>
      <c r="K1620" s="152">
        <f>'SCREENING INFO'!H2032</f>
        <v>0</v>
      </c>
      <c r="L1620" s="318" t="e">
        <f>'SCREENING INFO'!#REF!</f>
        <v>#REF!</v>
      </c>
      <c r="M1620" s="318" t="e">
        <f>VLOOKUP($F1620,MAIN!$C$2:$BD$80,9)</f>
        <v>#REF!</v>
      </c>
      <c r="N1620" s="342" t="e">
        <f>VLOOKUP($C1620,MAIN!$C$2:$BD$280,9)</f>
        <v>#REF!</v>
      </c>
      <c r="O1620" s="342" t="e">
        <f>'SCREENING INFO'!#REF!</f>
        <v>#REF!</v>
      </c>
      <c r="P1620" s="322" t="e">
        <f>'SCREENING INFO'!#REF!</f>
        <v>#REF!</v>
      </c>
      <c r="Q1620" s="335" t="e">
        <f>'SCREENING INFO'!#REF!</f>
        <v>#REF!</v>
      </c>
      <c r="R1620" s="335" t="e">
        <f>'SCREENING INFO'!#REF!</f>
        <v>#REF!</v>
      </c>
    </row>
    <row r="1621" spans="1:18">
      <c r="A1621" s="351" t="e">
        <f>'SCREENING INFO'!#REF!</f>
        <v>#REF!</v>
      </c>
      <c r="B1621" s="280" t="e">
        <f>'SCREENING INFO'!#REF!</f>
        <v>#REF!</v>
      </c>
      <c r="C1621" s="130" t="e">
        <f>'SCREENING INFO'!#REF!</f>
        <v>#REF!</v>
      </c>
      <c r="D1621" s="130">
        <f>'SCREENING INFO'!E2033</f>
        <v>0</v>
      </c>
      <c r="E1621" s="130" t="e">
        <f>VLOOKUP($C1621,MAIN!$C$2:$BD$79,12)</f>
        <v>#REF!</v>
      </c>
      <c r="F1621" s="130" t="e">
        <f>'SCREENING INFO'!#REF!</f>
        <v>#REF!</v>
      </c>
      <c r="G1621" s="130"/>
      <c r="H1621" s="130"/>
      <c r="I1621" s="130" t="e">
        <f>'SCREENING INFO'!#REF!</f>
        <v>#REF!</v>
      </c>
      <c r="J1621" s="130">
        <f>'SCREENING INFO'!G2033</f>
        <v>0</v>
      </c>
      <c r="K1621" s="152">
        <f>'SCREENING INFO'!H2033</f>
        <v>0</v>
      </c>
      <c r="L1621" s="318" t="e">
        <f>'SCREENING INFO'!#REF!</f>
        <v>#REF!</v>
      </c>
      <c r="M1621" s="318" t="e">
        <f>VLOOKUP($F1621,MAIN!$C$2:$BD$80,9)</f>
        <v>#REF!</v>
      </c>
      <c r="N1621" s="342" t="e">
        <f>VLOOKUP($C1621,MAIN!$C$2:$BD$280,9)</f>
        <v>#REF!</v>
      </c>
      <c r="O1621" s="342" t="e">
        <f>'SCREENING INFO'!#REF!</f>
        <v>#REF!</v>
      </c>
      <c r="P1621" s="322" t="e">
        <f>'SCREENING INFO'!#REF!</f>
        <v>#REF!</v>
      </c>
      <c r="Q1621" s="335" t="e">
        <f>'SCREENING INFO'!#REF!</f>
        <v>#REF!</v>
      </c>
      <c r="R1621" s="335" t="e">
        <f>'SCREENING INFO'!#REF!</f>
        <v>#REF!</v>
      </c>
    </row>
    <row r="1622" spans="1:18">
      <c r="A1622" s="351" t="e">
        <f>'SCREENING INFO'!#REF!</f>
        <v>#REF!</v>
      </c>
      <c r="B1622" s="280" t="e">
        <f>'SCREENING INFO'!#REF!</f>
        <v>#REF!</v>
      </c>
      <c r="C1622" s="130" t="e">
        <f>'SCREENING INFO'!#REF!</f>
        <v>#REF!</v>
      </c>
      <c r="D1622" s="130">
        <f>'SCREENING INFO'!E2034</f>
        <v>0</v>
      </c>
      <c r="E1622" s="130" t="e">
        <f>VLOOKUP($C1622,MAIN!$C$2:$BD$79,12)</f>
        <v>#REF!</v>
      </c>
      <c r="F1622" s="130" t="e">
        <f>'SCREENING INFO'!#REF!</f>
        <v>#REF!</v>
      </c>
      <c r="G1622" s="130"/>
      <c r="H1622" s="130"/>
      <c r="I1622" s="130" t="e">
        <f>'SCREENING INFO'!#REF!</f>
        <v>#REF!</v>
      </c>
      <c r="J1622" s="130">
        <f>'SCREENING INFO'!G2034</f>
        <v>0</v>
      </c>
      <c r="K1622" s="152">
        <f>'SCREENING INFO'!H2034</f>
        <v>0</v>
      </c>
      <c r="L1622" s="318" t="e">
        <f>'SCREENING INFO'!#REF!</f>
        <v>#REF!</v>
      </c>
      <c r="M1622" s="318" t="e">
        <f>VLOOKUP($F1622,MAIN!$C$2:$BD$80,9)</f>
        <v>#REF!</v>
      </c>
      <c r="N1622" s="342" t="e">
        <f>VLOOKUP($C1622,MAIN!$C$2:$BD$280,9)</f>
        <v>#REF!</v>
      </c>
      <c r="O1622" s="342" t="e">
        <f>'SCREENING INFO'!#REF!</f>
        <v>#REF!</v>
      </c>
      <c r="P1622" s="322" t="e">
        <f>'SCREENING INFO'!#REF!</f>
        <v>#REF!</v>
      </c>
      <c r="Q1622" s="335" t="e">
        <f>'SCREENING INFO'!#REF!</f>
        <v>#REF!</v>
      </c>
      <c r="R1622" s="335" t="e">
        <f>'SCREENING INFO'!#REF!</f>
        <v>#REF!</v>
      </c>
    </row>
    <row r="1623" spans="1:18">
      <c r="A1623" s="351" t="e">
        <f>'SCREENING INFO'!#REF!</f>
        <v>#REF!</v>
      </c>
      <c r="B1623" s="280" t="e">
        <f>'SCREENING INFO'!#REF!</f>
        <v>#REF!</v>
      </c>
      <c r="C1623" s="130" t="e">
        <f>'SCREENING INFO'!#REF!</f>
        <v>#REF!</v>
      </c>
      <c r="D1623" s="130">
        <f>'SCREENING INFO'!E2035</f>
        <v>0</v>
      </c>
      <c r="E1623" s="130" t="e">
        <f>VLOOKUP($C1623,MAIN!$C$2:$BD$79,12)</f>
        <v>#REF!</v>
      </c>
      <c r="F1623" s="130" t="e">
        <f>'SCREENING INFO'!#REF!</f>
        <v>#REF!</v>
      </c>
      <c r="G1623" s="352"/>
      <c r="H1623" s="352"/>
      <c r="I1623" s="130" t="e">
        <f>'SCREENING INFO'!#REF!</f>
        <v>#REF!</v>
      </c>
      <c r="J1623" s="130">
        <f>'SCREENING INFO'!G2035</f>
        <v>0</v>
      </c>
      <c r="K1623" s="152">
        <f>'SCREENING INFO'!H2035</f>
        <v>0</v>
      </c>
      <c r="L1623" s="318" t="e">
        <f>'SCREENING INFO'!#REF!</f>
        <v>#REF!</v>
      </c>
      <c r="M1623" s="318" t="e">
        <f>VLOOKUP($F1623,MAIN!$C$2:$BD$80,9)</f>
        <v>#REF!</v>
      </c>
      <c r="N1623" s="342" t="e">
        <f>VLOOKUP($C1623,MAIN!$C$2:$BD$280,9)</f>
        <v>#REF!</v>
      </c>
      <c r="O1623" s="342" t="e">
        <f>'SCREENING INFO'!#REF!</f>
        <v>#REF!</v>
      </c>
      <c r="P1623" s="322" t="e">
        <f>'SCREENING INFO'!#REF!</f>
        <v>#REF!</v>
      </c>
      <c r="Q1623" s="335" t="e">
        <f>'SCREENING INFO'!#REF!</f>
        <v>#REF!</v>
      </c>
      <c r="R1623" s="335" t="e">
        <f>'SCREENING INFO'!#REF!</f>
        <v>#REF!</v>
      </c>
    </row>
    <row r="1624" spans="1:18">
      <c r="A1624" s="351" t="e">
        <f>'SCREENING INFO'!#REF!</f>
        <v>#REF!</v>
      </c>
      <c r="B1624" s="280" t="e">
        <f>'SCREENING INFO'!#REF!</f>
        <v>#REF!</v>
      </c>
      <c r="C1624" s="130" t="e">
        <f>'SCREENING INFO'!#REF!</f>
        <v>#REF!</v>
      </c>
      <c r="D1624" s="130">
        <f>'SCREENING INFO'!E2036</f>
        <v>0</v>
      </c>
      <c r="E1624" s="130" t="e">
        <f>VLOOKUP($C1624,MAIN!$C$2:$BD$79,12)</f>
        <v>#REF!</v>
      </c>
      <c r="F1624" s="130" t="e">
        <f>'SCREENING INFO'!#REF!</f>
        <v>#REF!</v>
      </c>
      <c r="G1624" s="130"/>
      <c r="H1624" s="130"/>
      <c r="I1624" s="130" t="e">
        <f>'SCREENING INFO'!#REF!</f>
        <v>#REF!</v>
      </c>
      <c r="J1624" s="130">
        <f>'SCREENING INFO'!G2036</f>
        <v>0</v>
      </c>
      <c r="K1624" s="152">
        <f>'SCREENING INFO'!H2036</f>
        <v>0</v>
      </c>
      <c r="L1624" s="318" t="e">
        <f>'SCREENING INFO'!#REF!</f>
        <v>#REF!</v>
      </c>
      <c r="M1624" s="318" t="e">
        <f>VLOOKUP($F1624,MAIN!$C$2:$BD$80,9)</f>
        <v>#REF!</v>
      </c>
      <c r="N1624" s="342" t="e">
        <f>VLOOKUP($C1624,MAIN!$C$2:$BD$280,9)</f>
        <v>#REF!</v>
      </c>
      <c r="O1624" s="342" t="e">
        <f>'SCREENING INFO'!#REF!</f>
        <v>#REF!</v>
      </c>
      <c r="P1624" s="322" t="e">
        <f>'SCREENING INFO'!#REF!</f>
        <v>#REF!</v>
      </c>
      <c r="Q1624" s="335" t="e">
        <f>'SCREENING INFO'!#REF!</f>
        <v>#REF!</v>
      </c>
      <c r="R1624" s="335" t="e">
        <f>'SCREENING INFO'!#REF!</f>
        <v>#REF!</v>
      </c>
    </row>
    <row r="1625" spans="1:18">
      <c r="A1625" s="351" t="e">
        <f>'SCREENING INFO'!#REF!</f>
        <v>#REF!</v>
      </c>
      <c r="B1625" s="280" t="e">
        <f>'SCREENING INFO'!#REF!</f>
        <v>#REF!</v>
      </c>
      <c r="C1625" s="130" t="e">
        <f>'SCREENING INFO'!#REF!</f>
        <v>#REF!</v>
      </c>
      <c r="D1625" s="130">
        <f>'SCREENING INFO'!E2037</f>
        <v>0</v>
      </c>
      <c r="E1625" s="130" t="e">
        <f>VLOOKUP($C1625,MAIN!$C$2:$BD$79,12)</f>
        <v>#REF!</v>
      </c>
      <c r="F1625" s="130" t="e">
        <f>'SCREENING INFO'!#REF!</f>
        <v>#REF!</v>
      </c>
      <c r="G1625" s="130"/>
      <c r="H1625" s="130"/>
      <c r="I1625" s="130" t="e">
        <f>'SCREENING INFO'!#REF!</f>
        <v>#REF!</v>
      </c>
      <c r="J1625" s="130">
        <f>'SCREENING INFO'!G2037</f>
        <v>0</v>
      </c>
      <c r="K1625" s="152">
        <f>'SCREENING INFO'!H2037</f>
        <v>0</v>
      </c>
      <c r="L1625" s="318" t="e">
        <f>'SCREENING INFO'!#REF!</f>
        <v>#REF!</v>
      </c>
      <c r="M1625" s="318" t="e">
        <f>VLOOKUP($F1625,MAIN!$C$2:$BD$80,9)</f>
        <v>#REF!</v>
      </c>
      <c r="N1625" s="342" t="e">
        <f>VLOOKUP($C1625,MAIN!$C$2:$BD$280,9)</f>
        <v>#REF!</v>
      </c>
      <c r="O1625" s="342" t="e">
        <f>'SCREENING INFO'!#REF!</f>
        <v>#REF!</v>
      </c>
      <c r="P1625" s="322" t="e">
        <f>'SCREENING INFO'!#REF!</f>
        <v>#REF!</v>
      </c>
      <c r="Q1625" s="335" t="e">
        <f>'SCREENING INFO'!#REF!</f>
        <v>#REF!</v>
      </c>
      <c r="R1625" s="335" t="e">
        <f>'SCREENING INFO'!#REF!</f>
        <v>#REF!</v>
      </c>
    </row>
    <row r="1626" spans="1:18">
      <c r="A1626" s="351" t="e">
        <f>'SCREENING INFO'!#REF!</f>
        <v>#REF!</v>
      </c>
      <c r="B1626" s="280" t="e">
        <f>'SCREENING INFO'!#REF!</f>
        <v>#REF!</v>
      </c>
      <c r="C1626" s="130" t="e">
        <f>'SCREENING INFO'!#REF!</f>
        <v>#REF!</v>
      </c>
      <c r="D1626" s="130">
        <f>'SCREENING INFO'!E2038</f>
        <v>0</v>
      </c>
      <c r="E1626" s="130" t="e">
        <f>VLOOKUP($C1626,MAIN!$C$2:$BD$79,12)</f>
        <v>#REF!</v>
      </c>
      <c r="F1626" s="130" t="e">
        <f>'SCREENING INFO'!#REF!</f>
        <v>#REF!</v>
      </c>
      <c r="G1626" s="130"/>
      <c r="H1626" s="130"/>
      <c r="I1626" s="130" t="e">
        <f>'SCREENING INFO'!#REF!</f>
        <v>#REF!</v>
      </c>
      <c r="J1626" s="130">
        <f>'SCREENING INFO'!G2038</f>
        <v>0</v>
      </c>
      <c r="K1626" s="152">
        <f>'SCREENING INFO'!H2038</f>
        <v>0</v>
      </c>
      <c r="L1626" s="318" t="e">
        <f>'SCREENING INFO'!#REF!</f>
        <v>#REF!</v>
      </c>
      <c r="M1626" s="318" t="e">
        <f>VLOOKUP($F1626,MAIN!$C$2:$BD$80,9)</f>
        <v>#REF!</v>
      </c>
      <c r="N1626" s="342" t="e">
        <f>VLOOKUP($C1626,MAIN!$C$2:$BD$280,9)</f>
        <v>#REF!</v>
      </c>
      <c r="O1626" s="342" t="e">
        <f>'SCREENING INFO'!#REF!</f>
        <v>#REF!</v>
      </c>
      <c r="P1626" s="322" t="e">
        <f>'SCREENING INFO'!#REF!</f>
        <v>#REF!</v>
      </c>
      <c r="Q1626" s="335" t="e">
        <f>'SCREENING INFO'!#REF!</f>
        <v>#REF!</v>
      </c>
      <c r="R1626" s="335" t="e">
        <f>'SCREENING INFO'!#REF!</f>
        <v>#REF!</v>
      </c>
    </row>
    <row r="1627" spans="1:18">
      <c r="A1627" s="351" t="e">
        <f>'SCREENING INFO'!#REF!</f>
        <v>#REF!</v>
      </c>
      <c r="B1627" s="280" t="e">
        <f>'SCREENING INFO'!#REF!</f>
        <v>#REF!</v>
      </c>
      <c r="C1627" s="130" t="e">
        <f>'SCREENING INFO'!#REF!</f>
        <v>#REF!</v>
      </c>
      <c r="D1627" s="130">
        <f>'SCREENING INFO'!E2039</f>
        <v>0</v>
      </c>
      <c r="E1627" s="130" t="e">
        <f>VLOOKUP($C1627,MAIN!$C$2:$BD$79,12)</f>
        <v>#REF!</v>
      </c>
      <c r="F1627" s="130" t="e">
        <f>'SCREENING INFO'!#REF!</f>
        <v>#REF!</v>
      </c>
      <c r="G1627" s="130"/>
      <c r="H1627" s="130"/>
      <c r="I1627" s="130" t="e">
        <f>'SCREENING INFO'!#REF!</f>
        <v>#REF!</v>
      </c>
      <c r="J1627" s="130">
        <f>'SCREENING INFO'!G2039</f>
        <v>0</v>
      </c>
      <c r="K1627" s="152">
        <f>'SCREENING INFO'!H2039</f>
        <v>0</v>
      </c>
      <c r="L1627" s="318" t="e">
        <f>'SCREENING INFO'!#REF!</f>
        <v>#REF!</v>
      </c>
      <c r="M1627" s="318" t="e">
        <f>VLOOKUP($F1627,MAIN!$C$2:$BD$80,9)</f>
        <v>#REF!</v>
      </c>
      <c r="N1627" s="342" t="e">
        <f>VLOOKUP($C1627,MAIN!$C$2:$BD$280,9)</f>
        <v>#REF!</v>
      </c>
      <c r="O1627" s="342" t="e">
        <f>'SCREENING INFO'!#REF!</f>
        <v>#REF!</v>
      </c>
      <c r="P1627" s="322" t="e">
        <f>'SCREENING INFO'!#REF!</f>
        <v>#REF!</v>
      </c>
      <c r="Q1627" s="335" t="e">
        <f>'SCREENING INFO'!#REF!</f>
        <v>#REF!</v>
      </c>
      <c r="R1627" s="335" t="e">
        <f>'SCREENING INFO'!#REF!</f>
        <v>#REF!</v>
      </c>
    </row>
    <row r="1628" spans="1:18">
      <c r="A1628" s="351" t="e">
        <f>'SCREENING INFO'!#REF!</f>
        <v>#REF!</v>
      </c>
      <c r="B1628" s="280" t="e">
        <f>'SCREENING INFO'!#REF!</f>
        <v>#REF!</v>
      </c>
      <c r="C1628" s="130" t="e">
        <f>'SCREENING INFO'!#REF!</f>
        <v>#REF!</v>
      </c>
      <c r="D1628" s="130">
        <f>'SCREENING INFO'!E2040</f>
        <v>0</v>
      </c>
      <c r="E1628" s="130" t="e">
        <f>VLOOKUP($C1628,MAIN!$C$2:$BD$79,12)</f>
        <v>#REF!</v>
      </c>
      <c r="F1628" s="130" t="e">
        <f>'SCREENING INFO'!#REF!</f>
        <v>#REF!</v>
      </c>
      <c r="G1628" s="130"/>
      <c r="H1628" s="130"/>
      <c r="I1628" s="130" t="e">
        <f>'SCREENING INFO'!#REF!</f>
        <v>#REF!</v>
      </c>
      <c r="J1628" s="130">
        <f>'SCREENING INFO'!G2040</f>
        <v>0</v>
      </c>
      <c r="K1628" s="152">
        <f>'SCREENING INFO'!H2040</f>
        <v>0</v>
      </c>
      <c r="L1628" s="318" t="e">
        <f>'SCREENING INFO'!#REF!</f>
        <v>#REF!</v>
      </c>
      <c r="M1628" s="318" t="e">
        <f>VLOOKUP($F1628,MAIN!$C$2:$BD$80,9)</f>
        <v>#REF!</v>
      </c>
      <c r="N1628" s="342" t="e">
        <f>VLOOKUP($C1628,MAIN!$C$2:$BD$280,9)</f>
        <v>#REF!</v>
      </c>
      <c r="O1628" s="342" t="e">
        <f>'SCREENING INFO'!#REF!</f>
        <v>#REF!</v>
      </c>
      <c r="P1628" s="322" t="e">
        <f>'SCREENING INFO'!#REF!</f>
        <v>#REF!</v>
      </c>
      <c r="Q1628" s="335" t="e">
        <f>'SCREENING INFO'!#REF!</f>
        <v>#REF!</v>
      </c>
      <c r="R1628" s="335" t="e">
        <f>'SCREENING INFO'!#REF!</f>
        <v>#REF!</v>
      </c>
    </row>
    <row r="1629" spans="1:18">
      <c r="A1629" s="351" t="e">
        <f>'SCREENING INFO'!#REF!</f>
        <v>#REF!</v>
      </c>
      <c r="B1629" s="280" t="e">
        <f>'SCREENING INFO'!#REF!</f>
        <v>#REF!</v>
      </c>
      <c r="C1629" s="130" t="e">
        <f>'SCREENING INFO'!#REF!</f>
        <v>#REF!</v>
      </c>
      <c r="D1629" s="130">
        <f>'SCREENING INFO'!E2041</f>
        <v>0</v>
      </c>
      <c r="E1629" s="130" t="e">
        <f>VLOOKUP($C1629,MAIN!$C$2:$BD$79,12)</f>
        <v>#REF!</v>
      </c>
      <c r="F1629" s="130" t="e">
        <f>'SCREENING INFO'!#REF!</f>
        <v>#REF!</v>
      </c>
      <c r="G1629" s="130"/>
      <c r="H1629" s="130"/>
      <c r="I1629" s="130" t="e">
        <f>'SCREENING INFO'!#REF!</f>
        <v>#REF!</v>
      </c>
      <c r="J1629" s="130">
        <f>'SCREENING INFO'!G2041</f>
        <v>0</v>
      </c>
      <c r="K1629" s="152">
        <f>'SCREENING INFO'!H2041</f>
        <v>0</v>
      </c>
      <c r="L1629" s="318" t="e">
        <f>'SCREENING INFO'!#REF!</f>
        <v>#REF!</v>
      </c>
      <c r="M1629" s="318" t="e">
        <f>VLOOKUP($F1629,MAIN!$C$2:$BD$80,9)</f>
        <v>#REF!</v>
      </c>
      <c r="N1629" s="342" t="e">
        <f>VLOOKUP($C1629,MAIN!$C$2:$BD$280,9)</f>
        <v>#REF!</v>
      </c>
      <c r="O1629" s="342" t="e">
        <f>'SCREENING INFO'!#REF!</f>
        <v>#REF!</v>
      </c>
      <c r="P1629" s="322" t="e">
        <f>'SCREENING INFO'!#REF!</f>
        <v>#REF!</v>
      </c>
      <c r="Q1629" s="335" t="e">
        <f>'SCREENING INFO'!#REF!</f>
        <v>#REF!</v>
      </c>
      <c r="R1629" s="335" t="e">
        <f>'SCREENING INFO'!#REF!</f>
        <v>#REF!</v>
      </c>
    </row>
    <row r="1630" spans="1:18">
      <c r="A1630" s="351" t="e">
        <f>'SCREENING INFO'!#REF!</f>
        <v>#REF!</v>
      </c>
      <c r="B1630" s="280" t="e">
        <f>'SCREENING INFO'!#REF!</f>
        <v>#REF!</v>
      </c>
      <c r="C1630" s="130" t="e">
        <f>'SCREENING INFO'!#REF!</f>
        <v>#REF!</v>
      </c>
      <c r="D1630" s="130">
        <f>'SCREENING INFO'!E2042</f>
        <v>0</v>
      </c>
      <c r="E1630" s="130" t="e">
        <f>VLOOKUP($C1630,MAIN!$C$2:$BD$79,12)</f>
        <v>#REF!</v>
      </c>
      <c r="F1630" s="130" t="e">
        <f>'SCREENING INFO'!#REF!</f>
        <v>#REF!</v>
      </c>
      <c r="G1630" s="130"/>
      <c r="H1630" s="130"/>
      <c r="I1630" s="130" t="e">
        <f>'SCREENING INFO'!#REF!</f>
        <v>#REF!</v>
      </c>
      <c r="J1630" s="130">
        <f>'SCREENING INFO'!G2042</f>
        <v>0</v>
      </c>
      <c r="K1630" s="152">
        <f>'SCREENING INFO'!H2042</f>
        <v>0</v>
      </c>
      <c r="L1630" s="318" t="e">
        <f>'SCREENING INFO'!#REF!</f>
        <v>#REF!</v>
      </c>
      <c r="M1630" s="318" t="e">
        <f>VLOOKUP($F1630,MAIN!$C$2:$BD$80,9)</f>
        <v>#REF!</v>
      </c>
      <c r="N1630" s="342" t="e">
        <f>VLOOKUP($C1630,MAIN!$C$2:$BD$280,9)</f>
        <v>#REF!</v>
      </c>
      <c r="O1630" s="342" t="e">
        <f>'SCREENING INFO'!#REF!</f>
        <v>#REF!</v>
      </c>
      <c r="P1630" s="322" t="e">
        <f>'SCREENING INFO'!#REF!</f>
        <v>#REF!</v>
      </c>
      <c r="Q1630" s="335" t="e">
        <f>'SCREENING INFO'!#REF!</f>
        <v>#REF!</v>
      </c>
      <c r="R1630" s="335" t="e">
        <f>'SCREENING INFO'!#REF!</f>
        <v>#REF!</v>
      </c>
    </row>
    <row r="1631" spans="1:18">
      <c r="A1631" s="351" t="e">
        <f>'SCREENING INFO'!#REF!</f>
        <v>#REF!</v>
      </c>
      <c r="B1631" s="280" t="e">
        <f>'SCREENING INFO'!#REF!</f>
        <v>#REF!</v>
      </c>
      <c r="C1631" s="130" t="e">
        <f>'SCREENING INFO'!#REF!</f>
        <v>#REF!</v>
      </c>
      <c r="D1631" s="130">
        <f>'SCREENING INFO'!E2043</f>
        <v>0</v>
      </c>
      <c r="E1631" s="130" t="e">
        <f>VLOOKUP($C1631,MAIN!$C$2:$BD$79,12)</f>
        <v>#REF!</v>
      </c>
      <c r="F1631" s="130" t="e">
        <f>'SCREENING INFO'!#REF!</f>
        <v>#REF!</v>
      </c>
      <c r="G1631" s="130"/>
      <c r="H1631" s="130"/>
      <c r="I1631" s="130" t="e">
        <f>'SCREENING INFO'!#REF!</f>
        <v>#REF!</v>
      </c>
      <c r="J1631" s="130">
        <f>'SCREENING INFO'!G2043</f>
        <v>0</v>
      </c>
      <c r="K1631" s="152">
        <f>'SCREENING INFO'!H2043</f>
        <v>0</v>
      </c>
      <c r="L1631" s="318" t="e">
        <f>'SCREENING INFO'!#REF!</f>
        <v>#REF!</v>
      </c>
      <c r="M1631" s="318" t="e">
        <f>VLOOKUP($F1631,MAIN!$C$2:$BD$80,9)</f>
        <v>#REF!</v>
      </c>
      <c r="N1631" s="342" t="e">
        <f>VLOOKUP($C1631,MAIN!$C$2:$BD$280,9)</f>
        <v>#REF!</v>
      </c>
      <c r="O1631" s="342" t="e">
        <f>'SCREENING INFO'!#REF!</f>
        <v>#REF!</v>
      </c>
      <c r="P1631" s="322" t="e">
        <f>'SCREENING INFO'!#REF!</f>
        <v>#REF!</v>
      </c>
      <c r="Q1631" s="335" t="e">
        <f>'SCREENING INFO'!#REF!</f>
        <v>#REF!</v>
      </c>
      <c r="R1631" s="335" t="e">
        <f>'SCREENING INFO'!#REF!</f>
        <v>#REF!</v>
      </c>
    </row>
    <row r="1632" spans="1:18">
      <c r="A1632" s="351" t="e">
        <f>'SCREENING INFO'!#REF!</f>
        <v>#REF!</v>
      </c>
      <c r="B1632" s="280" t="e">
        <f>'SCREENING INFO'!#REF!</f>
        <v>#REF!</v>
      </c>
      <c r="C1632" s="130" t="e">
        <f>'SCREENING INFO'!#REF!</f>
        <v>#REF!</v>
      </c>
      <c r="D1632" s="130">
        <f>'SCREENING INFO'!E2044</f>
        <v>0</v>
      </c>
      <c r="E1632" s="130" t="e">
        <f>VLOOKUP($C1632,MAIN!$C$2:$BD$79,12)</f>
        <v>#REF!</v>
      </c>
      <c r="F1632" s="130" t="e">
        <f>'SCREENING INFO'!#REF!</f>
        <v>#REF!</v>
      </c>
      <c r="G1632" s="130"/>
      <c r="H1632" s="130"/>
      <c r="I1632" s="130" t="e">
        <f>'SCREENING INFO'!#REF!</f>
        <v>#REF!</v>
      </c>
      <c r="J1632" s="130">
        <f>'SCREENING INFO'!G2044</f>
        <v>0</v>
      </c>
      <c r="K1632" s="152">
        <f>'SCREENING INFO'!H2044</f>
        <v>0</v>
      </c>
      <c r="L1632" s="318" t="e">
        <f>'SCREENING INFO'!#REF!</f>
        <v>#REF!</v>
      </c>
      <c r="M1632" s="318" t="e">
        <f>VLOOKUP($F1632,MAIN!$C$2:$BD$80,9)</f>
        <v>#REF!</v>
      </c>
      <c r="N1632" s="342" t="e">
        <f>VLOOKUP($C1632,MAIN!$C$2:$BD$280,9)</f>
        <v>#REF!</v>
      </c>
      <c r="O1632" s="342" t="e">
        <f>'SCREENING INFO'!#REF!</f>
        <v>#REF!</v>
      </c>
      <c r="P1632" s="322" t="e">
        <f>'SCREENING INFO'!#REF!</f>
        <v>#REF!</v>
      </c>
      <c r="Q1632" s="335" t="e">
        <f>'SCREENING INFO'!#REF!</f>
        <v>#REF!</v>
      </c>
      <c r="R1632" s="335" t="e">
        <f>'SCREENING INFO'!#REF!</f>
        <v>#REF!</v>
      </c>
    </row>
    <row r="1633" spans="1:18">
      <c r="A1633" s="351" t="e">
        <f>'SCREENING INFO'!#REF!</f>
        <v>#REF!</v>
      </c>
      <c r="B1633" s="280" t="e">
        <f>'SCREENING INFO'!#REF!</f>
        <v>#REF!</v>
      </c>
      <c r="C1633" s="130" t="e">
        <f>'SCREENING INFO'!#REF!</f>
        <v>#REF!</v>
      </c>
      <c r="D1633" s="130">
        <f>'SCREENING INFO'!E2045</f>
        <v>0</v>
      </c>
      <c r="E1633" s="130" t="e">
        <f>VLOOKUP($C1633,MAIN!$C$2:$BD$79,12)</f>
        <v>#REF!</v>
      </c>
      <c r="F1633" s="130" t="e">
        <f>'SCREENING INFO'!#REF!</f>
        <v>#REF!</v>
      </c>
      <c r="G1633" s="130"/>
      <c r="H1633" s="130"/>
      <c r="I1633" s="130" t="e">
        <f>'SCREENING INFO'!#REF!</f>
        <v>#REF!</v>
      </c>
      <c r="J1633" s="130">
        <f>'SCREENING INFO'!G2045</f>
        <v>0</v>
      </c>
      <c r="K1633" s="152">
        <f>'SCREENING INFO'!H2045</f>
        <v>0</v>
      </c>
      <c r="L1633" s="318" t="e">
        <f>'SCREENING INFO'!#REF!</f>
        <v>#REF!</v>
      </c>
      <c r="M1633" s="318" t="e">
        <f>VLOOKUP($F1633,MAIN!$C$2:$BD$80,9)</f>
        <v>#REF!</v>
      </c>
      <c r="N1633" s="342" t="e">
        <f>VLOOKUP($C1633,MAIN!$C$2:$BD$280,9)</f>
        <v>#REF!</v>
      </c>
      <c r="O1633" s="342" t="e">
        <f>'SCREENING INFO'!#REF!</f>
        <v>#REF!</v>
      </c>
      <c r="P1633" s="322" t="e">
        <f>'SCREENING INFO'!#REF!</f>
        <v>#REF!</v>
      </c>
      <c r="Q1633" s="335" t="e">
        <f>'SCREENING INFO'!#REF!</f>
        <v>#REF!</v>
      </c>
      <c r="R1633" s="335" t="e">
        <f>'SCREENING INFO'!#REF!</f>
        <v>#REF!</v>
      </c>
    </row>
    <row r="1634" spans="1:18">
      <c r="A1634" s="351" t="e">
        <f>'SCREENING INFO'!#REF!</f>
        <v>#REF!</v>
      </c>
      <c r="B1634" s="280" t="e">
        <f>'SCREENING INFO'!#REF!</f>
        <v>#REF!</v>
      </c>
      <c r="C1634" s="130" t="e">
        <f>'SCREENING INFO'!#REF!</f>
        <v>#REF!</v>
      </c>
      <c r="D1634" s="130">
        <f>'SCREENING INFO'!E2046</f>
        <v>0</v>
      </c>
      <c r="E1634" s="130" t="e">
        <f>VLOOKUP($C1634,MAIN!$C$2:$BD$79,12)</f>
        <v>#REF!</v>
      </c>
      <c r="F1634" s="130" t="e">
        <f>'SCREENING INFO'!#REF!</f>
        <v>#REF!</v>
      </c>
      <c r="G1634" s="130"/>
      <c r="H1634" s="130"/>
      <c r="I1634" s="130" t="e">
        <f>'SCREENING INFO'!#REF!</f>
        <v>#REF!</v>
      </c>
      <c r="J1634" s="130">
        <f>'SCREENING INFO'!G2046</f>
        <v>0</v>
      </c>
      <c r="K1634" s="152">
        <f>'SCREENING INFO'!H2046</f>
        <v>0</v>
      </c>
      <c r="L1634" s="318" t="e">
        <f>'SCREENING INFO'!#REF!</f>
        <v>#REF!</v>
      </c>
      <c r="M1634" s="318" t="e">
        <f>VLOOKUP($F1634,MAIN!$C$2:$BD$80,9)</f>
        <v>#REF!</v>
      </c>
      <c r="N1634" s="342" t="e">
        <f>VLOOKUP($C1634,MAIN!$C$2:$BD$280,9)</f>
        <v>#REF!</v>
      </c>
      <c r="O1634" s="342" t="e">
        <f>'SCREENING INFO'!#REF!</f>
        <v>#REF!</v>
      </c>
      <c r="P1634" s="322" t="e">
        <f>'SCREENING INFO'!#REF!</f>
        <v>#REF!</v>
      </c>
      <c r="Q1634" s="335" t="e">
        <f>'SCREENING INFO'!#REF!</f>
        <v>#REF!</v>
      </c>
      <c r="R1634" s="335" t="e">
        <f>'SCREENING INFO'!#REF!</f>
        <v>#REF!</v>
      </c>
    </row>
    <row r="1635" spans="1:18">
      <c r="A1635" s="351" t="e">
        <f>'SCREENING INFO'!#REF!</f>
        <v>#REF!</v>
      </c>
      <c r="B1635" s="280" t="e">
        <f>'SCREENING INFO'!#REF!</f>
        <v>#REF!</v>
      </c>
      <c r="C1635" s="130" t="e">
        <f>'SCREENING INFO'!#REF!</f>
        <v>#REF!</v>
      </c>
      <c r="D1635" s="130">
        <f>'SCREENING INFO'!E2047</f>
        <v>0</v>
      </c>
      <c r="E1635" s="130" t="e">
        <f>VLOOKUP($C1635,MAIN!$C$2:$BD$79,12)</f>
        <v>#REF!</v>
      </c>
      <c r="F1635" s="130" t="e">
        <f>'SCREENING INFO'!#REF!</f>
        <v>#REF!</v>
      </c>
      <c r="G1635" s="130"/>
      <c r="H1635" s="130"/>
      <c r="I1635" s="130" t="e">
        <f>'SCREENING INFO'!#REF!</f>
        <v>#REF!</v>
      </c>
      <c r="J1635" s="130">
        <f>'SCREENING INFO'!G2047</f>
        <v>0</v>
      </c>
      <c r="K1635" s="152">
        <f>'SCREENING INFO'!H2047</f>
        <v>0</v>
      </c>
      <c r="L1635" s="318" t="e">
        <f>'SCREENING INFO'!#REF!</f>
        <v>#REF!</v>
      </c>
      <c r="M1635" s="318" t="e">
        <f>VLOOKUP($F1635,MAIN!$C$2:$BD$80,9)</f>
        <v>#REF!</v>
      </c>
      <c r="N1635" s="342" t="e">
        <f>VLOOKUP($C1635,MAIN!$C$2:$BD$280,9)</f>
        <v>#REF!</v>
      </c>
      <c r="O1635" s="342" t="e">
        <f>'SCREENING INFO'!#REF!</f>
        <v>#REF!</v>
      </c>
      <c r="P1635" s="322" t="e">
        <f>'SCREENING INFO'!#REF!</f>
        <v>#REF!</v>
      </c>
      <c r="Q1635" s="335" t="e">
        <f>'SCREENING INFO'!#REF!</f>
        <v>#REF!</v>
      </c>
      <c r="R1635" s="335" t="e">
        <f>'SCREENING INFO'!#REF!</f>
        <v>#REF!</v>
      </c>
    </row>
    <row r="1636" spans="1:18">
      <c r="A1636" s="351" t="e">
        <f>'SCREENING INFO'!#REF!</f>
        <v>#REF!</v>
      </c>
      <c r="B1636" s="280" t="e">
        <f>'SCREENING INFO'!#REF!</f>
        <v>#REF!</v>
      </c>
      <c r="C1636" s="130" t="e">
        <f>'SCREENING INFO'!#REF!</f>
        <v>#REF!</v>
      </c>
      <c r="D1636" s="130">
        <f>'SCREENING INFO'!E2048</f>
        <v>0</v>
      </c>
      <c r="E1636" s="130" t="e">
        <f>VLOOKUP($C1636,MAIN!$C$2:$BD$79,12)</f>
        <v>#REF!</v>
      </c>
      <c r="F1636" s="130" t="e">
        <f>'SCREENING INFO'!#REF!</f>
        <v>#REF!</v>
      </c>
      <c r="G1636" s="130"/>
      <c r="H1636" s="130"/>
      <c r="I1636" s="130" t="e">
        <f>'SCREENING INFO'!#REF!</f>
        <v>#REF!</v>
      </c>
      <c r="J1636" s="130">
        <f>'SCREENING INFO'!G2048</f>
        <v>0</v>
      </c>
      <c r="K1636" s="152">
        <f>'SCREENING INFO'!H2048</f>
        <v>0</v>
      </c>
      <c r="L1636" s="318" t="e">
        <f>'SCREENING INFO'!#REF!</f>
        <v>#REF!</v>
      </c>
      <c r="M1636" s="318" t="e">
        <f>VLOOKUP($F1636,MAIN!$C$2:$BD$80,9)</f>
        <v>#REF!</v>
      </c>
      <c r="N1636" s="342" t="e">
        <f>VLOOKUP($C1636,MAIN!$C$2:$BD$280,9)</f>
        <v>#REF!</v>
      </c>
      <c r="O1636" s="342" t="e">
        <f>'SCREENING INFO'!#REF!</f>
        <v>#REF!</v>
      </c>
      <c r="P1636" s="322" t="e">
        <f>'SCREENING INFO'!#REF!</f>
        <v>#REF!</v>
      </c>
      <c r="Q1636" s="335" t="e">
        <f>'SCREENING INFO'!#REF!</f>
        <v>#REF!</v>
      </c>
      <c r="R1636" s="335" t="e">
        <f>'SCREENING INFO'!#REF!</f>
        <v>#REF!</v>
      </c>
    </row>
    <row r="1637" spans="1:18">
      <c r="A1637" s="351" t="e">
        <f>'SCREENING INFO'!#REF!</f>
        <v>#REF!</v>
      </c>
      <c r="B1637" s="280" t="e">
        <f>'SCREENING INFO'!#REF!</f>
        <v>#REF!</v>
      </c>
      <c r="C1637" s="130" t="e">
        <f>'SCREENING INFO'!#REF!</f>
        <v>#REF!</v>
      </c>
      <c r="D1637" s="130">
        <f>'SCREENING INFO'!E2049</f>
        <v>0</v>
      </c>
      <c r="E1637" s="130" t="e">
        <f>VLOOKUP($C1637,MAIN!$C$2:$BD$79,12)</f>
        <v>#REF!</v>
      </c>
      <c r="F1637" s="130" t="e">
        <f>'SCREENING INFO'!#REF!</f>
        <v>#REF!</v>
      </c>
      <c r="G1637" s="130"/>
      <c r="H1637" s="130"/>
      <c r="I1637" s="130" t="e">
        <f>'SCREENING INFO'!#REF!</f>
        <v>#REF!</v>
      </c>
      <c r="J1637" s="130">
        <f>'SCREENING INFO'!G2049</f>
        <v>0</v>
      </c>
      <c r="K1637" s="152">
        <f>'SCREENING INFO'!H2049</f>
        <v>0</v>
      </c>
      <c r="L1637" s="318" t="e">
        <f>'SCREENING INFO'!#REF!</f>
        <v>#REF!</v>
      </c>
      <c r="M1637" s="318" t="e">
        <f>VLOOKUP($F1637,MAIN!$C$2:$BD$80,9)</f>
        <v>#REF!</v>
      </c>
      <c r="N1637" s="342" t="e">
        <f>VLOOKUP($C1637,MAIN!$C$2:$BD$280,9)</f>
        <v>#REF!</v>
      </c>
      <c r="O1637" s="342" t="e">
        <f>'SCREENING INFO'!#REF!</f>
        <v>#REF!</v>
      </c>
      <c r="P1637" s="322" t="e">
        <f>'SCREENING INFO'!#REF!</f>
        <v>#REF!</v>
      </c>
      <c r="Q1637" s="335" t="e">
        <f>'SCREENING INFO'!#REF!</f>
        <v>#REF!</v>
      </c>
      <c r="R1637" s="335" t="e">
        <f>'SCREENING INFO'!#REF!</f>
        <v>#REF!</v>
      </c>
    </row>
    <row r="1638" spans="1:18">
      <c r="A1638" s="351" t="e">
        <f>'SCREENING INFO'!#REF!</f>
        <v>#REF!</v>
      </c>
      <c r="B1638" s="280" t="e">
        <f>'SCREENING INFO'!#REF!</f>
        <v>#REF!</v>
      </c>
      <c r="C1638" s="130" t="e">
        <f>'SCREENING INFO'!#REF!</f>
        <v>#REF!</v>
      </c>
      <c r="D1638" s="130">
        <f>'SCREENING INFO'!E2050</f>
        <v>0</v>
      </c>
      <c r="E1638" s="130" t="e">
        <f>VLOOKUP($C1638,MAIN!$C$2:$BD$79,12)</f>
        <v>#REF!</v>
      </c>
      <c r="F1638" s="130" t="e">
        <f>'SCREENING INFO'!#REF!</f>
        <v>#REF!</v>
      </c>
      <c r="G1638" s="130"/>
      <c r="H1638" s="130"/>
      <c r="I1638" s="130" t="e">
        <f>'SCREENING INFO'!#REF!</f>
        <v>#REF!</v>
      </c>
      <c r="J1638" s="130">
        <f>'SCREENING INFO'!G2050</f>
        <v>0</v>
      </c>
      <c r="K1638" s="152">
        <f>'SCREENING INFO'!H2050</f>
        <v>0</v>
      </c>
      <c r="L1638" s="318" t="e">
        <f>'SCREENING INFO'!#REF!</f>
        <v>#REF!</v>
      </c>
      <c r="M1638" s="318" t="e">
        <f>VLOOKUP($F1638,MAIN!$C$2:$BD$80,9)</f>
        <v>#REF!</v>
      </c>
      <c r="N1638" s="342" t="e">
        <f>VLOOKUP($C1638,MAIN!$C$2:$BD$280,9)</f>
        <v>#REF!</v>
      </c>
      <c r="O1638" s="342" t="e">
        <f>'SCREENING INFO'!#REF!</f>
        <v>#REF!</v>
      </c>
      <c r="P1638" s="322" t="e">
        <f>'SCREENING INFO'!#REF!</f>
        <v>#REF!</v>
      </c>
      <c r="Q1638" s="335" t="e">
        <f>'SCREENING INFO'!#REF!</f>
        <v>#REF!</v>
      </c>
      <c r="R1638" s="335" t="e">
        <f>'SCREENING INFO'!#REF!</f>
        <v>#REF!</v>
      </c>
    </row>
    <row r="1639" spans="1:18">
      <c r="A1639" s="351" t="e">
        <f>'SCREENING INFO'!#REF!</f>
        <v>#REF!</v>
      </c>
      <c r="B1639" s="280" t="e">
        <f>'SCREENING INFO'!#REF!</f>
        <v>#REF!</v>
      </c>
      <c r="C1639" s="130" t="e">
        <f>'SCREENING INFO'!#REF!</f>
        <v>#REF!</v>
      </c>
      <c r="D1639" s="130">
        <f>'SCREENING INFO'!E2051</f>
        <v>0</v>
      </c>
      <c r="E1639" s="130" t="e">
        <f>VLOOKUP($C1639,MAIN!$C$2:$BD$79,12)</f>
        <v>#REF!</v>
      </c>
      <c r="F1639" s="130" t="e">
        <f>'SCREENING INFO'!#REF!</f>
        <v>#REF!</v>
      </c>
      <c r="G1639" s="331"/>
      <c r="H1639" s="130"/>
      <c r="I1639" s="130" t="e">
        <f>'SCREENING INFO'!#REF!</f>
        <v>#REF!</v>
      </c>
      <c r="J1639" s="130">
        <f>'SCREENING INFO'!G2051</f>
        <v>0</v>
      </c>
      <c r="K1639" s="152">
        <f>'SCREENING INFO'!H2051</f>
        <v>0</v>
      </c>
      <c r="L1639" s="318" t="e">
        <f>'SCREENING INFO'!#REF!</f>
        <v>#REF!</v>
      </c>
      <c r="M1639" s="318" t="e">
        <f>VLOOKUP($F1639,MAIN!$C$2:$BD$80,9)</f>
        <v>#REF!</v>
      </c>
      <c r="N1639" s="342" t="e">
        <f>VLOOKUP($C1639,MAIN!$C$2:$BD$280,9)</f>
        <v>#REF!</v>
      </c>
      <c r="O1639" s="342" t="e">
        <f>'SCREENING INFO'!#REF!</f>
        <v>#REF!</v>
      </c>
      <c r="P1639" s="322" t="e">
        <f>'SCREENING INFO'!#REF!</f>
        <v>#REF!</v>
      </c>
      <c r="Q1639" s="335" t="e">
        <f>'SCREENING INFO'!#REF!</f>
        <v>#REF!</v>
      </c>
      <c r="R1639" s="335" t="e">
        <f>'SCREENING INFO'!#REF!</f>
        <v>#REF!</v>
      </c>
    </row>
    <row r="1640" spans="1:18">
      <c r="A1640" s="351" t="e">
        <f>'SCREENING INFO'!#REF!</f>
        <v>#REF!</v>
      </c>
      <c r="B1640" s="280" t="e">
        <f>'SCREENING INFO'!#REF!</f>
        <v>#REF!</v>
      </c>
      <c r="C1640" s="130" t="e">
        <f>'SCREENING INFO'!#REF!</f>
        <v>#REF!</v>
      </c>
      <c r="D1640" s="130">
        <f>'SCREENING INFO'!E2052</f>
        <v>0</v>
      </c>
      <c r="E1640" s="130" t="e">
        <f>VLOOKUP($C1640,MAIN!$C$2:$BD$79,12)</f>
        <v>#REF!</v>
      </c>
      <c r="F1640" s="130" t="e">
        <f>'SCREENING INFO'!#REF!</f>
        <v>#REF!</v>
      </c>
      <c r="G1640" s="130"/>
      <c r="H1640" s="130"/>
      <c r="I1640" s="130" t="e">
        <f>'SCREENING INFO'!#REF!</f>
        <v>#REF!</v>
      </c>
      <c r="J1640" s="130">
        <f>'SCREENING INFO'!G2052</f>
        <v>0</v>
      </c>
      <c r="K1640" s="152">
        <f>'SCREENING INFO'!H2052</f>
        <v>0</v>
      </c>
      <c r="L1640" s="318" t="e">
        <f>'SCREENING INFO'!#REF!</f>
        <v>#REF!</v>
      </c>
      <c r="M1640" s="318" t="e">
        <f>VLOOKUP($F1640,MAIN!$C$2:$BD$80,9)</f>
        <v>#REF!</v>
      </c>
      <c r="N1640" s="342" t="e">
        <f>VLOOKUP($C1640,MAIN!$C$2:$BD$280,9)</f>
        <v>#REF!</v>
      </c>
      <c r="O1640" s="342" t="e">
        <f>'SCREENING INFO'!#REF!</f>
        <v>#REF!</v>
      </c>
      <c r="P1640" s="322" t="e">
        <f>'SCREENING INFO'!#REF!</f>
        <v>#REF!</v>
      </c>
      <c r="Q1640" s="335" t="e">
        <f>'SCREENING INFO'!#REF!</f>
        <v>#REF!</v>
      </c>
      <c r="R1640" s="335" t="e">
        <f>'SCREENING INFO'!#REF!</f>
        <v>#REF!</v>
      </c>
    </row>
    <row r="1641" spans="1:18">
      <c r="A1641" s="351" t="e">
        <f>'SCREENING INFO'!#REF!</f>
        <v>#REF!</v>
      </c>
      <c r="B1641" s="280" t="e">
        <f>'SCREENING INFO'!#REF!</f>
        <v>#REF!</v>
      </c>
      <c r="C1641" s="130" t="e">
        <f>'SCREENING INFO'!#REF!</f>
        <v>#REF!</v>
      </c>
      <c r="D1641" s="130">
        <f>'SCREENING INFO'!E2053</f>
        <v>0</v>
      </c>
      <c r="E1641" s="130" t="e">
        <f>VLOOKUP($C1641,MAIN!$C$2:$BD$79,12)</f>
        <v>#REF!</v>
      </c>
      <c r="F1641" s="130" t="e">
        <f>'SCREENING INFO'!#REF!</f>
        <v>#REF!</v>
      </c>
      <c r="G1641" s="352"/>
      <c r="H1641" s="130"/>
      <c r="I1641" s="130" t="e">
        <f>'SCREENING INFO'!#REF!</f>
        <v>#REF!</v>
      </c>
      <c r="J1641" s="130">
        <f>'SCREENING INFO'!G2053</f>
        <v>0</v>
      </c>
      <c r="K1641" s="152">
        <f>'SCREENING INFO'!H2053</f>
        <v>0</v>
      </c>
      <c r="L1641" s="318" t="e">
        <f>'SCREENING INFO'!#REF!</f>
        <v>#REF!</v>
      </c>
      <c r="M1641" s="318" t="e">
        <f>VLOOKUP($F1641,MAIN!$C$2:$BD$80,9)</f>
        <v>#REF!</v>
      </c>
      <c r="N1641" s="342" t="e">
        <f>VLOOKUP($C1641,MAIN!$C$2:$BD$280,9)</f>
        <v>#REF!</v>
      </c>
      <c r="O1641" s="342" t="e">
        <f>'SCREENING INFO'!#REF!</f>
        <v>#REF!</v>
      </c>
      <c r="P1641" s="322" t="e">
        <f>'SCREENING INFO'!#REF!</f>
        <v>#REF!</v>
      </c>
      <c r="Q1641" s="335" t="e">
        <f>'SCREENING INFO'!#REF!</f>
        <v>#REF!</v>
      </c>
      <c r="R1641" s="335" t="e">
        <f>'SCREENING INFO'!#REF!</f>
        <v>#REF!</v>
      </c>
    </row>
    <row r="1642" spans="1:18">
      <c r="A1642" s="351" t="e">
        <f>'SCREENING INFO'!#REF!</f>
        <v>#REF!</v>
      </c>
      <c r="B1642" s="280" t="e">
        <f>'SCREENING INFO'!#REF!</f>
        <v>#REF!</v>
      </c>
      <c r="C1642" s="130" t="e">
        <f>'SCREENING INFO'!#REF!</f>
        <v>#REF!</v>
      </c>
      <c r="D1642" s="130">
        <f>'SCREENING INFO'!E2054</f>
        <v>0</v>
      </c>
      <c r="E1642" s="130" t="e">
        <f>VLOOKUP($C1642,MAIN!$C$2:$BD$79,12)</f>
        <v>#REF!</v>
      </c>
      <c r="F1642" s="130" t="e">
        <f>'SCREENING INFO'!#REF!</f>
        <v>#REF!</v>
      </c>
      <c r="G1642" s="352"/>
      <c r="H1642" s="130"/>
      <c r="I1642" s="130" t="e">
        <f>'SCREENING INFO'!#REF!</f>
        <v>#REF!</v>
      </c>
      <c r="J1642" s="130">
        <f>'SCREENING INFO'!G2054</f>
        <v>0</v>
      </c>
      <c r="K1642" s="152">
        <f>'SCREENING INFO'!H2054</f>
        <v>0</v>
      </c>
      <c r="L1642" s="318" t="e">
        <f>'SCREENING INFO'!#REF!</f>
        <v>#REF!</v>
      </c>
      <c r="M1642" s="318" t="e">
        <f>VLOOKUP($F1642,MAIN!$C$2:$BD$80,9)</f>
        <v>#REF!</v>
      </c>
      <c r="N1642" s="342" t="e">
        <f>VLOOKUP($C1642,MAIN!$C$2:$BD$280,9)</f>
        <v>#REF!</v>
      </c>
      <c r="O1642" s="342" t="e">
        <f>'SCREENING INFO'!#REF!</f>
        <v>#REF!</v>
      </c>
      <c r="P1642" s="322" t="e">
        <f>'SCREENING INFO'!#REF!</f>
        <v>#REF!</v>
      </c>
      <c r="Q1642" s="335" t="e">
        <f>'SCREENING INFO'!#REF!</f>
        <v>#REF!</v>
      </c>
      <c r="R1642" s="335" t="e">
        <f>'SCREENING INFO'!#REF!</f>
        <v>#REF!</v>
      </c>
    </row>
    <row r="1643" spans="1:18">
      <c r="A1643" s="351" t="e">
        <f>'SCREENING INFO'!#REF!</f>
        <v>#REF!</v>
      </c>
      <c r="B1643" s="280" t="e">
        <f>'SCREENING INFO'!#REF!</f>
        <v>#REF!</v>
      </c>
      <c r="C1643" s="130" t="e">
        <f>'SCREENING INFO'!#REF!</f>
        <v>#REF!</v>
      </c>
      <c r="D1643" s="130">
        <f>'SCREENING INFO'!E2055</f>
        <v>0</v>
      </c>
      <c r="E1643" s="130" t="e">
        <f>VLOOKUP($C1643,MAIN!$C$2:$BD$79,12)</f>
        <v>#REF!</v>
      </c>
      <c r="F1643" s="130" t="e">
        <f>'SCREENING INFO'!#REF!</f>
        <v>#REF!</v>
      </c>
      <c r="G1643" s="130"/>
      <c r="H1643" s="130"/>
      <c r="I1643" s="130" t="e">
        <f>'SCREENING INFO'!#REF!</f>
        <v>#REF!</v>
      </c>
      <c r="J1643" s="130">
        <f>'SCREENING INFO'!G2055</f>
        <v>0</v>
      </c>
      <c r="K1643" s="152">
        <f>'SCREENING INFO'!H2055</f>
        <v>0</v>
      </c>
      <c r="L1643" s="318" t="e">
        <f>'SCREENING INFO'!#REF!</f>
        <v>#REF!</v>
      </c>
      <c r="M1643" s="318" t="e">
        <f>VLOOKUP($F1643,MAIN!$C$2:$BD$80,9)</f>
        <v>#REF!</v>
      </c>
      <c r="N1643" s="342" t="e">
        <f>VLOOKUP($C1643,MAIN!$C$2:$BD$280,9)</f>
        <v>#REF!</v>
      </c>
      <c r="O1643" s="342" t="e">
        <f>'SCREENING INFO'!#REF!</f>
        <v>#REF!</v>
      </c>
      <c r="P1643" s="322" t="e">
        <f>'SCREENING INFO'!#REF!</f>
        <v>#REF!</v>
      </c>
      <c r="Q1643" s="335" t="e">
        <f>'SCREENING INFO'!#REF!</f>
        <v>#REF!</v>
      </c>
      <c r="R1643" s="335" t="e">
        <f>'SCREENING INFO'!#REF!</f>
        <v>#REF!</v>
      </c>
    </row>
    <row r="1644" spans="1:18">
      <c r="A1644" s="351" t="e">
        <f>'SCREENING INFO'!#REF!</f>
        <v>#REF!</v>
      </c>
      <c r="B1644" s="280" t="e">
        <f>'SCREENING INFO'!#REF!</f>
        <v>#REF!</v>
      </c>
      <c r="C1644" s="130" t="e">
        <f>'SCREENING INFO'!#REF!</f>
        <v>#REF!</v>
      </c>
      <c r="D1644" s="130">
        <f>'SCREENING INFO'!E2056</f>
        <v>0</v>
      </c>
      <c r="E1644" s="130" t="e">
        <f>VLOOKUP($C1644,MAIN!$C$2:$BD$79,12)</f>
        <v>#REF!</v>
      </c>
      <c r="F1644" s="130" t="e">
        <f>'SCREENING INFO'!#REF!</f>
        <v>#REF!</v>
      </c>
      <c r="G1644" s="130"/>
      <c r="H1644" s="130"/>
      <c r="I1644" s="130" t="e">
        <f>'SCREENING INFO'!#REF!</f>
        <v>#REF!</v>
      </c>
      <c r="J1644" s="130">
        <f>'SCREENING INFO'!G2056</f>
        <v>0</v>
      </c>
      <c r="K1644" s="152">
        <f>'SCREENING INFO'!H2056</f>
        <v>0</v>
      </c>
      <c r="L1644" s="318" t="e">
        <f>'SCREENING INFO'!#REF!</f>
        <v>#REF!</v>
      </c>
      <c r="M1644" s="318" t="e">
        <f>VLOOKUP($F1644,MAIN!$C$2:$BD$80,9)</f>
        <v>#REF!</v>
      </c>
      <c r="N1644" s="342" t="e">
        <f>VLOOKUP($C1644,MAIN!$C$2:$BD$280,9)</f>
        <v>#REF!</v>
      </c>
      <c r="O1644" s="342" t="e">
        <f>'SCREENING INFO'!#REF!</f>
        <v>#REF!</v>
      </c>
      <c r="P1644" s="322" t="e">
        <f>'SCREENING INFO'!#REF!</f>
        <v>#REF!</v>
      </c>
      <c r="Q1644" s="335" t="e">
        <f>'SCREENING INFO'!#REF!</f>
        <v>#REF!</v>
      </c>
      <c r="R1644" s="335" t="e">
        <f>'SCREENING INFO'!#REF!</f>
        <v>#REF!</v>
      </c>
    </row>
    <row r="1645" spans="1:18">
      <c r="A1645" s="351" t="e">
        <f>'SCREENING INFO'!#REF!</f>
        <v>#REF!</v>
      </c>
      <c r="B1645" s="280" t="e">
        <f>'SCREENING INFO'!#REF!</f>
        <v>#REF!</v>
      </c>
      <c r="C1645" s="130" t="e">
        <f>'SCREENING INFO'!#REF!</f>
        <v>#REF!</v>
      </c>
      <c r="D1645" s="130">
        <f>'SCREENING INFO'!E2057</f>
        <v>0</v>
      </c>
      <c r="E1645" s="130" t="e">
        <f>VLOOKUP($C1645,MAIN!$C$2:$BD$79,12)</f>
        <v>#REF!</v>
      </c>
      <c r="F1645" s="130" t="e">
        <f>'SCREENING INFO'!#REF!</f>
        <v>#REF!</v>
      </c>
      <c r="G1645" s="331"/>
      <c r="H1645" s="130"/>
      <c r="I1645" s="130" t="e">
        <f>'SCREENING INFO'!#REF!</f>
        <v>#REF!</v>
      </c>
      <c r="J1645" s="130">
        <f>'SCREENING INFO'!G2057</f>
        <v>0</v>
      </c>
      <c r="K1645" s="152">
        <f>'SCREENING INFO'!H2057</f>
        <v>0</v>
      </c>
      <c r="L1645" s="318" t="e">
        <f>'SCREENING INFO'!#REF!</f>
        <v>#REF!</v>
      </c>
      <c r="M1645" s="318" t="e">
        <f>VLOOKUP($F1645,MAIN!$C$2:$BD$80,9)</f>
        <v>#REF!</v>
      </c>
      <c r="N1645" s="342" t="e">
        <f>VLOOKUP($C1645,MAIN!$C$2:$BD$280,9)</f>
        <v>#REF!</v>
      </c>
      <c r="O1645" s="342" t="e">
        <f>'SCREENING INFO'!#REF!</f>
        <v>#REF!</v>
      </c>
      <c r="P1645" s="322" t="e">
        <f>'SCREENING INFO'!#REF!</f>
        <v>#REF!</v>
      </c>
      <c r="Q1645" s="335" t="e">
        <f>'SCREENING INFO'!#REF!</f>
        <v>#REF!</v>
      </c>
      <c r="R1645" s="335" t="e">
        <f>'SCREENING INFO'!#REF!</f>
        <v>#REF!</v>
      </c>
    </row>
    <row r="1646" spans="1:18">
      <c r="A1646" s="351" t="e">
        <f>'SCREENING INFO'!#REF!</f>
        <v>#REF!</v>
      </c>
      <c r="B1646" s="280" t="e">
        <f>'SCREENING INFO'!#REF!</f>
        <v>#REF!</v>
      </c>
      <c r="C1646" s="130" t="e">
        <f>'SCREENING INFO'!#REF!</f>
        <v>#REF!</v>
      </c>
      <c r="D1646" s="130">
        <f>'SCREENING INFO'!E2058</f>
        <v>0</v>
      </c>
      <c r="E1646" s="130" t="e">
        <f>VLOOKUP($C1646,MAIN!$C$2:$BD$79,12)</f>
        <v>#REF!</v>
      </c>
      <c r="F1646" s="130" t="e">
        <f>'SCREENING INFO'!#REF!</f>
        <v>#REF!</v>
      </c>
      <c r="G1646" s="130"/>
      <c r="H1646" s="130"/>
      <c r="I1646" s="130" t="e">
        <f>'SCREENING INFO'!#REF!</f>
        <v>#REF!</v>
      </c>
      <c r="J1646" s="130">
        <f>'SCREENING INFO'!G2058</f>
        <v>0</v>
      </c>
      <c r="K1646" s="152">
        <f>'SCREENING INFO'!H2058</f>
        <v>0</v>
      </c>
      <c r="L1646" s="318" t="e">
        <f>'SCREENING INFO'!#REF!</f>
        <v>#REF!</v>
      </c>
      <c r="M1646" s="318" t="e">
        <f>VLOOKUP($F1646,MAIN!$C$2:$BD$80,9)</f>
        <v>#REF!</v>
      </c>
      <c r="N1646" s="342" t="e">
        <f>VLOOKUP($C1646,MAIN!$C$2:$BD$280,9)</f>
        <v>#REF!</v>
      </c>
      <c r="O1646" s="342" t="e">
        <f>'SCREENING INFO'!#REF!</f>
        <v>#REF!</v>
      </c>
      <c r="P1646" s="322" t="e">
        <f>'SCREENING INFO'!#REF!</f>
        <v>#REF!</v>
      </c>
      <c r="Q1646" s="335" t="e">
        <f>'SCREENING INFO'!#REF!</f>
        <v>#REF!</v>
      </c>
      <c r="R1646" s="335" t="e">
        <f>'SCREENING INFO'!#REF!</f>
        <v>#REF!</v>
      </c>
    </row>
    <row r="1647" spans="1:18">
      <c r="A1647" s="351" t="e">
        <f>'SCREENING INFO'!#REF!</f>
        <v>#REF!</v>
      </c>
      <c r="B1647" s="280" t="e">
        <f>'SCREENING INFO'!#REF!</f>
        <v>#REF!</v>
      </c>
      <c r="C1647" s="130" t="e">
        <f>'SCREENING INFO'!#REF!</f>
        <v>#REF!</v>
      </c>
      <c r="D1647" s="130">
        <f>'SCREENING INFO'!E2059</f>
        <v>0</v>
      </c>
      <c r="E1647" s="130" t="e">
        <f>VLOOKUP($C1647,MAIN!$C$2:$BD$79,12)</f>
        <v>#REF!</v>
      </c>
      <c r="F1647" s="130" t="e">
        <f>'SCREENING INFO'!#REF!</f>
        <v>#REF!</v>
      </c>
      <c r="G1647" s="130"/>
      <c r="H1647" s="130"/>
      <c r="I1647" s="130" t="e">
        <f>'SCREENING INFO'!#REF!</f>
        <v>#REF!</v>
      </c>
      <c r="J1647" s="130">
        <f>'SCREENING INFO'!G2059</f>
        <v>0</v>
      </c>
      <c r="K1647" s="152">
        <f>'SCREENING INFO'!H2059</f>
        <v>0</v>
      </c>
      <c r="L1647" s="318" t="e">
        <f>'SCREENING INFO'!#REF!</f>
        <v>#REF!</v>
      </c>
      <c r="M1647" s="318" t="e">
        <f>VLOOKUP($F1647,MAIN!$C$2:$BD$80,9)</f>
        <v>#REF!</v>
      </c>
      <c r="N1647" s="342" t="e">
        <f>VLOOKUP($C1647,MAIN!$C$2:$BD$280,9)</f>
        <v>#REF!</v>
      </c>
      <c r="O1647" s="342" t="e">
        <f>'SCREENING INFO'!#REF!</f>
        <v>#REF!</v>
      </c>
      <c r="P1647" s="322" t="e">
        <f>'SCREENING INFO'!#REF!</f>
        <v>#REF!</v>
      </c>
      <c r="Q1647" s="335" t="e">
        <f>'SCREENING INFO'!#REF!</f>
        <v>#REF!</v>
      </c>
      <c r="R1647" s="335" t="e">
        <f>'SCREENING INFO'!#REF!</f>
        <v>#REF!</v>
      </c>
    </row>
    <row r="1648" spans="1:18">
      <c r="A1648" s="351" t="e">
        <f>'SCREENING INFO'!#REF!</f>
        <v>#REF!</v>
      </c>
      <c r="B1648" s="280" t="e">
        <f>'SCREENING INFO'!#REF!</f>
        <v>#REF!</v>
      </c>
      <c r="C1648" s="130" t="e">
        <f>'SCREENING INFO'!#REF!</f>
        <v>#REF!</v>
      </c>
      <c r="D1648" s="130">
        <f>'SCREENING INFO'!E2060</f>
        <v>0</v>
      </c>
      <c r="E1648" s="130" t="e">
        <f>VLOOKUP($C1648,MAIN!$C$2:$BD$79,12)</f>
        <v>#REF!</v>
      </c>
      <c r="F1648" s="130" t="e">
        <f>'SCREENING INFO'!#REF!</f>
        <v>#REF!</v>
      </c>
      <c r="G1648" s="130"/>
      <c r="H1648" s="130"/>
      <c r="I1648" s="130" t="e">
        <f>'SCREENING INFO'!#REF!</f>
        <v>#REF!</v>
      </c>
      <c r="J1648" s="130">
        <f>'SCREENING INFO'!G2060</f>
        <v>0</v>
      </c>
      <c r="K1648" s="152">
        <f>'SCREENING INFO'!H2060</f>
        <v>0</v>
      </c>
      <c r="L1648" s="318" t="e">
        <f>'SCREENING INFO'!#REF!</f>
        <v>#REF!</v>
      </c>
      <c r="M1648" s="318" t="e">
        <f>VLOOKUP($F1648,MAIN!$C$2:$BD$80,9)</f>
        <v>#REF!</v>
      </c>
      <c r="N1648" s="342" t="e">
        <f>VLOOKUP($C1648,MAIN!$C$2:$BD$280,9)</f>
        <v>#REF!</v>
      </c>
      <c r="O1648" s="342" t="e">
        <f>'SCREENING INFO'!#REF!</f>
        <v>#REF!</v>
      </c>
      <c r="P1648" s="322" t="e">
        <f>'SCREENING INFO'!#REF!</f>
        <v>#REF!</v>
      </c>
      <c r="Q1648" s="335" t="e">
        <f>'SCREENING INFO'!#REF!</f>
        <v>#REF!</v>
      </c>
      <c r="R1648" s="335" t="e">
        <f>'SCREENING INFO'!#REF!</f>
        <v>#REF!</v>
      </c>
    </row>
    <row r="1649" spans="1:18">
      <c r="A1649" s="351" t="e">
        <f>'SCREENING INFO'!#REF!</f>
        <v>#REF!</v>
      </c>
      <c r="B1649" s="280" t="e">
        <f>'SCREENING INFO'!#REF!</f>
        <v>#REF!</v>
      </c>
      <c r="C1649" s="130" t="e">
        <f>'SCREENING INFO'!#REF!</f>
        <v>#REF!</v>
      </c>
      <c r="D1649" s="130">
        <f>'SCREENING INFO'!E2061</f>
        <v>0</v>
      </c>
      <c r="E1649" s="130" t="e">
        <f>VLOOKUP($C1649,MAIN!$C$2:$BD$79,12)</f>
        <v>#REF!</v>
      </c>
      <c r="F1649" s="130" t="e">
        <f>'SCREENING INFO'!#REF!</f>
        <v>#REF!</v>
      </c>
      <c r="G1649" s="352"/>
      <c r="H1649" s="130"/>
      <c r="I1649" s="130" t="e">
        <f>'SCREENING INFO'!#REF!</f>
        <v>#REF!</v>
      </c>
      <c r="J1649" s="130">
        <f>'SCREENING INFO'!G2061</f>
        <v>0</v>
      </c>
      <c r="K1649" s="152">
        <f>'SCREENING INFO'!H2061</f>
        <v>0</v>
      </c>
      <c r="L1649" s="318" t="e">
        <f>'SCREENING INFO'!#REF!</f>
        <v>#REF!</v>
      </c>
      <c r="M1649" s="318" t="e">
        <f>VLOOKUP($F1649,MAIN!$C$2:$BD$80,9)</f>
        <v>#REF!</v>
      </c>
      <c r="N1649" s="342" t="e">
        <f>VLOOKUP($C1649,MAIN!$C$2:$BD$280,9)</f>
        <v>#REF!</v>
      </c>
      <c r="O1649" s="342" t="e">
        <f>'SCREENING INFO'!#REF!</f>
        <v>#REF!</v>
      </c>
      <c r="P1649" s="322" t="e">
        <f>'SCREENING INFO'!#REF!</f>
        <v>#REF!</v>
      </c>
      <c r="Q1649" s="335" t="e">
        <f>'SCREENING INFO'!#REF!</f>
        <v>#REF!</v>
      </c>
      <c r="R1649" s="335" t="e">
        <f>'SCREENING INFO'!#REF!</f>
        <v>#REF!</v>
      </c>
    </row>
    <row r="1650" spans="1:18">
      <c r="A1650" s="351" t="e">
        <f>'SCREENING INFO'!#REF!</f>
        <v>#REF!</v>
      </c>
      <c r="B1650" s="280" t="e">
        <f>'SCREENING INFO'!#REF!</f>
        <v>#REF!</v>
      </c>
      <c r="C1650" s="130" t="e">
        <f>'SCREENING INFO'!#REF!</f>
        <v>#REF!</v>
      </c>
      <c r="D1650" s="130">
        <f>'SCREENING INFO'!E2062</f>
        <v>0</v>
      </c>
      <c r="E1650" s="130" t="e">
        <f>VLOOKUP($C1650,MAIN!$C$2:$BD$79,12)</f>
        <v>#REF!</v>
      </c>
      <c r="F1650" s="130" t="e">
        <f>'SCREENING INFO'!#REF!</f>
        <v>#REF!</v>
      </c>
      <c r="G1650" s="130"/>
      <c r="H1650" s="130"/>
      <c r="I1650" s="130" t="e">
        <f>'SCREENING INFO'!#REF!</f>
        <v>#REF!</v>
      </c>
      <c r="J1650" s="130">
        <f>'SCREENING INFO'!G2062</f>
        <v>0</v>
      </c>
      <c r="K1650" s="152">
        <f>'SCREENING INFO'!H2062</f>
        <v>0</v>
      </c>
      <c r="L1650" s="318" t="e">
        <f>'SCREENING INFO'!#REF!</f>
        <v>#REF!</v>
      </c>
      <c r="M1650" s="318" t="e">
        <f>VLOOKUP($F1650,MAIN!$C$2:$BD$80,9)</f>
        <v>#REF!</v>
      </c>
      <c r="N1650" s="342" t="e">
        <f>VLOOKUP($C1650,MAIN!$C$2:$BD$280,9)</f>
        <v>#REF!</v>
      </c>
      <c r="O1650" s="342" t="e">
        <f>'SCREENING INFO'!#REF!</f>
        <v>#REF!</v>
      </c>
      <c r="P1650" s="322" t="e">
        <f>'SCREENING INFO'!#REF!</f>
        <v>#REF!</v>
      </c>
      <c r="Q1650" s="335" t="e">
        <f>'SCREENING INFO'!#REF!</f>
        <v>#REF!</v>
      </c>
      <c r="R1650" s="335" t="e">
        <f>'SCREENING INFO'!#REF!</f>
        <v>#REF!</v>
      </c>
    </row>
    <row r="1651" spans="1:18">
      <c r="A1651" s="351" t="e">
        <f>'SCREENING INFO'!#REF!</f>
        <v>#REF!</v>
      </c>
      <c r="B1651" s="280" t="e">
        <f>'SCREENING INFO'!#REF!</f>
        <v>#REF!</v>
      </c>
      <c r="C1651" s="130" t="e">
        <f>'SCREENING INFO'!#REF!</f>
        <v>#REF!</v>
      </c>
      <c r="D1651" s="130">
        <f>'SCREENING INFO'!E2063</f>
        <v>0</v>
      </c>
      <c r="E1651" s="130" t="e">
        <f>VLOOKUP($C1651,MAIN!$C$2:$BD$79,12)</f>
        <v>#REF!</v>
      </c>
      <c r="F1651" s="130" t="e">
        <f>'SCREENING INFO'!#REF!</f>
        <v>#REF!</v>
      </c>
      <c r="G1651" s="352"/>
      <c r="H1651" s="130"/>
      <c r="I1651" s="130" t="e">
        <f>'SCREENING INFO'!#REF!</f>
        <v>#REF!</v>
      </c>
      <c r="J1651" s="130">
        <f>'SCREENING INFO'!G2063</f>
        <v>0</v>
      </c>
      <c r="K1651" s="152">
        <f>'SCREENING INFO'!H2063</f>
        <v>0</v>
      </c>
      <c r="L1651" s="318" t="e">
        <f>'SCREENING INFO'!#REF!</f>
        <v>#REF!</v>
      </c>
      <c r="M1651" s="318" t="e">
        <f>VLOOKUP($F1651,MAIN!$C$2:$BD$80,9)</f>
        <v>#REF!</v>
      </c>
      <c r="N1651" s="342" t="e">
        <f>VLOOKUP($C1651,MAIN!$C$2:$BD$280,9)</f>
        <v>#REF!</v>
      </c>
      <c r="O1651" s="342" t="e">
        <f>'SCREENING INFO'!#REF!</f>
        <v>#REF!</v>
      </c>
      <c r="P1651" s="322" t="e">
        <f>'SCREENING INFO'!#REF!</f>
        <v>#REF!</v>
      </c>
      <c r="Q1651" s="335" t="e">
        <f>'SCREENING INFO'!#REF!</f>
        <v>#REF!</v>
      </c>
      <c r="R1651" s="335" t="e">
        <f>'SCREENING INFO'!#REF!</f>
        <v>#REF!</v>
      </c>
    </row>
    <row r="1652" spans="1:18">
      <c r="A1652" s="351" t="e">
        <f>'SCREENING INFO'!#REF!</f>
        <v>#REF!</v>
      </c>
      <c r="B1652" s="280" t="e">
        <f>'SCREENING INFO'!#REF!</f>
        <v>#REF!</v>
      </c>
      <c r="C1652" s="130" t="e">
        <f>'SCREENING INFO'!#REF!</f>
        <v>#REF!</v>
      </c>
      <c r="D1652" s="130">
        <f>'SCREENING INFO'!E2064</f>
        <v>0</v>
      </c>
      <c r="E1652" s="130" t="e">
        <f>VLOOKUP($C1652,MAIN!$C$2:$BD$79,12)</f>
        <v>#REF!</v>
      </c>
      <c r="F1652" s="130" t="e">
        <f>'SCREENING INFO'!#REF!</f>
        <v>#REF!</v>
      </c>
      <c r="G1652" s="130"/>
      <c r="H1652" s="130"/>
      <c r="I1652" s="130" t="e">
        <f>'SCREENING INFO'!#REF!</f>
        <v>#REF!</v>
      </c>
      <c r="J1652" s="130">
        <f>'SCREENING INFO'!G2064</f>
        <v>0</v>
      </c>
      <c r="K1652" s="152">
        <f>'SCREENING INFO'!H2064</f>
        <v>0</v>
      </c>
      <c r="L1652" s="318" t="e">
        <f>'SCREENING INFO'!#REF!</f>
        <v>#REF!</v>
      </c>
      <c r="M1652" s="318" t="e">
        <f>VLOOKUP($F1652,MAIN!$C$2:$BD$80,9)</f>
        <v>#REF!</v>
      </c>
      <c r="N1652" s="342" t="e">
        <f>VLOOKUP($C1652,MAIN!$C$2:$BD$280,9)</f>
        <v>#REF!</v>
      </c>
      <c r="O1652" s="342" t="e">
        <f>'SCREENING INFO'!#REF!</f>
        <v>#REF!</v>
      </c>
      <c r="P1652" s="322" t="e">
        <f>'SCREENING INFO'!#REF!</f>
        <v>#REF!</v>
      </c>
      <c r="Q1652" s="335" t="e">
        <f>'SCREENING INFO'!#REF!</f>
        <v>#REF!</v>
      </c>
      <c r="R1652" s="335" t="e">
        <f>'SCREENING INFO'!#REF!</f>
        <v>#REF!</v>
      </c>
    </row>
    <row r="1653" spans="1:18">
      <c r="A1653" s="351" t="e">
        <f>'SCREENING INFO'!#REF!</f>
        <v>#REF!</v>
      </c>
      <c r="B1653" s="280" t="e">
        <f>'SCREENING INFO'!#REF!</f>
        <v>#REF!</v>
      </c>
      <c r="C1653" s="130" t="e">
        <f>'SCREENING INFO'!#REF!</f>
        <v>#REF!</v>
      </c>
      <c r="D1653" s="130">
        <f>'SCREENING INFO'!E2065</f>
        <v>0</v>
      </c>
      <c r="E1653" s="130" t="e">
        <f>VLOOKUP($C1653,MAIN!$C$2:$BD$79,12)</f>
        <v>#REF!</v>
      </c>
      <c r="F1653" s="130" t="e">
        <f>'SCREENING INFO'!#REF!</f>
        <v>#REF!</v>
      </c>
      <c r="G1653" s="352"/>
      <c r="H1653" s="130"/>
      <c r="I1653" s="130" t="e">
        <f>'SCREENING INFO'!#REF!</f>
        <v>#REF!</v>
      </c>
      <c r="J1653" s="130">
        <f>'SCREENING INFO'!G2065</f>
        <v>0</v>
      </c>
      <c r="K1653" s="152">
        <f>'SCREENING INFO'!H2065</f>
        <v>0</v>
      </c>
      <c r="L1653" s="318" t="e">
        <f>'SCREENING INFO'!#REF!</f>
        <v>#REF!</v>
      </c>
      <c r="M1653" s="318" t="e">
        <f>VLOOKUP($F1653,MAIN!$C$2:$BD$80,9)</f>
        <v>#REF!</v>
      </c>
      <c r="N1653" s="342" t="e">
        <f>VLOOKUP($C1653,MAIN!$C$2:$BD$280,9)</f>
        <v>#REF!</v>
      </c>
      <c r="O1653" s="342" t="e">
        <f>'SCREENING INFO'!#REF!</f>
        <v>#REF!</v>
      </c>
      <c r="P1653" s="322" t="e">
        <f>'SCREENING INFO'!#REF!</f>
        <v>#REF!</v>
      </c>
      <c r="Q1653" s="335" t="e">
        <f>'SCREENING INFO'!#REF!</f>
        <v>#REF!</v>
      </c>
      <c r="R1653" s="335" t="e">
        <f>'SCREENING INFO'!#REF!</f>
        <v>#REF!</v>
      </c>
    </row>
    <row r="1654" spans="1:18">
      <c r="A1654" s="351" t="e">
        <f>'SCREENING INFO'!#REF!</f>
        <v>#REF!</v>
      </c>
      <c r="B1654" s="280" t="e">
        <f>'SCREENING INFO'!#REF!</f>
        <v>#REF!</v>
      </c>
      <c r="C1654" s="130" t="e">
        <f>'SCREENING INFO'!#REF!</f>
        <v>#REF!</v>
      </c>
      <c r="D1654" s="130">
        <f>'SCREENING INFO'!E2066</f>
        <v>0</v>
      </c>
      <c r="E1654" s="130" t="e">
        <f>VLOOKUP($C1654,MAIN!$C$2:$BD$79,12)</f>
        <v>#REF!</v>
      </c>
      <c r="F1654" s="130" t="e">
        <f>'SCREENING INFO'!#REF!</f>
        <v>#REF!</v>
      </c>
      <c r="G1654" s="130"/>
      <c r="H1654" s="130"/>
      <c r="I1654" s="130" t="e">
        <f>'SCREENING INFO'!#REF!</f>
        <v>#REF!</v>
      </c>
      <c r="J1654" s="130">
        <f>'SCREENING INFO'!G2066</f>
        <v>0</v>
      </c>
      <c r="K1654" s="152">
        <f>'SCREENING INFO'!H2066</f>
        <v>0</v>
      </c>
      <c r="L1654" s="318" t="e">
        <f>'SCREENING INFO'!#REF!</f>
        <v>#REF!</v>
      </c>
      <c r="M1654" s="318" t="e">
        <f>VLOOKUP($F1654,MAIN!$C$2:$BD$80,9)</f>
        <v>#REF!</v>
      </c>
      <c r="N1654" s="342" t="e">
        <f>VLOOKUP($C1654,MAIN!$C$2:$BD$280,9)</f>
        <v>#REF!</v>
      </c>
      <c r="O1654" s="342" t="e">
        <f>'SCREENING INFO'!#REF!</f>
        <v>#REF!</v>
      </c>
      <c r="P1654" s="322" t="e">
        <f>'SCREENING INFO'!#REF!</f>
        <v>#REF!</v>
      </c>
      <c r="Q1654" s="335" t="e">
        <f>'SCREENING INFO'!#REF!</f>
        <v>#REF!</v>
      </c>
      <c r="R1654" s="335" t="e">
        <f>'SCREENING INFO'!#REF!</f>
        <v>#REF!</v>
      </c>
    </row>
    <row r="1655" spans="1:18">
      <c r="A1655" s="351" t="e">
        <f>'SCREENING INFO'!#REF!</f>
        <v>#REF!</v>
      </c>
      <c r="B1655" s="280" t="e">
        <f>'SCREENING INFO'!#REF!</f>
        <v>#REF!</v>
      </c>
      <c r="C1655" s="130" t="e">
        <f>'SCREENING INFO'!#REF!</f>
        <v>#REF!</v>
      </c>
      <c r="D1655" s="130">
        <f>'SCREENING INFO'!E2067</f>
        <v>0</v>
      </c>
      <c r="E1655" s="130" t="e">
        <f>VLOOKUP($C1655,MAIN!$C$2:$BD$79,12)</f>
        <v>#REF!</v>
      </c>
      <c r="F1655" s="130" t="e">
        <f>'SCREENING INFO'!#REF!</f>
        <v>#REF!</v>
      </c>
      <c r="G1655" s="130"/>
      <c r="H1655" s="130"/>
      <c r="I1655" s="130" t="e">
        <f>'SCREENING INFO'!#REF!</f>
        <v>#REF!</v>
      </c>
      <c r="J1655" s="130">
        <f>'SCREENING INFO'!G2067</f>
        <v>0</v>
      </c>
      <c r="K1655" s="152">
        <f>'SCREENING INFO'!H2067</f>
        <v>0</v>
      </c>
      <c r="L1655" s="318" t="e">
        <f>'SCREENING INFO'!#REF!</f>
        <v>#REF!</v>
      </c>
      <c r="M1655" s="318" t="e">
        <f>VLOOKUP($F1655,MAIN!$C$2:$BD$80,9)</f>
        <v>#REF!</v>
      </c>
      <c r="N1655" s="342" t="e">
        <f>VLOOKUP($C1655,MAIN!$C$2:$BD$280,9)</f>
        <v>#REF!</v>
      </c>
      <c r="O1655" s="342" t="e">
        <f>'SCREENING INFO'!#REF!</f>
        <v>#REF!</v>
      </c>
      <c r="P1655" s="322" t="e">
        <f>'SCREENING INFO'!#REF!</f>
        <v>#REF!</v>
      </c>
      <c r="Q1655" s="335" t="e">
        <f>'SCREENING INFO'!#REF!</f>
        <v>#REF!</v>
      </c>
      <c r="R1655" s="335" t="e">
        <f>'SCREENING INFO'!#REF!</f>
        <v>#REF!</v>
      </c>
    </row>
    <row r="1656" spans="1:18">
      <c r="A1656" s="351" t="e">
        <f>'SCREENING INFO'!#REF!</f>
        <v>#REF!</v>
      </c>
      <c r="B1656" s="280" t="e">
        <f>'SCREENING INFO'!#REF!</f>
        <v>#REF!</v>
      </c>
      <c r="C1656" s="130" t="e">
        <f>'SCREENING INFO'!#REF!</f>
        <v>#REF!</v>
      </c>
      <c r="D1656" s="130">
        <f>'SCREENING INFO'!E2068</f>
        <v>0</v>
      </c>
      <c r="E1656" s="130" t="e">
        <f>VLOOKUP($C1656,MAIN!$C$2:$BD$79,12)</f>
        <v>#REF!</v>
      </c>
      <c r="F1656" s="130" t="e">
        <f>'SCREENING INFO'!#REF!</f>
        <v>#REF!</v>
      </c>
      <c r="G1656" s="130"/>
      <c r="H1656" s="130"/>
      <c r="I1656" s="130" t="e">
        <f>'SCREENING INFO'!#REF!</f>
        <v>#REF!</v>
      </c>
      <c r="J1656" s="130">
        <f>'SCREENING INFO'!G2068</f>
        <v>0</v>
      </c>
      <c r="K1656" s="152">
        <f>'SCREENING INFO'!H2068</f>
        <v>0</v>
      </c>
      <c r="L1656" s="318" t="e">
        <f>'SCREENING INFO'!#REF!</f>
        <v>#REF!</v>
      </c>
      <c r="M1656" s="318" t="e">
        <f>VLOOKUP($F1656,MAIN!$C$2:$BD$80,9)</f>
        <v>#REF!</v>
      </c>
      <c r="N1656" s="342" t="e">
        <f>VLOOKUP($C1656,MAIN!$C$2:$BD$280,9)</f>
        <v>#REF!</v>
      </c>
      <c r="O1656" s="342" t="e">
        <f>'SCREENING INFO'!#REF!</f>
        <v>#REF!</v>
      </c>
      <c r="P1656" s="322" t="e">
        <f>'SCREENING INFO'!#REF!</f>
        <v>#REF!</v>
      </c>
      <c r="Q1656" s="335" t="e">
        <f>'SCREENING INFO'!#REF!</f>
        <v>#REF!</v>
      </c>
      <c r="R1656" s="335" t="e">
        <f>'SCREENING INFO'!#REF!</f>
        <v>#REF!</v>
      </c>
    </row>
    <row r="1657" spans="1:18">
      <c r="A1657" s="351" t="e">
        <f>'SCREENING INFO'!#REF!</f>
        <v>#REF!</v>
      </c>
      <c r="B1657" s="280" t="e">
        <f>'SCREENING INFO'!#REF!</f>
        <v>#REF!</v>
      </c>
      <c r="C1657" s="130" t="e">
        <f>'SCREENING INFO'!#REF!</f>
        <v>#REF!</v>
      </c>
      <c r="D1657" s="130">
        <f>'SCREENING INFO'!E2069</f>
        <v>0</v>
      </c>
      <c r="E1657" s="130" t="e">
        <f>VLOOKUP($C1657,MAIN!$C$2:$BD$79,12)</f>
        <v>#REF!</v>
      </c>
      <c r="F1657" s="130" t="e">
        <f>'SCREENING INFO'!#REF!</f>
        <v>#REF!</v>
      </c>
      <c r="G1657" s="130"/>
      <c r="H1657" s="130"/>
      <c r="I1657" s="130" t="e">
        <f>'SCREENING INFO'!#REF!</f>
        <v>#REF!</v>
      </c>
      <c r="J1657" s="130">
        <f>'SCREENING INFO'!G2069</f>
        <v>0</v>
      </c>
      <c r="K1657" s="152">
        <f>'SCREENING INFO'!H2069</f>
        <v>0</v>
      </c>
      <c r="L1657" s="318" t="e">
        <f>'SCREENING INFO'!#REF!</f>
        <v>#REF!</v>
      </c>
      <c r="M1657" s="318" t="e">
        <f>VLOOKUP($F1657,MAIN!$C$2:$BD$80,9)</f>
        <v>#REF!</v>
      </c>
      <c r="N1657" s="342" t="e">
        <f>VLOOKUP($C1657,MAIN!$C$2:$BD$280,9)</f>
        <v>#REF!</v>
      </c>
      <c r="O1657" s="342" t="e">
        <f>'SCREENING INFO'!#REF!</f>
        <v>#REF!</v>
      </c>
      <c r="P1657" s="322" t="e">
        <f>'SCREENING INFO'!#REF!</f>
        <v>#REF!</v>
      </c>
      <c r="Q1657" s="335" t="e">
        <f>'SCREENING INFO'!#REF!</f>
        <v>#REF!</v>
      </c>
      <c r="R1657" s="335" t="e">
        <f>'SCREENING INFO'!#REF!</f>
        <v>#REF!</v>
      </c>
    </row>
    <row r="1658" spans="1:18">
      <c r="A1658" s="351" t="e">
        <f>'SCREENING INFO'!#REF!</f>
        <v>#REF!</v>
      </c>
      <c r="B1658" s="280" t="e">
        <f>'SCREENING INFO'!#REF!</f>
        <v>#REF!</v>
      </c>
      <c r="C1658" s="130" t="e">
        <f>'SCREENING INFO'!#REF!</f>
        <v>#REF!</v>
      </c>
      <c r="D1658" s="130">
        <f>'SCREENING INFO'!E2070</f>
        <v>0</v>
      </c>
      <c r="E1658" s="130" t="e">
        <f>VLOOKUP($C1658,MAIN!$C$2:$BD$79,12)</f>
        <v>#REF!</v>
      </c>
      <c r="F1658" s="130" t="e">
        <f>'SCREENING INFO'!#REF!</f>
        <v>#REF!</v>
      </c>
      <c r="G1658" s="352"/>
      <c r="H1658" s="130"/>
      <c r="I1658" s="130" t="e">
        <f>'SCREENING INFO'!#REF!</f>
        <v>#REF!</v>
      </c>
      <c r="J1658" s="130">
        <f>'SCREENING INFO'!G2070</f>
        <v>0</v>
      </c>
      <c r="K1658" s="152">
        <f>'SCREENING INFO'!H2070</f>
        <v>0</v>
      </c>
      <c r="L1658" s="318" t="e">
        <f>'SCREENING INFO'!#REF!</f>
        <v>#REF!</v>
      </c>
      <c r="M1658" s="318" t="e">
        <f>VLOOKUP($F1658,MAIN!$C$2:$BD$80,9)</f>
        <v>#REF!</v>
      </c>
      <c r="N1658" s="342" t="e">
        <f>VLOOKUP($C1658,MAIN!$C$2:$BD$280,9)</f>
        <v>#REF!</v>
      </c>
      <c r="O1658" s="342" t="e">
        <f>'SCREENING INFO'!#REF!</f>
        <v>#REF!</v>
      </c>
      <c r="P1658" s="322" t="e">
        <f>'SCREENING INFO'!#REF!</f>
        <v>#REF!</v>
      </c>
      <c r="Q1658" s="335" t="e">
        <f>'SCREENING INFO'!#REF!</f>
        <v>#REF!</v>
      </c>
      <c r="R1658" s="335" t="e">
        <f>'SCREENING INFO'!#REF!</f>
        <v>#REF!</v>
      </c>
    </row>
    <row r="1659" spans="1:18">
      <c r="A1659" s="351" t="e">
        <f>'SCREENING INFO'!#REF!</f>
        <v>#REF!</v>
      </c>
      <c r="B1659" s="280" t="e">
        <f>'SCREENING INFO'!#REF!</f>
        <v>#REF!</v>
      </c>
      <c r="C1659" s="130" t="e">
        <f>'SCREENING INFO'!#REF!</f>
        <v>#REF!</v>
      </c>
      <c r="D1659" s="130">
        <f>'SCREENING INFO'!E2071</f>
        <v>0</v>
      </c>
      <c r="E1659" s="130" t="e">
        <f>VLOOKUP($C1659,MAIN!$C$2:$BD$79,12)</f>
        <v>#REF!</v>
      </c>
      <c r="F1659" s="130" t="e">
        <f>'SCREENING INFO'!#REF!</f>
        <v>#REF!</v>
      </c>
      <c r="G1659" s="130"/>
      <c r="H1659" s="130"/>
      <c r="I1659" s="130" t="e">
        <f>'SCREENING INFO'!#REF!</f>
        <v>#REF!</v>
      </c>
      <c r="J1659" s="130">
        <f>'SCREENING INFO'!G2071</f>
        <v>0</v>
      </c>
      <c r="K1659" s="152">
        <f>'SCREENING INFO'!H2071</f>
        <v>0</v>
      </c>
      <c r="L1659" s="318" t="e">
        <f>'SCREENING INFO'!#REF!</f>
        <v>#REF!</v>
      </c>
      <c r="M1659" s="318" t="e">
        <f>VLOOKUP($F1659,MAIN!$C$2:$BD$80,9)</f>
        <v>#REF!</v>
      </c>
      <c r="N1659" s="342" t="e">
        <f>VLOOKUP($C1659,MAIN!$C$2:$BD$280,9)</f>
        <v>#REF!</v>
      </c>
      <c r="O1659" s="342" t="e">
        <f>'SCREENING INFO'!#REF!</f>
        <v>#REF!</v>
      </c>
      <c r="P1659" s="322" t="e">
        <f>'SCREENING INFO'!#REF!</f>
        <v>#REF!</v>
      </c>
      <c r="Q1659" s="335" t="e">
        <f>'SCREENING INFO'!#REF!</f>
        <v>#REF!</v>
      </c>
      <c r="R1659" s="335" t="e">
        <f>'SCREENING INFO'!#REF!</f>
        <v>#REF!</v>
      </c>
    </row>
    <row r="1660" spans="1:18">
      <c r="A1660" s="351" t="e">
        <f>'SCREENING INFO'!#REF!</f>
        <v>#REF!</v>
      </c>
      <c r="B1660" s="280" t="e">
        <f>'SCREENING INFO'!#REF!</f>
        <v>#REF!</v>
      </c>
      <c r="C1660" s="130" t="e">
        <f>'SCREENING INFO'!#REF!</f>
        <v>#REF!</v>
      </c>
      <c r="D1660" s="130">
        <f>'SCREENING INFO'!E2072</f>
        <v>0</v>
      </c>
      <c r="E1660" s="130" t="e">
        <f>VLOOKUP($C1660,MAIN!$C$2:$BD$79,12)</f>
        <v>#REF!</v>
      </c>
      <c r="F1660" s="130" t="e">
        <f>'SCREENING INFO'!#REF!</f>
        <v>#REF!</v>
      </c>
      <c r="G1660" s="130"/>
      <c r="H1660" s="130"/>
      <c r="I1660" s="130" t="e">
        <f>'SCREENING INFO'!#REF!</f>
        <v>#REF!</v>
      </c>
      <c r="J1660" s="130">
        <f>'SCREENING INFO'!G2072</f>
        <v>0</v>
      </c>
      <c r="K1660" s="152">
        <f>'SCREENING INFO'!H2072</f>
        <v>0</v>
      </c>
      <c r="L1660" s="318" t="e">
        <f>'SCREENING INFO'!#REF!</f>
        <v>#REF!</v>
      </c>
      <c r="M1660" s="318" t="e">
        <f>VLOOKUP($F1660,MAIN!$C$2:$BD$80,9)</f>
        <v>#REF!</v>
      </c>
      <c r="N1660" s="342" t="e">
        <f>VLOOKUP($C1660,MAIN!$C$2:$BD$280,9)</f>
        <v>#REF!</v>
      </c>
      <c r="O1660" s="342" t="e">
        <f>'SCREENING INFO'!#REF!</f>
        <v>#REF!</v>
      </c>
      <c r="P1660" s="322" t="e">
        <f>'SCREENING INFO'!#REF!</f>
        <v>#REF!</v>
      </c>
      <c r="Q1660" s="335" t="e">
        <f>'SCREENING INFO'!#REF!</f>
        <v>#REF!</v>
      </c>
      <c r="R1660" s="335" t="e">
        <f>'SCREENING INFO'!#REF!</f>
        <v>#REF!</v>
      </c>
    </row>
    <row r="1661" spans="1:18">
      <c r="A1661" s="351" t="e">
        <f>'SCREENING INFO'!#REF!</f>
        <v>#REF!</v>
      </c>
      <c r="B1661" s="280" t="e">
        <f>'SCREENING INFO'!#REF!</f>
        <v>#REF!</v>
      </c>
      <c r="C1661" s="130" t="e">
        <f>'SCREENING INFO'!#REF!</f>
        <v>#REF!</v>
      </c>
      <c r="D1661" s="130">
        <f>'SCREENING INFO'!E2073</f>
        <v>0</v>
      </c>
      <c r="E1661" s="130" t="e">
        <f>VLOOKUP($C1661,MAIN!$C$2:$BD$79,12)</f>
        <v>#REF!</v>
      </c>
      <c r="F1661" s="130" t="e">
        <f>'SCREENING INFO'!#REF!</f>
        <v>#REF!</v>
      </c>
      <c r="G1661" s="130"/>
      <c r="H1661" s="130"/>
      <c r="I1661" s="130" t="e">
        <f>'SCREENING INFO'!#REF!</f>
        <v>#REF!</v>
      </c>
      <c r="J1661" s="130">
        <f>'SCREENING INFO'!G2073</f>
        <v>0</v>
      </c>
      <c r="K1661" s="152">
        <f>'SCREENING INFO'!H2073</f>
        <v>0</v>
      </c>
      <c r="L1661" s="318" t="e">
        <f>'SCREENING INFO'!#REF!</f>
        <v>#REF!</v>
      </c>
      <c r="M1661" s="318" t="e">
        <f>VLOOKUP($F1661,MAIN!$C$2:$BD$80,9)</f>
        <v>#REF!</v>
      </c>
      <c r="N1661" s="342" t="e">
        <f>VLOOKUP($C1661,MAIN!$C$2:$BD$280,9)</f>
        <v>#REF!</v>
      </c>
      <c r="O1661" s="342" t="e">
        <f>'SCREENING INFO'!#REF!</f>
        <v>#REF!</v>
      </c>
      <c r="P1661" s="322" t="e">
        <f>'SCREENING INFO'!#REF!</f>
        <v>#REF!</v>
      </c>
      <c r="Q1661" s="335" t="e">
        <f>'SCREENING INFO'!#REF!</f>
        <v>#REF!</v>
      </c>
      <c r="R1661" s="335" t="e">
        <f>'SCREENING INFO'!#REF!</f>
        <v>#REF!</v>
      </c>
    </row>
    <row r="1662" spans="1:18">
      <c r="A1662" s="351" t="e">
        <f>'SCREENING INFO'!#REF!</f>
        <v>#REF!</v>
      </c>
      <c r="B1662" s="280" t="e">
        <f>'SCREENING INFO'!#REF!</f>
        <v>#REF!</v>
      </c>
      <c r="C1662" s="130" t="e">
        <f>'SCREENING INFO'!#REF!</f>
        <v>#REF!</v>
      </c>
      <c r="D1662" s="130">
        <f>'SCREENING INFO'!E2074</f>
        <v>0</v>
      </c>
      <c r="E1662" s="130" t="e">
        <f>VLOOKUP($C1662,MAIN!$C$2:$BD$79,12)</f>
        <v>#REF!</v>
      </c>
      <c r="F1662" s="130" t="e">
        <f>'SCREENING INFO'!#REF!</f>
        <v>#REF!</v>
      </c>
      <c r="G1662" s="130"/>
      <c r="H1662" s="130"/>
      <c r="I1662" s="130" t="e">
        <f>'SCREENING INFO'!#REF!</f>
        <v>#REF!</v>
      </c>
      <c r="J1662" s="130">
        <f>'SCREENING INFO'!G2074</f>
        <v>0</v>
      </c>
      <c r="K1662" s="152">
        <f>'SCREENING INFO'!H2074</f>
        <v>0</v>
      </c>
      <c r="L1662" s="318" t="e">
        <f>'SCREENING INFO'!#REF!</f>
        <v>#REF!</v>
      </c>
      <c r="M1662" s="318" t="e">
        <f>VLOOKUP($F1662,MAIN!$C$2:$BD$80,9)</f>
        <v>#REF!</v>
      </c>
      <c r="N1662" s="342" t="e">
        <f>VLOOKUP($C1662,MAIN!$C$2:$BD$280,9)</f>
        <v>#REF!</v>
      </c>
      <c r="O1662" s="342" t="e">
        <f>'SCREENING INFO'!#REF!</f>
        <v>#REF!</v>
      </c>
      <c r="P1662" s="322" t="e">
        <f>'SCREENING INFO'!#REF!</f>
        <v>#REF!</v>
      </c>
      <c r="Q1662" s="335" t="e">
        <f>'SCREENING INFO'!#REF!</f>
        <v>#REF!</v>
      </c>
      <c r="R1662" s="335" t="e">
        <f>'SCREENING INFO'!#REF!</f>
        <v>#REF!</v>
      </c>
    </row>
    <row r="1663" spans="1:18">
      <c r="A1663" s="351" t="e">
        <f>'SCREENING INFO'!#REF!</f>
        <v>#REF!</v>
      </c>
      <c r="B1663" s="280" t="e">
        <f>'SCREENING INFO'!#REF!</f>
        <v>#REF!</v>
      </c>
      <c r="C1663" s="130" t="e">
        <f>'SCREENING INFO'!#REF!</f>
        <v>#REF!</v>
      </c>
      <c r="D1663" s="130">
        <f>'SCREENING INFO'!E2075</f>
        <v>0</v>
      </c>
      <c r="E1663" s="130" t="e">
        <f>VLOOKUP($C1663,MAIN!$C$2:$BD$79,12)</f>
        <v>#REF!</v>
      </c>
      <c r="F1663" s="130" t="e">
        <f>'SCREENING INFO'!#REF!</f>
        <v>#REF!</v>
      </c>
      <c r="G1663" s="130"/>
      <c r="H1663" s="130"/>
      <c r="I1663" s="130" t="e">
        <f>'SCREENING INFO'!#REF!</f>
        <v>#REF!</v>
      </c>
      <c r="J1663" s="130">
        <f>'SCREENING INFO'!G2075</f>
        <v>0</v>
      </c>
      <c r="K1663" s="152">
        <f>'SCREENING INFO'!H2075</f>
        <v>0</v>
      </c>
      <c r="L1663" s="318" t="e">
        <f>'SCREENING INFO'!#REF!</f>
        <v>#REF!</v>
      </c>
      <c r="M1663" s="318" t="e">
        <f>VLOOKUP($F1663,MAIN!$C$2:$BD$80,9)</f>
        <v>#REF!</v>
      </c>
      <c r="N1663" s="342" t="e">
        <f>VLOOKUP($C1663,MAIN!$C$2:$BD$280,9)</f>
        <v>#REF!</v>
      </c>
      <c r="O1663" s="342" t="e">
        <f>'SCREENING INFO'!#REF!</f>
        <v>#REF!</v>
      </c>
      <c r="P1663" s="322" t="e">
        <f>'SCREENING INFO'!#REF!</f>
        <v>#REF!</v>
      </c>
      <c r="Q1663" s="335" t="e">
        <f>'SCREENING INFO'!#REF!</f>
        <v>#REF!</v>
      </c>
      <c r="R1663" s="335" t="e">
        <f>'SCREENING INFO'!#REF!</f>
        <v>#REF!</v>
      </c>
    </row>
    <row r="1664" spans="1:18">
      <c r="A1664" s="351" t="e">
        <f>'SCREENING INFO'!#REF!</f>
        <v>#REF!</v>
      </c>
      <c r="B1664" s="280" t="e">
        <f>'SCREENING INFO'!#REF!</f>
        <v>#REF!</v>
      </c>
      <c r="C1664" s="130" t="e">
        <f>'SCREENING INFO'!#REF!</f>
        <v>#REF!</v>
      </c>
      <c r="D1664" s="130">
        <f>'SCREENING INFO'!E2076</f>
        <v>0</v>
      </c>
      <c r="E1664" s="130" t="e">
        <f>VLOOKUP($C1664,MAIN!$C$2:$BD$79,12)</f>
        <v>#REF!</v>
      </c>
      <c r="F1664" s="130" t="e">
        <f>'SCREENING INFO'!#REF!</f>
        <v>#REF!</v>
      </c>
      <c r="G1664" s="130"/>
      <c r="H1664" s="130"/>
      <c r="I1664" s="130" t="e">
        <f>'SCREENING INFO'!#REF!</f>
        <v>#REF!</v>
      </c>
      <c r="J1664" s="130">
        <f>'SCREENING INFO'!G2076</f>
        <v>0</v>
      </c>
      <c r="K1664" s="152">
        <f>'SCREENING INFO'!H2076</f>
        <v>0</v>
      </c>
      <c r="L1664" s="318" t="e">
        <f>'SCREENING INFO'!#REF!</f>
        <v>#REF!</v>
      </c>
      <c r="M1664" s="318" t="e">
        <f>VLOOKUP($F1664,MAIN!$C$2:$BD$80,9)</f>
        <v>#REF!</v>
      </c>
      <c r="N1664" s="342" t="e">
        <f>VLOOKUP($C1664,MAIN!$C$2:$BD$280,9)</f>
        <v>#REF!</v>
      </c>
      <c r="O1664" s="342" t="e">
        <f>'SCREENING INFO'!#REF!</f>
        <v>#REF!</v>
      </c>
      <c r="P1664" s="322" t="e">
        <f>'SCREENING INFO'!#REF!</f>
        <v>#REF!</v>
      </c>
      <c r="Q1664" s="335" t="e">
        <f>'SCREENING INFO'!#REF!</f>
        <v>#REF!</v>
      </c>
      <c r="R1664" s="335" t="e">
        <f>'SCREENING INFO'!#REF!</f>
        <v>#REF!</v>
      </c>
    </row>
    <row r="1665" spans="1:18">
      <c r="A1665" s="351" t="e">
        <f>'SCREENING INFO'!#REF!</f>
        <v>#REF!</v>
      </c>
      <c r="B1665" s="280" t="e">
        <f>'SCREENING INFO'!#REF!</f>
        <v>#REF!</v>
      </c>
      <c r="C1665" s="130" t="e">
        <f>'SCREENING INFO'!#REF!</f>
        <v>#REF!</v>
      </c>
      <c r="D1665" s="130">
        <f>'SCREENING INFO'!E2077</f>
        <v>0</v>
      </c>
      <c r="E1665" s="130" t="e">
        <f>VLOOKUP($C1665,MAIN!$C$2:$BD$79,12)</f>
        <v>#REF!</v>
      </c>
      <c r="F1665" s="130" t="e">
        <f>'SCREENING INFO'!#REF!</f>
        <v>#REF!</v>
      </c>
      <c r="G1665" s="130"/>
      <c r="H1665" s="130"/>
      <c r="I1665" s="130" t="e">
        <f>'SCREENING INFO'!#REF!</f>
        <v>#REF!</v>
      </c>
      <c r="J1665" s="130">
        <f>'SCREENING INFO'!G2077</f>
        <v>0</v>
      </c>
      <c r="K1665" s="152">
        <f>'SCREENING INFO'!H2077</f>
        <v>0</v>
      </c>
      <c r="L1665" s="318" t="e">
        <f>'SCREENING INFO'!#REF!</f>
        <v>#REF!</v>
      </c>
      <c r="M1665" s="318" t="e">
        <f>VLOOKUP($F1665,MAIN!$C$2:$BD$80,9)</f>
        <v>#REF!</v>
      </c>
      <c r="N1665" s="342" t="e">
        <f>VLOOKUP($C1665,MAIN!$C$2:$BD$280,9)</f>
        <v>#REF!</v>
      </c>
      <c r="O1665" s="342" t="e">
        <f>'SCREENING INFO'!#REF!</f>
        <v>#REF!</v>
      </c>
      <c r="P1665" s="322" t="e">
        <f>'SCREENING INFO'!#REF!</f>
        <v>#REF!</v>
      </c>
      <c r="Q1665" s="335" t="e">
        <f>'SCREENING INFO'!#REF!</f>
        <v>#REF!</v>
      </c>
      <c r="R1665" s="335" t="e">
        <f>'SCREENING INFO'!#REF!</f>
        <v>#REF!</v>
      </c>
    </row>
    <row r="1666" spans="1:18">
      <c r="A1666" s="351" t="e">
        <f>'SCREENING INFO'!#REF!</f>
        <v>#REF!</v>
      </c>
      <c r="B1666" s="280" t="e">
        <f>'SCREENING INFO'!#REF!</f>
        <v>#REF!</v>
      </c>
      <c r="C1666" s="130" t="e">
        <f>'SCREENING INFO'!#REF!</f>
        <v>#REF!</v>
      </c>
      <c r="D1666" s="130">
        <f>'SCREENING INFO'!E2078</f>
        <v>0</v>
      </c>
      <c r="E1666" s="130" t="e">
        <f>VLOOKUP($C1666,MAIN!$C$2:$BD$79,12)</f>
        <v>#REF!</v>
      </c>
      <c r="F1666" s="130" t="e">
        <f>'SCREENING INFO'!#REF!</f>
        <v>#REF!</v>
      </c>
      <c r="G1666" s="130"/>
      <c r="H1666" s="130"/>
      <c r="I1666" s="130" t="e">
        <f>'SCREENING INFO'!#REF!</f>
        <v>#REF!</v>
      </c>
      <c r="J1666" s="130">
        <f>'SCREENING INFO'!G2078</f>
        <v>0</v>
      </c>
      <c r="K1666" s="152">
        <f>'SCREENING INFO'!H2078</f>
        <v>0</v>
      </c>
      <c r="L1666" s="318" t="e">
        <f>'SCREENING INFO'!#REF!</f>
        <v>#REF!</v>
      </c>
      <c r="M1666" s="318" t="e">
        <f>VLOOKUP($F1666,MAIN!$C$2:$BD$80,9)</f>
        <v>#REF!</v>
      </c>
      <c r="N1666" s="342" t="e">
        <f>VLOOKUP($C1666,MAIN!$C$2:$BD$280,9)</f>
        <v>#REF!</v>
      </c>
      <c r="O1666" s="342" t="e">
        <f>'SCREENING INFO'!#REF!</f>
        <v>#REF!</v>
      </c>
      <c r="P1666" s="322" t="e">
        <f>'SCREENING INFO'!#REF!</f>
        <v>#REF!</v>
      </c>
      <c r="Q1666" s="335" t="e">
        <f>'SCREENING INFO'!#REF!</f>
        <v>#REF!</v>
      </c>
      <c r="R1666" s="335" t="e">
        <f>'SCREENING INFO'!#REF!</f>
        <v>#REF!</v>
      </c>
    </row>
    <row r="1667" spans="1:18">
      <c r="A1667" s="351" t="e">
        <f>'SCREENING INFO'!#REF!</f>
        <v>#REF!</v>
      </c>
      <c r="B1667" s="280" t="e">
        <f>'SCREENING INFO'!#REF!</f>
        <v>#REF!</v>
      </c>
      <c r="C1667" s="130" t="e">
        <f>'SCREENING INFO'!#REF!</f>
        <v>#REF!</v>
      </c>
      <c r="D1667" s="130">
        <f>'SCREENING INFO'!E2079</f>
        <v>0</v>
      </c>
      <c r="E1667" s="130" t="e">
        <f>VLOOKUP($C1667,MAIN!$C$2:$BD$79,12)</f>
        <v>#REF!</v>
      </c>
      <c r="F1667" s="130" t="e">
        <f>'SCREENING INFO'!#REF!</f>
        <v>#REF!</v>
      </c>
      <c r="G1667" s="130"/>
      <c r="H1667" s="130"/>
      <c r="I1667" s="130" t="e">
        <f>'SCREENING INFO'!#REF!</f>
        <v>#REF!</v>
      </c>
      <c r="J1667" s="130">
        <f>'SCREENING INFO'!G2079</f>
        <v>0</v>
      </c>
      <c r="K1667" s="152">
        <f>'SCREENING INFO'!H2079</f>
        <v>0</v>
      </c>
      <c r="L1667" s="318" t="e">
        <f>'SCREENING INFO'!#REF!</f>
        <v>#REF!</v>
      </c>
      <c r="M1667" s="318" t="e">
        <f>VLOOKUP($F1667,MAIN!$C$2:$BD$80,9)</f>
        <v>#REF!</v>
      </c>
      <c r="N1667" s="342" t="e">
        <f>VLOOKUP($C1667,MAIN!$C$2:$BD$280,9)</f>
        <v>#REF!</v>
      </c>
      <c r="O1667" s="342" t="e">
        <f>'SCREENING INFO'!#REF!</f>
        <v>#REF!</v>
      </c>
      <c r="P1667" s="322" t="e">
        <f>'SCREENING INFO'!#REF!</f>
        <v>#REF!</v>
      </c>
      <c r="Q1667" s="335" t="e">
        <f>'SCREENING INFO'!#REF!</f>
        <v>#REF!</v>
      </c>
      <c r="R1667" s="335" t="e">
        <f>'SCREENING INFO'!#REF!</f>
        <v>#REF!</v>
      </c>
    </row>
    <row r="1668" spans="1:18">
      <c r="A1668" s="351" t="e">
        <f>'SCREENING INFO'!#REF!</f>
        <v>#REF!</v>
      </c>
      <c r="B1668" s="280" t="e">
        <f>'SCREENING INFO'!#REF!</f>
        <v>#REF!</v>
      </c>
      <c r="C1668" s="130" t="e">
        <f>'SCREENING INFO'!#REF!</f>
        <v>#REF!</v>
      </c>
      <c r="D1668" s="130">
        <f>'SCREENING INFO'!E2080</f>
        <v>0</v>
      </c>
      <c r="E1668" s="130" t="e">
        <f>VLOOKUP($C1668,MAIN!$C$2:$BD$79,12)</f>
        <v>#REF!</v>
      </c>
      <c r="F1668" s="130" t="e">
        <f>'SCREENING INFO'!#REF!</f>
        <v>#REF!</v>
      </c>
      <c r="G1668" s="352"/>
      <c r="H1668" s="130"/>
      <c r="I1668" s="130" t="e">
        <f>'SCREENING INFO'!#REF!</f>
        <v>#REF!</v>
      </c>
      <c r="J1668" s="130">
        <f>'SCREENING INFO'!G2080</f>
        <v>0</v>
      </c>
      <c r="K1668" s="152">
        <f>'SCREENING INFO'!H2080</f>
        <v>0</v>
      </c>
      <c r="L1668" s="318" t="e">
        <f>'SCREENING INFO'!#REF!</f>
        <v>#REF!</v>
      </c>
      <c r="M1668" s="318" t="e">
        <f>VLOOKUP($F1668,MAIN!$C$2:$BD$80,9)</f>
        <v>#REF!</v>
      </c>
      <c r="N1668" s="342" t="e">
        <f>VLOOKUP($C1668,MAIN!$C$2:$BD$280,9)</f>
        <v>#REF!</v>
      </c>
      <c r="O1668" s="342" t="e">
        <f>'SCREENING INFO'!#REF!</f>
        <v>#REF!</v>
      </c>
      <c r="P1668" s="322" t="e">
        <f>'SCREENING INFO'!#REF!</f>
        <v>#REF!</v>
      </c>
      <c r="Q1668" s="335" t="e">
        <f>'SCREENING INFO'!#REF!</f>
        <v>#REF!</v>
      </c>
      <c r="R1668" s="335" t="e">
        <f>'SCREENING INFO'!#REF!</f>
        <v>#REF!</v>
      </c>
    </row>
    <row r="1669" spans="1:18">
      <c r="A1669" s="351" t="e">
        <f>'SCREENING INFO'!#REF!</f>
        <v>#REF!</v>
      </c>
      <c r="B1669" s="280" t="e">
        <f>'SCREENING INFO'!#REF!</f>
        <v>#REF!</v>
      </c>
      <c r="C1669" s="130" t="e">
        <f>'SCREENING INFO'!#REF!</f>
        <v>#REF!</v>
      </c>
      <c r="D1669" s="130">
        <f>'SCREENING INFO'!E2081</f>
        <v>0</v>
      </c>
      <c r="E1669" s="130" t="e">
        <f>VLOOKUP($C1669,MAIN!$C$2:$BD$79,12)</f>
        <v>#REF!</v>
      </c>
      <c r="F1669" s="130" t="e">
        <f>'SCREENING INFO'!#REF!</f>
        <v>#REF!</v>
      </c>
      <c r="G1669" s="130"/>
      <c r="H1669" s="130"/>
      <c r="I1669" s="130" t="e">
        <f>'SCREENING INFO'!#REF!</f>
        <v>#REF!</v>
      </c>
      <c r="J1669" s="130">
        <f>'SCREENING INFO'!G2081</f>
        <v>0</v>
      </c>
      <c r="K1669" s="152">
        <f>'SCREENING INFO'!H2081</f>
        <v>0</v>
      </c>
      <c r="L1669" s="318" t="e">
        <f>'SCREENING INFO'!#REF!</f>
        <v>#REF!</v>
      </c>
      <c r="M1669" s="318" t="e">
        <f>VLOOKUP($F1669,MAIN!$C$2:$BD$80,9)</f>
        <v>#REF!</v>
      </c>
      <c r="N1669" s="342" t="e">
        <f>VLOOKUP($C1669,MAIN!$C$2:$BD$280,9)</f>
        <v>#REF!</v>
      </c>
      <c r="O1669" s="342" t="e">
        <f>'SCREENING INFO'!#REF!</f>
        <v>#REF!</v>
      </c>
      <c r="P1669" s="322" t="e">
        <f>'SCREENING INFO'!#REF!</f>
        <v>#REF!</v>
      </c>
      <c r="Q1669" s="335" t="e">
        <f>'SCREENING INFO'!#REF!</f>
        <v>#REF!</v>
      </c>
      <c r="R1669" s="335" t="e">
        <f>'SCREENING INFO'!#REF!</f>
        <v>#REF!</v>
      </c>
    </row>
    <row r="1670" spans="1:18">
      <c r="A1670" s="351" t="e">
        <f>'SCREENING INFO'!#REF!</f>
        <v>#REF!</v>
      </c>
      <c r="B1670" s="280" t="e">
        <f>'SCREENING INFO'!#REF!</f>
        <v>#REF!</v>
      </c>
      <c r="C1670" s="130" t="e">
        <f>'SCREENING INFO'!#REF!</f>
        <v>#REF!</v>
      </c>
      <c r="D1670" s="130">
        <f>'SCREENING INFO'!E2082</f>
        <v>0</v>
      </c>
      <c r="E1670" s="130" t="e">
        <f>VLOOKUP($C1670,MAIN!$C$2:$BD$79,12)</f>
        <v>#REF!</v>
      </c>
      <c r="F1670" s="130" t="e">
        <f>'SCREENING INFO'!#REF!</f>
        <v>#REF!</v>
      </c>
      <c r="G1670" s="130"/>
      <c r="H1670" s="130"/>
      <c r="I1670" s="130" t="e">
        <f>'SCREENING INFO'!#REF!</f>
        <v>#REF!</v>
      </c>
      <c r="J1670" s="130">
        <f>'SCREENING INFO'!G2082</f>
        <v>0</v>
      </c>
      <c r="K1670" s="152">
        <f>'SCREENING INFO'!H2082</f>
        <v>0</v>
      </c>
      <c r="L1670" s="318" t="e">
        <f>'SCREENING INFO'!#REF!</f>
        <v>#REF!</v>
      </c>
      <c r="M1670" s="318" t="e">
        <f>VLOOKUP($F1670,MAIN!$C$2:$BD$80,9)</f>
        <v>#REF!</v>
      </c>
      <c r="N1670" s="342" t="e">
        <f>VLOOKUP($C1670,MAIN!$C$2:$BD$280,9)</f>
        <v>#REF!</v>
      </c>
      <c r="O1670" s="342" t="e">
        <f>'SCREENING INFO'!#REF!</f>
        <v>#REF!</v>
      </c>
      <c r="P1670" s="322" t="e">
        <f>'SCREENING INFO'!#REF!</f>
        <v>#REF!</v>
      </c>
      <c r="Q1670" s="335" t="e">
        <f>'SCREENING INFO'!#REF!</f>
        <v>#REF!</v>
      </c>
      <c r="R1670" s="335" t="e">
        <f>'SCREENING INFO'!#REF!</f>
        <v>#REF!</v>
      </c>
    </row>
    <row r="1671" spans="1:18">
      <c r="A1671" s="351" t="e">
        <f>'SCREENING INFO'!#REF!</f>
        <v>#REF!</v>
      </c>
      <c r="B1671" s="280" t="e">
        <f>'SCREENING INFO'!#REF!</f>
        <v>#REF!</v>
      </c>
      <c r="C1671" s="130" t="e">
        <f>'SCREENING INFO'!#REF!</f>
        <v>#REF!</v>
      </c>
      <c r="D1671" s="130">
        <f>'SCREENING INFO'!E2083</f>
        <v>0</v>
      </c>
      <c r="E1671" s="130" t="e">
        <f>VLOOKUP($C1671,MAIN!$C$2:$BD$79,12)</f>
        <v>#REF!</v>
      </c>
      <c r="F1671" s="130" t="e">
        <f>'SCREENING INFO'!#REF!</f>
        <v>#REF!</v>
      </c>
      <c r="G1671" s="130"/>
      <c r="H1671" s="130"/>
      <c r="I1671" s="130" t="e">
        <f>'SCREENING INFO'!#REF!</f>
        <v>#REF!</v>
      </c>
      <c r="J1671" s="130">
        <f>'SCREENING INFO'!G2083</f>
        <v>0</v>
      </c>
      <c r="K1671" s="152">
        <f>'SCREENING INFO'!H2083</f>
        <v>0</v>
      </c>
      <c r="L1671" s="318" t="e">
        <f>'SCREENING INFO'!#REF!</f>
        <v>#REF!</v>
      </c>
      <c r="M1671" s="318" t="e">
        <f>VLOOKUP($F1671,MAIN!$C$2:$BD$80,9)</f>
        <v>#REF!</v>
      </c>
      <c r="N1671" s="342" t="e">
        <f>VLOOKUP($C1671,MAIN!$C$2:$BD$280,9)</f>
        <v>#REF!</v>
      </c>
      <c r="O1671" s="342" t="e">
        <f>'SCREENING INFO'!#REF!</f>
        <v>#REF!</v>
      </c>
      <c r="P1671" s="322" t="e">
        <f>'SCREENING INFO'!#REF!</f>
        <v>#REF!</v>
      </c>
      <c r="Q1671" s="335" t="e">
        <f>'SCREENING INFO'!#REF!</f>
        <v>#REF!</v>
      </c>
      <c r="R1671" s="335" t="e">
        <f>'SCREENING INFO'!#REF!</f>
        <v>#REF!</v>
      </c>
    </row>
    <row r="1672" spans="1:18">
      <c r="A1672" s="351" t="e">
        <f>'SCREENING INFO'!#REF!</f>
        <v>#REF!</v>
      </c>
      <c r="B1672" s="280" t="e">
        <f>'SCREENING INFO'!#REF!</f>
        <v>#REF!</v>
      </c>
      <c r="C1672" s="130" t="e">
        <f>'SCREENING INFO'!#REF!</f>
        <v>#REF!</v>
      </c>
      <c r="D1672" s="130">
        <f>'SCREENING INFO'!E2084</f>
        <v>0</v>
      </c>
      <c r="E1672" s="130" t="e">
        <f>VLOOKUP($C1672,MAIN!$C$2:$BD$79,12)</f>
        <v>#REF!</v>
      </c>
      <c r="F1672" s="130" t="e">
        <f>'SCREENING INFO'!#REF!</f>
        <v>#REF!</v>
      </c>
      <c r="G1672" s="130"/>
      <c r="H1672" s="130"/>
      <c r="I1672" s="130" t="e">
        <f>'SCREENING INFO'!#REF!</f>
        <v>#REF!</v>
      </c>
      <c r="J1672" s="130">
        <f>'SCREENING INFO'!G2084</f>
        <v>0</v>
      </c>
      <c r="K1672" s="152">
        <f>'SCREENING INFO'!H2084</f>
        <v>0</v>
      </c>
      <c r="L1672" s="318" t="e">
        <f>'SCREENING INFO'!#REF!</f>
        <v>#REF!</v>
      </c>
      <c r="M1672" s="318" t="e">
        <f>VLOOKUP($F1672,MAIN!$C$2:$BD$80,9)</f>
        <v>#REF!</v>
      </c>
      <c r="N1672" s="342" t="e">
        <f>VLOOKUP($C1672,MAIN!$C$2:$BD$280,9)</f>
        <v>#REF!</v>
      </c>
      <c r="O1672" s="342" t="e">
        <f>'SCREENING INFO'!#REF!</f>
        <v>#REF!</v>
      </c>
      <c r="P1672" s="322" t="e">
        <f>'SCREENING INFO'!#REF!</f>
        <v>#REF!</v>
      </c>
      <c r="Q1672" s="335" t="e">
        <f>'SCREENING INFO'!#REF!</f>
        <v>#REF!</v>
      </c>
      <c r="R1672" s="335" t="e">
        <f>'SCREENING INFO'!#REF!</f>
        <v>#REF!</v>
      </c>
    </row>
    <row r="1673" spans="1:18">
      <c r="A1673" s="351" t="e">
        <f>'SCREENING INFO'!#REF!</f>
        <v>#REF!</v>
      </c>
      <c r="B1673" s="280" t="e">
        <f>'SCREENING INFO'!#REF!</f>
        <v>#REF!</v>
      </c>
      <c r="C1673" s="130" t="e">
        <f>'SCREENING INFO'!#REF!</f>
        <v>#REF!</v>
      </c>
      <c r="D1673" s="130">
        <f>'SCREENING INFO'!E2085</f>
        <v>0</v>
      </c>
      <c r="E1673" s="130" t="e">
        <f>VLOOKUP($C1673,MAIN!$C$2:$BD$79,12)</f>
        <v>#REF!</v>
      </c>
      <c r="F1673" s="130" t="e">
        <f>'SCREENING INFO'!#REF!</f>
        <v>#REF!</v>
      </c>
      <c r="G1673" s="352"/>
      <c r="H1673" s="130"/>
      <c r="I1673" s="130" t="e">
        <f>'SCREENING INFO'!#REF!</f>
        <v>#REF!</v>
      </c>
      <c r="J1673" s="130">
        <f>'SCREENING INFO'!G2085</f>
        <v>0</v>
      </c>
      <c r="K1673" s="152">
        <f>'SCREENING INFO'!H2085</f>
        <v>0</v>
      </c>
      <c r="L1673" s="318" t="e">
        <f>'SCREENING INFO'!#REF!</f>
        <v>#REF!</v>
      </c>
      <c r="M1673" s="318" t="e">
        <f>VLOOKUP($F1673,MAIN!$C$2:$BD$80,9)</f>
        <v>#REF!</v>
      </c>
      <c r="N1673" s="342" t="e">
        <f>VLOOKUP($C1673,MAIN!$C$2:$BD$280,9)</f>
        <v>#REF!</v>
      </c>
      <c r="O1673" s="342" t="e">
        <f>'SCREENING INFO'!#REF!</f>
        <v>#REF!</v>
      </c>
      <c r="P1673" s="322" t="e">
        <f>'SCREENING INFO'!#REF!</f>
        <v>#REF!</v>
      </c>
      <c r="Q1673" s="335" t="e">
        <f>'SCREENING INFO'!#REF!</f>
        <v>#REF!</v>
      </c>
      <c r="R1673" s="335" t="e">
        <f>'SCREENING INFO'!#REF!</f>
        <v>#REF!</v>
      </c>
    </row>
    <row r="1674" spans="1:18">
      <c r="A1674" s="351" t="e">
        <f>'SCREENING INFO'!#REF!</f>
        <v>#REF!</v>
      </c>
      <c r="B1674" s="280" t="e">
        <f>'SCREENING INFO'!#REF!</f>
        <v>#REF!</v>
      </c>
      <c r="C1674" s="130" t="e">
        <f>'SCREENING INFO'!#REF!</f>
        <v>#REF!</v>
      </c>
      <c r="D1674" s="130">
        <f>'SCREENING INFO'!E2086</f>
        <v>0</v>
      </c>
      <c r="E1674" s="130" t="e">
        <f>VLOOKUP($C1674,MAIN!$C$2:$BD$79,12)</f>
        <v>#REF!</v>
      </c>
      <c r="F1674" s="130" t="e">
        <f>'SCREENING INFO'!#REF!</f>
        <v>#REF!</v>
      </c>
      <c r="G1674" s="130"/>
      <c r="H1674" s="130"/>
      <c r="I1674" s="130" t="e">
        <f>'SCREENING INFO'!#REF!</f>
        <v>#REF!</v>
      </c>
      <c r="J1674" s="130">
        <f>'SCREENING INFO'!G2086</f>
        <v>0</v>
      </c>
      <c r="K1674" s="152">
        <f>'SCREENING INFO'!H2086</f>
        <v>0</v>
      </c>
      <c r="L1674" s="318" t="e">
        <f>'SCREENING INFO'!#REF!</f>
        <v>#REF!</v>
      </c>
      <c r="M1674" s="318" t="e">
        <f>VLOOKUP($F1674,MAIN!$C$2:$BD$80,9)</f>
        <v>#REF!</v>
      </c>
      <c r="N1674" s="342" t="e">
        <f>VLOOKUP($C1674,MAIN!$C$2:$BD$280,9)</f>
        <v>#REF!</v>
      </c>
      <c r="O1674" s="342" t="e">
        <f>'SCREENING INFO'!#REF!</f>
        <v>#REF!</v>
      </c>
      <c r="P1674" s="322" t="e">
        <f>'SCREENING INFO'!#REF!</f>
        <v>#REF!</v>
      </c>
      <c r="Q1674" s="335" t="e">
        <f>'SCREENING INFO'!#REF!</f>
        <v>#REF!</v>
      </c>
      <c r="R1674" s="335" t="e">
        <f>'SCREENING INFO'!#REF!</f>
        <v>#REF!</v>
      </c>
    </row>
    <row r="1675" spans="1:18">
      <c r="A1675" s="351" t="e">
        <f>'SCREENING INFO'!#REF!</f>
        <v>#REF!</v>
      </c>
      <c r="B1675" s="280" t="e">
        <f>'SCREENING INFO'!#REF!</f>
        <v>#REF!</v>
      </c>
      <c r="C1675" s="130" t="e">
        <f>'SCREENING INFO'!#REF!</f>
        <v>#REF!</v>
      </c>
      <c r="D1675" s="130">
        <f>'SCREENING INFO'!E2087</f>
        <v>0</v>
      </c>
      <c r="E1675" s="130" t="e">
        <f>VLOOKUP($C1675,MAIN!$C$2:$BD$79,12)</f>
        <v>#REF!</v>
      </c>
      <c r="F1675" s="130" t="e">
        <f>'SCREENING INFO'!#REF!</f>
        <v>#REF!</v>
      </c>
      <c r="G1675" s="130"/>
      <c r="H1675" s="130"/>
      <c r="I1675" s="130" t="e">
        <f>'SCREENING INFO'!#REF!</f>
        <v>#REF!</v>
      </c>
      <c r="J1675" s="130">
        <f>'SCREENING INFO'!G2087</f>
        <v>0</v>
      </c>
      <c r="K1675" s="152">
        <f>'SCREENING INFO'!H2087</f>
        <v>0</v>
      </c>
      <c r="L1675" s="318" t="e">
        <f>'SCREENING INFO'!#REF!</f>
        <v>#REF!</v>
      </c>
      <c r="M1675" s="318" t="e">
        <f>VLOOKUP($F1675,MAIN!$C$2:$BD$80,9)</f>
        <v>#REF!</v>
      </c>
      <c r="N1675" s="342" t="e">
        <f>VLOOKUP($C1675,MAIN!$C$2:$BD$280,9)</f>
        <v>#REF!</v>
      </c>
      <c r="O1675" s="342" t="e">
        <f>'SCREENING INFO'!#REF!</f>
        <v>#REF!</v>
      </c>
      <c r="P1675" s="322" t="e">
        <f>'SCREENING INFO'!#REF!</f>
        <v>#REF!</v>
      </c>
      <c r="Q1675" s="335" t="e">
        <f>'SCREENING INFO'!#REF!</f>
        <v>#REF!</v>
      </c>
      <c r="R1675" s="335" t="e">
        <f>'SCREENING INFO'!#REF!</f>
        <v>#REF!</v>
      </c>
    </row>
    <row r="1676" spans="1:18">
      <c r="A1676" s="351" t="e">
        <f>'SCREENING INFO'!#REF!</f>
        <v>#REF!</v>
      </c>
      <c r="B1676" s="280" t="e">
        <f>'SCREENING INFO'!#REF!</f>
        <v>#REF!</v>
      </c>
      <c r="C1676" s="130" t="e">
        <f>'SCREENING INFO'!#REF!</f>
        <v>#REF!</v>
      </c>
      <c r="D1676" s="130">
        <f>'SCREENING INFO'!E2088</f>
        <v>0</v>
      </c>
      <c r="E1676" s="130" t="e">
        <f>VLOOKUP($C1676,MAIN!$C$2:$BD$79,12)</f>
        <v>#REF!</v>
      </c>
      <c r="F1676" s="130" t="e">
        <f>'SCREENING INFO'!#REF!</f>
        <v>#REF!</v>
      </c>
      <c r="G1676" s="130"/>
      <c r="H1676" s="130"/>
      <c r="I1676" s="130" t="e">
        <f>'SCREENING INFO'!#REF!</f>
        <v>#REF!</v>
      </c>
      <c r="J1676" s="130">
        <f>'SCREENING INFO'!G2088</f>
        <v>0</v>
      </c>
      <c r="K1676" s="152">
        <f>'SCREENING INFO'!H2088</f>
        <v>0</v>
      </c>
      <c r="L1676" s="318" t="e">
        <f>'SCREENING INFO'!#REF!</f>
        <v>#REF!</v>
      </c>
      <c r="M1676" s="318" t="e">
        <f>VLOOKUP($F1676,MAIN!$C$2:$BD$80,9)</f>
        <v>#REF!</v>
      </c>
      <c r="N1676" s="342" t="e">
        <f>VLOOKUP($C1676,MAIN!$C$2:$BD$280,9)</f>
        <v>#REF!</v>
      </c>
      <c r="O1676" s="342" t="e">
        <f>'SCREENING INFO'!#REF!</f>
        <v>#REF!</v>
      </c>
      <c r="P1676" s="322" t="e">
        <f>'SCREENING INFO'!#REF!</f>
        <v>#REF!</v>
      </c>
      <c r="Q1676" s="335" t="e">
        <f>'SCREENING INFO'!#REF!</f>
        <v>#REF!</v>
      </c>
      <c r="R1676" s="335" t="e">
        <f>'SCREENING INFO'!#REF!</f>
        <v>#REF!</v>
      </c>
    </row>
    <row r="1677" spans="1:18">
      <c r="A1677" s="351" t="e">
        <f>'SCREENING INFO'!#REF!</f>
        <v>#REF!</v>
      </c>
      <c r="B1677" s="280" t="e">
        <f>'SCREENING INFO'!#REF!</f>
        <v>#REF!</v>
      </c>
      <c r="C1677" s="130" t="e">
        <f>'SCREENING INFO'!#REF!</f>
        <v>#REF!</v>
      </c>
      <c r="D1677" s="130">
        <f>'SCREENING INFO'!E2089</f>
        <v>0</v>
      </c>
      <c r="E1677" s="130" t="e">
        <f>VLOOKUP($C1677,MAIN!$C$2:$BD$79,12)</f>
        <v>#REF!</v>
      </c>
      <c r="F1677" s="130" t="e">
        <f>'SCREENING INFO'!#REF!</f>
        <v>#REF!</v>
      </c>
      <c r="G1677" s="130"/>
      <c r="H1677" s="130"/>
      <c r="I1677" s="130" t="e">
        <f>'SCREENING INFO'!#REF!</f>
        <v>#REF!</v>
      </c>
      <c r="J1677" s="130">
        <f>'SCREENING INFO'!G2089</f>
        <v>0</v>
      </c>
      <c r="K1677" s="152">
        <f>'SCREENING INFO'!H2089</f>
        <v>0</v>
      </c>
      <c r="L1677" s="318" t="e">
        <f>'SCREENING INFO'!#REF!</f>
        <v>#REF!</v>
      </c>
      <c r="M1677" s="318" t="e">
        <f>VLOOKUP($F1677,MAIN!$C$2:$BD$80,9)</f>
        <v>#REF!</v>
      </c>
      <c r="N1677" s="342" t="e">
        <f>VLOOKUP($C1677,MAIN!$C$2:$BD$280,9)</f>
        <v>#REF!</v>
      </c>
      <c r="O1677" s="342" t="e">
        <f>'SCREENING INFO'!#REF!</f>
        <v>#REF!</v>
      </c>
      <c r="P1677" s="322" t="e">
        <f>'SCREENING INFO'!#REF!</f>
        <v>#REF!</v>
      </c>
      <c r="Q1677" s="335" t="e">
        <f>'SCREENING INFO'!#REF!</f>
        <v>#REF!</v>
      </c>
      <c r="R1677" s="335" t="e">
        <f>'SCREENING INFO'!#REF!</f>
        <v>#REF!</v>
      </c>
    </row>
    <row r="1678" spans="1:18">
      <c r="A1678" s="351" t="e">
        <f>'SCREENING INFO'!#REF!</f>
        <v>#REF!</v>
      </c>
      <c r="B1678" s="280" t="e">
        <f>'SCREENING INFO'!#REF!</f>
        <v>#REF!</v>
      </c>
      <c r="C1678" s="130" t="e">
        <f>'SCREENING INFO'!#REF!</f>
        <v>#REF!</v>
      </c>
      <c r="D1678" s="130">
        <f>'SCREENING INFO'!E2090</f>
        <v>0</v>
      </c>
      <c r="E1678" s="130" t="e">
        <f>VLOOKUP($C1678,MAIN!$C$2:$BD$79,12)</f>
        <v>#REF!</v>
      </c>
      <c r="F1678" s="130" t="e">
        <f>'SCREENING INFO'!#REF!</f>
        <v>#REF!</v>
      </c>
      <c r="G1678" s="130"/>
      <c r="H1678" s="130"/>
      <c r="I1678" s="130" t="e">
        <f>'SCREENING INFO'!#REF!</f>
        <v>#REF!</v>
      </c>
      <c r="J1678" s="130">
        <f>'SCREENING INFO'!G2090</f>
        <v>0</v>
      </c>
      <c r="K1678" s="152">
        <f>'SCREENING INFO'!H2090</f>
        <v>0</v>
      </c>
      <c r="L1678" s="318" t="e">
        <f>'SCREENING INFO'!#REF!</f>
        <v>#REF!</v>
      </c>
      <c r="M1678" s="318" t="e">
        <f>VLOOKUP($F1678,MAIN!$C$2:$BD$80,9)</f>
        <v>#REF!</v>
      </c>
      <c r="N1678" s="342" t="e">
        <f>VLOOKUP($C1678,MAIN!$C$2:$BD$280,9)</f>
        <v>#REF!</v>
      </c>
      <c r="O1678" s="342" t="e">
        <f>'SCREENING INFO'!#REF!</f>
        <v>#REF!</v>
      </c>
      <c r="P1678" s="322" t="e">
        <f>'SCREENING INFO'!#REF!</f>
        <v>#REF!</v>
      </c>
      <c r="Q1678" s="335" t="e">
        <f>'SCREENING INFO'!#REF!</f>
        <v>#REF!</v>
      </c>
      <c r="R1678" s="335" t="e">
        <f>'SCREENING INFO'!#REF!</f>
        <v>#REF!</v>
      </c>
    </row>
    <row r="1679" spans="1:18">
      <c r="A1679" s="351" t="e">
        <f>'SCREENING INFO'!#REF!</f>
        <v>#REF!</v>
      </c>
      <c r="B1679" s="280" t="e">
        <f>'SCREENING INFO'!#REF!</f>
        <v>#REF!</v>
      </c>
      <c r="C1679" s="130" t="e">
        <f>'SCREENING INFO'!#REF!</f>
        <v>#REF!</v>
      </c>
      <c r="D1679" s="130">
        <f>'SCREENING INFO'!E2091</f>
        <v>0</v>
      </c>
      <c r="E1679" s="130" t="e">
        <f>VLOOKUP($C1679,MAIN!$C$2:$BD$79,12)</f>
        <v>#REF!</v>
      </c>
      <c r="F1679" s="130" t="e">
        <f>'SCREENING INFO'!#REF!</f>
        <v>#REF!</v>
      </c>
      <c r="G1679" s="352"/>
      <c r="H1679" s="130"/>
      <c r="I1679" s="130" t="e">
        <f>'SCREENING INFO'!#REF!</f>
        <v>#REF!</v>
      </c>
      <c r="J1679" s="130">
        <f>'SCREENING INFO'!G2091</f>
        <v>0</v>
      </c>
      <c r="K1679" s="152">
        <f>'SCREENING INFO'!H2091</f>
        <v>0</v>
      </c>
      <c r="L1679" s="318" t="e">
        <f>'SCREENING INFO'!#REF!</f>
        <v>#REF!</v>
      </c>
      <c r="M1679" s="318" t="e">
        <f>VLOOKUP($F1679,MAIN!$C$2:$BD$80,9)</f>
        <v>#REF!</v>
      </c>
      <c r="N1679" s="342" t="e">
        <f>VLOOKUP($C1679,MAIN!$C$2:$BD$280,9)</f>
        <v>#REF!</v>
      </c>
      <c r="O1679" s="342" t="e">
        <f>'SCREENING INFO'!#REF!</f>
        <v>#REF!</v>
      </c>
      <c r="P1679" s="322" t="e">
        <f>'SCREENING INFO'!#REF!</f>
        <v>#REF!</v>
      </c>
      <c r="Q1679" s="335" t="e">
        <f>'SCREENING INFO'!#REF!</f>
        <v>#REF!</v>
      </c>
      <c r="R1679" s="335" t="e">
        <f>'SCREENING INFO'!#REF!</f>
        <v>#REF!</v>
      </c>
    </row>
    <row r="1680" spans="1:18">
      <c r="A1680" s="351" t="e">
        <f>'SCREENING INFO'!#REF!</f>
        <v>#REF!</v>
      </c>
      <c r="B1680" s="280" t="e">
        <f>'SCREENING INFO'!#REF!</f>
        <v>#REF!</v>
      </c>
      <c r="C1680" s="130" t="e">
        <f>'SCREENING INFO'!#REF!</f>
        <v>#REF!</v>
      </c>
      <c r="D1680" s="130">
        <f>'SCREENING INFO'!E2092</f>
        <v>0</v>
      </c>
      <c r="E1680" s="130" t="e">
        <f>VLOOKUP($C1680,MAIN!$C$2:$BD$79,12)</f>
        <v>#REF!</v>
      </c>
      <c r="F1680" s="130" t="e">
        <f>'SCREENING INFO'!#REF!</f>
        <v>#REF!</v>
      </c>
      <c r="G1680" s="130"/>
      <c r="H1680" s="130"/>
      <c r="I1680" s="130" t="e">
        <f>'SCREENING INFO'!#REF!</f>
        <v>#REF!</v>
      </c>
      <c r="J1680" s="130">
        <f>'SCREENING INFO'!G2092</f>
        <v>0</v>
      </c>
      <c r="K1680" s="152">
        <f>'SCREENING INFO'!H2092</f>
        <v>0</v>
      </c>
      <c r="L1680" s="318" t="e">
        <f>'SCREENING INFO'!#REF!</f>
        <v>#REF!</v>
      </c>
      <c r="M1680" s="318" t="e">
        <f>VLOOKUP($F1680,MAIN!$C$2:$BD$80,9)</f>
        <v>#REF!</v>
      </c>
      <c r="N1680" s="342" t="e">
        <f>VLOOKUP($C1680,MAIN!$C$2:$BD$280,9)</f>
        <v>#REF!</v>
      </c>
      <c r="O1680" s="342" t="e">
        <f>'SCREENING INFO'!#REF!</f>
        <v>#REF!</v>
      </c>
      <c r="P1680" s="322" t="e">
        <f>'SCREENING INFO'!#REF!</f>
        <v>#REF!</v>
      </c>
      <c r="Q1680" s="335" t="e">
        <f>'SCREENING INFO'!#REF!</f>
        <v>#REF!</v>
      </c>
      <c r="R1680" s="335" t="e">
        <f>'SCREENING INFO'!#REF!</f>
        <v>#REF!</v>
      </c>
    </row>
    <row r="1681" spans="1:18">
      <c r="A1681" s="351" t="e">
        <f>'SCREENING INFO'!#REF!</f>
        <v>#REF!</v>
      </c>
      <c r="B1681" s="280" t="e">
        <f>'SCREENING INFO'!#REF!</f>
        <v>#REF!</v>
      </c>
      <c r="C1681" s="130" t="e">
        <f>'SCREENING INFO'!#REF!</f>
        <v>#REF!</v>
      </c>
      <c r="D1681" s="130">
        <f>'SCREENING INFO'!E2093</f>
        <v>0</v>
      </c>
      <c r="E1681" s="130" t="e">
        <f>VLOOKUP($C1681,MAIN!$C$2:$BD$79,12)</f>
        <v>#REF!</v>
      </c>
      <c r="F1681" s="130" t="e">
        <f>'SCREENING INFO'!#REF!</f>
        <v>#REF!</v>
      </c>
      <c r="G1681" s="130"/>
      <c r="H1681" s="130"/>
      <c r="I1681" s="130" t="e">
        <f>'SCREENING INFO'!#REF!</f>
        <v>#REF!</v>
      </c>
      <c r="J1681" s="130">
        <f>'SCREENING INFO'!G2093</f>
        <v>0</v>
      </c>
      <c r="K1681" s="152">
        <f>'SCREENING INFO'!H2093</f>
        <v>0</v>
      </c>
      <c r="L1681" s="318" t="e">
        <f>'SCREENING INFO'!#REF!</f>
        <v>#REF!</v>
      </c>
      <c r="M1681" s="318" t="e">
        <f>VLOOKUP($F1681,MAIN!$C$2:$BD$80,9)</f>
        <v>#REF!</v>
      </c>
      <c r="N1681" s="342" t="e">
        <f>VLOOKUP($C1681,MAIN!$C$2:$BD$280,9)</f>
        <v>#REF!</v>
      </c>
      <c r="O1681" s="342" t="e">
        <f>'SCREENING INFO'!#REF!</f>
        <v>#REF!</v>
      </c>
      <c r="P1681" s="322" t="e">
        <f>'SCREENING INFO'!#REF!</f>
        <v>#REF!</v>
      </c>
      <c r="Q1681" s="335" t="e">
        <f>'SCREENING INFO'!#REF!</f>
        <v>#REF!</v>
      </c>
      <c r="R1681" s="335" t="e">
        <f>'SCREENING INFO'!#REF!</f>
        <v>#REF!</v>
      </c>
    </row>
    <row r="1682" spans="1:18">
      <c r="A1682" s="351" t="e">
        <f>'SCREENING INFO'!#REF!</f>
        <v>#REF!</v>
      </c>
      <c r="B1682" s="280" t="e">
        <f>'SCREENING INFO'!#REF!</f>
        <v>#REF!</v>
      </c>
      <c r="C1682" s="130" t="e">
        <f>'SCREENING INFO'!#REF!</f>
        <v>#REF!</v>
      </c>
      <c r="D1682" s="130">
        <f>'SCREENING INFO'!E2094</f>
        <v>0</v>
      </c>
      <c r="E1682" s="130" t="e">
        <f>VLOOKUP($C1682,MAIN!$C$2:$BD$79,12)</f>
        <v>#REF!</v>
      </c>
      <c r="F1682" s="130" t="e">
        <f>'SCREENING INFO'!#REF!</f>
        <v>#REF!</v>
      </c>
      <c r="G1682" s="130"/>
      <c r="H1682" s="130"/>
      <c r="I1682" s="130" t="e">
        <f>'SCREENING INFO'!#REF!</f>
        <v>#REF!</v>
      </c>
      <c r="J1682" s="130">
        <f>'SCREENING INFO'!G2094</f>
        <v>0</v>
      </c>
      <c r="K1682" s="152">
        <f>'SCREENING INFO'!H2094</f>
        <v>0</v>
      </c>
      <c r="L1682" s="318" t="e">
        <f>'SCREENING INFO'!#REF!</f>
        <v>#REF!</v>
      </c>
      <c r="M1682" s="318" t="e">
        <f>VLOOKUP($F1682,MAIN!$C$2:$BD$80,9)</f>
        <v>#REF!</v>
      </c>
      <c r="N1682" s="342" t="e">
        <f>VLOOKUP($C1682,MAIN!$C$2:$BD$280,9)</f>
        <v>#REF!</v>
      </c>
      <c r="O1682" s="342" t="e">
        <f>'SCREENING INFO'!#REF!</f>
        <v>#REF!</v>
      </c>
      <c r="P1682" s="322" t="e">
        <f>'SCREENING INFO'!#REF!</f>
        <v>#REF!</v>
      </c>
      <c r="Q1682" s="335" t="e">
        <f>'SCREENING INFO'!#REF!</f>
        <v>#REF!</v>
      </c>
      <c r="R1682" s="335" t="e">
        <f>'SCREENING INFO'!#REF!</f>
        <v>#REF!</v>
      </c>
    </row>
    <row r="1683" spans="1:18">
      <c r="A1683" s="351" t="e">
        <f>'SCREENING INFO'!#REF!</f>
        <v>#REF!</v>
      </c>
      <c r="B1683" s="280" t="e">
        <f>'SCREENING INFO'!#REF!</f>
        <v>#REF!</v>
      </c>
      <c r="C1683" s="130" t="e">
        <f>'SCREENING INFO'!#REF!</f>
        <v>#REF!</v>
      </c>
      <c r="D1683" s="130">
        <f>'SCREENING INFO'!E2095</f>
        <v>0</v>
      </c>
      <c r="E1683" s="130" t="e">
        <f>VLOOKUP($C1683,MAIN!$C$2:$BD$79,12)</f>
        <v>#REF!</v>
      </c>
      <c r="F1683" s="130" t="e">
        <f>'SCREENING INFO'!#REF!</f>
        <v>#REF!</v>
      </c>
      <c r="G1683" s="352"/>
      <c r="H1683" s="130"/>
      <c r="I1683" s="130" t="e">
        <f>'SCREENING INFO'!#REF!</f>
        <v>#REF!</v>
      </c>
      <c r="J1683" s="130">
        <f>'SCREENING INFO'!G2095</f>
        <v>0</v>
      </c>
      <c r="K1683" s="152">
        <f>'SCREENING INFO'!H2095</f>
        <v>0</v>
      </c>
      <c r="L1683" s="318" t="e">
        <f>'SCREENING INFO'!#REF!</f>
        <v>#REF!</v>
      </c>
      <c r="M1683" s="318" t="e">
        <f>VLOOKUP($F1683,MAIN!$C$2:$BD$80,9)</f>
        <v>#REF!</v>
      </c>
      <c r="N1683" s="342" t="e">
        <f>VLOOKUP($C1683,MAIN!$C$2:$BD$280,9)</f>
        <v>#REF!</v>
      </c>
      <c r="O1683" s="342" t="e">
        <f>'SCREENING INFO'!#REF!</f>
        <v>#REF!</v>
      </c>
      <c r="P1683" s="322" t="e">
        <f>'SCREENING INFO'!#REF!</f>
        <v>#REF!</v>
      </c>
      <c r="Q1683" s="335" t="e">
        <f>'SCREENING INFO'!#REF!</f>
        <v>#REF!</v>
      </c>
      <c r="R1683" s="335" t="e">
        <f>'SCREENING INFO'!#REF!</f>
        <v>#REF!</v>
      </c>
    </row>
    <row r="1684" spans="1:18">
      <c r="A1684" s="351" t="e">
        <f>'SCREENING INFO'!#REF!</f>
        <v>#REF!</v>
      </c>
      <c r="B1684" s="280" t="e">
        <f>'SCREENING INFO'!#REF!</f>
        <v>#REF!</v>
      </c>
      <c r="C1684" s="130" t="e">
        <f>'SCREENING INFO'!#REF!</f>
        <v>#REF!</v>
      </c>
      <c r="D1684" s="130">
        <f>'SCREENING INFO'!E2096</f>
        <v>0</v>
      </c>
      <c r="E1684" s="130" t="e">
        <f>VLOOKUP($C1684,MAIN!$C$2:$BD$79,12)</f>
        <v>#REF!</v>
      </c>
      <c r="F1684" s="130" t="e">
        <f>'SCREENING INFO'!#REF!</f>
        <v>#REF!</v>
      </c>
      <c r="G1684" s="130"/>
      <c r="H1684" s="130"/>
      <c r="I1684" s="130" t="e">
        <f>'SCREENING INFO'!#REF!</f>
        <v>#REF!</v>
      </c>
      <c r="J1684" s="130">
        <f>'SCREENING INFO'!G2096</f>
        <v>0</v>
      </c>
      <c r="K1684" s="152">
        <f>'SCREENING INFO'!H2096</f>
        <v>0</v>
      </c>
      <c r="L1684" s="318" t="e">
        <f>'SCREENING INFO'!#REF!</f>
        <v>#REF!</v>
      </c>
      <c r="M1684" s="318" t="e">
        <f>VLOOKUP($F1684,MAIN!$C$2:$BD$80,9)</f>
        <v>#REF!</v>
      </c>
      <c r="N1684" s="342" t="e">
        <f>VLOOKUP($C1684,MAIN!$C$2:$BD$280,9)</f>
        <v>#REF!</v>
      </c>
      <c r="O1684" s="342" t="e">
        <f>'SCREENING INFO'!#REF!</f>
        <v>#REF!</v>
      </c>
      <c r="P1684" s="322" t="e">
        <f>'SCREENING INFO'!#REF!</f>
        <v>#REF!</v>
      </c>
      <c r="Q1684" s="335" t="e">
        <f>'SCREENING INFO'!#REF!</f>
        <v>#REF!</v>
      </c>
      <c r="R1684" s="335" t="e">
        <f>'SCREENING INFO'!#REF!</f>
        <v>#REF!</v>
      </c>
    </row>
    <row r="1685" spans="1:18">
      <c r="A1685" s="351" t="e">
        <f>'SCREENING INFO'!#REF!</f>
        <v>#REF!</v>
      </c>
      <c r="B1685" s="280" t="e">
        <f>'SCREENING INFO'!#REF!</f>
        <v>#REF!</v>
      </c>
      <c r="C1685" s="130" t="e">
        <f>'SCREENING INFO'!#REF!</f>
        <v>#REF!</v>
      </c>
      <c r="D1685" s="130">
        <f>'SCREENING INFO'!E2097</f>
        <v>0</v>
      </c>
      <c r="E1685" s="130" t="e">
        <f>VLOOKUP($C1685,MAIN!$C$2:$BD$79,12)</f>
        <v>#REF!</v>
      </c>
      <c r="F1685" s="130" t="e">
        <f>'SCREENING INFO'!#REF!</f>
        <v>#REF!</v>
      </c>
      <c r="G1685" s="130"/>
      <c r="H1685" s="130"/>
      <c r="I1685" s="130" t="e">
        <f>'SCREENING INFO'!#REF!</f>
        <v>#REF!</v>
      </c>
      <c r="J1685" s="130">
        <f>'SCREENING INFO'!G2097</f>
        <v>0</v>
      </c>
      <c r="K1685" s="152">
        <f>'SCREENING INFO'!H2097</f>
        <v>0</v>
      </c>
      <c r="L1685" s="318" t="e">
        <f>'SCREENING INFO'!#REF!</f>
        <v>#REF!</v>
      </c>
      <c r="M1685" s="318" t="e">
        <f>VLOOKUP($F1685,MAIN!$C$2:$BD$80,9)</f>
        <v>#REF!</v>
      </c>
      <c r="N1685" s="342" t="e">
        <f>VLOOKUP($C1685,MAIN!$C$2:$BD$280,9)</f>
        <v>#REF!</v>
      </c>
      <c r="O1685" s="342" t="e">
        <f>'SCREENING INFO'!#REF!</f>
        <v>#REF!</v>
      </c>
      <c r="P1685" s="322" t="e">
        <f>'SCREENING INFO'!#REF!</f>
        <v>#REF!</v>
      </c>
      <c r="Q1685" s="335" t="e">
        <f>'SCREENING INFO'!#REF!</f>
        <v>#REF!</v>
      </c>
      <c r="R1685" s="335" t="e">
        <f>'SCREENING INFO'!#REF!</f>
        <v>#REF!</v>
      </c>
    </row>
    <row r="1686" spans="1:18">
      <c r="A1686" s="351" t="e">
        <f>'SCREENING INFO'!#REF!</f>
        <v>#REF!</v>
      </c>
      <c r="B1686" s="280" t="e">
        <f>'SCREENING INFO'!#REF!</f>
        <v>#REF!</v>
      </c>
      <c r="C1686" s="130" t="e">
        <f>'SCREENING INFO'!#REF!</f>
        <v>#REF!</v>
      </c>
      <c r="D1686" s="130">
        <f>'SCREENING INFO'!E2098</f>
        <v>0</v>
      </c>
      <c r="E1686" s="130" t="e">
        <f>VLOOKUP($C1686,MAIN!$C$2:$BD$79,12)</f>
        <v>#REF!</v>
      </c>
      <c r="F1686" s="130" t="e">
        <f>'SCREENING INFO'!#REF!</f>
        <v>#REF!</v>
      </c>
      <c r="G1686" s="130"/>
      <c r="H1686" s="130"/>
      <c r="I1686" s="130" t="e">
        <f>'SCREENING INFO'!#REF!</f>
        <v>#REF!</v>
      </c>
      <c r="J1686" s="130">
        <f>'SCREENING INFO'!G2098</f>
        <v>0</v>
      </c>
      <c r="K1686" s="152">
        <f>'SCREENING INFO'!H2098</f>
        <v>0</v>
      </c>
      <c r="L1686" s="318" t="e">
        <f>'SCREENING INFO'!#REF!</f>
        <v>#REF!</v>
      </c>
      <c r="M1686" s="318" t="e">
        <f>VLOOKUP($F1686,MAIN!$C$2:$BD$80,9)</f>
        <v>#REF!</v>
      </c>
      <c r="N1686" s="342" t="e">
        <f>VLOOKUP($C1686,MAIN!$C$2:$BD$280,9)</f>
        <v>#REF!</v>
      </c>
      <c r="O1686" s="342" t="e">
        <f>'SCREENING INFO'!#REF!</f>
        <v>#REF!</v>
      </c>
      <c r="P1686" s="322" t="e">
        <f>'SCREENING INFO'!#REF!</f>
        <v>#REF!</v>
      </c>
      <c r="Q1686" s="335" t="e">
        <f>'SCREENING INFO'!#REF!</f>
        <v>#REF!</v>
      </c>
      <c r="R1686" s="335" t="e">
        <f>'SCREENING INFO'!#REF!</f>
        <v>#REF!</v>
      </c>
    </row>
    <row r="1687" spans="1:18">
      <c r="A1687" s="351" t="e">
        <f>'SCREENING INFO'!#REF!</f>
        <v>#REF!</v>
      </c>
      <c r="B1687" s="280" t="e">
        <f>'SCREENING INFO'!#REF!</f>
        <v>#REF!</v>
      </c>
      <c r="C1687" s="130" t="e">
        <f>'SCREENING INFO'!#REF!</f>
        <v>#REF!</v>
      </c>
      <c r="D1687" s="130">
        <f>'SCREENING INFO'!E2099</f>
        <v>0</v>
      </c>
      <c r="E1687" s="130" t="e">
        <f>VLOOKUP($C1687,MAIN!$C$2:$BD$79,12)</f>
        <v>#REF!</v>
      </c>
      <c r="F1687" s="130" t="e">
        <f>'SCREENING INFO'!#REF!</f>
        <v>#REF!</v>
      </c>
      <c r="G1687" s="130"/>
      <c r="H1687" s="130"/>
      <c r="I1687" s="130" t="e">
        <f>'SCREENING INFO'!#REF!</f>
        <v>#REF!</v>
      </c>
      <c r="J1687" s="130">
        <f>'SCREENING INFO'!G2099</f>
        <v>0</v>
      </c>
      <c r="K1687" s="152">
        <f>'SCREENING INFO'!H2099</f>
        <v>0</v>
      </c>
      <c r="L1687" s="318" t="e">
        <f>'SCREENING INFO'!#REF!</f>
        <v>#REF!</v>
      </c>
      <c r="M1687" s="318" t="e">
        <f>VLOOKUP($F1687,MAIN!$C$2:$BD$80,9)</f>
        <v>#REF!</v>
      </c>
      <c r="N1687" s="342" t="e">
        <f>VLOOKUP($C1687,MAIN!$C$2:$BD$280,9)</f>
        <v>#REF!</v>
      </c>
      <c r="O1687" s="342" t="e">
        <f>'SCREENING INFO'!#REF!</f>
        <v>#REF!</v>
      </c>
      <c r="P1687" s="322" t="e">
        <f>'SCREENING INFO'!#REF!</f>
        <v>#REF!</v>
      </c>
      <c r="Q1687" s="335" t="e">
        <f>'SCREENING INFO'!#REF!</f>
        <v>#REF!</v>
      </c>
      <c r="R1687" s="335" t="e">
        <f>'SCREENING INFO'!#REF!</f>
        <v>#REF!</v>
      </c>
    </row>
    <row r="1688" spans="1:18">
      <c r="A1688" s="351" t="e">
        <f>'SCREENING INFO'!#REF!</f>
        <v>#REF!</v>
      </c>
      <c r="B1688" s="280" t="e">
        <f>'SCREENING INFO'!#REF!</f>
        <v>#REF!</v>
      </c>
      <c r="C1688" s="130" t="e">
        <f>'SCREENING INFO'!#REF!</f>
        <v>#REF!</v>
      </c>
      <c r="D1688" s="130">
        <f>'SCREENING INFO'!E2100</f>
        <v>0</v>
      </c>
      <c r="E1688" s="130" t="e">
        <f>VLOOKUP($C1688,MAIN!$C$2:$BD$79,12)</f>
        <v>#REF!</v>
      </c>
      <c r="F1688" s="130" t="e">
        <f>'SCREENING INFO'!#REF!</f>
        <v>#REF!</v>
      </c>
      <c r="G1688" s="130"/>
      <c r="H1688" s="130"/>
      <c r="I1688" s="130" t="e">
        <f>'SCREENING INFO'!#REF!</f>
        <v>#REF!</v>
      </c>
      <c r="J1688" s="130">
        <f>'SCREENING INFO'!G2100</f>
        <v>0</v>
      </c>
      <c r="K1688" s="152">
        <f>'SCREENING INFO'!H2100</f>
        <v>0</v>
      </c>
      <c r="L1688" s="318" t="e">
        <f>'SCREENING INFO'!#REF!</f>
        <v>#REF!</v>
      </c>
      <c r="M1688" s="318" t="e">
        <f>VLOOKUP($F1688,MAIN!$C$2:$BD$80,9)</f>
        <v>#REF!</v>
      </c>
      <c r="N1688" s="342" t="e">
        <f>VLOOKUP($C1688,MAIN!$C$2:$BD$280,9)</f>
        <v>#REF!</v>
      </c>
      <c r="O1688" s="342" t="e">
        <f>'SCREENING INFO'!#REF!</f>
        <v>#REF!</v>
      </c>
      <c r="P1688" s="322" t="e">
        <f>'SCREENING INFO'!#REF!</f>
        <v>#REF!</v>
      </c>
      <c r="Q1688" s="335" t="e">
        <f>'SCREENING INFO'!#REF!</f>
        <v>#REF!</v>
      </c>
      <c r="R1688" s="335" t="e">
        <f>'SCREENING INFO'!#REF!</f>
        <v>#REF!</v>
      </c>
    </row>
    <row r="1689" spans="1:18">
      <c r="A1689" s="351" t="e">
        <f>'SCREENING INFO'!#REF!</f>
        <v>#REF!</v>
      </c>
      <c r="B1689" s="280" t="e">
        <f>'SCREENING INFO'!#REF!</f>
        <v>#REF!</v>
      </c>
      <c r="C1689" s="130" t="e">
        <f>'SCREENING INFO'!#REF!</f>
        <v>#REF!</v>
      </c>
      <c r="D1689" s="130">
        <f>'SCREENING INFO'!E2101</f>
        <v>0</v>
      </c>
      <c r="E1689" s="130" t="e">
        <f>VLOOKUP($C1689,MAIN!$C$2:$BD$79,12)</f>
        <v>#REF!</v>
      </c>
      <c r="F1689" s="130" t="e">
        <f>'SCREENING INFO'!#REF!</f>
        <v>#REF!</v>
      </c>
      <c r="G1689" s="130"/>
      <c r="H1689" s="130"/>
      <c r="I1689" s="130" t="e">
        <f>'SCREENING INFO'!#REF!</f>
        <v>#REF!</v>
      </c>
      <c r="J1689" s="130">
        <f>'SCREENING INFO'!G2101</f>
        <v>0</v>
      </c>
      <c r="K1689" s="152">
        <f>'SCREENING INFO'!H2101</f>
        <v>0</v>
      </c>
      <c r="L1689" s="318" t="e">
        <f>'SCREENING INFO'!#REF!</f>
        <v>#REF!</v>
      </c>
      <c r="M1689" s="318" t="e">
        <f>VLOOKUP($F1689,MAIN!$C$2:$BD$80,9)</f>
        <v>#REF!</v>
      </c>
      <c r="N1689" s="342" t="e">
        <f>VLOOKUP($C1689,MAIN!$C$2:$BD$280,9)</f>
        <v>#REF!</v>
      </c>
      <c r="O1689" s="342" t="e">
        <f>'SCREENING INFO'!#REF!</f>
        <v>#REF!</v>
      </c>
      <c r="P1689" s="322" t="e">
        <f>'SCREENING INFO'!#REF!</f>
        <v>#REF!</v>
      </c>
      <c r="Q1689" s="335" t="e">
        <f>'SCREENING INFO'!#REF!</f>
        <v>#REF!</v>
      </c>
      <c r="R1689" s="335" t="e">
        <f>'SCREENING INFO'!#REF!</f>
        <v>#REF!</v>
      </c>
    </row>
    <row r="1690" spans="1:18">
      <c r="A1690" s="351" t="e">
        <f>'SCREENING INFO'!#REF!</f>
        <v>#REF!</v>
      </c>
      <c r="B1690" s="280" t="e">
        <f>'SCREENING INFO'!#REF!</f>
        <v>#REF!</v>
      </c>
      <c r="C1690" s="130" t="e">
        <f>'SCREENING INFO'!#REF!</f>
        <v>#REF!</v>
      </c>
      <c r="D1690" s="130">
        <f>'SCREENING INFO'!E2102</f>
        <v>0</v>
      </c>
      <c r="E1690" s="130" t="e">
        <f>VLOOKUP($C1690,MAIN!$C$2:$BD$79,12)</f>
        <v>#REF!</v>
      </c>
      <c r="F1690" s="130" t="e">
        <f>'SCREENING INFO'!#REF!</f>
        <v>#REF!</v>
      </c>
      <c r="G1690" s="130"/>
      <c r="H1690" s="130"/>
      <c r="I1690" s="130" t="e">
        <f>'SCREENING INFO'!#REF!</f>
        <v>#REF!</v>
      </c>
      <c r="J1690" s="130">
        <f>'SCREENING INFO'!G2102</f>
        <v>0</v>
      </c>
      <c r="K1690" s="152">
        <f>'SCREENING INFO'!H2102</f>
        <v>0</v>
      </c>
      <c r="L1690" s="318" t="e">
        <f>'SCREENING INFO'!#REF!</f>
        <v>#REF!</v>
      </c>
      <c r="M1690" s="318" t="e">
        <f>VLOOKUP($F1690,MAIN!$C$2:$BD$80,9)</f>
        <v>#REF!</v>
      </c>
      <c r="N1690" s="342" t="e">
        <f>VLOOKUP($C1690,MAIN!$C$2:$BD$280,9)</f>
        <v>#REF!</v>
      </c>
      <c r="O1690" s="342" t="e">
        <f>'SCREENING INFO'!#REF!</f>
        <v>#REF!</v>
      </c>
      <c r="P1690" s="322" t="e">
        <f>'SCREENING INFO'!#REF!</f>
        <v>#REF!</v>
      </c>
      <c r="Q1690" s="335" t="e">
        <f>'SCREENING INFO'!#REF!</f>
        <v>#REF!</v>
      </c>
      <c r="R1690" s="335" t="e">
        <f>'SCREENING INFO'!#REF!</f>
        <v>#REF!</v>
      </c>
    </row>
    <row r="1691" spans="1:18">
      <c r="A1691" s="351" t="e">
        <f>'SCREENING INFO'!#REF!</f>
        <v>#REF!</v>
      </c>
      <c r="B1691" s="280" t="e">
        <f>'SCREENING INFO'!#REF!</f>
        <v>#REF!</v>
      </c>
      <c r="C1691" s="130" t="e">
        <f>'SCREENING INFO'!#REF!</f>
        <v>#REF!</v>
      </c>
      <c r="D1691" s="130">
        <f>'SCREENING INFO'!E2103</f>
        <v>0</v>
      </c>
      <c r="E1691" s="130" t="e">
        <f>VLOOKUP($C1691,MAIN!$C$2:$BD$79,12)</f>
        <v>#REF!</v>
      </c>
      <c r="F1691" s="130" t="e">
        <f>'SCREENING INFO'!#REF!</f>
        <v>#REF!</v>
      </c>
      <c r="G1691" s="130"/>
      <c r="H1691" s="130"/>
      <c r="I1691" s="130" t="e">
        <f>'SCREENING INFO'!#REF!</f>
        <v>#REF!</v>
      </c>
      <c r="J1691" s="130">
        <f>'SCREENING INFO'!G2103</f>
        <v>0</v>
      </c>
      <c r="K1691" s="152">
        <f>'SCREENING INFO'!H2103</f>
        <v>0</v>
      </c>
      <c r="L1691" s="318" t="e">
        <f>'SCREENING INFO'!#REF!</f>
        <v>#REF!</v>
      </c>
      <c r="M1691" s="318" t="e">
        <f>VLOOKUP($F1691,MAIN!$C$2:$BD$80,9)</f>
        <v>#REF!</v>
      </c>
      <c r="N1691" s="342" t="e">
        <f>VLOOKUP($C1691,MAIN!$C$2:$BD$280,9)</f>
        <v>#REF!</v>
      </c>
      <c r="O1691" s="342" t="e">
        <f>'SCREENING INFO'!#REF!</f>
        <v>#REF!</v>
      </c>
      <c r="P1691" s="322" t="e">
        <f>'SCREENING INFO'!#REF!</f>
        <v>#REF!</v>
      </c>
      <c r="Q1691" s="335" t="e">
        <f>'SCREENING INFO'!#REF!</f>
        <v>#REF!</v>
      </c>
      <c r="R1691" s="335" t="e">
        <f>'SCREENING INFO'!#REF!</f>
        <v>#REF!</v>
      </c>
    </row>
    <row r="1692" spans="1:18">
      <c r="A1692" s="351" t="e">
        <f>'SCREENING INFO'!#REF!</f>
        <v>#REF!</v>
      </c>
      <c r="B1692" s="280" t="e">
        <f>'SCREENING INFO'!#REF!</f>
        <v>#REF!</v>
      </c>
      <c r="C1692" s="130" t="e">
        <f>'SCREENING INFO'!#REF!</f>
        <v>#REF!</v>
      </c>
      <c r="D1692" s="130">
        <f>'SCREENING INFO'!E2104</f>
        <v>0</v>
      </c>
      <c r="E1692" s="130" t="e">
        <f>VLOOKUP($C1692,MAIN!$C$2:$BD$79,12)</f>
        <v>#REF!</v>
      </c>
      <c r="F1692" s="130" t="e">
        <f>'SCREENING INFO'!#REF!</f>
        <v>#REF!</v>
      </c>
      <c r="G1692" s="130"/>
      <c r="H1692" s="130"/>
      <c r="I1692" s="130" t="e">
        <f>'SCREENING INFO'!#REF!</f>
        <v>#REF!</v>
      </c>
      <c r="J1692" s="130">
        <f>'SCREENING INFO'!G2104</f>
        <v>0</v>
      </c>
      <c r="K1692" s="152">
        <f>'SCREENING INFO'!H2104</f>
        <v>0</v>
      </c>
      <c r="L1692" s="318" t="e">
        <f>'SCREENING INFO'!#REF!</f>
        <v>#REF!</v>
      </c>
      <c r="M1692" s="318" t="e">
        <f>VLOOKUP($F1692,MAIN!$C$2:$BD$80,9)</f>
        <v>#REF!</v>
      </c>
      <c r="N1692" s="342" t="e">
        <f>VLOOKUP($C1692,MAIN!$C$2:$BD$280,9)</f>
        <v>#REF!</v>
      </c>
      <c r="O1692" s="342" t="e">
        <f>'SCREENING INFO'!#REF!</f>
        <v>#REF!</v>
      </c>
      <c r="P1692" s="322" t="e">
        <f>'SCREENING INFO'!#REF!</f>
        <v>#REF!</v>
      </c>
      <c r="Q1692" s="335" t="e">
        <f>'SCREENING INFO'!#REF!</f>
        <v>#REF!</v>
      </c>
      <c r="R1692" s="335" t="e">
        <f>'SCREENING INFO'!#REF!</f>
        <v>#REF!</v>
      </c>
    </row>
    <row r="1693" spans="1:18">
      <c r="A1693" s="351" t="e">
        <f>'SCREENING INFO'!#REF!</f>
        <v>#REF!</v>
      </c>
      <c r="B1693" s="280" t="e">
        <f>'SCREENING INFO'!#REF!</f>
        <v>#REF!</v>
      </c>
      <c r="C1693" s="130" t="e">
        <f>'SCREENING INFO'!#REF!</f>
        <v>#REF!</v>
      </c>
      <c r="D1693" s="130">
        <f>'SCREENING INFO'!E2105</f>
        <v>0</v>
      </c>
      <c r="E1693" s="130" t="e">
        <f>VLOOKUP($C1693,MAIN!$C$2:$BD$79,12)</f>
        <v>#REF!</v>
      </c>
      <c r="F1693" s="130" t="e">
        <f>'SCREENING INFO'!#REF!</f>
        <v>#REF!</v>
      </c>
      <c r="G1693" s="130"/>
      <c r="H1693" s="130"/>
      <c r="I1693" s="130" t="e">
        <f>'SCREENING INFO'!#REF!</f>
        <v>#REF!</v>
      </c>
      <c r="J1693" s="130">
        <f>'SCREENING INFO'!G2105</f>
        <v>0</v>
      </c>
      <c r="K1693" s="152">
        <f>'SCREENING INFO'!H2105</f>
        <v>0</v>
      </c>
      <c r="L1693" s="318" t="e">
        <f>'SCREENING INFO'!#REF!</f>
        <v>#REF!</v>
      </c>
      <c r="M1693" s="318" t="e">
        <f>VLOOKUP($F1693,MAIN!$C$2:$BD$80,9)</f>
        <v>#REF!</v>
      </c>
      <c r="N1693" s="342" t="e">
        <f>VLOOKUP($C1693,MAIN!$C$2:$BD$280,9)</f>
        <v>#REF!</v>
      </c>
      <c r="O1693" s="342" t="e">
        <f>'SCREENING INFO'!#REF!</f>
        <v>#REF!</v>
      </c>
      <c r="P1693" s="322" t="e">
        <f>'SCREENING INFO'!#REF!</f>
        <v>#REF!</v>
      </c>
      <c r="Q1693" s="335" t="e">
        <f>'SCREENING INFO'!#REF!</f>
        <v>#REF!</v>
      </c>
      <c r="R1693" s="335" t="e">
        <f>'SCREENING INFO'!#REF!</f>
        <v>#REF!</v>
      </c>
    </row>
    <row r="1694" spans="1:18">
      <c r="A1694" s="351" t="e">
        <f>'SCREENING INFO'!#REF!</f>
        <v>#REF!</v>
      </c>
      <c r="B1694" s="280" t="e">
        <f>'SCREENING INFO'!#REF!</f>
        <v>#REF!</v>
      </c>
      <c r="C1694" s="130" t="e">
        <f>'SCREENING INFO'!#REF!</f>
        <v>#REF!</v>
      </c>
      <c r="D1694" s="130">
        <f>'SCREENING INFO'!E2106</f>
        <v>0</v>
      </c>
      <c r="E1694" s="130" t="e">
        <f>VLOOKUP($C1694,MAIN!$C$2:$BD$79,12)</f>
        <v>#REF!</v>
      </c>
      <c r="F1694" s="130" t="e">
        <f>'SCREENING INFO'!#REF!</f>
        <v>#REF!</v>
      </c>
      <c r="G1694" s="130"/>
      <c r="H1694" s="130"/>
      <c r="I1694" s="130" t="e">
        <f>'SCREENING INFO'!#REF!</f>
        <v>#REF!</v>
      </c>
      <c r="J1694" s="130">
        <f>'SCREENING INFO'!G2106</f>
        <v>0</v>
      </c>
      <c r="K1694" s="152">
        <f>'SCREENING INFO'!H2106</f>
        <v>0</v>
      </c>
      <c r="L1694" s="318" t="e">
        <f>'SCREENING INFO'!#REF!</f>
        <v>#REF!</v>
      </c>
      <c r="M1694" s="318" t="e">
        <f>VLOOKUP($F1694,MAIN!$C$2:$BD$80,9)</f>
        <v>#REF!</v>
      </c>
      <c r="N1694" s="342" t="e">
        <f>VLOOKUP($C1694,MAIN!$C$2:$BD$280,9)</f>
        <v>#REF!</v>
      </c>
      <c r="O1694" s="342" t="e">
        <f>'SCREENING INFO'!#REF!</f>
        <v>#REF!</v>
      </c>
      <c r="P1694" s="322" t="e">
        <f>'SCREENING INFO'!#REF!</f>
        <v>#REF!</v>
      </c>
      <c r="Q1694" s="335" t="e">
        <f>'SCREENING INFO'!#REF!</f>
        <v>#REF!</v>
      </c>
      <c r="R1694" s="335" t="e">
        <f>'SCREENING INFO'!#REF!</f>
        <v>#REF!</v>
      </c>
    </row>
    <row r="1695" spans="1:18">
      <c r="A1695" s="351" t="e">
        <f>'SCREENING INFO'!#REF!</f>
        <v>#REF!</v>
      </c>
      <c r="B1695" s="280" t="e">
        <f>'SCREENING INFO'!#REF!</f>
        <v>#REF!</v>
      </c>
      <c r="C1695" s="130" t="e">
        <f>'SCREENING INFO'!#REF!</f>
        <v>#REF!</v>
      </c>
      <c r="D1695" s="130">
        <f>'SCREENING INFO'!E2107</f>
        <v>0</v>
      </c>
      <c r="E1695" s="130" t="e">
        <f>VLOOKUP($C1695,MAIN!$C$2:$BD$79,12)</f>
        <v>#REF!</v>
      </c>
      <c r="F1695" s="130" t="e">
        <f>'SCREENING INFO'!#REF!</f>
        <v>#REF!</v>
      </c>
      <c r="G1695" s="130"/>
      <c r="H1695" s="130"/>
      <c r="I1695" s="130" t="e">
        <f>'SCREENING INFO'!#REF!</f>
        <v>#REF!</v>
      </c>
      <c r="J1695" s="130">
        <f>'SCREENING INFO'!G2107</f>
        <v>0</v>
      </c>
      <c r="K1695" s="152">
        <f>'SCREENING INFO'!H2107</f>
        <v>0</v>
      </c>
      <c r="L1695" s="318" t="e">
        <f>'SCREENING INFO'!#REF!</f>
        <v>#REF!</v>
      </c>
      <c r="M1695" s="318" t="e">
        <f>VLOOKUP($F1695,MAIN!$C$2:$BD$80,9)</f>
        <v>#REF!</v>
      </c>
      <c r="N1695" s="342" t="e">
        <f>VLOOKUP($C1695,MAIN!$C$2:$BD$280,9)</f>
        <v>#REF!</v>
      </c>
      <c r="O1695" s="342" t="e">
        <f>'SCREENING INFO'!#REF!</f>
        <v>#REF!</v>
      </c>
      <c r="P1695" s="322" t="e">
        <f>'SCREENING INFO'!#REF!</f>
        <v>#REF!</v>
      </c>
      <c r="Q1695" s="335" t="e">
        <f>'SCREENING INFO'!#REF!</f>
        <v>#REF!</v>
      </c>
      <c r="R1695" s="335" t="e">
        <f>'SCREENING INFO'!#REF!</f>
        <v>#REF!</v>
      </c>
    </row>
    <row r="1696" spans="1:18">
      <c r="A1696" s="351" t="e">
        <f>'SCREENING INFO'!#REF!</f>
        <v>#REF!</v>
      </c>
      <c r="B1696" s="280" t="e">
        <f>'SCREENING INFO'!#REF!</f>
        <v>#REF!</v>
      </c>
      <c r="C1696" s="130" t="e">
        <f>'SCREENING INFO'!#REF!</f>
        <v>#REF!</v>
      </c>
      <c r="D1696" s="130">
        <f>'SCREENING INFO'!E2108</f>
        <v>0</v>
      </c>
      <c r="E1696" s="130" t="e">
        <f>VLOOKUP($C1696,MAIN!$C$2:$BD$79,12)</f>
        <v>#REF!</v>
      </c>
      <c r="F1696" s="130" t="e">
        <f>'SCREENING INFO'!#REF!</f>
        <v>#REF!</v>
      </c>
      <c r="G1696" s="130"/>
      <c r="H1696" s="130"/>
      <c r="I1696" s="130" t="e">
        <f>'SCREENING INFO'!#REF!</f>
        <v>#REF!</v>
      </c>
      <c r="J1696" s="130">
        <f>'SCREENING INFO'!G2108</f>
        <v>0</v>
      </c>
      <c r="K1696" s="152">
        <f>'SCREENING INFO'!H2108</f>
        <v>0</v>
      </c>
      <c r="L1696" s="318" t="e">
        <f>'SCREENING INFO'!#REF!</f>
        <v>#REF!</v>
      </c>
      <c r="M1696" s="318" t="e">
        <f>VLOOKUP($F1696,MAIN!$C$2:$BD$80,9)</f>
        <v>#REF!</v>
      </c>
      <c r="N1696" s="342" t="e">
        <f>VLOOKUP($C1696,MAIN!$C$2:$BD$280,9)</f>
        <v>#REF!</v>
      </c>
      <c r="O1696" s="342" t="e">
        <f>'SCREENING INFO'!#REF!</f>
        <v>#REF!</v>
      </c>
      <c r="P1696" s="322" t="e">
        <f>'SCREENING INFO'!#REF!</f>
        <v>#REF!</v>
      </c>
      <c r="Q1696" s="335" t="e">
        <f>'SCREENING INFO'!#REF!</f>
        <v>#REF!</v>
      </c>
      <c r="R1696" s="335" t="e">
        <f>'SCREENING INFO'!#REF!</f>
        <v>#REF!</v>
      </c>
    </row>
    <row r="1697" spans="1:18">
      <c r="A1697" s="351" t="e">
        <f>'SCREENING INFO'!#REF!</f>
        <v>#REF!</v>
      </c>
      <c r="B1697" s="280" t="e">
        <f>'SCREENING INFO'!#REF!</f>
        <v>#REF!</v>
      </c>
      <c r="C1697" s="130" t="e">
        <f>'SCREENING INFO'!#REF!</f>
        <v>#REF!</v>
      </c>
      <c r="D1697" s="130">
        <f>'SCREENING INFO'!E2109</f>
        <v>0</v>
      </c>
      <c r="E1697" s="130" t="e">
        <f>VLOOKUP($C1697,MAIN!$C$2:$BD$79,12)</f>
        <v>#REF!</v>
      </c>
      <c r="F1697" s="130" t="e">
        <f>'SCREENING INFO'!#REF!</f>
        <v>#REF!</v>
      </c>
      <c r="G1697" s="130"/>
      <c r="H1697" s="130"/>
      <c r="I1697" s="130" t="e">
        <f>'SCREENING INFO'!#REF!</f>
        <v>#REF!</v>
      </c>
      <c r="J1697" s="130">
        <f>'SCREENING INFO'!G2109</f>
        <v>0</v>
      </c>
      <c r="K1697" s="152">
        <f>'SCREENING INFO'!H2109</f>
        <v>0</v>
      </c>
      <c r="L1697" s="318" t="e">
        <f>'SCREENING INFO'!#REF!</f>
        <v>#REF!</v>
      </c>
      <c r="M1697" s="318" t="e">
        <f>VLOOKUP($F1697,MAIN!$C$2:$BD$80,9)</f>
        <v>#REF!</v>
      </c>
      <c r="N1697" s="342" t="e">
        <f>VLOOKUP($C1697,MAIN!$C$2:$BD$280,9)</f>
        <v>#REF!</v>
      </c>
      <c r="O1697" s="342" t="e">
        <f>'SCREENING INFO'!#REF!</f>
        <v>#REF!</v>
      </c>
      <c r="P1697" s="322" t="e">
        <f>'SCREENING INFO'!#REF!</f>
        <v>#REF!</v>
      </c>
      <c r="Q1697" s="335" t="e">
        <f>'SCREENING INFO'!#REF!</f>
        <v>#REF!</v>
      </c>
      <c r="R1697" s="335" t="e">
        <f>'SCREENING INFO'!#REF!</f>
        <v>#REF!</v>
      </c>
    </row>
    <row r="1698" spans="1:18">
      <c r="A1698" s="351" t="e">
        <f>'SCREENING INFO'!#REF!</f>
        <v>#REF!</v>
      </c>
      <c r="B1698" s="280" t="e">
        <f>'SCREENING INFO'!#REF!</f>
        <v>#REF!</v>
      </c>
      <c r="C1698" s="130" t="e">
        <f>'SCREENING INFO'!#REF!</f>
        <v>#REF!</v>
      </c>
      <c r="D1698" s="130">
        <f>'SCREENING INFO'!E2110</f>
        <v>0</v>
      </c>
      <c r="E1698" s="130" t="e">
        <f>VLOOKUP($C1698,MAIN!$C$2:$BD$79,12)</f>
        <v>#REF!</v>
      </c>
      <c r="F1698" s="130" t="e">
        <f>'SCREENING INFO'!#REF!</f>
        <v>#REF!</v>
      </c>
      <c r="G1698" s="352"/>
      <c r="H1698" s="130"/>
      <c r="I1698" s="130" t="e">
        <f>'SCREENING INFO'!#REF!</f>
        <v>#REF!</v>
      </c>
      <c r="J1698" s="130">
        <f>'SCREENING INFO'!G2110</f>
        <v>0</v>
      </c>
      <c r="K1698" s="152">
        <f>'SCREENING INFO'!H2110</f>
        <v>0</v>
      </c>
      <c r="L1698" s="318" t="e">
        <f>'SCREENING INFO'!#REF!</f>
        <v>#REF!</v>
      </c>
      <c r="M1698" s="318" t="e">
        <f>VLOOKUP($F1698,MAIN!$C$2:$BD$80,9)</f>
        <v>#REF!</v>
      </c>
      <c r="N1698" s="342" t="e">
        <f>VLOOKUP($C1698,MAIN!$C$2:$BD$280,9)</f>
        <v>#REF!</v>
      </c>
      <c r="O1698" s="342" t="e">
        <f>'SCREENING INFO'!#REF!</f>
        <v>#REF!</v>
      </c>
      <c r="P1698" s="322" t="e">
        <f>'SCREENING INFO'!#REF!</f>
        <v>#REF!</v>
      </c>
      <c r="Q1698" s="335" t="e">
        <f>'SCREENING INFO'!#REF!</f>
        <v>#REF!</v>
      </c>
      <c r="R1698" s="335" t="e">
        <f>'SCREENING INFO'!#REF!</f>
        <v>#REF!</v>
      </c>
    </row>
    <row r="1699" spans="1:18">
      <c r="A1699" s="351" t="e">
        <f>'SCREENING INFO'!#REF!</f>
        <v>#REF!</v>
      </c>
      <c r="B1699" s="280" t="e">
        <f>'SCREENING INFO'!#REF!</f>
        <v>#REF!</v>
      </c>
      <c r="C1699" s="130" t="e">
        <f>'SCREENING INFO'!#REF!</f>
        <v>#REF!</v>
      </c>
      <c r="D1699" s="130">
        <f>'SCREENING INFO'!E2111</f>
        <v>0</v>
      </c>
      <c r="E1699" s="130" t="e">
        <f>VLOOKUP($C1699,MAIN!$C$2:$BD$79,12)</f>
        <v>#REF!</v>
      </c>
      <c r="F1699" s="130" t="e">
        <f>'SCREENING INFO'!#REF!</f>
        <v>#REF!</v>
      </c>
      <c r="G1699" s="130"/>
      <c r="H1699" s="130"/>
      <c r="I1699" s="130" t="e">
        <f>'SCREENING INFO'!#REF!</f>
        <v>#REF!</v>
      </c>
      <c r="J1699" s="130">
        <f>'SCREENING INFO'!G2111</f>
        <v>0</v>
      </c>
      <c r="K1699" s="152">
        <f>'SCREENING INFO'!H2111</f>
        <v>0</v>
      </c>
      <c r="L1699" s="318" t="e">
        <f>'SCREENING INFO'!#REF!</f>
        <v>#REF!</v>
      </c>
      <c r="M1699" s="318" t="e">
        <f>VLOOKUP($F1699,MAIN!$C$2:$BD$80,9)</f>
        <v>#REF!</v>
      </c>
      <c r="N1699" s="342" t="e">
        <f>VLOOKUP($C1699,MAIN!$C$2:$BD$280,9)</f>
        <v>#REF!</v>
      </c>
      <c r="O1699" s="342" t="e">
        <f>'SCREENING INFO'!#REF!</f>
        <v>#REF!</v>
      </c>
      <c r="P1699" s="322" t="e">
        <f>'SCREENING INFO'!#REF!</f>
        <v>#REF!</v>
      </c>
      <c r="Q1699" s="335" t="e">
        <f>'SCREENING INFO'!#REF!</f>
        <v>#REF!</v>
      </c>
      <c r="R1699" s="335" t="e">
        <f>'SCREENING INFO'!#REF!</f>
        <v>#REF!</v>
      </c>
    </row>
    <row r="1700" spans="1:18">
      <c r="A1700" s="351" t="e">
        <f>'SCREENING INFO'!#REF!</f>
        <v>#REF!</v>
      </c>
      <c r="B1700" s="280" t="e">
        <f>'SCREENING INFO'!#REF!</f>
        <v>#REF!</v>
      </c>
      <c r="C1700" s="130" t="e">
        <f>'SCREENING INFO'!#REF!</f>
        <v>#REF!</v>
      </c>
      <c r="D1700" s="130">
        <f>'SCREENING INFO'!E2112</f>
        <v>0</v>
      </c>
      <c r="E1700" s="130" t="e">
        <f>VLOOKUP($C1700,MAIN!$C$2:$BD$79,12)</f>
        <v>#REF!</v>
      </c>
      <c r="F1700" s="130" t="e">
        <f>'SCREENING INFO'!#REF!</f>
        <v>#REF!</v>
      </c>
      <c r="G1700" s="130"/>
      <c r="H1700" s="130"/>
      <c r="I1700" s="130" t="e">
        <f>'SCREENING INFO'!#REF!</f>
        <v>#REF!</v>
      </c>
      <c r="J1700" s="130">
        <f>'SCREENING INFO'!G2112</f>
        <v>0</v>
      </c>
      <c r="K1700" s="152">
        <f>'SCREENING INFO'!H2112</f>
        <v>0</v>
      </c>
      <c r="L1700" s="318" t="e">
        <f>'SCREENING INFO'!#REF!</f>
        <v>#REF!</v>
      </c>
      <c r="M1700" s="318" t="e">
        <f>VLOOKUP($F1700,MAIN!$C$2:$BD$80,9)</f>
        <v>#REF!</v>
      </c>
      <c r="N1700" s="342" t="e">
        <f>VLOOKUP($C1700,MAIN!$C$2:$BD$280,9)</f>
        <v>#REF!</v>
      </c>
      <c r="O1700" s="342" t="e">
        <f>'SCREENING INFO'!#REF!</f>
        <v>#REF!</v>
      </c>
      <c r="P1700" s="322" t="e">
        <f>'SCREENING INFO'!#REF!</f>
        <v>#REF!</v>
      </c>
      <c r="Q1700" s="335" t="e">
        <f>'SCREENING INFO'!#REF!</f>
        <v>#REF!</v>
      </c>
      <c r="R1700" s="335" t="e">
        <f>'SCREENING INFO'!#REF!</f>
        <v>#REF!</v>
      </c>
    </row>
    <row r="1701" spans="1:18">
      <c r="A1701" s="351" t="e">
        <f>'SCREENING INFO'!#REF!</f>
        <v>#REF!</v>
      </c>
      <c r="B1701" s="280" t="e">
        <f>'SCREENING INFO'!#REF!</f>
        <v>#REF!</v>
      </c>
      <c r="C1701" s="130" t="e">
        <f>'SCREENING INFO'!#REF!</f>
        <v>#REF!</v>
      </c>
      <c r="D1701" s="130">
        <f>'SCREENING INFO'!E2113</f>
        <v>0</v>
      </c>
      <c r="E1701" s="130" t="e">
        <f>VLOOKUP($C1701,MAIN!$C$2:$BD$79,12)</f>
        <v>#REF!</v>
      </c>
      <c r="F1701" s="130" t="e">
        <f>'SCREENING INFO'!#REF!</f>
        <v>#REF!</v>
      </c>
      <c r="G1701" s="130"/>
      <c r="H1701" s="130"/>
      <c r="I1701" s="130" t="e">
        <f>'SCREENING INFO'!#REF!</f>
        <v>#REF!</v>
      </c>
      <c r="J1701" s="130">
        <f>'SCREENING INFO'!G2113</f>
        <v>0</v>
      </c>
      <c r="K1701" s="152">
        <f>'SCREENING INFO'!H2113</f>
        <v>0</v>
      </c>
      <c r="L1701" s="318" t="e">
        <f>'SCREENING INFO'!#REF!</f>
        <v>#REF!</v>
      </c>
      <c r="M1701" s="318" t="e">
        <f>VLOOKUP($F1701,MAIN!$C$2:$BD$80,9)</f>
        <v>#REF!</v>
      </c>
      <c r="N1701" s="342" t="e">
        <f>VLOOKUP($C1701,MAIN!$C$2:$BD$280,9)</f>
        <v>#REF!</v>
      </c>
      <c r="O1701" s="342" t="e">
        <f>'SCREENING INFO'!#REF!</f>
        <v>#REF!</v>
      </c>
      <c r="P1701" s="322" t="e">
        <f>'SCREENING INFO'!#REF!</f>
        <v>#REF!</v>
      </c>
      <c r="Q1701" s="335" t="e">
        <f>'SCREENING INFO'!#REF!</f>
        <v>#REF!</v>
      </c>
      <c r="R1701" s="335" t="e">
        <f>'SCREENING INFO'!#REF!</f>
        <v>#REF!</v>
      </c>
    </row>
    <row r="1702" spans="1:18">
      <c r="A1702" s="351" t="e">
        <f>'SCREENING INFO'!#REF!</f>
        <v>#REF!</v>
      </c>
      <c r="B1702" s="280" t="e">
        <f>'SCREENING INFO'!#REF!</f>
        <v>#REF!</v>
      </c>
      <c r="C1702" s="130" t="e">
        <f>'SCREENING INFO'!#REF!</f>
        <v>#REF!</v>
      </c>
      <c r="D1702" s="130">
        <f>'SCREENING INFO'!E2114</f>
        <v>0</v>
      </c>
      <c r="E1702" s="130" t="e">
        <f>VLOOKUP($C1702,MAIN!$C$2:$BD$79,12)</f>
        <v>#REF!</v>
      </c>
      <c r="F1702" s="130" t="e">
        <f>'SCREENING INFO'!#REF!</f>
        <v>#REF!</v>
      </c>
      <c r="G1702" s="130"/>
      <c r="H1702" s="130"/>
      <c r="I1702" s="130" t="e">
        <f>'SCREENING INFO'!#REF!</f>
        <v>#REF!</v>
      </c>
      <c r="J1702" s="130">
        <f>'SCREENING INFO'!G2114</f>
        <v>0</v>
      </c>
      <c r="K1702" s="152">
        <f>'SCREENING INFO'!H2114</f>
        <v>0</v>
      </c>
      <c r="L1702" s="318" t="e">
        <f>'SCREENING INFO'!#REF!</f>
        <v>#REF!</v>
      </c>
      <c r="M1702" s="318" t="e">
        <f>VLOOKUP($F1702,MAIN!$C$2:$BD$80,9)</f>
        <v>#REF!</v>
      </c>
      <c r="N1702" s="342" t="e">
        <f>VLOOKUP($C1702,MAIN!$C$2:$BD$280,9)</f>
        <v>#REF!</v>
      </c>
      <c r="O1702" s="342" t="e">
        <f>'SCREENING INFO'!#REF!</f>
        <v>#REF!</v>
      </c>
      <c r="P1702" s="322" t="e">
        <f>'SCREENING INFO'!#REF!</f>
        <v>#REF!</v>
      </c>
      <c r="Q1702" s="335" t="e">
        <f>'SCREENING INFO'!#REF!</f>
        <v>#REF!</v>
      </c>
      <c r="R1702" s="335" t="e">
        <f>'SCREENING INFO'!#REF!</f>
        <v>#REF!</v>
      </c>
    </row>
    <row r="1703" spans="1:18">
      <c r="A1703" s="351" t="e">
        <f>'SCREENING INFO'!#REF!</f>
        <v>#REF!</v>
      </c>
      <c r="B1703" s="280" t="e">
        <f>'SCREENING INFO'!#REF!</f>
        <v>#REF!</v>
      </c>
      <c r="C1703" s="130" t="e">
        <f>'SCREENING INFO'!#REF!</f>
        <v>#REF!</v>
      </c>
      <c r="D1703" s="130">
        <f>'SCREENING INFO'!E2115</f>
        <v>0</v>
      </c>
      <c r="E1703" s="130" t="e">
        <f>VLOOKUP($C1703,MAIN!$C$2:$BD$79,12)</f>
        <v>#REF!</v>
      </c>
      <c r="F1703" s="130" t="e">
        <f>'SCREENING INFO'!#REF!</f>
        <v>#REF!</v>
      </c>
      <c r="G1703" s="130"/>
      <c r="H1703" s="130"/>
      <c r="I1703" s="130" t="e">
        <f>'SCREENING INFO'!#REF!</f>
        <v>#REF!</v>
      </c>
      <c r="J1703" s="130">
        <f>'SCREENING INFO'!G2115</f>
        <v>0</v>
      </c>
      <c r="K1703" s="152">
        <f>'SCREENING INFO'!H2115</f>
        <v>0</v>
      </c>
      <c r="L1703" s="318" t="e">
        <f>'SCREENING INFO'!#REF!</f>
        <v>#REF!</v>
      </c>
      <c r="M1703" s="318" t="e">
        <f>VLOOKUP($F1703,MAIN!$C$2:$BD$80,9)</f>
        <v>#REF!</v>
      </c>
      <c r="N1703" s="342" t="e">
        <f>VLOOKUP($C1703,MAIN!$C$2:$BD$280,9)</f>
        <v>#REF!</v>
      </c>
      <c r="O1703" s="342" t="e">
        <f>'SCREENING INFO'!#REF!</f>
        <v>#REF!</v>
      </c>
      <c r="P1703" s="322" t="e">
        <f>'SCREENING INFO'!#REF!</f>
        <v>#REF!</v>
      </c>
      <c r="Q1703" s="335" t="e">
        <f>'SCREENING INFO'!#REF!</f>
        <v>#REF!</v>
      </c>
      <c r="R1703" s="335" t="e">
        <f>'SCREENING INFO'!#REF!</f>
        <v>#REF!</v>
      </c>
    </row>
    <row r="1704" spans="1:18">
      <c r="A1704" s="351" t="e">
        <f>'SCREENING INFO'!#REF!</f>
        <v>#REF!</v>
      </c>
      <c r="B1704" s="280" t="e">
        <f>'SCREENING INFO'!#REF!</f>
        <v>#REF!</v>
      </c>
      <c r="C1704" s="130" t="e">
        <f>'SCREENING INFO'!#REF!</f>
        <v>#REF!</v>
      </c>
      <c r="D1704" s="130">
        <f>'SCREENING INFO'!E2116</f>
        <v>0</v>
      </c>
      <c r="E1704" s="130" t="e">
        <f>VLOOKUP($C1704,MAIN!$C$2:$BD$79,12)</f>
        <v>#REF!</v>
      </c>
      <c r="F1704" s="130" t="e">
        <f>'SCREENING INFO'!#REF!</f>
        <v>#REF!</v>
      </c>
      <c r="G1704" s="352"/>
      <c r="H1704" s="130"/>
      <c r="I1704" s="130" t="e">
        <f>'SCREENING INFO'!#REF!</f>
        <v>#REF!</v>
      </c>
      <c r="J1704" s="130">
        <f>'SCREENING INFO'!G2116</f>
        <v>0</v>
      </c>
      <c r="K1704" s="152">
        <f>'SCREENING INFO'!H2116</f>
        <v>0</v>
      </c>
      <c r="L1704" s="318" t="e">
        <f>'SCREENING INFO'!#REF!</f>
        <v>#REF!</v>
      </c>
      <c r="M1704" s="318" t="e">
        <f>VLOOKUP($F1704,MAIN!$C$2:$BD$80,9)</f>
        <v>#REF!</v>
      </c>
      <c r="N1704" s="342" t="e">
        <f>VLOOKUP($C1704,MAIN!$C$2:$BD$280,9)</f>
        <v>#REF!</v>
      </c>
      <c r="O1704" s="342" t="e">
        <f>'SCREENING INFO'!#REF!</f>
        <v>#REF!</v>
      </c>
      <c r="P1704" s="322" t="e">
        <f>'SCREENING INFO'!#REF!</f>
        <v>#REF!</v>
      </c>
      <c r="Q1704" s="335" t="e">
        <f>'SCREENING INFO'!#REF!</f>
        <v>#REF!</v>
      </c>
      <c r="R1704" s="335" t="e">
        <f>'SCREENING INFO'!#REF!</f>
        <v>#REF!</v>
      </c>
    </row>
    <row r="1705" spans="1:18">
      <c r="A1705" s="351" t="e">
        <f>'SCREENING INFO'!#REF!</f>
        <v>#REF!</v>
      </c>
      <c r="B1705" s="280" t="e">
        <f>'SCREENING INFO'!#REF!</f>
        <v>#REF!</v>
      </c>
      <c r="C1705" s="130" t="e">
        <f>'SCREENING INFO'!#REF!</f>
        <v>#REF!</v>
      </c>
      <c r="D1705" s="130">
        <f>'SCREENING INFO'!E2117</f>
        <v>0</v>
      </c>
      <c r="E1705" s="130" t="e">
        <f>VLOOKUP($C1705,MAIN!$C$2:$BD$79,12)</f>
        <v>#REF!</v>
      </c>
      <c r="F1705" s="130" t="e">
        <f>'SCREENING INFO'!#REF!</f>
        <v>#REF!</v>
      </c>
      <c r="G1705" s="130"/>
      <c r="H1705" s="130"/>
      <c r="I1705" s="130" t="e">
        <f>'SCREENING INFO'!#REF!</f>
        <v>#REF!</v>
      </c>
      <c r="J1705" s="130">
        <f>'SCREENING INFO'!G2117</f>
        <v>0</v>
      </c>
      <c r="K1705" s="152">
        <f>'SCREENING INFO'!H2117</f>
        <v>0</v>
      </c>
      <c r="L1705" s="318" t="e">
        <f>'SCREENING INFO'!#REF!</f>
        <v>#REF!</v>
      </c>
      <c r="M1705" s="318" t="e">
        <f>VLOOKUP($F1705,MAIN!$C$2:$BD$80,9)</f>
        <v>#REF!</v>
      </c>
      <c r="N1705" s="342" t="e">
        <f>VLOOKUP($C1705,MAIN!$C$2:$BD$280,9)</f>
        <v>#REF!</v>
      </c>
      <c r="O1705" s="342" t="e">
        <f>'SCREENING INFO'!#REF!</f>
        <v>#REF!</v>
      </c>
      <c r="P1705" s="322" t="e">
        <f>'SCREENING INFO'!#REF!</f>
        <v>#REF!</v>
      </c>
      <c r="Q1705" s="335" t="e">
        <f>'SCREENING INFO'!#REF!</f>
        <v>#REF!</v>
      </c>
      <c r="R1705" s="335" t="e">
        <f>'SCREENING INFO'!#REF!</f>
        <v>#REF!</v>
      </c>
    </row>
    <row r="1706" spans="1:18">
      <c r="A1706" s="351" t="e">
        <f>'SCREENING INFO'!#REF!</f>
        <v>#REF!</v>
      </c>
      <c r="B1706" s="280" t="e">
        <f>'SCREENING INFO'!#REF!</f>
        <v>#REF!</v>
      </c>
      <c r="C1706" s="130" t="e">
        <f>'SCREENING INFO'!#REF!</f>
        <v>#REF!</v>
      </c>
      <c r="D1706" s="130">
        <f>'SCREENING INFO'!E2118</f>
        <v>0</v>
      </c>
      <c r="E1706" s="130" t="e">
        <f>VLOOKUP($C1706,MAIN!$C$2:$BD$79,12)</f>
        <v>#REF!</v>
      </c>
      <c r="F1706" s="130" t="e">
        <f>'SCREENING INFO'!#REF!</f>
        <v>#REF!</v>
      </c>
      <c r="G1706" s="130"/>
      <c r="H1706" s="130"/>
      <c r="I1706" s="130" t="e">
        <f>'SCREENING INFO'!#REF!</f>
        <v>#REF!</v>
      </c>
      <c r="J1706" s="130">
        <f>'SCREENING INFO'!G2118</f>
        <v>0</v>
      </c>
      <c r="K1706" s="152">
        <f>'SCREENING INFO'!H2118</f>
        <v>0</v>
      </c>
      <c r="L1706" s="318" t="e">
        <f>'SCREENING INFO'!#REF!</f>
        <v>#REF!</v>
      </c>
      <c r="M1706" s="318" t="e">
        <f>VLOOKUP($F1706,MAIN!$C$2:$BD$80,9)</f>
        <v>#REF!</v>
      </c>
      <c r="N1706" s="342" t="e">
        <f>VLOOKUP($C1706,MAIN!$C$2:$BD$280,9)</f>
        <v>#REF!</v>
      </c>
      <c r="O1706" s="342" t="e">
        <f>'SCREENING INFO'!#REF!</f>
        <v>#REF!</v>
      </c>
      <c r="P1706" s="322" t="e">
        <f>'SCREENING INFO'!#REF!</f>
        <v>#REF!</v>
      </c>
      <c r="Q1706" s="335" t="e">
        <f>'SCREENING INFO'!#REF!</f>
        <v>#REF!</v>
      </c>
      <c r="R1706" s="335" t="e">
        <f>'SCREENING INFO'!#REF!</f>
        <v>#REF!</v>
      </c>
    </row>
    <row r="1707" spans="1:18">
      <c r="A1707" s="351" t="e">
        <f>'SCREENING INFO'!#REF!</f>
        <v>#REF!</v>
      </c>
      <c r="B1707" s="280" t="e">
        <f>'SCREENING INFO'!#REF!</f>
        <v>#REF!</v>
      </c>
      <c r="C1707" s="130" t="e">
        <f>'SCREENING INFO'!#REF!</f>
        <v>#REF!</v>
      </c>
      <c r="D1707" s="130">
        <f>'SCREENING INFO'!E2119</f>
        <v>0</v>
      </c>
      <c r="E1707" s="130" t="e">
        <f>VLOOKUP($C1707,MAIN!$C$2:$BD$79,12)</f>
        <v>#REF!</v>
      </c>
      <c r="F1707" s="130" t="e">
        <f>'SCREENING INFO'!#REF!</f>
        <v>#REF!</v>
      </c>
      <c r="G1707" s="352"/>
      <c r="H1707" s="130"/>
      <c r="I1707" s="130" t="e">
        <f>'SCREENING INFO'!#REF!</f>
        <v>#REF!</v>
      </c>
      <c r="J1707" s="130">
        <f>'SCREENING INFO'!G2119</f>
        <v>0</v>
      </c>
      <c r="K1707" s="152">
        <f>'SCREENING INFO'!H2119</f>
        <v>0</v>
      </c>
      <c r="L1707" s="318" t="e">
        <f>'SCREENING INFO'!#REF!</f>
        <v>#REF!</v>
      </c>
      <c r="M1707" s="318" t="e">
        <f>VLOOKUP($F1707,MAIN!$C$2:$BD$80,9)</f>
        <v>#REF!</v>
      </c>
      <c r="N1707" s="342" t="e">
        <f>VLOOKUP($C1707,MAIN!$C$2:$BD$280,9)</f>
        <v>#REF!</v>
      </c>
      <c r="O1707" s="342" t="e">
        <f>'SCREENING INFO'!#REF!</f>
        <v>#REF!</v>
      </c>
      <c r="P1707" s="322" t="e">
        <f>'SCREENING INFO'!#REF!</f>
        <v>#REF!</v>
      </c>
      <c r="Q1707" s="335" t="e">
        <f>'SCREENING INFO'!#REF!</f>
        <v>#REF!</v>
      </c>
      <c r="R1707" s="335" t="e">
        <f>'SCREENING INFO'!#REF!</f>
        <v>#REF!</v>
      </c>
    </row>
    <row r="1708" spans="1:18">
      <c r="A1708" s="351" t="e">
        <f>'SCREENING INFO'!#REF!</f>
        <v>#REF!</v>
      </c>
      <c r="B1708" s="280" t="e">
        <f>'SCREENING INFO'!#REF!</f>
        <v>#REF!</v>
      </c>
      <c r="C1708" s="130" t="e">
        <f>'SCREENING INFO'!#REF!</f>
        <v>#REF!</v>
      </c>
      <c r="D1708" s="130">
        <f>'SCREENING INFO'!E2120</f>
        <v>0</v>
      </c>
      <c r="E1708" s="130" t="e">
        <f>VLOOKUP($C1708,MAIN!$C$2:$BD$79,12)</f>
        <v>#REF!</v>
      </c>
      <c r="F1708" s="130" t="e">
        <f>'SCREENING INFO'!#REF!</f>
        <v>#REF!</v>
      </c>
      <c r="G1708" s="130"/>
      <c r="H1708" s="130"/>
      <c r="I1708" s="130" t="e">
        <f>'SCREENING INFO'!#REF!</f>
        <v>#REF!</v>
      </c>
      <c r="J1708" s="130">
        <f>'SCREENING INFO'!G2120</f>
        <v>0</v>
      </c>
      <c r="K1708" s="152">
        <f>'SCREENING INFO'!H2120</f>
        <v>0</v>
      </c>
      <c r="L1708" s="318" t="e">
        <f>'SCREENING INFO'!#REF!</f>
        <v>#REF!</v>
      </c>
      <c r="M1708" s="318" t="e">
        <f>VLOOKUP($F1708,MAIN!$C$2:$BD$80,9)</f>
        <v>#REF!</v>
      </c>
      <c r="N1708" s="342" t="e">
        <f>VLOOKUP($C1708,MAIN!$C$2:$BD$280,9)</f>
        <v>#REF!</v>
      </c>
      <c r="O1708" s="342" t="e">
        <f>'SCREENING INFO'!#REF!</f>
        <v>#REF!</v>
      </c>
      <c r="P1708" s="322" t="e">
        <f>'SCREENING INFO'!#REF!</f>
        <v>#REF!</v>
      </c>
      <c r="Q1708" s="335" t="e">
        <f>'SCREENING INFO'!#REF!</f>
        <v>#REF!</v>
      </c>
      <c r="R1708" s="335" t="e">
        <f>'SCREENING INFO'!#REF!</f>
        <v>#REF!</v>
      </c>
    </row>
    <row r="1709" spans="1:18">
      <c r="A1709" s="351" t="e">
        <f>'SCREENING INFO'!#REF!</f>
        <v>#REF!</v>
      </c>
      <c r="B1709" s="280" t="e">
        <f>'SCREENING INFO'!#REF!</f>
        <v>#REF!</v>
      </c>
      <c r="C1709" s="130" t="e">
        <f>'SCREENING INFO'!#REF!</f>
        <v>#REF!</v>
      </c>
      <c r="D1709" s="130">
        <f>'SCREENING INFO'!E2121</f>
        <v>0</v>
      </c>
      <c r="E1709" s="130" t="e">
        <f>VLOOKUP($C1709,MAIN!$C$2:$BD$79,12)</f>
        <v>#REF!</v>
      </c>
      <c r="F1709" s="130" t="e">
        <f>'SCREENING INFO'!#REF!</f>
        <v>#REF!</v>
      </c>
      <c r="G1709" s="130"/>
      <c r="H1709" s="130"/>
      <c r="I1709" s="130" t="e">
        <f>'SCREENING INFO'!#REF!</f>
        <v>#REF!</v>
      </c>
      <c r="J1709" s="130">
        <f>'SCREENING INFO'!G2121</f>
        <v>0</v>
      </c>
      <c r="K1709" s="152">
        <f>'SCREENING INFO'!H2121</f>
        <v>0</v>
      </c>
      <c r="L1709" s="318" t="e">
        <f>'SCREENING INFO'!#REF!</f>
        <v>#REF!</v>
      </c>
      <c r="M1709" s="318" t="e">
        <f>VLOOKUP($F1709,MAIN!$C$2:$BD$80,9)</f>
        <v>#REF!</v>
      </c>
      <c r="N1709" s="342" t="e">
        <f>VLOOKUP($C1709,MAIN!$C$2:$BD$280,9)</f>
        <v>#REF!</v>
      </c>
      <c r="O1709" s="342" t="e">
        <f>'SCREENING INFO'!#REF!</f>
        <v>#REF!</v>
      </c>
      <c r="P1709" s="322" t="e">
        <f>'SCREENING INFO'!#REF!</f>
        <v>#REF!</v>
      </c>
      <c r="Q1709" s="335" t="e">
        <f>'SCREENING INFO'!#REF!</f>
        <v>#REF!</v>
      </c>
      <c r="R1709" s="335" t="e">
        <f>'SCREENING INFO'!#REF!</f>
        <v>#REF!</v>
      </c>
    </row>
    <row r="1710" spans="1:18">
      <c r="A1710" s="351" t="e">
        <f>'SCREENING INFO'!#REF!</f>
        <v>#REF!</v>
      </c>
      <c r="B1710" s="280" t="e">
        <f>'SCREENING INFO'!#REF!</f>
        <v>#REF!</v>
      </c>
      <c r="C1710" s="130" t="e">
        <f>'SCREENING INFO'!#REF!</f>
        <v>#REF!</v>
      </c>
      <c r="D1710" s="130">
        <f>'SCREENING INFO'!E2122</f>
        <v>0</v>
      </c>
      <c r="E1710" s="130" t="e">
        <f>VLOOKUP($C1710,MAIN!$C$2:$BD$79,12)</f>
        <v>#REF!</v>
      </c>
      <c r="F1710" s="130" t="e">
        <f>'SCREENING INFO'!#REF!</f>
        <v>#REF!</v>
      </c>
      <c r="G1710" s="130"/>
      <c r="H1710" s="130"/>
      <c r="I1710" s="130" t="e">
        <f>'SCREENING INFO'!#REF!</f>
        <v>#REF!</v>
      </c>
      <c r="J1710" s="130">
        <f>'SCREENING INFO'!G2122</f>
        <v>0</v>
      </c>
      <c r="K1710" s="152">
        <f>'SCREENING INFO'!H2122</f>
        <v>0</v>
      </c>
      <c r="L1710" s="318" t="e">
        <f>'SCREENING INFO'!#REF!</f>
        <v>#REF!</v>
      </c>
      <c r="M1710" s="318" t="e">
        <f>VLOOKUP($F1710,MAIN!$C$2:$BD$80,9)</f>
        <v>#REF!</v>
      </c>
      <c r="N1710" s="342" t="e">
        <f>VLOOKUP($C1710,MAIN!$C$2:$BD$280,9)</f>
        <v>#REF!</v>
      </c>
      <c r="O1710" s="342" t="e">
        <f>'SCREENING INFO'!#REF!</f>
        <v>#REF!</v>
      </c>
      <c r="P1710" s="322" t="e">
        <f>'SCREENING INFO'!#REF!</f>
        <v>#REF!</v>
      </c>
      <c r="Q1710" s="335" t="e">
        <f>'SCREENING INFO'!#REF!</f>
        <v>#REF!</v>
      </c>
      <c r="R1710" s="335" t="e">
        <f>'SCREENING INFO'!#REF!</f>
        <v>#REF!</v>
      </c>
    </row>
    <row r="1711" spans="1:18">
      <c r="A1711" s="351" t="e">
        <f>'SCREENING INFO'!#REF!</f>
        <v>#REF!</v>
      </c>
      <c r="B1711" s="280" t="e">
        <f>'SCREENING INFO'!#REF!</f>
        <v>#REF!</v>
      </c>
      <c r="C1711" s="130" t="e">
        <f>'SCREENING INFO'!#REF!</f>
        <v>#REF!</v>
      </c>
      <c r="D1711" s="130">
        <f>'SCREENING INFO'!E2123</f>
        <v>0</v>
      </c>
      <c r="E1711" s="130" t="e">
        <f>VLOOKUP($C1711,MAIN!$C$2:$BD$79,12)</f>
        <v>#REF!</v>
      </c>
      <c r="F1711" s="130" t="e">
        <f>'SCREENING INFO'!#REF!</f>
        <v>#REF!</v>
      </c>
      <c r="G1711" s="130"/>
      <c r="H1711" s="130"/>
      <c r="I1711" s="130" t="e">
        <f>'SCREENING INFO'!#REF!</f>
        <v>#REF!</v>
      </c>
      <c r="J1711" s="130">
        <f>'SCREENING INFO'!G2123</f>
        <v>0</v>
      </c>
      <c r="K1711" s="152">
        <f>'SCREENING INFO'!H2123</f>
        <v>0</v>
      </c>
      <c r="L1711" s="318" t="e">
        <f>'SCREENING INFO'!#REF!</f>
        <v>#REF!</v>
      </c>
      <c r="M1711" s="318" t="e">
        <f>VLOOKUP($F1711,MAIN!$C$2:$BD$80,9)</f>
        <v>#REF!</v>
      </c>
      <c r="N1711" s="342" t="e">
        <f>VLOOKUP($C1711,MAIN!$C$2:$BD$280,9)</f>
        <v>#REF!</v>
      </c>
      <c r="O1711" s="342" t="e">
        <f>'SCREENING INFO'!#REF!</f>
        <v>#REF!</v>
      </c>
      <c r="P1711" s="322" t="e">
        <f>'SCREENING INFO'!#REF!</f>
        <v>#REF!</v>
      </c>
      <c r="Q1711" s="335" t="e">
        <f>'SCREENING INFO'!#REF!</f>
        <v>#REF!</v>
      </c>
      <c r="R1711" s="335" t="e">
        <f>'SCREENING INFO'!#REF!</f>
        <v>#REF!</v>
      </c>
    </row>
    <row r="1712" spans="1:18">
      <c r="A1712" s="351" t="e">
        <f>'SCREENING INFO'!#REF!</f>
        <v>#REF!</v>
      </c>
      <c r="B1712" s="280" t="e">
        <f>'SCREENING INFO'!#REF!</f>
        <v>#REF!</v>
      </c>
      <c r="C1712" s="130" t="e">
        <f>'SCREENING INFO'!#REF!</f>
        <v>#REF!</v>
      </c>
      <c r="D1712" s="130">
        <f>'SCREENING INFO'!E2124</f>
        <v>0</v>
      </c>
      <c r="E1712" s="130" t="e">
        <f>VLOOKUP($C1712,MAIN!$C$2:$BD$79,12)</f>
        <v>#REF!</v>
      </c>
      <c r="F1712" s="130" t="e">
        <f>'SCREENING INFO'!#REF!</f>
        <v>#REF!</v>
      </c>
      <c r="G1712" s="130"/>
      <c r="H1712" s="130"/>
      <c r="I1712" s="130" t="e">
        <f>'SCREENING INFO'!#REF!</f>
        <v>#REF!</v>
      </c>
      <c r="J1712" s="130">
        <f>'SCREENING INFO'!G2124</f>
        <v>0</v>
      </c>
      <c r="K1712" s="152">
        <f>'SCREENING INFO'!H2124</f>
        <v>0</v>
      </c>
      <c r="L1712" s="318" t="e">
        <f>'SCREENING INFO'!#REF!</f>
        <v>#REF!</v>
      </c>
      <c r="M1712" s="318" t="e">
        <f>VLOOKUP($F1712,MAIN!$C$2:$BD$80,9)</f>
        <v>#REF!</v>
      </c>
      <c r="N1712" s="342" t="e">
        <f>VLOOKUP($C1712,MAIN!$C$2:$BD$280,9)</f>
        <v>#REF!</v>
      </c>
      <c r="O1712" s="342" t="e">
        <f>'SCREENING INFO'!#REF!</f>
        <v>#REF!</v>
      </c>
      <c r="P1712" s="322" t="e">
        <f>'SCREENING INFO'!#REF!</f>
        <v>#REF!</v>
      </c>
      <c r="Q1712" s="335" t="e">
        <f>'SCREENING INFO'!#REF!</f>
        <v>#REF!</v>
      </c>
      <c r="R1712" s="335" t="e">
        <f>'SCREENING INFO'!#REF!</f>
        <v>#REF!</v>
      </c>
    </row>
    <row r="1713" spans="1:18">
      <c r="A1713" s="351" t="e">
        <f>'SCREENING INFO'!#REF!</f>
        <v>#REF!</v>
      </c>
      <c r="B1713" s="280" t="e">
        <f>'SCREENING INFO'!#REF!</f>
        <v>#REF!</v>
      </c>
      <c r="C1713" s="130" t="e">
        <f>'SCREENING INFO'!#REF!</f>
        <v>#REF!</v>
      </c>
      <c r="D1713" s="130">
        <f>'SCREENING INFO'!E2125</f>
        <v>0</v>
      </c>
      <c r="E1713" s="130" t="e">
        <f>VLOOKUP($C1713,MAIN!$C$2:$BD$79,12)</f>
        <v>#REF!</v>
      </c>
      <c r="F1713" s="130" t="e">
        <f>'SCREENING INFO'!#REF!</f>
        <v>#REF!</v>
      </c>
      <c r="G1713" s="130"/>
      <c r="H1713" s="130"/>
      <c r="I1713" s="130" t="e">
        <f>'SCREENING INFO'!#REF!</f>
        <v>#REF!</v>
      </c>
      <c r="J1713" s="130">
        <f>'SCREENING INFO'!G2125</f>
        <v>0</v>
      </c>
      <c r="K1713" s="152">
        <f>'SCREENING INFO'!H2125</f>
        <v>0</v>
      </c>
      <c r="L1713" s="318" t="e">
        <f>'SCREENING INFO'!#REF!</f>
        <v>#REF!</v>
      </c>
      <c r="M1713" s="318" t="e">
        <f>VLOOKUP($F1713,MAIN!$C$2:$BD$80,9)</f>
        <v>#REF!</v>
      </c>
      <c r="N1713" s="342" t="e">
        <f>VLOOKUP($C1713,MAIN!$C$2:$BD$280,9)</f>
        <v>#REF!</v>
      </c>
      <c r="O1713" s="342" t="e">
        <f>'SCREENING INFO'!#REF!</f>
        <v>#REF!</v>
      </c>
      <c r="P1713" s="322" t="e">
        <f>'SCREENING INFO'!#REF!</f>
        <v>#REF!</v>
      </c>
      <c r="Q1713" s="335" t="e">
        <f>'SCREENING INFO'!#REF!</f>
        <v>#REF!</v>
      </c>
      <c r="R1713" s="335" t="e">
        <f>'SCREENING INFO'!#REF!</f>
        <v>#REF!</v>
      </c>
    </row>
    <row r="1714" spans="1:18">
      <c r="A1714" s="351" t="e">
        <f>'SCREENING INFO'!#REF!</f>
        <v>#REF!</v>
      </c>
      <c r="B1714" s="280" t="e">
        <f>'SCREENING INFO'!#REF!</f>
        <v>#REF!</v>
      </c>
      <c r="C1714" s="130" t="e">
        <f>'SCREENING INFO'!#REF!</f>
        <v>#REF!</v>
      </c>
      <c r="D1714" s="130">
        <f>'SCREENING INFO'!E2126</f>
        <v>0</v>
      </c>
      <c r="E1714" s="130" t="e">
        <f>VLOOKUP($C1714,MAIN!$C$2:$BD$79,12)</f>
        <v>#REF!</v>
      </c>
      <c r="F1714" s="130" t="e">
        <f>'SCREENING INFO'!#REF!</f>
        <v>#REF!</v>
      </c>
      <c r="G1714" s="331"/>
      <c r="H1714" s="130"/>
      <c r="I1714" s="130" t="e">
        <f>'SCREENING INFO'!#REF!</f>
        <v>#REF!</v>
      </c>
      <c r="J1714" s="130">
        <f>'SCREENING INFO'!G2126</f>
        <v>0</v>
      </c>
      <c r="K1714" s="152">
        <f>'SCREENING INFO'!H2126</f>
        <v>0</v>
      </c>
      <c r="L1714" s="318" t="e">
        <f>'SCREENING INFO'!#REF!</f>
        <v>#REF!</v>
      </c>
      <c r="M1714" s="318" t="e">
        <f>VLOOKUP($F1714,MAIN!$C$2:$BD$80,9)</f>
        <v>#REF!</v>
      </c>
      <c r="N1714" s="342" t="e">
        <f>VLOOKUP($C1714,MAIN!$C$2:$BD$280,9)</f>
        <v>#REF!</v>
      </c>
      <c r="O1714" s="342" t="e">
        <f>'SCREENING INFO'!#REF!</f>
        <v>#REF!</v>
      </c>
      <c r="P1714" s="322" t="e">
        <f>'SCREENING INFO'!#REF!</f>
        <v>#REF!</v>
      </c>
      <c r="Q1714" s="335" t="e">
        <f>'SCREENING INFO'!#REF!</f>
        <v>#REF!</v>
      </c>
      <c r="R1714" s="335" t="e">
        <f>'SCREENING INFO'!#REF!</f>
        <v>#REF!</v>
      </c>
    </row>
    <row r="1715" spans="1:18">
      <c r="A1715" s="351" t="e">
        <f>'SCREENING INFO'!#REF!</f>
        <v>#REF!</v>
      </c>
      <c r="B1715" s="280" t="e">
        <f>'SCREENING INFO'!#REF!</f>
        <v>#REF!</v>
      </c>
      <c r="C1715" s="130" t="e">
        <f>'SCREENING INFO'!#REF!</f>
        <v>#REF!</v>
      </c>
      <c r="D1715" s="130">
        <f>'SCREENING INFO'!E2127</f>
        <v>0</v>
      </c>
      <c r="E1715" s="130" t="e">
        <f>VLOOKUP($C1715,MAIN!$C$2:$BD$79,12)</f>
        <v>#REF!</v>
      </c>
      <c r="F1715" s="130" t="e">
        <f>'SCREENING INFO'!#REF!</f>
        <v>#REF!</v>
      </c>
      <c r="G1715" s="130"/>
      <c r="H1715" s="130"/>
      <c r="I1715" s="130" t="e">
        <f>'SCREENING INFO'!#REF!</f>
        <v>#REF!</v>
      </c>
      <c r="J1715" s="130">
        <f>'SCREENING INFO'!G2127</f>
        <v>0</v>
      </c>
      <c r="K1715" s="152">
        <f>'SCREENING INFO'!H2127</f>
        <v>0</v>
      </c>
      <c r="L1715" s="318" t="e">
        <f>'SCREENING INFO'!#REF!</f>
        <v>#REF!</v>
      </c>
      <c r="M1715" s="318" t="e">
        <f>VLOOKUP($F1715,MAIN!$C$2:$BD$80,9)</f>
        <v>#REF!</v>
      </c>
      <c r="N1715" s="342" t="e">
        <f>VLOOKUP($C1715,MAIN!$C$2:$BD$280,9)</f>
        <v>#REF!</v>
      </c>
      <c r="O1715" s="342" t="e">
        <f>'SCREENING INFO'!#REF!</f>
        <v>#REF!</v>
      </c>
      <c r="P1715" s="322" t="e">
        <f>'SCREENING INFO'!#REF!</f>
        <v>#REF!</v>
      </c>
      <c r="Q1715" s="335" t="e">
        <f>'SCREENING INFO'!#REF!</f>
        <v>#REF!</v>
      </c>
      <c r="R1715" s="335" t="e">
        <f>'SCREENING INFO'!#REF!</f>
        <v>#REF!</v>
      </c>
    </row>
    <row r="1716" spans="1:18">
      <c r="A1716" s="351" t="e">
        <f>'SCREENING INFO'!#REF!</f>
        <v>#REF!</v>
      </c>
      <c r="B1716" s="280" t="e">
        <f>'SCREENING INFO'!#REF!</f>
        <v>#REF!</v>
      </c>
      <c r="C1716" s="130" t="e">
        <f>'SCREENING INFO'!#REF!</f>
        <v>#REF!</v>
      </c>
      <c r="D1716" s="130">
        <f>'SCREENING INFO'!E2128</f>
        <v>0</v>
      </c>
      <c r="E1716" s="130" t="e">
        <f>VLOOKUP($C1716,MAIN!$C$2:$BD$79,12)</f>
        <v>#REF!</v>
      </c>
      <c r="F1716" s="130" t="e">
        <f>'SCREENING INFO'!#REF!</f>
        <v>#REF!</v>
      </c>
      <c r="G1716" s="130"/>
      <c r="H1716" s="130"/>
      <c r="I1716" s="130" t="e">
        <f>'SCREENING INFO'!#REF!</f>
        <v>#REF!</v>
      </c>
      <c r="J1716" s="130">
        <f>'SCREENING INFO'!G2128</f>
        <v>0</v>
      </c>
      <c r="K1716" s="152">
        <f>'SCREENING INFO'!H2128</f>
        <v>0</v>
      </c>
      <c r="L1716" s="318" t="e">
        <f>'SCREENING INFO'!#REF!</f>
        <v>#REF!</v>
      </c>
      <c r="M1716" s="318" t="e">
        <f>VLOOKUP($F1716,MAIN!$C$2:$BD$80,9)</f>
        <v>#REF!</v>
      </c>
      <c r="N1716" s="342" t="e">
        <f>VLOOKUP($C1716,MAIN!$C$2:$BD$280,9)</f>
        <v>#REF!</v>
      </c>
      <c r="O1716" s="342" t="e">
        <f>'SCREENING INFO'!#REF!</f>
        <v>#REF!</v>
      </c>
      <c r="P1716" s="322" t="e">
        <f>'SCREENING INFO'!#REF!</f>
        <v>#REF!</v>
      </c>
      <c r="Q1716" s="335" t="e">
        <f>'SCREENING INFO'!#REF!</f>
        <v>#REF!</v>
      </c>
      <c r="R1716" s="335" t="e">
        <f>'SCREENING INFO'!#REF!</f>
        <v>#REF!</v>
      </c>
    </row>
    <row r="1717" spans="1:18">
      <c r="A1717" s="351" t="e">
        <f>'SCREENING INFO'!#REF!</f>
        <v>#REF!</v>
      </c>
      <c r="B1717" s="280" t="e">
        <f>'SCREENING INFO'!#REF!</f>
        <v>#REF!</v>
      </c>
      <c r="C1717" s="130" t="e">
        <f>'SCREENING INFO'!#REF!</f>
        <v>#REF!</v>
      </c>
      <c r="D1717" s="130">
        <f>'SCREENING INFO'!E2129</f>
        <v>0</v>
      </c>
      <c r="E1717" s="130" t="e">
        <f>VLOOKUP($C1717,MAIN!$C$2:$BD$79,12)</f>
        <v>#REF!</v>
      </c>
      <c r="F1717" s="130" t="e">
        <f>'SCREENING INFO'!#REF!</f>
        <v>#REF!</v>
      </c>
      <c r="G1717" s="130"/>
      <c r="H1717" s="130"/>
      <c r="I1717" s="130" t="e">
        <f>'SCREENING INFO'!#REF!</f>
        <v>#REF!</v>
      </c>
      <c r="J1717" s="130">
        <f>'SCREENING INFO'!G2129</f>
        <v>0</v>
      </c>
      <c r="K1717" s="152">
        <f>'SCREENING INFO'!H2129</f>
        <v>0</v>
      </c>
      <c r="L1717" s="318" t="e">
        <f>'SCREENING INFO'!#REF!</f>
        <v>#REF!</v>
      </c>
      <c r="M1717" s="318" t="e">
        <f>VLOOKUP($F1717,MAIN!$C$2:$BD$80,9)</f>
        <v>#REF!</v>
      </c>
      <c r="N1717" s="342" t="e">
        <f>VLOOKUP($C1717,MAIN!$C$2:$BD$280,9)</f>
        <v>#REF!</v>
      </c>
      <c r="O1717" s="342" t="e">
        <f>'SCREENING INFO'!#REF!</f>
        <v>#REF!</v>
      </c>
      <c r="P1717" s="322" t="e">
        <f>'SCREENING INFO'!#REF!</f>
        <v>#REF!</v>
      </c>
      <c r="Q1717" s="335" t="e">
        <f>'SCREENING INFO'!#REF!</f>
        <v>#REF!</v>
      </c>
      <c r="R1717" s="335" t="e">
        <f>'SCREENING INFO'!#REF!</f>
        <v>#REF!</v>
      </c>
    </row>
    <row r="1718" spans="1:18">
      <c r="A1718" s="351" t="e">
        <f>'SCREENING INFO'!#REF!</f>
        <v>#REF!</v>
      </c>
      <c r="B1718" s="280" t="e">
        <f>'SCREENING INFO'!#REF!</f>
        <v>#REF!</v>
      </c>
      <c r="C1718" s="130" t="e">
        <f>'SCREENING INFO'!#REF!</f>
        <v>#REF!</v>
      </c>
      <c r="D1718" s="130">
        <f>'SCREENING INFO'!E2130</f>
        <v>0</v>
      </c>
      <c r="E1718" s="130" t="e">
        <f>VLOOKUP($C1718,MAIN!$C$2:$BD$79,12)</f>
        <v>#REF!</v>
      </c>
      <c r="F1718" s="130" t="e">
        <f>'SCREENING INFO'!#REF!</f>
        <v>#REF!</v>
      </c>
      <c r="G1718" s="130"/>
      <c r="H1718" s="130"/>
      <c r="I1718" s="130" t="e">
        <f>'SCREENING INFO'!#REF!</f>
        <v>#REF!</v>
      </c>
      <c r="J1718" s="130">
        <f>'SCREENING INFO'!G2130</f>
        <v>0</v>
      </c>
      <c r="K1718" s="152">
        <f>'SCREENING INFO'!H2130</f>
        <v>0</v>
      </c>
      <c r="L1718" s="318" t="e">
        <f>'SCREENING INFO'!#REF!</f>
        <v>#REF!</v>
      </c>
      <c r="M1718" s="318" t="e">
        <f>VLOOKUP($F1718,MAIN!$C$2:$BD$80,9)</f>
        <v>#REF!</v>
      </c>
      <c r="N1718" s="342" t="e">
        <f>VLOOKUP($C1718,MAIN!$C$2:$BD$280,9)</f>
        <v>#REF!</v>
      </c>
      <c r="O1718" s="342" t="e">
        <f>'SCREENING INFO'!#REF!</f>
        <v>#REF!</v>
      </c>
      <c r="P1718" s="322" t="e">
        <f>'SCREENING INFO'!#REF!</f>
        <v>#REF!</v>
      </c>
      <c r="Q1718" s="335" t="e">
        <f>'SCREENING INFO'!#REF!</f>
        <v>#REF!</v>
      </c>
      <c r="R1718" s="335" t="e">
        <f>'SCREENING INFO'!#REF!</f>
        <v>#REF!</v>
      </c>
    </row>
    <row r="1719" spans="1:18">
      <c r="A1719" s="351" t="e">
        <f>'SCREENING INFO'!#REF!</f>
        <v>#REF!</v>
      </c>
      <c r="B1719" s="280" t="e">
        <f>'SCREENING INFO'!#REF!</f>
        <v>#REF!</v>
      </c>
      <c r="C1719" s="130" t="e">
        <f>'SCREENING INFO'!#REF!</f>
        <v>#REF!</v>
      </c>
      <c r="D1719" s="130">
        <f>'SCREENING INFO'!E2131</f>
        <v>0</v>
      </c>
      <c r="E1719" s="130" t="e">
        <f>VLOOKUP($C1719,MAIN!$C$2:$BD$79,12)</f>
        <v>#REF!</v>
      </c>
      <c r="F1719" s="130" t="e">
        <f>'SCREENING INFO'!#REF!</f>
        <v>#REF!</v>
      </c>
      <c r="G1719" s="130"/>
      <c r="H1719" s="130"/>
      <c r="I1719" s="130" t="e">
        <f>'SCREENING INFO'!#REF!</f>
        <v>#REF!</v>
      </c>
      <c r="J1719" s="130">
        <f>'SCREENING INFO'!G2131</f>
        <v>0</v>
      </c>
      <c r="K1719" s="152">
        <f>'SCREENING INFO'!H2131</f>
        <v>0</v>
      </c>
      <c r="L1719" s="318" t="e">
        <f>'SCREENING INFO'!#REF!</f>
        <v>#REF!</v>
      </c>
      <c r="M1719" s="318" t="e">
        <f>VLOOKUP($F1719,MAIN!$C$2:$BD$80,9)</f>
        <v>#REF!</v>
      </c>
      <c r="N1719" s="342" t="e">
        <f>VLOOKUP($C1719,MAIN!$C$2:$BD$280,9)</f>
        <v>#REF!</v>
      </c>
      <c r="O1719" s="342" t="e">
        <f>'SCREENING INFO'!#REF!</f>
        <v>#REF!</v>
      </c>
      <c r="P1719" s="322" t="e">
        <f>'SCREENING INFO'!#REF!</f>
        <v>#REF!</v>
      </c>
      <c r="Q1719" s="335" t="e">
        <f>'SCREENING INFO'!#REF!</f>
        <v>#REF!</v>
      </c>
      <c r="R1719" s="335" t="e">
        <f>'SCREENING INFO'!#REF!</f>
        <v>#REF!</v>
      </c>
    </row>
    <row r="1720" spans="1:18">
      <c r="A1720" s="351" t="e">
        <f>'SCREENING INFO'!#REF!</f>
        <v>#REF!</v>
      </c>
      <c r="B1720" s="280" t="e">
        <f>'SCREENING INFO'!#REF!</f>
        <v>#REF!</v>
      </c>
      <c r="C1720" s="130" t="e">
        <f>'SCREENING INFO'!#REF!</f>
        <v>#REF!</v>
      </c>
      <c r="D1720" s="130">
        <f>'SCREENING INFO'!E2132</f>
        <v>0</v>
      </c>
      <c r="E1720" s="130" t="e">
        <f>VLOOKUP($C1720,MAIN!$C$2:$BD$79,12)</f>
        <v>#REF!</v>
      </c>
      <c r="F1720" s="130" t="e">
        <f>'SCREENING INFO'!#REF!</f>
        <v>#REF!</v>
      </c>
      <c r="G1720" s="130"/>
      <c r="H1720" s="130"/>
      <c r="I1720" s="130" t="e">
        <f>'SCREENING INFO'!#REF!</f>
        <v>#REF!</v>
      </c>
      <c r="J1720" s="130">
        <f>'SCREENING INFO'!G2132</f>
        <v>0</v>
      </c>
      <c r="K1720" s="152">
        <f>'SCREENING INFO'!H2132</f>
        <v>0</v>
      </c>
      <c r="L1720" s="318" t="e">
        <f>'SCREENING INFO'!#REF!</f>
        <v>#REF!</v>
      </c>
      <c r="M1720" s="318" t="e">
        <f>VLOOKUP($F1720,MAIN!$C$2:$BD$80,9)</f>
        <v>#REF!</v>
      </c>
      <c r="N1720" s="342" t="e">
        <f>VLOOKUP($C1720,MAIN!$C$2:$BD$280,9)</f>
        <v>#REF!</v>
      </c>
      <c r="O1720" s="342" t="e">
        <f>'SCREENING INFO'!#REF!</f>
        <v>#REF!</v>
      </c>
      <c r="P1720" s="322" t="e">
        <f>'SCREENING INFO'!#REF!</f>
        <v>#REF!</v>
      </c>
      <c r="Q1720" s="335" t="e">
        <f>'SCREENING INFO'!#REF!</f>
        <v>#REF!</v>
      </c>
      <c r="R1720" s="335" t="e">
        <f>'SCREENING INFO'!#REF!</f>
        <v>#REF!</v>
      </c>
    </row>
    <row r="1721" spans="1:18">
      <c r="A1721" s="351" t="e">
        <f>'SCREENING INFO'!#REF!</f>
        <v>#REF!</v>
      </c>
      <c r="B1721" s="280" t="e">
        <f>'SCREENING INFO'!#REF!</f>
        <v>#REF!</v>
      </c>
      <c r="C1721" s="130" t="e">
        <f>'SCREENING INFO'!#REF!</f>
        <v>#REF!</v>
      </c>
      <c r="D1721" s="130">
        <f>'SCREENING INFO'!E2133</f>
        <v>0</v>
      </c>
      <c r="E1721" s="130" t="e">
        <f>VLOOKUP($C1721,MAIN!$C$2:$BD$79,12)</f>
        <v>#REF!</v>
      </c>
      <c r="F1721" s="130" t="e">
        <f>'SCREENING INFO'!#REF!</f>
        <v>#REF!</v>
      </c>
      <c r="G1721" s="130"/>
      <c r="H1721" s="130"/>
      <c r="I1721" s="130" t="e">
        <f>'SCREENING INFO'!#REF!</f>
        <v>#REF!</v>
      </c>
      <c r="J1721" s="130">
        <f>'SCREENING INFO'!G2133</f>
        <v>0</v>
      </c>
      <c r="K1721" s="152">
        <f>'SCREENING INFO'!H2133</f>
        <v>0</v>
      </c>
      <c r="L1721" s="318" t="e">
        <f>'SCREENING INFO'!#REF!</f>
        <v>#REF!</v>
      </c>
      <c r="M1721" s="318" t="e">
        <f>VLOOKUP($F1721,MAIN!$C$2:$BD$80,9)</f>
        <v>#REF!</v>
      </c>
      <c r="N1721" s="342" t="e">
        <f>VLOOKUP($C1721,MAIN!$C$2:$BD$280,9)</f>
        <v>#REF!</v>
      </c>
      <c r="O1721" s="342" t="e">
        <f>'SCREENING INFO'!#REF!</f>
        <v>#REF!</v>
      </c>
      <c r="P1721" s="322" t="e">
        <f>'SCREENING INFO'!#REF!</f>
        <v>#REF!</v>
      </c>
      <c r="Q1721" s="335" t="e">
        <f>'SCREENING INFO'!#REF!</f>
        <v>#REF!</v>
      </c>
      <c r="R1721" s="335" t="e">
        <f>'SCREENING INFO'!#REF!</f>
        <v>#REF!</v>
      </c>
    </row>
    <row r="1722" spans="1:18">
      <c r="A1722" s="351" t="e">
        <f>'SCREENING INFO'!#REF!</f>
        <v>#REF!</v>
      </c>
      <c r="B1722" s="280" t="e">
        <f>'SCREENING INFO'!#REF!</f>
        <v>#REF!</v>
      </c>
      <c r="C1722" s="130" t="e">
        <f>'SCREENING INFO'!#REF!</f>
        <v>#REF!</v>
      </c>
      <c r="D1722" s="130">
        <f>'SCREENING INFO'!E2134</f>
        <v>0</v>
      </c>
      <c r="E1722" s="130" t="e">
        <f>VLOOKUP($C1722,MAIN!$C$2:$BD$79,12)</f>
        <v>#REF!</v>
      </c>
      <c r="F1722" s="130" t="e">
        <f>'SCREENING INFO'!#REF!</f>
        <v>#REF!</v>
      </c>
      <c r="G1722" s="130"/>
      <c r="H1722" s="130"/>
      <c r="I1722" s="130" t="e">
        <f>'SCREENING INFO'!#REF!</f>
        <v>#REF!</v>
      </c>
      <c r="J1722" s="130">
        <f>'SCREENING INFO'!G2134</f>
        <v>0</v>
      </c>
      <c r="K1722" s="152">
        <f>'SCREENING INFO'!H2134</f>
        <v>0</v>
      </c>
      <c r="L1722" s="318" t="e">
        <f>'SCREENING INFO'!#REF!</f>
        <v>#REF!</v>
      </c>
      <c r="M1722" s="318" t="e">
        <f>VLOOKUP($F1722,MAIN!$C$2:$BD$80,9)</f>
        <v>#REF!</v>
      </c>
      <c r="N1722" s="342" t="e">
        <f>VLOOKUP($C1722,MAIN!$C$2:$BD$280,9)</f>
        <v>#REF!</v>
      </c>
      <c r="O1722" s="342" t="e">
        <f>'SCREENING INFO'!#REF!</f>
        <v>#REF!</v>
      </c>
      <c r="P1722" s="322" t="e">
        <f>'SCREENING INFO'!#REF!</f>
        <v>#REF!</v>
      </c>
      <c r="Q1722" s="335" t="e">
        <f>'SCREENING INFO'!#REF!</f>
        <v>#REF!</v>
      </c>
      <c r="R1722" s="335" t="e">
        <f>'SCREENING INFO'!#REF!</f>
        <v>#REF!</v>
      </c>
    </row>
    <row r="1723" spans="1:18">
      <c r="A1723" s="351" t="e">
        <f>'SCREENING INFO'!#REF!</f>
        <v>#REF!</v>
      </c>
      <c r="B1723" s="280" t="e">
        <f>'SCREENING INFO'!#REF!</f>
        <v>#REF!</v>
      </c>
      <c r="C1723" s="130" t="e">
        <f>'SCREENING INFO'!#REF!</f>
        <v>#REF!</v>
      </c>
      <c r="D1723" s="130">
        <f>'SCREENING INFO'!E2135</f>
        <v>0</v>
      </c>
      <c r="E1723" s="130" t="e">
        <f>VLOOKUP($C1723,MAIN!$C$2:$BD$79,12)</f>
        <v>#REF!</v>
      </c>
      <c r="F1723" s="130" t="e">
        <f>'SCREENING INFO'!#REF!</f>
        <v>#REF!</v>
      </c>
      <c r="G1723" s="130"/>
      <c r="H1723" s="130"/>
      <c r="I1723" s="130" t="e">
        <f>'SCREENING INFO'!#REF!</f>
        <v>#REF!</v>
      </c>
      <c r="J1723" s="130">
        <f>'SCREENING INFO'!G2135</f>
        <v>0</v>
      </c>
      <c r="K1723" s="152">
        <f>'SCREENING INFO'!H2135</f>
        <v>0</v>
      </c>
      <c r="L1723" s="318" t="e">
        <f>'SCREENING INFO'!#REF!</f>
        <v>#REF!</v>
      </c>
      <c r="M1723" s="318" t="e">
        <f>VLOOKUP($F1723,MAIN!$C$2:$BD$80,9)</f>
        <v>#REF!</v>
      </c>
      <c r="N1723" s="342" t="e">
        <f>VLOOKUP($C1723,MAIN!$C$2:$BD$280,9)</f>
        <v>#REF!</v>
      </c>
      <c r="O1723" s="342" t="e">
        <f>'SCREENING INFO'!#REF!</f>
        <v>#REF!</v>
      </c>
      <c r="P1723" s="322" t="e">
        <f>'SCREENING INFO'!#REF!</f>
        <v>#REF!</v>
      </c>
      <c r="Q1723" s="335" t="e">
        <f>'SCREENING INFO'!#REF!</f>
        <v>#REF!</v>
      </c>
      <c r="R1723" s="335" t="e">
        <f>'SCREENING INFO'!#REF!</f>
        <v>#REF!</v>
      </c>
    </row>
    <row r="1724" spans="1:18">
      <c r="A1724" s="351" t="e">
        <f>'SCREENING INFO'!#REF!</f>
        <v>#REF!</v>
      </c>
      <c r="B1724" s="280" t="e">
        <f>'SCREENING INFO'!#REF!</f>
        <v>#REF!</v>
      </c>
      <c r="C1724" s="130" t="e">
        <f>'SCREENING INFO'!#REF!</f>
        <v>#REF!</v>
      </c>
      <c r="D1724" s="130">
        <f>'SCREENING INFO'!E2136</f>
        <v>0</v>
      </c>
      <c r="E1724" s="130" t="e">
        <f>VLOOKUP($C1724,MAIN!$C$2:$BD$79,12)</f>
        <v>#REF!</v>
      </c>
      <c r="F1724" s="130" t="e">
        <f>'SCREENING INFO'!#REF!</f>
        <v>#REF!</v>
      </c>
      <c r="G1724" s="130"/>
      <c r="H1724" s="130"/>
      <c r="I1724" s="130" t="e">
        <f>'SCREENING INFO'!#REF!</f>
        <v>#REF!</v>
      </c>
      <c r="J1724" s="130">
        <f>'SCREENING INFO'!G2136</f>
        <v>0</v>
      </c>
      <c r="K1724" s="152">
        <f>'SCREENING INFO'!H2136</f>
        <v>0</v>
      </c>
      <c r="L1724" s="318" t="e">
        <f>'SCREENING INFO'!#REF!</f>
        <v>#REF!</v>
      </c>
      <c r="M1724" s="318" t="e">
        <f>VLOOKUP($F1724,MAIN!$C$2:$BD$80,9)</f>
        <v>#REF!</v>
      </c>
      <c r="N1724" s="342" t="e">
        <f>VLOOKUP($C1724,MAIN!$C$2:$BD$280,9)</f>
        <v>#REF!</v>
      </c>
      <c r="O1724" s="342" t="e">
        <f>'SCREENING INFO'!#REF!</f>
        <v>#REF!</v>
      </c>
      <c r="P1724" s="322" t="e">
        <f>'SCREENING INFO'!#REF!</f>
        <v>#REF!</v>
      </c>
      <c r="Q1724" s="335" t="e">
        <f>'SCREENING INFO'!#REF!</f>
        <v>#REF!</v>
      </c>
      <c r="R1724" s="335" t="e">
        <f>'SCREENING INFO'!#REF!</f>
        <v>#REF!</v>
      </c>
    </row>
    <row r="1725" spans="1:18">
      <c r="A1725" s="351" t="e">
        <f>'SCREENING INFO'!#REF!</f>
        <v>#REF!</v>
      </c>
      <c r="B1725" s="280" t="e">
        <f>'SCREENING INFO'!#REF!</f>
        <v>#REF!</v>
      </c>
      <c r="C1725" s="130" t="e">
        <f>'SCREENING INFO'!#REF!</f>
        <v>#REF!</v>
      </c>
      <c r="D1725" s="130">
        <f>'SCREENING INFO'!E2137</f>
        <v>0</v>
      </c>
      <c r="E1725" s="130" t="e">
        <f>VLOOKUP($C1725,MAIN!$C$2:$BD$79,12)</f>
        <v>#REF!</v>
      </c>
      <c r="F1725" s="130" t="e">
        <f>'SCREENING INFO'!#REF!</f>
        <v>#REF!</v>
      </c>
      <c r="G1725" s="130"/>
      <c r="H1725" s="130"/>
      <c r="I1725" s="130" t="e">
        <f>'SCREENING INFO'!#REF!</f>
        <v>#REF!</v>
      </c>
      <c r="J1725" s="130">
        <f>'SCREENING INFO'!G2137</f>
        <v>0</v>
      </c>
      <c r="K1725" s="152">
        <f>'SCREENING INFO'!H2137</f>
        <v>0</v>
      </c>
      <c r="L1725" s="318" t="e">
        <f>'SCREENING INFO'!#REF!</f>
        <v>#REF!</v>
      </c>
      <c r="M1725" s="318" t="e">
        <f>VLOOKUP($F1725,MAIN!$C$2:$BD$80,9)</f>
        <v>#REF!</v>
      </c>
      <c r="N1725" s="342" t="e">
        <f>VLOOKUP($C1725,MAIN!$C$2:$BD$280,9)</f>
        <v>#REF!</v>
      </c>
      <c r="O1725" s="342" t="e">
        <f>'SCREENING INFO'!#REF!</f>
        <v>#REF!</v>
      </c>
      <c r="P1725" s="322" t="e">
        <f>'SCREENING INFO'!#REF!</f>
        <v>#REF!</v>
      </c>
      <c r="Q1725" s="335" t="e">
        <f>'SCREENING INFO'!#REF!</f>
        <v>#REF!</v>
      </c>
      <c r="R1725" s="335" t="e">
        <f>'SCREENING INFO'!#REF!</f>
        <v>#REF!</v>
      </c>
    </row>
    <row r="1726" spans="1:18">
      <c r="A1726" s="351" t="e">
        <f>'SCREENING INFO'!#REF!</f>
        <v>#REF!</v>
      </c>
      <c r="B1726" s="280" t="e">
        <f>'SCREENING INFO'!#REF!</f>
        <v>#REF!</v>
      </c>
      <c r="C1726" s="130" t="e">
        <f>'SCREENING INFO'!#REF!</f>
        <v>#REF!</v>
      </c>
      <c r="D1726" s="130">
        <f>'SCREENING INFO'!E2138</f>
        <v>0</v>
      </c>
      <c r="E1726" s="130" t="e">
        <f>VLOOKUP($C1726,MAIN!$C$2:$BD$79,12)</f>
        <v>#REF!</v>
      </c>
      <c r="F1726" s="130" t="e">
        <f>'SCREENING INFO'!#REF!</f>
        <v>#REF!</v>
      </c>
      <c r="G1726" s="331"/>
      <c r="H1726" s="130"/>
      <c r="I1726" s="130" t="e">
        <f>'SCREENING INFO'!#REF!</f>
        <v>#REF!</v>
      </c>
      <c r="J1726" s="130">
        <f>'SCREENING INFO'!G2138</f>
        <v>0</v>
      </c>
      <c r="K1726" s="152">
        <f>'SCREENING INFO'!H2138</f>
        <v>0</v>
      </c>
      <c r="L1726" s="318" t="e">
        <f>'SCREENING INFO'!#REF!</f>
        <v>#REF!</v>
      </c>
      <c r="M1726" s="318" t="e">
        <f>VLOOKUP($F1726,MAIN!$C$2:$BD$80,9)</f>
        <v>#REF!</v>
      </c>
      <c r="N1726" s="342" t="e">
        <f>VLOOKUP($C1726,MAIN!$C$2:$BD$280,9)</f>
        <v>#REF!</v>
      </c>
      <c r="O1726" s="342" t="e">
        <f>'SCREENING INFO'!#REF!</f>
        <v>#REF!</v>
      </c>
      <c r="P1726" s="322" t="e">
        <f>'SCREENING INFO'!#REF!</f>
        <v>#REF!</v>
      </c>
      <c r="Q1726" s="335" t="e">
        <f>'SCREENING INFO'!#REF!</f>
        <v>#REF!</v>
      </c>
      <c r="R1726" s="335" t="e">
        <f>'SCREENING INFO'!#REF!</f>
        <v>#REF!</v>
      </c>
    </row>
    <row r="1727" spans="1:18">
      <c r="A1727" s="351" t="e">
        <f>'SCREENING INFO'!#REF!</f>
        <v>#REF!</v>
      </c>
      <c r="B1727" s="280" t="e">
        <f>'SCREENING INFO'!#REF!</f>
        <v>#REF!</v>
      </c>
      <c r="C1727" s="130" t="e">
        <f>'SCREENING INFO'!#REF!</f>
        <v>#REF!</v>
      </c>
      <c r="D1727" s="130">
        <f>'SCREENING INFO'!E2139</f>
        <v>0</v>
      </c>
      <c r="E1727" s="130" t="e">
        <f>VLOOKUP($C1727,MAIN!$C$2:$BD$79,12)</f>
        <v>#REF!</v>
      </c>
      <c r="F1727" s="130" t="e">
        <f>'SCREENING INFO'!#REF!</f>
        <v>#REF!</v>
      </c>
      <c r="G1727" s="130"/>
      <c r="H1727" s="130"/>
      <c r="I1727" s="130" t="e">
        <f>'SCREENING INFO'!#REF!</f>
        <v>#REF!</v>
      </c>
      <c r="J1727" s="130">
        <f>'SCREENING INFO'!G2139</f>
        <v>0</v>
      </c>
      <c r="K1727" s="152">
        <f>'SCREENING INFO'!H2139</f>
        <v>0</v>
      </c>
      <c r="L1727" s="318" t="e">
        <f>'SCREENING INFO'!#REF!</f>
        <v>#REF!</v>
      </c>
      <c r="M1727" s="318" t="e">
        <f>VLOOKUP($F1727,MAIN!$C$2:$BD$80,9)</f>
        <v>#REF!</v>
      </c>
      <c r="N1727" s="342" t="e">
        <f>VLOOKUP($C1727,MAIN!$C$2:$BD$280,9)</f>
        <v>#REF!</v>
      </c>
      <c r="O1727" s="342" t="e">
        <f>'SCREENING INFO'!#REF!</f>
        <v>#REF!</v>
      </c>
      <c r="P1727" s="322" t="e">
        <f>'SCREENING INFO'!#REF!</f>
        <v>#REF!</v>
      </c>
      <c r="Q1727" s="335" t="e">
        <f>'SCREENING INFO'!#REF!</f>
        <v>#REF!</v>
      </c>
      <c r="R1727" s="335" t="e">
        <f>'SCREENING INFO'!#REF!</f>
        <v>#REF!</v>
      </c>
    </row>
    <row r="1728" spans="1:18">
      <c r="A1728" s="351" t="e">
        <f>'SCREENING INFO'!#REF!</f>
        <v>#REF!</v>
      </c>
      <c r="B1728" s="280" t="e">
        <f>'SCREENING INFO'!#REF!</f>
        <v>#REF!</v>
      </c>
      <c r="C1728" s="130" t="e">
        <f>'SCREENING INFO'!#REF!</f>
        <v>#REF!</v>
      </c>
      <c r="D1728" s="130">
        <f>'SCREENING INFO'!E2140</f>
        <v>0</v>
      </c>
      <c r="E1728" s="130" t="e">
        <f>VLOOKUP($C1728,MAIN!$C$2:$BD$79,12)</f>
        <v>#REF!</v>
      </c>
      <c r="F1728" s="130" t="e">
        <f>'SCREENING INFO'!#REF!</f>
        <v>#REF!</v>
      </c>
      <c r="G1728" s="130"/>
      <c r="H1728" s="130"/>
      <c r="I1728" s="130" t="e">
        <f>'SCREENING INFO'!#REF!</f>
        <v>#REF!</v>
      </c>
      <c r="J1728" s="130">
        <f>'SCREENING INFO'!G2140</f>
        <v>0</v>
      </c>
      <c r="K1728" s="152">
        <f>'SCREENING INFO'!H2140</f>
        <v>0</v>
      </c>
      <c r="L1728" s="318" t="e">
        <f>'SCREENING INFO'!#REF!</f>
        <v>#REF!</v>
      </c>
      <c r="M1728" s="318" t="e">
        <f>VLOOKUP($F1728,MAIN!$C$2:$BD$80,9)</f>
        <v>#REF!</v>
      </c>
      <c r="N1728" s="342" t="e">
        <f>VLOOKUP($C1728,MAIN!$C$2:$BD$280,9)</f>
        <v>#REF!</v>
      </c>
      <c r="O1728" s="342" t="e">
        <f>'SCREENING INFO'!#REF!</f>
        <v>#REF!</v>
      </c>
      <c r="P1728" s="322" t="e">
        <f>'SCREENING INFO'!#REF!</f>
        <v>#REF!</v>
      </c>
      <c r="Q1728" s="335" t="e">
        <f>'SCREENING INFO'!#REF!</f>
        <v>#REF!</v>
      </c>
      <c r="R1728" s="335" t="e">
        <f>'SCREENING INFO'!#REF!</f>
        <v>#REF!</v>
      </c>
    </row>
    <row r="1729" spans="1:18">
      <c r="A1729" s="351" t="e">
        <f>'SCREENING INFO'!#REF!</f>
        <v>#REF!</v>
      </c>
      <c r="B1729" s="280" t="e">
        <f>'SCREENING INFO'!#REF!</f>
        <v>#REF!</v>
      </c>
      <c r="C1729" s="130" t="e">
        <f>'SCREENING INFO'!#REF!</f>
        <v>#REF!</v>
      </c>
      <c r="D1729" s="130">
        <f>'SCREENING INFO'!E2141</f>
        <v>0</v>
      </c>
      <c r="E1729" s="130" t="e">
        <f>VLOOKUP($C1729,MAIN!$C$2:$BD$79,12)</f>
        <v>#REF!</v>
      </c>
      <c r="F1729" s="130" t="e">
        <f>'SCREENING INFO'!#REF!</f>
        <v>#REF!</v>
      </c>
      <c r="G1729" s="130"/>
      <c r="H1729" s="130"/>
      <c r="I1729" s="130" t="e">
        <f>'SCREENING INFO'!#REF!</f>
        <v>#REF!</v>
      </c>
      <c r="J1729" s="130">
        <f>'SCREENING INFO'!G2141</f>
        <v>0</v>
      </c>
      <c r="K1729" s="152">
        <f>'SCREENING INFO'!H2141</f>
        <v>0</v>
      </c>
      <c r="L1729" s="318" t="e">
        <f>'SCREENING INFO'!#REF!</f>
        <v>#REF!</v>
      </c>
      <c r="M1729" s="318" t="e">
        <f>VLOOKUP($F1729,MAIN!$C$2:$BD$80,9)</f>
        <v>#REF!</v>
      </c>
      <c r="N1729" s="342" t="e">
        <f>VLOOKUP($C1729,MAIN!$C$2:$BD$280,9)</f>
        <v>#REF!</v>
      </c>
      <c r="O1729" s="342" t="e">
        <f>'SCREENING INFO'!#REF!</f>
        <v>#REF!</v>
      </c>
      <c r="P1729" s="322" t="e">
        <f>'SCREENING INFO'!#REF!</f>
        <v>#REF!</v>
      </c>
      <c r="Q1729" s="335" t="e">
        <f>'SCREENING INFO'!#REF!</f>
        <v>#REF!</v>
      </c>
      <c r="R1729" s="335" t="e">
        <f>'SCREENING INFO'!#REF!</f>
        <v>#REF!</v>
      </c>
    </row>
    <row r="1730" spans="1:18">
      <c r="A1730" s="351" t="e">
        <f>'SCREENING INFO'!#REF!</f>
        <v>#REF!</v>
      </c>
      <c r="B1730" s="280" t="e">
        <f>'SCREENING INFO'!#REF!</f>
        <v>#REF!</v>
      </c>
      <c r="C1730" s="130" t="e">
        <f>'SCREENING INFO'!#REF!</f>
        <v>#REF!</v>
      </c>
      <c r="D1730" s="130">
        <f>'SCREENING INFO'!E2142</f>
        <v>0</v>
      </c>
      <c r="E1730" s="130" t="e">
        <f>VLOOKUP($C1730,MAIN!$C$2:$BD$79,12)</f>
        <v>#REF!</v>
      </c>
      <c r="F1730" s="130" t="e">
        <f>'SCREENING INFO'!#REF!</f>
        <v>#REF!</v>
      </c>
      <c r="G1730" s="130"/>
      <c r="H1730" s="130"/>
      <c r="I1730" s="130" t="e">
        <f>'SCREENING INFO'!#REF!</f>
        <v>#REF!</v>
      </c>
      <c r="J1730" s="130">
        <f>'SCREENING INFO'!G2142</f>
        <v>0</v>
      </c>
      <c r="K1730" s="152">
        <f>'SCREENING INFO'!H2142</f>
        <v>0</v>
      </c>
      <c r="L1730" s="318" t="e">
        <f>'SCREENING INFO'!#REF!</f>
        <v>#REF!</v>
      </c>
      <c r="M1730" s="318" t="e">
        <f>VLOOKUP($F1730,MAIN!$C$2:$BD$80,9)</f>
        <v>#REF!</v>
      </c>
      <c r="N1730" s="342" t="e">
        <f>VLOOKUP($C1730,MAIN!$C$2:$BD$280,9)</f>
        <v>#REF!</v>
      </c>
      <c r="O1730" s="342" t="e">
        <f>'SCREENING INFO'!#REF!</f>
        <v>#REF!</v>
      </c>
      <c r="P1730" s="322" t="e">
        <f>'SCREENING INFO'!#REF!</f>
        <v>#REF!</v>
      </c>
      <c r="Q1730" s="335" t="e">
        <f>'SCREENING INFO'!#REF!</f>
        <v>#REF!</v>
      </c>
      <c r="R1730" s="335" t="e">
        <f>'SCREENING INFO'!#REF!</f>
        <v>#REF!</v>
      </c>
    </row>
    <row r="1731" spans="1:18">
      <c r="A1731" s="351" t="e">
        <f>'SCREENING INFO'!#REF!</f>
        <v>#REF!</v>
      </c>
      <c r="B1731" s="280" t="e">
        <f>'SCREENING INFO'!#REF!</f>
        <v>#REF!</v>
      </c>
      <c r="C1731" s="130" t="e">
        <f>'SCREENING INFO'!#REF!</f>
        <v>#REF!</v>
      </c>
      <c r="D1731" s="130">
        <f>'SCREENING INFO'!E2143</f>
        <v>0</v>
      </c>
      <c r="E1731" s="130" t="e">
        <f>VLOOKUP($C1731,MAIN!$C$2:$BD$79,12)</f>
        <v>#REF!</v>
      </c>
      <c r="F1731" s="130" t="e">
        <f>'SCREENING INFO'!#REF!</f>
        <v>#REF!</v>
      </c>
      <c r="G1731" s="130"/>
      <c r="H1731" s="130"/>
      <c r="I1731" s="130" t="e">
        <f>'SCREENING INFO'!#REF!</f>
        <v>#REF!</v>
      </c>
      <c r="J1731" s="130">
        <f>'SCREENING INFO'!G2143</f>
        <v>0</v>
      </c>
      <c r="K1731" s="152">
        <f>'SCREENING INFO'!H2143</f>
        <v>0</v>
      </c>
      <c r="L1731" s="318" t="e">
        <f>'SCREENING INFO'!#REF!</f>
        <v>#REF!</v>
      </c>
      <c r="M1731" s="318" t="e">
        <f>VLOOKUP($F1731,MAIN!$C$2:$BD$80,9)</f>
        <v>#REF!</v>
      </c>
      <c r="N1731" s="342" t="e">
        <f>VLOOKUP($C1731,MAIN!$C$2:$BD$280,9)</f>
        <v>#REF!</v>
      </c>
      <c r="O1731" s="342" t="e">
        <f>'SCREENING INFO'!#REF!</f>
        <v>#REF!</v>
      </c>
      <c r="P1731" s="322" t="e">
        <f>'SCREENING INFO'!#REF!</f>
        <v>#REF!</v>
      </c>
      <c r="Q1731" s="335" t="e">
        <f>'SCREENING INFO'!#REF!</f>
        <v>#REF!</v>
      </c>
      <c r="R1731" s="335" t="e">
        <f>'SCREENING INFO'!#REF!</f>
        <v>#REF!</v>
      </c>
    </row>
    <row r="1732" spans="1:18">
      <c r="A1732" s="351" t="e">
        <f>'SCREENING INFO'!#REF!</f>
        <v>#REF!</v>
      </c>
      <c r="B1732" s="280" t="e">
        <f>'SCREENING INFO'!#REF!</f>
        <v>#REF!</v>
      </c>
      <c r="C1732" s="130" t="e">
        <f>'SCREENING INFO'!#REF!</f>
        <v>#REF!</v>
      </c>
      <c r="D1732" s="130">
        <f>'SCREENING INFO'!E2144</f>
        <v>0</v>
      </c>
      <c r="E1732" s="130" t="e">
        <f>VLOOKUP($C1732,MAIN!$C$2:$BD$79,12)</f>
        <v>#REF!</v>
      </c>
      <c r="F1732" s="130" t="e">
        <f>'SCREENING INFO'!#REF!</f>
        <v>#REF!</v>
      </c>
      <c r="G1732" s="130"/>
      <c r="H1732" s="130"/>
      <c r="I1732" s="130" t="e">
        <f>'SCREENING INFO'!#REF!</f>
        <v>#REF!</v>
      </c>
      <c r="J1732" s="130">
        <f>'SCREENING INFO'!G2144</f>
        <v>0</v>
      </c>
      <c r="K1732" s="152">
        <f>'SCREENING INFO'!H2144</f>
        <v>0</v>
      </c>
      <c r="L1732" s="318" t="e">
        <f>'SCREENING INFO'!#REF!</f>
        <v>#REF!</v>
      </c>
      <c r="M1732" s="318" t="e">
        <f>VLOOKUP($F1732,MAIN!$C$2:$BD$80,9)</f>
        <v>#REF!</v>
      </c>
      <c r="N1732" s="342" t="e">
        <f>VLOOKUP($C1732,MAIN!$C$2:$BD$280,9)</f>
        <v>#REF!</v>
      </c>
      <c r="O1732" s="342" t="e">
        <f>'SCREENING INFO'!#REF!</f>
        <v>#REF!</v>
      </c>
      <c r="P1732" s="322" t="e">
        <f>'SCREENING INFO'!#REF!</f>
        <v>#REF!</v>
      </c>
      <c r="Q1732" s="335" t="e">
        <f>'SCREENING INFO'!#REF!</f>
        <v>#REF!</v>
      </c>
      <c r="R1732" s="335" t="e">
        <f>'SCREENING INFO'!#REF!</f>
        <v>#REF!</v>
      </c>
    </row>
    <row r="1733" spans="1:18">
      <c r="A1733" s="351" t="e">
        <f>'SCREENING INFO'!#REF!</f>
        <v>#REF!</v>
      </c>
      <c r="B1733" s="280" t="e">
        <f>'SCREENING INFO'!#REF!</f>
        <v>#REF!</v>
      </c>
      <c r="C1733" s="130" t="e">
        <f>'SCREENING INFO'!#REF!</f>
        <v>#REF!</v>
      </c>
      <c r="D1733" s="130">
        <f>'SCREENING INFO'!E2145</f>
        <v>0</v>
      </c>
      <c r="E1733" s="130" t="e">
        <f>VLOOKUP($C1733,MAIN!$C$2:$BD$79,12)</f>
        <v>#REF!</v>
      </c>
      <c r="F1733" s="130" t="e">
        <f>'SCREENING INFO'!#REF!</f>
        <v>#REF!</v>
      </c>
      <c r="G1733" s="130"/>
      <c r="H1733" s="130"/>
      <c r="I1733" s="130" t="e">
        <f>'SCREENING INFO'!#REF!</f>
        <v>#REF!</v>
      </c>
      <c r="J1733" s="130">
        <f>'SCREENING INFO'!G2145</f>
        <v>0</v>
      </c>
      <c r="K1733" s="152">
        <f>'SCREENING INFO'!H2145</f>
        <v>0</v>
      </c>
      <c r="L1733" s="318" t="e">
        <f>'SCREENING INFO'!#REF!</f>
        <v>#REF!</v>
      </c>
      <c r="M1733" s="318" t="e">
        <f>VLOOKUP($F1733,MAIN!$C$2:$BD$80,9)</f>
        <v>#REF!</v>
      </c>
      <c r="N1733" s="342" t="e">
        <f>VLOOKUP($C1733,MAIN!$C$2:$BD$280,9)</f>
        <v>#REF!</v>
      </c>
      <c r="O1733" s="342" t="e">
        <f>'SCREENING INFO'!#REF!</f>
        <v>#REF!</v>
      </c>
      <c r="P1733" s="322" t="e">
        <f>'SCREENING INFO'!#REF!</f>
        <v>#REF!</v>
      </c>
      <c r="Q1733" s="335" t="e">
        <f>'SCREENING INFO'!#REF!</f>
        <v>#REF!</v>
      </c>
      <c r="R1733" s="335" t="e">
        <f>'SCREENING INFO'!#REF!</f>
        <v>#REF!</v>
      </c>
    </row>
    <row r="1734" spans="1:18">
      <c r="A1734" s="351" t="e">
        <f>'SCREENING INFO'!#REF!</f>
        <v>#REF!</v>
      </c>
      <c r="B1734" s="280" t="e">
        <f>'SCREENING INFO'!#REF!</f>
        <v>#REF!</v>
      </c>
      <c r="C1734" s="130" t="e">
        <f>'SCREENING INFO'!#REF!</f>
        <v>#REF!</v>
      </c>
      <c r="D1734" s="130">
        <f>'SCREENING INFO'!E2146</f>
        <v>0</v>
      </c>
      <c r="E1734" s="130" t="e">
        <f>VLOOKUP($C1734,MAIN!$C$2:$BD$79,12)</f>
        <v>#REF!</v>
      </c>
      <c r="F1734" s="130" t="e">
        <f>'SCREENING INFO'!#REF!</f>
        <v>#REF!</v>
      </c>
      <c r="G1734" s="352"/>
      <c r="H1734" s="352"/>
      <c r="I1734" s="130" t="e">
        <f>'SCREENING INFO'!#REF!</f>
        <v>#REF!</v>
      </c>
      <c r="J1734" s="130">
        <f>'SCREENING INFO'!G2146</f>
        <v>0</v>
      </c>
      <c r="K1734" s="152">
        <f>'SCREENING INFO'!H2146</f>
        <v>0</v>
      </c>
      <c r="L1734" s="318" t="e">
        <f>'SCREENING INFO'!#REF!</f>
        <v>#REF!</v>
      </c>
      <c r="M1734" s="318" t="e">
        <f>VLOOKUP($F1734,MAIN!$C$2:$BD$80,9)</f>
        <v>#REF!</v>
      </c>
      <c r="N1734" s="342" t="e">
        <f>VLOOKUP($C1734,MAIN!$C$2:$BD$280,9)</f>
        <v>#REF!</v>
      </c>
      <c r="O1734" s="342" t="e">
        <f>'SCREENING INFO'!#REF!</f>
        <v>#REF!</v>
      </c>
      <c r="P1734" s="322" t="e">
        <f>'SCREENING INFO'!#REF!</f>
        <v>#REF!</v>
      </c>
      <c r="Q1734" s="335" t="e">
        <f>'SCREENING INFO'!#REF!</f>
        <v>#REF!</v>
      </c>
      <c r="R1734" s="335" t="e">
        <f>'SCREENING INFO'!#REF!</f>
        <v>#REF!</v>
      </c>
    </row>
    <row r="1735" spans="1:18">
      <c r="A1735" s="351" t="e">
        <f>'SCREENING INFO'!#REF!</f>
        <v>#REF!</v>
      </c>
      <c r="B1735" s="280" t="e">
        <f>'SCREENING INFO'!#REF!</f>
        <v>#REF!</v>
      </c>
      <c r="C1735" s="130" t="e">
        <f>'SCREENING INFO'!#REF!</f>
        <v>#REF!</v>
      </c>
      <c r="D1735" s="130">
        <f>'SCREENING INFO'!E2147</f>
        <v>0</v>
      </c>
      <c r="E1735" s="130" t="e">
        <f>VLOOKUP($C1735,MAIN!$C$2:$BD$79,12)</f>
        <v>#REF!</v>
      </c>
      <c r="F1735" s="130" t="e">
        <f>'SCREENING INFO'!#REF!</f>
        <v>#REF!</v>
      </c>
      <c r="G1735" s="130"/>
      <c r="H1735" s="130"/>
      <c r="I1735" s="130" t="e">
        <f>'SCREENING INFO'!#REF!</f>
        <v>#REF!</v>
      </c>
      <c r="J1735" s="130">
        <f>'SCREENING INFO'!G2147</f>
        <v>0</v>
      </c>
      <c r="K1735" s="152">
        <f>'SCREENING INFO'!H2147</f>
        <v>0</v>
      </c>
      <c r="L1735" s="318" t="e">
        <f>'SCREENING INFO'!#REF!</f>
        <v>#REF!</v>
      </c>
      <c r="M1735" s="318" t="e">
        <f>VLOOKUP($F1735,MAIN!$C$2:$BD$80,9)</f>
        <v>#REF!</v>
      </c>
      <c r="N1735" s="342" t="e">
        <f>VLOOKUP($C1735,MAIN!$C$2:$BD$280,9)</f>
        <v>#REF!</v>
      </c>
      <c r="O1735" s="342" t="e">
        <f>'SCREENING INFO'!#REF!</f>
        <v>#REF!</v>
      </c>
      <c r="P1735" s="322" t="e">
        <f>'SCREENING INFO'!#REF!</f>
        <v>#REF!</v>
      </c>
      <c r="Q1735" s="335" t="e">
        <f>'SCREENING INFO'!#REF!</f>
        <v>#REF!</v>
      </c>
      <c r="R1735" s="335" t="e">
        <f>'SCREENING INFO'!#REF!</f>
        <v>#REF!</v>
      </c>
    </row>
    <row r="1736" spans="1:18">
      <c r="A1736" s="351" t="e">
        <f>'SCREENING INFO'!#REF!</f>
        <v>#REF!</v>
      </c>
      <c r="B1736" s="280" t="e">
        <f>'SCREENING INFO'!#REF!</f>
        <v>#REF!</v>
      </c>
      <c r="C1736" s="130" t="e">
        <f>'SCREENING INFO'!#REF!</f>
        <v>#REF!</v>
      </c>
      <c r="D1736" s="130">
        <f>'SCREENING INFO'!E2148</f>
        <v>0</v>
      </c>
      <c r="E1736" s="130" t="e">
        <f>VLOOKUP($C1736,MAIN!$C$2:$BD$79,12)</f>
        <v>#REF!</v>
      </c>
      <c r="F1736" s="130" t="e">
        <f>'SCREENING INFO'!#REF!</f>
        <v>#REF!</v>
      </c>
      <c r="G1736" s="130"/>
      <c r="H1736" s="130"/>
      <c r="I1736" s="130" t="e">
        <f>'SCREENING INFO'!#REF!</f>
        <v>#REF!</v>
      </c>
      <c r="J1736" s="130">
        <f>'SCREENING INFO'!G2148</f>
        <v>0</v>
      </c>
      <c r="K1736" s="152">
        <f>'SCREENING INFO'!H2148</f>
        <v>0</v>
      </c>
      <c r="L1736" s="318" t="e">
        <f>'SCREENING INFO'!#REF!</f>
        <v>#REF!</v>
      </c>
      <c r="M1736" s="318" t="e">
        <f>VLOOKUP($F1736,MAIN!$C$2:$BD$80,9)</f>
        <v>#REF!</v>
      </c>
      <c r="N1736" s="342" t="e">
        <f>VLOOKUP($C1736,MAIN!$C$2:$BD$280,9)</f>
        <v>#REF!</v>
      </c>
      <c r="O1736" s="342" t="e">
        <f>'SCREENING INFO'!#REF!</f>
        <v>#REF!</v>
      </c>
      <c r="P1736" s="322" t="e">
        <f>'SCREENING INFO'!#REF!</f>
        <v>#REF!</v>
      </c>
      <c r="Q1736" s="335" t="e">
        <f>'SCREENING INFO'!#REF!</f>
        <v>#REF!</v>
      </c>
      <c r="R1736" s="335" t="e">
        <f>'SCREENING INFO'!#REF!</f>
        <v>#REF!</v>
      </c>
    </row>
    <row r="1737" spans="1:18">
      <c r="A1737" s="351" t="e">
        <f>'SCREENING INFO'!#REF!</f>
        <v>#REF!</v>
      </c>
      <c r="B1737" s="280" t="e">
        <f>'SCREENING INFO'!#REF!</f>
        <v>#REF!</v>
      </c>
      <c r="C1737" s="130" t="e">
        <f>'SCREENING INFO'!#REF!</f>
        <v>#REF!</v>
      </c>
      <c r="D1737" s="130">
        <f>'SCREENING INFO'!E2149</f>
        <v>0</v>
      </c>
      <c r="E1737" s="130" t="e">
        <f>VLOOKUP($C1737,MAIN!$C$2:$BD$79,12)</f>
        <v>#REF!</v>
      </c>
      <c r="F1737" s="130" t="e">
        <f>'SCREENING INFO'!#REF!</f>
        <v>#REF!</v>
      </c>
      <c r="G1737" s="130"/>
      <c r="H1737" s="130"/>
      <c r="I1737" s="130" t="e">
        <f>'SCREENING INFO'!#REF!</f>
        <v>#REF!</v>
      </c>
      <c r="J1737" s="130">
        <f>'SCREENING INFO'!G2149</f>
        <v>0</v>
      </c>
      <c r="K1737" s="152">
        <f>'SCREENING INFO'!H2149</f>
        <v>0</v>
      </c>
      <c r="L1737" s="318" t="e">
        <f>'SCREENING INFO'!#REF!</f>
        <v>#REF!</v>
      </c>
      <c r="M1737" s="318" t="e">
        <f>VLOOKUP($F1737,MAIN!$C$2:$BD$80,9)</f>
        <v>#REF!</v>
      </c>
      <c r="N1737" s="342" t="e">
        <f>VLOOKUP($C1737,MAIN!$C$2:$BD$280,9)</f>
        <v>#REF!</v>
      </c>
      <c r="O1737" s="342" t="e">
        <f>'SCREENING INFO'!#REF!</f>
        <v>#REF!</v>
      </c>
      <c r="P1737" s="322" t="e">
        <f>'SCREENING INFO'!#REF!</f>
        <v>#REF!</v>
      </c>
      <c r="Q1737" s="335" t="e">
        <f>'SCREENING INFO'!#REF!</f>
        <v>#REF!</v>
      </c>
      <c r="R1737" s="335" t="e">
        <f>'SCREENING INFO'!#REF!</f>
        <v>#REF!</v>
      </c>
    </row>
    <row r="1738" spans="1:18">
      <c r="A1738" s="351" t="e">
        <f>'SCREENING INFO'!#REF!</f>
        <v>#REF!</v>
      </c>
      <c r="B1738" s="280" t="e">
        <f>'SCREENING INFO'!#REF!</f>
        <v>#REF!</v>
      </c>
      <c r="C1738" s="130" t="e">
        <f>'SCREENING INFO'!#REF!</f>
        <v>#REF!</v>
      </c>
      <c r="D1738" s="130">
        <f>'SCREENING INFO'!E2150</f>
        <v>0</v>
      </c>
      <c r="E1738" s="130" t="e">
        <f>VLOOKUP($C1738,MAIN!$C$2:$BD$79,12)</f>
        <v>#REF!</v>
      </c>
      <c r="F1738" s="130" t="e">
        <f>'SCREENING INFO'!#REF!</f>
        <v>#REF!</v>
      </c>
      <c r="G1738" s="130"/>
      <c r="H1738" s="130"/>
      <c r="I1738" s="130" t="e">
        <f>'SCREENING INFO'!#REF!</f>
        <v>#REF!</v>
      </c>
      <c r="J1738" s="130">
        <f>'SCREENING INFO'!G2150</f>
        <v>0</v>
      </c>
      <c r="K1738" s="152">
        <f>'SCREENING INFO'!H2150</f>
        <v>0</v>
      </c>
      <c r="L1738" s="318" t="e">
        <f>'SCREENING INFO'!#REF!</f>
        <v>#REF!</v>
      </c>
      <c r="M1738" s="318" t="e">
        <f>VLOOKUP($F1738,MAIN!$C$2:$BD$80,9)</f>
        <v>#REF!</v>
      </c>
      <c r="N1738" s="342" t="e">
        <f>VLOOKUP($C1738,MAIN!$C$2:$BD$280,9)</f>
        <v>#REF!</v>
      </c>
      <c r="O1738" s="342" t="e">
        <f>'SCREENING INFO'!#REF!</f>
        <v>#REF!</v>
      </c>
      <c r="P1738" s="322" t="e">
        <f>'SCREENING INFO'!#REF!</f>
        <v>#REF!</v>
      </c>
      <c r="Q1738" s="335" t="e">
        <f>'SCREENING INFO'!#REF!</f>
        <v>#REF!</v>
      </c>
      <c r="R1738" s="335" t="e">
        <f>'SCREENING INFO'!#REF!</f>
        <v>#REF!</v>
      </c>
    </row>
    <row r="1739" spans="1:18">
      <c r="A1739" s="351" t="e">
        <f>'SCREENING INFO'!#REF!</f>
        <v>#REF!</v>
      </c>
      <c r="B1739" s="280" t="e">
        <f>'SCREENING INFO'!#REF!</f>
        <v>#REF!</v>
      </c>
      <c r="C1739" s="130" t="e">
        <f>'SCREENING INFO'!#REF!</f>
        <v>#REF!</v>
      </c>
      <c r="D1739" s="130">
        <f>'SCREENING INFO'!E2151</f>
        <v>0</v>
      </c>
      <c r="E1739" s="130" t="e">
        <f>VLOOKUP($C1739,MAIN!$C$2:$BD$79,12)</f>
        <v>#REF!</v>
      </c>
      <c r="F1739" s="130" t="e">
        <f>'SCREENING INFO'!#REF!</f>
        <v>#REF!</v>
      </c>
      <c r="G1739" s="130"/>
      <c r="H1739" s="130"/>
      <c r="I1739" s="130" t="e">
        <f>'SCREENING INFO'!#REF!</f>
        <v>#REF!</v>
      </c>
      <c r="J1739" s="130">
        <f>'SCREENING INFO'!G2151</f>
        <v>0</v>
      </c>
      <c r="K1739" s="152">
        <f>'SCREENING INFO'!H2151</f>
        <v>0</v>
      </c>
      <c r="L1739" s="318" t="e">
        <f>'SCREENING INFO'!#REF!</f>
        <v>#REF!</v>
      </c>
      <c r="M1739" s="318" t="e">
        <f>VLOOKUP($F1739,MAIN!$C$2:$BD$80,9)</f>
        <v>#REF!</v>
      </c>
      <c r="N1739" s="342" t="e">
        <f>VLOOKUP($C1739,MAIN!$C$2:$BD$280,9)</f>
        <v>#REF!</v>
      </c>
      <c r="O1739" s="342" t="e">
        <f>'SCREENING INFO'!#REF!</f>
        <v>#REF!</v>
      </c>
      <c r="P1739" s="322" t="e">
        <f>'SCREENING INFO'!#REF!</f>
        <v>#REF!</v>
      </c>
      <c r="Q1739" s="335" t="e">
        <f>'SCREENING INFO'!#REF!</f>
        <v>#REF!</v>
      </c>
      <c r="R1739" s="335" t="e">
        <f>'SCREENING INFO'!#REF!</f>
        <v>#REF!</v>
      </c>
    </row>
    <row r="1740" spans="1:18">
      <c r="A1740" s="351" t="e">
        <f>'SCREENING INFO'!#REF!</f>
        <v>#REF!</v>
      </c>
      <c r="B1740" s="280" t="e">
        <f>'SCREENING INFO'!#REF!</f>
        <v>#REF!</v>
      </c>
      <c r="C1740" s="130" t="e">
        <f>'SCREENING INFO'!#REF!</f>
        <v>#REF!</v>
      </c>
      <c r="D1740" s="130">
        <f>'SCREENING INFO'!E2152</f>
        <v>0</v>
      </c>
      <c r="E1740" s="130" t="e">
        <f>VLOOKUP($C1740,MAIN!$C$2:$BD$79,12)</f>
        <v>#REF!</v>
      </c>
      <c r="F1740" s="130" t="e">
        <f>'SCREENING INFO'!#REF!</f>
        <v>#REF!</v>
      </c>
      <c r="G1740" s="130"/>
      <c r="H1740" s="130"/>
      <c r="I1740" s="130" t="e">
        <f>'SCREENING INFO'!#REF!</f>
        <v>#REF!</v>
      </c>
      <c r="J1740" s="130">
        <f>'SCREENING INFO'!G2152</f>
        <v>0</v>
      </c>
      <c r="K1740" s="152">
        <f>'SCREENING INFO'!H2152</f>
        <v>0</v>
      </c>
      <c r="L1740" s="318" t="e">
        <f>'SCREENING INFO'!#REF!</f>
        <v>#REF!</v>
      </c>
      <c r="M1740" s="318" t="e">
        <f>VLOOKUP($F1740,MAIN!$C$2:$BD$80,9)</f>
        <v>#REF!</v>
      </c>
      <c r="N1740" s="342" t="e">
        <f>VLOOKUP($C1740,MAIN!$C$2:$BD$280,9)</f>
        <v>#REF!</v>
      </c>
      <c r="O1740" s="342" t="e">
        <f>'SCREENING INFO'!#REF!</f>
        <v>#REF!</v>
      </c>
      <c r="P1740" s="322" t="e">
        <f>'SCREENING INFO'!#REF!</f>
        <v>#REF!</v>
      </c>
      <c r="Q1740" s="335" t="e">
        <f>'SCREENING INFO'!#REF!</f>
        <v>#REF!</v>
      </c>
      <c r="R1740" s="335" t="e">
        <f>'SCREENING INFO'!#REF!</f>
        <v>#REF!</v>
      </c>
    </row>
    <row r="1741" spans="1:18">
      <c r="A1741" s="351" t="e">
        <f>'SCREENING INFO'!#REF!</f>
        <v>#REF!</v>
      </c>
      <c r="B1741" s="280" t="e">
        <f>'SCREENING INFO'!#REF!</f>
        <v>#REF!</v>
      </c>
      <c r="C1741" s="130" t="e">
        <f>'SCREENING INFO'!#REF!</f>
        <v>#REF!</v>
      </c>
      <c r="D1741" s="130">
        <f>'SCREENING INFO'!E2153</f>
        <v>0</v>
      </c>
      <c r="E1741" s="130" t="e">
        <f>VLOOKUP($C1741,MAIN!$C$2:$BD$79,12)</f>
        <v>#REF!</v>
      </c>
      <c r="F1741" s="130" t="e">
        <f>'SCREENING INFO'!#REF!</f>
        <v>#REF!</v>
      </c>
      <c r="G1741" s="130"/>
      <c r="H1741" s="130"/>
      <c r="I1741" s="130" t="e">
        <f>'SCREENING INFO'!#REF!</f>
        <v>#REF!</v>
      </c>
      <c r="J1741" s="130">
        <f>'SCREENING INFO'!G2153</f>
        <v>0</v>
      </c>
      <c r="K1741" s="152">
        <f>'SCREENING INFO'!H2153</f>
        <v>0</v>
      </c>
      <c r="L1741" s="318" t="e">
        <f>'SCREENING INFO'!#REF!</f>
        <v>#REF!</v>
      </c>
      <c r="M1741" s="318" t="e">
        <f>VLOOKUP($F1741,MAIN!$C$2:$BD$80,9)</f>
        <v>#REF!</v>
      </c>
      <c r="N1741" s="342" t="e">
        <f>VLOOKUP($C1741,MAIN!$C$2:$BD$280,9)</f>
        <v>#REF!</v>
      </c>
      <c r="O1741" s="342" t="e">
        <f>'SCREENING INFO'!#REF!</f>
        <v>#REF!</v>
      </c>
      <c r="P1741" s="322" t="e">
        <f>'SCREENING INFO'!#REF!</f>
        <v>#REF!</v>
      </c>
      <c r="Q1741" s="335" t="e">
        <f>'SCREENING INFO'!#REF!</f>
        <v>#REF!</v>
      </c>
      <c r="R1741" s="335" t="e">
        <f>'SCREENING INFO'!#REF!</f>
        <v>#REF!</v>
      </c>
    </row>
    <row r="1742" spans="1:18">
      <c r="A1742" s="351" t="e">
        <f>'SCREENING INFO'!#REF!</f>
        <v>#REF!</v>
      </c>
      <c r="B1742" s="280" t="e">
        <f>'SCREENING INFO'!#REF!</f>
        <v>#REF!</v>
      </c>
      <c r="C1742" s="130" t="e">
        <f>'SCREENING INFO'!#REF!</f>
        <v>#REF!</v>
      </c>
      <c r="D1742" s="130">
        <f>'SCREENING INFO'!E2154</f>
        <v>0</v>
      </c>
      <c r="E1742" s="130" t="e">
        <f>VLOOKUP($C1742,MAIN!$C$2:$BD$79,12)</f>
        <v>#REF!</v>
      </c>
      <c r="F1742" s="130" t="e">
        <f>'SCREENING INFO'!#REF!</f>
        <v>#REF!</v>
      </c>
      <c r="G1742" s="130"/>
      <c r="H1742" s="130"/>
      <c r="I1742" s="130" t="e">
        <f>'SCREENING INFO'!#REF!</f>
        <v>#REF!</v>
      </c>
      <c r="J1742" s="130">
        <f>'SCREENING INFO'!G2154</f>
        <v>0</v>
      </c>
      <c r="K1742" s="152">
        <f>'SCREENING INFO'!H2154</f>
        <v>0</v>
      </c>
      <c r="L1742" s="318" t="e">
        <f>'SCREENING INFO'!#REF!</f>
        <v>#REF!</v>
      </c>
      <c r="M1742" s="318" t="e">
        <f>VLOOKUP($F1742,MAIN!$C$2:$BD$80,9)</f>
        <v>#REF!</v>
      </c>
      <c r="N1742" s="342" t="e">
        <f>VLOOKUP($C1742,MAIN!$C$2:$BD$280,9)</f>
        <v>#REF!</v>
      </c>
      <c r="O1742" s="342" t="e">
        <f>'SCREENING INFO'!#REF!</f>
        <v>#REF!</v>
      </c>
      <c r="P1742" s="322" t="e">
        <f>'SCREENING INFO'!#REF!</f>
        <v>#REF!</v>
      </c>
      <c r="Q1742" s="335" t="e">
        <f>'SCREENING INFO'!#REF!</f>
        <v>#REF!</v>
      </c>
      <c r="R1742" s="335" t="e">
        <f>'SCREENING INFO'!#REF!</f>
        <v>#REF!</v>
      </c>
    </row>
    <row r="1743" spans="1:18">
      <c r="A1743" s="351" t="e">
        <f>'SCREENING INFO'!#REF!</f>
        <v>#REF!</v>
      </c>
      <c r="B1743" s="280" t="e">
        <f>'SCREENING INFO'!#REF!</f>
        <v>#REF!</v>
      </c>
      <c r="C1743" s="130" t="e">
        <f>'SCREENING INFO'!#REF!</f>
        <v>#REF!</v>
      </c>
      <c r="D1743" s="130">
        <f>'SCREENING INFO'!E2155</f>
        <v>0</v>
      </c>
      <c r="E1743" s="130" t="e">
        <f>VLOOKUP($C1743,MAIN!$C$2:$BD$79,12)</f>
        <v>#REF!</v>
      </c>
      <c r="F1743" s="130" t="e">
        <f>'SCREENING INFO'!#REF!</f>
        <v>#REF!</v>
      </c>
      <c r="G1743" s="130"/>
      <c r="H1743" s="130"/>
      <c r="I1743" s="130" t="e">
        <f>'SCREENING INFO'!#REF!</f>
        <v>#REF!</v>
      </c>
      <c r="J1743" s="130">
        <f>'SCREENING INFO'!G2155</f>
        <v>0</v>
      </c>
      <c r="K1743" s="152">
        <f>'SCREENING INFO'!H2155</f>
        <v>0</v>
      </c>
      <c r="L1743" s="318" t="e">
        <f>'SCREENING INFO'!#REF!</f>
        <v>#REF!</v>
      </c>
      <c r="M1743" s="318" t="e">
        <f>VLOOKUP($F1743,MAIN!$C$2:$BD$80,9)</f>
        <v>#REF!</v>
      </c>
      <c r="N1743" s="342" t="e">
        <f>VLOOKUP($C1743,MAIN!$C$2:$BD$280,9)</f>
        <v>#REF!</v>
      </c>
      <c r="O1743" s="342" t="e">
        <f>'SCREENING INFO'!#REF!</f>
        <v>#REF!</v>
      </c>
      <c r="P1743" s="322" t="e">
        <f>'SCREENING INFO'!#REF!</f>
        <v>#REF!</v>
      </c>
      <c r="Q1743" s="335" t="e">
        <f>'SCREENING INFO'!#REF!</f>
        <v>#REF!</v>
      </c>
      <c r="R1743" s="335" t="e">
        <f>'SCREENING INFO'!#REF!</f>
        <v>#REF!</v>
      </c>
    </row>
    <row r="1744" spans="1:18">
      <c r="A1744" s="351" t="e">
        <f>'SCREENING INFO'!#REF!</f>
        <v>#REF!</v>
      </c>
      <c r="B1744" s="280" t="e">
        <f>'SCREENING INFO'!#REF!</f>
        <v>#REF!</v>
      </c>
      <c r="C1744" s="130" t="e">
        <f>'SCREENING INFO'!#REF!</f>
        <v>#REF!</v>
      </c>
      <c r="D1744" s="130">
        <f>'SCREENING INFO'!E2156</f>
        <v>0</v>
      </c>
      <c r="E1744" s="130" t="e">
        <f>VLOOKUP($C1744,MAIN!$C$2:$BD$79,12)</f>
        <v>#REF!</v>
      </c>
      <c r="F1744" s="130" t="e">
        <f>'SCREENING INFO'!#REF!</f>
        <v>#REF!</v>
      </c>
      <c r="G1744" s="130"/>
      <c r="H1744" s="130"/>
      <c r="I1744" s="130" t="e">
        <f>'SCREENING INFO'!#REF!</f>
        <v>#REF!</v>
      </c>
      <c r="J1744" s="130">
        <f>'SCREENING INFO'!G2156</f>
        <v>0</v>
      </c>
      <c r="K1744" s="152">
        <f>'SCREENING INFO'!H2156</f>
        <v>0</v>
      </c>
      <c r="L1744" s="318" t="e">
        <f>'SCREENING INFO'!#REF!</f>
        <v>#REF!</v>
      </c>
      <c r="M1744" s="318" t="e">
        <f>VLOOKUP($F1744,MAIN!$C$2:$BD$80,9)</f>
        <v>#REF!</v>
      </c>
      <c r="N1744" s="342" t="e">
        <f>VLOOKUP($C1744,MAIN!$C$2:$BD$280,9)</f>
        <v>#REF!</v>
      </c>
      <c r="O1744" s="342" t="e">
        <f>'SCREENING INFO'!#REF!</f>
        <v>#REF!</v>
      </c>
      <c r="P1744" s="322" t="e">
        <f>'SCREENING INFO'!#REF!</f>
        <v>#REF!</v>
      </c>
      <c r="Q1744" s="335" t="e">
        <f>'SCREENING INFO'!#REF!</f>
        <v>#REF!</v>
      </c>
      <c r="R1744" s="335" t="e">
        <f>'SCREENING INFO'!#REF!</f>
        <v>#REF!</v>
      </c>
    </row>
    <row r="1745" spans="1:18">
      <c r="A1745" s="351" t="e">
        <f>'SCREENING INFO'!#REF!</f>
        <v>#REF!</v>
      </c>
      <c r="B1745" s="280" t="e">
        <f>'SCREENING INFO'!#REF!</f>
        <v>#REF!</v>
      </c>
      <c r="C1745" s="130" t="e">
        <f>'SCREENING INFO'!#REF!</f>
        <v>#REF!</v>
      </c>
      <c r="D1745" s="130">
        <f>'SCREENING INFO'!E2157</f>
        <v>0</v>
      </c>
      <c r="E1745" s="130" t="e">
        <f>VLOOKUP($C1745,MAIN!$C$2:$BD$79,12)</f>
        <v>#REF!</v>
      </c>
      <c r="F1745" s="130" t="e">
        <f>'SCREENING INFO'!#REF!</f>
        <v>#REF!</v>
      </c>
      <c r="G1745" s="130"/>
      <c r="H1745" s="130"/>
      <c r="I1745" s="130" t="e">
        <f>'SCREENING INFO'!#REF!</f>
        <v>#REF!</v>
      </c>
      <c r="J1745" s="130">
        <f>'SCREENING INFO'!G2157</f>
        <v>0</v>
      </c>
      <c r="K1745" s="152">
        <f>'SCREENING INFO'!H2157</f>
        <v>0</v>
      </c>
      <c r="L1745" s="318" t="e">
        <f>'SCREENING INFO'!#REF!</f>
        <v>#REF!</v>
      </c>
      <c r="M1745" s="318" t="e">
        <f>VLOOKUP($F1745,MAIN!$C$2:$BD$80,9)</f>
        <v>#REF!</v>
      </c>
      <c r="N1745" s="342" t="e">
        <f>VLOOKUP($C1745,MAIN!$C$2:$BD$280,9)</f>
        <v>#REF!</v>
      </c>
      <c r="O1745" s="342" t="e">
        <f>'SCREENING INFO'!#REF!</f>
        <v>#REF!</v>
      </c>
      <c r="P1745" s="322" t="e">
        <f>'SCREENING INFO'!#REF!</f>
        <v>#REF!</v>
      </c>
      <c r="Q1745" s="335" t="e">
        <f>'SCREENING INFO'!#REF!</f>
        <v>#REF!</v>
      </c>
      <c r="R1745" s="335" t="e">
        <f>'SCREENING INFO'!#REF!</f>
        <v>#REF!</v>
      </c>
    </row>
    <row r="1746" spans="1:18">
      <c r="A1746" s="351" t="e">
        <f>'SCREENING INFO'!#REF!</f>
        <v>#REF!</v>
      </c>
      <c r="B1746" s="280" t="e">
        <f>'SCREENING INFO'!#REF!</f>
        <v>#REF!</v>
      </c>
      <c r="C1746" s="130" t="e">
        <f>'SCREENING INFO'!#REF!</f>
        <v>#REF!</v>
      </c>
      <c r="D1746" s="130">
        <f>'SCREENING INFO'!E2158</f>
        <v>0</v>
      </c>
      <c r="E1746" s="130" t="e">
        <f>VLOOKUP($C1746,MAIN!$C$2:$BD$79,12)</f>
        <v>#REF!</v>
      </c>
      <c r="F1746" s="130" t="e">
        <f>'SCREENING INFO'!#REF!</f>
        <v>#REF!</v>
      </c>
      <c r="G1746" s="130"/>
      <c r="H1746" s="130"/>
      <c r="I1746" s="130" t="e">
        <f>'SCREENING INFO'!#REF!</f>
        <v>#REF!</v>
      </c>
      <c r="J1746" s="130">
        <f>'SCREENING INFO'!G2158</f>
        <v>0</v>
      </c>
      <c r="K1746" s="152">
        <f>'SCREENING INFO'!H2158</f>
        <v>0</v>
      </c>
      <c r="L1746" s="318" t="e">
        <f>'SCREENING INFO'!#REF!</f>
        <v>#REF!</v>
      </c>
      <c r="M1746" s="318" t="e">
        <f>VLOOKUP($F1746,MAIN!$C$2:$BD$80,9)</f>
        <v>#REF!</v>
      </c>
      <c r="N1746" s="342" t="e">
        <f>VLOOKUP($C1746,MAIN!$C$2:$BD$280,9)</f>
        <v>#REF!</v>
      </c>
      <c r="O1746" s="342" t="e">
        <f>'SCREENING INFO'!#REF!</f>
        <v>#REF!</v>
      </c>
      <c r="P1746" s="322" t="e">
        <f>'SCREENING INFO'!#REF!</f>
        <v>#REF!</v>
      </c>
      <c r="Q1746" s="335" t="e">
        <f>'SCREENING INFO'!#REF!</f>
        <v>#REF!</v>
      </c>
      <c r="R1746" s="335" t="e">
        <f>'SCREENING INFO'!#REF!</f>
        <v>#REF!</v>
      </c>
    </row>
    <row r="1747" spans="1:18">
      <c r="A1747" s="351" t="e">
        <f>'SCREENING INFO'!#REF!</f>
        <v>#REF!</v>
      </c>
      <c r="B1747" s="280" t="e">
        <f>'SCREENING INFO'!#REF!</f>
        <v>#REF!</v>
      </c>
      <c r="C1747" s="130" t="e">
        <f>'SCREENING INFO'!#REF!</f>
        <v>#REF!</v>
      </c>
      <c r="D1747" s="130">
        <f>'SCREENING INFO'!E2159</f>
        <v>0</v>
      </c>
      <c r="E1747" s="130" t="e">
        <f>VLOOKUP($C1747,MAIN!$C$2:$BD$79,12)</f>
        <v>#REF!</v>
      </c>
      <c r="F1747" s="130" t="e">
        <f>'SCREENING INFO'!#REF!</f>
        <v>#REF!</v>
      </c>
      <c r="G1747" s="130"/>
      <c r="H1747" s="130"/>
      <c r="I1747" s="130" t="e">
        <f>'SCREENING INFO'!#REF!</f>
        <v>#REF!</v>
      </c>
      <c r="J1747" s="130">
        <f>'SCREENING INFO'!G2159</f>
        <v>0</v>
      </c>
      <c r="K1747" s="152">
        <f>'SCREENING INFO'!H2159</f>
        <v>0</v>
      </c>
      <c r="L1747" s="318" t="e">
        <f>'SCREENING INFO'!#REF!</f>
        <v>#REF!</v>
      </c>
      <c r="M1747" s="318" t="e">
        <f>VLOOKUP($F1747,MAIN!$C$2:$BD$80,9)</f>
        <v>#REF!</v>
      </c>
      <c r="N1747" s="342" t="e">
        <f>VLOOKUP($C1747,MAIN!$C$2:$BD$280,9)</f>
        <v>#REF!</v>
      </c>
      <c r="O1747" s="342" t="e">
        <f>'SCREENING INFO'!#REF!</f>
        <v>#REF!</v>
      </c>
      <c r="P1747" s="322" t="e">
        <f>'SCREENING INFO'!#REF!</f>
        <v>#REF!</v>
      </c>
      <c r="Q1747" s="335" t="e">
        <f>'SCREENING INFO'!#REF!</f>
        <v>#REF!</v>
      </c>
      <c r="R1747" s="335" t="e">
        <f>'SCREENING INFO'!#REF!</f>
        <v>#REF!</v>
      </c>
    </row>
    <row r="1748" spans="1:18">
      <c r="A1748" s="351" t="e">
        <f>'SCREENING INFO'!#REF!</f>
        <v>#REF!</v>
      </c>
      <c r="B1748" s="280" t="e">
        <f>'SCREENING INFO'!#REF!</f>
        <v>#REF!</v>
      </c>
      <c r="C1748" s="130" t="e">
        <f>'SCREENING INFO'!#REF!</f>
        <v>#REF!</v>
      </c>
      <c r="E1748" s="130" t="e">
        <f>VLOOKUP($C1748,MAIN!$C$2:$BD$79,12)</f>
        <v>#REF!</v>
      </c>
      <c r="F1748" s="130" t="e">
        <f>'SCREENING INFO'!#REF!</f>
        <v>#REF!</v>
      </c>
      <c r="G1748" s="130"/>
      <c r="H1748" s="130"/>
      <c r="I1748" s="130" t="e">
        <f>'SCREENING INFO'!#REF!</f>
        <v>#REF!</v>
      </c>
      <c r="K1748" s="152" t="e">
        <f>'SCREENING INFO'!#REF!</f>
        <v>#REF!</v>
      </c>
      <c r="L1748" s="318" t="e">
        <f>'SCREENING INFO'!#REF!</f>
        <v>#REF!</v>
      </c>
      <c r="M1748" s="318" t="e">
        <f>VLOOKUP($F1748,MAIN!$C$2:$BD$80,9)</f>
        <v>#REF!</v>
      </c>
      <c r="N1748" s="342" t="e">
        <f>VLOOKUP($C1748,MAIN!$C$2:$BD$280,9)</f>
        <v>#REF!</v>
      </c>
      <c r="O1748" s="342" t="e">
        <f>'SCREENING INFO'!#REF!</f>
        <v>#REF!</v>
      </c>
      <c r="P1748" s="322" t="e">
        <f>'SCREENING INFO'!#REF!</f>
        <v>#REF!</v>
      </c>
      <c r="Q1748" s="335" t="e">
        <f>'SCREENING INFO'!#REF!</f>
        <v>#REF!</v>
      </c>
      <c r="R1748" s="335" t="e">
        <f>'SCREENING INFO'!#REF!</f>
        <v>#REF!</v>
      </c>
    </row>
    <row r="1749" spans="1:18">
      <c r="A1749" s="351" t="e">
        <f>'SCREENING INFO'!#REF!</f>
        <v>#REF!</v>
      </c>
      <c r="B1749" s="280" t="e">
        <f>'SCREENING INFO'!#REF!</f>
        <v>#REF!</v>
      </c>
      <c r="C1749" s="130" t="e">
        <f>'SCREENING INFO'!#REF!</f>
        <v>#REF!</v>
      </c>
      <c r="E1749" s="130" t="e">
        <f>VLOOKUP($C1749,MAIN!$C$2:$BD$79,12)</f>
        <v>#REF!</v>
      </c>
      <c r="F1749" s="130" t="e">
        <f>'SCREENING INFO'!#REF!</f>
        <v>#REF!</v>
      </c>
      <c r="I1749" s="130" t="e">
        <f>'SCREENING INFO'!#REF!</f>
        <v>#REF!</v>
      </c>
      <c r="K1749" s="152" t="e">
        <f>'SCREENING INFO'!#REF!</f>
        <v>#REF!</v>
      </c>
      <c r="L1749" s="318" t="e">
        <f>'SCREENING INFO'!#REF!</f>
        <v>#REF!</v>
      </c>
      <c r="M1749" s="318" t="e">
        <f>VLOOKUP($F1749,MAIN!$C$2:$BD$80,9)</f>
        <v>#REF!</v>
      </c>
      <c r="N1749" s="342" t="e">
        <f>VLOOKUP($C1749,MAIN!$C$2:$BD$280,9)</f>
        <v>#REF!</v>
      </c>
      <c r="O1749" s="342" t="e">
        <f>'SCREENING INFO'!#REF!</f>
        <v>#REF!</v>
      </c>
      <c r="P1749" s="322" t="e">
        <f>'SCREENING INFO'!#REF!</f>
        <v>#REF!</v>
      </c>
      <c r="Q1749" s="335" t="e">
        <f>'SCREENING INFO'!#REF!</f>
        <v>#REF!</v>
      </c>
      <c r="R1749" s="335" t="e">
        <f>'SCREENING INFO'!#REF!</f>
        <v>#REF!</v>
      </c>
    </row>
    <row r="1750" spans="1:18">
      <c r="A1750" s="351" t="e">
        <f>'SCREENING INFO'!#REF!</f>
        <v>#REF!</v>
      </c>
      <c r="B1750" s="280" t="e">
        <f>'SCREENING INFO'!#REF!</f>
        <v>#REF!</v>
      </c>
      <c r="C1750" s="130" t="e">
        <f>'SCREENING INFO'!#REF!</f>
        <v>#REF!</v>
      </c>
      <c r="E1750" s="130" t="e">
        <f>VLOOKUP($C1750,MAIN!$C$2:$BD$79,12)</f>
        <v>#REF!</v>
      </c>
      <c r="F1750" s="130" t="e">
        <f>'SCREENING INFO'!#REF!</f>
        <v>#REF!</v>
      </c>
      <c r="I1750" s="130" t="e">
        <f>'SCREENING INFO'!#REF!</f>
        <v>#REF!</v>
      </c>
      <c r="L1750" s="318" t="e">
        <f>'SCREENING INFO'!#REF!</f>
        <v>#REF!</v>
      </c>
      <c r="M1750" s="318" t="e">
        <f>VLOOKUP($F1750,MAIN!$C$2:$BD$80,9)</f>
        <v>#REF!</v>
      </c>
      <c r="N1750" s="342" t="e">
        <f>VLOOKUP($C1750,MAIN!$C$2:$BD$280,9)</f>
        <v>#REF!</v>
      </c>
      <c r="O1750" s="342" t="e">
        <f>'SCREENING INFO'!#REF!</f>
        <v>#REF!</v>
      </c>
      <c r="P1750" s="322" t="e">
        <f>'SCREENING INFO'!#REF!</f>
        <v>#REF!</v>
      </c>
      <c r="Q1750" s="335" t="e">
        <f>'SCREENING INFO'!#REF!</f>
        <v>#REF!</v>
      </c>
      <c r="R1750" s="335" t="e">
        <f>'SCREENING INFO'!#REF!</f>
        <v>#REF!</v>
      </c>
    </row>
    <row r="1751" spans="1:18">
      <c r="A1751" s="351" t="e">
        <f>'SCREENING INFO'!#REF!</f>
        <v>#REF!</v>
      </c>
      <c r="B1751" s="280" t="e">
        <f>'SCREENING INFO'!#REF!</f>
        <v>#REF!</v>
      </c>
      <c r="C1751" s="130" t="e">
        <f>'SCREENING INFO'!#REF!</f>
        <v>#REF!</v>
      </c>
      <c r="E1751" s="130" t="e">
        <f>VLOOKUP($C1751,MAIN!$C$2:$BD$79,12)</f>
        <v>#REF!</v>
      </c>
      <c r="F1751" s="130" t="e">
        <f>'SCREENING INFO'!#REF!</f>
        <v>#REF!</v>
      </c>
      <c r="I1751" s="130" t="e">
        <f>'SCREENING INFO'!#REF!</f>
        <v>#REF!</v>
      </c>
      <c r="L1751" s="318" t="e">
        <f>'SCREENING INFO'!#REF!</f>
        <v>#REF!</v>
      </c>
      <c r="M1751" s="318" t="e">
        <f>VLOOKUP($F1751,MAIN!$C$2:$BD$80,9)</f>
        <v>#REF!</v>
      </c>
      <c r="N1751" s="342" t="e">
        <f>VLOOKUP($C1751,MAIN!$C$2:$BD$280,9)</f>
        <v>#REF!</v>
      </c>
      <c r="O1751" s="342" t="e">
        <f>'SCREENING INFO'!#REF!</f>
        <v>#REF!</v>
      </c>
      <c r="P1751" s="322" t="e">
        <f>'SCREENING INFO'!#REF!</f>
        <v>#REF!</v>
      </c>
      <c r="Q1751" s="335" t="e">
        <f>'SCREENING INFO'!#REF!</f>
        <v>#REF!</v>
      </c>
      <c r="R1751" s="335" t="e">
        <f>'SCREENING INFO'!#REF!</f>
        <v>#REF!</v>
      </c>
    </row>
    <row r="1752" spans="1:18">
      <c r="A1752" s="351" t="e">
        <f>'SCREENING INFO'!#REF!</f>
        <v>#REF!</v>
      </c>
      <c r="B1752" s="280" t="e">
        <f>'SCREENING INFO'!#REF!</f>
        <v>#REF!</v>
      </c>
      <c r="C1752" s="130" t="e">
        <f>'SCREENING INFO'!#REF!</f>
        <v>#REF!</v>
      </c>
      <c r="E1752" s="130" t="e">
        <f>VLOOKUP($C1752,MAIN!$C$2:$BD$79,12)</f>
        <v>#REF!</v>
      </c>
      <c r="F1752" s="130" t="e">
        <f>'SCREENING INFO'!#REF!</f>
        <v>#REF!</v>
      </c>
      <c r="I1752" s="130" t="e">
        <f>'SCREENING INFO'!#REF!</f>
        <v>#REF!</v>
      </c>
      <c r="L1752" s="318" t="e">
        <f>'SCREENING INFO'!#REF!</f>
        <v>#REF!</v>
      </c>
      <c r="M1752" s="318" t="e">
        <f>VLOOKUP($F1752,MAIN!$C$2:$BD$80,9)</f>
        <v>#REF!</v>
      </c>
      <c r="N1752" s="342" t="e">
        <f>VLOOKUP($C1752,MAIN!$C$2:$BD$280,9)</f>
        <v>#REF!</v>
      </c>
      <c r="O1752" s="342" t="e">
        <f>'SCREENING INFO'!#REF!</f>
        <v>#REF!</v>
      </c>
      <c r="P1752" s="322" t="e">
        <f>'SCREENING INFO'!#REF!</f>
        <v>#REF!</v>
      </c>
      <c r="Q1752" s="335" t="e">
        <f>'SCREENING INFO'!#REF!</f>
        <v>#REF!</v>
      </c>
      <c r="R1752" s="335" t="e">
        <f>'SCREENING INFO'!#REF!</f>
        <v>#REF!</v>
      </c>
    </row>
    <row r="1753" spans="1:18">
      <c r="A1753" s="351" t="e">
        <f>'SCREENING INFO'!#REF!</f>
        <v>#REF!</v>
      </c>
      <c r="B1753" s="280" t="e">
        <f>'SCREENING INFO'!#REF!</f>
        <v>#REF!</v>
      </c>
      <c r="C1753" s="130" t="e">
        <f>'SCREENING INFO'!#REF!</f>
        <v>#REF!</v>
      </c>
      <c r="E1753" s="130" t="e">
        <f>VLOOKUP($C1753,MAIN!$C$2:$BD$79,12)</f>
        <v>#REF!</v>
      </c>
      <c r="F1753" s="130" t="e">
        <f>'SCREENING INFO'!#REF!</f>
        <v>#REF!</v>
      </c>
      <c r="I1753" s="130" t="e">
        <f>'SCREENING INFO'!#REF!</f>
        <v>#REF!</v>
      </c>
      <c r="L1753" s="318" t="e">
        <f>'SCREENING INFO'!#REF!</f>
        <v>#REF!</v>
      </c>
      <c r="M1753" s="318" t="e">
        <f>VLOOKUP($F1753,MAIN!$C$2:$BD$80,9)</f>
        <v>#REF!</v>
      </c>
      <c r="N1753" s="342" t="e">
        <f>VLOOKUP($C1753,MAIN!$C$2:$BD$280,9)</f>
        <v>#REF!</v>
      </c>
      <c r="O1753" s="342" t="e">
        <f>'SCREENING INFO'!#REF!</f>
        <v>#REF!</v>
      </c>
      <c r="P1753" s="322" t="e">
        <f>'SCREENING INFO'!#REF!</f>
        <v>#REF!</v>
      </c>
      <c r="Q1753" s="335" t="e">
        <f>'SCREENING INFO'!#REF!</f>
        <v>#REF!</v>
      </c>
      <c r="R1753" s="335" t="e">
        <f>'SCREENING INFO'!#REF!</f>
        <v>#REF!</v>
      </c>
    </row>
    <row r="1754" spans="1:18">
      <c r="A1754" s="351" t="e">
        <f>'SCREENING INFO'!#REF!</f>
        <v>#REF!</v>
      </c>
      <c r="B1754" s="280" t="e">
        <f>'SCREENING INFO'!#REF!</f>
        <v>#REF!</v>
      </c>
      <c r="C1754" s="130" t="e">
        <f>'SCREENING INFO'!#REF!</f>
        <v>#REF!</v>
      </c>
      <c r="E1754" s="130" t="e">
        <f>VLOOKUP($C1754,MAIN!$C$2:$BD$79,12)</f>
        <v>#REF!</v>
      </c>
      <c r="F1754" s="130" t="e">
        <f>'SCREENING INFO'!#REF!</f>
        <v>#REF!</v>
      </c>
      <c r="G1754" s="130"/>
      <c r="I1754" s="130" t="e">
        <f>'SCREENING INFO'!#REF!</f>
        <v>#REF!</v>
      </c>
      <c r="L1754" s="318" t="e">
        <f>'SCREENING INFO'!#REF!</f>
        <v>#REF!</v>
      </c>
      <c r="M1754" s="318" t="e">
        <f>VLOOKUP($F1754,MAIN!$C$2:$BD$80,9)</f>
        <v>#REF!</v>
      </c>
      <c r="N1754" s="342" t="e">
        <f>VLOOKUP($C1754,MAIN!$C$2:$BD$280,9)</f>
        <v>#REF!</v>
      </c>
      <c r="O1754" s="342" t="e">
        <f>'SCREENING INFO'!#REF!</f>
        <v>#REF!</v>
      </c>
      <c r="P1754" s="322" t="e">
        <f>'SCREENING INFO'!#REF!</f>
        <v>#REF!</v>
      </c>
      <c r="Q1754" s="335" t="e">
        <f>'SCREENING INFO'!#REF!</f>
        <v>#REF!</v>
      </c>
      <c r="R1754" s="335" t="e">
        <f>'SCREENING INFO'!#REF!</f>
        <v>#REF!</v>
      </c>
    </row>
    <row r="1755" spans="1:18">
      <c r="A1755" s="351" t="e">
        <f>'SCREENING INFO'!#REF!</f>
        <v>#REF!</v>
      </c>
      <c r="B1755" s="280" t="e">
        <f>'SCREENING INFO'!#REF!</f>
        <v>#REF!</v>
      </c>
      <c r="C1755" s="130" t="e">
        <f>'SCREENING INFO'!#REF!</f>
        <v>#REF!</v>
      </c>
      <c r="E1755" s="130" t="e">
        <f>VLOOKUP($C1755,MAIN!$C$2:$BD$79,12)</f>
        <v>#REF!</v>
      </c>
      <c r="F1755" s="130" t="e">
        <f>'SCREENING INFO'!#REF!</f>
        <v>#REF!</v>
      </c>
      <c r="I1755" s="130" t="e">
        <f>'SCREENING INFO'!#REF!</f>
        <v>#REF!</v>
      </c>
      <c r="L1755" s="318" t="e">
        <f>'SCREENING INFO'!#REF!</f>
        <v>#REF!</v>
      </c>
      <c r="M1755" s="318" t="e">
        <f>VLOOKUP($F1755,MAIN!$C$2:$BD$80,9)</f>
        <v>#REF!</v>
      </c>
      <c r="N1755" s="342" t="e">
        <f>VLOOKUP($C1755,MAIN!$C$2:$BD$280,9)</f>
        <v>#REF!</v>
      </c>
      <c r="O1755" s="342" t="e">
        <f>'SCREENING INFO'!#REF!</f>
        <v>#REF!</v>
      </c>
      <c r="P1755" s="322" t="e">
        <f>'SCREENING INFO'!#REF!</f>
        <v>#REF!</v>
      </c>
      <c r="Q1755" s="335" t="e">
        <f>'SCREENING INFO'!#REF!</f>
        <v>#REF!</v>
      </c>
      <c r="R1755" s="335" t="e">
        <f>'SCREENING INFO'!#REF!</f>
        <v>#REF!</v>
      </c>
    </row>
    <row r="1756" spans="1:18">
      <c r="A1756" s="351" t="e">
        <f>'SCREENING INFO'!#REF!</f>
        <v>#REF!</v>
      </c>
      <c r="B1756" s="280" t="e">
        <f>'SCREENING INFO'!#REF!</f>
        <v>#REF!</v>
      </c>
      <c r="C1756" s="130" t="e">
        <f>'SCREENING INFO'!#REF!</f>
        <v>#REF!</v>
      </c>
      <c r="E1756" s="130" t="e">
        <f>VLOOKUP($C1756,MAIN!$C$2:$BD$79,12)</f>
        <v>#REF!</v>
      </c>
      <c r="F1756" s="130" t="e">
        <f>'SCREENING INFO'!#REF!</f>
        <v>#REF!</v>
      </c>
      <c r="I1756" s="130" t="e">
        <f>'SCREENING INFO'!#REF!</f>
        <v>#REF!</v>
      </c>
      <c r="L1756" s="318" t="e">
        <f>'SCREENING INFO'!#REF!</f>
        <v>#REF!</v>
      </c>
      <c r="M1756" s="318" t="e">
        <f>VLOOKUP($F1756,MAIN!$C$2:$BD$80,9)</f>
        <v>#REF!</v>
      </c>
      <c r="N1756" s="342" t="e">
        <f>VLOOKUP($C1756,MAIN!$C$2:$BD$280,9)</f>
        <v>#REF!</v>
      </c>
      <c r="O1756" s="342" t="e">
        <f>'SCREENING INFO'!#REF!</f>
        <v>#REF!</v>
      </c>
      <c r="P1756" s="322" t="e">
        <f>'SCREENING INFO'!#REF!</f>
        <v>#REF!</v>
      </c>
      <c r="Q1756" s="335" t="e">
        <f>'SCREENING INFO'!#REF!</f>
        <v>#REF!</v>
      </c>
      <c r="R1756" s="335" t="e">
        <f>'SCREENING INFO'!#REF!</f>
        <v>#REF!</v>
      </c>
    </row>
    <row r="1757" spans="1:18">
      <c r="A1757" s="351" t="e">
        <f>'SCREENING INFO'!#REF!</f>
        <v>#REF!</v>
      </c>
      <c r="B1757" s="280" t="e">
        <f>'SCREENING INFO'!#REF!</f>
        <v>#REF!</v>
      </c>
      <c r="C1757" s="130" t="e">
        <f>'SCREENING INFO'!#REF!</f>
        <v>#REF!</v>
      </c>
      <c r="E1757" s="130" t="e">
        <f>VLOOKUP($C1757,MAIN!$C$2:$BD$79,12)</f>
        <v>#REF!</v>
      </c>
      <c r="F1757" s="130" t="e">
        <f>'SCREENING INFO'!#REF!</f>
        <v>#REF!</v>
      </c>
      <c r="I1757" s="130" t="e">
        <f>'SCREENING INFO'!#REF!</f>
        <v>#REF!</v>
      </c>
      <c r="L1757" s="318" t="e">
        <f>'SCREENING INFO'!#REF!</f>
        <v>#REF!</v>
      </c>
      <c r="M1757" s="318" t="e">
        <f>VLOOKUP($F1757,MAIN!$C$2:$BD$80,9)</f>
        <v>#REF!</v>
      </c>
      <c r="N1757" s="342" t="e">
        <f>VLOOKUP($C1757,MAIN!$C$2:$BD$280,9)</f>
        <v>#REF!</v>
      </c>
      <c r="O1757" s="342" t="e">
        <f>'SCREENING INFO'!#REF!</f>
        <v>#REF!</v>
      </c>
      <c r="P1757" s="322" t="e">
        <f>'SCREENING INFO'!#REF!</f>
        <v>#REF!</v>
      </c>
      <c r="Q1757" s="335" t="e">
        <f>'SCREENING INFO'!#REF!</f>
        <v>#REF!</v>
      </c>
      <c r="R1757" s="335" t="e">
        <f>'SCREENING INFO'!#REF!</f>
        <v>#REF!</v>
      </c>
    </row>
    <row r="1758" spans="1:18">
      <c r="A1758" s="351" t="e">
        <f>'SCREENING INFO'!#REF!</f>
        <v>#REF!</v>
      </c>
      <c r="B1758" s="280" t="e">
        <f>'SCREENING INFO'!#REF!</f>
        <v>#REF!</v>
      </c>
      <c r="C1758" s="130" t="e">
        <f>'SCREENING INFO'!#REF!</f>
        <v>#REF!</v>
      </c>
      <c r="E1758" s="130" t="e">
        <f>VLOOKUP($C1758,MAIN!$C$2:$BD$79,12)</f>
        <v>#REF!</v>
      </c>
      <c r="F1758" s="130" t="e">
        <f>'SCREENING INFO'!#REF!</f>
        <v>#REF!</v>
      </c>
      <c r="I1758" s="130" t="e">
        <f>'SCREENING INFO'!#REF!</f>
        <v>#REF!</v>
      </c>
      <c r="L1758" s="318" t="e">
        <f>'SCREENING INFO'!#REF!</f>
        <v>#REF!</v>
      </c>
      <c r="M1758" s="318" t="e">
        <f>VLOOKUP($F1758,MAIN!$C$2:$BD$80,9)</f>
        <v>#REF!</v>
      </c>
      <c r="N1758" s="342" t="e">
        <f>VLOOKUP($C1758,MAIN!$C$2:$BD$280,9)</f>
        <v>#REF!</v>
      </c>
      <c r="O1758" s="342" t="e">
        <f>'SCREENING INFO'!#REF!</f>
        <v>#REF!</v>
      </c>
      <c r="P1758" s="322" t="e">
        <f>'SCREENING INFO'!#REF!</f>
        <v>#REF!</v>
      </c>
      <c r="Q1758" s="335" t="e">
        <f>'SCREENING INFO'!#REF!</f>
        <v>#REF!</v>
      </c>
      <c r="R1758" s="335" t="e">
        <f>'SCREENING INFO'!#REF!</f>
        <v>#REF!</v>
      </c>
    </row>
    <row r="1759" spans="1:18">
      <c r="A1759" s="351" t="e">
        <f>'SCREENING INFO'!#REF!</f>
        <v>#REF!</v>
      </c>
      <c r="B1759" s="280" t="e">
        <f>'SCREENING INFO'!#REF!</f>
        <v>#REF!</v>
      </c>
      <c r="C1759" s="130" t="e">
        <f>'SCREENING INFO'!#REF!</f>
        <v>#REF!</v>
      </c>
      <c r="E1759" s="130" t="e">
        <f>VLOOKUP($C1759,MAIN!$C$2:$BD$79,12)</f>
        <v>#REF!</v>
      </c>
      <c r="F1759" s="130" t="e">
        <f>'SCREENING INFO'!#REF!</f>
        <v>#REF!</v>
      </c>
      <c r="G1759" s="130"/>
      <c r="I1759" s="130" t="e">
        <f>'SCREENING INFO'!#REF!</f>
        <v>#REF!</v>
      </c>
      <c r="L1759" s="318" t="e">
        <f>'SCREENING INFO'!#REF!</f>
        <v>#REF!</v>
      </c>
      <c r="M1759" s="318" t="e">
        <f>VLOOKUP($F1759,MAIN!$C$2:$BD$80,9)</f>
        <v>#REF!</v>
      </c>
      <c r="N1759" s="342" t="e">
        <f>VLOOKUP($C1759,MAIN!$C$2:$BD$280,9)</f>
        <v>#REF!</v>
      </c>
      <c r="O1759" s="342" t="e">
        <f>'SCREENING INFO'!#REF!</f>
        <v>#REF!</v>
      </c>
      <c r="P1759" s="322" t="e">
        <f>'SCREENING INFO'!#REF!</f>
        <v>#REF!</v>
      </c>
      <c r="Q1759" s="335" t="e">
        <f>'SCREENING INFO'!#REF!</f>
        <v>#REF!</v>
      </c>
      <c r="R1759" s="335" t="e">
        <f>'SCREENING INFO'!#REF!</f>
        <v>#REF!</v>
      </c>
    </row>
    <row r="1760" spans="1:18">
      <c r="A1760" s="351" t="e">
        <f>'SCREENING INFO'!#REF!</f>
        <v>#REF!</v>
      </c>
      <c r="B1760" s="280" t="e">
        <f>'SCREENING INFO'!#REF!</f>
        <v>#REF!</v>
      </c>
      <c r="C1760" s="130" t="e">
        <f>'SCREENING INFO'!#REF!</f>
        <v>#REF!</v>
      </c>
      <c r="E1760" s="130" t="e">
        <f>VLOOKUP($C1760,MAIN!$C$2:$BD$79,12)</f>
        <v>#REF!</v>
      </c>
      <c r="F1760" s="130" t="e">
        <f>'SCREENING INFO'!#REF!</f>
        <v>#REF!</v>
      </c>
      <c r="I1760" s="130" t="e">
        <f>'SCREENING INFO'!#REF!</f>
        <v>#REF!</v>
      </c>
      <c r="L1760" s="318" t="e">
        <f>'SCREENING INFO'!#REF!</f>
        <v>#REF!</v>
      </c>
      <c r="M1760" s="318" t="e">
        <f>VLOOKUP($F1760,MAIN!$C$2:$BD$80,9)</f>
        <v>#REF!</v>
      </c>
      <c r="N1760" s="342" t="e">
        <f>VLOOKUP($C1760,MAIN!$C$2:$BD$280,9)</f>
        <v>#REF!</v>
      </c>
      <c r="O1760" s="342" t="e">
        <f>'SCREENING INFO'!#REF!</f>
        <v>#REF!</v>
      </c>
      <c r="P1760" s="322" t="e">
        <f>'SCREENING INFO'!#REF!</f>
        <v>#REF!</v>
      </c>
      <c r="Q1760" s="335" t="e">
        <f>'SCREENING INFO'!#REF!</f>
        <v>#REF!</v>
      </c>
      <c r="R1760" s="335" t="e">
        <f>'SCREENING INFO'!#REF!</f>
        <v>#REF!</v>
      </c>
    </row>
    <row r="1761" spans="1:18">
      <c r="A1761" s="351" t="e">
        <f>'SCREENING INFO'!#REF!</f>
        <v>#REF!</v>
      </c>
      <c r="B1761" s="280" t="e">
        <f>'SCREENING INFO'!#REF!</f>
        <v>#REF!</v>
      </c>
      <c r="C1761" s="130" t="e">
        <f>'SCREENING INFO'!#REF!</f>
        <v>#REF!</v>
      </c>
      <c r="E1761" s="130" t="e">
        <f>VLOOKUP($C1761,MAIN!$C$2:$BD$79,12)</f>
        <v>#REF!</v>
      </c>
      <c r="F1761" s="130" t="e">
        <f>'SCREENING INFO'!#REF!</f>
        <v>#REF!</v>
      </c>
      <c r="G1761" s="352"/>
      <c r="I1761" s="130" t="e">
        <f>'SCREENING INFO'!#REF!</f>
        <v>#REF!</v>
      </c>
      <c r="L1761" s="318" t="e">
        <f>'SCREENING INFO'!#REF!</f>
        <v>#REF!</v>
      </c>
      <c r="M1761" s="318" t="e">
        <f>VLOOKUP($F1761,MAIN!$C$2:$BD$80,9)</f>
        <v>#REF!</v>
      </c>
      <c r="N1761" s="342" t="e">
        <f>VLOOKUP($C1761,MAIN!$C$2:$BD$280,9)</f>
        <v>#REF!</v>
      </c>
      <c r="O1761" s="342" t="e">
        <f>'SCREENING INFO'!#REF!</f>
        <v>#REF!</v>
      </c>
      <c r="P1761" s="322" t="e">
        <f>'SCREENING INFO'!#REF!</f>
        <v>#REF!</v>
      </c>
      <c r="Q1761" s="335" t="e">
        <f>'SCREENING INFO'!#REF!</f>
        <v>#REF!</v>
      </c>
      <c r="R1761" s="335" t="e">
        <f>'SCREENING INFO'!#REF!</f>
        <v>#REF!</v>
      </c>
    </row>
    <row r="1762" spans="1:18">
      <c r="A1762" s="351" t="e">
        <f>'SCREENING INFO'!#REF!</f>
        <v>#REF!</v>
      </c>
      <c r="B1762" s="280" t="e">
        <f>'SCREENING INFO'!#REF!</f>
        <v>#REF!</v>
      </c>
      <c r="C1762" s="130" t="e">
        <f>'SCREENING INFO'!#REF!</f>
        <v>#REF!</v>
      </c>
      <c r="E1762" s="130" t="e">
        <f>VLOOKUP($C1762,MAIN!$C$2:$BD$79,12)</f>
        <v>#REF!</v>
      </c>
      <c r="F1762" s="130" t="e">
        <f>'SCREENING INFO'!#REF!</f>
        <v>#REF!</v>
      </c>
      <c r="I1762" s="130" t="e">
        <f>'SCREENING INFO'!#REF!</f>
        <v>#REF!</v>
      </c>
      <c r="L1762" s="318" t="e">
        <f>'SCREENING INFO'!#REF!</f>
        <v>#REF!</v>
      </c>
      <c r="M1762" s="318" t="e">
        <f>VLOOKUP($F1762,MAIN!$C$2:$BD$80,9)</f>
        <v>#REF!</v>
      </c>
      <c r="N1762" s="342" t="e">
        <f>VLOOKUP($C1762,MAIN!$C$2:$BD$280,9)</f>
        <v>#REF!</v>
      </c>
      <c r="O1762" s="342" t="e">
        <f>'SCREENING INFO'!#REF!</f>
        <v>#REF!</v>
      </c>
      <c r="P1762" s="322" t="e">
        <f>'SCREENING INFO'!#REF!</f>
        <v>#REF!</v>
      </c>
      <c r="Q1762" s="335" t="e">
        <f>'SCREENING INFO'!#REF!</f>
        <v>#REF!</v>
      </c>
      <c r="R1762" s="335" t="e">
        <f>'SCREENING INFO'!#REF!</f>
        <v>#REF!</v>
      </c>
    </row>
    <row r="1763" spans="1:18">
      <c r="A1763" s="351" t="e">
        <f>'SCREENING INFO'!#REF!</f>
        <v>#REF!</v>
      </c>
      <c r="B1763" s="280" t="e">
        <f>'SCREENING INFO'!#REF!</f>
        <v>#REF!</v>
      </c>
      <c r="C1763" s="130" t="e">
        <f>'SCREENING INFO'!#REF!</f>
        <v>#REF!</v>
      </c>
      <c r="E1763" s="130" t="e">
        <f>VLOOKUP($C1763,MAIN!$C$2:$BD$79,12)</f>
        <v>#REF!</v>
      </c>
      <c r="F1763" s="130" t="e">
        <f>'SCREENING INFO'!#REF!</f>
        <v>#REF!</v>
      </c>
      <c r="G1763" s="352"/>
      <c r="I1763" s="130" t="e">
        <f>'SCREENING INFO'!#REF!</f>
        <v>#REF!</v>
      </c>
      <c r="L1763" s="318" t="e">
        <f>'SCREENING INFO'!#REF!</f>
        <v>#REF!</v>
      </c>
      <c r="M1763" s="318" t="e">
        <f>VLOOKUP($F1763,MAIN!$C$2:$BD$80,9)</f>
        <v>#REF!</v>
      </c>
      <c r="N1763" s="342" t="e">
        <f>VLOOKUP($C1763,MAIN!$C$2:$BD$280,9)</f>
        <v>#REF!</v>
      </c>
      <c r="O1763" s="342" t="e">
        <f>'SCREENING INFO'!#REF!</f>
        <v>#REF!</v>
      </c>
      <c r="P1763" s="322" t="e">
        <f>'SCREENING INFO'!#REF!</f>
        <v>#REF!</v>
      </c>
      <c r="Q1763" s="335" t="e">
        <f>'SCREENING INFO'!#REF!</f>
        <v>#REF!</v>
      </c>
      <c r="R1763" s="335" t="e">
        <f>'SCREENING INFO'!#REF!</f>
        <v>#REF!</v>
      </c>
    </row>
    <row r="1764" spans="1:18">
      <c r="A1764" s="351" t="e">
        <f>'SCREENING INFO'!#REF!</f>
        <v>#REF!</v>
      </c>
      <c r="B1764" s="280" t="e">
        <f>'SCREENING INFO'!#REF!</f>
        <v>#REF!</v>
      </c>
      <c r="C1764" s="130" t="e">
        <f>'SCREENING INFO'!#REF!</f>
        <v>#REF!</v>
      </c>
      <c r="E1764" s="130" t="e">
        <f>VLOOKUP($C1764,MAIN!$C$2:$BD$79,12)</f>
        <v>#REF!</v>
      </c>
      <c r="F1764" s="130" t="e">
        <f>'SCREENING INFO'!#REF!</f>
        <v>#REF!</v>
      </c>
      <c r="I1764" s="130" t="e">
        <f>'SCREENING INFO'!#REF!</f>
        <v>#REF!</v>
      </c>
      <c r="L1764" s="318" t="e">
        <f>'SCREENING INFO'!#REF!</f>
        <v>#REF!</v>
      </c>
      <c r="M1764" s="318" t="e">
        <f>VLOOKUP($F1764,MAIN!$C$2:$BD$80,9)</f>
        <v>#REF!</v>
      </c>
      <c r="N1764" s="342" t="e">
        <f>VLOOKUP($C1764,MAIN!$C$2:$BD$280,9)</f>
        <v>#REF!</v>
      </c>
      <c r="O1764" s="342" t="e">
        <f>'SCREENING INFO'!#REF!</f>
        <v>#REF!</v>
      </c>
      <c r="P1764" s="322" t="e">
        <f>'SCREENING INFO'!#REF!</f>
        <v>#REF!</v>
      </c>
      <c r="Q1764" s="335" t="e">
        <f>'SCREENING INFO'!#REF!</f>
        <v>#REF!</v>
      </c>
      <c r="R1764" s="335" t="e">
        <f>'SCREENING INFO'!#REF!</f>
        <v>#REF!</v>
      </c>
    </row>
    <row r="1765" spans="1:18">
      <c r="A1765" s="351" t="e">
        <f>'SCREENING INFO'!#REF!</f>
        <v>#REF!</v>
      </c>
      <c r="B1765" s="280" t="e">
        <f>'SCREENING INFO'!#REF!</f>
        <v>#REF!</v>
      </c>
      <c r="C1765" s="130" t="e">
        <f>'SCREENING INFO'!#REF!</f>
        <v>#REF!</v>
      </c>
      <c r="E1765" s="130" t="e">
        <f>VLOOKUP($C1765,MAIN!$C$2:$BD$79,12)</f>
        <v>#REF!</v>
      </c>
      <c r="F1765" s="130" t="e">
        <f>'SCREENING INFO'!#REF!</f>
        <v>#REF!</v>
      </c>
      <c r="I1765" s="130" t="e">
        <f>'SCREENING INFO'!#REF!</f>
        <v>#REF!</v>
      </c>
      <c r="L1765" s="318" t="e">
        <f>'SCREENING INFO'!#REF!</f>
        <v>#REF!</v>
      </c>
      <c r="M1765" s="318" t="e">
        <f>VLOOKUP($F1765,MAIN!$C$2:$BD$80,9)</f>
        <v>#REF!</v>
      </c>
      <c r="N1765" s="342" t="e">
        <f>VLOOKUP($C1765,MAIN!$C$2:$BD$280,9)</f>
        <v>#REF!</v>
      </c>
      <c r="O1765" s="342" t="e">
        <f>'SCREENING INFO'!#REF!</f>
        <v>#REF!</v>
      </c>
      <c r="P1765" s="322" t="e">
        <f>'SCREENING INFO'!#REF!</f>
        <v>#REF!</v>
      </c>
      <c r="Q1765" s="335" t="e">
        <f>'SCREENING INFO'!#REF!</f>
        <v>#REF!</v>
      </c>
      <c r="R1765" s="335" t="e">
        <f>'SCREENING INFO'!#REF!</f>
        <v>#REF!</v>
      </c>
    </row>
    <row r="1766" spans="1:18">
      <c r="A1766" s="351" t="e">
        <f>'SCREENING INFO'!#REF!</f>
        <v>#REF!</v>
      </c>
      <c r="B1766" s="280" t="e">
        <f>'SCREENING INFO'!#REF!</f>
        <v>#REF!</v>
      </c>
      <c r="C1766" s="130" t="e">
        <f>'SCREENING INFO'!#REF!</f>
        <v>#REF!</v>
      </c>
      <c r="E1766" s="130" t="e">
        <f>VLOOKUP($C1766,MAIN!$C$2:$BD$79,12)</f>
        <v>#REF!</v>
      </c>
      <c r="F1766" s="130" t="e">
        <f>'SCREENING INFO'!#REF!</f>
        <v>#REF!</v>
      </c>
      <c r="I1766" s="130" t="e">
        <f>'SCREENING INFO'!#REF!</f>
        <v>#REF!</v>
      </c>
      <c r="L1766" s="318" t="e">
        <f>'SCREENING INFO'!#REF!</f>
        <v>#REF!</v>
      </c>
      <c r="M1766" s="318" t="e">
        <f>VLOOKUP($F1766,MAIN!$C$2:$BD$80,9)</f>
        <v>#REF!</v>
      </c>
      <c r="N1766" s="342" t="e">
        <f>VLOOKUP($C1766,MAIN!$C$2:$BD$280,9)</f>
        <v>#REF!</v>
      </c>
      <c r="O1766" s="342" t="e">
        <f>'SCREENING INFO'!#REF!</f>
        <v>#REF!</v>
      </c>
      <c r="P1766" s="322" t="e">
        <f>'SCREENING INFO'!#REF!</f>
        <v>#REF!</v>
      </c>
      <c r="Q1766" s="335" t="e">
        <f>'SCREENING INFO'!#REF!</f>
        <v>#REF!</v>
      </c>
      <c r="R1766" s="335" t="e">
        <f>'SCREENING INFO'!#REF!</f>
        <v>#REF!</v>
      </c>
    </row>
    <row r="1767" spans="1:18">
      <c r="A1767" s="351" t="e">
        <f>'SCREENING INFO'!#REF!</f>
        <v>#REF!</v>
      </c>
      <c r="B1767" s="280" t="e">
        <f>'SCREENING INFO'!#REF!</f>
        <v>#REF!</v>
      </c>
      <c r="C1767" s="130" t="e">
        <f>'SCREENING INFO'!#REF!</f>
        <v>#REF!</v>
      </c>
      <c r="E1767" s="130" t="e">
        <f>VLOOKUP($C1767,MAIN!$C$2:$BD$79,12)</f>
        <v>#REF!</v>
      </c>
      <c r="F1767" s="130" t="e">
        <f>'SCREENING INFO'!#REF!</f>
        <v>#REF!</v>
      </c>
      <c r="I1767" s="130" t="e">
        <f>'SCREENING INFO'!#REF!</f>
        <v>#REF!</v>
      </c>
      <c r="L1767" s="318" t="e">
        <f>'SCREENING INFO'!#REF!</f>
        <v>#REF!</v>
      </c>
      <c r="M1767" s="318" t="e">
        <f>VLOOKUP($F1767,MAIN!$C$2:$BD$80,9)</f>
        <v>#REF!</v>
      </c>
      <c r="N1767" s="342" t="e">
        <f>VLOOKUP($C1767,MAIN!$C$2:$BD$280,9)</f>
        <v>#REF!</v>
      </c>
      <c r="O1767" s="342" t="e">
        <f>'SCREENING INFO'!#REF!</f>
        <v>#REF!</v>
      </c>
      <c r="P1767" s="322" t="e">
        <f>'SCREENING INFO'!#REF!</f>
        <v>#REF!</v>
      </c>
      <c r="Q1767" s="335" t="e">
        <f>'SCREENING INFO'!#REF!</f>
        <v>#REF!</v>
      </c>
      <c r="R1767" s="335" t="e">
        <f>'SCREENING INFO'!#REF!</f>
        <v>#REF!</v>
      </c>
    </row>
    <row r="1768" spans="1:18">
      <c r="A1768" s="351" t="e">
        <f>'SCREENING INFO'!#REF!</f>
        <v>#REF!</v>
      </c>
      <c r="B1768" s="280" t="e">
        <f>'SCREENING INFO'!#REF!</f>
        <v>#REF!</v>
      </c>
      <c r="C1768" s="130" t="e">
        <f>'SCREENING INFO'!#REF!</f>
        <v>#REF!</v>
      </c>
      <c r="E1768" s="130" t="e">
        <f>VLOOKUP($C1768,MAIN!$C$2:$BD$79,12)</f>
        <v>#REF!</v>
      </c>
      <c r="F1768" s="130" t="e">
        <f>'SCREENING INFO'!#REF!</f>
        <v>#REF!</v>
      </c>
      <c r="I1768" s="130" t="e">
        <f>'SCREENING INFO'!#REF!</f>
        <v>#REF!</v>
      </c>
      <c r="L1768" s="318" t="e">
        <f>'SCREENING INFO'!#REF!</f>
        <v>#REF!</v>
      </c>
      <c r="M1768" s="318" t="e">
        <f>VLOOKUP($F1768,MAIN!$C$2:$BD$80,9)</f>
        <v>#REF!</v>
      </c>
      <c r="N1768" s="342" t="e">
        <f>VLOOKUP($C1768,MAIN!$C$2:$BD$280,9)</f>
        <v>#REF!</v>
      </c>
      <c r="O1768" s="342" t="e">
        <f>'SCREENING INFO'!#REF!</f>
        <v>#REF!</v>
      </c>
      <c r="P1768" s="322" t="e">
        <f>'SCREENING INFO'!#REF!</f>
        <v>#REF!</v>
      </c>
      <c r="Q1768" s="335" t="e">
        <f>'SCREENING INFO'!#REF!</f>
        <v>#REF!</v>
      </c>
      <c r="R1768" s="335" t="e">
        <f>'SCREENING INFO'!#REF!</f>
        <v>#REF!</v>
      </c>
    </row>
    <row r="1769" spans="1:18">
      <c r="A1769" s="351" t="e">
        <f>'SCREENING INFO'!#REF!</f>
        <v>#REF!</v>
      </c>
      <c r="B1769" s="280" t="e">
        <f>'SCREENING INFO'!#REF!</f>
        <v>#REF!</v>
      </c>
      <c r="C1769" s="130" t="e">
        <f>'SCREENING INFO'!#REF!</f>
        <v>#REF!</v>
      </c>
      <c r="E1769" s="130" t="e">
        <f>VLOOKUP($C1769,MAIN!$C$2:$BD$79,12)</f>
        <v>#REF!</v>
      </c>
      <c r="F1769" s="130" t="e">
        <f>'SCREENING INFO'!#REF!</f>
        <v>#REF!</v>
      </c>
      <c r="I1769" s="130" t="e">
        <f>'SCREENING INFO'!#REF!</f>
        <v>#REF!</v>
      </c>
      <c r="L1769" s="318" t="e">
        <f>'SCREENING INFO'!#REF!</f>
        <v>#REF!</v>
      </c>
      <c r="M1769" s="318" t="e">
        <f>VLOOKUP($F1769,MAIN!$C$2:$BD$80,9)</f>
        <v>#REF!</v>
      </c>
      <c r="N1769" s="342" t="e">
        <f>VLOOKUP($C1769,MAIN!$C$2:$BD$280,9)</f>
        <v>#REF!</v>
      </c>
      <c r="O1769" s="342" t="e">
        <f>'SCREENING INFO'!#REF!</f>
        <v>#REF!</v>
      </c>
      <c r="P1769" s="322" t="e">
        <f>'SCREENING INFO'!#REF!</f>
        <v>#REF!</v>
      </c>
      <c r="Q1769" s="335" t="e">
        <f>'SCREENING INFO'!#REF!</f>
        <v>#REF!</v>
      </c>
      <c r="R1769" s="335" t="e">
        <f>'SCREENING INFO'!#REF!</f>
        <v>#REF!</v>
      </c>
    </row>
    <row r="1770" spans="1:18">
      <c r="A1770" s="351" t="e">
        <f>'SCREENING INFO'!#REF!</f>
        <v>#REF!</v>
      </c>
      <c r="B1770" s="280" t="e">
        <f>'SCREENING INFO'!#REF!</f>
        <v>#REF!</v>
      </c>
      <c r="C1770" s="130" t="e">
        <f>'SCREENING INFO'!#REF!</f>
        <v>#REF!</v>
      </c>
      <c r="E1770" s="130" t="e">
        <f>VLOOKUP($C1770,MAIN!$C$2:$BD$79,12)</f>
        <v>#REF!</v>
      </c>
      <c r="F1770" s="130" t="e">
        <f>'SCREENING INFO'!#REF!</f>
        <v>#REF!</v>
      </c>
      <c r="I1770" s="130" t="e">
        <f>'SCREENING INFO'!#REF!</f>
        <v>#REF!</v>
      </c>
      <c r="L1770" s="318" t="e">
        <f>'SCREENING INFO'!#REF!</f>
        <v>#REF!</v>
      </c>
      <c r="M1770" s="318" t="e">
        <f>VLOOKUP($F1770,MAIN!$C$2:$BD$80,9)</f>
        <v>#REF!</v>
      </c>
      <c r="N1770" s="342" t="e">
        <f>VLOOKUP($C1770,MAIN!$C$2:$BD$280,9)</f>
        <v>#REF!</v>
      </c>
      <c r="O1770" s="342" t="e">
        <f>'SCREENING INFO'!#REF!</f>
        <v>#REF!</v>
      </c>
      <c r="P1770" s="322" t="e">
        <f>'SCREENING INFO'!#REF!</f>
        <v>#REF!</v>
      </c>
      <c r="Q1770" s="335" t="e">
        <f>'SCREENING INFO'!#REF!</f>
        <v>#REF!</v>
      </c>
      <c r="R1770" s="335" t="e">
        <f>'SCREENING INFO'!#REF!</f>
        <v>#REF!</v>
      </c>
    </row>
    <row r="1771" spans="1:18">
      <c r="A1771" s="351" t="e">
        <f>'SCREENING INFO'!#REF!</f>
        <v>#REF!</v>
      </c>
      <c r="B1771" s="280" t="e">
        <f>'SCREENING INFO'!#REF!</f>
        <v>#REF!</v>
      </c>
      <c r="C1771" s="130" t="e">
        <f>'SCREENING INFO'!#REF!</f>
        <v>#REF!</v>
      </c>
      <c r="E1771" s="130" t="e">
        <f>VLOOKUP($C1771,MAIN!$C$2:$BD$79,12)</f>
        <v>#REF!</v>
      </c>
      <c r="F1771" s="130" t="e">
        <f>'SCREENING INFO'!#REF!</f>
        <v>#REF!</v>
      </c>
      <c r="G1771" s="352"/>
      <c r="I1771" s="130" t="e">
        <f>'SCREENING INFO'!#REF!</f>
        <v>#REF!</v>
      </c>
      <c r="L1771" s="318" t="e">
        <f>'SCREENING INFO'!#REF!</f>
        <v>#REF!</v>
      </c>
      <c r="M1771" s="318" t="e">
        <f>VLOOKUP($F1771,MAIN!$C$2:$BD$80,9)</f>
        <v>#REF!</v>
      </c>
      <c r="N1771" s="342" t="e">
        <f>VLOOKUP($C1771,MAIN!$C$2:$BD$280,9)</f>
        <v>#REF!</v>
      </c>
      <c r="O1771" s="342" t="e">
        <f>'SCREENING INFO'!#REF!</f>
        <v>#REF!</v>
      </c>
      <c r="P1771" s="322" t="e">
        <f>'SCREENING INFO'!#REF!</f>
        <v>#REF!</v>
      </c>
      <c r="Q1771" s="335" t="e">
        <f>'SCREENING INFO'!#REF!</f>
        <v>#REF!</v>
      </c>
      <c r="R1771" s="335" t="e">
        <f>'SCREENING INFO'!#REF!</f>
        <v>#REF!</v>
      </c>
    </row>
    <row r="1772" spans="1:18">
      <c r="A1772" s="351" t="e">
        <f>'SCREENING INFO'!#REF!</f>
        <v>#REF!</v>
      </c>
      <c r="B1772" s="280" t="e">
        <f>'SCREENING INFO'!#REF!</f>
        <v>#REF!</v>
      </c>
      <c r="C1772" s="130" t="e">
        <f>'SCREENING INFO'!#REF!</f>
        <v>#REF!</v>
      </c>
      <c r="E1772" s="130" t="e">
        <f>VLOOKUP($C1772,MAIN!$C$2:$BD$79,12)</f>
        <v>#REF!</v>
      </c>
      <c r="F1772" s="130" t="e">
        <f>'SCREENING INFO'!#REF!</f>
        <v>#REF!</v>
      </c>
      <c r="I1772" s="130" t="e">
        <f>'SCREENING INFO'!#REF!</f>
        <v>#REF!</v>
      </c>
      <c r="L1772" s="318" t="e">
        <f>'SCREENING INFO'!#REF!</f>
        <v>#REF!</v>
      </c>
      <c r="M1772" s="318" t="e">
        <f>VLOOKUP($F1772,MAIN!$C$2:$BD$80,9)</f>
        <v>#REF!</v>
      </c>
      <c r="N1772" s="342" t="e">
        <f>VLOOKUP($C1772,MAIN!$C$2:$BD$280,9)</f>
        <v>#REF!</v>
      </c>
      <c r="O1772" s="342" t="e">
        <f>'SCREENING INFO'!#REF!</f>
        <v>#REF!</v>
      </c>
      <c r="P1772" s="322" t="e">
        <f>'SCREENING INFO'!#REF!</f>
        <v>#REF!</v>
      </c>
      <c r="Q1772" s="335" t="e">
        <f>'SCREENING INFO'!#REF!</f>
        <v>#REF!</v>
      </c>
      <c r="R1772" s="335" t="e">
        <f>'SCREENING INFO'!#REF!</f>
        <v>#REF!</v>
      </c>
    </row>
    <row r="1773" spans="1:18">
      <c r="A1773" s="351" t="e">
        <f>'SCREENING INFO'!#REF!</f>
        <v>#REF!</v>
      </c>
      <c r="B1773" s="280" t="e">
        <f>'SCREENING INFO'!#REF!</f>
        <v>#REF!</v>
      </c>
      <c r="C1773" s="130" t="e">
        <f>'SCREENING INFO'!#REF!</f>
        <v>#REF!</v>
      </c>
      <c r="E1773" s="130" t="e">
        <f>VLOOKUP($C1773,MAIN!$C$2:$BD$79,12)</f>
        <v>#REF!</v>
      </c>
      <c r="F1773" s="130" t="e">
        <f>'SCREENING INFO'!#REF!</f>
        <v>#REF!</v>
      </c>
      <c r="I1773" s="130" t="e">
        <f>'SCREENING INFO'!#REF!</f>
        <v>#REF!</v>
      </c>
      <c r="L1773" s="318" t="e">
        <f>'SCREENING INFO'!#REF!</f>
        <v>#REF!</v>
      </c>
      <c r="M1773" s="318" t="e">
        <f>VLOOKUP($F1773,MAIN!$C$2:$BD$80,9)</f>
        <v>#REF!</v>
      </c>
      <c r="N1773" s="342" t="e">
        <f>VLOOKUP($C1773,MAIN!$C$2:$BD$280,9)</f>
        <v>#REF!</v>
      </c>
      <c r="O1773" s="342" t="e">
        <f>'SCREENING INFO'!#REF!</f>
        <v>#REF!</v>
      </c>
      <c r="P1773" s="322" t="e">
        <f>'SCREENING INFO'!#REF!</f>
        <v>#REF!</v>
      </c>
      <c r="Q1773" s="335" t="e">
        <f>'SCREENING INFO'!#REF!</f>
        <v>#REF!</v>
      </c>
      <c r="R1773" s="335" t="e">
        <f>'SCREENING INFO'!#REF!</f>
        <v>#REF!</v>
      </c>
    </row>
    <row r="1774" spans="1:18">
      <c r="A1774" s="351" t="e">
        <f>'SCREENING INFO'!#REF!</f>
        <v>#REF!</v>
      </c>
      <c r="B1774" s="280" t="e">
        <f>'SCREENING INFO'!#REF!</f>
        <v>#REF!</v>
      </c>
      <c r="C1774" s="130" t="e">
        <f>'SCREENING INFO'!#REF!</f>
        <v>#REF!</v>
      </c>
      <c r="E1774" s="130" t="e">
        <f>VLOOKUP($C1774,MAIN!$C$2:$BD$79,12)</f>
        <v>#REF!</v>
      </c>
      <c r="F1774" s="130" t="e">
        <f>'SCREENING INFO'!#REF!</f>
        <v>#REF!</v>
      </c>
      <c r="I1774" s="130" t="e">
        <f>'SCREENING INFO'!#REF!</f>
        <v>#REF!</v>
      </c>
      <c r="L1774" s="318" t="e">
        <f>'SCREENING INFO'!#REF!</f>
        <v>#REF!</v>
      </c>
      <c r="M1774" s="318" t="e">
        <f>VLOOKUP($F1774,MAIN!$C$2:$BD$80,9)</f>
        <v>#REF!</v>
      </c>
      <c r="N1774" s="342" t="e">
        <f>VLOOKUP($C1774,MAIN!$C$2:$BD$280,9)</f>
        <v>#REF!</v>
      </c>
      <c r="O1774" s="342" t="e">
        <f>'SCREENING INFO'!#REF!</f>
        <v>#REF!</v>
      </c>
      <c r="P1774" s="322" t="e">
        <f>'SCREENING INFO'!#REF!</f>
        <v>#REF!</v>
      </c>
      <c r="Q1774" s="335" t="e">
        <f>'SCREENING INFO'!#REF!</f>
        <v>#REF!</v>
      </c>
      <c r="R1774" s="335" t="e">
        <f>'SCREENING INFO'!#REF!</f>
        <v>#REF!</v>
      </c>
    </row>
    <row r="1775" spans="1:18">
      <c r="A1775" s="351" t="e">
        <f>'SCREENING INFO'!#REF!</f>
        <v>#REF!</v>
      </c>
      <c r="B1775" s="280" t="e">
        <f>'SCREENING INFO'!#REF!</f>
        <v>#REF!</v>
      </c>
      <c r="C1775" s="130" t="e">
        <f>'SCREENING INFO'!#REF!</f>
        <v>#REF!</v>
      </c>
      <c r="E1775" s="130" t="e">
        <f>VLOOKUP($C1775,MAIN!$C$2:$BD$79,12)</f>
        <v>#REF!</v>
      </c>
      <c r="F1775" s="130" t="e">
        <f>'SCREENING INFO'!#REF!</f>
        <v>#REF!</v>
      </c>
      <c r="G1775" s="352"/>
      <c r="I1775" s="130" t="e">
        <f>'SCREENING INFO'!#REF!</f>
        <v>#REF!</v>
      </c>
      <c r="L1775" s="318" t="e">
        <f>'SCREENING INFO'!#REF!</f>
        <v>#REF!</v>
      </c>
      <c r="M1775" s="318" t="e">
        <f>VLOOKUP($F1775,MAIN!$C$2:$BD$80,9)</f>
        <v>#REF!</v>
      </c>
      <c r="N1775" s="342" t="e">
        <f>VLOOKUP($C1775,MAIN!$C$2:$BD$280,9)</f>
        <v>#REF!</v>
      </c>
      <c r="O1775" s="342" t="e">
        <f>'SCREENING INFO'!#REF!</f>
        <v>#REF!</v>
      </c>
      <c r="P1775" s="322" t="e">
        <f>'SCREENING INFO'!#REF!</f>
        <v>#REF!</v>
      </c>
      <c r="Q1775" s="335" t="e">
        <f>'SCREENING INFO'!#REF!</f>
        <v>#REF!</v>
      </c>
      <c r="R1775" s="335" t="e">
        <f>'SCREENING INFO'!#REF!</f>
        <v>#REF!</v>
      </c>
    </row>
    <row r="1776" spans="1:18">
      <c r="A1776" s="351" t="e">
        <f>'SCREENING INFO'!#REF!</f>
        <v>#REF!</v>
      </c>
      <c r="B1776" s="280" t="e">
        <f>'SCREENING INFO'!#REF!</f>
        <v>#REF!</v>
      </c>
      <c r="C1776" s="130" t="e">
        <f>'SCREENING INFO'!#REF!</f>
        <v>#REF!</v>
      </c>
      <c r="E1776" s="130" t="e">
        <f>VLOOKUP($C1776,MAIN!$C$2:$BD$79,12)</f>
        <v>#REF!</v>
      </c>
      <c r="F1776" s="130" t="e">
        <f>'SCREENING INFO'!#REF!</f>
        <v>#REF!</v>
      </c>
      <c r="G1776" s="130"/>
      <c r="I1776" s="130" t="e">
        <f>'SCREENING INFO'!#REF!</f>
        <v>#REF!</v>
      </c>
      <c r="L1776" s="318" t="e">
        <f>'SCREENING INFO'!#REF!</f>
        <v>#REF!</v>
      </c>
      <c r="M1776" s="318" t="e">
        <f>VLOOKUP($F1776,MAIN!$C$2:$BD$80,9)</f>
        <v>#REF!</v>
      </c>
      <c r="N1776" s="342" t="e">
        <f>VLOOKUP($C1776,MAIN!$C$2:$BD$280,9)</f>
        <v>#REF!</v>
      </c>
      <c r="O1776" s="342" t="e">
        <f>'SCREENING INFO'!#REF!</f>
        <v>#REF!</v>
      </c>
      <c r="P1776" s="322" t="e">
        <f>'SCREENING INFO'!#REF!</f>
        <v>#REF!</v>
      </c>
      <c r="Q1776" s="335" t="e">
        <f>'SCREENING INFO'!#REF!</f>
        <v>#REF!</v>
      </c>
      <c r="R1776" s="335" t="e">
        <f>'SCREENING INFO'!#REF!</f>
        <v>#REF!</v>
      </c>
    </row>
    <row r="1777" spans="1:18">
      <c r="A1777" s="351" t="e">
        <f>'SCREENING INFO'!#REF!</f>
        <v>#REF!</v>
      </c>
      <c r="B1777" s="280" t="e">
        <f>'SCREENING INFO'!#REF!</f>
        <v>#REF!</v>
      </c>
      <c r="C1777" s="130" t="e">
        <f>'SCREENING INFO'!#REF!</f>
        <v>#REF!</v>
      </c>
      <c r="E1777" s="130" t="e">
        <f>VLOOKUP($C1777,MAIN!$C$2:$BD$79,12)</f>
        <v>#REF!</v>
      </c>
      <c r="F1777" s="130" t="e">
        <f>'SCREENING INFO'!#REF!</f>
        <v>#REF!</v>
      </c>
      <c r="I1777" s="130" t="e">
        <f>'SCREENING INFO'!#REF!</f>
        <v>#REF!</v>
      </c>
      <c r="L1777" s="318" t="e">
        <f>'SCREENING INFO'!#REF!</f>
        <v>#REF!</v>
      </c>
      <c r="M1777" s="318" t="e">
        <f>VLOOKUP($F1777,MAIN!$C$2:$BD$80,9)</f>
        <v>#REF!</v>
      </c>
      <c r="N1777" s="342" t="e">
        <f>VLOOKUP($C1777,MAIN!$C$2:$BD$280,9)</f>
        <v>#REF!</v>
      </c>
      <c r="O1777" s="342" t="e">
        <f>'SCREENING INFO'!#REF!</f>
        <v>#REF!</v>
      </c>
      <c r="P1777" s="322" t="e">
        <f>'SCREENING INFO'!#REF!</f>
        <v>#REF!</v>
      </c>
      <c r="Q1777" s="335" t="e">
        <f>'SCREENING INFO'!#REF!</f>
        <v>#REF!</v>
      </c>
      <c r="R1777" s="335" t="e">
        <f>'SCREENING INFO'!#REF!</f>
        <v>#REF!</v>
      </c>
    </row>
    <row r="1778" spans="1:18">
      <c r="A1778" s="351" t="e">
        <f>'SCREENING INFO'!#REF!</f>
        <v>#REF!</v>
      </c>
      <c r="B1778" s="280" t="e">
        <f>'SCREENING INFO'!#REF!</f>
        <v>#REF!</v>
      </c>
      <c r="C1778" s="130" t="e">
        <f>'SCREENING INFO'!#REF!</f>
        <v>#REF!</v>
      </c>
      <c r="E1778" s="130" t="e">
        <f>VLOOKUP($C1778,MAIN!$C$2:$BD$79,12)</f>
        <v>#REF!</v>
      </c>
      <c r="F1778" s="130" t="e">
        <f>'SCREENING INFO'!#REF!</f>
        <v>#REF!</v>
      </c>
      <c r="I1778" s="130" t="e">
        <f>'SCREENING INFO'!#REF!</f>
        <v>#REF!</v>
      </c>
      <c r="L1778" s="318" t="e">
        <f>'SCREENING INFO'!#REF!</f>
        <v>#REF!</v>
      </c>
      <c r="M1778" s="318" t="e">
        <f>VLOOKUP($F1778,MAIN!$C$2:$BD$80,9)</f>
        <v>#REF!</v>
      </c>
      <c r="N1778" s="342" t="e">
        <f>VLOOKUP($C1778,MAIN!$C$2:$BD$280,9)</f>
        <v>#REF!</v>
      </c>
      <c r="O1778" s="342" t="e">
        <f>'SCREENING INFO'!#REF!</f>
        <v>#REF!</v>
      </c>
      <c r="P1778" s="322" t="e">
        <f>'SCREENING INFO'!#REF!</f>
        <v>#REF!</v>
      </c>
      <c r="Q1778" s="335" t="e">
        <f>'SCREENING INFO'!#REF!</f>
        <v>#REF!</v>
      </c>
      <c r="R1778" s="335" t="e">
        <f>'SCREENING INFO'!#REF!</f>
        <v>#REF!</v>
      </c>
    </row>
    <row r="1779" spans="1:18">
      <c r="A1779" s="351" t="e">
        <f>'SCREENING INFO'!#REF!</f>
        <v>#REF!</v>
      </c>
      <c r="B1779" s="280" t="e">
        <f>'SCREENING INFO'!#REF!</f>
        <v>#REF!</v>
      </c>
      <c r="C1779" s="130" t="e">
        <f>'SCREENING INFO'!#REF!</f>
        <v>#REF!</v>
      </c>
      <c r="E1779" s="130" t="e">
        <f>VLOOKUP($C1779,MAIN!$C$2:$BD$79,12)</f>
        <v>#REF!</v>
      </c>
      <c r="F1779" s="130" t="e">
        <f>'SCREENING INFO'!#REF!</f>
        <v>#REF!</v>
      </c>
      <c r="I1779" s="130" t="e">
        <f>'SCREENING INFO'!#REF!</f>
        <v>#REF!</v>
      </c>
      <c r="L1779" s="318" t="e">
        <f>'SCREENING INFO'!#REF!</f>
        <v>#REF!</v>
      </c>
      <c r="M1779" s="318" t="e">
        <f>VLOOKUP($F1779,MAIN!$C$2:$BD$80,9)</f>
        <v>#REF!</v>
      </c>
      <c r="N1779" s="342" t="e">
        <f>VLOOKUP($C1779,MAIN!$C$2:$BD$280,9)</f>
        <v>#REF!</v>
      </c>
      <c r="O1779" s="342" t="e">
        <f>'SCREENING INFO'!#REF!</f>
        <v>#REF!</v>
      </c>
      <c r="P1779" s="322" t="e">
        <f>'SCREENING INFO'!#REF!</f>
        <v>#REF!</v>
      </c>
      <c r="Q1779" s="335" t="e">
        <f>'SCREENING INFO'!#REF!</f>
        <v>#REF!</v>
      </c>
      <c r="R1779" s="335" t="e">
        <f>'SCREENING INFO'!#REF!</f>
        <v>#REF!</v>
      </c>
    </row>
    <row r="1780" spans="1:18">
      <c r="A1780" s="351" t="e">
        <f>'SCREENING INFO'!#REF!</f>
        <v>#REF!</v>
      </c>
      <c r="B1780" s="280" t="e">
        <f>'SCREENING INFO'!#REF!</f>
        <v>#REF!</v>
      </c>
      <c r="C1780" s="130" t="e">
        <f>'SCREENING INFO'!#REF!</f>
        <v>#REF!</v>
      </c>
      <c r="E1780" s="130" t="e">
        <f>VLOOKUP($C1780,MAIN!$C$2:$BD$79,12)</f>
        <v>#REF!</v>
      </c>
      <c r="F1780" s="130" t="e">
        <f>'SCREENING INFO'!#REF!</f>
        <v>#REF!</v>
      </c>
      <c r="I1780" s="130" t="e">
        <f>'SCREENING INFO'!#REF!</f>
        <v>#REF!</v>
      </c>
      <c r="L1780" s="318" t="e">
        <f>'SCREENING INFO'!#REF!</f>
        <v>#REF!</v>
      </c>
      <c r="M1780" s="318" t="e">
        <f>VLOOKUP($F1780,MAIN!$C$2:$BD$80,9)</f>
        <v>#REF!</v>
      </c>
      <c r="N1780" s="342" t="e">
        <f>VLOOKUP($C1780,MAIN!$C$2:$BD$280,9)</f>
        <v>#REF!</v>
      </c>
      <c r="O1780" s="342" t="e">
        <f>'SCREENING INFO'!#REF!</f>
        <v>#REF!</v>
      </c>
      <c r="P1780" s="322" t="e">
        <f>'SCREENING INFO'!#REF!</f>
        <v>#REF!</v>
      </c>
      <c r="Q1780" s="335" t="e">
        <f>'SCREENING INFO'!#REF!</f>
        <v>#REF!</v>
      </c>
      <c r="R1780" s="335" t="e">
        <f>'SCREENING INFO'!#REF!</f>
        <v>#REF!</v>
      </c>
    </row>
    <row r="1781" spans="1:18">
      <c r="A1781" s="351" t="e">
        <f>'SCREENING INFO'!#REF!</f>
        <v>#REF!</v>
      </c>
      <c r="B1781" s="280" t="e">
        <f>'SCREENING INFO'!#REF!</f>
        <v>#REF!</v>
      </c>
      <c r="C1781" s="130" t="e">
        <f>'SCREENING INFO'!#REF!</f>
        <v>#REF!</v>
      </c>
      <c r="E1781" s="130" t="e">
        <f>VLOOKUP($C1781,MAIN!$C$2:$BD$79,12)</f>
        <v>#REF!</v>
      </c>
      <c r="F1781" s="130" t="e">
        <f>'SCREENING INFO'!#REF!</f>
        <v>#REF!</v>
      </c>
      <c r="I1781" s="130" t="e">
        <f>'SCREENING INFO'!#REF!</f>
        <v>#REF!</v>
      </c>
      <c r="L1781" s="318" t="e">
        <f>'SCREENING INFO'!#REF!</f>
        <v>#REF!</v>
      </c>
      <c r="M1781" s="318" t="e">
        <f>VLOOKUP($F1781,MAIN!$C$2:$BD$80,9)</f>
        <v>#REF!</v>
      </c>
      <c r="N1781" s="342" t="e">
        <f>VLOOKUP($C1781,MAIN!$C$2:$BD$280,9)</f>
        <v>#REF!</v>
      </c>
      <c r="O1781" s="342" t="e">
        <f>'SCREENING INFO'!#REF!</f>
        <v>#REF!</v>
      </c>
      <c r="P1781" s="322" t="e">
        <f>'SCREENING INFO'!#REF!</f>
        <v>#REF!</v>
      </c>
      <c r="Q1781" s="335" t="e">
        <f>'SCREENING INFO'!#REF!</f>
        <v>#REF!</v>
      </c>
      <c r="R1781" s="335" t="e">
        <f>'SCREENING INFO'!#REF!</f>
        <v>#REF!</v>
      </c>
    </row>
    <row r="1782" spans="1:18">
      <c r="A1782" s="351" t="e">
        <f>'SCREENING INFO'!#REF!</f>
        <v>#REF!</v>
      </c>
      <c r="B1782" s="280" t="e">
        <f>'SCREENING INFO'!#REF!</f>
        <v>#REF!</v>
      </c>
      <c r="C1782" s="130" t="e">
        <f>'SCREENING INFO'!#REF!</f>
        <v>#REF!</v>
      </c>
      <c r="E1782" s="130" t="e">
        <f>VLOOKUP($C1782,MAIN!$C$2:$BD$79,12)</f>
        <v>#REF!</v>
      </c>
      <c r="F1782" s="130" t="e">
        <f>'SCREENING INFO'!#REF!</f>
        <v>#REF!</v>
      </c>
      <c r="I1782" s="130" t="e">
        <f>'SCREENING INFO'!#REF!</f>
        <v>#REF!</v>
      </c>
      <c r="L1782" s="318" t="e">
        <f>'SCREENING INFO'!#REF!</f>
        <v>#REF!</v>
      </c>
      <c r="M1782" s="318" t="e">
        <f>VLOOKUP($F1782,MAIN!$C$2:$BD$80,9)</f>
        <v>#REF!</v>
      </c>
      <c r="N1782" s="342" t="e">
        <f>VLOOKUP($C1782,MAIN!$C$2:$BD$280,9)</f>
        <v>#REF!</v>
      </c>
      <c r="O1782" s="342" t="e">
        <f>'SCREENING INFO'!#REF!</f>
        <v>#REF!</v>
      </c>
      <c r="P1782" s="322" t="e">
        <f>'SCREENING INFO'!#REF!</f>
        <v>#REF!</v>
      </c>
      <c r="Q1782" s="335" t="e">
        <f>'SCREENING INFO'!#REF!</f>
        <v>#REF!</v>
      </c>
      <c r="R1782" s="335" t="e">
        <f>'SCREENING INFO'!#REF!</f>
        <v>#REF!</v>
      </c>
    </row>
    <row r="1783" spans="1:18">
      <c r="A1783" s="351" t="e">
        <f>'SCREENING INFO'!#REF!</f>
        <v>#REF!</v>
      </c>
      <c r="B1783" s="280" t="e">
        <f>'SCREENING INFO'!#REF!</f>
        <v>#REF!</v>
      </c>
      <c r="C1783" s="130" t="e">
        <f>'SCREENING INFO'!#REF!</f>
        <v>#REF!</v>
      </c>
      <c r="E1783" s="130" t="e">
        <f>VLOOKUP($C1783,MAIN!$C$2:$BD$79,12)</f>
        <v>#REF!</v>
      </c>
      <c r="F1783" s="130" t="e">
        <f>'SCREENING INFO'!#REF!</f>
        <v>#REF!</v>
      </c>
      <c r="G1783" s="352"/>
      <c r="I1783" s="130" t="e">
        <f>'SCREENING INFO'!#REF!</f>
        <v>#REF!</v>
      </c>
      <c r="L1783" s="318" t="e">
        <f>'SCREENING INFO'!#REF!</f>
        <v>#REF!</v>
      </c>
      <c r="M1783" s="318" t="e">
        <f>VLOOKUP($F1783,MAIN!$C$2:$BD$80,9)</f>
        <v>#REF!</v>
      </c>
      <c r="N1783" s="342" t="e">
        <f>VLOOKUP($C1783,MAIN!$C$2:$BD$280,9)</f>
        <v>#REF!</v>
      </c>
      <c r="O1783" s="342" t="e">
        <f>'SCREENING INFO'!#REF!</f>
        <v>#REF!</v>
      </c>
      <c r="P1783" s="322" t="e">
        <f>'SCREENING INFO'!#REF!</f>
        <v>#REF!</v>
      </c>
      <c r="Q1783" s="335" t="e">
        <f>'SCREENING INFO'!#REF!</f>
        <v>#REF!</v>
      </c>
      <c r="R1783" s="335" t="e">
        <f>'SCREENING INFO'!#REF!</f>
        <v>#REF!</v>
      </c>
    </row>
    <row r="1784" spans="1:18">
      <c r="A1784" s="351" t="e">
        <f>'SCREENING INFO'!#REF!</f>
        <v>#REF!</v>
      </c>
      <c r="B1784" s="280" t="e">
        <f>'SCREENING INFO'!#REF!</f>
        <v>#REF!</v>
      </c>
      <c r="C1784" s="130" t="e">
        <f>'SCREENING INFO'!#REF!</f>
        <v>#REF!</v>
      </c>
      <c r="E1784" s="130" t="e">
        <f>VLOOKUP($C1784,MAIN!$C$2:$BD$79,12)</f>
        <v>#REF!</v>
      </c>
      <c r="F1784" s="130" t="e">
        <f>'SCREENING INFO'!#REF!</f>
        <v>#REF!</v>
      </c>
      <c r="I1784" s="130" t="e">
        <f>'SCREENING INFO'!#REF!</f>
        <v>#REF!</v>
      </c>
      <c r="L1784" s="318" t="e">
        <f>'SCREENING INFO'!#REF!</f>
        <v>#REF!</v>
      </c>
      <c r="M1784" s="318" t="e">
        <f>VLOOKUP($F1784,MAIN!$C$2:$BD$80,9)</f>
        <v>#REF!</v>
      </c>
      <c r="N1784" s="342" t="e">
        <f>VLOOKUP($C1784,MAIN!$C$2:$BD$280,9)</f>
        <v>#REF!</v>
      </c>
      <c r="O1784" s="342" t="e">
        <f>'SCREENING INFO'!#REF!</f>
        <v>#REF!</v>
      </c>
      <c r="P1784" s="322" t="e">
        <f>'SCREENING INFO'!#REF!</f>
        <v>#REF!</v>
      </c>
      <c r="Q1784" s="335" t="e">
        <f>'SCREENING INFO'!#REF!</f>
        <v>#REF!</v>
      </c>
      <c r="R1784" s="335" t="e">
        <f>'SCREENING INFO'!#REF!</f>
        <v>#REF!</v>
      </c>
    </row>
    <row r="1785" spans="1:18">
      <c r="A1785" s="351" t="e">
        <f>'SCREENING INFO'!#REF!</f>
        <v>#REF!</v>
      </c>
      <c r="B1785" s="280" t="e">
        <f>'SCREENING INFO'!#REF!</f>
        <v>#REF!</v>
      </c>
      <c r="C1785" s="130" t="e">
        <f>'SCREENING INFO'!#REF!</f>
        <v>#REF!</v>
      </c>
      <c r="E1785" s="130" t="e">
        <f>VLOOKUP($C1785,MAIN!$C$2:$BD$79,12)</f>
        <v>#REF!</v>
      </c>
      <c r="F1785" s="130" t="e">
        <f>'SCREENING INFO'!#REF!</f>
        <v>#REF!</v>
      </c>
      <c r="I1785" s="130" t="e">
        <f>'SCREENING INFO'!#REF!</f>
        <v>#REF!</v>
      </c>
      <c r="L1785" s="318" t="e">
        <f>'SCREENING INFO'!#REF!</f>
        <v>#REF!</v>
      </c>
      <c r="M1785" s="318" t="e">
        <f>VLOOKUP($F1785,MAIN!$C$2:$BD$80,9)</f>
        <v>#REF!</v>
      </c>
      <c r="N1785" s="342" t="e">
        <f>VLOOKUP($C1785,MAIN!$C$2:$BD$280,9)</f>
        <v>#REF!</v>
      </c>
      <c r="O1785" s="342" t="e">
        <f>'SCREENING INFO'!#REF!</f>
        <v>#REF!</v>
      </c>
      <c r="P1785" s="322" t="e">
        <f>'SCREENING INFO'!#REF!</f>
        <v>#REF!</v>
      </c>
      <c r="Q1785" s="335" t="e">
        <f>'SCREENING INFO'!#REF!</f>
        <v>#REF!</v>
      </c>
      <c r="R1785" s="335" t="e">
        <f>'SCREENING INFO'!#REF!</f>
        <v>#REF!</v>
      </c>
    </row>
    <row r="1786" spans="1:18">
      <c r="A1786" s="351" t="e">
        <f>'SCREENING INFO'!#REF!</f>
        <v>#REF!</v>
      </c>
      <c r="B1786" s="280" t="e">
        <f>'SCREENING INFO'!#REF!</f>
        <v>#REF!</v>
      </c>
      <c r="C1786" s="130" t="e">
        <f>'SCREENING INFO'!#REF!</f>
        <v>#REF!</v>
      </c>
      <c r="E1786" s="130" t="e">
        <f>VLOOKUP($C1786,MAIN!$C$2:$BD$79,12)</f>
        <v>#REF!</v>
      </c>
      <c r="F1786" s="130" t="e">
        <f>'SCREENING INFO'!#REF!</f>
        <v>#REF!</v>
      </c>
      <c r="I1786" s="130" t="e">
        <f>'SCREENING INFO'!#REF!</f>
        <v>#REF!</v>
      </c>
      <c r="L1786" s="318" t="e">
        <f>'SCREENING INFO'!#REF!</f>
        <v>#REF!</v>
      </c>
      <c r="M1786" s="318" t="e">
        <f>VLOOKUP($F1786,MAIN!$C$2:$BD$80,9)</f>
        <v>#REF!</v>
      </c>
      <c r="N1786" s="342" t="e">
        <f>VLOOKUP($C1786,MAIN!$C$2:$BD$280,9)</f>
        <v>#REF!</v>
      </c>
      <c r="O1786" s="342" t="e">
        <f>'SCREENING INFO'!#REF!</f>
        <v>#REF!</v>
      </c>
      <c r="P1786" s="322" t="e">
        <f>'SCREENING INFO'!#REF!</f>
        <v>#REF!</v>
      </c>
      <c r="Q1786" s="335" t="e">
        <f>'SCREENING INFO'!#REF!</f>
        <v>#REF!</v>
      </c>
      <c r="R1786" s="335" t="e">
        <f>'SCREENING INFO'!#REF!</f>
        <v>#REF!</v>
      </c>
    </row>
    <row r="1787" spans="1:18">
      <c r="A1787" s="351" t="e">
        <f>'SCREENING INFO'!#REF!</f>
        <v>#REF!</v>
      </c>
      <c r="B1787" s="280" t="e">
        <f>'SCREENING INFO'!#REF!</f>
        <v>#REF!</v>
      </c>
      <c r="C1787" s="130" t="e">
        <f>'SCREENING INFO'!#REF!</f>
        <v>#REF!</v>
      </c>
      <c r="E1787" s="130" t="e">
        <f>VLOOKUP($C1787,MAIN!$C$2:$BD$79,12)</f>
        <v>#REF!</v>
      </c>
      <c r="F1787" s="130" t="e">
        <f>'SCREENING INFO'!#REF!</f>
        <v>#REF!</v>
      </c>
      <c r="I1787" s="130" t="e">
        <f>'SCREENING INFO'!#REF!</f>
        <v>#REF!</v>
      </c>
      <c r="L1787" s="318" t="e">
        <f>'SCREENING INFO'!#REF!</f>
        <v>#REF!</v>
      </c>
      <c r="M1787" s="318" t="e">
        <f>VLOOKUP($F1787,MAIN!$C$2:$BD$80,9)</f>
        <v>#REF!</v>
      </c>
      <c r="N1787" s="342" t="e">
        <f>VLOOKUP($C1787,MAIN!$C$2:$BD$280,9)</f>
        <v>#REF!</v>
      </c>
      <c r="O1787" s="342" t="e">
        <f>'SCREENING INFO'!#REF!</f>
        <v>#REF!</v>
      </c>
      <c r="P1787" s="322" t="e">
        <f>'SCREENING INFO'!#REF!</f>
        <v>#REF!</v>
      </c>
      <c r="Q1787" s="335" t="e">
        <f>'SCREENING INFO'!#REF!</f>
        <v>#REF!</v>
      </c>
      <c r="R1787" s="335" t="e">
        <f>'SCREENING INFO'!#REF!</f>
        <v>#REF!</v>
      </c>
    </row>
    <row r="1788" spans="1:18">
      <c r="A1788" s="351" t="e">
        <f>'SCREENING INFO'!#REF!</f>
        <v>#REF!</v>
      </c>
      <c r="B1788" s="280" t="e">
        <f>'SCREENING INFO'!#REF!</f>
        <v>#REF!</v>
      </c>
      <c r="C1788" s="130" t="e">
        <f>'SCREENING INFO'!#REF!</f>
        <v>#REF!</v>
      </c>
      <c r="E1788" s="130" t="e">
        <f>VLOOKUP($C1788,MAIN!$C$2:$BD$79,12)</f>
        <v>#REF!</v>
      </c>
      <c r="F1788" s="130" t="e">
        <f>'SCREENING INFO'!#REF!</f>
        <v>#REF!</v>
      </c>
      <c r="G1788" s="352"/>
      <c r="I1788" s="130" t="e">
        <f>'SCREENING INFO'!#REF!</f>
        <v>#REF!</v>
      </c>
      <c r="L1788" s="318" t="e">
        <f>'SCREENING INFO'!#REF!</f>
        <v>#REF!</v>
      </c>
      <c r="M1788" s="318" t="e">
        <f>VLOOKUP($F1788,MAIN!$C$2:$BD$80,9)</f>
        <v>#REF!</v>
      </c>
      <c r="N1788" s="342" t="e">
        <f>VLOOKUP($C1788,MAIN!$C$2:$BD$280,9)</f>
        <v>#REF!</v>
      </c>
      <c r="O1788" s="342" t="e">
        <f>'SCREENING INFO'!#REF!</f>
        <v>#REF!</v>
      </c>
      <c r="P1788" s="322" t="e">
        <f>'SCREENING INFO'!#REF!</f>
        <v>#REF!</v>
      </c>
      <c r="Q1788" s="335" t="e">
        <f>'SCREENING INFO'!#REF!</f>
        <v>#REF!</v>
      </c>
      <c r="R1788" s="335" t="e">
        <f>'SCREENING INFO'!#REF!</f>
        <v>#REF!</v>
      </c>
    </row>
    <row r="1789" spans="1:18">
      <c r="A1789" s="351" t="e">
        <f>'SCREENING INFO'!#REF!</f>
        <v>#REF!</v>
      </c>
      <c r="B1789" s="280" t="e">
        <f>'SCREENING INFO'!#REF!</f>
        <v>#REF!</v>
      </c>
      <c r="C1789" s="130" t="e">
        <f>'SCREENING INFO'!#REF!</f>
        <v>#REF!</v>
      </c>
      <c r="E1789" s="130" t="e">
        <f>VLOOKUP($C1789,MAIN!$C$2:$BD$79,12)</f>
        <v>#REF!</v>
      </c>
      <c r="F1789" s="130" t="e">
        <f>'SCREENING INFO'!#REF!</f>
        <v>#REF!</v>
      </c>
      <c r="I1789" s="130" t="e">
        <f>'SCREENING INFO'!#REF!</f>
        <v>#REF!</v>
      </c>
      <c r="L1789" s="318" t="e">
        <f>'SCREENING INFO'!#REF!</f>
        <v>#REF!</v>
      </c>
      <c r="M1789" s="318" t="e">
        <f>VLOOKUP($F1789,MAIN!$C$2:$BD$80,9)</f>
        <v>#REF!</v>
      </c>
      <c r="N1789" s="342" t="e">
        <f>VLOOKUP($C1789,MAIN!$C$2:$BD$280,9)</f>
        <v>#REF!</v>
      </c>
      <c r="O1789" s="342" t="e">
        <f>'SCREENING INFO'!#REF!</f>
        <v>#REF!</v>
      </c>
      <c r="P1789" s="322" t="e">
        <f>'SCREENING INFO'!#REF!</f>
        <v>#REF!</v>
      </c>
      <c r="Q1789" s="335" t="e">
        <f>'SCREENING INFO'!#REF!</f>
        <v>#REF!</v>
      </c>
      <c r="R1789" s="335" t="e">
        <f>'SCREENING INFO'!#REF!</f>
        <v>#REF!</v>
      </c>
    </row>
    <row r="1790" spans="1:18">
      <c r="A1790" s="351" t="e">
        <f>'SCREENING INFO'!#REF!</f>
        <v>#REF!</v>
      </c>
      <c r="B1790" s="280" t="e">
        <f>'SCREENING INFO'!#REF!</f>
        <v>#REF!</v>
      </c>
      <c r="C1790" s="130" t="e">
        <f>'SCREENING INFO'!#REF!</f>
        <v>#REF!</v>
      </c>
      <c r="E1790" s="130" t="e">
        <f>VLOOKUP($C1790,MAIN!$C$2:$BD$79,12)</f>
        <v>#REF!</v>
      </c>
      <c r="F1790" s="130" t="e">
        <f>'SCREENING INFO'!#REF!</f>
        <v>#REF!</v>
      </c>
      <c r="G1790" s="130"/>
      <c r="H1790" s="130"/>
      <c r="I1790" s="130" t="e">
        <f>'SCREENING INFO'!#REF!</f>
        <v>#REF!</v>
      </c>
      <c r="L1790" s="318" t="e">
        <f>'SCREENING INFO'!#REF!</f>
        <v>#REF!</v>
      </c>
      <c r="M1790" s="318" t="e">
        <f>VLOOKUP($F1790,MAIN!$C$2:$BD$80,9)</f>
        <v>#REF!</v>
      </c>
      <c r="N1790" s="342" t="e">
        <f>VLOOKUP($C1790,MAIN!$C$2:$BD$280,9)</f>
        <v>#REF!</v>
      </c>
      <c r="O1790" s="342" t="e">
        <f>'SCREENING INFO'!#REF!</f>
        <v>#REF!</v>
      </c>
      <c r="P1790" s="322" t="e">
        <f>'SCREENING INFO'!#REF!</f>
        <v>#REF!</v>
      </c>
      <c r="Q1790" s="335" t="e">
        <f>'SCREENING INFO'!#REF!</f>
        <v>#REF!</v>
      </c>
      <c r="R1790" s="335" t="e">
        <f>'SCREENING INFO'!#REF!</f>
        <v>#REF!</v>
      </c>
    </row>
    <row r="1791" spans="1:18">
      <c r="A1791" s="351" t="e">
        <f>'SCREENING INFO'!#REF!</f>
        <v>#REF!</v>
      </c>
      <c r="B1791" s="280" t="e">
        <f>'SCREENING INFO'!#REF!</f>
        <v>#REF!</v>
      </c>
      <c r="C1791" s="130" t="e">
        <f>'SCREENING INFO'!#REF!</f>
        <v>#REF!</v>
      </c>
      <c r="E1791" s="130" t="e">
        <f>VLOOKUP($C1791,MAIN!$C$2:$BD$79,12)</f>
        <v>#REF!</v>
      </c>
      <c r="F1791" s="130" t="e">
        <f>'SCREENING INFO'!#REF!</f>
        <v>#REF!</v>
      </c>
      <c r="I1791" s="130" t="e">
        <f>'SCREENING INFO'!#REF!</f>
        <v>#REF!</v>
      </c>
      <c r="L1791" s="318" t="e">
        <f>'SCREENING INFO'!#REF!</f>
        <v>#REF!</v>
      </c>
      <c r="M1791" s="318" t="e">
        <f>VLOOKUP($F1791,MAIN!$C$2:$BD$80,9)</f>
        <v>#REF!</v>
      </c>
      <c r="N1791" s="342" t="e">
        <f>VLOOKUP($C1791,MAIN!$C$2:$BD$280,9)</f>
        <v>#REF!</v>
      </c>
      <c r="O1791" s="342" t="e">
        <f>'SCREENING INFO'!#REF!</f>
        <v>#REF!</v>
      </c>
      <c r="P1791" s="322" t="e">
        <f>'SCREENING INFO'!#REF!</f>
        <v>#REF!</v>
      </c>
      <c r="Q1791" s="335" t="e">
        <f>'SCREENING INFO'!#REF!</f>
        <v>#REF!</v>
      </c>
      <c r="R1791" s="335" t="e">
        <f>'SCREENING INFO'!#REF!</f>
        <v>#REF!</v>
      </c>
    </row>
    <row r="1792" spans="1:18">
      <c r="A1792" s="351" t="e">
        <f>'SCREENING INFO'!#REF!</f>
        <v>#REF!</v>
      </c>
      <c r="B1792" s="280" t="e">
        <f>'SCREENING INFO'!#REF!</f>
        <v>#REF!</v>
      </c>
      <c r="C1792" s="130" t="e">
        <f>'SCREENING INFO'!#REF!</f>
        <v>#REF!</v>
      </c>
      <c r="E1792" s="130" t="e">
        <f>VLOOKUP($C1792,MAIN!$C$2:$BD$79,12)</f>
        <v>#REF!</v>
      </c>
      <c r="F1792" s="130" t="e">
        <f>'SCREENING INFO'!#REF!</f>
        <v>#REF!</v>
      </c>
      <c r="I1792" s="130" t="e">
        <f>'SCREENING INFO'!#REF!</f>
        <v>#REF!</v>
      </c>
      <c r="L1792" s="318" t="e">
        <f>'SCREENING INFO'!#REF!</f>
        <v>#REF!</v>
      </c>
      <c r="M1792" s="318" t="e">
        <f>VLOOKUP($F1792,MAIN!$C$2:$BD$80,9)</f>
        <v>#REF!</v>
      </c>
      <c r="N1792" s="342" t="e">
        <f>VLOOKUP($C1792,MAIN!$C$2:$BD$280,9)</f>
        <v>#REF!</v>
      </c>
      <c r="O1792" s="342" t="e">
        <f>'SCREENING INFO'!#REF!</f>
        <v>#REF!</v>
      </c>
      <c r="P1792" s="322" t="e">
        <f>'SCREENING INFO'!#REF!</f>
        <v>#REF!</v>
      </c>
      <c r="Q1792" s="335" t="e">
        <f>'SCREENING INFO'!#REF!</f>
        <v>#REF!</v>
      </c>
      <c r="R1792" s="335" t="e">
        <f>'SCREENING INFO'!#REF!</f>
        <v>#REF!</v>
      </c>
    </row>
    <row r="1793" spans="1:18">
      <c r="A1793" s="351" t="e">
        <f>'SCREENING INFO'!#REF!</f>
        <v>#REF!</v>
      </c>
      <c r="B1793" s="280" t="e">
        <f>'SCREENING INFO'!#REF!</f>
        <v>#REF!</v>
      </c>
      <c r="C1793" s="130" t="e">
        <f>'SCREENING INFO'!#REF!</f>
        <v>#REF!</v>
      </c>
      <c r="E1793" s="130" t="e">
        <f>VLOOKUP($C1793,MAIN!$C$2:$BD$79,12)</f>
        <v>#REF!</v>
      </c>
      <c r="F1793" s="130" t="e">
        <f>'SCREENING INFO'!#REF!</f>
        <v>#REF!</v>
      </c>
      <c r="G1793" s="130"/>
      <c r="H1793" s="130"/>
      <c r="I1793" s="130" t="e">
        <f>'SCREENING INFO'!#REF!</f>
        <v>#REF!</v>
      </c>
      <c r="L1793" s="318" t="e">
        <f>'SCREENING INFO'!#REF!</f>
        <v>#REF!</v>
      </c>
      <c r="M1793" s="318" t="e">
        <f>VLOOKUP($F1793,MAIN!$C$2:$BD$80,9)</f>
        <v>#REF!</v>
      </c>
      <c r="N1793" s="342" t="e">
        <f>VLOOKUP($C1793,MAIN!$C$2:$BD$280,9)</f>
        <v>#REF!</v>
      </c>
      <c r="O1793" s="342" t="e">
        <f>'SCREENING INFO'!#REF!</f>
        <v>#REF!</v>
      </c>
      <c r="P1793" s="322" t="e">
        <f>'SCREENING INFO'!#REF!</f>
        <v>#REF!</v>
      </c>
      <c r="Q1793" s="335" t="e">
        <f>'SCREENING INFO'!#REF!</f>
        <v>#REF!</v>
      </c>
      <c r="R1793" s="335" t="e">
        <f>'SCREENING INFO'!#REF!</f>
        <v>#REF!</v>
      </c>
    </row>
    <row r="1794" spans="1:18">
      <c r="A1794" s="351" t="e">
        <f>'SCREENING INFO'!#REF!</f>
        <v>#REF!</v>
      </c>
      <c r="B1794" s="280" t="e">
        <f>'SCREENING INFO'!#REF!</f>
        <v>#REF!</v>
      </c>
      <c r="C1794" s="130" t="e">
        <f>'SCREENING INFO'!#REF!</f>
        <v>#REF!</v>
      </c>
      <c r="E1794" s="130" t="e">
        <f>VLOOKUP($C1794,MAIN!$C$2:$BD$79,12)</f>
        <v>#REF!</v>
      </c>
      <c r="F1794" s="130" t="e">
        <f>'SCREENING INFO'!#REF!</f>
        <v>#REF!</v>
      </c>
      <c r="I1794" s="130" t="e">
        <f>'SCREENING INFO'!#REF!</f>
        <v>#REF!</v>
      </c>
      <c r="L1794" s="318" t="e">
        <f>'SCREENING INFO'!#REF!</f>
        <v>#REF!</v>
      </c>
      <c r="M1794" s="318" t="e">
        <f>VLOOKUP($F1794,MAIN!$C$2:$BD$80,9)</f>
        <v>#REF!</v>
      </c>
      <c r="N1794" s="342" t="e">
        <f>VLOOKUP($C1794,MAIN!$C$2:$BD$280,9)</f>
        <v>#REF!</v>
      </c>
      <c r="O1794" s="342" t="e">
        <f>'SCREENING INFO'!#REF!</f>
        <v>#REF!</v>
      </c>
      <c r="P1794" s="322" t="e">
        <f>'SCREENING INFO'!#REF!</f>
        <v>#REF!</v>
      </c>
      <c r="Q1794" s="335" t="e">
        <f>'SCREENING INFO'!#REF!</f>
        <v>#REF!</v>
      </c>
      <c r="R1794" s="335" t="e">
        <f>'SCREENING INFO'!#REF!</f>
        <v>#REF!</v>
      </c>
    </row>
    <row r="1795" spans="1:18">
      <c r="A1795" s="351" t="e">
        <f>'SCREENING INFO'!#REF!</f>
        <v>#REF!</v>
      </c>
      <c r="B1795" s="280" t="e">
        <f>'SCREENING INFO'!#REF!</f>
        <v>#REF!</v>
      </c>
      <c r="C1795" s="130" t="e">
        <f>'SCREENING INFO'!#REF!</f>
        <v>#REF!</v>
      </c>
      <c r="E1795" s="130" t="e">
        <f>VLOOKUP($C1795,MAIN!$C$2:$BD$79,12)</f>
        <v>#REF!</v>
      </c>
      <c r="F1795" s="130" t="e">
        <f>'SCREENING INFO'!#REF!</f>
        <v>#REF!</v>
      </c>
      <c r="I1795" s="130" t="e">
        <f>'SCREENING INFO'!#REF!</f>
        <v>#REF!</v>
      </c>
      <c r="L1795" s="318" t="e">
        <f>'SCREENING INFO'!#REF!</f>
        <v>#REF!</v>
      </c>
      <c r="M1795" s="318" t="e">
        <f>VLOOKUP($F1795,MAIN!$C$2:$BD$80,9)</f>
        <v>#REF!</v>
      </c>
      <c r="N1795" s="342" t="e">
        <f>VLOOKUP($C1795,MAIN!$C$2:$BD$280,9)</f>
        <v>#REF!</v>
      </c>
      <c r="O1795" s="342" t="e">
        <f>'SCREENING INFO'!#REF!</f>
        <v>#REF!</v>
      </c>
      <c r="P1795" s="322" t="e">
        <f>'SCREENING INFO'!#REF!</f>
        <v>#REF!</v>
      </c>
      <c r="Q1795" s="335" t="e">
        <f>'SCREENING INFO'!#REF!</f>
        <v>#REF!</v>
      </c>
      <c r="R1795" s="335" t="e">
        <f>'SCREENING INFO'!#REF!</f>
        <v>#REF!</v>
      </c>
    </row>
    <row r="1796" spans="1:18">
      <c r="A1796" s="351" t="e">
        <f>'SCREENING INFO'!#REF!</f>
        <v>#REF!</v>
      </c>
      <c r="B1796" s="280" t="e">
        <f>'SCREENING INFO'!#REF!</f>
        <v>#REF!</v>
      </c>
      <c r="C1796" s="130" t="e">
        <f>'SCREENING INFO'!#REF!</f>
        <v>#REF!</v>
      </c>
      <c r="E1796" s="130" t="e">
        <f>VLOOKUP($C1796,MAIN!$C$2:$BD$79,12)</f>
        <v>#REF!</v>
      </c>
      <c r="F1796" s="130" t="e">
        <f>'SCREENING INFO'!#REF!</f>
        <v>#REF!</v>
      </c>
      <c r="I1796" s="130" t="e">
        <f>'SCREENING INFO'!#REF!</f>
        <v>#REF!</v>
      </c>
      <c r="L1796" s="318" t="e">
        <f>'SCREENING INFO'!#REF!</f>
        <v>#REF!</v>
      </c>
      <c r="M1796" s="318" t="e">
        <f>VLOOKUP($F1796,MAIN!$C$2:$BD$80,9)</f>
        <v>#REF!</v>
      </c>
      <c r="N1796" s="342" t="e">
        <f>VLOOKUP($C1796,MAIN!$C$2:$BD$280,9)</f>
        <v>#REF!</v>
      </c>
      <c r="O1796" s="342" t="e">
        <f>'SCREENING INFO'!#REF!</f>
        <v>#REF!</v>
      </c>
      <c r="P1796" s="322" t="e">
        <f>'SCREENING INFO'!#REF!</f>
        <v>#REF!</v>
      </c>
      <c r="Q1796" s="335" t="e">
        <f>'SCREENING INFO'!#REF!</f>
        <v>#REF!</v>
      </c>
      <c r="R1796" s="335" t="e">
        <f>'SCREENING INFO'!#REF!</f>
        <v>#REF!</v>
      </c>
    </row>
    <row r="1797" spans="1:18">
      <c r="A1797" s="351" t="e">
        <f>'SCREENING INFO'!#REF!</f>
        <v>#REF!</v>
      </c>
      <c r="B1797" s="280" t="e">
        <f>'SCREENING INFO'!#REF!</f>
        <v>#REF!</v>
      </c>
      <c r="C1797" s="130" t="e">
        <f>'SCREENING INFO'!#REF!</f>
        <v>#REF!</v>
      </c>
      <c r="E1797" s="130" t="e">
        <f>VLOOKUP($C1797,MAIN!$C$2:$BD$79,12)</f>
        <v>#REF!</v>
      </c>
      <c r="F1797" s="130" t="e">
        <f>'SCREENING INFO'!#REF!</f>
        <v>#REF!</v>
      </c>
      <c r="I1797" s="130" t="e">
        <f>'SCREENING INFO'!#REF!</f>
        <v>#REF!</v>
      </c>
      <c r="L1797" s="318" t="e">
        <f>'SCREENING INFO'!#REF!</f>
        <v>#REF!</v>
      </c>
      <c r="M1797" s="318" t="e">
        <f>VLOOKUP($F1797,MAIN!$C$2:$BD$80,9)</f>
        <v>#REF!</v>
      </c>
      <c r="N1797" s="342" t="e">
        <f>VLOOKUP($C1797,MAIN!$C$2:$BD$280,9)</f>
        <v>#REF!</v>
      </c>
      <c r="O1797" s="342" t="e">
        <f>'SCREENING INFO'!#REF!</f>
        <v>#REF!</v>
      </c>
      <c r="P1797" s="322" t="e">
        <f>'SCREENING INFO'!#REF!</f>
        <v>#REF!</v>
      </c>
      <c r="Q1797" s="335" t="e">
        <f>'SCREENING INFO'!#REF!</f>
        <v>#REF!</v>
      </c>
      <c r="R1797" s="335" t="e">
        <f>'SCREENING INFO'!#REF!</f>
        <v>#REF!</v>
      </c>
    </row>
    <row r="1798" spans="1:18">
      <c r="A1798" s="351" t="e">
        <f>'SCREENING INFO'!#REF!</f>
        <v>#REF!</v>
      </c>
      <c r="B1798" s="280" t="e">
        <f>'SCREENING INFO'!#REF!</f>
        <v>#REF!</v>
      </c>
      <c r="C1798" s="130" t="e">
        <f>'SCREENING INFO'!#REF!</f>
        <v>#REF!</v>
      </c>
      <c r="E1798" s="130" t="e">
        <f>VLOOKUP($C1798,MAIN!$C$2:$BD$79,12)</f>
        <v>#REF!</v>
      </c>
      <c r="F1798" s="130" t="e">
        <f>'SCREENING INFO'!#REF!</f>
        <v>#REF!</v>
      </c>
      <c r="I1798" s="130" t="e">
        <f>'SCREENING INFO'!#REF!</f>
        <v>#REF!</v>
      </c>
      <c r="L1798" s="318" t="e">
        <f>'SCREENING INFO'!#REF!</f>
        <v>#REF!</v>
      </c>
      <c r="M1798" s="318" t="e">
        <f>VLOOKUP($F1798,MAIN!$C$2:$BD$80,9)</f>
        <v>#REF!</v>
      </c>
      <c r="N1798" s="342" t="e">
        <f>VLOOKUP($C1798,MAIN!$C$2:$BD$280,9)</f>
        <v>#REF!</v>
      </c>
      <c r="O1798" s="342" t="e">
        <f>'SCREENING INFO'!#REF!</f>
        <v>#REF!</v>
      </c>
      <c r="P1798" s="322" t="e">
        <f>'SCREENING INFO'!#REF!</f>
        <v>#REF!</v>
      </c>
      <c r="Q1798" s="335" t="e">
        <f>'SCREENING INFO'!#REF!</f>
        <v>#REF!</v>
      </c>
      <c r="R1798" s="335" t="e">
        <f>'SCREENING INFO'!#REF!</f>
        <v>#REF!</v>
      </c>
    </row>
    <row r="1799" spans="1:18">
      <c r="A1799" s="351" t="e">
        <f>'SCREENING INFO'!#REF!</f>
        <v>#REF!</v>
      </c>
      <c r="B1799" s="280" t="e">
        <f>'SCREENING INFO'!#REF!</f>
        <v>#REF!</v>
      </c>
      <c r="C1799" s="130" t="e">
        <f>'SCREENING INFO'!#REF!</f>
        <v>#REF!</v>
      </c>
      <c r="E1799" s="130" t="e">
        <f>VLOOKUP($C1799,MAIN!$C$2:$BD$79,12)</f>
        <v>#REF!</v>
      </c>
      <c r="F1799" s="130" t="e">
        <f>'SCREENING INFO'!#REF!</f>
        <v>#REF!</v>
      </c>
      <c r="G1799" s="130"/>
      <c r="H1799" s="130"/>
      <c r="I1799" s="130" t="e">
        <f>'SCREENING INFO'!#REF!</f>
        <v>#REF!</v>
      </c>
      <c r="L1799" s="318" t="e">
        <f>'SCREENING INFO'!#REF!</f>
        <v>#REF!</v>
      </c>
      <c r="M1799" s="318" t="e">
        <f>VLOOKUP($F1799,MAIN!$C$2:$BD$80,9)</f>
        <v>#REF!</v>
      </c>
      <c r="N1799" s="342" t="e">
        <f>VLOOKUP($C1799,MAIN!$C$2:$BD$280,9)</f>
        <v>#REF!</v>
      </c>
      <c r="O1799" s="342" t="e">
        <f>'SCREENING INFO'!#REF!</f>
        <v>#REF!</v>
      </c>
      <c r="P1799" s="322" t="e">
        <f>'SCREENING INFO'!#REF!</f>
        <v>#REF!</v>
      </c>
      <c r="Q1799" s="335" t="e">
        <f>'SCREENING INFO'!#REF!</f>
        <v>#REF!</v>
      </c>
      <c r="R1799" s="335" t="e">
        <f>'SCREENING INFO'!#REF!</f>
        <v>#REF!</v>
      </c>
    </row>
    <row r="1800" spans="1:18">
      <c r="A1800" s="351" t="e">
        <f>'SCREENING INFO'!#REF!</f>
        <v>#REF!</v>
      </c>
      <c r="B1800" s="280" t="e">
        <f>'SCREENING INFO'!#REF!</f>
        <v>#REF!</v>
      </c>
      <c r="C1800" s="130" t="e">
        <f>'SCREENING INFO'!#REF!</f>
        <v>#REF!</v>
      </c>
      <c r="E1800" s="130" t="e">
        <f>VLOOKUP($C1800,MAIN!$C$2:$BD$79,12)</f>
        <v>#REF!</v>
      </c>
      <c r="F1800" s="130" t="e">
        <f>'SCREENING INFO'!#REF!</f>
        <v>#REF!</v>
      </c>
      <c r="I1800" s="130" t="e">
        <f>'SCREENING INFO'!#REF!</f>
        <v>#REF!</v>
      </c>
      <c r="L1800" s="318" t="e">
        <f>'SCREENING INFO'!#REF!</f>
        <v>#REF!</v>
      </c>
      <c r="M1800" s="318" t="e">
        <f>VLOOKUP($F1800,MAIN!$C$2:$BD$80,9)</f>
        <v>#REF!</v>
      </c>
      <c r="N1800" s="342" t="e">
        <f>VLOOKUP($C1800,MAIN!$C$2:$BD$280,9)</f>
        <v>#REF!</v>
      </c>
      <c r="O1800" s="342" t="e">
        <f>'SCREENING INFO'!#REF!</f>
        <v>#REF!</v>
      </c>
      <c r="P1800" s="322" t="e">
        <f>'SCREENING INFO'!#REF!</f>
        <v>#REF!</v>
      </c>
      <c r="Q1800" s="335" t="e">
        <f>'SCREENING INFO'!#REF!</f>
        <v>#REF!</v>
      </c>
      <c r="R1800" s="335" t="e">
        <f>'SCREENING INFO'!#REF!</f>
        <v>#REF!</v>
      </c>
    </row>
    <row r="1801" spans="1:18">
      <c r="A1801" s="351" t="e">
        <f>'SCREENING INFO'!#REF!</f>
        <v>#REF!</v>
      </c>
      <c r="B1801" s="280" t="e">
        <f>'SCREENING INFO'!#REF!</f>
        <v>#REF!</v>
      </c>
      <c r="C1801" s="130" t="e">
        <f>'SCREENING INFO'!#REF!</f>
        <v>#REF!</v>
      </c>
      <c r="E1801" s="130" t="e">
        <f>VLOOKUP($C1801,MAIN!$C$2:$BD$79,12)</f>
        <v>#REF!</v>
      </c>
      <c r="F1801" s="130" t="e">
        <f>'SCREENING INFO'!#REF!</f>
        <v>#REF!</v>
      </c>
      <c r="I1801" s="130" t="e">
        <f>'SCREENING INFO'!#REF!</f>
        <v>#REF!</v>
      </c>
      <c r="L1801" s="318" t="e">
        <f>'SCREENING INFO'!#REF!</f>
        <v>#REF!</v>
      </c>
      <c r="M1801" s="318" t="e">
        <f>VLOOKUP($F1801,MAIN!$C$2:$BD$80,9)</f>
        <v>#REF!</v>
      </c>
      <c r="N1801" s="342" t="e">
        <f>VLOOKUP($C1801,MAIN!$C$2:$BD$280,9)</f>
        <v>#REF!</v>
      </c>
      <c r="O1801" s="342" t="e">
        <f>'SCREENING INFO'!#REF!</f>
        <v>#REF!</v>
      </c>
      <c r="P1801" s="322" t="e">
        <f>'SCREENING INFO'!#REF!</f>
        <v>#REF!</v>
      </c>
      <c r="Q1801" s="335" t="e">
        <f>'SCREENING INFO'!#REF!</f>
        <v>#REF!</v>
      </c>
      <c r="R1801" s="335" t="e">
        <f>'SCREENING INFO'!#REF!</f>
        <v>#REF!</v>
      </c>
    </row>
    <row r="1802" spans="1:18">
      <c r="A1802" s="351" t="e">
        <f>'SCREENING INFO'!#REF!</f>
        <v>#REF!</v>
      </c>
      <c r="B1802" s="280" t="e">
        <f>'SCREENING INFO'!#REF!</f>
        <v>#REF!</v>
      </c>
      <c r="C1802" s="130" t="e">
        <f>'SCREENING INFO'!#REF!</f>
        <v>#REF!</v>
      </c>
      <c r="E1802" s="130" t="e">
        <f>VLOOKUP($C1802,MAIN!$C$2:$BD$79,12)</f>
        <v>#REF!</v>
      </c>
      <c r="F1802" s="130" t="e">
        <f>'SCREENING INFO'!#REF!</f>
        <v>#REF!</v>
      </c>
      <c r="I1802" s="130" t="e">
        <f>'SCREENING INFO'!#REF!</f>
        <v>#REF!</v>
      </c>
      <c r="L1802" s="318" t="e">
        <f>'SCREENING INFO'!#REF!</f>
        <v>#REF!</v>
      </c>
      <c r="M1802" s="318" t="e">
        <f>VLOOKUP($F1802,MAIN!$C$2:$BD$80,9)</f>
        <v>#REF!</v>
      </c>
      <c r="N1802" s="342" t="e">
        <f>VLOOKUP($C1802,MAIN!$C$2:$BD$280,9)</f>
        <v>#REF!</v>
      </c>
      <c r="O1802" s="342" t="e">
        <f>'SCREENING INFO'!#REF!</f>
        <v>#REF!</v>
      </c>
      <c r="P1802" s="322" t="e">
        <f>'SCREENING INFO'!#REF!</f>
        <v>#REF!</v>
      </c>
      <c r="Q1802" s="335" t="e">
        <f>'SCREENING INFO'!#REF!</f>
        <v>#REF!</v>
      </c>
      <c r="R1802" s="335" t="e">
        <f>'SCREENING INFO'!#REF!</f>
        <v>#REF!</v>
      </c>
    </row>
    <row r="1803" spans="1:18">
      <c r="A1803" s="351" t="e">
        <f>'SCREENING INFO'!#REF!</f>
        <v>#REF!</v>
      </c>
      <c r="B1803" s="280" t="e">
        <f>'SCREENING INFO'!#REF!</f>
        <v>#REF!</v>
      </c>
      <c r="C1803" s="130" t="e">
        <f>'SCREENING INFO'!#REF!</f>
        <v>#REF!</v>
      </c>
      <c r="E1803" s="130" t="e">
        <f>VLOOKUP($C1803,MAIN!$C$2:$BD$79,12)</f>
        <v>#REF!</v>
      </c>
      <c r="F1803" s="130" t="e">
        <f>'SCREENING INFO'!#REF!</f>
        <v>#REF!</v>
      </c>
      <c r="I1803" s="130" t="e">
        <f>'SCREENING INFO'!#REF!</f>
        <v>#REF!</v>
      </c>
      <c r="L1803" s="318" t="e">
        <f>'SCREENING INFO'!#REF!</f>
        <v>#REF!</v>
      </c>
      <c r="M1803" s="318" t="e">
        <f>VLOOKUP($F1803,MAIN!$C$2:$BD$80,9)</f>
        <v>#REF!</v>
      </c>
      <c r="N1803" s="342" t="e">
        <f>VLOOKUP($C1803,MAIN!$C$2:$BD$280,9)</f>
        <v>#REF!</v>
      </c>
      <c r="O1803" s="342" t="e">
        <f>'SCREENING INFO'!#REF!</f>
        <v>#REF!</v>
      </c>
      <c r="P1803" s="322" t="e">
        <f>'SCREENING INFO'!#REF!</f>
        <v>#REF!</v>
      </c>
      <c r="Q1803" s="335" t="e">
        <f>'SCREENING INFO'!#REF!</f>
        <v>#REF!</v>
      </c>
      <c r="R1803" s="335" t="e">
        <f>'SCREENING INFO'!#REF!</f>
        <v>#REF!</v>
      </c>
    </row>
    <row r="1804" spans="1:18">
      <c r="A1804" s="351" t="e">
        <f>'SCREENING INFO'!#REF!</f>
        <v>#REF!</v>
      </c>
      <c r="B1804" s="280" t="e">
        <f>'SCREENING INFO'!#REF!</f>
        <v>#REF!</v>
      </c>
      <c r="C1804" s="130" t="e">
        <f>'SCREENING INFO'!#REF!</f>
        <v>#REF!</v>
      </c>
      <c r="E1804" s="130" t="e">
        <f>VLOOKUP($C1804,MAIN!$C$2:$BD$79,12)</f>
        <v>#REF!</v>
      </c>
      <c r="F1804" s="130" t="e">
        <f>'SCREENING INFO'!#REF!</f>
        <v>#REF!</v>
      </c>
      <c r="I1804" s="130" t="e">
        <f>'SCREENING INFO'!#REF!</f>
        <v>#REF!</v>
      </c>
      <c r="L1804" s="318" t="e">
        <f>'SCREENING INFO'!#REF!</f>
        <v>#REF!</v>
      </c>
      <c r="M1804" s="318" t="e">
        <f>VLOOKUP($F1804,MAIN!$C$2:$BD$80,9)</f>
        <v>#REF!</v>
      </c>
      <c r="N1804" s="342" t="e">
        <f>VLOOKUP($C1804,MAIN!$C$2:$BD$280,9)</f>
        <v>#REF!</v>
      </c>
      <c r="O1804" s="342" t="e">
        <f>'SCREENING INFO'!#REF!</f>
        <v>#REF!</v>
      </c>
      <c r="P1804" s="322" t="e">
        <f>'SCREENING INFO'!#REF!</f>
        <v>#REF!</v>
      </c>
      <c r="Q1804" s="335" t="e">
        <f>'SCREENING INFO'!#REF!</f>
        <v>#REF!</v>
      </c>
      <c r="R1804" s="335" t="e">
        <f>'SCREENING INFO'!#REF!</f>
        <v>#REF!</v>
      </c>
    </row>
    <row r="1805" spans="1:18">
      <c r="A1805" s="351" t="e">
        <f>'SCREENING INFO'!#REF!</f>
        <v>#REF!</v>
      </c>
      <c r="B1805" s="280" t="e">
        <f>'SCREENING INFO'!#REF!</f>
        <v>#REF!</v>
      </c>
      <c r="C1805" s="130" t="e">
        <f>'SCREENING INFO'!#REF!</f>
        <v>#REF!</v>
      </c>
      <c r="E1805" s="130" t="e">
        <f>VLOOKUP($C1805,MAIN!$C$2:$BD$79,12)</f>
        <v>#REF!</v>
      </c>
      <c r="F1805" s="130" t="e">
        <f>'SCREENING INFO'!#REF!</f>
        <v>#REF!</v>
      </c>
      <c r="G1805" s="130"/>
      <c r="I1805" s="130" t="e">
        <f>'SCREENING INFO'!#REF!</f>
        <v>#REF!</v>
      </c>
      <c r="L1805" s="318" t="e">
        <f>'SCREENING INFO'!#REF!</f>
        <v>#REF!</v>
      </c>
      <c r="M1805" s="318" t="e">
        <f>VLOOKUP($F1805,MAIN!$C$2:$BD$80,9)</f>
        <v>#REF!</v>
      </c>
      <c r="N1805" s="342" t="e">
        <f>VLOOKUP($C1805,MAIN!$C$2:$BD$280,9)</f>
        <v>#REF!</v>
      </c>
      <c r="O1805" s="342" t="e">
        <f>'SCREENING INFO'!#REF!</f>
        <v>#REF!</v>
      </c>
      <c r="P1805" s="322" t="e">
        <f>'SCREENING INFO'!#REF!</f>
        <v>#REF!</v>
      </c>
      <c r="Q1805" s="335" t="e">
        <f>'SCREENING INFO'!#REF!</f>
        <v>#REF!</v>
      </c>
      <c r="R1805" s="335" t="e">
        <f>'SCREENING INFO'!#REF!</f>
        <v>#REF!</v>
      </c>
    </row>
    <row r="1806" spans="1:18">
      <c r="A1806" s="351" t="e">
        <f>'SCREENING INFO'!#REF!</f>
        <v>#REF!</v>
      </c>
      <c r="B1806" s="280" t="e">
        <f>'SCREENING INFO'!#REF!</f>
        <v>#REF!</v>
      </c>
      <c r="C1806" s="130" t="e">
        <f>'SCREENING INFO'!#REF!</f>
        <v>#REF!</v>
      </c>
      <c r="E1806" s="130" t="e">
        <f>VLOOKUP($C1806,MAIN!$C$2:$BD$79,12)</f>
        <v>#REF!</v>
      </c>
      <c r="F1806" s="130" t="e">
        <f>'SCREENING INFO'!#REF!</f>
        <v>#REF!</v>
      </c>
      <c r="I1806" s="130" t="e">
        <f>'SCREENING INFO'!#REF!</f>
        <v>#REF!</v>
      </c>
      <c r="L1806" s="318" t="e">
        <f>'SCREENING INFO'!#REF!</f>
        <v>#REF!</v>
      </c>
      <c r="M1806" s="318" t="e">
        <f>VLOOKUP($F1806,MAIN!$C$2:$BD$80,9)</f>
        <v>#REF!</v>
      </c>
      <c r="N1806" s="342" t="e">
        <f>VLOOKUP($C1806,MAIN!$C$2:$BD$280,9)</f>
        <v>#REF!</v>
      </c>
      <c r="O1806" s="342" t="e">
        <f>'SCREENING INFO'!#REF!</f>
        <v>#REF!</v>
      </c>
      <c r="P1806" s="322" t="e">
        <f>'SCREENING INFO'!#REF!</f>
        <v>#REF!</v>
      </c>
      <c r="Q1806" s="335" t="e">
        <f>'SCREENING INFO'!#REF!</f>
        <v>#REF!</v>
      </c>
      <c r="R1806" s="335" t="e">
        <f>'SCREENING INFO'!#REF!</f>
        <v>#REF!</v>
      </c>
    </row>
    <row r="1807" spans="1:18">
      <c r="A1807" s="351" t="e">
        <f>'SCREENING INFO'!#REF!</f>
        <v>#REF!</v>
      </c>
      <c r="B1807" s="280" t="e">
        <f>'SCREENING INFO'!#REF!</f>
        <v>#REF!</v>
      </c>
      <c r="C1807" s="130" t="e">
        <f>'SCREENING INFO'!#REF!</f>
        <v>#REF!</v>
      </c>
      <c r="E1807" s="130" t="e">
        <f>VLOOKUP($C1807,MAIN!$C$2:$BD$79,12)</f>
        <v>#REF!</v>
      </c>
      <c r="F1807" s="130" t="e">
        <f>'SCREENING INFO'!#REF!</f>
        <v>#REF!</v>
      </c>
      <c r="I1807" s="130" t="e">
        <f>'SCREENING INFO'!#REF!</f>
        <v>#REF!</v>
      </c>
      <c r="L1807" s="318" t="e">
        <f>'SCREENING INFO'!#REF!</f>
        <v>#REF!</v>
      </c>
      <c r="M1807" s="318" t="e">
        <f>VLOOKUP($F1807,MAIN!$C$2:$BD$80,9)</f>
        <v>#REF!</v>
      </c>
      <c r="N1807" s="342" t="e">
        <f>VLOOKUP($C1807,MAIN!$C$2:$BD$280,9)</f>
        <v>#REF!</v>
      </c>
      <c r="O1807" s="342" t="e">
        <f>'SCREENING INFO'!#REF!</f>
        <v>#REF!</v>
      </c>
      <c r="P1807" s="322" t="e">
        <f>'SCREENING INFO'!#REF!</f>
        <v>#REF!</v>
      </c>
      <c r="Q1807" s="335" t="e">
        <f>'SCREENING INFO'!#REF!</f>
        <v>#REF!</v>
      </c>
      <c r="R1807" s="335" t="e">
        <f>'SCREENING INFO'!#REF!</f>
        <v>#REF!</v>
      </c>
    </row>
    <row r="1808" spans="1:18">
      <c r="A1808" s="351" t="e">
        <f>'SCREENING INFO'!#REF!</f>
        <v>#REF!</v>
      </c>
      <c r="B1808" s="280" t="e">
        <f>'SCREENING INFO'!#REF!</f>
        <v>#REF!</v>
      </c>
      <c r="C1808" s="130" t="e">
        <f>'SCREENING INFO'!#REF!</f>
        <v>#REF!</v>
      </c>
      <c r="E1808" s="130" t="e">
        <f>VLOOKUP($C1808,MAIN!$C$2:$BD$79,12)</f>
        <v>#REF!</v>
      </c>
      <c r="F1808" s="130" t="e">
        <f>'SCREENING INFO'!#REF!</f>
        <v>#REF!</v>
      </c>
      <c r="I1808" s="130" t="e">
        <f>'SCREENING INFO'!#REF!</f>
        <v>#REF!</v>
      </c>
      <c r="L1808" s="318" t="e">
        <f>'SCREENING INFO'!#REF!</f>
        <v>#REF!</v>
      </c>
      <c r="M1808" s="318" t="e">
        <f>VLOOKUP($F1808,MAIN!$C$2:$BD$80,9)</f>
        <v>#REF!</v>
      </c>
      <c r="N1808" s="342" t="e">
        <f>VLOOKUP($C1808,MAIN!$C$2:$BD$280,9)</f>
        <v>#REF!</v>
      </c>
      <c r="O1808" s="342" t="e">
        <f>'SCREENING INFO'!#REF!</f>
        <v>#REF!</v>
      </c>
      <c r="P1808" s="322" t="e">
        <f>'SCREENING INFO'!#REF!</f>
        <v>#REF!</v>
      </c>
      <c r="Q1808" s="335" t="e">
        <f>'SCREENING INFO'!#REF!</f>
        <v>#REF!</v>
      </c>
      <c r="R1808" s="335" t="e">
        <f>'SCREENING INFO'!#REF!</f>
        <v>#REF!</v>
      </c>
    </row>
    <row r="1809" spans="1:18">
      <c r="A1809" s="351" t="e">
        <f>'SCREENING INFO'!#REF!</f>
        <v>#REF!</v>
      </c>
      <c r="B1809" s="280" t="e">
        <f>'SCREENING INFO'!#REF!</f>
        <v>#REF!</v>
      </c>
      <c r="C1809" s="130" t="e">
        <f>'SCREENING INFO'!#REF!</f>
        <v>#REF!</v>
      </c>
      <c r="E1809" s="130" t="e">
        <f>VLOOKUP($C1809,MAIN!$C$2:$BD$79,12)</f>
        <v>#REF!</v>
      </c>
      <c r="F1809" s="130" t="e">
        <f>'SCREENING INFO'!#REF!</f>
        <v>#REF!</v>
      </c>
      <c r="I1809" s="130" t="e">
        <f>'SCREENING INFO'!#REF!</f>
        <v>#REF!</v>
      </c>
      <c r="L1809" s="318" t="e">
        <f>'SCREENING INFO'!#REF!</f>
        <v>#REF!</v>
      </c>
      <c r="M1809" s="318" t="e">
        <f>VLOOKUP($F1809,MAIN!$C$2:$BD$80,9)</f>
        <v>#REF!</v>
      </c>
      <c r="N1809" s="342" t="e">
        <f>VLOOKUP($C1809,MAIN!$C$2:$BD$280,9)</f>
        <v>#REF!</v>
      </c>
      <c r="O1809" s="342" t="e">
        <f>'SCREENING INFO'!#REF!</f>
        <v>#REF!</v>
      </c>
      <c r="P1809" s="322" t="e">
        <f>'SCREENING INFO'!#REF!</f>
        <v>#REF!</v>
      </c>
      <c r="Q1809" s="335" t="e">
        <f>'SCREENING INFO'!#REF!</f>
        <v>#REF!</v>
      </c>
      <c r="R1809" s="335" t="e">
        <f>'SCREENING INFO'!#REF!</f>
        <v>#REF!</v>
      </c>
    </row>
    <row r="1810" spans="1:18">
      <c r="A1810" s="351" t="e">
        <f>'SCREENING INFO'!#REF!</f>
        <v>#REF!</v>
      </c>
      <c r="B1810" s="280" t="e">
        <f>'SCREENING INFO'!#REF!</f>
        <v>#REF!</v>
      </c>
      <c r="C1810" s="130" t="e">
        <f>'SCREENING INFO'!#REF!</f>
        <v>#REF!</v>
      </c>
      <c r="E1810" s="130" t="e">
        <f>VLOOKUP($C1810,MAIN!$C$2:$BD$79,12)</f>
        <v>#REF!</v>
      </c>
      <c r="F1810" s="130" t="e">
        <f>'SCREENING INFO'!#REF!</f>
        <v>#REF!</v>
      </c>
      <c r="I1810" s="130" t="e">
        <f>'SCREENING INFO'!#REF!</f>
        <v>#REF!</v>
      </c>
      <c r="L1810" s="318" t="e">
        <f>'SCREENING INFO'!#REF!</f>
        <v>#REF!</v>
      </c>
      <c r="M1810" s="318" t="e">
        <f>VLOOKUP($F1810,MAIN!$C$2:$BD$80,9)</f>
        <v>#REF!</v>
      </c>
      <c r="N1810" s="342" t="e">
        <f>VLOOKUP($C1810,MAIN!$C$2:$BD$280,9)</f>
        <v>#REF!</v>
      </c>
      <c r="O1810" s="342" t="e">
        <f>'SCREENING INFO'!#REF!</f>
        <v>#REF!</v>
      </c>
      <c r="P1810" s="322" t="e">
        <f>'SCREENING INFO'!#REF!</f>
        <v>#REF!</v>
      </c>
      <c r="Q1810" s="335" t="e">
        <f>'SCREENING INFO'!#REF!</f>
        <v>#REF!</v>
      </c>
      <c r="R1810" s="335" t="e">
        <f>'SCREENING INFO'!#REF!</f>
        <v>#REF!</v>
      </c>
    </row>
    <row r="1811" spans="1:18">
      <c r="A1811" s="351" t="e">
        <f>'SCREENING INFO'!#REF!</f>
        <v>#REF!</v>
      </c>
      <c r="B1811" s="280" t="e">
        <f>'SCREENING INFO'!#REF!</f>
        <v>#REF!</v>
      </c>
      <c r="C1811" s="130" t="e">
        <f>'SCREENING INFO'!#REF!</f>
        <v>#REF!</v>
      </c>
      <c r="E1811" s="130" t="e">
        <f>VLOOKUP($C1811,MAIN!$C$2:$BD$79,12)</f>
        <v>#REF!</v>
      </c>
      <c r="F1811" s="130" t="e">
        <f>'SCREENING INFO'!#REF!</f>
        <v>#REF!</v>
      </c>
      <c r="G1811" s="130"/>
      <c r="I1811" s="130" t="e">
        <f>'SCREENING INFO'!#REF!</f>
        <v>#REF!</v>
      </c>
      <c r="L1811" s="318" t="e">
        <f>'SCREENING INFO'!#REF!</f>
        <v>#REF!</v>
      </c>
      <c r="M1811" s="318" t="e">
        <f>VLOOKUP($F1811,MAIN!$C$2:$BD$80,9)</f>
        <v>#REF!</v>
      </c>
      <c r="N1811" s="342" t="e">
        <f>VLOOKUP($C1811,MAIN!$C$2:$BD$280,9)</f>
        <v>#REF!</v>
      </c>
      <c r="O1811" s="342" t="e">
        <f>'SCREENING INFO'!#REF!</f>
        <v>#REF!</v>
      </c>
      <c r="P1811" s="322" t="e">
        <f>'SCREENING INFO'!#REF!</f>
        <v>#REF!</v>
      </c>
      <c r="Q1811" s="335" t="e">
        <f>'SCREENING INFO'!#REF!</f>
        <v>#REF!</v>
      </c>
      <c r="R1811" s="335" t="e">
        <f>'SCREENING INFO'!#REF!</f>
        <v>#REF!</v>
      </c>
    </row>
    <row r="1812" spans="1:18">
      <c r="A1812" s="351" t="e">
        <f>'SCREENING INFO'!#REF!</f>
        <v>#REF!</v>
      </c>
      <c r="B1812" s="280" t="e">
        <f>'SCREENING INFO'!#REF!</f>
        <v>#REF!</v>
      </c>
      <c r="C1812" s="130" t="e">
        <f>'SCREENING INFO'!#REF!</f>
        <v>#REF!</v>
      </c>
      <c r="E1812" s="130" t="e">
        <f>VLOOKUP($C1812,MAIN!$C$2:$BD$79,12)</f>
        <v>#REF!</v>
      </c>
      <c r="F1812" s="130" t="e">
        <f>'SCREENING INFO'!#REF!</f>
        <v>#REF!</v>
      </c>
      <c r="I1812" s="130" t="e">
        <f>'SCREENING INFO'!#REF!</f>
        <v>#REF!</v>
      </c>
      <c r="L1812" s="318" t="e">
        <f>'SCREENING INFO'!#REF!</f>
        <v>#REF!</v>
      </c>
      <c r="M1812" s="318" t="e">
        <f>VLOOKUP($F1812,MAIN!$C$2:$BD$80,9)</f>
        <v>#REF!</v>
      </c>
      <c r="N1812" s="342" t="e">
        <f>VLOOKUP($C1812,MAIN!$C$2:$BD$280,9)</f>
        <v>#REF!</v>
      </c>
      <c r="O1812" s="342" t="e">
        <f>'SCREENING INFO'!#REF!</f>
        <v>#REF!</v>
      </c>
      <c r="P1812" s="322" t="e">
        <f>'SCREENING INFO'!#REF!</f>
        <v>#REF!</v>
      </c>
      <c r="Q1812" s="335" t="e">
        <f>'SCREENING INFO'!#REF!</f>
        <v>#REF!</v>
      </c>
      <c r="R1812" s="335" t="e">
        <f>'SCREENING INFO'!#REF!</f>
        <v>#REF!</v>
      </c>
    </row>
    <row r="1813" spans="1:18">
      <c r="A1813" s="351" t="e">
        <f>'SCREENING INFO'!#REF!</f>
        <v>#REF!</v>
      </c>
      <c r="B1813" s="280" t="e">
        <f>'SCREENING INFO'!#REF!</f>
        <v>#REF!</v>
      </c>
      <c r="C1813" s="130" t="e">
        <f>'SCREENING INFO'!#REF!</f>
        <v>#REF!</v>
      </c>
      <c r="E1813" s="130" t="e">
        <f>VLOOKUP($C1813,MAIN!$C$2:$BD$79,12)</f>
        <v>#REF!</v>
      </c>
      <c r="F1813" s="130" t="e">
        <f>'SCREENING INFO'!#REF!</f>
        <v>#REF!</v>
      </c>
      <c r="G1813" s="352"/>
      <c r="I1813" s="130" t="e">
        <f>'SCREENING INFO'!#REF!</f>
        <v>#REF!</v>
      </c>
      <c r="L1813" s="318" t="e">
        <f>'SCREENING INFO'!#REF!</f>
        <v>#REF!</v>
      </c>
      <c r="M1813" s="318" t="e">
        <f>VLOOKUP($F1813,MAIN!$C$2:$BD$80,9)</f>
        <v>#REF!</v>
      </c>
      <c r="N1813" s="342" t="e">
        <f>VLOOKUP($C1813,MAIN!$C$2:$BD$280,9)</f>
        <v>#REF!</v>
      </c>
      <c r="O1813" s="342" t="e">
        <f>'SCREENING INFO'!#REF!</f>
        <v>#REF!</v>
      </c>
      <c r="P1813" s="322" t="e">
        <f>'SCREENING INFO'!#REF!</f>
        <v>#REF!</v>
      </c>
      <c r="Q1813" s="335" t="e">
        <f>'SCREENING INFO'!#REF!</f>
        <v>#REF!</v>
      </c>
      <c r="R1813" s="335" t="e">
        <f>'SCREENING INFO'!#REF!</f>
        <v>#REF!</v>
      </c>
    </row>
    <row r="1814" spans="1:18">
      <c r="A1814" s="351" t="e">
        <f>'SCREENING INFO'!#REF!</f>
        <v>#REF!</v>
      </c>
      <c r="B1814" s="280" t="e">
        <f>'SCREENING INFO'!#REF!</f>
        <v>#REF!</v>
      </c>
      <c r="C1814" s="130" t="e">
        <f>'SCREENING INFO'!#REF!</f>
        <v>#REF!</v>
      </c>
      <c r="E1814" s="130" t="e">
        <f>VLOOKUP($C1814,MAIN!$C$2:$BD$79,12)</f>
        <v>#REF!</v>
      </c>
      <c r="F1814" s="130" t="e">
        <f>'SCREENING INFO'!#REF!</f>
        <v>#REF!</v>
      </c>
      <c r="G1814" s="352"/>
      <c r="H1814" s="352"/>
      <c r="I1814" s="130" t="e">
        <f>'SCREENING INFO'!#REF!</f>
        <v>#REF!</v>
      </c>
      <c r="L1814" s="318" t="e">
        <f>'SCREENING INFO'!#REF!</f>
        <v>#REF!</v>
      </c>
      <c r="M1814" s="318" t="e">
        <f>VLOOKUP($F1814,MAIN!$C$2:$BD$80,9)</f>
        <v>#REF!</v>
      </c>
      <c r="N1814" s="342" t="e">
        <f>VLOOKUP($C1814,MAIN!$C$2:$BD$280,9)</f>
        <v>#REF!</v>
      </c>
      <c r="O1814" s="342" t="e">
        <f>'SCREENING INFO'!#REF!</f>
        <v>#REF!</v>
      </c>
      <c r="P1814" s="322" t="e">
        <f>'SCREENING INFO'!#REF!</f>
        <v>#REF!</v>
      </c>
      <c r="Q1814" s="335" t="e">
        <f>'SCREENING INFO'!#REF!</f>
        <v>#REF!</v>
      </c>
      <c r="R1814" s="335" t="e">
        <f>'SCREENING INFO'!#REF!</f>
        <v>#REF!</v>
      </c>
    </row>
    <row r="1815" spans="1:18">
      <c r="A1815" s="351" t="e">
        <f>'SCREENING INFO'!#REF!</f>
        <v>#REF!</v>
      </c>
      <c r="B1815" s="280" t="e">
        <f>'SCREENING INFO'!#REF!</f>
        <v>#REF!</v>
      </c>
      <c r="C1815" s="130" t="e">
        <f>'SCREENING INFO'!#REF!</f>
        <v>#REF!</v>
      </c>
      <c r="E1815" s="130" t="e">
        <f>VLOOKUP($C1815,MAIN!$C$2:$BD$79,12)</f>
        <v>#REF!</v>
      </c>
      <c r="F1815" s="130" t="e">
        <f>'SCREENING INFO'!#REF!</f>
        <v>#REF!</v>
      </c>
      <c r="G1815" s="130"/>
      <c r="I1815" s="130" t="e">
        <f>'SCREENING INFO'!#REF!</f>
        <v>#REF!</v>
      </c>
      <c r="L1815" s="318" t="e">
        <f>'SCREENING INFO'!#REF!</f>
        <v>#REF!</v>
      </c>
      <c r="M1815" s="318" t="e">
        <f>VLOOKUP($F1815,MAIN!$C$2:$BD$80,9)</f>
        <v>#REF!</v>
      </c>
      <c r="N1815" s="342" t="e">
        <f>VLOOKUP($C1815,MAIN!$C$2:$BD$280,9)</f>
        <v>#REF!</v>
      </c>
      <c r="O1815" s="342" t="e">
        <f>'SCREENING INFO'!#REF!</f>
        <v>#REF!</v>
      </c>
      <c r="P1815" s="322" t="e">
        <f>'SCREENING INFO'!#REF!</f>
        <v>#REF!</v>
      </c>
      <c r="Q1815" s="335" t="e">
        <f>'SCREENING INFO'!#REF!</f>
        <v>#REF!</v>
      </c>
      <c r="R1815" s="335" t="e">
        <f>'SCREENING INFO'!#REF!</f>
        <v>#REF!</v>
      </c>
    </row>
    <row r="1816" spans="1:18">
      <c r="A1816" s="351" t="e">
        <f>'SCREENING INFO'!#REF!</f>
        <v>#REF!</v>
      </c>
      <c r="B1816" s="280" t="e">
        <f>'SCREENING INFO'!#REF!</f>
        <v>#REF!</v>
      </c>
      <c r="C1816" s="130" t="e">
        <f>'SCREENING INFO'!#REF!</f>
        <v>#REF!</v>
      </c>
      <c r="E1816" s="130" t="e">
        <f>VLOOKUP($C1816,MAIN!$C$2:$BD$79,12)</f>
        <v>#REF!</v>
      </c>
      <c r="F1816" s="130" t="e">
        <f>'SCREENING INFO'!#REF!</f>
        <v>#REF!</v>
      </c>
      <c r="I1816" s="130" t="e">
        <f>'SCREENING INFO'!#REF!</f>
        <v>#REF!</v>
      </c>
      <c r="L1816" s="318" t="e">
        <f>'SCREENING INFO'!#REF!</f>
        <v>#REF!</v>
      </c>
      <c r="M1816" s="318" t="e">
        <f>VLOOKUP($F1816,MAIN!$C$2:$BD$80,9)</f>
        <v>#REF!</v>
      </c>
      <c r="N1816" s="342" t="e">
        <f>VLOOKUP($C1816,MAIN!$C$2:$BD$280,9)</f>
        <v>#REF!</v>
      </c>
      <c r="O1816" s="342" t="e">
        <f>'SCREENING INFO'!#REF!</f>
        <v>#REF!</v>
      </c>
      <c r="P1816" s="322" t="e">
        <f>'SCREENING INFO'!#REF!</f>
        <v>#REF!</v>
      </c>
      <c r="Q1816" s="335" t="e">
        <f>'SCREENING INFO'!#REF!</f>
        <v>#REF!</v>
      </c>
      <c r="R1816" s="335" t="e">
        <f>'SCREENING INFO'!#REF!</f>
        <v>#REF!</v>
      </c>
    </row>
    <row r="1817" spans="1:18">
      <c r="A1817" s="351" t="e">
        <f>'SCREENING INFO'!#REF!</f>
        <v>#REF!</v>
      </c>
      <c r="B1817" s="280" t="e">
        <f>'SCREENING INFO'!#REF!</f>
        <v>#REF!</v>
      </c>
      <c r="C1817" s="130" t="e">
        <f>'SCREENING INFO'!#REF!</f>
        <v>#REF!</v>
      </c>
      <c r="E1817" s="130" t="e">
        <f>VLOOKUP($C1817,MAIN!$C$2:$BD$79,12)</f>
        <v>#REF!</v>
      </c>
      <c r="F1817" s="130" t="e">
        <f>'SCREENING INFO'!#REF!</f>
        <v>#REF!</v>
      </c>
      <c r="I1817" s="130" t="e">
        <f>'SCREENING INFO'!#REF!</f>
        <v>#REF!</v>
      </c>
      <c r="L1817" s="318" t="e">
        <f>'SCREENING INFO'!#REF!</f>
        <v>#REF!</v>
      </c>
      <c r="M1817" s="318" t="e">
        <f>VLOOKUP($F1817,MAIN!$C$2:$BD$80,9)</f>
        <v>#REF!</v>
      </c>
      <c r="N1817" s="342" t="e">
        <f>VLOOKUP($C1817,MAIN!$C$2:$BD$280,9)</f>
        <v>#REF!</v>
      </c>
      <c r="O1817" s="342" t="e">
        <f>'SCREENING INFO'!#REF!</f>
        <v>#REF!</v>
      </c>
      <c r="P1817" s="322" t="e">
        <f>'SCREENING INFO'!#REF!</f>
        <v>#REF!</v>
      </c>
      <c r="Q1817" s="335" t="e">
        <f>'SCREENING INFO'!#REF!</f>
        <v>#REF!</v>
      </c>
      <c r="R1817" s="335" t="e">
        <f>'SCREENING INFO'!#REF!</f>
        <v>#REF!</v>
      </c>
    </row>
    <row r="1818" spans="1:18">
      <c r="A1818" s="351" t="e">
        <f>'SCREENING INFO'!#REF!</f>
        <v>#REF!</v>
      </c>
      <c r="B1818" s="280" t="e">
        <f>'SCREENING INFO'!#REF!</f>
        <v>#REF!</v>
      </c>
      <c r="C1818" s="130" t="e">
        <f>'SCREENING INFO'!#REF!</f>
        <v>#REF!</v>
      </c>
      <c r="E1818" s="130" t="e">
        <f>VLOOKUP($C1818,MAIN!$C$2:$BD$79,12)</f>
        <v>#REF!</v>
      </c>
      <c r="F1818" s="130" t="e">
        <f>'SCREENING INFO'!#REF!</f>
        <v>#REF!</v>
      </c>
      <c r="I1818" s="130" t="e">
        <f>'SCREENING INFO'!#REF!</f>
        <v>#REF!</v>
      </c>
      <c r="L1818" s="318" t="e">
        <f>'SCREENING INFO'!#REF!</f>
        <v>#REF!</v>
      </c>
      <c r="M1818" s="318" t="e">
        <f>VLOOKUP($F1818,MAIN!$C$2:$BD$80,9)</f>
        <v>#REF!</v>
      </c>
      <c r="N1818" s="342" t="e">
        <f>VLOOKUP($C1818,MAIN!$C$2:$BD$280,9)</f>
        <v>#REF!</v>
      </c>
      <c r="O1818" s="342" t="e">
        <f>'SCREENING INFO'!#REF!</f>
        <v>#REF!</v>
      </c>
      <c r="P1818" s="322" t="e">
        <f>'SCREENING INFO'!#REF!</f>
        <v>#REF!</v>
      </c>
      <c r="Q1818" s="335" t="e">
        <f>'SCREENING INFO'!#REF!</f>
        <v>#REF!</v>
      </c>
      <c r="R1818" s="335" t="e">
        <f>'SCREENING INFO'!#REF!</f>
        <v>#REF!</v>
      </c>
    </row>
    <row r="1819" spans="1:18">
      <c r="A1819" s="351" t="e">
        <f>'SCREENING INFO'!#REF!</f>
        <v>#REF!</v>
      </c>
      <c r="B1819" s="280" t="e">
        <f>'SCREENING INFO'!#REF!</f>
        <v>#REF!</v>
      </c>
      <c r="C1819" s="130" t="e">
        <f>'SCREENING INFO'!#REF!</f>
        <v>#REF!</v>
      </c>
      <c r="E1819" s="130" t="e">
        <f>VLOOKUP($C1819,MAIN!$C$2:$BD$79,12)</f>
        <v>#REF!</v>
      </c>
      <c r="F1819" s="130" t="e">
        <f>'SCREENING INFO'!#REF!</f>
        <v>#REF!</v>
      </c>
      <c r="G1819" s="130"/>
      <c r="I1819" s="130" t="e">
        <f>'SCREENING INFO'!#REF!</f>
        <v>#REF!</v>
      </c>
      <c r="L1819" s="318" t="e">
        <f>'SCREENING INFO'!#REF!</f>
        <v>#REF!</v>
      </c>
      <c r="M1819" s="318" t="e">
        <f>VLOOKUP($F1819,MAIN!$C$2:$BD$80,9)</f>
        <v>#REF!</v>
      </c>
      <c r="N1819" s="342" t="e">
        <f>VLOOKUP($C1819,MAIN!$C$2:$BD$280,9)</f>
        <v>#REF!</v>
      </c>
      <c r="O1819" s="342" t="e">
        <f>'SCREENING INFO'!#REF!</f>
        <v>#REF!</v>
      </c>
      <c r="P1819" s="322" t="e">
        <f>'SCREENING INFO'!#REF!</f>
        <v>#REF!</v>
      </c>
      <c r="Q1819" s="335" t="e">
        <f>'SCREENING INFO'!#REF!</f>
        <v>#REF!</v>
      </c>
      <c r="R1819" s="335" t="e">
        <f>'SCREENING INFO'!#REF!</f>
        <v>#REF!</v>
      </c>
    </row>
    <row r="1820" spans="1:18">
      <c r="A1820" s="351" t="e">
        <f>'SCREENING INFO'!#REF!</f>
        <v>#REF!</v>
      </c>
      <c r="B1820" s="280" t="e">
        <f>'SCREENING INFO'!#REF!</f>
        <v>#REF!</v>
      </c>
      <c r="C1820" s="130" t="e">
        <f>'SCREENING INFO'!#REF!</f>
        <v>#REF!</v>
      </c>
      <c r="E1820" s="130" t="e">
        <f>VLOOKUP($C1820,MAIN!$C$2:$BD$79,12)</f>
        <v>#REF!</v>
      </c>
      <c r="F1820" s="130" t="e">
        <f>'SCREENING INFO'!#REF!</f>
        <v>#REF!</v>
      </c>
      <c r="I1820" s="130" t="e">
        <f>'SCREENING INFO'!#REF!</f>
        <v>#REF!</v>
      </c>
      <c r="L1820" s="318" t="e">
        <f>'SCREENING INFO'!#REF!</f>
        <v>#REF!</v>
      </c>
      <c r="M1820" s="318" t="e">
        <f>VLOOKUP($F1820,MAIN!$C$2:$BD$80,9)</f>
        <v>#REF!</v>
      </c>
      <c r="N1820" s="342" t="e">
        <f>VLOOKUP($C1820,MAIN!$C$2:$BD$280,9)</f>
        <v>#REF!</v>
      </c>
      <c r="O1820" s="342" t="e">
        <f>'SCREENING INFO'!#REF!</f>
        <v>#REF!</v>
      </c>
      <c r="P1820" s="322" t="e">
        <f>'SCREENING INFO'!#REF!</f>
        <v>#REF!</v>
      </c>
      <c r="Q1820" s="335" t="e">
        <f>'SCREENING INFO'!#REF!</f>
        <v>#REF!</v>
      </c>
      <c r="R1820" s="335" t="e">
        <f>'SCREENING INFO'!#REF!</f>
        <v>#REF!</v>
      </c>
    </row>
    <row r="1821" spans="1:18">
      <c r="A1821" s="351" t="e">
        <f>'SCREENING INFO'!#REF!</f>
        <v>#REF!</v>
      </c>
      <c r="B1821" s="280" t="e">
        <f>'SCREENING INFO'!#REF!</f>
        <v>#REF!</v>
      </c>
      <c r="C1821" s="130" t="e">
        <f>'SCREENING INFO'!#REF!</f>
        <v>#REF!</v>
      </c>
      <c r="E1821" s="130" t="e">
        <f>VLOOKUP($C1821,MAIN!$C$2:$BD$79,12)</f>
        <v>#REF!</v>
      </c>
      <c r="F1821" s="130" t="e">
        <f>'SCREENING INFO'!#REF!</f>
        <v>#REF!</v>
      </c>
      <c r="G1821" s="352"/>
      <c r="I1821" s="130" t="e">
        <f>'SCREENING INFO'!#REF!</f>
        <v>#REF!</v>
      </c>
      <c r="L1821" s="318" t="e">
        <f>'SCREENING INFO'!#REF!</f>
        <v>#REF!</v>
      </c>
      <c r="M1821" s="318" t="e">
        <f>VLOOKUP($F1821,MAIN!$C$2:$BD$80,9)</f>
        <v>#REF!</v>
      </c>
      <c r="N1821" s="342" t="e">
        <f>VLOOKUP($C1821,MAIN!$C$2:$BD$280,9)</f>
        <v>#REF!</v>
      </c>
      <c r="O1821" s="342" t="e">
        <f>'SCREENING INFO'!#REF!</f>
        <v>#REF!</v>
      </c>
      <c r="P1821" s="322" t="e">
        <f>'SCREENING INFO'!#REF!</f>
        <v>#REF!</v>
      </c>
      <c r="Q1821" s="335" t="e">
        <f>'SCREENING INFO'!#REF!</f>
        <v>#REF!</v>
      </c>
      <c r="R1821" s="335" t="e">
        <f>'SCREENING INFO'!#REF!</f>
        <v>#REF!</v>
      </c>
    </row>
    <row r="1822" spans="1:18">
      <c r="A1822" s="351" t="e">
        <f>'SCREENING INFO'!#REF!</f>
        <v>#REF!</v>
      </c>
      <c r="B1822" s="280" t="e">
        <f>'SCREENING INFO'!#REF!</f>
        <v>#REF!</v>
      </c>
      <c r="C1822" s="130" t="e">
        <f>'SCREENING INFO'!#REF!</f>
        <v>#REF!</v>
      </c>
      <c r="E1822" s="130" t="e">
        <f>VLOOKUP($C1822,MAIN!$C$2:$BD$79,12)</f>
        <v>#REF!</v>
      </c>
      <c r="F1822" s="130" t="e">
        <f>'SCREENING INFO'!#REF!</f>
        <v>#REF!</v>
      </c>
      <c r="G1822" s="352"/>
      <c r="I1822" s="130" t="e">
        <f>'SCREENING INFO'!#REF!</f>
        <v>#REF!</v>
      </c>
      <c r="L1822" s="318" t="e">
        <f>'SCREENING INFO'!#REF!</f>
        <v>#REF!</v>
      </c>
      <c r="M1822" s="318" t="e">
        <f>VLOOKUP($F1822,MAIN!$C$2:$BD$80,9)</f>
        <v>#REF!</v>
      </c>
      <c r="N1822" s="342" t="e">
        <f>VLOOKUP($C1822,MAIN!$C$2:$BD$280,9)</f>
        <v>#REF!</v>
      </c>
      <c r="O1822" s="342" t="e">
        <f>'SCREENING INFO'!#REF!</f>
        <v>#REF!</v>
      </c>
      <c r="P1822" s="322" t="e">
        <f>'SCREENING INFO'!#REF!</f>
        <v>#REF!</v>
      </c>
      <c r="Q1822" s="335" t="e">
        <f>'SCREENING INFO'!#REF!</f>
        <v>#REF!</v>
      </c>
      <c r="R1822" s="335" t="e">
        <f>'SCREENING INFO'!#REF!</f>
        <v>#REF!</v>
      </c>
    </row>
    <row r="1823" spans="1:18">
      <c r="A1823" s="351" t="e">
        <f>'SCREENING INFO'!#REF!</f>
        <v>#REF!</v>
      </c>
      <c r="B1823" s="280" t="e">
        <f>'SCREENING INFO'!#REF!</f>
        <v>#REF!</v>
      </c>
      <c r="C1823" s="130" t="e">
        <f>'SCREENING INFO'!#REF!</f>
        <v>#REF!</v>
      </c>
      <c r="E1823" s="130" t="e">
        <f>VLOOKUP($C1823,MAIN!$C$2:$BD$79,12)</f>
        <v>#REF!</v>
      </c>
      <c r="F1823" s="130" t="e">
        <f>'SCREENING INFO'!#REF!</f>
        <v>#REF!</v>
      </c>
      <c r="I1823" s="130" t="e">
        <f>'SCREENING INFO'!#REF!</f>
        <v>#REF!</v>
      </c>
      <c r="L1823" s="318" t="e">
        <f>'SCREENING INFO'!#REF!</f>
        <v>#REF!</v>
      </c>
      <c r="M1823" s="318" t="e">
        <f>VLOOKUP($F1823,MAIN!$C$2:$BD$80,9)</f>
        <v>#REF!</v>
      </c>
      <c r="N1823" s="342" t="e">
        <f>VLOOKUP($C1823,MAIN!$C$2:$BD$280,9)</f>
        <v>#REF!</v>
      </c>
      <c r="O1823" s="342" t="e">
        <f>'SCREENING INFO'!#REF!</f>
        <v>#REF!</v>
      </c>
      <c r="P1823" s="322" t="e">
        <f>'SCREENING INFO'!#REF!</f>
        <v>#REF!</v>
      </c>
      <c r="Q1823" s="335" t="e">
        <f>'SCREENING INFO'!#REF!</f>
        <v>#REF!</v>
      </c>
      <c r="R1823" s="335" t="e">
        <f>'SCREENING INFO'!#REF!</f>
        <v>#REF!</v>
      </c>
    </row>
    <row r="1824" spans="1:18">
      <c r="A1824" s="351" t="e">
        <f>'SCREENING INFO'!#REF!</f>
        <v>#REF!</v>
      </c>
      <c r="B1824" s="280" t="e">
        <f>'SCREENING INFO'!#REF!</f>
        <v>#REF!</v>
      </c>
      <c r="C1824" s="130" t="e">
        <f>'SCREENING INFO'!#REF!</f>
        <v>#REF!</v>
      </c>
      <c r="E1824" s="130" t="e">
        <f>VLOOKUP($C1824,MAIN!$C$2:$BD$79,12)</f>
        <v>#REF!</v>
      </c>
      <c r="F1824" s="130" t="e">
        <f>'SCREENING INFO'!#REF!</f>
        <v>#REF!</v>
      </c>
      <c r="I1824" s="130" t="e">
        <f>'SCREENING INFO'!#REF!</f>
        <v>#REF!</v>
      </c>
      <c r="L1824" s="318" t="e">
        <f>'SCREENING INFO'!#REF!</f>
        <v>#REF!</v>
      </c>
      <c r="M1824" s="318" t="e">
        <f>VLOOKUP($F1824,MAIN!$C$2:$BD$80,9)</f>
        <v>#REF!</v>
      </c>
      <c r="N1824" s="342" t="e">
        <f>VLOOKUP($C1824,MAIN!$C$2:$BD$280,9)</f>
        <v>#REF!</v>
      </c>
      <c r="O1824" s="342" t="e">
        <f>'SCREENING INFO'!#REF!</f>
        <v>#REF!</v>
      </c>
      <c r="P1824" s="322" t="e">
        <f>'SCREENING INFO'!#REF!</f>
        <v>#REF!</v>
      </c>
      <c r="Q1824" s="335" t="e">
        <f>'SCREENING INFO'!#REF!</f>
        <v>#REF!</v>
      </c>
      <c r="R1824" s="335" t="e">
        <f>'SCREENING INFO'!#REF!</f>
        <v>#REF!</v>
      </c>
    </row>
    <row r="1825" spans="1:18">
      <c r="A1825" s="351" t="e">
        <f>'SCREENING INFO'!#REF!</f>
        <v>#REF!</v>
      </c>
      <c r="B1825" s="280" t="e">
        <f>'SCREENING INFO'!#REF!</f>
        <v>#REF!</v>
      </c>
      <c r="C1825" s="130" t="e">
        <f>'SCREENING INFO'!#REF!</f>
        <v>#REF!</v>
      </c>
      <c r="E1825" s="130" t="e">
        <f>VLOOKUP($C1825,MAIN!$C$2:$BD$79,12)</f>
        <v>#REF!</v>
      </c>
      <c r="F1825" s="130" t="e">
        <f>'SCREENING INFO'!#REF!</f>
        <v>#REF!</v>
      </c>
      <c r="I1825" s="130" t="e">
        <f>'SCREENING INFO'!#REF!</f>
        <v>#REF!</v>
      </c>
      <c r="L1825" s="318" t="e">
        <f>'SCREENING INFO'!#REF!</f>
        <v>#REF!</v>
      </c>
      <c r="M1825" s="318" t="e">
        <f>VLOOKUP($F1825,MAIN!$C$2:$BD$80,9)</f>
        <v>#REF!</v>
      </c>
      <c r="N1825" s="342" t="e">
        <f>VLOOKUP($C1825,MAIN!$C$2:$BD$280,9)</f>
        <v>#REF!</v>
      </c>
      <c r="O1825" s="342" t="e">
        <f>'SCREENING INFO'!#REF!</f>
        <v>#REF!</v>
      </c>
      <c r="P1825" s="322" t="e">
        <f>'SCREENING INFO'!#REF!</f>
        <v>#REF!</v>
      </c>
      <c r="Q1825" s="335" t="e">
        <f>'SCREENING INFO'!#REF!</f>
        <v>#REF!</v>
      </c>
      <c r="R1825" s="335" t="e">
        <f>'SCREENING INFO'!#REF!</f>
        <v>#REF!</v>
      </c>
    </row>
    <row r="1826" spans="1:18">
      <c r="A1826" s="351" t="e">
        <f>'SCREENING INFO'!#REF!</f>
        <v>#REF!</v>
      </c>
      <c r="B1826" s="280" t="e">
        <f>'SCREENING INFO'!#REF!</f>
        <v>#REF!</v>
      </c>
      <c r="C1826" s="130" t="e">
        <f>'SCREENING INFO'!#REF!</f>
        <v>#REF!</v>
      </c>
      <c r="E1826" s="130" t="e">
        <f>VLOOKUP($C1826,MAIN!$C$2:$BD$79,12)</f>
        <v>#REF!</v>
      </c>
      <c r="F1826" s="130" t="e">
        <f>'SCREENING INFO'!#REF!</f>
        <v>#REF!</v>
      </c>
      <c r="G1826" s="130"/>
      <c r="I1826" s="130" t="e">
        <f>'SCREENING INFO'!#REF!</f>
        <v>#REF!</v>
      </c>
      <c r="L1826" s="318" t="e">
        <f>'SCREENING INFO'!#REF!</f>
        <v>#REF!</v>
      </c>
      <c r="M1826" s="318" t="e">
        <f>VLOOKUP($F1826,MAIN!$C$2:$BD$80,9)</f>
        <v>#REF!</v>
      </c>
      <c r="N1826" s="342" t="e">
        <f>VLOOKUP($C1826,MAIN!$C$2:$BD$280,9)</f>
        <v>#REF!</v>
      </c>
      <c r="O1826" s="342" t="e">
        <f>'SCREENING INFO'!#REF!</f>
        <v>#REF!</v>
      </c>
      <c r="P1826" s="322" t="e">
        <f>'SCREENING INFO'!#REF!</f>
        <v>#REF!</v>
      </c>
      <c r="Q1826" s="335" t="e">
        <f>'SCREENING INFO'!#REF!</f>
        <v>#REF!</v>
      </c>
      <c r="R1826" s="335" t="e">
        <f>'SCREENING INFO'!#REF!</f>
        <v>#REF!</v>
      </c>
    </row>
    <row r="1827" spans="1:18">
      <c r="A1827" s="351" t="e">
        <f>'SCREENING INFO'!#REF!</f>
        <v>#REF!</v>
      </c>
      <c r="B1827" s="280" t="e">
        <f>'SCREENING INFO'!#REF!</f>
        <v>#REF!</v>
      </c>
      <c r="C1827" s="130" t="e">
        <f>'SCREENING INFO'!#REF!</f>
        <v>#REF!</v>
      </c>
      <c r="E1827" s="130" t="e">
        <f>VLOOKUP($C1827,MAIN!$C$2:$BD$79,12)</f>
        <v>#REF!</v>
      </c>
      <c r="F1827" s="130" t="e">
        <f>'SCREENING INFO'!#REF!</f>
        <v>#REF!</v>
      </c>
      <c r="G1827" s="130"/>
      <c r="I1827" s="130" t="e">
        <f>'SCREENING INFO'!#REF!</f>
        <v>#REF!</v>
      </c>
      <c r="L1827" s="318" t="e">
        <f>'SCREENING INFO'!#REF!</f>
        <v>#REF!</v>
      </c>
      <c r="M1827" s="318" t="e">
        <f>VLOOKUP($F1827,MAIN!$C$2:$BD$80,9)</f>
        <v>#REF!</v>
      </c>
      <c r="N1827" s="342" t="e">
        <f>VLOOKUP($C1827,MAIN!$C$2:$BD$280,9)</f>
        <v>#REF!</v>
      </c>
      <c r="O1827" s="342" t="e">
        <f>'SCREENING INFO'!#REF!</f>
        <v>#REF!</v>
      </c>
      <c r="P1827" s="322" t="e">
        <f>'SCREENING INFO'!#REF!</f>
        <v>#REF!</v>
      </c>
      <c r="Q1827" s="335" t="e">
        <f>'SCREENING INFO'!#REF!</f>
        <v>#REF!</v>
      </c>
      <c r="R1827" s="335" t="e">
        <f>'SCREENING INFO'!#REF!</f>
        <v>#REF!</v>
      </c>
    </row>
    <row r="1828" spans="1:18">
      <c r="A1828" s="351" t="e">
        <f>'SCREENING INFO'!#REF!</f>
        <v>#REF!</v>
      </c>
      <c r="B1828" s="280" t="e">
        <f>'SCREENING INFO'!#REF!</f>
        <v>#REF!</v>
      </c>
      <c r="C1828" s="130" t="e">
        <f>'SCREENING INFO'!#REF!</f>
        <v>#REF!</v>
      </c>
      <c r="E1828" s="130" t="e">
        <f>VLOOKUP($C1828,MAIN!$C$2:$BD$79,12)</f>
        <v>#REF!</v>
      </c>
      <c r="F1828" s="130" t="e">
        <f>'SCREENING INFO'!#REF!</f>
        <v>#REF!</v>
      </c>
      <c r="G1828" s="352"/>
      <c r="I1828" s="130" t="e">
        <f>'SCREENING INFO'!#REF!</f>
        <v>#REF!</v>
      </c>
      <c r="L1828" s="318" t="e">
        <f>'SCREENING INFO'!#REF!</f>
        <v>#REF!</v>
      </c>
      <c r="M1828" s="318" t="e">
        <f>VLOOKUP($F1828,MAIN!$C$2:$BD$80,9)</f>
        <v>#REF!</v>
      </c>
      <c r="N1828" s="342" t="e">
        <f>VLOOKUP($C1828,MAIN!$C$2:$BD$280,9)</f>
        <v>#REF!</v>
      </c>
      <c r="O1828" s="342" t="e">
        <f>'SCREENING INFO'!#REF!</f>
        <v>#REF!</v>
      </c>
      <c r="P1828" s="322" t="e">
        <f>'SCREENING INFO'!#REF!</f>
        <v>#REF!</v>
      </c>
      <c r="Q1828" s="335" t="e">
        <f>'SCREENING INFO'!#REF!</f>
        <v>#REF!</v>
      </c>
      <c r="R1828" s="335" t="e">
        <f>'SCREENING INFO'!#REF!</f>
        <v>#REF!</v>
      </c>
    </row>
    <row r="1829" spans="1:18">
      <c r="A1829" s="351" t="e">
        <f>'SCREENING INFO'!#REF!</f>
        <v>#REF!</v>
      </c>
      <c r="B1829" s="280" t="e">
        <f>'SCREENING INFO'!#REF!</f>
        <v>#REF!</v>
      </c>
      <c r="C1829" s="130" t="e">
        <f>'SCREENING INFO'!#REF!</f>
        <v>#REF!</v>
      </c>
      <c r="E1829" s="130" t="e">
        <f>VLOOKUP($C1829,MAIN!$C$2:$BD$79,12)</f>
        <v>#REF!</v>
      </c>
      <c r="F1829" s="130" t="e">
        <f>'SCREENING INFO'!#REF!</f>
        <v>#REF!</v>
      </c>
      <c r="G1829" s="130"/>
      <c r="I1829" s="130" t="e">
        <f>'SCREENING INFO'!#REF!</f>
        <v>#REF!</v>
      </c>
      <c r="L1829" s="318" t="e">
        <f>'SCREENING INFO'!#REF!</f>
        <v>#REF!</v>
      </c>
      <c r="M1829" s="318" t="e">
        <f>VLOOKUP($F1829,MAIN!$C$2:$BD$80,9)</f>
        <v>#REF!</v>
      </c>
      <c r="N1829" s="342" t="e">
        <f>VLOOKUP($C1829,MAIN!$C$2:$BD$280,9)</f>
        <v>#REF!</v>
      </c>
      <c r="O1829" s="342" t="e">
        <f>'SCREENING INFO'!#REF!</f>
        <v>#REF!</v>
      </c>
      <c r="P1829" s="322" t="e">
        <f>'SCREENING INFO'!#REF!</f>
        <v>#REF!</v>
      </c>
      <c r="Q1829" s="335" t="e">
        <f>'SCREENING INFO'!#REF!</f>
        <v>#REF!</v>
      </c>
      <c r="R1829" s="335" t="e">
        <f>'SCREENING INFO'!#REF!</f>
        <v>#REF!</v>
      </c>
    </row>
    <row r="1830" spans="1:18">
      <c r="A1830" s="351" t="e">
        <f>'SCREENING INFO'!#REF!</f>
        <v>#REF!</v>
      </c>
      <c r="B1830" s="280" t="e">
        <f>'SCREENING INFO'!#REF!</f>
        <v>#REF!</v>
      </c>
      <c r="C1830" s="130" t="e">
        <f>'SCREENING INFO'!#REF!</f>
        <v>#REF!</v>
      </c>
      <c r="E1830" s="130" t="e">
        <f>VLOOKUP($C1830,MAIN!$C$2:$BD$79,12)</f>
        <v>#REF!</v>
      </c>
      <c r="F1830" s="130" t="e">
        <f>'SCREENING INFO'!#REF!</f>
        <v>#REF!</v>
      </c>
      <c r="I1830" s="130" t="e">
        <f>'SCREENING INFO'!#REF!</f>
        <v>#REF!</v>
      </c>
      <c r="L1830" s="318" t="e">
        <f>'SCREENING INFO'!#REF!</f>
        <v>#REF!</v>
      </c>
      <c r="M1830" s="318" t="e">
        <f>VLOOKUP($F1830,MAIN!$C$2:$BD$80,9)</f>
        <v>#REF!</v>
      </c>
      <c r="N1830" s="342" t="e">
        <f>VLOOKUP($C1830,MAIN!$C$2:$BD$280,9)</f>
        <v>#REF!</v>
      </c>
      <c r="O1830" s="342" t="e">
        <f>'SCREENING INFO'!#REF!</f>
        <v>#REF!</v>
      </c>
      <c r="P1830" s="322" t="e">
        <f>'SCREENING INFO'!#REF!</f>
        <v>#REF!</v>
      </c>
      <c r="Q1830" s="335" t="e">
        <f>'SCREENING INFO'!#REF!</f>
        <v>#REF!</v>
      </c>
      <c r="R1830" s="335" t="e">
        <f>'SCREENING INFO'!#REF!</f>
        <v>#REF!</v>
      </c>
    </row>
    <row r="1831" spans="1:18">
      <c r="A1831" s="351" t="e">
        <f>'SCREENING INFO'!#REF!</f>
        <v>#REF!</v>
      </c>
      <c r="B1831" s="280" t="e">
        <f>'SCREENING INFO'!#REF!</f>
        <v>#REF!</v>
      </c>
      <c r="C1831" s="130" t="e">
        <f>'SCREENING INFO'!#REF!</f>
        <v>#REF!</v>
      </c>
      <c r="E1831" s="130" t="e">
        <f>VLOOKUP($C1831,MAIN!$C$2:$BD$79,12)</f>
        <v>#REF!</v>
      </c>
      <c r="F1831" s="130" t="e">
        <f>'SCREENING INFO'!#REF!</f>
        <v>#REF!</v>
      </c>
      <c r="I1831" s="130" t="e">
        <f>'SCREENING INFO'!#REF!</f>
        <v>#REF!</v>
      </c>
      <c r="L1831" s="318" t="e">
        <f>'SCREENING INFO'!#REF!</f>
        <v>#REF!</v>
      </c>
      <c r="M1831" s="318" t="e">
        <f>VLOOKUP($F1831,MAIN!$C$2:$BD$80,9)</f>
        <v>#REF!</v>
      </c>
      <c r="N1831" s="342" t="e">
        <f>VLOOKUP($C1831,MAIN!$C$2:$BD$280,9)</f>
        <v>#REF!</v>
      </c>
      <c r="O1831" s="342" t="e">
        <f>'SCREENING INFO'!#REF!</f>
        <v>#REF!</v>
      </c>
      <c r="P1831" s="322" t="e">
        <f>'SCREENING INFO'!#REF!</f>
        <v>#REF!</v>
      </c>
      <c r="Q1831" s="335" t="e">
        <f>'SCREENING INFO'!#REF!</f>
        <v>#REF!</v>
      </c>
      <c r="R1831" s="335" t="e">
        <f>'SCREENING INFO'!#REF!</f>
        <v>#REF!</v>
      </c>
    </row>
    <row r="1832" spans="1:18">
      <c r="A1832" s="351" t="e">
        <f>'SCREENING INFO'!#REF!</f>
        <v>#REF!</v>
      </c>
      <c r="B1832" s="280" t="e">
        <f>'SCREENING INFO'!#REF!</f>
        <v>#REF!</v>
      </c>
      <c r="C1832" s="130" t="e">
        <f>'SCREENING INFO'!#REF!</f>
        <v>#REF!</v>
      </c>
      <c r="E1832" s="130" t="e">
        <f>VLOOKUP($C1832,MAIN!$C$2:$BD$79,12)</f>
        <v>#REF!</v>
      </c>
      <c r="F1832" s="130" t="e">
        <f>'SCREENING INFO'!#REF!</f>
        <v>#REF!</v>
      </c>
      <c r="G1832" s="130"/>
      <c r="I1832" s="130" t="e">
        <f>'SCREENING INFO'!#REF!</f>
        <v>#REF!</v>
      </c>
      <c r="L1832" s="318" t="e">
        <f>'SCREENING INFO'!#REF!</f>
        <v>#REF!</v>
      </c>
      <c r="M1832" s="318" t="e">
        <f>VLOOKUP($F1832,MAIN!$C$2:$BD$80,9)</f>
        <v>#REF!</v>
      </c>
      <c r="N1832" s="342" t="e">
        <f>VLOOKUP($C1832,MAIN!$C$2:$BD$280,9)</f>
        <v>#REF!</v>
      </c>
      <c r="O1832" s="342" t="e">
        <f>'SCREENING INFO'!#REF!</f>
        <v>#REF!</v>
      </c>
      <c r="P1832" s="322" t="e">
        <f>'SCREENING INFO'!#REF!</f>
        <v>#REF!</v>
      </c>
      <c r="Q1832" s="335" t="e">
        <f>'SCREENING INFO'!#REF!</f>
        <v>#REF!</v>
      </c>
      <c r="R1832" s="335" t="e">
        <f>'SCREENING INFO'!#REF!</f>
        <v>#REF!</v>
      </c>
    </row>
    <row r="1833" spans="1:18">
      <c r="A1833" s="351" t="e">
        <f>'SCREENING INFO'!#REF!</f>
        <v>#REF!</v>
      </c>
      <c r="B1833" s="280" t="e">
        <f>'SCREENING INFO'!#REF!</f>
        <v>#REF!</v>
      </c>
      <c r="C1833" s="130" t="e">
        <f>'SCREENING INFO'!#REF!</f>
        <v>#REF!</v>
      </c>
      <c r="E1833" s="130" t="e">
        <f>VLOOKUP($C1833,MAIN!$C$2:$BD$79,12)</f>
        <v>#REF!</v>
      </c>
      <c r="F1833" s="130" t="e">
        <f>'SCREENING INFO'!#REF!</f>
        <v>#REF!</v>
      </c>
      <c r="I1833" s="130" t="e">
        <f>'SCREENING INFO'!#REF!</f>
        <v>#REF!</v>
      </c>
      <c r="L1833" s="318" t="e">
        <f>'SCREENING INFO'!#REF!</f>
        <v>#REF!</v>
      </c>
      <c r="M1833" s="318" t="e">
        <f>VLOOKUP($F1833,MAIN!$C$2:$BD$80,9)</f>
        <v>#REF!</v>
      </c>
      <c r="N1833" s="342" t="e">
        <f>VLOOKUP($C1833,MAIN!$C$2:$BD$280,9)</f>
        <v>#REF!</v>
      </c>
      <c r="O1833" s="342" t="e">
        <f>'SCREENING INFO'!#REF!</f>
        <v>#REF!</v>
      </c>
      <c r="P1833" s="322" t="e">
        <f>'SCREENING INFO'!#REF!</f>
        <v>#REF!</v>
      </c>
      <c r="Q1833" s="335" t="e">
        <f>'SCREENING INFO'!#REF!</f>
        <v>#REF!</v>
      </c>
      <c r="R1833" s="335" t="e">
        <f>'SCREENING INFO'!#REF!</f>
        <v>#REF!</v>
      </c>
    </row>
    <row r="1834" spans="1:18">
      <c r="A1834" s="351" t="e">
        <f>'SCREENING INFO'!#REF!</f>
        <v>#REF!</v>
      </c>
      <c r="B1834" s="280" t="e">
        <f>'SCREENING INFO'!#REF!</f>
        <v>#REF!</v>
      </c>
      <c r="C1834" s="130" t="e">
        <f>'SCREENING INFO'!#REF!</f>
        <v>#REF!</v>
      </c>
      <c r="E1834" s="130" t="e">
        <f>VLOOKUP($C1834,MAIN!$C$2:$BD$79,12)</f>
        <v>#REF!</v>
      </c>
      <c r="F1834" s="130" t="e">
        <f>'SCREENING INFO'!#REF!</f>
        <v>#REF!</v>
      </c>
      <c r="I1834" s="130" t="e">
        <f>'SCREENING INFO'!#REF!</f>
        <v>#REF!</v>
      </c>
      <c r="L1834" s="318" t="e">
        <f>'SCREENING INFO'!#REF!</f>
        <v>#REF!</v>
      </c>
      <c r="M1834" s="318" t="e">
        <f>VLOOKUP($F1834,MAIN!$C$2:$BD$80,9)</f>
        <v>#REF!</v>
      </c>
      <c r="N1834" s="342" t="e">
        <f>VLOOKUP($C1834,MAIN!$C$2:$BD$280,9)</f>
        <v>#REF!</v>
      </c>
      <c r="O1834" s="342" t="e">
        <f>'SCREENING INFO'!#REF!</f>
        <v>#REF!</v>
      </c>
      <c r="P1834" s="322" t="e">
        <f>'SCREENING INFO'!#REF!</f>
        <v>#REF!</v>
      </c>
      <c r="Q1834" s="335" t="e">
        <f>'SCREENING INFO'!#REF!</f>
        <v>#REF!</v>
      </c>
      <c r="R1834" s="335" t="e">
        <f>'SCREENING INFO'!#REF!</f>
        <v>#REF!</v>
      </c>
    </row>
    <row r="1835" spans="1:18">
      <c r="A1835" s="351" t="e">
        <f>'SCREENING INFO'!#REF!</f>
        <v>#REF!</v>
      </c>
      <c r="B1835" s="280" t="e">
        <f>'SCREENING INFO'!#REF!</f>
        <v>#REF!</v>
      </c>
      <c r="C1835" s="130" t="e">
        <f>'SCREENING INFO'!#REF!</f>
        <v>#REF!</v>
      </c>
      <c r="E1835" s="130" t="e">
        <f>VLOOKUP($C1835,MAIN!$C$2:$BD$79,12)</f>
        <v>#REF!</v>
      </c>
      <c r="F1835" s="130" t="e">
        <f>'SCREENING INFO'!#REF!</f>
        <v>#REF!</v>
      </c>
      <c r="I1835" s="130" t="e">
        <f>'SCREENING INFO'!#REF!</f>
        <v>#REF!</v>
      </c>
      <c r="L1835" s="318" t="e">
        <f>'SCREENING INFO'!#REF!</f>
        <v>#REF!</v>
      </c>
      <c r="M1835" s="318" t="e">
        <f>VLOOKUP($F1835,MAIN!$C$2:$BD$80,9)</f>
        <v>#REF!</v>
      </c>
      <c r="N1835" s="342" t="e">
        <f>VLOOKUP($C1835,MAIN!$C$2:$BD$280,9)</f>
        <v>#REF!</v>
      </c>
      <c r="O1835" s="342" t="e">
        <f>'SCREENING INFO'!#REF!</f>
        <v>#REF!</v>
      </c>
      <c r="P1835" s="322" t="e">
        <f>'SCREENING INFO'!#REF!</f>
        <v>#REF!</v>
      </c>
      <c r="Q1835" s="335" t="e">
        <f>'SCREENING INFO'!#REF!</f>
        <v>#REF!</v>
      </c>
      <c r="R1835" s="335" t="e">
        <f>'SCREENING INFO'!#REF!</f>
        <v>#REF!</v>
      </c>
    </row>
    <row r="1836" spans="1:18">
      <c r="A1836" s="351" t="e">
        <f>'SCREENING INFO'!#REF!</f>
        <v>#REF!</v>
      </c>
      <c r="B1836" s="280" t="e">
        <f>'SCREENING INFO'!#REF!</f>
        <v>#REF!</v>
      </c>
      <c r="C1836" s="130" t="e">
        <f>'SCREENING INFO'!#REF!</f>
        <v>#REF!</v>
      </c>
      <c r="E1836" s="130" t="e">
        <f>VLOOKUP($C1836,MAIN!$C$2:$BD$79,12)</f>
        <v>#REF!</v>
      </c>
      <c r="F1836" s="130" t="e">
        <f>'SCREENING INFO'!#REF!</f>
        <v>#REF!</v>
      </c>
      <c r="I1836" s="130" t="e">
        <f>'SCREENING INFO'!#REF!</f>
        <v>#REF!</v>
      </c>
      <c r="L1836" s="318" t="e">
        <f>'SCREENING INFO'!#REF!</f>
        <v>#REF!</v>
      </c>
      <c r="M1836" s="318" t="e">
        <f>VLOOKUP($F1836,MAIN!$C$2:$BD$80,9)</f>
        <v>#REF!</v>
      </c>
      <c r="N1836" s="342" t="e">
        <f>VLOOKUP($C1836,MAIN!$C$2:$BD$280,9)</f>
        <v>#REF!</v>
      </c>
      <c r="O1836" s="342" t="e">
        <f>'SCREENING INFO'!#REF!</f>
        <v>#REF!</v>
      </c>
      <c r="P1836" s="322" t="e">
        <f>'SCREENING INFO'!#REF!</f>
        <v>#REF!</v>
      </c>
      <c r="Q1836" s="335" t="e">
        <f>'SCREENING INFO'!#REF!</f>
        <v>#REF!</v>
      </c>
      <c r="R1836" s="335" t="e">
        <f>'SCREENING INFO'!#REF!</f>
        <v>#REF!</v>
      </c>
    </row>
    <row r="1837" spans="1:18">
      <c r="A1837" s="351" t="e">
        <f>'SCREENING INFO'!#REF!</f>
        <v>#REF!</v>
      </c>
      <c r="B1837" s="280" t="e">
        <f>'SCREENING INFO'!#REF!</f>
        <v>#REF!</v>
      </c>
      <c r="C1837" s="130" t="e">
        <f>'SCREENING INFO'!#REF!</f>
        <v>#REF!</v>
      </c>
      <c r="E1837" s="130" t="e">
        <f>VLOOKUP($C1837,MAIN!$C$2:$BD$79,12)</f>
        <v>#REF!</v>
      </c>
      <c r="F1837" s="130" t="e">
        <f>'SCREENING INFO'!#REF!</f>
        <v>#REF!</v>
      </c>
      <c r="G1837" s="130"/>
      <c r="I1837" s="130" t="e">
        <f>'SCREENING INFO'!#REF!</f>
        <v>#REF!</v>
      </c>
      <c r="L1837" s="318" t="e">
        <f>'SCREENING INFO'!#REF!</f>
        <v>#REF!</v>
      </c>
      <c r="M1837" s="318" t="e">
        <f>VLOOKUP($F1837,MAIN!$C$2:$BD$80,9)</f>
        <v>#REF!</v>
      </c>
      <c r="N1837" s="342" t="e">
        <f>VLOOKUP($C1837,MAIN!$C$2:$BD$280,9)</f>
        <v>#REF!</v>
      </c>
      <c r="O1837" s="342" t="e">
        <f>'SCREENING INFO'!#REF!</f>
        <v>#REF!</v>
      </c>
      <c r="P1837" s="322" t="e">
        <f>'SCREENING INFO'!#REF!</f>
        <v>#REF!</v>
      </c>
      <c r="Q1837" s="335" t="e">
        <f>'SCREENING INFO'!#REF!</f>
        <v>#REF!</v>
      </c>
      <c r="R1837" s="335" t="e">
        <f>'SCREENING INFO'!#REF!</f>
        <v>#REF!</v>
      </c>
    </row>
    <row r="1838" spans="1:18">
      <c r="A1838" s="351" t="e">
        <f>'SCREENING INFO'!#REF!</f>
        <v>#REF!</v>
      </c>
      <c r="B1838" s="280" t="e">
        <f>'SCREENING INFO'!#REF!</f>
        <v>#REF!</v>
      </c>
      <c r="C1838" s="130" t="e">
        <f>'SCREENING INFO'!#REF!</f>
        <v>#REF!</v>
      </c>
      <c r="E1838" s="130" t="e">
        <f>VLOOKUP($C1838,MAIN!$C$2:$BD$79,12)</f>
        <v>#REF!</v>
      </c>
      <c r="F1838" s="130" t="e">
        <f>'SCREENING INFO'!#REF!</f>
        <v>#REF!</v>
      </c>
      <c r="I1838" s="130" t="e">
        <f>'SCREENING INFO'!#REF!</f>
        <v>#REF!</v>
      </c>
      <c r="L1838" s="318" t="e">
        <f>'SCREENING INFO'!#REF!</f>
        <v>#REF!</v>
      </c>
      <c r="M1838" s="318" t="e">
        <f>VLOOKUP($F1838,MAIN!$C$2:$BD$80,9)</f>
        <v>#REF!</v>
      </c>
      <c r="N1838" s="342" t="e">
        <f>VLOOKUP($C1838,MAIN!$C$2:$BD$280,9)</f>
        <v>#REF!</v>
      </c>
      <c r="O1838" s="342" t="e">
        <f>'SCREENING INFO'!#REF!</f>
        <v>#REF!</v>
      </c>
      <c r="P1838" s="322" t="e">
        <f>'SCREENING INFO'!#REF!</f>
        <v>#REF!</v>
      </c>
      <c r="Q1838" s="335" t="e">
        <f>'SCREENING INFO'!#REF!</f>
        <v>#REF!</v>
      </c>
      <c r="R1838" s="335" t="e">
        <f>'SCREENING INFO'!#REF!</f>
        <v>#REF!</v>
      </c>
    </row>
    <row r="1839" spans="1:18">
      <c r="A1839" s="351" t="e">
        <f>'SCREENING INFO'!#REF!</f>
        <v>#REF!</v>
      </c>
      <c r="B1839" s="280" t="e">
        <f>'SCREENING INFO'!#REF!</f>
        <v>#REF!</v>
      </c>
      <c r="C1839" s="130" t="e">
        <f>'SCREENING INFO'!#REF!</f>
        <v>#REF!</v>
      </c>
      <c r="E1839" s="130" t="e">
        <f>VLOOKUP($C1839,MAIN!$C$2:$BD$79,12)</f>
        <v>#REF!</v>
      </c>
      <c r="F1839" s="130" t="e">
        <f>'SCREENING INFO'!#REF!</f>
        <v>#REF!</v>
      </c>
      <c r="G1839" s="331"/>
      <c r="I1839" s="130" t="e">
        <f>'SCREENING INFO'!#REF!</f>
        <v>#REF!</v>
      </c>
      <c r="L1839" s="318" t="e">
        <f>'SCREENING INFO'!#REF!</f>
        <v>#REF!</v>
      </c>
      <c r="M1839" s="318" t="e">
        <f>VLOOKUP($F1839,MAIN!$C$2:$BD$80,9)</f>
        <v>#REF!</v>
      </c>
      <c r="N1839" s="342" t="e">
        <f>VLOOKUP($C1839,MAIN!$C$2:$BD$280,9)</f>
        <v>#REF!</v>
      </c>
      <c r="O1839" s="342" t="e">
        <f>'SCREENING INFO'!#REF!</f>
        <v>#REF!</v>
      </c>
      <c r="P1839" s="322" t="e">
        <f>'SCREENING INFO'!#REF!</f>
        <v>#REF!</v>
      </c>
      <c r="Q1839" s="335" t="e">
        <f>'SCREENING INFO'!#REF!</f>
        <v>#REF!</v>
      </c>
      <c r="R1839" s="335" t="e">
        <f>'SCREENING INFO'!#REF!</f>
        <v>#REF!</v>
      </c>
    </row>
    <row r="1840" spans="1:18">
      <c r="A1840" s="351" t="e">
        <f>'SCREENING INFO'!#REF!</f>
        <v>#REF!</v>
      </c>
      <c r="B1840" s="280" t="e">
        <f>'SCREENING INFO'!#REF!</f>
        <v>#REF!</v>
      </c>
      <c r="C1840" s="130" t="e">
        <f>'SCREENING INFO'!#REF!</f>
        <v>#REF!</v>
      </c>
      <c r="E1840" s="130" t="e">
        <f>VLOOKUP($C1840,MAIN!$C$2:$BD$79,12)</f>
        <v>#REF!</v>
      </c>
      <c r="F1840" s="130" t="e">
        <f>'SCREENING INFO'!#REF!</f>
        <v>#REF!</v>
      </c>
      <c r="I1840" s="130" t="e">
        <f>'SCREENING INFO'!#REF!</f>
        <v>#REF!</v>
      </c>
      <c r="L1840" s="318" t="e">
        <f>'SCREENING INFO'!#REF!</f>
        <v>#REF!</v>
      </c>
      <c r="M1840" s="318" t="e">
        <f>VLOOKUP($F1840,MAIN!$C$2:$BD$80,9)</f>
        <v>#REF!</v>
      </c>
      <c r="N1840" s="342" t="e">
        <f>VLOOKUP($C1840,MAIN!$C$2:$BD$280,9)</f>
        <v>#REF!</v>
      </c>
      <c r="O1840" s="342" t="e">
        <f>'SCREENING INFO'!#REF!</f>
        <v>#REF!</v>
      </c>
      <c r="P1840" s="322" t="e">
        <f>'SCREENING INFO'!#REF!</f>
        <v>#REF!</v>
      </c>
      <c r="Q1840" s="335" t="e">
        <f>'SCREENING INFO'!#REF!</f>
        <v>#REF!</v>
      </c>
      <c r="R1840" s="335" t="e">
        <f>'SCREENING INFO'!#REF!</f>
        <v>#REF!</v>
      </c>
    </row>
    <row r="1841" spans="1:18">
      <c r="A1841" s="351" t="e">
        <f>'SCREENING INFO'!#REF!</f>
        <v>#REF!</v>
      </c>
      <c r="B1841" s="280" t="e">
        <f>'SCREENING INFO'!#REF!</f>
        <v>#REF!</v>
      </c>
      <c r="C1841" s="130" t="e">
        <f>'SCREENING INFO'!#REF!</f>
        <v>#REF!</v>
      </c>
      <c r="E1841" s="130" t="e">
        <f>VLOOKUP($C1841,MAIN!$C$2:$BD$79,12)</f>
        <v>#REF!</v>
      </c>
      <c r="F1841" s="130" t="e">
        <f>'SCREENING INFO'!#REF!</f>
        <v>#REF!</v>
      </c>
      <c r="G1841" s="352"/>
      <c r="I1841" s="130" t="e">
        <f>'SCREENING INFO'!#REF!</f>
        <v>#REF!</v>
      </c>
      <c r="L1841" s="318" t="e">
        <f>'SCREENING INFO'!#REF!</f>
        <v>#REF!</v>
      </c>
      <c r="M1841" s="318" t="e">
        <f>VLOOKUP($F1841,MAIN!$C$2:$BD$80,9)</f>
        <v>#REF!</v>
      </c>
      <c r="N1841" s="342" t="e">
        <f>VLOOKUP($C1841,MAIN!$C$2:$BD$280,9)</f>
        <v>#REF!</v>
      </c>
      <c r="O1841" s="342" t="e">
        <f>'SCREENING INFO'!#REF!</f>
        <v>#REF!</v>
      </c>
      <c r="P1841" s="322" t="e">
        <f>'SCREENING INFO'!#REF!</f>
        <v>#REF!</v>
      </c>
      <c r="Q1841" s="335" t="e">
        <f>'SCREENING INFO'!#REF!</f>
        <v>#REF!</v>
      </c>
      <c r="R1841" s="335" t="e">
        <f>'SCREENING INFO'!#REF!</f>
        <v>#REF!</v>
      </c>
    </row>
    <row r="1842" spans="1:18">
      <c r="A1842" s="351" t="e">
        <f>'SCREENING INFO'!#REF!</f>
        <v>#REF!</v>
      </c>
      <c r="B1842" s="280" t="e">
        <f>'SCREENING INFO'!#REF!</f>
        <v>#REF!</v>
      </c>
      <c r="C1842" s="130" t="e">
        <f>'SCREENING INFO'!#REF!</f>
        <v>#REF!</v>
      </c>
      <c r="E1842" s="130" t="e">
        <f>VLOOKUP($C1842,MAIN!$C$2:$BD$79,12)</f>
        <v>#REF!</v>
      </c>
      <c r="F1842" s="130" t="e">
        <f>'SCREENING INFO'!#REF!</f>
        <v>#REF!</v>
      </c>
      <c r="I1842" s="130" t="e">
        <f>'SCREENING INFO'!#REF!</f>
        <v>#REF!</v>
      </c>
      <c r="L1842" s="318" t="e">
        <f>'SCREENING INFO'!#REF!</f>
        <v>#REF!</v>
      </c>
      <c r="M1842" s="318" t="e">
        <f>VLOOKUP($F1842,MAIN!$C$2:$BD$80,9)</f>
        <v>#REF!</v>
      </c>
      <c r="N1842" s="342" t="e">
        <f>VLOOKUP($C1842,MAIN!$C$2:$BD$280,9)</f>
        <v>#REF!</v>
      </c>
      <c r="O1842" s="342" t="e">
        <f>'SCREENING INFO'!#REF!</f>
        <v>#REF!</v>
      </c>
      <c r="P1842" s="322" t="e">
        <f>'SCREENING INFO'!#REF!</f>
        <v>#REF!</v>
      </c>
      <c r="Q1842" s="335" t="e">
        <f>'SCREENING INFO'!#REF!</f>
        <v>#REF!</v>
      </c>
      <c r="R1842" s="335" t="e">
        <f>'SCREENING INFO'!#REF!</f>
        <v>#REF!</v>
      </c>
    </row>
    <row r="1843" spans="1:18">
      <c r="A1843" s="351" t="e">
        <f>'SCREENING INFO'!#REF!</f>
        <v>#REF!</v>
      </c>
      <c r="B1843" s="280" t="e">
        <f>'SCREENING INFO'!#REF!</f>
        <v>#REF!</v>
      </c>
      <c r="C1843" s="130" t="e">
        <f>'SCREENING INFO'!#REF!</f>
        <v>#REF!</v>
      </c>
      <c r="E1843" s="130" t="e">
        <f>VLOOKUP($C1843,MAIN!$C$2:$BD$79,12)</f>
        <v>#REF!</v>
      </c>
      <c r="F1843" s="130" t="e">
        <f>'SCREENING INFO'!#REF!</f>
        <v>#REF!</v>
      </c>
      <c r="I1843" s="130" t="e">
        <f>'SCREENING INFO'!#REF!</f>
        <v>#REF!</v>
      </c>
      <c r="L1843" s="318" t="e">
        <f>'SCREENING INFO'!#REF!</f>
        <v>#REF!</v>
      </c>
      <c r="M1843" s="318" t="e">
        <f>VLOOKUP($F1843,MAIN!$C$2:$BD$80,9)</f>
        <v>#REF!</v>
      </c>
      <c r="N1843" s="342" t="e">
        <f>VLOOKUP($C1843,MAIN!$C$2:$BD$280,9)</f>
        <v>#REF!</v>
      </c>
      <c r="O1843" s="342" t="e">
        <f>'SCREENING INFO'!#REF!</f>
        <v>#REF!</v>
      </c>
      <c r="P1843" s="322" t="e">
        <f>'SCREENING INFO'!#REF!</f>
        <v>#REF!</v>
      </c>
      <c r="Q1843" s="335" t="e">
        <f>'SCREENING INFO'!#REF!</f>
        <v>#REF!</v>
      </c>
      <c r="R1843" s="335" t="e">
        <f>'SCREENING INFO'!#REF!</f>
        <v>#REF!</v>
      </c>
    </row>
    <row r="1844" spans="1:18">
      <c r="A1844" s="351" t="e">
        <f>'SCREENING INFO'!#REF!</f>
        <v>#REF!</v>
      </c>
      <c r="B1844" s="280" t="e">
        <f>'SCREENING INFO'!#REF!</f>
        <v>#REF!</v>
      </c>
      <c r="C1844" s="130" t="e">
        <f>'SCREENING INFO'!#REF!</f>
        <v>#REF!</v>
      </c>
      <c r="E1844" s="130" t="e">
        <f>VLOOKUP($C1844,MAIN!$C$2:$BD$79,12)</f>
        <v>#REF!</v>
      </c>
      <c r="F1844" s="130" t="e">
        <f>'SCREENING INFO'!#REF!</f>
        <v>#REF!</v>
      </c>
      <c r="I1844" s="130" t="e">
        <f>'SCREENING INFO'!#REF!</f>
        <v>#REF!</v>
      </c>
      <c r="L1844" s="318" t="e">
        <f>'SCREENING INFO'!#REF!</f>
        <v>#REF!</v>
      </c>
      <c r="M1844" s="318" t="e">
        <f>VLOOKUP($F1844,MAIN!$C$2:$BD$80,9)</f>
        <v>#REF!</v>
      </c>
      <c r="N1844" s="342" t="e">
        <f>VLOOKUP($C1844,MAIN!$C$2:$BD$280,9)</f>
        <v>#REF!</v>
      </c>
      <c r="O1844" s="342" t="e">
        <f>'SCREENING INFO'!#REF!</f>
        <v>#REF!</v>
      </c>
      <c r="P1844" s="322" t="e">
        <f>'SCREENING INFO'!#REF!</f>
        <v>#REF!</v>
      </c>
      <c r="Q1844" s="335" t="e">
        <f>'SCREENING INFO'!#REF!</f>
        <v>#REF!</v>
      </c>
      <c r="R1844" s="335" t="e">
        <f>'SCREENING INFO'!#REF!</f>
        <v>#REF!</v>
      </c>
    </row>
    <row r="1845" spans="1:18">
      <c r="A1845" s="351" t="e">
        <f>'SCREENING INFO'!#REF!</f>
        <v>#REF!</v>
      </c>
      <c r="B1845" s="280" t="e">
        <f>'SCREENING INFO'!#REF!</f>
        <v>#REF!</v>
      </c>
      <c r="C1845" s="130" t="e">
        <f>'SCREENING INFO'!#REF!</f>
        <v>#REF!</v>
      </c>
      <c r="E1845" s="130" t="e">
        <f>VLOOKUP($C1845,MAIN!$C$2:$BD$79,12)</f>
        <v>#REF!</v>
      </c>
      <c r="F1845" s="130" t="e">
        <f>'SCREENING INFO'!#REF!</f>
        <v>#REF!</v>
      </c>
      <c r="G1845" s="331"/>
      <c r="I1845" s="130" t="e">
        <f>'SCREENING INFO'!#REF!</f>
        <v>#REF!</v>
      </c>
      <c r="L1845" s="318" t="e">
        <f>'SCREENING INFO'!#REF!</f>
        <v>#REF!</v>
      </c>
      <c r="M1845" s="318" t="e">
        <f>VLOOKUP($F1845,MAIN!$C$2:$BD$80,9)</f>
        <v>#REF!</v>
      </c>
      <c r="N1845" s="342" t="e">
        <f>VLOOKUP($C1845,MAIN!$C$2:$BD$280,9)</f>
        <v>#REF!</v>
      </c>
      <c r="O1845" s="342" t="e">
        <f>'SCREENING INFO'!#REF!</f>
        <v>#REF!</v>
      </c>
      <c r="P1845" s="322" t="e">
        <f>'SCREENING INFO'!#REF!</f>
        <v>#REF!</v>
      </c>
      <c r="Q1845" s="335" t="e">
        <f>'SCREENING INFO'!#REF!</f>
        <v>#REF!</v>
      </c>
      <c r="R1845" s="335" t="e">
        <f>'SCREENING INFO'!#REF!</f>
        <v>#REF!</v>
      </c>
    </row>
    <row r="1846" spans="1:18">
      <c r="A1846" s="351" t="e">
        <f>'SCREENING INFO'!#REF!</f>
        <v>#REF!</v>
      </c>
      <c r="B1846" s="280" t="e">
        <f>'SCREENING INFO'!#REF!</f>
        <v>#REF!</v>
      </c>
      <c r="C1846" s="130" t="e">
        <f>'SCREENING INFO'!#REF!</f>
        <v>#REF!</v>
      </c>
      <c r="E1846" s="130" t="e">
        <f>VLOOKUP($C1846,MAIN!$C$2:$BD$79,12)</f>
        <v>#REF!</v>
      </c>
      <c r="F1846" s="130" t="e">
        <f>'SCREENING INFO'!#REF!</f>
        <v>#REF!</v>
      </c>
      <c r="I1846" s="130" t="e">
        <f>'SCREENING INFO'!#REF!</f>
        <v>#REF!</v>
      </c>
      <c r="L1846" s="318" t="e">
        <f>'SCREENING INFO'!#REF!</f>
        <v>#REF!</v>
      </c>
      <c r="M1846" s="318" t="e">
        <f>VLOOKUP($F1846,MAIN!$C$2:$BD$80,9)</f>
        <v>#REF!</v>
      </c>
      <c r="N1846" s="342" t="e">
        <f>VLOOKUP($C1846,MAIN!$C$2:$BD$280,9)</f>
        <v>#REF!</v>
      </c>
      <c r="O1846" s="342" t="e">
        <f>'SCREENING INFO'!#REF!</f>
        <v>#REF!</v>
      </c>
      <c r="P1846" s="322" t="e">
        <f>'SCREENING INFO'!#REF!</f>
        <v>#REF!</v>
      </c>
      <c r="Q1846" s="335" t="e">
        <f>'SCREENING INFO'!#REF!</f>
        <v>#REF!</v>
      </c>
      <c r="R1846" s="335" t="e">
        <f>'SCREENING INFO'!#REF!</f>
        <v>#REF!</v>
      </c>
    </row>
    <row r="1847" spans="1:18">
      <c r="A1847" s="351" t="e">
        <f>'SCREENING INFO'!#REF!</f>
        <v>#REF!</v>
      </c>
      <c r="B1847" s="280" t="e">
        <f>'SCREENING INFO'!#REF!</f>
        <v>#REF!</v>
      </c>
      <c r="C1847" s="130" t="e">
        <f>'SCREENING INFO'!#REF!</f>
        <v>#REF!</v>
      </c>
      <c r="E1847" s="130" t="e">
        <f>VLOOKUP($C1847,MAIN!$C$2:$BD$79,12)</f>
        <v>#REF!</v>
      </c>
      <c r="F1847" s="130" t="e">
        <f>'SCREENING INFO'!#REF!</f>
        <v>#REF!</v>
      </c>
      <c r="I1847" s="130" t="e">
        <f>'SCREENING INFO'!#REF!</f>
        <v>#REF!</v>
      </c>
      <c r="L1847" s="318" t="e">
        <f>'SCREENING INFO'!#REF!</f>
        <v>#REF!</v>
      </c>
      <c r="M1847" s="318" t="e">
        <f>VLOOKUP($F1847,MAIN!$C$2:$BD$80,9)</f>
        <v>#REF!</v>
      </c>
      <c r="N1847" s="342" t="e">
        <f>VLOOKUP($C1847,MAIN!$C$2:$BD$280,9)</f>
        <v>#REF!</v>
      </c>
      <c r="O1847" s="342" t="e">
        <f>'SCREENING INFO'!#REF!</f>
        <v>#REF!</v>
      </c>
      <c r="P1847" s="322" t="e">
        <f>'SCREENING INFO'!#REF!</f>
        <v>#REF!</v>
      </c>
      <c r="Q1847" s="335" t="e">
        <f>'SCREENING INFO'!#REF!</f>
        <v>#REF!</v>
      </c>
      <c r="R1847" s="335" t="e">
        <f>'SCREENING INFO'!#REF!</f>
        <v>#REF!</v>
      </c>
    </row>
    <row r="1848" spans="1:18">
      <c r="A1848" s="351" t="e">
        <f>'SCREENING INFO'!#REF!</f>
        <v>#REF!</v>
      </c>
      <c r="B1848" s="280" t="e">
        <f>'SCREENING INFO'!#REF!</f>
        <v>#REF!</v>
      </c>
      <c r="C1848" s="130" t="e">
        <f>'SCREENING INFO'!#REF!</f>
        <v>#REF!</v>
      </c>
      <c r="E1848" s="130" t="e">
        <f>VLOOKUP($C1848,MAIN!$C$2:$BD$79,12)</f>
        <v>#REF!</v>
      </c>
      <c r="F1848" s="130" t="e">
        <f>'SCREENING INFO'!#REF!</f>
        <v>#REF!</v>
      </c>
      <c r="I1848" s="130" t="e">
        <f>'SCREENING INFO'!#REF!</f>
        <v>#REF!</v>
      </c>
      <c r="L1848" s="318" t="e">
        <f>'SCREENING INFO'!#REF!</f>
        <v>#REF!</v>
      </c>
      <c r="M1848" s="318" t="e">
        <f>VLOOKUP($F1848,MAIN!$C$2:$BD$80,9)</f>
        <v>#REF!</v>
      </c>
      <c r="N1848" s="342" t="e">
        <f>VLOOKUP($C1848,MAIN!$C$2:$BD$280,9)</f>
        <v>#REF!</v>
      </c>
      <c r="O1848" s="342" t="e">
        <f>'SCREENING INFO'!#REF!</f>
        <v>#REF!</v>
      </c>
      <c r="P1848" s="322" t="e">
        <f>'SCREENING INFO'!#REF!</f>
        <v>#REF!</v>
      </c>
      <c r="Q1848" s="335" t="e">
        <f>'SCREENING INFO'!#REF!</f>
        <v>#REF!</v>
      </c>
      <c r="R1848" s="335" t="e">
        <f>'SCREENING INFO'!#REF!</f>
        <v>#REF!</v>
      </c>
    </row>
    <row r="1849" spans="1:18">
      <c r="A1849" s="351" t="e">
        <f>'SCREENING INFO'!#REF!</f>
        <v>#REF!</v>
      </c>
      <c r="B1849" s="280" t="e">
        <f>'SCREENING INFO'!#REF!</f>
        <v>#REF!</v>
      </c>
      <c r="C1849" s="130" t="e">
        <f>'SCREENING INFO'!#REF!</f>
        <v>#REF!</v>
      </c>
      <c r="E1849" s="130" t="e">
        <f>VLOOKUP($C1849,MAIN!$C$2:$BD$79,12)</f>
        <v>#REF!</v>
      </c>
      <c r="F1849" s="130" t="e">
        <f>'SCREENING INFO'!#REF!</f>
        <v>#REF!</v>
      </c>
      <c r="I1849" s="130" t="e">
        <f>'SCREENING INFO'!#REF!</f>
        <v>#REF!</v>
      </c>
      <c r="L1849" s="318" t="e">
        <f>'SCREENING INFO'!#REF!</f>
        <v>#REF!</v>
      </c>
      <c r="M1849" s="318" t="e">
        <f>VLOOKUP($F1849,MAIN!$C$2:$BD$80,9)</f>
        <v>#REF!</v>
      </c>
      <c r="N1849" s="342" t="e">
        <f>VLOOKUP($C1849,MAIN!$C$2:$BD$280,9)</f>
        <v>#REF!</v>
      </c>
      <c r="O1849" s="342" t="e">
        <f>'SCREENING INFO'!#REF!</f>
        <v>#REF!</v>
      </c>
      <c r="P1849" s="322" t="e">
        <f>'SCREENING INFO'!#REF!</f>
        <v>#REF!</v>
      </c>
      <c r="Q1849" s="335" t="e">
        <f>'SCREENING INFO'!#REF!</f>
        <v>#REF!</v>
      </c>
      <c r="R1849" s="335" t="e">
        <f>'SCREENING INFO'!#REF!</f>
        <v>#REF!</v>
      </c>
    </row>
    <row r="1850" spans="1:18">
      <c r="A1850" s="351" t="e">
        <f>'SCREENING INFO'!#REF!</f>
        <v>#REF!</v>
      </c>
      <c r="B1850" s="280" t="e">
        <f>'SCREENING INFO'!#REF!</f>
        <v>#REF!</v>
      </c>
      <c r="C1850" s="130" t="e">
        <f>'SCREENING INFO'!#REF!</f>
        <v>#REF!</v>
      </c>
      <c r="E1850" s="130" t="e">
        <f>VLOOKUP($C1850,MAIN!$C$2:$BD$79,12)</f>
        <v>#REF!</v>
      </c>
      <c r="F1850" s="130" t="e">
        <f>'SCREENING INFO'!#REF!</f>
        <v>#REF!</v>
      </c>
      <c r="I1850" s="130" t="e">
        <f>'SCREENING INFO'!#REF!</f>
        <v>#REF!</v>
      </c>
      <c r="L1850" s="318" t="e">
        <f>'SCREENING INFO'!#REF!</f>
        <v>#REF!</v>
      </c>
      <c r="M1850" s="318" t="e">
        <f>VLOOKUP($F1850,MAIN!$C$2:$BD$80,9)</f>
        <v>#REF!</v>
      </c>
      <c r="N1850" s="342" t="e">
        <f>VLOOKUP($C1850,MAIN!$C$2:$BD$280,9)</f>
        <v>#REF!</v>
      </c>
      <c r="O1850" s="342" t="e">
        <f>'SCREENING INFO'!#REF!</f>
        <v>#REF!</v>
      </c>
      <c r="P1850" s="322" t="e">
        <f>'SCREENING INFO'!#REF!</f>
        <v>#REF!</v>
      </c>
      <c r="Q1850" s="335" t="e">
        <f>'SCREENING INFO'!#REF!</f>
        <v>#REF!</v>
      </c>
      <c r="R1850" s="335" t="e">
        <f>'SCREENING INFO'!#REF!</f>
        <v>#REF!</v>
      </c>
    </row>
    <row r="1851" spans="1:18">
      <c r="A1851" s="351" t="e">
        <f>'SCREENING INFO'!#REF!</f>
        <v>#REF!</v>
      </c>
      <c r="B1851" s="280" t="e">
        <f>'SCREENING INFO'!#REF!</f>
        <v>#REF!</v>
      </c>
      <c r="C1851" s="130" t="e">
        <f>'SCREENING INFO'!#REF!</f>
        <v>#REF!</v>
      </c>
      <c r="E1851" s="130" t="e">
        <f>VLOOKUP($C1851,MAIN!$C$2:$BD$79,12)</f>
        <v>#REF!</v>
      </c>
      <c r="F1851" s="130" t="e">
        <f>'SCREENING INFO'!#REF!</f>
        <v>#REF!</v>
      </c>
      <c r="I1851" s="130" t="e">
        <f>'SCREENING INFO'!#REF!</f>
        <v>#REF!</v>
      </c>
      <c r="L1851" s="318" t="e">
        <f>'SCREENING INFO'!#REF!</f>
        <v>#REF!</v>
      </c>
      <c r="M1851" s="318" t="e">
        <f>VLOOKUP($F1851,MAIN!$C$2:$BD$80,9)</f>
        <v>#REF!</v>
      </c>
      <c r="N1851" s="342" t="e">
        <f>VLOOKUP($C1851,MAIN!$C$2:$BD$280,9)</f>
        <v>#REF!</v>
      </c>
      <c r="O1851" s="342" t="e">
        <f>'SCREENING INFO'!#REF!</f>
        <v>#REF!</v>
      </c>
      <c r="P1851" s="322" t="e">
        <f>'SCREENING INFO'!#REF!</f>
        <v>#REF!</v>
      </c>
      <c r="Q1851" s="335" t="e">
        <f>'SCREENING INFO'!#REF!</f>
        <v>#REF!</v>
      </c>
      <c r="R1851" s="335" t="e">
        <f>'SCREENING INFO'!#REF!</f>
        <v>#REF!</v>
      </c>
    </row>
    <row r="1852" spans="1:18">
      <c r="A1852" s="351" t="e">
        <f>'SCREENING INFO'!#REF!</f>
        <v>#REF!</v>
      </c>
      <c r="B1852" s="280" t="e">
        <f>'SCREENING INFO'!#REF!</f>
        <v>#REF!</v>
      </c>
      <c r="C1852" s="130" t="e">
        <f>'SCREENING INFO'!#REF!</f>
        <v>#REF!</v>
      </c>
      <c r="E1852" s="130" t="e">
        <f>VLOOKUP($C1852,MAIN!$C$2:$BD$79,12)</f>
        <v>#REF!</v>
      </c>
      <c r="F1852" s="130" t="e">
        <f>'SCREENING INFO'!#REF!</f>
        <v>#REF!</v>
      </c>
      <c r="I1852" s="130" t="e">
        <f>'SCREENING INFO'!#REF!</f>
        <v>#REF!</v>
      </c>
      <c r="L1852" s="318" t="e">
        <f>'SCREENING INFO'!#REF!</f>
        <v>#REF!</v>
      </c>
      <c r="M1852" s="318" t="e">
        <f>VLOOKUP($F1852,MAIN!$C$2:$BD$80,9)</f>
        <v>#REF!</v>
      </c>
      <c r="N1852" s="342" t="e">
        <f>VLOOKUP($C1852,MAIN!$C$2:$BD$280,9)</f>
        <v>#REF!</v>
      </c>
      <c r="O1852" s="342" t="e">
        <f>'SCREENING INFO'!#REF!</f>
        <v>#REF!</v>
      </c>
      <c r="P1852" s="322" t="e">
        <f>'SCREENING INFO'!#REF!</f>
        <v>#REF!</v>
      </c>
      <c r="Q1852" s="335" t="e">
        <f>'SCREENING INFO'!#REF!</f>
        <v>#REF!</v>
      </c>
      <c r="R1852" s="335" t="e">
        <f>'SCREENING INFO'!#REF!</f>
        <v>#REF!</v>
      </c>
    </row>
    <row r="1853" spans="1:18">
      <c r="A1853" s="351" t="e">
        <f>'SCREENING INFO'!#REF!</f>
        <v>#REF!</v>
      </c>
      <c r="B1853" s="280" t="e">
        <f>'SCREENING INFO'!#REF!</f>
        <v>#REF!</v>
      </c>
      <c r="C1853" s="130" t="e">
        <f>'SCREENING INFO'!#REF!</f>
        <v>#REF!</v>
      </c>
      <c r="E1853" s="130" t="e">
        <f>VLOOKUP($C1853,MAIN!$C$2:$BD$79,12)</f>
        <v>#REF!</v>
      </c>
      <c r="F1853" s="130" t="e">
        <f>'SCREENING INFO'!#REF!</f>
        <v>#REF!</v>
      </c>
      <c r="I1853" s="130" t="e">
        <f>'SCREENING INFO'!#REF!</f>
        <v>#REF!</v>
      </c>
      <c r="L1853" s="318" t="e">
        <f>'SCREENING INFO'!#REF!</f>
        <v>#REF!</v>
      </c>
      <c r="M1853" s="318" t="e">
        <f>VLOOKUP($F1853,MAIN!$C$2:$BD$80,9)</f>
        <v>#REF!</v>
      </c>
      <c r="N1853" s="342" t="e">
        <f>VLOOKUP($C1853,MAIN!$C$2:$BD$280,9)</f>
        <v>#REF!</v>
      </c>
      <c r="O1853" s="342" t="e">
        <f>'SCREENING INFO'!#REF!</f>
        <v>#REF!</v>
      </c>
      <c r="P1853" s="322" t="e">
        <f>'SCREENING INFO'!#REF!</f>
        <v>#REF!</v>
      </c>
      <c r="Q1853" s="335" t="e">
        <f>'SCREENING INFO'!#REF!</f>
        <v>#REF!</v>
      </c>
      <c r="R1853" s="335" t="e">
        <f>'SCREENING INFO'!#REF!</f>
        <v>#REF!</v>
      </c>
    </row>
    <row r="1854" spans="1:18">
      <c r="A1854" s="351" t="e">
        <f>'SCREENING INFO'!#REF!</f>
        <v>#REF!</v>
      </c>
      <c r="B1854" s="280" t="e">
        <f>'SCREENING INFO'!#REF!</f>
        <v>#REF!</v>
      </c>
      <c r="C1854" s="130" t="e">
        <f>'SCREENING INFO'!#REF!</f>
        <v>#REF!</v>
      </c>
      <c r="E1854" s="130" t="e">
        <f>VLOOKUP($C1854,MAIN!$C$2:$BD$79,12)</f>
        <v>#REF!</v>
      </c>
      <c r="F1854" s="130" t="e">
        <f>'SCREENING INFO'!#REF!</f>
        <v>#REF!</v>
      </c>
      <c r="I1854" s="130" t="e">
        <f>'SCREENING INFO'!#REF!</f>
        <v>#REF!</v>
      </c>
      <c r="L1854" s="318" t="e">
        <f>'SCREENING INFO'!#REF!</f>
        <v>#REF!</v>
      </c>
      <c r="M1854" s="318" t="e">
        <f>VLOOKUP($F1854,MAIN!$C$2:$BD$80,9)</f>
        <v>#REF!</v>
      </c>
      <c r="N1854" s="342" t="e">
        <f>VLOOKUP($C1854,MAIN!$C$2:$BD$280,9)</f>
        <v>#REF!</v>
      </c>
      <c r="O1854" s="342" t="e">
        <f>'SCREENING INFO'!#REF!</f>
        <v>#REF!</v>
      </c>
      <c r="P1854" s="322" t="e">
        <f>'SCREENING INFO'!#REF!</f>
        <v>#REF!</v>
      </c>
      <c r="Q1854" s="335" t="e">
        <f>'SCREENING INFO'!#REF!</f>
        <v>#REF!</v>
      </c>
      <c r="R1854" s="335" t="e">
        <f>'SCREENING INFO'!#REF!</f>
        <v>#REF!</v>
      </c>
    </row>
    <row r="1855" spans="1:18">
      <c r="A1855" s="351" t="e">
        <f>'SCREENING INFO'!#REF!</f>
        <v>#REF!</v>
      </c>
      <c r="B1855" s="280" t="e">
        <f>'SCREENING INFO'!#REF!</f>
        <v>#REF!</v>
      </c>
      <c r="C1855" s="130" t="e">
        <f>'SCREENING INFO'!#REF!</f>
        <v>#REF!</v>
      </c>
      <c r="E1855" s="130" t="e">
        <f>VLOOKUP($C1855,MAIN!$C$2:$BD$79,12)</f>
        <v>#REF!</v>
      </c>
      <c r="F1855" s="130" t="e">
        <f>'SCREENING INFO'!#REF!</f>
        <v>#REF!</v>
      </c>
      <c r="I1855" s="130" t="e">
        <f>'SCREENING INFO'!#REF!</f>
        <v>#REF!</v>
      </c>
      <c r="L1855" s="318" t="e">
        <f>'SCREENING INFO'!#REF!</f>
        <v>#REF!</v>
      </c>
      <c r="M1855" s="318" t="e">
        <f>VLOOKUP($F1855,MAIN!$C$2:$BD$80,9)</f>
        <v>#REF!</v>
      </c>
      <c r="N1855" s="342" t="e">
        <f>VLOOKUP($C1855,MAIN!$C$2:$BD$280,9)</f>
        <v>#REF!</v>
      </c>
      <c r="O1855" s="342" t="e">
        <f>'SCREENING INFO'!#REF!</f>
        <v>#REF!</v>
      </c>
      <c r="P1855" s="322" t="e">
        <f>'SCREENING INFO'!#REF!</f>
        <v>#REF!</v>
      </c>
      <c r="Q1855" s="335" t="e">
        <f>'SCREENING INFO'!#REF!</f>
        <v>#REF!</v>
      </c>
      <c r="R1855" s="335" t="e">
        <f>'SCREENING INFO'!#REF!</f>
        <v>#REF!</v>
      </c>
    </row>
    <row r="1856" spans="1:18">
      <c r="A1856" s="351" t="e">
        <f>'SCREENING INFO'!#REF!</f>
        <v>#REF!</v>
      </c>
      <c r="B1856" s="280" t="e">
        <f>'SCREENING INFO'!#REF!</f>
        <v>#REF!</v>
      </c>
      <c r="C1856" s="130" t="e">
        <f>'SCREENING INFO'!#REF!</f>
        <v>#REF!</v>
      </c>
      <c r="E1856" s="130" t="e">
        <f>VLOOKUP($C1856,MAIN!$C$2:$BD$79,12)</f>
        <v>#REF!</v>
      </c>
      <c r="F1856" s="130" t="e">
        <f>'SCREENING INFO'!#REF!</f>
        <v>#REF!</v>
      </c>
      <c r="I1856" s="130" t="e">
        <f>'SCREENING INFO'!#REF!</f>
        <v>#REF!</v>
      </c>
      <c r="L1856" s="318" t="e">
        <f>'SCREENING INFO'!#REF!</f>
        <v>#REF!</v>
      </c>
      <c r="M1856" s="318" t="e">
        <f>VLOOKUP($F1856,MAIN!$C$2:$BD$80,9)</f>
        <v>#REF!</v>
      </c>
      <c r="N1856" s="342" t="e">
        <f>VLOOKUP($C1856,MAIN!$C$2:$BD$280,9)</f>
        <v>#REF!</v>
      </c>
      <c r="O1856" s="342" t="e">
        <f>'SCREENING INFO'!#REF!</f>
        <v>#REF!</v>
      </c>
      <c r="P1856" s="322" t="e">
        <f>'SCREENING INFO'!#REF!</f>
        <v>#REF!</v>
      </c>
      <c r="Q1856" s="335" t="e">
        <f>'SCREENING INFO'!#REF!</f>
        <v>#REF!</v>
      </c>
      <c r="R1856" s="335" t="e">
        <f>'SCREENING INFO'!#REF!</f>
        <v>#REF!</v>
      </c>
    </row>
    <row r="1857" spans="1:18">
      <c r="A1857" s="351" t="e">
        <f>'SCREENING INFO'!#REF!</f>
        <v>#REF!</v>
      </c>
      <c r="B1857" s="280" t="e">
        <f>'SCREENING INFO'!#REF!</f>
        <v>#REF!</v>
      </c>
      <c r="C1857" s="130" t="e">
        <f>'SCREENING INFO'!#REF!</f>
        <v>#REF!</v>
      </c>
      <c r="E1857" s="130" t="e">
        <f>VLOOKUP($C1857,MAIN!$C$2:$BD$79,12)</f>
        <v>#REF!</v>
      </c>
      <c r="F1857" s="130" t="e">
        <f>'SCREENING INFO'!#REF!</f>
        <v>#REF!</v>
      </c>
      <c r="I1857" s="130" t="e">
        <f>'SCREENING INFO'!#REF!</f>
        <v>#REF!</v>
      </c>
      <c r="L1857" s="318" t="e">
        <f>'SCREENING INFO'!#REF!</f>
        <v>#REF!</v>
      </c>
      <c r="M1857" s="318" t="e">
        <f>VLOOKUP($F1857,MAIN!$C$2:$BD$80,9)</f>
        <v>#REF!</v>
      </c>
      <c r="N1857" s="342" t="e">
        <f>VLOOKUP($C1857,MAIN!$C$2:$BD$280,9)</f>
        <v>#REF!</v>
      </c>
      <c r="O1857" s="342" t="e">
        <f>'SCREENING INFO'!#REF!</f>
        <v>#REF!</v>
      </c>
      <c r="P1857" s="322" t="e">
        <f>'SCREENING INFO'!#REF!</f>
        <v>#REF!</v>
      </c>
      <c r="Q1857" s="335" t="e">
        <f>'SCREENING INFO'!#REF!</f>
        <v>#REF!</v>
      </c>
      <c r="R1857" s="335" t="e">
        <f>'SCREENING INFO'!#REF!</f>
        <v>#REF!</v>
      </c>
    </row>
    <row r="1858" spans="1:18">
      <c r="A1858" s="351" t="e">
        <f>'SCREENING INFO'!#REF!</f>
        <v>#REF!</v>
      </c>
      <c r="B1858" s="280" t="e">
        <f>'SCREENING INFO'!#REF!</f>
        <v>#REF!</v>
      </c>
      <c r="C1858" s="130" t="e">
        <f>'SCREENING INFO'!#REF!</f>
        <v>#REF!</v>
      </c>
      <c r="E1858" s="130" t="e">
        <f>VLOOKUP($C1858,MAIN!$C$2:$BD$79,12)</f>
        <v>#REF!</v>
      </c>
      <c r="F1858" s="130" t="e">
        <f>'SCREENING INFO'!#REF!</f>
        <v>#REF!</v>
      </c>
      <c r="I1858" s="130" t="e">
        <f>'SCREENING INFO'!#REF!</f>
        <v>#REF!</v>
      </c>
      <c r="L1858" s="318" t="e">
        <f>'SCREENING INFO'!#REF!</f>
        <v>#REF!</v>
      </c>
      <c r="M1858" s="318" t="e">
        <f>VLOOKUP($F1858,MAIN!$C$2:$BD$80,9)</f>
        <v>#REF!</v>
      </c>
      <c r="N1858" s="342" t="e">
        <f>VLOOKUP($C1858,MAIN!$C$2:$BD$280,9)</f>
        <v>#REF!</v>
      </c>
      <c r="O1858" s="342" t="e">
        <f>'SCREENING INFO'!#REF!</f>
        <v>#REF!</v>
      </c>
      <c r="P1858" s="322" t="e">
        <f>'SCREENING INFO'!#REF!</f>
        <v>#REF!</v>
      </c>
      <c r="Q1858" s="335" t="e">
        <f>'SCREENING INFO'!#REF!</f>
        <v>#REF!</v>
      </c>
      <c r="R1858" s="335" t="e">
        <f>'SCREENING INFO'!#REF!</f>
        <v>#REF!</v>
      </c>
    </row>
    <row r="1859" spans="1:18">
      <c r="A1859" s="351" t="e">
        <f>'SCREENING INFO'!#REF!</f>
        <v>#REF!</v>
      </c>
      <c r="B1859" s="280" t="e">
        <f>'SCREENING INFO'!#REF!</f>
        <v>#REF!</v>
      </c>
      <c r="C1859" s="130" t="e">
        <f>'SCREENING INFO'!#REF!</f>
        <v>#REF!</v>
      </c>
      <c r="E1859" s="130" t="e">
        <f>VLOOKUP($C1859,MAIN!$C$2:$BD$79,12)</f>
        <v>#REF!</v>
      </c>
      <c r="F1859" s="130" t="e">
        <f>'SCREENING INFO'!#REF!</f>
        <v>#REF!</v>
      </c>
      <c r="I1859" s="130" t="e">
        <f>'SCREENING INFO'!#REF!</f>
        <v>#REF!</v>
      </c>
      <c r="L1859" s="318" t="e">
        <f>'SCREENING INFO'!#REF!</f>
        <v>#REF!</v>
      </c>
      <c r="M1859" s="318" t="e">
        <f>VLOOKUP($F1859,MAIN!$C$2:$BD$80,9)</f>
        <v>#REF!</v>
      </c>
      <c r="N1859" s="342" t="e">
        <f>VLOOKUP($C1859,MAIN!$C$2:$BD$280,9)</f>
        <v>#REF!</v>
      </c>
      <c r="O1859" s="342" t="e">
        <f>'SCREENING INFO'!#REF!</f>
        <v>#REF!</v>
      </c>
      <c r="P1859" s="322" t="e">
        <f>'SCREENING INFO'!#REF!</f>
        <v>#REF!</v>
      </c>
      <c r="Q1859" s="335" t="e">
        <f>'SCREENING INFO'!#REF!</f>
        <v>#REF!</v>
      </c>
      <c r="R1859" s="335" t="e">
        <f>'SCREENING INFO'!#REF!</f>
        <v>#REF!</v>
      </c>
    </row>
    <row r="1860" spans="1:18">
      <c r="A1860" s="351" t="e">
        <f>'SCREENING INFO'!#REF!</f>
        <v>#REF!</v>
      </c>
      <c r="B1860" s="280" t="e">
        <f>'SCREENING INFO'!#REF!</f>
        <v>#REF!</v>
      </c>
      <c r="C1860" s="130" t="e">
        <f>'SCREENING INFO'!#REF!</f>
        <v>#REF!</v>
      </c>
      <c r="E1860" s="130" t="e">
        <f>VLOOKUP($C1860,MAIN!$C$2:$BD$79,12)</f>
        <v>#REF!</v>
      </c>
      <c r="F1860" s="130" t="e">
        <f>'SCREENING INFO'!#REF!</f>
        <v>#REF!</v>
      </c>
      <c r="I1860" s="130" t="e">
        <f>'SCREENING INFO'!#REF!</f>
        <v>#REF!</v>
      </c>
      <c r="L1860" s="318" t="e">
        <f>'SCREENING INFO'!#REF!</f>
        <v>#REF!</v>
      </c>
      <c r="M1860" s="318" t="e">
        <f>VLOOKUP($F1860,MAIN!$C$2:$BD$80,9)</f>
        <v>#REF!</v>
      </c>
      <c r="N1860" s="342" t="e">
        <f>VLOOKUP($C1860,MAIN!$C$2:$BD$280,9)</f>
        <v>#REF!</v>
      </c>
      <c r="O1860" s="342" t="e">
        <f>'SCREENING INFO'!#REF!</f>
        <v>#REF!</v>
      </c>
      <c r="P1860" s="322" t="e">
        <f>'SCREENING INFO'!#REF!</f>
        <v>#REF!</v>
      </c>
      <c r="Q1860" s="335" t="e">
        <f>'SCREENING INFO'!#REF!</f>
        <v>#REF!</v>
      </c>
      <c r="R1860" s="335" t="e">
        <f>'SCREENING INFO'!#REF!</f>
        <v>#REF!</v>
      </c>
    </row>
    <row r="1861" spans="1:18">
      <c r="A1861" s="351" t="e">
        <f>'SCREENING INFO'!#REF!</f>
        <v>#REF!</v>
      </c>
      <c r="B1861" s="280" t="e">
        <f>'SCREENING INFO'!#REF!</f>
        <v>#REF!</v>
      </c>
      <c r="C1861" s="130" t="e">
        <f>'SCREENING INFO'!#REF!</f>
        <v>#REF!</v>
      </c>
      <c r="E1861" s="130" t="e">
        <f>VLOOKUP($C1861,MAIN!$C$2:$BD$79,12)</f>
        <v>#REF!</v>
      </c>
      <c r="F1861" s="130" t="e">
        <f>'SCREENING INFO'!#REF!</f>
        <v>#REF!</v>
      </c>
      <c r="I1861" s="130" t="e">
        <f>'SCREENING INFO'!#REF!</f>
        <v>#REF!</v>
      </c>
      <c r="L1861" s="318" t="e">
        <f>'SCREENING INFO'!#REF!</f>
        <v>#REF!</v>
      </c>
      <c r="M1861" s="318" t="e">
        <f>VLOOKUP($F1861,MAIN!$C$2:$BD$80,9)</f>
        <v>#REF!</v>
      </c>
      <c r="N1861" s="342" t="e">
        <f>VLOOKUP($C1861,MAIN!$C$2:$BD$280,9)</f>
        <v>#REF!</v>
      </c>
      <c r="O1861" s="342" t="e">
        <f>'SCREENING INFO'!#REF!</f>
        <v>#REF!</v>
      </c>
      <c r="P1861" s="322" t="e">
        <f>'SCREENING INFO'!#REF!</f>
        <v>#REF!</v>
      </c>
      <c r="Q1861" s="335" t="e">
        <f>'SCREENING INFO'!#REF!</f>
        <v>#REF!</v>
      </c>
      <c r="R1861" s="335" t="e">
        <f>'SCREENING INFO'!#REF!</f>
        <v>#REF!</v>
      </c>
    </row>
    <row r="1862" spans="1:18">
      <c r="A1862" s="351" t="e">
        <f>'SCREENING INFO'!#REF!</f>
        <v>#REF!</v>
      </c>
      <c r="B1862" s="280" t="e">
        <f>'SCREENING INFO'!#REF!</f>
        <v>#REF!</v>
      </c>
      <c r="C1862" s="130" t="e">
        <f>'SCREENING INFO'!#REF!</f>
        <v>#REF!</v>
      </c>
      <c r="E1862" s="130" t="e">
        <f>VLOOKUP($C1862,MAIN!$C$2:$BD$79,12)</f>
        <v>#REF!</v>
      </c>
      <c r="F1862" s="130" t="e">
        <f>'SCREENING INFO'!#REF!</f>
        <v>#REF!</v>
      </c>
      <c r="I1862" s="130" t="e">
        <f>'SCREENING INFO'!#REF!</f>
        <v>#REF!</v>
      </c>
      <c r="L1862" s="318" t="e">
        <f>'SCREENING INFO'!#REF!</f>
        <v>#REF!</v>
      </c>
      <c r="M1862" s="318" t="e">
        <f>VLOOKUP($F1862,MAIN!$C$2:$BD$80,9)</f>
        <v>#REF!</v>
      </c>
      <c r="N1862" s="342" t="e">
        <f>VLOOKUP($C1862,MAIN!$C$2:$BD$280,9)</f>
        <v>#REF!</v>
      </c>
      <c r="O1862" s="342" t="e">
        <f>'SCREENING INFO'!#REF!</f>
        <v>#REF!</v>
      </c>
      <c r="P1862" s="322" t="e">
        <f>'SCREENING INFO'!#REF!</f>
        <v>#REF!</v>
      </c>
      <c r="Q1862" s="335" t="e">
        <f>'SCREENING INFO'!#REF!</f>
        <v>#REF!</v>
      </c>
      <c r="R1862" s="335" t="e">
        <f>'SCREENING INFO'!#REF!</f>
        <v>#REF!</v>
      </c>
    </row>
    <row r="1863" spans="1:18">
      <c r="A1863" s="351" t="e">
        <f>'SCREENING INFO'!#REF!</f>
        <v>#REF!</v>
      </c>
      <c r="B1863" s="280" t="e">
        <f>'SCREENING INFO'!#REF!</f>
        <v>#REF!</v>
      </c>
      <c r="C1863" s="130" t="e">
        <f>'SCREENING INFO'!#REF!</f>
        <v>#REF!</v>
      </c>
      <c r="E1863" s="130" t="e">
        <f>VLOOKUP($C1863,MAIN!$C$2:$BD$79,12)</f>
        <v>#REF!</v>
      </c>
      <c r="F1863" s="130" t="e">
        <f>'SCREENING INFO'!#REF!</f>
        <v>#REF!</v>
      </c>
      <c r="I1863" s="130" t="e">
        <f>'SCREENING INFO'!#REF!</f>
        <v>#REF!</v>
      </c>
      <c r="L1863" s="318" t="e">
        <f>'SCREENING INFO'!#REF!</f>
        <v>#REF!</v>
      </c>
      <c r="M1863" s="318" t="e">
        <f>VLOOKUP($F1863,MAIN!$C$2:$BD$80,9)</f>
        <v>#REF!</v>
      </c>
      <c r="N1863" s="342" t="e">
        <f>VLOOKUP($C1863,MAIN!$C$2:$BD$280,9)</f>
        <v>#REF!</v>
      </c>
      <c r="O1863" s="342" t="e">
        <f>'SCREENING INFO'!#REF!</f>
        <v>#REF!</v>
      </c>
      <c r="P1863" s="322" t="e">
        <f>'SCREENING INFO'!#REF!</f>
        <v>#REF!</v>
      </c>
      <c r="Q1863" s="335" t="e">
        <f>'SCREENING INFO'!#REF!</f>
        <v>#REF!</v>
      </c>
      <c r="R1863" s="335" t="e">
        <f>'SCREENING INFO'!#REF!</f>
        <v>#REF!</v>
      </c>
    </row>
    <row r="1864" spans="1:18">
      <c r="A1864" s="351" t="e">
        <f>'SCREENING INFO'!#REF!</f>
        <v>#REF!</v>
      </c>
      <c r="B1864" s="280" t="e">
        <f>'SCREENING INFO'!#REF!</f>
        <v>#REF!</v>
      </c>
      <c r="C1864" s="130" t="e">
        <f>'SCREENING INFO'!#REF!</f>
        <v>#REF!</v>
      </c>
      <c r="E1864" s="130" t="e">
        <f>VLOOKUP($C1864,MAIN!$C$2:$BD$79,12)</f>
        <v>#REF!</v>
      </c>
      <c r="F1864" s="130" t="e">
        <f>'SCREENING INFO'!#REF!</f>
        <v>#REF!</v>
      </c>
      <c r="I1864" s="130" t="e">
        <f>'SCREENING INFO'!#REF!</f>
        <v>#REF!</v>
      </c>
      <c r="L1864" s="318" t="e">
        <f>'SCREENING INFO'!#REF!</f>
        <v>#REF!</v>
      </c>
      <c r="M1864" s="318" t="e">
        <f>VLOOKUP($F1864,MAIN!$C$2:$BD$80,9)</f>
        <v>#REF!</v>
      </c>
      <c r="N1864" s="342" t="e">
        <f>VLOOKUP($C1864,MAIN!$C$2:$BD$280,9)</f>
        <v>#REF!</v>
      </c>
      <c r="O1864" s="342" t="e">
        <f>'SCREENING INFO'!#REF!</f>
        <v>#REF!</v>
      </c>
      <c r="P1864" s="322" t="e">
        <f>'SCREENING INFO'!#REF!</f>
        <v>#REF!</v>
      </c>
      <c r="Q1864" s="335" t="e">
        <f>'SCREENING INFO'!#REF!</f>
        <v>#REF!</v>
      </c>
      <c r="R1864" s="335" t="e">
        <f>'SCREENING INFO'!#REF!</f>
        <v>#REF!</v>
      </c>
    </row>
    <row r="1865" spans="1:18">
      <c r="A1865" s="351" t="e">
        <f>'SCREENING INFO'!#REF!</f>
        <v>#REF!</v>
      </c>
      <c r="B1865" s="280" t="e">
        <f>'SCREENING INFO'!#REF!</f>
        <v>#REF!</v>
      </c>
      <c r="C1865" s="130" t="e">
        <f>'SCREENING INFO'!#REF!</f>
        <v>#REF!</v>
      </c>
      <c r="E1865" s="130" t="e">
        <f>VLOOKUP($C1865,MAIN!$C$2:$BD$79,12)</f>
        <v>#REF!</v>
      </c>
      <c r="F1865" s="130" t="e">
        <f>'SCREENING INFO'!#REF!</f>
        <v>#REF!</v>
      </c>
      <c r="G1865" s="130"/>
      <c r="I1865" s="130" t="e">
        <f>'SCREENING INFO'!#REF!</f>
        <v>#REF!</v>
      </c>
      <c r="L1865" s="318" t="e">
        <f>'SCREENING INFO'!#REF!</f>
        <v>#REF!</v>
      </c>
      <c r="M1865" s="318" t="e">
        <f>VLOOKUP($F1865,MAIN!$C$2:$BD$80,9)</f>
        <v>#REF!</v>
      </c>
      <c r="N1865" s="342" t="e">
        <f>VLOOKUP($C1865,MAIN!$C$2:$BD$280,9)</f>
        <v>#REF!</v>
      </c>
      <c r="O1865" s="342" t="e">
        <f>'SCREENING INFO'!#REF!</f>
        <v>#REF!</v>
      </c>
      <c r="P1865" s="322" t="e">
        <f>'SCREENING INFO'!#REF!</f>
        <v>#REF!</v>
      </c>
      <c r="Q1865" s="335" t="e">
        <f>'SCREENING INFO'!#REF!</f>
        <v>#REF!</v>
      </c>
      <c r="R1865" s="335" t="e">
        <f>'SCREENING INFO'!#REF!</f>
        <v>#REF!</v>
      </c>
    </row>
    <row r="1866" spans="1:18">
      <c r="A1866" s="351" t="e">
        <f>'SCREENING INFO'!#REF!</f>
        <v>#REF!</v>
      </c>
      <c r="B1866" s="280" t="e">
        <f>'SCREENING INFO'!#REF!</f>
        <v>#REF!</v>
      </c>
      <c r="C1866" s="130" t="e">
        <f>'SCREENING INFO'!#REF!</f>
        <v>#REF!</v>
      </c>
      <c r="E1866" s="130" t="e">
        <f>VLOOKUP($C1866,MAIN!$C$2:$BD$79,12)</f>
        <v>#REF!</v>
      </c>
      <c r="F1866" s="130" t="e">
        <f>'SCREENING INFO'!#REF!</f>
        <v>#REF!</v>
      </c>
      <c r="I1866" s="130" t="e">
        <f>'SCREENING INFO'!#REF!</f>
        <v>#REF!</v>
      </c>
      <c r="L1866" s="318" t="e">
        <f>'SCREENING INFO'!#REF!</f>
        <v>#REF!</v>
      </c>
      <c r="M1866" s="318" t="e">
        <f>VLOOKUP($F1866,MAIN!$C$2:$BD$80,9)</f>
        <v>#REF!</v>
      </c>
      <c r="N1866" s="342" t="e">
        <f>VLOOKUP($C1866,MAIN!$C$2:$BD$280,9)</f>
        <v>#REF!</v>
      </c>
      <c r="O1866" s="342" t="e">
        <f>'SCREENING INFO'!#REF!</f>
        <v>#REF!</v>
      </c>
      <c r="P1866" s="322" t="e">
        <f>'SCREENING INFO'!#REF!</f>
        <v>#REF!</v>
      </c>
      <c r="Q1866" s="335" t="e">
        <f>'SCREENING INFO'!#REF!</f>
        <v>#REF!</v>
      </c>
      <c r="R1866" s="335" t="e">
        <f>'SCREENING INFO'!#REF!</f>
        <v>#REF!</v>
      </c>
    </row>
    <row r="1867" spans="1:18">
      <c r="A1867" s="351" t="e">
        <f>'SCREENING INFO'!#REF!</f>
        <v>#REF!</v>
      </c>
      <c r="B1867" s="280" t="e">
        <f>'SCREENING INFO'!#REF!</f>
        <v>#REF!</v>
      </c>
      <c r="C1867" s="130" t="e">
        <f>'SCREENING INFO'!#REF!</f>
        <v>#REF!</v>
      </c>
      <c r="E1867" s="130" t="e">
        <f>VLOOKUP($C1867,MAIN!$C$2:$BD$79,12)</f>
        <v>#REF!</v>
      </c>
      <c r="F1867" s="130" t="e">
        <f>'SCREENING INFO'!#REF!</f>
        <v>#REF!</v>
      </c>
      <c r="I1867" s="130" t="e">
        <f>'SCREENING INFO'!#REF!</f>
        <v>#REF!</v>
      </c>
      <c r="L1867" s="318" t="e">
        <f>'SCREENING INFO'!#REF!</f>
        <v>#REF!</v>
      </c>
      <c r="M1867" s="318" t="e">
        <f>VLOOKUP($F1867,MAIN!$C$2:$BD$80,9)</f>
        <v>#REF!</v>
      </c>
      <c r="N1867" s="342" t="e">
        <f>VLOOKUP($C1867,MAIN!$C$2:$BD$280,9)</f>
        <v>#REF!</v>
      </c>
      <c r="O1867" s="342" t="e">
        <f>'SCREENING INFO'!#REF!</f>
        <v>#REF!</v>
      </c>
      <c r="P1867" s="322" t="e">
        <f>'SCREENING INFO'!#REF!</f>
        <v>#REF!</v>
      </c>
      <c r="Q1867" s="335" t="e">
        <f>'SCREENING INFO'!#REF!</f>
        <v>#REF!</v>
      </c>
      <c r="R1867" s="335" t="e">
        <f>'SCREENING INFO'!#REF!</f>
        <v>#REF!</v>
      </c>
    </row>
    <row r="1868" spans="1:18">
      <c r="A1868" s="351" t="e">
        <f>'SCREENING INFO'!#REF!</f>
        <v>#REF!</v>
      </c>
      <c r="B1868" s="280" t="e">
        <f>'SCREENING INFO'!#REF!</f>
        <v>#REF!</v>
      </c>
      <c r="C1868" s="130" t="e">
        <f>'SCREENING INFO'!#REF!</f>
        <v>#REF!</v>
      </c>
      <c r="E1868" s="130" t="e">
        <f>VLOOKUP($C1868,MAIN!$C$2:$BD$79,12)</f>
        <v>#REF!</v>
      </c>
      <c r="F1868" s="130" t="e">
        <f>'SCREENING INFO'!#REF!</f>
        <v>#REF!</v>
      </c>
      <c r="I1868" s="130" t="e">
        <f>'SCREENING INFO'!#REF!</f>
        <v>#REF!</v>
      </c>
      <c r="L1868" s="318" t="e">
        <f>'SCREENING INFO'!#REF!</f>
        <v>#REF!</v>
      </c>
      <c r="M1868" s="318" t="e">
        <f>VLOOKUP($F1868,MAIN!$C$2:$BD$80,9)</f>
        <v>#REF!</v>
      </c>
      <c r="N1868" s="342" t="e">
        <f>VLOOKUP($C1868,MAIN!$C$2:$BD$280,9)</f>
        <v>#REF!</v>
      </c>
      <c r="O1868" s="342" t="e">
        <f>'SCREENING INFO'!#REF!</f>
        <v>#REF!</v>
      </c>
      <c r="P1868" s="322" t="e">
        <f>'SCREENING INFO'!#REF!</f>
        <v>#REF!</v>
      </c>
      <c r="Q1868" s="335" t="e">
        <f>'SCREENING INFO'!#REF!</f>
        <v>#REF!</v>
      </c>
      <c r="R1868" s="335" t="e">
        <f>'SCREENING INFO'!#REF!</f>
        <v>#REF!</v>
      </c>
    </row>
    <row r="1869" spans="1:18">
      <c r="A1869" s="351" t="e">
        <f>'SCREENING INFO'!#REF!</f>
        <v>#REF!</v>
      </c>
      <c r="B1869" s="280" t="e">
        <f>'SCREENING INFO'!#REF!</f>
        <v>#REF!</v>
      </c>
      <c r="C1869" s="130" t="e">
        <f>'SCREENING INFO'!#REF!</f>
        <v>#REF!</v>
      </c>
      <c r="E1869" s="130" t="e">
        <f>VLOOKUP($C1869,MAIN!$C$2:$BD$79,12)</f>
        <v>#REF!</v>
      </c>
      <c r="F1869" s="130" t="e">
        <f>'SCREENING INFO'!#REF!</f>
        <v>#REF!</v>
      </c>
      <c r="I1869" s="130" t="e">
        <f>'SCREENING INFO'!#REF!</f>
        <v>#REF!</v>
      </c>
      <c r="L1869" s="318" t="e">
        <f>'SCREENING INFO'!#REF!</f>
        <v>#REF!</v>
      </c>
      <c r="M1869" s="318" t="e">
        <f>VLOOKUP($F1869,MAIN!$C$2:$BD$80,9)</f>
        <v>#REF!</v>
      </c>
      <c r="N1869" s="342" t="e">
        <f>VLOOKUP($C1869,MAIN!$C$2:$BD$280,9)</f>
        <v>#REF!</v>
      </c>
      <c r="O1869" s="342" t="e">
        <f>'SCREENING INFO'!#REF!</f>
        <v>#REF!</v>
      </c>
      <c r="P1869" s="322" t="e">
        <f>'SCREENING INFO'!#REF!</f>
        <v>#REF!</v>
      </c>
      <c r="Q1869" s="335" t="e">
        <f>'SCREENING INFO'!#REF!</f>
        <v>#REF!</v>
      </c>
      <c r="R1869" s="335" t="e">
        <f>'SCREENING INFO'!#REF!</f>
        <v>#REF!</v>
      </c>
    </row>
    <row r="1870" spans="1:18">
      <c r="A1870" s="351" t="e">
        <f>'SCREENING INFO'!#REF!</f>
        <v>#REF!</v>
      </c>
      <c r="B1870" s="280" t="e">
        <f>'SCREENING INFO'!#REF!</f>
        <v>#REF!</v>
      </c>
      <c r="C1870" s="130" t="e">
        <f>'SCREENING INFO'!#REF!</f>
        <v>#REF!</v>
      </c>
      <c r="E1870" s="130" t="e">
        <f>VLOOKUP($C1870,MAIN!$C$2:$BD$79,12)</f>
        <v>#REF!</v>
      </c>
      <c r="F1870" s="130" t="e">
        <f>'SCREENING INFO'!#REF!</f>
        <v>#REF!</v>
      </c>
      <c r="I1870" s="130" t="e">
        <f>'SCREENING INFO'!#REF!</f>
        <v>#REF!</v>
      </c>
      <c r="L1870" s="318" t="e">
        <f>'SCREENING INFO'!#REF!</f>
        <v>#REF!</v>
      </c>
      <c r="M1870" s="318" t="e">
        <f>VLOOKUP($F1870,MAIN!$C$2:$BD$80,9)</f>
        <v>#REF!</v>
      </c>
      <c r="N1870" s="342" t="e">
        <f>VLOOKUP($C1870,MAIN!$C$2:$BD$280,9)</f>
        <v>#REF!</v>
      </c>
      <c r="O1870" s="342" t="e">
        <f>'SCREENING INFO'!#REF!</f>
        <v>#REF!</v>
      </c>
      <c r="P1870" s="322" t="e">
        <f>'SCREENING INFO'!#REF!</f>
        <v>#REF!</v>
      </c>
      <c r="Q1870" s="335" t="e">
        <f>'SCREENING INFO'!#REF!</f>
        <v>#REF!</v>
      </c>
      <c r="R1870" s="335" t="e">
        <f>'SCREENING INFO'!#REF!</f>
        <v>#REF!</v>
      </c>
    </row>
    <row r="1871" spans="1:18">
      <c r="A1871" s="351" t="e">
        <f>'SCREENING INFO'!#REF!</f>
        <v>#REF!</v>
      </c>
      <c r="B1871" s="280" t="e">
        <f>'SCREENING INFO'!#REF!</f>
        <v>#REF!</v>
      </c>
      <c r="C1871" s="130" t="e">
        <f>'SCREENING INFO'!#REF!</f>
        <v>#REF!</v>
      </c>
      <c r="E1871" s="130" t="e">
        <f>VLOOKUP($C1871,MAIN!$C$2:$BD$79,12)</f>
        <v>#REF!</v>
      </c>
      <c r="F1871" s="130" t="e">
        <f>'SCREENING INFO'!#REF!</f>
        <v>#REF!</v>
      </c>
      <c r="G1871" s="352"/>
      <c r="I1871" s="130" t="e">
        <f>'SCREENING INFO'!#REF!</f>
        <v>#REF!</v>
      </c>
      <c r="L1871" s="318" t="e">
        <f>'SCREENING INFO'!#REF!</f>
        <v>#REF!</v>
      </c>
      <c r="M1871" s="318" t="e">
        <f>VLOOKUP($F1871,MAIN!$C$2:$BD$80,9)</f>
        <v>#REF!</v>
      </c>
      <c r="N1871" s="342" t="e">
        <f>VLOOKUP($C1871,MAIN!$C$2:$BD$280,9)</f>
        <v>#REF!</v>
      </c>
      <c r="O1871" s="342" t="e">
        <f>'SCREENING INFO'!#REF!</f>
        <v>#REF!</v>
      </c>
      <c r="P1871" s="322" t="e">
        <f>'SCREENING INFO'!#REF!</f>
        <v>#REF!</v>
      </c>
      <c r="Q1871" s="335" t="e">
        <f>'SCREENING INFO'!#REF!</f>
        <v>#REF!</v>
      </c>
      <c r="R1871" s="335" t="e">
        <f>'SCREENING INFO'!#REF!</f>
        <v>#REF!</v>
      </c>
    </row>
    <row r="1872" spans="1:18">
      <c r="A1872" s="351" t="e">
        <f>'SCREENING INFO'!#REF!</f>
        <v>#REF!</v>
      </c>
      <c r="B1872" s="280" t="e">
        <f>'SCREENING INFO'!#REF!</f>
        <v>#REF!</v>
      </c>
      <c r="C1872" s="130" t="e">
        <f>'SCREENING INFO'!#REF!</f>
        <v>#REF!</v>
      </c>
      <c r="E1872" s="130" t="e">
        <f>VLOOKUP($C1872,MAIN!$C$2:$BD$79,12)</f>
        <v>#REF!</v>
      </c>
      <c r="F1872" s="130" t="e">
        <f>'SCREENING INFO'!#REF!</f>
        <v>#REF!</v>
      </c>
      <c r="I1872" s="130" t="e">
        <f>'SCREENING INFO'!#REF!</f>
        <v>#REF!</v>
      </c>
      <c r="L1872" s="318" t="e">
        <f>'SCREENING INFO'!#REF!</f>
        <v>#REF!</v>
      </c>
      <c r="M1872" s="318" t="e">
        <f>VLOOKUP($F1872,MAIN!$C$2:$BD$80,9)</f>
        <v>#REF!</v>
      </c>
      <c r="N1872" s="342" t="e">
        <f>VLOOKUP($C1872,MAIN!$C$2:$BD$280,9)</f>
        <v>#REF!</v>
      </c>
      <c r="O1872" s="342" t="e">
        <f>'SCREENING INFO'!#REF!</f>
        <v>#REF!</v>
      </c>
      <c r="P1872" s="322" t="e">
        <f>'SCREENING INFO'!#REF!</f>
        <v>#REF!</v>
      </c>
      <c r="Q1872" s="335" t="e">
        <f>'SCREENING INFO'!#REF!</f>
        <v>#REF!</v>
      </c>
      <c r="R1872" s="335" t="e">
        <f>'SCREENING INFO'!#REF!</f>
        <v>#REF!</v>
      </c>
    </row>
    <row r="1873" spans="1:18">
      <c r="A1873" s="351" t="e">
        <f>'SCREENING INFO'!#REF!</f>
        <v>#REF!</v>
      </c>
      <c r="B1873" s="280" t="e">
        <f>'SCREENING INFO'!#REF!</f>
        <v>#REF!</v>
      </c>
      <c r="C1873" s="130" t="e">
        <f>'SCREENING INFO'!#REF!</f>
        <v>#REF!</v>
      </c>
      <c r="E1873" s="130" t="e">
        <f>VLOOKUP($C1873,MAIN!$C$2:$BD$79,12)</f>
        <v>#REF!</v>
      </c>
      <c r="F1873" s="130" t="e">
        <f>'SCREENING INFO'!#REF!</f>
        <v>#REF!</v>
      </c>
      <c r="I1873" s="130" t="e">
        <f>'SCREENING INFO'!#REF!</f>
        <v>#REF!</v>
      </c>
      <c r="L1873" s="318" t="e">
        <f>'SCREENING INFO'!#REF!</f>
        <v>#REF!</v>
      </c>
      <c r="M1873" s="318" t="e">
        <f>VLOOKUP($F1873,MAIN!$C$2:$BD$80,9)</f>
        <v>#REF!</v>
      </c>
      <c r="N1873" s="342" t="e">
        <f>VLOOKUP($C1873,MAIN!$C$2:$BD$280,9)</f>
        <v>#REF!</v>
      </c>
      <c r="O1873" s="342" t="e">
        <f>'SCREENING INFO'!#REF!</f>
        <v>#REF!</v>
      </c>
      <c r="P1873" s="322" t="e">
        <f>'SCREENING INFO'!#REF!</f>
        <v>#REF!</v>
      </c>
      <c r="Q1873" s="335" t="e">
        <f>'SCREENING INFO'!#REF!</f>
        <v>#REF!</v>
      </c>
      <c r="R1873" s="335" t="e">
        <f>'SCREENING INFO'!#REF!</f>
        <v>#REF!</v>
      </c>
    </row>
    <row r="1874" spans="1:18">
      <c r="A1874" s="351" t="e">
        <f>'SCREENING INFO'!#REF!</f>
        <v>#REF!</v>
      </c>
      <c r="B1874" s="280" t="e">
        <f>'SCREENING INFO'!#REF!</f>
        <v>#REF!</v>
      </c>
      <c r="C1874" s="130" t="e">
        <f>'SCREENING INFO'!#REF!</f>
        <v>#REF!</v>
      </c>
      <c r="E1874" s="130" t="e">
        <f>VLOOKUP($C1874,MAIN!$C$2:$BD$79,12)</f>
        <v>#REF!</v>
      </c>
      <c r="F1874" s="130" t="e">
        <f>'SCREENING INFO'!#REF!</f>
        <v>#REF!</v>
      </c>
      <c r="G1874" s="352"/>
      <c r="I1874" s="130" t="e">
        <f>'SCREENING INFO'!#REF!</f>
        <v>#REF!</v>
      </c>
      <c r="L1874" s="318" t="e">
        <f>'SCREENING INFO'!#REF!</f>
        <v>#REF!</v>
      </c>
      <c r="M1874" s="318" t="e">
        <f>VLOOKUP($F1874,MAIN!$C$2:$BD$80,9)</f>
        <v>#REF!</v>
      </c>
      <c r="N1874" s="342" t="e">
        <f>VLOOKUP($C1874,MAIN!$C$2:$BD$280,9)</f>
        <v>#REF!</v>
      </c>
      <c r="O1874" s="342" t="e">
        <f>'SCREENING INFO'!#REF!</f>
        <v>#REF!</v>
      </c>
      <c r="P1874" s="322" t="e">
        <f>'SCREENING INFO'!#REF!</f>
        <v>#REF!</v>
      </c>
      <c r="Q1874" s="335" t="e">
        <f>'SCREENING INFO'!#REF!</f>
        <v>#REF!</v>
      </c>
      <c r="R1874" s="335" t="e">
        <f>'SCREENING INFO'!#REF!</f>
        <v>#REF!</v>
      </c>
    </row>
    <row r="1875" spans="1:18">
      <c r="A1875" s="351" t="e">
        <f>'SCREENING INFO'!#REF!</f>
        <v>#REF!</v>
      </c>
      <c r="B1875" s="280" t="e">
        <f>'SCREENING INFO'!#REF!</f>
        <v>#REF!</v>
      </c>
      <c r="C1875" s="130" t="e">
        <f>'SCREENING INFO'!#REF!</f>
        <v>#REF!</v>
      </c>
      <c r="E1875" s="130" t="e">
        <f>VLOOKUP($C1875,MAIN!$C$2:$BD$79,12)</f>
        <v>#REF!</v>
      </c>
      <c r="F1875" s="130" t="e">
        <f>'SCREENING INFO'!#REF!</f>
        <v>#REF!</v>
      </c>
      <c r="I1875" s="130" t="e">
        <f>'SCREENING INFO'!#REF!</f>
        <v>#REF!</v>
      </c>
      <c r="L1875" s="318" t="e">
        <f>'SCREENING INFO'!#REF!</f>
        <v>#REF!</v>
      </c>
      <c r="M1875" s="318" t="e">
        <f>VLOOKUP($F1875,MAIN!$C$2:$BD$80,9)</f>
        <v>#REF!</v>
      </c>
      <c r="N1875" s="342" t="e">
        <f>VLOOKUP($C1875,MAIN!$C$2:$BD$280,9)</f>
        <v>#REF!</v>
      </c>
      <c r="O1875" s="342" t="e">
        <f>'SCREENING INFO'!#REF!</f>
        <v>#REF!</v>
      </c>
      <c r="P1875" s="322" t="e">
        <f>'SCREENING INFO'!#REF!</f>
        <v>#REF!</v>
      </c>
      <c r="Q1875" s="335" t="e">
        <f>'SCREENING INFO'!#REF!</f>
        <v>#REF!</v>
      </c>
      <c r="R1875" s="335" t="e">
        <f>'SCREENING INFO'!#REF!</f>
        <v>#REF!</v>
      </c>
    </row>
    <row r="1876" spans="1:18">
      <c r="A1876" s="351" t="e">
        <f>'SCREENING INFO'!#REF!</f>
        <v>#REF!</v>
      </c>
      <c r="B1876" s="280" t="e">
        <f>'SCREENING INFO'!#REF!</f>
        <v>#REF!</v>
      </c>
      <c r="C1876" s="130" t="e">
        <f>'SCREENING INFO'!#REF!</f>
        <v>#REF!</v>
      </c>
      <c r="E1876" s="130" t="e">
        <f>VLOOKUP($C1876,MAIN!$C$2:$BD$79,12)</f>
        <v>#REF!</v>
      </c>
      <c r="F1876" s="130" t="e">
        <f>'SCREENING INFO'!#REF!</f>
        <v>#REF!</v>
      </c>
      <c r="I1876" s="130" t="e">
        <f>'SCREENING INFO'!#REF!</f>
        <v>#REF!</v>
      </c>
      <c r="L1876" s="318" t="e">
        <f>'SCREENING INFO'!#REF!</f>
        <v>#REF!</v>
      </c>
      <c r="M1876" s="318" t="e">
        <f>VLOOKUP($F1876,MAIN!$C$2:$BD$80,9)</f>
        <v>#REF!</v>
      </c>
      <c r="N1876" s="342" t="e">
        <f>VLOOKUP($C1876,MAIN!$C$2:$BD$280,9)</f>
        <v>#REF!</v>
      </c>
      <c r="O1876" s="342" t="e">
        <f>'SCREENING INFO'!#REF!</f>
        <v>#REF!</v>
      </c>
      <c r="P1876" s="322" t="e">
        <f>'SCREENING INFO'!#REF!</f>
        <v>#REF!</v>
      </c>
      <c r="Q1876" s="335" t="e">
        <f>'SCREENING INFO'!#REF!</f>
        <v>#REF!</v>
      </c>
      <c r="R1876" s="335" t="e">
        <f>'SCREENING INFO'!#REF!</f>
        <v>#REF!</v>
      </c>
    </row>
    <row r="1877" spans="1:18">
      <c r="A1877" s="351" t="e">
        <f>'SCREENING INFO'!#REF!</f>
        <v>#REF!</v>
      </c>
      <c r="B1877" s="280" t="e">
        <f>'SCREENING INFO'!#REF!</f>
        <v>#REF!</v>
      </c>
      <c r="C1877" s="130" t="e">
        <f>'SCREENING INFO'!#REF!</f>
        <v>#REF!</v>
      </c>
      <c r="E1877" s="130" t="e">
        <f>VLOOKUP($C1877,MAIN!$C$2:$BD$79,12)</f>
        <v>#REF!</v>
      </c>
      <c r="F1877" s="130" t="e">
        <f>'SCREENING INFO'!#REF!</f>
        <v>#REF!</v>
      </c>
      <c r="I1877" s="130" t="e">
        <f>'SCREENING INFO'!#REF!</f>
        <v>#REF!</v>
      </c>
      <c r="L1877" s="318" t="e">
        <f>'SCREENING INFO'!#REF!</f>
        <v>#REF!</v>
      </c>
      <c r="M1877" s="318" t="e">
        <f>VLOOKUP($F1877,MAIN!$C$2:$BD$80,9)</f>
        <v>#REF!</v>
      </c>
      <c r="N1877" s="342" t="e">
        <f>VLOOKUP($C1877,MAIN!$C$2:$BD$280,9)</f>
        <v>#REF!</v>
      </c>
      <c r="O1877" s="342" t="e">
        <f>'SCREENING INFO'!#REF!</f>
        <v>#REF!</v>
      </c>
      <c r="P1877" s="322" t="e">
        <f>'SCREENING INFO'!#REF!</f>
        <v>#REF!</v>
      </c>
      <c r="Q1877" s="335" t="e">
        <f>'SCREENING INFO'!#REF!</f>
        <v>#REF!</v>
      </c>
      <c r="R1877" s="335" t="e">
        <f>'SCREENING INFO'!#REF!</f>
        <v>#REF!</v>
      </c>
    </row>
    <row r="1878" spans="1:18">
      <c r="A1878" s="351" t="e">
        <f>'SCREENING INFO'!#REF!</f>
        <v>#REF!</v>
      </c>
      <c r="B1878" s="280" t="e">
        <f>'SCREENING INFO'!#REF!</f>
        <v>#REF!</v>
      </c>
      <c r="C1878" s="130" t="e">
        <f>'SCREENING INFO'!#REF!</f>
        <v>#REF!</v>
      </c>
      <c r="E1878" s="130" t="e">
        <f>VLOOKUP($C1878,MAIN!$C$2:$BD$79,12)</f>
        <v>#REF!</v>
      </c>
      <c r="F1878" s="130" t="e">
        <f>'SCREENING INFO'!#REF!</f>
        <v>#REF!</v>
      </c>
      <c r="I1878" s="130" t="e">
        <f>'SCREENING INFO'!#REF!</f>
        <v>#REF!</v>
      </c>
      <c r="L1878" s="318" t="e">
        <f>'SCREENING INFO'!#REF!</f>
        <v>#REF!</v>
      </c>
      <c r="M1878" s="318" t="e">
        <f>VLOOKUP($F1878,MAIN!$C$2:$BD$80,9)</f>
        <v>#REF!</v>
      </c>
      <c r="N1878" s="342" t="e">
        <f>VLOOKUP($C1878,MAIN!$C$2:$BD$280,9)</f>
        <v>#REF!</v>
      </c>
      <c r="O1878" s="342" t="e">
        <f>'SCREENING INFO'!#REF!</f>
        <v>#REF!</v>
      </c>
      <c r="P1878" s="322" t="e">
        <f>'SCREENING INFO'!#REF!</f>
        <v>#REF!</v>
      </c>
      <c r="Q1878" s="335" t="e">
        <f>'SCREENING INFO'!#REF!</f>
        <v>#REF!</v>
      </c>
      <c r="R1878" s="335" t="e">
        <f>'SCREENING INFO'!#REF!</f>
        <v>#REF!</v>
      </c>
    </row>
    <row r="1879" spans="1:18">
      <c r="A1879" s="351" t="e">
        <f>'SCREENING INFO'!#REF!</f>
        <v>#REF!</v>
      </c>
      <c r="B1879" s="280" t="e">
        <f>'SCREENING INFO'!#REF!</f>
        <v>#REF!</v>
      </c>
      <c r="C1879" s="130" t="e">
        <f>'SCREENING INFO'!#REF!</f>
        <v>#REF!</v>
      </c>
      <c r="E1879" s="130" t="e">
        <f>VLOOKUP($C1879,MAIN!$C$2:$BD$79,12)</f>
        <v>#REF!</v>
      </c>
      <c r="F1879" s="130" t="e">
        <f>'SCREENING INFO'!#REF!</f>
        <v>#REF!</v>
      </c>
      <c r="I1879" s="130" t="e">
        <f>'SCREENING INFO'!#REF!</f>
        <v>#REF!</v>
      </c>
      <c r="L1879" s="318" t="e">
        <f>'SCREENING INFO'!#REF!</f>
        <v>#REF!</v>
      </c>
      <c r="M1879" s="318" t="e">
        <f>VLOOKUP($F1879,MAIN!$C$2:$BD$80,9)</f>
        <v>#REF!</v>
      </c>
      <c r="N1879" s="342" t="e">
        <f>VLOOKUP($C1879,MAIN!$C$2:$BD$280,9)</f>
        <v>#REF!</v>
      </c>
      <c r="O1879" s="342" t="e">
        <f>'SCREENING INFO'!#REF!</f>
        <v>#REF!</v>
      </c>
      <c r="P1879" s="322" t="e">
        <f>'SCREENING INFO'!#REF!</f>
        <v>#REF!</v>
      </c>
      <c r="Q1879" s="335" t="e">
        <f>'SCREENING INFO'!#REF!</f>
        <v>#REF!</v>
      </c>
      <c r="R1879" s="335" t="e">
        <f>'SCREENING INFO'!#REF!</f>
        <v>#REF!</v>
      </c>
    </row>
    <row r="1880" spans="1:18">
      <c r="A1880" s="351" t="e">
        <f>'SCREENING INFO'!#REF!</f>
        <v>#REF!</v>
      </c>
      <c r="B1880" s="280" t="e">
        <f>'SCREENING INFO'!#REF!</f>
        <v>#REF!</v>
      </c>
      <c r="C1880" s="130" t="e">
        <f>'SCREENING INFO'!#REF!</f>
        <v>#REF!</v>
      </c>
      <c r="E1880" s="130" t="e">
        <f>VLOOKUP($C1880,MAIN!$C$2:$BD$79,12)</f>
        <v>#REF!</v>
      </c>
      <c r="F1880" s="130" t="e">
        <f>'SCREENING INFO'!#REF!</f>
        <v>#REF!</v>
      </c>
      <c r="G1880" s="130"/>
      <c r="I1880" s="130" t="e">
        <f>'SCREENING INFO'!#REF!</f>
        <v>#REF!</v>
      </c>
      <c r="L1880" s="318" t="e">
        <f>'SCREENING INFO'!#REF!</f>
        <v>#REF!</v>
      </c>
      <c r="M1880" s="318" t="e">
        <f>VLOOKUP($F1880,MAIN!$C$2:$BD$80,9)</f>
        <v>#REF!</v>
      </c>
      <c r="N1880" s="342" t="e">
        <f>VLOOKUP($C1880,MAIN!$C$2:$BD$280,9)</f>
        <v>#REF!</v>
      </c>
      <c r="O1880" s="342" t="e">
        <f>'SCREENING INFO'!#REF!</f>
        <v>#REF!</v>
      </c>
      <c r="P1880" s="322" t="e">
        <f>'SCREENING INFO'!#REF!</f>
        <v>#REF!</v>
      </c>
      <c r="Q1880" s="335" t="e">
        <f>'SCREENING INFO'!#REF!</f>
        <v>#REF!</v>
      </c>
      <c r="R1880" s="335" t="e">
        <f>'SCREENING INFO'!#REF!</f>
        <v>#REF!</v>
      </c>
    </row>
    <row r="1881" spans="1:18">
      <c r="A1881" s="351" t="e">
        <f>'SCREENING INFO'!#REF!</f>
        <v>#REF!</v>
      </c>
      <c r="B1881" s="280" t="e">
        <f>'SCREENING INFO'!#REF!</f>
        <v>#REF!</v>
      </c>
      <c r="C1881" s="130" t="e">
        <f>'SCREENING INFO'!#REF!</f>
        <v>#REF!</v>
      </c>
      <c r="E1881" s="130" t="e">
        <f>VLOOKUP($C1881,MAIN!$C$2:$BD$79,12)</f>
        <v>#REF!</v>
      </c>
      <c r="F1881" s="130" t="e">
        <f>'SCREENING INFO'!#REF!</f>
        <v>#REF!</v>
      </c>
      <c r="G1881" s="130"/>
      <c r="I1881" s="130" t="e">
        <f>'SCREENING INFO'!#REF!</f>
        <v>#REF!</v>
      </c>
      <c r="L1881" s="318" t="e">
        <f>'SCREENING INFO'!#REF!</f>
        <v>#REF!</v>
      </c>
      <c r="M1881" s="318" t="e">
        <f>VLOOKUP($F1881,MAIN!$C$2:$BD$80,9)</f>
        <v>#REF!</v>
      </c>
      <c r="N1881" s="342" t="e">
        <f>VLOOKUP($C1881,MAIN!$C$2:$BD$280,9)</f>
        <v>#REF!</v>
      </c>
      <c r="O1881" s="342" t="e">
        <f>'SCREENING INFO'!#REF!</f>
        <v>#REF!</v>
      </c>
      <c r="P1881" s="322" t="e">
        <f>'SCREENING INFO'!#REF!</f>
        <v>#REF!</v>
      </c>
      <c r="Q1881" s="335" t="e">
        <f>'SCREENING INFO'!#REF!</f>
        <v>#REF!</v>
      </c>
      <c r="R1881" s="335" t="e">
        <f>'SCREENING INFO'!#REF!</f>
        <v>#REF!</v>
      </c>
    </row>
    <row r="1882" spans="1:18">
      <c r="A1882" s="351" t="e">
        <f>'SCREENING INFO'!#REF!</f>
        <v>#REF!</v>
      </c>
      <c r="B1882" s="280" t="e">
        <f>'SCREENING INFO'!#REF!</f>
        <v>#REF!</v>
      </c>
      <c r="C1882" s="130" t="e">
        <f>'SCREENING INFO'!#REF!</f>
        <v>#REF!</v>
      </c>
      <c r="E1882" s="130" t="e">
        <f>VLOOKUP($C1882,MAIN!$C$2:$BD$79,12)</f>
        <v>#REF!</v>
      </c>
      <c r="F1882" s="130" t="e">
        <f>'SCREENING INFO'!#REF!</f>
        <v>#REF!</v>
      </c>
      <c r="I1882" s="130" t="e">
        <f>'SCREENING INFO'!#REF!</f>
        <v>#REF!</v>
      </c>
      <c r="L1882" s="318" t="e">
        <f>'SCREENING INFO'!#REF!</f>
        <v>#REF!</v>
      </c>
      <c r="M1882" s="318" t="e">
        <f>VLOOKUP($F1882,MAIN!$C$2:$BD$80,9)</f>
        <v>#REF!</v>
      </c>
      <c r="N1882" s="342" t="e">
        <f>VLOOKUP($C1882,MAIN!$C$2:$BD$280,9)</f>
        <v>#REF!</v>
      </c>
      <c r="O1882" s="342" t="e">
        <f>'SCREENING INFO'!#REF!</f>
        <v>#REF!</v>
      </c>
      <c r="P1882" s="322" t="e">
        <f>'SCREENING INFO'!#REF!</f>
        <v>#REF!</v>
      </c>
      <c r="Q1882" s="335" t="e">
        <f>'SCREENING INFO'!#REF!</f>
        <v>#REF!</v>
      </c>
      <c r="R1882" s="335" t="e">
        <f>'SCREENING INFO'!#REF!</f>
        <v>#REF!</v>
      </c>
    </row>
    <row r="1883" spans="1:18">
      <c r="A1883" s="351" t="e">
        <f>'SCREENING INFO'!#REF!</f>
        <v>#REF!</v>
      </c>
      <c r="B1883" s="280" t="e">
        <f>'SCREENING INFO'!#REF!</f>
        <v>#REF!</v>
      </c>
      <c r="C1883" s="130" t="e">
        <f>'SCREENING INFO'!#REF!</f>
        <v>#REF!</v>
      </c>
      <c r="E1883" s="130" t="e">
        <f>VLOOKUP($C1883,MAIN!$C$2:$BD$79,12)</f>
        <v>#REF!</v>
      </c>
      <c r="F1883" s="130" t="e">
        <f>'SCREENING INFO'!#REF!</f>
        <v>#REF!</v>
      </c>
      <c r="I1883" s="130" t="e">
        <f>'SCREENING INFO'!#REF!</f>
        <v>#REF!</v>
      </c>
      <c r="L1883" s="318" t="e">
        <f>'SCREENING INFO'!#REF!</f>
        <v>#REF!</v>
      </c>
      <c r="M1883" s="318" t="e">
        <f>VLOOKUP($F1883,MAIN!$C$2:$BD$80,9)</f>
        <v>#REF!</v>
      </c>
      <c r="N1883" s="342" t="e">
        <f>VLOOKUP($C1883,MAIN!$C$2:$BD$280,9)</f>
        <v>#REF!</v>
      </c>
      <c r="O1883" s="342" t="e">
        <f>'SCREENING INFO'!#REF!</f>
        <v>#REF!</v>
      </c>
      <c r="P1883" s="322" t="e">
        <f>'SCREENING INFO'!#REF!</f>
        <v>#REF!</v>
      </c>
      <c r="Q1883" s="335" t="e">
        <f>'SCREENING INFO'!#REF!</f>
        <v>#REF!</v>
      </c>
      <c r="R1883" s="335" t="e">
        <f>'SCREENING INFO'!#REF!</f>
        <v>#REF!</v>
      </c>
    </row>
    <row r="1884" spans="1:18">
      <c r="A1884" s="351" t="e">
        <f>'SCREENING INFO'!#REF!</f>
        <v>#REF!</v>
      </c>
      <c r="B1884" s="280" t="e">
        <f>'SCREENING INFO'!#REF!</f>
        <v>#REF!</v>
      </c>
      <c r="C1884" s="130" t="e">
        <f>'SCREENING INFO'!#REF!</f>
        <v>#REF!</v>
      </c>
      <c r="E1884" s="130" t="e">
        <f>VLOOKUP($C1884,MAIN!$C$2:$BD$79,12)</f>
        <v>#REF!</v>
      </c>
      <c r="F1884" s="130" t="e">
        <f>'SCREENING INFO'!#REF!</f>
        <v>#REF!</v>
      </c>
      <c r="I1884" s="130" t="e">
        <f>'SCREENING INFO'!#REF!</f>
        <v>#REF!</v>
      </c>
      <c r="L1884" s="318" t="e">
        <f>'SCREENING INFO'!#REF!</f>
        <v>#REF!</v>
      </c>
      <c r="M1884" s="318" t="e">
        <f>VLOOKUP($F1884,MAIN!$C$2:$BD$80,9)</f>
        <v>#REF!</v>
      </c>
      <c r="N1884" s="342" t="e">
        <f>VLOOKUP($C1884,MAIN!$C$2:$BD$280,9)</f>
        <v>#REF!</v>
      </c>
      <c r="O1884" s="342" t="e">
        <f>'SCREENING INFO'!#REF!</f>
        <v>#REF!</v>
      </c>
      <c r="P1884" s="322" t="e">
        <f>'SCREENING INFO'!#REF!</f>
        <v>#REF!</v>
      </c>
      <c r="Q1884" s="335" t="e">
        <f>'SCREENING INFO'!#REF!</f>
        <v>#REF!</v>
      </c>
      <c r="R1884" s="335" t="e">
        <f>'SCREENING INFO'!#REF!</f>
        <v>#REF!</v>
      </c>
    </row>
    <row r="1885" spans="1:18">
      <c r="A1885" s="351" t="e">
        <f>'SCREENING INFO'!#REF!</f>
        <v>#REF!</v>
      </c>
      <c r="B1885" s="280" t="e">
        <f>'SCREENING INFO'!#REF!</f>
        <v>#REF!</v>
      </c>
      <c r="C1885" s="130" t="e">
        <f>'SCREENING INFO'!#REF!</f>
        <v>#REF!</v>
      </c>
      <c r="E1885" s="130" t="e">
        <f>VLOOKUP($C1885,MAIN!$C$2:$BD$79,12)</f>
        <v>#REF!</v>
      </c>
      <c r="F1885" s="130" t="e">
        <f>'SCREENING INFO'!#REF!</f>
        <v>#REF!</v>
      </c>
      <c r="I1885" s="130" t="e">
        <f>'SCREENING INFO'!#REF!</f>
        <v>#REF!</v>
      </c>
      <c r="L1885" s="318" t="e">
        <f>'SCREENING INFO'!#REF!</f>
        <v>#REF!</v>
      </c>
      <c r="M1885" s="318" t="e">
        <f>VLOOKUP($F1885,MAIN!$C$2:$BD$80,9)</f>
        <v>#REF!</v>
      </c>
      <c r="N1885" s="342" t="e">
        <f>VLOOKUP($C1885,MAIN!$C$2:$BD$280,9)</f>
        <v>#REF!</v>
      </c>
      <c r="O1885" s="342" t="e">
        <f>'SCREENING INFO'!#REF!</f>
        <v>#REF!</v>
      </c>
      <c r="P1885" s="322" t="e">
        <f>'SCREENING INFO'!#REF!</f>
        <v>#REF!</v>
      </c>
      <c r="Q1885" s="335" t="e">
        <f>'SCREENING INFO'!#REF!</f>
        <v>#REF!</v>
      </c>
      <c r="R1885" s="335" t="e">
        <f>'SCREENING INFO'!#REF!</f>
        <v>#REF!</v>
      </c>
    </row>
    <row r="1886" spans="1:18">
      <c r="A1886" s="351" t="e">
        <f>'SCREENING INFO'!#REF!</f>
        <v>#REF!</v>
      </c>
      <c r="B1886" s="280" t="e">
        <f>'SCREENING INFO'!#REF!</f>
        <v>#REF!</v>
      </c>
      <c r="C1886" s="130" t="e">
        <f>'SCREENING INFO'!#REF!</f>
        <v>#REF!</v>
      </c>
      <c r="E1886" s="130" t="e">
        <f>VLOOKUP($C1886,MAIN!$C$2:$BD$79,12)</f>
        <v>#REF!</v>
      </c>
      <c r="F1886" s="130" t="e">
        <f>'SCREENING INFO'!#REF!</f>
        <v>#REF!</v>
      </c>
      <c r="I1886" s="130" t="e">
        <f>'SCREENING INFO'!#REF!</f>
        <v>#REF!</v>
      </c>
      <c r="L1886" s="318" t="e">
        <f>'SCREENING INFO'!#REF!</f>
        <v>#REF!</v>
      </c>
      <c r="M1886" s="318" t="e">
        <f>VLOOKUP($F1886,MAIN!$C$2:$BD$80,9)</f>
        <v>#REF!</v>
      </c>
      <c r="N1886" s="342" t="e">
        <f>VLOOKUP($C1886,MAIN!$C$2:$BD$280,9)</f>
        <v>#REF!</v>
      </c>
      <c r="O1886" s="342" t="e">
        <f>'SCREENING INFO'!#REF!</f>
        <v>#REF!</v>
      </c>
      <c r="P1886" s="322" t="e">
        <f>'SCREENING INFO'!#REF!</f>
        <v>#REF!</v>
      </c>
      <c r="Q1886" s="335" t="e">
        <f>'SCREENING INFO'!#REF!</f>
        <v>#REF!</v>
      </c>
      <c r="R1886" s="335" t="e">
        <f>'SCREENING INFO'!#REF!</f>
        <v>#REF!</v>
      </c>
    </row>
    <row r="1887" spans="1:18">
      <c r="A1887" s="351" t="e">
        <f>'SCREENING INFO'!#REF!</f>
        <v>#REF!</v>
      </c>
      <c r="B1887" s="280" t="e">
        <f>'SCREENING INFO'!#REF!</f>
        <v>#REF!</v>
      </c>
      <c r="C1887" s="130" t="e">
        <f>'SCREENING INFO'!#REF!</f>
        <v>#REF!</v>
      </c>
      <c r="E1887" s="130" t="e">
        <f>VLOOKUP($C1887,MAIN!$C$2:$BD$79,12)</f>
        <v>#REF!</v>
      </c>
      <c r="F1887" s="130" t="e">
        <f>'SCREENING INFO'!#REF!</f>
        <v>#REF!</v>
      </c>
      <c r="I1887" s="130" t="e">
        <f>'SCREENING INFO'!#REF!</f>
        <v>#REF!</v>
      </c>
      <c r="L1887" s="318" t="e">
        <f>'SCREENING INFO'!#REF!</f>
        <v>#REF!</v>
      </c>
      <c r="M1887" s="318" t="e">
        <f>VLOOKUP($F1887,MAIN!$C$2:$BD$80,9)</f>
        <v>#REF!</v>
      </c>
      <c r="N1887" s="342" t="e">
        <f>VLOOKUP($C1887,MAIN!$C$2:$BD$280,9)</f>
        <v>#REF!</v>
      </c>
      <c r="O1887" s="342" t="e">
        <f>'SCREENING INFO'!#REF!</f>
        <v>#REF!</v>
      </c>
      <c r="P1887" s="322" t="e">
        <f>'SCREENING INFO'!#REF!</f>
        <v>#REF!</v>
      </c>
      <c r="Q1887" s="335" t="e">
        <f>'SCREENING INFO'!#REF!</f>
        <v>#REF!</v>
      </c>
      <c r="R1887" s="335" t="e">
        <f>'SCREENING INFO'!#REF!</f>
        <v>#REF!</v>
      </c>
    </row>
    <row r="1888" spans="1:18">
      <c r="A1888" s="351" t="e">
        <f>'SCREENING INFO'!#REF!</f>
        <v>#REF!</v>
      </c>
      <c r="B1888" s="280" t="e">
        <f>'SCREENING INFO'!#REF!</f>
        <v>#REF!</v>
      </c>
      <c r="C1888" s="130" t="e">
        <f>'SCREENING INFO'!#REF!</f>
        <v>#REF!</v>
      </c>
      <c r="E1888" s="130" t="s">
        <v>1025</v>
      </c>
      <c r="F1888" s="130" t="e">
        <f>'SCREENING INFO'!#REF!</f>
        <v>#REF!</v>
      </c>
      <c r="I1888" s="130" t="e">
        <f>'SCREENING INFO'!#REF!</f>
        <v>#REF!</v>
      </c>
      <c r="L1888" s="318" t="e">
        <f>'SCREENING INFO'!#REF!</f>
        <v>#REF!</v>
      </c>
      <c r="M1888" s="318" t="e">
        <f>VLOOKUP($F1888,MAIN!$C$2:$BD$80,9)</f>
        <v>#REF!</v>
      </c>
      <c r="N1888" s="342" t="e">
        <f>VLOOKUP($C1888,MAIN!$C$2:$BD$280,9)</f>
        <v>#REF!</v>
      </c>
      <c r="O1888" s="342" t="e">
        <f>'SCREENING INFO'!#REF!</f>
        <v>#REF!</v>
      </c>
      <c r="P1888" s="322" t="e">
        <f>'SCREENING INFO'!#REF!</f>
        <v>#REF!</v>
      </c>
      <c r="Q1888" s="335" t="e">
        <f>'SCREENING INFO'!#REF!</f>
        <v>#REF!</v>
      </c>
      <c r="R1888" s="335" t="e">
        <f>'SCREENING INFO'!#REF!</f>
        <v>#REF!</v>
      </c>
    </row>
    <row r="1889" spans="1:18">
      <c r="A1889" s="351" t="e">
        <f>'SCREENING INFO'!#REF!</f>
        <v>#REF!</v>
      </c>
      <c r="B1889" s="280" t="e">
        <f>'SCREENING INFO'!#REF!</f>
        <v>#REF!</v>
      </c>
      <c r="C1889" s="130" t="e">
        <f>'SCREENING INFO'!#REF!</f>
        <v>#REF!</v>
      </c>
      <c r="E1889" s="130" t="e">
        <f>VLOOKUP($C1889,MAIN!$C$2:$BD$79,12)</f>
        <v>#REF!</v>
      </c>
      <c r="F1889" s="130" t="e">
        <f>'SCREENING INFO'!#REF!</f>
        <v>#REF!</v>
      </c>
      <c r="G1889" s="130"/>
      <c r="H1889" s="130"/>
      <c r="I1889" s="130" t="e">
        <f>'SCREENING INFO'!#REF!</f>
        <v>#REF!</v>
      </c>
      <c r="L1889" s="318" t="e">
        <f>'SCREENING INFO'!#REF!</f>
        <v>#REF!</v>
      </c>
      <c r="M1889" s="318" t="e">
        <f>VLOOKUP($F1889,MAIN!$C$2:$BD$80,9)</f>
        <v>#REF!</v>
      </c>
      <c r="N1889" s="342" t="e">
        <f>VLOOKUP($C1889,MAIN!$C$2:$BD$280,9)</f>
        <v>#REF!</v>
      </c>
      <c r="O1889" s="342" t="e">
        <f>'SCREENING INFO'!#REF!</f>
        <v>#REF!</v>
      </c>
      <c r="P1889" s="322" t="e">
        <f>'SCREENING INFO'!#REF!</f>
        <v>#REF!</v>
      </c>
      <c r="Q1889" s="335" t="e">
        <f>'SCREENING INFO'!#REF!</f>
        <v>#REF!</v>
      </c>
      <c r="R1889" s="335" t="e">
        <f>'SCREENING INFO'!#REF!</f>
        <v>#REF!</v>
      </c>
    </row>
    <row r="1890" spans="1:18">
      <c r="A1890" s="351" t="e">
        <f>'SCREENING INFO'!#REF!</f>
        <v>#REF!</v>
      </c>
      <c r="B1890" s="280" t="e">
        <f>'SCREENING INFO'!#REF!</f>
        <v>#REF!</v>
      </c>
      <c r="C1890" s="130" t="e">
        <f>'SCREENING INFO'!#REF!</f>
        <v>#REF!</v>
      </c>
      <c r="E1890" s="130" t="e">
        <f>VLOOKUP($C1890,MAIN!$C$2:$BD$79,12)</f>
        <v>#REF!</v>
      </c>
      <c r="F1890" s="130" t="e">
        <f>'SCREENING INFO'!#REF!</f>
        <v>#REF!</v>
      </c>
      <c r="I1890" s="130" t="e">
        <f>'SCREENING INFO'!#REF!</f>
        <v>#REF!</v>
      </c>
      <c r="L1890" s="318" t="e">
        <f>'SCREENING INFO'!#REF!</f>
        <v>#REF!</v>
      </c>
      <c r="M1890" s="318" t="e">
        <f>VLOOKUP($F1890,MAIN!$C$2:$BD$80,9)</f>
        <v>#REF!</v>
      </c>
      <c r="N1890" s="342" t="e">
        <f>VLOOKUP($C1890,MAIN!$C$2:$BD$280,9)</f>
        <v>#REF!</v>
      </c>
      <c r="O1890" s="342" t="e">
        <f>'SCREENING INFO'!#REF!</f>
        <v>#REF!</v>
      </c>
      <c r="P1890" s="322" t="e">
        <f>'SCREENING INFO'!#REF!</f>
        <v>#REF!</v>
      </c>
      <c r="Q1890" s="335" t="e">
        <f>'SCREENING INFO'!#REF!</f>
        <v>#REF!</v>
      </c>
      <c r="R1890" s="335" t="e">
        <f>'SCREENING INFO'!#REF!</f>
        <v>#REF!</v>
      </c>
    </row>
    <row r="1891" spans="1:18">
      <c r="A1891" s="351" t="e">
        <f>'SCREENING INFO'!#REF!</f>
        <v>#REF!</v>
      </c>
      <c r="B1891" s="280" t="e">
        <f>'SCREENING INFO'!#REF!</f>
        <v>#REF!</v>
      </c>
      <c r="C1891" s="130" t="e">
        <f>'SCREENING INFO'!#REF!</f>
        <v>#REF!</v>
      </c>
      <c r="E1891" s="130" t="e">
        <f>VLOOKUP($C1891,MAIN!$C$2:$BD$79,12)</f>
        <v>#REF!</v>
      </c>
      <c r="F1891" s="130" t="e">
        <f>'SCREENING INFO'!#REF!</f>
        <v>#REF!</v>
      </c>
      <c r="I1891" s="130" t="e">
        <f>'SCREENING INFO'!#REF!</f>
        <v>#REF!</v>
      </c>
      <c r="L1891" s="318" t="e">
        <f>'SCREENING INFO'!#REF!</f>
        <v>#REF!</v>
      </c>
      <c r="M1891" s="318" t="e">
        <f>VLOOKUP($F1891,MAIN!$C$2:$BD$80,9)</f>
        <v>#REF!</v>
      </c>
      <c r="N1891" s="342" t="e">
        <f>VLOOKUP($C1891,MAIN!$C$2:$BD$280,9)</f>
        <v>#REF!</v>
      </c>
      <c r="O1891" s="342" t="e">
        <f>'SCREENING INFO'!#REF!</f>
        <v>#REF!</v>
      </c>
      <c r="P1891" s="322" t="e">
        <f>'SCREENING INFO'!#REF!</f>
        <v>#REF!</v>
      </c>
      <c r="Q1891" s="335" t="e">
        <f>'SCREENING INFO'!#REF!</f>
        <v>#REF!</v>
      </c>
      <c r="R1891" s="335" t="e">
        <f>'SCREENING INFO'!#REF!</f>
        <v>#REF!</v>
      </c>
    </row>
    <row r="1892" spans="1:18">
      <c r="A1892" s="351" t="e">
        <f>'SCREENING INFO'!#REF!</f>
        <v>#REF!</v>
      </c>
      <c r="B1892" s="280" t="e">
        <f>'SCREENING INFO'!#REF!</f>
        <v>#REF!</v>
      </c>
      <c r="C1892" s="130" t="e">
        <f>'SCREENING INFO'!#REF!</f>
        <v>#REF!</v>
      </c>
      <c r="E1892" s="130" t="e">
        <f>VLOOKUP($C1892,MAIN!$C$2:$BD$79,12)</f>
        <v>#REF!</v>
      </c>
      <c r="F1892" s="130" t="e">
        <f>'SCREENING INFO'!#REF!</f>
        <v>#REF!</v>
      </c>
      <c r="G1892" s="130"/>
      <c r="H1892" s="130"/>
      <c r="I1892" s="130" t="e">
        <f>'SCREENING INFO'!#REF!</f>
        <v>#REF!</v>
      </c>
      <c r="L1892" s="318" t="e">
        <f>'SCREENING INFO'!#REF!</f>
        <v>#REF!</v>
      </c>
      <c r="M1892" s="318" t="e">
        <f>VLOOKUP($F1892,MAIN!$C$2:$BD$80,9)</f>
        <v>#REF!</v>
      </c>
      <c r="N1892" s="342" t="e">
        <f>VLOOKUP($C1892,MAIN!$C$2:$BD$280,9)</f>
        <v>#REF!</v>
      </c>
      <c r="O1892" s="342" t="e">
        <f>'SCREENING INFO'!#REF!</f>
        <v>#REF!</v>
      </c>
      <c r="P1892" s="322" t="e">
        <f>'SCREENING INFO'!#REF!</f>
        <v>#REF!</v>
      </c>
      <c r="Q1892" s="335" t="e">
        <f>'SCREENING INFO'!#REF!</f>
        <v>#REF!</v>
      </c>
      <c r="R1892" s="335" t="e">
        <f>'SCREENING INFO'!#REF!</f>
        <v>#REF!</v>
      </c>
    </row>
    <row r="1893" spans="1:18">
      <c r="A1893" s="351" t="e">
        <f>'SCREENING INFO'!#REF!</f>
        <v>#REF!</v>
      </c>
      <c r="B1893" s="280" t="e">
        <f>'SCREENING INFO'!#REF!</f>
        <v>#REF!</v>
      </c>
      <c r="C1893" s="130" t="e">
        <f>'SCREENING INFO'!#REF!</f>
        <v>#REF!</v>
      </c>
      <c r="E1893" s="130" t="e">
        <f>VLOOKUP($C1893,MAIN!$C$2:$BD$79,12)</f>
        <v>#REF!</v>
      </c>
      <c r="F1893" s="130" t="e">
        <f>'SCREENING INFO'!#REF!</f>
        <v>#REF!</v>
      </c>
      <c r="G1893" s="331"/>
      <c r="I1893" s="130" t="e">
        <f>'SCREENING INFO'!#REF!</f>
        <v>#REF!</v>
      </c>
      <c r="L1893" s="318" t="e">
        <f>'SCREENING INFO'!#REF!</f>
        <v>#REF!</v>
      </c>
      <c r="M1893" s="318" t="e">
        <f>VLOOKUP($F1893,MAIN!$C$2:$BD$80,9)</f>
        <v>#REF!</v>
      </c>
      <c r="N1893" s="342" t="e">
        <f>VLOOKUP($C1893,MAIN!$C$2:$BD$280,9)</f>
        <v>#REF!</v>
      </c>
      <c r="O1893" s="342" t="e">
        <f>'SCREENING INFO'!#REF!</f>
        <v>#REF!</v>
      </c>
      <c r="P1893" s="322" t="e">
        <f>'SCREENING INFO'!#REF!</f>
        <v>#REF!</v>
      </c>
      <c r="Q1893" s="335" t="e">
        <f>'SCREENING INFO'!#REF!</f>
        <v>#REF!</v>
      </c>
      <c r="R1893" s="335" t="e">
        <f>'SCREENING INFO'!#REF!</f>
        <v>#REF!</v>
      </c>
    </row>
    <row r="1894" spans="1:18">
      <c r="A1894" s="351" t="e">
        <f>'SCREENING INFO'!#REF!</f>
        <v>#REF!</v>
      </c>
      <c r="B1894" s="280" t="e">
        <f>'SCREENING INFO'!#REF!</f>
        <v>#REF!</v>
      </c>
      <c r="C1894" s="130" t="e">
        <f>'SCREENING INFO'!#REF!</f>
        <v>#REF!</v>
      </c>
      <c r="E1894" s="130" t="e">
        <f>VLOOKUP($C1894,MAIN!$C$2:$BD$79,12)</f>
        <v>#REF!</v>
      </c>
      <c r="F1894" s="130" t="e">
        <f>'SCREENING INFO'!#REF!</f>
        <v>#REF!</v>
      </c>
      <c r="I1894" s="130" t="e">
        <f>'SCREENING INFO'!#REF!</f>
        <v>#REF!</v>
      </c>
      <c r="L1894" s="318" t="e">
        <f>'SCREENING INFO'!#REF!</f>
        <v>#REF!</v>
      </c>
      <c r="M1894" s="318" t="e">
        <f>VLOOKUP($F1894,MAIN!$C$2:$BD$80,9)</f>
        <v>#REF!</v>
      </c>
      <c r="N1894" s="342" t="e">
        <f>VLOOKUP($C1894,MAIN!$C$2:$BD$280,9)</f>
        <v>#REF!</v>
      </c>
      <c r="O1894" s="342" t="e">
        <f>'SCREENING INFO'!#REF!</f>
        <v>#REF!</v>
      </c>
      <c r="P1894" s="322" t="e">
        <f>'SCREENING INFO'!#REF!</f>
        <v>#REF!</v>
      </c>
      <c r="Q1894" s="335" t="e">
        <f>'SCREENING INFO'!#REF!</f>
        <v>#REF!</v>
      </c>
      <c r="R1894" s="335" t="e">
        <f>'SCREENING INFO'!#REF!</f>
        <v>#REF!</v>
      </c>
    </row>
    <row r="1895" spans="1:18">
      <c r="A1895" s="351" t="e">
        <f>'SCREENING INFO'!#REF!</f>
        <v>#REF!</v>
      </c>
      <c r="B1895" s="280" t="e">
        <f>'SCREENING INFO'!#REF!</f>
        <v>#REF!</v>
      </c>
      <c r="C1895" s="130" t="e">
        <f>'SCREENING INFO'!#REF!</f>
        <v>#REF!</v>
      </c>
      <c r="E1895" s="130" t="e">
        <f>VLOOKUP($C1895,MAIN!$C$2:$BD$79,12)</f>
        <v>#REF!</v>
      </c>
      <c r="F1895" s="130" t="e">
        <f>'SCREENING INFO'!#REF!</f>
        <v>#REF!</v>
      </c>
      <c r="G1895" s="352"/>
      <c r="H1895" s="352"/>
      <c r="I1895" s="130" t="e">
        <f>'SCREENING INFO'!#REF!</f>
        <v>#REF!</v>
      </c>
      <c r="L1895" s="318" t="e">
        <f>'SCREENING INFO'!#REF!</f>
        <v>#REF!</v>
      </c>
      <c r="M1895" s="318" t="e">
        <f>VLOOKUP($F1895,MAIN!$C$2:$BD$80,9)</f>
        <v>#REF!</v>
      </c>
      <c r="N1895" s="342" t="e">
        <f>VLOOKUP($C1895,MAIN!$C$2:$BD$280,9)</f>
        <v>#REF!</v>
      </c>
      <c r="O1895" s="342" t="e">
        <f>'SCREENING INFO'!#REF!</f>
        <v>#REF!</v>
      </c>
      <c r="P1895" s="322" t="e">
        <f>'SCREENING INFO'!#REF!</f>
        <v>#REF!</v>
      </c>
      <c r="Q1895" s="335" t="e">
        <f>'SCREENING INFO'!#REF!</f>
        <v>#REF!</v>
      </c>
      <c r="R1895" s="335" t="e">
        <f>'SCREENING INFO'!#REF!</f>
        <v>#REF!</v>
      </c>
    </row>
    <row r="1896" spans="1:18">
      <c r="A1896" s="351" t="e">
        <f>'SCREENING INFO'!#REF!</f>
        <v>#REF!</v>
      </c>
      <c r="B1896" s="280" t="e">
        <f>'SCREENING INFO'!#REF!</f>
        <v>#REF!</v>
      </c>
      <c r="C1896" s="130" t="e">
        <f>'SCREENING INFO'!#REF!</f>
        <v>#REF!</v>
      </c>
      <c r="E1896" s="130" t="e">
        <f>VLOOKUP($C1896,MAIN!$C$2:$BD$79,12)</f>
        <v>#REF!</v>
      </c>
      <c r="F1896" s="130" t="e">
        <f>'SCREENING INFO'!#REF!</f>
        <v>#REF!</v>
      </c>
      <c r="G1896" s="130"/>
      <c r="I1896" s="130" t="e">
        <f>'SCREENING INFO'!#REF!</f>
        <v>#REF!</v>
      </c>
      <c r="L1896" s="318" t="e">
        <f>'SCREENING INFO'!#REF!</f>
        <v>#REF!</v>
      </c>
      <c r="M1896" s="318" t="e">
        <f>VLOOKUP($F1896,MAIN!$C$2:$BD$80,9)</f>
        <v>#REF!</v>
      </c>
      <c r="N1896" s="342" t="e">
        <f>VLOOKUP($C1896,MAIN!$C$2:$BD$280,9)</f>
        <v>#REF!</v>
      </c>
      <c r="O1896" s="342" t="e">
        <f>'SCREENING INFO'!#REF!</f>
        <v>#REF!</v>
      </c>
      <c r="P1896" s="322" t="e">
        <f>'SCREENING INFO'!#REF!</f>
        <v>#REF!</v>
      </c>
      <c r="Q1896" s="335" t="e">
        <f>'SCREENING INFO'!#REF!</f>
        <v>#REF!</v>
      </c>
      <c r="R1896" s="335" t="e">
        <f>'SCREENING INFO'!#REF!</f>
        <v>#REF!</v>
      </c>
    </row>
    <row r="1897" spans="1:18">
      <c r="A1897" s="351" t="e">
        <f>'SCREENING INFO'!#REF!</f>
        <v>#REF!</v>
      </c>
      <c r="B1897" s="280" t="e">
        <f>'SCREENING INFO'!#REF!</f>
        <v>#REF!</v>
      </c>
      <c r="C1897" s="130" t="e">
        <f>'SCREENING INFO'!#REF!</f>
        <v>#REF!</v>
      </c>
      <c r="E1897" s="130" t="e">
        <f>VLOOKUP($C1897,MAIN!$C$2:$BD$79,12)</f>
        <v>#REF!</v>
      </c>
      <c r="F1897" s="130" t="e">
        <f>'SCREENING INFO'!#REF!</f>
        <v>#REF!</v>
      </c>
      <c r="I1897" s="130" t="e">
        <f>'SCREENING INFO'!#REF!</f>
        <v>#REF!</v>
      </c>
      <c r="L1897" s="318" t="e">
        <f>'SCREENING INFO'!#REF!</f>
        <v>#REF!</v>
      </c>
      <c r="M1897" s="318" t="e">
        <f>VLOOKUP($F1897,MAIN!$C$2:$BD$80,9)</f>
        <v>#REF!</v>
      </c>
      <c r="N1897" s="342" t="e">
        <f>VLOOKUP($C1897,MAIN!$C$2:$BD$280,9)</f>
        <v>#REF!</v>
      </c>
      <c r="O1897" s="342" t="e">
        <f>'SCREENING INFO'!#REF!</f>
        <v>#REF!</v>
      </c>
      <c r="P1897" s="322" t="e">
        <f>'SCREENING INFO'!#REF!</f>
        <v>#REF!</v>
      </c>
      <c r="Q1897" s="335" t="e">
        <f>'SCREENING INFO'!#REF!</f>
        <v>#REF!</v>
      </c>
      <c r="R1897" s="335" t="e">
        <f>'SCREENING INFO'!#REF!</f>
        <v>#REF!</v>
      </c>
    </row>
    <row r="1898" spans="1:18">
      <c r="A1898" s="351" t="e">
        <f>'SCREENING INFO'!#REF!</f>
        <v>#REF!</v>
      </c>
      <c r="B1898" s="280" t="e">
        <f>'SCREENING INFO'!#REF!</f>
        <v>#REF!</v>
      </c>
      <c r="C1898" s="130" t="e">
        <f>'SCREENING INFO'!#REF!</f>
        <v>#REF!</v>
      </c>
      <c r="E1898" s="130" t="e">
        <f>VLOOKUP($C1898,MAIN!$C$2:$BD$79,12)</f>
        <v>#REF!</v>
      </c>
      <c r="F1898" s="130" t="e">
        <f>'SCREENING INFO'!#REF!</f>
        <v>#REF!</v>
      </c>
      <c r="I1898" s="130" t="e">
        <f>'SCREENING INFO'!#REF!</f>
        <v>#REF!</v>
      </c>
      <c r="L1898" s="318" t="e">
        <f>'SCREENING INFO'!#REF!</f>
        <v>#REF!</v>
      </c>
      <c r="M1898" s="318" t="e">
        <f>VLOOKUP($F1898,MAIN!$C$2:$BD$80,9)</f>
        <v>#REF!</v>
      </c>
      <c r="N1898" s="342" t="e">
        <f>VLOOKUP($C1898,MAIN!$C$2:$BD$280,9)</f>
        <v>#REF!</v>
      </c>
      <c r="O1898" s="342" t="e">
        <f>'SCREENING INFO'!#REF!</f>
        <v>#REF!</v>
      </c>
      <c r="P1898" s="322" t="e">
        <f>'SCREENING INFO'!#REF!</f>
        <v>#REF!</v>
      </c>
      <c r="Q1898" s="335" t="e">
        <f>'SCREENING INFO'!#REF!</f>
        <v>#REF!</v>
      </c>
      <c r="R1898" s="335" t="e">
        <f>'SCREENING INFO'!#REF!</f>
        <v>#REF!</v>
      </c>
    </row>
    <row r="1899" spans="1:18">
      <c r="A1899" s="351" t="e">
        <f>'SCREENING INFO'!#REF!</f>
        <v>#REF!</v>
      </c>
      <c r="B1899" s="280" t="e">
        <f>'SCREENING INFO'!#REF!</f>
        <v>#REF!</v>
      </c>
      <c r="C1899" s="130" t="e">
        <f>'SCREENING INFO'!#REF!</f>
        <v>#REF!</v>
      </c>
      <c r="E1899" s="130" t="e">
        <f>VLOOKUP($C1899,MAIN!$C$2:$BD$79,12)</f>
        <v>#REF!</v>
      </c>
      <c r="F1899" s="130" t="e">
        <f>'SCREENING INFO'!#REF!</f>
        <v>#REF!</v>
      </c>
      <c r="G1899" s="130"/>
      <c r="I1899" s="130" t="e">
        <f>'SCREENING INFO'!#REF!</f>
        <v>#REF!</v>
      </c>
      <c r="L1899" s="318" t="e">
        <f>'SCREENING INFO'!#REF!</f>
        <v>#REF!</v>
      </c>
      <c r="M1899" s="318" t="e">
        <f>VLOOKUP($F1899,MAIN!$C$2:$BD$80,9)</f>
        <v>#REF!</v>
      </c>
      <c r="N1899" s="342" t="e">
        <f>VLOOKUP($C1899,MAIN!$C$2:$BD$280,9)</f>
        <v>#REF!</v>
      </c>
      <c r="O1899" s="342" t="e">
        <f>'SCREENING INFO'!#REF!</f>
        <v>#REF!</v>
      </c>
      <c r="P1899" s="322" t="e">
        <f>'SCREENING INFO'!#REF!</f>
        <v>#REF!</v>
      </c>
      <c r="Q1899" s="335" t="e">
        <f>'SCREENING INFO'!#REF!</f>
        <v>#REF!</v>
      </c>
      <c r="R1899" s="335" t="e">
        <f>'SCREENING INFO'!#REF!</f>
        <v>#REF!</v>
      </c>
    </row>
    <row r="1900" spans="1:18">
      <c r="A1900" s="351" t="e">
        <f>'SCREENING INFO'!#REF!</f>
        <v>#REF!</v>
      </c>
      <c r="B1900" s="280" t="e">
        <f>'SCREENING INFO'!#REF!</f>
        <v>#REF!</v>
      </c>
      <c r="C1900" s="130" t="e">
        <f>'SCREENING INFO'!#REF!</f>
        <v>#REF!</v>
      </c>
      <c r="E1900" s="130" t="e">
        <f>VLOOKUP($C1900,MAIN!$C$2:$BD$79,12)</f>
        <v>#REF!</v>
      </c>
      <c r="F1900" s="130" t="e">
        <f>'SCREENING INFO'!#REF!</f>
        <v>#REF!</v>
      </c>
      <c r="I1900" s="130" t="e">
        <f>'SCREENING INFO'!#REF!</f>
        <v>#REF!</v>
      </c>
      <c r="L1900" s="318" t="e">
        <f>'SCREENING INFO'!#REF!</f>
        <v>#REF!</v>
      </c>
      <c r="M1900" s="318" t="e">
        <f>VLOOKUP($F1900,MAIN!$C$2:$BD$80,9)</f>
        <v>#REF!</v>
      </c>
      <c r="N1900" s="342" t="e">
        <f>VLOOKUP($C1900,MAIN!$C$2:$BD$280,9)</f>
        <v>#REF!</v>
      </c>
      <c r="O1900" s="342" t="e">
        <f>'SCREENING INFO'!#REF!</f>
        <v>#REF!</v>
      </c>
      <c r="P1900" s="322" t="e">
        <f>'SCREENING INFO'!#REF!</f>
        <v>#REF!</v>
      </c>
      <c r="Q1900" s="335" t="e">
        <f>'SCREENING INFO'!#REF!</f>
        <v>#REF!</v>
      </c>
      <c r="R1900" s="335" t="e">
        <f>'SCREENING INFO'!#REF!</f>
        <v>#REF!</v>
      </c>
    </row>
    <row r="1901" spans="1:18">
      <c r="A1901" s="351" t="e">
        <f>'SCREENING INFO'!#REF!</f>
        <v>#REF!</v>
      </c>
      <c r="B1901" s="280" t="e">
        <f>'SCREENING INFO'!#REF!</f>
        <v>#REF!</v>
      </c>
      <c r="C1901" s="130" t="e">
        <f>'SCREENING INFO'!#REF!</f>
        <v>#REF!</v>
      </c>
      <c r="E1901" s="130" t="e">
        <f>VLOOKUP($C1901,MAIN!$C$2:$BD$79,12)</f>
        <v>#REF!</v>
      </c>
      <c r="F1901" s="130" t="e">
        <f>'SCREENING INFO'!#REF!</f>
        <v>#REF!</v>
      </c>
      <c r="G1901" s="352"/>
      <c r="I1901" s="130" t="e">
        <f>'SCREENING INFO'!#REF!</f>
        <v>#REF!</v>
      </c>
      <c r="L1901" s="318" t="e">
        <f>'SCREENING INFO'!#REF!</f>
        <v>#REF!</v>
      </c>
      <c r="M1901" s="318" t="e">
        <f>VLOOKUP($F1901,MAIN!$C$2:$BD$80,9)</f>
        <v>#REF!</v>
      </c>
      <c r="N1901" s="342" t="e">
        <f>VLOOKUP($C1901,MAIN!$C$2:$BD$280,9)</f>
        <v>#REF!</v>
      </c>
      <c r="O1901" s="342" t="e">
        <f>'SCREENING INFO'!#REF!</f>
        <v>#REF!</v>
      </c>
      <c r="P1901" s="322" t="e">
        <f>'SCREENING INFO'!#REF!</f>
        <v>#REF!</v>
      </c>
      <c r="Q1901" s="335" t="e">
        <f>'SCREENING INFO'!#REF!</f>
        <v>#REF!</v>
      </c>
      <c r="R1901" s="335" t="e">
        <f>'SCREENING INFO'!#REF!</f>
        <v>#REF!</v>
      </c>
    </row>
    <row r="1902" spans="1:18">
      <c r="A1902" s="351" t="e">
        <f>'SCREENING INFO'!#REF!</f>
        <v>#REF!</v>
      </c>
      <c r="B1902" s="280" t="e">
        <f>'SCREENING INFO'!#REF!</f>
        <v>#REF!</v>
      </c>
      <c r="C1902" s="130" t="e">
        <f>'SCREENING INFO'!#REF!</f>
        <v>#REF!</v>
      </c>
      <c r="E1902" s="130" t="e">
        <f>VLOOKUP($C1902,MAIN!$C$2:$BD$79,12)</f>
        <v>#REF!</v>
      </c>
      <c r="F1902" s="130" t="e">
        <f>'SCREENING INFO'!#REF!</f>
        <v>#REF!</v>
      </c>
      <c r="G1902" s="130"/>
      <c r="I1902" s="130" t="e">
        <f>'SCREENING INFO'!#REF!</f>
        <v>#REF!</v>
      </c>
      <c r="L1902" s="318" t="e">
        <f>'SCREENING INFO'!#REF!</f>
        <v>#REF!</v>
      </c>
      <c r="M1902" s="318" t="e">
        <f>VLOOKUP($F1902,MAIN!$C$2:$BD$80,9)</f>
        <v>#REF!</v>
      </c>
      <c r="N1902" s="342" t="e">
        <f>VLOOKUP($C1902,MAIN!$C$2:$BD$280,9)</f>
        <v>#REF!</v>
      </c>
      <c r="O1902" s="342" t="e">
        <f>'SCREENING INFO'!#REF!</f>
        <v>#REF!</v>
      </c>
      <c r="P1902" s="322" t="e">
        <f>'SCREENING INFO'!#REF!</f>
        <v>#REF!</v>
      </c>
      <c r="Q1902" s="335" t="e">
        <f>'SCREENING INFO'!#REF!</f>
        <v>#REF!</v>
      </c>
      <c r="R1902" s="335" t="e">
        <f>'SCREENING INFO'!#REF!</f>
        <v>#REF!</v>
      </c>
    </row>
    <row r="1903" spans="1:18">
      <c r="A1903" s="351" t="e">
        <f>'SCREENING INFO'!#REF!</f>
        <v>#REF!</v>
      </c>
      <c r="B1903" s="280" t="e">
        <f>'SCREENING INFO'!#REF!</f>
        <v>#REF!</v>
      </c>
      <c r="C1903" s="130" t="e">
        <f>'SCREENING INFO'!#REF!</f>
        <v>#REF!</v>
      </c>
      <c r="E1903" s="130" t="e">
        <f>VLOOKUP($C1903,MAIN!$C$2:$BD$79,12)</f>
        <v>#REF!</v>
      </c>
      <c r="F1903" s="130" t="e">
        <f>'SCREENING INFO'!#REF!</f>
        <v>#REF!</v>
      </c>
      <c r="I1903" s="130" t="e">
        <f>'SCREENING INFO'!#REF!</f>
        <v>#REF!</v>
      </c>
      <c r="L1903" s="318" t="e">
        <f>'SCREENING INFO'!#REF!</f>
        <v>#REF!</v>
      </c>
      <c r="M1903" s="318" t="e">
        <f>VLOOKUP($F1903,MAIN!$C$2:$BD$80,9)</f>
        <v>#REF!</v>
      </c>
      <c r="N1903" s="342" t="e">
        <f>VLOOKUP($C1903,MAIN!$C$2:$BD$280,9)</f>
        <v>#REF!</v>
      </c>
      <c r="O1903" s="342" t="e">
        <f>'SCREENING INFO'!#REF!</f>
        <v>#REF!</v>
      </c>
      <c r="P1903" s="322" t="e">
        <f>'SCREENING INFO'!#REF!</f>
        <v>#REF!</v>
      </c>
      <c r="Q1903" s="335" t="e">
        <f>'SCREENING INFO'!#REF!</f>
        <v>#REF!</v>
      </c>
      <c r="R1903" s="335" t="e">
        <f>'SCREENING INFO'!#REF!</f>
        <v>#REF!</v>
      </c>
    </row>
    <row r="1904" spans="1:18">
      <c r="A1904" s="351" t="e">
        <f>'SCREENING INFO'!#REF!</f>
        <v>#REF!</v>
      </c>
      <c r="B1904" s="280" t="e">
        <f>'SCREENING INFO'!#REF!</f>
        <v>#REF!</v>
      </c>
      <c r="C1904" s="130" t="e">
        <f>'SCREENING INFO'!#REF!</f>
        <v>#REF!</v>
      </c>
      <c r="E1904" s="130" t="e">
        <f>VLOOKUP($C1904,MAIN!$C$2:$BD$79,12)</f>
        <v>#REF!</v>
      </c>
      <c r="F1904" s="130" t="e">
        <f>'SCREENING INFO'!#REF!</f>
        <v>#REF!</v>
      </c>
      <c r="G1904" s="130"/>
      <c r="I1904" s="130" t="e">
        <f>'SCREENING INFO'!#REF!</f>
        <v>#REF!</v>
      </c>
      <c r="L1904" s="318" t="e">
        <f>'SCREENING INFO'!#REF!</f>
        <v>#REF!</v>
      </c>
      <c r="M1904" s="318" t="e">
        <f>VLOOKUP($F1904,MAIN!$C$2:$BD$80,9)</f>
        <v>#REF!</v>
      </c>
      <c r="N1904" s="342" t="e">
        <f>VLOOKUP($C1904,MAIN!$C$2:$BD$280,9)</f>
        <v>#REF!</v>
      </c>
      <c r="O1904" s="342" t="e">
        <f>'SCREENING INFO'!#REF!</f>
        <v>#REF!</v>
      </c>
      <c r="P1904" s="322" t="e">
        <f>'SCREENING INFO'!#REF!</f>
        <v>#REF!</v>
      </c>
      <c r="Q1904" s="335" t="e">
        <f>'SCREENING INFO'!#REF!</f>
        <v>#REF!</v>
      </c>
      <c r="R1904" s="335" t="e">
        <f>'SCREENING INFO'!#REF!</f>
        <v>#REF!</v>
      </c>
    </row>
    <row r="1905" spans="1:18">
      <c r="A1905" s="351" t="e">
        <f>'SCREENING INFO'!#REF!</f>
        <v>#REF!</v>
      </c>
      <c r="B1905" s="280" t="e">
        <f>'SCREENING INFO'!#REF!</f>
        <v>#REF!</v>
      </c>
      <c r="C1905" s="130" t="e">
        <f>'SCREENING INFO'!#REF!</f>
        <v>#REF!</v>
      </c>
      <c r="E1905" s="130" t="e">
        <f>VLOOKUP($C1905,MAIN!$C$2:$BD$79,12)</f>
        <v>#REF!</v>
      </c>
      <c r="F1905" s="130" t="e">
        <f>'SCREENING INFO'!#REF!</f>
        <v>#REF!</v>
      </c>
      <c r="I1905" s="130" t="e">
        <f>'SCREENING INFO'!#REF!</f>
        <v>#REF!</v>
      </c>
      <c r="L1905" s="318" t="e">
        <f>'SCREENING INFO'!#REF!</f>
        <v>#REF!</v>
      </c>
      <c r="M1905" s="318" t="e">
        <f>VLOOKUP($F1905,MAIN!$C$2:$BD$80,9)</f>
        <v>#REF!</v>
      </c>
      <c r="N1905" s="342" t="e">
        <f>VLOOKUP($C1905,MAIN!$C$2:$BD$280,9)</f>
        <v>#REF!</v>
      </c>
      <c r="O1905" s="342" t="e">
        <f>'SCREENING INFO'!#REF!</f>
        <v>#REF!</v>
      </c>
      <c r="P1905" s="322" t="e">
        <f>'SCREENING INFO'!#REF!</f>
        <v>#REF!</v>
      </c>
      <c r="Q1905" s="335" t="e">
        <f>'SCREENING INFO'!#REF!</f>
        <v>#REF!</v>
      </c>
      <c r="R1905" s="335" t="e">
        <f>'SCREENING INFO'!#REF!</f>
        <v>#REF!</v>
      </c>
    </row>
    <row r="1906" spans="1:18">
      <c r="A1906" s="351" t="e">
        <f>'SCREENING INFO'!#REF!</f>
        <v>#REF!</v>
      </c>
      <c r="B1906" s="280" t="e">
        <f>'SCREENING INFO'!#REF!</f>
        <v>#REF!</v>
      </c>
      <c r="C1906" s="130" t="e">
        <f>'SCREENING INFO'!#REF!</f>
        <v>#REF!</v>
      </c>
      <c r="E1906" s="130" t="e">
        <f>VLOOKUP($C1906,MAIN!$C$2:$BD$79,12)</f>
        <v>#REF!</v>
      </c>
      <c r="F1906" s="130" t="e">
        <f>'SCREENING INFO'!#REF!</f>
        <v>#REF!</v>
      </c>
      <c r="G1906" s="130"/>
      <c r="I1906" s="130" t="e">
        <f>'SCREENING INFO'!#REF!</f>
        <v>#REF!</v>
      </c>
      <c r="L1906" s="318" t="e">
        <f>'SCREENING INFO'!#REF!</f>
        <v>#REF!</v>
      </c>
      <c r="M1906" s="318" t="e">
        <f>VLOOKUP($F1906,MAIN!$C$2:$BD$80,9)</f>
        <v>#REF!</v>
      </c>
      <c r="N1906" s="342" t="e">
        <f>VLOOKUP($C1906,MAIN!$C$2:$BD$280,9)</f>
        <v>#REF!</v>
      </c>
      <c r="O1906" s="342" t="e">
        <f>'SCREENING INFO'!#REF!</f>
        <v>#REF!</v>
      </c>
      <c r="P1906" s="322" t="e">
        <f>'SCREENING INFO'!#REF!</f>
        <v>#REF!</v>
      </c>
      <c r="Q1906" s="335" t="e">
        <f>'SCREENING INFO'!#REF!</f>
        <v>#REF!</v>
      </c>
      <c r="R1906" s="335" t="e">
        <f>'SCREENING INFO'!#REF!</f>
        <v>#REF!</v>
      </c>
    </row>
    <row r="1907" spans="1:18">
      <c r="A1907" s="351" t="e">
        <f>'SCREENING INFO'!#REF!</f>
        <v>#REF!</v>
      </c>
      <c r="B1907" s="280" t="e">
        <f>'SCREENING INFO'!#REF!</f>
        <v>#REF!</v>
      </c>
      <c r="C1907" s="130" t="e">
        <f>'SCREENING INFO'!#REF!</f>
        <v>#REF!</v>
      </c>
      <c r="E1907" s="130" t="e">
        <f>VLOOKUP($C1907,MAIN!$C$2:$BD$79,12)</f>
        <v>#REF!</v>
      </c>
      <c r="F1907" s="130" t="e">
        <f>'SCREENING INFO'!#REF!</f>
        <v>#REF!</v>
      </c>
      <c r="I1907" s="130" t="e">
        <f>'SCREENING INFO'!#REF!</f>
        <v>#REF!</v>
      </c>
      <c r="L1907" s="318" t="e">
        <f>'SCREENING INFO'!#REF!</f>
        <v>#REF!</v>
      </c>
      <c r="M1907" s="318" t="e">
        <f>VLOOKUP($F1907,MAIN!$C$2:$BD$80,9)</f>
        <v>#REF!</v>
      </c>
      <c r="N1907" s="342" t="e">
        <f>VLOOKUP($C1907,MAIN!$C$2:$BD$280,9)</f>
        <v>#REF!</v>
      </c>
      <c r="O1907" s="342" t="e">
        <f>'SCREENING INFO'!#REF!</f>
        <v>#REF!</v>
      </c>
      <c r="P1907" s="322" t="e">
        <f>'SCREENING INFO'!#REF!</f>
        <v>#REF!</v>
      </c>
      <c r="Q1907" s="335" t="e">
        <f>'SCREENING INFO'!#REF!</f>
        <v>#REF!</v>
      </c>
      <c r="R1907" s="335" t="e">
        <f>'SCREENING INFO'!#REF!</f>
        <v>#REF!</v>
      </c>
    </row>
    <row r="1908" spans="1:18">
      <c r="A1908" s="351" t="e">
        <f>'SCREENING INFO'!#REF!</f>
        <v>#REF!</v>
      </c>
      <c r="B1908" s="280" t="e">
        <f>'SCREENING INFO'!#REF!</f>
        <v>#REF!</v>
      </c>
      <c r="C1908" s="130" t="e">
        <f>'SCREENING INFO'!#REF!</f>
        <v>#REF!</v>
      </c>
      <c r="E1908" s="130" t="e">
        <f>VLOOKUP($C1908,MAIN!$C$2:$BD$79,12)</f>
        <v>#REF!</v>
      </c>
      <c r="F1908" s="130" t="e">
        <f>'SCREENING INFO'!#REF!</f>
        <v>#REF!</v>
      </c>
      <c r="I1908" s="130" t="e">
        <f>'SCREENING INFO'!#REF!</f>
        <v>#REF!</v>
      </c>
      <c r="L1908" s="318" t="e">
        <f>'SCREENING INFO'!#REF!</f>
        <v>#REF!</v>
      </c>
      <c r="M1908" s="318" t="e">
        <f>VLOOKUP($F1908,MAIN!$C$2:$BD$80,9)</f>
        <v>#REF!</v>
      </c>
      <c r="N1908" s="342" t="e">
        <f>VLOOKUP($C1908,MAIN!$C$2:$BD$280,9)</f>
        <v>#REF!</v>
      </c>
      <c r="O1908" s="342" t="e">
        <f>'SCREENING INFO'!#REF!</f>
        <v>#REF!</v>
      </c>
      <c r="P1908" s="322" t="e">
        <f>'SCREENING INFO'!#REF!</f>
        <v>#REF!</v>
      </c>
      <c r="Q1908" s="335" t="e">
        <f>'SCREENING INFO'!#REF!</f>
        <v>#REF!</v>
      </c>
      <c r="R1908" s="335" t="e">
        <f>'SCREENING INFO'!#REF!</f>
        <v>#REF!</v>
      </c>
    </row>
    <row r="1909" spans="1:18">
      <c r="A1909" s="351" t="e">
        <f>'SCREENING INFO'!#REF!</f>
        <v>#REF!</v>
      </c>
      <c r="B1909" s="280" t="e">
        <f>'SCREENING INFO'!#REF!</f>
        <v>#REF!</v>
      </c>
      <c r="C1909" s="130" t="e">
        <f>'SCREENING INFO'!#REF!</f>
        <v>#REF!</v>
      </c>
      <c r="E1909" s="130" t="e">
        <f>VLOOKUP($C1909,MAIN!$C$2:$BD$79,12)</f>
        <v>#REF!</v>
      </c>
      <c r="F1909" s="130" t="e">
        <f>'SCREENING INFO'!#REF!</f>
        <v>#REF!</v>
      </c>
      <c r="I1909" s="130" t="e">
        <f>'SCREENING INFO'!#REF!</f>
        <v>#REF!</v>
      </c>
      <c r="L1909" s="318" t="e">
        <f>'SCREENING INFO'!#REF!</f>
        <v>#REF!</v>
      </c>
      <c r="M1909" s="318" t="e">
        <f>VLOOKUP($F1909,MAIN!$C$2:$BD$80,9)</f>
        <v>#REF!</v>
      </c>
      <c r="N1909" s="342" t="e">
        <f>VLOOKUP($C1909,MAIN!$C$2:$BD$280,9)</f>
        <v>#REF!</v>
      </c>
      <c r="O1909" s="342" t="e">
        <f>'SCREENING INFO'!#REF!</f>
        <v>#REF!</v>
      </c>
      <c r="P1909" s="322" t="e">
        <f>'SCREENING INFO'!#REF!</f>
        <v>#REF!</v>
      </c>
      <c r="Q1909" s="335" t="e">
        <f>'SCREENING INFO'!#REF!</f>
        <v>#REF!</v>
      </c>
      <c r="R1909" s="335" t="e">
        <f>'SCREENING INFO'!#REF!</f>
        <v>#REF!</v>
      </c>
    </row>
    <row r="1910" spans="1:18">
      <c r="A1910" s="351" t="e">
        <f>'SCREENING INFO'!#REF!</f>
        <v>#REF!</v>
      </c>
      <c r="B1910" s="280" t="e">
        <f>'SCREENING INFO'!#REF!</f>
        <v>#REF!</v>
      </c>
      <c r="C1910" s="130" t="e">
        <f>'SCREENING INFO'!#REF!</f>
        <v>#REF!</v>
      </c>
      <c r="E1910" s="130" t="e">
        <f>VLOOKUP($C1910,MAIN!$C$2:$BD$79,12)</f>
        <v>#REF!</v>
      </c>
      <c r="F1910" s="130" t="e">
        <f>'SCREENING INFO'!#REF!</f>
        <v>#REF!</v>
      </c>
      <c r="I1910" s="130" t="e">
        <f>'SCREENING INFO'!#REF!</f>
        <v>#REF!</v>
      </c>
      <c r="L1910" s="318" t="e">
        <f>'SCREENING INFO'!#REF!</f>
        <v>#REF!</v>
      </c>
      <c r="M1910" s="318" t="e">
        <f>VLOOKUP($F1910,MAIN!$C$2:$BD$80,9)</f>
        <v>#REF!</v>
      </c>
      <c r="N1910" s="342" t="e">
        <f>VLOOKUP($C1910,MAIN!$C$2:$BD$280,9)</f>
        <v>#REF!</v>
      </c>
      <c r="O1910" s="342" t="e">
        <f>'SCREENING INFO'!#REF!</f>
        <v>#REF!</v>
      </c>
      <c r="P1910" s="322" t="e">
        <f>'SCREENING INFO'!#REF!</f>
        <v>#REF!</v>
      </c>
      <c r="Q1910" s="335" t="e">
        <f>'SCREENING INFO'!#REF!</f>
        <v>#REF!</v>
      </c>
      <c r="R1910" s="335" t="e">
        <f>'SCREENING INFO'!#REF!</f>
        <v>#REF!</v>
      </c>
    </row>
    <row r="1911" spans="1:18">
      <c r="A1911" s="351" t="e">
        <f>'SCREENING INFO'!#REF!</f>
        <v>#REF!</v>
      </c>
      <c r="B1911" s="280" t="e">
        <f>'SCREENING INFO'!#REF!</f>
        <v>#REF!</v>
      </c>
      <c r="C1911" s="130" t="e">
        <f>'SCREENING INFO'!#REF!</f>
        <v>#REF!</v>
      </c>
      <c r="E1911" s="130" t="e">
        <f>VLOOKUP($C1911,MAIN!$C$2:$BD$79,12)</f>
        <v>#REF!</v>
      </c>
      <c r="F1911" s="130" t="e">
        <f>'SCREENING INFO'!#REF!</f>
        <v>#REF!</v>
      </c>
      <c r="I1911" s="130" t="e">
        <f>'SCREENING INFO'!#REF!</f>
        <v>#REF!</v>
      </c>
      <c r="L1911" s="318" t="e">
        <f>'SCREENING INFO'!#REF!</f>
        <v>#REF!</v>
      </c>
      <c r="M1911" s="318" t="e">
        <f>VLOOKUP($F1911,MAIN!$C$2:$BD$80,9)</f>
        <v>#REF!</v>
      </c>
      <c r="N1911" s="342" t="e">
        <f>VLOOKUP($C1911,MAIN!$C$2:$BD$280,9)</f>
        <v>#REF!</v>
      </c>
      <c r="O1911" s="342" t="e">
        <f>'SCREENING INFO'!#REF!</f>
        <v>#REF!</v>
      </c>
      <c r="P1911" s="322" t="e">
        <f>'SCREENING INFO'!#REF!</f>
        <v>#REF!</v>
      </c>
      <c r="Q1911" s="335" t="e">
        <f>'SCREENING INFO'!#REF!</f>
        <v>#REF!</v>
      </c>
      <c r="R1911" s="335" t="e">
        <f>'SCREENING INFO'!#REF!</f>
        <v>#REF!</v>
      </c>
    </row>
    <row r="1912" spans="1:18">
      <c r="A1912" s="351" t="e">
        <f>'SCREENING INFO'!#REF!</f>
        <v>#REF!</v>
      </c>
      <c r="B1912" s="280" t="e">
        <f>'SCREENING INFO'!#REF!</f>
        <v>#REF!</v>
      </c>
      <c r="C1912" s="130" t="e">
        <f>'SCREENING INFO'!#REF!</f>
        <v>#REF!</v>
      </c>
      <c r="E1912" s="130" t="e">
        <f>VLOOKUP($C1912,MAIN!$C$2:$BD$79,12)</f>
        <v>#REF!</v>
      </c>
      <c r="F1912" s="130" t="e">
        <f>'SCREENING INFO'!#REF!</f>
        <v>#REF!</v>
      </c>
      <c r="I1912" s="130" t="e">
        <f>'SCREENING INFO'!#REF!</f>
        <v>#REF!</v>
      </c>
      <c r="L1912" s="318" t="e">
        <f>'SCREENING INFO'!#REF!</f>
        <v>#REF!</v>
      </c>
      <c r="M1912" s="318" t="e">
        <f>VLOOKUP($F1912,MAIN!$C$2:$BD$80,9)</f>
        <v>#REF!</v>
      </c>
      <c r="N1912" s="342" t="e">
        <f>VLOOKUP($C1912,MAIN!$C$2:$BD$280,9)</f>
        <v>#REF!</v>
      </c>
      <c r="O1912" s="342" t="e">
        <f>'SCREENING INFO'!#REF!</f>
        <v>#REF!</v>
      </c>
      <c r="P1912" s="322" t="e">
        <f>'SCREENING INFO'!#REF!</f>
        <v>#REF!</v>
      </c>
      <c r="Q1912" s="335" t="e">
        <f>'SCREENING INFO'!#REF!</f>
        <v>#REF!</v>
      </c>
      <c r="R1912" s="335" t="e">
        <f>'SCREENING INFO'!#REF!</f>
        <v>#REF!</v>
      </c>
    </row>
    <row r="1913" spans="1:18">
      <c r="A1913" s="351" t="e">
        <f>'SCREENING INFO'!#REF!</f>
        <v>#REF!</v>
      </c>
      <c r="B1913" s="280" t="e">
        <f>'SCREENING INFO'!#REF!</f>
        <v>#REF!</v>
      </c>
      <c r="C1913" s="130" t="e">
        <f>'SCREENING INFO'!#REF!</f>
        <v>#REF!</v>
      </c>
      <c r="E1913" s="130" t="e">
        <f>VLOOKUP($C1913,MAIN!$C$2:$BD$79,12)</f>
        <v>#REF!</v>
      </c>
      <c r="F1913" s="130" t="e">
        <f>'SCREENING INFO'!#REF!</f>
        <v>#REF!</v>
      </c>
      <c r="I1913" s="130" t="e">
        <f>'SCREENING INFO'!#REF!</f>
        <v>#REF!</v>
      </c>
      <c r="L1913" s="318" t="e">
        <f>'SCREENING INFO'!#REF!</f>
        <v>#REF!</v>
      </c>
      <c r="M1913" s="318" t="e">
        <f>VLOOKUP($F1913,MAIN!$C$2:$BD$80,9)</f>
        <v>#REF!</v>
      </c>
      <c r="N1913" s="342" t="e">
        <f>VLOOKUP($C1913,MAIN!$C$2:$BD$280,9)</f>
        <v>#REF!</v>
      </c>
      <c r="O1913" s="342" t="e">
        <f>'SCREENING INFO'!#REF!</f>
        <v>#REF!</v>
      </c>
      <c r="P1913" s="322" t="e">
        <f>'SCREENING INFO'!#REF!</f>
        <v>#REF!</v>
      </c>
      <c r="Q1913" s="335" t="e">
        <f>'SCREENING INFO'!#REF!</f>
        <v>#REF!</v>
      </c>
      <c r="R1913" s="335" t="e">
        <f>'SCREENING INFO'!#REF!</f>
        <v>#REF!</v>
      </c>
    </row>
    <row r="1914" spans="1:18">
      <c r="A1914" s="351" t="e">
        <f>'SCREENING INFO'!#REF!</f>
        <v>#REF!</v>
      </c>
      <c r="B1914" s="280" t="e">
        <f>'SCREENING INFO'!#REF!</f>
        <v>#REF!</v>
      </c>
      <c r="C1914" s="130" t="e">
        <f>'SCREENING INFO'!#REF!</f>
        <v>#REF!</v>
      </c>
      <c r="E1914" s="130" t="e">
        <f>VLOOKUP($C1914,MAIN!$C$2:$BD$79,12)</f>
        <v>#REF!</v>
      </c>
      <c r="F1914" s="130" t="e">
        <f>'SCREENING INFO'!#REF!</f>
        <v>#REF!</v>
      </c>
      <c r="G1914" s="130"/>
      <c r="I1914" s="130" t="e">
        <f>'SCREENING INFO'!#REF!</f>
        <v>#REF!</v>
      </c>
      <c r="L1914" s="318" t="e">
        <f>'SCREENING INFO'!#REF!</f>
        <v>#REF!</v>
      </c>
      <c r="M1914" s="318" t="e">
        <f>VLOOKUP($F1914,MAIN!$C$2:$BD$80,9)</f>
        <v>#REF!</v>
      </c>
      <c r="N1914" s="342" t="e">
        <f>VLOOKUP($C1914,MAIN!$C$2:$BD$280,9)</f>
        <v>#REF!</v>
      </c>
      <c r="O1914" s="342" t="e">
        <f>'SCREENING INFO'!#REF!</f>
        <v>#REF!</v>
      </c>
      <c r="P1914" s="322" t="e">
        <f>'SCREENING INFO'!#REF!</f>
        <v>#REF!</v>
      </c>
      <c r="Q1914" s="335" t="e">
        <f>'SCREENING INFO'!#REF!</f>
        <v>#REF!</v>
      </c>
      <c r="R1914" s="335" t="e">
        <f>'SCREENING INFO'!#REF!</f>
        <v>#REF!</v>
      </c>
    </row>
    <row r="1915" spans="1:18">
      <c r="A1915" s="351" t="e">
        <f>'SCREENING INFO'!#REF!</f>
        <v>#REF!</v>
      </c>
      <c r="B1915" s="280" t="e">
        <f>'SCREENING INFO'!#REF!</f>
        <v>#REF!</v>
      </c>
      <c r="C1915" s="130" t="e">
        <f>'SCREENING INFO'!#REF!</f>
        <v>#REF!</v>
      </c>
      <c r="E1915" s="130" t="e">
        <f>VLOOKUP($C1915,MAIN!$C$2:$BD$79,12)</f>
        <v>#REF!</v>
      </c>
      <c r="F1915" s="130" t="e">
        <f>'SCREENING INFO'!#REF!</f>
        <v>#REF!</v>
      </c>
      <c r="I1915" s="130" t="e">
        <f>'SCREENING INFO'!#REF!</f>
        <v>#REF!</v>
      </c>
      <c r="L1915" s="318" t="e">
        <f>'SCREENING INFO'!#REF!</f>
        <v>#REF!</v>
      </c>
      <c r="M1915" s="318" t="e">
        <f>VLOOKUP($F1915,MAIN!$C$2:$BD$80,9)</f>
        <v>#REF!</v>
      </c>
      <c r="N1915" s="342" t="e">
        <f>VLOOKUP($C1915,MAIN!$C$2:$BD$280,9)</f>
        <v>#REF!</v>
      </c>
      <c r="O1915" s="342" t="e">
        <f>'SCREENING INFO'!#REF!</f>
        <v>#REF!</v>
      </c>
      <c r="P1915" s="322" t="e">
        <f>'SCREENING INFO'!#REF!</f>
        <v>#REF!</v>
      </c>
      <c r="Q1915" s="335" t="e">
        <f>'SCREENING INFO'!#REF!</f>
        <v>#REF!</v>
      </c>
      <c r="R1915" s="335" t="e">
        <f>'SCREENING INFO'!#REF!</f>
        <v>#REF!</v>
      </c>
    </row>
    <row r="1916" spans="1:18">
      <c r="A1916" s="351" t="e">
        <f>'SCREENING INFO'!#REF!</f>
        <v>#REF!</v>
      </c>
      <c r="B1916" s="280" t="e">
        <f>'SCREENING INFO'!#REF!</f>
        <v>#REF!</v>
      </c>
      <c r="C1916" s="130" t="e">
        <f>'SCREENING INFO'!#REF!</f>
        <v>#REF!</v>
      </c>
      <c r="E1916" s="130" t="e">
        <f>VLOOKUP($C1916,MAIN!$C$2:$BD$79,12)</f>
        <v>#REF!</v>
      </c>
      <c r="F1916" s="130" t="e">
        <f>'SCREENING INFO'!#REF!</f>
        <v>#REF!</v>
      </c>
      <c r="G1916" s="352"/>
      <c r="I1916" s="130" t="e">
        <f>'SCREENING INFO'!#REF!</f>
        <v>#REF!</v>
      </c>
      <c r="L1916" s="318" t="e">
        <f>'SCREENING INFO'!#REF!</f>
        <v>#REF!</v>
      </c>
      <c r="M1916" s="318" t="e">
        <f>VLOOKUP($F1916,MAIN!$C$2:$BD$80,9)</f>
        <v>#REF!</v>
      </c>
      <c r="N1916" s="342" t="e">
        <f>VLOOKUP($C1916,MAIN!$C$2:$BD$280,9)</f>
        <v>#REF!</v>
      </c>
      <c r="O1916" s="342" t="e">
        <f>'SCREENING INFO'!#REF!</f>
        <v>#REF!</v>
      </c>
      <c r="P1916" s="322" t="e">
        <f>'SCREENING INFO'!#REF!</f>
        <v>#REF!</v>
      </c>
      <c r="Q1916" s="335" t="e">
        <f>'SCREENING INFO'!#REF!</f>
        <v>#REF!</v>
      </c>
      <c r="R1916" s="335" t="e">
        <f>'SCREENING INFO'!#REF!</f>
        <v>#REF!</v>
      </c>
    </row>
    <row r="1917" spans="1:18">
      <c r="A1917" s="351" t="e">
        <f>'SCREENING INFO'!#REF!</f>
        <v>#REF!</v>
      </c>
      <c r="B1917" s="280" t="e">
        <f>'SCREENING INFO'!#REF!</f>
        <v>#REF!</v>
      </c>
      <c r="C1917" s="130" t="e">
        <f>'SCREENING INFO'!#REF!</f>
        <v>#REF!</v>
      </c>
      <c r="E1917" s="130" t="e">
        <f>VLOOKUP($C1917,MAIN!$C$2:$BD$79,12)</f>
        <v>#REF!</v>
      </c>
      <c r="F1917" s="130" t="e">
        <f>'SCREENING INFO'!#REF!</f>
        <v>#REF!</v>
      </c>
      <c r="I1917" s="130" t="e">
        <f>'SCREENING INFO'!#REF!</f>
        <v>#REF!</v>
      </c>
      <c r="L1917" s="318" t="e">
        <f>'SCREENING INFO'!#REF!</f>
        <v>#REF!</v>
      </c>
      <c r="M1917" s="318" t="e">
        <f>VLOOKUP($F1917,MAIN!$C$2:$BD$80,9)</f>
        <v>#REF!</v>
      </c>
      <c r="N1917" s="342" t="e">
        <f>VLOOKUP($C1917,MAIN!$C$2:$BD$280,9)</f>
        <v>#REF!</v>
      </c>
      <c r="O1917" s="342" t="e">
        <f>'SCREENING INFO'!#REF!</f>
        <v>#REF!</v>
      </c>
      <c r="P1917" s="322" t="e">
        <f>'SCREENING INFO'!#REF!</f>
        <v>#REF!</v>
      </c>
      <c r="Q1917" s="335" t="e">
        <f>'SCREENING INFO'!#REF!</f>
        <v>#REF!</v>
      </c>
      <c r="R1917" s="335" t="e">
        <f>'SCREENING INFO'!#REF!</f>
        <v>#REF!</v>
      </c>
    </row>
    <row r="1918" spans="1:18">
      <c r="A1918" s="351" t="e">
        <f>'SCREENING INFO'!#REF!</f>
        <v>#REF!</v>
      </c>
      <c r="B1918" s="280" t="e">
        <f>'SCREENING INFO'!#REF!</f>
        <v>#REF!</v>
      </c>
      <c r="C1918" s="130" t="e">
        <f>'SCREENING INFO'!#REF!</f>
        <v>#REF!</v>
      </c>
      <c r="E1918" s="130" t="e">
        <f>VLOOKUP($C1918,MAIN!$C$2:$BD$79,12)</f>
        <v>#REF!</v>
      </c>
      <c r="F1918" s="130" t="e">
        <f>'SCREENING INFO'!#REF!</f>
        <v>#REF!</v>
      </c>
      <c r="I1918" s="130" t="e">
        <f>'SCREENING INFO'!#REF!</f>
        <v>#REF!</v>
      </c>
      <c r="L1918" s="318" t="e">
        <f>'SCREENING INFO'!#REF!</f>
        <v>#REF!</v>
      </c>
      <c r="M1918" s="318" t="e">
        <f>VLOOKUP($F1918,MAIN!$C$2:$BD$80,9)</f>
        <v>#REF!</v>
      </c>
      <c r="N1918" s="342" t="e">
        <f>VLOOKUP($C1918,MAIN!$C$2:$BD$280,9)</f>
        <v>#REF!</v>
      </c>
      <c r="O1918" s="342" t="e">
        <f>'SCREENING INFO'!#REF!</f>
        <v>#REF!</v>
      </c>
      <c r="P1918" s="322" t="e">
        <f>'SCREENING INFO'!#REF!</f>
        <v>#REF!</v>
      </c>
      <c r="Q1918" s="335" t="e">
        <f>'SCREENING INFO'!#REF!</f>
        <v>#REF!</v>
      </c>
      <c r="R1918" s="335" t="e">
        <f>'SCREENING INFO'!#REF!</f>
        <v>#REF!</v>
      </c>
    </row>
    <row r="1919" spans="1:18">
      <c r="A1919" s="351" t="e">
        <f>'SCREENING INFO'!#REF!</f>
        <v>#REF!</v>
      </c>
      <c r="B1919" s="280" t="e">
        <f>'SCREENING INFO'!#REF!</f>
        <v>#REF!</v>
      </c>
      <c r="C1919" s="130" t="e">
        <f>'SCREENING INFO'!#REF!</f>
        <v>#REF!</v>
      </c>
      <c r="E1919" s="130" t="e">
        <f>VLOOKUP($C1919,MAIN!$C$2:$BD$79,12)</f>
        <v>#REF!</v>
      </c>
      <c r="F1919" s="130" t="e">
        <f>'SCREENING INFO'!#REF!</f>
        <v>#REF!</v>
      </c>
      <c r="I1919" s="130" t="e">
        <f>'SCREENING INFO'!#REF!</f>
        <v>#REF!</v>
      </c>
      <c r="L1919" s="318" t="e">
        <f>'SCREENING INFO'!#REF!</f>
        <v>#REF!</v>
      </c>
      <c r="M1919" s="318" t="e">
        <f>VLOOKUP($F1919,MAIN!$C$2:$BD$80,9)</f>
        <v>#REF!</v>
      </c>
      <c r="N1919" s="342" t="e">
        <f>VLOOKUP($C1919,MAIN!$C$2:$BD$280,9)</f>
        <v>#REF!</v>
      </c>
      <c r="O1919" s="342" t="e">
        <f>'SCREENING INFO'!#REF!</f>
        <v>#REF!</v>
      </c>
      <c r="P1919" s="322" t="e">
        <f>'SCREENING INFO'!#REF!</f>
        <v>#REF!</v>
      </c>
      <c r="Q1919" s="335" t="e">
        <f>'SCREENING INFO'!#REF!</f>
        <v>#REF!</v>
      </c>
      <c r="R1919" s="335" t="e">
        <f>'SCREENING INFO'!#REF!</f>
        <v>#REF!</v>
      </c>
    </row>
    <row r="1920" spans="1:18">
      <c r="A1920" s="351" t="e">
        <f>'SCREENING INFO'!#REF!</f>
        <v>#REF!</v>
      </c>
      <c r="B1920" s="280" t="e">
        <f>'SCREENING INFO'!#REF!</f>
        <v>#REF!</v>
      </c>
      <c r="C1920" s="130" t="e">
        <f>'SCREENING INFO'!#REF!</f>
        <v>#REF!</v>
      </c>
      <c r="E1920" s="130" t="e">
        <f>VLOOKUP($C1920,MAIN!$C$2:$BD$79,12)</f>
        <v>#REF!</v>
      </c>
      <c r="F1920" s="130" t="e">
        <f>'SCREENING INFO'!#REF!</f>
        <v>#REF!</v>
      </c>
      <c r="G1920" s="352"/>
      <c r="I1920" s="130" t="e">
        <f>'SCREENING INFO'!#REF!</f>
        <v>#REF!</v>
      </c>
      <c r="L1920" s="318" t="e">
        <f>'SCREENING INFO'!#REF!</f>
        <v>#REF!</v>
      </c>
      <c r="M1920" s="318" t="e">
        <f>VLOOKUP($F1920,MAIN!$C$2:$BD$80,9)</f>
        <v>#REF!</v>
      </c>
      <c r="N1920" s="342" t="e">
        <f>VLOOKUP($C1920,MAIN!$C$2:$BD$280,9)</f>
        <v>#REF!</v>
      </c>
      <c r="O1920" s="342" t="e">
        <f>'SCREENING INFO'!#REF!</f>
        <v>#REF!</v>
      </c>
      <c r="P1920" s="322" t="e">
        <f>'SCREENING INFO'!#REF!</f>
        <v>#REF!</v>
      </c>
      <c r="Q1920" s="335" t="e">
        <f>'SCREENING INFO'!#REF!</f>
        <v>#REF!</v>
      </c>
      <c r="R1920" s="335" t="e">
        <f>'SCREENING INFO'!#REF!</f>
        <v>#REF!</v>
      </c>
    </row>
    <row r="1921" spans="1:18">
      <c r="A1921" s="351" t="e">
        <f>'SCREENING INFO'!#REF!</f>
        <v>#REF!</v>
      </c>
      <c r="B1921" s="280" t="e">
        <f>'SCREENING INFO'!#REF!</f>
        <v>#REF!</v>
      </c>
      <c r="C1921" s="130" t="e">
        <f>'SCREENING INFO'!#REF!</f>
        <v>#REF!</v>
      </c>
      <c r="E1921" s="130" t="e">
        <f>VLOOKUP($C1921,MAIN!$C$2:$BD$79,12)</f>
        <v>#REF!</v>
      </c>
      <c r="F1921" s="130" t="e">
        <f>'SCREENING INFO'!#REF!</f>
        <v>#REF!</v>
      </c>
      <c r="G1921" s="130"/>
      <c r="I1921" s="130" t="e">
        <f>'SCREENING INFO'!#REF!</f>
        <v>#REF!</v>
      </c>
      <c r="L1921" s="318" t="e">
        <f>'SCREENING INFO'!#REF!</f>
        <v>#REF!</v>
      </c>
      <c r="M1921" s="318" t="e">
        <f>VLOOKUP($F1921,MAIN!$C$2:$BD$80,9)</f>
        <v>#REF!</v>
      </c>
      <c r="N1921" s="342" t="e">
        <f>VLOOKUP($C1921,MAIN!$C$2:$BD$280,9)</f>
        <v>#REF!</v>
      </c>
      <c r="O1921" s="342" t="e">
        <f>'SCREENING INFO'!#REF!</f>
        <v>#REF!</v>
      </c>
      <c r="P1921" s="322" t="e">
        <f>'SCREENING INFO'!#REF!</f>
        <v>#REF!</v>
      </c>
      <c r="Q1921" s="335" t="e">
        <f>'SCREENING INFO'!#REF!</f>
        <v>#REF!</v>
      </c>
      <c r="R1921" s="335" t="e">
        <f>'SCREENING INFO'!#REF!</f>
        <v>#REF!</v>
      </c>
    </row>
    <row r="1922" spans="1:18">
      <c r="A1922" s="351" t="e">
        <f>'SCREENING INFO'!#REF!</f>
        <v>#REF!</v>
      </c>
      <c r="B1922" s="280" t="e">
        <f>'SCREENING INFO'!#REF!</f>
        <v>#REF!</v>
      </c>
      <c r="C1922" s="130" t="e">
        <f>'SCREENING INFO'!#REF!</f>
        <v>#REF!</v>
      </c>
      <c r="E1922" s="130" t="e">
        <f>VLOOKUP($C1922,MAIN!$C$2:$BD$79,12)</f>
        <v>#REF!</v>
      </c>
      <c r="F1922" s="130" t="e">
        <f>'SCREENING INFO'!#REF!</f>
        <v>#REF!</v>
      </c>
      <c r="I1922" s="130" t="e">
        <f>'SCREENING INFO'!#REF!</f>
        <v>#REF!</v>
      </c>
      <c r="L1922" s="318" t="e">
        <f>'SCREENING INFO'!#REF!</f>
        <v>#REF!</v>
      </c>
      <c r="M1922" s="318" t="e">
        <f>VLOOKUP($F1922,MAIN!$C$2:$BD$80,9)</f>
        <v>#REF!</v>
      </c>
      <c r="N1922" s="342" t="e">
        <f>VLOOKUP($C1922,MAIN!$C$2:$BD$280,9)</f>
        <v>#REF!</v>
      </c>
      <c r="O1922" s="342" t="e">
        <f>'SCREENING INFO'!#REF!</f>
        <v>#REF!</v>
      </c>
      <c r="P1922" s="322" t="e">
        <f>'SCREENING INFO'!#REF!</f>
        <v>#REF!</v>
      </c>
      <c r="Q1922" s="335" t="e">
        <f>'SCREENING INFO'!#REF!</f>
        <v>#REF!</v>
      </c>
      <c r="R1922" s="335" t="e">
        <f>'SCREENING INFO'!#REF!</f>
        <v>#REF!</v>
      </c>
    </row>
    <row r="1923" spans="1:18">
      <c r="A1923" s="351" t="e">
        <f>'SCREENING INFO'!#REF!</f>
        <v>#REF!</v>
      </c>
      <c r="B1923" s="280" t="e">
        <f>'SCREENING INFO'!#REF!</f>
        <v>#REF!</v>
      </c>
      <c r="C1923" s="130" t="e">
        <f>'SCREENING INFO'!#REF!</f>
        <v>#REF!</v>
      </c>
      <c r="E1923" s="130" t="e">
        <f>VLOOKUP($C1923,MAIN!$C$2:$BD$79,12)</f>
        <v>#REF!</v>
      </c>
      <c r="F1923" s="130" t="e">
        <f>'SCREENING INFO'!#REF!</f>
        <v>#REF!</v>
      </c>
      <c r="I1923" s="130" t="e">
        <f>'SCREENING INFO'!#REF!</f>
        <v>#REF!</v>
      </c>
      <c r="L1923" s="318" t="e">
        <f>'SCREENING INFO'!#REF!</f>
        <v>#REF!</v>
      </c>
      <c r="M1923" s="318" t="e">
        <f>VLOOKUP($F1923,MAIN!$C$2:$BD$80,9)</f>
        <v>#REF!</v>
      </c>
      <c r="N1923" s="342" t="e">
        <f>VLOOKUP($C1923,MAIN!$C$2:$BD$280,9)</f>
        <v>#REF!</v>
      </c>
      <c r="O1923" s="342" t="e">
        <f>'SCREENING INFO'!#REF!</f>
        <v>#REF!</v>
      </c>
      <c r="P1923" s="322" t="e">
        <f>'SCREENING INFO'!#REF!</f>
        <v>#REF!</v>
      </c>
      <c r="Q1923" s="335" t="e">
        <f>'SCREENING INFO'!#REF!</f>
        <v>#REF!</v>
      </c>
      <c r="R1923" s="335" t="e">
        <f>'SCREENING INFO'!#REF!</f>
        <v>#REF!</v>
      </c>
    </row>
    <row r="1924" spans="1:18">
      <c r="A1924" s="351" t="e">
        <f>'SCREENING INFO'!#REF!</f>
        <v>#REF!</v>
      </c>
      <c r="B1924" s="280" t="e">
        <f>'SCREENING INFO'!#REF!</f>
        <v>#REF!</v>
      </c>
      <c r="C1924" s="130" t="e">
        <f>'SCREENING INFO'!#REF!</f>
        <v>#REF!</v>
      </c>
      <c r="E1924" s="130" t="e">
        <f>VLOOKUP($C1924,MAIN!$C$2:$BD$79,12)</f>
        <v>#REF!</v>
      </c>
      <c r="F1924" s="130" t="e">
        <f>'SCREENING INFO'!#REF!</f>
        <v>#REF!</v>
      </c>
      <c r="I1924" s="130" t="e">
        <f>'SCREENING INFO'!#REF!</f>
        <v>#REF!</v>
      </c>
      <c r="L1924" s="318" t="e">
        <f>'SCREENING INFO'!#REF!</f>
        <v>#REF!</v>
      </c>
      <c r="M1924" s="318" t="e">
        <f>VLOOKUP($F1924,MAIN!$C$2:$BD$80,9)</f>
        <v>#REF!</v>
      </c>
      <c r="N1924" s="342" t="e">
        <f>VLOOKUP($C1924,MAIN!$C$2:$BD$280,9)</f>
        <v>#REF!</v>
      </c>
      <c r="O1924" s="342" t="e">
        <f>'SCREENING INFO'!#REF!</f>
        <v>#REF!</v>
      </c>
      <c r="P1924" s="322" t="e">
        <f>'SCREENING INFO'!#REF!</f>
        <v>#REF!</v>
      </c>
      <c r="Q1924" s="335" t="e">
        <f>'SCREENING INFO'!#REF!</f>
        <v>#REF!</v>
      </c>
      <c r="R1924" s="335" t="e">
        <f>'SCREENING INFO'!#REF!</f>
        <v>#REF!</v>
      </c>
    </row>
    <row r="1925" spans="1:18">
      <c r="A1925" s="351" t="e">
        <f>'SCREENING INFO'!#REF!</f>
        <v>#REF!</v>
      </c>
      <c r="B1925" s="280" t="e">
        <f>'SCREENING INFO'!#REF!</f>
        <v>#REF!</v>
      </c>
      <c r="C1925" s="130" t="e">
        <f>'SCREENING INFO'!#REF!</f>
        <v>#REF!</v>
      </c>
      <c r="E1925" s="130" t="e">
        <f>VLOOKUP($C1925,MAIN!$C$2:$BD$79,12)</f>
        <v>#REF!</v>
      </c>
      <c r="F1925" s="130" t="e">
        <f>'SCREENING INFO'!#REF!</f>
        <v>#REF!</v>
      </c>
      <c r="I1925" s="130" t="e">
        <f>'SCREENING INFO'!#REF!</f>
        <v>#REF!</v>
      </c>
      <c r="L1925" s="318" t="e">
        <f>'SCREENING INFO'!#REF!</f>
        <v>#REF!</v>
      </c>
      <c r="M1925" s="318" t="e">
        <f>VLOOKUP($F1925,MAIN!$C$2:$BD$80,9)</f>
        <v>#REF!</v>
      </c>
      <c r="N1925" s="342" t="e">
        <f>VLOOKUP($C1925,MAIN!$C$2:$BD$280,9)</f>
        <v>#REF!</v>
      </c>
      <c r="O1925" s="342" t="e">
        <f>'SCREENING INFO'!#REF!</f>
        <v>#REF!</v>
      </c>
      <c r="P1925" s="322" t="e">
        <f>'SCREENING INFO'!#REF!</f>
        <v>#REF!</v>
      </c>
      <c r="Q1925" s="335" t="e">
        <f>'SCREENING INFO'!#REF!</f>
        <v>#REF!</v>
      </c>
      <c r="R1925" s="335" t="e">
        <f>'SCREENING INFO'!#REF!</f>
        <v>#REF!</v>
      </c>
    </row>
    <row r="1926" spans="1:18">
      <c r="A1926" s="351" t="e">
        <f>'SCREENING INFO'!#REF!</f>
        <v>#REF!</v>
      </c>
      <c r="B1926" s="280" t="e">
        <f>'SCREENING INFO'!#REF!</f>
        <v>#REF!</v>
      </c>
      <c r="C1926" s="130" t="e">
        <f>'SCREENING INFO'!#REF!</f>
        <v>#REF!</v>
      </c>
      <c r="E1926" s="130" t="e">
        <f>VLOOKUP($C1926,MAIN!$C$2:$BD$79,12)</f>
        <v>#REF!</v>
      </c>
      <c r="F1926" s="130" t="e">
        <f>'SCREENING INFO'!#REF!</f>
        <v>#REF!</v>
      </c>
      <c r="I1926" s="130" t="e">
        <f>'SCREENING INFO'!#REF!</f>
        <v>#REF!</v>
      </c>
      <c r="L1926" s="318" t="e">
        <f>'SCREENING INFO'!#REF!</f>
        <v>#REF!</v>
      </c>
      <c r="M1926" s="318" t="e">
        <f>VLOOKUP($F1926,MAIN!$C$2:$BD$80,9)</f>
        <v>#REF!</v>
      </c>
      <c r="N1926" s="342" t="e">
        <f>VLOOKUP($C1926,MAIN!$C$2:$BD$280,9)</f>
        <v>#REF!</v>
      </c>
      <c r="O1926" s="342" t="e">
        <f>'SCREENING INFO'!#REF!</f>
        <v>#REF!</v>
      </c>
      <c r="P1926" s="322" t="e">
        <f>'SCREENING INFO'!#REF!</f>
        <v>#REF!</v>
      </c>
      <c r="Q1926" s="335" t="e">
        <f>'SCREENING INFO'!#REF!</f>
        <v>#REF!</v>
      </c>
      <c r="R1926" s="335" t="e">
        <f>'SCREENING INFO'!#REF!</f>
        <v>#REF!</v>
      </c>
    </row>
    <row r="1927" spans="1:18">
      <c r="A1927" s="351" t="e">
        <f>'SCREENING INFO'!#REF!</f>
        <v>#REF!</v>
      </c>
      <c r="B1927" s="280" t="e">
        <f>'SCREENING INFO'!#REF!</f>
        <v>#REF!</v>
      </c>
      <c r="C1927" s="130" t="e">
        <f>'SCREENING INFO'!#REF!</f>
        <v>#REF!</v>
      </c>
      <c r="E1927" s="130" t="e">
        <f>VLOOKUP($C1927,MAIN!$C$2:$BD$79,12)</f>
        <v>#REF!</v>
      </c>
      <c r="F1927" s="130" t="e">
        <f>'SCREENING INFO'!#REF!</f>
        <v>#REF!</v>
      </c>
      <c r="I1927" s="130" t="e">
        <f>'SCREENING INFO'!#REF!</f>
        <v>#REF!</v>
      </c>
      <c r="L1927" s="318" t="e">
        <f>'SCREENING INFO'!#REF!</f>
        <v>#REF!</v>
      </c>
      <c r="M1927" s="318" t="e">
        <f>VLOOKUP($F1927,MAIN!$C$2:$BD$80,9)</f>
        <v>#REF!</v>
      </c>
      <c r="N1927" s="342" t="e">
        <f>VLOOKUP($C1927,MAIN!$C$2:$BD$280,9)</f>
        <v>#REF!</v>
      </c>
      <c r="O1927" s="342" t="e">
        <f>'SCREENING INFO'!#REF!</f>
        <v>#REF!</v>
      </c>
      <c r="P1927" s="322" t="e">
        <f>'SCREENING INFO'!#REF!</f>
        <v>#REF!</v>
      </c>
      <c r="Q1927" s="335" t="e">
        <f>'SCREENING INFO'!#REF!</f>
        <v>#REF!</v>
      </c>
      <c r="R1927" s="335" t="e">
        <f>'SCREENING INFO'!#REF!</f>
        <v>#REF!</v>
      </c>
    </row>
    <row r="1928" spans="1:18">
      <c r="A1928" s="351" t="e">
        <f>'SCREENING INFO'!#REF!</f>
        <v>#REF!</v>
      </c>
      <c r="B1928" s="280" t="e">
        <f>'SCREENING INFO'!#REF!</f>
        <v>#REF!</v>
      </c>
      <c r="C1928" s="130" t="e">
        <f>'SCREENING INFO'!#REF!</f>
        <v>#REF!</v>
      </c>
      <c r="E1928" s="130" t="e">
        <f>VLOOKUP($C1928,MAIN!$C$2:$BD$79,12)</f>
        <v>#REF!</v>
      </c>
      <c r="F1928" s="130" t="e">
        <f>'SCREENING INFO'!#REF!</f>
        <v>#REF!</v>
      </c>
      <c r="I1928" s="130" t="e">
        <f>'SCREENING INFO'!#REF!</f>
        <v>#REF!</v>
      </c>
      <c r="L1928" s="318" t="e">
        <f>'SCREENING INFO'!#REF!</f>
        <v>#REF!</v>
      </c>
      <c r="M1928" s="318" t="e">
        <f>VLOOKUP($F1928,MAIN!$C$2:$BD$80,9)</f>
        <v>#REF!</v>
      </c>
      <c r="N1928" s="342" t="e">
        <f>VLOOKUP($C1928,MAIN!$C$2:$BD$280,9)</f>
        <v>#REF!</v>
      </c>
      <c r="O1928" s="342" t="e">
        <f>'SCREENING INFO'!#REF!</f>
        <v>#REF!</v>
      </c>
      <c r="P1928" s="322" t="e">
        <f>'SCREENING INFO'!#REF!</f>
        <v>#REF!</v>
      </c>
      <c r="Q1928" s="335" t="e">
        <f>'SCREENING INFO'!#REF!</f>
        <v>#REF!</v>
      </c>
      <c r="R1928" s="335" t="e">
        <f>'SCREENING INFO'!#REF!</f>
        <v>#REF!</v>
      </c>
    </row>
    <row r="1929" spans="1:18">
      <c r="A1929" s="351" t="e">
        <f>'SCREENING INFO'!#REF!</f>
        <v>#REF!</v>
      </c>
      <c r="B1929" s="280" t="e">
        <f>'SCREENING INFO'!#REF!</f>
        <v>#REF!</v>
      </c>
      <c r="C1929" s="130" t="e">
        <f>'SCREENING INFO'!#REF!</f>
        <v>#REF!</v>
      </c>
      <c r="E1929" s="130" t="e">
        <f>VLOOKUP($C1929,MAIN!$C$2:$BD$79,12)</f>
        <v>#REF!</v>
      </c>
      <c r="F1929" s="130" t="e">
        <f>'SCREENING INFO'!#REF!</f>
        <v>#REF!</v>
      </c>
      <c r="I1929" s="130" t="e">
        <f>'SCREENING INFO'!#REF!</f>
        <v>#REF!</v>
      </c>
      <c r="L1929" s="318" t="e">
        <f>'SCREENING INFO'!#REF!</f>
        <v>#REF!</v>
      </c>
      <c r="M1929" s="318" t="e">
        <f>VLOOKUP($F1929,MAIN!$C$2:$BD$80,9)</f>
        <v>#REF!</v>
      </c>
      <c r="N1929" s="342" t="e">
        <f>VLOOKUP($C1929,MAIN!$C$2:$BD$280,9)</f>
        <v>#REF!</v>
      </c>
      <c r="O1929" s="342" t="e">
        <f>'SCREENING INFO'!#REF!</f>
        <v>#REF!</v>
      </c>
      <c r="P1929" s="322" t="e">
        <f>'SCREENING INFO'!#REF!</f>
        <v>#REF!</v>
      </c>
      <c r="Q1929" s="335" t="e">
        <f>'SCREENING INFO'!#REF!</f>
        <v>#REF!</v>
      </c>
      <c r="R1929" s="335" t="e">
        <f>'SCREENING INFO'!#REF!</f>
        <v>#REF!</v>
      </c>
    </row>
    <row r="1930" spans="1:18">
      <c r="A1930" s="351" t="e">
        <f>'SCREENING INFO'!#REF!</f>
        <v>#REF!</v>
      </c>
      <c r="B1930" s="280" t="e">
        <f>'SCREENING INFO'!#REF!</f>
        <v>#REF!</v>
      </c>
      <c r="C1930" s="130" t="e">
        <f>'SCREENING INFO'!#REF!</f>
        <v>#REF!</v>
      </c>
      <c r="E1930" s="130" t="e">
        <f>VLOOKUP($C1930,MAIN!$C$2:$BD$79,12)</f>
        <v>#REF!</v>
      </c>
      <c r="F1930" s="130" t="e">
        <f>'SCREENING INFO'!#REF!</f>
        <v>#REF!</v>
      </c>
      <c r="I1930" s="130" t="e">
        <f>'SCREENING INFO'!#REF!</f>
        <v>#REF!</v>
      </c>
      <c r="L1930" s="318" t="e">
        <f>'SCREENING INFO'!#REF!</f>
        <v>#REF!</v>
      </c>
      <c r="M1930" s="318" t="e">
        <f>VLOOKUP($F1930,MAIN!$C$2:$BD$80,9)</f>
        <v>#REF!</v>
      </c>
      <c r="N1930" s="342" t="e">
        <f>VLOOKUP($C1930,MAIN!$C$2:$BD$280,9)</f>
        <v>#REF!</v>
      </c>
      <c r="O1930" s="342" t="e">
        <f>'SCREENING INFO'!#REF!</f>
        <v>#REF!</v>
      </c>
      <c r="P1930" s="322" t="e">
        <f>'SCREENING INFO'!#REF!</f>
        <v>#REF!</v>
      </c>
      <c r="Q1930" s="335" t="e">
        <f>'SCREENING INFO'!#REF!</f>
        <v>#REF!</v>
      </c>
      <c r="R1930" s="335" t="e">
        <f>'SCREENING INFO'!#REF!</f>
        <v>#REF!</v>
      </c>
    </row>
    <row r="1931" spans="1:18">
      <c r="A1931" s="351" t="e">
        <f>'SCREENING INFO'!#REF!</f>
        <v>#REF!</v>
      </c>
      <c r="B1931" s="280" t="e">
        <f>'SCREENING INFO'!#REF!</f>
        <v>#REF!</v>
      </c>
      <c r="C1931" s="130" t="e">
        <f>'SCREENING INFO'!#REF!</f>
        <v>#REF!</v>
      </c>
      <c r="E1931" s="130" t="e">
        <f>VLOOKUP($C1931,MAIN!$C$2:$BD$79,12)</f>
        <v>#REF!</v>
      </c>
      <c r="F1931" s="130" t="e">
        <f>'SCREENING INFO'!#REF!</f>
        <v>#REF!</v>
      </c>
      <c r="I1931" s="130" t="e">
        <f>'SCREENING INFO'!#REF!</f>
        <v>#REF!</v>
      </c>
      <c r="L1931" s="318" t="e">
        <f>'SCREENING INFO'!#REF!</f>
        <v>#REF!</v>
      </c>
      <c r="M1931" s="318" t="e">
        <f>VLOOKUP($F1931,MAIN!$C$2:$BD$80,9)</f>
        <v>#REF!</v>
      </c>
      <c r="N1931" s="342" t="e">
        <f>VLOOKUP($C1931,MAIN!$C$2:$BD$280,9)</f>
        <v>#REF!</v>
      </c>
      <c r="O1931" s="342" t="e">
        <f>'SCREENING INFO'!#REF!</f>
        <v>#REF!</v>
      </c>
      <c r="P1931" s="322" t="e">
        <f>'SCREENING INFO'!#REF!</f>
        <v>#REF!</v>
      </c>
      <c r="Q1931" s="335" t="e">
        <f>'SCREENING INFO'!#REF!</f>
        <v>#REF!</v>
      </c>
      <c r="R1931" s="335" t="e">
        <f>'SCREENING INFO'!#REF!</f>
        <v>#REF!</v>
      </c>
    </row>
    <row r="1932" spans="1:18">
      <c r="A1932" s="351" t="e">
        <f>'SCREENING INFO'!#REF!</f>
        <v>#REF!</v>
      </c>
      <c r="B1932" s="280" t="e">
        <f>'SCREENING INFO'!#REF!</f>
        <v>#REF!</v>
      </c>
      <c r="C1932" s="130" t="e">
        <f>'SCREENING INFO'!#REF!</f>
        <v>#REF!</v>
      </c>
      <c r="E1932" s="130" t="e">
        <f>VLOOKUP($C1932,MAIN!$C$2:$BD$79,12)</f>
        <v>#REF!</v>
      </c>
      <c r="F1932" s="130" t="e">
        <f>'SCREENING INFO'!#REF!</f>
        <v>#REF!</v>
      </c>
      <c r="I1932" s="130" t="e">
        <f>'SCREENING INFO'!#REF!</f>
        <v>#REF!</v>
      </c>
      <c r="L1932" s="318" t="e">
        <f>'SCREENING INFO'!#REF!</f>
        <v>#REF!</v>
      </c>
      <c r="M1932" s="318" t="e">
        <f>VLOOKUP($F1932,MAIN!$C$2:$BD$80,9)</f>
        <v>#REF!</v>
      </c>
      <c r="N1932" s="342" t="e">
        <f>VLOOKUP($C1932,MAIN!$C$2:$BD$280,9)</f>
        <v>#REF!</v>
      </c>
      <c r="O1932" s="342" t="e">
        <f>'SCREENING INFO'!#REF!</f>
        <v>#REF!</v>
      </c>
      <c r="P1932" s="322" t="e">
        <f>'SCREENING INFO'!#REF!</f>
        <v>#REF!</v>
      </c>
      <c r="Q1932" s="335" t="e">
        <f>'SCREENING INFO'!#REF!</f>
        <v>#REF!</v>
      </c>
      <c r="R1932" s="335" t="e">
        <f>'SCREENING INFO'!#REF!</f>
        <v>#REF!</v>
      </c>
    </row>
    <row r="1933" spans="1:18">
      <c r="A1933" s="351" t="e">
        <f>'SCREENING INFO'!#REF!</f>
        <v>#REF!</v>
      </c>
      <c r="B1933" s="280" t="e">
        <f>'SCREENING INFO'!#REF!</f>
        <v>#REF!</v>
      </c>
      <c r="C1933" s="130" t="e">
        <f>'SCREENING INFO'!#REF!</f>
        <v>#REF!</v>
      </c>
      <c r="E1933" s="130" t="e">
        <f>VLOOKUP($C1933,MAIN!$C$2:$BD$79,12)</f>
        <v>#REF!</v>
      </c>
      <c r="F1933" s="130" t="e">
        <f>'SCREENING INFO'!#REF!</f>
        <v>#REF!</v>
      </c>
      <c r="I1933" s="130" t="e">
        <f>'SCREENING INFO'!#REF!</f>
        <v>#REF!</v>
      </c>
      <c r="L1933" s="318" t="e">
        <f>'SCREENING INFO'!#REF!</f>
        <v>#REF!</v>
      </c>
      <c r="M1933" s="318" t="e">
        <f>VLOOKUP($F1933,MAIN!$C$2:$BD$80,9)</f>
        <v>#REF!</v>
      </c>
      <c r="N1933" s="342" t="e">
        <f>VLOOKUP($C1933,MAIN!$C$2:$BD$280,9)</f>
        <v>#REF!</v>
      </c>
      <c r="O1933" s="342" t="e">
        <f>'SCREENING INFO'!#REF!</f>
        <v>#REF!</v>
      </c>
      <c r="P1933" s="322" t="e">
        <f>'SCREENING INFO'!#REF!</f>
        <v>#REF!</v>
      </c>
      <c r="Q1933" s="335" t="e">
        <f>'SCREENING INFO'!#REF!</f>
        <v>#REF!</v>
      </c>
      <c r="R1933" s="335" t="e">
        <f>'SCREENING INFO'!#REF!</f>
        <v>#REF!</v>
      </c>
    </row>
    <row r="1934" spans="1:18">
      <c r="A1934" s="351" t="e">
        <f>'SCREENING INFO'!#REF!</f>
        <v>#REF!</v>
      </c>
      <c r="B1934" s="280" t="e">
        <f>'SCREENING INFO'!#REF!</f>
        <v>#REF!</v>
      </c>
      <c r="C1934" s="130" t="e">
        <f>'SCREENING INFO'!#REF!</f>
        <v>#REF!</v>
      </c>
      <c r="E1934" s="130" t="e">
        <f>VLOOKUP($C1934,MAIN!$C$2:$BD$79,12)</f>
        <v>#REF!</v>
      </c>
      <c r="F1934" s="130" t="e">
        <f>'SCREENING INFO'!#REF!</f>
        <v>#REF!</v>
      </c>
      <c r="I1934" s="130" t="e">
        <f>'SCREENING INFO'!#REF!</f>
        <v>#REF!</v>
      </c>
      <c r="L1934" s="318" t="e">
        <f>'SCREENING INFO'!#REF!</f>
        <v>#REF!</v>
      </c>
      <c r="M1934" s="318" t="e">
        <f>VLOOKUP($F1934,MAIN!$C$2:$BD$80,9)</f>
        <v>#REF!</v>
      </c>
      <c r="N1934" s="342" t="e">
        <f>VLOOKUP($C1934,MAIN!$C$2:$BD$280,9)</f>
        <v>#REF!</v>
      </c>
      <c r="O1934" s="342" t="e">
        <f>'SCREENING INFO'!#REF!</f>
        <v>#REF!</v>
      </c>
      <c r="P1934" s="322" t="e">
        <f>'SCREENING INFO'!#REF!</f>
        <v>#REF!</v>
      </c>
      <c r="Q1934" s="335" t="e">
        <f>'SCREENING INFO'!#REF!</f>
        <v>#REF!</v>
      </c>
      <c r="R1934" s="335" t="e">
        <f>'SCREENING INFO'!#REF!</f>
        <v>#REF!</v>
      </c>
    </row>
    <row r="1935" spans="1:18">
      <c r="A1935" s="351" t="e">
        <f>'SCREENING INFO'!#REF!</f>
        <v>#REF!</v>
      </c>
      <c r="B1935" s="280" t="e">
        <f>'SCREENING INFO'!#REF!</f>
        <v>#REF!</v>
      </c>
      <c r="C1935" s="130" t="e">
        <f>'SCREENING INFO'!#REF!</f>
        <v>#REF!</v>
      </c>
      <c r="E1935" s="130" t="e">
        <f>VLOOKUP($C1935,MAIN!$C$2:$BD$79,12)</f>
        <v>#REF!</v>
      </c>
      <c r="F1935" s="130" t="e">
        <f>'SCREENING INFO'!#REF!</f>
        <v>#REF!</v>
      </c>
      <c r="G1935" s="352"/>
      <c r="I1935" s="130" t="e">
        <f>'SCREENING INFO'!#REF!</f>
        <v>#REF!</v>
      </c>
      <c r="L1935" s="318" t="e">
        <f>'SCREENING INFO'!#REF!</f>
        <v>#REF!</v>
      </c>
      <c r="M1935" s="318" t="e">
        <f>VLOOKUP($F1935,MAIN!$C$2:$BD$80,9)</f>
        <v>#REF!</v>
      </c>
      <c r="N1935" s="342" t="e">
        <f>VLOOKUP($C1935,MAIN!$C$2:$BD$280,9)</f>
        <v>#REF!</v>
      </c>
      <c r="O1935" s="342" t="e">
        <f>'SCREENING INFO'!#REF!</f>
        <v>#REF!</v>
      </c>
      <c r="P1935" s="322" t="e">
        <f>'SCREENING INFO'!#REF!</f>
        <v>#REF!</v>
      </c>
      <c r="Q1935" s="335" t="e">
        <f>'SCREENING INFO'!#REF!</f>
        <v>#REF!</v>
      </c>
      <c r="R1935" s="335" t="e">
        <f>'SCREENING INFO'!#REF!</f>
        <v>#REF!</v>
      </c>
    </row>
    <row r="1936" spans="1:18">
      <c r="A1936" s="351" t="e">
        <f>'SCREENING INFO'!#REF!</f>
        <v>#REF!</v>
      </c>
      <c r="B1936" s="280" t="e">
        <f>'SCREENING INFO'!#REF!</f>
        <v>#REF!</v>
      </c>
      <c r="C1936" s="130" t="e">
        <f>'SCREENING INFO'!#REF!</f>
        <v>#REF!</v>
      </c>
      <c r="E1936" s="130" t="e">
        <f>VLOOKUP($C1936,MAIN!$C$2:$BD$79,12)</f>
        <v>#REF!</v>
      </c>
      <c r="F1936" s="130" t="e">
        <f>'SCREENING INFO'!#REF!</f>
        <v>#REF!</v>
      </c>
      <c r="G1936" s="352"/>
      <c r="I1936" s="130" t="e">
        <f>'SCREENING INFO'!#REF!</f>
        <v>#REF!</v>
      </c>
      <c r="L1936" s="318" t="e">
        <f>'SCREENING INFO'!#REF!</f>
        <v>#REF!</v>
      </c>
      <c r="M1936" s="318" t="e">
        <f>VLOOKUP($F1936,MAIN!$C$2:$BD$80,9)</f>
        <v>#REF!</v>
      </c>
      <c r="N1936" s="342" t="e">
        <f>VLOOKUP($C1936,MAIN!$C$2:$BD$280,9)</f>
        <v>#REF!</v>
      </c>
      <c r="O1936" s="342" t="e">
        <f>'SCREENING INFO'!#REF!</f>
        <v>#REF!</v>
      </c>
      <c r="P1936" s="322" t="e">
        <f>'SCREENING INFO'!#REF!</f>
        <v>#REF!</v>
      </c>
      <c r="Q1936" s="335" t="e">
        <f>'SCREENING INFO'!#REF!</f>
        <v>#REF!</v>
      </c>
      <c r="R1936" s="335" t="e">
        <f>'SCREENING INFO'!#REF!</f>
        <v>#REF!</v>
      </c>
    </row>
    <row r="1937" spans="1:18">
      <c r="A1937" s="351" t="e">
        <f>'SCREENING INFO'!#REF!</f>
        <v>#REF!</v>
      </c>
      <c r="B1937" s="280" t="e">
        <f>'SCREENING INFO'!#REF!</f>
        <v>#REF!</v>
      </c>
      <c r="C1937" s="130" t="e">
        <f>'SCREENING INFO'!#REF!</f>
        <v>#REF!</v>
      </c>
      <c r="E1937" s="130" t="e">
        <f>VLOOKUP($C1937,MAIN!$C$2:$BD$79,12)</f>
        <v>#REF!</v>
      </c>
      <c r="F1937" s="130" t="e">
        <f>'SCREENING INFO'!#REF!</f>
        <v>#REF!</v>
      </c>
      <c r="I1937" s="130" t="e">
        <f>'SCREENING INFO'!#REF!</f>
        <v>#REF!</v>
      </c>
      <c r="L1937" s="318" t="e">
        <f>'SCREENING INFO'!#REF!</f>
        <v>#REF!</v>
      </c>
      <c r="M1937" s="318" t="e">
        <f>VLOOKUP($F1937,MAIN!$C$2:$BD$80,9)</f>
        <v>#REF!</v>
      </c>
      <c r="N1937" s="342" t="e">
        <f>VLOOKUP($C1937,MAIN!$C$2:$BD$280,9)</f>
        <v>#REF!</v>
      </c>
      <c r="O1937" s="342" t="e">
        <f>'SCREENING INFO'!#REF!</f>
        <v>#REF!</v>
      </c>
      <c r="P1937" s="322" t="e">
        <f>'SCREENING INFO'!#REF!</f>
        <v>#REF!</v>
      </c>
      <c r="Q1937" s="335" t="e">
        <f>'SCREENING INFO'!#REF!</f>
        <v>#REF!</v>
      </c>
      <c r="R1937" s="335" t="e">
        <f>'SCREENING INFO'!#REF!</f>
        <v>#REF!</v>
      </c>
    </row>
    <row r="1938" spans="1:18">
      <c r="A1938" s="351" t="e">
        <f>'SCREENING INFO'!#REF!</f>
        <v>#REF!</v>
      </c>
      <c r="B1938" s="280" t="e">
        <f>'SCREENING INFO'!#REF!</f>
        <v>#REF!</v>
      </c>
      <c r="C1938" s="130" t="e">
        <f>'SCREENING INFO'!#REF!</f>
        <v>#REF!</v>
      </c>
      <c r="E1938" s="130" t="e">
        <f>VLOOKUP($C1938,MAIN!$C$2:$BD$79,12)</f>
        <v>#REF!</v>
      </c>
      <c r="F1938" s="130" t="e">
        <f>'SCREENING INFO'!#REF!</f>
        <v>#REF!</v>
      </c>
      <c r="G1938" s="130"/>
      <c r="H1938" s="130"/>
      <c r="I1938" s="130" t="e">
        <f>'SCREENING INFO'!#REF!</f>
        <v>#REF!</v>
      </c>
      <c r="L1938" s="318" t="e">
        <f>'SCREENING INFO'!#REF!</f>
        <v>#REF!</v>
      </c>
      <c r="M1938" s="318" t="e">
        <f>VLOOKUP($F1938,MAIN!$C$2:$BD$80,9)</f>
        <v>#REF!</v>
      </c>
      <c r="N1938" s="342" t="e">
        <f>VLOOKUP($C1938,MAIN!$C$2:$BD$280,9)</f>
        <v>#REF!</v>
      </c>
      <c r="O1938" s="342" t="e">
        <f>'SCREENING INFO'!#REF!</f>
        <v>#REF!</v>
      </c>
      <c r="P1938" s="322" t="e">
        <f>'SCREENING INFO'!#REF!</f>
        <v>#REF!</v>
      </c>
      <c r="Q1938" s="335" t="e">
        <f>'SCREENING INFO'!#REF!</f>
        <v>#REF!</v>
      </c>
      <c r="R1938" s="335" t="e">
        <f>'SCREENING INFO'!#REF!</f>
        <v>#REF!</v>
      </c>
    </row>
    <row r="1939" spans="1:18">
      <c r="A1939" s="351" t="e">
        <f>'SCREENING INFO'!#REF!</f>
        <v>#REF!</v>
      </c>
      <c r="B1939" s="280" t="e">
        <f>'SCREENING INFO'!#REF!</f>
        <v>#REF!</v>
      </c>
      <c r="C1939" s="130" t="e">
        <f>'SCREENING INFO'!#REF!</f>
        <v>#REF!</v>
      </c>
      <c r="E1939" s="130" t="e">
        <f>VLOOKUP($C1939,MAIN!$C$2:$BD$79,12)</f>
        <v>#REF!</v>
      </c>
      <c r="F1939" s="130" t="e">
        <f>'SCREENING INFO'!#REF!</f>
        <v>#REF!</v>
      </c>
      <c r="I1939" s="130" t="e">
        <f>'SCREENING INFO'!#REF!</f>
        <v>#REF!</v>
      </c>
      <c r="L1939" s="318" t="e">
        <f>'SCREENING INFO'!#REF!</f>
        <v>#REF!</v>
      </c>
      <c r="M1939" s="318" t="e">
        <f>VLOOKUP($F1939,MAIN!$C$2:$BD$80,9)</f>
        <v>#REF!</v>
      </c>
      <c r="N1939" s="342" t="e">
        <f>VLOOKUP($C1939,MAIN!$C$2:$BD$280,9)</f>
        <v>#REF!</v>
      </c>
      <c r="O1939" s="342" t="e">
        <f>'SCREENING INFO'!#REF!</f>
        <v>#REF!</v>
      </c>
      <c r="P1939" s="322" t="e">
        <f>'SCREENING INFO'!#REF!</f>
        <v>#REF!</v>
      </c>
      <c r="Q1939" s="335" t="e">
        <f>'SCREENING INFO'!#REF!</f>
        <v>#REF!</v>
      </c>
      <c r="R1939" s="335" t="e">
        <f>'SCREENING INFO'!#REF!</f>
        <v>#REF!</v>
      </c>
    </row>
    <row r="1940" spans="1:18">
      <c r="A1940" s="351" t="e">
        <f>'SCREENING INFO'!#REF!</f>
        <v>#REF!</v>
      </c>
      <c r="B1940" s="280" t="e">
        <f>'SCREENING INFO'!#REF!</f>
        <v>#REF!</v>
      </c>
      <c r="C1940" s="130" t="e">
        <f>'SCREENING INFO'!#REF!</f>
        <v>#REF!</v>
      </c>
      <c r="E1940" s="130" t="e">
        <f>VLOOKUP($C1940,MAIN!$C$2:$BD$79,12)</f>
        <v>#REF!</v>
      </c>
      <c r="F1940" s="130" t="e">
        <f>'SCREENING INFO'!#REF!</f>
        <v>#REF!</v>
      </c>
      <c r="I1940" s="130" t="e">
        <f>'SCREENING INFO'!#REF!</f>
        <v>#REF!</v>
      </c>
      <c r="L1940" s="318" t="e">
        <f>'SCREENING INFO'!#REF!</f>
        <v>#REF!</v>
      </c>
      <c r="M1940" s="318" t="e">
        <f>VLOOKUP($F1940,MAIN!$C$2:$BD$80,9)</f>
        <v>#REF!</v>
      </c>
      <c r="N1940" s="342" t="e">
        <f>VLOOKUP($C1940,MAIN!$C$2:$BD$280,9)</f>
        <v>#REF!</v>
      </c>
      <c r="O1940" s="342" t="e">
        <f>'SCREENING INFO'!#REF!</f>
        <v>#REF!</v>
      </c>
      <c r="P1940" s="322" t="e">
        <f>'SCREENING INFO'!#REF!</f>
        <v>#REF!</v>
      </c>
      <c r="Q1940" s="335" t="e">
        <f>'SCREENING INFO'!#REF!</f>
        <v>#REF!</v>
      </c>
      <c r="R1940" s="335" t="e">
        <f>'SCREENING INFO'!#REF!</f>
        <v>#REF!</v>
      </c>
    </row>
    <row r="1941" spans="1:18">
      <c r="A1941" s="351" t="e">
        <f>'SCREENING INFO'!#REF!</f>
        <v>#REF!</v>
      </c>
      <c r="B1941" s="280" t="e">
        <f>'SCREENING INFO'!#REF!</f>
        <v>#REF!</v>
      </c>
      <c r="C1941" s="130" t="e">
        <f>'SCREENING INFO'!#REF!</f>
        <v>#REF!</v>
      </c>
      <c r="E1941" s="130" t="e">
        <f>VLOOKUP($C1941,MAIN!$C$2:$BD$79,12)</f>
        <v>#REF!</v>
      </c>
      <c r="F1941" s="130" t="e">
        <f>'SCREENING INFO'!#REF!</f>
        <v>#REF!</v>
      </c>
      <c r="G1941" s="130"/>
      <c r="I1941" s="130" t="e">
        <f>'SCREENING INFO'!#REF!</f>
        <v>#REF!</v>
      </c>
      <c r="L1941" s="318" t="e">
        <f>'SCREENING INFO'!#REF!</f>
        <v>#REF!</v>
      </c>
      <c r="M1941" s="318" t="e">
        <f>VLOOKUP($F1941,MAIN!$C$2:$BD$80,9)</f>
        <v>#REF!</v>
      </c>
      <c r="N1941" s="342" t="e">
        <f>VLOOKUP($C1941,MAIN!$C$2:$BD$280,9)</f>
        <v>#REF!</v>
      </c>
      <c r="O1941" s="342" t="e">
        <f>'SCREENING INFO'!#REF!</f>
        <v>#REF!</v>
      </c>
      <c r="P1941" s="322" t="e">
        <f>'SCREENING INFO'!#REF!</f>
        <v>#REF!</v>
      </c>
      <c r="Q1941" s="335" t="e">
        <f>'SCREENING INFO'!#REF!</f>
        <v>#REF!</v>
      </c>
      <c r="R1941" s="335" t="e">
        <f>'SCREENING INFO'!#REF!</f>
        <v>#REF!</v>
      </c>
    </row>
    <row r="1942" spans="1:18">
      <c r="A1942" s="351" t="e">
        <f>'SCREENING INFO'!#REF!</f>
        <v>#REF!</v>
      </c>
      <c r="B1942" s="280" t="e">
        <f>'SCREENING INFO'!#REF!</f>
        <v>#REF!</v>
      </c>
      <c r="C1942" s="130" t="e">
        <f>'SCREENING INFO'!#REF!</f>
        <v>#REF!</v>
      </c>
      <c r="E1942" s="130" t="e">
        <f>VLOOKUP($C1942,MAIN!$C$2:$BD$79,12)</f>
        <v>#REF!</v>
      </c>
      <c r="F1942" s="130" t="e">
        <f>'SCREENING INFO'!#REF!</f>
        <v>#REF!</v>
      </c>
      <c r="I1942" s="130" t="e">
        <f>'SCREENING INFO'!#REF!</f>
        <v>#REF!</v>
      </c>
      <c r="L1942" s="318" t="e">
        <f>'SCREENING INFO'!#REF!</f>
        <v>#REF!</v>
      </c>
      <c r="M1942" s="318" t="e">
        <f>VLOOKUP($F1942,MAIN!$C$2:$BD$80,9)</f>
        <v>#REF!</v>
      </c>
      <c r="N1942" s="342" t="e">
        <f>VLOOKUP($C1942,MAIN!$C$2:$BD$280,9)</f>
        <v>#REF!</v>
      </c>
      <c r="O1942" s="342" t="e">
        <f>'SCREENING INFO'!#REF!</f>
        <v>#REF!</v>
      </c>
      <c r="P1942" s="322" t="e">
        <f>'SCREENING INFO'!#REF!</f>
        <v>#REF!</v>
      </c>
      <c r="Q1942" s="335" t="e">
        <f>'SCREENING INFO'!#REF!</f>
        <v>#REF!</v>
      </c>
      <c r="R1942" s="335" t="e">
        <f>'SCREENING INFO'!#REF!</f>
        <v>#REF!</v>
      </c>
    </row>
    <row r="1943" spans="1:18">
      <c r="A1943" s="351" t="e">
        <f>'SCREENING INFO'!#REF!</f>
        <v>#REF!</v>
      </c>
      <c r="B1943" s="280" t="e">
        <f>'SCREENING INFO'!#REF!</f>
        <v>#REF!</v>
      </c>
      <c r="C1943" s="130" t="e">
        <f>'SCREENING INFO'!#REF!</f>
        <v>#REF!</v>
      </c>
      <c r="E1943" s="130" t="e">
        <f>VLOOKUP($C1943,MAIN!$C$2:$BD$79,12)</f>
        <v>#REF!</v>
      </c>
      <c r="F1943" s="130" t="e">
        <f>'SCREENING INFO'!#REF!</f>
        <v>#REF!</v>
      </c>
      <c r="I1943" s="130" t="e">
        <f>'SCREENING INFO'!#REF!</f>
        <v>#REF!</v>
      </c>
      <c r="L1943" s="318" t="e">
        <f>'SCREENING INFO'!#REF!</f>
        <v>#REF!</v>
      </c>
      <c r="M1943" s="318" t="e">
        <f>VLOOKUP($F1943,MAIN!$C$2:$BD$80,9)</f>
        <v>#REF!</v>
      </c>
      <c r="N1943" s="342" t="e">
        <f>VLOOKUP($C1943,MAIN!$C$2:$BD$280,9)</f>
        <v>#REF!</v>
      </c>
      <c r="O1943" s="342" t="e">
        <f>'SCREENING INFO'!#REF!</f>
        <v>#REF!</v>
      </c>
      <c r="P1943" s="322" t="e">
        <f>'SCREENING INFO'!#REF!</f>
        <v>#REF!</v>
      </c>
      <c r="Q1943" s="335" t="e">
        <f>'SCREENING INFO'!#REF!</f>
        <v>#REF!</v>
      </c>
      <c r="R1943" s="335" t="e">
        <f>'SCREENING INFO'!#REF!</f>
        <v>#REF!</v>
      </c>
    </row>
    <row r="1944" spans="1:18">
      <c r="A1944" s="351" t="e">
        <f>'SCREENING INFO'!#REF!</f>
        <v>#REF!</v>
      </c>
      <c r="B1944" s="280" t="e">
        <f>'SCREENING INFO'!#REF!</f>
        <v>#REF!</v>
      </c>
      <c r="C1944" s="130" t="e">
        <f>'SCREENING INFO'!#REF!</f>
        <v>#REF!</v>
      </c>
      <c r="E1944" s="130" t="e">
        <f>VLOOKUP($C1944,MAIN!$C$2:$BD$79,12)</f>
        <v>#REF!</v>
      </c>
      <c r="F1944" s="130" t="e">
        <f>'SCREENING INFO'!#REF!</f>
        <v>#REF!</v>
      </c>
      <c r="I1944" s="130" t="e">
        <f>'SCREENING INFO'!#REF!</f>
        <v>#REF!</v>
      </c>
      <c r="L1944" s="318" t="e">
        <f>'SCREENING INFO'!#REF!</f>
        <v>#REF!</v>
      </c>
      <c r="M1944" s="318" t="e">
        <f>VLOOKUP($F1944,MAIN!$C$2:$BD$80,9)</f>
        <v>#REF!</v>
      </c>
      <c r="N1944" s="342" t="e">
        <f>VLOOKUP($C1944,MAIN!$C$2:$BD$280,9)</f>
        <v>#REF!</v>
      </c>
      <c r="O1944" s="342" t="e">
        <f>'SCREENING INFO'!#REF!</f>
        <v>#REF!</v>
      </c>
      <c r="P1944" s="322" t="e">
        <f>'SCREENING INFO'!#REF!</f>
        <v>#REF!</v>
      </c>
      <c r="Q1944" s="335" t="e">
        <f>'SCREENING INFO'!#REF!</f>
        <v>#REF!</v>
      </c>
      <c r="R1944" s="335" t="e">
        <f>'SCREENING INFO'!#REF!</f>
        <v>#REF!</v>
      </c>
    </row>
    <row r="1945" spans="1:18">
      <c r="A1945" s="351" t="e">
        <f>'SCREENING INFO'!#REF!</f>
        <v>#REF!</v>
      </c>
      <c r="B1945" s="280" t="e">
        <f>'SCREENING INFO'!#REF!</f>
        <v>#REF!</v>
      </c>
      <c r="C1945" s="130" t="e">
        <f>'SCREENING INFO'!#REF!</f>
        <v>#REF!</v>
      </c>
      <c r="E1945" s="130" t="e">
        <f>VLOOKUP($C1945,MAIN!$C$2:$BD$79,12)</f>
        <v>#REF!</v>
      </c>
      <c r="F1945" s="130" t="e">
        <f>'SCREENING INFO'!#REF!</f>
        <v>#REF!</v>
      </c>
      <c r="I1945" s="130" t="e">
        <f>'SCREENING INFO'!#REF!</f>
        <v>#REF!</v>
      </c>
      <c r="L1945" s="318" t="e">
        <f>'SCREENING INFO'!#REF!</f>
        <v>#REF!</v>
      </c>
      <c r="M1945" s="318" t="e">
        <f>VLOOKUP($F1945,MAIN!$C$2:$BD$80,9)</f>
        <v>#REF!</v>
      </c>
      <c r="N1945" s="342" t="e">
        <f>VLOOKUP($C1945,MAIN!$C$2:$BD$280,9)</f>
        <v>#REF!</v>
      </c>
      <c r="O1945" s="342" t="e">
        <f>'SCREENING INFO'!#REF!</f>
        <v>#REF!</v>
      </c>
      <c r="P1945" s="322" t="e">
        <f>'SCREENING INFO'!#REF!</f>
        <v>#REF!</v>
      </c>
      <c r="Q1945" s="335" t="e">
        <f>'SCREENING INFO'!#REF!</f>
        <v>#REF!</v>
      </c>
      <c r="R1945" s="335" t="e">
        <f>'SCREENING INFO'!#REF!</f>
        <v>#REF!</v>
      </c>
    </row>
    <row r="1946" spans="1:18">
      <c r="A1946" s="351" t="e">
        <f>'SCREENING INFO'!#REF!</f>
        <v>#REF!</v>
      </c>
      <c r="B1946" s="280" t="e">
        <f>'SCREENING INFO'!#REF!</f>
        <v>#REF!</v>
      </c>
      <c r="C1946" s="130" t="e">
        <f>'SCREENING INFO'!#REF!</f>
        <v>#REF!</v>
      </c>
      <c r="E1946" s="130" t="e">
        <f>VLOOKUP($C1946,MAIN!$C$2:$BD$79,12)</f>
        <v>#REF!</v>
      </c>
      <c r="F1946" s="130" t="e">
        <f>'SCREENING INFO'!#REF!</f>
        <v>#REF!</v>
      </c>
      <c r="I1946" s="130" t="e">
        <f>'SCREENING INFO'!#REF!</f>
        <v>#REF!</v>
      </c>
      <c r="L1946" s="318" t="e">
        <f>'SCREENING INFO'!#REF!</f>
        <v>#REF!</v>
      </c>
      <c r="M1946" s="318" t="e">
        <f>VLOOKUP($F1946,MAIN!$C$2:$BD$80,9)</f>
        <v>#REF!</v>
      </c>
      <c r="N1946" s="342" t="e">
        <f>VLOOKUP($C1946,MAIN!$C$2:$BD$280,9)</f>
        <v>#REF!</v>
      </c>
      <c r="O1946" s="342" t="e">
        <f>'SCREENING INFO'!#REF!</f>
        <v>#REF!</v>
      </c>
      <c r="P1946" s="322" t="e">
        <f>'SCREENING INFO'!#REF!</f>
        <v>#REF!</v>
      </c>
      <c r="Q1946" s="335" t="e">
        <f>'SCREENING INFO'!#REF!</f>
        <v>#REF!</v>
      </c>
      <c r="R1946" s="335" t="e">
        <f>'SCREENING INFO'!#REF!</f>
        <v>#REF!</v>
      </c>
    </row>
    <row r="1947" spans="1:18">
      <c r="A1947" s="351" t="e">
        <f>'SCREENING INFO'!#REF!</f>
        <v>#REF!</v>
      </c>
      <c r="B1947" s="280" t="e">
        <f>'SCREENING INFO'!#REF!</f>
        <v>#REF!</v>
      </c>
      <c r="C1947" s="130" t="e">
        <f>'SCREENING INFO'!#REF!</f>
        <v>#REF!</v>
      </c>
      <c r="E1947" s="130" t="e">
        <f>VLOOKUP($C1947,MAIN!$C$2:$BD$79,12)</f>
        <v>#REF!</v>
      </c>
      <c r="F1947" s="130" t="e">
        <f>'SCREENING INFO'!#REF!</f>
        <v>#REF!</v>
      </c>
      <c r="I1947" s="130" t="e">
        <f>'SCREENING INFO'!#REF!</f>
        <v>#REF!</v>
      </c>
      <c r="L1947" s="318" t="e">
        <f>'SCREENING INFO'!#REF!</f>
        <v>#REF!</v>
      </c>
      <c r="M1947" s="318" t="e">
        <f>VLOOKUP($F1947,MAIN!$C$2:$BD$80,9)</f>
        <v>#REF!</v>
      </c>
      <c r="N1947" s="342" t="e">
        <f>VLOOKUP($C1947,MAIN!$C$2:$BD$280,9)</f>
        <v>#REF!</v>
      </c>
      <c r="O1947" s="342" t="e">
        <f>'SCREENING INFO'!#REF!</f>
        <v>#REF!</v>
      </c>
      <c r="P1947" s="322" t="e">
        <f>'SCREENING INFO'!#REF!</f>
        <v>#REF!</v>
      </c>
      <c r="Q1947" s="335" t="e">
        <f>'SCREENING INFO'!#REF!</f>
        <v>#REF!</v>
      </c>
      <c r="R1947" s="335" t="e">
        <f>'SCREENING INFO'!#REF!</f>
        <v>#REF!</v>
      </c>
    </row>
    <row r="1948" spans="1:18">
      <c r="A1948" s="351" t="e">
        <f>'SCREENING INFO'!#REF!</f>
        <v>#REF!</v>
      </c>
      <c r="B1948" s="280" t="e">
        <f>'SCREENING INFO'!#REF!</f>
        <v>#REF!</v>
      </c>
      <c r="C1948" s="130" t="e">
        <f>'SCREENING INFO'!#REF!</f>
        <v>#REF!</v>
      </c>
      <c r="E1948" s="130" t="e">
        <f>VLOOKUP($C1948,MAIN!$C$2:$BD$79,12)</f>
        <v>#REF!</v>
      </c>
      <c r="F1948" s="130" t="e">
        <f>'SCREENING INFO'!#REF!</f>
        <v>#REF!</v>
      </c>
      <c r="I1948" s="130" t="e">
        <f>'SCREENING INFO'!#REF!</f>
        <v>#REF!</v>
      </c>
      <c r="L1948" s="318" t="e">
        <f>'SCREENING INFO'!#REF!</f>
        <v>#REF!</v>
      </c>
      <c r="M1948" s="318" t="e">
        <f>VLOOKUP($F1948,MAIN!$C$2:$BD$80,9)</f>
        <v>#REF!</v>
      </c>
      <c r="N1948" s="342" t="e">
        <f>VLOOKUP($C1948,MAIN!$C$2:$BD$280,9)</f>
        <v>#REF!</v>
      </c>
      <c r="O1948" s="342" t="e">
        <f>'SCREENING INFO'!#REF!</f>
        <v>#REF!</v>
      </c>
      <c r="P1948" s="322" t="e">
        <f>'SCREENING INFO'!#REF!</f>
        <v>#REF!</v>
      </c>
      <c r="Q1948" s="335" t="e">
        <f>'SCREENING INFO'!#REF!</f>
        <v>#REF!</v>
      </c>
      <c r="R1948" s="335" t="e">
        <f>'SCREENING INFO'!#REF!</f>
        <v>#REF!</v>
      </c>
    </row>
    <row r="1949" spans="1:18">
      <c r="A1949" s="351" t="e">
        <f>'SCREENING INFO'!#REF!</f>
        <v>#REF!</v>
      </c>
      <c r="B1949" s="280" t="e">
        <f>'SCREENING INFO'!#REF!</f>
        <v>#REF!</v>
      </c>
      <c r="C1949" s="130" t="e">
        <f>'SCREENING INFO'!#REF!</f>
        <v>#REF!</v>
      </c>
      <c r="E1949" s="130" t="e">
        <f>VLOOKUP($C1949,MAIN!$C$2:$BD$79,12)</f>
        <v>#REF!</v>
      </c>
      <c r="F1949" s="130" t="e">
        <f>'SCREENING INFO'!#REF!</f>
        <v>#REF!</v>
      </c>
      <c r="I1949" s="130" t="e">
        <f>'SCREENING INFO'!#REF!</f>
        <v>#REF!</v>
      </c>
      <c r="L1949" s="318" t="e">
        <f>'SCREENING INFO'!#REF!</f>
        <v>#REF!</v>
      </c>
      <c r="M1949" s="318" t="e">
        <f>VLOOKUP($F1949,MAIN!$C$2:$BD$80,9)</f>
        <v>#REF!</v>
      </c>
      <c r="N1949" s="342" t="e">
        <f>VLOOKUP($C1949,MAIN!$C$2:$BD$280,9)</f>
        <v>#REF!</v>
      </c>
      <c r="O1949" s="342" t="e">
        <f>'SCREENING INFO'!#REF!</f>
        <v>#REF!</v>
      </c>
      <c r="P1949" s="322" t="e">
        <f>'SCREENING INFO'!#REF!</f>
        <v>#REF!</v>
      </c>
      <c r="Q1949" s="335" t="e">
        <f>'SCREENING INFO'!#REF!</f>
        <v>#REF!</v>
      </c>
      <c r="R1949" s="335" t="e">
        <f>'SCREENING INFO'!#REF!</f>
        <v>#REF!</v>
      </c>
    </row>
    <row r="1950" spans="1:18">
      <c r="A1950" s="351" t="e">
        <f>'SCREENING INFO'!#REF!</f>
        <v>#REF!</v>
      </c>
      <c r="B1950" s="280" t="e">
        <f>'SCREENING INFO'!#REF!</f>
        <v>#REF!</v>
      </c>
      <c r="C1950" s="130" t="e">
        <f>'SCREENING INFO'!#REF!</f>
        <v>#REF!</v>
      </c>
      <c r="E1950" s="130" t="e">
        <f>VLOOKUP($C1950,MAIN!$C$2:$BD$79,12)</f>
        <v>#REF!</v>
      </c>
      <c r="F1950" s="130" t="e">
        <f>'SCREENING INFO'!#REF!</f>
        <v>#REF!</v>
      </c>
      <c r="I1950" s="130" t="e">
        <f>'SCREENING INFO'!#REF!</f>
        <v>#REF!</v>
      </c>
      <c r="L1950" s="318" t="e">
        <f>'SCREENING INFO'!#REF!</f>
        <v>#REF!</v>
      </c>
      <c r="M1950" s="318" t="e">
        <f>VLOOKUP($F1950,MAIN!$C$2:$BD$80,9)</f>
        <v>#REF!</v>
      </c>
      <c r="N1950" s="342" t="e">
        <f>VLOOKUP($C1950,MAIN!$C$2:$BD$280,9)</f>
        <v>#REF!</v>
      </c>
      <c r="O1950" s="342" t="e">
        <f>'SCREENING INFO'!#REF!</f>
        <v>#REF!</v>
      </c>
      <c r="P1950" s="322" t="e">
        <f>'SCREENING INFO'!#REF!</f>
        <v>#REF!</v>
      </c>
      <c r="Q1950" s="335" t="e">
        <f>'SCREENING INFO'!#REF!</f>
        <v>#REF!</v>
      </c>
      <c r="R1950" s="335" t="e">
        <f>'SCREENING INFO'!#REF!</f>
        <v>#REF!</v>
      </c>
    </row>
    <row r="1951" spans="1:18">
      <c r="A1951" s="351" t="e">
        <f>'SCREENING INFO'!#REF!</f>
        <v>#REF!</v>
      </c>
      <c r="B1951" s="280" t="e">
        <f>'SCREENING INFO'!#REF!</f>
        <v>#REF!</v>
      </c>
      <c r="C1951" s="130" t="e">
        <f>'SCREENING INFO'!#REF!</f>
        <v>#REF!</v>
      </c>
      <c r="E1951" s="130" t="e">
        <f>VLOOKUP($C1951,MAIN!$C$2:$BD$79,12)</f>
        <v>#REF!</v>
      </c>
      <c r="F1951" s="130" t="e">
        <f>'SCREENING INFO'!#REF!</f>
        <v>#REF!</v>
      </c>
      <c r="I1951" s="130" t="e">
        <f>'SCREENING INFO'!#REF!</f>
        <v>#REF!</v>
      </c>
      <c r="L1951" s="318" t="e">
        <f>'SCREENING INFO'!#REF!</f>
        <v>#REF!</v>
      </c>
      <c r="M1951" s="318" t="e">
        <f>VLOOKUP($F1951,MAIN!$C$2:$BD$80,9)</f>
        <v>#REF!</v>
      </c>
      <c r="N1951" s="342" t="e">
        <f>VLOOKUP($C1951,MAIN!$C$2:$BD$280,9)</f>
        <v>#REF!</v>
      </c>
      <c r="O1951" s="342" t="e">
        <f>'SCREENING INFO'!#REF!</f>
        <v>#REF!</v>
      </c>
      <c r="P1951" s="322" t="e">
        <f>'SCREENING INFO'!#REF!</f>
        <v>#REF!</v>
      </c>
      <c r="Q1951" s="335" t="e">
        <f>'SCREENING INFO'!#REF!</f>
        <v>#REF!</v>
      </c>
      <c r="R1951" s="335" t="e">
        <f>'SCREENING INFO'!#REF!</f>
        <v>#REF!</v>
      </c>
    </row>
    <row r="1952" spans="1:18">
      <c r="A1952" s="351" t="e">
        <f>'SCREENING INFO'!#REF!</f>
        <v>#REF!</v>
      </c>
      <c r="B1952" s="280" t="e">
        <f>'SCREENING INFO'!#REF!</f>
        <v>#REF!</v>
      </c>
      <c r="C1952" s="130" t="e">
        <f>'SCREENING INFO'!#REF!</f>
        <v>#REF!</v>
      </c>
      <c r="E1952" s="130" t="e">
        <f>VLOOKUP($C1952,MAIN!$C$2:$BD$79,12)</f>
        <v>#REF!</v>
      </c>
      <c r="F1952" s="130" t="e">
        <f>'SCREENING INFO'!#REF!</f>
        <v>#REF!</v>
      </c>
      <c r="I1952" s="130" t="e">
        <f>'SCREENING INFO'!#REF!</f>
        <v>#REF!</v>
      </c>
      <c r="L1952" s="318" t="e">
        <f>'SCREENING INFO'!#REF!</f>
        <v>#REF!</v>
      </c>
      <c r="M1952" s="318" t="e">
        <f>VLOOKUP($F1952,MAIN!$C$2:$BD$80,9)</f>
        <v>#REF!</v>
      </c>
      <c r="N1952" s="342" t="e">
        <f>VLOOKUP($C1952,MAIN!$C$2:$BD$280,9)</f>
        <v>#REF!</v>
      </c>
      <c r="O1952" s="342" t="e">
        <f>'SCREENING INFO'!#REF!</f>
        <v>#REF!</v>
      </c>
      <c r="P1952" s="322" t="e">
        <f>'SCREENING INFO'!#REF!</f>
        <v>#REF!</v>
      </c>
      <c r="Q1952" s="335" t="e">
        <f>'SCREENING INFO'!#REF!</f>
        <v>#REF!</v>
      </c>
      <c r="R1952" s="335" t="e">
        <f>'SCREENING INFO'!#REF!</f>
        <v>#REF!</v>
      </c>
    </row>
    <row r="1953" spans="1:18">
      <c r="A1953" s="351" t="e">
        <f>'SCREENING INFO'!#REF!</f>
        <v>#REF!</v>
      </c>
      <c r="B1953" s="280" t="e">
        <f>'SCREENING INFO'!#REF!</f>
        <v>#REF!</v>
      </c>
      <c r="C1953" s="130" t="e">
        <f>'SCREENING INFO'!#REF!</f>
        <v>#REF!</v>
      </c>
      <c r="E1953" s="130" t="e">
        <f>VLOOKUP($C1953,MAIN!$C$2:$BD$79,12)</f>
        <v>#REF!</v>
      </c>
      <c r="F1953" s="130" t="e">
        <f>'SCREENING INFO'!#REF!</f>
        <v>#REF!</v>
      </c>
      <c r="I1953" s="130" t="e">
        <f>'SCREENING INFO'!#REF!</f>
        <v>#REF!</v>
      </c>
      <c r="L1953" s="318" t="e">
        <f>'SCREENING INFO'!#REF!</f>
        <v>#REF!</v>
      </c>
      <c r="M1953" s="318" t="e">
        <f>VLOOKUP($F1953,MAIN!$C$2:$BD$80,9)</f>
        <v>#REF!</v>
      </c>
      <c r="N1953" s="342" t="e">
        <f>VLOOKUP($C1953,MAIN!$C$2:$BD$280,9)</f>
        <v>#REF!</v>
      </c>
      <c r="O1953" s="342" t="e">
        <f>'SCREENING INFO'!#REF!</f>
        <v>#REF!</v>
      </c>
      <c r="P1953" s="322" t="e">
        <f>'SCREENING INFO'!#REF!</f>
        <v>#REF!</v>
      </c>
      <c r="Q1953" s="335" t="e">
        <f>'SCREENING INFO'!#REF!</f>
        <v>#REF!</v>
      </c>
      <c r="R1953" s="335" t="e">
        <f>'SCREENING INFO'!#REF!</f>
        <v>#REF!</v>
      </c>
    </row>
    <row r="1954" spans="1:18">
      <c r="A1954" s="351" t="e">
        <f>'SCREENING INFO'!#REF!</f>
        <v>#REF!</v>
      </c>
      <c r="B1954" s="280" t="e">
        <f>'SCREENING INFO'!#REF!</f>
        <v>#REF!</v>
      </c>
      <c r="C1954" s="130" t="e">
        <f>'SCREENING INFO'!#REF!</f>
        <v>#REF!</v>
      </c>
      <c r="E1954" s="130" t="e">
        <f>VLOOKUP($C1954,MAIN!$C$2:$BD$79,12)</f>
        <v>#REF!</v>
      </c>
      <c r="F1954" s="130" t="e">
        <f>'SCREENING INFO'!#REF!</f>
        <v>#REF!</v>
      </c>
      <c r="G1954" s="130"/>
      <c r="I1954" s="130" t="e">
        <f>'SCREENING INFO'!#REF!</f>
        <v>#REF!</v>
      </c>
      <c r="L1954" s="318" t="e">
        <f>'SCREENING INFO'!#REF!</f>
        <v>#REF!</v>
      </c>
      <c r="M1954" s="318" t="e">
        <f>VLOOKUP($F1954,MAIN!$C$2:$BD$80,9)</f>
        <v>#REF!</v>
      </c>
      <c r="N1954" s="342" t="e">
        <f>VLOOKUP($C1954,MAIN!$C$2:$BD$280,9)</f>
        <v>#REF!</v>
      </c>
      <c r="O1954" s="342" t="e">
        <f>'SCREENING INFO'!#REF!</f>
        <v>#REF!</v>
      </c>
      <c r="P1954" s="322" t="e">
        <f>'SCREENING INFO'!#REF!</f>
        <v>#REF!</v>
      </c>
      <c r="Q1954" s="335" t="e">
        <f>'SCREENING INFO'!#REF!</f>
        <v>#REF!</v>
      </c>
      <c r="R1954" s="335" t="e">
        <f>'SCREENING INFO'!#REF!</f>
        <v>#REF!</v>
      </c>
    </row>
    <row r="1955" spans="1:18">
      <c r="A1955" s="351" t="e">
        <f>'SCREENING INFO'!#REF!</f>
        <v>#REF!</v>
      </c>
      <c r="B1955" s="280" t="e">
        <f>'SCREENING INFO'!#REF!</f>
        <v>#REF!</v>
      </c>
      <c r="C1955" s="130" t="e">
        <f>'SCREENING INFO'!#REF!</f>
        <v>#REF!</v>
      </c>
      <c r="E1955" s="130" t="e">
        <f>VLOOKUP($C1955,MAIN!$C$2:$BD$79,12)</f>
        <v>#REF!</v>
      </c>
      <c r="F1955" s="130" t="e">
        <f>'SCREENING INFO'!#REF!</f>
        <v>#REF!</v>
      </c>
      <c r="G1955" s="130"/>
      <c r="I1955" s="130" t="e">
        <f>'SCREENING INFO'!#REF!</f>
        <v>#REF!</v>
      </c>
      <c r="L1955" s="318" t="e">
        <f>'SCREENING INFO'!#REF!</f>
        <v>#REF!</v>
      </c>
      <c r="M1955" s="318" t="e">
        <f>VLOOKUP($F1955,MAIN!$C$2:$BD$80,9)</f>
        <v>#REF!</v>
      </c>
      <c r="N1955" s="342" t="e">
        <f>VLOOKUP($C1955,MAIN!$C$2:$BD$280,9)</f>
        <v>#REF!</v>
      </c>
      <c r="O1955" s="342" t="e">
        <f>'SCREENING INFO'!#REF!</f>
        <v>#REF!</v>
      </c>
      <c r="P1955" s="322" t="e">
        <f>'SCREENING INFO'!#REF!</f>
        <v>#REF!</v>
      </c>
      <c r="Q1955" s="335" t="e">
        <f>'SCREENING INFO'!#REF!</f>
        <v>#REF!</v>
      </c>
      <c r="R1955" s="335" t="e">
        <f>'SCREENING INFO'!#REF!</f>
        <v>#REF!</v>
      </c>
    </row>
    <row r="1956" spans="1:18">
      <c r="A1956" s="351" t="e">
        <f>'SCREENING INFO'!#REF!</f>
        <v>#REF!</v>
      </c>
      <c r="B1956" s="280" t="e">
        <f>'SCREENING INFO'!#REF!</f>
        <v>#REF!</v>
      </c>
      <c r="C1956" s="130" t="e">
        <f>'SCREENING INFO'!#REF!</f>
        <v>#REF!</v>
      </c>
      <c r="E1956" s="130" t="e">
        <f>VLOOKUP($C1956,MAIN!$C$2:$BD$79,12)</f>
        <v>#REF!</v>
      </c>
      <c r="F1956" s="130" t="e">
        <f>'SCREENING INFO'!#REF!</f>
        <v>#REF!</v>
      </c>
      <c r="I1956" s="130" t="e">
        <f>'SCREENING INFO'!#REF!</f>
        <v>#REF!</v>
      </c>
      <c r="L1956" s="318" t="e">
        <f>'SCREENING INFO'!#REF!</f>
        <v>#REF!</v>
      </c>
      <c r="M1956" s="318" t="e">
        <f>VLOOKUP($F1956,MAIN!$C$2:$BD$80,9)</f>
        <v>#REF!</v>
      </c>
      <c r="N1956" s="342" t="e">
        <f>VLOOKUP($C1956,MAIN!$C$2:$BD$280,9)</f>
        <v>#REF!</v>
      </c>
      <c r="O1956" s="342" t="e">
        <f>'SCREENING INFO'!#REF!</f>
        <v>#REF!</v>
      </c>
      <c r="P1956" s="322" t="e">
        <f>'SCREENING INFO'!#REF!</f>
        <v>#REF!</v>
      </c>
      <c r="Q1956" s="335" t="e">
        <f>'SCREENING INFO'!#REF!</f>
        <v>#REF!</v>
      </c>
      <c r="R1956" s="335" t="e">
        <f>'SCREENING INFO'!#REF!</f>
        <v>#REF!</v>
      </c>
    </row>
    <row r="1957" spans="1:18">
      <c r="A1957" s="351" t="e">
        <f>'SCREENING INFO'!#REF!</f>
        <v>#REF!</v>
      </c>
      <c r="B1957" s="280" t="e">
        <f>'SCREENING INFO'!#REF!</f>
        <v>#REF!</v>
      </c>
      <c r="C1957" s="130" t="e">
        <f>'SCREENING INFO'!#REF!</f>
        <v>#REF!</v>
      </c>
      <c r="E1957" s="130" t="e">
        <f>VLOOKUP($C1957,MAIN!$C$2:$BD$79,12)</f>
        <v>#REF!</v>
      </c>
      <c r="F1957" s="130" t="e">
        <f>'SCREENING INFO'!#REF!</f>
        <v>#REF!</v>
      </c>
      <c r="I1957" s="130" t="e">
        <f>'SCREENING INFO'!#REF!</f>
        <v>#REF!</v>
      </c>
      <c r="L1957" s="318" t="e">
        <f>'SCREENING INFO'!#REF!</f>
        <v>#REF!</v>
      </c>
      <c r="M1957" s="318" t="e">
        <f>VLOOKUP($F1957,MAIN!$C$2:$BD$80,9)</f>
        <v>#REF!</v>
      </c>
      <c r="N1957" s="342" t="e">
        <f>VLOOKUP($C1957,MAIN!$C$2:$BD$280,9)</f>
        <v>#REF!</v>
      </c>
      <c r="O1957" s="342" t="e">
        <f>'SCREENING INFO'!#REF!</f>
        <v>#REF!</v>
      </c>
      <c r="P1957" s="322" t="e">
        <f>'SCREENING INFO'!#REF!</f>
        <v>#REF!</v>
      </c>
      <c r="Q1957" s="335" t="e">
        <f>'SCREENING INFO'!#REF!</f>
        <v>#REF!</v>
      </c>
      <c r="R1957" s="335" t="e">
        <f>'SCREENING INFO'!#REF!</f>
        <v>#REF!</v>
      </c>
    </row>
    <row r="1958" spans="1:18">
      <c r="A1958" s="351" t="e">
        <f>'SCREENING INFO'!#REF!</f>
        <v>#REF!</v>
      </c>
      <c r="B1958" s="280" t="e">
        <f>'SCREENING INFO'!#REF!</f>
        <v>#REF!</v>
      </c>
      <c r="C1958" s="130" t="e">
        <f>'SCREENING INFO'!#REF!</f>
        <v>#REF!</v>
      </c>
      <c r="E1958" s="130" t="e">
        <f>VLOOKUP($C1958,MAIN!$C$2:$BD$79,12)</f>
        <v>#REF!</v>
      </c>
      <c r="F1958" s="130" t="e">
        <f>'SCREENING INFO'!#REF!</f>
        <v>#REF!</v>
      </c>
      <c r="G1958" s="130"/>
      <c r="I1958" s="130" t="e">
        <f>'SCREENING INFO'!#REF!</f>
        <v>#REF!</v>
      </c>
      <c r="L1958" s="318" t="e">
        <f>'SCREENING INFO'!#REF!</f>
        <v>#REF!</v>
      </c>
      <c r="M1958" s="318" t="e">
        <f>VLOOKUP($F1958,MAIN!$C$2:$BD$80,9)</f>
        <v>#REF!</v>
      </c>
      <c r="N1958" s="342" t="e">
        <f>VLOOKUP($C1958,MAIN!$C$2:$BD$280,9)</f>
        <v>#REF!</v>
      </c>
      <c r="O1958" s="342" t="e">
        <f>'SCREENING INFO'!#REF!</f>
        <v>#REF!</v>
      </c>
      <c r="P1958" s="322" t="e">
        <f>'SCREENING INFO'!#REF!</f>
        <v>#REF!</v>
      </c>
      <c r="Q1958" s="335" t="e">
        <f>'SCREENING INFO'!#REF!</f>
        <v>#REF!</v>
      </c>
      <c r="R1958" s="335" t="e">
        <f>'SCREENING INFO'!#REF!</f>
        <v>#REF!</v>
      </c>
    </row>
    <row r="1959" spans="1:18">
      <c r="A1959" s="351" t="e">
        <f>'SCREENING INFO'!#REF!</f>
        <v>#REF!</v>
      </c>
      <c r="B1959" s="280" t="e">
        <f>'SCREENING INFO'!#REF!</f>
        <v>#REF!</v>
      </c>
      <c r="C1959" s="130" t="e">
        <f>'SCREENING INFO'!#REF!</f>
        <v>#REF!</v>
      </c>
      <c r="E1959" s="130" t="e">
        <f>VLOOKUP($C1959,MAIN!$C$2:$BD$79,12)</f>
        <v>#REF!</v>
      </c>
      <c r="F1959" s="130" t="e">
        <f>'SCREENING INFO'!#REF!</f>
        <v>#REF!</v>
      </c>
      <c r="I1959" s="130" t="e">
        <f>'SCREENING INFO'!#REF!</f>
        <v>#REF!</v>
      </c>
      <c r="L1959" s="318" t="e">
        <f>'SCREENING INFO'!#REF!</f>
        <v>#REF!</v>
      </c>
      <c r="M1959" s="318" t="e">
        <f>VLOOKUP($F1959,MAIN!$C$2:$BD$80,9)</f>
        <v>#REF!</v>
      </c>
      <c r="N1959" s="342" t="e">
        <f>VLOOKUP($C1959,MAIN!$C$2:$BD$280,9)</f>
        <v>#REF!</v>
      </c>
      <c r="O1959" s="342" t="e">
        <f>'SCREENING INFO'!#REF!</f>
        <v>#REF!</v>
      </c>
      <c r="P1959" s="322" t="e">
        <f>'SCREENING INFO'!#REF!</f>
        <v>#REF!</v>
      </c>
      <c r="Q1959" s="335" t="e">
        <f>'SCREENING INFO'!#REF!</f>
        <v>#REF!</v>
      </c>
      <c r="R1959" s="335" t="e">
        <f>'SCREENING INFO'!#REF!</f>
        <v>#REF!</v>
      </c>
    </row>
    <row r="1960" spans="1:18">
      <c r="A1960" s="351" t="e">
        <f>'SCREENING INFO'!#REF!</f>
        <v>#REF!</v>
      </c>
      <c r="B1960" s="280" t="e">
        <f>'SCREENING INFO'!#REF!</f>
        <v>#REF!</v>
      </c>
      <c r="C1960" s="130" t="e">
        <f>'SCREENING INFO'!#REF!</f>
        <v>#REF!</v>
      </c>
      <c r="E1960" s="130" t="e">
        <f>VLOOKUP($C1960,MAIN!$C$2:$BD$79,12)</f>
        <v>#REF!</v>
      </c>
      <c r="F1960" s="130" t="e">
        <f>'SCREENING INFO'!#REF!</f>
        <v>#REF!</v>
      </c>
      <c r="I1960" s="130" t="e">
        <f>'SCREENING INFO'!#REF!</f>
        <v>#REF!</v>
      </c>
      <c r="L1960" s="318" t="e">
        <f>'SCREENING INFO'!#REF!</f>
        <v>#REF!</v>
      </c>
      <c r="M1960" s="318" t="e">
        <f>VLOOKUP($F1960,MAIN!$C$2:$BD$80,9)</f>
        <v>#REF!</v>
      </c>
      <c r="N1960" s="342" t="e">
        <f>VLOOKUP($C1960,MAIN!$C$2:$BD$280,9)</f>
        <v>#REF!</v>
      </c>
      <c r="O1960" s="342" t="e">
        <f>'SCREENING INFO'!#REF!</f>
        <v>#REF!</v>
      </c>
      <c r="P1960" s="322" t="e">
        <f>'SCREENING INFO'!#REF!</f>
        <v>#REF!</v>
      </c>
      <c r="Q1960" s="335" t="e">
        <f>'SCREENING INFO'!#REF!</f>
        <v>#REF!</v>
      </c>
      <c r="R1960" s="335" t="e">
        <f>'SCREENING INFO'!#REF!</f>
        <v>#REF!</v>
      </c>
    </row>
    <row r="1961" spans="1:18">
      <c r="A1961" s="351" t="e">
        <f>'SCREENING INFO'!#REF!</f>
        <v>#REF!</v>
      </c>
      <c r="B1961" s="280" t="e">
        <f>'SCREENING INFO'!#REF!</f>
        <v>#REF!</v>
      </c>
      <c r="C1961" s="130" t="e">
        <f>'SCREENING INFO'!#REF!</f>
        <v>#REF!</v>
      </c>
      <c r="E1961" s="130" t="e">
        <f>VLOOKUP($C1961,MAIN!$C$2:$BD$79,12)</f>
        <v>#REF!</v>
      </c>
      <c r="F1961" s="130" t="e">
        <f>'SCREENING INFO'!#REF!</f>
        <v>#REF!</v>
      </c>
      <c r="I1961" s="130" t="e">
        <f>'SCREENING INFO'!#REF!</f>
        <v>#REF!</v>
      </c>
      <c r="L1961" s="318" t="e">
        <f>'SCREENING INFO'!#REF!</f>
        <v>#REF!</v>
      </c>
      <c r="M1961" s="318" t="e">
        <f>VLOOKUP($F1961,MAIN!$C$2:$BD$80,9)</f>
        <v>#REF!</v>
      </c>
      <c r="N1961" s="342" t="e">
        <f>VLOOKUP($C1961,MAIN!$C$2:$BD$280,9)</f>
        <v>#REF!</v>
      </c>
      <c r="O1961" s="342" t="e">
        <f>'SCREENING INFO'!#REF!</f>
        <v>#REF!</v>
      </c>
      <c r="P1961" s="322" t="e">
        <f>'SCREENING INFO'!#REF!</f>
        <v>#REF!</v>
      </c>
      <c r="Q1961" s="335" t="e">
        <f>'SCREENING INFO'!#REF!</f>
        <v>#REF!</v>
      </c>
      <c r="R1961" s="335" t="e">
        <f>'SCREENING INFO'!#REF!</f>
        <v>#REF!</v>
      </c>
    </row>
    <row r="1962" spans="1:18">
      <c r="A1962" s="351" t="e">
        <f>'SCREENING INFO'!#REF!</f>
        <v>#REF!</v>
      </c>
      <c r="B1962" s="280" t="e">
        <f>'SCREENING INFO'!#REF!</f>
        <v>#REF!</v>
      </c>
      <c r="C1962" s="130" t="e">
        <f>'SCREENING INFO'!#REF!</f>
        <v>#REF!</v>
      </c>
      <c r="E1962" s="130" t="e">
        <f>VLOOKUP($C1962,MAIN!$C$2:$BD$79,12)</f>
        <v>#REF!</v>
      </c>
      <c r="F1962" s="130" t="e">
        <f>'SCREENING INFO'!#REF!</f>
        <v>#REF!</v>
      </c>
      <c r="I1962" s="130" t="e">
        <f>'SCREENING INFO'!#REF!</f>
        <v>#REF!</v>
      </c>
      <c r="L1962" s="318" t="e">
        <f>'SCREENING INFO'!#REF!</f>
        <v>#REF!</v>
      </c>
      <c r="M1962" s="318" t="e">
        <f>VLOOKUP($F1962,MAIN!$C$2:$BD$80,9)</f>
        <v>#REF!</v>
      </c>
      <c r="N1962" s="342" t="e">
        <f>VLOOKUP($C1962,MAIN!$C$2:$BD$280,9)</f>
        <v>#REF!</v>
      </c>
      <c r="O1962" s="342" t="e">
        <f>'SCREENING INFO'!#REF!</f>
        <v>#REF!</v>
      </c>
      <c r="P1962" s="322" t="e">
        <f>'SCREENING INFO'!#REF!</f>
        <v>#REF!</v>
      </c>
      <c r="Q1962" s="335" t="e">
        <f>'SCREENING INFO'!#REF!</f>
        <v>#REF!</v>
      </c>
      <c r="R1962" s="335" t="e">
        <f>'SCREENING INFO'!#REF!</f>
        <v>#REF!</v>
      </c>
    </row>
    <row r="1963" spans="1:18">
      <c r="A1963" s="351" t="e">
        <f>'SCREENING INFO'!#REF!</f>
        <v>#REF!</v>
      </c>
      <c r="B1963" s="280" t="e">
        <f>'SCREENING INFO'!#REF!</f>
        <v>#REF!</v>
      </c>
      <c r="C1963" s="130" t="e">
        <f>'SCREENING INFO'!#REF!</f>
        <v>#REF!</v>
      </c>
      <c r="E1963" s="130" t="e">
        <f>VLOOKUP($C1963,MAIN!$C$2:$BD$79,12)</f>
        <v>#REF!</v>
      </c>
      <c r="F1963" s="130" t="e">
        <f>'SCREENING INFO'!#REF!</f>
        <v>#REF!</v>
      </c>
      <c r="I1963" s="130" t="e">
        <f>'SCREENING INFO'!#REF!</f>
        <v>#REF!</v>
      </c>
      <c r="L1963" s="318" t="e">
        <f>'SCREENING INFO'!#REF!</f>
        <v>#REF!</v>
      </c>
      <c r="M1963" s="318" t="e">
        <f>VLOOKUP($F1963,MAIN!$C$2:$BD$80,9)</f>
        <v>#REF!</v>
      </c>
      <c r="N1963" s="342" t="e">
        <f>VLOOKUP($C1963,MAIN!$C$2:$BD$280,9)</f>
        <v>#REF!</v>
      </c>
      <c r="O1963" s="342" t="e">
        <f>'SCREENING INFO'!#REF!</f>
        <v>#REF!</v>
      </c>
      <c r="P1963" s="322" t="e">
        <f>'SCREENING INFO'!#REF!</f>
        <v>#REF!</v>
      </c>
      <c r="Q1963" s="335" t="e">
        <f>'SCREENING INFO'!#REF!</f>
        <v>#REF!</v>
      </c>
      <c r="R1963" s="335" t="e">
        <f>'SCREENING INFO'!#REF!</f>
        <v>#REF!</v>
      </c>
    </row>
    <row r="1964" spans="1:18">
      <c r="A1964" s="351" t="e">
        <f>'SCREENING INFO'!#REF!</f>
        <v>#REF!</v>
      </c>
      <c r="B1964" s="280" t="e">
        <f>'SCREENING INFO'!#REF!</f>
        <v>#REF!</v>
      </c>
      <c r="C1964" s="130" t="e">
        <f>'SCREENING INFO'!#REF!</f>
        <v>#REF!</v>
      </c>
      <c r="E1964" s="130" t="e">
        <f>VLOOKUP($C1964,MAIN!$C$2:$BD$79,12)</f>
        <v>#REF!</v>
      </c>
      <c r="F1964" s="130" t="e">
        <f>'SCREENING INFO'!#REF!</f>
        <v>#REF!</v>
      </c>
      <c r="I1964" s="130" t="e">
        <f>'SCREENING INFO'!#REF!</f>
        <v>#REF!</v>
      </c>
      <c r="L1964" s="318" t="e">
        <f>'SCREENING INFO'!#REF!</f>
        <v>#REF!</v>
      </c>
      <c r="M1964" s="318" t="e">
        <f>VLOOKUP($F1964,MAIN!$C$2:$BD$80,9)</f>
        <v>#REF!</v>
      </c>
      <c r="N1964" s="342" t="e">
        <f>VLOOKUP($C1964,MAIN!$C$2:$BD$280,9)</f>
        <v>#REF!</v>
      </c>
      <c r="O1964" s="342" t="e">
        <f>'SCREENING INFO'!#REF!</f>
        <v>#REF!</v>
      </c>
      <c r="P1964" s="322" t="e">
        <f>'SCREENING INFO'!#REF!</f>
        <v>#REF!</v>
      </c>
      <c r="Q1964" s="335" t="e">
        <f>'SCREENING INFO'!#REF!</f>
        <v>#REF!</v>
      </c>
      <c r="R1964" s="335" t="e">
        <f>'SCREENING INFO'!#REF!</f>
        <v>#REF!</v>
      </c>
    </row>
    <row r="1965" spans="1:18">
      <c r="A1965" s="351" t="e">
        <f>'SCREENING INFO'!#REF!</f>
        <v>#REF!</v>
      </c>
      <c r="B1965" s="280" t="e">
        <f>'SCREENING INFO'!#REF!</f>
        <v>#REF!</v>
      </c>
      <c r="C1965" s="130" t="e">
        <f>'SCREENING INFO'!#REF!</f>
        <v>#REF!</v>
      </c>
      <c r="E1965" s="130" t="e">
        <f>VLOOKUP($C1965,MAIN!$C$2:$BD$79,12)</f>
        <v>#REF!</v>
      </c>
      <c r="F1965" s="130" t="e">
        <f>'SCREENING INFO'!#REF!</f>
        <v>#REF!</v>
      </c>
      <c r="I1965" s="130" t="e">
        <f>'SCREENING INFO'!#REF!</f>
        <v>#REF!</v>
      </c>
      <c r="L1965" s="318" t="e">
        <f>'SCREENING INFO'!#REF!</f>
        <v>#REF!</v>
      </c>
      <c r="M1965" s="318" t="e">
        <f>VLOOKUP($F1965,MAIN!$C$2:$BD$80,9)</f>
        <v>#REF!</v>
      </c>
      <c r="N1965" s="342" t="e">
        <f>VLOOKUP($C1965,MAIN!$C$2:$BD$280,9)</f>
        <v>#REF!</v>
      </c>
      <c r="O1965" s="342" t="e">
        <f>'SCREENING INFO'!#REF!</f>
        <v>#REF!</v>
      </c>
      <c r="P1965" s="322" t="e">
        <f>'SCREENING INFO'!#REF!</f>
        <v>#REF!</v>
      </c>
      <c r="Q1965" s="335" t="e">
        <f>'SCREENING INFO'!#REF!</f>
        <v>#REF!</v>
      </c>
      <c r="R1965" s="335" t="e">
        <f>'SCREENING INFO'!#REF!</f>
        <v>#REF!</v>
      </c>
    </row>
    <row r="1966" spans="1:18">
      <c r="A1966" s="351" t="e">
        <f>'SCREENING INFO'!#REF!</f>
        <v>#REF!</v>
      </c>
      <c r="B1966" s="280" t="e">
        <f>'SCREENING INFO'!#REF!</f>
        <v>#REF!</v>
      </c>
      <c r="C1966" s="130" t="e">
        <f>'SCREENING INFO'!#REF!</f>
        <v>#REF!</v>
      </c>
      <c r="E1966" s="130" t="e">
        <f>VLOOKUP($C1966,MAIN!$C$2:$BD$79,12)</f>
        <v>#REF!</v>
      </c>
      <c r="F1966" s="130" t="e">
        <f>'SCREENING INFO'!#REF!</f>
        <v>#REF!</v>
      </c>
      <c r="G1966" s="130"/>
      <c r="I1966" s="130" t="e">
        <f>'SCREENING INFO'!#REF!</f>
        <v>#REF!</v>
      </c>
      <c r="L1966" s="318" t="e">
        <f>'SCREENING INFO'!#REF!</f>
        <v>#REF!</v>
      </c>
      <c r="M1966" s="318" t="e">
        <f>VLOOKUP($F1966,MAIN!$C$2:$BD$80,9)</f>
        <v>#REF!</v>
      </c>
      <c r="N1966" s="342" t="e">
        <f>VLOOKUP($C1966,MAIN!$C$2:$BD$280,9)</f>
        <v>#REF!</v>
      </c>
      <c r="O1966" s="342" t="e">
        <f>'SCREENING INFO'!#REF!</f>
        <v>#REF!</v>
      </c>
      <c r="P1966" s="322" t="e">
        <f>'SCREENING INFO'!#REF!</f>
        <v>#REF!</v>
      </c>
      <c r="Q1966" s="335" t="e">
        <f>'SCREENING INFO'!#REF!</f>
        <v>#REF!</v>
      </c>
      <c r="R1966" s="335" t="e">
        <f>'SCREENING INFO'!#REF!</f>
        <v>#REF!</v>
      </c>
    </row>
    <row r="1967" spans="1:18">
      <c r="A1967" s="351" t="e">
        <f>'SCREENING INFO'!#REF!</f>
        <v>#REF!</v>
      </c>
      <c r="B1967" s="280" t="e">
        <f>'SCREENING INFO'!#REF!</f>
        <v>#REF!</v>
      </c>
      <c r="C1967" s="130" t="e">
        <f>'SCREENING INFO'!#REF!</f>
        <v>#REF!</v>
      </c>
      <c r="E1967" s="130" t="e">
        <f>VLOOKUP($C1967,MAIN!$C$2:$BD$79,12)</f>
        <v>#REF!</v>
      </c>
      <c r="F1967" s="130" t="e">
        <f>'SCREENING INFO'!#REF!</f>
        <v>#REF!</v>
      </c>
      <c r="I1967" s="130" t="e">
        <f>'SCREENING INFO'!#REF!</f>
        <v>#REF!</v>
      </c>
      <c r="L1967" s="318" t="e">
        <f>'SCREENING INFO'!#REF!</f>
        <v>#REF!</v>
      </c>
      <c r="M1967" s="318" t="e">
        <f>VLOOKUP($F1967,MAIN!$C$2:$BD$80,9)</f>
        <v>#REF!</v>
      </c>
      <c r="N1967" s="342" t="e">
        <f>VLOOKUP($C1967,MAIN!$C$2:$BD$280,9)</f>
        <v>#REF!</v>
      </c>
      <c r="O1967" s="342" t="e">
        <f>'SCREENING INFO'!#REF!</f>
        <v>#REF!</v>
      </c>
      <c r="P1967" s="322" t="e">
        <f>'SCREENING INFO'!#REF!</f>
        <v>#REF!</v>
      </c>
      <c r="Q1967" s="335" t="e">
        <f>'SCREENING INFO'!#REF!</f>
        <v>#REF!</v>
      </c>
      <c r="R1967" s="335" t="e">
        <f>'SCREENING INFO'!#REF!</f>
        <v>#REF!</v>
      </c>
    </row>
    <row r="1968" spans="1:18">
      <c r="A1968" s="351" t="e">
        <f>'SCREENING INFO'!#REF!</f>
        <v>#REF!</v>
      </c>
      <c r="B1968" s="280" t="e">
        <f>'SCREENING INFO'!#REF!</f>
        <v>#REF!</v>
      </c>
      <c r="C1968" s="130" t="e">
        <f>'SCREENING INFO'!#REF!</f>
        <v>#REF!</v>
      </c>
      <c r="E1968" s="130" t="e">
        <f>VLOOKUP($C1968,MAIN!$C$2:$BD$79,12)</f>
        <v>#REF!</v>
      </c>
      <c r="F1968" s="130" t="e">
        <f>'SCREENING INFO'!#REF!</f>
        <v>#REF!</v>
      </c>
      <c r="I1968" s="130" t="e">
        <f>'SCREENING INFO'!#REF!</f>
        <v>#REF!</v>
      </c>
      <c r="L1968" s="318" t="e">
        <f>'SCREENING INFO'!#REF!</f>
        <v>#REF!</v>
      </c>
      <c r="M1968" s="318" t="e">
        <f>VLOOKUP($F1968,MAIN!$C$2:$BD$80,9)</f>
        <v>#REF!</v>
      </c>
      <c r="N1968" s="342" t="e">
        <f>VLOOKUP($C1968,MAIN!$C$2:$BD$280,9)</f>
        <v>#REF!</v>
      </c>
      <c r="O1968" s="342" t="e">
        <f>'SCREENING INFO'!#REF!</f>
        <v>#REF!</v>
      </c>
      <c r="P1968" s="322" t="e">
        <f>'SCREENING INFO'!#REF!</f>
        <v>#REF!</v>
      </c>
      <c r="Q1968" s="335" t="e">
        <f>'SCREENING INFO'!#REF!</f>
        <v>#REF!</v>
      </c>
      <c r="R1968" s="335" t="e">
        <f>'SCREENING INFO'!#REF!</f>
        <v>#REF!</v>
      </c>
    </row>
    <row r="1969" spans="1:18">
      <c r="A1969" s="351" t="e">
        <f>'SCREENING INFO'!#REF!</f>
        <v>#REF!</v>
      </c>
      <c r="B1969" s="280" t="e">
        <f>'SCREENING INFO'!#REF!</f>
        <v>#REF!</v>
      </c>
      <c r="C1969" s="130" t="e">
        <f>'SCREENING INFO'!#REF!</f>
        <v>#REF!</v>
      </c>
      <c r="E1969" s="130" t="e">
        <f>VLOOKUP($C1969,MAIN!$C$2:$BD$79,12)</f>
        <v>#REF!</v>
      </c>
      <c r="F1969" s="130" t="e">
        <f>'SCREENING INFO'!#REF!</f>
        <v>#REF!</v>
      </c>
      <c r="G1969" s="130"/>
      <c r="I1969" s="130" t="e">
        <f>'SCREENING INFO'!#REF!</f>
        <v>#REF!</v>
      </c>
      <c r="L1969" s="318" t="e">
        <f>'SCREENING INFO'!#REF!</f>
        <v>#REF!</v>
      </c>
      <c r="M1969" s="318" t="e">
        <f>VLOOKUP($F1969,MAIN!$C$2:$BD$80,9)</f>
        <v>#REF!</v>
      </c>
      <c r="N1969" s="342" t="e">
        <f>VLOOKUP($C1969,MAIN!$C$2:$BD$280,9)</f>
        <v>#REF!</v>
      </c>
      <c r="O1969" s="342" t="e">
        <f>'SCREENING INFO'!#REF!</f>
        <v>#REF!</v>
      </c>
      <c r="P1969" s="322" t="e">
        <f>'SCREENING INFO'!#REF!</f>
        <v>#REF!</v>
      </c>
      <c r="Q1969" s="335" t="e">
        <f>'SCREENING INFO'!#REF!</f>
        <v>#REF!</v>
      </c>
      <c r="R1969" s="335" t="e">
        <f>'SCREENING INFO'!#REF!</f>
        <v>#REF!</v>
      </c>
    </row>
    <row r="1970" spans="1:18">
      <c r="A1970" s="351" t="e">
        <f>'SCREENING INFO'!#REF!</f>
        <v>#REF!</v>
      </c>
      <c r="B1970" s="280" t="e">
        <f>'SCREENING INFO'!#REF!</f>
        <v>#REF!</v>
      </c>
      <c r="C1970" s="130" t="e">
        <f>'SCREENING INFO'!#REF!</f>
        <v>#REF!</v>
      </c>
      <c r="E1970" s="130" t="e">
        <f>VLOOKUP($C1970,MAIN!$C$2:$BD$79,12)</f>
        <v>#REF!</v>
      </c>
      <c r="F1970" s="130" t="e">
        <f>'SCREENING INFO'!#REF!</f>
        <v>#REF!</v>
      </c>
      <c r="I1970" s="130" t="e">
        <f>'SCREENING INFO'!#REF!</f>
        <v>#REF!</v>
      </c>
      <c r="L1970" s="318" t="e">
        <f>'SCREENING INFO'!#REF!</f>
        <v>#REF!</v>
      </c>
      <c r="M1970" s="318" t="e">
        <f>VLOOKUP($F1970,MAIN!$C$2:$BD$80,9)</f>
        <v>#REF!</v>
      </c>
      <c r="N1970" s="342" t="e">
        <f>VLOOKUP($C1970,MAIN!$C$2:$BD$280,9)</f>
        <v>#REF!</v>
      </c>
      <c r="O1970" s="342" t="e">
        <f>'SCREENING INFO'!#REF!</f>
        <v>#REF!</v>
      </c>
      <c r="P1970" s="322" t="e">
        <f>'SCREENING INFO'!#REF!</f>
        <v>#REF!</v>
      </c>
      <c r="Q1970" s="335" t="e">
        <f>'SCREENING INFO'!#REF!</f>
        <v>#REF!</v>
      </c>
      <c r="R1970" s="335" t="e">
        <f>'SCREENING INFO'!#REF!</f>
        <v>#REF!</v>
      </c>
    </row>
    <row r="1971" spans="1:18">
      <c r="A1971" s="351" t="e">
        <f>'SCREENING INFO'!#REF!</f>
        <v>#REF!</v>
      </c>
      <c r="B1971" s="280" t="e">
        <f>'SCREENING INFO'!#REF!</f>
        <v>#REF!</v>
      </c>
      <c r="C1971" s="130" t="e">
        <f>'SCREENING INFO'!#REF!</f>
        <v>#REF!</v>
      </c>
      <c r="E1971" s="130" t="e">
        <f>VLOOKUP($C1971,MAIN!$C$2:$BD$79,12)</f>
        <v>#REF!</v>
      </c>
      <c r="F1971" s="130" t="e">
        <f>'SCREENING INFO'!#REF!</f>
        <v>#REF!</v>
      </c>
      <c r="G1971" s="130"/>
      <c r="I1971" s="130" t="e">
        <f>'SCREENING INFO'!#REF!</f>
        <v>#REF!</v>
      </c>
      <c r="L1971" s="318" t="e">
        <f>'SCREENING INFO'!#REF!</f>
        <v>#REF!</v>
      </c>
      <c r="M1971" s="318" t="e">
        <f>VLOOKUP($F1971,MAIN!$C$2:$BD$80,9)</f>
        <v>#REF!</v>
      </c>
      <c r="N1971" s="342" t="e">
        <f>VLOOKUP($C1971,MAIN!$C$2:$BD$280,9)</f>
        <v>#REF!</v>
      </c>
      <c r="O1971" s="342" t="e">
        <f>'SCREENING INFO'!#REF!</f>
        <v>#REF!</v>
      </c>
      <c r="P1971" s="322" t="e">
        <f>'SCREENING INFO'!#REF!</f>
        <v>#REF!</v>
      </c>
      <c r="Q1971" s="335" t="e">
        <f>'SCREENING INFO'!#REF!</f>
        <v>#REF!</v>
      </c>
      <c r="R1971" s="335" t="e">
        <f>'SCREENING INFO'!#REF!</f>
        <v>#REF!</v>
      </c>
    </row>
    <row r="1972" spans="1:18">
      <c r="A1972" s="351" t="e">
        <f>'SCREENING INFO'!#REF!</f>
        <v>#REF!</v>
      </c>
      <c r="B1972" s="280" t="e">
        <f>'SCREENING INFO'!#REF!</f>
        <v>#REF!</v>
      </c>
      <c r="C1972" s="130" t="e">
        <f>'SCREENING INFO'!#REF!</f>
        <v>#REF!</v>
      </c>
      <c r="E1972" s="130" t="e">
        <f>VLOOKUP($C1972,MAIN!$C$2:$BD$79,12)</f>
        <v>#REF!</v>
      </c>
      <c r="F1972" s="130" t="e">
        <f>'SCREENING INFO'!#REF!</f>
        <v>#REF!</v>
      </c>
      <c r="I1972" s="130" t="e">
        <f>'SCREENING INFO'!#REF!</f>
        <v>#REF!</v>
      </c>
      <c r="L1972" s="318" t="e">
        <f>'SCREENING INFO'!#REF!</f>
        <v>#REF!</v>
      </c>
      <c r="M1972" s="318" t="e">
        <f>VLOOKUP($F1972,MAIN!$C$2:$BD$80,9)</f>
        <v>#REF!</v>
      </c>
      <c r="N1972" s="342" t="e">
        <f>VLOOKUP($C1972,MAIN!$C$2:$BD$280,9)</f>
        <v>#REF!</v>
      </c>
      <c r="O1972" s="342" t="e">
        <f>'SCREENING INFO'!#REF!</f>
        <v>#REF!</v>
      </c>
      <c r="P1972" s="322" t="e">
        <f>'SCREENING INFO'!#REF!</f>
        <v>#REF!</v>
      </c>
      <c r="Q1972" s="335" t="e">
        <f>'SCREENING INFO'!#REF!</f>
        <v>#REF!</v>
      </c>
      <c r="R1972" s="335" t="e">
        <f>'SCREENING INFO'!#REF!</f>
        <v>#REF!</v>
      </c>
    </row>
    <row r="1973" spans="1:18">
      <c r="A1973" s="351" t="e">
        <f>'SCREENING INFO'!#REF!</f>
        <v>#REF!</v>
      </c>
      <c r="B1973" s="280" t="e">
        <f>'SCREENING INFO'!#REF!</f>
        <v>#REF!</v>
      </c>
      <c r="C1973" s="130" t="e">
        <f>'SCREENING INFO'!#REF!</f>
        <v>#REF!</v>
      </c>
      <c r="E1973" s="130" t="e">
        <f>VLOOKUP($C1973,MAIN!$C$2:$BD$79,12)</f>
        <v>#REF!</v>
      </c>
      <c r="F1973" s="130" t="e">
        <f>'SCREENING INFO'!#REF!</f>
        <v>#REF!</v>
      </c>
      <c r="I1973" s="130" t="e">
        <f>'SCREENING INFO'!#REF!</f>
        <v>#REF!</v>
      </c>
      <c r="L1973" s="318" t="e">
        <f>'SCREENING INFO'!#REF!</f>
        <v>#REF!</v>
      </c>
      <c r="M1973" s="318" t="e">
        <f>VLOOKUP($F1973,MAIN!$C$2:$BD$80,9)</f>
        <v>#REF!</v>
      </c>
      <c r="N1973" s="342" t="e">
        <f>VLOOKUP($C1973,MAIN!$C$2:$BD$280,9)</f>
        <v>#REF!</v>
      </c>
      <c r="O1973" s="342" t="e">
        <f>'SCREENING INFO'!#REF!</f>
        <v>#REF!</v>
      </c>
      <c r="P1973" s="322" t="e">
        <f>'SCREENING INFO'!#REF!</f>
        <v>#REF!</v>
      </c>
      <c r="Q1973" s="335" t="e">
        <f>'SCREENING INFO'!#REF!</f>
        <v>#REF!</v>
      </c>
      <c r="R1973" s="335" t="e">
        <f>'SCREENING INFO'!#REF!</f>
        <v>#REF!</v>
      </c>
    </row>
    <row r="1974" spans="1:18">
      <c r="A1974" s="351" t="e">
        <f>'SCREENING INFO'!#REF!</f>
        <v>#REF!</v>
      </c>
      <c r="B1974" s="280" t="e">
        <f>'SCREENING INFO'!#REF!</f>
        <v>#REF!</v>
      </c>
      <c r="C1974" s="130" t="e">
        <f>'SCREENING INFO'!#REF!</f>
        <v>#REF!</v>
      </c>
      <c r="E1974" s="130" t="e">
        <f>VLOOKUP($C1974,MAIN!$C$2:$BD$79,12)</f>
        <v>#REF!</v>
      </c>
      <c r="F1974" s="130" t="e">
        <f>'SCREENING INFO'!#REF!</f>
        <v>#REF!</v>
      </c>
      <c r="I1974" s="130" t="e">
        <f>'SCREENING INFO'!#REF!</f>
        <v>#REF!</v>
      </c>
      <c r="L1974" s="318" t="e">
        <f>'SCREENING INFO'!#REF!</f>
        <v>#REF!</v>
      </c>
      <c r="M1974" s="318" t="e">
        <f>VLOOKUP($F1974,MAIN!$C$2:$BD$80,9)</f>
        <v>#REF!</v>
      </c>
      <c r="N1974" s="342" t="e">
        <f>VLOOKUP($C1974,MAIN!$C$2:$BD$280,9)</f>
        <v>#REF!</v>
      </c>
      <c r="O1974" s="342" t="e">
        <f>'SCREENING INFO'!#REF!</f>
        <v>#REF!</v>
      </c>
      <c r="P1974" s="322" t="e">
        <f>'SCREENING INFO'!#REF!</f>
        <v>#REF!</v>
      </c>
      <c r="Q1974" s="335" t="e">
        <f>'SCREENING INFO'!#REF!</f>
        <v>#REF!</v>
      </c>
      <c r="R1974" s="335" t="e">
        <f>'SCREENING INFO'!#REF!</f>
        <v>#REF!</v>
      </c>
    </row>
    <row r="1975" spans="1:18">
      <c r="A1975" s="351" t="e">
        <f>'SCREENING INFO'!#REF!</f>
        <v>#REF!</v>
      </c>
      <c r="B1975" s="280" t="e">
        <f>'SCREENING INFO'!#REF!</f>
        <v>#REF!</v>
      </c>
      <c r="C1975" s="130" t="e">
        <f>'SCREENING INFO'!#REF!</f>
        <v>#REF!</v>
      </c>
      <c r="E1975" s="130" t="e">
        <f>VLOOKUP($C1975,MAIN!$C$2:$BD$79,12)</f>
        <v>#REF!</v>
      </c>
      <c r="F1975" s="130" t="e">
        <f>'SCREENING INFO'!#REF!</f>
        <v>#REF!</v>
      </c>
      <c r="I1975" s="130" t="e">
        <f>'SCREENING INFO'!#REF!</f>
        <v>#REF!</v>
      </c>
      <c r="L1975" s="318" t="e">
        <f>'SCREENING INFO'!#REF!</f>
        <v>#REF!</v>
      </c>
      <c r="M1975" s="318" t="e">
        <f>VLOOKUP($F1975,MAIN!$C$2:$BD$80,9)</f>
        <v>#REF!</v>
      </c>
      <c r="N1975" s="342" t="e">
        <f>VLOOKUP($C1975,MAIN!$C$2:$BD$280,9)</f>
        <v>#REF!</v>
      </c>
      <c r="O1975" s="342" t="e">
        <f>'SCREENING INFO'!#REF!</f>
        <v>#REF!</v>
      </c>
      <c r="P1975" s="322" t="e">
        <f>'SCREENING INFO'!#REF!</f>
        <v>#REF!</v>
      </c>
      <c r="Q1975" s="335" t="e">
        <f>'SCREENING INFO'!#REF!</f>
        <v>#REF!</v>
      </c>
      <c r="R1975" s="335" t="e">
        <f>'SCREENING INFO'!#REF!</f>
        <v>#REF!</v>
      </c>
    </row>
    <row r="1976" spans="1:18">
      <c r="A1976" s="351" t="e">
        <f>'SCREENING INFO'!#REF!</f>
        <v>#REF!</v>
      </c>
      <c r="B1976" s="280" t="e">
        <f>'SCREENING INFO'!#REF!</f>
        <v>#REF!</v>
      </c>
      <c r="C1976" s="130" t="e">
        <f>'SCREENING INFO'!#REF!</f>
        <v>#REF!</v>
      </c>
      <c r="E1976" s="130" t="e">
        <f>VLOOKUP($C1976,MAIN!$C$2:$BD$79,12)</f>
        <v>#REF!</v>
      </c>
      <c r="F1976" s="130" t="e">
        <f>'SCREENING INFO'!#REF!</f>
        <v>#REF!</v>
      </c>
      <c r="I1976" s="130" t="e">
        <f>'SCREENING INFO'!#REF!</f>
        <v>#REF!</v>
      </c>
      <c r="L1976" s="318" t="e">
        <f>'SCREENING INFO'!#REF!</f>
        <v>#REF!</v>
      </c>
      <c r="M1976" s="318" t="e">
        <f>VLOOKUP($F1976,MAIN!$C$2:$BD$80,9)</f>
        <v>#REF!</v>
      </c>
      <c r="N1976" s="342" t="e">
        <f>VLOOKUP($C1976,MAIN!$C$2:$BD$280,9)</f>
        <v>#REF!</v>
      </c>
      <c r="O1976" s="342" t="e">
        <f>'SCREENING INFO'!#REF!</f>
        <v>#REF!</v>
      </c>
      <c r="P1976" s="322" t="e">
        <f>'SCREENING INFO'!#REF!</f>
        <v>#REF!</v>
      </c>
      <c r="Q1976" s="335" t="e">
        <f>'SCREENING INFO'!#REF!</f>
        <v>#REF!</v>
      </c>
      <c r="R1976" s="335" t="e">
        <f>'SCREENING INFO'!#REF!</f>
        <v>#REF!</v>
      </c>
    </row>
    <row r="1977" spans="1:18">
      <c r="A1977" s="351" t="e">
        <f>'SCREENING INFO'!#REF!</f>
        <v>#REF!</v>
      </c>
      <c r="B1977" s="280" t="e">
        <f>'SCREENING INFO'!#REF!</f>
        <v>#REF!</v>
      </c>
      <c r="C1977" s="130" t="e">
        <f>'SCREENING INFO'!#REF!</f>
        <v>#REF!</v>
      </c>
      <c r="E1977" s="130" t="e">
        <f>VLOOKUP($C1977,MAIN!$C$2:$BD$79,12)</f>
        <v>#REF!</v>
      </c>
      <c r="F1977" s="130" t="e">
        <f>'SCREENING INFO'!#REF!</f>
        <v>#REF!</v>
      </c>
      <c r="G1977" s="130"/>
      <c r="I1977" s="130" t="e">
        <f>'SCREENING INFO'!#REF!</f>
        <v>#REF!</v>
      </c>
      <c r="L1977" s="318" t="e">
        <f>'SCREENING INFO'!#REF!</f>
        <v>#REF!</v>
      </c>
      <c r="M1977" s="318" t="e">
        <f>VLOOKUP($F1977,MAIN!$C$2:$BD$80,9)</f>
        <v>#REF!</v>
      </c>
      <c r="N1977" s="342" t="e">
        <f>VLOOKUP($C1977,MAIN!$C$2:$BD$280,9)</f>
        <v>#REF!</v>
      </c>
      <c r="O1977" s="342" t="e">
        <f>'SCREENING INFO'!#REF!</f>
        <v>#REF!</v>
      </c>
      <c r="P1977" s="322" t="e">
        <f>'SCREENING INFO'!#REF!</f>
        <v>#REF!</v>
      </c>
      <c r="Q1977" s="335" t="e">
        <f>'SCREENING INFO'!#REF!</f>
        <v>#REF!</v>
      </c>
      <c r="R1977" s="335" t="e">
        <f>'SCREENING INFO'!#REF!</f>
        <v>#REF!</v>
      </c>
    </row>
    <row r="1978" spans="1:18">
      <c r="A1978" s="351" t="e">
        <f>'SCREENING INFO'!#REF!</f>
        <v>#REF!</v>
      </c>
      <c r="B1978" s="280" t="e">
        <f>'SCREENING INFO'!#REF!</f>
        <v>#REF!</v>
      </c>
      <c r="C1978" s="130" t="e">
        <f>'SCREENING INFO'!#REF!</f>
        <v>#REF!</v>
      </c>
      <c r="E1978" s="130" t="e">
        <f>VLOOKUP($C1978,MAIN!$C$2:$BD$79,12)</f>
        <v>#REF!</v>
      </c>
      <c r="F1978" s="130" t="e">
        <f>'SCREENING INFO'!#REF!</f>
        <v>#REF!</v>
      </c>
      <c r="I1978" s="130" t="e">
        <f>'SCREENING INFO'!#REF!</f>
        <v>#REF!</v>
      </c>
      <c r="L1978" s="318" t="e">
        <f>'SCREENING INFO'!#REF!</f>
        <v>#REF!</v>
      </c>
      <c r="M1978" s="318" t="e">
        <f>VLOOKUP($F1978,MAIN!$C$2:$BD$80,9)</f>
        <v>#REF!</v>
      </c>
      <c r="N1978" s="342" t="e">
        <f>VLOOKUP($C1978,MAIN!$C$2:$BD$280,9)</f>
        <v>#REF!</v>
      </c>
      <c r="O1978" s="342" t="e">
        <f>'SCREENING INFO'!#REF!</f>
        <v>#REF!</v>
      </c>
      <c r="P1978" s="322" t="e">
        <f>'SCREENING INFO'!#REF!</f>
        <v>#REF!</v>
      </c>
      <c r="Q1978" s="335" t="e">
        <f>'SCREENING INFO'!#REF!</f>
        <v>#REF!</v>
      </c>
      <c r="R1978" s="335" t="e">
        <f>'SCREENING INFO'!#REF!</f>
        <v>#REF!</v>
      </c>
    </row>
    <row r="1979" spans="1:18">
      <c r="A1979" s="351" t="e">
        <f>'SCREENING INFO'!#REF!</f>
        <v>#REF!</v>
      </c>
      <c r="B1979" s="280" t="e">
        <f>'SCREENING INFO'!#REF!</f>
        <v>#REF!</v>
      </c>
      <c r="C1979" s="130" t="e">
        <f>'SCREENING INFO'!#REF!</f>
        <v>#REF!</v>
      </c>
      <c r="E1979" s="130" t="e">
        <f>VLOOKUP($C1979,MAIN!$C$2:$BD$79,12)</f>
        <v>#REF!</v>
      </c>
      <c r="F1979" s="130" t="e">
        <f>'SCREENING INFO'!#REF!</f>
        <v>#REF!</v>
      </c>
      <c r="I1979" s="130" t="e">
        <f>'SCREENING INFO'!#REF!</f>
        <v>#REF!</v>
      </c>
      <c r="L1979" s="318" t="e">
        <f>'SCREENING INFO'!#REF!</f>
        <v>#REF!</v>
      </c>
      <c r="M1979" s="318" t="e">
        <f>VLOOKUP($F1979,MAIN!$C$2:$BD$80,9)</f>
        <v>#REF!</v>
      </c>
      <c r="N1979" s="342" t="e">
        <f>VLOOKUP($C1979,MAIN!$C$2:$BD$280,9)</f>
        <v>#REF!</v>
      </c>
      <c r="O1979" s="342" t="e">
        <f>'SCREENING INFO'!#REF!</f>
        <v>#REF!</v>
      </c>
      <c r="P1979" s="322" t="e">
        <f>'SCREENING INFO'!#REF!</f>
        <v>#REF!</v>
      </c>
      <c r="Q1979" s="335" t="e">
        <f>'SCREENING INFO'!#REF!</f>
        <v>#REF!</v>
      </c>
      <c r="R1979" s="335" t="e">
        <f>'SCREENING INFO'!#REF!</f>
        <v>#REF!</v>
      </c>
    </row>
    <row r="1980" spans="1:18">
      <c r="A1980" s="351" t="e">
        <f>'SCREENING INFO'!#REF!</f>
        <v>#REF!</v>
      </c>
      <c r="B1980" s="280" t="e">
        <f>'SCREENING INFO'!#REF!</f>
        <v>#REF!</v>
      </c>
      <c r="C1980" s="130" t="e">
        <f>'SCREENING INFO'!#REF!</f>
        <v>#REF!</v>
      </c>
      <c r="E1980" s="130" t="e">
        <f>VLOOKUP($C1980,MAIN!$C$2:$BD$79,12)</f>
        <v>#REF!</v>
      </c>
      <c r="F1980" s="130" t="e">
        <f>'SCREENING INFO'!#REF!</f>
        <v>#REF!</v>
      </c>
      <c r="G1980" s="130"/>
      <c r="I1980" s="130" t="e">
        <f>'SCREENING INFO'!#REF!</f>
        <v>#REF!</v>
      </c>
      <c r="L1980" s="318" t="e">
        <f>'SCREENING INFO'!#REF!</f>
        <v>#REF!</v>
      </c>
      <c r="M1980" s="318" t="e">
        <f>VLOOKUP($F1980,MAIN!$C$2:$BD$80,9)</f>
        <v>#REF!</v>
      </c>
      <c r="N1980" s="342" t="e">
        <f>VLOOKUP($C1980,MAIN!$C$2:$BD$280,9)</f>
        <v>#REF!</v>
      </c>
      <c r="O1980" s="342" t="e">
        <f>'SCREENING INFO'!#REF!</f>
        <v>#REF!</v>
      </c>
      <c r="P1980" s="322" t="e">
        <f>'SCREENING INFO'!#REF!</f>
        <v>#REF!</v>
      </c>
      <c r="Q1980" s="335" t="e">
        <f>'SCREENING INFO'!#REF!</f>
        <v>#REF!</v>
      </c>
      <c r="R1980" s="335" t="e">
        <f>'SCREENING INFO'!#REF!</f>
        <v>#REF!</v>
      </c>
    </row>
    <row r="1981" spans="1:18">
      <c r="A1981" s="351" t="e">
        <f>'SCREENING INFO'!#REF!</f>
        <v>#REF!</v>
      </c>
      <c r="B1981" s="280" t="e">
        <f>'SCREENING INFO'!#REF!</f>
        <v>#REF!</v>
      </c>
      <c r="C1981" s="130" t="e">
        <f>'SCREENING INFO'!#REF!</f>
        <v>#REF!</v>
      </c>
      <c r="E1981" s="130" t="e">
        <f>VLOOKUP($C1981,MAIN!$C$2:$BD$79,12)</f>
        <v>#REF!</v>
      </c>
      <c r="F1981" s="130" t="e">
        <f>'SCREENING INFO'!#REF!</f>
        <v>#REF!</v>
      </c>
      <c r="I1981" s="130" t="e">
        <f>'SCREENING INFO'!#REF!</f>
        <v>#REF!</v>
      </c>
      <c r="L1981" s="318" t="e">
        <f>'SCREENING INFO'!#REF!</f>
        <v>#REF!</v>
      </c>
      <c r="M1981" s="318" t="e">
        <f>VLOOKUP($F1981,MAIN!$C$2:$BD$80,9)</f>
        <v>#REF!</v>
      </c>
      <c r="N1981" s="342" t="e">
        <f>VLOOKUP($C1981,MAIN!$C$2:$BD$280,9)</f>
        <v>#REF!</v>
      </c>
      <c r="O1981" s="342" t="e">
        <f>'SCREENING INFO'!#REF!</f>
        <v>#REF!</v>
      </c>
      <c r="P1981" s="322" t="e">
        <f>'SCREENING INFO'!#REF!</f>
        <v>#REF!</v>
      </c>
      <c r="Q1981" s="335" t="e">
        <f>'SCREENING INFO'!#REF!</f>
        <v>#REF!</v>
      </c>
      <c r="R1981" s="335" t="e">
        <f>'SCREENING INFO'!#REF!</f>
        <v>#REF!</v>
      </c>
    </row>
    <row r="1982" spans="1:18">
      <c r="A1982" s="351" t="e">
        <f>'SCREENING INFO'!#REF!</f>
        <v>#REF!</v>
      </c>
      <c r="B1982" s="280" t="e">
        <f>'SCREENING INFO'!#REF!</f>
        <v>#REF!</v>
      </c>
      <c r="C1982" s="130" t="e">
        <f>'SCREENING INFO'!#REF!</f>
        <v>#REF!</v>
      </c>
      <c r="E1982" s="130" t="e">
        <f>VLOOKUP($C1982,MAIN!$C$2:$BD$79,12)</f>
        <v>#REF!</v>
      </c>
      <c r="F1982" s="130" t="e">
        <f>'SCREENING INFO'!#REF!</f>
        <v>#REF!</v>
      </c>
      <c r="I1982" s="130" t="e">
        <f>'SCREENING INFO'!#REF!</f>
        <v>#REF!</v>
      </c>
      <c r="L1982" s="318" t="e">
        <f>'SCREENING INFO'!#REF!</f>
        <v>#REF!</v>
      </c>
      <c r="M1982" s="318" t="e">
        <f>VLOOKUP($F1982,MAIN!$C$2:$BD$80,9)</f>
        <v>#REF!</v>
      </c>
      <c r="N1982" s="342" t="e">
        <f>VLOOKUP($C1982,MAIN!$C$2:$BD$280,9)</f>
        <v>#REF!</v>
      </c>
      <c r="O1982" s="342" t="e">
        <f>'SCREENING INFO'!#REF!</f>
        <v>#REF!</v>
      </c>
      <c r="P1982" s="322" t="e">
        <f>'SCREENING INFO'!#REF!</f>
        <v>#REF!</v>
      </c>
      <c r="Q1982" s="335" t="e">
        <f>'SCREENING INFO'!#REF!</f>
        <v>#REF!</v>
      </c>
      <c r="R1982" s="335" t="e">
        <f>'SCREENING INFO'!#REF!</f>
        <v>#REF!</v>
      </c>
    </row>
    <row r="1983" spans="1:18">
      <c r="A1983" s="351" t="e">
        <f>'SCREENING INFO'!#REF!</f>
        <v>#REF!</v>
      </c>
      <c r="B1983" s="280" t="e">
        <f>'SCREENING INFO'!#REF!</f>
        <v>#REF!</v>
      </c>
      <c r="C1983" s="130" t="e">
        <f>'SCREENING INFO'!#REF!</f>
        <v>#REF!</v>
      </c>
      <c r="E1983" s="130" t="e">
        <f>VLOOKUP($C1983,MAIN!$C$2:$BD$79,12)</f>
        <v>#REF!</v>
      </c>
      <c r="F1983" s="130" t="e">
        <f>'SCREENING INFO'!#REF!</f>
        <v>#REF!</v>
      </c>
      <c r="I1983" s="130" t="e">
        <f>'SCREENING INFO'!#REF!</f>
        <v>#REF!</v>
      </c>
      <c r="L1983" s="318" t="e">
        <f>'SCREENING INFO'!#REF!</f>
        <v>#REF!</v>
      </c>
      <c r="M1983" s="318" t="e">
        <f>VLOOKUP($F1983,MAIN!$C$2:$BD$80,9)</f>
        <v>#REF!</v>
      </c>
      <c r="N1983" s="342" t="e">
        <f>VLOOKUP($C1983,MAIN!$C$2:$BD$280,9)</f>
        <v>#REF!</v>
      </c>
      <c r="O1983" s="342" t="e">
        <f>'SCREENING INFO'!#REF!</f>
        <v>#REF!</v>
      </c>
      <c r="P1983" s="322" t="e">
        <f>'SCREENING INFO'!#REF!</f>
        <v>#REF!</v>
      </c>
      <c r="Q1983" s="335" t="e">
        <f>'SCREENING INFO'!#REF!</f>
        <v>#REF!</v>
      </c>
      <c r="R1983" s="335" t="e">
        <f>'SCREENING INFO'!#REF!</f>
        <v>#REF!</v>
      </c>
    </row>
    <row r="1984" spans="1:18">
      <c r="A1984" s="351" t="e">
        <f>'SCREENING INFO'!#REF!</f>
        <v>#REF!</v>
      </c>
      <c r="B1984" s="280" t="e">
        <f>'SCREENING INFO'!#REF!</f>
        <v>#REF!</v>
      </c>
      <c r="C1984" s="130" t="e">
        <f>'SCREENING INFO'!#REF!</f>
        <v>#REF!</v>
      </c>
      <c r="E1984" s="130" t="e">
        <f>VLOOKUP($C1984,MAIN!$C$2:$BD$79,12)</f>
        <v>#REF!</v>
      </c>
      <c r="F1984" s="130" t="e">
        <f>'SCREENING INFO'!#REF!</f>
        <v>#REF!</v>
      </c>
      <c r="I1984" s="130" t="e">
        <f>'SCREENING INFO'!#REF!</f>
        <v>#REF!</v>
      </c>
      <c r="L1984" s="318" t="e">
        <f>'SCREENING INFO'!#REF!</f>
        <v>#REF!</v>
      </c>
      <c r="M1984" s="318" t="e">
        <f>VLOOKUP($F1984,MAIN!$C$2:$BD$80,9)</f>
        <v>#REF!</v>
      </c>
      <c r="N1984" s="342" t="e">
        <f>VLOOKUP($C1984,MAIN!$C$2:$BD$280,9)</f>
        <v>#REF!</v>
      </c>
      <c r="O1984" s="342" t="e">
        <f>'SCREENING INFO'!#REF!</f>
        <v>#REF!</v>
      </c>
      <c r="P1984" s="322" t="e">
        <f>'SCREENING INFO'!#REF!</f>
        <v>#REF!</v>
      </c>
      <c r="Q1984" s="335" t="e">
        <f>'SCREENING INFO'!#REF!</f>
        <v>#REF!</v>
      </c>
      <c r="R1984" s="335" t="e">
        <f>'SCREENING INFO'!#REF!</f>
        <v>#REF!</v>
      </c>
    </row>
    <row r="1985" spans="1:18">
      <c r="A1985" s="351" t="e">
        <f>'SCREENING INFO'!#REF!</f>
        <v>#REF!</v>
      </c>
      <c r="B1985" s="280" t="e">
        <f>'SCREENING INFO'!#REF!</f>
        <v>#REF!</v>
      </c>
      <c r="C1985" s="130" t="e">
        <f>'SCREENING INFO'!#REF!</f>
        <v>#REF!</v>
      </c>
      <c r="E1985" s="130" t="e">
        <f>VLOOKUP($C1985,MAIN!$C$2:$BD$79,12)</f>
        <v>#REF!</v>
      </c>
      <c r="F1985" s="130" t="e">
        <f>'SCREENING INFO'!#REF!</f>
        <v>#REF!</v>
      </c>
      <c r="G1985" s="130"/>
      <c r="I1985" s="130" t="e">
        <f>'SCREENING INFO'!#REF!</f>
        <v>#REF!</v>
      </c>
      <c r="L1985" s="318" t="e">
        <f>'SCREENING INFO'!#REF!</f>
        <v>#REF!</v>
      </c>
      <c r="M1985" s="318" t="e">
        <f>VLOOKUP($F1985,MAIN!$C$2:$BD$80,9)</f>
        <v>#REF!</v>
      </c>
      <c r="N1985" s="342" t="e">
        <f>VLOOKUP($C1985,MAIN!$C$2:$BD$280,9)</f>
        <v>#REF!</v>
      </c>
      <c r="O1985" s="342" t="e">
        <f>'SCREENING INFO'!#REF!</f>
        <v>#REF!</v>
      </c>
      <c r="P1985" s="322" t="e">
        <f>'SCREENING INFO'!#REF!</f>
        <v>#REF!</v>
      </c>
      <c r="Q1985" s="335" t="e">
        <f>'SCREENING INFO'!#REF!</f>
        <v>#REF!</v>
      </c>
      <c r="R1985" s="335" t="e">
        <f>'SCREENING INFO'!#REF!</f>
        <v>#REF!</v>
      </c>
    </row>
    <row r="1986" spans="1:18">
      <c r="A1986" s="351" t="e">
        <f>'SCREENING INFO'!#REF!</f>
        <v>#REF!</v>
      </c>
      <c r="B1986" s="280" t="e">
        <f>'SCREENING INFO'!#REF!</f>
        <v>#REF!</v>
      </c>
      <c r="C1986" s="130" t="e">
        <f>'SCREENING INFO'!#REF!</f>
        <v>#REF!</v>
      </c>
      <c r="E1986" s="130" t="e">
        <f>VLOOKUP($C1986,MAIN!$C$2:$BD$79,12)</f>
        <v>#REF!</v>
      </c>
      <c r="F1986" s="130" t="e">
        <f>'SCREENING INFO'!#REF!</f>
        <v>#REF!</v>
      </c>
      <c r="G1986" s="130"/>
      <c r="H1986" s="130"/>
      <c r="I1986" s="130" t="e">
        <f>'SCREENING INFO'!#REF!</f>
        <v>#REF!</v>
      </c>
      <c r="L1986" s="318" t="e">
        <f>'SCREENING INFO'!#REF!</f>
        <v>#REF!</v>
      </c>
      <c r="M1986" s="318" t="e">
        <f>VLOOKUP($F1986,MAIN!$C$2:$BD$80,9)</f>
        <v>#REF!</v>
      </c>
      <c r="N1986" s="342" t="e">
        <f>VLOOKUP($C1986,MAIN!$C$2:$BD$280,9)</f>
        <v>#REF!</v>
      </c>
      <c r="O1986" s="342" t="e">
        <f>'SCREENING INFO'!#REF!</f>
        <v>#REF!</v>
      </c>
      <c r="P1986" s="322" t="e">
        <f>'SCREENING INFO'!#REF!</f>
        <v>#REF!</v>
      </c>
      <c r="Q1986" s="335" t="e">
        <f>'SCREENING INFO'!#REF!</f>
        <v>#REF!</v>
      </c>
      <c r="R1986" s="335" t="e">
        <f>'SCREENING INFO'!#REF!</f>
        <v>#REF!</v>
      </c>
    </row>
    <row r="1987" spans="1:18">
      <c r="A1987" s="351" t="e">
        <f>'SCREENING INFO'!#REF!</f>
        <v>#REF!</v>
      </c>
      <c r="B1987" s="280" t="e">
        <f>'SCREENING INFO'!#REF!</f>
        <v>#REF!</v>
      </c>
      <c r="C1987" s="130" t="e">
        <f>'SCREENING INFO'!#REF!</f>
        <v>#REF!</v>
      </c>
      <c r="E1987" s="130" t="e">
        <f>VLOOKUP($C1987,MAIN!$C$2:$BD$79,12)</f>
        <v>#REF!</v>
      </c>
      <c r="F1987" s="130" t="e">
        <f>'SCREENING INFO'!#REF!</f>
        <v>#REF!</v>
      </c>
      <c r="I1987" s="130" t="e">
        <f>'SCREENING INFO'!#REF!</f>
        <v>#REF!</v>
      </c>
      <c r="L1987" s="318" t="e">
        <f>'SCREENING INFO'!#REF!</f>
        <v>#REF!</v>
      </c>
      <c r="M1987" s="318" t="e">
        <f>VLOOKUP($F1987,MAIN!$C$2:$BD$80,9)</f>
        <v>#REF!</v>
      </c>
      <c r="N1987" s="342" t="e">
        <f>VLOOKUP($C1987,MAIN!$C$2:$BD$280,9)</f>
        <v>#REF!</v>
      </c>
      <c r="O1987" s="342" t="e">
        <f>'SCREENING INFO'!#REF!</f>
        <v>#REF!</v>
      </c>
      <c r="P1987" s="322" t="e">
        <f>'SCREENING INFO'!#REF!</f>
        <v>#REF!</v>
      </c>
      <c r="Q1987" s="335" t="e">
        <f>'SCREENING INFO'!#REF!</f>
        <v>#REF!</v>
      </c>
      <c r="R1987" s="335" t="e">
        <f>'SCREENING INFO'!#REF!</f>
        <v>#REF!</v>
      </c>
    </row>
    <row r="1988" spans="1:18">
      <c r="A1988" s="351" t="e">
        <f>'SCREENING INFO'!#REF!</f>
        <v>#REF!</v>
      </c>
      <c r="B1988" s="280" t="e">
        <f>'SCREENING INFO'!#REF!</f>
        <v>#REF!</v>
      </c>
      <c r="C1988" s="130" t="e">
        <f>'SCREENING INFO'!#REF!</f>
        <v>#REF!</v>
      </c>
      <c r="E1988" s="130" t="e">
        <f>VLOOKUP($C1988,MAIN!$C$2:$BD$79,12)</f>
        <v>#REF!</v>
      </c>
      <c r="F1988" s="130" t="e">
        <f>'SCREENING INFO'!#REF!</f>
        <v>#REF!</v>
      </c>
      <c r="I1988" s="130" t="e">
        <f>'SCREENING INFO'!#REF!</f>
        <v>#REF!</v>
      </c>
      <c r="L1988" s="318" t="e">
        <f>'SCREENING INFO'!#REF!</f>
        <v>#REF!</v>
      </c>
      <c r="M1988" s="318" t="e">
        <f>VLOOKUP($F1988,MAIN!$C$2:$BD$80,9)</f>
        <v>#REF!</v>
      </c>
      <c r="N1988" s="342" t="e">
        <f>VLOOKUP($C1988,MAIN!$C$2:$BD$280,9)</f>
        <v>#REF!</v>
      </c>
      <c r="O1988" s="342" t="e">
        <f>'SCREENING INFO'!#REF!</f>
        <v>#REF!</v>
      </c>
      <c r="P1988" s="322" t="e">
        <f>'SCREENING INFO'!#REF!</f>
        <v>#REF!</v>
      </c>
      <c r="Q1988" s="335" t="e">
        <f>'SCREENING INFO'!#REF!</f>
        <v>#REF!</v>
      </c>
      <c r="R1988" s="335" t="e">
        <f>'SCREENING INFO'!#REF!</f>
        <v>#REF!</v>
      </c>
    </row>
    <row r="1989" spans="1:18">
      <c r="A1989" s="351" t="e">
        <f>'SCREENING INFO'!#REF!</f>
        <v>#REF!</v>
      </c>
      <c r="B1989" s="280" t="e">
        <f>'SCREENING INFO'!#REF!</f>
        <v>#REF!</v>
      </c>
      <c r="C1989" s="130" t="e">
        <f>'SCREENING INFO'!#REF!</f>
        <v>#REF!</v>
      </c>
      <c r="E1989" s="130" t="e">
        <f>VLOOKUP($C1989,MAIN!$C$2:$BD$79,12)</f>
        <v>#REF!</v>
      </c>
      <c r="F1989" s="130" t="e">
        <f>'SCREENING INFO'!#REF!</f>
        <v>#REF!</v>
      </c>
      <c r="I1989" s="130" t="e">
        <f>'SCREENING INFO'!#REF!</f>
        <v>#REF!</v>
      </c>
      <c r="L1989" s="318" t="e">
        <f>'SCREENING INFO'!#REF!</f>
        <v>#REF!</v>
      </c>
      <c r="M1989" s="318" t="e">
        <f>VLOOKUP($F1989,MAIN!$C$2:$BD$80,9)</f>
        <v>#REF!</v>
      </c>
      <c r="N1989" s="342" t="e">
        <f>VLOOKUP($C1989,MAIN!$C$2:$BD$280,9)</f>
        <v>#REF!</v>
      </c>
      <c r="O1989" s="342" t="e">
        <f>'SCREENING INFO'!#REF!</f>
        <v>#REF!</v>
      </c>
      <c r="P1989" s="322" t="e">
        <f>'SCREENING INFO'!#REF!</f>
        <v>#REF!</v>
      </c>
      <c r="Q1989" s="335" t="e">
        <f>'SCREENING INFO'!#REF!</f>
        <v>#REF!</v>
      </c>
      <c r="R1989" s="335" t="e">
        <f>'SCREENING INFO'!#REF!</f>
        <v>#REF!</v>
      </c>
    </row>
    <row r="1990" spans="1:18">
      <c r="A1990" s="351" t="e">
        <f>'SCREENING INFO'!#REF!</f>
        <v>#REF!</v>
      </c>
      <c r="B1990" s="280" t="e">
        <f>'SCREENING INFO'!#REF!</f>
        <v>#REF!</v>
      </c>
      <c r="C1990" s="130" t="e">
        <f>'SCREENING INFO'!#REF!</f>
        <v>#REF!</v>
      </c>
      <c r="E1990" s="130" t="e">
        <f>VLOOKUP($C1990,MAIN!$C$2:$BD$79,12)</f>
        <v>#REF!</v>
      </c>
      <c r="F1990" s="130" t="e">
        <f>'SCREENING INFO'!#REF!</f>
        <v>#REF!</v>
      </c>
      <c r="G1990" s="130"/>
      <c r="H1990" s="130"/>
      <c r="I1990" s="130" t="e">
        <f>'SCREENING INFO'!#REF!</f>
        <v>#REF!</v>
      </c>
      <c r="L1990" s="318" t="e">
        <f>'SCREENING INFO'!#REF!</f>
        <v>#REF!</v>
      </c>
      <c r="M1990" s="318" t="e">
        <f>VLOOKUP($F1990,MAIN!$C$2:$BD$80,9)</f>
        <v>#REF!</v>
      </c>
      <c r="N1990" s="342" t="e">
        <f>VLOOKUP($C1990,MAIN!$C$2:$BD$280,9)</f>
        <v>#REF!</v>
      </c>
      <c r="O1990" s="342" t="e">
        <f>'SCREENING INFO'!#REF!</f>
        <v>#REF!</v>
      </c>
      <c r="P1990" s="322" t="e">
        <f>'SCREENING INFO'!#REF!</f>
        <v>#REF!</v>
      </c>
      <c r="Q1990" s="335" t="e">
        <f>'SCREENING INFO'!#REF!</f>
        <v>#REF!</v>
      </c>
      <c r="R1990" s="335" t="e">
        <f>'SCREENING INFO'!#REF!</f>
        <v>#REF!</v>
      </c>
    </row>
    <row r="1991" spans="1:18">
      <c r="A1991" s="351" t="e">
        <f>'SCREENING INFO'!#REF!</f>
        <v>#REF!</v>
      </c>
      <c r="B1991" s="280" t="e">
        <f>'SCREENING INFO'!#REF!</f>
        <v>#REF!</v>
      </c>
      <c r="C1991" s="130" t="e">
        <f>'SCREENING INFO'!#REF!</f>
        <v>#REF!</v>
      </c>
      <c r="E1991" s="130" t="e">
        <f>VLOOKUP($C1991,MAIN!$C$2:$BD$79,12)</f>
        <v>#REF!</v>
      </c>
      <c r="F1991" s="130" t="e">
        <f>'SCREENING INFO'!#REF!</f>
        <v>#REF!</v>
      </c>
      <c r="I1991" s="130" t="e">
        <f>'SCREENING INFO'!#REF!</f>
        <v>#REF!</v>
      </c>
      <c r="L1991" s="318" t="e">
        <f>'SCREENING INFO'!#REF!</f>
        <v>#REF!</v>
      </c>
      <c r="M1991" s="318" t="e">
        <f>VLOOKUP($F1991,MAIN!$C$2:$BD$80,9)</f>
        <v>#REF!</v>
      </c>
      <c r="N1991" s="342" t="e">
        <f>VLOOKUP($C1991,MAIN!$C$2:$BD$280,9)</f>
        <v>#REF!</v>
      </c>
      <c r="O1991" s="342" t="e">
        <f>'SCREENING INFO'!#REF!</f>
        <v>#REF!</v>
      </c>
      <c r="P1991" s="322" t="e">
        <f>'SCREENING INFO'!#REF!</f>
        <v>#REF!</v>
      </c>
      <c r="Q1991" s="335" t="e">
        <f>'SCREENING INFO'!#REF!</f>
        <v>#REF!</v>
      </c>
      <c r="R1991" s="335" t="e">
        <f>'SCREENING INFO'!#REF!</f>
        <v>#REF!</v>
      </c>
    </row>
    <row r="1992" spans="1:18">
      <c r="A1992" s="351" t="e">
        <f>'SCREENING INFO'!#REF!</f>
        <v>#REF!</v>
      </c>
      <c r="B1992" s="280" t="e">
        <f>'SCREENING INFO'!#REF!</f>
        <v>#REF!</v>
      </c>
      <c r="C1992" s="130" t="e">
        <f>'SCREENING INFO'!#REF!</f>
        <v>#REF!</v>
      </c>
      <c r="E1992" s="130" t="e">
        <f>VLOOKUP($C1992,MAIN!$C$2:$BD$79,12)</f>
        <v>#REF!</v>
      </c>
      <c r="F1992" s="130" t="e">
        <f>'SCREENING INFO'!#REF!</f>
        <v>#REF!</v>
      </c>
      <c r="G1992" s="130"/>
      <c r="I1992" s="130" t="e">
        <f>'SCREENING INFO'!#REF!</f>
        <v>#REF!</v>
      </c>
      <c r="L1992" s="318" t="e">
        <f>'SCREENING INFO'!#REF!</f>
        <v>#REF!</v>
      </c>
      <c r="M1992" s="318" t="e">
        <f>VLOOKUP($F1992,MAIN!$C$2:$BD$80,9)</f>
        <v>#REF!</v>
      </c>
      <c r="N1992" s="342" t="e">
        <f>VLOOKUP($C1992,MAIN!$C$2:$BD$280,9)</f>
        <v>#REF!</v>
      </c>
      <c r="O1992" s="342" t="e">
        <f>'SCREENING INFO'!#REF!</f>
        <v>#REF!</v>
      </c>
      <c r="P1992" s="322" t="e">
        <f>'SCREENING INFO'!#REF!</f>
        <v>#REF!</v>
      </c>
      <c r="Q1992" s="335" t="e">
        <f>'SCREENING INFO'!#REF!</f>
        <v>#REF!</v>
      </c>
      <c r="R1992" s="335" t="e">
        <f>'SCREENING INFO'!#REF!</f>
        <v>#REF!</v>
      </c>
    </row>
    <row r="1993" spans="1:18">
      <c r="A1993" s="351" t="e">
        <f>'SCREENING INFO'!#REF!</f>
        <v>#REF!</v>
      </c>
      <c r="B1993" s="280" t="e">
        <f>'SCREENING INFO'!#REF!</f>
        <v>#REF!</v>
      </c>
      <c r="C1993" s="130" t="e">
        <f>'SCREENING INFO'!#REF!</f>
        <v>#REF!</v>
      </c>
      <c r="E1993" s="130" t="e">
        <f>VLOOKUP($C1993,MAIN!$C$2:$BD$79,12)</f>
        <v>#REF!</v>
      </c>
      <c r="F1993" s="130" t="e">
        <f>'SCREENING INFO'!#REF!</f>
        <v>#REF!</v>
      </c>
      <c r="G1993" s="130"/>
      <c r="H1993" s="130"/>
      <c r="I1993" s="130" t="e">
        <f>'SCREENING INFO'!#REF!</f>
        <v>#REF!</v>
      </c>
      <c r="L1993" s="318" t="e">
        <f>'SCREENING INFO'!#REF!</f>
        <v>#REF!</v>
      </c>
      <c r="M1993" s="318" t="e">
        <f>VLOOKUP($F1993,MAIN!$C$2:$BD$80,9)</f>
        <v>#REF!</v>
      </c>
      <c r="N1993" s="342" t="e">
        <f>VLOOKUP($C1993,MAIN!$C$2:$BD$280,9)</f>
        <v>#REF!</v>
      </c>
      <c r="O1993" s="342" t="e">
        <f>'SCREENING INFO'!#REF!</f>
        <v>#REF!</v>
      </c>
      <c r="P1993" s="322" t="e">
        <f>'SCREENING INFO'!#REF!</f>
        <v>#REF!</v>
      </c>
      <c r="Q1993" s="335" t="e">
        <f>'SCREENING INFO'!#REF!</f>
        <v>#REF!</v>
      </c>
      <c r="R1993" s="335" t="e">
        <f>'SCREENING INFO'!#REF!</f>
        <v>#REF!</v>
      </c>
    </row>
    <row r="1994" spans="1:18">
      <c r="A1994" s="351" t="e">
        <f>'SCREENING INFO'!#REF!</f>
        <v>#REF!</v>
      </c>
      <c r="B1994" s="280" t="e">
        <f>'SCREENING INFO'!#REF!</f>
        <v>#REF!</v>
      </c>
      <c r="C1994" s="130" t="e">
        <f>'SCREENING INFO'!#REF!</f>
        <v>#REF!</v>
      </c>
      <c r="E1994" s="130" t="e">
        <f>VLOOKUP($C1994,MAIN!$C$2:$BD$79,12)</f>
        <v>#REF!</v>
      </c>
      <c r="F1994" s="130" t="e">
        <f>'SCREENING INFO'!#REF!</f>
        <v>#REF!</v>
      </c>
      <c r="I1994" s="130" t="e">
        <f>'SCREENING INFO'!#REF!</f>
        <v>#REF!</v>
      </c>
      <c r="L1994" s="318" t="e">
        <f>'SCREENING INFO'!#REF!</f>
        <v>#REF!</v>
      </c>
      <c r="M1994" s="318" t="e">
        <f>VLOOKUP($F1994,MAIN!$C$2:$BD$80,9)</f>
        <v>#REF!</v>
      </c>
      <c r="N1994" s="342" t="e">
        <f>VLOOKUP($C1994,MAIN!$C$2:$BD$280,9)</f>
        <v>#REF!</v>
      </c>
      <c r="O1994" s="342" t="e">
        <f>'SCREENING INFO'!#REF!</f>
        <v>#REF!</v>
      </c>
      <c r="P1994" s="322" t="e">
        <f>'SCREENING INFO'!#REF!</f>
        <v>#REF!</v>
      </c>
      <c r="Q1994" s="335" t="e">
        <f>'SCREENING INFO'!#REF!</f>
        <v>#REF!</v>
      </c>
      <c r="R1994" s="335" t="e">
        <f>'SCREENING INFO'!#REF!</f>
        <v>#REF!</v>
      </c>
    </row>
    <row r="1995" spans="1:18">
      <c r="A1995" s="351" t="e">
        <f>'SCREENING INFO'!#REF!</f>
        <v>#REF!</v>
      </c>
      <c r="B1995" s="280" t="e">
        <f>'SCREENING INFO'!#REF!</f>
        <v>#REF!</v>
      </c>
      <c r="C1995" s="130" t="e">
        <f>'SCREENING INFO'!#REF!</f>
        <v>#REF!</v>
      </c>
      <c r="E1995" s="130" t="e">
        <f>VLOOKUP($C1995,MAIN!$C$2:$BD$79,12)</f>
        <v>#REF!</v>
      </c>
      <c r="F1995" s="130" t="e">
        <f>'SCREENING INFO'!#REF!</f>
        <v>#REF!</v>
      </c>
      <c r="G1995" s="130"/>
      <c r="I1995" s="130" t="e">
        <f>'SCREENING INFO'!#REF!</f>
        <v>#REF!</v>
      </c>
      <c r="L1995" s="318" t="e">
        <f>'SCREENING INFO'!#REF!</f>
        <v>#REF!</v>
      </c>
      <c r="M1995" s="318" t="e">
        <f>VLOOKUP($F1995,MAIN!$C$2:$BD$80,9)</f>
        <v>#REF!</v>
      </c>
      <c r="N1995" s="342" t="e">
        <f>VLOOKUP($C1995,MAIN!$C$2:$BD$280,9)</f>
        <v>#REF!</v>
      </c>
      <c r="O1995" s="342" t="e">
        <f>'SCREENING INFO'!#REF!</f>
        <v>#REF!</v>
      </c>
      <c r="P1995" s="322" t="e">
        <f>'SCREENING INFO'!#REF!</f>
        <v>#REF!</v>
      </c>
      <c r="Q1995" s="335" t="e">
        <f>'SCREENING INFO'!#REF!</f>
        <v>#REF!</v>
      </c>
      <c r="R1995" s="335" t="e">
        <f>'SCREENING INFO'!#REF!</f>
        <v>#REF!</v>
      </c>
    </row>
    <row r="1996" spans="1:18">
      <c r="A1996" s="351" t="e">
        <f>'SCREENING INFO'!#REF!</f>
        <v>#REF!</v>
      </c>
      <c r="B1996" s="280" t="e">
        <f>'SCREENING INFO'!#REF!</f>
        <v>#REF!</v>
      </c>
      <c r="C1996" s="130" t="e">
        <f>'SCREENING INFO'!#REF!</f>
        <v>#REF!</v>
      </c>
      <c r="E1996" s="130" t="e">
        <f>VLOOKUP($C1996,MAIN!$C$2:$BD$79,12)</f>
        <v>#REF!</v>
      </c>
      <c r="F1996" s="130" t="e">
        <f>'SCREENING INFO'!#REF!</f>
        <v>#REF!</v>
      </c>
      <c r="I1996" s="130" t="e">
        <f>'SCREENING INFO'!#REF!</f>
        <v>#REF!</v>
      </c>
      <c r="L1996" s="318" t="e">
        <f>'SCREENING INFO'!#REF!</f>
        <v>#REF!</v>
      </c>
      <c r="M1996" s="318" t="e">
        <f>VLOOKUP($F1996,MAIN!$C$2:$BD$80,9)</f>
        <v>#REF!</v>
      </c>
      <c r="N1996" s="342" t="e">
        <f>VLOOKUP($C1996,MAIN!$C$2:$BD$280,9)</f>
        <v>#REF!</v>
      </c>
      <c r="O1996" s="342" t="e">
        <f>'SCREENING INFO'!#REF!</f>
        <v>#REF!</v>
      </c>
      <c r="P1996" s="322" t="e">
        <f>'SCREENING INFO'!#REF!</f>
        <v>#REF!</v>
      </c>
      <c r="Q1996" s="335" t="e">
        <f>'SCREENING INFO'!#REF!</f>
        <v>#REF!</v>
      </c>
      <c r="R1996" s="335" t="e">
        <f>'SCREENING INFO'!#REF!</f>
        <v>#REF!</v>
      </c>
    </row>
    <row r="1997" spans="1:18">
      <c r="A1997" s="351" t="e">
        <f>'SCREENING INFO'!#REF!</f>
        <v>#REF!</v>
      </c>
      <c r="B1997" s="280" t="e">
        <f>'SCREENING INFO'!#REF!</f>
        <v>#REF!</v>
      </c>
      <c r="C1997" s="130" t="e">
        <f>'SCREENING INFO'!#REF!</f>
        <v>#REF!</v>
      </c>
      <c r="E1997" s="130" t="e">
        <f>VLOOKUP($C1997,MAIN!$C$2:$BD$79,12)</f>
        <v>#REF!</v>
      </c>
      <c r="F1997" s="130" t="e">
        <f>'SCREENING INFO'!#REF!</f>
        <v>#REF!</v>
      </c>
      <c r="I1997" s="130" t="e">
        <f>'SCREENING INFO'!#REF!</f>
        <v>#REF!</v>
      </c>
      <c r="L1997" s="318" t="e">
        <f>'SCREENING INFO'!#REF!</f>
        <v>#REF!</v>
      </c>
      <c r="M1997" s="318" t="e">
        <f>VLOOKUP($F1997,MAIN!$C$2:$BD$80,9)</f>
        <v>#REF!</v>
      </c>
      <c r="N1997" s="342" t="e">
        <f>VLOOKUP($C1997,MAIN!$C$2:$BD$280,9)</f>
        <v>#REF!</v>
      </c>
      <c r="O1997" s="342" t="e">
        <f>'SCREENING INFO'!#REF!</f>
        <v>#REF!</v>
      </c>
      <c r="P1997" s="322" t="e">
        <f>'SCREENING INFO'!#REF!</f>
        <v>#REF!</v>
      </c>
      <c r="Q1997" s="335" t="e">
        <f>'SCREENING INFO'!#REF!</f>
        <v>#REF!</v>
      </c>
      <c r="R1997" s="335" t="e">
        <f>'SCREENING INFO'!#REF!</f>
        <v>#REF!</v>
      </c>
    </row>
    <row r="1998" spans="1:18">
      <c r="A1998" s="351" t="e">
        <f>'SCREENING INFO'!#REF!</f>
        <v>#REF!</v>
      </c>
      <c r="B1998" s="280" t="e">
        <f>'SCREENING INFO'!#REF!</f>
        <v>#REF!</v>
      </c>
      <c r="C1998" s="130" t="e">
        <f>'SCREENING INFO'!#REF!</f>
        <v>#REF!</v>
      </c>
      <c r="E1998" s="130" t="e">
        <f>VLOOKUP($C1998,MAIN!$C$2:$BD$79,12)</f>
        <v>#REF!</v>
      </c>
      <c r="F1998" s="130" t="e">
        <f>'SCREENING INFO'!#REF!</f>
        <v>#REF!</v>
      </c>
      <c r="I1998" s="130" t="e">
        <f>'SCREENING INFO'!#REF!</f>
        <v>#REF!</v>
      </c>
      <c r="L1998" s="318" t="e">
        <f>'SCREENING INFO'!#REF!</f>
        <v>#REF!</v>
      </c>
      <c r="M1998" s="318" t="e">
        <f>VLOOKUP($F1998,MAIN!$C$2:$BD$80,9)</f>
        <v>#REF!</v>
      </c>
      <c r="N1998" s="342" t="e">
        <f>VLOOKUP($C1998,MAIN!$C$2:$BD$280,9)</f>
        <v>#REF!</v>
      </c>
      <c r="O1998" s="342" t="e">
        <f>'SCREENING INFO'!#REF!</f>
        <v>#REF!</v>
      </c>
      <c r="P1998" s="322" t="e">
        <f>'SCREENING INFO'!#REF!</f>
        <v>#REF!</v>
      </c>
      <c r="Q1998" s="335" t="e">
        <f>'SCREENING INFO'!#REF!</f>
        <v>#REF!</v>
      </c>
      <c r="R1998" s="335" t="e">
        <f>'SCREENING INFO'!#REF!</f>
        <v>#REF!</v>
      </c>
    </row>
    <row r="1999" spans="1:18">
      <c r="A1999" s="351" t="e">
        <f>'SCREENING INFO'!#REF!</f>
        <v>#REF!</v>
      </c>
      <c r="B1999" s="280" t="e">
        <f>'SCREENING INFO'!#REF!</f>
        <v>#REF!</v>
      </c>
      <c r="C1999" s="130" t="e">
        <f>'SCREENING INFO'!#REF!</f>
        <v>#REF!</v>
      </c>
      <c r="E1999" s="130" t="e">
        <f>VLOOKUP($C1999,MAIN!$C$2:$BD$79,12)</f>
        <v>#REF!</v>
      </c>
      <c r="F1999" s="130" t="e">
        <f>'SCREENING INFO'!#REF!</f>
        <v>#REF!</v>
      </c>
      <c r="I1999" s="130" t="e">
        <f>'SCREENING INFO'!#REF!</f>
        <v>#REF!</v>
      </c>
      <c r="L1999" s="318" t="e">
        <f>'SCREENING INFO'!#REF!</f>
        <v>#REF!</v>
      </c>
      <c r="M1999" s="318" t="e">
        <f>VLOOKUP($F1999,MAIN!$C$2:$BD$80,9)</f>
        <v>#REF!</v>
      </c>
      <c r="N1999" s="342" t="e">
        <f>VLOOKUP($C1999,MAIN!$C$2:$BD$280,9)</f>
        <v>#REF!</v>
      </c>
      <c r="O1999" s="342" t="e">
        <f>'SCREENING INFO'!#REF!</f>
        <v>#REF!</v>
      </c>
      <c r="P1999" s="322" t="e">
        <f>'SCREENING INFO'!#REF!</f>
        <v>#REF!</v>
      </c>
      <c r="Q1999" s="335" t="e">
        <f>'SCREENING INFO'!#REF!</f>
        <v>#REF!</v>
      </c>
      <c r="R1999" s="335" t="e">
        <f>'SCREENING INFO'!#REF!</f>
        <v>#REF!</v>
      </c>
    </row>
    <row r="2000" spans="1:18">
      <c r="A2000" s="351" t="e">
        <f>'SCREENING INFO'!#REF!</f>
        <v>#REF!</v>
      </c>
      <c r="B2000" s="280" t="e">
        <f>'SCREENING INFO'!#REF!</f>
        <v>#REF!</v>
      </c>
      <c r="C2000" s="130" t="e">
        <f>'SCREENING INFO'!#REF!</f>
        <v>#REF!</v>
      </c>
      <c r="E2000" s="130" t="e">
        <f>VLOOKUP($C2000,MAIN!$C$2:$BD$79,12)</f>
        <v>#REF!</v>
      </c>
      <c r="F2000" s="130" t="e">
        <f>'SCREENING INFO'!#REF!</f>
        <v>#REF!</v>
      </c>
      <c r="I2000" s="130" t="e">
        <f>'SCREENING INFO'!#REF!</f>
        <v>#REF!</v>
      </c>
      <c r="L2000" s="318" t="e">
        <f>'SCREENING INFO'!#REF!</f>
        <v>#REF!</v>
      </c>
      <c r="M2000" s="318" t="e">
        <f>VLOOKUP($F2000,MAIN!$C$2:$BD$80,9)</f>
        <v>#REF!</v>
      </c>
      <c r="N2000" s="342" t="e">
        <f>VLOOKUP($C2000,MAIN!$C$2:$BD$280,9)</f>
        <v>#REF!</v>
      </c>
      <c r="O2000" s="342" t="e">
        <f>'SCREENING INFO'!#REF!</f>
        <v>#REF!</v>
      </c>
      <c r="P2000" s="322" t="e">
        <f>'SCREENING INFO'!#REF!</f>
        <v>#REF!</v>
      </c>
      <c r="Q2000" s="335" t="e">
        <f>'SCREENING INFO'!#REF!</f>
        <v>#REF!</v>
      </c>
      <c r="R2000" s="335" t="e">
        <f>'SCREENING INFO'!#REF!</f>
        <v>#REF!</v>
      </c>
    </row>
    <row r="2001" spans="1:18">
      <c r="A2001" s="351" t="e">
        <f>'SCREENING INFO'!#REF!</f>
        <v>#REF!</v>
      </c>
      <c r="B2001" s="280" t="e">
        <f>'SCREENING INFO'!#REF!</f>
        <v>#REF!</v>
      </c>
      <c r="C2001" s="130" t="e">
        <f>'SCREENING INFO'!#REF!</f>
        <v>#REF!</v>
      </c>
      <c r="E2001" s="130" t="e">
        <f>VLOOKUP($C2001,MAIN!$C$2:$BD$79,12)</f>
        <v>#REF!</v>
      </c>
      <c r="F2001" s="130" t="e">
        <f>'SCREENING INFO'!#REF!</f>
        <v>#REF!</v>
      </c>
      <c r="I2001" s="130" t="e">
        <f>'SCREENING INFO'!#REF!</f>
        <v>#REF!</v>
      </c>
      <c r="L2001" s="318" t="e">
        <f>'SCREENING INFO'!#REF!</f>
        <v>#REF!</v>
      </c>
      <c r="M2001" s="318" t="e">
        <f>VLOOKUP($F2001,MAIN!$C$2:$BD$80,9)</f>
        <v>#REF!</v>
      </c>
      <c r="N2001" s="342" t="e">
        <f>VLOOKUP($C2001,MAIN!$C$2:$BD$280,9)</f>
        <v>#REF!</v>
      </c>
      <c r="O2001" s="342" t="e">
        <f>'SCREENING INFO'!#REF!</f>
        <v>#REF!</v>
      </c>
      <c r="P2001" s="322" t="e">
        <f>'SCREENING INFO'!#REF!</f>
        <v>#REF!</v>
      </c>
      <c r="Q2001" s="335" t="e">
        <f>'SCREENING INFO'!#REF!</f>
        <v>#REF!</v>
      </c>
      <c r="R2001" s="335" t="e">
        <f>'SCREENING INFO'!#REF!</f>
        <v>#REF!</v>
      </c>
    </row>
    <row r="2002" spans="1:18">
      <c r="A2002" s="351" t="e">
        <f>'SCREENING INFO'!#REF!</f>
        <v>#REF!</v>
      </c>
      <c r="B2002" s="280" t="e">
        <f>'SCREENING INFO'!#REF!</f>
        <v>#REF!</v>
      </c>
      <c r="C2002" s="130" t="e">
        <f>'SCREENING INFO'!#REF!</f>
        <v>#REF!</v>
      </c>
      <c r="E2002" s="130" t="e">
        <f>VLOOKUP($C2002,MAIN!$C$2:$BD$79,12)</f>
        <v>#REF!</v>
      </c>
      <c r="F2002" s="130" t="e">
        <f>'SCREENING INFO'!#REF!</f>
        <v>#REF!</v>
      </c>
      <c r="I2002" s="130" t="e">
        <f>'SCREENING INFO'!#REF!</f>
        <v>#REF!</v>
      </c>
      <c r="L2002" s="318" t="e">
        <f>'SCREENING INFO'!#REF!</f>
        <v>#REF!</v>
      </c>
      <c r="M2002" s="318" t="e">
        <f>VLOOKUP($F2002,MAIN!$C$2:$BD$80,9)</f>
        <v>#REF!</v>
      </c>
      <c r="N2002" s="342" t="e">
        <f>VLOOKUP($C2002,MAIN!$C$2:$BD$280,9)</f>
        <v>#REF!</v>
      </c>
      <c r="O2002" s="342" t="e">
        <f>'SCREENING INFO'!#REF!</f>
        <v>#REF!</v>
      </c>
      <c r="P2002" s="322" t="e">
        <f>'SCREENING INFO'!#REF!</f>
        <v>#REF!</v>
      </c>
      <c r="Q2002" s="335" t="e">
        <f>'SCREENING INFO'!#REF!</f>
        <v>#REF!</v>
      </c>
      <c r="R2002" s="335" t="e">
        <f>'SCREENING INFO'!#REF!</f>
        <v>#REF!</v>
      </c>
    </row>
    <row r="2003" spans="1:18">
      <c r="A2003" s="351" t="e">
        <f>'SCREENING INFO'!#REF!</f>
        <v>#REF!</v>
      </c>
      <c r="B2003" s="280" t="e">
        <f>'SCREENING INFO'!#REF!</f>
        <v>#REF!</v>
      </c>
      <c r="C2003" s="130" t="e">
        <f>'SCREENING INFO'!#REF!</f>
        <v>#REF!</v>
      </c>
      <c r="E2003" s="130" t="e">
        <f>VLOOKUP($C2003,MAIN!$C$2:$BD$79,12)</f>
        <v>#REF!</v>
      </c>
      <c r="F2003" s="130" t="e">
        <f>'SCREENING INFO'!#REF!</f>
        <v>#REF!</v>
      </c>
      <c r="I2003" s="130" t="e">
        <f>'SCREENING INFO'!#REF!</f>
        <v>#REF!</v>
      </c>
      <c r="L2003" s="318" t="e">
        <f>'SCREENING INFO'!#REF!</f>
        <v>#REF!</v>
      </c>
      <c r="M2003" s="318" t="e">
        <f>VLOOKUP($F2003,MAIN!$C$2:$BD$80,9)</f>
        <v>#REF!</v>
      </c>
      <c r="N2003" s="342" t="e">
        <f>VLOOKUP($C2003,MAIN!$C$2:$BD$280,9)</f>
        <v>#REF!</v>
      </c>
      <c r="O2003" s="342" t="e">
        <f>'SCREENING INFO'!#REF!</f>
        <v>#REF!</v>
      </c>
      <c r="P2003" s="322" t="e">
        <f>'SCREENING INFO'!#REF!</f>
        <v>#REF!</v>
      </c>
      <c r="Q2003" s="335" t="e">
        <f>'SCREENING INFO'!#REF!</f>
        <v>#REF!</v>
      </c>
      <c r="R2003" s="335" t="e">
        <f>'SCREENING INFO'!#REF!</f>
        <v>#REF!</v>
      </c>
    </row>
    <row r="2004" spans="1:18">
      <c r="A2004" s="351" t="e">
        <f>'SCREENING INFO'!#REF!</f>
        <v>#REF!</v>
      </c>
      <c r="B2004" s="280" t="e">
        <f>'SCREENING INFO'!#REF!</f>
        <v>#REF!</v>
      </c>
      <c r="C2004" s="130" t="e">
        <f>'SCREENING INFO'!#REF!</f>
        <v>#REF!</v>
      </c>
      <c r="E2004" s="130" t="e">
        <f>VLOOKUP($C2004,MAIN!$C$2:$BD$79,12)</f>
        <v>#REF!</v>
      </c>
      <c r="F2004" s="130" t="e">
        <f>'SCREENING INFO'!#REF!</f>
        <v>#REF!</v>
      </c>
      <c r="I2004" s="130" t="e">
        <f>'SCREENING INFO'!#REF!</f>
        <v>#REF!</v>
      </c>
      <c r="L2004" s="318" t="e">
        <f>'SCREENING INFO'!#REF!</f>
        <v>#REF!</v>
      </c>
      <c r="M2004" s="318" t="e">
        <f>VLOOKUP($F2004,MAIN!$C$2:$BD$80,9)</f>
        <v>#REF!</v>
      </c>
      <c r="N2004" s="342" t="e">
        <f>VLOOKUP($C2004,MAIN!$C$2:$BD$280,9)</f>
        <v>#REF!</v>
      </c>
      <c r="O2004" s="342" t="e">
        <f>'SCREENING INFO'!#REF!</f>
        <v>#REF!</v>
      </c>
      <c r="P2004" s="322" t="e">
        <f>'SCREENING INFO'!#REF!</f>
        <v>#REF!</v>
      </c>
      <c r="Q2004" s="335" t="e">
        <f>'SCREENING INFO'!#REF!</f>
        <v>#REF!</v>
      </c>
      <c r="R2004" s="335" t="e">
        <f>'SCREENING INFO'!#REF!</f>
        <v>#REF!</v>
      </c>
    </row>
    <row r="2005" spans="1:18">
      <c r="A2005" s="351" t="e">
        <f>'SCREENING INFO'!#REF!</f>
        <v>#REF!</v>
      </c>
      <c r="B2005" s="280" t="e">
        <f>'SCREENING INFO'!#REF!</f>
        <v>#REF!</v>
      </c>
      <c r="C2005" s="130" t="e">
        <f>'SCREENING INFO'!#REF!</f>
        <v>#REF!</v>
      </c>
      <c r="E2005" s="130" t="e">
        <f>VLOOKUP($C2005,MAIN!$C$2:$BD$79,12)</f>
        <v>#REF!</v>
      </c>
      <c r="F2005" s="130" t="e">
        <f>'SCREENING INFO'!#REF!</f>
        <v>#REF!</v>
      </c>
      <c r="I2005" s="130" t="e">
        <f>'SCREENING INFO'!#REF!</f>
        <v>#REF!</v>
      </c>
      <c r="L2005" s="318" t="e">
        <f>'SCREENING INFO'!#REF!</f>
        <v>#REF!</v>
      </c>
      <c r="M2005" s="318" t="e">
        <f>VLOOKUP($F2005,MAIN!$C$2:$BD$80,9)</f>
        <v>#REF!</v>
      </c>
      <c r="N2005" s="342" t="e">
        <f>VLOOKUP($C2005,MAIN!$C$2:$BD$280,9)</f>
        <v>#REF!</v>
      </c>
      <c r="O2005" s="342" t="e">
        <f>'SCREENING INFO'!#REF!</f>
        <v>#REF!</v>
      </c>
      <c r="P2005" s="322" t="e">
        <f>'SCREENING INFO'!#REF!</f>
        <v>#REF!</v>
      </c>
      <c r="Q2005" s="335" t="e">
        <f>'SCREENING INFO'!#REF!</f>
        <v>#REF!</v>
      </c>
      <c r="R2005" s="335" t="e">
        <f>'SCREENING INFO'!#REF!</f>
        <v>#REF!</v>
      </c>
    </row>
    <row r="2006" spans="1:18">
      <c r="A2006" s="351" t="e">
        <f>'SCREENING INFO'!#REF!</f>
        <v>#REF!</v>
      </c>
      <c r="B2006" s="280" t="e">
        <f>'SCREENING INFO'!#REF!</f>
        <v>#REF!</v>
      </c>
      <c r="C2006" s="130" t="e">
        <f>'SCREENING INFO'!#REF!</f>
        <v>#REF!</v>
      </c>
      <c r="E2006" s="130" t="e">
        <f>VLOOKUP($C2006,MAIN!$C$2:$BD$79,12)</f>
        <v>#REF!</v>
      </c>
      <c r="F2006" s="130" t="e">
        <f>'SCREENING INFO'!#REF!</f>
        <v>#REF!</v>
      </c>
      <c r="I2006" s="130" t="e">
        <f>'SCREENING INFO'!#REF!</f>
        <v>#REF!</v>
      </c>
      <c r="L2006" s="318" t="e">
        <f>'SCREENING INFO'!#REF!</f>
        <v>#REF!</v>
      </c>
      <c r="M2006" s="318" t="e">
        <f>VLOOKUP($F2006,MAIN!$C$2:$BD$80,9)</f>
        <v>#REF!</v>
      </c>
      <c r="N2006" s="342" t="e">
        <f>VLOOKUP($C2006,MAIN!$C$2:$BD$280,9)</f>
        <v>#REF!</v>
      </c>
      <c r="O2006" s="342" t="e">
        <f>'SCREENING INFO'!#REF!</f>
        <v>#REF!</v>
      </c>
      <c r="P2006" s="322" t="e">
        <f>'SCREENING INFO'!#REF!</f>
        <v>#REF!</v>
      </c>
      <c r="Q2006" s="335" t="e">
        <f>'SCREENING INFO'!#REF!</f>
        <v>#REF!</v>
      </c>
      <c r="R2006" s="335" t="e">
        <f>'SCREENING INFO'!#REF!</f>
        <v>#REF!</v>
      </c>
    </row>
    <row r="2007" spans="1:18">
      <c r="A2007" s="351" t="e">
        <f>'SCREENING INFO'!#REF!</f>
        <v>#REF!</v>
      </c>
      <c r="B2007" s="280" t="e">
        <f>'SCREENING INFO'!#REF!</f>
        <v>#REF!</v>
      </c>
      <c r="C2007" s="130" t="e">
        <f>'SCREENING INFO'!#REF!</f>
        <v>#REF!</v>
      </c>
      <c r="E2007" s="130" t="e">
        <f>VLOOKUP($C2007,MAIN!$C$2:$BD$79,12)</f>
        <v>#REF!</v>
      </c>
      <c r="F2007" s="130" t="e">
        <f>'SCREENING INFO'!#REF!</f>
        <v>#REF!</v>
      </c>
      <c r="I2007" s="130" t="e">
        <f>'SCREENING INFO'!#REF!</f>
        <v>#REF!</v>
      </c>
      <c r="L2007" s="318" t="e">
        <f>'SCREENING INFO'!#REF!</f>
        <v>#REF!</v>
      </c>
      <c r="M2007" s="318" t="e">
        <f>VLOOKUP($F2007,MAIN!$C$2:$BD$80,9)</f>
        <v>#REF!</v>
      </c>
      <c r="N2007" s="342" t="e">
        <f>VLOOKUP($C2007,MAIN!$C$2:$BD$280,9)</f>
        <v>#REF!</v>
      </c>
      <c r="O2007" s="342" t="e">
        <f>'SCREENING INFO'!#REF!</f>
        <v>#REF!</v>
      </c>
      <c r="P2007" s="322" t="e">
        <f>'SCREENING INFO'!#REF!</f>
        <v>#REF!</v>
      </c>
      <c r="Q2007" s="335" t="e">
        <f>'SCREENING INFO'!#REF!</f>
        <v>#REF!</v>
      </c>
      <c r="R2007" s="335" t="e">
        <f>'SCREENING INFO'!#REF!</f>
        <v>#REF!</v>
      </c>
    </row>
    <row r="2008" spans="1:18">
      <c r="A2008" s="351" t="e">
        <f>'SCREENING INFO'!#REF!</f>
        <v>#REF!</v>
      </c>
      <c r="B2008" s="280" t="e">
        <f>'SCREENING INFO'!#REF!</f>
        <v>#REF!</v>
      </c>
      <c r="C2008" s="130" t="e">
        <f>'SCREENING INFO'!#REF!</f>
        <v>#REF!</v>
      </c>
      <c r="E2008" s="130" t="e">
        <f>VLOOKUP($C2008,MAIN!$C$2:$BD$79,12)</f>
        <v>#REF!</v>
      </c>
      <c r="F2008" s="130" t="e">
        <f>'SCREENING INFO'!#REF!</f>
        <v>#REF!</v>
      </c>
      <c r="I2008" s="130" t="e">
        <f>'SCREENING INFO'!#REF!</f>
        <v>#REF!</v>
      </c>
      <c r="L2008" s="318" t="e">
        <f>'SCREENING INFO'!#REF!</f>
        <v>#REF!</v>
      </c>
      <c r="M2008" s="318" t="e">
        <f>VLOOKUP($F2008,MAIN!$C$2:$BD$80,9)</f>
        <v>#REF!</v>
      </c>
      <c r="N2008" s="342" t="e">
        <f>VLOOKUP($C2008,MAIN!$C$2:$BD$280,9)</f>
        <v>#REF!</v>
      </c>
      <c r="O2008" s="342" t="e">
        <f>'SCREENING INFO'!#REF!</f>
        <v>#REF!</v>
      </c>
      <c r="P2008" s="322" t="e">
        <f>'SCREENING INFO'!#REF!</f>
        <v>#REF!</v>
      </c>
      <c r="Q2008" s="335" t="e">
        <f>'SCREENING INFO'!#REF!</f>
        <v>#REF!</v>
      </c>
      <c r="R2008" s="335" t="e">
        <f>'SCREENING INFO'!#REF!</f>
        <v>#REF!</v>
      </c>
    </row>
    <row r="2009" spans="1:18">
      <c r="A2009" s="351" t="e">
        <f>'SCREENING INFO'!#REF!</f>
        <v>#REF!</v>
      </c>
      <c r="B2009" s="280" t="e">
        <f>'SCREENING INFO'!#REF!</f>
        <v>#REF!</v>
      </c>
      <c r="C2009" s="130" t="e">
        <f>'SCREENING INFO'!#REF!</f>
        <v>#REF!</v>
      </c>
      <c r="E2009" s="130" t="e">
        <f>VLOOKUP($C2009,MAIN!$C$2:$BD$79,12)</f>
        <v>#REF!</v>
      </c>
      <c r="F2009" s="130" t="e">
        <f>'SCREENING INFO'!#REF!</f>
        <v>#REF!</v>
      </c>
      <c r="G2009" s="352"/>
      <c r="I2009" s="130" t="e">
        <f>'SCREENING INFO'!#REF!</f>
        <v>#REF!</v>
      </c>
      <c r="L2009" s="318" t="e">
        <f>'SCREENING INFO'!#REF!</f>
        <v>#REF!</v>
      </c>
      <c r="M2009" s="318" t="e">
        <f>VLOOKUP($F2009,MAIN!$C$2:$BD$80,9)</f>
        <v>#REF!</v>
      </c>
      <c r="N2009" s="342" t="e">
        <f>VLOOKUP($C2009,MAIN!$C$2:$BD$280,9)</f>
        <v>#REF!</v>
      </c>
      <c r="O2009" s="342" t="e">
        <f>'SCREENING INFO'!#REF!</f>
        <v>#REF!</v>
      </c>
      <c r="P2009" s="322" t="e">
        <f>'SCREENING INFO'!#REF!</f>
        <v>#REF!</v>
      </c>
      <c r="Q2009" s="335" t="e">
        <f>'SCREENING INFO'!#REF!</f>
        <v>#REF!</v>
      </c>
      <c r="R2009" s="335" t="e">
        <f>'SCREENING INFO'!#REF!</f>
        <v>#REF!</v>
      </c>
    </row>
    <row r="2010" spans="1:18">
      <c r="A2010" s="351" t="e">
        <f>'SCREENING INFO'!#REF!</f>
        <v>#REF!</v>
      </c>
      <c r="B2010" s="280" t="e">
        <f>'SCREENING INFO'!#REF!</f>
        <v>#REF!</v>
      </c>
      <c r="C2010" s="130" t="e">
        <f>'SCREENING INFO'!#REF!</f>
        <v>#REF!</v>
      </c>
      <c r="E2010" s="130" t="e">
        <f>VLOOKUP($C2010,MAIN!$C$2:$BD$79,12)</f>
        <v>#REF!</v>
      </c>
      <c r="F2010" s="130" t="e">
        <f>'SCREENING INFO'!#REF!</f>
        <v>#REF!</v>
      </c>
      <c r="I2010" s="130" t="e">
        <f>'SCREENING INFO'!#REF!</f>
        <v>#REF!</v>
      </c>
      <c r="L2010" s="318" t="e">
        <f>'SCREENING INFO'!#REF!</f>
        <v>#REF!</v>
      </c>
      <c r="M2010" s="318" t="e">
        <f>VLOOKUP($F2010,MAIN!$C$2:$BD$80,9)</f>
        <v>#REF!</v>
      </c>
      <c r="N2010" s="342" t="e">
        <f>VLOOKUP($C2010,MAIN!$C$2:$BD$280,9)</f>
        <v>#REF!</v>
      </c>
      <c r="O2010" s="342" t="e">
        <f>'SCREENING INFO'!#REF!</f>
        <v>#REF!</v>
      </c>
      <c r="P2010" s="322" t="e">
        <f>'SCREENING INFO'!#REF!</f>
        <v>#REF!</v>
      </c>
      <c r="Q2010" s="335" t="e">
        <f>'SCREENING INFO'!#REF!</f>
        <v>#REF!</v>
      </c>
      <c r="R2010" s="335" t="e">
        <f>'SCREENING INFO'!#REF!</f>
        <v>#REF!</v>
      </c>
    </row>
    <row r="2011" spans="1:18">
      <c r="A2011" s="351" t="e">
        <f>'SCREENING INFO'!#REF!</f>
        <v>#REF!</v>
      </c>
      <c r="B2011" s="280" t="e">
        <f>'SCREENING INFO'!#REF!</f>
        <v>#REF!</v>
      </c>
      <c r="C2011" s="130" t="e">
        <f>'SCREENING INFO'!#REF!</f>
        <v>#REF!</v>
      </c>
      <c r="E2011" s="130" t="e">
        <f>VLOOKUP($C2011,MAIN!$C$2:$BD$79,12)</f>
        <v>#REF!</v>
      </c>
      <c r="F2011" s="130" t="e">
        <f>'SCREENING INFO'!#REF!</f>
        <v>#REF!</v>
      </c>
      <c r="G2011" s="130"/>
      <c r="I2011" s="130" t="e">
        <f>'SCREENING INFO'!#REF!</f>
        <v>#REF!</v>
      </c>
      <c r="L2011" s="318" t="e">
        <f>'SCREENING INFO'!#REF!</f>
        <v>#REF!</v>
      </c>
      <c r="M2011" s="318" t="e">
        <f>VLOOKUP($F2011,MAIN!$C$2:$BD$80,9)</f>
        <v>#REF!</v>
      </c>
      <c r="N2011" s="342" t="e">
        <f>VLOOKUP($C2011,MAIN!$C$2:$BD$280,9)</f>
        <v>#REF!</v>
      </c>
      <c r="O2011" s="342" t="e">
        <f>'SCREENING INFO'!#REF!</f>
        <v>#REF!</v>
      </c>
      <c r="P2011" s="322" t="e">
        <f>'SCREENING INFO'!#REF!</f>
        <v>#REF!</v>
      </c>
      <c r="Q2011" s="335" t="e">
        <f>'SCREENING INFO'!#REF!</f>
        <v>#REF!</v>
      </c>
      <c r="R2011" s="335" t="e">
        <f>'SCREENING INFO'!#REF!</f>
        <v>#REF!</v>
      </c>
    </row>
    <row r="2012" spans="1:18">
      <c r="A2012" s="351" t="e">
        <f>'SCREENING INFO'!#REF!</f>
        <v>#REF!</v>
      </c>
      <c r="B2012" s="280" t="e">
        <f>'SCREENING INFO'!#REF!</f>
        <v>#REF!</v>
      </c>
      <c r="C2012" s="130" t="e">
        <f>'SCREENING INFO'!#REF!</f>
        <v>#REF!</v>
      </c>
      <c r="E2012" s="130" t="e">
        <f>VLOOKUP($C2012,MAIN!$C$2:$BD$79,12)</f>
        <v>#REF!</v>
      </c>
      <c r="F2012" s="130" t="e">
        <f>'SCREENING INFO'!#REF!</f>
        <v>#REF!</v>
      </c>
      <c r="I2012" s="130" t="e">
        <f>'SCREENING INFO'!#REF!</f>
        <v>#REF!</v>
      </c>
      <c r="L2012" s="318" t="e">
        <f>'SCREENING INFO'!#REF!</f>
        <v>#REF!</v>
      </c>
      <c r="M2012" s="318" t="e">
        <f>VLOOKUP($F2012,MAIN!$C$2:$BD$80,9)</f>
        <v>#REF!</v>
      </c>
      <c r="N2012" s="342" t="e">
        <f>VLOOKUP($C2012,MAIN!$C$2:$BD$280,9)</f>
        <v>#REF!</v>
      </c>
      <c r="O2012" s="342" t="e">
        <f>'SCREENING INFO'!#REF!</f>
        <v>#REF!</v>
      </c>
      <c r="P2012" s="322" t="e">
        <f>'SCREENING INFO'!#REF!</f>
        <v>#REF!</v>
      </c>
      <c r="Q2012" s="335" t="e">
        <f>'SCREENING INFO'!#REF!</f>
        <v>#REF!</v>
      </c>
      <c r="R2012" s="335" t="e">
        <f>'SCREENING INFO'!#REF!</f>
        <v>#REF!</v>
      </c>
    </row>
    <row r="2013" spans="1:18">
      <c r="A2013" s="351" t="e">
        <f>'SCREENING INFO'!#REF!</f>
        <v>#REF!</v>
      </c>
      <c r="B2013" s="280" t="e">
        <f>'SCREENING INFO'!#REF!</f>
        <v>#REF!</v>
      </c>
      <c r="C2013" s="130" t="e">
        <f>'SCREENING INFO'!#REF!</f>
        <v>#REF!</v>
      </c>
      <c r="E2013" s="130" t="e">
        <f>VLOOKUP($C2013,MAIN!$C$2:$BD$79,12)</f>
        <v>#REF!</v>
      </c>
      <c r="F2013" s="130" t="e">
        <f>'SCREENING INFO'!#REF!</f>
        <v>#REF!</v>
      </c>
      <c r="I2013" s="130" t="e">
        <f>'SCREENING INFO'!#REF!</f>
        <v>#REF!</v>
      </c>
      <c r="L2013" s="318" t="e">
        <f>'SCREENING INFO'!#REF!</f>
        <v>#REF!</v>
      </c>
      <c r="M2013" s="318" t="e">
        <f>VLOOKUP($F2013,MAIN!$C$2:$BD$80,9)</f>
        <v>#REF!</v>
      </c>
      <c r="N2013" s="342" t="e">
        <f>VLOOKUP($C2013,MAIN!$C$2:$BD$280,9)</f>
        <v>#REF!</v>
      </c>
      <c r="O2013" s="342" t="e">
        <f>'SCREENING INFO'!#REF!</f>
        <v>#REF!</v>
      </c>
      <c r="P2013" s="322" t="e">
        <f>'SCREENING INFO'!#REF!</f>
        <v>#REF!</v>
      </c>
      <c r="Q2013" s="335" t="e">
        <f>'SCREENING INFO'!#REF!</f>
        <v>#REF!</v>
      </c>
      <c r="R2013" s="335" t="e">
        <f>'SCREENING INFO'!#REF!</f>
        <v>#REF!</v>
      </c>
    </row>
    <row r="2014" spans="1:18">
      <c r="A2014" s="351" t="e">
        <f>'SCREENING INFO'!#REF!</f>
        <v>#REF!</v>
      </c>
      <c r="B2014" s="280" t="e">
        <f>'SCREENING INFO'!#REF!</f>
        <v>#REF!</v>
      </c>
      <c r="C2014" s="130" t="e">
        <f>'SCREENING INFO'!#REF!</f>
        <v>#REF!</v>
      </c>
      <c r="E2014" s="130" t="e">
        <f>VLOOKUP($C2014,MAIN!$C$2:$BD$79,12)</f>
        <v>#REF!</v>
      </c>
      <c r="F2014" s="130" t="e">
        <f>'SCREENING INFO'!#REF!</f>
        <v>#REF!</v>
      </c>
      <c r="G2014" s="352"/>
      <c r="I2014" s="130" t="e">
        <f>'SCREENING INFO'!#REF!</f>
        <v>#REF!</v>
      </c>
      <c r="L2014" s="318" t="e">
        <f>'SCREENING INFO'!#REF!</f>
        <v>#REF!</v>
      </c>
      <c r="M2014" s="318" t="e">
        <f>VLOOKUP($F2014,MAIN!$C$2:$BD$80,9)</f>
        <v>#REF!</v>
      </c>
      <c r="N2014" s="342" t="e">
        <f>VLOOKUP($C2014,MAIN!$C$2:$BD$280,9)</f>
        <v>#REF!</v>
      </c>
      <c r="O2014" s="342" t="e">
        <f>'SCREENING INFO'!#REF!</f>
        <v>#REF!</v>
      </c>
      <c r="P2014" s="322" t="e">
        <f>'SCREENING INFO'!#REF!</f>
        <v>#REF!</v>
      </c>
      <c r="Q2014" s="335" t="e">
        <f>'SCREENING INFO'!#REF!</f>
        <v>#REF!</v>
      </c>
      <c r="R2014" s="335" t="e">
        <f>'SCREENING INFO'!#REF!</f>
        <v>#REF!</v>
      </c>
    </row>
    <row r="2015" spans="1:18">
      <c r="A2015" s="351" t="e">
        <f>'SCREENING INFO'!#REF!</f>
        <v>#REF!</v>
      </c>
      <c r="B2015" s="280" t="e">
        <f>'SCREENING INFO'!#REF!</f>
        <v>#REF!</v>
      </c>
      <c r="C2015" s="130" t="e">
        <f>'SCREENING INFO'!#REF!</f>
        <v>#REF!</v>
      </c>
      <c r="E2015" s="130" t="e">
        <f>VLOOKUP($C2015,MAIN!$C$2:$BD$79,12)</f>
        <v>#REF!</v>
      </c>
      <c r="F2015" s="130" t="e">
        <f>'SCREENING INFO'!#REF!</f>
        <v>#REF!</v>
      </c>
      <c r="I2015" s="130" t="e">
        <f>'SCREENING INFO'!#REF!</f>
        <v>#REF!</v>
      </c>
      <c r="L2015" s="318" t="e">
        <f>'SCREENING INFO'!#REF!</f>
        <v>#REF!</v>
      </c>
      <c r="M2015" s="318" t="e">
        <f>VLOOKUP($F2015,MAIN!$C$2:$BD$80,9)</f>
        <v>#REF!</v>
      </c>
      <c r="N2015" s="342" t="e">
        <f>VLOOKUP($C2015,MAIN!$C$2:$BD$280,9)</f>
        <v>#REF!</v>
      </c>
      <c r="O2015" s="342" t="e">
        <f>'SCREENING INFO'!#REF!</f>
        <v>#REF!</v>
      </c>
      <c r="P2015" s="322" t="e">
        <f>'SCREENING INFO'!#REF!</f>
        <v>#REF!</v>
      </c>
      <c r="Q2015" s="335" t="e">
        <f>'SCREENING INFO'!#REF!</f>
        <v>#REF!</v>
      </c>
      <c r="R2015" s="335" t="e">
        <f>'SCREENING INFO'!#REF!</f>
        <v>#REF!</v>
      </c>
    </row>
    <row r="2016" spans="1:18">
      <c r="A2016" s="351" t="e">
        <f>'SCREENING INFO'!#REF!</f>
        <v>#REF!</v>
      </c>
      <c r="B2016" s="280" t="e">
        <f>'SCREENING INFO'!#REF!</f>
        <v>#REF!</v>
      </c>
      <c r="C2016" s="130" t="e">
        <f>'SCREENING INFO'!#REF!</f>
        <v>#REF!</v>
      </c>
      <c r="E2016" s="130" t="e">
        <f>VLOOKUP($C2016,MAIN!$C$2:$BD$79,12)</f>
        <v>#REF!</v>
      </c>
      <c r="F2016" s="130" t="e">
        <f>'SCREENING INFO'!#REF!</f>
        <v>#REF!</v>
      </c>
      <c r="I2016" s="130" t="e">
        <f>'SCREENING INFO'!#REF!</f>
        <v>#REF!</v>
      </c>
      <c r="L2016" s="318" t="e">
        <f>'SCREENING INFO'!#REF!</f>
        <v>#REF!</v>
      </c>
      <c r="M2016" s="318" t="e">
        <f>VLOOKUP($F2016,MAIN!$C$2:$BD$80,9)</f>
        <v>#REF!</v>
      </c>
      <c r="N2016" s="342" t="e">
        <f>VLOOKUP($C2016,MAIN!$C$2:$BD$280,9)</f>
        <v>#REF!</v>
      </c>
      <c r="O2016" s="342" t="e">
        <f>'SCREENING INFO'!#REF!</f>
        <v>#REF!</v>
      </c>
      <c r="P2016" s="322" t="e">
        <f>'SCREENING INFO'!#REF!</f>
        <v>#REF!</v>
      </c>
      <c r="Q2016" s="335" t="e">
        <f>'SCREENING INFO'!#REF!</f>
        <v>#REF!</v>
      </c>
      <c r="R2016" s="335" t="e">
        <f>'SCREENING INFO'!#REF!</f>
        <v>#REF!</v>
      </c>
    </row>
    <row r="2017" spans="1:18">
      <c r="A2017" s="351" t="e">
        <f>'SCREENING INFO'!#REF!</f>
        <v>#REF!</v>
      </c>
      <c r="B2017" s="280" t="e">
        <f>'SCREENING INFO'!#REF!</f>
        <v>#REF!</v>
      </c>
      <c r="C2017" s="130" t="e">
        <f>'SCREENING INFO'!#REF!</f>
        <v>#REF!</v>
      </c>
      <c r="E2017" s="130" t="e">
        <f>VLOOKUP($C2017,MAIN!$C$2:$BD$79,12)</f>
        <v>#REF!</v>
      </c>
      <c r="F2017" s="130" t="e">
        <f>'SCREENING INFO'!#REF!</f>
        <v>#REF!</v>
      </c>
      <c r="I2017" s="130" t="e">
        <f>'SCREENING INFO'!#REF!</f>
        <v>#REF!</v>
      </c>
      <c r="L2017" s="318" t="e">
        <f>'SCREENING INFO'!#REF!</f>
        <v>#REF!</v>
      </c>
      <c r="M2017" s="318" t="e">
        <f>VLOOKUP($F2017,MAIN!$C$2:$BD$80,9)</f>
        <v>#REF!</v>
      </c>
      <c r="N2017" s="342" t="e">
        <f>VLOOKUP($C2017,MAIN!$C$2:$BD$280,9)</f>
        <v>#REF!</v>
      </c>
      <c r="O2017" s="342" t="e">
        <f>'SCREENING INFO'!#REF!</f>
        <v>#REF!</v>
      </c>
      <c r="P2017" s="322" t="e">
        <f>'SCREENING INFO'!#REF!</f>
        <v>#REF!</v>
      </c>
      <c r="Q2017" s="335" t="e">
        <f>'SCREENING INFO'!#REF!</f>
        <v>#REF!</v>
      </c>
      <c r="R2017" s="335" t="e">
        <f>'SCREENING INFO'!#REF!</f>
        <v>#REF!</v>
      </c>
    </row>
    <row r="2018" spans="1:18">
      <c r="A2018" s="351" t="e">
        <f>'SCREENING INFO'!#REF!</f>
        <v>#REF!</v>
      </c>
      <c r="B2018" s="280" t="e">
        <f>'SCREENING INFO'!#REF!</f>
        <v>#REF!</v>
      </c>
      <c r="C2018" s="130" t="e">
        <f>'SCREENING INFO'!#REF!</f>
        <v>#REF!</v>
      </c>
      <c r="E2018" s="130" t="e">
        <f>VLOOKUP($C2018,MAIN!$C$2:$BD$79,12)</f>
        <v>#REF!</v>
      </c>
      <c r="F2018" s="130" t="e">
        <f>'SCREENING INFO'!#REF!</f>
        <v>#REF!</v>
      </c>
      <c r="G2018" s="352"/>
      <c r="I2018" s="130" t="e">
        <f>'SCREENING INFO'!#REF!</f>
        <v>#REF!</v>
      </c>
      <c r="L2018" s="318" t="e">
        <f>'SCREENING INFO'!#REF!</f>
        <v>#REF!</v>
      </c>
      <c r="M2018" s="318" t="e">
        <f>VLOOKUP($F2018,MAIN!$C$2:$BD$80,9)</f>
        <v>#REF!</v>
      </c>
      <c r="N2018" s="342" t="e">
        <f>VLOOKUP($C2018,MAIN!$C$2:$BD$280,9)</f>
        <v>#REF!</v>
      </c>
      <c r="O2018" s="342" t="e">
        <f>'SCREENING INFO'!#REF!</f>
        <v>#REF!</v>
      </c>
      <c r="P2018" s="322" t="e">
        <f>'SCREENING INFO'!#REF!</f>
        <v>#REF!</v>
      </c>
      <c r="Q2018" s="335" t="e">
        <f>'SCREENING INFO'!#REF!</f>
        <v>#REF!</v>
      </c>
      <c r="R2018" s="335" t="e">
        <f>'SCREENING INFO'!#REF!</f>
        <v>#REF!</v>
      </c>
    </row>
    <row r="2019" spans="1:18">
      <c r="A2019" s="351" t="e">
        <f>'SCREENING INFO'!#REF!</f>
        <v>#REF!</v>
      </c>
      <c r="B2019" s="280" t="e">
        <f>'SCREENING INFO'!#REF!</f>
        <v>#REF!</v>
      </c>
      <c r="C2019" s="130" t="e">
        <f>'SCREENING INFO'!#REF!</f>
        <v>#REF!</v>
      </c>
      <c r="E2019" s="130" t="e">
        <f>VLOOKUP($C2019,MAIN!$C$2:$BD$79,12)</f>
        <v>#REF!</v>
      </c>
      <c r="F2019" s="130" t="e">
        <f>'SCREENING INFO'!#REF!</f>
        <v>#REF!</v>
      </c>
      <c r="G2019" s="130"/>
      <c r="I2019" s="130" t="e">
        <f>'SCREENING INFO'!#REF!</f>
        <v>#REF!</v>
      </c>
      <c r="L2019" s="318" t="e">
        <f>'SCREENING INFO'!#REF!</f>
        <v>#REF!</v>
      </c>
      <c r="M2019" s="318" t="e">
        <f>VLOOKUP($F2019,MAIN!$C$2:$BD$80,9)</f>
        <v>#REF!</v>
      </c>
      <c r="N2019" s="342" t="e">
        <f>VLOOKUP($C2019,MAIN!$C$2:$BD$280,9)</f>
        <v>#REF!</v>
      </c>
      <c r="O2019" s="342" t="e">
        <f>'SCREENING INFO'!#REF!</f>
        <v>#REF!</v>
      </c>
      <c r="P2019" s="322" t="e">
        <f>'SCREENING INFO'!#REF!</f>
        <v>#REF!</v>
      </c>
      <c r="Q2019" s="335" t="e">
        <f>'SCREENING INFO'!#REF!</f>
        <v>#REF!</v>
      </c>
      <c r="R2019" s="335" t="e">
        <f>'SCREENING INFO'!#REF!</f>
        <v>#REF!</v>
      </c>
    </row>
    <row r="2020" spans="1:18">
      <c r="A2020" s="351" t="e">
        <f>'SCREENING INFO'!#REF!</f>
        <v>#REF!</v>
      </c>
      <c r="B2020" s="280" t="e">
        <f>'SCREENING INFO'!#REF!</f>
        <v>#REF!</v>
      </c>
      <c r="C2020" s="130" t="e">
        <f>'SCREENING INFO'!#REF!</f>
        <v>#REF!</v>
      </c>
      <c r="E2020" s="130" t="e">
        <f>VLOOKUP($C2020,MAIN!$C$2:$BD$79,12)</f>
        <v>#REF!</v>
      </c>
      <c r="F2020" s="130" t="e">
        <f>'SCREENING INFO'!#REF!</f>
        <v>#REF!</v>
      </c>
      <c r="G2020" s="352"/>
      <c r="I2020" s="130" t="e">
        <f>'SCREENING INFO'!#REF!</f>
        <v>#REF!</v>
      </c>
      <c r="L2020" s="318" t="e">
        <f>'SCREENING INFO'!#REF!</f>
        <v>#REF!</v>
      </c>
      <c r="M2020" s="318" t="e">
        <f>VLOOKUP($F2020,MAIN!$C$2:$BD$80,9)</f>
        <v>#REF!</v>
      </c>
      <c r="N2020" s="342" t="e">
        <f>VLOOKUP($C2020,MAIN!$C$2:$BD$280,9)</f>
        <v>#REF!</v>
      </c>
      <c r="O2020" s="342" t="e">
        <f>'SCREENING INFO'!#REF!</f>
        <v>#REF!</v>
      </c>
      <c r="P2020" s="322" t="e">
        <f>'SCREENING INFO'!#REF!</f>
        <v>#REF!</v>
      </c>
      <c r="Q2020" s="335" t="e">
        <f>'SCREENING INFO'!#REF!</f>
        <v>#REF!</v>
      </c>
      <c r="R2020" s="335" t="e">
        <f>'SCREENING INFO'!#REF!</f>
        <v>#REF!</v>
      </c>
    </row>
    <row r="2021" spans="1:18">
      <c r="A2021" s="351" t="e">
        <f>'SCREENING INFO'!#REF!</f>
        <v>#REF!</v>
      </c>
      <c r="B2021" s="280" t="e">
        <f>'SCREENING INFO'!#REF!</f>
        <v>#REF!</v>
      </c>
      <c r="C2021" s="130" t="e">
        <f>'SCREENING INFO'!#REF!</f>
        <v>#REF!</v>
      </c>
      <c r="E2021" s="130" t="e">
        <f>VLOOKUP($C2021,MAIN!$C$2:$BD$79,12)</f>
        <v>#REF!</v>
      </c>
      <c r="F2021" s="130" t="e">
        <f>'SCREENING INFO'!#REF!</f>
        <v>#REF!</v>
      </c>
      <c r="I2021" s="130" t="e">
        <f>'SCREENING INFO'!#REF!</f>
        <v>#REF!</v>
      </c>
      <c r="L2021" s="318" t="e">
        <f>'SCREENING INFO'!#REF!</f>
        <v>#REF!</v>
      </c>
      <c r="M2021" s="318" t="e">
        <f>VLOOKUP($F2021,MAIN!$C$2:$BD$80,9)</f>
        <v>#REF!</v>
      </c>
      <c r="N2021" s="342" t="e">
        <f>VLOOKUP($C2021,MAIN!$C$2:$BD$280,9)</f>
        <v>#REF!</v>
      </c>
      <c r="O2021" s="342" t="e">
        <f>'SCREENING INFO'!#REF!</f>
        <v>#REF!</v>
      </c>
      <c r="P2021" s="322" t="e">
        <f>'SCREENING INFO'!#REF!</f>
        <v>#REF!</v>
      </c>
      <c r="Q2021" s="335" t="e">
        <f>'SCREENING INFO'!#REF!</f>
        <v>#REF!</v>
      </c>
      <c r="R2021" s="335" t="e">
        <f>'SCREENING INFO'!#REF!</f>
        <v>#REF!</v>
      </c>
    </row>
    <row r="2022" spans="1:18">
      <c r="A2022" s="351" t="e">
        <f>'SCREENING INFO'!#REF!</f>
        <v>#REF!</v>
      </c>
      <c r="B2022" s="280" t="e">
        <f>'SCREENING INFO'!#REF!</f>
        <v>#REF!</v>
      </c>
      <c r="C2022" s="130" t="e">
        <f>'SCREENING INFO'!#REF!</f>
        <v>#REF!</v>
      </c>
      <c r="E2022" s="130" t="e">
        <f>VLOOKUP($C2022,MAIN!$C$2:$BD$79,12)</f>
        <v>#REF!</v>
      </c>
      <c r="F2022" s="130" t="e">
        <f>'SCREENING INFO'!#REF!</f>
        <v>#REF!</v>
      </c>
      <c r="I2022" s="130" t="e">
        <f>'SCREENING INFO'!#REF!</f>
        <v>#REF!</v>
      </c>
      <c r="L2022" s="318" t="e">
        <f>'SCREENING INFO'!#REF!</f>
        <v>#REF!</v>
      </c>
      <c r="M2022" s="318" t="e">
        <f>VLOOKUP($F2022,MAIN!$C$2:$BD$80,9)</f>
        <v>#REF!</v>
      </c>
      <c r="N2022" s="342" t="e">
        <f>VLOOKUP($C2022,MAIN!$C$2:$BD$280,9)</f>
        <v>#REF!</v>
      </c>
      <c r="O2022" s="342" t="e">
        <f>'SCREENING INFO'!#REF!</f>
        <v>#REF!</v>
      </c>
      <c r="P2022" s="322" t="e">
        <f>'SCREENING INFO'!#REF!</f>
        <v>#REF!</v>
      </c>
      <c r="Q2022" s="335" t="e">
        <f>'SCREENING INFO'!#REF!</f>
        <v>#REF!</v>
      </c>
      <c r="R2022" s="335" t="e">
        <f>'SCREENING INFO'!#REF!</f>
        <v>#REF!</v>
      </c>
    </row>
    <row r="2023" spans="1:18">
      <c r="A2023" s="351" t="e">
        <f>'SCREENING INFO'!#REF!</f>
        <v>#REF!</v>
      </c>
      <c r="B2023" s="280" t="e">
        <f>'SCREENING INFO'!#REF!</f>
        <v>#REF!</v>
      </c>
      <c r="C2023" s="130" t="e">
        <f>'SCREENING INFO'!#REF!</f>
        <v>#REF!</v>
      </c>
      <c r="E2023" s="130" t="e">
        <f>VLOOKUP($C2023,MAIN!$C$2:$BD$79,12)</f>
        <v>#REF!</v>
      </c>
      <c r="F2023" s="130" t="e">
        <f>'SCREENING INFO'!#REF!</f>
        <v>#REF!</v>
      </c>
      <c r="I2023" s="130" t="e">
        <f>'SCREENING INFO'!#REF!</f>
        <v>#REF!</v>
      </c>
      <c r="L2023" s="318" t="e">
        <f>'SCREENING INFO'!#REF!</f>
        <v>#REF!</v>
      </c>
      <c r="M2023" s="318" t="e">
        <f>VLOOKUP($F2023,MAIN!$C$2:$BD$80,9)</f>
        <v>#REF!</v>
      </c>
      <c r="N2023" s="342" t="e">
        <f>VLOOKUP($C2023,MAIN!$C$2:$BD$280,9)</f>
        <v>#REF!</v>
      </c>
      <c r="O2023" s="342" t="e">
        <f>'SCREENING INFO'!#REF!</f>
        <v>#REF!</v>
      </c>
      <c r="P2023" s="322" t="e">
        <f>'SCREENING INFO'!#REF!</f>
        <v>#REF!</v>
      </c>
      <c r="Q2023" s="335" t="e">
        <f>'SCREENING INFO'!#REF!</f>
        <v>#REF!</v>
      </c>
      <c r="R2023" s="335" t="e">
        <f>'SCREENING INFO'!#REF!</f>
        <v>#REF!</v>
      </c>
    </row>
    <row r="2024" spans="1:18">
      <c r="A2024" s="351" t="e">
        <f>'SCREENING INFO'!#REF!</f>
        <v>#REF!</v>
      </c>
      <c r="B2024" s="280" t="e">
        <f>'SCREENING INFO'!#REF!</f>
        <v>#REF!</v>
      </c>
      <c r="C2024" s="130" t="e">
        <f>'SCREENING INFO'!#REF!</f>
        <v>#REF!</v>
      </c>
      <c r="E2024" s="130" t="e">
        <f>VLOOKUP($C2024,MAIN!$C$2:$BD$79,12)</f>
        <v>#REF!</v>
      </c>
      <c r="F2024" s="130" t="e">
        <f>'SCREENING INFO'!#REF!</f>
        <v>#REF!</v>
      </c>
      <c r="I2024" s="130" t="e">
        <f>'SCREENING INFO'!#REF!</f>
        <v>#REF!</v>
      </c>
      <c r="L2024" s="318" t="e">
        <f>'SCREENING INFO'!#REF!</f>
        <v>#REF!</v>
      </c>
      <c r="M2024" s="318" t="e">
        <f>VLOOKUP($F2024,MAIN!$C$2:$BD$80,9)</f>
        <v>#REF!</v>
      </c>
      <c r="N2024" s="342" t="e">
        <f>VLOOKUP($C2024,MAIN!$C$2:$BD$280,9)</f>
        <v>#REF!</v>
      </c>
      <c r="O2024" s="342" t="e">
        <f>'SCREENING INFO'!#REF!</f>
        <v>#REF!</v>
      </c>
      <c r="P2024" s="322" t="e">
        <f>'SCREENING INFO'!#REF!</f>
        <v>#REF!</v>
      </c>
      <c r="Q2024" s="335" t="e">
        <f>'SCREENING INFO'!#REF!</f>
        <v>#REF!</v>
      </c>
      <c r="R2024" s="335" t="e">
        <f>'SCREENING INFO'!#REF!</f>
        <v>#REF!</v>
      </c>
    </row>
    <row r="2025" spans="1:18">
      <c r="A2025" s="351" t="e">
        <f>'SCREENING INFO'!#REF!</f>
        <v>#REF!</v>
      </c>
      <c r="B2025" s="280" t="e">
        <f>'SCREENING INFO'!#REF!</f>
        <v>#REF!</v>
      </c>
      <c r="C2025" s="130" t="e">
        <f>'SCREENING INFO'!#REF!</f>
        <v>#REF!</v>
      </c>
      <c r="E2025" s="130" t="e">
        <f>VLOOKUP($C2025,MAIN!$C$2:$BD$79,12)</f>
        <v>#REF!</v>
      </c>
      <c r="F2025" s="130" t="e">
        <f>'SCREENING INFO'!#REF!</f>
        <v>#REF!</v>
      </c>
      <c r="I2025" s="130" t="e">
        <f>'SCREENING INFO'!#REF!</f>
        <v>#REF!</v>
      </c>
      <c r="L2025" s="318" t="e">
        <f>'SCREENING INFO'!#REF!</f>
        <v>#REF!</v>
      </c>
      <c r="M2025" s="318" t="e">
        <f>VLOOKUP($F2025,MAIN!$C$2:$BD$80,9)</f>
        <v>#REF!</v>
      </c>
      <c r="N2025" s="342" t="e">
        <f>VLOOKUP($C2025,MAIN!$C$2:$BD$280,9)</f>
        <v>#REF!</v>
      </c>
      <c r="O2025" s="342" t="e">
        <f>'SCREENING INFO'!#REF!</f>
        <v>#REF!</v>
      </c>
      <c r="P2025" s="322" t="e">
        <f>'SCREENING INFO'!#REF!</f>
        <v>#REF!</v>
      </c>
      <c r="Q2025" s="335" t="e">
        <f>'SCREENING INFO'!#REF!</f>
        <v>#REF!</v>
      </c>
      <c r="R2025" s="335" t="e">
        <f>'SCREENING INFO'!#REF!</f>
        <v>#REF!</v>
      </c>
    </row>
    <row r="2026" spans="1:18">
      <c r="A2026" s="351" t="e">
        <f>'SCREENING INFO'!#REF!</f>
        <v>#REF!</v>
      </c>
      <c r="B2026" s="280" t="e">
        <f>'SCREENING INFO'!#REF!</f>
        <v>#REF!</v>
      </c>
      <c r="C2026" s="130" t="e">
        <f>'SCREENING INFO'!#REF!</f>
        <v>#REF!</v>
      </c>
      <c r="E2026" s="130" t="e">
        <f>VLOOKUP($C2026,MAIN!$C$2:$BD$79,12)</f>
        <v>#REF!</v>
      </c>
      <c r="F2026" s="130" t="e">
        <f>'SCREENING INFO'!#REF!</f>
        <v>#REF!</v>
      </c>
      <c r="I2026" s="130" t="e">
        <f>'SCREENING INFO'!#REF!</f>
        <v>#REF!</v>
      </c>
      <c r="L2026" s="318" t="e">
        <f>'SCREENING INFO'!#REF!</f>
        <v>#REF!</v>
      </c>
      <c r="M2026" s="318" t="e">
        <f>VLOOKUP($F2026,MAIN!$C$2:$BD$80,9)</f>
        <v>#REF!</v>
      </c>
      <c r="N2026" s="342" t="e">
        <f>VLOOKUP($C2026,MAIN!$C$2:$BD$280,9)</f>
        <v>#REF!</v>
      </c>
      <c r="O2026" s="342" t="e">
        <f>'SCREENING INFO'!#REF!</f>
        <v>#REF!</v>
      </c>
      <c r="P2026" s="322" t="e">
        <f>'SCREENING INFO'!#REF!</f>
        <v>#REF!</v>
      </c>
      <c r="Q2026" s="335" t="e">
        <f>'SCREENING INFO'!#REF!</f>
        <v>#REF!</v>
      </c>
      <c r="R2026" s="335" t="e">
        <f>'SCREENING INFO'!#REF!</f>
        <v>#REF!</v>
      </c>
    </row>
    <row r="2027" spans="1:18">
      <c r="A2027" s="351" t="e">
        <f>'SCREENING INFO'!#REF!</f>
        <v>#REF!</v>
      </c>
      <c r="B2027" s="280" t="e">
        <f>'SCREENING INFO'!#REF!</f>
        <v>#REF!</v>
      </c>
      <c r="C2027" s="130" t="e">
        <f>'SCREENING INFO'!#REF!</f>
        <v>#REF!</v>
      </c>
      <c r="E2027" s="130" t="e">
        <f>VLOOKUP($C2027,MAIN!$C$2:$BD$79,12)</f>
        <v>#REF!</v>
      </c>
      <c r="F2027" s="130" t="e">
        <f>'SCREENING INFO'!#REF!</f>
        <v>#REF!</v>
      </c>
      <c r="I2027" s="130" t="e">
        <f>'SCREENING INFO'!#REF!</f>
        <v>#REF!</v>
      </c>
      <c r="L2027" s="318" t="e">
        <f>'SCREENING INFO'!#REF!</f>
        <v>#REF!</v>
      </c>
      <c r="M2027" s="318" t="e">
        <f>VLOOKUP($F2027,MAIN!$C$2:$BD$80,9)</f>
        <v>#REF!</v>
      </c>
      <c r="N2027" s="342" t="e">
        <f>VLOOKUP($C2027,MAIN!$C$2:$BD$280,9)</f>
        <v>#REF!</v>
      </c>
      <c r="O2027" s="342" t="e">
        <f>'SCREENING INFO'!#REF!</f>
        <v>#REF!</v>
      </c>
      <c r="P2027" s="322" t="e">
        <f>'SCREENING INFO'!#REF!</f>
        <v>#REF!</v>
      </c>
      <c r="Q2027" s="335" t="e">
        <f>'SCREENING INFO'!#REF!</f>
        <v>#REF!</v>
      </c>
      <c r="R2027" s="335" t="e">
        <f>'SCREENING INFO'!#REF!</f>
        <v>#REF!</v>
      </c>
    </row>
    <row r="2028" spans="1:18">
      <c r="A2028" s="351" t="e">
        <f>'SCREENING INFO'!#REF!</f>
        <v>#REF!</v>
      </c>
      <c r="B2028" s="280" t="e">
        <f>'SCREENING INFO'!#REF!</f>
        <v>#REF!</v>
      </c>
      <c r="C2028" s="130" t="e">
        <f>'SCREENING INFO'!#REF!</f>
        <v>#REF!</v>
      </c>
      <c r="E2028" s="130" t="e">
        <f>VLOOKUP($C2028,MAIN!$C$2:$BD$79,12)</f>
        <v>#REF!</v>
      </c>
      <c r="F2028" s="130" t="e">
        <f>'SCREENING INFO'!#REF!</f>
        <v>#REF!</v>
      </c>
      <c r="I2028" s="130" t="e">
        <f>'SCREENING INFO'!#REF!</f>
        <v>#REF!</v>
      </c>
      <c r="L2028" s="318" t="e">
        <f>'SCREENING INFO'!#REF!</f>
        <v>#REF!</v>
      </c>
      <c r="M2028" s="318" t="e">
        <f>VLOOKUP($F2028,MAIN!$C$2:$BD$80,9)</f>
        <v>#REF!</v>
      </c>
      <c r="N2028" s="342" t="e">
        <f>VLOOKUP($C2028,MAIN!$C$2:$BD$280,9)</f>
        <v>#REF!</v>
      </c>
      <c r="O2028" s="342" t="e">
        <f>'SCREENING INFO'!#REF!</f>
        <v>#REF!</v>
      </c>
      <c r="P2028" s="322" t="e">
        <f>'SCREENING INFO'!#REF!</f>
        <v>#REF!</v>
      </c>
      <c r="Q2028" s="335" t="e">
        <f>'SCREENING INFO'!#REF!</f>
        <v>#REF!</v>
      </c>
      <c r="R2028" s="335" t="e">
        <f>'SCREENING INFO'!#REF!</f>
        <v>#REF!</v>
      </c>
    </row>
    <row r="2029" spans="1:18">
      <c r="A2029" s="351" t="e">
        <f>'SCREENING INFO'!#REF!</f>
        <v>#REF!</v>
      </c>
      <c r="B2029" s="280" t="e">
        <f>'SCREENING INFO'!#REF!</f>
        <v>#REF!</v>
      </c>
      <c r="C2029" s="130" t="e">
        <f>'SCREENING INFO'!#REF!</f>
        <v>#REF!</v>
      </c>
      <c r="E2029" s="130" t="e">
        <f>VLOOKUP($C2029,MAIN!$C$2:$BD$79,12)</f>
        <v>#REF!</v>
      </c>
      <c r="F2029" s="130" t="e">
        <f>'SCREENING INFO'!#REF!</f>
        <v>#REF!</v>
      </c>
      <c r="I2029" s="130" t="e">
        <f>'SCREENING INFO'!#REF!</f>
        <v>#REF!</v>
      </c>
      <c r="L2029" s="318" t="e">
        <f>'SCREENING INFO'!#REF!</f>
        <v>#REF!</v>
      </c>
      <c r="M2029" s="318" t="e">
        <f>VLOOKUP($F2029,MAIN!$C$2:$BD$80,9)</f>
        <v>#REF!</v>
      </c>
      <c r="N2029" s="342" t="e">
        <f>VLOOKUP($C2029,MAIN!$C$2:$BD$280,9)</f>
        <v>#REF!</v>
      </c>
      <c r="O2029" s="342" t="e">
        <f>'SCREENING INFO'!#REF!</f>
        <v>#REF!</v>
      </c>
      <c r="P2029" s="322" t="e">
        <f>'SCREENING INFO'!#REF!</f>
        <v>#REF!</v>
      </c>
      <c r="Q2029" s="335" t="e">
        <f>'SCREENING INFO'!#REF!</f>
        <v>#REF!</v>
      </c>
      <c r="R2029" s="335" t="e">
        <f>'SCREENING INFO'!#REF!</f>
        <v>#REF!</v>
      </c>
    </row>
    <row r="2030" spans="1:18">
      <c r="A2030" s="351" t="e">
        <f>'SCREENING INFO'!#REF!</f>
        <v>#REF!</v>
      </c>
      <c r="B2030" s="280" t="e">
        <f>'SCREENING INFO'!#REF!</f>
        <v>#REF!</v>
      </c>
      <c r="C2030" s="130" t="e">
        <f>'SCREENING INFO'!#REF!</f>
        <v>#REF!</v>
      </c>
      <c r="E2030" s="130" t="e">
        <f>VLOOKUP($C2030,MAIN!$C$2:$BD$79,12)</f>
        <v>#REF!</v>
      </c>
      <c r="F2030" s="130" t="e">
        <f>'SCREENING INFO'!#REF!</f>
        <v>#REF!</v>
      </c>
      <c r="I2030" s="130" t="e">
        <f>'SCREENING INFO'!#REF!</f>
        <v>#REF!</v>
      </c>
      <c r="L2030" s="318" t="e">
        <f>'SCREENING INFO'!#REF!</f>
        <v>#REF!</v>
      </c>
      <c r="M2030" s="318" t="e">
        <f>VLOOKUP($F2030,MAIN!$C$2:$BD$80,9)</f>
        <v>#REF!</v>
      </c>
      <c r="N2030" s="342" t="e">
        <f>VLOOKUP($C2030,MAIN!$C$2:$BD$280,9)</f>
        <v>#REF!</v>
      </c>
      <c r="O2030" s="342" t="e">
        <f>'SCREENING INFO'!#REF!</f>
        <v>#REF!</v>
      </c>
      <c r="P2030" s="322" t="e">
        <f>'SCREENING INFO'!#REF!</f>
        <v>#REF!</v>
      </c>
      <c r="Q2030" s="335" t="e">
        <f>'SCREENING INFO'!#REF!</f>
        <v>#REF!</v>
      </c>
      <c r="R2030" s="335" t="e">
        <f>'SCREENING INFO'!#REF!</f>
        <v>#REF!</v>
      </c>
    </row>
    <row r="2031" spans="1:18">
      <c r="A2031" s="351" t="e">
        <f>'SCREENING INFO'!#REF!</f>
        <v>#REF!</v>
      </c>
      <c r="B2031" s="280" t="e">
        <f>'SCREENING INFO'!#REF!</f>
        <v>#REF!</v>
      </c>
      <c r="C2031" s="130" t="e">
        <f>'SCREENING INFO'!#REF!</f>
        <v>#REF!</v>
      </c>
      <c r="E2031" s="130" t="e">
        <f>VLOOKUP($C2031,MAIN!$C$2:$BD$79,12)</f>
        <v>#REF!</v>
      </c>
      <c r="F2031" s="130" t="e">
        <f>'SCREENING INFO'!#REF!</f>
        <v>#REF!</v>
      </c>
      <c r="G2031" s="130"/>
      <c r="I2031" s="130" t="e">
        <f>'SCREENING INFO'!#REF!</f>
        <v>#REF!</v>
      </c>
      <c r="L2031" s="318" t="e">
        <f>'SCREENING INFO'!#REF!</f>
        <v>#REF!</v>
      </c>
      <c r="M2031" s="318" t="e">
        <f>VLOOKUP($F2031,MAIN!$C$2:$BD$80,9)</f>
        <v>#REF!</v>
      </c>
      <c r="N2031" s="342" t="e">
        <f>VLOOKUP($C2031,MAIN!$C$2:$BD$280,9)</f>
        <v>#REF!</v>
      </c>
      <c r="O2031" s="342" t="e">
        <f>'SCREENING INFO'!#REF!</f>
        <v>#REF!</v>
      </c>
      <c r="P2031" s="322" t="e">
        <f>'SCREENING INFO'!#REF!</f>
        <v>#REF!</v>
      </c>
      <c r="Q2031" s="335" t="e">
        <f>'SCREENING INFO'!#REF!</f>
        <v>#REF!</v>
      </c>
      <c r="R2031" s="335" t="e">
        <f>'SCREENING INFO'!#REF!</f>
        <v>#REF!</v>
      </c>
    </row>
    <row r="2032" spans="1:18">
      <c r="A2032" s="351" t="e">
        <f>'SCREENING INFO'!#REF!</f>
        <v>#REF!</v>
      </c>
      <c r="B2032" s="280" t="e">
        <f>'SCREENING INFO'!#REF!</f>
        <v>#REF!</v>
      </c>
      <c r="C2032" s="130" t="e">
        <f>'SCREENING INFO'!#REF!</f>
        <v>#REF!</v>
      </c>
      <c r="E2032" s="130" t="e">
        <f>VLOOKUP($C2032,MAIN!$C$2:$BD$79,12)</f>
        <v>#REF!</v>
      </c>
      <c r="F2032" s="130" t="e">
        <f>'SCREENING INFO'!#REF!</f>
        <v>#REF!</v>
      </c>
      <c r="I2032" s="130" t="e">
        <f>'SCREENING INFO'!#REF!</f>
        <v>#REF!</v>
      </c>
      <c r="L2032" s="318" t="e">
        <f>'SCREENING INFO'!#REF!</f>
        <v>#REF!</v>
      </c>
      <c r="M2032" s="318" t="e">
        <f>VLOOKUP($F2032,MAIN!$C$2:$BD$80,9)</f>
        <v>#REF!</v>
      </c>
      <c r="N2032" s="342" t="e">
        <f>VLOOKUP($C2032,MAIN!$C$2:$BD$280,9)</f>
        <v>#REF!</v>
      </c>
      <c r="O2032" s="342" t="e">
        <f>'SCREENING INFO'!#REF!</f>
        <v>#REF!</v>
      </c>
      <c r="P2032" s="322" t="e">
        <f>'SCREENING INFO'!#REF!</f>
        <v>#REF!</v>
      </c>
      <c r="Q2032" s="335" t="e">
        <f>'SCREENING INFO'!#REF!</f>
        <v>#REF!</v>
      </c>
      <c r="R2032" s="335" t="e">
        <f>'SCREENING INFO'!#REF!</f>
        <v>#REF!</v>
      </c>
    </row>
    <row r="2033" spans="1:18">
      <c r="A2033" s="351" t="e">
        <f>'SCREENING INFO'!#REF!</f>
        <v>#REF!</v>
      </c>
      <c r="B2033" s="280" t="e">
        <f>'SCREENING INFO'!#REF!</f>
        <v>#REF!</v>
      </c>
      <c r="C2033" s="130" t="e">
        <f>'SCREENING INFO'!#REF!</f>
        <v>#REF!</v>
      </c>
      <c r="E2033" s="130" t="e">
        <f>VLOOKUP($C2033,MAIN!$C$2:$BD$79,12)</f>
        <v>#REF!</v>
      </c>
      <c r="F2033" s="130" t="e">
        <f>'SCREENING INFO'!#REF!</f>
        <v>#REF!</v>
      </c>
      <c r="G2033" s="331"/>
      <c r="I2033" s="130" t="e">
        <f>'SCREENING INFO'!#REF!</f>
        <v>#REF!</v>
      </c>
      <c r="L2033" s="318" t="e">
        <f>'SCREENING INFO'!#REF!</f>
        <v>#REF!</v>
      </c>
      <c r="M2033" s="318" t="e">
        <f>VLOOKUP($F2033,MAIN!$C$2:$BD$80,9)</f>
        <v>#REF!</v>
      </c>
      <c r="N2033" s="342" t="e">
        <f>VLOOKUP($C2033,MAIN!$C$2:$BD$280,9)</f>
        <v>#REF!</v>
      </c>
      <c r="O2033" s="342" t="e">
        <f>'SCREENING INFO'!#REF!</f>
        <v>#REF!</v>
      </c>
      <c r="P2033" s="322" t="e">
        <f>'SCREENING INFO'!#REF!</f>
        <v>#REF!</v>
      </c>
      <c r="Q2033" s="335" t="e">
        <f>'SCREENING INFO'!#REF!</f>
        <v>#REF!</v>
      </c>
      <c r="R2033" s="335" t="e">
        <f>'SCREENING INFO'!#REF!</f>
        <v>#REF!</v>
      </c>
    </row>
    <row r="2034" spans="1:18">
      <c r="A2034" s="351" t="e">
        <f>'SCREENING INFO'!#REF!</f>
        <v>#REF!</v>
      </c>
      <c r="B2034" s="280" t="e">
        <f>'SCREENING INFO'!#REF!</f>
        <v>#REF!</v>
      </c>
      <c r="C2034" s="130" t="e">
        <f>'SCREENING INFO'!#REF!</f>
        <v>#REF!</v>
      </c>
      <c r="E2034" s="130" t="e">
        <f>VLOOKUP($C2034,MAIN!$C$2:$BD$79,12)</f>
        <v>#REF!</v>
      </c>
      <c r="F2034" s="130" t="e">
        <f>'SCREENING INFO'!#REF!</f>
        <v>#REF!</v>
      </c>
      <c r="I2034" s="130" t="e">
        <f>'SCREENING INFO'!#REF!</f>
        <v>#REF!</v>
      </c>
      <c r="L2034" s="318" t="e">
        <f>'SCREENING INFO'!#REF!</f>
        <v>#REF!</v>
      </c>
      <c r="M2034" s="318" t="e">
        <f>VLOOKUP($F2034,MAIN!$C$2:$BD$80,9)</f>
        <v>#REF!</v>
      </c>
      <c r="N2034" s="342" t="e">
        <f>VLOOKUP($C2034,MAIN!$C$2:$BD$280,9)</f>
        <v>#REF!</v>
      </c>
      <c r="O2034" s="342" t="e">
        <f>'SCREENING INFO'!#REF!</f>
        <v>#REF!</v>
      </c>
      <c r="P2034" s="322" t="e">
        <f>'SCREENING INFO'!#REF!</f>
        <v>#REF!</v>
      </c>
      <c r="Q2034" s="335" t="e">
        <f>'SCREENING INFO'!#REF!</f>
        <v>#REF!</v>
      </c>
      <c r="R2034" s="335" t="e">
        <f>'SCREENING INFO'!#REF!</f>
        <v>#REF!</v>
      </c>
    </row>
    <row r="2035" spans="1:18">
      <c r="A2035" s="351" t="e">
        <f>'SCREENING INFO'!#REF!</f>
        <v>#REF!</v>
      </c>
      <c r="B2035" s="280" t="e">
        <f>'SCREENING INFO'!#REF!</f>
        <v>#REF!</v>
      </c>
      <c r="C2035" s="130" t="e">
        <f>'SCREENING INFO'!#REF!</f>
        <v>#REF!</v>
      </c>
      <c r="E2035" s="130" t="e">
        <f>VLOOKUP($C2035,MAIN!$C$2:$BD$79,12)</f>
        <v>#REF!</v>
      </c>
      <c r="F2035" s="130" t="e">
        <f>'SCREENING INFO'!#REF!</f>
        <v>#REF!</v>
      </c>
      <c r="I2035" s="130" t="e">
        <f>'SCREENING INFO'!#REF!</f>
        <v>#REF!</v>
      </c>
      <c r="L2035" s="318" t="e">
        <f>'SCREENING INFO'!#REF!</f>
        <v>#REF!</v>
      </c>
      <c r="M2035" s="318" t="e">
        <f>VLOOKUP($F2035,MAIN!$C$2:$BD$80,9)</f>
        <v>#REF!</v>
      </c>
      <c r="N2035" s="342" t="e">
        <f>VLOOKUP($C2035,MAIN!$C$2:$BD$280,9)</f>
        <v>#REF!</v>
      </c>
      <c r="O2035" s="342" t="e">
        <f>'SCREENING INFO'!#REF!</f>
        <v>#REF!</v>
      </c>
      <c r="P2035" s="322" t="e">
        <f>'SCREENING INFO'!#REF!</f>
        <v>#REF!</v>
      </c>
      <c r="Q2035" s="335" t="e">
        <f>'SCREENING INFO'!#REF!</f>
        <v>#REF!</v>
      </c>
      <c r="R2035" s="335" t="e">
        <f>'SCREENING INFO'!#REF!</f>
        <v>#REF!</v>
      </c>
    </row>
    <row r="2036" spans="1:18">
      <c r="A2036" s="351" t="e">
        <f>'SCREENING INFO'!#REF!</f>
        <v>#REF!</v>
      </c>
      <c r="B2036" s="280" t="e">
        <f>'SCREENING INFO'!#REF!</f>
        <v>#REF!</v>
      </c>
      <c r="C2036" s="130" t="e">
        <f>'SCREENING INFO'!#REF!</f>
        <v>#REF!</v>
      </c>
      <c r="E2036" s="130" t="e">
        <f>VLOOKUP($C2036,MAIN!$C$2:$BD$79,12)</f>
        <v>#REF!</v>
      </c>
      <c r="F2036" s="130" t="e">
        <f>'SCREENING INFO'!#REF!</f>
        <v>#REF!</v>
      </c>
      <c r="G2036" s="352"/>
      <c r="H2036" s="352"/>
      <c r="I2036" s="130" t="e">
        <f>'SCREENING INFO'!#REF!</f>
        <v>#REF!</v>
      </c>
      <c r="L2036" s="318" t="e">
        <f>'SCREENING INFO'!#REF!</f>
        <v>#REF!</v>
      </c>
      <c r="M2036" s="318" t="e">
        <f>VLOOKUP($F2036,MAIN!$C$2:$BD$80,9)</f>
        <v>#REF!</v>
      </c>
      <c r="N2036" s="342" t="e">
        <f>VLOOKUP($C2036,MAIN!$C$2:$BD$280,9)</f>
        <v>#REF!</v>
      </c>
      <c r="O2036" s="342" t="e">
        <f>'SCREENING INFO'!#REF!</f>
        <v>#REF!</v>
      </c>
      <c r="P2036" s="322" t="e">
        <f>'SCREENING INFO'!#REF!</f>
        <v>#REF!</v>
      </c>
      <c r="Q2036" s="335" t="e">
        <f>'SCREENING INFO'!#REF!</f>
        <v>#REF!</v>
      </c>
      <c r="R2036" s="335" t="e">
        <f>'SCREENING INFO'!#REF!</f>
        <v>#REF!</v>
      </c>
    </row>
    <row r="2037" spans="1:18">
      <c r="A2037" s="351" t="e">
        <f>'SCREENING INFO'!#REF!</f>
        <v>#REF!</v>
      </c>
      <c r="B2037" s="280" t="e">
        <f>'SCREENING INFO'!#REF!</f>
        <v>#REF!</v>
      </c>
      <c r="C2037" s="130" t="e">
        <f>'SCREENING INFO'!#REF!</f>
        <v>#REF!</v>
      </c>
      <c r="E2037" s="130" t="e">
        <f>VLOOKUP($C2037,MAIN!$C$2:$BD$79,12)</f>
        <v>#REF!</v>
      </c>
      <c r="F2037" s="130" t="e">
        <f>'SCREENING INFO'!#REF!</f>
        <v>#REF!</v>
      </c>
      <c r="I2037" s="130" t="e">
        <f>'SCREENING INFO'!#REF!</f>
        <v>#REF!</v>
      </c>
      <c r="L2037" s="318" t="e">
        <f>'SCREENING INFO'!#REF!</f>
        <v>#REF!</v>
      </c>
      <c r="M2037" s="318" t="e">
        <f>VLOOKUP($F2037,MAIN!$C$2:$BD$80,9)</f>
        <v>#REF!</v>
      </c>
      <c r="N2037" s="342" t="e">
        <f>VLOOKUP($C2037,MAIN!$C$2:$BD$280,9)</f>
        <v>#REF!</v>
      </c>
      <c r="O2037" s="342" t="e">
        <f>'SCREENING INFO'!#REF!</f>
        <v>#REF!</v>
      </c>
      <c r="P2037" s="322" t="e">
        <f>'SCREENING INFO'!#REF!</f>
        <v>#REF!</v>
      </c>
      <c r="Q2037" s="335" t="e">
        <f>'SCREENING INFO'!#REF!</f>
        <v>#REF!</v>
      </c>
      <c r="R2037" s="335" t="e">
        <f>'SCREENING INFO'!#REF!</f>
        <v>#REF!</v>
      </c>
    </row>
    <row r="2038" spans="1:18">
      <c r="A2038" s="351" t="e">
        <f>'SCREENING INFO'!#REF!</f>
        <v>#REF!</v>
      </c>
      <c r="B2038" s="280" t="e">
        <f>'SCREENING INFO'!#REF!</f>
        <v>#REF!</v>
      </c>
      <c r="C2038" s="130" t="e">
        <f>'SCREENING INFO'!#REF!</f>
        <v>#REF!</v>
      </c>
      <c r="E2038" s="130" t="e">
        <f>VLOOKUP($C2038,MAIN!$C$2:$BD$79,12)</f>
        <v>#REF!</v>
      </c>
      <c r="F2038" s="130" t="e">
        <f>'SCREENING INFO'!#REF!</f>
        <v>#REF!</v>
      </c>
      <c r="I2038" s="130" t="e">
        <f>'SCREENING INFO'!#REF!</f>
        <v>#REF!</v>
      </c>
      <c r="L2038" s="318" t="e">
        <f>'SCREENING INFO'!#REF!</f>
        <v>#REF!</v>
      </c>
      <c r="M2038" s="318" t="e">
        <f>VLOOKUP($F2038,MAIN!$C$2:$BD$80,9)</f>
        <v>#REF!</v>
      </c>
      <c r="N2038" s="342" t="e">
        <f>VLOOKUP($C2038,MAIN!$C$2:$BD$280,9)</f>
        <v>#REF!</v>
      </c>
      <c r="O2038" s="342" t="e">
        <f>'SCREENING INFO'!#REF!</f>
        <v>#REF!</v>
      </c>
      <c r="P2038" s="322" t="e">
        <f>'SCREENING INFO'!#REF!</f>
        <v>#REF!</v>
      </c>
      <c r="Q2038" s="335" t="e">
        <f>'SCREENING INFO'!#REF!</f>
        <v>#REF!</v>
      </c>
      <c r="R2038" s="335" t="e">
        <f>'SCREENING INFO'!#REF!</f>
        <v>#REF!</v>
      </c>
    </row>
    <row r="2039" spans="1:18">
      <c r="A2039" s="351" t="e">
        <f>'SCREENING INFO'!#REF!</f>
        <v>#REF!</v>
      </c>
      <c r="B2039" s="280" t="e">
        <f>'SCREENING INFO'!#REF!</f>
        <v>#REF!</v>
      </c>
      <c r="C2039" s="130" t="e">
        <f>'SCREENING INFO'!#REF!</f>
        <v>#REF!</v>
      </c>
      <c r="E2039" s="130" t="e">
        <f>VLOOKUP($C2039,MAIN!$C$2:$BD$79,12)</f>
        <v>#REF!</v>
      </c>
      <c r="F2039" s="130" t="e">
        <f>'SCREENING INFO'!#REF!</f>
        <v>#REF!</v>
      </c>
      <c r="I2039" s="130" t="e">
        <f>'SCREENING INFO'!#REF!</f>
        <v>#REF!</v>
      </c>
      <c r="L2039" s="318" t="e">
        <f>'SCREENING INFO'!#REF!</f>
        <v>#REF!</v>
      </c>
      <c r="M2039" s="318" t="e">
        <f>VLOOKUP($F2039,MAIN!$C$2:$BD$80,9)</f>
        <v>#REF!</v>
      </c>
      <c r="N2039" s="342" t="e">
        <f>VLOOKUP($C2039,MAIN!$C$2:$BD$280,9)</f>
        <v>#REF!</v>
      </c>
      <c r="O2039" s="342" t="e">
        <f>'SCREENING INFO'!#REF!</f>
        <v>#REF!</v>
      </c>
      <c r="P2039" s="322" t="e">
        <f>'SCREENING INFO'!#REF!</f>
        <v>#REF!</v>
      </c>
      <c r="Q2039" s="335" t="e">
        <f>'SCREENING INFO'!#REF!</f>
        <v>#REF!</v>
      </c>
      <c r="R2039" s="335" t="e">
        <f>'SCREENING INFO'!#REF!</f>
        <v>#REF!</v>
      </c>
    </row>
    <row r="2040" spans="1:18">
      <c r="A2040" s="351" t="e">
        <f>'SCREENING INFO'!#REF!</f>
        <v>#REF!</v>
      </c>
      <c r="B2040" s="280" t="e">
        <f>'SCREENING INFO'!#REF!</f>
        <v>#REF!</v>
      </c>
      <c r="C2040" s="130" t="e">
        <f>'SCREENING INFO'!#REF!</f>
        <v>#REF!</v>
      </c>
      <c r="E2040" s="130" t="e">
        <f>VLOOKUP($C2040,MAIN!$C$2:$BD$79,12)</f>
        <v>#REF!</v>
      </c>
      <c r="F2040" s="130" t="e">
        <f>'SCREENING INFO'!#REF!</f>
        <v>#REF!</v>
      </c>
      <c r="I2040" s="130" t="e">
        <f>'SCREENING INFO'!#REF!</f>
        <v>#REF!</v>
      </c>
      <c r="L2040" s="318" t="e">
        <f>'SCREENING INFO'!#REF!</f>
        <v>#REF!</v>
      </c>
      <c r="M2040" s="318" t="e">
        <f>VLOOKUP($F2040,MAIN!$C$2:$BD$80,9)</f>
        <v>#REF!</v>
      </c>
      <c r="N2040" s="342" t="e">
        <f>VLOOKUP($C2040,MAIN!$C$2:$BD$280,9)</f>
        <v>#REF!</v>
      </c>
      <c r="O2040" s="342" t="e">
        <f>'SCREENING INFO'!#REF!</f>
        <v>#REF!</v>
      </c>
      <c r="P2040" s="322" t="e">
        <f>'SCREENING INFO'!#REF!</f>
        <v>#REF!</v>
      </c>
      <c r="Q2040" s="335" t="e">
        <f>'SCREENING INFO'!#REF!</f>
        <v>#REF!</v>
      </c>
      <c r="R2040" s="335" t="e">
        <f>'SCREENING INFO'!#REF!</f>
        <v>#REF!</v>
      </c>
    </row>
    <row r="2041" spans="1:18">
      <c r="A2041" s="351" t="e">
        <f>'SCREENING INFO'!#REF!</f>
        <v>#REF!</v>
      </c>
      <c r="B2041" s="280" t="e">
        <f>'SCREENING INFO'!#REF!</f>
        <v>#REF!</v>
      </c>
      <c r="C2041" s="130" t="e">
        <f>'SCREENING INFO'!#REF!</f>
        <v>#REF!</v>
      </c>
      <c r="E2041" s="130" t="e">
        <f>VLOOKUP($C2041,MAIN!$C$2:$BD$79,12)</f>
        <v>#REF!</v>
      </c>
      <c r="F2041" s="130" t="e">
        <f>'SCREENING INFO'!#REF!</f>
        <v>#REF!</v>
      </c>
      <c r="I2041" s="130" t="e">
        <f>'SCREENING INFO'!#REF!</f>
        <v>#REF!</v>
      </c>
      <c r="L2041" s="318" t="e">
        <f>'SCREENING INFO'!#REF!</f>
        <v>#REF!</v>
      </c>
      <c r="M2041" s="318" t="e">
        <f>VLOOKUP($F2041,MAIN!$C$2:$BD$80,9)</f>
        <v>#REF!</v>
      </c>
      <c r="N2041" s="342" t="e">
        <f>VLOOKUP($C2041,MAIN!$C$2:$BD$280,9)</f>
        <v>#REF!</v>
      </c>
      <c r="O2041" s="342" t="e">
        <f>'SCREENING INFO'!#REF!</f>
        <v>#REF!</v>
      </c>
      <c r="P2041" s="322" t="e">
        <f>'SCREENING INFO'!#REF!</f>
        <v>#REF!</v>
      </c>
      <c r="Q2041" s="335" t="e">
        <f>'SCREENING INFO'!#REF!</f>
        <v>#REF!</v>
      </c>
      <c r="R2041" s="335" t="e">
        <f>'SCREENING INFO'!#REF!</f>
        <v>#REF!</v>
      </c>
    </row>
    <row r="2042" spans="1:18">
      <c r="A2042" s="351" t="e">
        <f>'SCREENING INFO'!#REF!</f>
        <v>#REF!</v>
      </c>
      <c r="B2042" s="280" t="e">
        <f>'SCREENING INFO'!#REF!</f>
        <v>#REF!</v>
      </c>
      <c r="C2042" s="130" t="e">
        <f>'SCREENING INFO'!#REF!</f>
        <v>#REF!</v>
      </c>
      <c r="E2042" s="130" t="e">
        <f>VLOOKUP($C2042,MAIN!$C$2:$BD$79,12)</f>
        <v>#REF!</v>
      </c>
      <c r="F2042" s="130" t="e">
        <f>'SCREENING INFO'!#REF!</f>
        <v>#REF!</v>
      </c>
      <c r="I2042" s="130" t="e">
        <f>'SCREENING INFO'!#REF!</f>
        <v>#REF!</v>
      </c>
      <c r="L2042" s="318" t="e">
        <f>'SCREENING INFO'!#REF!</f>
        <v>#REF!</v>
      </c>
      <c r="M2042" s="318" t="e">
        <f>VLOOKUP($F2042,MAIN!$C$2:$BD$80,9)</f>
        <v>#REF!</v>
      </c>
      <c r="N2042" s="342" t="e">
        <f>VLOOKUP($C2042,MAIN!$C$2:$BD$280,9)</f>
        <v>#REF!</v>
      </c>
      <c r="O2042" s="342" t="e">
        <f>'SCREENING INFO'!#REF!</f>
        <v>#REF!</v>
      </c>
      <c r="P2042" s="322" t="e">
        <f>'SCREENING INFO'!#REF!</f>
        <v>#REF!</v>
      </c>
      <c r="Q2042" s="335" t="e">
        <f>'SCREENING INFO'!#REF!</f>
        <v>#REF!</v>
      </c>
      <c r="R2042" s="335" t="e">
        <f>'SCREENING INFO'!#REF!</f>
        <v>#REF!</v>
      </c>
    </row>
    <row r="2043" spans="1:18">
      <c r="A2043" s="351" t="e">
        <f>'SCREENING INFO'!#REF!</f>
        <v>#REF!</v>
      </c>
      <c r="B2043" s="280" t="e">
        <f>'SCREENING INFO'!#REF!</f>
        <v>#REF!</v>
      </c>
      <c r="C2043" s="130" t="e">
        <f>'SCREENING INFO'!#REF!</f>
        <v>#REF!</v>
      </c>
      <c r="E2043" s="130" t="e">
        <f>VLOOKUP($C2043,MAIN!$C$2:$BD$79,12)</f>
        <v>#REF!</v>
      </c>
      <c r="F2043" s="130" t="e">
        <f>'SCREENING INFO'!#REF!</f>
        <v>#REF!</v>
      </c>
      <c r="I2043" s="130" t="e">
        <f>'SCREENING INFO'!#REF!</f>
        <v>#REF!</v>
      </c>
      <c r="L2043" s="318" t="e">
        <f>'SCREENING INFO'!#REF!</f>
        <v>#REF!</v>
      </c>
      <c r="M2043" s="318" t="e">
        <f>VLOOKUP($F2043,MAIN!$C$2:$BD$80,9)</f>
        <v>#REF!</v>
      </c>
      <c r="N2043" s="342" t="e">
        <f>VLOOKUP($C2043,MAIN!$C$2:$BD$280,9)</f>
        <v>#REF!</v>
      </c>
      <c r="O2043" s="342" t="e">
        <f>'SCREENING INFO'!#REF!</f>
        <v>#REF!</v>
      </c>
      <c r="P2043" s="322" t="e">
        <f>'SCREENING INFO'!#REF!</f>
        <v>#REF!</v>
      </c>
      <c r="Q2043" s="335" t="e">
        <f>'SCREENING INFO'!#REF!</f>
        <v>#REF!</v>
      </c>
      <c r="R2043" s="335" t="e">
        <f>'SCREENING INFO'!#REF!</f>
        <v>#REF!</v>
      </c>
    </row>
    <row r="2044" spans="1:18">
      <c r="A2044" s="351" t="e">
        <f>'SCREENING INFO'!#REF!</f>
        <v>#REF!</v>
      </c>
      <c r="B2044" s="280" t="e">
        <f>'SCREENING INFO'!#REF!</f>
        <v>#REF!</v>
      </c>
      <c r="C2044" s="130" t="e">
        <f>'SCREENING INFO'!#REF!</f>
        <v>#REF!</v>
      </c>
      <c r="E2044" s="130" t="e">
        <f>VLOOKUP($C2044,MAIN!$C$2:$BD$79,12)</f>
        <v>#REF!</v>
      </c>
      <c r="F2044" s="130" t="e">
        <f>'SCREENING INFO'!#REF!</f>
        <v>#REF!</v>
      </c>
      <c r="I2044" s="130" t="e">
        <f>'SCREENING INFO'!#REF!</f>
        <v>#REF!</v>
      </c>
      <c r="L2044" s="318" t="e">
        <f>'SCREENING INFO'!#REF!</f>
        <v>#REF!</v>
      </c>
      <c r="M2044" s="318" t="e">
        <f>VLOOKUP($F2044,MAIN!$C$2:$BD$80,9)</f>
        <v>#REF!</v>
      </c>
      <c r="N2044" s="342" t="e">
        <f>VLOOKUP($C2044,MAIN!$C$2:$BD$280,9)</f>
        <v>#REF!</v>
      </c>
      <c r="O2044" s="342" t="e">
        <f>'SCREENING INFO'!#REF!</f>
        <v>#REF!</v>
      </c>
      <c r="P2044" s="322" t="e">
        <f>'SCREENING INFO'!#REF!</f>
        <v>#REF!</v>
      </c>
      <c r="Q2044" s="335" t="e">
        <f>'SCREENING INFO'!#REF!</f>
        <v>#REF!</v>
      </c>
      <c r="R2044" s="335" t="e">
        <f>'SCREENING INFO'!#REF!</f>
        <v>#REF!</v>
      </c>
    </row>
    <row r="2045" spans="1:18">
      <c r="A2045" s="351" t="e">
        <f>'SCREENING INFO'!#REF!</f>
        <v>#REF!</v>
      </c>
      <c r="B2045" s="280" t="e">
        <f>'SCREENING INFO'!#REF!</f>
        <v>#REF!</v>
      </c>
      <c r="C2045" s="130" t="e">
        <f>'SCREENING INFO'!#REF!</f>
        <v>#REF!</v>
      </c>
      <c r="E2045" s="130" t="e">
        <f>VLOOKUP($C2045,MAIN!$C$2:$BD$79,12)</f>
        <v>#REF!</v>
      </c>
      <c r="F2045" s="130" t="e">
        <f>'SCREENING INFO'!#REF!</f>
        <v>#REF!</v>
      </c>
      <c r="I2045" s="130" t="e">
        <f>'SCREENING INFO'!#REF!</f>
        <v>#REF!</v>
      </c>
      <c r="L2045" s="318" t="e">
        <f>'SCREENING INFO'!#REF!</f>
        <v>#REF!</v>
      </c>
      <c r="M2045" s="318" t="e">
        <f>VLOOKUP($F2045,MAIN!$C$2:$BD$80,9)</f>
        <v>#REF!</v>
      </c>
      <c r="N2045" s="342" t="e">
        <f>VLOOKUP($C2045,MAIN!$C$2:$BD$280,9)</f>
        <v>#REF!</v>
      </c>
      <c r="O2045" s="342" t="e">
        <f>'SCREENING INFO'!#REF!</f>
        <v>#REF!</v>
      </c>
      <c r="P2045" s="322" t="e">
        <f>'SCREENING INFO'!#REF!</f>
        <v>#REF!</v>
      </c>
      <c r="Q2045" s="335" t="e">
        <f>'SCREENING INFO'!#REF!</f>
        <v>#REF!</v>
      </c>
      <c r="R2045" s="335" t="e">
        <f>'SCREENING INFO'!#REF!</f>
        <v>#REF!</v>
      </c>
    </row>
    <row r="2046" spans="1:18">
      <c r="A2046" s="351" t="e">
        <f>'SCREENING INFO'!#REF!</f>
        <v>#REF!</v>
      </c>
      <c r="B2046" s="280" t="e">
        <f>'SCREENING INFO'!#REF!</f>
        <v>#REF!</v>
      </c>
      <c r="C2046" s="130" t="e">
        <f>'SCREENING INFO'!#REF!</f>
        <v>#REF!</v>
      </c>
      <c r="E2046" s="130" t="e">
        <f>VLOOKUP($C2046,MAIN!$C$2:$BD$79,12)</f>
        <v>#REF!</v>
      </c>
      <c r="F2046" s="130" t="e">
        <f>'SCREENING INFO'!#REF!</f>
        <v>#REF!</v>
      </c>
      <c r="I2046" s="130" t="e">
        <f>'SCREENING INFO'!#REF!</f>
        <v>#REF!</v>
      </c>
      <c r="L2046" s="318" t="e">
        <f>'SCREENING INFO'!#REF!</f>
        <v>#REF!</v>
      </c>
      <c r="M2046" s="318" t="e">
        <f>VLOOKUP($F2046,MAIN!$C$2:$BD$80,9)</f>
        <v>#REF!</v>
      </c>
      <c r="N2046" s="342" t="e">
        <f>VLOOKUP($C2046,MAIN!$C$2:$BD$280,9)</f>
        <v>#REF!</v>
      </c>
      <c r="O2046" s="342" t="e">
        <f>'SCREENING INFO'!#REF!</f>
        <v>#REF!</v>
      </c>
      <c r="P2046" s="322" t="e">
        <f>'SCREENING INFO'!#REF!</f>
        <v>#REF!</v>
      </c>
      <c r="Q2046" s="335" t="e">
        <f>'SCREENING INFO'!#REF!</f>
        <v>#REF!</v>
      </c>
      <c r="R2046" s="335" t="e">
        <f>'SCREENING INFO'!#REF!</f>
        <v>#REF!</v>
      </c>
    </row>
    <row r="2047" spans="1:18">
      <c r="A2047" s="351" t="e">
        <f>'SCREENING INFO'!#REF!</f>
        <v>#REF!</v>
      </c>
      <c r="B2047" s="280" t="e">
        <f>'SCREENING INFO'!#REF!</f>
        <v>#REF!</v>
      </c>
      <c r="C2047" s="130" t="e">
        <f>'SCREENING INFO'!#REF!</f>
        <v>#REF!</v>
      </c>
      <c r="E2047" s="130" t="e">
        <f>VLOOKUP($C2047,MAIN!$C$2:$BD$79,12)</f>
        <v>#REF!</v>
      </c>
      <c r="F2047" s="130" t="e">
        <f>'SCREENING INFO'!#REF!</f>
        <v>#REF!</v>
      </c>
      <c r="G2047" s="130"/>
      <c r="I2047" s="130" t="e">
        <f>'SCREENING INFO'!#REF!</f>
        <v>#REF!</v>
      </c>
      <c r="L2047" s="318" t="e">
        <f>'SCREENING INFO'!#REF!</f>
        <v>#REF!</v>
      </c>
      <c r="M2047" s="318" t="e">
        <f>VLOOKUP($F2047,MAIN!$C$2:$BD$80,9)</f>
        <v>#REF!</v>
      </c>
      <c r="N2047" s="342" t="e">
        <f>VLOOKUP($C2047,MAIN!$C$2:$BD$280,9)</f>
        <v>#REF!</v>
      </c>
      <c r="O2047" s="342" t="e">
        <f>'SCREENING INFO'!#REF!</f>
        <v>#REF!</v>
      </c>
      <c r="P2047" s="322" t="e">
        <f>'SCREENING INFO'!#REF!</f>
        <v>#REF!</v>
      </c>
      <c r="Q2047" s="335" t="e">
        <f>'SCREENING INFO'!#REF!</f>
        <v>#REF!</v>
      </c>
      <c r="R2047" s="335" t="e">
        <f>'SCREENING INFO'!#REF!</f>
        <v>#REF!</v>
      </c>
    </row>
    <row r="2048" spans="1:18">
      <c r="A2048" s="351" t="e">
        <f>'SCREENING INFO'!#REF!</f>
        <v>#REF!</v>
      </c>
      <c r="B2048" s="280" t="e">
        <f>'SCREENING INFO'!#REF!</f>
        <v>#REF!</v>
      </c>
      <c r="C2048" s="130" t="e">
        <f>'SCREENING INFO'!#REF!</f>
        <v>#REF!</v>
      </c>
      <c r="E2048" s="130" t="e">
        <f>VLOOKUP($C2048,MAIN!$C$2:$BD$79,12)</f>
        <v>#REF!</v>
      </c>
      <c r="F2048" s="130" t="e">
        <f>'SCREENING INFO'!#REF!</f>
        <v>#REF!</v>
      </c>
      <c r="I2048" s="130" t="e">
        <f>'SCREENING INFO'!#REF!</f>
        <v>#REF!</v>
      </c>
      <c r="L2048" s="318" t="e">
        <f>'SCREENING INFO'!#REF!</f>
        <v>#REF!</v>
      </c>
      <c r="M2048" s="318" t="e">
        <f>VLOOKUP($F2048,MAIN!$C$2:$BD$80,9)</f>
        <v>#REF!</v>
      </c>
      <c r="N2048" s="342" t="e">
        <f>VLOOKUP($C2048,MAIN!$C$2:$BD$280,9)</f>
        <v>#REF!</v>
      </c>
      <c r="O2048" s="342" t="e">
        <f>'SCREENING INFO'!#REF!</f>
        <v>#REF!</v>
      </c>
      <c r="P2048" s="322" t="e">
        <f>'SCREENING INFO'!#REF!</f>
        <v>#REF!</v>
      </c>
      <c r="Q2048" s="335" t="e">
        <f>'SCREENING INFO'!#REF!</f>
        <v>#REF!</v>
      </c>
      <c r="R2048" s="335" t="e">
        <f>'SCREENING INFO'!#REF!</f>
        <v>#REF!</v>
      </c>
    </row>
    <row r="2049" spans="1:18">
      <c r="A2049" s="351" t="e">
        <f>'SCREENING INFO'!#REF!</f>
        <v>#REF!</v>
      </c>
      <c r="B2049" s="280" t="e">
        <f>'SCREENING INFO'!#REF!</f>
        <v>#REF!</v>
      </c>
      <c r="C2049" s="130" t="e">
        <f>'SCREENING INFO'!#REF!</f>
        <v>#REF!</v>
      </c>
      <c r="E2049" s="130" t="e">
        <f>VLOOKUP($C2049,MAIN!$C$2:$BD$79,12)</f>
        <v>#REF!</v>
      </c>
      <c r="F2049" s="130" t="e">
        <f>'SCREENING INFO'!#REF!</f>
        <v>#REF!</v>
      </c>
      <c r="I2049" s="130" t="e">
        <f>'SCREENING INFO'!#REF!</f>
        <v>#REF!</v>
      </c>
      <c r="L2049" s="318" t="e">
        <f>'SCREENING INFO'!#REF!</f>
        <v>#REF!</v>
      </c>
      <c r="M2049" s="318" t="e">
        <f>VLOOKUP($F2049,MAIN!$C$2:$BD$80,9)</f>
        <v>#REF!</v>
      </c>
      <c r="N2049" s="342" t="e">
        <f>VLOOKUP($C2049,MAIN!$C$2:$BD$280,9)</f>
        <v>#REF!</v>
      </c>
      <c r="O2049" s="342" t="e">
        <f>'SCREENING INFO'!#REF!</f>
        <v>#REF!</v>
      </c>
      <c r="P2049" s="322" t="e">
        <f>'SCREENING INFO'!#REF!</f>
        <v>#REF!</v>
      </c>
      <c r="Q2049" s="335" t="e">
        <f>'SCREENING INFO'!#REF!</f>
        <v>#REF!</v>
      </c>
      <c r="R2049" s="335" t="e">
        <f>'SCREENING INFO'!#REF!</f>
        <v>#REF!</v>
      </c>
    </row>
    <row r="2050" spans="1:18">
      <c r="A2050" s="351" t="e">
        <f>'SCREENING INFO'!#REF!</f>
        <v>#REF!</v>
      </c>
      <c r="B2050" s="280" t="e">
        <f>'SCREENING INFO'!#REF!</f>
        <v>#REF!</v>
      </c>
      <c r="C2050" s="130" t="e">
        <f>'SCREENING INFO'!#REF!</f>
        <v>#REF!</v>
      </c>
      <c r="E2050" s="130" t="e">
        <f>VLOOKUP($C2050,MAIN!$C$2:$BD$79,12)</f>
        <v>#REF!</v>
      </c>
      <c r="F2050" s="130" t="e">
        <f>'SCREENING INFO'!#REF!</f>
        <v>#REF!</v>
      </c>
      <c r="I2050" s="130" t="e">
        <f>'SCREENING INFO'!#REF!</f>
        <v>#REF!</v>
      </c>
      <c r="L2050" s="318" t="e">
        <f>'SCREENING INFO'!#REF!</f>
        <v>#REF!</v>
      </c>
      <c r="M2050" s="318" t="e">
        <f>VLOOKUP($F2050,MAIN!$C$2:$BD$80,9)</f>
        <v>#REF!</v>
      </c>
      <c r="N2050" s="342" t="e">
        <f>VLOOKUP($C2050,MAIN!$C$2:$BD$280,9)</f>
        <v>#REF!</v>
      </c>
      <c r="O2050" s="342" t="e">
        <f>'SCREENING INFO'!#REF!</f>
        <v>#REF!</v>
      </c>
      <c r="P2050" s="322" t="e">
        <f>'SCREENING INFO'!#REF!</f>
        <v>#REF!</v>
      </c>
      <c r="Q2050" s="335" t="e">
        <f>'SCREENING INFO'!#REF!</f>
        <v>#REF!</v>
      </c>
      <c r="R2050" s="335" t="e">
        <f>'SCREENING INFO'!#REF!</f>
        <v>#REF!</v>
      </c>
    </row>
    <row r="2051" spans="1:18">
      <c r="A2051" s="351" t="e">
        <f>'SCREENING INFO'!#REF!</f>
        <v>#REF!</v>
      </c>
      <c r="B2051" s="280" t="e">
        <f>'SCREENING INFO'!#REF!</f>
        <v>#REF!</v>
      </c>
      <c r="C2051" s="130" t="e">
        <f>'SCREENING INFO'!#REF!</f>
        <v>#REF!</v>
      </c>
      <c r="E2051" s="130" t="e">
        <f>VLOOKUP($C2051,MAIN!$C$2:$BD$79,12)</f>
        <v>#REF!</v>
      </c>
      <c r="F2051" s="130" t="e">
        <f>'SCREENING INFO'!#REF!</f>
        <v>#REF!</v>
      </c>
      <c r="I2051" s="130" t="e">
        <f>'SCREENING INFO'!#REF!</f>
        <v>#REF!</v>
      </c>
      <c r="L2051" s="318" t="e">
        <f>'SCREENING INFO'!#REF!</f>
        <v>#REF!</v>
      </c>
      <c r="M2051" s="318" t="e">
        <f>VLOOKUP($F2051,MAIN!$C$2:$BD$80,9)</f>
        <v>#REF!</v>
      </c>
      <c r="N2051" s="342" t="e">
        <f>VLOOKUP($C2051,MAIN!$C$2:$BD$280,9)</f>
        <v>#REF!</v>
      </c>
      <c r="O2051" s="342" t="e">
        <f>'SCREENING INFO'!#REF!</f>
        <v>#REF!</v>
      </c>
      <c r="P2051" s="322" t="e">
        <f>'SCREENING INFO'!#REF!</f>
        <v>#REF!</v>
      </c>
      <c r="Q2051" s="335" t="e">
        <f>'SCREENING INFO'!#REF!</f>
        <v>#REF!</v>
      </c>
      <c r="R2051" s="335" t="e">
        <f>'SCREENING INFO'!#REF!</f>
        <v>#REF!</v>
      </c>
    </row>
    <row r="2052" spans="1:18">
      <c r="A2052" s="351" t="e">
        <f>'SCREENING INFO'!#REF!</f>
        <v>#REF!</v>
      </c>
      <c r="B2052" s="280" t="e">
        <f>'SCREENING INFO'!#REF!</f>
        <v>#REF!</v>
      </c>
      <c r="C2052" s="130" t="e">
        <f>'SCREENING INFO'!#REF!</f>
        <v>#REF!</v>
      </c>
      <c r="E2052" s="130" t="e">
        <f>VLOOKUP($C2052,MAIN!$C$2:$BD$79,12)</f>
        <v>#REF!</v>
      </c>
      <c r="F2052" s="130" t="e">
        <f>'SCREENING INFO'!#REF!</f>
        <v>#REF!</v>
      </c>
      <c r="I2052" s="130" t="e">
        <f>'SCREENING INFO'!#REF!</f>
        <v>#REF!</v>
      </c>
      <c r="L2052" s="318" t="e">
        <f>'SCREENING INFO'!#REF!</f>
        <v>#REF!</v>
      </c>
      <c r="M2052" s="318" t="e">
        <f>VLOOKUP($F2052,MAIN!$C$2:$BD$80,9)</f>
        <v>#REF!</v>
      </c>
      <c r="N2052" s="342" t="e">
        <f>VLOOKUP($C2052,MAIN!$C$2:$BD$280,9)</f>
        <v>#REF!</v>
      </c>
      <c r="O2052" s="342" t="e">
        <f>'SCREENING INFO'!#REF!</f>
        <v>#REF!</v>
      </c>
      <c r="P2052" s="322" t="e">
        <f>'SCREENING INFO'!#REF!</f>
        <v>#REF!</v>
      </c>
      <c r="Q2052" s="335" t="e">
        <f>'SCREENING INFO'!#REF!</f>
        <v>#REF!</v>
      </c>
      <c r="R2052" s="335" t="e">
        <f>'SCREENING INFO'!#REF!</f>
        <v>#REF!</v>
      </c>
    </row>
    <row r="2053" spans="1:18">
      <c r="A2053" s="351" t="e">
        <f>'SCREENING INFO'!#REF!</f>
        <v>#REF!</v>
      </c>
      <c r="B2053" s="280" t="e">
        <f>'SCREENING INFO'!#REF!</f>
        <v>#REF!</v>
      </c>
      <c r="C2053" s="130" t="e">
        <f>'SCREENING INFO'!#REF!</f>
        <v>#REF!</v>
      </c>
      <c r="E2053" s="130" t="e">
        <f>VLOOKUP($C2053,MAIN!$C$2:$BD$79,12)</f>
        <v>#REF!</v>
      </c>
      <c r="F2053" s="130" t="e">
        <f>'SCREENING INFO'!#REF!</f>
        <v>#REF!</v>
      </c>
      <c r="I2053" s="130" t="e">
        <f>'SCREENING INFO'!#REF!</f>
        <v>#REF!</v>
      </c>
      <c r="L2053" s="318" t="e">
        <f>'SCREENING INFO'!#REF!</f>
        <v>#REF!</v>
      </c>
      <c r="M2053" s="318" t="e">
        <f>VLOOKUP($F2053,MAIN!$C$2:$BD$80,9)</f>
        <v>#REF!</v>
      </c>
      <c r="N2053" s="342" t="e">
        <f>VLOOKUP($C2053,MAIN!$C$2:$BD$280,9)</f>
        <v>#REF!</v>
      </c>
      <c r="O2053" s="342" t="e">
        <f>'SCREENING INFO'!#REF!</f>
        <v>#REF!</v>
      </c>
      <c r="P2053" s="322" t="e">
        <f>'SCREENING INFO'!#REF!</f>
        <v>#REF!</v>
      </c>
      <c r="Q2053" s="335" t="e">
        <f>'SCREENING INFO'!#REF!</f>
        <v>#REF!</v>
      </c>
      <c r="R2053" s="335" t="e">
        <f>'SCREENING INFO'!#REF!</f>
        <v>#REF!</v>
      </c>
    </row>
    <row r="2054" spans="1:18">
      <c r="A2054" s="351" t="e">
        <f>'SCREENING INFO'!#REF!</f>
        <v>#REF!</v>
      </c>
      <c r="B2054" s="280" t="e">
        <f>'SCREENING INFO'!#REF!</f>
        <v>#REF!</v>
      </c>
      <c r="C2054" s="130" t="e">
        <f>'SCREENING INFO'!#REF!</f>
        <v>#REF!</v>
      </c>
      <c r="E2054" s="130" t="e">
        <f>VLOOKUP($C2054,MAIN!$C$2:$BD$79,12)</f>
        <v>#REF!</v>
      </c>
      <c r="F2054" s="130" t="e">
        <f>'SCREENING INFO'!#REF!</f>
        <v>#REF!</v>
      </c>
      <c r="G2054" s="130"/>
      <c r="I2054" s="130" t="e">
        <f>'SCREENING INFO'!#REF!</f>
        <v>#REF!</v>
      </c>
      <c r="L2054" s="318" t="e">
        <f>'SCREENING INFO'!#REF!</f>
        <v>#REF!</v>
      </c>
      <c r="M2054" s="318" t="e">
        <f>VLOOKUP($F2054,MAIN!$C$2:$BD$80,9)</f>
        <v>#REF!</v>
      </c>
      <c r="N2054" s="342" t="e">
        <f>VLOOKUP($C2054,MAIN!$C$2:$BD$280,9)</f>
        <v>#REF!</v>
      </c>
      <c r="O2054" s="342" t="e">
        <f>'SCREENING INFO'!#REF!</f>
        <v>#REF!</v>
      </c>
      <c r="P2054" s="322" t="e">
        <f>'SCREENING INFO'!#REF!</f>
        <v>#REF!</v>
      </c>
      <c r="Q2054" s="335" t="e">
        <f>'SCREENING INFO'!#REF!</f>
        <v>#REF!</v>
      </c>
      <c r="R2054" s="335" t="e">
        <f>'SCREENING INFO'!#REF!</f>
        <v>#REF!</v>
      </c>
    </row>
    <row r="2055" spans="1:18">
      <c r="A2055" s="351" t="e">
        <f>'SCREENING INFO'!#REF!</f>
        <v>#REF!</v>
      </c>
      <c r="B2055" s="280" t="e">
        <f>'SCREENING INFO'!#REF!</f>
        <v>#REF!</v>
      </c>
      <c r="C2055" s="130" t="e">
        <f>'SCREENING INFO'!#REF!</f>
        <v>#REF!</v>
      </c>
      <c r="E2055" s="130" t="e">
        <f>VLOOKUP($C2055,MAIN!$C$2:$BD$79,12)</f>
        <v>#REF!</v>
      </c>
      <c r="F2055" s="130" t="e">
        <f>'SCREENING INFO'!#REF!</f>
        <v>#REF!</v>
      </c>
      <c r="I2055" s="130" t="e">
        <f>'SCREENING INFO'!#REF!</f>
        <v>#REF!</v>
      </c>
      <c r="L2055" s="318" t="e">
        <f>'SCREENING INFO'!#REF!</f>
        <v>#REF!</v>
      </c>
      <c r="M2055" s="318" t="e">
        <f>VLOOKUP($F2055,MAIN!$C$2:$BD$80,9)</f>
        <v>#REF!</v>
      </c>
      <c r="N2055" s="342" t="e">
        <f>VLOOKUP($C2055,MAIN!$C$2:$BD$280,9)</f>
        <v>#REF!</v>
      </c>
      <c r="O2055" s="342" t="e">
        <f>'SCREENING INFO'!#REF!</f>
        <v>#REF!</v>
      </c>
      <c r="P2055" s="322" t="e">
        <f>'SCREENING INFO'!#REF!</f>
        <v>#REF!</v>
      </c>
      <c r="Q2055" s="335" t="e">
        <f>'SCREENING INFO'!#REF!</f>
        <v>#REF!</v>
      </c>
      <c r="R2055" s="335" t="e">
        <f>'SCREENING INFO'!#REF!</f>
        <v>#REF!</v>
      </c>
    </row>
    <row r="2056" spans="1:18">
      <c r="A2056" s="351" t="e">
        <f>'SCREENING INFO'!#REF!</f>
        <v>#REF!</v>
      </c>
      <c r="B2056" s="280" t="e">
        <f>'SCREENING INFO'!#REF!</f>
        <v>#REF!</v>
      </c>
      <c r="C2056" s="130" t="e">
        <f>'SCREENING INFO'!#REF!</f>
        <v>#REF!</v>
      </c>
      <c r="E2056" s="130" t="e">
        <f>VLOOKUP($C2056,MAIN!$C$2:$BD$79,12)</f>
        <v>#REF!</v>
      </c>
      <c r="F2056" s="130" t="e">
        <f>'SCREENING INFO'!#REF!</f>
        <v>#REF!</v>
      </c>
      <c r="I2056" s="130" t="e">
        <f>'SCREENING INFO'!#REF!</f>
        <v>#REF!</v>
      </c>
      <c r="L2056" s="318" t="e">
        <f>'SCREENING INFO'!#REF!</f>
        <v>#REF!</v>
      </c>
      <c r="M2056" s="318" t="e">
        <f>VLOOKUP($F2056,MAIN!$C$2:$BD$80,9)</f>
        <v>#REF!</v>
      </c>
      <c r="N2056" s="342" t="e">
        <f>VLOOKUP($C2056,MAIN!$C$2:$BD$280,9)</f>
        <v>#REF!</v>
      </c>
      <c r="O2056" s="342" t="e">
        <f>'SCREENING INFO'!#REF!</f>
        <v>#REF!</v>
      </c>
      <c r="P2056" s="322" t="e">
        <f>'SCREENING INFO'!#REF!</f>
        <v>#REF!</v>
      </c>
      <c r="Q2056" s="335" t="e">
        <f>'SCREENING INFO'!#REF!</f>
        <v>#REF!</v>
      </c>
      <c r="R2056" s="335" t="e">
        <f>'SCREENING INFO'!#REF!</f>
        <v>#REF!</v>
      </c>
    </row>
    <row r="2057" spans="1:18">
      <c r="A2057" s="351" t="e">
        <f>'SCREENING INFO'!#REF!</f>
        <v>#REF!</v>
      </c>
      <c r="B2057" s="280" t="e">
        <f>'SCREENING INFO'!#REF!</f>
        <v>#REF!</v>
      </c>
      <c r="C2057" s="130" t="e">
        <f>'SCREENING INFO'!#REF!</f>
        <v>#REF!</v>
      </c>
      <c r="E2057" s="130" t="e">
        <f>VLOOKUP($C2057,MAIN!$C$2:$BD$79,12)</f>
        <v>#REF!</v>
      </c>
      <c r="F2057" s="130" t="e">
        <f>'SCREENING INFO'!#REF!</f>
        <v>#REF!</v>
      </c>
      <c r="I2057" s="130" t="e">
        <f>'SCREENING INFO'!#REF!</f>
        <v>#REF!</v>
      </c>
      <c r="L2057" s="318" t="e">
        <f>'SCREENING INFO'!#REF!</f>
        <v>#REF!</v>
      </c>
      <c r="M2057" s="318" t="e">
        <f>VLOOKUP($F2057,MAIN!$C$2:$BD$80,9)</f>
        <v>#REF!</v>
      </c>
      <c r="N2057" s="342" t="e">
        <f>VLOOKUP($C2057,MAIN!$C$2:$BD$280,9)</f>
        <v>#REF!</v>
      </c>
      <c r="O2057" s="342" t="e">
        <f>'SCREENING INFO'!#REF!</f>
        <v>#REF!</v>
      </c>
      <c r="P2057" s="322" t="e">
        <f>'SCREENING INFO'!#REF!</f>
        <v>#REF!</v>
      </c>
      <c r="Q2057" s="335" t="e">
        <f>'SCREENING INFO'!#REF!</f>
        <v>#REF!</v>
      </c>
      <c r="R2057" s="335" t="e">
        <f>'SCREENING INFO'!#REF!</f>
        <v>#REF!</v>
      </c>
    </row>
    <row r="2058" spans="1:18">
      <c r="A2058" s="351" t="e">
        <f>'SCREENING INFO'!#REF!</f>
        <v>#REF!</v>
      </c>
      <c r="B2058" s="280" t="e">
        <f>'SCREENING INFO'!#REF!</f>
        <v>#REF!</v>
      </c>
      <c r="C2058" s="130" t="e">
        <f>'SCREENING INFO'!#REF!</f>
        <v>#REF!</v>
      </c>
      <c r="E2058" s="130" t="e">
        <f>VLOOKUP($C2058,MAIN!$C$2:$BD$79,12)</f>
        <v>#REF!</v>
      </c>
      <c r="F2058" s="130" t="e">
        <f>'SCREENING INFO'!#REF!</f>
        <v>#REF!</v>
      </c>
      <c r="I2058" s="130" t="e">
        <f>'SCREENING INFO'!#REF!</f>
        <v>#REF!</v>
      </c>
      <c r="L2058" s="318" t="e">
        <f>'SCREENING INFO'!#REF!</f>
        <v>#REF!</v>
      </c>
      <c r="M2058" s="318" t="e">
        <f>VLOOKUP($F2058,MAIN!$C$2:$BD$80,9)</f>
        <v>#REF!</v>
      </c>
      <c r="N2058" s="342" t="e">
        <f>VLOOKUP($C2058,MAIN!$C$2:$BD$280,9)</f>
        <v>#REF!</v>
      </c>
      <c r="O2058" s="342" t="e">
        <f>'SCREENING INFO'!#REF!</f>
        <v>#REF!</v>
      </c>
      <c r="P2058" s="322" t="e">
        <f>'SCREENING INFO'!#REF!</f>
        <v>#REF!</v>
      </c>
      <c r="Q2058" s="335" t="e">
        <f>'SCREENING INFO'!#REF!</f>
        <v>#REF!</v>
      </c>
      <c r="R2058" s="335" t="e">
        <f>'SCREENING INFO'!#REF!</f>
        <v>#REF!</v>
      </c>
    </row>
    <row r="2059" spans="1:18">
      <c r="A2059" s="351" t="e">
        <f>'SCREENING INFO'!#REF!</f>
        <v>#REF!</v>
      </c>
      <c r="B2059" s="280" t="e">
        <f>'SCREENING INFO'!#REF!</f>
        <v>#REF!</v>
      </c>
      <c r="C2059" s="130" t="e">
        <f>'SCREENING INFO'!#REF!</f>
        <v>#REF!</v>
      </c>
      <c r="E2059" s="130" t="e">
        <f>VLOOKUP($C2059,MAIN!$C$2:$BD$79,12)</f>
        <v>#REF!</v>
      </c>
      <c r="F2059" s="130" t="e">
        <f>'SCREENING INFO'!#REF!</f>
        <v>#REF!</v>
      </c>
      <c r="G2059" s="130"/>
      <c r="I2059" s="130" t="e">
        <f>'SCREENING INFO'!#REF!</f>
        <v>#REF!</v>
      </c>
      <c r="L2059" s="318" t="e">
        <f>'SCREENING INFO'!#REF!</f>
        <v>#REF!</v>
      </c>
      <c r="M2059" s="318" t="e">
        <f>VLOOKUP($F2059,MAIN!$C$2:$BD$80,9)</f>
        <v>#REF!</v>
      </c>
      <c r="N2059" s="342" t="e">
        <f>VLOOKUP($C2059,MAIN!$C$2:$BD$280,9)</f>
        <v>#REF!</v>
      </c>
      <c r="O2059" s="342" t="e">
        <f>'SCREENING INFO'!#REF!</f>
        <v>#REF!</v>
      </c>
      <c r="P2059" s="322" t="e">
        <f>'SCREENING INFO'!#REF!</f>
        <v>#REF!</v>
      </c>
      <c r="Q2059" s="335" t="e">
        <f>'SCREENING INFO'!#REF!</f>
        <v>#REF!</v>
      </c>
      <c r="R2059" s="335" t="e">
        <f>'SCREENING INFO'!#REF!</f>
        <v>#REF!</v>
      </c>
    </row>
    <row r="2060" spans="1:18">
      <c r="A2060" s="351" t="e">
        <f>'SCREENING INFO'!#REF!</f>
        <v>#REF!</v>
      </c>
      <c r="B2060" s="280" t="e">
        <f>'SCREENING INFO'!#REF!</f>
        <v>#REF!</v>
      </c>
      <c r="C2060" s="130" t="e">
        <f>'SCREENING INFO'!#REF!</f>
        <v>#REF!</v>
      </c>
      <c r="E2060" s="130" t="e">
        <f>VLOOKUP($C2060,MAIN!$C$2:$BD$79,12)</f>
        <v>#REF!</v>
      </c>
      <c r="F2060" s="130" t="e">
        <f>'SCREENING INFO'!#REF!</f>
        <v>#REF!</v>
      </c>
      <c r="I2060" s="130" t="e">
        <f>'SCREENING INFO'!#REF!</f>
        <v>#REF!</v>
      </c>
      <c r="L2060" s="318" t="e">
        <f>'SCREENING INFO'!#REF!</f>
        <v>#REF!</v>
      </c>
      <c r="M2060" s="318" t="e">
        <f>VLOOKUP($F2060,MAIN!$C$2:$BD$80,9)</f>
        <v>#REF!</v>
      </c>
      <c r="N2060" s="342" t="e">
        <f>VLOOKUP($C2060,MAIN!$C$2:$BD$280,9)</f>
        <v>#REF!</v>
      </c>
      <c r="O2060" s="342" t="e">
        <f>'SCREENING INFO'!#REF!</f>
        <v>#REF!</v>
      </c>
      <c r="P2060" s="322" t="e">
        <f>'SCREENING INFO'!#REF!</f>
        <v>#REF!</v>
      </c>
      <c r="Q2060" s="335" t="e">
        <f>'SCREENING INFO'!#REF!</f>
        <v>#REF!</v>
      </c>
      <c r="R2060" s="335" t="e">
        <f>'SCREENING INFO'!#REF!</f>
        <v>#REF!</v>
      </c>
    </row>
    <row r="2061" spans="1:18">
      <c r="A2061" s="351" t="e">
        <f>'SCREENING INFO'!#REF!</f>
        <v>#REF!</v>
      </c>
      <c r="B2061" s="280" t="e">
        <f>'SCREENING INFO'!#REF!</f>
        <v>#REF!</v>
      </c>
      <c r="C2061" s="130" t="e">
        <f>'SCREENING INFO'!#REF!</f>
        <v>#REF!</v>
      </c>
      <c r="E2061" s="130" t="e">
        <f>VLOOKUP($C2061,MAIN!$C$2:$BD$79,12)</f>
        <v>#REF!</v>
      </c>
      <c r="F2061" s="130" t="e">
        <f>'SCREENING INFO'!#REF!</f>
        <v>#REF!</v>
      </c>
      <c r="G2061" s="130"/>
      <c r="I2061" s="130" t="e">
        <f>'SCREENING INFO'!#REF!</f>
        <v>#REF!</v>
      </c>
      <c r="L2061" s="318" t="e">
        <f>'SCREENING INFO'!#REF!</f>
        <v>#REF!</v>
      </c>
      <c r="M2061" s="318" t="e">
        <f>VLOOKUP($F2061,MAIN!$C$2:$BD$80,9)</f>
        <v>#REF!</v>
      </c>
      <c r="N2061" s="342" t="e">
        <f>VLOOKUP($C2061,MAIN!$C$2:$BD$280,9)</f>
        <v>#REF!</v>
      </c>
      <c r="O2061" s="342" t="e">
        <f>'SCREENING INFO'!#REF!</f>
        <v>#REF!</v>
      </c>
      <c r="P2061" s="322" t="e">
        <f>'SCREENING INFO'!#REF!</f>
        <v>#REF!</v>
      </c>
      <c r="Q2061" s="335" t="e">
        <f>'SCREENING INFO'!#REF!</f>
        <v>#REF!</v>
      </c>
      <c r="R2061" s="335" t="e">
        <f>'SCREENING INFO'!#REF!</f>
        <v>#REF!</v>
      </c>
    </row>
    <row r="2062" spans="1:18">
      <c r="A2062" s="351" t="e">
        <f>'SCREENING INFO'!#REF!</f>
        <v>#REF!</v>
      </c>
      <c r="B2062" s="280" t="e">
        <f>'SCREENING INFO'!#REF!</f>
        <v>#REF!</v>
      </c>
      <c r="C2062" s="130" t="e">
        <f>'SCREENING INFO'!#REF!</f>
        <v>#REF!</v>
      </c>
      <c r="E2062" s="130" t="e">
        <f>VLOOKUP($C2062,MAIN!$C$2:$BD$79,12)</f>
        <v>#REF!</v>
      </c>
      <c r="F2062" s="130" t="e">
        <f>'SCREENING INFO'!#REF!</f>
        <v>#REF!</v>
      </c>
      <c r="I2062" s="130" t="e">
        <f>'SCREENING INFO'!#REF!</f>
        <v>#REF!</v>
      </c>
      <c r="L2062" s="318" t="e">
        <f>'SCREENING INFO'!#REF!</f>
        <v>#REF!</v>
      </c>
      <c r="M2062" s="318" t="e">
        <f>VLOOKUP($F2062,MAIN!$C$2:$BD$80,9)</f>
        <v>#REF!</v>
      </c>
      <c r="N2062" s="342" t="e">
        <f>VLOOKUP($C2062,MAIN!$C$2:$BD$280,9)</f>
        <v>#REF!</v>
      </c>
      <c r="O2062" s="342" t="e">
        <f>'SCREENING INFO'!#REF!</f>
        <v>#REF!</v>
      </c>
      <c r="P2062" s="322" t="e">
        <f>'SCREENING INFO'!#REF!</f>
        <v>#REF!</v>
      </c>
      <c r="Q2062" s="335" t="e">
        <f>'SCREENING INFO'!#REF!</f>
        <v>#REF!</v>
      </c>
      <c r="R2062" s="335" t="e">
        <f>'SCREENING INFO'!#REF!</f>
        <v>#REF!</v>
      </c>
    </row>
    <row r="2063" spans="1:18">
      <c r="A2063" s="351" t="e">
        <f>'SCREENING INFO'!#REF!</f>
        <v>#REF!</v>
      </c>
      <c r="B2063" s="280" t="e">
        <f>'SCREENING INFO'!#REF!</f>
        <v>#REF!</v>
      </c>
      <c r="C2063" s="130" t="e">
        <f>'SCREENING INFO'!#REF!</f>
        <v>#REF!</v>
      </c>
      <c r="E2063" s="130" t="e">
        <f>VLOOKUP($C2063,MAIN!$C$2:$BD$79,12)</f>
        <v>#REF!</v>
      </c>
      <c r="F2063" s="130" t="e">
        <f>'SCREENING INFO'!#REF!</f>
        <v>#REF!</v>
      </c>
      <c r="I2063" s="130" t="e">
        <f>'SCREENING INFO'!#REF!</f>
        <v>#REF!</v>
      </c>
      <c r="L2063" s="318" t="e">
        <f>'SCREENING INFO'!#REF!</f>
        <v>#REF!</v>
      </c>
      <c r="M2063" s="318" t="e">
        <f>VLOOKUP($F2063,MAIN!$C$2:$BD$80,9)</f>
        <v>#REF!</v>
      </c>
      <c r="N2063" s="342" t="e">
        <f>VLOOKUP($C2063,MAIN!$C$2:$BD$280,9)</f>
        <v>#REF!</v>
      </c>
      <c r="O2063" s="342" t="e">
        <f>'SCREENING INFO'!#REF!</f>
        <v>#REF!</v>
      </c>
      <c r="P2063" s="322" t="e">
        <f>'SCREENING INFO'!#REF!</f>
        <v>#REF!</v>
      </c>
      <c r="Q2063" s="335" t="e">
        <f>'SCREENING INFO'!#REF!</f>
        <v>#REF!</v>
      </c>
      <c r="R2063" s="335" t="e">
        <f>'SCREENING INFO'!#REF!</f>
        <v>#REF!</v>
      </c>
    </row>
    <row r="2064" spans="1:18">
      <c r="A2064" s="351" t="e">
        <f>'SCREENING INFO'!#REF!</f>
        <v>#REF!</v>
      </c>
      <c r="B2064" s="280" t="e">
        <f>'SCREENING INFO'!#REF!</f>
        <v>#REF!</v>
      </c>
      <c r="C2064" s="130" t="e">
        <f>'SCREENING INFO'!#REF!</f>
        <v>#REF!</v>
      </c>
      <c r="E2064" s="130" t="e">
        <f>VLOOKUP($C2064,MAIN!$C$2:$BD$79,12)</f>
        <v>#REF!</v>
      </c>
      <c r="F2064" s="130" t="e">
        <f>'SCREENING INFO'!#REF!</f>
        <v>#REF!</v>
      </c>
      <c r="G2064" s="352"/>
      <c r="I2064" s="130" t="e">
        <f>'SCREENING INFO'!#REF!</f>
        <v>#REF!</v>
      </c>
      <c r="L2064" s="318" t="e">
        <f>'SCREENING INFO'!#REF!</f>
        <v>#REF!</v>
      </c>
      <c r="M2064" s="318" t="e">
        <f>VLOOKUP($F2064,MAIN!$C$2:$BD$80,9)</f>
        <v>#REF!</v>
      </c>
      <c r="N2064" s="342" t="e">
        <f>VLOOKUP($C2064,MAIN!$C$2:$BD$280,9)</f>
        <v>#REF!</v>
      </c>
      <c r="O2064" s="342" t="e">
        <f>'SCREENING INFO'!#REF!</f>
        <v>#REF!</v>
      </c>
      <c r="P2064" s="322" t="e">
        <f>'SCREENING INFO'!#REF!</f>
        <v>#REF!</v>
      </c>
      <c r="Q2064" s="335" t="e">
        <f>'SCREENING INFO'!#REF!</f>
        <v>#REF!</v>
      </c>
      <c r="R2064" s="335" t="e">
        <f>'SCREENING INFO'!#REF!</f>
        <v>#REF!</v>
      </c>
    </row>
    <row r="2065" spans="1:18">
      <c r="A2065" s="351" t="e">
        <f>'SCREENING INFO'!#REF!</f>
        <v>#REF!</v>
      </c>
      <c r="B2065" s="280" t="e">
        <f>'SCREENING INFO'!#REF!</f>
        <v>#REF!</v>
      </c>
      <c r="C2065" s="130" t="e">
        <f>'SCREENING INFO'!#REF!</f>
        <v>#REF!</v>
      </c>
      <c r="E2065" s="130" t="e">
        <f>VLOOKUP($C2065,MAIN!$C$2:$BD$79,12)</f>
        <v>#REF!</v>
      </c>
      <c r="F2065" s="130" t="e">
        <f>'SCREENING INFO'!#REF!</f>
        <v>#REF!</v>
      </c>
      <c r="G2065" s="130"/>
      <c r="H2065" s="130"/>
      <c r="I2065" s="130" t="e">
        <f>'SCREENING INFO'!#REF!</f>
        <v>#REF!</v>
      </c>
      <c r="L2065" s="318" t="e">
        <f>'SCREENING INFO'!#REF!</f>
        <v>#REF!</v>
      </c>
      <c r="M2065" s="318" t="e">
        <f>VLOOKUP($F2065,MAIN!$C$2:$BD$80,9)</f>
        <v>#REF!</v>
      </c>
      <c r="N2065" s="342" t="e">
        <f>VLOOKUP($C2065,MAIN!$C$2:$BD$280,9)</f>
        <v>#REF!</v>
      </c>
      <c r="O2065" s="342" t="e">
        <f>'SCREENING INFO'!#REF!</f>
        <v>#REF!</v>
      </c>
      <c r="P2065" s="322" t="e">
        <f>'SCREENING INFO'!#REF!</f>
        <v>#REF!</v>
      </c>
      <c r="Q2065" s="335" t="e">
        <f>'SCREENING INFO'!#REF!</f>
        <v>#REF!</v>
      </c>
      <c r="R2065" s="335" t="e">
        <f>'SCREENING INFO'!#REF!</f>
        <v>#REF!</v>
      </c>
    </row>
    <row r="2066" spans="1:18">
      <c r="A2066" s="351" t="e">
        <f>'SCREENING INFO'!#REF!</f>
        <v>#REF!</v>
      </c>
      <c r="B2066" s="280" t="e">
        <f>'SCREENING INFO'!#REF!</f>
        <v>#REF!</v>
      </c>
      <c r="C2066" s="130" t="e">
        <f>'SCREENING INFO'!#REF!</f>
        <v>#REF!</v>
      </c>
      <c r="E2066" s="130" t="e">
        <f>VLOOKUP($C2066,MAIN!$C$2:$BD$79,12)</f>
        <v>#REF!</v>
      </c>
      <c r="F2066" s="130" t="e">
        <f>'SCREENING INFO'!#REF!</f>
        <v>#REF!</v>
      </c>
      <c r="I2066" s="130" t="e">
        <f>'SCREENING INFO'!#REF!</f>
        <v>#REF!</v>
      </c>
      <c r="L2066" s="318" t="e">
        <f>'SCREENING INFO'!#REF!</f>
        <v>#REF!</v>
      </c>
      <c r="M2066" s="318" t="e">
        <f>VLOOKUP($F2066,MAIN!$C$2:$BD$80,9)</f>
        <v>#REF!</v>
      </c>
      <c r="N2066" s="342" t="e">
        <f>VLOOKUP($C2066,MAIN!$C$2:$BD$280,9)</f>
        <v>#REF!</v>
      </c>
      <c r="O2066" s="342" t="e">
        <f>'SCREENING INFO'!#REF!</f>
        <v>#REF!</v>
      </c>
      <c r="P2066" s="322" t="e">
        <f>'SCREENING INFO'!#REF!</f>
        <v>#REF!</v>
      </c>
      <c r="Q2066" s="335" t="e">
        <f>'SCREENING INFO'!#REF!</f>
        <v>#REF!</v>
      </c>
      <c r="R2066" s="335" t="e">
        <f>'SCREENING INFO'!#REF!</f>
        <v>#REF!</v>
      </c>
    </row>
    <row r="2067" spans="1:18">
      <c r="A2067" s="351" t="e">
        <f>'SCREENING INFO'!#REF!</f>
        <v>#REF!</v>
      </c>
      <c r="B2067" s="280" t="e">
        <f>'SCREENING INFO'!#REF!</f>
        <v>#REF!</v>
      </c>
      <c r="C2067" s="130" t="e">
        <f>'SCREENING INFO'!#REF!</f>
        <v>#REF!</v>
      </c>
      <c r="E2067" s="130" t="e">
        <f>VLOOKUP($C2067,MAIN!$C$2:$BD$79,12)</f>
        <v>#REF!</v>
      </c>
      <c r="F2067" s="130" t="e">
        <f>'SCREENING INFO'!#REF!</f>
        <v>#REF!</v>
      </c>
      <c r="G2067" s="352"/>
      <c r="I2067" s="130" t="e">
        <f>'SCREENING INFO'!#REF!</f>
        <v>#REF!</v>
      </c>
      <c r="L2067" s="318" t="e">
        <f>'SCREENING INFO'!#REF!</f>
        <v>#REF!</v>
      </c>
      <c r="M2067" s="318" t="e">
        <f>VLOOKUP($F2067,MAIN!$C$2:$BD$80,9)</f>
        <v>#REF!</v>
      </c>
      <c r="N2067" s="342" t="e">
        <f>VLOOKUP($C2067,MAIN!$C$2:$BD$280,9)</f>
        <v>#REF!</v>
      </c>
      <c r="O2067" s="342" t="e">
        <f>'SCREENING INFO'!#REF!</f>
        <v>#REF!</v>
      </c>
      <c r="P2067" s="322" t="e">
        <f>'SCREENING INFO'!#REF!</f>
        <v>#REF!</v>
      </c>
      <c r="Q2067" s="335" t="e">
        <f>'SCREENING INFO'!#REF!</f>
        <v>#REF!</v>
      </c>
      <c r="R2067" s="335" t="e">
        <f>'SCREENING INFO'!#REF!</f>
        <v>#REF!</v>
      </c>
    </row>
    <row r="2068" spans="1:18">
      <c r="A2068" s="351" t="e">
        <f>'SCREENING INFO'!#REF!</f>
        <v>#REF!</v>
      </c>
      <c r="B2068" s="280" t="e">
        <f>'SCREENING INFO'!#REF!</f>
        <v>#REF!</v>
      </c>
      <c r="C2068" s="130" t="e">
        <f>'SCREENING INFO'!#REF!</f>
        <v>#REF!</v>
      </c>
      <c r="E2068" s="130" t="e">
        <f>VLOOKUP($C2068,MAIN!$C$2:$BD$79,12)</f>
        <v>#REF!</v>
      </c>
      <c r="F2068" s="130" t="e">
        <f>'SCREENING INFO'!#REF!</f>
        <v>#REF!</v>
      </c>
      <c r="I2068" s="130" t="e">
        <f>'SCREENING INFO'!#REF!</f>
        <v>#REF!</v>
      </c>
      <c r="L2068" s="318" t="e">
        <f>'SCREENING INFO'!#REF!</f>
        <v>#REF!</v>
      </c>
      <c r="M2068" s="318" t="e">
        <f>VLOOKUP($F2068,MAIN!$C$2:$BD$80,9)</f>
        <v>#REF!</v>
      </c>
      <c r="N2068" s="342" t="e">
        <f>VLOOKUP($C2068,MAIN!$C$2:$BD$280,9)</f>
        <v>#REF!</v>
      </c>
      <c r="O2068" s="342" t="e">
        <f>'SCREENING INFO'!#REF!</f>
        <v>#REF!</v>
      </c>
      <c r="P2068" s="322" t="e">
        <f>'SCREENING INFO'!#REF!</f>
        <v>#REF!</v>
      </c>
      <c r="Q2068" s="335" t="e">
        <f>'SCREENING INFO'!#REF!</f>
        <v>#REF!</v>
      </c>
      <c r="R2068" s="335" t="e">
        <f>'SCREENING INFO'!#REF!</f>
        <v>#REF!</v>
      </c>
    </row>
    <row r="2069" spans="1:18">
      <c r="A2069" s="351" t="e">
        <f>'SCREENING INFO'!#REF!</f>
        <v>#REF!</v>
      </c>
      <c r="B2069" s="280" t="e">
        <f>'SCREENING INFO'!#REF!</f>
        <v>#REF!</v>
      </c>
      <c r="C2069" s="130" t="e">
        <f>'SCREENING INFO'!#REF!</f>
        <v>#REF!</v>
      </c>
      <c r="E2069" s="130" t="e">
        <f>VLOOKUP($C2069,MAIN!$C$2:$BD$79,12)</f>
        <v>#REF!</v>
      </c>
      <c r="F2069" s="130" t="e">
        <f>'SCREENING INFO'!#REF!</f>
        <v>#REF!</v>
      </c>
      <c r="G2069" s="352"/>
      <c r="H2069" s="352"/>
      <c r="I2069" s="130" t="e">
        <f>'SCREENING INFO'!#REF!</f>
        <v>#REF!</v>
      </c>
      <c r="L2069" s="318" t="e">
        <f>'SCREENING INFO'!#REF!</f>
        <v>#REF!</v>
      </c>
      <c r="M2069" s="318" t="e">
        <f>VLOOKUP($F2069,MAIN!$C$2:$BD$80,9)</f>
        <v>#REF!</v>
      </c>
      <c r="N2069" s="342" t="e">
        <f>VLOOKUP($C2069,MAIN!$C$2:$BD$280,9)</f>
        <v>#REF!</v>
      </c>
      <c r="O2069" s="342" t="e">
        <f>'SCREENING INFO'!#REF!</f>
        <v>#REF!</v>
      </c>
      <c r="P2069" s="322" t="e">
        <f>'SCREENING INFO'!#REF!</f>
        <v>#REF!</v>
      </c>
      <c r="Q2069" s="335" t="e">
        <f>'SCREENING INFO'!#REF!</f>
        <v>#REF!</v>
      </c>
      <c r="R2069" s="335" t="e">
        <f>'SCREENING INFO'!#REF!</f>
        <v>#REF!</v>
      </c>
    </row>
    <row r="2070" spans="1:18">
      <c r="A2070" s="351" t="e">
        <f>'SCREENING INFO'!#REF!</f>
        <v>#REF!</v>
      </c>
      <c r="B2070" s="280" t="e">
        <f>'SCREENING INFO'!#REF!</f>
        <v>#REF!</v>
      </c>
      <c r="C2070" s="130" t="e">
        <f>'SCREENING INFO'!#REF!</f>
        <v>#REF!</v>
      </c>
      <c r="E2070" s="130" t="e">
        <f>VLOOKUP($C2070,MAIN!$C$2:$BD$79,12)</f>
        <v>#REF!</v>
      </c>
      <c r="F2070" s="130" t="e">
        <f>'SCREENING INFO'!#REF!</f>
        <v>#REF!</v>
      </c>
      <c r="I2070" s="130" t="e">
        <f>'SCREENING INFO'!#REF!</f>
        <v>#REF!</v>
      </c>
      <c r="L2070" s="318" t="e">
        <f>'SCREENING INFO'!#REF!</f>
        <v>#REF!</v>
      </c>
      <c r="M2070" s="318" t="e">
        <f>VLOOKUP($F2070,MAIN!$C$2:$BD$80,9)</f>
        <v>#REF!</v>
      </c>
      <c r="N2070" s="342" t="e">
        <f>VLOOKUP($C2070,MAIN!$C$2:$BD$280,9)</f>
        <v>#REF!</v>
      </c>
      <c r="O2070" s="342" t="e">
        <f>'SCREENING INFO'!#REF!</f>
        <v>#REF!</v>
      </c>
      <c r="P2070" s="322" t="e">
        <f>'SCREENING INFO'!#REF!</f>
        <v>#REF!</v>
      </c>
      <c r="Q2070" s="335" t="e">
        <f>'SCREENING INFO'!#REF!</f>
        <v>#REF!</v>
      </c>
      <c r="R2070" s="335" t="e">
        <f>'SCREENING INFO'!#REF!</f>
        <v>#REF!</v>
      </c>
    </row>
    <row r="2071" spans="1:18">
      <c r="A2071" s="351" t="e">
        <f>'SCREENING INFO'!#REF!</f>
        <v>#REF!</v>
      </c>
      <c r="B2071" s="280" t="e">
        <f>'SCREENING INFO'!#REF!</f>
        <v>#REF!</v>
      </c>
      <c r="C2071" s="130" t="e">
        <f>'SCREENING INFO'!#REF!</f>
        <v>#REF!</v>
      </c>
      <c r="E2071" s="130" t="e">
        <f>VLOOKUP($C2071,MAIN!$C$2:$BD$79,12)</f>
        <v>#REF!</v>
      </c>
      <c r="F2071" s="130" t="e">
        <f>'SCREENING INFO'!#REF!</f>
        <v>#REF!</v>
      </c>
      <c r="I2071" s="130" t="e">
        <f>'SCREENING INFO'!#REF!</f>
        <v>#REF!</v>
      </c>
      <c r="L2071" s="318" t="e">
        <f>'SCREENING INFO'!#REF!</f>
        <v>#REF!</v>
      </c>
      <c r="M2071" s="318" t="e">
        <f>VLOOKUP($F2071,MAIN!$C$2:$BD$80,9)</f>
        <v>#REF!</v>
      </c>
      <c r="N2071" s="342" t="e">
        <f>VLOOKUP($C2071,MAIN!$C$2:$BD$280,9)</f>
        <v>#REF!</v>
      </c>
      <c r="O2071" s="342" t="e">
        <f>'SCREENING INFO'!#REF!</f>
        <v>#REF!</v>
      </c>
      <c r="P2071" s="322" t="e">
        <f>'SCREENING INFO'!#REF!</f>
        <v>#REF!</v>
      </c>
      <c r="Q2071" s="335" t="e">
        <f>'SCREENING INFO'!#REF!</f>
        <v>#REF!</v>
      </c>
      <c r="R2071" s="335" t="e">
        <f>'SCREENING INFO'!#REF!</f>
        <v>#REF!</v>
      </c>
    </row>
    <row r="2072" spans="1:18">
      <c r="A2072" s="351" t="e">
        <f>'SCREENING INFO'!#REF!</f>
        <v>#REF!</v>
      </c>
      <c r="B2072" s="280" t="e">
        <f>'SCREENING INFO'!#REF!</f>
        <v>#REF!</v>
      </c>
      <c r="C2072" s="130" t="e">
        <f>'SCREENING INFO'!#REF!</f>
        <v>#REF!</v>
      </c>
      <c r="E2072" s="130" t="e">
        <f>VLOOKUP($C2072,MAIN!$C$2:$BD$79,12)</f>
        <v>#REF!</v>
      </c>
      <c r="F2072" s="130" t="e">
        <f>'SCREENING INFO'!#REF!</f>
        <v>#REF!</v>
      </c>
      <c r="G2072" s="130"/>
      <c r="I2072" s="130" t="e">
        <f>'SCREENING INFO'!#REF!</f>
        <v>#REF!</v>
      </c>
      <c r="L2072" s="318" t="e">
        <f>'SCREENING INFO'!#REF!</f>
        <v>#REF!</v>
      </c>
      <c r="M2072" s="318" t="e">
        <f>VLOOKUP($F2072,MAIN!$C$2:$BD$80,9)</f>
        <v>#REF!</v>
      </c>
      <c r="N2072" s="342" t="e">
        <f>VLOOKUP($C2072,MAIN!$C$2:$BD$280,9)</f>
        <v>#REF!</v>
      </c>
      <c r="O2072" s="342" t="e">
        <f>'SCREENING INFO'!#REF!</f>
        <v>#REF!</v>
      </c>
      <c r="P2072" s="322" t="e">
        <f>'SCREENING INFO'!#REF!</f>
        <v>#REF!</v>
      </c>
      <c r="Q2072" s="335" t="e">
        <f>'SCREENING INFO'!#REF!</f>
        <v>#REF!</v>
      </c>
      <c r="R2072" s="335" t="e">
        <f>'SCREENING INFO'!#REF!</f>
        <v>#REF!</v>
      </c>
    </row>
    <row r="2073" spans="1:18">
      <c r="A2073" s="351" t="e">
        <f>'SCREENING INFO'!#REF!</f>
        <v>#REF!</v>
      </c>
      <c r="B2073" s="280" t="e">
        <f>'SCREENING INFO'!#REF!</f>
        <v>#REF!</v>
      </c>
      <c r="C2073" s="130" t="e">
        <f>'SCREENING INFO'!#REF!</f>
        <v>#REF!</v>
      </c>
      <c r="E2073" s="130" t="e">
        <f>VLOOKUP($C2073,MAIN!$C$2:$BD$79,12)</f>
        <v>#REF!</v>
      </c>
      <c r="F2073" s="130" t="e">
        <f>'SCREENING INFO'!#REF!</f>
        <v>#REF!</v>
      </c>
      <c r="I2073" s="130" t="e">
        <f>'SCREENING INFO'!#REF!</f>
        <v>#REF!</v>
      </c>
      <c r="L2073" s="318" t="e">
        <f>'SCREENING INFO'!#REF!</f>
        <v>#REF!</v>
      </c>
      <c r="M2073" s="318" t="e">
        <f>VLOOKUP($F2073,MAIN!$C$2:$BD$80,9)</f>
        <v>#REF!</v>
      </c>
      <c r="N2073" s="342" t="e">
        <f>VLOOKUP($C2073,MAIN!$C$2:$BD$280,9)</f>
        <v>#REF!</v>
      </c>
      <c r="O2073" s="342" t="e">
        <f>'SCREENING INFO'!#REF!</f>
        <v>#REF!</v>
      </c>
      <c r="P2073" s="322" t="e">
        <f>'SCREENING INFO'!#REF!</f>
        <v>#REF!</v>
      </c>
      <c r="Q2073" s="335" t="e">
        <f>'SCREENING INFO'!#REF!</f>
        <v>#REF!</v>
      </c>
      <c r="R2073" s="335" t="e">
        <f>'SCREENING INFO'!#REF!</f>
        <v>#REF!</v>
      </c>
    </row>
    <row r="2074" spans="1:18">
      <c r="A2074" s="351" t="e">
        <f>'SCREENING INFO'!#REF!</f>
        <v>#REF!</v>
      </c>
      <c r="B2074" s="280" t="e">
        <f>'SCREENING INFO'!#REF!</f>
        <v>#REF!</v>
      </c>
      <c r="C2074" s="130" t="e">
        <f>'SCREENING INFO'!#REF!</f>
        <v>#REF!</v>
      </c>
      <c r="E2074" s="130" t="e">
        <f>VLOOKUP($C2074,MAIN!$C$2:$BD$79,12)</f>
        <v>#REF!</v>
      </c>
      <c r="F2074" s="130" t="e">
        <f>'SCREENING INFO'!#REF!</f>
        <v>#REF!</v>
      </c>
      <c r="I2074" s="130" t="e">
        <f>'SCREENING INFO'!#REF!</f>
        <v>#REF!</v>
      </c>
      <c r="L2074" s="318" t="e">
        <f>'SCREENING INFO'!#REF!</f>
        <v>#REF!</v>
      </c>
      <c r="M2074" s="318" t="e">
        <f>VLOOKUP($F2074,MAIN!$C$2:$BD$80,9)</f>
        <v>#REF!</v>
      </c>
      <c r="N2074" s="342" t="e">
        <f>VLOOKUP($C2074,MAIN!$C$2:$BD$280,9)</f>
        <v>#REF!</v>
      </c>
      <c r="O2074" s="342" t="e">
        <f>'SCREENING INFO'!#REF!</f>
        <v>#REF!</v>
      </c>
      <c r="P2074" s="322" t="e">
        <f>'SCREENING INFO'!#REF!</f>
        <v>#REF!</v>
      </c>
      <c r="Q2074" s="335" t="e">
        <f>'SCREENING INFO'!#REF!</f>
        <v>#REF!</v>
      </c>
      <c r="R2074" s="335" t="e">
        <f>'SCREENING INFO'!#REF!</f>
        <v>#REF!</v>
      </c>
    </row>
    <row r="2075" spans="1:18">
      <c r="A2075" s="351" t="e">
        <f>'SCREENING INFO'!#REF!</f>
        <v>#REF!</v>
      </c>
      <c r="B2075" s="280" t="e">
        <f>'SCREENING INFO'!#REF!</f>
        <v>#REF!</v>
      </c>
      <c r="C2075" s="130" t="e">
        <f>'SCREENING INFO'!#REF!</f>
        <v>#REF!</v>
      </c>
      <c r="E2075" s="130" t="e">
        <f>VLOOKUP($C2075,MAIN!$C$2:$BD$79,12)</f>
        <v>#REF!</v>
      </c>
      <c r="F2075" s="130" t="e">
        <f>'SCREENING INFO'!#REF!</f>
        <v>#REF!</v>
      </c>
      <c r="G2075" s="352"/>
      <c r="I2075" s="130" t="e">
        <f>'SCREENING INFO'!#REF!</f>
        <v>#REF!</v>
      </c>
      <c r="L2075" s="318" t="e">
        <f>'SCREENING INFO'!#REF!</f>
        <v>#REF!</v>
      </c>
      <c r="M2075" s="318" t="e">
        <f>VLOOKUP($F2075,MAIN!$C$2:$BD$80,9)</f>
        <v>#REF!</v>
      </c>
      <c r="N2075" s="342" t="e">
        <f>VLOOKUP($C2075,MAIN!$C$2:$BD$280,9)</f>
        <v>#REF!</v>
      </c>
      <c r="O2075" s="342" t="e">
        <f>'SCREENING INFO'!#REF!</f>
        <v>#REF!</v>
      </c>
      <c r="P2075" s="322" t="e">
        <f>'SCREENING INFO'!#REF!</f>
        <v>#REF!</v>
      </c>
      <c r="Q2075" s="335" t="e">
        <f>'SCREENING INFO'!#REF!</f>
        <v>#REF!</v>
      </c>
      <c r="R2075" s="335" t="e">
        <f>'SCREENING INFO'!#REF!</f>
        <v>#REF!</v>
      </c>
    </row>
    <row r="2076" spans="1:18">
      <c r="A2076" s="351" t="e">
        <f>'SCREENING INFO'!#REF!</f>
        <v>#REF!</v>
      </c>
      <c r="B2076" s="280" t="e">
        <f>'SCREENING INFO'!#REF!</f>
        <v>#REF!</v>
      </c>
      <c r="C2076" s="130" t="e">
        <f>'SCREENING INFO'!#REF!</f>
        <v>#REF!</v>
      </c>
      <c r="E2076" s="130" t="e">
        <f>VLOOKUP($C2076,MAIN!$C$2:$BD$79,12)</f>
        <v>#REF!</v>
      </c>
      <c r="F2076" s="130" t="e">
        <f>'SCREENING INFO'!#REF!</f>
        <v>#REF!</v>
      </c>
      <c r="I2076" s="130" t="e">
        <f>'SCREENING INFO'!#REF!</f>
        <v>#REF!</v>
      </c>
      <c r="L2076" s="318" t="e">
        <f>'SCREENING INFO'!#REF!</f>
        <v>#REF!</v>
      </c>
      <c r="M2076" s="318" t="e">
        <f>VLOOKUP($F2076,MAIN!$C$2:$BD$80,9)</f>
        <v>#REF!</v>
      </c>
      <c r="N2076" s="342" t="e">
        <f>VLOOKUP($C2076,MAIN!$C$2:$BD$280,9)</f>
        <v>#REF!</v>
      </c>
      <c r="O2076" s="342" t="e">
        <f>'SCREENING INFO'!#REF!</f>
        <v>#REF!</v>
      </c>
      <c r="P2076" s="322" t="e">
        <f>'SCREENING INFO'!#REF!</f>
        <v>#REF!</v>
      </c>
      <c r="Q2076" s="335" t="e">
        <f>'SCREENING INFO'!#REF!</f>
        <v>#REF!</v>
      </c>
      <c r="R2076" s="335" t="e">
        <f>'SCREENING INFO'!#REF!</f>
        <v>#REF!</v>
      </c>
    </row>
    <row r="2077" spans="1:18">
      <c r="A2077" s="351" t="e">
        <f>'SCREENING INFO'!#REF!</f>
        <v>#REF!</v>
      </c>
      <c r="B2077" s="280" t="e">
        <f>'SCREENING INFO'!#REF!</f>
        <v>#REF!</v>
      </c>
      <c r="C2077" s="130" t="e">
        <f>'SCREENING INFO'!#REF!</f>
        <v>#REF!</v>
      </c>
      <c r="E2077" s="130" t="e">
        <f>VLOOKUP($C2077,MAIN!$C$2:$BD$79,12)</f>
        <v>#REF!</v>
      </c>
      <c r="F2077" s="130" t="e">
        <f>'SCREENING INFO'!#REF!</f>
        <v>#REF!</v>
      </c>
      <c r="G2077" s="352"/>
      <c r="I2077" s="130" t="e">
        <f>'SCREENING INFO'!#REF!</f>
        <v>#REF!</v>
      </c>
      <c r="L2077" s="318" t="e">
        <f>'SCREENING INFO'!#REF!</f>
        <v>#REF!</v>
      </c>
      <c r="M2077" s="318" t="e">
        <f>VLOOKUP($F2077,MAIN!$C$2:$BD$80,9)</f>
        <v>#REF!</v>
      </c>
      <c r="N2077" s="342" t="e">
        <f>VLOOKUP($C2077,MAIN!$C$2:$BD$280,9)</f>
        <v>#REF!</v>
      </c>
      <c r="O2077" s="342" t="e">
        <f>'SCREENING INFO'!#REF!</f>
        <v>#REF!</v>
      </c>
      <c r="P2077" s="322" t="e">
        <f>'SCREENING INFO'!#REF!</f>
        <v>#REF!</v>
      </c>
      <c r="Q2077" s="335" t="e">
        <f>'SCREENING INFO'!#REF!</f>
        <v>#REF!</v>
      </c>
      <c r="R2077" s="335" t="e">
        <f>'SCREENING INFO'!#REF!</f>
        <v>#REF!</v>
      </c>
    </row>
    <row r="2078" spans="1:18">
      <c r="A2078" s="351" t="e">
        <f>'SCREENING INFO'!#REF!</f>
        <v>#REF!</v>
      </c>
      <c r="B2078" s="280" t="e">
        <f>'SCREENING INFO'!#REF!</f>
        <v>#REF!</v>
      </c>
      <c r="C2078" s="130" t="e">
        <f>'SCREENING INFO'!#REF!</f>
        <v>#REF!</v>
      </c>
      <c r="E2078" s="130" t="e">
        <f>VLOOKUP($C2078,MAIN!$C$2:$BD$79,12)</f>
        <v>#REF!</v>
      </c>
      <c r="F2078" s="130" t="e">
        <f>'SCREENING INFO'!#REF!</f>
        <v>#REF!</v>
      </c>
      <c r="I2078" s="130" t="e">
        <f>'SCREENING INFO'!#REF!</f>
        <v>#REF!</v>
      </c>
      <c r="L2078" s="318" t="e">
        <f>'SCREENING INFO'!#REF!</f>
        <v>#REF!</v>
      </c>
      <c r="M2078" s="318" t="e">
        <f>VLOOKUP($F2078,MAIN!$C$2:$BD$80,9)</f>
        <v>#REF!</v>
      </c>
      <c r="N2078" s="342" t="e">
        <f>VLOOKUP($C2078,MAIN!$C$2:$BD$280,9)</f>
        <v>#REF!</v>
      </c>
      <c r="O2078" s="342" t="e">
        <f>'SCREENING INFO'!#REF!</f>
        <v>#REF!</v>
      </c>
      <c r="P2078" s="322" t="e">
        <f>'SCREENING INFO'!#REF!</f>
        <v>#REF!</v>
      </c>
      <c r="Q2078" s="335" t="e">
        <f>'SCREENING INFO'!#REF!</f>
        <v>#REF!</v>
      </c>
      <c r="R2078" s="335" t="e">
        <f>'SCREENING INFO'!#REF!</f>
        <v>#REF!</v>
      </c>
    </row>
    <row r="2079" spans="1:18">
      <c r="A2079" s="351" t="e">
        <f>'SCREENING INFO'!#REF!</f>
        <v>#REF!</v>
      </c>
      <c r="B2079" s="280" t="e">
        <f>'SCREENING INFO'!#REF!</f>
        <v>#REF!</v>
      </c>
      <c r="C2079" s="130" t="e">
        <f>'SCREENING INFO'!#REF!</f>
        <v>#REF!</v>
      </c>
      <c r="E2079" s="130" t="e">
        <f>VLOOKUP($C2079,MAIN!$C$2:$BD$79,12)</f>
        <v>#REF!</v>
      </c>
      <c r="F2079" s="130" t="e">
        <f>'SCREENING INFO'!#REF!</f>
        <v>#REF!</v>
      </c>
      <c r="I2079" s="130" t="e">
        <f>'SCREENING INFO'!#REF!</f>
        <v>#REF!</v>
      </c>
      <c r="L2079" s="318" t="e">
        <f>'SCREENING INFO'!#REF!</f>
        <v>#REF!</v>
      </c>
      <c r="M2079" s="318" t="e">
        <f>VLOOKUP($F2079,MAIN!$C$2:$BD$80,9)</f>
        <v>#REF!</v>
      </c>
      <c r="N2079" s="342" t="e">
        <f>VLOOKUP($C2079,MAIN!$C$2:$BD$280,9)</f>
        <v>#REF!</v>
      </c>
      <c r="O2079" s="342" t="e">
        <f>'SCREENING INFO'!#REF!</f>
        <v>#REF!</v>
      </c>
      <c r="P2079" s="322" t="e">
        <f>'SCREENING INFO'!#REF!</f>
        <v>#REF!</v>
      </c>
      <c r="Q2079" s="335" t="e">
        <f>'SCREENING INFO'!#REF!</f>
        <v>#REF!</v>
      </c>
      <c r="R2079" s="335" t="e">
        <f>'SCREENING INFO'!#REF!</f>
        <v>#REF!</v>
      </c>
    </row>
    <row r="2080" spans="1:18">
      <c r="A2080" s="351" t="e">
        <f>'SCREENING INFO'!#REF!</f>
        <v>#REF!</v>
      </c>
      <c r="B2080" s="280" t="e">
        <f>'SCREENING INFO'!#REF!</f>
        <v>#REF!</v>
      </c>
      <c r="C2080" s="130" t="e">
        <f>'SCREENING INFO'!#REF!</f>
        <v>#REF!</v>
      </c>
      <c r="E2080" s="130" t="e">
        <f>VLOOKUP($C2080,MAIN!$C$2:$BD$79,12)</f>
        <v>#REF!</v>
      </c>
      <c r="F2080" s="130" t="e">
        <f>'SCREENING INFO'!#REF!</f>
        <v>#REF!</v>
      </c>
      <c r="I2080" s="130" t="e">
        <f>'SCREENING INFO'!#REF!</f>
        <v>#REF!</v>
      </c>
      <c r="L2080" s="318" t="e">
        <f>'SCREENING INFO'!#REF!</f>
        <v>#REF!</v>
      </c>
      <c r="M2080" s="318" t="e">
        <f>VLOOKUP($F2080,MAIN!$C$2:$BD$80,9)</f>
        <v>#REF!</v>
      </c>
      <c r="N2080" s="342" t="e">
        <f>VLOOKUP($C2080,MAIN!$C$2:$BD$280,9)</f>
        <v>#REF!</v>
      </c>
      <c r="O2080" s="342" t="e">
        <f>'SCREENING INFO'!#REF!</f>
        <v>#REF!</v>
      </c>
      <c r="P2080" s="322" t="e">
        <f>'SCREENING INFO'!#REF!</f>
        <v>#REF!</v>
      </c>
      <c r="Q2080" s="335" t="e">
        <f>'SCREENING INFO'!#REF!</f>
        <v>#REF!</v>
      </c>
      <c r="R2080" s="335" t="e">
        <f>'SCREENING INFO'!#REF!</f>
        <v>#REF!</v>
      </c>
    </row>
    <row r="2081" spans="1:18">
      <c r="A2081" s="351" t="e">
        <f>'SCREENING INFO'!#REF!</f>
        <v>#REF!</v>
      </c>
      <c r="B2081" s="280" t="e">
        <f>'SCREENING INFO'!#REF!</f>
        <v>#REF!</v>
      </c>
      <c r="C2081" s="130" t="e">
        <f>'SCREENING INFO'!#REF!</f>
        <v>#REF!</v>
      </c>
      <c r="E2081" s="130" t="e">
        <f>VLOOKUP($C2081,MAIN!$C$2:$BD$79,12)</f>
        <v>#REF!</v>
      </c>
      <c r="F2081" s="130" t="e">
        <f>'SCREENING INFO'!#REF!</f>
        <v>#REF!</v>
      </c>
      <c r="G2081" s="130"/>
      <c r="H2081" s="130"/>
      <c r="I2081" s="130" t="e">
        <f>'SCREENING INFO'!#REF!</f>
        <v>#REF!</v>
      </c>
      <c r="L2081" s="318" t="e">
        <f>'SCREENING INFO'!#REF!</f>
        <v>#REF!</v>
      </c>
      <c r="M2081" s="318" t="e">
        <f>VLOOKUP($F2081,MAIN!$C$2:$BD$80,9)</f>
        <v>#REF!</v>
      </c>
      <c r="N2081" s="342" t="e">
        <f>VLOOKUP($C2081,MAIN!$C$2:$BD$280,9)</f>
        <v>#REF!</v>
      </c>
      <c r="O2081" s="342" t="e">
        <f>'SCREENING INFO'!#REF!</f>
        <v>#REF!</v>
      </c>
      <c r="P2081" s="322" t="e">
        <f>'SCREENING INFO'!#REF!</f>
        <v>#REF!</v>
      </c>
      <c r="Q2081" s="335" t="e">
        <f>'SCREENING INFO'!#REF!</f>
        <v>#REF!</v>
      </c>
      <c r="R2081" s="335" t="e">
        <f>'SCREENING INFO'!#REF!</f>
        <v>#REF!</v>
      </c>
    </row>
    <row r="2082" spans="1:18">
      <c r="A2082" s="351" t="e">
        <f>'SCREENING INFO'!#REF!</f>
        <v>#REF!</v>
      </c>
      <c r="B2082" s="280" t="e">
        <f>'SCREENING INFO'!#REF!</f>
        <v>#REF!</v>
      </c>
      <c r="C2082" s="130" t="e">
        <f>'SCREENING INFO'!#REF!</f>
        <v>#REF!</v>
      </c>
      <c r="E2082" s="130" t="e">
        <f>VLOOKUP($C2082,MAIN!$C$2:$BD$79,12)</f>
        <v>#REF!</v>
      </c>
      <c r="F2082" s="130" t="e">
        <f>'SCREENING INFO'!#REF!</f>
        <v>#REF!</v>
      </c>
      <c r="I2082" s="130" t="e">
        <f>'SCREENING INFO'!#REF!</f>
        <v>#REF!</v>
      </c>
      <c r="L2082" s="318" t="e">
        <f>'SCREENING INFO'!#REF!</f>
        <v>#REF!</v>
      </c>
      <c r="M2082" s="318" t="e">
        <f>VLOOKUP($F2082,MAIN!$C$2:$BD$80,9)</f>
        <v>#REF!</v>
      </c>
      <c r="N2082" s="342" t="e">
        <f>VLOOKUP($C2082,MAIN!$C$2:$BD$280,9)</f>
        <v>#REF!</v>
      </c>
      <c r="O2082" s="342" t="e">
        <f>'SCREENING INFO'!#REF!</f>
        <v>#REF!</v>
      </c>
      <c r="P2082" s="322" t="e">
        <f>'SCREENING INFO'!#REF!</f>
        <v>#REF!</v>
      </c>
      <c r="Q2082" s="335" t="e">
        <f>'SCREENING INFO'!#REF!</f>
        <v>#REF!</v>
      </c>
      <c r="R2082" s="335" t="e">
        <f>'SCREENING INFO'!#REF!</f>
        <v>#REF!</v>
      </c>
    </row>
    <row r="2083" spans="1:18">
      <c r="A2083" s="351" t="e">
        <f>'SCREENING INFO'!#REF!</f>
        <v>#REF!</v>
      </c>
      <c r="B2083" s="280" t="e">
        <f>'SCREENING INFO'!#REF!</f>
        <v>#REF!</v>
      </c>
      <c r="C2083" s="130" t="e">
        <f>'SCREENING INFO'!#REF!</f>
        <v>#REF!</v>
      </c>
      <c r="E2083" s="130" t="e">
        <f>VLOOKUP($C2083,MAIN!$C$2:$BD$79,12)</f>
        <v>#REF!</v>
      </c>
      <c r="F2083" s="130" t="e">
        <f>'SCREENING INFO'!#REF!</f>
        <v>#REF!</v>
      </c>
      <c r="I2083" s="130" t="e">
        <f>'SCREENING INFO'!#REF!</f>
        <v>#REF!</v>
      </c>
      <c r="L2083" s="318" t="e">
        <f>'SCREENING INFO'!#REF!</f>
        <v>#REF!</v>
      </c>
      <c r="M2083" s="318" t="e">
        <f>VLOOKUP($F2083,MAIN!$C$2:$BD$80,9)</f>
        <v>#REF!</v>
      </c>
      <c r="N2083" s="342" t="e">
        <f>VLOOKUP($C2083,MAIN!$C$2:$BD$280,9)</f>
        <v>#REF!</v>
      </c>
      <c r="O2083" s="342" t="e">
        <f>'SCREENING INFO'!#REF!</f>
        <v>#REF!</v>
      </c>
      <c r="P2083" s="322" t="e">
        <f>'SCREENING INFO'!#REF!</f>
        <v>#REF!</v>
      </c>
      <c r="Q2083" s="335" t="e">
        <f>'SCREENING INFO'!#REF!</f>
        <v>#REF!</v>
      </c>
      <c r="R2083" s="335" t="e">
        <f>'SCREENING INFO'!#REF!</f>
        <v>#REF!</v>
      </c>
    </row>
    <row r="2084" spans="1:18">
      <c r="A2084" s="351" t="e">
        <f>'SCREENING INFO'!#REF!</f>
        <v>#REF!</v>
      </c>
      <c r="B2084" s="280" t="e">
        <f>'SCREENING INFO'!#REF!</f>
        <v>#REF!</v>
      </c>
      <c r="C2084" s="130" t="e">
        <f>'SCREENING INFO'!#REF!</f>
        <v>#REF!</v>
      </c>
      <c r="E2084" s="130" t="e">
        <f>VLOOKUP($C2084,MAIN!$C$2:$BD$79,12)</f>
        <v>#REF!</v>
      </c>
      <c r="F2084" s="130" t="e">
        <f>'SCREENING INFO'!#REF!</f>
        <v>#REF!</v>
      </c>
      <c r="I2084" s="130" t="e">
        <f>'SCREENING INFO'!#REF!</f>
        <v>#REF!</v>
      </c>
      <c r="L2084" s="318" t="e">
        <f>'SCREENING INFO'!#REF!</f>
        <v>#REF!</v>
      </c>
      <c r="M2084" s="318" t="e">
        <f>VLOOKUP($F2084,MAIN!$C$2:$BD$80,9)</f>
        <v>#REF!</v>
      </c>
      <c r="N2084" s="342" t="e">
        <f>VLOOKUP($C2084,MAIN!$C$2:$BD$280,9)</f>
        <v>#REF!</v>
      </c>
      <c r="O2084" s="342" t="e">
        <f>'SCREENING INFO'!#REF!</f>
        <v>#REF!</v>
      </c>
      <c r="P2084" s="322" t="e">
        <f>'SCREENING INFO'!#REF!</f>
        <v>#REF!</v>
      </c>
      <c r="Q2084" s="335" t="e">
        <f>'SCREENING INFO'!#REF!</f>
        <v>#REF!</v>
      </c>
      <c r="R2084" s="335" t="e">
        <f>'SCREENING INFO'!#REF!</f>
        <v>#REF!</v>
      </c>
    </row>
    <row r="2085" spans="1:18">
      <c r="A2085" s="351" t="e">
        <f>'SCREENING INFO'!#REF!</f>
        <v>#REF!</v>
      </c>
      <c r="B2085" s="280" t="e">
        <f>'SCREENING INFO'!#REF!</f>
        <v>#REF!</v>
      </c>
      <c r="C2085" s="130" t="e">
        <f>'SCREENING INFO'!#REF!</f>
        <v>#REF!</v>
      </c>
      <c r="E2085" s="130" t="e">
        <f>VLOOKUP($C2085,MAIN!$C$2:$BD$79,12)</f>
        <v>#REF!</v>
      </c>
      <c r="F2085" s="130" t="e">
        <f>'SCREENING INFO'!#REF!</f>
        <v>#REF!</v>
      </c>
      <c r="I2085" s="130" t="e">
        <f>'SCREENING INFO'!#REF!</f>
        <v>#REF!</v>
      </c>
      <c r="L2085" s="318" t="e">
        <f>'SCREENING INFO'!#REF!</f>
        <v>#REF!</v>
      </c>
      <c r="M2085" s="318" t="e">
        <f>VLOOKUP($F2085,MAIN!$C$2:$BD$80,9)</f>
        <v>#REF!</v>
      </c>
      <c r="N2085" s="342" t="e">
        <f>VLOOKUP($C2085,MAIN!$C$2:$BD$280,9)</f>
        <v>#REF!</v>
      </c>
      <c r="O2085" s="342" t="e">
        <f>'SCREENING INFO'!#REF!</f>
        <v>#REF!</v>
      </c>
      <c r="P2085" s="322" t="e">
        <f>'SCREENING INFO'!#REF!</f>
        <v>#REF!</v>
      </c>
      <c r="Q2085" s="335" t="e">
        <f>'SCREENING INFO'!#REF!</f>
        <v>#REF!</v>
      </c>
      <c r="R2085" s="335" t="e">
        <f>'SCREENING INFO'!#REF!</f>
        <v>#REF!</v>
      </c>
    </row>
    <row r="2086" spans="1:18">
      <c r="A2086" s="351" t="e">
        <f>'SCREENING INFO'!#REF!</f>
        <v>#REF!</v>
      </c>
      <c r="B2086" s="280" t="e">
        <f>'SCREENING INFO'!#REF!</f>
        <v>#REF!</v>
      </c>
      <c r="C2086" s="130" t="e">
        <f>'SCREENING INFO'!#REF!</f>
        <v>#REF!</v>
      </c>
      <c r="E2086" s="130" t="e">
        <f>VLOOKUP($C2086,MAIN!$C$2:$BD$79,12)</f>
        <v>#REF!</v>
      </c>
      <c r="F2086" s="130" t="e">
        <f>'SCREENING INFO'!#REF!</f>
        <v>#REF!</v>
      </c>
      <c r="I2086" s="130" t="e">
        <f>'SCREENING INFO'!#REF!</f>
        <v>#REF!</v>
      </c>
      <c r="L2086" s="318" t="e">
        <f>'SCREENING INFO'!#REF!</f>
        <v>#REF!</v>
      </c>
      <c r="M2086" s="318" t="e">
        <f>VLOOKUP($F2086,MAIN!$C$2:$BD$80,9)</f>
        <v>#REF!</v>
      </c>
      <c r="N2086" s="342" t="e">
        <f>VLOOKUP($C2086,MAIN!$C$2:$BD$280,9)</f>
        <v>#REF!</v>
      </c>
      <c r="O2086" s="342" t="e">
        <f>'SCREENING INFO'!#REF!</f>
        <v>#REF!</v>
      </c>
      <c r="P2086" s="322" t="e">
        <f>'SCREENING INFO'!#REF!</f>
        <v>#REF!</v>
      </c>
      <c r="Q2086" s="335" t="e">
        <f>'SCREENING INFO'!#REF!</f>
        <v>#REF!</v>
      </c>
      <c r="R2086" s="335" t="e">
        <f>'SCREENING INFO'!#REF!</f>
        <v>#REF!</v>
      </c>
    </row>
    <row r="2087" spans="1:18">
      <c r="A2087" s="351" t="e">
        <f>'SCREENING INFO'!#REF!</f>
        <v>#REF!</v>
      </c>
      <c r="B2087" s="280" t="e">
        <f>'SCREENING INFO'!#REF!</f>
        <v>#REF!</v>
      </c>
      <c r="C2087" s="130" t="e">
        <f>'SCREENING INFO'!#REF!</f>
        <v>#REF!</v>
      </c>
      <c r="E2087" s="130" t="e">
        <f>VLOOKUP($C2087,MAIN!$C$2:$BD$79,12)</f>
        <v>#REF!</v>
      </c>
      <c r="F2087" s="130" t="e">
        <f>'SCREENING INFO'!#REF!</f>
        <v>#REF!</v>
      </c>
      <c r="I2087" s="130" t="e">
        <f>'SCREENING INFO'!#REF!</f>
        <v>#REF!</v>
      </c>
      <c r="L2087" s="318" t="e">
        <f>'SCREENING INFO'!#REF!</f>
        <v>#REF!</v>
      </c>
      <c r="M2087" s="318" t="e">
        <f>VLOOKUP($F2087,MAIN!$C$2:$BD$80,9)</f>
        <v>#REF!</v>
      </c>
      <c r="N2087" s="342" t="e">
        <f>VLOOKUP($C2087,MAIN!$C$2:$BD$280,9)</f>
        <v>#REF!</v>
      </c>
      <c r="O2087" s="342" t="e">
        <f>'SCREENING INFO'!#REF!</f>
        <v>#REF!</v>
      </c>
      <c r="P2087" s="322" t="e">
        <f>'SCREENING INFO'!#REF!</f>
        <v>#REF!</v>
      </c>
      <c r="Q2087" s="335" t="e">
        <f>'SCREENING INFO'!#REF!</f>
        <v>#REF!</v>
      </c>
      <c r="R2087" s="335" t="e">
        <f>'SCREENING INFO'!#REF!</f>
        <v>#REF!</v>
      </c>
    </row>
    <row r="2088" spans="1:18">
      <c r="A2088" s="351" t="e">
        <f>'SCREENING INFO'!#REF!</f>
        <v>#REF!</v>
      </c>
      <c r="B2088" s="280" t="e">
        <f>'SCREENING INFO'!#REF!</f>
        <v>#REF!</v>
      </c>
      <c r="C2088" s="130" t="e">
        <f>'SCREENING INFO'!#REF!</f>
        <v>#REF!</v>
      </c>
      <c r="E2088" s="130" t="e">
        <f>VLOOKUP($C2088,MAIN!$C$2:$BD$79,12)</f>
        <v>#REF!</v>
      </c>
      <c r="F2088" s="130" t="e">
        <f>'SCREENING INFO'!#REF!</f>
        <v>#REF!</v>
      </c>
      <c r="I2088" s="130" t="e">
        <f>'SCREENING INFO'!#REF!</f>
        <v>#REF!</v>
      </c>
      <c r="L2088" s="318" t="e">
        <f>'SCREENING INFO'!#REF!</f>
        <v>#REF!</v>
      </c>
      <c r="M2088" s="318" t="e">
        <f>VLOOKUP($F2088,MAIN!$C$2:$BD$80,9)</f>
        <v>#REF!</v>
      </c>
      <c r="N2088" s="342" t="e">
        <f>VLOOKUP($C2088,MAIN!$C$2:$BD$280,9)</f>
        <v>#REF!</v>
      </c>
      <c r="O2088" s="342" t="e">
        <f>'SCREENING INFO'!#REF!</f>
        <v>#REF!</v>
      </c>
      <c r="P2088" s="322" t="e">
        <f>'SCREENING INFO'!#REF!</f>
        <v>#REF!</v>
      </c>
      <c r="Q2088" s="335" t="e">
        <f>'SCREENING INFO'!#REF!</f>
        <v>#REF!</v>
      </c>
      <c r="R2088" s="335" t="e">
        <f>'SCREENING INFO'!#REF!</f>
        <v>#REF!</v>
      </c>
    </row>
    <row r="2089" spans="1:18">
      <c r="A2089" s="351" t="e">
        <f>'SCREENING INFO'!#REF!</f>
        <v>#REF!</v>
      </c>
      <c r="B2089" s="280" t="e">
        <f>'SCREENING INFO'!#REF!</f>
        <v>#REF!</v>
      </c>
      <c r="C2089" s="130" t="e">
        <f>'SCREENING INFO'!#REF!</f>
        <v>#REF!</v>
      </c>
      <c r="E2089" s="130" t="e">
        <f>VLOOKUP($C2089,MAIN!$C$2:$BD$79,12)</f>
        <v>#REF!</v>
      </c>
      <c r="F2089" s="130" t="e">
        <f>'SCREENING INFO'!#REF!</f>
        <v>#REF!</v>
      </c>
      <c r="I2089" s="130" t="e">
        <f>'SCREENING INFO'!#REF!</f>
        <v>#REF!</v>
      </c>
      <c r="L2089" s="318" t="e">
        <f>'SCREENING INFO'!#REF!</f>
        <v>#REF!</v>
      </c>
      <c r="M2089" s="318" t="e">
        <f>VLOOKUP($F2089,MAIN!$C$2:$BD$80,9)</f>
        <v>#REF!</v>
      </c>
      <c r="N2089" s="342" t="e">
        <f>VLOOKUP($C2089,MAIN!$C$2:$BD$280,9)</f>
        <v>#REF!</v>
      </c>
      <c r="O2089" s="342" t="e">
        <f>'SCREENING INFO'!#REF!</f>
        <v>#REF!</v>
      </c>
      <c r="P2089" s="322" t="e">
        <f>'SCREENING INFO'!#REF!</f>
        <v>#REF!</v>
      </c>
      <c r="Q2089" s="335" t="e">
        <f>'SCREENING INFO'!#REF!</f>
        <v>#REF!</v>
      </c>
      <c r="R2089" s="335" t="e">
        <f>'SCREENING INFO'!#REF!</f>
        <v>#REF!</v>
      </c>
    </row>
    <row r="2090" spans="1:18">
      <c r="A2090" s="351" t="e">
        <f>'SCREENING INFO'!#REF!</f>
        <v>#REF!</v>
      </c>
      <c r="B2090" s="280" t="e">
        <f>'SCREENING INFO'!#REF!</f>
        <v>#REF!</v>
      </c>
      <c r="C2090" s="130" t="e">
        <f>'SCREENING INFO'!#REF!</f>
        <v>#REF!</v>
      </c>
      <c r="E2090" s="130" t="e">
        <f>VLOOKUP($C2090,MAIN!$C$2:$BD$79,12)</f>
        <v>#REF!</v>
      </c>
      <c r="F2090" s="130" t="e">
        <f>'SCREENING INFO'!#REF!</f>
        <v>#REF!</v>
      </c>
      <c r="I2090" s="130" t="e">
        <f>'SCREENING INFO'!#REF!</f>
        <v>#REF!</v>
      </c>
      <c r="L2090" s="318" t="e">
        <f>'SCREENING INFO'!#REF!</f>
        <v>#REF!</v>
      </c>
      <c r="M2090" s="318" t="e">
        <f>VLOOKUP($F2090,MAIN!$C$2:$BD$80,9)</f>
        <v>#REF!</v>
      </c>
      <c r="N2090" s="342" t="e">
        <f>VLOOKUP($C2090,MAIN!$C$2:$BD$280,9)</f>
        <v>#REF!</v>
      </c>
      <c r="O2090" s="342" t="e">
        <f>'SCREENING INFO'!#REF!</f>
        <v>#REF!</v>
      </c>
      <c r="P2090" s="322" t="e">
        <f>'SCREENING INFO'!#REF!</f>
        <v>#REF!</v>
      </c>
      <c r="Q2090" s="335" t="e">
        <f>'SCREENING INFO'!#REF!</f>
        <v>#REF!</v>
      </c>
      <c r="R2090" s="335" t="e">
        <f>'SCREENING INFO'!#REF!</f>
        <v>#REF!</v>
      </c>
    </row>
    <row r="2091" spans="1:18">
      <c r="A2091" s="351" t="e">
        <f>'SCREENING INFO'!#REF!</f>
        <v>#REF!</v>
      </c>
      <c r="B2091" s="280" t="e">
        <f>'SCREENING INFO'!#REF!</f>
        <v>#REF!</v>
      </c>
      <c r="C2091" s="130" t="e">
        <f>'SCREENING INFO'!#REF!</f>
        <v>#REF!</v>
      </c>
      <c r="E2091" s="130" t="e">
        <f>VLOOKUP($C2091,MAIN!$C$2:$BD$79,12)</f>
        <v>#REF!</v>
      </c>
      <c r="F2091" s="130" t="e">
        <f>'SCREENING INFO'!#REF!</f>
        <v>#REF!</v>
      </c>
      <c r="I2091" s="130" t="e">
        <f>'SCREENING INFO'!#REF!</f>
        <v>#REF!</v>
      </c>
      <c r="L2091" s="318" t="e">
        <f>'SCREENING INFO'!#REF!</f>
        <v>#REF!</v>
      </c>
      <c r="M2091" s="318" t="e">
        <f>VLOOKUP($F2091,MAIN!$C$2:$BD$80,9)</f>
        <v>#REF!</v>
      </c>
      <c r="N2091" s="342" t="e">
        <f>VLOOKUP($C2091,MAIN!$C$2:$BD$280,9)</f>
        <v>#REF!</v>
      </c>
      <c r="O2091" s="342" t="e">
        <f>'SCREENING INFO'!#REF!</f>
        <v>#REF!</v>
      </c>
      <c r="P2091" s="322" t="e">
        <f>'SCREENING INFO'!#REF!</f>
        <v>#REF!</v>
      </c>
      <c r="Q2091" s="335" t="e">
        <f>'SCREENING INFO'!#REF!</f>
        <v>#REF!</v>
      </c>
      <c r="R2091" s="335" t="e">
        <f>'SCREENING INFO'!#REF!</f>
        <v>#REF!</v>
      </c>
    </row>
    <row r="2092" spans="1:18">
      <c r="A2092" s="351" t="e">
        <f>'SCREENING INFO'!#REF!</f>
        <v>#REF!</v>
      </c>
      <c r="B2092" s="280" t="e">
        <f>'SCREENING INFO'!#REF!</f>
        <v>#REF!</v>
      </c>
      <c r="C2092" s="130" t="e">
        <f>'SCREENING INFO'!#REF!</f>
        <v>#REF!</v>
      </c>
      <c r="E2092" s="130" t="e">
        <f>VLOOKUP($C2092,MAIN!$C$2:$BD$79,12)</f>
        <v>#REF!</v>
      </c>
      <c r="F2092" s="130" t="e">
        <f>'SCREENING INFO'!#REF!</f>
        <v>#REF!</v>
      </c>
      <c r="G2092" s="130"/>
      <c r="I2092" s="130" t="e">
        <f>'SCREENING INFO'!#REF!</f>
        <v>#REF!</v>
      </c>
      <c r="L2092" s="318" t="e">
        <f>'SCREENING INFO'!#REF!</f>
        <v>#REF!</v>
      </c>
      <c r="M2092" s="318" t="e">
        <f>VLOOKUP($F2092,MAIN!$C$2:$BD$80,9)</f>
        <v>#REF!</v>
      </c>
      <c r="N2092" s="342" t="e">
        <f>VLOOKUP($C2092,MAIN!$C$2:$BD$280,9)</f>
        <v>#REF!</v>
      </c>
      <c r="O2092" s="342" t="e">
        <f>'SCREENING INFO'!#REF!</f>
        <v>#REF!</v>
      </c>
      <c r="P2092" s="322" t="e">
        <f>'SCREENING INFO'!#REF!</f>
        <v>#REF!</v>
      </c>
      <c r="Q2092" s="335" t="e">
        <f>'SCREENING INFO'!#REF!</f>
        <v>#REF!</v>
      </c>
      <c r="R2092" s="335" t="e">
        <f>'SCREENING INFO'!#REF!</f>
        <v>#REF!</v>
      </c>
    </row>
    <row r="2093" spans="1:18">
      <c r="A2093" s="351" t="e">
        <f>'SCREENING INFO'!#REF!</f>
        <v>#REF!</v>
      </c>
      <c r="B2093" s="280" t="e">
        <f>'SCREENING INFO'!#REF!</f>
        <v>#REF!</v>
      </c>
      <c r="C2093" s="130" t="e">
        <f>'SCREENING INFO'!#REF!</f>
        <v>#REF!</v>
      </c>
      <c r="E2093" s="130" t="e">
        <f>VLOOKUP($C2093,MAIN!$C$2:$BD$79,12)</f>
        <v>#REF!</v>
      </c>
      <c r="F2093" s="130" t="e">
        <f>'SCREENING INFO'!#REF!</f>
        <v>#REF!</v>
      </c>
      <c r="I2093" s="130" t="e">
        <f>'SCREENING INFO'!#REF!</f>
        <v>#REF!</v>
      </c>
      <c r="L2093" s="318" t="e">
        <f>'SCREENING INFO'!#REF!</f>
        <v>#REF!</v>
      </c>
      <c r="M2093" s="318" t="e">
        <f>VLOOKUP($F2093,MAIN!$C$2:$BD$80,9)</f>
        <v>#REF!</v>
      </c>
      <c r="N2093" s="342" t="e">
        <f>VLOOKUP($C2093,MAIN!$C$2:$BD$280,9)</f>
        <v>#REF!</v>
      </c>
      <c r="O2093" s="342" t="e">
        <f>'SCREENING INFO'!#REF!</f>
        <v>#REF!</v>
      </c>
      <c r="P2093" s="322" t="e">
        <f>'SCREENING INFO'!#REF!</f>
        <v>#REF!</v>
      </c>
      <c r="Q2093" s="335" t="e">
        <f>'SCREENING INFO'!#REF!</f>
        <v>#REF!</v>
      </c>
      <c r="R2093" s="335" t="e">
        <f>'SCREENING INFO'!#REF!</f>
        <v>#REF!</v>
      </c>
    </row>
    <row r="2094" spans="1:18">
      <c r="A2094" s="351" t="e">
        <f>'SCREENING INFO'!#REF!</f>
        <v>#REF!</v>
      </c>
      <c r="B2094" s="280" t="e">
        <f>'SCREENING INFO'!#REF!</f>
        <v>#REF!</v>
      </c>
      <c r="C2094" s="130" t="e">
        <f>'SCREENING INFO'!#REF!</f>
        <v>#REF!</v>
      </c>
      <c r="E2094" s="130" t="e">
        <f>VLOOKUP($C2094,MAIN!$C$2:$BD$79,12)</f>
        <v>#REF!</v>
      </c>
      <c r="F2094" s="130" t="e">
        <f>'SCREENING INFO'!#REF!</f>
        <v>#REF!</v>
      </c>
      <c r="I2094" s="130" t="e">
        <f>'SCREENING INFO'!#REF!</f>
        <v>#REF!</v>
      </c>
      <c r="L2094" s="318" t="e">
        <f>'SCREENING INFO'!#REF!</f>
        <v>#REF!</v>
      </c>
      <c r="M2094" s="318" t="e">
        <f>VLOOKUP($F2094,MAIN!$C$2:$BD$80,9)</f>
        <v>#REF!</v>
      </c>
      <c r="N2094" s="342" t="e">
        <f>VLOOKUP($C2094,MAIN!$C$2:$BD$280,9)</f>
        <v>#REF!</v>
      </c>
      <c r="O2094" s="342" t="e">
        <f>'SCREENING INFO'!#REF!</f>
        <v>#REF!</v>
      </c>
      <c r="P2094" s="322" t="e">
        <f>'SCREENING INFO'!#REF!</f>
        <v>#REF!</v>
      </c>
      <c r="Q2094" s="335" t="e">
        <f>'SCREENING INFO'!#REF!</f>
        <v>#REF!</v>
      </c>
      <c r="R2094" s="335" t="e">
        <f>'SCREENING INFO'!#REF!</f>
        <v>#REF!</v>
      </c>
    </row>
    <row r="2095" spans="1:18">
      <c r="A2095" s="351" t="e">
        <f>'SCREENING INFO'!#REF!</f>
        <v>#REF!</v>
      </c>
      <c r="B2095" s="280" t="e">
        <f>'SCREENING INFO'!#REF!</f>
        <v>#REF!</v>
      </c>
      <c r="C2095" s="130" t="e">
        <f>'SCREENING INFO'!#REF!</f>
        <v>#REF!</v>
      </c>
      <c r="E2095" s="130" t="e">
        <f>VLOOKUP($C2095,MAIN!$C$2:$BD$79,12)</f>
        <v>#REF!</v>
      </c>
      <c r="F2095" s="130" t="e">
        <f>'SCREENING INFO'!#REF!</f>
        <v>#REF!</v>
      </c>
      <c r="I2095" s="130" t="e">
        <f>'SCREENING INFO'!#REF!</f>
        <v>#REF!</v>
      </c>
      <c r="L2095" s="318" t="e">
        <f>'SCREENING INFO'!#REF!</f>
        <v>#REF!</v>
      </c>
      <c r="M2095" s="318" t="e">
        <f>VLOOKUP($F2095,MAIN!$C$2:$BD$80,9)</f>
        <v>#REF!</v>
      </c>
      <c r="N2095" s="342" t="e">
        <f>VLOOKUP($C2095,MAIN!$C$2:$BD$280,9)</f>
        <v>#REF!</v>
      </c>
      <c r="O2095" s="342" t="e">
        <f>'SCREENING INFO'!#REF!</f>
        <v>#REF!</v>
      </c>
      <c r="P2095" s="322" t="e">
        <f>'SCREENING INFO'!#REF!</f>
        <v>#REF!</v>
      </c>
      <c r="Q2095" s="335" t="e">
        <f>'SCREENING INFO'!#REF!</f>
        <v>#REF!</v>
      </c>
      <c r="R2095" s="335" t="e">
        <f>'SCREENING INFO'!#REF!</f>
        <v>#REF!</v>
      </c>
    </row>
    <row r="2096" spans="1:18">
      <c r="A2096" s="351" t="e">
        <f>'SCREENING INFO'!#REF!</f>
        <v>#REF!</v>
      </c>
      <c r="B2096" s="280" t="e">
        <f>'SCREENING INFO'!#REF!</f>
        <v>#REF!</v>
      </c>
      <c r="C2096" s="130" t="e">
        <f>'SCREENING INFO'!#REF!</f>
        <v>#REF!</v>
      </c>
      <c r="E2096" s="130" t="e">
        <f>VLOOKUP($C2096,MAIN!$C$2:$BD$79,12)</f>
        <v>#REF!</v>
      </c>
      <c r="F2096" s="130" t="e">
        <f>'SCREENING INFO'!#REF!</f>
        <v>#REF!</v>
      </c>
      <c r="I2096" s="130" t="e">
        <f>'SCREENING INFO'!#REF!</f>
        <v>#REF!</v>
      </c>
      <c r="L2096" s="318" t="e">
        <f>'SCREENING INFO'!#REF!</f>
        <v>#REF!</v>
      </c>
      <c r="M2096" s="318" t="e">
        <f>VLOOKUP($F2096,MAIN!$C$2:$BD$80,9)</f>
        <v>#REF!</v>
      </c>
      <c r="N2096" s="342" t="e">
        <f>VLOOKUP($C2096,MAIN!$C$2:$BD$280,9)</f>
        <v>#REF!</v>
      </c>
      <c r="O2096" s="342" t="e">
        <f>'SCREENING INFO'!#REF!</f>
        <v>#REF!</v>
      </c>
      <c r="P2096" s="322" t="e">
        <f>'SCREENING INFO'!#REF!</f>
        <v>#REF!</v>
      </c>
      <c r="Q2096" s="335" t="e">
        <f>'SCREENING INFO'!#REF!</f>
        <v>#REF!</v>
      </c>
      <c r="R2096" s="335" t="e">
        <f>'SCREENING INFO'!#REF!</f>
        <v>#REF!</v>
      </c>
    </row>
    <row r="2097" spans="1:18">
      <c r="A2097" s="351" t="e">
        <f>'SCREENING INFO'!#REF!</f>
        <v>#REF!</v>
      </c>
      <c r="B2097" s="280" t="e">
        <f>'SCREENING INFO'!#REF!</f>
        <v>#REF!</v>
      </c>
      <c r="C2097" s="130" t="e">
        <f>'SCREENING INFO'!#REF!</f>
        <v>#REF!</v>
      </c>
      <c r="E2097" s="130" t="e">
        <f>VLOOKUP($C2097,MAIN!$C$2:$BD$79,12)</f>
        <v>#REF!</v>
      </c>
      <c r="F2097" s="130" t="e">
        <f>'SCREENING INFO'!#REF!</f>
        <v>#REF!</v>
      </c>
      <c r="I2097" s="130" t="e">
        <f>'SCREENING INFO'!#REF!</f>
        <v>#REF!</v>
      </c>
      <c r="L2097" s="318" t="e">
        <f>'SCREENING INFO'!#REF!</f>
        <v>#REF!</v>
      </c>
      <c r="M2097" s="318" t="e">
        <f>VLOOKUP($F2097,MAIN!$C$2:$BD$80,9)</f>
        <v>#REF!</v>
      </c>
      <c r="N2097" s="342" t="e">
        <f>VLOOKUP($C2097,MAIN!$C$2:$BD$280,9)</f>
        <v>#REF!</v>
      </c>
      <c r="O2097" s="342" t="e">
        <f>'SCREENING INFO'!#REF!</f>
        <v>#REF!</v>
      </c>
      <c r="P2097" s="322" t="e">
        <f>'SCREENING INFO'!#REF!</f>
        <v>#REF!</v>
      </c>
      <c r="Q2097" s="335" t="e">
        <f>'SCREENING INFO'!#REF!</f>
        <v>#REF!</v>
      </c>
      <c r="R2097" s="335" t="e">
        <f>'SCREENING INFO'!#REF!</f>
        <v>#REF!</v>
      </c>
    </row>
    <row r="2098" spans="1:18">
      <c r="A2098" s="351" t="e">
        <f>'SCREENING INFO'!#REF!</f>
        <v>#REF!</v>
      </c>
      <c r="B2098" s="280" t="e">
        <f>'SCREENING INFO'!#REF!</f>
        <v>#REF!</v>
      </c>
      <c r="C2098" s="130" t="e">
        <f>'SCREENING INFO'!#REF!</f>
        <v>#REF!</v>
      </c>
      <c r="E2098" s="130" t="e">
        <f>VLOOKUP($C2098,MAIN!$C$2:$BD$79,12)</f>
        <v>#REF!</v>
      </c>
      <c r="F2098" s="130" t="e">
        <f>'SCREENING INFO'!#REF!</f>
        <v>#REF!</v>
      </c>
      <c r="I2098" s="130" t="e">
        <f>'SCREENING INFO'!#REF!</f>
        <v>#REF!</v>
      </c>
      <c r="L2098" s="318" t="e">
        <f>'SCREENING INFO'!#REF!</f>
        <v>#REF!</v>
      </c>
      <c r="M2098" s="318" t="e">
        <f>VLOOKUP($F2098,MAIN!$C$2:$BD$80,9)</f>
        <v>#REF!</v>
      </c>
      <c r="N2098" s="342" t="e">
        <f>VLOOKUP($C2098,MAIN!$C$2:$BD$280,9)</f>
        <v>#REF!</v>
      </c>
      <c r="O2098" s="342" t="e">
        <f>'SCREENING INFO'!#REF!</f>
        <v>#REF!</v>
      </c>
      <c r="P2098" s="322" t="e">
        <f>'SCREENING INFO'!#REF!</f>
        <v>#REF!</v>
      </c>
      <c r="Q2098" s="335" t="e">
        <f>'SCREENING INFO'!#REF!</f>
        <v>#REF!</v>
      </c>
      <c r="R2098" s="335" t="e">
        <f>'SCREENING INFO'!#REF!</f>
        <v>#REF!</v>
      </c>
    </row>
    <row r="2099" spans="1:18">
      <c r="A2099" s="351" t="e">
        <f>'SCREENING INFO'!#REF!</f>
        <v>#REF!</v>
      </c>
      <c r="B2099" s="280" t="e">
        <f>'SCREENING INFO'!#REF!</f>
        <v>#REF!</v>
      </c>
      <c r="C2099" s="130" t="e">
        <f>'SCREENING INFO'!#REF!</f>
        <v>#REF!</v>
      </c>
      <c r="E2099" s="130" t="e">
        <f>VLOOKUP($C2099,MAIN!$C$2:$BD$79,12)</f>
        <v>#REF!</v>
      </c>
      <c r="F2099" s="130" t="e">
        <f>'SCREENING INFO'!#REF!</f>
        <v>#REF!</v>
      </c>
      <c r="G2099" s="130"/>
      <c r="I2099" s="130" t="e">
        <f>'SCREENING INFO'!#REF!</f>
        <v>#REF!</v>
      </c>
      <c r="L2099" s="318" t="e">
        <f>'SCREENING INFO'!#REF!</f>
        <v>#REF!</v>
      </c>
      <c r="M2099" s="318" t="e">
        <f>VLOOKUP($F2099,MAIN!$C$2:$BD$80,9)</f>
        <v>#REF!</v>
      </c>
      <c r="N2099" s="342" t="e">
        <f>VLOOKUP($C2099,MAIN!$C$2:$BD$280,9)</f>
        <v>#REF!</v>
      </c>
      <c r="O2099" s="342" t="e">
        <f>'SCREENING INFO'!#REF!</f>
        <v>#REF!</v>
      </c>
      <c r="P2099" s="322" t="e">
        <f>'SCREENING INFO'!#REF!</f>
        <v>#REF!</v>
      </c>
      <c r="Q2099" s="335" t="e">
        <f>'SCREENING INFO'!#REF!</f>
        <v>#REF!</v>
      </c>
      <c r="R2099" s="335" t="e">
        <f>'SCREENING INFO'!#REF!</f>
        <v>#REF!</v>
      </c>
    </row>
    <row r="2100" spans="1:18">
      <c r="A2100" s="351" t="e">
        <f>'SCREENING INFO'!#REF!</f>
        <v>#REF!</v>
      </c>
      <c r="B2100" s="280" t="e">
        <f>'SCREENING INFO'!#REF!</f>
        <v>#REF!</v>
      </c>
      <c r="C2100" s="130" t="e">
        <f>'SCREENING INFO'!#REF!</f>
        <v>#REF!</v>
      </c>
      <c r="E2100" s="130" t="e">
        <f>VLOOKUP($C2100,MAIN!$C$2:$BD$79,12)</f>
        <v>#REF!</v>
      </c>
      <c r="F2100" s="130" t="e">
        <f>'SCREENING INFO'!#REF!</f>
        <v>#REF!</v>
      </c>
      <c r="G2100" s="352"/>
      <c r="I2100" s="130" t="e">
        <f>'SCREENING INFO'!#REF!</f>
        <v>#REF!</v>
      </c>
      <c r="L2100" s="318" t="e">
        <f>'SCREENING INFO'!#REF!</f>
        <v>#REF!</v>
      </c>
      <c r="M2100" s="318" t="e">
        <f>VLOOKUP($F2100,MAIN!$C$2:$BD$80,9)</f>
        <v>#REF!</v>
      </c>
      <c r="N2100" s="342" t="e">
        <f>VLOOKUP($C2100,MAIN!$C$2:$BD$280,9)</f>
        <v>#REF!</v>
      </c>
      <c r="O2100" s="342" t="e">
        <f>'SCREENING INFO'!#REF!</f>
        <v>#REF!</v>
      </c>
      <c r="P2100" s="322" t="e">
        <f>'SCREENING INFO'!#REF!</f>
        <v>#REF!</v>
      </c>
      <c r="Q2100" s="335" t="e">
        <f>'SCREENING INFO'!#REF!</f>
        <v>#REF!</v>
      </c>
      <c r="R2100" s="335" t="e">
        <f>'SCREENING INFO'!#REF!</f>
        <v>#REF!</v>
      </c>
    </row>
    <row r="2101" spans="1:18">
      <c r="A2101" s="351" t="e">
        <f>'SCREENING INFO'!#REF!</f>
        <v>#REF!</v>
      </c>
      <c r="B2101" s="280" t="e">
        <f>'SCREENING INFO'!#REF!</f>
        <v>#REF!</v>
      </c>
      <c r="C2101" s="130" t="e">
        <f>'SCREENING INFO'!#REF!</f>
        <v>#REF!</v>
      </c>
      <c r="E2101" s="130" t="e">
        <f>VLOOKUP($C2101,MAIN!$C$2:$BD$79,12)</f>
        <v>#REF!</v>
      </c>
      <c r="F2101" s="130" t="e">
        <f>'SCREENING INFO'!#REF!</f>
        <v>#REF!</v>
      </c>
      <c r="I2101" s="130" t="e">
        <f>'SCREENING INFO'!#REF!</f>
        <v>#REF!</v>
      </c>
      <c r="L2101" s="318" t="e">
        <f>'SCREENING INFO'!#REF!</f>
        <v>#REF!</v>
      </c>
      <c r="M2101" s="318" t="e">
        <f>VLOOKUP($F2101,MAIN!$C$2:$BD$80,9)</f>
        <v>#REF!</v>
      </c>
      <c r="N2101" s="342" t="e">
        <f>VLOOKUP($C2101,MAIN!$C$2:$BD$280,9)</f>
        <v>#REF!</v>
      </c>
      <c r="O2101" s="342" t="e">
        <f>'SCREENING INFO'!#REF!</f>
        <v>#REF!</v>
      </c>
      <c r="P2101" s="322" t="e">
        <f>'SCREENING INFO'!#REF!</f>
        <v>#REF!</v>
      </c>
      <c r="Q2101" s="335" t="e">
        <f>'SCREENING INFO'!#REF!</f>
        <v>#REF!</v>
      </c>
      <c r="R2101" s="335" t="e">
        <f>'SCREENING INFO'!#REF!</f>
        <v>#REF!</v>
      </c>
    </row>
    <row r="2102" spans="1:18">
      <c r="A2102" s="351" t="e">
        <f>'SCREENING INFO'!#REF!</f>
        <v>#REF!</v>
      </c>
      <c r="B2102" s="280" t="e">
        <f>'SCREENING INFO'!#REF!</f>
        <v>#REF!</v>
      </c>
      <c r="C2102" s="130" t="e">
        <f>'SCREENING INFO'!#REF!</f>
        <v>#REF!</v>
      </c>
      <c r="E2102" s="130" t="e">
        <f>VLOOKUP($C2102,MAIN!$C$2:$BD$79,12)</f>
        <v>#REF!</v>
      </c>
      <c r="F2102" s="130" t="e">
        <f>'SCREENING INFO'!#REF!</f>
        <v>#REF!</v>
      </c>
      <c r="I2102" s="130" t="e">
        <f>'SCREENING INFO'!#REF!</f>
        <v>#REF!</v>
      </c>
      <c r="L2102" s="318" t="e">
        <f>'SCREENING INFO'!#REF!</f>
        <v>#REF!</v>
      </c>
      <c r="M2102" s="318" t="e">
        <f>VLOOKUP($F2102,MAIN!$C$2:$BD$80,9)</f>
        <v>#REF!</v>
      </c>
      <c r="N2102" s="342" t="e">
        <f>VLOOKUP($C2102,MAIN!$C$2:$BD$280,9)</f>
        <v>#REF!</v>
      </c>
      <c r="O2102" s="342" t="e">
        <f>'SCREENING INFO'!#REF!</f>
        <v>#REF!</v>
      </c>
      <c r="P2102" s="322" t="e">
        <f>'SCREENING INFO'!#REF!</f>
        <v>#REF!</v>
      </c>
      <c r="Q2102" s="335" t="e">
        <f>'SCREENING INFO'!#REF!</f>
        <v>#REF!</v>
      </c>
      <c r="R2102" s="335" t="e">
        <f>'SCREENING INFO'!#REF!</f>
        <v>#REF!</v>
      </c>
    </row>
    <row r="2103" spans="1:18">
      <c r="A2103" s="351" t="e">
        <f>'SCREENING INFO'!#REF!</f>
        <v>#REF!</v>
      </c>
      <c r="B2103" s="280" t="e">
        <f>'SCREENING INFO'!#REF!</f>
        <v>#REF!</v>
      </c>
      <c r="C2103" s="130" t="e">
        <f>'SCREENING INFO'!#REF!</f>
        <v>#REF!</v>
      </c>
      <c r="E2103" s="130" t="e">
        <f>VLOOKUP($C2103,MAIN!$C$2:$BD$79,12)</f>
        <v>#REF!</v>
      </c>
      <c r="F2103" s="130" t="e">
        <f>'SCREENING INFO'!#REF!</f>
        <v>#REF!</v>
      </c>
      <c r="G2103" s="130"/>
      <c r="I2103" s="130" t="e">
        <f>'SCREENING INFO'!#REF!</f>
        <v>#REF!</v>
      </c>
      <c r="L2103" s="318" t="e">
        <f>'SCREENING INFO'!#REF!</f>
        <v>#REF!</v>
      </c>
      <c r="M2103" s="318" t="e">
        <f>VLOOKUP($F2103,MAIN!$C$2:$BD$80,9)</f>
        <v>#REF!</v>
      </c>
      <c r="N2103" s="342" t="e">
        <f>VLOOKUP($C2103,MAIN!$C$2:$BD$280,9)</f>
        <v>#REF!</v>
      </c>
      <c r="O2103" s="342" t="e">
        <f>'SCREENING INFO'!#REF!</f>
        <v>#REF!</v>
      </c>
      <c r="P2103" s="322" t="e">
        <f>'SCREENING INFO'!#REF!</f>
        <v>#REF!</v>
      </c>
      <c r="Q2103" s="335" t="e">
        <f>'SCREENING INFO'!#REF!</f>
        <v>#REF!</v>
      </c>
      <c r="R2103" s="335" t="e">
        <f>'SCREENING INFO'!#REF!</f>
        <v>#REF!</v>
      </c>
    </row>
    <row r="2104" spans="1:18">
      <c r="A2104" s="351" t="e">
        <f>'SCREENING INFO'!#REF!</f>
        <v>#REF!</v>
      </c>
      <c r="B2104" s="280" t="e">
        <f>'SCREENING INFO'!#REF!</f>
        <v>#REF!</v>
      </c>
      <c r="C2104" s="130" t="e">
        <f>'SCREENING INFO'!#REF!</f>
        <v>#REF!</v>
      </c>
      <c r="E2104" s="130" t="e">
        <f>VLOOKUP($C2104,MAIN!$C$2:$BD$79,12)</f>
        <v>#REF!</v>
      </c>
      <c r="F2104" s="130" t="e">
        <f>'SCREENING INFO'!#REF!</f>
        <v>#REF!</v>
      </c>
      <c r="I2104" s="130" t="e">
        <f>'SCREENING INFO'!#REF!</f>
        <v>#REF!</v>
      </c>
      <c r="L2104" s="318" t="e">
        <f>'SCREENING INFO'!#REF!</f>
        <v>#REF!</v>
      </c>
      <c r="M2104" s="318" t="e">
        <f>VLOOKUP($F2104,MAIN!$C$2:$BD$80,9)</f>
        <v>#REF!</v>
      </c>
      <c r="N2104" s="342" t="e">
        <f>VLOOKUP($C2104,MAIN!$C$2:$BD$280,9)</f>
        <v>#REF!</v>
      </c>
      <c r="O2104" s="342" t="e">
        <f>'SCREENING INFO'!#REF!</f>
        <v>#REF!</v>
      </c>
      <c r="P2104" s="322" t="e">
        <f>'SCREENING INFO'!#REF!</f>
        <v>#REF!</v>
      </c>
      <c r="Q2104" s="335" t="e">
        <f>'SCREENING INFO'!#REF!</f>
        <v>#REF!</v>
      </c>
      <c r="R2104" s="335" t="e">
        <f>'SCREENING INFO'!#REF!</f>
        <v>#REF!</v>
      </c>
    </row>
    <row r="2105" spans="1:18">
      <c r="A2105" s="351" t="e">
        <f>'SCREENING INFO'!#REF!</f>
        <v>#REF!</v>
      </c>
      <c r="B2105" s="280" t="e">
        <f>'SCREENING INFO'!#REF!</f>
        <v>#REF!</v>
      </c>
      <c r="C2105" s="130" t="e">
        <f>'SCREENING INFO'!#REF!</f>
        <v>#REF!</v>
      </c>
      <c r="E2105" s="130" t="e">
        <f>VLOOKUP($C2105,MAIN!$C$2:$BD$79,12)</f>
        <v>#REF!</v>
      </c>
      <c r="F2105" s="130" t="e">
        <f>'SCREENING INFO'!#REF!</f>
        <v>#REF!</v>
      </c>
      <c r="G2105" s="331"/>
      <c r="I2105" s="130" t="e">
        <f>'SCREENING INFO'!#REF!</f>
        <v>#REF!</v>
      </c>
      <c r="L2105" s="318" t="e">
        <f>'SCREENING INFO'!#REF!</f>
        <v>#REF!</v>
      </c>
      <c r="M2105" s="318" t="e">
        <f>VLOOKUP($F2105,MAIN!$C$2:$BD$80,9)</f>
        <v>#REF!</v>
      </c>
      <c r="N2105" s="342" t="e">
        <f>VLOOKUP($C2105,MAIN!$C$2:$BD$280,9)</f>
        <v>#REF!</v>
      </c>
      <c r="O2105" s="342" t="e">
        <f>'SCREENING INFO'!#REF!</f>
        <v>#REF!</v>
      </c>
      <c r="P2105" s="322" t="e">
        <f>'SCREENING INFO'!#REF!</f>
        <v>#REF!</v>
      </c>
      <c r="Q2105" s="335" t="e">
        <f>'SCREENING INFO'!#REF!</f>
        <v>#REF!</v>
      </c>
      <c r="R2105" s="335" t="e">
        <f>'SCREENING INFO'!#REF!</f>
        <v>#REF!</v>
      </c>
    </row>
    <row r="2106" spans="1:18">
      <c r="A2106" s="351" t="e">
        <f>'SCREENING INFO'!#REF!</f>
        <v>#REF!</v>
      </c>
      <c r="B2106" s="280" t="e">
        <f>'SCREENING INFO'!#REF!</f>
        <v>#REF!</v>
      </c>
      <c r="C2106" s="130" t="e">
        <f>'SCREENING INFO'!#REF!</f>
        <v>#REF!</v>
      </c>
      <c r="E2106" s="130" t="e">
        <f>VLOOKUP($C2106,MAIN!$C$2:$BD$79,12)</f>
        <v>#REF!</v>
      </c>
      <c r="F2106" s="130" t="e">
        <f>'SCREENING INFO'!#REF!</f>
        <v>#REF!</v>
      </c>
      <c r="I2106" s="130" t="e">
        <f>'SCREENING INFO'!#REF!</f>
        <v>#REF!</v>
      </c>
      <c r="L2106" s="318" t="e">
        <f>'SCREENING INFO'!#REF!</f>
        <v>#REF!</v>
      </c>
      <c r="M2106" s="318" t="e">
        <f>VLOOKUP($F2106,MAIN!$C$2:$BD$80,9)</f>
        <v>#REF!</v>
      </c>
      <c r="N2106" s="342" t="e">
        <f>VLOOKUP($C2106,MAIN!$C$2:$BD$280,9)</f>
        <v>#REF!</v>
      </c>
      <c r="O2106" s="342" t="e">
        <f>'SCREENING INFO'!#REF!</f>
        <v>#REF!</v>
      </c>
      <c r="P2106" s="322" t="e">
        <f>'SCREENING INFO'!#REF!</f>
        <v>#REF!</v>
      </c>
      <c r="Q2106" s="335" t="e">
        <f>'SCREENING INFO'!#REF!</f>
        <v>#REF!</v>
      </c>
      <c r="R2106" s="335" t="e">
        <f>'SCREENING INFO'!#REF!</f>
        <v>#REF!</v>
      </c>
    </row>
    <row r="2107" spans="1:18">
      <c r="A2107" s="351" t="e">
        <f>'SCREENING INFO'!#REF!</f>
        <v>#REF!</v>
      </c>
      <c r="B2107" s="280" t="e">
        <f>'SCREENING INFO'!#REF!</f>
        <v>#REF!</v>
      </c>
      <c r="C2107" s="130" t="e">
        <f>'SCREENING INFO'!#REF!</f>
        <v>#REF!</v>
      </c>
      <c r="E2107" s="130" t="e">
        <f>VLOOKUP($C2107,MAIN!$C$2:$BD$79,12)</f>
        <v>#REF!</v>
      </c>
      <c r="F2107" s="130" t="e">
        <f>'SCREENING INFO'!#REF!</f>
        <v>#REF!</v>
      </c>
      <c r="I2107" s="130" t="e">
        <f>'SCREENING INFO'!#REF!</f>
        <v>#REF!</v>
      </c>
      <c r="L2107" s="318" t="e">
        <f>'SCREENING INFO'!#REF!</f>
        <v>#REF!</v>
      </c>
      <c r="M2107" s="318" t="e">
        <f>VLOOKUP($F2107,MAIN!$C$2:$BD$80,9)</f>
        <v>#REF!</v>
      </c>
      <c r="N2107" s="342" t="e">
        <f>VLOOKUP($C2107,MAIN!$C$2:$BD$280,9)</f>
        <v>#REF!</v>
      </c>
      <c r="O2107" s="342" t="e">
        <f>'SCREENING INFO'!#REF!</f>
        <v>#REF!</v>
      </c>
      <c r="P2107" s="322" t="e">
        <f>'SCREENING INFO'!#REF!</f>
        <v>#REF!</v>
      </c>
      <c r="Q2107" s="335" t="e">
        <f>'SCREENING INFO'!#REF!</f>
        <v>#REF!</v>
      </c>
      <c r="R2107" s="335" t="e">
        <f>'SCREENING INFO'!#REF!</f>
        <v>#REF!</v>
      </c>
    </row>
    <row r="2108" spans="1:18">
      <c r="A2108" s="351" t="e">
        <f>'SCREENING INFO'!#REF!</f>
        <v>#REF!</v>
      </c>
      <c r="B2108" s="280" t="e">
        <f>'SCREENING INFO'!#REF!</f>
        <v>#REF!</v>
      </c>
      <c r="C2108" s="130" t="e">
        <f>'SCREENING INFO'!#REF!</f>
        <v>#REF!</v>
      </c>
      <c r="E2108" s="130" t="e">
        <f>VLOOKUP($C2108,MAIN!$C$2:$BD$79,12)</f>
        <v>#REF!</v>
      </c>
      <c r="F2108" s="130" t="e">
        <f>'SCREENING INFO'!#REF!</f>
        <v>#REF!</v>
      </c>
      <c r="I2108" s="130" t="e">
        <f>'SCREENING INFO'!#REF!</f>
        <v>#REF!</v>
      </c>
      <c r="L2108" s="318" t="e">
        <f>'SCREENING INFO'!#REF!</f>
        <v>#REF!</v>
      </c>
      <c r="M2108" s="318" t="e">
        <f>VLOOKUP($F2108,MAIN!$C$2:$BD$80,9)</f>
        <v>#REF!</v>
      </c>
      <c r="N2108" s="342" t="e">
        <f>VLOOKUP($C2108,MAIN!$C$2:$BD$280,9)</f>
        <v>#REF!</v>
      </c>
      <c r="O2108" s="342" t="e">
        <f>'SCREENING INFO'!#REF!</f>
        <v>#REF!</v>
      </c>
      <c r="P2108" s="322" t="e">
        <f>'SCREENING INFO'!#REF!</f>
        <v>#REF!</v>
      </c>
      <c r="Q2108" s="335" t="e">
        <f>'SCREENING INFO'!#REF!</f>
        <v>#REF!</v>
      </c>
      <c r="R2108" s="335" t="e">
        <f>'SCREENING INFO'!#REF!</f>
        <v>#REF!</v>
      </c>
    </row>
    <row r="2109" spans="1:18">
      <c r="A2109" s="351" t="e">
        <f>'SCREENING INFO'!#REF!</f>
        <v>#REF!</v>
      </c>
      <c r="B2109" s="280" t="e">
        <f>'SCREENING INFO'!#REF!</f>
        <v>#REF!</v>
      </c>
      <c r="C2109" s="130" t="e">
        <f>'SCREENING INFO'!#REF!</f>
        <v>#REF!</v>
      </c>
      <c r="E2109" s="130" t="e">
        <f>VLOOKUP($C2109,MAIN!$C$2:$BD$79,12)</f>
        <v>#REF!</v>
      </c>
      <c r="F2109" s="130" t="e">
        <f>'SCREENING INFO'!#REF!</f>
        <v>#REF!</v>
      </c>
      <c r="G2109" s="130"/>
      <c r="I2109" s="130" t="e">
        <f>'SCREENING INFO'!#REF!</f>
        <v>#REF!</v>
      </c>
      <c r="L2109" s="318" t="e">
        <f>'SCREENING INFO'!#REF!</f>
        <v>#REF!</v>
      </c>
      <c r="M2109" s="318" t="e">
        <f>VLOOKUP($F2109,MAIN!$C$2:$BD$80,9)</f>
        <v>#REF!</v>
      </c>
      <c r="N2109" s="342" t="e">
        <f>VLOOKUP($C2109,MAIN!$C$2:$BD$280,9)</f>
        <v>#REF!</v>
      </c>
      <c r="O2109" s="342" t="e">
        <f>'SCREENING INFO'!#REF!</f>
        <v>#REF!</v>
      </c>
      <c r="P2109" s="322" t="e">
        <f>'SCREENING INFO'!#REF!</f>
        <v>#REF!</v>
      </c>
      <c r="Q2109" s="335" t="e">
        <f>'SCREENING INFO'!#REF!</f>
        <v>#REF!</v>
      </c>
      <c r="R2109" s="335" t="e">
        <f>'SCREENING INFO'!#REF!</f>
        <v>#REF!</v>
      </c>
    </row>
    <row r="2110" spans="1:18">
      <c r="A2110" s="351" t="e">
        <f>'SCREENING INFO'!#REF!</f>
        <v>#REF!</v>
      </c>
      <c r="B2110" s="280" t="e">
        <f>'SCREENING INFO'!#REF!</f>
        <v>#REF!</v>
      </c>
      <c r="C2110" s="130" t="e">
        <f>'SCREENING INFO'!#REF!</f>
        <v>#REF!</v>
      </c>
      <c r="E2110" s="130" t="e">
        <f>VLOOKUP($C2110,MAIN!$C$2:$BD$79,12)</f>
        <v>#REF!</v>
      </c>
      <c r="F2110" s="130" t="e">
        <f>'SCREENING INFO'!#REF!</f>
        <v>#REF!</v>
      </c>
      <c r="I2110" s="130" t="e">
        <f>'SCREENING INFO'!#REF!</f>
        <v>#REF!</v>
      </c>
      <c r="L2110" s="318" t="e">
        <f>'SCREENING INFO'!#REF!</f>
        <v>#REF!</v>
      </c>
      <c r="M2110" s="318" t="e">
        <f>VLOOKUP($F2110,MAIN!$C$2:$BD$80,9)</f>
        <v>#REF!</v>
      </c>
      <c r="N2110" s="342" t="e">
        <f>VLOOKUP($C2110,MAIN!$C$2:$BD$280,9)</f>
        <v>#REF!</v>
      </c>
      <c r="O2110" s="342" t="e">
        <f>'SCREENING INFO'!#REF!</f>
        <v>#REF!</v>
      </c>
      <c r="P2110" s="322" t="e">
        <f>'SCREENING INFO'!#REF!</f>
        <v>#REF!</v>
      </c>
      <c r="Q2110" s="335" t="e">
        <f>'SCREENING INFO'!#REF!</f>
        <v>#REF!</v>
      </c>
      <c r="R2110" s="335" t="e">
        <f>'SCREENING INFO'!#REF!</f>
        <v>#REF!</v>
      </c>
    </row>
    <row r="2111" spans="1:18">
      <c r="A2111" s="351" t="e">
        <f>'SCREENING INFO'!#REF!</f>
        <v>#REF!</v>
      </c>
      <c r="B2111" s="280" t="e">
        <f>'SCREENING INFO'!#REF!</f>
        <v>#REF!</v>
      </c>
      <c r="C2111" s="130" t="e">
        <f>'SCREENING INFO'!#REF!</f>
        <v>#REF!</v>
      </c>
      <c r="E2111" s="130" t="e">
        <f>VLOOKUP($C2111,MAIN!$C$2:$BD$79,12)</f>
        <v>#REF!</v>
      </c>
      <c r="F2111" s="130" t="e">
        <f>'SCREENING INFO'!#REF!</f>
        <v>#REF!</v>
      </c>
      <c r="I2111" s="130" t="e">
        <f>'SCREENING INFO'!#REF!</f>
        <v>#REF!</v>
      </c>
      <c r="L2111" s="318" t="e">
        <f>'SCREENING INFO'!#REF!</f>
        <v>#REF!</v>
      </c>
      <c r="M2111" s="318" t="e">
        <f>VLOOKUP($F2111,MAIN!$C$2:$BD$80,9)</f>
        <v>#REF!</v>
      </c>
      <c r="N2111" s="342" t="e">
        <f>VLOOKUP($C2111,MAIN!$C$2:$BD$280,9)</f>
        <v>#REF!</v>
      </c>
      <c r="O2111" s="342" t="e">
        <f>'SCREENING INFO'!#REF!</f>
        <v>#REF!</v>
      </c>
      <c r="P2111" s="322" t="e">
        <f>'SCREENING INFO'!#REF!</f>
        <v>#REF!</v>
      </c>
      <c r="Q2111" s="335" t="e">
        <f>'SCREENING INFO'!#REF!</f>
        <v>#REF!</v>
      </c>
      <c r="R2111" s="335" t="e">
        <f>'SCREENING INFO'!#REF!</f>
        <v>#REF!</v>
      </c>
    </row>
    <row r="2112" spans="1:18">
      <c r="A2112" s="351" t="e">
        <f>'SCREENING INFO'!#REF!</f>
        <v>#REF!</v>
      </c>
      <c r="B2112" s="280" t="e">
        <f>'SCREENING INFO'!#REF!</f>
        <v>#REF!</v>
      </c>
      <c r="C2112" s="130" t="e">
        <f>'SCREENING INFO'!#REF!</f>
        <v>#REF!</v>
      </c>
      <c r="E2112" s="130" t="e">
        <f>VLOOKUP($C2112,MAIN!$C$2:$BD$79,12)</f>
        <v>#REF!</v>
      </c>
      <c r="F2112" s="130" t="e">
        <f>'SCREENING INFO'!#REF!</f>
        <v>#REF!</v>
      </c>
      <c r="G2112" s="352"/>
      <c r="I2112" s="130" t="e">
        <f>'SCREENING INFO'!#REF!</f>
        <v>#REF!</v>
      </c>
      <c r="L2112" s="318" t="e">
        <f>'SCREENING INFO'!#REF!</f>
        <v>#REF!</v>
      </c>
      <c r="M2112" s="318" t="e">
        <f>VLOOKUP($F2112,MAIN!$C$2:$BD$80,9)</f>
        <v>#REF!</v>
      </c>
      <c r="N2112" s="342" t="e">
        <f>VLOOKUP($C2112,MAIN!$C$2:$BD$280,9)</f>
        <v>#REF!</v>
      </c>
      <c r="O2112" s="342" t="e">
        <f>'SCREENING INFO'!#REF!</f>
        <v>#REF!</v>
      </c>
      <c r="P2112" s="322" t="e">
        <f>'SCREENING INFO'!#REF!</f>
        <v>#REF!</v>
      </c>
      <c r="Q2112" s="335" t="e">
        <f>'SCREENING INFO'!#REF!</f>
        <v>#REF!</v>
      </c>
      <c r="R2112" s="335" t="e">
        <f>'SCREENING INFO'!#REF!</f>
        <v>#REF!</v>
      </c>
    </row>
    <row r="2113" spans="1:18">
      <c r="A2113" s="351" t="e">
        <f>'SCREENING INFO'!#REF!</f>
        <v>#REF!</v>
      </c>
      <c r="B2113" s="280" t="e">
        <f>'SCREENING INFO'!#REF!</f>
        <v>#REF!</v>
      </c>
      <c r="C2113" s="130" t="e">
        <f>'SCREENING INFO'!#REF!</f>
        <v>#REF!</v>
      </c>
      <c r="E2113" s="130" t="e">
        <f>VLOOKUP($C2113,MAIN!$C$2:$BD$79,12)</f>
        <v>#REF!</v>
      </c>
      <c r="F2113" s="130" t="e">
        <f>'SCREENING INFO'!#REF!</f>
        <v>#REF!</v>
      </c>
      <c r="I2113" s="130" t="e">
        <f>'SCREENING INFO'!#REF!</f>
        <v>#REF!</v>
      </c>
      <c r="L2113" s="318" t="e">
        <f>'SCREENING INFO'!#REF!</f>
        <v>#REF!</v>
      </c>
      <c r="M2113" s="318" t="e">
        <f>VLOOKUP($F2113,MAIN!$C$2:$BD$80,9)</f>
        <v>#REF!</v>
      </c>
      <c r="N2113" s="342" t="e">
        <f>VLOOKUP($C2113,MAIN!$C$2:$BD$280,9)</f>
        <v>#REF!</v>
      </c>
      <c r="O2113" s="342" t="e">
        <f>'SCREENING INFO'!#REF!</f>
        <v>#REF!</v>
      </c>
      <c r="P2113" s="322" t="e">
        <f>'SCREENING INFO'!#REF!</f>
        <v>#REF!</v>
      </c>
      <c r="Q2113" s="335" t="e">
        <f>'SCREENING INFO'!#REF!</f>
        <v>#REF!</v>
      </c>
      <c r="R2113" s="335" t="e">
        <f>'SCREENING INFO'!#REF!</f>
        <v>#REF!</v>
      </c>
    </row>
    <row r="2114" spans="1:18">
      <c r="A2114" s="351" t="e">
        <f>'SCREENING INFO'!#REF!</f>
        <v>#REF!</v>
      </c>
      <c r="B2114" s="280" t="e">
        <f>'SCREENING INFO'!#REF!</f>
        <v>#REF!</v>
      </c>
      <c r="C2114" s="130" t="e">
        <f>'SCREENING INFO'!#REF!</f>
        <v>#REF!</v>
      </c>
      <c r="E2114" s="130" t="e">
        <f>VLOOKUP($C2114,MAIN!$C$2:$BD$79,12)</f>
        <v>#REF!</v>
      </c>
      <c r="F2114" s="130" t="e">
        <f>'SCREENING INFO'!#REF!</f>
        <v>#REF!</v>
      </c>
      <c r="I2114" s="130" t="e">
        <f>'SCREENING INFO'!#REF!</f>
        <v>#REF!</v>
      </c>
      <c r="L2114" s="318" t="e">
        <f>'SCREENING INFO'!#REF!</f>
        <v>#REF!</v>
      </c>
      <c r="M2114" s="318" t="e">
        <f>VLOOKUP($F2114,MAIN!$C$2:$BD$80,9)</f>
        <v>#REF!</v>
      </c>
      <c r="N2114" s="342" t="e">
        <f>VLOOKUP($C2114,MAIN!$C$2:$BD$280,9)</f>
        <v>#REF!</v>
      </c>
      <c r="O2114" s="342" t="e">
        <f>'SCREENING INFO'!#REF!</f>
        <v>#REF!</v>
      </c>
      <c r="P2114" s="322" t="e">
        <f>'SCREENING INFO'!#REF!</f>
        <v>#REF!</v>
      </c>
      <c r="Q2114" s="335" t="e">
        <f>'SCREENING INFO'!#REF!</f>
        <v>#REF!</v>
      </c>
      <c r="R2114" s="335" t="e">
        <f>'SCREENING INFO'!#REF!</f>
        <v>#REF!</v>
      </c>
    </row>
    <row r="2115" spans="1:18">
      <c r="A2115" s="351" t="e">
        <f>'SCREENING INFO'!#REF!</f>
        <v>#REF!</v>
      </c>
      <c r="B2115" s="280" t="e">
        <f>'SCREENING INFO'!#REF!</f>
        <v>#REF!</v>
      </c>
      <c r="C2115" s="130" t="e">
        <f>'SCREENING INFO'!#REF!</f>
        <v>#REF!</v>
      </c>
      <c r="E2115" s="130" t="e">
        <f>VLOOKUP($C2115,MAIN!$C$2:$BD$79,12)</f>
        <v>#REF!</v>
      </c>
      <c r="F2115" s="130" t="e">
        <f>'SCREENING INFO'!#REF!</f>
        <v>#REF!</v>
      </c>
      <c r="G2115" s="352"/>
      <c r="I2115" s="130" t="e">
        <f>'SCREENING INFO'!#REF!</f>
        <v>#REF!</v>
      </c>
      <c r="L2115" s="318" t="e">
        <f>'SCREENING INFO'!#REF!</f>
        <v>#REF!</v>
      </c>
      <c r="M2115" s="318" t="e">
        <f>VLOOKUP($F2115,MAIN!$C$2:$BD$80,9)</f>
        <v>#REF!</v>
      </c>
      <c r="N2115" s="342" t="e">
        <f>VLOOKUP($C2115,MAIN!$C$2:$BD$280,9)</f>
        <v>#REF!</v>
      </c>
      <c r="O2115" s="342" t="e">
        <f>'SCREENING INFO'!#REF!</f>
        <v>#REF!</v>
      </c>
      <c r="P2115" s="322" t="e">
        <f>'SCREENING INFO'!#REF!</f>
        <v>#REF!</v>
      </c>
      <c r="Q2115" s="335" t="e">
        <f>'SCREENING INFO'!#REF!</f>
        <v>#REF!</v>
      </c>
      <c r="R2115" s="335" t="e">
        <f>'SCREENING INFO'!#REF!</f>
        <v>#REF!</v>
      </c>
    </row>
    <row r="2116" spans="1:18">
      <c r="A2116" s="351" t="e">
        <f>'SCREENING INFO'!#REF!</f>
        <v>#REF!</v>
      </c>
      <c r="B2116" s="280" t="e">
        <f>'SCREENING INFO'!#REF!</f>
        <v>#REF!</v>
      </c>
      <c r="C2116" s="130" t="e">
        <f>'SCREENING INFO'!#REF!</f>
        <v>#REF!</v>
      </c>
      <c r="E2116" s="130" t="e">
        <f>VLOOKUP($C2116,MAIN!$C$2:$BD$79,12)</f>
        <v>#REF!</v>
      </c>
      <c r="F2116" s="130" t="e">
        <f>'SCREENING INFO'!#REF!</f>
        <v>#REF!</v>
      </c>
      <c r="I2116" s="130" t="e">
        <f>'SCREENING INFO'!#REF!</f>
        <v>#REF!</v>
      </c>
      <c r="L2116" s="318" t="e">
        <f>'SCREENING INFO'!#REF!</f>
        <v>#REF!</v>
      </c>
      <c r="M2116" s="318" t="e">
        <f>VLOOKUP($F2116,MAIN!$C$2:$BD$80,9)</f>
        <v>#REF!</v>
      </c>
      <c r="N2116" s="342" t="e">
        <f>VLOOKUP($C2116,MAIN!$C$2:$BD$280,9)</f>
        <v>#REF!</v>
      </c>
      <c r="O2116" s="342" t="e">
        <f>'SCREENING INFO'!#REF!</f>
        <v>#REF!</v>
      </c>
      <c r="P2116" s="322" t="e">
        <f>'SCREENING INFO'!#REF!</f>
        <v>#REF!</v>
      </c>
      <c r="Q2116" s="335" t="e">
        <f>'SCREENING INFO'!#REF!</f>
        <v>#REF!</v>
      </c>
      <c r="R2116" s="335" t="e">
        <f>'SCREENING INFO'!#REF!</f>
        <v>#REF!</v>
      </c>
    </row>
    <row r="2117" spans="1:18">
      <c r="A2117" s="351" t="e">
        <f>'SCREENING INFO'!#REF!</f>
        <v>#REF!</v>
      </c>
      <c r="B2117" s="280" t="e">
        <f>'SCREENING INFO'!#REF!</f>
        <v>#REF!</v>
      </c>
      <c r="C2117" s="130" t="e">
        <f>'SCREENING INFO'!#REF!</f>
        <v>#REF!</v>
      </c>
      <c r="E2117" s="130" t="e">
        <f>VLOOKUP($C2117,MAIN!$C$2:$BD$79,12)</f>
        <v>#REF!</v>
      </c>
      <c r="F2117" s="130" t="e">
        <f>'SCREENING INFO'!#REF!</f>
        <v>#REF!</v>
      </c>
      <c r="I2117" s="130" t="e">
        <f>'SCREENING INFO'!#REF!</f>
        <v>#REF!</v>
      </c>
      <c r="L2117" s="318" t="e">
        <f>'SCREENING INFO'!#REF!</f>
        <v>#REF!</v>
      </c>
      <c r="M2117" s="318" t="e">
        <f>VLOOKUP($F2117,MAIN!$C$2:$BD$80,9)</f>
        <v>#REF!</v>
      </c>
      <c r="N2117" s="342" t="e">
        <f>VLOOKUP($C2117,MAIN!$C$2:$BD$280,9)</f>
        <v>#REF!</v>
      </c>
      <c r="O2117" s="342" t="e">
        <f>'SCREENING INFO'!#REF!</f>
        <v>#REF!</v>
      </c>
      <c r="P2117" s="322" t="e">
        <f>'SCREENING INFO'!#REF!</f>
        <v>#REF!</v>
      </c>
      <c r="Q2117" s="335" t="e">
        <f>'SCREENING INFO'!#REF!</f>
        <v>#REF!</v>
      </c>
      <c r="R2117" s="335" t="e">
        <f>'SCREENING INFO'!#REF!</f>
        <v>#REF!</v>
      </c>
    </row>
    <row r="2118" spans="1:18">
      <c r="A2118" s="351" t="e">
        <f>'SCREENING INFO'!#REF!</f>
        <v>#REF!</v>
      </c>
      <c r="B2118" s="280" t="e">
        <f>'SCREENING INFO'!#REF!</f>
        <v>#REF!</v>
      </c>
      <c r="C2118" s="130" t="e">
        <f>'SCREENING INFO'!#REF!</f>
        <v>#REF!</v>
      </c>
      <c r="E2118" s="130" t="e">
        <f>VLOOKUP($C2118,MAIN!$C$2:$BD$79,12)</f>
        <v>#REF!</v>
      </c>
      <c r="F2118" s="130" t="e">
        <f>'SCREENING INFO'!#REF!</f>
        <v>#REF!</v>
      </c>
      <c r="I2118" s="130" t="e">
        <f>'SCREENING INFO'!#REF!</f>
        <v>#REF!</v>
      </c>
      <c r="L2118" s="318" t="e">
        <f>'SCREENING INFO'!#REF!</f>
        <v>#REF!</v>
      </c>
      <c r="M2118" s="318" t="e">
        <f>VLOOKUP($F2118,MAIN!$C$2:$BD$80,9)</f>
        <v>#REF!</v>
      </c>
      <c r="N2118" s="342" t="e">
        <f>VLOOKUP($C2118,MAIN!$C$2:$BD$280,9)</f>
        <v>#REF!</v>
      </c>
      <c r="O2118" s="342" t="e">
        <f>'SCREENING INFO'!#REF!</f>
        <v>#REF!</v>
      </c>
      <c r="P2118" s="322" t="e">
        <f>'SCREENING INFO'!#REF!</f>
        <v>#REF!</v>
      </c>
      <c r="Q2118" s="335" t="e">
        <f>'SCREENING INFO'!#REF!</f>
        <v>#REF!</v>
      </c>
      <c r="R2118" s="335" t="e">
        <f>'SCREENING INFO'!#REF!</f>
        <v>#REF!</v>
      </c>
    </row>
    <row r="2119" spans="1:18">
      <c r="A2119" s="351" t="e">
        <f>'SCREENING INFO'!#REF!</f>
        <v>#REF!</v>
      </c>
      <c r="B2119" s="280" t="e">
        <f>'SCREENING INFO'!#REF!</f>
        <v>#REF!</v>
      </c>
      <c r="C2119" s="130" t="e">
        <f>'SCREENING INFO'!#REF!</f>
        <v>#REF!</v>
      </c>
      <c r="E2119" s="130" t="e">
        <f>VLOOKUP($C2119,MAIN!$C$2:$BD$79,12)</f>
        <v>#REF!</v>
      </c>
      <c r="F2119" s="130" t="e">
        <f>'SCREENING INFO'!#REF!</f>
        <v>#REF!</v>
      </c>
      <c r="G2119" s="352"/>
      <c r="I2119" s="130" t="e">
        <f>'SCREENING INFO'!#REF!</f>
        <v>#REF!</v>
      </c>
      <c r="L2119" s="318" t="e">
        <f>'SCREENING INFO'!#REF!</f>
        <v>#REF!</v>
      </c>
      <c r="M2119" s="318" t="e">
        <f>VLOOKUP($F2119,MAIN!$C$2:$BD$80,9)</f>
        <v>#REF!</v>
      </c>
      <c r="N2119" s="342" t="e">
        <f>VLOOKUP($C2119,MAIN!$C$2:$BD$280,9)</f>
        <v>#REF!</v>
      </c>
      <c r="O2119" s="342" t="e">
        <f>'SCREENING INFO'!#REF!</f>
        <v>#REF!</v>
      </c>
      <c r="P2119" s="322" t="e">
        <f>'SCREENING INFO'!#REF!</f>
        <v>#REF!</v>
      </c>
      <c r="Q2119" s="335" t="e">
        <f>'SCREENING INFO'!#REF!</f>
        <v>#REF!</v>
      </c>
      <c r="R2119" s="335" t="e">
        <f>'SCREENING INFO'!#REF!</f>
        <v>#REF!</v>
      </c>
    </row>
    <row r="2120" spans="1:18">
      <c r="A2120" s="351" t="e">
        <f>'SCREENING INFO'!#REF!</f>
        <v>#REF!</v>
      </c>
      <c r="B2120" s="280" t="e">
        <f>'SCREENING INFO'!#REF!</f>
        <v>#REF!</v>
      </c>
      <c r="C2120" s="130" t="e">
        <f>'SCREENING INFO'!#REF!</f>
        <v>#REF!</v>
      </c>
      <c r="E2120" s="130" t="e">
        <f>VLOOKUP($C2120,MAIN!$C$2:$BD$79,12)</f>
        <v>#REF!</v>
      </c>
      <c r="F2120" s="130" t="e">
        <f>'SCREENING INFO'!#REF!</f>
        <v>#REF!</v>
      </c>
      <c r="G2120" s="352"/>
      <c r="I2120" s="130" t="e">
        <f>'SCREENING INFO'!#REF!</f>
        <v>#REF!</v>
      </c>
      <c r="L2120" s="318" t="e">
        <f>'SCREENING INFO'!#REF!</f>
        <v>#REF!</v>
      </c>
      <c r="M2120" s="318" t="e">
        <f>VLOOKUP($F2120,MAIN!$C$2:$BD$80,9)</f>
        <v>#REF!</v>
      </c>
      <c r="N2120" s="342" t="e">
        <f>VLOOKUP($C2120,MAIN!$C$2:$BD$280,9)</f>
        <v>#REF!</v>
      </c>
      <c r="O2120" s="342" t="e">
        <f>'SCREENING INFO'!#REF!</f>
        <v>#REF!</v>
      </c>
      <c r="P2120" s="322" t="e">
        <f>'SCREENING INFO'!#REF!</f>
        <v>#REF!</v>
      </c>
      <c r="Q2120" s="335" t="e">
        <f>'SCREENING INFO'!#REF!</f>
        <v>#REF!</v>
      </c>
      <c r="R2120" s="335" t="e">
        <f>'SCREENING INFO'!#REF!</f>
        <v>#REF!</v>
      </c>
    </row>
    <row r="2121" spans="1:18">
      <c r="A2121" s="351" t="e">
        <f>'SCREENING INFO'!#REF!</f>
        <v>#REF!</v>
      </c>
      <c r="B2121" s="280" t="e">
        <f>'SCREENING INFO'!#REF!</f>
        <v>#REF!</v>
      </c>
      <c r="C2121" s="130" t="e">
        <f>'SCREENING INFO'!#REF!</f>
        <v>#REF!</v>
      </c>
      <c r="E2121" s="130" t="e">
        <f>VLOOKUP($C2121,MAIN!$C$2:$BD$79,12)</f>
        <v>#REF!</v>
      </c>
      <c r="F2121" s="130" t="e">
        <f>'SCREENING INFO'!#REF!</f>
        <v>#REF!</v>
      </c>
      <c r="I2121" s="130" t="e">
        <f>'SCREENING INFO'!#REF!</f>
        <v>#REF!</v>
      </c>
      <c r="L2121" s="318" t="e">
        <f>'SCREENING INFO'!#REF!</f>
        <v>#REF!</v>
      </c>
      <c r="M2121" s="318" t="e">
        <f>VLOOKUP($F2121,MAIN!$C$2:$BD$80,9)</f>
        <v>#REF!</v>
      </c>
      <c r="N2121" s="342" t="e">
        <f>VLOOKUP($C2121,MAIN!$C$2:$BD$280,9)</f>
        <v>#REF!</v>
      </c>
      <c r="O2121" s="342" t="e">
        <f>'SCREENING INFO'!#REF!</f>
        <v>#REF!</v>
      </c>
      <c r="P2121" s="322" t="e">
        <f>'SCREENING INFO'!#REF!</f>
        <v>#REF!</v>
      </c>
      <c r="Q2121" s="335" t="e">
        <f>'SCREENING INFO'!#REF!</f>
        <v>#REF!</v>
      </c>
      <c r="R2121" s="335" t="e">
        <f>'SCREENING INFO'!#REF!</f>
        <v>#REF!</v>
      </c>
    </row>
    <row r="2122" spans="1:18">
      <c r="A2122" s="351" t="e">
        <f>'SCREENING INFO'!#REF!</f>
        <v>#REF!</v>
      </c>
      <c r="B2122" s="280" t="e">
        <f>'SCREENING INFO'!#REF!</f>
        <v>#REF!</v>
      </c>
      <c r="C2122" s="130" t="e">
        <f>'SCREENING INFO'!#REF!</f>
        <v>#REF!</v>
      </c>
      <c r="E2122" s="130" t="e">
        <f>VLOOKUP($C2122,MAIN!$C$2:$BD$79,12)</f>
        <v>#REF!</v>
      </c>
      <c r="F2122" s="130" t="e">
        <f>'SCREENING INFO'!#REF!</f>
        <v>#REF!</v>
      </c>
      <c r="I2122" s="130" t="e">
        <f>'SCREENING INFO'!#REF!</f>
        <v>#REF!</v>
      </c>
      <c r="L2122" s="318" t="e">
        <f>'SCREENING INFO'!#REF!</f>
        <v>#REF!</v>
      </c>
      <c r="M2122" s="318" t="e">
        <f>VLOOKUP($F2122,MAIN!$C$2:$BD$80,9)</f>
        <v>#REF!</v>
      </c>
      <c r="N2122" s="342" t="e">
        <f>VLOOKUP($C2122,MAIN!$C$2:$BD$280,9)</f>
        <v>#REF!</v>
      </c>
      <c r="O2122" s="342" t="e">
        <f>'SCREENING INFO'!#REF!</f>
        <v>#REF!</v>
      </c>
      <c r="P2122" s="322" t="e">
        <f>'SCREENING INFO'!#REF!</f>
        <v>#REF!</v>
      </c>
      <c r="Q2122" s="335" t="e">
        <f>'SCREENING INFO'!#REF!</f>
        <v>#REF!</v>
      </c>
      <c r="R2122" s="335" t="e">
        <f>'SCREENING INFO'!#REF!</f>
        <v>#REF!</v>
      </c>
    </row>
    <row r="2123" spans="1:18">
      <c r="A2123" s="351" t="e">
        <f>'SCREENING INFO'!#REF!</f>
        <v>#REF!</v>
      </c>
      <c r="B2123" s="280" t="e">
        <f>'SCREENING INFO'!#REF!</f>
        <v>#REF!</v>
      </c>
      <c r="C2123" s="130" t="e">
        <f>'SCREENING INFO'!#REF!</f>
        <v>#REF!</v>
      </c>
      <c r="E2123" s="130" t="e">
        <f>VLOOKUP($C2123,MAIN!$C$2:$BD$79,12)</f>
        <v>#REF!</v>
      </c>
      <c r="F2123" s="130" t="e">
        <f>'SCREENING INFO'!#REF!</f>
        <v>#REF!</v>
      </c>
      <c r="G2123" s="352"/>
      <c r="I2123" s="130" t="e">
        <f>'SCREENING INFO'!#REF!</f>
        <v>#REF!</v>
      </c>
      <c r="L2123" s="318" t="e">
        <f>'SCREENING INFO'!#REF!</f>
        <v>#REF!</v>
      </c>
      <c r="M2123" s="318" t="e">
        <f>VLOOKUP($F2123,MAIN!$C$2:$BD$80,9)</f>
        <v>#REF!</v>
      </c>
      <c r="N2123" s="342" t="e">
        <f>VLOOKUP($C2123,MAIN!$C$2:$BD$280,9)</f>
        <v>#REF!</v>
      </c>
      <c r="O2123" s="342" t="e">
        <f>'SCREENING INFO'!#REF!</f>
        <v>#REF!</v>
      </c>
      <c r="P2123" s="322" t="e">
        <f>'SCREENING INFO'!#REF!</f>
        <v>#REF!</v>
      </c>
      <c r="Q2123" s="335" t="e">
        <f>'SCREENING INFO'!#REF!</f>
        <v>#REF!</v>
      </c>
      <c r="R2123" s="335" t="e">
        <f>'SCREENING INFO'!#REF!</f>
        <v>#REF!</v>
      </c>
    </row>
    <row r="2124" spans="1:18">
      <c r="A2124" s="351" t="e">
        <f>'SCREENING INFO'!#REF!</f>
        <v>#REF!</v>
      </c>
      <c r="B2124" s="280" t="e">
        <f>'SCREENING INFO'!#REF!</f>
        <v>#REF!</v>
      </c>
      <c r="C2124" s="130" t="e">
        <f>'SCREENING INFO'!#REF!</f>
        <v>#REF!</v>
      </c>
      <c r="E2124" s="130" t="e">
        <f>VLOOKUP($C2124,MAIN!$C$2:$BD$79,12)</f>
        <v>#REF!</v>
      </c>
      <c r="F2124" s="130" t="e">
        <f>'SCREENING INFO'!#REF!</f>
        <v>#REF!</v>
      </c>
      <c r="I2124" s="130" t="e">
        <f>'SCREENING INFO'!#REF!</f>
        <v>#REF!</v>
      </c>
      <c r="L2124" s="318" t="e">
        <f>'SCREENING INFO'!#REF!</f>
        <v>#REF!</v>
      </c>
      <c r="M2124" s="318" t="e">
        <f>VLOOKUP($F2124,MAIN!$C$2:$BD$80,9)</f>
        <v>#REF!</v>
      </c>
      <c r="N2124" s="342" t="e">
        <f>VLOOKUP($C2124,MAIN!$C$2:$BD$280,9)</f>
        <v>#REF!</v>
      </c>
      <c r="O2124" s="342" t="e">
        <f>'SCREENING INFO'!#REF!</f>
        <v>#REF!</v>
      </c>
      <c r="P2124" s="322" t="e">
        <f>'SCREENING INFO'!#REF!</f>
        <v>#REF!</v>
      </c>
      <c r="Q2124" s="335" t="e">
        <f>'SCREENING INFO'!#REF!</f>
        <v>#REF!</v>
      </c>
      <c r="R2124" s="335" t="e">
        <f>'SCREENING INFO'!#REF!</f>
        <v>#REF!</v>
      </c>
    </row>
    <row r="2125" spans="1:18">
      <c r="A2125" s="351" t="e">
        <f>'SCREENING INFO'!#REF!</f>
        <v>#REF!</v>
      </c>
      <c r="B2125" s="280" t="e">
        <f>'SCREENING INFO'!#REF!</f>
        <v>#REF!</v>
      </c>
      <c r="C2125" s="130" t="e">
        <f>'SCREENING INFO'!#REF!</f>
        <v>#REF!</v>
      </c>
      <c r="E2125" s="130" t="e">
        <f>VLOOKUP($C2125,MAIN!$C$2:$BD$79,12)</f>
        <v>#REF!</v>
      </c>
      <c r="F2125" s="130" t="e">
        <f>'SCREENING INFO'!#REF!</f>
        <v>#REF!</v>
      </c>
      <c r="I2125" s="130" t="e">
        <f>'SCREENING INFO'!#REF!</f>
        <v>#REF!</v>
      </c>
      <c r="L2125" s="318" t="e">
        <f>'SCREENING INFO'!#REF!</f>
        <v>#REF!</v>
      </c>
      <c r="M2125" s="318" t="e">
        <f>VLOOKUP($F2125,MAIN!$C$2:$BD$80,9)</f>
        <v>#REF!</v>
      </c>
      <c r="N2125" s="342" t="e">
        <f>VLOOKUP($C2125,MAIN!$C$2:$BD$280,9)</f>
        <v>#REF!</v>
      </c>
      <c r="O2125" s="342" t="e">
        <f>'SCREENING INFO'!#REF!</f>
        <v>#REF!</v>
      </c>
      <c r="P2125" s="322" t="e">
        <f>'SCREENING INFO'!#REF!</f>
        <v>#REF!</v>
      </c>
      <c r="Q2125" s="335" t="e">
        <f>'SCREENING INFO'!#REF!</f>
        <v>#REF!</v>
      </c>
      <c r="R2125" s="335" t="e">
        <f>'SCREENING INFO'!#REF!</f>
        <v>#REF!</v>
      </c>
    </row>
    <row r="2126" spans="1:18">
      <c r="A2126" s="351" t="e">
        <f>'SCREENING INFO'!#REF!</f>
        <v>#REF!</v>
      </c>
      <c r="B2126" s="280" t="e">
        <f>'SCREENING INFO'!#REF!</f>
        <v>#REF!</v>
      </c>
      <c r="C2126" s="130" t="e">
        <f>'SCREENING INFO'!#REF!</f>
        <v>#REF!</v>
      </c>
      <c r="E2126" s="130" t="e">
        <f>VLOOKUP($C2126,MAIN!$C$2:$BD$79,12)</f>
        <v>#REF!</v>
      </c>
      <c r="F2126" s="130" t="e">
        <f>'SCREENING INFO'!#REF!</f>
        <v>#REF!</v>
      </c>
      <c r="G2126" s="352"/>
      <c r="I2126" s="130" t="e">
        <f>'SCREENING INFO'!#REF!</f>
        <v>#REF!</v>
      </c>
      <c r="L2126" s="318" t="e">
        <f>'SCREENING INFO'!#REF!</f>
        <v>#REF!</v>
      </c>
      <c r="M2126" s="318" t="e">
        <f>VLOOKUP($F2126,MAIN!$C$2:$BD$80,9)</f>
        <v>#REF!</v>
      </c>
      <c r="N2126" s="342" t="e">
        <f>VLOOKUP($C2126,MAIN!$C$2:$BD$280,9)</f>
        <v>#REF!</v>
      </c>
      <c r="O2126" s="342" t="e">
        <f>'SCREENING INFO'!#REF!</f>
        <v>#REF!</v>
      </c>
      <c r="P2126" s="322" t="e">
        <f>'SCREENING INFO'!#REF!</f>
        <v>#REF!</v>
      </c>
      <c r="Q2126" s="335" t="e">
        <f>'SCREENING INFO'!#REF!</f>
        <v>#REF!</v>
      </c>
      <c r="R2126" s="335" t="e">
        <f>'SCREENING INFO'!#REF!</f>
        <v>#REF!</v>
      </c>
    </row>
    <row r="2127" spans="1:18">
      <c r="A2127" s="351" t="e">
        <f>'SCREENING INFO'!#REF!</f>
        <v>#REF!</v>
      </c>
      <c r="B2127" s="280" t="e">
        <f>'SCREENING INFO'!#REF!</f>
        <v>#REF!</v>
      </c>
      <c r="C2127" s="130" t="e">
        <f>'SCREENING INFO'!#REF!</f>
        <v>#REF!</v>
      </c>
      <c r="E2127" s="130" t="e">
        <f>VLOOKUP($C2127,MAIN!$C$2:$BD$79,12)</f>
        <v>#REF!</v>
      </c>
      <c r="F2127" s="130" t="e">
        <f>'SCREENING INFO'!#REF!</f>
        <v>#REF!</v>
      </c>
      <c r="I2127" s="130" t="e">
        <f>'SCREENING INFO'!#REF!</f>
        <v>#REF!</v>
      </c>
      <c r="L2127" s="318" t="e">
        <f>'SCREENING INFO'!#REF!</f>
        <v>#REF!</v>
      </c>
      <c r="M2127" s="318" t="e">
        <f>VLOOKUP($F2127,MAIN!$C$2:$BD$80,9)</f>
        <v>#REF!</v>
      </c>
      <c r="N2127" s="342" t="e">
        <f>VLOOKUP($C2127,MAIN!$C$2:$BD$280,9)</f>
        <v>#REF!</v>
      </c>
      <c r="O2127" s="342" t="e">
        <f>'SCREENING INFO'!#REF!</f>
        <v>#REF!</v>
      </c>
      <c r="P2127" s="322" t="e">
        <f>'SCREENING INFO'!#REF!</f>
        <v>#REF!</v>
      </c>
      <c r="Q2127" s="335" t="e">
        <f>'SCREENING INFO'!#REF!</f>
        <v>#REF!</v>
      </c>
      <c r="R2127" s="335" t="e">
        <f>'SCREENING INFO'!#REF!</f>
        <v>#REF!</v>
      </c>
    </row>
    <row r="2128" spans="1:18">
      <c r="A2128" s="351" t="e">
        <f>'SCREENING INFO'!#REF!</f>
        <v>#REF!</v>
      </c>
      <c r="B2128" s="280" t="e">
        <f>'SCREENING INFO'!#REF!</f>
        <v>#REF!</v>
      </c>
      <c r="C2128" s="130" t="e">
        <f>'SCREENING INFO'!#REF!</f>
        <v>#REF!</v>
      </c>
      <c r="E2128" s="130" t="e">
        <f>VLOOKUP($C2128,MAIN!$C$2:$BD$79,12)</f>
        <v>#REF!</v>
      </c>
      <c r="F2128" s="130" t="e">
        <f>'SCREENING INFO'!#REF!</f>
        <v>#REF!</v>
      </c>
      <c r="I2128" s="130" t="e">
        <f>'SCREENING INFO'!#REF!</f>
        <v>#REF!</v>
      </c>
      <c r="L2128" s="318" t="e">
        <f>'SCREENING INFO'!#REF!</f>
        <v>#REF!</v>
      </c>
      <c r="M2128" s="318" t="e">
        <f>VLOOKUP($F2128,MAIN!$C$2:$BD$80,9)</f>
        <v>#REF!</v>
      </c>
      <c r="N2128" s="342" t="e">
        <f>VLOOKUP($C2128,MAIN!$C$2:$BD$280,9)</f>
        <v>#REF!</v>
      </c>
      <c r="O2128" s="342" t="e">
        <f>'SCREENING INFO'!#REF!</f>
        <v>#REF!</v>
      </c>
      <c r="P2128" s="322" t="e">
        <f>'SCREENING INFO'!#REF!</f>
        <v>#REF!</v>
      </c>
      <c r="Q2128" s="335" t="e">
        <f>'SCREENING INFO'!#REF!</f>
        <v>#REF!</v>
      </c>
      <c r="R2128" s="335" t="e">
        <f>'SCREENING INFO'!#REF!</f>
        <v>#REF!</v>
      </c>
    </row>
    <row r="2129" spans="1:18">
      <c r="A2129" s="351" t="e">
        <f>'SCREENING INFO'!#REF!</f>
        <v>#REF!</v>
      </c>
      <c r="B2129" s="280" t="e">
        <f>'SCREENING INFO'!#REF!</f>
        <v>#REF!</v>
      </c>
      <c r="C2129" s="130" t="e">
        <f>'SCREENING INFO'!#REF!</f>
        <v>#REF!</v>
      </c>
      <c r="E2129" s="130" t="e">
        <f>VLOOKUP($C2129,MAIN!$C$2:$BD$79,12)</f>
        <v>#REF!</v>
      </c>
      <c r="F2129" s="130" t="e">
        <f>'SCREENING INFO'!#REF!</f>
        <v>#REF!</v>
      </c>
      <c r="I2129" s="130" t="e">
        <f>'SCREENING INFO'!#REF!</f>
        <v>#REF!</v>
      </c>
      <c r="L2129" s="318" t="e">
        <f>'SCREENING INFO'!#REF!</f>
        <v>#REF!</v>
      </c>
      <c r="M2129" s="318" t="e">
        <f>VLOOKUP($F2129,MAIN!$C$2:$BD$80,9)</f>
        <v>#REF!</v>
      </c>
      <c r="N2129" s="342" t="e">
        <f>VLOOKUP($C2129,MAIN!$C$2:$BD$280,9)</f>
        <v>#REF!</v>
      </c>
      <c r="O2129" s="342" t="e">
        <f>'SCREENING INFO'!#REF!</f>
        <v>#REF!</v>
      </c>
      <c r="P2129" s="322" t="e">
        <f>'SCREENING INFO'!#REF!</f>
        <v>#REF!</v>
      </c>
      <c r="Q2129" s="335" t="e">
        <f>'SCREENING INFO'!#REF!</f>
        <v>#REF!</v>
      </c>
      <c r="R2129" s="335" t="e">
        <f>'SCREENING INFO'!#REF!</f>
        <v>#REF!</v>
      </c>
    </row>
    <row r="2130" spans="1:18">
      <c r="A2130" s="351" t="e">
        <f>'SCREENING INFO'!#REF!</f>
        <v>#REF!</v>
      </c>
      <c r="B2130" s="280" t="e">
        <f>'SCREENING INFO'!#REF!</f>
        <v>#REF!</v>
      </c>
      <c r="C2130" s="130" t="e">
        <f>'SCREENING INFO'!#REF!</f>
        <v>#REF!</v>
      </c>
      <c r="E2130" s="130" t="e">
        <f>VLOOKUP($C2130,MAIN!$C$2:$BD$79,12)</f>
        <v>#REF!</v>
      </c>
      <c r="F2130" s="130" t="e">
        <f>'SCREENING INFO'!#REF!</f>
        <v>#REF!</v>
      </c>
      <c r="I2130" s="130" t="e">
        <f>'SCREENING INFO'!#REF!</f>
        <v>#REF!</v>
      </c>
      <c r="L2130" s="318" t="e">
        <f>'SCREENING INFO'!#REF!</f>
        <v>#REF!</v>
      </c>
      <c r="M2130" s="318" t="e">
        <f>VLOOKUP($F2130,MAIN!$C$2:$BD$80,9)</f>
        <v>#REF!</v>
      </c>
      <c r="N2130" s="342" t="e">
        <f>VLOOKUP($C2130,MAIN!$C$2:$BD$280,9)</f>
        <v>#REF!</v>
      </c>
      <c r="O2130" s="342" t="e">
        <f>'SCREENING INFO'!#REF!</f>
        <v>#REF!</v>
      </c>
      <c r="P2130" s="322" t="e">
        <f>'SCREENING INFO'!#REF!</f>
        <v>#REF!</v>
      </c>
      <c r="Q2130" s="335" t="e">
        <f>'SCREENING INFO'!#REF!</f>
        <v>#REF!</v>
      </c>
      <c r="R2130" s="335" t="e">
        <f>'SCREENING INFO'!#REF!</f>
        <v>#REF!</v>
      </c>
    </row>
    <row r="2131" spans="1:18">
      <c r="A2131" s="351" t="e">
        <f>'SCREENING INFO'!#REF!</f>
        <v>#REF!</v>
      </c>
      <c r="B2131" s="280" t="e">
        <f>'SCREENING INFO'!#REF!</f>
        <v>#REF!</v>
      </c>
      <c r="C2131" s="130" t="e">
        <f>'SCREENING INFO'!#REF!</f>
        <v>#REF!</v>
      </c>
      <c r="E2131" s="130" t="e">
        <f>VLOOKUP($C2131,MAIN!$C$2:$BD$79,12)</f>
        <v>#REF!</v>
      </c>
      <c r="F2131" s="130" t="e">
        <f>'SCREENING INFO'!#REF!</f>
        <v>#REF!</v>
      </c>
      <c r="I2131" s="130" t="e">
        <f>'SCREENING INFO'!#REF!</f>
        <v>#REF!</v>
      </c>
      <c r="L2131" s="318" t="e">
        <f>'SCREENING INFO'!#REF!</f>
        <v>#REF!</v>
      </c>
      <c r="M2131" s="318" t="e">
        <f>VLOOKUP($F2131,MAIN!$C$2:$BD$80,9)</f>
        <v>#REF!</v>
      </c>
      <c r="N2131" s="342" t="e">
        <f>VLOOKUP($C2131,MAIN!$C$2:$BD$280,9)</f>
        <v>#REF!</v>
      </c>
      <c r="O2131" s="342" t="e">
        <f>'SCREENING INFO'!#REF!</f>
        <v>#REF!</v>
      </c>
      <c r="P2131" s="322" t="e">
        <f>'SCREENING INFO'!#REF!</f>
        <v>#REF!</v>
      </c>
      <c r="Q2131" s="335" t="e">
        <f>'SCREENING INFO'!#REF!</f>
        <v>#REF!</v>
      </c>
      <c r="R2131" s="335" t="e">
        <f>'SCREENING INFO'!#REF!</f>
        <v>#REF!</v>
      </c>
    </row>
    <row r="2132" spans="1:18">
      <c r="A2132" s="351" t="e">
        <f>'SCREENING INFO'!#REF!</f>
        <v>#REF!</v>
      </c>
      <c r="B2132" s="280" t="e">
        <f>'SCREENING INFO'!#REF!</f>
        <v>#REF!</v>
      </c>
      <c r="C2132" s="130" t="e">
        <f>'SCREENING INFO'!#REF!</f>
        <v>#REF!</v>
      </c>
      <c r="E2132" s="130" t="e">
        <f>VLOOKUP($C2132,MAIN!$C$2:$BD$79,12)</f>
        <v>#REF!</v>
      </c>
      <c r="F2132" s="130" t="e">
        <f>'SCREENING INFO'!#REF!</f>
        <v>#REF!</v>
      </c>
      <c r="I2132" s="130" t="e">
        <f>'SCREENING INFO'!#REF!</f>
        <v>#REF!</v>
      </c>
      <c r="L2132" s="318" t="e">
        <f>'SCREENING INFO'!#REF!</f>
        <v>#REF!</v>
      </c>
      <c r="M2132" s="318" t="e">
        <f>VLOOKUP($F2132,MAIN!$C$2:$BD$80,9)</f>
        <v>#REF!</v>
      </c>
      <c r="N2132" s="342" t="e">
        <f>VLOOKUP($C2132,MAIN!$C$2:$BD$280,9)</f>
        <v>#REF!</v>
      </c>
      <c r="O2132" s="342" t="e">
        <f>'SCREENING INFO'!#REF!</f>
        <v>#REF!</v>
      </c>
      <c r="P2132" s="322" t="e">
        <f>'SCREENING INFO'!#REF!</f>
        <v>#REF!</v>
      </c>
      <c r="Q2132" s="335" t="e">
        <f>'SCREENING INFO'!#REF!</f>
        <v>#REF!</v>
      </c>
      <c r="R2132" s="335" t="e">
        <f>'SCREENING INFO'!#REF!</f>
        <v>#REF!</v>
      </c>
    </row>
    <row r="2133" spans="1:18">
      <c r="A2133" s="351" t="e">
        <f>'SCREENING INFO'!#REF!</f>
        <v>#REF!</v>
      </c>
      <c r="B2133" s="280" t="e">
        <f>'SCREENING INFO'!#REF!</f>
        <v>#REF!</v>
      </c>
      <c r="C2133" s="130" t="e">
        <f>'SCREENING INFO'!#REF!</f>
        <v>#REF!</v>
      </c>
      <c r="E2133" s="130" t="e">
        <f>VLOOKUP($C2133,MAIN!$C$2:$BD$79,12)</f>
        <v>#REF!</v>
      </c>
      <c r="F2133" s="130" t="e">
        <f>'SCREENING INFO'!#REF!</f>
        <v>#REF!</v>
      </c>
      <c r="I2133" s="130" t="e">
        <f>'SCREENING INFO'!#REF!</f>
        <v>#REF!</v>
      </c>
      <c r="L2133" s="318" t="e">
        <f>'SCREENING INFO'!#REF!</f>
        <v>#REF!</v>
      </c>
      <c r="M2133" s="318" t="e">
        <f>VLOOKUP($F2133,MAIN!$C$2:$BD$80,9)</f>
        <v>#REF!</v>
      </c>
      <c r="N2133" s="342" t="e">
        <f>VLOOKUP($C2133,MAIN!$C$2:$BD$280,9)</f>
        <v>#REF!</v>
      </c>
      <c r="O2133" s="342" t="e">
        <f>'SCREENING INFO'!#REF!</f>
        <v>#REF!</v>
      </c>
      <c r="P2133" s="322" t="e">
        <f>'SCREENING INFO'!#REF!</f>
        <v>#REF!</v>
      </c>
      <c r="Q2133" s="335" t="e">
        <f>'SCREENING INFO'!#REF!</f>
        <v>#REF!</v>
      </c>
      <c r="R2133" s="335" t="e">
        <f>'SCREENING INFO'!#REF!</f>
        <v>#REF!</v>
      </c>
    </row>
    <row r="2134" spans="1:18">
      <c r="A2134" s="351" t="e">
        <f>'SCREENING INFO'!#REF!</f>
        <v>#REF!</v>
      </c>
      <c r="B2134" s="280" t="e">
        <f>'SCREENING INFO'!#REF!</f>
        <v>#REF!</v>
      </c>
      <c r="C2134" s="130" t="e">
        <f>'SCREENING INFO'!#REF!</f>
        <v>#REF!</v>
      </c>
      <c r="E2134" s="130" t="e">
        <f>VLOOKUP($C2134,MAIN!$C$2:$BD$79,12)</f>
        <v>#REF!</v>
      </c>
      <c r="F2134" s="130" t="e">
        <f>'SCREENING INFO'!#REF!</f>
        <v>#REF!</v>
      </c>
      <c r="I2134" s="130" t="e">
        <f>'SCREENING INFO'!#REF!</f>
        <v>#REF!</v>
      </c>
      <c r="L2134" s="318" t="e">
        <f>'SCREENING INFO'!#REF!</f>
        <v>#REF!</v>
      </c>
      <c r="M2134" s="318" t="e">
        <f>VLOOKUP($F2134,MAIN!$C$2:$BD$80,9)</f>
        <v>#REF!</v>
      </c>
      <c r="N2134" s="342" t="e">
        <f>VLOOKUP($C2134,MAIN!$C$2:$BD$280,9)</f>
        <v>#REF!</v>
      </c>
      <c r="O2134" s="342" t="e">
        <f>'SCREENING INFO'!#REF!</f>
        <v>#REF!</v>
      </c>
      <c r="P2134" s="322" t="e">
        <f>'SCREENING INFO'!#REF!</f>
        <v>#REF!</v>
      </c>
      <c r="Q2134" s="335" t="e">
        <f>'SCREENING INFO'!#REF!</f>
        <v>#REF!</v>
      </c>
      <c r="R2134" s="335" t="e">
        <f>'SCREENING INFO'!#REF!</f>
        <v>#REF!</v>
      </c>
    </row>
    <row r="2135" spans="1:18">
      <c r="A2135" s="351" t="e">
        <f>'SCREENING INFO'!#REF!</f>
        <v>#REF!</v>
      </c>
      <c r="B2135" s="280" t="e">
        <f>'SCREENING INFO'!#REF!</f>
        <v>#REF!</v>
      </c>
      <c r="C2135" s="130" t="e">
        <f>'SCREENING INFO'!#REF!</f>
        <v>#REF!</v>
      </c>
      <c r="E2135" s="130" t="e">
        <f>VLOOKUP($C2135,MAIN!$C$2:$BD$79,12)</f>
        <v>#REF!</v>
      </c>
      <c r="F2135" s="130" t="e">
        <f>'SCREENING INFO'!#REF!</f>
        <v>#REF!</v>
      </c>
      <c r="I2135" s="130" t="e">
        <f>'SCREENING INFO'!#REF!</f>
        <v>#REF!</v>
      </c>
      <c r="L2135" s="318" t="e">
        <f>'SCREENING INFO'!#REF!</f>
        <v>#REF!</v>
      </c>
      <c r="M2135" s="318" t="e">
        <f>VLOOKUP($F2135,MAIN!$C$2:$BD$80,9)</f>
        <v>#REF!</v>
      </c>
      <c r="N2135" s="342" t="e">
        <f>VLOOKUP($C2135,MAIN!$C$2:$BD$280,9)</f>
        <v>#REF!</v>
      </c>
      <c r="O2135" s="342" t="e">
        <f>'SCREENING INFO'!#REF!</f>
        <v>#REF!</v>
      </c>
      <c r="P2135" s="322" t="e">
        <f>'SCREENING INFO'!#REF!</f>
        <v>#REF!</v>
      </c>
      <c r="Q2135" s="335" t="e">
        <f>'SCREENING INFO'!#REF!</f>
        <v>#REF!</v>
      </c>
      <c r="R2135" s="335" t="e">
        <f>'SCREENING INFO'!#REF!</f>
        <v>#REF!</v>
      </c>
    </row>
    <row r="2136" spans="1:18">
      <c r="A2136" s="351" t="e">
        <f>'SCREENING INFO'!#REF!</f>
        <v>#REF!</v>
      </c>
      <c r="B2136" s="280" t="e">
        <f>'SCREENING INFO'!#REF!</f>
        <v>#REF!</v>
      </c>
      <c r="C2136" s="130" t="e">
        <f>'SCREENING INFO'!#REF!</f>
        <v>#REF!</v>
      </c>
      <c r="E2136" s="130" t="e">
        <f>VLOOKUP($C2136,MAIN!$C$2:$BD$79,12)</f>
        <v>#REF!</v>
      </c>
      <c r="F2136" s="130" t="e">
        <f>'SCREENING INFO'!#REF!</f>
        <v>#REF!</v>
      </c>
      <c r="I2136" s="130" t="e">
        <f>'SCREENING INFO'!#REF!</f>
        <v>#REF!</v>
      </c>
      <c r="L2136" s="318" t="e">
        <f>'SCREENING INFO'!#REF!</f>
        <v>#REF!</v>
      </c>
      <c r="M2136" s="318" t="e">
        <f>VLOOKUP($F2136,MAIN!$C$2:$BD$80,9)</f>
        <v>#REF!</v>
      </c>
      <c r="N2136" s="342" t="e">
        <f>VLOOKUP($C2136,MAIN!$C$2:$BD$280,9)</f>
        <v>#REF!</v>
      </c>
      <c r="O2136" s="342" t="e">
        <f>'SCREENING INFO'!#REF!</f>
        <v>#REF!</v>
      </c>
      <c r="P2136" s="322" t="e">
        <f>'SCREENING INFO'!#REF!</f>
        <v>#REF!</v>
      </c>
      <c r="Q2136" s="335" t="e">
        <f>'SCREENING INFO'!#REF!</f>
        <v>#REF!</v>
      </c>
      <c r="R2136" s="335" t="e">
        <f>'SCREENING INFO'!#REF!</f>
        <v>#REF!</v>
      </c>
    </row>
    <row r="2137" spans="1:18">
      <c r="A2137" s="351" t="e">
        <f>'SCREENING INFO'!#REF!</f>
        <v>#REF!</v>
      </c>
      <c r="B2137" s="280" t="e">
        <f>'SCREENING INFO'!#REF!</f>
        <v>#REF!</v>
      </c>
      <c r="C2137" s="130" t="e">
        <f>'SCREENING INFO'!#REF!</f>
        <v>#REF!</v>
      </c>
      <c r="E2137" s="130" t="e">
        <f>VLOOKUP($C2137,MAIN!$C$2:$BD$79,12)</f>
        <v>#REF!</v>
      </c>
      <c r="F2137" s="130" t="e">
        <f>'SCREENING INFO'!#REF!</f>
        <v>#REF!</v>
      </c>
      <c r="I2137" s="130" t="e">
        <f>'SCREENING INFO'!#REF!</f>
        <v>#REF!</v>
      </c>
      <c r="L2137" s="318" t="e">
        <f>'SCREENING INFO'!#REF!</f>
        <v>#REF!</v>
      </c>
      <c r="M2137" s="318" t="e">
        <f>VLOOKUP($F2137,MAIN!$C$2:$BD$80,9)</f>
        <v>#REF!</v>
      </c>
      <c r="N2137" s="342" t="e">
        <f>VLOOKUP($C2137,MAIN!$C$2:$BD$280,9)</f>
        <v>#REF!</v>
      </c>
      <c r="O2137" s="342" t="e">
        <f>'SCREENING INFO'!#REF!</f>
        <v>#REF!</v>
      </c>
      <c r="P2137" s="322" t="e">
        <f>'SCREENING INFO'!#REF!</f>
        <v>#REF!</v>
      </c>
      <c r="Q2137" s="335" t="e">
        <f>'SCREENING INFO'!#REF!</f>
        <v>#REF!</v>
      </c>
      <c r="R2137" s="335" t="e">
        <f>'SCREENING INFO'!#REF!</f>
        <v>#REF!</v>
      </c>
    </row>
    <row r="2138" spans="1:18">
      <c r="A2138" s="351" t="e">
        <f>'SCREENING INFO'!#REF!</f>
        <v>#REF!</v>
      </c>
      <c r="B2138" s="280" t="e">
        <f>'SCREENING INFO'!#REF!</f>
        <v>#REF!</v>
      </c>
      <c r="C2138" s="130" t="e">
        <f>'SCREENING INFO'!#REF!</f>
        <v>#REF!</v>
      </c>
      <c r="E2138" s="130" t="e">
        <f>VLOOKUP($C2138,MAIN!$C$2:$BD$79,12)</f>
        <v>#REF!</v>
      </c>
      <c r="F2138" s="130" t="e">
        <f>'SCREENING INFO'!#REF!</f>
        <v>#REF!</v>
      </c>
      <c r="I2138" s="130" t="e">
        <f>'SCREENING INFO'!#REF!</f>
        <v>#REF!</v>
      </c>
      <c r="L2138" s="318" t="e">
        <f>'SCREENING INFO'!#REF!</f>
        <v>#REF!</v>
      </c>
      <c r="M2138" s="318" t="e">
        <f>VLOOKUP($F2138,MAIN!$C$2:$BD$80,9)</f>
        <v>#REF!</v>
      </c>
      <c r="N2138" s="342" t="e">
        <f>VLOOKUP($C2138,MAIN!$C$2:$BD$280,9)</f>
        <v>#REF!</v>
      </c>
      <c r="O2138" s="342" t="e">
        <f>'SCREENING INFO'!#REF!</f>
        <v>#REF!</v>
      </c>
      <c r="P2138" s="322" t="e">
        <f>'SCREENING INFO'!#REF!</f>
        <v>#REF!</v>
      </c>
      <c r="Q2138" s="335" t="e">
        <f>'SCREENING INFO'!#REF!</f>
        <v>#REF!</v>
      </c>
      <c r="R2138" s="335" t="e">
        <f>'SCREENING INFO'!#REF!</f>
        <v>#REF!</v>
      </c>
    </row>
    <row r="2139" spans="1:18">
      <c r="A2139" s="351" t="e">
        <f>'SCREENING INFO'!#REF!</f>
        <v>#REF!</v>
      </c>
      <c r="B2139" s="280" t="e">
        <f>'SCREENING INFO'!#REF!</f>
        <v>#REF!</v>
      </c>
      <c r="C2139" s="130" t="e">
        <f>'SCREENING INFO'!#REF!</f>
        <v>#REF!</v>
      </c>
      <c r="E2139" s="130" t="e">
        <f>VLOOKUP($C2139,MAIN!$C$2:$BD$79,12)</f>
        <v>#REF!</v>
      </c>
      <c r="F2139" s="130" t="e">
        <f>'SCREENING INFO'!#REF!</f>
        <v>#REF!</v>
      </c>
      <c r="I2139" s="130" t="e">
        <f>'SCREENING INFO'!#REF!</f>
        <v>#REF!</v>
      </c>
      <c r="L2139" s="318" t="e">
        <f>'SCREENING INFO'!#REF!</f>
        <v>#REF!</v>
      </c>
      <c r="M2139" s="318" t="e">
        <f>VLOOKUP($F2139,MAIN!$C$2:$BD$80,9)</f>
        <v>#REF!</v>
      </c>
      <c r="N2139" s="342" t="e">
        <f>VLOOKUP($C2139,MAIN!$C$2:$BD$280,9)</f>
        <v>#REF!</v>
      </c>
      <c r="O2139" s="342" t="e">
        <f>'SCREENING INFO'!#REF!</f>
        <v>#REF!</v>
      </c>
      <c r="P2139" s="322" t="e">
        <f>'SCREENING INFO'!#REF!</f>
        <v>#REF!</v>
      </c>
      <c r="Q2139" s="335" t="e">
        <f>'SCREENING INFO'!#REF!</f>
        <v>#REF!</v>
      </c>
      <c r="R2139" s="335" t="e">
        <f>'SCREENING INFO'!#REF!</f>
        <v>#REF!</v>
      </c>
    </row>
    <row r="2140" spans="1:18">
      <c r="A2140" s="351" t="e">
        <f>'SCREENING INFO'!#REF!</f>
        <v>#REF!</v>
      </c>
      <c r="B2140" s="280" t="e">
        <f>'SCREENING INFO'!#REF!</f>
        <v>#REF!</v>
      </c>
      <c r="C2140" s="130" t="e">
        <f>'SCREENING INFO'!#REF!</f>
        <v>#REF!</v>
      </c>
      <c r="E2140" s="130" t="e">
        <f>VLOOKUP($C2140,MAIN!$C$2:$BD$79,12)</f>
        <v>#REF!</v>
      </c>
      <c r="F2140" s="130" t="e">
        <f>'SCREENING INFO'!#REF!</f>
        <v>#REF!</v>
      </c>
      <c r="I2140" s="130" t="e">
        <f>'SCREENING INFO'!#REF!</f>
        <v>#REF!</v>
      </c>
      <c r="L2140" s="318" t="e">
        <f>'SCREENING INFO'!#REF!</f>
        <v>#REF!</v>
      </c>
      <c r="M2140" s="318" t="e">
        <f>VLOOKUP($F2140,MAIN!$C$2:$BD$80,9)</f>
        <v>#REF!</v>
      </c>
      <c r="N2140" s="342" t="e">
        <f>VLOOKUP($C2140,MAIN!$C$2:$BD$280,9)</f>
        <v>#REF!</v>
      </c>
      <c r="O2140" s="342" t="e">
        <f>'SCREENING INFO'!#REF!</f>
        <v>#REF!</v>
      </c>
      <c r="P2140" s="322" t="e">
        <f>'SCREENING INFO'!#REF!</f>
        <v>#REF!</v>
      </c>
      <c r="Q2140" s="335" t="e">
        <f>'SCREENING INFO'!#REF!</f>
        <v>#REF!</v>
      </c>
      <c r="R2140" s="335" t="e">
        <f>'SCREENING INFO'!#REF!</f>
        <v>#REF!</v>
      </c>
    </row>
    <row r="2141" spans="1:18">
      <c r="A2141" s="351" t="e">
        <f>'SCREENING INFO'!#REF!</f>
        <v>#REF!</v>
      </c>
      <c r="B2141" s="280" t="e">
        <f>'SCREENING INFO'!#REF!</f>
        <v>#REF!</v>
      </c>
      <c r="C2141" s="130" t="e">
        <f>'SCREENING INFO'!#REF!</f>
        <v>#REF!</v>
      </c>
      <c r="E2141" s="130" t="e">
        <f>VLOOKUP($C2141,MAIN!$C$2:$BD$79,12)</f>
        <v>#REF!</v>
      </c>
      <c r="F2141" s="130" t="e">
        <f>'SCREENING INFO'!#REF!</f>
        <v>#REF!</v>
      </c>
      <c r="I2141" s="130" t="e">
        <f>'SCREENING INFO'!#REF!</f>
        <v>#REF!</v>
      </c>
      <c r="L2141" s="318" t="e">
        <f>'SCREENING INFO'!#REF!</f>
        <v>#REF!</v>
      </c>
      <c r="M2141" s="318" t="e">
        <f>VLOOKUP($F2141,MAIN!$C$2:$BD$80,9)</f>
        <v>#REF!</v>
      </c>
      <c r="N2141" s="342" t="e">
        <f>VLOOKUP($C2141,MAIN!$C$2:$BD$280,9)</f>
        <v>#REF!</v>
      </c>
      <c r="O2141" s="342" t="e">
        <f>'SCREENING INFO'!#REF!</f>
        <v>#REF!</v>
      </c>
      <c r="P2141" s="322" t="e">
        <f>'SCREENING INFO'!#REF!</f>
        <v>#REF!</v>
      </c>
      <c r="Q2141" s="335" t="e">
        <f>'SCREENING INFO'!#REF!</f>
        <v>#REF!</v>
      </c>
      <c r="R2141" s="335" t="e">
        <f>'SCREENING INFO'!#REF!</f>
        <v>#REF!</v>
      </c>
    </row>
    <row r="2142" spans="1:18">
      <c r="A2142" s="351" t="e">
        <f>'SCREENING INFO'!#REF!</f>
        <v>#REF!</v>
      </c>
      <c r="B2142" s="280" t="e">
        <f>'SCREENING INFO'!#REF!</f>
        <v>#REF!</v>
      </c>
      <c r="C2142" s="130" t="e">
        <f>'SCREENING INFO'!#REF!</f>
        <v>#REF!</v>
      </c>
      <c r="E2142" s="130" t="e">
        <f>VLOOKUP($C2142,MAIN!$C$2:$BD$79,12)</f>
        <v>#REF!</v>
      </c>
      <c r="F2142" s="130" t="e">
        <f>'SCREENING INFO'!#REF!</f>
        <v>#REF!</v>
      </c>
      <c r="I2142" s="130" t="e">
        <f>'SCREENING INFO'!#REF!</f>
        <v>#REF!</v>
      </c>
      <c r="L2142" s="318" t="e">
        <f>'SCREENING INFO'!#REF!</f>
        <v>#REF!</v>
      </c>
      <c r="M2142" s="318" t="e">
        <f>VLOOKUP($F2142,MAIN!$C$2:$BD$80,9)</f>
        <v>#REF!</v>
      </c>
      <c r="N2142" s="342" t="e">
        <f>VLOOKUP($C2142,MAIN!$C$2:$BD$280,9)</f>
        <v>#REF!</v>
      </c>
      <c r="O2142" s="342" t="e">
        <f>'SCREENING INFO'!#REF!</f>
        <v>#REF!</v>
      </c>
      <c r="P2142" s="322" t="e">
        <f>'SCREENING INFO'!#REF!</f>
        <v>#REF!</v>
      </c>
      <c r="Q2142" s="335" t="e">
        <f>'SCREENING INFO'!#REF!</f>
        <v>#REF!</v>
      </c>
      <c r="R2142" s="335" t="e">
        <f>'SCREENING INFO'!#REF!</f>
        <v>#REF!</v>
      </c>
    </row>
    <row r="2143" spans="1:18">
      <c r="A2143" s="351" t="e">
        <f>'SCREENING INFO'!#REF!</f>
        <v>#REF!</v>
      </c>
      <c r="B2143" s="280" t="e">
        <f>'SCREENING INFO'!#REF!</f>
        <v>#REF!</v>
      </c>
      <c r="C2143" s="130" t="e">
        <f>'SCREENING INFO'!#REF!</f>
        <v>#REF!</v>
      </c>
      <c r="E2143" s="130" t="e">
        <f>VLOOKUP($C2143,MAIN!$C$2:$BD$79,12)</f>
        <v>#REF!</v>
      </c>
      <c r="F2143" s="130" t="e">
        <f>'SCREENING INFO'!#REF!</f>
        <v>#REF!</v>
      </c>
      <c r="I2143" s="130" t="e">
        <f>'SCREENING INFO'!#REF!</f>
        <v>#REF!</v>
      </c>
      <c r="L2143" s="318" t="e">
        <f>'SCREENING INFO'!#REF!</f>
        <v>#REF!</v>
      </c>
      <c r="M2143" s="318" t="e">
        <f>VLOOKUP($F2143,MAIN!$C$2:$BD$80,9)</f>
        <v>#REF!</v>
      </c>
      <c r="N2143" s="342" t="e">
        <f>VLOOKUP($C2143,MAIN!$C$2:$BD$280,9)</f>
        <v>#REF!</v>
      </c>
      <c r="O2143" s="342" t="e">
        <f>'SCREENING INFO'!#REF!</f>
        <v>#REF!</v>
      </c>
      <c r="P2143" s="322" t="e">
        <f>'SCREENING INFO'!#REF!</f>
        <v>#REF!</v>
      </c>
      <c r="Q2143" s="335" t="e">
        <f>'SCREENING INFO'!#REF!</f>
        <v>#REF!</v>
      </c>
      <c r="R2143" s="335" t="e">
        <f>'SCREENING INFO'!#REF!</f>
        <v>#REF!</v>
      </c>
    </row>
    <row r="2144" spans="1:18">
      <c r="A2144" s="351" t="e">
        <f>'SCREENING INFO'!#REF!</f>
        <v>#REF!</v>
      </c>
      <c r="B2144" s="280" t="e">
        <f>'SCREENING INFO'!#REF!</f>
        <v>#REF!</v>
      </c>
      <c r="C2144" s="130" t="e">
        <f>'SCREENING INFO'!#REF!</f>
        <v>#REF!</v>
      </c>
      <c r="E2144" s="130" t="e">
        <f>VLOOKUP($C2144,MAIN!$C$2:$BD$79,12)</f>
        <v>#REF!</v>
      </c>
      <c r="F2144" s="130" t="e">
        <f>'SCREENING INFO'!#REF!</f>
        <v>#REF!</v>
      </c>
      <c r="I2144" s="130" t="e">
        <f>'SCREENING INFO'!#REF!</f>
        <v>#REF!</v>
      </c>
      <c r="L2144" s="318" t="e">
        <f>'SCREENING INFO'!#REF!</f>
        <v>#REF!</v>
      </c>
      <c r="M2144" s="318" t="e">
        <f>VLOOKUP($F2144,MAIN!$C$2:$BD$80,9)</f>
        <v>#REF!</v>
      </c>
      <c r="N2144" s="342" t="e">
        <f>VLOOKUP($C2144,MAIN!$C$2:$BD$280,9)</f>
        <v>#REF!</v>
      </c>
      <c r="O2144" s="342" t="e">
        <f>'SCREENING INFO'!#REF!</f>
        <v>#REF!</v>
      </c>
      <c r="P2144" s="322" t="e">
        <f>'SCREENING INFO'!#REF!</f>
        <v>#REF!</v>
      </c>
      <c r="Q2144" s="335" t="e">
        <f>'SCREENING INFO'!#REF!</f>
        <v>#REF!</v>
      </c>
      <c r="R2144" s="335" t="e">
        <f>'SCREENING INFO'!#REF!</f>
        <v>#REF!</v>
      </c>
    </row>
    <row r="2145" spans="1:18">
      <c r="A2145" s="351" t="e">
        <f>'SCREENING INFO'!#REF!</f>
        <v>#REF!</v>
      </c>
      <c r="B2145" s="280" t="e">
        <f>'SCREENING INFO'!#REF!</f>
        <v>#REF!</v>
      </c>
      <c r="C2145" s="130" t="e">
        <f>'SCREENING INFO'!#REF!</f>
        <v>#REF!</v>
      </c>
      <c r="E2145" s="130" t="e">
        <f>VLOOKUP($C2145,MAIN!$C$2:$BD$79,12)</f>
        <v>#REF!</v>
      </c>
      <c r="F2145" s="130" t="e">
        <f>'SCREENING INFO'!#REF!</f>
        <v>#REF!</v>
      </c>
      <c r="I2145" s="130" t="e">
        <f>'SCREENING INFO'!#REF!</f>
        <v>#REF!</v>
      </c>
      <c r="L2145" s="318" t="e">
        <f>'SCREENING INFO'!#REF!</f>
        <v>#REF!</v>
      </c>
      <c r="M2145" s="318" t="e">
        <f>VLOOKUP($F2145,MAIN!$C$2:$BD$80,9)</f>
        <v>#REF!</v>
      </c>
      <c r="N2145" s="342" t="e">
        <f>VLOOKUP($C2145,MAIN!$C$2:$BD$280,9)</f>
        <v>#REF!</v>
      </c>
      <c r="O2145" s="342" t="e">
        <f>'SCREENING INFO'!#REF!</f>
        <v>#REF!</v>
      </c>
      <c r="P2145" s="322" t="e">
        <f>'SCREENING INFO'!#REF!</f>
        <v>#REF!</v>
      </c>
      <c r="Q2145" s="335" t="e">
        <f>'SCREENING INFO'!#REF!</f>
        <v>#REF!</v>
      </c>
      <c r="R2145" s="335" t="e">
        <f>'SCREENING INFO'!#REF!</f>
        <v>#REF!</v>
      </c>
    </row>
    <row r="2146" spans="1:18">
      <c r="A2146" s="351" t="e">
        <f>'SCREENING INFO'!#REF!</f>
        <v>#REF!</v>
      </c>
      <c r="B2146" s="280" t="e">
        <f>'SCREENING INFO'!#REF!</f>
        <v>#REF!</v>
      </c>
      <c r="C2146" s="130" t="e">
        <f>'SCREENING INFO'!#REF!</f>
        <v>#REF!</v>
      </c>
      <c r="E2146" s="130" t="e">
        <f>VLOOKUP($C2146,MAIN!$C$2:$BD$79,12)</f>
        <v>#REF!</v>
      </c>
      <c r="F2146" s="130" t="e">
        <f>'SCREENING INFO'!#REF!</f>
        <v>#REF!</v>
      </c>
      <c r="I2146" s="130" t="e">
        <f>'SCREENING INFO'!#REF!</f>
        <v>#REF!</v>
      </c>
      <c r="L2146" s="318" t="e">
        <f>'SCREENING INFO'!#REF!</f>
        <v>#REF!</v>
      </c>
      <c r="M2146" s="318" t="e">
        <f>VLOOKUP($F2146,MAIN!$C$2:$BD$80,9)</f>
        <v>#REF!</v>
      </c>
      <c r="N2146" s="342" t="e">
        <f>VLOOKUP($C2146,MAIN!$C$2:$BD$280,9)</f>
        <v>#REF!</v>
      </c>
      <c r="O2146" s="342" t="e">
        <f>'SCREENING INFO'!#REF!</f>
        <v>#REF!</v>
      </c>
      <c r="P2146" s="322" t="e">
        <f>'SCREENING INFO'!#REF!</f>
        <v>#REF!</v>
      </c>
      <c r="Q2146" s="335" t="e">
        <f>'SCREENING INFO'!#REF!</f>
        <v>#REF!</v>
      </c>
      <c r="R2146" s="335" t="e">
        <f>'SCREENING INFO'!#REF!</f>
        <v>#REF!</v>
      </c>
    </row>
    <row r="2147" spans="1:18">
      <c r="A2147" s="351" t="e">
        <f>'SCREENING INFO'!#REF!</f>
        <v>#REF!</v>
      </c>
      <c r="B2147" s="280" t="e">
        <f>'SCREENING INFO'!#REF!</f>
        <v>#REF!</v>
      </c>
      <c r="C2147" s="130" t="e">
        <f>'SCREENING INFO'!#REF!</f>
        <v>#REF!</v>
      </c>
      <c r="E2147" s="130" t="e">
        <f>VLOOKUP($C2147,MAIN!$C$2:$BD$79,12)</f>
        <v>#REF!</v>
      </c>
      <c r="F2147" s="130" t="e">
        <f>'SCREENING INFO'!#REF!</f>
        <v>#REF!</v>
      </c>
      <c r="I2147" s="130" t="e">
        <f>'SCREENING INFO'!#REF!</f>
        <v>#REF!</v>
      </c>
      <c r="L2147" s="318" t="e">
        <f>'SCREENING INFO'!#REF!</f>
        <v>#REF!</v>
      </c>
      <c r="M2147" s="318" t="e">
        <f>VLOOKUP($F2147,MAIN!$C$2:$BD$80,9)</f>
        <v>#REF!</v>
      </c>
      <c r="N2147" s="342" t="e">
        <f>VLOOKUP($C2147,MAIN!$C$2:$BD$280,9)</f>
        <v>#REF!</v>
      </c>
      <c r="O2147" s="342" t="e">
        <f>'SCREENING INFO'!#REF!</f>
        <v>#REF!</v>
      </c>
      <c r="P2147" s="322" t="e">
        <f>'SCREENING INFO'!#REF!</f>
        <v>#REF!</v>
      </c>
      <c r="Q2147" s="335" t="e">
        <f>'SCREENING INFO'!#REF!</f>
        <v>#REF!</v>
      </c>
      <c r="R2147" s="335" t="e">
        <f>'SCREENING INFO'!#REF!</f>
        <v>#REF!</v>
      </c>
    </row>
    <row r="2148" spans="1:18">
      <c r="A2148" s="351" t="e">
        <f>'SCREENING INFO'!#REF!</f>
        <v>#REF!</v>
      </c>
      <c r="B2148" s="280" t="e">
        <f>'SCREENING INFO'!#REF!</f>
        <v>#REF!</v>
      </c>
      <c r="C2148" s="130" t="e">
        <f>'SCREENING INFO'!#REF!</f>
        <v>#REF!</v>
      </c>
      <c r="E2148" s="130" t="e">
        <f>VLOOKUP($C2148,MAIN!$C$2:$BD$79,12)</f>
        <v>#REF!</v>
      </c>
      <c r="F2148" s="130" t="e">
        <f>'SCREENING INFO'!#REF!</f>
        <v>#REF!</v>
      </c>
      <c r="I2148" s="130" t="e">
        <f>'SCREENING INFO'!#REF!</f>
        <v>#REF!</v>
      </c>
      <c r="L2148" s="318" t="e">
        <f>'SCREENING INFO'!#REF!</f>
        <v>#REF!</v>
      </c>
      <c r="M2148" s="318" t="e">
        <f>VLOOKUP($F2148,MAIN!$C$2:$BD$80,9)</f>
        <v>#REF!</v>
      </c>
      <c r="N2148" s="342" t="e">
        <f>VLOOKUP($C2148,MAIN!$C$2:$BD$280,9)</f>
        <v>#REF!</v>
      </c>
      <c r="O2148" s="342" t="e">
        <f>'SCREENING INFO'!#REF!</f>
        <v>#REF!</v>
      </c>
      <c r="P2148" s="322" t="e">
        <f>'SCREENING INFO'!#REF!</f>
        <v>#REF!</v>
      </c>
      <c r="Q2148" s="335" t="e">
        <f>'SCREENING INFO'!#REF!</f>
        <v>#REF!</v>
      </c>
      <c r="R2148" s="335" t="e">
        <f>'SCREENING INFO'!#REF!</f>
        <v>#REF!</v>
      </c>
    </row>
    <row r="2149" spans="1:18">
      <c r="A2149" s="351" t="e">
        <f>'SCREENING INFO'!#REF!</f>
        <v>#REF!</v>
      </c>
      <c r="B2149" s="280" t="e">
        <f>'SCREENING INFO'!#REF!</f>
        <v>#REF!</v>
      </c>
      <c r="C2149" s="130" t="e">
        <f>'SCREENING INFO'!#REF!</f>
        <v>#REF!</v>
      </c>
      <c r="E2149" s="130" t="e">
        <f>VLOOKUP($C2149,MAIN!$C$2:$BD$79,12)</f>
        <v>#REF!</v>
      </c>
      <c r="F2149" s="130" t="e">
        <f>'SCREENING INFO'!#REF!</f>
        <v>#REF!</v>
      </c>
      <c r="I2149" s="130" t="e">
        <f>'SCREENING INFO'!#REF!</f>
        <v>#REF!</v>
      </c>
      <c r="L2149" s="318" t="e">
        <f>'SCREENING INFO'!#REF!</f>
        <v>#REF!</v>
      </c>
      <c r="M2149" s="318" t="e">
        <f>VLOOKUP($F2149,MAIN!$C$2:$BD$80,9)</f>
        <v>#REF!</v>
      </c>
      <c r="N2149" s="342" t="e">
        <f>VLOOKUP($C2149,MAIN!$C$2:$BD$280,9)</f>
        <v>#REF!</v>
      </c>
      <c r="O2149" s="342" t="e">
        <f>'SCREENING INFO'!#REF!</f>
        <v>#REF!</v>
      </c>
      <c r="P2149" s="322" t="e">
        <f>'SCREENING INFO'!#REF!</f>
        <v>#REF!</v>
      </c>
      <c r="Q2149" s="335" t="e">
        <f>'SCREENING INFO'!#REF!</f>
        <v>#REF!</v>
      </c>
      <c r="R2149" s="335" t="e">
        <f>'SCREENING INFO'!#REF!</f>
        <v>#REF!</v>
      </c>
    </row>
    <row r="2150" spans="1:18">
      <c r="A2150" s="351" t="e">
        <f>'SCREENING INFO'!#REF!</f>
        <v>#REF!</v>
      </c>
      <c r="B2150" s="280" t="e">
        <f>'SCREENING INFO'!#REF!</f>
        <v>#REF!</v>
      </c>
      <c r="C2150" s="130" t="e">
        <f>'SCREENING INFO'!#REF!</f>
        <v>#REF!</v>
      </c>
      <c r="E2150" s="130" t="e">
        <f>VLOOKUP($C2150,MAIN!$C$2:$BD$79,12)</f>
        <v>#REF!</v>
      </c>
      <c r="F2150" s="130" t="e">
        <f>'SCREENING INFO'!#REF!</f>
        <v>#REF!</v>
      </c>
      <c r="I2150" s="130" t="e">
        <f>'SCREENING INFO'!#REF!</f>
        <v>#REF!</v>
      </c>
      <c r="L2150" s="318" t="e">
        <f>'SCREENING INFO'!#REF!</f>
        <v>#REF!</v>
      </c>
      <c r="M2150" s="318" t="e">
        <f>VLOOKUP($F2150,MAIN!$C$2:$BD$80,9)</f>
        <v>#REF!</v>
      </c>
      <c r="N2150" s="342" t="e">
        <f>VLOOKUP($C2150,MAIN!$C$2:$BD$280,9)</f>
        <v>#REF!</v>
      </c>
      <c r="O2150" s="342" t="e">
        <f>'SCREENING INFO'!#REF!</f>
        <v>#REF!</v>
      </c>
      <c r="P2150" s="322" t="e">
        <f>'SCREENING INFO'!#REF!</f>
        <v>#REF!</v>
      </c>
      <c r="Q2150" s="335" t="e">
        <f>'SCREENING INFO'!#REF!</f>
        <v>#REF!</v>
      </c>
      <c r="R2150" s="335" t="e">
        <f>'SCREENING INFO'!#REF!</f>
        <v>#REF!</v>
      </c>
    </row>
    <row r="2151" spans="1:18">
      <c r="A2151" s="351" t="e">
        <f>'SCREENING INFO'!#REF!</f>
        <v>#REF!</v>
      </c>
      <c r="B2151" s="280" t="e">
        <f>'SCREENING INFO'!#REF!</f>
        <v>#REF!</v>
      </c>
      <c r="C2151" s="130" t="e">
        <f>'SCREENING INFO'!#REF!</f>
        <v>#REF!</v>
      </c>
      <c r="E2151" s="130" t="e">
        <f>VLOOKUP($C2151,MAIN!$C$2:$BD$79,12)</f>
        <v>#REF!</v>
      </c>
      <c r="F2151" s="130" t="e">
        <f>'SCREENING INFO'!#REF!</f>
        <v>#REF!</v>
      </c>
      <c r="I2151" s="130" t="e">
        <f>'SCREENING INFO'!#REF!</f>
        <v>#REF!</v>
      </c>
      <c r="L2151" s="318" t="e">
        <f>'SCREENING INFO'!#REF!</f>
        <v>#REF!</v>
      </c>
      <c r="M2151" s="318" t="e">
        <f>VLOOKUP($F2151,MAIN!$C$2:$BD$80,9)</f>
        <v>#REF!</v>
      </c>
      <c r="N2151" s="342" t="e">
        <f>VLOOKUP($C2151,MAIN!$C$2:$BD$280,9)</f>
        <v>#REF!</v>
      </c>
      <c r="O2151" s="342" t="e">
        <f>'SCREENING INFO'!#REF!</f>
        <v>#REF!</v>
      </c>
      <c r="P2151" s="322" t="e">
        <f>'SCREENING INFO'!#REF!</f>
        <v>#REF!</v>
      </c>
      <c r="Q2151" s="335" t="e">
        <f>'SCREENING INFO'!#REF!</f>
        <v>#REF!</v>
      </c>
      <c r="R2151" s="335" t="e">
        <f>'SCREENING INFO'!#REF!</f>
        <v>#REF!</v>
      </c>
    </row>
    <row r="2152" spans="1:18">
      <c r="A2152" s="351" t="e">
        <f>'SCREENING INFO'!#REF!</f>
        <v>#REF!</v>
      </c>
      <c r="B2152" s="280" t="e">
        <f>'SCREENING INFO'!#REF!</f>
        <v>#REF!</v>
      </c>
      <c r="C2152" s="130" t="e">
        <f>'SCREENING INFO'!#REF!</f>
        <v>#REF!</v>
      </c>
      <c r="E2152" s="130" t="e">
        <f>VLOOKUP($C2152,MAIN!$C$2:$BD$79,12)</f>
        <v>#REF!</v>
      </c>
      <c r="F2152" s="130" t="e">
        <f>'SCREENING INFO'!#REF!</f>
        <v>#REF!</v>
      </c>
      <c r="I2152" s="130" t="e">
        <f>'SCREENING INFO'!#REF!</f>
        <v>#REF!</v>
      </c>
      <c r="L2152" s="318" t="e">
        <f>'SCREENING INFO'!#REF!</f>
        <v>#REF!</v>
      </c>
      <c r="M2152" s="318" t="e">
        <f>VLOOKUP($F2152,MAIN!$C$2:$BD$80,9)</f>
        <v>#REF!</v>
      </c>
      <c r="N2152" s="342" t="e">
        <f>VLOOKUP($C2152,MAIN!$C$2:$BD$280,9)</f>
        <v>#REF!</v>
      </c>
      <c r="O2152" s="342" t="e">
        <f>'SCREENING INFO'!#REF!</f>
        <v>#REF!</v>
      </c>
      <c r="P2152" s="322" t="e">
        <f>'SCREENING INFO'!#REF!</f>
        <v>#REF!</v>
      </c>
      <c r="Q2152" s="335" t="e">
        <f>'SCREENING INFO'!#REF!</f>
        <v>#REF!</v>
      </c>
      <c r="R2152" s="335" t="e">
        <f>'SCREENING INFO'!#REF!</f>
        <v>#REF!</v>
      </c>
    </row>
    <row r="2153" spans="1:18">
      <c r="A2153" s="351" t="e">
        <f>'SCREENING INFO'!#REF!</f>
        <v>#REF!</v>
      </c>
      <c r="B2153" s="280" t="e">
        <f>'SCREENING INFO'!#REF!</f>
        <v>#REF!</v>
      </c>
      <c r="C2153" s="130" t="e">
        <f>'SCREENING INFO'!#REF!</f>
        <v>#REF!</v>
      </c>
      <c r="E2153" s="130" t="e">
        <f>VLOOKUP($C2153,MAIN!$C$2:$BD$79,12)</f>
        <v>#REF!</v>
      </c>
      <c r="F2153" s="130" t="e">
        <f>'SCREENING INFO'!#REF!</f>
        <v>#REF!</v>
      </c>
      <c r="I2153" s="130" t="e">
        <f>'SCREENING INFO'!#REF!</f>
        <v>#REF!</v>
      </c>
      <c r="L2153" s="318" t="e">
        <f>'SCREENING INFO'!#REF!</f>
        <v>#REF!</v>
      </c>
      <c r="M2153" s="318" t="e">
        <f>VLOOKUP($F2153,MAIN!$C$2:$BD$80,9)</f>
        <v>#REF!</v>
      </c>
      <c r="N2153" s="342" t="e">
        <f>VLOOKUP($C2153,MAIN!$C$2:$BD$280,9)</f>
        <v>#REF!</v>
      </c>
      <c r="O2153" s="342" t="e">
        <f>'SCREENING INFO'!#REF!</f>
        <v>#REF!</v>
      </c>
      <c r="P2153" s="322" t="e">
        <f>'SCREENING INFO'!#REF!</f>
        <v>#REF!</v>
      </c>
      <c r="Q2153" s="335" t="e">
        <f>'SCREENING INFO'!#REF!</f>
        <v>#REF!</v>
      </c>
      <c r="R2153" s="335" t="e">
        <f>'SCREENING INFO'!#REF!</f>
        <v>#REF!</v>
      </c>
    </row>
    <row r="2154" spans="1:18">
      <c r="A2154" s="351" t="e">
        <f>'SCREENING INFO'!#REF!</f>
        <v>#REF!</v>
      </c>
      <c r="B2154" s="280" t="e">
        <f>'SCREENING INFO'!#REF!</f>
        <v>#REF!</v>
      </c>
      <c r="C2154" s="130" t="e">
        <f>'SCREENING INFO'!#REF!</f>
        <v>#REF!</v>
      </c>
      <c r="E2154" s="130" t="e">
        <f>VLOOKUP($C2154,MAIN!$C$2:$BD$79,12)</f>
        <v>#REF!</v>
      </c>
      <c r="F2154" s="130" t="e">
        <f>'SCREENING INFO'!#REF!</f>
        <v>#REF!</v>
      </c>
      <c r="I2154" s="130" t="e">
        <f>'SCREENING INFO'!#REF!</f>
        <v>#REF!</v>
      </c>
      <c r="L2154" s="318" t="e">
        <f>'SCREENING INFO'!#REF!</f>
        <v>#REF!</v>
      </c>
      <c r="M2154" s="318" t="e">
        <f>VLOOKUP($F2154,MAIN!$C$2:$BD$80,9)</f>
        <v>#REF!</v>
      </c>
      <c r="N2154" s="342" t="e">
        <f>VLOOKUP($C2154,MAIN!$C$2:$BD$280,9)</f>
        <v>#REF!</v>
      </c>
      <c r="O2154" s="342" t="e">
        <f>'SCREENING INFO'!#REF!</f>
        <v>#REF!</v>
      </c>
      <c r="P2154" s="322" t="e">
        <f>'SCREENING INFO'!#REF!</f>
        <v>#REF!</v>
      </c>
      <c r="Q2154" s="335" t="e">
        <f>'SCREENING INFO'!#REF!</f>
        <v>#REF!</v>
      </c>
      <c r="R2154" s="335" t="e">
        <f>'SCREENING INFO'!#REF!</f>
        <v>#REF!</v>
      </c>
    </row>
    <row r="2155" spans="1:18">
      <c r="A2155" s="351" t="e">
        <f>'SCREENING INFO'!#REF!</f>
        <v>#REF!</v>
      </c>
      <c r="B2155" s="280" t="e">
        <f>'SCREENING INFO'!#REF!</f>
        <v>#REF!</v>
      </c>
      <c r="C2155" s="130" t="e">
        <f>'SCREENING INFO'!#REF!</f>
        <v>#REF!</v>
      </c>
      <c r="E2155" s="130" t="e">
        <f>VLOOKUP($C2155,MAIN!$C$2:$BD$79,12)</f>
        <v>#REF!</v>
      </c>
      <c r="F2155" s="130" t="e">
        <f>'SCREENING INFO'!#REF!</f>
        <v>#REF!</v>
      </c>
      <c r="I2155" s="130" t="e">
        <f>'SCREENING INFO'!#REF!</f>
        <v>#REF!</v>
      </c>
      <c r="L2155" s="318" t="e">
        <f>'SCREENING INFO'!#REF!</f>
        <v>#REF!</v>
      </c>
      <c r="M2155" s="318" t="e">
        <f>VLOOKUP($F2155,MAIN!$C$2:$BD$80,9)</f>
        <v>#REF!</v>
      </c>
      <c r="N2155" s="342" t="e">
        <f>VLOOKUP($C2155,MAIN!$C$2:$BD$280,9)</f>
        <v>#REF!</v>
      </c>
      <c r="O2155" s="342" t="e">
        <f>'SCREENING INFO'!#REF!</f>
        <v>#REF!</v>
      </c>
      <c r="P2155" s="322" t="e">
        <f>'SCREENING INFO'!#REF!</f>
        <v>#REF!</v>
      </c>
      <c r="Q2155" s="335" t="e">
        <f>'SCREENING INFO'!#REF!</f>
        <v>#REF!</v>
      </c>
      <c r="R2155" s="335" t="e">
        <f>'SCREENING INFO'!#REF!</f>
        <v>#REF!</v>
      </c>
    </row>
    <row r="2156" spans="1:18">
      <c r="A2156" s="351" t="e">
        <f>'SCREENING INFO'!#REF!</f>
        <v>#REF!</v>
      </c>
      <c r="B2156" s="280" t="e">
        <f>'SCREENING INFO'!#REF!</f>
        <v>#REF!</v>
      </c>
      <c r="C2156" s="130" t="e">
        <f>'SCREENING INFO'!#REF!</f>
        <v>#REF!</v>
      </c>
      <c r="E2156" s="130" t="e">
        <f>VLOOKUP($C2156,MAIN!$C$2:$BD$79,12)</f>
        <v>#REF!</v>
      </c>
      <c r="F2156" s="130" t="e">
        <f>'SCREENING INFO'!#REF!</f>
        <v>#REF!</v>
      </c>
      <c r="I2156" s="130" t="e">
        <f>'SCREENING INFO'!#REF!</f>
        <v>#REF!</v>
      </c>
      <c r="L2156" s="318" t="e">
        <f>'SCREENING INFO'!#REF!</f>
        <v>#REF!</v>
      </c>
      <c r="M2156" s="318" t="e">
        <f>VLOOKUP($F2156,MAIN!$C$2:$BD$80,9)</f>
        <v>#REF!</v>
      </c>
      <c r="N2156" s="342" t="e">
        <f>VLOOKUP($C2156,MAIN!$C$2:$BD$280,9)</f>
        <v>#REF!</v>
      </c>
      <c r="O2156" s="342" t="e">
        <f>'SCREENING INFO'!#REF!</f>
        <v>#REF!</v>
      </c>
      <c r="P2156" s="322" t="e">
        <f>'SCREENING INFO'!#REF!</f>
        <v>#REF!</v>
      </c>
      <c r="Q2156" s="335" t="e">
        <f>'SCREENING INFO'!#REF!</f>
        <v>#REF!</v>
      </c>
      <c r="R2156" s="335" t="e">
        <f>'SCREENING INFO'!#REF!</f>
        <v>#REF!</v>
      </c>
    </row>
    <row r="2157" spans="1:18">
      <c r="A2157" s="351" t="e">
        <f>'SCREENING INFO'!#REF!</f>
        <v>#REF!</v>
      </c>
      <c r="B2157" s="280" t="e">
        <f>'SCREENING INFO'!#REF!</f>
        <v>#REF!</v>
      </c>
      <c r="C2157" s="130" t="e">
        <f>'SCREENING INFO'!#REF!</f>
        <v>#REF!</v>
      </c>
      <c r="E2157" s="130" t="e">
        <f>VLOOKUP($C2157,MAIN!$C$2:$BD$79,12)</f>
        <v>#REF!</v>
      </c>
      <c r="F2157" s="130" t="e">
        <f>'SCREENING INFO'!#REF!</f>
        <v>#REF!</v>
      </c>
      <c r="I2157" s="130" t="e">
        <f>'SCREENING INFO'!#REF!</f>
        <v>#REF!</v>
      </c>
      <c r="L2157" s="318" t="e">
        <f>'SCREENING INFO'!#REF!</f>
        <v>#REF!</v>
      </c>
      <c r="M2157" s="318" t="e">
        <f>VLOOKUP($F2157,MAIN!$C$2:$BD$80,9)</f>
        <v>#REF!</v>
      </c>
      <c r="N2157" s="342" t="e">
        <f>VLOOKUP($C2157,MAIN!$C$2:$BD$280,9)</f>
        <v>#REF!</v>
      </c>
      <c r="O2157" s="342" t="e">
        <f>'SCREENING INFO'!#REF!</f>
        <v>#REF!</v>
      </c>
      <c r="P2157" s="322" t="e">
        <f>'SCREENING INFO'!#REF!</f>
        <v>#REF!</v>
      </c>
      <c r="Q2157" s="335" t="e">
        <f>'SCREENING INFO'!#REF!</f>
        <v>#REF!</v>
      </c>
      <c r="R2157" s="335" t="e">
        <f>'SCREENING INFO'!#REF!</f>
        <v>#REF!</v>
      </c>
    </row>
    <row r="2158" spans="1:18">
      <c r="A2158" s="351" t="e">
        <f>'SCREENING INFO'!#REF!</f>
        <v>#REF!</v>
      </c>
      <c r="B2158" s="280" t="e">
        <f>'SCREENING INFO'!#REF!</f>
        <v>#REF!</v>
      </c>
      <c r="C2158" s="130" t="e">
        <f>'SCREENING INFO'!#REF!</f>
        <v>#REF!</v>
      </c>
      <c r="E2158" s="130" t="e">
        <f>VLOOKUP($C2158,MAIN!$C$2:$BD$79,12)</f>
        <v>#REF!</v>
      </c>
      <c r="F2158" s="130" t="e">
        <f>'SCREENING INFO'!#REF!</f>
        <v>#REF!</v>
      </c>
      <c r="I2158" s="130" t="e">
        <f>'SCREENING INFO'!#REF!</f>
        <v>#REF!</v>
      </c>
      <c r="L2158" s="318" t="e">
        <f>'SCREENING INFO'!#REF!</f>
        <v>#REF!</v>
      </c>
      <c r="M2158" s="318" t="e">
        <f>VLOOKUP($F2158,MAIN!$C$2:$BD$80,9)</f>
        <v>#REF!</v>
      </c>
      <c r="N2158" s="342" t="e">
        <f>VLOOKUP($C2158,MAIN!$C$2:$BD$280,9)</f>
        <v>#REF!</v>
      </c>
      <c r="O2158" s="342" t="e">
        <f>'SCREENING INFO'!#REF!</f>
        <v>#REF!</v>
      </c>
      <c r="P2158" s="322" t="e">
        <f>'SCREENING INFO'!#REF!</f>
        <v>#REF!</v>
      </c>
      <c r="Q2158" s="335" t="e">
        <f>'SCREENING INFO'!#REF!</f>
        <v>#REF!</v>
      </c>
      <c r="R2158" s="335" t="e">
        <f>'SCREENING INFO'!#REF!</f>
        <v>#REF!</v>
      </c>
    </row>
    <row r="2159" spans="1:18">
      <c r="A2159" s="351" t="e">
        <f>'SCREENING INFO'!#REF!</f>
        <v>#REF!</v>
      </c>
      <c r="B2159" s="280" t="e">
        <f>'SCREENING INFO'!#REF!</f>
        <v>#REF!</v>
      </c>
      <c r="C2159" s="130" t="e">
        <f>'SCREENING INFO'!#REF!</f>
        <v>#REF!</v>
      </c>
      <c r="E2159" s="130" t="e">
        <f>VLOOKUP($C2159,MAIN!$C$2:$BD$79,12)</f>
        <v>#REF!</v>
      </c>
      <c r="F2159" s="130" t="e">
        <f>'SCREENING INFO'!#REF!</f>
        <v>#REF!</v>
      </c>
      <c r="I2159" s="130" t="e">
        <f>'SCREENING INFO'!#REF!</f>
        <v>#REF!</v>
      </c>
      <c r="L2159" s="318" t="e">
        <f>'SCREENING INFO'!#REF!</f>
        <v>#REF!</v>
      </c>
      <c r="M2159" s="318" t="e">
        <f>VLOOKUP($F2159,MAIN!$C$2:$BD$80,9)</f>
        <v>#REF!</v>
      </c>
      <c r="N2159" s="342" t="e">
        <f>VLOOKUP($C2159,MAIN!$C$2:$BD$280,9)</f>
        <v>#REF!</v>
      </c>
      <c r="O2159" s="342" t="e">
        <f>'SCREENING INFO'!#REF!</f>
        <v>#REF!</v>
      </c>
      <c r="P2159" s="322" t="e">
        <f>'SCREENING INFO'!#REF!</f>
        <v>#REF!</v>
      </c>
      <c r="Q2159" s="335" t="e">
        <f>'SCREENING INFO'!#REF!</f>
        <v>#REF!</v>
      </c>
      <c r="R2159" s="335" t="e">
        <f>'SCREENING INFO'!#REF!</f>
        <v>#REF!</v>
      </c>
    </row>
    <row r="2160" spans="1:18">
      <c r="A2160" s="351" t="e">
        <f>'SCREENING INFO'!#REF!</f>
        <v>#REF!</v>
      </c>
      <c r="B2160" s="280" t="e">
        <f>'SCREENING INFO'!#REF!</f>
        <v>#REF!</v>
      </c>
      <c r="C2160" s="130" t="e">
        <f>'SCREENING INFO'!#REF!</f>
        <v>#REF!</v>
      </c>
      <c r="E2160" s="130" t="e">
        <f>VLOOKUP($C2160,MAIN!$C$2:$BD$79,12)</f>
        <v>#REF!</v>
      </c>
      <c r="F2160" s="130" t="e">
        <f>'SCREENING INFO'!#REF!</f>
        <v>#REF!</v>
      </c>
      <c r="I2160" s="130" t="e">
        <f>'SCREENING INFO'!#REF!</f>
        <v>#REF!</v>
      </c>
      <c r="L2160" s="318" t="e">
        <f>'SCREENING INFO'!#REF!</f>
        <v>#REF!</v>
      </c>
      <c r="M2160" s="318" t="e">
        <f>VLOOKUP($F2160,MAIN!$C$2:$BD$80,9)</f>
        <v>#REF!</v>
      </c>
      <c r="N2160" s="342" t="e">
        <f>VLOOKUP($C2160,MAIN!$C$2:$BD$280,9)</f>
        <v>#REF!</v>
      </c>
      <c r="O2160" s="342" t="e">
        <f>'SCREENING INFO'!#REF!</f>
        <v>#REF!</v>
      </c>
      <c r="P2160" s="322" t="e">
        <f>'SCREENING INFO'!#REF!</f>
        <v>#REF!</v>
      </c>
      <c r="Q2160" s="335" t="e">
        <f>'SCREENING INFO'!#REF!</f>
        <v>#REF!</v>
      </c>
      <c r="R2160" s="335" t="e">
        <f>'SCREENING INFO'!#REF!</f>
        <v>#REF!</v>
      </c>
    </row>
    <row r="2161" spans="1:18">
      <c r="A2161" s="351" t="e">
        <f>'SCREENING INFO'!#REF!</f>
        <v>#REF!</v>
      </c>
      <c r="B2161" s="280" t="e">
        <f>'SCREENING INFO'!#REF!</f>
        <v>#REF!</v>
      </c>
      <c r="C2161" s="130" t="e">
        <f>'SCREENING INFO'!#REF!</f>
        <v>#REF!</v>
      </c>
      <c r="E2161" s="130" t="e">
        <f>VLOOKUP($C2161,MAIN!$C$2:$BD$79,12)</f>
        <v>#REF!</v>
      </c>
      <c r="F2161" s="130" t="e">
        <f>'SCREENING INFO'!#REF!</f>
        <v>#REF!</v>
      </c>
      <c r="I2161" s="130" t="e">
        <f>'SCREENING INFO'!#REF!</f>
        <v>#REF!</v>
      </c>
      <c r="L2161" s="318" t="e">
        <f>'SCREENING INFO'!#REF!</f>
        <v>#REF!</v>
      </c>
      <c r="M2161" s="318" t="e">
        <f>VLOOKUP($F2161,MAIN!$C$2:$BD$80,9)</f>
        <v>#REF!</v>
      </c>
      <c r="N2161" s="342" t="e">
        <f>VLOOKUP($C2161,MAIN!$C$2:$BD$280,9)</f>
        <v>#REF!</v>
      </c>
      <c r="O2161" s="342" t="e">
        <f>'SCREENING INFO'!#REF!</f>
        <v>#REF!</v>
      </c>
      <c r="P2161" s="322" t="e">
        <f>'SCREENING INFO'!#REF!</f>
        <v>#REF!</v>
      </c>
      <c r="Q2161" s="335" t="e">
        <f>'SCREENING INFO'!#REF!</f>
        <v>#REF!</v>
      </c>
      <c r="R2161" s="335" t="e">
        <f>'SCREENING INFO'!#REF!</f>
        <v>#REF!</v>
      </c>
    </row>
    <row r="2162" spans="1:18">
      <c r="A2162" s="351" t="e">
        <f>'SCREENING INFO'!#REF!</f>
        <v>#REF!</v>
      </c>
      <c r="B2162" s="280" t="e">
        <f>'SCREENING INFO'!#REF!</f>
        <v>#REF!</v>
      </c>
      <c r="C2162" s="130" t="e">
        <f>'SCREENING INFO'!#REF!</f>
        <v>#REF!</v>
      </c>
      <c r="E2162" s="130" t="e">
        <f>VLOOKUP($C2162,MAIN!$C$2:$BD$79,12)</f>
        <v>#REF!</v>
      </c>
      <c r="F2162" s="130" t="e">
        <f>'SCREENING INFO'!#REF!</f>
        <v>#REF!</v>
      </c>
      <c r="I2162" s="130" t="e">
        <f>'SCREENING INFO'!#REF!</f>
        <v>#REF!</v>
      </c>
      <c r="L2162" s="318" t="e">
        <f>'SCREENING INFO'!#REF!</f>
        <v>#REF!</v>
      </c>
      <c r="M2162" s="318" t="e">
        <f>VLOOKUP($F2162,MAIN!$C$2:$BD$80,9)</f>
        <v>#REF!</v>
      </c>
      <c r="N2162" s="342" t="e">
        <f>VLOOKUP($C2162,MAIN!$C$2:$BD$280,9)</f>
        <v>#REF!</v>
      </c>
      <c r="O2162" s="342" t="e">
        <f>'SCREENING INFO'!#REF!</f>
        <v>#REF!</v>
      </c>
      <c r="P2162" s="322" t="e">
        <f>'SCREENING INFO'!#REF!</f>
        <v>#REF!</v>
      </c>
      <c r="Q2162" s="335" t="e">
        <f>'SCREENING INFO'!#REF!</f>
        <v>#REF!</v>
      </c>
      <c r="R2162" s="335" t="e">
        <f>'SCREENING INFO'!#REF!</f>
        <v>#REF!</v>
      </c>
    </row>
    <row r="2163" spans="1:18">
      <c r="A2163" s="351" t="e">
        <f>'SCREENING INFO'!#REF!</f>
        <v>#REF!</v>
      </c>
      <c r="B2163" s="280" t="e">
        <f>'SCREENING INFO'!#REF!</f>
        <v>#REF!</v>
      </c>
      <c r="C2163" s="130" t="e">
        <f>'SCREENING INFO'!#REF!</f>
        <v>#REF!</v>
      </c>
      <c r="E2163" s="130" t="e">
        <f>VLOOKUP($C2163,MAIN!$C$2:$BD$79,12)</f>
        <v>#REF!</v>
      </c>
      <c r="F2163" s="130" t="e">
        <f>'SCREENING INFO'!#REF!</f>
        <v>#REF!</v>
      </c>
      <c r="I2163" s="130" t="e">
        <f>'SCREENING INFO'!#REF!</f>
        <v>#REF!</v>
      </c>
      <c r="L2163" s="318" t="e">
        <f>'SCREENING INFO'!#REF!</f>
        <v>#REF!</v>
      </c>
      <c r="M2163" s="318" t="e">
        <f>VLOOKUP($F2163,MAIN!$C$2:$BD$80,9)</f>
        <v>#REF!</v>
      </c>
      <c r="N2163" s="342" t="e">
        <f>VLOOKUP($C2163,MAIN!$C$2:$BD$280,9)</f>
        <v>#REF!</v>
      </c>
      <c r="O2163" s="342" t="e">
        <f>'SCREENING INFO'!#REF!</f>
        <v>#REF!</v>
      </c>
      <c r="P2163" s="322" t="e">
        <f>'SCREENING INFO'!#REF!</f>
        <v>#REF!</v>
      </c>
      <c r="Q2163" s="335" t="e">
        <f>'SCREENING INFO'!#REF!</f>
        <v>#REF!</v>
      </c>
      <c r="R2163" s="335" t="e">
        <f>'SCREENING INFO'!#REF!</f>
        <v>#REF!</v>
      </c>
    </row>
    <row r="2164" spans="1:18">
      <c r="A2164" s="351" t="e">
        <f>'SCREENING INFO'!#REF!</f>
        <v>#REF!</v>
      </c>
      <c r="B2164" s="280" t="e">
        <f>'SCREENING INFO'!#REF!</f>
        <v>#REF!</v>
      </c>
      <c r="C2164" s="130" t="e">
        <f>'SCREENING INFO'!#REF!</f>
        <v>#REF!</v>
      </c>
      <c r="E2164" s="130" t="e">
        <f>VLOOKUP($C2164,MAIN!$C$2:$BD$79,12)</f>
        <v>#REF!</v>
      </c>
      <c r="F2164" s="130" t="e">
        <f>'SCREENING INFO'!#REF!</f>
        <v>#REF!</v>
      </c>
      <c r="I2164" s="130" t="e">
        <f>'SCREENING INFO'!#REF!</f>
        <v>#REF!</v>
      </c>
      <c r="L2164" s="318" t="e">
        <f>'SCREENING INFO'!#REF!</f>
        <v>#REF!</v>
      </c>
      <c r="M2164" s="318" t="e">
        <f>VLOOKUP($F2164,MAIN!$C$2:$BD$80,9)</f>
        <v>#REF!</v>
      </c>
      <c r="N2164" s="342" t="e">
        <f>VLOOKUP($C2164,MAIN!$C$2:$BD$280,9)</f>
        <v>#REF!</v>
      </c>
      <c r="O2164" s="342" t="e">
        <f>'SCREENING INFO'!#REF!</f>
        <v>#REF!</v>
      </c>
      <c r="P2164" s="322" t="e">
        <f>'SCREENING INFO'!#REF!</f>
        <v>#REF!</v>
      </c>
      <c r="Q2164" s="335" t="e">
        <f>'SCREENING INFO'!#REF!</f>
        <v>#REF!</v>
      </c>
      <c r="R2164" s="335" t="e">
        <f>'SCREENING INFO'!#REF!</f>
        <v>#REF!</v>
      </c>
    </row>
    <row r="2165" spans="1:18">
      <c r="A2165" s="351" t="e">
        <f>'SCREENING INFO'!#REF!</f>
        <v>#REF!</v>
      </c>
      <c r="B2165" s="280" t="e">
        <f>'SCREENING INFO'!#REF!</f>
        <v>#REF!</v>
      </c>
      <c r="C2165" s="130" t="e">
        <f>'SCREENING INFO'!#REF!</f>
        <v>#REF!</v>
      </c>
      <c r="E2165" s="130" t="e">
        <f>VLOOKUP($C2165,MAIN!$C$2:$BD$79,12)</f>
        <v>#REF!</v>
      </c>
      <c r="F2165" s="130" t="e">
        <f>'SCREENING INFO'!#REF!</f>
        <v>#REF!</v>
      </c>
      <c r="I2165" s="130" t="e">
        <f>'SCREENING INFO'!#REF!</f>
        <v>#REF!</v>
      </c>
      <c r="L2165" s="318" t="e">
        <f>'SCREENING INFO'!#REF!</f>
        <v>#REF!</v>
      </c>
      <c r="M2165" s="318" t="e">
        <f>VLOOKUP($F2165,MAIN!$C$2:$BD$80,9)</f>
        <v>#REF!</v>
      </c>
      <c r="N2165" s="342" t="e">
        <f>VLOOKUP($C2165,MAIN!$C$2:$BD$280,9)</f>
        <v>#REF!</v>
      </c>
      <c r="O2165" s="342" t="e">
        <f>'SCREENING INFO'!#REF!</f>
        <v>#REF!</v>
      </c>
      <c r="P2165" s="322" t="e">
        <f>'SCREENING INFO'!#REF!</f>
        <v>#REF!</v>
      </c>
      <c r="Q2165" s="335" t="e">
        <f>'SCREENING INFO'!#REF!</f>
        <v>#REF!</v>
      </c>
      <c r="R2165" s="335" t="e">
        <f>'SCREENING INFO'!#REF!</f>
        <v>#REF!</v>
      </c>
    </row>
    <row r="2166" spans="1:18">
      <c r="A2166" s="351" t="e">
        <f>'SCREENING INFO'!#REF!</f>
        <v>#REF!</v>
      </c>
      <c r="B2166" s="280" t="e">
        <f>'SCREENING INFO'!#REF!</f>
        <v>#REF!</v>
      </c>
      <c r="C2166" s="130" t="e">
        <f>'SCREENING INFO'!#REF!</f>
        <v>#REF!</v>
      </c>
      <c r="E2166" s="130" t="e">
        <f>VLOOKUP($C2166,MAIN!$C$2:$BD$79,12)</f>
        <v>#REF!</v>
      </c>
      <c r="F2166" s="130" t="e">
        <f>'SCREENING INFO'!#REF!</f>
        <v>#REF!</v>
      </c>
      <c r="I2166" s="130" t="e">
        <f>'SCREENING INFO'!#REF!</f>
        <v>#REF!</v>
      </c>
      <c r="L2166" s="318" t="e">
        <f>'SCREENING INFO'!#REF!</f>
        <v>#REF!</v>
      </c>
      <c r="M2166" s="318" t="e">
        <f>VLOOKUP($F2166,MAIN!$C$2:$BD$80,9)</f>
        <v>#REF!</v>
      </c>
      <c r="N2166" s="342" t="e">
        <f>VLOOKUP($C2166,MAIN!$C$2:$BD$280,9)</f>
        <v>#REF!</v>
      </c>
      <c r="O2166" s="342" t="e">
        <f>'SCREENING INFO'!#REF!</f>
        <v>#REF!</v>
      </c>
      <c r="P2166" s="322" t="e">
        <f>'SCREENING INFO'!#REF!</f>
        <v>#REF!</v>
      </c>
      <c r="Q2166" s="335" t="e">
        <f>'SCREENING INFO'!#REF!</f>
        <v>#REF!</v>
      </c>
      <c r="R2166" s="335" t="e">
        <f>'SCREENING INFO'!#REF!</f>
        <v>#REF!</v>
      </c>
    </row>
    <row r="2167" spans="1:18">
      <c r="A2167" s="351" t="e">
        <f>'SCREENING INFO'!#REF!</f>
        <v>#REF!</v>
      </c>
      <c r="B2167" s="280" t="e">
        <f>'SCREENING INFO'!#REF!</f>
        <v>#REF!</v>
      </c>
      <c r="C2167" s="130" t="e">
        <f>'SCREENING INFO'!#REF!</f>
        <v>#REF!</v>
      </c>
      <c r="E2167" s="130" t="e">
        <f>VLOOKUP($C2167,MAIN!$C$2:$BD$79,12)</f>
        <v>#REF!</v>
      </c>
      <c r="F2167" s="130" t="e">
        <f>'SCREENING INFO'!#REF!</f>
        <v>#REF!</v>
      </c>
      <c r="I2167" s="130" t="e">
        <f>'SCREENING INFO'!#REF!</f>
        <v>#REF!</v>
      </c>
      <c r="L2167" s="318" t="e">
        <f>'SCREENING INFO'!#REF!</f>
        <v>#REF!</v>
      </c>
      <c r="M2167" s="318" t="e">
        <f>VLOOKUP($F2167,MAIN!$C$2:$BD$80,9)</f>
        <v>#REF!</v>
      </c>
      <c r="N2167" s="342" t="e">
        <f>VLOOKUP($C2167,MAIN!$C$2:$BD$280,9)</f>
        <v>#REF!</v>
      </c>
      <c r="O2167" s="342" t="e">
        <f>'SCREENING INFO'!#REF!</f>
        <v>#REF!</v>
      </c>
      <c r="P2167" s="322" t="e">
        <f>'SCREENING INFO'!#REF!</f>
        <v>#REF!</v>
      </c>
      <c r="Q2167" s="335" t="e">
        <f>'SCREENING INFO'!#REF!</f>
        <v>#REF!</v>
      </c>
      <c r="R2167" s="335" t="e">
        <f>'SCREENING INFO'!#REF!</f>
        <v>#REF!</v>
      </c>
    </row>
    <row r="2168" spans="1:18">
      <c r="A2168" s="351" t="e">
        <f>'SCREENING INFO'!#REF!</f>
        <v>#REF!</v>
      </c>
      <c r="B2168" s="280" t="e">
        <f>'SCREENING INFO'!#REF!</f>
        <v>#REF!</v>
      </c>
      <c r="C2168" s="130" t="e">
        <f>'SCREENING INFO'!#REF!</f>
        <v>#REF!</v>
      </c>
      <c r="E2168" s="130" t="e">
        <f>VLOOKUP($C2168,MAIN!$C$2:$BD$79,12)</f>
        <v>#REF!</v>
      </c>
      <c r="F2168" s="130" t="e">
        <f>'SCREENING INFO'!#REF!</f>
        <v>#REF!</v>
      </c>
      <c r="I2168" s="130" t="e">
        <f>'SCREENING INFO'!#REF!</f>
        <v>#REF!</v>
      </c>
      <c r="L2168" s="318" t="e">
        <f>'SCREENING INFO'!#REF!</f>
        <v>#REF!</v>
      </c>
      <c r="M2168" s="318" t="e">
        <f>VLOOKUP($F2168,MAIN!$C$2:$BD$80,9)</f>
        <v>#REF!</v>
      </c>
      <c r="N2168" s="342" t="e">
        <f>VLOOKUP($C2168,MAIN!$C$2:$BD$280,9)</f>
        <v>#REF!</v>
      </c>
      <c r="O2168" s="342" t="e">
        <f>'SCREENING INFO'!#REF!</f>
        <v>#REF!</v>
      </c>
      <c r="P2168" s="322" t="e">
        <f>'SCREENING INFO'!#REF!</f>
        <v>#REF!</v>
      </c>
      <c r="Q2168" s="335" t="e">
        <f>'SCREENING INFO'!#REF!</f>
        <v>#REF!</v>
      </c>
      <c r="R2168" s="335" t="e">
        <f>'SCREENING INFO'!#REF!</f>
        <v>#REF!</v>
      </c>
    </row>
    <row r="2169" spans="1:18">
      <c r="A2169" s="351" t="e">
        <f>'SCREENING INFO'!#REF!</f>
        <v>#REF!</v>
      </c>
      <c r="B2169" s="280" t="e">
        <f>'SCREENING INFO'!#REF!</f>
        <v>#REF!</v>
      </c>
      <c r="C2169" s="130" t="e">
        <f>'SCREENING INFO'!#REF!</f>
        <v>#REF!</v>
      </c>
      <c r="E2169" s="130" t="e">
        <f>VLOOKUP($C2169,MAIN!$C$2:$BD$79,12)</f>
        <v>#REF!</v>
      </c>
      <c r="F2169" s="130" t="e">
        <f>'SCREENING INFO'!#REF!</f>
        <v>#REF!</v>
      </c>
      <c r="I2169" s="130" t="e">
        <f>'SCREENING INFO'!#REF!</f>
        <v>#REF!</v>
      </c>
      <c r="L2169" s="318" t="e">
        <f>'SCREENING INFO'!#REF!</f>
        <v>#REF!</v>
      </c>
      <c r="M2169" s="318" t="e">
        <f>VLOOKUP($F2169,MAIN!$C$2:$BD$80,9)</f>
        <v>#REF!</v>
      </c>
      <c r="N2169" s="342" t="e">
        <f>VLOOKUP($C2169,MAIN!$C$2:$BD$280,9)</f>
        <v>#REF!</v>
      </c>
      <c r="O2169" s="342" t="e">
        <f>'SCREENING INFO'!#REF!</f>
        <v>#REF!</v>
      </c>
      <c r="P2169" s="322" t="e">
        <f>'SCREENING INFO'!#REF!</f>
        <v>#REF!</v>
      </c>
      <c r="Q2169" s="335" t="e">
        <f>'SCREENING INFO'!#REF!</f>
        <v>#REF!</v>
      </c>
      <c r="R2169" s="335" t="e">
        <f>'SCREENING INFO'!#REF!</f>
        <v>#REF!</v>
      </c>
    </row>
    <row r="2170" spans="1:18">
      <c r="A2170" s="351" t="e">
        <f>'SCREENING INFO'!#REF!</f>
        <v>#REF!</v>
      </c>
      <c r="B2170" s="280" t="e">
        <f>'SCREENING INFO'!#REF!</f>
        <v>#REF!</v>
      </c>
      <c r="C2170" s="130" t="e">
        <f>'SCREENING INFO'!#REF!</f>
        <v>#REF!</v>
      </c>
      <c r="E2170" s="130" t="e">
        <f>VLOOKUP($C2170,MAIN!$C$2:$BD$79,12)</f>
        <v>#REF!</v>
      </c>
      <c r="F2170" s="130" t="e">
        <f>'SCREENING INFO'!#REF!</f>
        <v>#REF!</v>
      </c>
      <c r="I2170" s="130" t="e">
        <f>'SCREENING INFO'!#REF!</f>
        <v>#REF!</v>
      </c>
      <c r="L2170" s="318" t="e">
        <f>'SCREENING INFO'!#REF!</f>
        <v>#REF!</v>
      </c>
      <c r="M2170" s="318" t="e">
        <f>VLOOKUP($F2170,MAIN!$C$2:$BD$80,9)</f>
        <v>#REF!</v>
      </c>
      <c r="N2170" s="342" t="e">
        <f>VLOOKUP($C2170,MAIN!$C$2:$BD$280,9)</f>
        <v>#REF!</v>
      </c>
      <c r="O2170" s="342" t="e">
        <f>'SCREENING INFO'!#REF!</f>
        <v>#REF!</v>
      </c>
      <c r="P2170" s="322" t="e">
        <f>'SCREENING INFO'!#REF!</f>
        <v>#REF!</v>
      </c>
      <c r="Q2170" s="335" t="e">
        <f>'SCREENING INFO'!#REF!</f>
        <v>#REF!</v>
      </c>
      <c r="R2170" s="335" t="e">
        <f>'SCREENING INFO'!#REF!</f>
        <v>#REF!</v>
      </c>
    </row>
    <row r="2171" spans="1:18">
      <c r="A2171" s="351" t="e">
        <f>'SCREENING INFO'!#REF!</f>
        <v>#REF!</v>
      </c>
      <c r="B2171" s="280" t="e">
        <f>'SCREENING INFO'!#REF!</f>
        <v>#REF!</v>
      </c>
      <c r="C2171" s="130" t="e">
        <f>'SCREENING INFO'!#REF!</f>
        <v>#REF!</v>
      </c>
      <c r="E2171" s="130" t="e">
        <f>VLOOKUP($C2171,MAIN!$C$2:$BD$79,12)</f>
        <v>#REF!</v>
      </c>
      <c r="F2171" s="130" t="e">
        <f>'SCREENING INFO'!#REF!</f>
        <v>#REF!</v>
      </c>
      <c r="I2171" s="130" t="e">
        <f>'SCREENING INFO'!#REF!</f>
        <v>#REF!</v>
      </c>
      <c r="L2171" s="318" t="e">
        <f>'SCREENING INFO'!#REF!</f>
        <v>#REF!</v>
      </c>
      <c r="M2171" s="318" t="e">
        <f>VLOOKUP($F2171,MAIN!$C$2:$BD$80,9)</f>
        <v>#REF!</v>
      </c>
      <c r="N2171" s="342" t="e">
        <f>VLOOKUP($C2171,MAIN!$C$2:$BD$280,9)</f>
        <v>#REF!</v>
      </c>
      <c r="O2171" s="342" t="e">
        <f>'SCREENING INFO'!#REF!</f>
        <v>#REF!</v>
      </c>
      <c r="P2171" s="322" t="e">
        <f>'SCREENING INFO'!#REF!</f>
        <v>#REF!</v>
      </c>
      <c r="Q2171" s="335" t="e">
        <f>'SCREENING INFO'!#REF!</f>
        <v>#REF!</v>
      </c>
      <c r="R2171" s="335" t="e">
        <f>'SCREENING INFO'!#REF!</f>
        <v>#REF!</v>
      </c>
    </row>
    <row r="2172" spans="1:18">
      <c r="A2172" s="351" t="e">
        <f>'SCREENING INFO'!#REF!</f>
        <v>#REF!</v>
      </c>
      <c r="B2172" s="280" t="e">
        <f>'SCREENING INFO'!#REF!</f>
        <v>#REF!</v>
      </c>
      <c r="C2172" s="130" t="e">
        <f>'SCREENING INFO'!#REF!</f>
        <v>#REF!</v>
      </c>
      <c r="E2172" s="130" t="e">
        <f>VLOOKUP($C2172,MAIN!$C$2:$BD$79,12)</f>
        <v>#REF!</v>
      </c>
      <c r="F2172" s="130" t="e">
        <f>'SCREENING INFO'!#REF!</f>
        <v>#REF!</v>
      </c>
      <c r="I2172" s="130" t="e">
        <f>'SCREENING INFO'!#REF!</f>
        <v>#REF!</v>
      </c>
      <c r="L2172" s="318" t="e">
        <f>'SCREENING INFO'!#REF!</f>
        <v>#REF!</v>
      </c>
      <c r="M2172" s="318" t="e">
        <f>VLOOKUP($F2172,MAIN!$C$2:$BD$80,9)</f>
        <v>#REF!</v>
      </c>
      <c r="N2172" s="342" t="e">
        <f>VLOOKUP($C2172,MAIN!$C$2:$BD$280,9)</f>
        <v>#REF!</v>
      </c>
      <c r="O2172" s="342" t="e">
        <f>'SCREENING INFO'!#REF!</f>
        <v>#REF!</v>
      </c>
      <c r="P2172" s="322" t="e">
        <f>'SCREENING INFO'!#REF!</f>
        <v>#REF!</v>
      </c>
      <c r="Q2172" s="335" t="e">
        <f>'SCREENING INFO'!#REF!</f>
        <v>#REF!</v>
      </c>
      <c r="R2172" s="335" t="e">
        <f>'SCREENING INFO'!#REF!</f>
        <v>#REF!</v>
      </c>
    </row>
    <row r="2173" spans="1:18">
      <c r="A2173" s="351" t="e">
        <f>'SCREENING INFO'!#REF!</f>
        <v>#REF!</v>
      </c>
      <c r="B2173" s="280" t="e">
        <f>'SCREENING INFO'!#REF!</f>
        <v>#REF!</v>
      </c>
      <c r="C2173" s="130" t="e">
        <f>'SCREENING INFO'!#REF!</f>
        <v>#REF!</v>
      </c>
      <c r="E2173" s="130" t="e">
        <f>VLOOKUP($C2173,MAIN!$C$2:$BD$79,12)</f>
        <v>#REF!</v>
      </c>
      <c r="F2173" s="130" t="e">
        <f>'SCREENING INFO'!#REF!</f>
        <v>#REF!</v>
      </c>
      <c r="I2173" s="130" t="e">
        <f>'SCREENING INFO'!#REF!</f>
        <v>#REF!</v>
      </c>
      <c r="L2173" s="318" t="e">
        <f>'SCREENING INFO'!#REF!</f>
        <v>#REF!</v>
      </c>
      <c r="M2173" s="318" t="e">
        <f>VLOOKUP($F2173,MAIN!$C$2:$BD$80,9)</f>
        <v>#REF!</v>
      </c>
      <c r="N2173" s="342" t="e">
        <f>VLOOKUP($C2173,MAIN!$C$2:$BD$280,9)</f>
        <v>#REF!</v>
      </c>
      <c r="O2173" s="342" t="e">
        <f>'SCREENING INFO'!#REF!</f>
        <v>#REF!</v>
      </c>
      <c r="P2173" s="322" t="e">
        <f>'SCREENING INFO'!#REF!</f>
        <v>#REF!</v>
      </c>
      <c r="Q2173" s="335" t="e">
        <f>'SCREENING INFO'!#REF!</f>
        <v>#REF!</v>
      </c>
      <c r="R2173" s="335" t="e">
        <f>'SCREENING INFO'!#REF!</f>
        <v>#REF!</v>
      </c>
    </row>
    <row r="2174" spans="1:18">
      <c r="A2174" s="351" t="e">
        <f>'SCREENING INFO'!#REF!</f>
        <v>#REF!</v>
      </c>
      <c r="B2174" s="280" t="e">
        <f>'SCREENING INFO'!#REF!</f>
        <v>#REF!</v>
      </c>
      <c r="C2174" s="130" t="e">
        <f>'SCREENING INFO'!#REF!</f>
        <v>#REF!</v>
      </c>
      <c r="E2174" s="130" t="e">
        <f>VLOOKUP($C2174,MAIN!$C$2:$BD$79,12)</f>
        <v>#REF!</v>
      </c>
      <c r="F2174" s="130" t="e">
        <f>'SCREENING INFO'!#REF!</f>
        <v>#REF!</v>
      </c>
      <c r="I2174" s="130" t="e">
        <f>'SCREENING INFO'!#REF!</f>
        <v>#REF!</v>
      </c>
      <c r="L2174" s="318" t="e">
        <f>'SCREENING INFO'!#REF!</f>
        <v>#REF!</v>
      </c>
      <c r="M2174" s="318" t="e">
        <f>VLOOKUP($F2174,MAIN!$C$2:$BD$80,9)</f>
        <v>#REF!</v>
      </c>
      <c r="N2174" s="342" t="e">
        <f>VLOOKUP($C2174,MAIN!$C$2:$BD$280,9)</f>
        <v>#REF!</v>
      </c>
      <c r="O2174" s="342" t="e">
        <f>'SCREENING INFO'!#REF!</f>
        <v>#REF!</v>
      </c>
      <c r="P2174" s="322" t="e">
        <f>'SCREENING INFO'!#REF!</f>
        <v>#REF!</v>
      </c>
      <c r="Q2174" s="335" t="e">
        <f>'SCREENING INFO'!#REF!</f>
        <v>#REF!</v>
      </c>
      <c r="R2174" s="335" t="e">
        <f>'SCREENING INFO'!#REF!</f>
        <v>#REF!</v>
      </c>
    </row>
    <row r="2175" spans="1:18">
      <c r="A2175" s="351" t="e">
        <f>'SCREENING INFO'!#REF!</f>
        <v>#REF!</v>
      </c>
      <c r="B2175" s="280" t="e">
        <f>'SCREENING INFO'!#REF!</f>
        <v>#REF!</v>
      </c>
      <c r="C2175" s="130" t="e">
        <f>'SCREENING INFO'!#REF!</f>
        <v>#REF!</v>
      </c>
      <c r="E2175" s="130" t="e">
        <f>VLOOKUP($C2175,MAIN!$C$2:$BD$79,12)</f>
        <v>#REF!</v>
      </c>
      <c r="F2175" s="130" t="e">
        <f>'SCREENING INFO'!#REF!</f>
        <v>#REF!</v>
      </c>
      <c r="I2175" s="130" t="e">
        <f>'SCREENING INFO'!#REF!</f>
        <v>#REF!</v>
      </c>
      <c r="L2175" s="318" t="e">
        <f>'SCREENING INFO'!#REF!</f>
        <v>#REF!</v>
      </c>
      <c r="M2175" s="318" t="e">
        <f>VLOOKUP($F2175,MAIN!$C$2:$BD$80,9)</f>
        <v>#REF!</v>
      </c>
      <c r="N2175" s="342" t="e">
        <f>VLOOKUP($C2175,MAIN!$C$2:$BD$280,9)</f>
        <v>#REF!</v>
      </c>
      <c r="O2175" s="342" t="e">
        <f>'SCREENING INFO'!#REF!</f>
        <v>#REF!</v>
      </c>
      <c r="P2175" s="322" t="e">
        <f>'SCREENING INFO'!#REF!</f>
        <v>#REF!</v>
      </c>
      <c r="Q2175" s="335" t="e">
        <f>'SCREENING INFO'!#REF!</f>
        <v>#REF!</v>
      </c>
      <c r="R2175" s="335" t="e">
        <f>'SCREENING INFO'!#REF!</f>
        <v>#REF!</v>
      </c>
    </row>
    <row r="2176" spans="1:18">
      <c r="A2176" s="351" t="e">
        <f>'SCREENING INFO'!#REF!</f>
        <v>#REF!</v>
      </c>
      <c r="B2176" s="280" t="e">
        <f>'SCREENING INFO'!#REF!</f>
        <v>#REF!</v>
      </c>
      <c r="C2176" s="130" t="e">
        <f>'SCREENING INFO'!#REF!</f>
        <v>#REF!</v>
      </c>
      <c r="E2176" s="130" t="e">
        <f>VLOOKUP($C2176,MAIN!$C$2:$BD$79,12)</f>
        <v>#REF!</v>
      </c>
      <c r="F2176" s="130" t="e">
        <f>'SCREENING INFO'!#REF!</f>
        <v>#REF!</v>
      </c>
      <c r="I2176" s="130" t="e">
        <f>'SCREENING INFO'!#REF!</f>
        <v>#REF!</v>
      </c>
      <c r="L2176" s="318" t="e">
        <f>'SCREENING INFO'!#REF!</f>
        <v>#REF!</v>
      </c>
      <c r="M2176" s="318" t="e">
        <f>VLOOKUP($F2176,MAIN!$C$2:$BD$80,9)</f>
        <v>#REF!</v>
      </c>
      <c r="N2176" s="342" t="e">
        <f>VLOOKUP($C2176,MAIN!$C$2:$BD$280,9)</f>
        <v>#REF!</v>
      </c>
      <c r="O2176" s="342" t="e">
        <f>'SCREENING INFO'!#REF!</f>
        <v>#REF!</v>
      </c>
      <c r="P2176" s="322" t="e">
        <f>'SCREENING INFO'!#REF!</f>
        <v>#REF!</v>
      </c>
      <c r="Q2176" s="335" t="e">
        <f>'SCREENING INFO'!#REF!</f>
        <v>#REF!</v>
      </c>
      <c r="R2176" s="335" t="e">
        <f>'SCREENING INFO'!#REF!</f>
        <v>#REF!</v>
      </c>
    </row>
    <row r="2177" spans="1:18">
      <c r="A2177" s="351" t="e">
        <f>'SCREENING INFO'!#REF!</f>
        <v>#REF!</v>
      </c>
      <c r="B2177" s="280" t="e">
        <f>'SCREENING INFO'!#REF!</f>
        <v>#REF!</v>
      </c>
      <c r="C2177" s="130" t="e">
        <f>'SCREENING INFO'!#REF!</f>
        <v>#REF!</v>
      </c>
      <c r="E2177" s="130" t="e">
        <f>VLOOKUP($C2177,MAIN!$C$2:$BD$79,12)</f>
        <v>#REF!</v>
      </c>
      <c r="F2177" s="130" t="e">
        <f>'SCREENING INFO'!#REF!</f>
        <v>#REF!</v>
      </c>
      <c r="I2177" s="130" t="e">
        <f>'SCREENING INFO'!#REF!</f>
        <v>#REF!</v>
      </c>
      <c r="L2177" s="318" t="e">
        <f>'SCREENING INFO'!#REF!</f>
        <v>#REF!</v>
      </c>
      <c r="M2177" s="318" t="e">
        <f>VLOOKUP($F2177,MAIN!$C$2:$BD$80,9)</f>
        <v>#REF!</v>
      </c>
      <c r="N2177" s="342" t="e">
        <f>VLOOKUP($C2177,MAIN!$C$2:$BD$280,9)</f>
        <v>#REF!</v>
      </c>
      <c r="O2177" s="342" t="e">
        <f>'SCREENING INFO'!#REF!</f>
        <v>#REF!</v>
      </c>
      <c r="P2177" s="322" t="e">
        <f>'SCREENING INFO'!#REF!</f>
        <v>#REF!</v>
      </c>
      <c r="Q2177" s="335" t="e">
        <f>'SCREENING INFO'!#REF!</f>
        <v>#REF!</v>
      </c>
      <c r="R2177" s="335" t="e">
        <f>'SCREENING INFO'!#REF!</f>
        <v>#REF!</v>
      </c>
    </row>
    <row r="2178" spans="1:18">
      <c r="A2178" s="351" t="e">
        <f>'SCREENING INFO'!#REF!</f>
        <v>#REF!</v>
      </c>
      <c r="B2178" s="280" t="e">
        <f>'SCREENING INFO'!#REF!</f>
        <v>#REF!</v>
      </c>
      <c r="C2178" s="130" t="e">
        <f>'SCREENING INFO'!#REF!</f>
        <v>#REF!</v>
      </c>
      <c r="E2178" s="130" t="e">
        <f>VLOOKUP($C2178,MAIN!$C$2:$BD$79,12)</f>
        <v>#REF!</v>
      </c>
      <c r="F2178" s="130" t="e">
        <f>'SCREENING INFO'!#REF!</f>
        <v>#REF!</v>
      </c>
      <c r="I2178" s="130" t="e">
        <f>'SCREENING INFO'!#REF!</f>
        <v>#REF!</v>
      </c>
      <c r="L2178" s="318" t="e">
        <f>'SCREENING INFO'!#REF!</f>
        <v>#REF!</v>
      </c>
      <c r="M2178" s="318" t="e">
        <f>VLOOKUP($F2178,MAIN!$C$2:$BD$80,9)</f>
        <v>#REF!</v>
      </c>
      <c r="N2178" s="342" t="e">
        <f>VLOOKUP($C2178,MAIN!$C$2:$BD$280,9)</f>
        <v>#REF!</v>
      </c>
      <c r="O2178" s="342" t="e">
        <f>'SCREENING INFO'!#REF!</f>
        <v>#REF!</v>
      </c>
      <c r="P2178" s="322" t="e">
        <f>'SCREENING INFO'!#REF!</f>
        <v>#REF!</v>
      </c>
      <c r="Q2178" s="335" t="e">
        <f>'SCREENING INFO'!#REF!</f>
        <v>#REF!</v>
      </c>
      <c r="R2178" s="335" t="e">
        <f>'SCREENING INFO'!#REF!</f>
        <v>#REF!</v>
      </c>
    </row>
    <row r="2179" spans="1:18">
      <c r="A2179" s="351" t="e">
        <f>'SCREENING INFO'!#REF!</f>
        <v>#REF!</v>
      </c>
      <c r="B2179" s="280" t="e">
        <f>'SCREENING INFO'!#REF!</f>
        <v>#REF!</v>
      </c>
      <c r="C2179" s="130" t="e">
        <f>'SCREENING INFO'!#REF!</f>
        <v>#REF!</v>
      </c>
      <c r="E2179" s="130" t="e">
        <f>VLOOKUP($C2179,MAIN!$C$2:$BD$79,12)</f>
        <v>#REF!</v>
      </c>
      <c r="F2179" s="130" t="e">
        <f>'SCREENING INFO'!#REF!</f>
        <v>#REF!</v>
      </c>
      <c r="I2179" s="130" t="e">
        <f>'SCREENING INFO'!#REF!</f>
        <v>#REF!</v>
      </c>
      <c r="L2179" s="318" t="e">
        <f>'SCREENING INFO'!#REF!</f>
        <v>#REF!</v>
      </c>
      <c r="M2179" s="318" t="e">
        <f>VLOOKUP($F2179,MAIN!$C$2:$BD$80,9)</f>
        <v>#REF!</v>
      </c>
      <c r="N2179" s="342" t="e">
        <f>VLOOKUP($C2179,MAIN!$C$2:$BD$280,9)</f>
        <v>#REF!</v>
      </c>
      <c r="O2179" s="342" t="e">
        <f>'SCREENING INFO'!#REF!</f>
        <v>#REF!</v>
      </c>
      <c r="P2179" s="322" t="e">
        <f>'SCREENING INFO'!#REF!</f>
        <v>#REF!</v>
      </c>
      <c r="Q2179" s="335" t="e">
        <f>'SCREENING INFO'!#REF!</f>
        <v>#REF!</v>
      </c>
      <c r="R2179" s="335" t="e">
        <f>'SCREENING INFO'!#REF!</f>
        <v>#REF!</v>
      </c>
    </row>
    <row r="2180" spans="1:18">
      <c r="A2180" s="351" t="e">
        <f>'SCREENING INFO'!#REF!</f>
        <v>#REF!</v>
      </c>
      <c r="B2180" s="280" t="e">
        <f>'SCREENING INFO'!#REF!</f>
        <v>#REF!</v>
      </c>
      <c r="C2180" s="130" t="e">
        <f>'SCREENING INFO'!#REF!</f>
        <v>#REF!</v>
      </c>
      <c r="E2180" s="130" t="e">
        <f>VLOOKUP($C2180,MAIN!$C$2:$BD$79,12)</f>
        <v>#REF!</v>
      </c>
      <c r="F2180" s="130" t="e">
        <f>'SCREENING INFO'!#REF!</f>
        <v>#REF!</v>
      </c>
      <c r="I2180" s="130" t="e">
        <f>'SCREENING INFO'!#REF!</f>
        <v>#REF!</v>
      </c>
      <c r="L2180" s="318" t="e">
        <f>'SCREENING INFO'!#REF!</f>
        <v>#REF!</v>
      </c>
      <c r="M2180" s="318" t="e">
        <f>VLOOKUP($F2180,MAIN!$C$2:$BD$80,9)</f>
        <v>#REF!</v>
      </c>
      <c r="N2180" s="342" t="e">
        <f>VLOOKUP($C2180,MAIN!$C$2:$BD$280,9)</f>
        <v>#REF!</v>
      </c>
      <c r="O2180" s="342" t="e">
        <f>'SCREENING INFO'!#REF!</f>
        <v>#REF!</v>
      </c>
      <c r="P2180" s="322" t="e">
        <f>'SCREENING INFO'!#REF!</f>
        <v>#REF!</v>
      </c>
      <c r="Q2180" s="335" t="e">
        <f>'SCREENING INFO'!#REF!</f>
        <v>#REF!</v>
      </c>
      <c r="R2180" s="335" t="e">
        <f>'SCREENING INFO'!#REF!</f>
        <v>#REF!</v>
      </c>
    </row>
    <row r="2181" spans="1:18">
      <c r="A2181" s="351" t="e">
        <f>'SCREENING INFO'!#REF!</f>
        <v>#REF!</v>
      </c>
      <c r="B2181" s="280" t="e">
        <f>'SCREENING INFO'!#REF!</f>
        <v>#REF!</v>
      </c>
      <c r="C2181" s="130" t="e">
        <f>'SCREENING INFO'!#REF!</f>
        <v>#REF!</v>
      </c>
      <c r="E2181" s="130" t="e">
        <f>VLOOKUP($C2181,MAIN!$C$2:$BD$79,12)</f>
        <v>#REF!</v>
      </c>
      <c r="F2181" s="130" t="e">
        <f>'SCREENING INFO'!#REF!</f>
        <v>#REF!</v>
      </c>
      <c r="I2181" s="130" t="e">
        <f>'SCREENING INFO'!#REF!</f>
        <v>#REF!</v>
      </c>
      <c r="L2181" s="318" t="e">
        <f>'SCREENING INFO'!#REF!</f>
        <v>#REF!</v>
      </c>
      <c r="M2181" s="318" t="e">
        <f>VLOOKUP($F2181,MAIN!$C$2:$BD$80,9)</f>
        <v>#REF!</v>
      </c>
      <c r="N2181" s="342" t="e">
        <f>VLOOKUP($C2181,MAIN!$C$2:$BD$280,9)</f>
        <v>#REF!</v>
      </c>
      <c r="O2181" s="342" t="e">
        <f>'SCREENING INFO'!#REF!</f>
        <v>#REF!</v>
      </c>
      <c r="P2181" s="322" t="e">
        <f>'SCREENING INFO'!#REF!</f>
        <v>#REF!</v>
      </c>
      <c r="Q2181" s="335" t="e">
        <f>'SCREENING INFO'!#REF!</f>
        <v>#REF!</v>
      </c>
      <c r="R2181" s="335" t="e">
        <f>'SCREENING INFO'!#REF!</f>
        <v>#REF!</v>
      </c>
    </row>
    <row r="2182" spans="1:18">
      <c r="A2182" s="351" t="e">
        <f>'SCREENING INFO'!#REF!</f>
        <v>#REF!</v>
      </c>
      <c r="B2182" s="280" t="e">
        <f>'SCREENING INFO'!#REF!</f>
        <v>#REF!</v>
      </c>
      <c r="C2182" s="130" t="e">
        <f>'SCREENING INFO'!#REF!</f>
        <v>#REF!</v>
      </c>
      <c r="E2182" s="130" t="e">
        <f>VLOOKUP($C2182,MAIN!$C$2:$BD$79,12)</f>
        <v>#REF!</v>
      </c>
      <c r="F2182" s="130" t="e">
        <f>'SCREENING INFO'!#REF!</f>
        <v>#REF!</v>
      </c>
      <c r="I2182" s="130" t="e">
        <f>'SCREENING INFO'!#REF!</f>
        <v>#REF!</v>
      </c>
      <c r="L2182" s="318" t="e">
        <f>'SCREENING INFO'!#REF!</f>
        <v>#REF!</v>
      </c>
      <c r="M2182" s="318" t="e">
        <f>VLOOKUP($F2182,MAIN!$C$2:$BD$80,9)</f>
        <v>#REF!</v>
      </c>
      <c r="N2182" s="342" t="e">
        <f>VLOOKUP($C2182,MAIN!$C$2:$BD$280,9)</f>
        <v>#REF!</v>
      </c>
      <c r="O2182" s="342" t="e">
        <f>'SCREENING INFO'!#REF!</f>
        <v>#REF!</v>
      </c>
      <c r="P2182" s="322" t="e">
        <f>'SCREENING INFO'!#REF!</f>
        <v>#REF!</v>
      </c>
      <c r="Q2182" s="335" t="e">
        <f>'SCREENING INFO'!#REF!</f>
        <v>#REF!</v>
      </c>
      <c r="R2182" s="335" t="e">
        <f>'SCREENING INFO'!#REF!</f>
        <v>#REF!</v>
      </c>
    </row>
    <row r="2183" spans="1:18">
      <c r="A2183" s="351" t="e">
        <f>'SCREENING INFO'!#REF!</f>
        <v>#REF!</v>
      </c>
      <c r="B2183" s="280" t="e">
        <f>'SCREENING INFO'!#REF!</f>
        <v>#REF!</v>
      </c>
      <c r="C2183" s="130" t="e">
        <f>'SCREENING INFO'!#REF!</f>
        <v>#REF!</v>
      </c>
      <c r="E2183" s="130" t="e">
        <f>VLOOKUP($C2183,MAIN!$C$2:$BD$79,12)</f>
        <v>#REF!</v>
      </c>
      <c r="F2183" s="130" t="e">
        <f>'SCREENING INFO'!#REF!</f>
        <v>#REF!</v>
      </c>
      <c r="I2183" s="130" t="e">
        <f>'SCREENING INFO'!#REF!</f>
        <v>#REF!</v>
      </c>
      <c r="L2183" s="318" t="e">
        <f>'SCREENING INFO'!#REF!</f>
        <v>#REF!</v>
      </c>
      <c r="M2183" s="318" t="e">
        <f>VLOOKUP($F2183,MAIN!$C$2:$BD$80,9)</f>
        <v>#REF!</v>
      </c>
      <c r="N2183" s="342" t="e">
        <f>VLOOKUP($C2183,MAIN!$C$2:$BD$280,9)</f>
        <v>#REF!</v>
      </c>
      <c r="O2183" s="342" t="e">
        <f>'SCREENING INFO'!#REF!</f>
        <v>#REF!</v>
      </c>
      <c r="P2183" s="322" t="e">
        <f>'SCREENING INFO'!#REF!</f>
        <v>#REF!</v>
      </c>
      <c r="Q2183" s="335" t="e">
        <f>'SCREENING INFO'!#REF!</f>
        <v>#REF!</v>
      </c>
      <c r="R2183" s="335" t="e">
        <f>'SCREENING INFO'!#REF!</f>
        <v>#REF!</v>
      </c>
    </row>
    <row r="2184" spans="1:18">
      <c r="A2184" s="351" t="e">
        <f>'SCREENING INFO'!#REF!</f>
        <v>#REF!</v>
      </c>
      <c r="B2184" s="280" t="e">
        <f>'SCREENING INFO'!#REF!</f>
        <v>#REF!</v>
      </c>
      <c r="C2184" s="130" t="e">
        <f>'SCREENING INFO'!#REF!</f>
        <v>#REF!</v>
      </c>
      <c r="E2184" s="130" t="e">
        <f>VLOOKUP($C2184,MAIN!$C$2:$BD$79,12)</f>
        <v>#REF!</v>
      </c>
      <c r="F2184" s="130" t="e">
        <f>'SCREENING INFO'!#REF!</f>
        <v>#REF!</v>
      </c>
      <c r="I2184" s="130" t="e">
        <f>'SCREENING INFO'!#REF!</f>
        <v>#REF!</v>
      </c>
      <c r="L2184" s="318" t="e">
        <f>'SCREENING INFO'!#REF!</f>
        <v>#REF!</v>
      </c>
      <c r="M2184" s="318" t="e">
        <f>VLOOKUP($F2184,MAIN!$C$2:$BD$80,9)</f>
        <v>#REF!</v>
      </c>
      <c r="N2184" s="342" t="e">
        <f>VLOOKUP($C2184,MAIN!$C$2:$BD$280,9)</f>
        <v>#REF!</v>
      </c>
      <c r="O2184" s="342" t="e">
        <f>'SCREENING INFO'!#REF!</f>
        <v>#REF!</v>
      </c>
      <c r="P2184" s="322" t="e">
        <f>'SCREENING INFO'!#REF!</f>
        <v>#REF!</v>
      </c>
      <c r="Q2184" s="335" t="e">
        <f>'SCREENING INFO'!#REF!</f>
        <v>#REF!</v>
      </c>
      <c r="R2184" s="335" t="e">
        <f>'SCREENING INFO'!#REF!</f>
        <v>#REF!</v>
      </c>
    </row>
    <row r="2185" spans="1:18">
      <c r="A2185" s="351" t="e">
        <f>'SCREENING INFO'!#REF!</f>
        <v>#REF!</v>
      </c>
      <c r="B2185" s="280" t="e">
        <f>'SCREENING INFO'!#REF!</f>
        <v>#REF!</v>
      </c>
      <c r="C2185" s="130" t="e">
        <f>'SCREENING INFO'!#REF!</f>
        <v>#REF!</v>
      </c>
      <c r="E2185" s="130" t="e">
        <f>VLOOKUP($C2185,MAIN!$C$2:$BD$79,12)</f>
        <v>#REF!</v>
      </c>
      <c r="F2185" s="130" t="e">
        <f>'SCREENING INFO'!#REF!</f>
        <v>#REF!</v>
      </c>
      <c r="I2185" s="130" t="e">
        <f>'SCREENING INFO'!#REF!</f>
        <v>#REF!</v>
      </c>
      <c r="L2185" s="318" t="e">
        <f>'SCREENING INFO'!#REF!</f>
        <v>#REF!</v>
      </c>
      <c r="M2185" s="318" t="e">
        <f>VLOOKUP($F2185,MAIN!$C$2:$BD$80,9)</f>
        <v>#REF!</v>
      </c>
      <c r="N2185" s="342" t="e">
        <f>VLOOKUP($C2185,MAIN!$C$2:$BD$280,9)</f>
        <v>#REF!</v>
      </c>
      <c r="O2185" s="342" t="e">
        <f>'SCREENING INFO'!#REF!</f>
        <v>#REF!</v>
      </c>
      <c r="P2185" s="322" t="e">
        <f>'SCREENING INFO'!#REF!</f>
        <v>#REF!</v>
      </c>
      <c r="Q2185" s="335" t="e">
        <f>'SCREENING INFO'!#REF!</f>
        <v>#REF!</v>
      </c>
      <c r="R2185" s="335" t="e">
        <f>'SCREENING INFO'!#REF!</f>
        <v>#REF!</v>
      </c>
    </row>
    <row r="2186" spans="1:18">
      <c r="A2186" s="351" t="e">
        <f>'SCREENING INFO'!#REF!</f>
        <v>#REF!</v>
      </c>
      <c r="B2186" s="280" t="e">
        <f>'SCREENING INFO'!#REF!</f>
        <v>#REF!</v>
      </c>
      <c r="C2186" s="130" t="e">
        <f>'SCREENING INFO'!#REF!</f>
        <v>#REF!</v>
      </c>
      <c r="E2186" s="130" t="e">
        <f>VLOOKUP($C2186,MAIN!$C$2:$BD$79,12)</f>
        <v>#REF!</v>
      </c>
      <c r="F2186" s="130" t="e">
        <f>'SCREENING INFO'!#REF!</f>
        <v>#REF!</v>
      </c>
      <c r="I2186" s="130" t="e">
        <f>'SCREENING INFO'!#REF!</f>
        <v>#REF!</v>
      </c>
      <c r="L2186" s="318" t="e">
        <f>'SCREENING INFO'!#REF!</f>
        <v>#REF!</v>
      </c>
      <c r="M2186" s="318" t="e">
        <f>VLOOKUP($F2186,MAIN!$C$2:$BD$80,9)</f>
        <v>#REF!</v>
      </c>
      <c r="N2186" s="342" t="e">
        <f>VLOOKUP($C2186,MAIN!$C$2:$BD$280,9)</f>
        <v>#REF!</v>
      </c>
      <c r="O2186" s="342" t="e">
        <f>'SCREENING INFO'!#REF!</f>
        <v>#REF!</v>
      </c>
      <c r="P2186" s="322" t="e">
        <f>'SCREENING INFO'!#REF!</f>
        <v>#REF!</v>
      </c>
      <c r="Q2186" s="335" t="e">
        <f>'SCREENING INFO'!#REF!</f>
        <v>#REF!</v>
      </c>
      <c r="R2186" s="335" t="e">
        <f>'SCREENING INFO'!#REF!</f>
        <v>#REF!</v>
      </c>
    </row>
    <row r="2187" spans="1:18">
      <c r="A2187" s="351" t="e">
        <f>'SCREENING INFO'!#REF!</f>
        <v>#REF!</v>
      </c>
      <c r="B2187" s="280" t="e">
        <f>'SCREENING INFO'!#REF!</f>
        <v>#REF!</v>
      </c>
      <c r="C2187" s="130" t="e">
        <f>'SCREENING INFO'!#REF!</f>
        <v>#REF!</v>
      </c>
      <c r="E2187" s="130" t="e">
        <f>VLOOKUP($C2187,MAIN!$C$2:$BD$79,12)</f>
        <v>#REF!</v>
      </c>
      <c r="F2187" s="130" t="e">
        <f>'SCREENING INFO'!#REF!</f>
        <v>#REF!</v>
      </c>
      <c r="I2187" s="130" t="e">
        <f>'SCREENING INFO'!#REF!</f>
        <v>#REF!</v>
      </c>
      <c r="L2187" s="318" t="e">
        <f>'SCREENING INFO'!#REF!</f>
        <v>#REF!</v>
      </c>
      <c r="M2187" s="318" t="e">
        <f>VLOOKUP($F2187,MAIN!$C$2:$BD$80,9)</f>
        <v>#REF!</v>
      </c>
      <c r="N2187" s="342" t="e">
        <f>VLOOKUP($C2187,MAIN!$C$2:$BD$280,9)</f>
        <v>#REF!</v>
      </c>
      <c r="O2187" s="342" t="e">
        <f>'SCREENING INFO'!#REF!</f>
        <v>#REF!</v>
      </c>
      <c r="P2187" s="322" t="e">
        <f>'SCREENING INFO'!#REF!</f>
        <v>#REF!</v>
      </c>
      <c r="Q2187" s="335" t="e">
        <f>'SCREENING INFO'!#REF!</f>
        <v>#REF!</v>
      </c>
      <c r="R2187" s="335" t="e">
        <f>'SCREENING INFO'!#REF!</f>
        <v>#REF!</v>
      </c>
    </row>
    <row r="2188" spans="1:18">
      <c r="A2188" s="351" t="e">
        <f>'SCREENING INFO'!#REF!</f>
        <v>#REF!</v>
      </c>
      <c r="B2188" s="280" t="e">
        <f>'SCREENING INFO'!#REF!</f>
        <v>#REF!</v>
      </c>
      <c r="C2188" s="130" t="e">
        <f>'SCREENING INFO'!#REF!</f>
        <v>#REF!</v>
      </c>
      <c r="E2188" s="130" t="e">
        <f>VLOOKUP($C2188,MAIN!$C$2:$BD$79,12)</f>
        <v>#REF!</v>
      </c>
      <c r="F2188" s="130" t="e">
        <f>'SCREENING INFO'!#REF!</f>
        <v>#REF!</v>
      </c>
      <c r="I2188" s="130" t="e">
        <f>'SCREENING INFO'!#REF!</f>
        <v>#REF!</v>
      </c>
      <c r="L2188" s="318" t="e">
        <f>'SCREENING INFO'!#REF!</f>
        <v>#REF!</v>
      </c>
      <c r="M2188" s="318" t="e">
        <f>VLOOKUP($F2188,MAIN!$C$2:$BD$80,9)</f>
        <v>#REF!</v>
      </c>
      <c r="N2188" s="342" t="e">
        <f>VLOOKUP($C2188,MAIN!$C$2:$BD$280,9)</f>
        <v>#REF!</v>
      </c>
      <c r="O2188" s="342" t="e">
        <f>'SCREENING INFO'!#REF!</f>
        <v>#REF!</v>
      </c>
      <c r="P2188" s="322" t="e">
        <f>'SCREENING INFO'!#REF!</f>
        <v>#REF!</v>
      </c>
      <c r="Q2188" s="335" t="e">
        <f>'SCREENING INFO'!#REF!</f>
        <v>#REF!</v>
      </c>
      <c r="R2188" s="335" t="e">
        <f>'SCREENING INFO'!#REF!</f>
        <v>#REF!</v>
      </c>
    </row>
    <row r="2189" spans="1:18">
      <c r="A2189" s="351" t="e">
        <f>'SCREENING INFO'!#REF!</f>
        <v>#REF!</v>
      </c>
      <c r="B2189" s="280" t="e">
        <f>'SCREENING INFO'!#REF!</f>
        <v>#REF!</v>
      </c>
      <c r="C2189" s="130" t="e">
        <f>'SCREENING INFO'!#REF!</f>
        <v>#REF!</v>
      </c>
      <c r="E2189" s="130" t="e">
        <f>VLOOKUP($C2189,MAIN!$C$2:$BD$79,12)</f>
        <v>#REF!</v>
      </c>
      <c r="F2189" s="130" t="e">
        <f>'SCREENING INFO'!#REF!</f>
        <v>#REF!</v>
      </c>
      <c r="I2189" s="130" t="e">
        <f>'SCREENING INFO'!#REF!</f>
        <v>#REF!</v>
      </c>
      <c r="L2189" s="318" t="e">
        <f>'SCREENING INFO'!#REF!</f>
        <v>#REF!</v>
      </c>
      <c r="M2189" s="318" t="e">
        <f>VLOOKUP($F2189,MAIN!$C$2:$BD$80,9)</f>
        <v>#REF!</v>
      </c>
      <c r="N2189" s="342" t="e">
        <f>VLOOKUP($C2189,MAIN!$C$2:$BD$280,9)</f>
        <v>#REF!</v>
      </c>
      <c r="O2189" s="342" t="e">
        <f>'SCREENING INFO'!#REF!</f>
        <v>#REF!</v>
      </c>
      <c r="P2189" s="322" t="e">
        <f>'SCREENING INFO'!#REF!</f>
        <v>#REF!</v>
      </c>
      <c r="Q2189" s="335" t="e">
        <f>'SCREENING INFO'!#REF!</f>
        <v>#REF!</v>
      </c>
      <c r="R2189" s="335" t="e">
        <f>'SCREENING INFO'!#REF!</f>
        <v>#REF!</v>
      </c>
    </row>
    <row r="2190" spans="1:18">
      <c r="A2190" s="351" t="e">
        <f>'SCREENING INFO'!#REF!</f>
        <v>#REF!</v>
      </c>
      <c r="B2190" s="280" t="e">
        <f>'SCREENING INFO'!#REF!</f>
        <v>#REF!</v>
      </c>
      <c r="C2190" s="130" t="e">
        <f>'SCREENING INFO'!#REF!</f>
        <v>#REF!</v>
      </c>
      <c r="E2190" s="130" t="e">
        <f>VLOOKUP($C2190,MAIN!$C$2:$BD$79,12)</f>
        <v>#REF!</v>
      </c>
      <c r="F2190" s="130" t="e">
        <f>'SCREENING INFO'!#REF!</f>
        <v>#REF!</v>
      </c>
      <c r="I2190" s="130" t="e">
        <f>'SCREENING INFO'!#REF!</f>
        <v>#REF!</v>
      </c>
      <c r="L2190" s="318" t="e">
        <f>'SCREENING INFO'!#REF!</f>
        <v>#REF!</v>
      </c>
      <c r="M2190" s="318" t="e">
        <f>VLOOKUP($F2190,MAIN!$C$2:$BD$80,9)</f>
        <v>#REF!</v>
      </c>
      <c r="N2190" s="342" t="e">
        <f>VLOOKUP($C2190,MAIN!$C$2:$BD$280,9)</f>
        <v>#REF!</v>
      </c>
      <c r="O2190" s="342" t="e">
        <f>'SCREENING INFO'!#REF!</f>
        <v>#REF!</v>
      </c>
      <c r="P2190" s="322" t="e">
        <f>'SCREENING INFO'!#REF!</f>
        <v>#REF!</v>
      </c>
      <c r="Q2190" s="335" t="e">
        <f>'SCREENING INFO'!#REF!</f>
        <v>#REF!</v>
      </c>
      <c r="R2190" s="335" t="e">
        <f>'SCREENING INFO'!#REF!</f>
        <v>#REF!</v>
      </c>
    </row>
    <row r="2191" spans="1:18">
      <c r="A2191" s="351" t="e">
        <f>'SCREENING INFO'!#REF!</f>
        <v>#REF!</v>
      </c>
      <c r="B2191" s="280" t="e">
        <f>'SCREENING INFO'!#REF!</f>
        <v>#REF!</v>
      </c>
      <c r="C2191" s="130" t="e">
        <f>'SCREENING INFO'!#REF!</f>
        <v>#REF!</v>
      </c>
      <c r="E2191" s="130" t="e">
        <f>VLOOKUP($C2191,MAIN!$C$2:$BD$79,12)</f>
        <v>#REF!</v>
      </c>
      <c r="F2191" s="130" t="e">
        <f>'SCREENING INFO'!#REF!</f>
        <v>#REF!</v>
      </c>
      <c r="I2191" s="130" t="e">
        <f>'SCREENING INFO'!#REF!</f>
        <v>#REF!</v>
      </c>
      <c r="L2191" s="318" t="e">
        <f>'SCREENING INFO'!#REF!</f>
        <v>#REF!</v>
      </c>
      <c r="M2191" s="318" t="e">
        <f>VLOOKUP($F2191,MAIN!$C$2:$BD$80,9)</f>
        <v>#REF!</v>
      </c>
      <c r="N2191" s="342" t="e">
        <f>VLOOKUP($C2191,MAIN!$C$2:$BD$280,9)</f>
        <v>#REF!</v>
      </c>
      <c r="O2191" s="342" t="e">
        <f>'SCREENING INFO'!#REF!</f>
        <v>#REF!</v>
      </c>
      <c r="P2191" s="322" t="e">
        <f>'SCREENING INFO'!#REF!</f>
        <v>#REF!</v>
      </c>
      <c r="Q2191" s="335" t="e">
        <f>'SCREENING INFO'!#REF!</f>
        <v>#REF!</v>
      </c>
      <c r="R2191" s="335" t="e">
        <f>'SCREENING INFO'!#REF!</f>
        <v>#REF!</v>
      </c>
    </row>
    <row r="2192" spans="1:18">
      <c r="A2192" s="351" t="e">
        <f>'SCREENING INFO'!#REF!</f>
        <v>#REF!</v>
      </c>
      <c r="B2192" s="280" t="e">
        <f>'SCREENING INFO'!#REF!</f>
        <v>#REF!</v>
      </c>
      <c r="C2192" s="130" t="e">
        <f>'SCREENING INFO'!#REF!</f>
        <v>#REF!</v>
      </c>
      <c r="E2192" s="130" t="e">
        <f>VLOOKUP($C2192,MAIN!$C$2:$BD$79,12)</f>
        <v>#REF!</v>
      </c>
      <c r="F2192" s="130" t="e">
        <f>'SCREENING INFO'!#REF!</f>
        <v>#REF!</v>
      </c>
      <c r="I2192" s="130" t="e">
        <f>'SCREENING INFO'!#REF!</f>
        <v>#REF!</v>
      </c>
      <c r="L2192" s="318" t="e">
        <f>'SCREENING INFO'!#REF!</f>
        <v>#REF!</v>
      </c>
      <c r="M2192" s="318" t="e">
        <f>VLOOKUP($F2192,MAIN!$C$2:$BD$80,9)</f>
        <v>#REF!</v>
      </c>
      <c r="N2192" s="342" t="e">
        <f>VLOOKUP($C2192,MAIN!$C$2:$BD$280,9)</f>
        <v>#REF!</v>
      </c>
      <c r="O2192" s="342" t="e">
        <f>'SCREENING INFO'!#REF!</f>
        <v>#REF!</v>
      </c>
      <c r="P2192" s="322" t="e">
        <f>'SCREENING INFO'!#REF!</f>
        <v>#REF!</v>
      </c>
      <c r="Q2192" s="335" t="e">
        <f>'SCREENING INFO'!#REF!</f>
        <v>#REF!</v>
      </c>
      <c r="R2192" s="335" t="e">
        <f>'SCREENING INFO'!#REF!</f>
        <v>#REF!</v>
      </c>
    </row>
    <row r="2193" spans="1:18">
      <c r="A2193" s="351" t="e">
        <f>'SCREENING INFO'!#REF!</f>
        <v>#REF!</v>
      </c>
      <c r="B2193" s="280" t="e">
        <f>'SCREENING INFO'!#REF!</f>
        <v>#REF!</v>
      </c>
      <c r="C2193" s="130" t="e">
        <f>'SCREENING INFO'!#REF!</f>
        <v>#REF!</v>
      </c>
      <c r="E2193" s="130" t="e">
        <f>VLOOKUP($C2193,MAIN!$C$2:$BD$79,12)</f>
        <v>#REF!</v>
      </c>
      <c r="F2193" s="130" t="e">
        <f>'SCREENING INFO'!#REF!</f>
        <v>#REF!</v>
      </c>
      <c r="I2193" s="130" t="e">
        <f>'SCREENING INFO'!#REF!</f>
        <v>#REF!</v>
      </c>
      <c r="L2193" s="318" t="e">
        <f>'SCREENING INFO'!#REF!</f>
        <v>#REF!</v>
      </c>
      <c r="M2193" s="318" t="e">
        <f>VLOOKUP($F2193,MAIN!$C$2:$BD$80,9)</f>
        <v>#REF!</v>
      </c>
      <c r="N2193" s="342" t="e">
        <f>VLOOKUP($C2193,MAIN!$C$2:$BD$280,9)</f>
        <v>#REF!</v>
      </c>
      <c r="O2193" s="342" t="e">
        <f>'SCREENING INFO'!#REF!</f>
        <v>#REF!</v>
      </c>
      <c r="P2193" s="322" t="e">
        <f>'SCREENING INFO'!#REF!</f>
        <v>#REF!</v>
      </c>
      <c r="Q2193" s="335" t="e">
        <f>'SCREENING INFO'!#REF!</f>
        <v>#REF!</v>
      </c>
      <c r="R2193" s="335" t="e">
        <f>'SCREENING INFO'!#REF!</f>
        <v>#REF!</v>
      </c>
    </row>
    <row r="2194" spans="1:18">
      <c r="A2194" s="351" t="e">
        <f>'SCREENING INFO'!#REF!</f>
        <v>#REF!</v>
      </c>
      <c r="B2194" s="280" t="e">
        <f>'SCREENING INFO'!#REF!</f>
        <v>#REF!</v>
      </c>
      <c r="C2194" s="130" t="e">
        <f>'SCREENING INFO'!#REF!</f>
        <v>#REF!</v>
      </c>
      <c r="E2194" s="130" t="e">
        <f>VLOOKUP($C2194,MAIN!$C$2:$BD$79,12)</f>
        <v>#REF!</v>
      </c>
      <c r="F2194" s="130" t="e">
        <f>'SCREENING INFO'!#REF!</f>
        <v>#REF!</v>
      </c>
      <c r="I2194" s="130" t="e">
        <f>'SCREENING INFO'!#REF!</f>
        <v>#REF!</v>
      </c>
      <c r="L2194" s="318" t="e">
        <f>'SCREENING INFO'!#REF!</f>
        <v>#REF!</v>
      </c>
      <c r="M2194" s="318" t="e">
        <f>VLOOKUP($F2194,MAIN!$C$2:$BD$80,9)</f>
        <v>#REF!</v>
      </c>
      <c r="N2194" s="342" t="e">
        <f>VLOOKUP($C2194,MAIN!$C$2:$BD$280,9)</f>
        <v>#REF!</v>
      </c>
      <c r="O2194" s="342" t="e">
        <f>'SCREENING INFO'!#REF!</f>
        <v>#REF!</v>
      </c>
      <c r="P2194" s="322" t="e">
        <f>'SCREENING INFO'!#REF!</f>
        <v>#REF!</v>
      </c>
      <c r="Q2194" s="335" t="e">
        <f>'SCREENING INFO'!#REF!</f>
        <v>#REF!</v>
      </c>
      <c r="R2194" s="335" t="e">
        <f>'SCREENING INFO'!#REF!</f>
        <v>#REF!</v>
      </c>
    </row>
    <row r="2195" spans="1:18">
      <c r="A2195" s="351" t="e">
        <f>'SCREENING INFO'!#REF!</f>
        <v>#REF!</v>
      </c>
      <c r="B2195" s="280" t="e">
        <f>'SCREENING INFO'!#REF!</f>
        <v>#REF!</v>
      </c>
      <c r="C2195" s="130" t="e">
        <f>'SCREENING INFO'!#REF!</f>
        <v>#REF!</v>
      </c>
      <c r="E2195" s="130" t="e">
        <f>VLOOKUP($C2195,MAIN!$C$2:$BD$79,12)</f>
        <v>#REF!</v>
      </c>
      <c r="F2195" s="130" t="e">
        <f>'SCREENING INFO'!#REF!</f>
        <v>#REF!</v>
      </c>
      <c r="I2195" s="130" t="e">
        <f>'SCREENING INFO'!#REF!</f>
        <v>#REF!</v>
      </c>
      <c r="L2195" s="318" t="e">
        <f>'SCREENING INFO'!#REF!</f>
        <v>#REF!</v>
      </c>
      <c r="M2195" s="318" t="e">
        <f>VLOOKUP($F2195,MAIN!$C$2:$BD$80,9)</f>
        <v>#REF!</v>
      </c>
      <c r="N2195" s="342" t="e">
        <f>VLOOKUP($C2195,MAIN!$C$2:$BD$280,9)</f>
        <v>#REF!</v>
      </c>
      <c r="O2195" s="342" t="e">
        <f>'SCREENING INFO'!#REF!</f>
        <v>#REF!</v>
      </c>
      <c r="P2195" s="322" t="e">
        <f>'SCREENING INFO'!#REF!</f>
        <v>#REF!</v>
      </c>
      <c r="Q2195" s="335" t="e">
        <f>'SCREENING INFO'!#REF!</f>
        <v>#REF!</v>
      </c>
      <c r="R2195" s="335" t="e">
        <f>'SCREENING INFO'!#REF!</f>
        <v>#REF!</v>
      </c>
    </row>
    <row r="2196" spans="1:18">
      <c r="A2196" s="351" t="e">
        <f>'SCREENING INFO'!#REF!</f>
        <v>#REF!</v>
      </c>
      <c r="B2196" s="280" t="e">
        <f>'SCREENING INFO'!#REF!</f>
        <v>#REF!</v>
      </c>
      <c r="C2196" s="130" t="e">
        <f>'SCREENING INFO'!#REF!</f>
        <v>#REF!</v>
      </c>
      <c r="E2196" s="130" t="e">
        <f>VLOOKUP($C2196,MAIN!$C$2:$BD$79,12)</f>
        <v>#REF!</v>
      </c>
      <c r="F2196" s="130" t="e">
        <f>'SCREENING INFO'!#REF!</f>
        <v>#REF!</v>
      </c>
      <c r="I2196" s="130" t="e">
        <f>'SCREENING INFO'!#REF!</f>
        <v>#REF!</v>
      </c>
      <c r="L2196" s="318" t="e">
        <f>'SCREENING INFO'!#REF!</f>
        <v>#REF!</v>
      </c>
      <c r="M2196" s="318" t="e">
        <f>VLOOKUP($F2196,MAIN!$C$2:$BD$80,9)</f>
        <v>#REF!</v>
      </c>
      <c r="N2196" s="342" t="e">
        <f>VLOOKUP($C2196,MAIN!$C$2:$BD$280,9)</f>
        <v>#REF!</v>
      </c>
      <c r="O2196" s="342" t="e">
        <f>'SCREENING INFO'!#REF!</f>
        <v>#REF!</v>
      </c>
      <c r="P2196" s="322" t="e">
        <f>'SCREENING INFO'!#REF!</f>
        <v>#REF!</v>
      </c>
      <c r="Q2196" s="335" t="e">
        <f>'SCREENING INFO'!#REF!</f>
        <v>#REF!</v>
      </c>
      <c r="R2196" s="335" t="e">
        <f>'SCREENING INFO'!#REF!</f>
        <v>#REF!</v>
      </c>
    </row>
    <row r="2197" spans="1:18">
      <c r="A2197" s="351" t="e">
        <f>'SCREENING INFO'!#REF!</f>
        <v>#REF!</v>
      </c>
      <c r="B2197" s="280" t="e">
        <f>'SCREENING INFO'!#REF!</f>
        <v>#REF!</v>
      </c>
      <c r="C2197" s="130" t="e">
        <f>'SCREENING INFO'!#REF!</f>
        <v>#REF!</v>
      </c>
      <c r="E2197" s="130" t="e">
        <f>VLOOKUP($C2197,MAIN!$C$2:$BD$79,12)</f>
        <v>#REF!</v>
      </c>
      <c r="F2197" s="130" t="e">
        <f>'SCREENING INFO'!#REF!</f>
        <v>#REF!</v>
      </c>
      <c r="I2197" s="130" t="e">
        <f>'SCREENING INFO'!#REF!</f>
        <v>#REF!</v>
      </c>
      <c r="L2197" s="318" t="e">
        <f>'SCREENING INFO'!#REF!</f>
        <v>#REF!</v>
      </c>
      <c r="M2197" s="318" t="e">
        <f>VLOOKUP($F2197,MAIN!$C$2:$BD$80,9)</f>
        <v>#REF!</v>
      </c>
      <c r="N2197" s="342" t="e">
        <f>VLOOKUP($C2197,MAIN!$C$2:$BD$280,9)</f>
        <v>#REF!</v>
      </c>
      <c r="O2197" s="342" t="e">
        <f>'SCREENING INFO'!#REF!</f>
        <v>#REF!</v>
      </c>
      <c r="P2197" s="322" t="e">
        <f>'SCREENING INFO'!#REF!</f>
        <v>#REF!</v>
      </c>
      <c r="Q2197" s="335" t="e">
        <f>'SCREENING INFO'!#REF!</f>
        <v>#REF!</v>
      </c>
      <c r="R2197" s="335" t="e">
        <f>'SCREENING INFO'!#REF!</f>
        <v>#REF!</v>
      </c>
    </row>
    <row r="2198" spans="1:18">
      <c r="A2198" s="351" t="e">
        <f>'SCREENING INFO'!#REF!</f>
        <v>#REF!</v>
      </c>
      <c r="B2198" s="280" t="e">
        <f>'SCREENING INFO'!#REF!</f>
        <v>#REF!</v>
      </c>
      <c r="C2198" s="130" t="e">
        <f>'SCREENING INFO'!#REF!</f>
        <v>#REF!</v>
      </c>
      <c r="E2198" s="130" t="e">
        <f>VLOOKUP($C2198,MAIN!$C$2:$BD$79,12)</f>
        <v>#REF!</v>
      </c>
      <c r="F2198" s="130" t="e">
        <f>'SCREENING INFO'!#REF!</f>
        <v>#REF!</v>
      </c>
      <c r="I2198" s="130" t="e">
        <f>'SCREENING INFO'!#REF!</f>
        <v>#REF!</v>
      </c>
      <c r="L2198" s="318" t="e">
        <f>'SCREENING INFO'!#REF!</f>
        <v>#REF!</v>
      </c>
      <c r="M2198" s="318" t="e">
        <f>VLOOKUP($F2198,MAIN!$C$2:$BD$80,9)</f>
        <v>#REF!</v>
      </c>
      <c r="N2198" s="342" t="e">
        <f>VLOOKUP($C2198,MAIN!$C$2:$BD$280,9)</f>
        <v>#REF!</v>
      </c>
      <c r="O2198" s="342" t="e">
        <f>'SCREENING INFO'!#REF!</f>
        <v>#REF!</v>
      </c>
      <c r="P2198" s="322" t="e">
        <f>'SCREENING INFO'!#REF!</f>
        <v>#REF!</v>
      </c>
      <c r="Q2198" s="335" t="e">
        <f>'SCREENING INFO'!#REF!</f>
        <v>#REF!</v>
      </c>
      <c r="R2198" s="335" t="e">
        <f>'SCREENING INFO'!#REF!</f>
        <v>#REF!</v>
      </c>
    </row>
    <row r="2199" spans="1:18">
      <c r="A2199" s="351" t="e">
        <f>'SCREENING INFO'!#REF!</f>
        <v>#REF!</v>
      </c>
      <c r="B2199" s="280" t="e">
        <f>'SCREENING INFO'!#REF!</f>
        <v>#REF!</v>
      </c>
      <c r="C2199" s="130" t="e">
        <f>'SCREENING INFO'!#REF!</f>
        <v>#REF!</v>
      </c>
      <c r="E2199" s="130" t="e">
        <f>VLOOKUP($C2199,MAIN!$C$2:$BD$79,12)</f>
        <v>#REF!</v>
      </c>
      <c r="F2199" s="130" t="e">
        <f>'SCREENING INFO'!#REF!</f>
        <v>#REF!</v>
      </c>
      <c r="I2199" s="130" t="e">
        <f>'SCREENING INFO'!#REF!</f>
        <v>#REF!</v>
      </c>
      <c r="L2199" s="318" t="e">
        <f>'SCREENING INFO'!#REF!</f>
        <v>#REF!</v>
      </c>
      <c r="M2199" s="318" t="e">
        <f>VLOOKUP($F2199,MAIN!$C$2:$BD$80,9)</f>
        <v>#REF!</v>
      </c>
      <c r="N2199" s="342" t="e">
        <f>VLOOKUP($C2199,MAIN!$C$2:$BD$280,9)</f>
        <v>#REF!</v>
      </c>
      <c r="O2199" s="342" t="e">
        <f>'SCREENING INFO'!#REF!</f>
        <v>#REF!</v>
      </c>
      <c r="P2199" s="322" t="e">
        <f>'SCREENING INFO'!#REF!</f>
        <v>#REF!</v>
      </c>
      <c r="Q2199" s="335" t="e">
        <f>'SCREENING INFO'!#REF!</f>
        <v>#REF!</v>
      </c>
      <c r="R2199" s="335" t="e">
        <f>'SCREENING INFO'!#REF!</f>
        <v>#REF!</v>
      </c>
    </row>
    <row r="2200" spans="1:18">
      <c r="A2200" s="351" t="e">
        <f>'SCREENING INFO'!#REF!</f>
        <v>#REF!</v>
      </c>
      <c r="B2200" s="280" t="e">
        <f>'SCREENING INFO'!#REF!</f>
        <v>#REF!</v>
      </c>
      <c r="C2200" s="130" t="e">
        <f>'SCREENING INFO'!#REF!</f>
        <v>#REF!</v>
      </c>
      <c r="E2200" s="130" t="e">
        <f>VLOOKUP($C2200,MAIN!$C$2:$BD$79,12)</f>
        <v>#REF!</v>
      </c>
      <c r="F2200" s="130" t="e">
        <f>'SCREENING INFO'!#REF!</f>
        <v>#REF!</v>
      </c>
      <c r="I2200" s="130" t="e">
        <f>'SCREENING INFO'!#REF!</f>
        <v>#REF!</v>
      </c>
      <c r="L2200" s="318" t="e">
        <f>'SCREENING INFO'!#REF!</f>
        <v>#REF!</v>
      </c>
      <c r="M2200" s="318" t="e">
        <f>VLOOKUP($F2200,MAIN!$C$2:$BD$80,9)</f>
        <v>#REF!</v>
      </c>
      <c r="N2200" s="342" t="e">
        <f>VLOOKUP($C2200,MAIN!$C$2:$BD$280,9)</f>
        <v>#REF!</v>
      </c>
      <c r="O2200" s="342" t="e">
        <f>'SCREENING INFO'!#REF!</f>
        <v>#REF!</v>
      </c>
      <c r="P2200" s="322" t="e">
        <f>'SCREENING INFO'!#REF!</f>
        <v>#REF!</v>
      </c>
      <c r="Q2200" s="335" t="e">
        <f>'SCREENING INFO'!#REF!</f>
        <v>#REF!</v>
      </c>
      <c r="R2200" s="335" t="e">
        <f>'SCREENING INFO'!#REF!</f>
        <v>#REF!</v>
      </c>
    </row>
    <row r="2201" spans="1:18">
      <c r="A2201" s="351" t="e">
        <f>'SCREENING INFO'!#REF!</f>
        <v>#REF!</v>
      </c>
      <c r="B2201" s="280" t="e">
        <f>'SCREENING INFO'!#REF!</f>
        <v>#REF!</v>
      </c>
      <c r="C2201" s="130" t="e">
        <f>'SCREENING INFO'!#REF!</f>
        <v>#REF!</v>
      </c>
      <c r="E2201" s="130" t="e">
        <f>VLOOKUP($C2201,MAIN!$C$2:$BD$79,12)</f>
        <v>#REF!</v>
      </c>
      <c r="F2201" s="130" t="e">
        <f>'SCREENING INFO'!#REF!</f>
        <v>#REF!</v>
      </c>
      <c r="I2201" s="130" t="e">
        <f>'SCREENING INFO'!#REF!</f>
        <v>#REF!</v>
      </c>
      <c r="L2201" s="318" t="e">
        <f>'SCREENING INFO'!#REF!</f>
        <v>#REF!</v>
      </c>
      <c r="M2201" s="318" t="e">
        <f>VLOOKUP($F2201,MAIN!$C$2:$BD$80,9)</f>
        <v>#REF!</v>
      </c>
      <c r="N2201" s="342" t="e">
        <f>VLOOKUP($C2201,MAIN!$C$2:$BD$280,9)</f>
        <v>#REF!</v>
      </c>
      <c r="O2201" s="342" t="e">
        <f>'SCREENING INFO'!#REF!</f>
        <v>#REF!</v>
      </c>
      <c r="P2201" s="322" t="e">
        <f>'SCREENING INFO'!#REF!</f>
        <v>#REF!</v>
      </c>
      <c r="Q2201" s="335" t="e">
        <f>'SCREENING INFO'!#REF!</f>
        <v>#REF!</v>
      </c>
      <c r="R2201" s="335" t="e">
        <f>'SCREENING INFO'!#REF!</f>
        <v>#REF!</v>
      </c>
    </row>
    <row r="2202" spans="1:18">
      <c r="A2202" s="351" t="e">
        <f>'SCREENING INFO'!#REF!</f>
        <v>#REF!</v>
      </c>
      <c r="B2202" s="280" t="e">
        <f>'SCREENING INFO'!#REF!</f>
        <v>#REF!</v>
      </c>
      <c r="C2202" s="130" t="e">
        <f>'SCREENING INFO'!#REF!</f>
        <v>#REF!</v>
      </c>
      <c r="E2202" s="130" t="e">
        <f>VLOOKUP($C2202,MAIN!$C$2:$BD$79,12)</f>
        <v>#REF!</v>
      </c>
      <c r="F2202" s="130" t="e">
        <f>'SCREENING INFO'!#REF!</f>
        <v>#REF!</v>
      </c>
      <c r="I2202" s="130" t="e">
        <f>'SCREENING INFO'!#REF!</f>
        <v>#REF!</v>
      </c>
      <c r="L2202" s="318" t="e">
        <f>'SCREENING INFO'!#REF!</f>
        <v>#REF!</v>
      </c>
      <c r="M2202" s="318" t="e">
        <f>VLOOKUP($F2202,MAIN!$C$2:$BD$80,9)</f>
        <v>#REF!</v>
      </c>
      <c r="N2202" s="342" t="e">
        <f>VLOOKUP($C2202,MAIN!$C$2:$BD$280,9)</f>
        <v>#REF!</v>
      </c>
      <c r="O2202" s="342" t="e">
        <f>'SCREENING INFO'!#REF!</f>
        <v>#REF!</v>
      </c>
      <c r="P2202" s="322" t="e">
        <f>'SCREENING INFO'!#REF!</f>
        <v>#REF!</v>
      </c>
      <c r="Q2202" s="335" t="e">
        <f>'SCREENING INFO'!#REF!</f>
        <v>#REF!</v>
      </c>
      <c r="R2202" s="335" t="e">
        <f>'SCREENING INFO'!#REF!</f>
        <v>#REF!</v>
      </c>
    </row>
    <row r="2203" spans="1:18">
      <c r="A2203" s="351" t="e">
        <f>'SCREENING INFO'!#REF!</f>
        <v>#REF!</v>
      </c>
      <c r="B2203" s="280" t="e">
        <f>'SCREENING INFO'!#REF!</f>
        <v>#REF!</v>
      </c>
      <c r="C2203" s="130" t="e">
        <f>'SCREENING INFO'!#REF!</f>
        <v>#REF!</v>
      </c>
      <c r="E2203" s="130" t="e">
        <f>VLOOKUP($C2203,MAIN!$C$2:$BD$79,12)</f>
        <v>#REF!</v>
      </c>
      <c r="F2203" s="130" t="e">
        <f>'SCREENING INFO'!#REF!</f>
        <v>#REF!</v>
      </c>
      <c r="I2203" s="130" t="e">
        <f>'SCREENING INFO'!#REF!</f>
        <v>#REF!</v>
      </c>
      <c r="L2203" s="318" t="e">
        <f>'SCREENING INFO'!#REF!</f>
        <v>#REF!</v>
      </c>
      <c r="M2203" s="318" t="e">
        <f>VLOOKUP($F2203,MAIN!$C$2:$BD$80,9)</f>
        <v>#REF!</v>
      </c>
      <c r="N2203" s="342" t="e">
        <f>VLOOKUP($C2203,MAIN!$C$2:$BD$280,9)</f>
        <v>#REF!</v>
      </c>
      <c r="O2203" s="342" t="e">
        <f>'SCREENING INFO'!#REF!</f>
        <v>#REF!</v>
      </c>
      <c r="P2203" s="322" t="e">
        <f>'SCREENING INFO'!#REF!</f>
        <v>#REF!</v>
      </c>
      <c r="Q2203" s="335" t="e">
        <f>'SCREENING INFO'!#REF!</f>
        <v>#REF!</v>
      </c>
      <c r="R2203" s="335" t="e">
        <f>'SCREENING INFO'!#REF!</f>
        <v>#REF!</v>
      </c>
    </row>
    <row r="2204" spans="1:18">
      <c r="A2204" s="351" t="e">
        <f>'SCREENING INFO'!#REF!</f>
        <v>#REF!</v>
      </c>
      <c r="B2204" s="280" t="e">
        <f>'SCREENING INFO'!#REF!</f>
        <v>#REF!</v>
      </c>
      <c r="C2204" s="130" t="e">
        <f>'SCREENING INFO'!#REF!</f>
        <v>#REF!</v>
      </c>
      <c r="E2204" s="130" t="e">
        <f>VLOOKUP($C2204,MAIN!$C$2:$BD$79,12)</f>
        <v>#REF!</v>
      </c>
      <c r="F2204" s="130" t="e">
        <f>'SCREENING INFO'!#REF!</f>
        <v>#REF!</v>
      </c>
      <c r="I2204" s="130" t="e">
        <f>'SCREENING INFO'!#REF!</f>
        <v>#REF!</v>
      </c>
      <c r="L2204" s="318" t="e">
        <f>'SCREENING INFO'!#REF!</f>
        <v>#REF!</v>
      </c>
      <c r="M2204" s="318" t="e">
        <f>VLOOKUP($F2204,MAIN!$C$2:$BD$80,9)</f>
        <v>#REF!</v>
      </c>
      <c r="N2204" s="342" t="e">
        <f>VLOOKUP($C2204,MAIN!$C$2:$BD$280,9)</f>
        <v>#REF!</v>
      </c>
      <c r="O2204" s="342" t="e">
        <f>'SCREENING INFO'!#REF!</f>
        <v>#REF!</v>
      </c>
      <c r="P2204" s="322" t="e">
        <f>'SCREENING INFO'!#REF!</f>
        <v>#REF!</v>
      </c>
      <c r="Q2204" s="335" t="e">
        <f>'SCREENING INFO'!#REF!</f>
        <v>#REF!</v>
      </c>
      <c r="R2204" s="335" t="e">
        <f>'SCREENING INFO'!#REF!</f>
        <v>#REF!</v>
      </c>
    </row>
    <row r="2205" spans="1:18">
      <c r="A2205" s="351" t="e">
        <f>'SCREENING INFO'!#REF!</f>
        <v>#REF!</v>
      </c>
      <c r="B2205" s="280" t="e">
        <f>'SCREENING INFO'!#REF!</f>
        <v>#REF!</v>
      </c>
      <c r="C2205" s="130" t="e">
        <f>'SCREENING INFO'!#REF!</f>
        <v>#REF!</v>
      </c>
      <c r="E2205" s="130" t="e">
        <f>VLOOKUP($C2205,MAIN!$C$2:$BD$79,12)</f>
        <v>#REF!</v>
      </c>
      <c r="F2205" s="130" t="e">
        <f>'SCREENING INFO'!#REF!</f>
        <v>#REF!</v>
      </c>
      <c r="I2205" s="130" t="e">
        <f>'SCREENING INFO'!#REF!</f>
        <v>#REF!</v>
      </c>
      <c r="L2205" s="318" t="e">
        <f>'SCREENING INFO'!#REF!</f>
        <v>#REF!</v>
      </c>
      <c r="M2205" s="318" t="e">
        <f>VLOOKUP($F2205,MAIN!$C$2:$BD$80,9)</f>
        <v>#REF!</v>
      </c>
      <c r="N2205" s="342" t="e">
        <f>VLOOKUP($C2205,MAIN!$C$2:$BD$280,9)</f>
        <v>#REF!</v>
      </c>
      <c r="O2205" s="342" t="e">
        <f>'SCREENING INFO'!#REF!</f>
        <v>#REF!</v>
      </c>
      <c r="P2205" s="322" t="e">
        <f>'SCREENING INFO'!#REF!</f>
        <v>#REF!</v>
      </c>
      <c r="Q2205" s="335" t="e">
        <f>'SCREENING INFO'!#REF!</f>
        <v>#REF!</v>
      </c>
      <c r="R2205" s="335" t="e">
        <f>'SCREENING INFO'!#REF!</f>
        <v>#REF!</v>
      </c>
    </row>
    <row r="2206" spans="1:18">
      <c r="A2206" s="351" t="e">
        <f>'SCREENING INFO'!#REF!</f>
        <v>#REF!</v>
      </c>
      <c r="B2206" s="280" t="e">
        <f>'SCREENING INFO'!#REF!</f>
        <v>#REF!</v>
      </c>
      <c r="C2206" s="130" t="e">
        <f>'SCREENING INFO'!#REF!</f>
        <v>#REF!</v>
      </c>
      <c r="E2206" s="130" t="e">
        <f>VLOOKUP($C2206,MAIN!$C$2:$BD$79,12)</f>
        <v>#REF!</v>
      </c>
      <c r="F2206" s="130" t="e">
        <f>'SCREENING INFO'!#REF!</f>
        <v>#REF!</v>
      </c>
      <c r="I2206" s="130" t="e">
        <f>'SCREENING INFO'!#REF!</f>
        <v>#REF!</v>
      </c>
      <c r="L2206" s="318" t="e">
        <f>'SCREENING INFO'!#REF!</f>
        <v>#REF!</v>
      </c>
      <c r="M2206" s="318" t="e">
        <f>VLOOKUP($F2206,MAIN!$C$2:$BD$80,9)</f>
        <v>#REF!</v>
      </c>
      <c r="N2206" s="342" t="e">
        <f>VLOOKUP($C2206,MAIN!$C$2:$BD$280,9)</f>
        <v>#REF!</v>
      </c>
      <c r="O2206" s="342" t="e">
        <f>'SCREENING INFO'!#REF!</f>
        <v>#REF!</v>
      </c>
      <c r="P2206" s="322" t="e">
        <f>'SCREENING INFO'!#REF!</f>
        <v>#REF!</v>
      </c>
      <c r="Q2206" s="335" t="e">
        <f>'SCREENING INFO'!#REF!</f>
        <v>#REF!</v>
      </c>
      <c r="R2206" s="335" t="e">
        <f>'SCREENING INFO'!#REF!</f>
        <v>#REF!</v>
      </c>
    </row>
    <row r="2207" spans="1:18">
      <c r="A2207" s="351" t="e">
        <f>'SCREENING INFO'!#REF!</f>
        <v>#REF!</v>
      </c>
      <c r="B2207" s="280" t="e">
        <f>'SCREENING INFO'!#REF!</f>
        <v>#REF!</v>
      </c>
      <c r="C2207" s="130" t="e">
        <f>'SCREENING INFO'!#REF!</f>
        <v>#REF!</v>
      </c>
      <c r="E2207" s="130" t="e">
        <f>VLOOKUP($C2207,MAIN!$C$2:$BD$79,12)</f>
        <v>#REF!</v>
      </c>
      <c r="F2207" s="130" t="e">
        <f>'SCREENING INFO'!#REF!</f>
        <v>#REF!</v>
      </c>
      <c r="I2207" s="130" t="e">
        <f>'SCREENING INFO'!#REF!</f>
        <v>#REF!</v>
      </c>
      <c r="L2207" s="318" t="e">
        <f>'SCREENING INFO'!#REF!</f>
        <v>#REF!</v>
      </c>
      <c r="M2207" s="318" t="e">
        <f>VLOOKUP($F2207,MAIN!$C$2:$BD$80,9)</f>
        <v>#REF!</v>
      </c>
      <c r="N2207" s="342" t="e">
        <f>VLOOKUP($C2207,MAIN!$C$2:$BD$280,9)</f>
        <v>#REF!</v>
      </c>
      <c r="O2207" s="342" t="e">
        <f>'SCREENING INFO'!#REF!</f>
        <v>#REF!</v>
      </c>
      <c r="P2207" s="322" t="e">
        <f>'SCREENING INFO'!#REF!</f>
        <v>#REF!</v>
      </c>
      <c r="Q2207" s="335" t="e">
        <f>'SCREENING INFO'!#REF!</f>
        <v>#REF!</v>
      </c>
      <c r="R2207" s="335" t="e">
        <f>'SCREENING INFO'!#REF!</f>
        <v>#REF!</v>
      </c>
    </row>
    <row r="2208" spans="1:18">
      <c r="A2208" s="351" t="e">
        <f>'SCREENING INFO'!#REF!</f>
        <v>#REF!</v>
      </c>
      <c r="B2208" s="280" t="e">
        <f>'SCREENING INFO'!#REF!</f>
        <v>#REF!</v>
      </c>
      <c r="C2208" s="130" t="e">
        <f>'SCREENING INFO'!#REF!</f>
        <v>#REF!</v>
      </c>
      <c r="E2208" s="130" t="e">
        <f>VLOOKUP($C2208,MAIN!$C$2:$BD$79,12)</f>
        <v>#REF!</v>
      </c>
      <c r="F2208" s="130" t="e">
        <f>'SCREENING INFO'!#REF!</f>
        <v>#REF!</v>
      </c>
      <c r="I2208" s="130" t="e">
        <f>'SCREENING INFO'!#REF!</f>
        <v>#REF!</v>
      </c>
      <c r="L2208" s="318" t="e">
        <f>'SCREENING INFO'!#REF!</f>
        <v>#REF!</v>
      </c>
      <c r="M2208" s="318" t="e">
        <f>VLOOKUP($F2208,MAIN!$C$2:$BD$80,9)</f>
        <v>#REF!</v>
      </c>
      <c r="N2208" s="342" t="e">
        <f>VLOOKUP($C2208,MAIN!$C$2:$BD$280,9)</f>
        <v>#REF!</v>
      </c>
      <c r="O2208" s="342" t="e">
        <f>'SCREENING INFO'!#REF!</f>
        <v>#REF!</v>
      </c>
      <c r="P2208" s="322" t="e">
        <f>'SCREENING INFO'!#REF!</f>
        <v>#REF!</v>
      </c>
      <c r="Q2208" s="335" t="e">
        <f>'SCREENING INFO'!#REF!</f>
        <v>#REF!</v>
      </c>
      <c r="R2208" s="335" t="e">
        <f>'SCREENING INFO'!#REF!</f>
        <v>#REF!</v>
      </c>
    </row>
    <row r="2209" spans="1:18">
      <c r="A2209" s="351" t="e">
        <f>'SCREENING INFO'!#REF!</f>
        <v>#REF!</v>
      </c>
      <c r="B2209" s="280" t="e">
        <f>'SCREENING INFO'!#REF!</f>
        <v>#REF!</v>
      </c>
      <c r="C2209" s="130" t="e">
        <f>'SCREENING INFO'!#REF!</f>
        <v>#REF!</v>
      </c>
      <c r="E2209" s="130" t="e">
        <f>VLOOKUP($C2209,MAIN!$C$2:$BD$79,12)</f>
        <v>#REF!</v>
      </c>
      <c r="F2209" s="130" t="e">
        <f>'SCREENING INFO'!#REF!</f>
        <v>#REF!</v>
      </c>
      <c r="I2209" s="130" t="e">
        <f>'SCREENING INFO'!#REF!</f>
        <v>#REF!</v>
      </c>
      <c r="L2209" s="318" t="e">
        <f>'SCREENING INFO'!#REF!</f>
        <v>#REF!</v>
      </c>
      <c r="M2209" s="318" t="e">
        <f>VLOOKUP($F2209,MAIN!$C$2:$BD$80,9)</f>
        <v>#REF!</v>
      </c>
      <c r="N2209" s="342" t="e">
        <f>VLOOKUP($C2209,MAIN!$C$2:$BD$280,9)</f>
        <v>#REF!</v>
      </c>
      <c r="O2209" s="342" t="e">
        <f>'SCREENING INFO'!#REF!</f>
        <v>#REF!</v>
      </c>
      <c r="P2209" s="322" t="e">
        <f>'SCREENING INFO'!#REF!</f>
        <v>#REF!</v>
      </c>
      <c r="Q2209" s="335" t="e">
        <f>'SCREENING INFO'!#REF!</f>
        <v>#REF!</v>
      </c>
      <c r="R2209" s="335" t="e">
        <f>'SCREENING INFO'!#REF!</f>
        <v>#REF!</v>
      </c>
    </row>
    <row r="2210" spans="1:18">
      <c r="A2210" s="351" t="e">
        <f>'SCREENING INFO'!#REF!</f>
        <v>#REF!</v>
      </c>
      <c r="B2210" s="280" t="e">
        <f>'SCREENING INFO'!#REF!</f>
        <v>#REF!</v>
      </c>
      <c r="C2210" s="130" t="e">
        <f>'SCREENING INFO'!#REF!</f>
        <v>#REF!</v>
      </c>
      <c r="E2210" s="130" t="e">
        <f>VLOOKUP($C2210,MAIN!$C$2:$BD$79,12)</f>
        <v>#REF!</v>
      </c>
      <c r="F2210" s="130" t="e">
        <f>'SCREENING INFO'!#REF!</f>
        <v>#REF!</v>
      </c>
      <c r="I2210" s="130" t="e">
        <f>'SCREENING INFO'!#REF!</f>
        <v>#REF!</v>
      </c>
      <c r="L2210" s="318" t="e">
        <f>'SCREENING INFO'!#REF!</f>
        <v>#REF!</v>
      </c>
      <c r="M2210" s="318" t="e">
        <f>VLOOKUP($F2210,MAIN!$C$2:$BD$80,9)</f>
        <v>#REF!</v>
      </c>
      <c r="N2210" s="342" t="e">
        <f>VLOOKUP($C2210,MAIN!$C$2:$BD$280,9)</f>
        <v>#REF!</v>
      </c>
      <c r="O2210" s="342" t="e">
        <f>'SCREENING INFO'!#REF!</f>
        <v>#REF!</v>
      </c>
      <c r="P2210" s="322" t="e">
        <f>'SCREENING INFO'!#REF!</f>
        <v>#REF!</v>
      </c>
      <c r="Q2210" s="335" t="e">
        <f>'SCREENING INFO'!#REF!</f>
        <v>#REF!</v>
      </c>
      <c r="R2210" s="335" t="e">
        <f>'SCREENING INFO'!#REF!</f>
        <v>#REF!</v>
      </c>
    </row>
    <row r="2211" spans="1:18">
      <c r="A2211" s="351" t="e">
        <f>'SCREENING INFO'!#REF!</f>
        <v>#REF!</v>
      </c>
      <c r="B2211" s="280" t="e">
        <f>'SCREENING INFO'!#REF!</f>
        <v>#REF!</v>
      </c>
      <c r="C2211" s="130" t="e">
        <f>'SCREENING INFO'!#REF!</f>
        <v>#REF!</v>
      </c>
      <c r="E2211" s="130" t="e">
        <f>VLOOKUP($C2211,MAIN!$C$2:$BD$79,12)</f>
        <v>#REF!</v>
      </c>
      <c r="F2211" s="130" t="e">
        <f>'SCREENING INFO'!#REF!</f>
        <v>#REF!</v>
      </c>
      <c r="I2211" s="130" t="e">
        <f>'SCREENING INFO'!#REF!</f>
        <v>#REF!</v>
      </c>
      <c r="L2211" s="318" t="e">
        <f>'SCREENING INFO'!#REF!</f>
        <v>#REF!</v>
      </c>
      <c r="M2211" s="318" t="e">
        <f>VLOOKUP($F2211,MAIN!$C$2:$BD$80,9)</f>
        <v>#REF!</v>
      </c>
      <c r="N2211" s="342" t="e">
        <f>VLOOKUP($C2211,MAIN!$C$2:$BD$280,9)</f>
        <v>#REF!</v>
      </c>
      <c r="O2211" s="342" t="e">
        <f>'SCREENING INFO'!#REF!</f>
        <v>#REF!</v>
      </c>
      <c r="P2211" s="322" t="e">
        <f>'SCREENING INFO'!#REF!</f>
        <v>#REF!</v>
      </c>
      <c r="Q2211" s="335" t="e">
        <f>'SCREENING INFO'!#REF!</f>
        <v>#REF!</v>
      </c>
      <c r="R2211" s="335" t="e">
        <f>'SCREENING INFO'!#REF!</f>
        <v>#REF!</v>
      </c>
    </row>
    <row r="2212" spans="1:18">
      <c r="A2212" s="351" t="e">
        <f>'SCREENING INFO'!#REF!</f>
        <v>#REF!</v>
      </c>
      <c r="B2212" s="280" t="e">
        <f>'SCREENING INFO'!#REF!</f>
        <v>#REF!</v>
      </c>
      <c r="C2212" s="130" t="e">
        <f>'SCREENING INFO'!#REF!</f>
        <v>#REF!</v>
      </c>
      <c r="E2212" s="130" t="e">
        <f>VLOOKUP($C2212,MAIN!$C$2:$BD$79,12)</f>
        <v>#REF!</v>
      </c>
      <c r="F2212" s="130" t="e">
        <f>'SCREENING INFO'!#REF!</f>
        <v>#REF!</v>
      </c>
      <c r="I2212" s="130" t="e">
        <f>'SCREENING INFO'!#REF!</f>
        <v>#REF!</v>
      </c>
      <c r="L2212" s="318" t="e">
        <f>'SCREENING INFO'!#REF!</f>
        <v>#REF!</v>
      </c>
      <c r="M2212" s="318" t="e">
        <f>VLOOKUP($F2212,MAIN!$C$2:$BD$80,9)</f>
        <v>#REF!</v>
      </c>
      <c r="N2212" s="342" t="e">
        <f>VLOOKUP($C2212,MAIN!$C$2:$BD$280,9)</f>
        <v>#REF!</v>
      </c>
      <c r="O2212" s="342" t="e">
        <f>'SCREENING INFO'!#REF!</f>
        <v>#REF!</v>
      </c>
      <c r="P2212" s="322" t="e">
        <f>'SCREENING INFO'!#REF!</f>
        <v>#REF!</v>
      </c>
      <c r="Q2212" s="335" t="e">
        <f>'SCREENING INFO'!#REF!</f>
        <v>#REF!</v>
      </c>
      <c r="R2212" s="335" t="e">
        <f>'SCREENING INFO'!#REF!</f>
        <v>#REF!</v>
      </c>
    </row>
    <row r="2213" spans="1:18">
      <c r="A2213" s="351" t="e">
        <f>'SCREENING INFO'!#REF!</f>
        <v>#REF!</v>
      </c>
      <c r="B2213" s="280" t="e">
        <f>'SCREENING INFO'!#REF!</f>
        <v>#REF!</v>
      </c>
      <c r="C2213" s="130" t="e">
        <f>'SCREENING INFO'!#REF!</f>
        <v>#REF!</v>
      </c>
      <c r="E2213" s="130" t="e">
        <f>VLOOKUP($C2213,MAIN!$C$2:$BD$79,12)</f>
        <v>#REF!</v>
      </c>
      <c r="F2213" s="130" t="e">
        <f>'SCREENING INFO'!#REF!</f>
        <v>#REF!</v>
      </c>
      <c r="I2213" s="130" t="e">
        <f>'SCREENING INFO'!#REF!</f>
        <v>#REF!</v>
      </c>
      <c r="L2213" s="318" t="e">
        <f>'SCREENING INFO'!#REF!</f>
        <v>#REF!</v>
      </c>
      <c r="M2213" s="318" t="e">
        <f>VLOOKUP($F2213,MAIN!$C$2:$BD$80,9)</f>
        <v>#REF!</v>
      </c>
      <c r="N2213" s="342" t="e">
        <f>VLOOKUP($C2213,MAIN!$C$2:$BD$280,9)</f>
        <v>#REF!</v>
      </c>
      <c r="O2213" s="342" t="e">
        <f>'SCREENING INFO'!#REF!</f>
        <v>#REF!</v>
      </c>
      <c r="P2213" s="322" t="e">
        <f>'SCREENING INFO'!#REF!</f>
        <v>#REF!</v>
      </c>
      <c r="Q2213" s="335" t="e">
        <f>'SCREENING INFO'!#REF!</f>
        <v>#REF!</v>
      </c>
      <c r="R2213" s="335" t="e">
        <f>'SCREENING INFO'!#REF!</f>
        <v>#REF!</v>
      </c>
    </row>
    <row r="2214" spans="1:18">
      <c r="A2214" s="351" t="e">
        <f>'SCREENING INFO'!#REF!</f>
        <v>#REF!</v>
      </c>
      <c r="B2214" s="280" t="e">
        <f>'SCREENING INFO'!#REF!</f>
        <v>#REF!</v>
      </c>
      <c r="C2214" s="130" t="e">
        <f>'SCREENING INFO'!#REF!</f>
        <v>#REF!</v>
      </c>
      <c r="E2214" s="130" t="e">
        <f>VLOOKUP($C2214,MAIN!$C$2:$BD$79,12)</f>
        <v>#REF!</v>
      </c>
      <c r="F2214" s="130" t="e">
        <f>'SCREENING INFO'!#REF!</f>
        <v>#REF!</v>
      </c>
      <c r="I2214" s="130" t="e">
        <f>'SCREENING INFO'!#REF!</f>
        <v>#REF!</v>
      </c>
      <c r="L2214" s="318" t="e">
        <f>'SCREENING INFO'!#REF!</f>
        <v>#REF!</v>
      </c>
      <c r="M2214" s="318" t="e">
        <f>VLOOKUP($F2214,MAIN!$C$2:$BD$80,9)</f>
        <v>#REF!</v>
      </c>
      <c r="N2214" s="342" t="e">
        <f>VLOOKUP($C2214,MAIN!$C$2:$BD$280,9)</f>
        <v>#REF!</v>
      </c>
      <c r="O2214" s="342" t="e">
        <f>'SCREENING INFO'!#REF!</f>
        <v>#REF!</v>
      </c>
      <c r="P2214" s="322" t="e">
        <f>'SCREENING INFO'!#REF!</f>
        <v>#REF!</v>
      </c>
      <c r="Q2214" s="335" t="e">
        <f>'SCREENING INFO'!#REF!</f>
        <v>#REF!</v>
      </c>
      <c r="R2214" s="335" t="e">
        <f>'SCREENING INFO'!#REF!</f>
        <v>#REF!</v>
      </c>
    </row>
    <row r="2215" spans="1:18">
      <c r="A2215" s="351" t="e">
        <f>'SCREENING INFO'!#REF!</f>
        <v>#REF!</v>
      </c>
      <c r="B2215" s="280" t="e">
        <f>'SCREENING INFO'!#REF!</f>
        <v>#REF!</v>
      </c>
      <c r="C2215" s="130" t="e">
        <f>'SCREENING INFO'!#REF!</f>
        <v>#REF!</v>
      </c>
      <c r="E2215" s="130" t="e">
        <f>VLOOKUP($C2215,MAIN!$C$2:$BD$79,12)</f>
        <v>#REF!</v>
      </c>
      <c r="F2215" s="130" t="e">
        <f>'SCREENING INFO'!#REF!</f>
        <v>#REF!</v>
      </c>
      <c r="I2215" s="130" t="e">
        <f>'SCREENING INFO'!#REF!</f>
        <v>#REF!</v>
      </c>
      <c r="L2215" s="318" t="e">
        <f>'SCREENING INFO'!#REF!</f>
        <v>#REF!</v>
      </c>
      <c r="M2215" s="318" t="e">
        <f>VLOOKUP($F2215,MAIN!$C$2:$BD$80,9)</f>
        <v>#REF!</v>
      </c>
      <c r="N2215" s="342" t="e">
        <f>VLOOKUP($C2215,MAIN!$C$2:$BD$280,9)</f>
        <v>#REF!</v>
      </c>
      <c r="O2215" s="342" t="e">
        <f>'SCREENING INFO'!#REF!</f>
        <v>#REF!</v>
      </c>
      <c r="P2215" s="322" t="e">
        <f>'SCREENING INFO'!#REF!</f>
        <v>#REF!</v>
      </c>
      <c r="Q2215" s="335" t="e">
        <f>'SCREENING INFO'!#REF!</f>
        <v>#REF!</v>
      </c>
      <c r="R2215" s="335" t="e">
        <f>'SCREENING INFO'!#REF!</f>
        <v>#REF!</v>
      </c>
    </row>
    <row r="2216" spans="1:18">
      <c r="A2216" s="351" t="e">
        <f>'SCREENING INFO'!#REF!</f>
        <v>#REF!</v>
      </c>
      <c r="B2216" s="280" t="e">
        <f>'SCREENING INFO'!#REF!</f>
        <v>#REF!</v>
      </c>
      <c r="C2216" s="130" t="e">
        <f>'SCREENING INFO'!#REF!</f>
        <v>#REF!</v>
      </c>
      <c r="E2216" s="130" t="e">
        <f>VLOOKUP($C2216,MAIN!$C$2:$BD$79,12)</f>
        <v>#REF!</v>
      </c>
      <c r="F2216" s="130" t="e">
        <f>'SCREENING INFO'!#REF!</f>
        <v>#REF!</v>
      </c>
      <c r="I2216" s="130" t="e">
        <f>'SCREENING INFO'!#REF!</f>
        <v>#REF!</v>
      </c>
      <c r="L2216" s="318" t="e">
        <f>'SCREENING INFO'!#REF!</f>
        <v>#REF!</v>
      </c>
      <c r="M2216" s="318" t="e">
        <f>VLOOKUP($F2216,MAIN!$C$2:$BD$80,9)</f>
        <v>#REF!</v>
      </c>
      <c r="N2216" s="342" t="e">
        <f>VLOOKUP($C2216,MAIN!$C$2:$BD$280,9)</f>
        <v>#REF!</v>
      </c>
      <c r="O2216" s="342" t="e">
        <f>'SCREENING INFO'!#REF!</f>
        <v>#REF!</v>
      </c>
      <c r="P2216" s="322" t="e">
        <f>'SCREENING INFO'!#REF!</f>
        <v>#REF!</v>
      </c>
      <c r="Q2216" s="335" t="e">
        <f>'SCREENING INFO'!#REF!</f>
        <v>#REF!</v>
      </c>
      <c r="R2216" s="335" t="e">
        <f>'SCREENING INFO'!#REF!</f>
        <v>#REF!</v>
      </c>
    </row>
    <row r="2217" spans="1:18">
      <c r="A2217" s="351" t="e">
        <f>'SCREENING INFO'!#REF!</f>
        <v>#REF!</v>
      </c>
      <c r="B2217" s="280" t="e">
        <f>'SCREENING INFO'!#REF!</f>
        <v>#REF!</v>
      </c>
      <c r="C2217" s="130" t="e">
        <f>'SCREENING INFO'!#REF!</f>
        <v>#REF!</v>
      </c>
      <c r="E2217" s="130" t="e">
        <f>VLOOKUP($C2217,MAIN!$C$2:$BD$79,12)</f>
        <v>#REF!</v>
      </c>
      <c r="F2217" s="130" t="e">
        <f>'SCREENING INFO'!#REF!</f>
        <v>#REF!</v>
      </c>
      <c r="I2217" s="130" t="e">
        <f>'SCREENING INFO'!#REF!</f>
        <v>#REF!</v>
      </c>
      <c r="L2217" s="318" t="e">
        <f>'SCREENING INFO'!#REF!</f>
        <v>#REF!</v>
      </c>
      <c r="M2217" s="318" t="e">
        <f>VLOOKUP($F2217,MAIN!$C$2:$BD$80,9)</f>
        <v>#REF!</v>
      </c>
      <c r="N2217" s="342" t="e">
        <f>VLOOKUP($C2217,MAIN!$C$2:$BD$280,9)</f>
        <v>#REF!</v>
      </c>
      <c r="O2217" s="342" t="e">
        <f>'SCREENING INFO'!#REF!</f>
        <v>#REF!</v>
      </c>
      <c r="P2217" s="322" t="e">
        <f>'SCREENING INFO'!#REF!</f>
        <v>#REF!</v>
      </c>
      <c r="Q2217" s="335" t="e">
        <f>'SCREENING INFO'!#REF!</f>
        <v>#REF!</v>
      </c>
      <c r="R2217" s="335" t="e">
        <f>'SCREENING INFO'!#REF!</f>
        <v>#REF!</v>
      </c>
    </row>
    <row r="2218" spans="1:18">
      <c r="A2218" s="351">
        <f>'SCREENING INFO'!I46</f>
        <v>0</v>
      </c>
      <c r="B2218" s="280">
        <f>'SCREENING INFO'!J46</f>
        <v>0</v>
      </c>
      <c r="C2218" s="130">
        <f>'SCREENING INFO'!D46</f>
        <v>0</v>
      </c>
      <c r="E2218" s="130" t="e">
        <f>VLOOKUP($C2218,MAIN!$C$2:$BD$79,12)</f>
        <v>#N/A</v>
      </c>
      <c r="F2218" s="130" t="str">
        <f>'SCREENING INFO'!G46</f>
        <v>NO SHORT</v>
      </c>
      <c r="I2218" s="130" t="str">
        <f>'SCREENING INFO'!F46</f>
        <v>N/A</v>
      </c>
      <c r="L2218" s="318" t="str">
        <f>'SCREENING INFO'!AC46</f>
        <v>0:00</v>
      </c>
      <c r="M2218" s="318">
        <f>VLOOKUP($F2218,MAIN!$C$2:$BD$80,9)</f>
        <v>0</v>
      </c>
      <c r="N2218" s="342" t="e">
        <f>VLOOKUP($C2218,MAIN!$C$2:$BD$280,9)</f>
        <v>#N/A</v>
      </c>
      <c r="O2218" s="342" t="str">
        <f>'SCREENING INFO'!AE46</f>
        <v>0</v>
      </c>
      <c r="P2218" s="322" t="e">
        <f>'SCREENING INFO'!AA46</f>
        <v>#N/A</v>
      </c>
      <c r="Q2218" s="335">
        <f>'SCREENING INFO'!L46</f>
        <v>0</v>
      </c>
      <c r="R2218" s="335">
        <f>'SCREENING INFO'!M46</f>
        <v>0</v>
      </c>
    </row>
    <row r="2219" spans="1:18">
      <c r="A2219" s="351">
        <f>'SCREENING INFO'!I47</f>
        <v>0</v>
      </c>
      <c r="B2219" s="280">
        <f>'SCREENING INFO'!J47</f>
        <v>0</v>
      </c>
      <c r="C2219" s="130">
        <f>'SCREENING INFO'!D47</f>
        <v>0</v>
      </c>
      <c r="E2219" s="130" t="e">
        <f>VLOOKUP($C2219,MAIN!$C$2:$BD$79,12)</f>
        <v>#N/A</v>
      </c>
      <c r="F2219" s="130" t="str">
        <f>'SCREENING INFO'!G47</f>
        <v>NO SHORT</v>
      </c>
      <c r="I2219" s="130" t="str">
        <f>'SCREENING INFO'!F47</f>
        <v>N/A</v>
      </c>
      <c r="L2219" s="318" t="str">
        <f>'SCREENING INFO'!AC47</f>
        <v>0:00</v>
      </c>
      <c r="M2219" s="318">
        <f>VLOOKUP($F2219,MAIN!$C$2:$BD$80,9)</f>
        <v>0</v>
      </c>
      <c r="N2219" s="342" t="e">
        <f>VLOOKUP($C2219,MAIN!$C$2:$BD$280,9)</f>
        <v>#N/A</v>
      </c>
      <c r="O2219" s="342" t="str">
        <f>'SCREENING INFO'!AE47</f>
        <v>0</v>
      </c>
      <c r="P2219" s="322" t="e">
        <f>'SCREENING INFO'!AA47</f>
        <v>#N/A</v>
      </c>
      <c r="Q2219" s="335">
        <f>'SCREENING INFO'!L47</f>
        <v>0</v>
      </c>
      <c r="R2219" s="335">
        <f>'SCREENING INFO'!M47</f>
        <v>0</v>
      </c>
    </row>
    <row r="2220" spans="1:18">
      <c r="A2220" s="351">
        <f>'SCREENING INFO'!I48</f>
        <v>0</v>
      </c>
      <c r="B2220" s="280">
        <f>'SCREENING INFO'!J48</f>
        <v>0</v>
      </c>
      <c r="C2220" s="130">
        <f>'SCREENING INFO'!D48</f>
        <v>0</v>
      </c>
      <c r="E2220" s="130" t="e">
        <f>VLOOKUP($C2220,MAIN!$C$2:$BD$79,12)</f>
        <v>#N/A</v>
      </c>
      <c r="F2220" s="130" t="str">
        <f>'SCREENING INFO'!G48</f>
        <v>NO SHORT</v>
      </c>
      <c r="I2220" s="130" t="str">
        <f>'SCREENING INFO'!F48</f>
        <v>N/A</v>
      </c>
      <c r="L2220" s="318" t="str">
        <f>'SCREENING INFO'!AC48</f>
        <v>0:00</v>
      </c>
      <c r="M2220" s="318">
        <f>VLOOKUP($F2220,MAIN!$C$2:$BD$80,9)</f>
        <v>0</v>
      </c>
      <c r="N2220" s="342" t="e">
        <f>VLOOKUP($C2220,MAIN!$C$2:$BD$280,9)</f>
        <v>#N/A</v>
      </c>
      <c r="O2220" s="342" t="str">
        <f>'SCREENING INFO'!AE48</f>
        <v>0</v>
      </c>
      <c r="P2220" s="322" t="e">
        <f>'SCREENING INFO'!AA48</f>
        <v>#N/A</v>
      </c>
      <c r="Q2220" s="335">
        <f>'SCREENING INFO'!L48</f>
        <v>0</v>
      </c>
      <c r="R2220" s="335">
        <f>'SCREENING INFO'!M48</f>
        <v>0</v>
      </c>
    </row>
    <row r="2221" spans="1:18">
      <c r="A2221" s="351">
        <f>'SCREENING INFO'!I49</f>
        <v>0</v>
      </c>
      <c r="B2221" s="280">
        <f>'SCREENING INFO'!J49</f>
        <v>0</v>
      </c>
      <c r="C2221" s="130">
        <f>'SCREENING INFO'!D49</f>
        <v>0</v>
      </c>
      <c r="E2221" s="130" t="e">
        <f>VLOOKUP($C2221,MAIN!$C$2:$BD$79,12)</f>
        <v>#N/A</v>
      </c>
      <c r="F2221" s="130" t="str">
        <f>'SCREENING INFO'!G49</f>
        <v>NO SHORT</v>
      </c>
      <c r="I2221" s="130" t="str">
        <f>'SCREENING INFO'!F49</f>
        <v>N/A</v>
      </c>
      <c r="L2221" s="318" t="str">
        <f>'SCREENING INFO'!AC49</f>
        <v>0:00</v>
      </c>
      <c r="M2221" s="318">
        <f>VLOOKUP($F2221,MAIN!$C$2:$BD$80,9)</f>
        <v>0</v>
      </c>
      <c r="N2221" s="342" t="e">
        <f>VLOOKUP($C2221,MAIN!$C$2:$BD$280,9)</f>
        <v>#N/A</v>
      </c>
      <c r="O2221" s="342" t="str">
        <f>'SCREENING INFO'!AE49</f>
        <v>0</v>
      </c>
      <c r="P2221" s="322" t="e">
        <f>'SCREENING INFO'!AA49</f>
        <v>#N/A</v>
      </c>
      <c r="Q2221" s="335">
        <f>'SCREENING INFO'!L49</f>
        <v>0</v>
      </c>
      <c r="R2221" s="335">
        <f>'SCREENING INFO'!M49</f>
        <v>0</v>
      </c>
    </row>
    <row r="2222" spans="1:18">
      <c r="A2222" s="351">
        <f>'SCREENING INFO'!I50</f>
        <v>0</v>
      </c>
      <c r="B2222" s="280">
        <f>'SCREENING INFO'!J50</f>
        <v>0</v>
      </c>
      <c r="C2222" s="130">
        <f>'SCREENING INFO'!D50</f>
        <v>0</v>
      </c>
      <c r="E2222" s="130" t="e">
        <f>VLOOKUP($C2222,MAIN!$C$2:$BD$79,12)</f>
        <v>#N/A</v>
      </c>
      <c r="F2222" s="130" t="str">
        <f>'SCREENING INFO'!G50</f>
        <v>NO SHORT</v>
      </c>
      <c r="I2222" s="130" t="str">
        <f>'SCREENING INFO'!F50</f>
        <v>N/A</v>
      </c>
      <c r="L2222" s="318" t="str">
        <f>'SCREENING INFO'!AC50</f>
        <v>0:00</v>
      </c>
      <c r="M2222" s="318">
        <f>VLOOKUP($F2222,MAIN!$C$2:$BD$80,9)</f>
        <v>0</v>
      </c>
      <c r="N2222" s="342" t="e">
        <f>VLOOKUP($C2222,MAIN!$C$2:$BD$280,9)</f>
        <v>#N/A</v>
      </c>
      <c r="O2222" s="342" t="str">
        <f>'SCREENING INFO'!AE50</f>
        <v>0</v>
      </c>
      <c r="P2222" s="322" t="e">
        <f>'SCREENING INFO'!AA50</f>
        <v>#N/A</v>
      </c>
      <c r="Q2222" s="335">
        <f>'SCREENING INFO'!L50</f>
        <v>0</v>
      </c>
      <c r="R2222" s="335">
        <f>'SCREENING INFO'!M50</f>
        <v>0</v>
      </c>
    </row>
    <row r="2223" spans="1:18">
      <c r="A2223" s="351">
        <f>'SCREENING INFO'!I51</f>
        <v>0</v>
      </c>
      <c r="B2223" s="280">
        <f>'SCREENING INFO'!J51</f>
        <v>0</v>
      </c>
      <c r="C2223" s="130">
        <f>'SCREENING INFO'!D51</f>
        <v>0</v>
      </c>
      <c r="E2223" s="130" t="e">
        <f>VLOOKUP($C2223,MAIN!$C$2:$BD$79,12)</f>
        <v>#N/A</v>
      </c>
      <c r="F2223" s="130" t="str">
        <f>'SCREENING INFO'!G51</f>
        <v>NO SHORT</v>
      </c>
      <c r="I2223" s="130" t="str">
        <f>'SCREENING INFO'!F51</f>
        <v>N/A</v>
      </c>
      <c r="L2223" s="318" t="str">
        <f>'SCREENING INFO'!AC51</f>
        <v>0:00</v>
      </c>
      <c r="M2223" s="318">
        <f>VLOOKUP($F2223,MAIN!$C$2:$BD$80,9)</f>
        <v>0</v>
      </c>
      <c r="N2223" s="342" t="e">
        <f>VLOOKUP($C2223,MAIN!$C$2:$BD$280,9)</f>
        <v>#N/A</v>
      </c>
      <c r="O2223" s="342" t="str">
        <f>'SCREENING INFO'!AE51</f>
        <v>0</v>
      </c>
      <c r="P2223" s="322" t="e">
        <f>'SCREENING INFO'!AA51</f>
        <v>#N/A</v>
      </c>
      <c r="Q2223" s="335">
        <f>'SCREENING INFO'!L51</f>
        <v>0</v>
      </c>
      <c r="R2223" s="335">
        <f>'SCREENING INFO'!M51</f>
        <v>0</v>
      </c>
    </row>
    <row r="2224" spans="1:18">
      <c r="A2224" s="351">
        <f>'SCREENING INFO'!I52</f>
        <v>0</v>
      </c>
      <c r="B2224" s="280">
        <f>'SCREENING INFO'!J52</f>
        <v>0</v>
      </c>
      <c r="C2224" s="130">
        <f>'SCREENING INFO'!D52</f>
        <v>0</v>
      </c>
      <c r="E2224" s="130" t="e">
        <f>VLOOKUP($C2224,MAIN!$C$2:$BD$79,12)</f>
        <v>#N/A</v>
      </c>
      <c r="F2224" s="130" t="str">
        <f>'SCREENING INFO'!G52</f>
        <v>NO SHORT</v>
      </c>
      <c r="I2224" s="130" t="str">
        <f>'SCREENING INFO'!F52</f>
        <v>N/A</v>
      </c>
      <c r="L2224" s="318" t="str">
        <f>'SCREENING INFO'!AC52</f>
        <v>0:00</v>
      </c>
      <c r="M2224" s="318">
        <f>VLOOKUP($F2224,MAIN!$C$2:$BD$80,9)</f>
        <v>0</v>
      </c>
      <c r="N2224" s="342" t="e">
        <f>VLOOKUP($C2224,MAIN!$C$2:$BD$280,9)</f>
        <v>#N/A</v>
      </c>
      <c r="O2224" s="342" t="str">
        <f>'SCREENING INFO'!AE52</f>
        <v>0</v>
      </c>
      <c r="P2224" s="322" t="e">
        <f>'SCREENING INFO'!AA52</f>
        <v>#N/A</v>
      </c>
      <c r="Q2224" s="335">
        <f>'SCREENING INFO'!L52</f>
        <v>0</v>
      </c>
      <c r="R2224" s="335">
        <f>'SCREENING INFO'!M52</f>
        <v>0</v>
      </c>
    </row>
    <row r="2225" spans="1:18">
      <c r="A2225" s="351">
        <f>'SCREENING INFO'!I53</f>
        <v>0</v>
      </c>
      <c r="B2225" s="280">
        <f>'SCREENING INFO'!J53</f>
        <v>0</v>
      </c>
      <c r="C2225" s="130">
        <f>'SCREENING INFO'!D53</f>
        <v>0</v>
      </c>
      <c r="E2225" s="130" t="e">
        <f>VLOOKUP($C2225,MAIN!$C$2:$BD$79,12)</f>
        <v>#N/A</v>
      </c>
      <c r="F2225" s="130" t="str">
        <f>'SCREENING INFO'!G53</f>
        <v>NO SHORT</v>
      </c>
      <c r="I2225" s="130" t="str">
        <f>'SCREENING INFO'!F53</f>
        <v>N/A</v>
      </c>
      <c r="L2225" s="318" t="str">
        <f>'SCREENING INFO'!AC53</f>
        <v>0:00</v>
      </c>
      <c r="M2225" s="318">
        <f>VLOOKUP($F2225,MAIN!$C$2:$BD$80,9)</f>
        <v>0</v>
      </c>
      <c r="N2225" s="342" t="e">
        <f>VLOOKUP($C2225,MAIN!$C$2:$BD$280,9)</f>
        <v>#N/A</v>
      </c>
      <c r="O2225" s="342" t="str">
        <f>'SCREENING INFO'!AE53</f>
        <v>0</v>
      </c>
      <c r="P2225" s="322" t="e">
        <f>'SCREENING INFO'!AA53</f>
        <v>#N/A</v>
      </c>
      <c r="Q2225" s="335">
        <f>'SCREENING INFO'!L53</f>
        <v>0</v>
      </c>
      <c r="R2225" s="335">
        <f>'SCREENING INFO'!M53</f>
        <v>0</v>
      </c>
    </row>
    <row r="2226" spans="1:18">
      <c r="A2226" s="351">
        <f>'SCREENING INFO'!I54</f>
        <v>0</v>
      </c>
      <c r="B2226" s="280">
        <f>'SCREENING INFO'!J54</f>
        <v>0</v>
      </c>
      <c r="C2226" s="130">
        <f>'SCREENING INFO'!D54</f>
        <v>0</v>
      </c>
      <c r="E2226" s="130" t="e">
        <f>VLOOKUP($C2226,MAIN!$C$2:$BD$79,12)</f>
        <v>#N/A</v>
      </c>
      <c r="F2226" s="130" t="str">
        <f>'SCREENING INFO'!G54</f>
        <v>NO SHORT</v>
      </c>
      <c r="I2226" s="130" t="str">
        <f>'SCREENING INFO'!F54</f>
        <v>N/A</v>
      </c>
      <c r="L2226" s="318" t="str">
        <f>'SCREENING INFO'!AC54</f>
        <v>0:00</v>
      </c>
      <c r="M2226" s="318">
        <f>VLOOKUP($F2226,MAIN!$C$2:$BD$80,9)</f>
        <v>0</v>
      </c>
      <c r="N2226" s="342" t="e">
        <f>VLOOKUP($C2226,MAIN!$C$2:$BD$280,9)</f>
        <v>#N/A</v>
      </c>
      <c r="O2226" s="342" t="str">
        <f>'SCREENING INFO'!AE54</f>
        <v>0</v>
      </c>
      <c r="P2226" s="322" t="e">
        <f>'SCREENING INFO'!AA54</f>
        <v>#N/A</v>
      </c>
      <c r="Q2226" s="335">
        <f>'SCREENING INFO'!L54</f>
        <v>0</v>
      </c>
      <c r="R2226" s="335">
        <f>'SCREENING INFO'!M54</f>
        <v>0</v>
      </c>
    </row>
    <row r="2227" spans="1:18">
      <c r="A2227" s="351">
        <f>'SCREENING INFO'!I55</f>
        <v>0</v>
      </c>
      <c r="B2227" s="280">
        <f>'SCREENING INFO'!J55</f>
        <v>0</v>
      </c>
      <c r="C2227" s="130">
        <f>'SCREENING INFO'!D55</f>
        <v>0</v>
      </c>
      <c r="E2227" s="130" t="e">
        <f>VLOOKUP($C2227,MAIN!$C$2:$BD$79,12)</f>
        <v>#N/A</v>
      </c>
      <c r="F2227" s="130" t="str">
        <f>'SCREENING INFO'!G55</f>
        <v>NO SHORT</v>
      </c>
      <c r="I2227" s="130" t="str">
        <f>'SCREENING INFO'!F55</f>
        <v>N/A</v>
      </c>
      <c r="L2227" s="318" t="str">
        <f>'SCREENING INFO'!AC55</f>
        <v>0:00</v>
      </c>
      <c r="M2227" s="318">
        <f>VLOOKUP($F2227,MAIN!$C$2:$BD$80,9)</f>
        <v>0</v>
      </c>
      <c r="N2227" s="342" t="e">
        <f>VLOOKUP($C2227,MAIN!$C$2:$BD$280,9)</f>
        <v>#N/A</v>
      </c>
      <c r="O2227" s="342" t="str">
        <f>'SCREENING INFO'!AE55</f>
        <v>0</v>
      </c>
      <c r="P2227" s="322" t="e">
        <f>'SCREENING INFO'!AA55</f>
        <v>#N/A</v>
      </c>
      <c r="Q2227" s="335">
        <f>'SCREENING INFO'!L55</f>
        <v>0</v>
      </c>
      <c r="R2227" s="335">
        <f>'SCREENING INFO'!M55</f>
        <v>0</v>
      </c>
    </row>
    <row r="2228" spans="1:18">
      <c r="A2228" s="351">
        <f>'SCREENING INFO'!I56</f>
        <v>0</v>
      </c>
      <c r="B2228" s="280">
        <f>'SCREENING INFO'!J56</f>
        <v>0</v>
      </c>
      <c r="C2228" s="130">
        <f>'SCREENING INFO'!D56</f>
        <v>0</v>
      </c>
      <c r="E2228" s="130" t="e">
        <f>VLOOKUP($C2228,MAIN!$C$2:$BD$79,12)</f>
        <v>#N/A</v>
      </c>
      <c r="F2228" s="130" t="str">
        <f>'SCREENING INFO'!G56</f>
        <v>NO SHORT</v>
      </c>
      <c r="I2228" s="130" t="str">
        <f>'SCREENING INFO'!F56</f>
        <v>N/A</v>
      </c>
      <c r="L2228" s="318" t="str">
        <f>'SCREENING INFO'!AC56</f>
        <v>0:00</v>
      </c>
      <c r="M2228" s="318">
        <f>VLOOKUP($F2228,MAIN!$C$2:$BD$80,9)</f>
        <v>0</v>
      </c>
      <c r="N2228" s="342" t="e">
        <f>VLOOKUP($C2228,MAIN!$C$2:$BD$280,9)</f>
        <v>#N/A</v>
      </c>
      <c r="O2228" s="342" t="str">
        <f>'SCREENING INFO'!AE56</f>
        <v>0</v>
      </c>
      <c r="P2228" s="322" t="e">
        <f>'SCREENING INFO'!AA56</f>
        <v>#N/A</v>
      </c>
      <c r="Q2228" s="335">
        <f>'SCREENING INFO'!L56</f>
        <v>0</v>
      </c>
      <c r="R2228" s="335">
        <f>'SCREENING INFO'!M56</f>
        <v>0</v>
      </c>
    </row>
    <row r="2229" spans="1:18">
      <c r="A2229" s="351">
        <f>'SCREENING INFO'!I57</f>
        <v>0</v>
      </c>
      <c r="B2229" s="280">
        <f>'SCREENING INFO'!J57</f>
        <v>0</v>
      </c>
      <c r="C2229" s="130">
        <f>'SCREENING INFO'!D57</f>
        <v>0</v>
      </c>
      <c r="E2229" s="130" t="e">
        <f>VLOOKUP($C2229,MAIN!$C$2:$BD$79,12)</f>
        <v>#N/A</v>
      </c>
      <c r="F2229" s="130" t="str">
        <f>'SCREENING INFO'!G57</f>
        <v>NO SHORT</v>
      </c>
      <c r="I2229" s="130" t="str">
        <f>'SCREENING INFO'!F57</f>
        <v>N/A</v>
      </c>
      <c r="L2229" s="318" t="str">
        <f>'SCREENING INFO'!AC57</f>
        <v>0:00</v>
      </c>
      <c r="M2229" s="318">
        <f>VLOOKUP($F2229,MAIN!$C$2:$BD$80,9)</f>
        <v>0</v>
      </c>
      <c r="N2229" s="342" t="e">
        <f>VLOOKUP($C2229,MAIN!$C$2:$BD$280,9)</f>
        <v>#N/A</v>
      </c>
      <c r="O2229" s="342" t="str">
        <f>'SCREENING INFO'!AE57</f>
        <v>0</v>
      </c>
      <c r="P2229" s="322" t="e">
        <f>'SCREENING INFO'!AA57</f>
        <v>#N/A</v>
      </c>
      <c r="Q2229" s="335">
        <f>'SCREENING INFO'!L57</f>
        <v>0</v>
      </c>
      <c r="R2229" s="335">
        <f>'SCREENING INFO'!M57</f>
        <v>0</v>
      </c>
    </row>
    <row r="2230" spans="1:18">
      <c r="A2230" s="351">
        <f>'SCREENING INFO'!I58</f>
        <v>0</v>
      </c>
      <c r="B2230" s="280">
        <f>'SCREENING INFO'!J58</f>
        <v>0</v>
      </c>
      <c r="C2230" s="130">
        <f>'SCREENING INFO'!D58</f>
        <v>0</v>
      </c>
      <c r="E2230" s="130" t="e">
        <f>VLOOKUP($C2230,MAIN!$C$2:$BD$79,12)</f>
        <v>#N/A</v>
      </c>
      <c r="F2230" s="130" t="str">
        <f>'SCREENING INFO'!G58</f>
        <v>NO SHORT</v>
      </c>
      <c r="I2230" s="130" t="str">
        <f>'SCREENING INFO'!F58</f>
        <v>N/A</v>
      </c>
      <c r="L2230" s="318" t="str">
        <f>'SCREENING INFO'!AC58</f>
        <v>0:00</v>
      </c>
      <c r="M2230" s="318">
        <f>VLOOKUP($F2230,MAIN!$C$2:$BD$80,9)</f>
        <v>0</v>
      </c>
      <c r="N2230" s="342" t="e">
        <f>VLOOKUP($C2230,MAIN!$C$2:$BD$280,9)</f>
        <v>#N/A</v>
      </c>
      <c r="O2230" s="342" t="str">
        <f>'SCREENING INFO'!AE58</f>
        <v>0</v>
      </c>
      <c r="P2230" s="322" t="e">
        <f>'SCREENING INFO'!AA58</f>
        <v>#N/A</v>
      </c>
      <c r="Q2230" s="335">
        <f>'SCREENING INFO'!L58</f>
        <v>0</v>
      </c>
      <c r="R2230" s="335">
        <f>'SCREENING INFO'!M58</f>
        <v>0</v>
      </c>
    </row>
    <row r="2231" spans="1:18">
      <c r="A2231" s="351">
        <f>'SCREENING INFO'!I59</f>
        <v>0</v>
      </c>
      <c r="B2231" s="280">
        <f>'SCREENING INFO'!J59</f>
        <v>0</v>
      </c>
      <c r="C2231" s="130">
        <f>'SCREENING INFO'!D59</f>
        <v>0</v>
      </c>
      <c r="E2231" s="130" t="e">
        <f>VLOOKUP($C2231,MAIN!$C$2:$BD$79,12)</f>
        <v>#N/A</v>
      </c>
      <c r="F2231" s="130" t="str">
        <f>'SCREENING INFO'!G59</f>
        <v>NO SHORT</v>
      </c>
      <c r="I2231" s="130" t="str">
        <f>'SCREENING INFO'!F59</f>
        <v>N/A</v>
      </c>
      <c r="L2231" s="318" t="str">
        <f>'SCREENING INFO'!AC59</f>
        <v>0:00</v>
      </c>
      <c r="M2231" s="318">
        <f>VLOOKUP($F2231,MAIN!$C$2:$BD$80,9)</f>
        <v>0</v>
      </c>
      <c r="N2231" s="342" t="e">
        <f>VLOOKUP($C2231,MAIN!$C$2:$BD$280,9)</f>
        <v>#N/A</v>
      </c>
      <c r="O2231" s="342" t="str">
        <f>'SCREENING INFO'!AE59</f>
        <v>0</v>
      </c>
      <c r="P2231" s="322" t="e">
        <f>'SCREENING INFO'!AA59</f>
        <v>#N/A</v>
      </c>
      <c r="Q2231" s="335">
        <f>'SCREENING INFO'!L59</f>
        <v>0</v>
      </c>
      <c r="R2231" s="335">
        <f>'SCREENING INFO'!M59</f>
        <v>0</v>
      </c>
    </row>
    <row r="2232" spans="1:18">
      <c r="A2232" s="351">
        <f>'SCREENING INFO'!I60</f>
        <v>0</v>
      </c>
      <c r="B2232" s="280">
        <f>'SCREENING INFO'!J60</f>
        <v>0</v>
      </c>
      <c r="C2232" s="130">
        <f>'SCREENING INFO'!D60</f>
        <v>0</v>
      </c>
      <c r="E2232" s="130" t="e">
        <f>VLOOKUP($C2232,MAIN!$C$2:$BD$79,12)</f>
        <v>#N/A</v>
      </c>
      <c r="F2232" s="130" t="str">
        <f>'SCREENING INFO'!G60</f>
        <v>NO SHORT</v>
      </c>
      <c r="I2232" s="130" t="str">
        <f>'SCREENING INFO'!F60</f>
        <v>N/A</v>
      </c>
      <c r="L2232" s="318" t="str">
        <f>'SCREENING INFO'!AC60</f>
        <v>0:00</v>
      </c>
      <c r="M2232" s="318">
        <f>VLOOKUP($F2232,MAIN!$C$2:$BD$80,9)</f>
        <v>0</v>
      </c>
      <c r="N2232" s="342" t="e">
        <f>VLOOKUP($C2232,MAIN!$C$2:$BD$280,9)</f>
        <v>#N/A</v>
      </c>
      <c r="O2232" s="342" t="str">
        <f>'SCREENING INFO'!AE60</f>
        <v>0</v>
      </c>
      <c r="P2232" s="322" t="e">
        <f>'SCREENING INFO'!AA60</f>
        <v>#N/A</v>
      </c>
      <c r="Q2232" s="335">
        <f>'SCREENING INFO'!L60</f>
        <v>0</v>
      </c>
      <c r="R2232" s="335">
        <f>'SCREENING INFO'!M60</f>
        <v>0</v>
      </c>
    </row>
    <row r="2233" spans="1:18">
      <c r="A2233" s="351">
        <f>'SCREENING INFO'!I61</f>
        <v>0</v>
      </c>
      <c r="B2233" s="280">
        <f>'SCREENING INFO'!J61</f>
        <v>0</v>
      </c>
      <c r="C2233" s="130">
        <f>'SCREENING INFO'!D61</f>
        <v>0</v>
      </c>
      <c r="E2233" s="130" t="e">
        <f>VLOOKUP($C2233,MAIN!$C$2:$BD$79,12)</f>
        <v>#N/A</v>
      </c>
      <c r="F2233" s="130" t="str">
        <f>'SCREENING INFO'!G61</f>
        <v>NO SHORT</v>
      </c>
      <c r="I2233" s="130" t="str">
        <f>'SCREENING INFO'!F61</f>
        <v>N/A</v>
      </c>
      <c r="L2233" s="318" t="str">
        <f>'SCREENING INFO'!AC61</f>
        <v>0:00</v>
      </c>
      <c r="M2233" s="318">
        <f>VLOOKUP($F2233,MAIN!$C$2:$BD$80,9)</f>
        <v>0</v>
      </c>
      <c r="N2233" s="342" t="e">
        <f>VLOOKUP($C2233,MAIN!$C$2:$BD$280,9)</f>
        <v>#N/A</v>
      </c>
      <c r="O2233" s="342" t="str">
        <f>'SCREENING INFO'!AE61</f>
        <v>0</v>
      </c>
      <c r="P2233" s="322" t="e">
        <f>'SCREENING INFO'!AA61</f>
        <v>#N/A</v>
      </c>
      <c r="Q2233" s="335">
        <f>'SCREENING INFO'!L61</f>
        <v>0</v>
      </c>
      <c r="R2233" s="335">
        <f>'SCREENING INFO'!M61</f>
        <v>0</v>
      </c>
    </row>
    <row r="2234" spans="1:18">
      <c r="A2234" s="351">
        <f>'SCREENING INFO'!I62</f>
        <v>0</v>
      </c>
      <c r="B2234" s="280">
        <f>'SCREENING INFO'!J62</f>
        <v>0</v>
      </c>
      <c r="C2234" s="130">
        <f>'SCREENING INFO'!D62</f>
        <v>0</v>
      </c>
      <c r="E2234" s="130" t="e">
        <f>VLOOKUP($C2234,MAIN!$C$2:$BD$79,12)</f>
        <v>#N/A</v>
      </c>
      <c r="F2234" s="130" t="str">
        <f>'SCREENING INFO'!G62</f>
        <v>NO SHORT</v>
      </c>
      <c r="I2234" s="130" t="str">
        <f>'SCREENING INFO'!F62</f>
        <v>N/A</v>
      </c>
      <c r="L2234" s="318" t="str">
        <f>'SCREENING INFO'!AC62</f>
        <v>0:00</v>
      </c>
      <c r="M2234" s="318">
        <f>VLOOKUP($F2234,MAIN!$C$2:$BD$80,9)</f>
        <v>0</v>
      </c>
      <c r="N2234" s="342" t="e">
        <f>VLOOKUP($C2234,MAIN!$C$2:$BD$280,9)</f>
        <v>#N/A</v>
      </c>
      <c r="O2234" s="342" t="str">
        <f>'SCREENING INFO'!AE62</f>
        <v>0</v>
      </c>
      <c r="P2234" s="322" t="e">
        <f>'SCREENING INFO'!AA62</f>
        <v>#N/A</v>
      </c>
      <c r="Q2234" s="335">
        <f>'SCREENING INFO'!L62</f>
        <v>0</v>
      </c>
      <c r="R2234" s="335">
        <f>'SCREENING INFO'!M62</f>
        <v>0</v>
      </c>
    </row>
    <row r="2235" spans="1:18">
      <c r="A2235" s="351">
        <f>'SCREENING INFO'!I63</f>
        <v>0</v>
      </c>
      <c r="B2235" s="280">
        <f>'SCREENING INFO'!J63</f>
        <v>0</v>
      </c>
      <c r="C2235" s="130">
        <f>'SCREENING INFO'!D63</f>
        <v>0</v>
      </c>
      <c r="E2235" s="130" t="e">
        <f>VLOOKUP($C2235,MAIN!$C$2:$BD$79,12)</f>
        <v>#N/A</v>
      </c>
      <c r="F2235" s="130" t="str">
        <f>'SCREENING INFO'!G63</f>
        <v>NO SHORT</v>
      </c>
      <c r="I2235" s="130" t="str">
        <f>'SCREENING INFO'!F63</f>
        <v>N/A</v>
      </c>
      <c r="L2235" s="318" t="str">
        <f>'SCREENING INFO'!AC63</f>
        <v>0:00</v>
      </c>
      <c r="M2235" s="318">
        <f>VLOOKUP($F2235,MAIN!$C$2:$BD$80,9)</f>
        <v>0</v>
      </c>
      <c r="N2235" s="342" t="e">
        <f>VLOOKUP($C2235,MAIN!$C$2:$BD$280,9)</f>
        <v>#N/A</v>
      </c>
      <c r="O2235" s="342" t="str">
        <f>'SCREENING INFO'!AE63</f>
        <v>0</v>
      </c>
      <c r="P2235" s="322" t="e">
        <f>'SCREENING INFO'!AA63</f>
        <v>#N/A</v>
      </c>
      <c r="Q2235" s="335">
        <f>'SCREENING INFO'!L63</f>
        <v>0</v>
      </c>
      <c r="R2235" s="335">
        <f>'SCREENING INFO'!M63</f>
        <v>0</v>
      </c>
    </row>
    <row r="2236" spans="1:18">
      <c r="A2236" s="351">
        <f>'SCREENING INFO'!I64</f>
        <v>0</v>
      </c>
      <c r="B2236" s="280">
        <f>'SCREENING INFO'!J64</f>
        <v>0</v>
      </c>
      <c r="C2236" s="130">
        <f>'SCREENING INFO'!D64</f>
        <v>0</v>
      </c>
      <c r="E2236" s="130" t="e">
        <f>VLOOKUP($C2236,MAIN!$C$2:$BD$79,12)</f>
        <v>#N/A</v>
      </c>
      <c r="F2236" s="130" t="str">
        <f>'SCREENING INFO'!G64</f>
        <v>NO SHORT</v>
      </c>
      <c r="I2236" s="130" t="str">
        <f>'SCREENING INFO'!F64</f>
        <v>N/A</v>
      </c>
      <c r="L2236" s="318" t="str">
        <f>'SCREENING INFO'!AC64</f>
        <v>0:00</v>
      </c>
      <c r="M2236" s="318">
        <f>VLOOKUP($F2236,MAIN!$C$2:$BD$80,9)</f>
        <v>0</v>
      </c>
      <c r="N2236" s="342" t="e">
        <f>VLOOKUP($C2236,MAIN!$C$2:$BD$280,9)</f>
        <v>#N/A</v>
      </c>
      <c r="O2236" s="342" t="str">
        <f>'SCREENING INFO'!AE64</f>
        <v>0</v>
      </c>
      <c r="P2236" s="322" t="e">
        <f>'SCREENING INFO'!AA64</f>
        <v>#N/A</v>
      </c>
      <c r="Q2236" s="335">
        <f>'SCREENING INFO'!L64</f>
        <v>0</v>
      </c>
      <c r="R2236" s="335">
        <f>'SCREENING INFO'!M64</f>
        <v>0</v>
      </c>
    </row>
    <row r="2237" spans="1:18">
      <c r="A2237" s="351">
        <f>'SCREENING INFO'!I65</f>
        <v>0</v>
      </c>
      <c r="B2237" s="280">
        <f>'SCREENING INFO'!J65</f>
        <v>0</v>
      </c>
      <c r="C2237" s="130">
        <f>'SCREENING INFO'!D65</f>
        <v>0</v>
      </c>
      <c r="E2237" s="130" t="e">
        <f>VLOOKUP($C2237,MAIN!$C$2:$BD$79,12)</f>
        <v>#N/A</v>
      </c>
      <c r="F2237" s="130" t="str">
        <f>'SCREENING INFO'!G65</f>
        <v>NO SHORT</v>
      </c>
      <c r="I2237" s="130" t="str">
        <f>'SCREENING INFO'!F65</f>
        <v>N/A</v>
      </c>
      <c r="L2237" s="318" t="str">
        <f>'SCREENING INFO'!AC65</f>
        <v>0:00</v>
      </c>
      <c r="M2237" s="318">
        <f>VLOOKUP($F2237,MAIN!$C$2:$BD$80,9)</f>
        <v>0</v>
      </c>
      <c r="N2237" s="342" t="e">
        <f>VLOOKUP($C2237,MAIN!$C$2:$BD$280,9)</f>
        <v>#N/A</v>
      </c>
      <c r="O2237" s="342" t="str">
        <f>'SCREENING INFO'!AE65</f>
        <v>0</v>
      </c>
      <c r="P2237" s="322" t="e">
        <f>'SCREENING INFO'!AA65</f>
        <v>#N/A</v>
      </c>
      <c r="Q2237" s="335">
        <f>'SCREENING INFO'!L65</f>
        <v>0</v>
      </c>
      <c r="R2237" s="335">
        <f>'SCREENING INFO'!M65</f>
        <v>0</v>
      </c>
    </row>
    <row r="2238" spans="1:18">
      <c r="A2238" s="351">
        <f>'SCREENING INFO'!I66</f>
        <v>0</v>
      </c>
      <c r="B2238" s="280">
        <f>'SCREENING INFO'!J66</f>
        <v>0</v>
      </c>
      <c r="C2238" s="130">
        <f>'SCREENING INFO'!D66</f>
        <v>0</v>
      </c>
      <c r="E2238" s="130" t="e">
        <f>VLOOKUP($C2238,MAIN!$C$2:$BD$79,12)</f>
        <v>#N/A</v>
      </c>
      <c r="F2238" s="130" t="str">
        <f>'SCREENING INFO'!G66</f>
        <v>NO SHORT</v>
      </c>
      <c r="I2238" s="130" t="str">
        <f>'SCREENING INFO'!F66</f>
        <v>N/A</v>
      </c>
      <c r="L2238" s="318" t="str">
        <f>'SCREENING INFO'!AC66</f>
        <v>0:00</v>
      </c>
      <c r="M2238" s="318">
        <f>VLOOKUP($F2238,MAIN!$C$2:$BD$80,9)</f>
        <v>0</v>
      </c>
      <c r="N2238" s="342" t="e">
        <f>VLOOKUP($C2238,MAIN!$C$2:$BD$280,9)</f>
        <v>#N/A</v>
      </c>
      <c r="O2238" s="342" t="str">
        <f>'SCREENING INFO'!AE66</f>
        <v>0</v>
      </c>
      <c r="P2238" s="322" t="e">
        <f>'SCREENING INFO'!AA66</f>
        <v>#N/A</v>
      </c>
      <c r="Q2238" s="335">
        <f>'SCREENING INFO'!L66</f>
        <v>0</v>
      </c>
      <c r="R2238" s="335">
        <f>'SCREENING INFO'!M66</f>
        <v>0</v>
      </c>
    </row>
    <row r="2239" spans="1:18">
      <c r="A2239" s="351">
        <f>'SCREENING INFO'!I67</f>
        <v>0</v>
      </c>
      <c r="B2239" s="280">
        <f>'SCREENING INFO'!J67</f>
        <v>0</v>
      </c>
      <c r="C2239" s="130">
        <f>'SCREENING INFO'!D67</f>
        <v>0</v>
      </c>
      <c r="E2239" s="130" t="e">
        <f>VLOOKUP($C2239,MAIN!$C$2:$BD$79,12)</f>
        <v>#N/A</v>
      </c>
      <c r="F2239" s="130" t="str">
        <f>'SCREENING INFO'!G67</f>
        <v>NO SHORT</v>
      </c>
      <c r="I2239" s="130" t="str">
        <f>'SCREENING INFO'!F67</f>
        <v>N/A</v>
      </c>
      <c r="L2239" s="318" t="str">
        <f>'SCREENING INFO'!AC67</f>
        <v>0:00</v>
      </c>
      <c r="M2239" s="318">
        <f>VLOOKUP($F2239,MAIN!$C$2:$BD$80,9)</f>
        <v>0</v>
      </c>
      <c r="N2239" s="342" t="e">
        <f>VLOOKUP($C2239,MAIN!$C$2:$BD$280,9)</f>
        <v>#N/A</v>
      </c>
      <c r="O2239" s="342" t="str">
        <f>'SCREENING INFO'!AE67</f>
        <v>0</v>
      </c>
      <c r="P2239" s="322" t="e">
        <f>'SCREENING INFO'!AA67</f>
        <v>#N/A</v>
      </c>
      <c r="Q2239" s="335">
        <f>'SCREENING INFO'!L67</f>
        <v>0</v>
      </c>
      <c r="R2239" s="335">
        <f>'SCREENING INFO'!M67</f>
        <v>0</v>
      </c>
    </row>
    <row r="2240" spans="1:18">
      <c r="A2240" s="351">
        <f>'SCREENING INFO'!I68</f>
        <v>0</v>
      </c>
      <c r="B2240" s="280">
        <f>'SCREENING INFO'!J68</f>
        <v>0</v>
      </c>
      <c r="C2240" s="130">
        <f>'SCREENING INFO'!D68</f>
        <v>0</v>
      </c>
      <c r="E2240" s="130" t="e">
        <f>VLOOKUP($C2240,MAIN!$C$2:$BD$79,12)</f>
        <v>#N/A</v>
      </c>
      <c r="F2240" s="130" t="str">
        <f>'SCREENING INFO'!G68</f>
        <v>NO SHORT</v>
      </c>
      <c r="I2240" s="130" t="str">
        <f>'SCREENING INFO'!F68</f>
        <v>N/A</v>
      </c>
      <c r="L2240" s="318" t="str">
        <f>'SCREENING INFO'!AC68</f>
        <v>0:00</v>
      </c>
      <c r="M2240" s="318">
        <f>VLOOKUP($F2240,MAIN!$C$2:$BD$80,9)</f>
        <v>0</v>
      </c>
      <c r="N2240" s="342" t="e">
        <f>VLOOKUP($C2240,MAIN!$C$2:$BD$280,9)</f>
        <v>#N/A</v>
      </c>
      <c r="O2240" s="342" t="str">
        <f>'SCREENING INFO'!AE68</f>
        <v>0</v>
      </c>
      <c r="P2240" s="322" t="e">
        <f>'SCREENING INFO'!AA68</f>
        <v>#N/A</v>
      </c>
      <c r="Q2240" s="335">
        <f>'SCREENING INFO'!L68</f>
        <v>0</v>
      </c>
      <c r="R2240" s="335">
        <f>'SCREENING INFO'!M68</f>
        <v>0</v>
      </c>
    </row>
    <row r="2241" spans="1:18">
      <c r="A2241" s="351">
        <f>'SCREENING INFO'!I69</f>
        <v>0</v>
      </c>
      <c r="B2241" s="280">
        <f>'SCREENING INFO'!J69</f>
        <v>0</v>
      </c>
      <c r="C2241" s="130">
        <f>'SCREENING INFO'!D69</f>
        <v>0</v>
      </c>
      <c r="E2241" s="130" t="e">
        <f>VLOOKUP($C2241,MAIN!$C$2:$BD$79,12)</f>
        <v>#N/A</v>
      </c>
      <c r="F2241" s="130" t="str">
        <f>'SCREENING INFO'!G69</f>
        <v>NO SHORT</v>
      </c>
      <c r="I2241" s="130" t="str">
        <f>'SCREENING INFO'!F69</f>
        <v>N/A</v>
      </c>
      <c r="L2241" s="318" t="str">
        <f>'SCREENING INFO'!AC69</f>
        <v>0:00</v>
      </c>
      <c r="M2241" s="318">
        <f>VLOOKUP($F2241,MAIN!$C$2:$BD$80,9)</f>
        <v>0</v>
      </c>
      <c r="N2241" s="342" t="e">
        <f>VLOOKUP($C2241,MAIN!$C$2:$BD$280,9)</f>
        <v>#N/A</v>
      </c>
      <c r="O2241" s="342" t="str">
        <f>'SCREENING INFO'!AE69</f>
        <v>0</v>
      </c>
      <c r="P2241" s="322" t="e">
        <f>'SCREENING INFO'!AA69</f>
        <v>#N/A</v>
      </c>
      <c r="Q2241" s="335">
        <f>'SCREENING INFO'!L69</f>
        <v>0</v>
      </c>
      <c r="R2241" s="335">
        <f>'SCREENING INFO'!M69</f>
        <v>0</v>
      </c>
    </row>
    <row r="2242" spans="1:18">
      <c r="A2242" s="351">
        <f>'SCREENING INFO'!I70</f>
        <v>0</v>
      </c>
      <c r="B2242" s="280">
        <f>'SCREENING INFO'!J70</f>
        <v>0</v>
      </c>
      <c r="C2242" s="130">
        <f>'SCREENING INFO'!D70</f>
        <v>0</v>
      </c>
      <c r="E2242" s="130" t="e">
        <f>VLOOKUP($C2242,MAIN!$C$2:$BD$79,12)</f>
        <v>#N/A</v>
      </c>
      <c r="F2242" s="130" t="str">
        <f>'SCREENING INFO'!G70</f>
        <v>NO SHORT</v>
      </c>
      <c r="I2242" s="130" t="str">
        <f>'SCREENING INFO'!F70</f>
        <v>N/A</v>
      </c>
      <c r="L2242" s="318" t="str">
        <f>'SCREENING INFO'!AC70</f>
        <v>0:00</v>
      </c>
      <c r="M2242" s="318">
        <f>VLOOKUP($F2242,MAIN!$C$2:$BD$80,9)</f>
        <v>0</v>
      </c>
      <c r="N2242" s="342" t="e">
        <f>VLOOKUP($C2242,MAIN!$C$2:$BD$280,9)</f>
        <v>#N/A</v>
      </c>
      <c r="O2242" s="342" t="str">
        <f>'SCREENING INFO'!AE70</f>
        <v>0</v>
      </c>
      <c r="P2242" s="322" t="e">
        <f>'SCREENING INFO'!AA70</f>
        <v>#N/A</v>
      </c>
      <c r="Q2242" s="335">
        <f>'SCREENING INFO'!L70</f>
        <v>0</v>
      </c>
      <c r="R2242" s="335">
        <f>'SCREENING INFO'!M70</f>
        <v>0</v>
      </c>
    </row>
    <row r="2243" spans="1:18">
      <c r="A2243" s="351">
        <f>'SCREENING INFO'!I71</f>
        <v>0</v>
      </c>
      <c r="B2243" s="280">
        <f>'SCREENING INFO'!J71</f>
        <v>0</v>
      </c>
      <c r="C2243" s="130">
        <f>'SCREENING INFO'!D71</f>
        <v>0</v>
      </c>
      <c r="E2243" s="130" t="e">
        <f>VLOOKUP($C2243,MAIN!$C$2:$BD$79,12)</f>
        <v>#N/A</v>
      </c>
      <c r="F2243" s="130" t="str">
        <f>'SCREENING INFO'!G71</f>
        <v>NO SHORT</v>
      </c>
      <c r="I2243" s="130" t="str">
        <f>'SCREENING INFO'!F71</f>
        <v>N/A</v>
      </c>
      <c r="L2243" s="318" t="str">
        <f>'SCREENING INFO'!AC71</f>
        <v>0:00</v>
      </c>
      <c r="M2243" s="318">
        <f>VLOOKUP($F2243,MAIN!$C$2:$BD$80,9)</f>
        <v>0</v>
      </c>
      <c r="N2243" s="342" t="e">
        <f>VLOOKUP($C2243,MAIN!$C$2:$BD$280,9)</f>
        <v>#N/A</v>
      </c>
      <c r="O2243" s="342" t="str">
        <f>'SCREENING INFO'!AE71</f>
        <v>0</v>
      </c>
      <c r="P2243" s="322" t="e">
        <f>'SCREENING INFO'!AA71</f>
        <v>#N/A</v>
      </c>
      <c r="Q2243" s="335">
        <f>'SCREENING INFO'!L71</f>
        <v>0</v>
      </c>
      <c r="R2243" s="335">
        <f>'SCREENING INFO'!M71</f>
        <v>0</v>
      </c>
    </row>
    <row r="2244" spans="1:18">
      <c r="A2244" s="351">
        <f>'SCREENING INFO'!I72</f>
        <v>0</v>
      </c>
      <c r="B2244" s="280">
        <f>'SCREENING INFO'!J72</f>
        <v>0</v>
      </c>
      <c r="C2244" s="130">
        <f>'SCREENING INFO'!D72</f>
        <v>0</v>
      </c>
      <c r="E2244" s="130" t="e">
        <f>VLOOKUP($C2244,MAIN!$C$2:$BD$79,12)</f>
        <v>#N/A</v>
      </c>
      <c r="F2244" s="130" t="str">
        <f>'SCREENING INFO'!G72</f>
        <v>NO SHORT</v>
      </c>
      <c r="I2244" s="130" t="str">
        <f>'SCREENING INFO'!F72</f>
        <v>N/A</v>
      </c>
      <c r="L2244" s="318" t="str">
        <f>'SCREENING INFO'!AC72</f>
        <v>0:00</v>
      </c>
      <c r="M2244" s="318">
        <f>VLOOKUP($F2244,MAIN!$C$2:$BD$80,9)</f>
        <v>0</v>
      </c>
      <c r="N2244" s="342" t="e">
        <f>VLOOKUP($C2244,MAIN!$C$2:$BD$280,9)</f>
        <v>#N/A</v>
      </c>
      <c r="O2244" s="342" t="str">
        <f>'SCREENING INFO'!AE72</f>
        <v>0</v>
      </c>
      <c r="P2244" s="322" t="e">
        <f>'SCREENING INFO'!AA72</f>
        <v>#N/A</v>
      </c>
      <c r="Q2244" s="335">
        <f>'SCREENING INFO'!L72</f>
        <v>0</v>
      </c>
      <c r="R2244" s="335">
        <f>'SCREENING INFO'!M72</f>
        <v>0</v>
      </c>
    </row>
    <row r="2245" spans="1:18">
      <c r="A2245" s="351">
        <f>'SCREENING INFO'!I73</f>
        <v>0</v>
      </c>
      <c r="B2245" s="280">
        <f>'SCREENING INFO'!J73</f>
        <v>0</v>
      </c>
      <c r="C2245" s="130">
        <f>'SCREENING INFO'!D73</f>
        <v>0</v>
      </c>
      <c r="E2245" s="130" t="e">
        <f>VLOOKUP($C2245,MAIN!$C$2:$BD$79,12)</f>
        <v>#N/A</v>
      </c>
      <c r="F2245" s="130" t="str">
        <f>'SCREENING INFO'!G73</f>
        <v>NO SHORT</v>
      </c>
      <c r="I2245" s="130" t="str">
        <f>'SCREENING INFO'!F73</f>
        <v>N/A</v>
      </c>
      <c r="L2245" s="318" t="str">
        <f>'SCREENING INFO'!AC73</f>
        <v>0:00</v>
      </c>
      <c r="M2245" s="318">
        <f>VLOOKUP($F2245,MAIN!$C$2:$BD$80,9)</f>
        <v>0</v>
      </c>
      <c r="N2245" s="342" t="e">
        <f>VLOOKUP($C2245,MAIN!$C$2:$BD$280,9)</f>
        <v>#N/A</v>
      </c>
      <c r="O2245" s="342" t="str">
        <f>'SCREENING INFO'!AE73</f>
        <v>0</v>
      </c>
      <c r="P2245" s="322" t="e">
        <f>'SCREENING INFO'!AA73</f>
        <v>#N/A</v>
      </c>
      <c r="Q2245" s="335">
        <f>'SCREENING INFO'!L73</f>
        <v>0</v>
      </c>
      <c r="R2245" s="335">
        <f>'SCREENING INFO'!M73</f>
        <v>0</v>
      </c>
    </row>
    <row r="2246" spans="1:18">
      <c r="A2246" s="351">
        <f>'SCREENING INFO'!I74</f>
        <v>0</v>
      </c>
      <c r="B2246" s="280">
        <f>'SCREENING INFO'!J74</f>
        <v>0</v>
      </c>
      <c r="C2246" s="130">
        <f>'SCREENING INFO'!D74</f>
        <v>0</v>
      </c>
      <c r="E2246" s="130" t="e">
        <f>VLOOKUP($C2246,MAIN!$C$2:$BD$79,12)</f>
        <v>#N/A</v>
      </c>
      <c r="F2246" s="130" t="str">
        <f>'SCREENING INFO'!G74</f>
        <v>NO SHORT</v>
      </c>
      <c r="I2246" s="130" t="str">
        <f>'SCREENING INFO'!F74</f>
        <v>N/A</v>
      </c>
      <c r="L2246" s="318" t="str">
        <f>'SCREENING INFO'!AC74</f>
        <v>0:00</v>
      </c>
      <c r="M2246" s="318">
        <f>VLOOKUP($F2246,MAIN!$C$2:$BD$80,9)</f>
        <v>0</v>
      </c>
      <c r="N2246" s="342" t="e">
        <f>VLOOKUP($C2246,MAIN!$C$2:$BD$280,9)</f>
        <v>#N/A</v>
      </c>
      <c r="O2246" s="342" t="str">
        <f>'SCREENING INFO'!AE74</f>
        <v>0</v>
      </c>
      <c r="P2246" s="322" t="e">
        <f>'SCREENING INFO'!AA74</f>
        <v>#N/A</v>
      </c>
      <c r="Q2246" s="335">
        <f>'SCREENING INFO'!L74</f>
        <v>0</v>
      </c>
      <c r="R2246" s="335">
        <f>'SCREENING INFO'!M74</f>
        <v>0</v>
      </c>
    </row>
    <row r="2247" spans="1:18">
      <c r="A2247" s="351">
        <f>'SCREENING INFO'!I75</f>
        <v>0</v>
      </c>
      <c r="B2247" s="280">
        <f>'SCREENING INFO'!J75</f>
        <v>0</v>
      </c>
      <c r="C2247" s="130">
        <f>'SCREENING INFO'!D75</f>
        <v>0</v>
      </c>
      <c r="E2247" s="130" t="e">
        <f>VLOOKUP($C2247,MAIN!$C$2:$BD$79,12)</f>
        <v>#N/A</v>
      </c>
      <c r="F2247" s="130" t="str">
        <f>'SCREENING INFO'!G75</f>
        <v>NO SHORT</v>
      </c>
      <c r="I2247" s="130" t="str">
        <f>'SCREENING INFO'!F75</f>
        <v>N/A</v>
      </c>
      <c r="L2247" s="318" t="str">
        <f>'SCREENING INFO'!AC75</f>
        <v>0:00</v>
      </c>
      <c r="M2247" s="318">
        <f>VLOOKUP($F2247,MAIN!$C$2:$BD$80,9)</f>
        <v>0</v>
      </c>
      <c r="N2247" s="342" t="e">
        <f>VLOOKUP($C2247,MAIN!$C$2:$BD$280,9)</f>
        <v>#N/A</v>
      </c>
      <c r="O2247" s="342" t="str">
        <f>'SCREENING INFO'!AE75</f>
        <v>0</v>
      </c>
      <c r="P2247" s="322" t="e">
        <f>'SCREENING INFO'!AA75</f>
        <v>#N/A</v>
      </c>
      <c r="Q2247" s="335">
        <f>'SCREENING INFO'!L75</f>
        <v>0</v>
      </c>
      <c r="R2247" s="335">
        <f>'SCREENING INFO'!M75</f>
        <v>0</v>
      </c>
    </row>
    <row r="2248" spans="1:18">
      <c r="A2248" s="351">
        <f>'SCREENING INFO'!I76</f>
        <v>0</v>
      </c>
      <c r="B2248" s="280">
        <f>'SCREENING INFO'!J76</f>
        <v>0</v>
      </c>
      <c r="C2248" s="130">
        <f>'SCREENING INFO'!D76</f>
        <v>0</v>
      </c>
      <c r="E2248" s="130" t="e">
        <f>VLOOKUP($C2248,MAIN!$C$2:$BD$79,12)</f>
        <v>#N/A</v>
      </c>
      <c r="F2248" s="130" t="str">
        <f>'SCREENING INFO'!G76</f>
        <v>NO SHORT</v>
      </c>
      <c r="I2248" s="130" t="str">
        <f>'SCREENING INFO'!F76</f>
        <v>N/A</v>
      </c>
      <c r="L2248" s="318" t="str">
        <f>'SCREENING INFO'!AC76</f>
        <v>0:00</v>
      </c>
      <c r="M2248" s="318">
        <f>VLOOKUP($F2248,MAIN!$C$2:$BD$80,9)</f>
        <v>0</v>
      </c>
      <c r="N2248" s="342" t="e">
        <f>VLOOKUP($C2248,MAIN!$C$2:$BD$280,9)</f>
        <v>#N/A</v>
      </c>
      <c r="O2248" s="342" t="str">
        <f>'SCREENING INFO'!AE76</f>
        <v>0</v>
      </c>
      <c r="P2248" s="322" t="e">
        <f>'SCREENING INFO'!AA76</f>
        <v>#N/A</v>
      </c>
      <c r="Q2248" s="335">
        <f>'SCREENING INFO'!L76</f>
        <v>0</v>
      </c>
      <c r="R2248" s="335">
        <f>'SCREENING INFO'!M76</f>
        <v>0</v>
      </c>
    </row>
    <row r="2249" spans="1:18">
      <c r="A2249" s="351">
        <f>'SCREENING INFO'!I77</f>
        <v>0</v>
      </c>
      <c r="B2249" s="280">
        <f>'SCREENING INFO'!J77</f>
        <v>0</v>
      </c>
      <c r="C2249" s="130">
        <f>'SCREENING INFO'!D77</f>
        <v>0</v>
      </c>
      <c r="E2249" s="130" t="e">
        <f>VLOOKUP($C2249,MAIN!$C$2:$BD$79,12)</f>
        <v>#N/A</v>
      </c>
      <c r="F2249" s="130" t="str">
        <f>'SCREENING INFO'!G77</f>
        <v>NO SHORT</v>
      </c>
      <c r="I2249" s="130" t="str">
        <f>'SCREENING INFO'!F77</f>
        <v>N/A</v>
      </c>
      <c r="L2249" s="318" t="str">
        <f>'SCREENING INFO'!AC77</f>
        <v>0:00</v>
      </c>
      <c r="M2249" s="318">
        <f>VLOOKUP($F2249,MAIN!$C$2:$BD$80,9)</f>
        <v>0</v>
      </c>
      <c r="N2249" s="342" t="e">
        <f>VLOOKUP($C2249,MAIN!$C$2:$BD$280,9)</f>
        <v>#N/A</v>
      </c>
      <c r="O2249" s="342" t="str">
        <f>'SCREENING INFO'!AE77</f>
        <v>0</v>
      </c>
      <c r="P2249" s="322" t="e">
        <f>'SCREENING INFO'!AA77</f>
        <v>#N/A</v>
      </c>
      <c r="Q2249" s="335">
        <f>'SCREENING INFO'!L77</f>
        <v>0</v>
      </c>
      <c r="R2249" s="335">
        <f>'SCREENING INFO'!M77</f>
        <v>0</v>
      </c>
    </row>
    <row r="2250" spans="1:18">
      <c r="A2250" s="351">
        <f>'SCREENING INFO'!I78</f>
        <v>0</v>
      </c>
      <c r="B2250" s="280">
        <f>'SCREENING INFO'!J78</f>
        <v>0</v>
      </c>
      <c r="C2250" s="130">
        <f>'SCREENING INFO'!D78</f>
        <v>0</v>
      </c>
      <c r="E2250" s="130" t="e">
        <f>VLOOKUP($C2250,MAIN!$C$2:$BD$79,12)</f>
        <v>#N/A</v>
      </c>
      <c r="F2250" s="130" t="str">
        <f>'SCREENING INFO'!G78</f>
        <v>NO SHORT</v>
      </c>
      <c r="I2250" s="130" t="str">
        <f>'SCREENING INFO'!F78</f>
        <v>N/A</v>
      </c>
      <c r="L2250" s="318" t="str">
        <f>'SCREENING INFO'!AC78</f>
        <v>0:00</v>
      </c>
      <c r="M2250" s="318">
        <f>VLOOKUP($F2250,MAIN!$C$2:$BD$80,9)</f>
        <v>0</v>
      </c>
      <c r="N2250" s="342" t="e">
        <f>VLOOKUP($C2250,MAIN!$C$2:$BD$280,9)</f>
        <v>#N/A</v>
      </c>
      <c r="O2250" s="342" t="str">
        <f>'SCREENING INFO'!AE78</f>
        <v>0</v>
      </c>
      <c r="P2250" s="322" t="e">
        <f>'SCREENING INFO'!AA78</f>
        <v>#N/A</v>
      </c>
      <c r="Q2250" s="335">
        <f>'SCREENING INFO'!L78</f>
        <v>0</v>
      </c>
      <c r="R2250" s="335">
        <f>'SCREENING INFO'!M78</f>
        <v>0</v>
      </c>
    </row>
    <row r="2251" spans="1:18">
      <c r="A2251" s="351">
        <f>'SCREENING INFO'!I79</f>
        <v>0</v>
      </c>
      <c r="B2251" s="280">
        <f>'SCREENING INFO'!J79</f>
        <v>0</v>
      </c>
      <c r="C2251" s="130">
        <f>'SCREENING INFO'!D79</f>
        <v>0</v>
      </c>
      <c r="E2251" s="130" t="e">
        <f>VLOOKUP($C2251,MAIN!$C$2:$BD$79,12)</f>
        <v>#N/A</v>
      </c>
      <c r="F2251" s="130" t="str">
        <f>'SCREENING INFO'!G79</f>
        <v>NO SHORT</v>
      </c>
      <c r="I2251" s="130" t="str">
        <f>'SCREENING INFO'!F79</f>
        <v>N/A</v>
      </c>
      <c r="L2251" s="318" t="str">
        <f>'SCREENING INFO'!AC79</f>
        <v>0:00</v>
      </c>
      <c r="M2251" s="318">
        <f>VLOOKUP($F2251,MAIN!$C$2:$BD$80,9)</f>
        <v>0</v>
      </c>
      <c r="N2251" s="342" t="e">
        <f>VLOOKUP($C2251,MAIN!$C$2:$BD$280,9)</f>
        <v>#N/A</v>
      </c>
      <c r="O2251" s="342" t="str">
        <f>'SCREENING INFO'!AE79</f>
        <v>0</v>
      </c>
      <c r="P2251" s="322" t="e">
        <f>'SCREENING INFO'!AA79</f>
        <v>#N/A</v>
      </c>
      <c r="Q2251" s="335">
        <f>'SCREENING INFO'!L79</f>
        <v>0</v>
      </c>
      <c r="R2251" s="335">
        <f>'SCREENING INFO'!M79</f>
        <v>0</v>
      </c>
    </row>
    <row r="2252" spans="1:18">
      <c r="A2252" s="351">
        <f>'SCREENING INFO'!I80</f>
        <v>0</v>
      </c>
      <c r="B2252" s="280">
        <f>'SCREENING INFO'!J80</f>
        <v>0</v>
      </c>
      <c r="C2252" s="130">
        <f>'SCREENING INFO'!D80</f>
        <v>0</v>
      </c>
      <c r="E2252" s="130" t="e">
        <f>VLOOKUP($C2252,MAIN!$C$2:$BD$79,12)</f>
        <v>#N/A</v>
      </c>
      <c r="F2252" s="130" t="str">
        <f>'SCREENING INFO'!G80</f>
        <v>NO SHORT</v>
      </c>
      <c r="I2252" s="130" t="str">
        <f>'SCREENING INFO'!F80</f>
        <v>N/A</v>
      </c>
      <c r="L2252" s="318" t="str">
        <f>'SCREENING INFO'!AC80</f>
        <v>0:00</v>
      </c>
      <c r="M2252" s="318">
        <f>VLOOKUP($F2252,MAIN!$C$2:$BD$80,9)</f>
        <v>0</v>
      </c>
      <c r="N2252" s="342" t="e">
        <f>VLOOKUP($C2252,MAIN!$C$2:$BD$280,9)</f>
        <v>#N/A</v>
      </c>
      <c r="O2252" s="342" t="str">
        <f>'SCREENING INFO'!AE80</f>
        <v>0</v>
      </c>
      <c r="P2252" s="322" t="e">
        <f>'SCREENING INFO'!AA80</f>
        <v>#N/A</v>
      </c>
      <c r="Q2252" s="335">
        <f>'SCREENING INFO'!L80</f>
        <v>0</v>
      </c>
      <c r="R2252" s="335">
        <f>'SCREENING INFO'!M80</f>
        <v>0</v>
      </c>
    </row>
    <row r="2253" spans="1:18">
      <c r="A2253" s="351">
        <f>'SCREENING INFO'!I81</f>
        <v>0</v>
      </c>
      <c r="B2253" s="280">
        <f>'SCREENING INFO'!J81</f>
        <v>0</v>
      </c>
      <c r="C2253" s="130">
        <f>'SCREENING INFO'!D81</f>
        <v>0</v>
      </c>
      <c r="E2253" s="130" t="e">
        <f>VLOOKUP($C2253,MAIN!$C$2:$BD$79,12)</f>
        <v>#N/A</v>
      </c>
      <c r="F2253" s="130" t="str">
        <f>'SCREENING INFO'!G81</f>
        <v>NO SHORT</v>
      </c>
      <c r="I2253" s="130" t="str">
        <f>'SCREENING INFO'!F81</f>
        <v>N/A</v>
      </c>
      <c r="L2253" s="318" t="str">
        <f>'SCREENING INFO'!AC81</f>
        <v>0:00</v>
      </c>
      <c r="M2253" s="318">
        <f>VLOOKUP($F2253,MAIN!$C$2:$BD$80,9)</f>
        <v>0</v>
      </c>
      <c r="N2253" s="342" t="e">
        <f>VLOOKUP($C2253,MAIN!$C$2:$BD$280,9)</f>
        <v>#N/A</v>
      </c>
      <c r="O2253" s="342" t="str">
        <f>'SCREENING INFO'!AE81</f>
        <v>0</v>
      </c>
      <c r="P2253" s="322" t="e">
        <f>'SCREENING INFO'!AA81</f>
        <v>#N/A</v>
      </c>
      <c r="Q2253" s="335">
        <f>'SCREENING INFO'!L81</f>
        <v>0</v>
      </c>
      <c r="R2253" s="335">
        <f>'SCREENING INFO'!M81</f>
        <v>0</v>
      </c>
    </row>
    <row r="2254" spans="1:18">
      <c r="A2254" s="351">
        <f>'SCREENING INFO'!I82</f>
        <v>0</v>
      </c>
      <c r="B2254" s="280">
        <f>'SCREENING INFO'!J82</f>
        <v>0</v>
      </c>
      <c r="C2254" s="130">
        <f>'SCREENING INFO'!D82</f>
        <v>0</v>
      </c>
      <c r="E2254" s="130" t="e">
        <f>VLOOKUP($C2254,MAIN!$C$2:$BD$79,12)</f>
        <v>#N/A</v>
      </c>
      <c r="F2254" s="130" t="str">
        <f>'SCREENING INFO'!G82</f>
        <v>NO SHORT</v>
      </c>
      <c r="I2254" s="130" t="str">
        <f>'SCREENING INFO'!F82</f>
        <v>N/A</v>
      </c>
      <c r="L2254" s="318" t="str">
        <f>'SCREENING INFO'!AC82</f>
        <v>0:00</v>
      </c>
      <c r="M2254" s="318">
        <f>VLOOKUP($F2254,MAIN!$C$2:$BD$80,9)</f>
        <v>0</v>
      </c>
      <c r="N2254" s="342" t="e">
        <f>VLOOKUP($C2254,MAIN!$C$2:$BD$280,9)</f>
        <v>#N/A</v>
      </c>
      <c r="O2254" s="342" t="str">
        <f>'SCREENING INFO'!AE82</f>
        <v>0</v>
      </c>
      <c r="P2254" s="322" t="e">
        <f>'SCREENING INFO'!AA82</f>
        <v>#N/A</v>
      </c>
      <c r="Q2254" s="335">
        <f>'SCREENING INFO'!L82</f>
        <v>0</v>
      </c>
      <c r="R2254" s="335">
        <f>'SCREENING INFO'!M82</f>
        <v>0</v>
      </c>
    </row>
    <row r="2255" spans="1:18">
      <c r="A2255" s="351">
        <f>'SCREENING INFO'!I83</f>
        <v>0</v>
      </c>
      <c r="B2255" s="280">
        <f>'SCREENING INFO'!J83</f>
        <v>0</v>
      </c>
      <c r="C2255" s="130">
        <f>'SCREENING INFO'!D83</f>
        <v>0</v>
      </c>
      <c r="E2255" s="130" t="e">
        <f>VLOOKUP($C2255,MAIN!$C$2:$BD$79,12)</f>
        <v>#N/A</v>
      </c>
      <c r="F2255" s="130" t="str">
        <f>'SCREENING INFO'!G83</f>
        <v>NO SHORT</v>
      </c>
      <c r="I2255" s="130" t="str">
        <f>'SCREENING INFO'!F83</f>
        <v>N/A</v>
      </c>
      <c r="L2255" s="318" t="str">
        <f>'SCREENING INFO'!AC83</f>
        <v>0:00</v>
      </c>
      <c r="M2255" s="318">
        <f>VLOOKUP($F2255,MAIN!$C$2:$BD$80,9)</f>
        <v>0</v>
      </c>
      <c r="N2255" s="342" t="e">
        <f>VLOOKUP($C2255,MAIN!$C$2:$BD$280,9)</f>
        <v>#N/A</v>
      </c>
      <c r="O2255" s="342" t="str">
        <f>'SCREENING INFO'!AE83</f>
        <v>0</v>
      </c>
      <c r="P2255" s="322" t="e">
        <f>'SCREENING INFO'!AA83</f>
        <v>#N/A</v>
      </c>
      <c r="Q2255" s="335">
        <f>'SCREENING INFO'!L83</f>
        <v>0</v>
      </c>
      <c r="R2255" s="335">
        <f>'SCREENING INFO'!M83</f>
        <v>0</v>
      </c>
    </row>
    <row r="2256" spans="1:18">
      <c r="A2256" s="351">
        <f>'SCREENING INFO'!I84</f>
        <v>0</v>
      </c>
      <c r="B2256" s="280">
        <f>'SCREENING INFO'!J84</f>
        <v>0</v>
      </c>
      <c r="C2256" s="130">
        <f>'SCREENING INFO'!D84</f>
        <v>0</v>
      </c>
      <c r="E2256" s="130" t="e">
        <f>VLOOKUP($C2256,MAIN!$C$2:$BD$79,12)</f>
        <v>#N/A</v>
      </c>
      <c r="F2256" s="130" t="str">
        <f>'SCREENING INFO'!G84</f>
        <v>NO SHORT</v>
      </c>
      <c r="I2256" s="130" t="str">
        <f>'SCREENING INFO'!F84</f>
        <v>N/A</v>
      </c>
      <c r="L2256" s="318" t="str">
        <f>'SCREENING INFO'!AC84</f>
        <v>0:00</v>
      </c>
      <c r="M2256" s="318">
        <f>VLOOKUP($F2256,MAIN!$C$2:$BD$80,9)</f>
        <v>0</v>
      </c>
      <c r="N2256" s="342" t="e">
        <f>VLOOKUP($C2256,MAIN!$C$2:$BD$280,9)</f>
        <v>#N/A</v>
      </c>
      <c r="O2256" s="342" t="str">
        <f>'SCREENING INFO'!AE84</f>
        <v>0</v>
      </c>
      <c r="P2256" s="322" t="e">
        <f>'SCREENING INFO'!AA84</f>
        <v>#N/A</v>
      </c>
      <c r="Q2256" s="335">
        <f>'SCREENING INFO'!L84</f>
        <v>0</v>
      </c>
      <c r="R2256" s="335">
        <f>'SCREENING INFO'!M84</f>
        <v>0</v>
      </c>
    </row>
    <row r="2257" spans="1:18">
      <c r="A2257" s="351">
        <f>'SCREENING INFO'!I85</f>
        <v>0</v>
      </c>
      <c r="B2257" s="280">
        <f>'SCREENING INFO'!J85</f>
        <v>0</v>
      </c>
      <c r="C2257" s="130">
        <f>'SCREENING INFO'!D85</f>
        <v>0</v>
      </c>
      <c r="E2257" s="130" t="e">
        <f>VLOOKUP($C2257,MAIN!$C$2:$BD$79,12)</f>
        <v>#N/A</v>
      </c>
      <c r="F2257" s="130" t="str">
        <f>'SCREENING INFO'!G85</f>
        <v>NO SHORT</v>
      </c>
      <c r="I2257" s="130" t="str">
        <f>'SCREENING INFO'!F85</f>
        <v>N/A</v>
      </c>
      <c r="L2257" s="318" t="str">
        <f>'SCREENING INFO'!AC85</f>
        <v>0:00</v>
      </c>
      <c r="M2257" s="318">
        <f>VLOOKUP($F2257,MAIN!$C$2:$BD$80,9)</f>
        <v>0</v>
      </c>
      <c r="N2257" s="342" t="e">
        <f>VLOOKUP($C2257,MAIN!$C$2:$BD$280,9)</f>
        <v>#N/A</v>
      </c>
      <c r="O2257" s="342" t="str">
        <f>'SCREENING INFO'!AE85</f>
        <v>0</v>
      </c>
      <c r="P2257" s="322" t="e">
        <f>'SCREENING INFO'!AA85</f>
        <v>#N/A</v>
      </c>
      <c r="Q2257" s="335">
        <f>'SCREENING INFO'!L85</f>
        <v>0</v>
      </c>
      <c r="R2257" s="335">
        <f>'SCREENING INFO'!M85</f>
        <v>0</v>
      </c>
    </row>
    <row r="2258" spans="1:18">
      <c r="A2258" s="351">
        <f>'SCREENING INFO'!I86</f>
        <v>0</v>
      </c>
      <c r="B2258" s="280">
        <f>'SCREENING INFO'!J86</f>
        <v>0</v>
      </c>
      <c r="C2258" s="130">
        <f>'SCREENING INFO'!D86</f>
        <v>0</v>
      </c>
      <c r="E2258" s="130" t="e">
        <f>VLOOKUP($C2258,MAIN!$C$2:$BD$79,12)</f>
        <v>#N/A</v>
      </c>
      <c r="F2258" s="130" t="str">
        <f>'SCREENING INFO'!G86</f>
        <v>NO SHORT</v>
      </c>
      <c r="I2258" s="130" t="str">
        <f>'SCREENING INFO'!F86</f>
        <v>N/A</v>
      </c>
      <c r="L2258" s="318" t="str">
        <f>'SCREENING INFO'!AC86</f>
        <v>0:00</v>
      </c>
      <c r="M2258" s="318">
        <f>VLOOKUP($F2258,MAIN!$C$2:$BD$80,9)</f>
        <v>0</v>
      </c>
      <c r="N2258" s="342" t="e">
        <f>VLOOKUP($C2258,MAIN!$C$2:$BD$280,9)</f>
        <v>#N/A</v>
      </c>
      <c r="O2258" s="342" t="str">
        <f>'SCREENING INFO'!AE86</f>
        <v>0</v>
      </c>
      <c r="P2258" s="322" t="e">
        <f>'SCREENING INFO'!AA86</f>
        <v>#N/A</v>
      </c>
      <c r="Q2258" s="335">
        <f>'SCREENING INFO'!L86</f>
        <v>0</v>
      </c>
      <c r="R2258" s="335">
        <f>'SCREENING INFO'!M86</f>
        <v>0</v>
      </c>
    </row>
    <row r="2259" spans="1:18">
      <c r="A2259" s="351">
        <f>'SCREENING INFO'!I87</f>
        <v>0</v>
      </c>
      <c r="B2259" s="280">
        <f>'SCREENING INFO'!J87</f>
        <v>0</v>
      </c>
      <c r="C2259" s="130">
        <f>'SCREENING INFO'!D87</f>
        <v>0</v>
      </c>
      <c r="E2259" s="130" t="e">
        <f>VLOOKUP($C2259,MAIN!$C$2:$BD$79,12)</f>
        <v>#N/A</v>
      </c>
      <c r="F2259" s="130" t="str">
        <f>'SCREENING INFO'!G87</f>
        <v>NO SHORT</v>
      </c>
      <c r="I2259" s="130" t="str">
        <f>'SCREENING INFO'!F87</f>
        <v>N/A</v>
      </c>
      <c r="L2259" s="318" t="str">
        <f>'SCREENING INFO'!AC87</f>
        <v>0:00</v>
      </c>
      <c r="M2259" s="318">
        <f>VLOOKUP($F2259,MAIN!$C$2:$BD$80,9)</f>
        <v>0</v>
      </c>
      <c r="N2259" s="342" t="e">
        <f>VLOOKUP($C2259,MAIN!$C$2:$BD$280,9)</f>
        <v>#N/A</v>
      </c>
      <c r="O2259" s="342" t="str">
        <f>'SCREENING INFO'!AE87</f>
        <v>0</v>
      </c>
      <c r="P2259" s="322" t="e">
        <f>'SCREENING INFO'!AA87</f>
        <v>#N/A</v>
      </c>
      <c r="Q2259" s="335">
        <f>'SCREENING INFO'!L87</f>
        <v>0</v>
      </c>
      <c r="R2259" s="335">
        <f>'SCREENING INFO'!M87</f>
        <v>0</v>
      </c>
    </row>
    <row r="2260" spans="1:18">
      <c r="A2260" s="351">
        <f>'SCREENING INFO'!I88</f>
        <v>0</v>
      </c>
      <c r="B2260" s="280">
        <f>'SCREENING INFO'!J88</f>
        <v>0</v>
      </c>
      <c r="C2260" s="130">
        <f>'SCREENING INFO'!D88</f>
        <v>0</v>
      </c>
      <c r="E2260" s="130" t="e">
        <f>VLOOKUP($C2260,MAIN!$C$2:$BD$79,12)</f>
        <v>#N/A</v>
      </c>
      <c r="F2260" s="130" t="str">
        <f>'SCREENING INFO'!G88</f>
        <v>NO SHORT</v>
      </c>
      <c r="I2260" s="130" t="str">
        <f>'SCREENING INFO'!F88</f>
        <v>N/A</v>
      </c>
      <c r="L2260" s="318" t="str">
        <f>'SCREENING INFO'!AC88</f>
        <v>0:00</v>
      </c>
      <c r="M2260" s="318">
        <f>VLOOKUP($F2260,MAIN!$C$2:$BD$80,9)</f>
        <v>0</v>
      </c>
      <c r="N2260" s="342" t="e">
        <f>VLOOKUP($C2260,MAIN!$C$2:$BD$280,9)</f>
        <v>#N/A</v>
      </c>
      <c r="O2260" s="342" t="str">
        <f>'SCREENING INFO'!AE88</f>
        <v>0</v>
      </c>
      <c r="P2260" s="322" t="e">
        <f>'SCREENING INFO'!AA88</f>
        <v>#N/A</v>
      </c>
      <c r="Q2260" s="335">
        <f>'SCREENING INFO'!L88</f>
        <v>0</v>
      </c>
      <c r="R2260" s="335">
        <f>'SCREENING INFO'!M88</f>
        <v>0</v>
      </c>
    </row>
    <row r="2261" spans="1:18">
      <c r="A2261" s="351">
        <f>'SCREENING INFO'!I89</f>
        <v>0</v>
      </c>
      <c r="B2261" s="280">
        <f>'SCREENING INFO'!J89</f>
        <v>0</v>
      </c>
      <c r="C2261" s="130">
        <f>'SCREENING INFO'!D89</f>
        <v>0</v>
      </c>
      <c r="E2261" s="130" t="e">
        <f>VLOOKUP($C2261,MAIN!$C$2:$BD$79,12)</f>
        <v>#N/A</v>
      </c>
      <c r="F2261" s="130" t="str">
        <f>'SCREENING INFO'!G89</f>
        <v>NO SHORT</v>
      </c>
      <c r="I2261" s="130" t="str">
        <f>'SCREENING INFO'!F89</f>
        <v>N/A</v>
      </c>
      <c r="L2261" s="318" t="str">
        <f>'SCREENING INFO'!AC89</f>
        <v>0:00</v>
      </c>
      <c r="M2261" s="318">
        <f>VLOOKUP($F2261,MAIN!$C$2:$BD$80,9)</f>
        <v>0</v>
      </c>
      <c r="N2261" s="342" t="e">
        <f>VLOOKUP($C2261,MAIN!$C$2:$BD$280,9)</f>
        <v>#N/A</v>
      </c>
      <c r="O2261" s="342" t="str">
        <f>'SCREENING INFO'!AE89</f>
        <v>0</v>
      </c>
      <c r="P2261" s="322" t="e">
        <f>'SCREENING INFO'!AA89</f>
        <v>#N/A</v>
      </c>
      <c r="Q2261" s="335">
        <f>'SCREENING INFO'!L89</f>
        <v>0</v>
      </c>
      <c r="R2261" s="335">
        <f>'SCREENING INFO'!M89</f>
        <v>0</v>
      </c>
    </row>
    <row r="2262" spans="1:18">
      <c r="A2262" s="351">
        <f>'SCREENING INFO'!I90</f>
        <v>0</v>
      </c>
      <c r="B2262" s="280">
        <f>'SCREENING INFO'!J90</f>
        <v>0</v>
      </c>
      <c r="C2262" s="130">
        <f>'SCREENING INFO'!D90</f>
        <v>0</v>
      </c>
      <c r="E2262" s="130" t="e">
        <f>VLOOKUP($C2262,MAIN!$C$2:$BD$79,12)</f>
        <v>#N/A</v>
      </c>
      <c r="F2262" s="130" t="str">
        <f>'SCREENING INFO'!G90</f>
        <v>NO SHORT</v>
      </c>
      <c r="I2262" s="130" t="str">
        <f>'SCREENING INFO'!F90</f>
        <v>N/A</v>
      </c>
      <c r="L2262" s="318" t="str">
        <f>'SCREENING INFO'!AC90</f>
        <v>0:00</v>
      </c>
      <c r="M2262" s="318">
        <f>VLOOKUP($F2262,MAIN!$C$2:$BD$80,9)</f>
        <v>0</v>
      </c>
      <c r="N2262" s="342" t="e">
        <f>VLOOKUP($C2262,MAIN!$C$2:$BD$280,9)</f>
        <v>#N/A</v>
      </c>
      <c r="O2262" s="342" t="str">
        <f>'SCREENING INFO'!AE90</f>
        <v>0</v>
      </c>
      <c r="P2262" s="322" t="e">
        <f>'SCREENING INFO'!AA90</f>
        <v>#N/A</v>
      </c>
      <c r="Q2262" s="335">
        <f>'SCREENING INFO'!L90</f>
        <v>0</v>
      </c>
      <c r="R2262" s="335">
        <f>'SCREENING INFO'!M90</f>
        <v>0</v>
      </c>
    </row>
    <row r="2263" spans="1:18">
      <c r="A2263" s="351">
        <f>'SCREENING INFO'!I91</f>
        <v>0</v>
      </c>
      <c r="B2263" s="280">
        <f>'SCREENING INFO'!J91</f>
        <v>0</v>
      </c>
      <c r="C2263" s="130">
        <f>'SCREENING INFO'!D91</f>
        <v>0</v>
      </c>
      <c r="E2263" s="130" t="e">
        <f>VLOOKUP($C2263,MAIN!$C$2:$BD$79,12)</f>
        <v>#N/A</v>
      </c>
      <c r="F2263" s="130" t="str">
        <f>'SCREENING INFO'!G91</f>
        <v>NO SHORT</v>
      </c>
      <c r="I2263" s="130" t="str">
        <f>'SCREENING INFO'!F91</f>
        <v>N/A</v>
      </c>
      <c r="L2263" s="318" t="str">
        <f>'SCREENING INFO'!AC91</f>
        <v>0:00</v>
      </c>
      <c r="M2263" s="318">
        <f>VLOOKUP($F2263,MAIN!$C$2:$BD$80,9)</f>
        <v>0</v>
      </c>
      <c r="N2263" s="342" t="e">
        <f>VLOOKUP($C2263,MAIN!$C$2:$BD$280,9)</f>
        <v>#N/A</v>
      </c>
      <c r="O2263" s="342" t="str">
        <f>'SCREENING INFO'!AE91</f>
        <v>0</v>
      </c>
      <c r="P2263" s="322" t="e">
        <f>'SCREENING INFO'!AA91</f>
        <v>#N/A</v>
      </c>
      <c r="Q2263" s="335">
        <f>'SCREENING INFO'!L91</f>
        <v>0</v>
      </c>
      <c r="R2263" s="335">
        <f>'SCREENING INFO'!M91</f>
        <v>0</v>
      </c>
    </row>
    <row r="2264" spans="1:18">
      <c r="A2264" s="351">
        <f>'SCREENING INFO'!I92</f>
        <v>0</v>
      </c>
      <c r="B2264" s="280">
        <f>'SCREENING INFO'!J92</f>
        <v>0</v>
      </c>
      <c r="C2264" s="130">
        <f>'SCREENING INFO'!D92</f>
        <v>0</v>
      </c>
      <c r="E2264" s="130" t="e">
        <f>VLOOKUP($C2264,MAIN!$C$2:$BD$79,12)</f>
        <v>#N/A</v>
      </c>
      <c r="F2264" s="130" t="str">
        <f>'SCREENING INFO'!G92</f>
        <v>NO SHORT</v>
      </c>
      <c r="I2264" s="130" t="str">
        <f>'SCREENING INFO'!F92</f>
        <v>N/A</v>
      </c>
      <c r="L2264" s="318" t="str">
        <f>'SCREENING INFO'!AC92</f>
        <v>0:00</v>
      </c>
      <c r="M2264" s="318">
        <f>VLOOKUP($F2264,MAIN!$C$2:$BD$80,9)</f>
        <v>0</v>
      </c>
      <c r="N2264" s="342" t="e">
        <f>VLOOKUP($C2264,MAIN!$C$2:$BD$280,9)</f>
        <v>#N/A</v>
      </c>
      <c r="O2264" s="342" t="str">
        <f>'SCREENING INFO'!AE92</f>
        <v>0</v>
      </c>
      <c r="P2264" s="322" t="e">
        <f>'SCREENING INFO'!AA92</f>
        <v>#N/A</v>
      </c>
      <c r="Q2264" s="335">
        <f>'SCREENING INFO'!L92</f>
        <v>0</v>
      </c>
      <c r="R2264" s="335">
        <f>'SCREENING INFO'!M92</f>
        <v>0</v>
      </c>
    </row>
    <row r="2265" spans="1:18">
      <c r="A2265" s="351">
        <f>'SCREENING INFO'!I93</f>
        <v>0</v>
      </c>
      <c r="B2265" s="280">
        <f>'SCREENING INFO'!J93</f>
        <v>0</v>
      </c>
      <c r="C2265" s="130">
        <f>'SCREENING INFO'!D93</f>
        <v>0</v>
      </c>
      <c r="E2265" s="130" t="e">
        <f>VLOOKUP($C2265,MAIN!$C$2:$BD$79,12)</f>
        <v>#N/A</v>
      </c>
      <c r="F2265" s="130" t="str">
        <f>'SCREENING INFO'!G93</f>
        <v>NO SHORT</v>
      </c>
      <c r="I2265" s="130" t="str">
        <f>'SCREENING INFO'!F93</f>
        <v>N/A</v>
      </c>
      <c r="L2265" s="318" t="str">
        <f>'SCREENING INFO'!AC93</f>
        <v>0:00</v>
      </c>
      <c r="M2265" s="318">
        <f>VLOOKUP($F2265,MAIN!$C$2:$BD$80,9)</f>
        <v>0</v>
      </c>
      <c r="N2265" s="342" t="e">
        <f>VLOOKUP($C2265,MAIN!$C$2:$BD$280,9)</f>
        <v>#N/A</v>
      </c>
      <c r="O2265" s="342" t="str">
        <f>'SCREENING INFO'!AE93</f>
        <v>0</v>
      </c>
      <c r="P2265" s="322" t="e">
        <f>'SCREENING INFO'!AA93</f>
        <v>#N/A</v>
      </c>
      <c r="Q2265" s="335">
        <f>'SCREENING INFO'!L93</f>
        <v>0</v>
      </c>
      <c r="R2265" s="335">
        <f>'SCREENING INFO'!M93</f>
        <v>0</v>
      </c>
    </row>
    <row r="2266" spans="1:18">
      <c r="A2266" s="351">
        <f>'SCREENING INFO'!I94</f>
        <v>0</v>
      </c>
      <c r="B2266" s="280">
        <f>'SCREENING INFO'!J94</f>
        <v>0</v>
      </c>
      <c r="C2266" s="130">
        <f>'SCREENING INFO'!D94</f>
        <v>0</v>
      </c>
      <c r="E2266" s="130" t="e">
        <f>VLOOKUP($C2266,MAIN!$C$2:$BD$79,12)</f>
        <v>#N/A</v>
      </c>
      <c r="F2266" s="130" t="str">
        <f>'SCREENING INFO'!G94</f>
        <v>NO SHORT</v>
      </c>
      <c r="I2266" s="130" t="str">
        <f>'SCREENING INFO'!F94</f>
        <v>N/A</v>
      </c>
      <c r="L2266" s="318" t="str">
        <f>'SCREENING INFO'!AC94</f>
        <v>0:00</v>
      </c>
      <c r="M2266" s="318">
        <f>VLOOKUP($F2266,MAIN!$C$2:$BD$80,9)</f>
        <v>0</v>
      </c>
      <c r="N2266" s="342" t="e">
        <f>VLOOKUP($C2266,MAIN!$C$2:$BD$280,9)</f>
        <v>#N/A</v>
      </c>
      <c r="O2266" s="342" t="str">
        <f>'SCREENING INFO'!AE94</f>
        <v>0</v>
      </c>
      <c r="P2266" s="322" t="e">
        <f>'SCREENING INFO'!AA94</f>
        <v>#N/A</v>
      </c>
      <c r="Q2266" s="335">
        <f>'SCREENING INFO'!L94</f>
        <v>0</v>
      </c>
      <c r="R2266" s="335">
        <f>'SCREENING INFO'!M94</f>
        <v>0</v>
      </c>
    </row>
    <row r="2267" spans="1:18">
      <c r="A2267" s="351">
        <f>'SCREENING INFO'!I95</f>
        <v>0</v>
      </c>
      <c r="B2267" s="280">
        <f>'SCREENING INFO'!J95</f>
        <v>0</v>
      </c>
      <c r="C2267" s="130">
        <f>'SCREENING INFO'!D95</f>
        <v>0</v>
      </c>
      <c r="E2267" s="130" t="e">
        <f>VLOOKUP($C2267,MAIN!$C$2:$BD$79,12)</f>
        <v>#N/A</v>
      </c>
      <c r="F2267" s="130" t="str">
        <f>'SCREENING INFO'!G95</f>
        <v>NO SHORT</v>
      </c>
      <c r="I2267" s="130" t="str">
        <f>'SCREENING INFO'!F95</f>
        <v>N/A</v>
      </c>
      <c r="L2267" s="318" t="str">
        <f>'SCREENING INFO'!AC95</f>
        <v>0:00</v>
      </c>
      <c r="M2267" s="318">
        <f>VLOOKUP($F2267,MAIN!$C$2:$BD$80,9)</f>
        <v>0</v>
      </c>
      <c r="N2267" s="342" t="e">
        <f>VLOOKUP($C2267,MAIN!$C$2:$BD$280,9)</f>
        <v>#N/A</v>
      </c>
      <c r="O2267" s="342" t="str">
        <f>'SCREENING INFO'!AE95</f>
        <v>0</v>
      </c>
      <c r="P2267" s="322" t="e">
        <f>'SCREENING INFO'!AA95</f>
        <v>#N/A</v>
      </c>
      <c r="Q2267" s="335">
        <f>'SCREENING INFO'!L95</f>
        <v>0</v>
      </c>
      <c r="R2267" s="335">
        <f>'SCREENING INFO'!M95</f>
        <v>0</v>
      </c>
    </row>
    <row r="2268" spans="1:18">
      <c r="A2268" s="351">
        <f>'SCREENING INFO'!I96</f>
        <v>0</v>
      </c>
      <c r="B2268" s="280">
        <f>'SCREENING INFO'!J96</f>
        <v>0</v>
      </c>
      <c r="C2268" s="130">
        <f>'SCREENING INFO'!D96</f>
        <v>0</v>
      </c>
      <c r="E2268" s="130" t="e">
        <f>VLOOKUP($C2268,MAIN!$C$2:$BD$79,12)</f>
        <v>#N/A</v>
      </c>
      <c r="F2268" s="130" t="str">
        <f>'SCREENING INFO'!G96</f>
        <v>NO SHORT</v>
      </c>
      <c r="I2268" s="130" t="str">
        <f>'SCREENING INFO'!F96</f>
        <v>N/A</v>
      </c>
      <c r="L2268" s="318" t="str">
        <f>'SCREENING INFO'!AC96</f>
        <v>0:00</v>
      </c>
      <c r="M2268" s="318">
        <f>VLOOKUP($F2268,MAIN!$C$2:$BD$80,9)</f>
        <v>0</v>
      </c>
      <c r="N2268" s="342" t="e">
        <f>VLOOKUP($C2268,MAIN!$C$2:$BD$280,9)</f>
        <v>#N/A</v>
      </c>
      <c r="O2268" s="342" t="str">
        <f>'SCREENING INFO'!AE96</f>
        <v>0</v>
      </c>
      <c r="P2268" s="322" t="e">
        <f>'SCREENING INFO'!AA96</f>
        <v>#N/A</v>
      </c>
      <c r="Q2268" s="335">
        <f>'SCREENING INFO'!L96</f>
        <v>0</v>
      </c>
      <c r="R2268" s="335">
        <f>'SCREENING INFO'!M96</f>
        <v>0</v>
      </c>
    </row>
    <row r="2269" spans="1:18">
      <c r="A2269" s="351">
        <f>'SCREENING INFO'!I97</f>
        <v>0</v>
      </c>
      <c r="B2269" s="280">
        <f>'SCREENING INFO'!J97</f>
        <v>0</v>
      </c>
      <c r="C2269" s="130">
        <f>'SCREENING INFO'!D97</f>
        <v>0</v>
      </c>
      <c r="E2269" s="130" t="e">
        <f>VLOOKUP($C2269,MAIN!$C$2:$BD$79,12)</f>
        <v>#N/A</v>
      </c>
      <c r="F2269" s="130" t="str">
        <f>'SCREENING INFO'!G97</f>
        <v>NO SHORT</v>
      </c>
      <c r="I2269" s="130" t="str">
        <f>'SCREENING INFO'!F97</f>
        <v>N/A</v>
      </c>
      <c r="L2269" s="318" t="str">
        <f>'SCREENING INFO'!AC97</f>
        <v>0:00</v>
      </c>
      <c r="M2269" s="318">
        <f>VLOOKUP($F2269,MAIN!$C$2:$BD$80,9)</f>
        <v>0</v>
      </c>
      <c r="N2269" s="342" t="e">
        <f>VLOOKUP($C2269,MAIN!$C$2:$BD$280,9)</f>
        <v>#N/A</v>
      </c>
      <c r="O2269" s="342" t="str">
        <f>'SCREENING INFO'!AE97</f>
        <v>0</v>
      </c>
      <c r="P2269" s="322" t="e">
        <f>'SCREENING INFO'!AA97</f>
        <v>#N/A</v>
      </c>
      <c r="Q2269" s="335">
        <f>'SCREENING INFO'!L97</f>
        <v>0</v>
      </c>
      <c r="R2269" s="335">
        <f>'SCREENING INFO'!M97</f>
        <v>0</v>
      </c>
    </row>
    <row r="2270" spans="1:18">
      <c r="A2270" s="351">
        <f>'SCREENING INFO'!I98</f>
        <v>0</v>
      </c>
      <c r="B2270" s="280">
        <f>'SCREENING INFO'!J98</f>
        <v>0</v>
      </c>
      <c r="C2270" s="130">
        <f>'SCREENING INFO'!D98</f>
        <v>0</v>
      </c>
      <c r="E2270" s="130" t="e">
        <f>VLOOKUP($C2270,MAIN!$C$2:$BD$79,12)</f>
        <v>#N/A</v>
      </c>
      <c r="F2270" s="130" t="str">
        <f>'SCREENING INFO'!G98</f>
        <v>NO SHORT</v>
      </c>
      <c r="I2270" s="130" t="str">
        <f>'SCREENING INFO'!F98</f>
        <v>N/A</v>
      </c>
      <c r="L2270" s="318" t="str">
        <f>'SCREENING INFO'!AC98</f>
        <v>0:00</v>
      </c>
      <c r="M2270" s="318">
        <f>VLOOKUP($F2270,MAIN!$C$2:$BD$80,9)</f>
        <v>0</v>
      </c>
      <c r="N2270" s="342" t="e">
        <f>VLOOKUP($C2270,MAIN!$C$2:$BD$280,9)</f>
        <v>#N/A</v>
      </c>
      <c r="O2270" s="342" t="str">
        <f>'SCREENING INFO'!AE98</f>
        <v>0</v>
      </c>
      <c r="P2270" s="322" t="e">
        <f>'SCREENING INFO'!AA98</f>
        <v>#N/A</v>
      </c>
      <c r="Q2270" s="335">
        <f>'SCREENING INFO'!L98</f>
        <v>0</v>
      </c>
      <c r="R2270" s="335">
        <f>'SCREENING INFO'!M98</f>
        <v>0</v>
      </c>
    </row>
    <row r="2271" spans="1:18">
      <c r="A2271" s="351">
        <f>'SCREENING INFO'!I99</f>
        <v>0</v>
      </c>
      <c r="B2271" s="280">
        <f>'SCREENING INFO'!J99</f>
        <v>0</v>
      </c>
      <c r="C2271" s="130">
        <f>'SCREENING INFO'!D99</f>
        <v>0</v>
      </c>
      <c r="E2271" s="130" t="e">
        <f>VLOOKUP($C2271,MAIN!$C$2:$BD$79,12)</f>
        <v>#N/A</v>
      </c>
      <c r="F2271" s="130" t="str">
        <f>'SCREENING INFO'!G99</f>
        <v>NO SHORT</v>
      </c>
      <c r="I2271" s="130" t="str">
        <f>'SCREENING INFO'!F99</f>
        <v>N/A</v>
      </c>
      <c r="L2271" s="318" t="str">
        <f>'SCREENING INFO'!AC99</f>
        <v>0:00</v>
      </c>
      <c r="M2271" s="318">
        <f>VLOOKUP($F2271,MAIN!$C$2:$BD$80,9)</f>
        <v>0</v>
      </c>
      <c r="N2271" s="342" t="e">
        <f>VLOOKUP($C2271,MAIN!$C$2:$BD$280,9)</f>
        <v>#N/A</v>
      </c>
      <c r="O2271" s="342" t="str">
        <f>'SCREENING INFO'!AE99</f>
        <v>0</v>
      </c>
      <c r="P2271" s="322" t="e">
        <f>'SCREENING INFO'!AA99</f>
        <v>#N/A</v>
      </c>
      <c r="Q2271" s="335">
        <f>'SCREENING INFO'!L99</f>
        <v>0</v>
      </c>
      <c r="R2271" s="335">
        <f>'SCREENING INFO'!M99</f>
        <v>0</v>
      </c>
    </row>
    <row r="2272" spans="1:18">
      <c r="A2272" s="351">
        <f>'SCREENING INFO'!I100</f>
        <v>0</v>
      </c>
      <c r="B2272" s="280">
        <f>'SCREENING INFO'!J100</f>
        <v>0</v>
      </c>
      <c r="C2272" s="130">
        <f>'SCREENING INFO'!D100</f>
        <v>0</v>
      </c>
      <c r="E2272" s="130" t="e">
        <f>VLOOKUP($C2272,MAIN!$C$2:$BD$79,12)</f>
        <v>#N/A</v>
      </c>
      <c r="F2272" s="130" t="str">
        <f>'SCREENING INFO'!G100</f>
        <v>NO SHORT</v>
      </c>
      <c r="I2272" s="130" t="str">
        <f>'SCREENING INFO'!F100</f>
        <v>N/A</v>
      </c>
      <c r="L2272" s="318" t="str">
        <f>'SCREENING INFO'!AC100</f>
        <v>0:00</v>
      </c>
      <c r="M2272" s="318">
        <f>VLOOKUP($F2272,MAIN!$C$2:$BD$80,9)</f>
        <v>0</v>
      </c>
      <c r="N2272" s="342" t="e">
        <f>VLOOKUP($C2272,MAIN!$C$2:$BD$280,9)</f>
        <v>#N/A</v>
      </c>
      <c r="O2272" s="342" t="str">
        <f>'SCREENING INFO'!AE100</f>
        <v>0</v>
      </c>
      <c r="P2272" s="322" t="e">
        <f>'SCREENING INFO'!AA100</f>
        <v>#N/A</v>
      </c>
      <c r="Q2272" s="335">
        <f>'SCREENING INFO'!L100</f>
        <v>0</v>
      </c>
      <c r="R2272" s="335">
        <f>'SCREENING INFO'!M100</f>
        <v>0</v>
      </c>
    </row>
    <row r="2273" spans="1:18">
      <c r="A2273" s="351">
        <f>'SCREENING INFO'!I101</f>
        <v>0</v>
      </c>
      <c r="B2273" s="280">
        <f>'SCREENING INFO'!J101</f>
        <v>0</v>
      </c>
      <c r="C2273" s="130">
        <f>'SCREENING INFO'!D101</f>
        <v>0</v>
      </c>
      <c r="E2273" s="130" t="e">
        <f>VLOOKUP($C2273,MAIN!$C$2:$BD$79,12)</f>
        <v>#N/A</v>
      </c>
      <c r="F2273" s="130" t="str">
        <f>'SCREENING INFO'!G101</f>
        <v>NO SHORT</v>
      </c>
      <c r="I2273" s="130" t="str">
        <f>'SCREENING INFO'!F101</f>
        <v>N/A</v>
      </c>
      <c r="L2273" s="318" t="str">
        <f>'SCREENING INFO'!AC101</f>
        <v>0:00</v>
      </c>
      <c r="M2273" s="318">
        <f>VLOOKUP($F2273,MAIN!$C$2:$BD$80,9)</f>
        <v>0</v>
      </c>
      <c r="N2273" s="342" t="e">
        <f>VLOOKUP($C2273,MAIN!$C$2:$BD$280,9)</f>
        <v>#N/A</v>
      </c>
      <c r="O2273" s="342" t="str">
        <f>'SCREENING INFO'!AE101</f>
        <v>0</v>
      </c>
      <c r="P2273" s="322" t="e">
        <f>'SCREENING INFO'!AA101</f>
        <v>#N/A</v>
      </c>
      <c r="Q2273" s="335">
        <f>'SCREENING INFO'!L101</f>
        <v>0</v>
      </c>
      <c r="R2273" s="335">
        <f>'SCREENING INFO'!M101</f>
        <v>0</v>
      </c>
    </row>
    <row r="2274" spans="1:18">
      <c r="A2274" s="351">
        <f>'SCREENING INFO'!I102</f>
        <v>0</v>
      </c>
      <c r="B2274" s="280">
        <f>'SCREENING INFO'!J102</f>
        <v>0</v>
      </c>
      <c r="C2274" s="130">
        <f>'SCREENING INFO'!D102</f>
        <v>0</v>
      </c>
      <c r="E2274" s="130" t="e">
        <f>VLOOKUP($C2274,MAIN!$C$2:$BD$79,12)</f>
        <v>#N/A</v>
      </c>
      <c r="F2274" s="130" t="str">
        <f>'SCREENING INFO'!G102</f>
        <v>NO SHORT</v>
      </c>
      <c r="I2274" s="130" t="str">
        <f>'SCREENING INFO'!F102</f>
        <v>N/A</v>
      </c>
      <c r="L2274" s="318" t="str">
        <f>'SCREENING INFO'!AC102</f>
        <v>0:00</v>
      </c>
      <c r="M2274" s="318">
        <f>VLOOKUP($F2274,MAIN!$C$2:$BD$80,9)</f>
        <v>0</v>
      </c>
      <c r="N2274" s="342" t="e">
        <f>VLOOKUP($C2274,MAIN!$C$2:$BD$280,9)</f>
        <v>#N/A</v>
      </c>
      <c r="O2274" s="342" t="str">
        <f>'SCREENING INFO'!AE102</f>
        <v>0</v>
      </c>
      <c r="P2274" s="322" t="e">
        <f>'SCREENING INFO'!AA102</f>
        <v>#N/A</v>
      </c>
      <c r="Q2274" s="335">
        <f>'SCREENING INFO'!L102</f>
        <v>0</v>
      </c>
      <c r="R2274" s="335">
        <f>'SCREENING INFO'!M102</f>
        <v>0</v>
      </c>
    </row>
    <row r="2275" spans="1:18">
      <c r="A2275" s="351">
        <f>'SCREENING INFO'!I103</f>
        <v>0</v>
      </c>
      <c r="B2275" s="280">
        <f>'SCREENING INFO'!J103</f>
        <v>0</v>
      </c>
      <c r="C2275" s="130">
        <f>'SCREENING INFO'!D103</f>
        <v>0</v>
      </c>
      <c r="E2275" s="130" t="e">
        <f>VLOOKUP($C2275,MAIN!$C$2:$BD$79,12)</f>
        <v>#N/A</v>
      </c>
      <c r="F2275" s="130" t="str">
        <f>'SCREENING INFO'!G103</f>
        <v>NO SHORT</v>
      </c>
      <c r="I2275" s="130" t="str">
        <f>'SCREENING INFO'!F103</f>
        <v>N/A</v>
      </c>
      <c r="L2275" s="318" t="str">
        <f>'SCREENING INFO'!AC103</f>
        <v>0:00</v>
      </c>
      <c r="M2275" s="318">
        <f>VLOOKUP($F2275,MAIN!$C$2:$BD$80,9)</f>
        <v>0</v>
      </c>
      <c r="N2275" s="342" t="e">
        <f>VLOOKUP($C2275,MAIN!$C$2:$BD$280,9)</f>
        <v>#N/A</v>
      </c>
      <c r="O2275" s="342" t="str">
        <f>'SCREENING INFO'!AE103</f>
        <v>0</v>
      </c>
      <c r="P2275" s="322" t="e">
        <f>'SCREENING INFO'!AA103</f>
        <v>#N/A</v>
      </c>
      <c r="Q2275" s="335">
        <f>'SCREENING INFO'!L103</f>
        <v>0</v>
      </c>
      <c r="R2275" s="335">
        <f>'SCREENING INFO'!M103</f>
        <v>0</v>
      </c>
    </row>
    <row r="2276" spans="1:18">
      <c r="A2276" s="351">
        <f>'SCREENING INFO'!I104</f>
        <v>0</v>
      </c>
      <c r="B2276" s="280">
        <f>'SCREENING INFO'!J104</f>
        <v>0</v>
      </c>
      <c r="C2276" s="130">
        <f>'SCREENING INFO'!D104</f>
        <v>0</v>
      </c>
      <c r="E2276" s="130" t="e">
        <f>VLOOKUP($C2276,MAIN!$C$2:$BD$79,12)</f>
        <v>#N/A</v>
      </c>
      <c r="F2276" s="130" t="str">
        <f>'SCREENING INFO'!G104</f>
        <v>NO SHORT</v>
      </c>
      <c r="I2276" s="130" t="str">
        <f>'SCREENING INFO'!F104</f>
        <v>N/A</v>
      </c>
      <c r="L2276" s="318" t="str">
        <f>'SCREENING INFO'!AC104</f>
        <v>0:00</v>
      </c>
      <c r="M2276" s="318">
        <f>VLOOKUP($F2276,MAIN!$C$2:$BD$80,9)</f>
        <v>0</v>
      </c>
      <c r="N2276" s="342" t="e">
        <f>VLOOKUP($C2276,MAIN!$C$2:$BD$280,9)</f>
        <v>#N/A</v>
      </c>
      <c r="O2276" s="342" t="str">
        <f>'SCREENING INFO'!AE104</f>
        <v>0</v>
      </c>
      <c r="P2276" s="322" t="e">
        <f>'SCREENING INFO'!AA104</f>
        <v>#N/A</v>
      </c>
      <c r="Q2276" s="335">
        <f>'SCREENING INFO'!L104</f>
        <v>0</v>
      </c>
      <c r="R2276" s="335">
        <f>'SCREENING INFO'!M104</f>
        <v>0</v>
      </c>
    </row>
    <row r="2277" spans="1:18">
      <c r="A2277" s="351">
        <f>'SCREENING INFO'!I105</f>
        <v>0</v>
      </c>
      <c r="B2277" s="280">
        <f>'SCREENING INFO'!J105</f>
        <v>0</v>
      </c>
      <c r="C2277" s="130">
        <f>'SCREENING INFO'!D105</f>
        <v>0</v>
      </c>
      <c r="E2277" s="130" t="e">
        <f>VLOOKUP($C2277,MAIN!$C$2:$BD$79,12)</f>
        <v>#N/A</v>
      </c>
      <c r="F2277" s="130" t="str">
        <f>'SCREENING INFO'!G105</f>
        <v>NO SHORT</v>
      </c>
      <c r="I2277" s="130" t="str">
        <f>'SCREENING INFO'!F105</f>
        <v>N/A</v>
      </c>
      <c r="L2277" s="318" t="str">
        <f>'SCREENING INFO'!AC105</f>
        <v>0:00</v>
      </c>
      <c r="M2277" s="318">
        <f>VLOOKUP($F2277,MAIN!$C$2:$BD$80,9)</f>
        <v>0</v>
      </c>
      <c r="N2277" s="342" t="e">
        <f>VLOOKUP($C2277,MAIN!$C$2:$BD$280,9)</f>
        <v>#N/A</v>
      </c>
      <c r="O2277" s="342" t="str">
        <f>'SCREENING INFO'!AE105</f>
        <v>0</v>
      </c>
      <c r="P2277" s="322" t="e">
        <f>'SCREENING INFO'!AA105</f>
        <v>#N/A</v>
      </c>
      <c r="Q2277" s="335">
        <f>'SCREENING INFO'!L105</f>
        <v>0</v>
      </c>
      <c r="R2277" s="335">
        <f>'SCREENING INFO'!M105</f>
        <v>0</v>
      </c>
    </row>
    <row r="2278" spans="1:18">
      <c r="A2278" s="351">
        <f>'SCREENING INFO'!I106</f>
        <v>0</v>
      </c>
      <c r="B2278" s="280">
        <f>'SCREENING INFO'!J106</f>
        <v>0</v>
      </c>
      <c r="C2278" s="130">
        <f>'SCREENING INFO'!D106</f>
        <v>0</v>
      </c>
      <c r="E2278" s="130" t="e">
        <f>VLOOKUP($C2278,MAIN!$C$2:$BD$79,12)</f>
        <v>#N/A</v>
      </c>
      <c r="F2278" s="130" t="str">
        <f>'SCREENING INFO'!G106</f>
        <v>NO SHORT</v>
      </c>
      <c r="I2278" s="130" t="str">
        <f>'SCREENING INFO'!F106</f>
        <v>N/A</v>
      </c>
      <c r="L2278" s="318" t="str">
        <f>'SCREENING INFO'!AC106</f>
        <v>0:00</v>
      </c>
      <c r="M2278" s="318">
        <f>VLOOKUP($F2278,MAIN!$C$2:$BD$80,9)</f>
        <v>0</v>
      </c>
      <c r="N2278" s="342" t="e">
        <f>VLOOKUP($C2278,MAIN!$C$2:$BD$280,9)</f>
        <v>#N/A</v>
      </c>
      <c r="O2278" s="342" t="str">
        <f>'SCREENING INFO'!AE106</f>
        <v>0</v>
      </c>
      <c r="P2278" s="322" t="e">
        <f>'SCREENING INFO'!AA106</f>
        <v>#N/A</v>
      </c>
      <c r="Q2278" s="335">
        <f>'SCREENING INFO'!L106</f>
        <v>0</v>
      </c>
      <c r="R2278" s="335">
        <f>'SCREENING INFO'!M106</f>
        <v>0</v>
      </c>
    </row>
    <row r="2279" spans="1:18">
      <c r="A2279" s="351">
        <f>'SCREENING INFO'!I107</f>
        <v>0</v>
      </c>
      <c r="B2279" s="280">
        <f>'SCREENING INFO'!J107</f>
        <v>0</v>
      </c>
      <c r="C2279" s="130">
        <f>'SCREENING INFO'!D107</f>
        <v>0</v>
      </c>
      <c r="E2279" s="130" t="e">
        <f>VLOOKUP($C2279,MAIN!$C$2:$BD$79,12)</f>
        <v>#N/A</v>
      </c>
      <c r="F2279" s="130" t="str">
        <f>'SCREENING INFO'!G107</f>
        <v>NO SHORT</v>
      </c>
      <c r="I2279" s="130" t="str">
        <f>'SCREENING INFO'!F107</f>
        <v>N/A</v>
      </c>
      <c r="L2279" s="318" t="str">
        <f>'SCREENING INFO'!AC107</f>
        <v>0:00</v>
      </c>
      <c r="M2279" s="318">
        <f>VLOOKUP($F2279,MAIN!$C$2:$BD$80,9)</f>
        <v>0</v>
      </c>
      <c r="N2279" s="342" t="e">
        <f>VLOOKUP($C2279,MAIN!$C$2:$BD$280,9)</f>
        <v>#N/A</v>
      </c>
      <c r="O2279" s="342" t="str">
        <f>'SCREENING INFO'!AE107</f>
        <v>0</v>
      </c>
      <c r="P2279" s="322" t="e">
        <f>'SCREENING INFO'!AA107</f>
        <v>#N/A</v>
      </c>
      <c r="Q2279" s="335">
        <f>'SCREENING INFO'!L107</f>
        <v>0</v>
      </c>
      <c r="R2279" s="335">
        <f>'SCREENING INFO'!M107</f>
        <v>0</v>
      </c>
    </row>
    <row r="2280" spans="1:18">
      <c r="A2280" s="351">
        <f>'SCREENING INFO'!I108</f>
        <v>0</v>
      </c>
      <c r="B2280" s="280">
        <f>'SCREENING INFO'!J108</f>
        <v>0</v>
      </c>
      <c r="C2280" s="130">
        <f>'SCREENING INFO'!D108</f>
        <v>0</v>
      </c>
      <c r="E2280" s="130" t="e">
        <f>VLOOKUP($C2280,MAIN!$C$2:$BD$79,12)</f>
        <v>#N/A</v>
      </c>
      <c r="F2280" s="130" t="str">
        <f>'SCREENING INFO'!G108</f>
        <v>NO SHORT</v>
      </c>
      <c r="I2280" s="130" t="str">
        <f>'SCREENING INFO'!F108</f>
        <v>N/A</v>
      </c>
      <c r="L2280" s="318" t="str">
        <f>'SCREENING INFO'!AC108</f>
        <v>0:00</v>
      </c>
      <c r="M2280" s="318">
        <f>VLOOKUP($F2280,MAIN!$C$2:$BD$80,9)</f>
        <v>0</v>
      </c>
      <c r="N2280" s="342" t="e">
        <f>VLOOKUP($C2280,MAIN!$C$2:$BD$280,9)</f>
        <v>#N/A</v>
      </c>
      <c r="O2280" s="342" t="str">
        <f>'SCREENING INFO'!AE108</f>
        <v>0</v>
      </c>
      <c r="P2280" s="322" t="e">
        <f>'SCREENING INFO'!AA108</f>
        <v>#N/A</v>
      </c>
      <c r="Q2280" s="335">
        <f>'SCREENING INFO'!L108</f>
        <v>0</v>
      </c>
      <c r="R2280" s="335">
        <f>'SCREENING INFO'!M108</f>
        <v>0</v>
      </c>
    </row>
    <row r="2281" spans="1:18">
      <c r="A2281" s="351">
        <f>'SCREENING INFO'!I109</f>
        <v>0</v>
      </c>
      <c r="B2281" s="280">
        <f>'SCREENING INFO'!J109</f>
        <v>0</v>
      </c>
      <c r="C2281" s="130">
        <f>'SCREENING INFO'!D109</f>
        <v>0</v>
      </c>
      <c r="E2281" s="130" t="e">
        <f>VLOOKUP($C2281,MAIN!$C$2:$BD$79,12)</f>
        <v>#N/A</v>
      </c>
      <c r="F2281" s="130" t="str">
        <f>'SCREENING INFO'!G109</f>
        <v>NO SHORT</v>
      </c>
      <c r="I2281" s="130" t="str">
        <f>'SCREENING INFO'!F109</f>
        <v>N/A</v>
      </c>
      <c r="L2281" s="318" t="str">
        <f>'SCREENING INFO'!AC109</f>
        <v>0:00</v>
      </c>
      <c r="M2281" s="318">
        <f>VLOOKUP($F2281,MAIN!$C$2:$BD$80,9)</f>
        <v>0</v>
      </c>
      <c r="N2281" s="342" t="e">
        <f>VLOOKUP($C2281,MAIN!$C$2:$BD$280,9)</f>
        <v>#N/A</v>
      </c>
      <c r="O2281" s="342" t="str">
        <f>'SCREENING INFO'!AE109</f>
        <v>0</v>
      </c>
      <c r="P2281" s="322" t="e">
        <f>'SCREENING INFO'!AA109</f>
        <v>#N/A</v>
      </c>
      <c r="Q2281" s="335">
        <f>'SCREENING INFO'!L109</f>
        <v>0</v>
      </c>
      <c r="R2281" s="335">
        <f>'SCREENING INFO'!M109</f>
        <v>0</v>
      </c>
    </row>
    <row r="2282" spans="1:18">
      <c r="A2282" s="351">
        <f>'SCREENING INFO'!I110</f>
        <v>0</v>
      </c>
      <c r="B2282" s="280">
        <f>'SCREENING INFO'!J110</f>
        <v>0</v>
      </c>
      <c r="C2282" s="130">
        <f>'SCREENING INFO'!D110</f>
        <v>0</v>
      </c>
      <c r="E2282" s="130" t="e">
        <f>VLOOKUP($C2282,MAIN!$C$2:$BD$79,12)</f>
        <v>#N/A</v>
      </c>
      <c r="F2282" s="130" t="str">
        <f>'SCREENING INFO'!G110</f>
        <v>NO SHORT</v>
      </c>
      <c r="I2282" s="130" t="str">
        <f>'SCREENING INFO'!F110</f>
        <v>N/A</v>
      </c>
      <c r="L2282" s="318" t="str">
        <f>'SCREENING INFO'!AC110</f>
        <v>0:00</v>
      </c>
      <c r="M2282" s="318">
        <f>VLOOKUP($F2282,MAIN!$C$2:$BD$80,9)</f>
        <v>0</v>
      </c>
      <c r="N2282" s="342" t="e">
        <f>VLOOKUP($C2282,MAIN!$C$2:$BD$280,9)</f>
        <v>#N/A</v>
      </c>
      <c r="O2282" s="342" t="str">
        <f>'SCREENING INFO'!AE110</f>
        <v>0</v>
      </c>
      <c r="P2282" s="322" t="e">
        <f>'SCREENING INFO'!AA110</f>
        <v>#N/A</v>
      </c>
      <c r="Q2282" s="335">
        <f>'SCREENING INFO'!L110</f>
        <v>0</v>
      </c>
      <c r="R2282" s="335">
        <f>'SCREENING INFO'!M110</f>
        <v>0</v>
      </c>
    </row>
    <row r="2283" spans="1:18">
      <c r="A2283" s="351">
        <f>'SCREENING INFO'!I111</f>
        <v>0</v>
      </c>
      <c r="B2283" s="280">
        <f>'SCREENING INFO'!J111</f>
        <v>0</v>
      </c>
      <c r="C2283" s="130">
        <f>'SCREENING INFO'!D111</f>
        <v>0</v>
      </c>
      <c r="E2283" s="130" t="e">
        <f>VLOOKUP($C2283,MAIN!$C$2:$BD$79,12)</f>
        <v>#N/A</v>
      </c>
      <c r="F2283" s="130" t="str">
        <f>'SCREENING INFO'!G111</f>
        <v>NO SHORT</v>
      </c>
      <c r="I2283" s="130" t="str">
        <f>'SCREENING INFO'!F111</f>
        <v>N/A</v>
      </c>
      <c r="L2283" s="318" t="str">
        <f>'SCREENING INFO'!AC111</f>
        <v>0:00</v>
      </c>
      <c r="M2283" s="318">
        <f>VLOOKUP($F2283,MAIN!$C$2:$BD$80,9)</f>
        <v>0</v>
      </c>
      <c r="N2283" s="342" t="e">
        <f>VLOOKUP($C2283,MAIN!$C$2:$BD$280,9)</f>
        <v>#N/A</v>
      </c>
      <c r="O2283" s="342" t="str">
        <f>'SCREENING INFO'!AE111</f>
        <v>0</v>
      </c>
      <c r="P2283" s="322" t="e">
        <f>'SCREENING INFO'!AA111</f>
        <v>#N/A</v>
      </c>
      <c r="Q2283" s="335">
        <f>'SCREENING INFO'!L111</f>
        <v>0</v>
      </c>
      <c r="R2283" s="335">
        <f>'SCREENING INFO'!M111</f>
        <v>0</v>
      </c>
    </row>
    <row r="2284" spans="1:18">
      <c r="A2284" s="351">
        <f>'SCREENING INFO'!I112</f>
        <v>0</v>
      </c>
      <c r="B2284" s="280">
        <f>'SCREENING INFO'!J112</f>
        <v>0</v>
      </c>
      <c r="C2284" s="130">
        <f>'SCREENING INFO'!D112</f>
        <v>0</v>
      </c>
      <c r="E2284" s="130" t="e">
        <f>VLOOKUP($C2284,MAIN!$C$2:$BD$79,12)</f>
        <v>#N/A</v>
      </c>
      <c r="F2284" s="130" t="str">
        <f>'SCREENING INFO'!G112</f>
        <v>NO SHORT</v>
      </c>
      <c r="I2284" s="130" t="str">
        <f>'SCREENING INFO'!F112</f>
        <v>N/A</v>
      </c>
      <c r="L2284" s="318" t="str">
        <f>'SCREENING INFO'!AC112</f>
        <v>0:00</v>
      </c>
      <c r="M2284" s="318">
        <f>VLOOKUP($F2284,MAIN!$C$2:$BD$80,9)</f>
        <v>0</v>
      </c>
      <c r="N2284" s="342" t="e">
        <f>VLOOKUP($C2284,MAIN!$C$2:$BD$280,9)</f>
        <v>#N/A</v>
      </c>
      <c r="O2284" s="342" t="str">
        <f>'SCREENING INFO'!AE112</f>
        <v>0</v>
      </c>
      <c r="P2284" s="322" t="e">
        <f>'SCREENING INFO'!AA112</f>
        <v>#N/A</v>
      </c>
      <c r="Q2284" s="335">
        <f>'SCREENING INFO'!L112</f>
        <v>0</v>
      </c>
      <c r="R2284" s="335">
        <f>'SCREENING INFO'!M112</f>
        <v>0</v>
      </c>
    </row>
    <row r="2285" spans="1:18">
      <c r="A2285" s="351">
        <f>'SCREENING INFO'!I113</f>
        <v>0</v>
      </c>
      <c r="B2285" s="280">
        <f>'SCREENING INFO'!J113</f>
        <v>0</v>
      </c>
      <c r="C2285" s="130">
        <f>'SCREENING INFO'!D113</f>
        <v>0</v>
      </c>
      <c r="E2285" s="130" t="e">
        <f>VLOOKUP($C2285,MAIN!$C$2:$BD$79,12)</f>
        <v>#N/A</v>
      </c>
      <c r="F2285" s="130" t="str">
        <f>'SCREENING INFO'!G113</f>
        <v>NO SHORT</v>
      </c>
      <c r="I2285" s="130" t="str">
        <f>'SCREENING INFO'!F113</f>
        <v>N/A</v>
      </c>
      <c r="L2285" s="318" t="str">
        <f>'SCREENING INFO'!AC113</f>
        <v>0:00</v>
      </c>
      <c r="M2285" s="318">
        <f>VLOOKUP($F2285,MAIN!$C$2:$BD$80,9)</f>
        <v>0</v>
      </c>
      <c r="N2285" s="342" t="e">
        <f>VLOOKUP($C2285,MAIN!$C$2:$BD$280,9)</f>
        <v>#N/A</v>
      </c>
      <c r="O2285" s="342" t="str">
        <f>'SCREENING INFO'!AE113</f>
        <v>0</v>
      </c>
      <c r="P2285" s="322" t="e">
        <f>'SCREENING INFO'!AA113</f>
        <v>#N/A</v>
      </c>
      <c r="Q2285" s="335">
        <f>'SCREENING INFO'!L113</f>
        <v>0</v>
      </c>
      <c r="R2285" s="335">
        <f>'SCREENING INFO'!M113</f>
        <v>0</v>
      </c>
    </row>
    <row r="2286" spans="1:18">
      <c r="A2286" s="351">
        <f>'SCREENING INFO'!I114</f>
        <v>0</v>
      </c>
      <c r="B2286" s="280">
        <f>'SCREENING INFO'!J114</f>
        <v>0</v>
      </c>
      <c r="C2286" s="130">
        <f>'SCREENING INFO'!D114</f>
        <v>0</v>
      </c>
      <c r="E2286" s="130" t="e">
        <f>VLOOKUP($C2286,MAIN!$C$2:$BD$79,12)</f>
        <v>#N/A</v>
      </c>
      <c r="F2286" s="130" t="str">
        <f>'SCREENING INFO'!G114</f>
        <v>NO SHORT</v>
      </c>
      <c r="I2286" s="130" t="str">
        <f>'SCREENING INFO'!F114</f>
        <v>N/A</v>
      </c>
      <c r="L2286" s="318" t="str">
        <f>'SCREENING INFO'!AC114</f>
        <v>0:00</v>
      </c>
      <c r="M2286" s="318">
        <f>VLOOKUP($F2286,MAIN!$C$2:$BD$80,9)</f>
        <v>0</v>
      </c>
      <c r="N2286" s="342" t="e">
        <f>VLOOKUP($C2286,MAIN!$C$2:$BD$280,9)</f>
        <v>#N/A</v>
      </c>
      <c r="O2286" s="342" t="str">
        <f>'SCREENING INFO'!AE114</f>
        <v>0</v>
      </c>
      <c r="P2286" s="322" t="e">
        <f>'SCREENING INFO'!AA114</f>
        <v>#N/A</v>
      </c>
      <c r="Q2286" s="335">
        <f>'SCREENING INFO'!L114</f>
        <v>0</v>
      </c>
      <c r="R2286" s="335">
        <f>'SCREENING INFO'!M114</f>
        <v>0</v>
      </c>
    </row>
    <row r="2287" spans="1:18">
      <c r="A2287" s="351">
        <f>'SCREENING INFO'!I115</f>
        <v>0</v>
      </c>
      <c r="B2287" s="280">
        <f>'SCREENING INFO'!J115</f>
        <v>0</v>
      </c>
      <c r="C2287" s="130">
        <f>'SCREENING INFO'!D115</f>
        <v>0</v>
      </c>
      <c r="E2287" s="130" t="e">
        <f>VLOOKUP($C2287,MAIN!$C$2:$BD$79,12)</f>
        <v>#N/A</v>
      </c>
      <c r="F2287" s="130" t="str">
        <f>'SCREENING INFO'!G115</f>
        <v>NO SHORT</v>
      </c>
      <c r="I2287" s="130" t="str">
        <f>'SCREENING INFO'!F115</f>
        <v>N/A</v>
      </c>
      <c r="L2287" s="318" t="str">
        <f>'SCREENING INFO'!AC115</f>
        <v>0:00</v>
      </c>
      <c r="M2287" s="318">
        <f>VLOOKUP($F2287,MAIN!$C$2:$BD$80,9)</f>
        <v>0</v>
      </c>
      <c r="N2287" s="342" t="e">
        <f>VLOOKUP($C2287,MAIN!$C$2:$BD$280,9)</f>
        <v>#N/A</v>
      </c>
      <c r="O2287" s="342" t="str">
        <f>'SCREENING INFO'!AE115</f>
        <v>0</v>
      </c>
      <c r="P2287" s="322" t="e">
        <f>'SCREENING INFO'!AA115</f>
        <v>#N/A</v>
      </c>
      <c r="Q2287" s="335">
        <f>'SCREENING INFO'!L115</f>
        <v>0</v>
      </c>
      <c r="R2287" s="335">
        <f>'SCREENING INFO'!M115</f>
        <v>0</v>
      </c>
    </row>
    <row r="2288" spans="1:18">
      <c r="A2288" s="351">
        <f>'SCREENING INFO'!I116</f>
        <v>0</v>
      </c>
      <c r="B2288" s="280">
        <f>'SCREENING INFO'!J116</f>
        <v>0</v>
      </c>
      <c r="C2288" s="130">
        <f>'SCREENING INFO'!D116</f>
        <v>0</v>
      </c>
      <c r="E2288" s="130" t="e">
        <f>VLOOKUP($C2288,MAIN!$C$2:$BD$79,12)</f>
        <v>#N/A</v>
      </c>
      <c r="F2288" s="130" t="str">
        <f>'SCREENING INFO'!G116</f>
        <v>NO SHORT</v>
      </c>
      <c r="I2288" s="130" t="str">
        <f>'SCREENING INFO'!F116</f>
        <v>N/A</v>
      </c>
      <c r="L2288" s="318" t="str">
        <f>'SCREENING INFO'!AC116</f>
        <v>0:00</v>
      </c>
      <c r="M2288" s="318">
        <f>VLOOKUP($F2288,MAIN!$C$2:$BD$80,9)</f>
        <v>0</v>
      </c>
      <c r="N2288" s="342" t="e">
        <f>VLOOKUP($C2288,MAIN!$C$2:$BD$280,9)</f>
        <v>#N/A</v>
      </c>
      <c r="O2288" s="342" t="str">
        <f>'SCREENING INFO'!AE116</f>
        <v>0</v>
      </c>
      <c r="P2288" s="322" t="e">
        <f>'SCREENING INFO'!AA116</f>
        <v>#N/A</v>
      </c>
      <c r="Q2288" s="335">
        <f>'SCREENING INFO'!L116</f>
        <v>0</v>
      </c>
      <c r="R2288" s="335">
        <f>'SCREENING INFO'!M116</f>
        <v>0</v>
      </c>
    </row>
    <row r="2289" spans="1:18">
      <c r="A2289" s="351">
        <f>'SCREENING INFO'!I117</f>
        <v>0</v>
      </c>
      <c r="B2289" s="280">
        <f>'SCREENING INFO'!J117</f>
        <v>0</v>
      </c>
      <c r="C2289" s="130">
        <f>'SCREENING INFO'!D117</f>
        <v>0</v>
      </c>
      <c r="E2289" s="130" t="e">
        <f>VLOOKUP($C2289,MAIN!$C$2:$BD$79,12)</f>
        <v>#N/A</v>
      </c>
      <c r="F2289" s="130" t="str">
        <f>'SCREENING INFO'!G117</f>
        <v>NO SHORT</v>
      </c>
      <c r="I2289" s="130" t="str">
        <f>'SCREENING INFO'!F117</f>
        <v>N/A</v>
      </c>
      <c r="L2289" s="318" t="str">
        <f>'SCREENING INFO'!AC117</f>
        <v>0:00</v>
      </c>
      <c r="M2289" s="318">
        <f>VLOOKUP($F2289,MAIN!$C$2:$BD$80,9)</f>
        <v>0</v>
      </c>
      <c r="N2289" s="342" t="e">
        <f>VLOOKUP($C2289,MAIN!$C$2:$BD$280,9)</f>
        <v>#N/A</v>
      </c>
      <c r="O2289" s="342" t="str">
        <f>'SCREENING INFO'!AE117</f>
        <v>0</v>
      </c>
      <c r="P2289" s="322" t="e">
        <f>'SCREENING INFO'!AA117</f>
        <v>#N/A</v>
      </c>
      <c r="Q2289" s="335">
        <f>'SCREENING INFO'!L117</f>
        <v>0</v>
      </c>
      <c r="R2289" s="335">
        <f>'SCREENING INFO'!M117</f>
        <v>0</v>
      </c>
    </row>
    <row r="2290" spans="1:18">
      <c r="A2290" s="351">
        <f>'SCREENING INFO'!I118</f>
        <v>0</v>
      </c>
      <c r="B2290" s="280">
        <f>'SCREENING INFO'!J118</f>
        <v>0</v>
      </c>
      <c r="C2290" s="130">
        <f>'SCREENING INFO'!D118</f>
        <v>0</v>
      </c>
      <c r="E2290" s="130" t="e">
        <f>VLOOKUP($C2290,MAIN!$C$2:$BD$79,12)</f>
        <v>#N/A</v>
      </c>
      <c r="F2290" s="130" t="str">
        <f>'SCREENING INFO'!G118</f>
        <v>NO SHORT</v>
      </c>
      <c r="I2290" s="130" t="str">
        <f>'SCREENING INFO'!F118</f>
        <v>N/A</v>
      </c>
      <c r="L2290" s="318" t="str">
        <f>'SCREENING INFO'!AC118</f>
        <v>0:00</v>
      </c>
      <c r="M2290" s="318">
        <f>VLOOKUP($F2290,MAIN!$C$2:$BD$80,9)</f>
        <v>0</v>
      </c>
      <c r="N2290" s="342" t="e">
        <f>VLOOKUP($C2290,MAIN!$C$2:$BD$280,9)</f>
        <v>#N/A</v>
      </c>
      <c r="O2290" s="342" t="str">
        <f>'SCREENING INFO'!AE118</f>
        <v>0</v>
      </c>
      <c r="P2290" s="322" t="e">
        <f>'SCREENING INFO'!AA118</f>
        <v>#N/A</v>
      </c>
      <c r="Q2290" s="335">
        <f>'SCREENING INFO'!L118</f>
        <v>0</v>
      </c>
      <c r="R2290" s="335">
        <f>'SCREENING INFO'!M118</f>
        <v>0</v>
      </c>
    </row>
    <row r="2291" spans="1:18">
      <c r="A2291" s="351">
        <f>'SCREENING INFO'!I119</f>
        <v>0</v>
      </c>
      <c r="B2291" s="280">
        <f>'SCREENING INFO'!J119</f>
        <v>0</v>
      </c>
      <c r="C2291" s="130">
        <f>'SCREENING INFO'!D119</f>
        <v>0</v>
      </c>
      <c r="E2291" s="130" t="e">
        <f>VLOOKUP($C2291,MAIN!$C$2:$BD$79,12)</f>
        <v>#N/A</v>
      </c>
      <c r="F2291" s="130" t="str">
        <f>'SCREENING INFO'!G119</f>
        <v>NO SHORT</v>
      </c>
      <c r="I2291" s="130" t="str">
        <f>'SCREENING INFO'!F119</f>
        <v>N/A</v>
      </c>
      <c r="M2291" s="318">
        <f>VLOOKUP($F2291,MAIN!$C$2:$BD$80,9)</f>
        <v>0</v>
      </c>
      <c r="N2291" s="342" t="e">
        <f>VLOOKUP($C2291,MAIN!$C$2:$BD$280,9)</f>
        <v>#N/A</v>
      </c>
      <c r="O2291" s="342" t="str">
        <f>'SCREENING INFO'!AE119</f>
        <v>0</v>
      </c>
      <c r="P2291" s="322" t="e">
        <f>'SCREENING INFO'!AA119</f>
        <v>#N/A</v>
      </c>
      <c r="Q2291" s="335">
        <f>'SCREENING INFO'!L119</f>
        <v>0</v>
      </c>
      <c r="R2291" s="335">
        <f>'SCREENING INFO'!M119</f>
        <v>0</v>
      </c>
    </row>
    <row r="2292" spans="1:18">
      <c r="A2292" s="351">
        <f>'SCREENING INFO'!I120</f>
        <v>0</v>
      </c>
      <c r="B2292" s="280">
        <f>'SCREENING INFO'!J120</f>
        <v>0</v>
      </c>
      <c r="C2292" s="130">
        <f>'SCREENING INFO'!D120</f>
        <v>0</v>
      </c>
      <c r="E2292" s="130" t="e">
        <f>VLOOKUP($C2292,MAIN!$C$2:$BD$79,12)</f>
        <v>#N/A</v>
      </c>
      <c r="F2292" s="130" t="str">
        <f>'SCREENING INFO'!G120</f>
        <v>NO SHORT</v>
      </c>
      <c r="I2292" s="130" t="str">
        <f>'SCREENING INFO'!F120</f>
        <v>N/A</v>
      </c>
      <c r="M2292" s="318">
        <f>VLOOKUP($F2292,MAIN!$C$2:$BD$80,9)</f>
        <v>0</v>
      </c>
      <c r="N2292" s="342" t="e">
        <f>VLOOKUP($C2292,MAIN!$C$2:$BD$280,9)</f>
        <v>#N/A</v>
      </c>
      <c r="O2292" s="342" t="str">
        <f>'SCREENING INFO'!AE120</f>
        <v>0</v>
      </c>
      <c r="P2292" s="322" t="e">
        <f>'SCREENING INFO'!AA120</f>
        <v>#N/A</v>
      </c>
      <c r="Q2292" s="335">
        <f>'SCREENING INFO'!L120</f>
        <v>0</v>
      </c>
      <c r="R2292" s="335">
        <f>'SCREENING INFO'!M120</f>
        <v>0</v>
      </c>
    </row>
    <row r="2293" spans="1:18">
      <c r="A2293" s="351">
        <f>'SCREENING INFO'!I121</f>
        <v>0</v>
      </c>
      <c r="B2293" s="280">
        <f>'SCREENING INFO'!J121</f>
        <v>0</v>
      </c>
      <c r="C2293" s="130">
        <f>'SCREENING INFO'!D121</f>
        <v>0</v>
      </c>
      <c r="E2293" s="130" t="e">
        <f>VLOOKUP($C2293,MAIN!$C$2:$BD$79,12)</f>
        <v>#N/A</v>
      </c>
      <c r="F2293" s="130" t="str">
        <f>'SCREENING INFO'!G121</f>
        <v>NO SHORT</v>
      </c>
      <c r="I2293" s="130" t="str">
        <f>'SCREENING INFO'!F121</f>
        <v>N/A</v>
      </c>
      <c r="M2293" s="318">
        <f>VLOOKUP($F2293,MAIN!$C$2:$BD$80,9)</f>
        <v>0</v>
      </c>
      <c r="N2293" s="342" t="e">
        <f>VLOOKUP($C2293,MAIN!$C$2:$BD$280,9)</f>
        <v>#N/A</v>
      </c>
      <c r="O2293" s="342" t="str">
        <f>'SCREENING INFO'!AE121</f>
        <v>0</v>
      </c>
      <c r="P2293" s="322" t="e">
        <f>'SCREENING INFO'!AA121</f>
        <v>#N/A</v>
      </c>
      <c r="Q2293" s="335">
        <f>'SCREENING INFO'!L121</f>
        <v>0</v>
      </c>
      <c r="R2293" s="335">
        <f>'SCREENING INFO'!M121</f>
        <v>0</v>
      </c>
    </row>
    <row r="2294" spans="1:18">
      <c r="A2294" s="351">
        <f>'SCREENING INFO'!I122</f>
        <v>0</v>
      </c>
      <c r="B2294" s="280">
        <f>'SCREENING INFO'!J122</f>
        <v>0</v>
      </c>
      <c r="C2294" s="130">
        <f>'SCREENING INFO'!D122</f>
        <v>0</v>
      </c>
      <c r="E2294" s="130" t="e">
        <f>VLOOKUP($C2294,MAIN!$C$2:$BD$79,12)</f>
        <v>#N/A</v>
      </c>
      <c r="F2294" s="130" t="str">
        <f>'SCREENING INFO'!G122</f>
        <v>NO SHORT</v>
      </c>
      <c r="I2294" s="130" t="str">
        <f>'SCREENING INFO'!F122</f>
        <v>N/A</v>
      </c>
      <c r="M2294" s="318">
        <f>VLOOKUP($F2294,MAIN!$C$2:$BD$80,9)</f>
        <v>0</v>
      </c>
      <c r="N2294" s="342" t="e">
        <f>VLOOKUP($C2294,MAIN!$C$2:$BD$280,9)</f>
        <v>#N/A</v>
      </c>
      <c r="O2294" s="342" t="str">
        <f>'SCREENING INFO'!AE122</f>
        <v>0</v>
      </c>
      <c r="P2294" s="322" t="e">
        <f>'SCREENING INFO'!AA122</f>
        <v>#N/A</v>
      </c>
      <c r="Q2294" s="335">
        <f>'SCREENING INFO'!L122</f>
        <v>0</v>
      </c>
      <c r="R2294" s="335">
        <f>'SCREENING INFO'!M122</f>
        <v>0</v>
      </c>
    </row>
    <row r="2295" spans="1:18">
      <c r="A2295" s="351">
        <f>'SCREENING INFO'!I123</f>
        <v>0</v>
      </c>
      <c r="B2295" s="280">
        <f>'SCREENING INFO'!J123</f>
        <v>0</v>
      </c>
      <c r="C2295" s="130">
        <f>'SCREENING INFO'!D123</f>
        <v>0</v>
      </c>
      <c r="E2295" s="130" t="e">
        <f>VLOOKUP($C2295,MAIN!$C$2:$BD$79,12)</f>
        <v>#N/A</v>
      </c>
      <c r="F2295" s="130" t="str">
        <f>'SCREENING INFO'!G123</f>
        <v>NO SHORT</v>
      </c>
      <c r="I2295" s="130" t="str">
        <f>'SCREENING INFO'!F123</f>
        <v>N/A</v>
      </c>
      <c r="M2295" s="318">
        <f>VLOOKUP($F2295,MAIN!$C$2:$BD$80,9)</f>
        <v>0</v>
      </c>
      <c r="N2295" s="342" t="e">
        <f>VLOOKUP($C2295,MAIN!$C$2:$BD$280,9)</f>
        <v>#N/A</v>
      </c>
      <c r="O2295" s="342" t="str">
        <f>'SCREENING INFO'!AE123</f>
        <v>0</v>
      </c>
      <c r="P2295" s="322" t="e">
        <f>'SCREENING INFO'!AA123</f>
        <v>#N/A</v>
      </c>
      <c r="Q2295" s="335">
        <f>'SCREENING INFO'!L123</f>
        <v>0</v>
      </c>
      <c r="R2295" s="335">
        <f>'SCREENING INFO'!M123</f>
        <v>0</v>
      </c>
    </row>
    <row r="2296" spans="1:18">
      <c r="A2296" s="351">
        <f>'SCREENING INFO'!I124</f>
        <v>0</v>
      </c>
      <c r="B2296" s="280">
        <f>'SCREENING INFO'!J124</f>
        <v>0</v>
      </c>
      <c r="C2296" s="130">
        <f>'SCREENING INFO'!D124</f>
        <v>0</v>
      </c>
      <c r="E2296" s="130" t="e">
        <f>VLOOKUP($C2296,MAIN!$C$2:$BD$79,12)</f>
        <v>#N/A</v>
      </c>
      <c r="F2296" s="130" t="str">
        <f>'SCREENING INFO'!G124</f>
        <v>NO SHORT</v>
      </c>
      <c r="I2296" s="130" t="str">
        <f>'SCREENING INFO'!F124</f>
        <v>N/A</v>
      </c>
      <c r="M2296" s="318">
        <f>VLOOKUP($F2296,MAIN!$C$2:$BD$80,9)</f>
        <v>0</v>
      </c>
      <c r="N2296" s="342" t="e">
        <f>VLOOKUP($C2296,MAIN!$C$2:$BD$280,9)</f>
        <v>#N/A</v>
      </c>
      <c r="O2296" s="342" t="str">
        <f>'SCREENING INFO'!AE124</f>
        <v>0</v>
      </c>
      <c r="P2296" s="322" t="e">
        <f>'SCREENING INFO'!AA124</f>
        <v>#N/A</v>
      </c>
      <c r="Q2296" s="335">
        <f>'SCREENING INFO'!L124</f>
        <v>0</v>
      </c>
      <c r="R2296" s="335">
        <f>'SCREENING INFO'!M124</f>
        <v>0</v>
      </c>
    </row>
    <row r="2297" spans="1:18">
      <c r="A2297" s="351">
        <f>'SCREENING INFO'!I125</f>
        <v>0</v>
      </c>
      <c r="B2297" s="280">
        <f>'SCREENING INFO'!J125</f>
        <v>0</v>
      </c>
      <c r="C2297" s="130">
        <f>'SCREENING INFO'!D125</f>
        <v>0</v>
      </c>
      <c r="E2297" s="130" t="e">
        <f>VLOOKUP($C2297,MAIN!$C$2:$BD$79,12)</f>
        <v>#N/A</v>
      </c>
      <c r="F2297" s="130" t="str">
        <f>'SCREENING INFO'!G125</f>
        <v>NO SHORT</v>
      </c>
      <c r="I2297" s="130" t="str">
        <f>'SCREENING INFO'!F125</f>
        <v>N/A</v>
      </c>
      <c r="M2297" s="318">
        <f>VLOOKUP($F2297,MAIN!$C$2:$BD$80,9)</f>
        <v>0</v>
      </c>
      <c r="N2297" s="342" t="e">
        <f>VLOOKUP($C2297,MAIN!$C$2:$BD$280,9)</f>
        <v>#N/A</v>
      </c>
      <c r="O2297" s="342" t="str">
        <f>'SCREENING INFO'!AE125</f>
        <v>0</v>
      </c>
      <c r="P2297" s="322" t="e">
        <f>'SCREENING INFO'!AA125</f>
        <v>#N/A</v>
      </c>
      <c r="Q2297" s="335">
        <f>'SCREENING INFO'!L125</f>
        <v>0</v>
      </c>
      <c r="R2297" s="335">
        <f>'SCREENING INFO'!M125</f>
        <v>0</v>
      </c>
    </row>
    <row r="2298" spans="1:18">
      <c r="A2298" s="351">
        <f>'SCREENING INFO'!I126</f>
        <v>0</v>
      </c>
      <c r="B2298" s="280">
        <f>'SCREENING INFO'!J126</f>
        <v>0</v>
      </c>
      <c r="C2298" s="130">
        <f>'SCREENING INFO'!D126</f>
        <v>0</v>
      </c>
      <c r="E2298" s="130" t="e">
        <f>VLOOKUP($C2298,MAIN!$C$2:$BD$79,12)</f>
        <v>#N/A</v>
      </c>
      <c r="F2298" s="130" t="str">
        <f>'SCREENING INFO'!G126</f>
        <v>NO SHORT</v>
      </c>
      <c r="I2298" s="130" t="str">
        <f>'SCREENING INFO'!F126</f>
        <v>N/A</v>
      </c>
      <c r="M2298" s="318">
        <f>VLOOKUP($F2298,MAIN!$C$2:$BD$80,9)</f>
        <v>0</v>
      </c>
      <c r="N2298" s="342" t="e">
        <f>VLOOKUP($C2298,MAIN!$C$2:$BD$280,9)</f>
        <v>#N/A</v>
      </c>
      <c r="O2298" s="342" t="str">
        <f>'SCREENING INFO'!AE126</f>
        <v>0</v>
      </c>
      <c r="P2298" s="322" t="e">
        <f>'SCREENING INFO'!AA126</f>
        <v>#N/A</v>
      </c>
      <c r="Q2298" s="335">
        <f>'SCREENING INFO'!L126</f>
        <v>0</v>
      </c>
      <c r="R2298" s="335">
        <f>'SCREENING INFO'!M126</f>
        <v>0</v>
      </c>
    </row>
    <row r="2299" spans="1:18">
      <c r="A2299" s="351">
        <f>'SCREENING INFO'!I127</f>
        <v>0</v>
      </c>
      <c r="B2299" s="280">
        <f>'SCREENING INFO'!J127</f>
        <v>0</v>
      </c>
      <c r="C2299" s="130">
        <f>'SCREENING INFO'!D127</f>
        <v>0</v>
      </c>
      <c r="E2299" s="130" t="e">
        <f>VLOOKUP($C2299,MAIN!$C$2:$BD$79,12)</f>
        <v>#N/A</v>
      </c>
      <c r="F2299" s="130" t="str">
        <f>'SCREENING INFO'!G127</f>
        <v>NO SHORT</v>
      </c>
      <c r="I2299" s="130" t="str">
        <f>'SCREENING INFO'!F127</f>
        <v>N/A</v>
      </c>
      <c r="M2299" s="318">
        <f>VLOOKUP($F2299,MAIN!$C$2:$BD$80,9)</f>
        <v>0</v>
      </c>
      <c r="N2299" s="342" t="e">
        <f>VLOOKUP($C2299,MAIN!$C$2:$BD$280,9)</f>
        <v>#N/A</v>
      </c>
      <c r="O2299" s="342" t="str">
        <f>'SCREENING INFO'!AE127</f>
        <v>0</v>
      </c>
      <c r="P2299" s="322" t="e">
        <f>'SCREENING INFO'!AA127</f>
        <v>#N/A</v>
      </c>
      <c r="Q2299" s="335">
        <f>'SCREENING INFO'!L127</f>
        <v>0</v>
      </c>
      <c r="R2299" s="335">
        <f>'SCREENING INFO'!M127</f>
        <v>0</v>
      </c>
    </row>
    <row r="2300" spans="1:18">
      <c r="A2300" s="351">
        <f>'SCREENING INFO'!I128</f>
        <v>0</v>
      </c>
      <c r="B2300" s="280">
        <f>'SCREENING INFO'!J128</f>
        <v>0</v>
      </c>
      <c r="C2300" s="130">
        <f>'SCREENING INFO'!D128</f>
        <v>0</v>
      </c>
      <c r="E2300" s="130" t="e">
        <f>VLOOKUP($C2300,MAIN!$C$2:$BD$79,12)</f>
        <v>#N/A</v>
      </c>
      <c r="F2300" s="130" t="str">
        <f>'SCREENING INFO'!G128</f>
        <v>NO SHORT</v>
      </c>
      <c r="I2300" s="130" t="str">
        <f>'SCREENING INFO'!F128</f>
        <v>N/A</v>
      </c>
      <c r="M2300" s="318">
        <f>VLOOKUP($F2300,MAIN!$C$2:$BD$80,9)</f>
        <v>0</v>
      </c>
      <c r="N2300" s="342" t="e">
        <f>VLOOKUP($C2300,MAIN!$C$2:$BD$280,9)</f>
        <v>#N/A</v>
      </c>
      <c r="O2300" s="342" t="str">
        <f>'SCREENING INFO'!AE128</f>
        <v>0</v>
      </c>
      <c r="P2300" s="322" t="e">
        <f>'SCREENING INFO'!AA128</f>
        <v>#N/A</v>
      </c>
      <c r="Q2300" s="335">
        <f>'SCREENING INFO'!L128</f>
        <v>0</v>
      </c>
      <c r="R2300" s="335">
        <f>'SCREENING INFO'!M128</f>
        <v>0</v>
      </c>
    </row>
    <row r="2301" spans="1:18">
      <c r="A2301" s="351">
        <f>'SCREENING INFO'!I129</f>
        <v>0</v>
      </c>
      <c r="B2301" s="280">
        <f>'SCREENING INFO'!J129</f>
        <v>0</v>
      </c>
      <c r="C2301" s="130">
        <f>'SCREENING INFO'!D129</f>
        <v>0</v>
      </c>
      <c r="E2301" s="130" t="e">
        <f>VLOOKUP($C2301,MAIN!$C$2:$BD$79,12)</f>
        <v>#N/A</v>
      </c>
      <c r="F2301" s="130" t="str">
        <f>'SCREENING INFO'!G129</f>
        <v>NO SHORT</v>
      </c>
      <c r="I2301" s="130" t="str">
        <f>'SCREENING INFO'!F129</f>
        <v>N/A</v>
      </c>
      <c r="M2301" s="318">
        <f>VLOOKUP($F2301,MAIN!$C$2:$BD$80,9)</f>
        <v>0</v>
      </c>
      <c r="N2301" s="342" t="e">
        <f>VLOOKUP($C2301,MAIN!$C$2:$BD$280,9)</f>
        <v>#N/A</v>
      </c>
      <c r="O2301" s="342" t="str">
        <f>'SCREENING INFO'!AE129</f>
        <v>0</v>
      </c>
      <c r="P2301" s="322" t="e">
        <f>'SCREENING INFO'!AA129</f>
        <v>#N/A</v>
      </c>
      <c r="Q2301" s="335">
        <f>'SCREENING INFO'!L129</f>
        <v>0</v>
      </c>
      <c r="R2301" s="335">
        <f>'SCREENING INFO'!M129</f>
        <v>0</v>
      </c>
    </row>
    <row r="2302" spans="1:18">
      <c r="A2302" s="351">
        <f>'SCREENING INFO'!I130</f>
        <v>0</v>
      </c>
      <c r="B2302" s="280">
        <f>'SCREENING INFO'!J130</f>
        <v>0</v>
      </c>
      <c r="C2302" s="130">
        <f>'SCREENING INFO'!D130</f>
        <v>0</v>
      </c>
      <c r="E2302" s="130" t="e">
        <f>VLOOKUP($C2302,MAIN!$C$2:$BD$79,12)</f>
        <v>#N/A</v>
      </c>
      <c r="F2302" s="130" t="str">
        <f>'SCREENING INFO'!G130</f>
        <v>NO SHORT</v>
      </c>
      <c r="I2302" s="130" t="str">
        <f>'SCREENING INFO'!F130</f>
        <v>N/A</v>
      </c>
      <c r="M2302" s="318">
        <f>VLOOKUP($F2302,MAIN!$C$2:$BD$80,9)</f>
        <v>0</v>
      </c>
      <c r="N2302" s="342" t="e">
        <f>VLOOKUP($C2302,MAIN!$C$2:$BD$280,9)</f>
        <v>#N/A</v>
      </c>
      <c r="O2302" s="342" t="str">
        <f>'SCREENING INFO'!AE130</f>
        <v>0</v>
      </c>
      <c r="P2302" s="322" t="e">
        <f>'SCREENING INFO'!AA130</f>
        <v>#N/A</v>
      </c>
      <c r="Q2302" s="335">
        <f>'SCREENING INFO'!L130</f>
        <v>0</v>
      </c>
      <c r="R2302" s="335">
        <f>'SCREENING INFO'!M130</f>
        <v>0</v>
      </c>
    </row>
    <row r="2303" spans="1:18">
      <c r="A2303" s="351">
        <f>'SCREENING INFO'!I131</f>
        <v>0</v>
      </c>
      <c r="B2303" s="280">
        <f>'SCREENING INFO'!J131</f>
        <v>0</v>
      </c>
      <c r="C2303" s="130">
        <f>'SCREENING INFO'!D131</f>
        <v>0</v>
      </c>
      <c r="E2303" s="130" t="e">
        <f>VLOOKUP($C2303,MAIN!$C$2:$BD$79,12)</f>
        <v>#N/A</v>
      </c>
      <c r="F2303" s="130" t="str">
        <f>'SCREENING INFO'!G131</f>
        <v>NO SHORT</v>
      </c>
      <c r="I2303" s="130" t="str">
        <f>'SCREENING INFO'!F131</f>
        <v>N/A</v>
      </c>
      <c r="M2303" s="318">
        <f>VLOOKUP($F2303,MAIN!$C$2:$BD$80,9)</f>
        <v>0</v>
      </c>
      <c r="N2303" s="342" t="e">
        <f>VLOOKUP($C2303,MAIN!$C$2:$BD$280,9)</f>
        <v>#N/A</v>
      </c>
      <c r="O2303" s="342" t="str">
        <f>'SCREENING INFO'!AE131</f>
        <v>0</v>
      </c>
      <c r="P2303" s="322" t="e">
        <f>'SCREENING INFO'!AA131</f>
        <v>#N/A</v>
      </c>
      <c r="Q2303" s="335">
        <f>'SCREENING INFO'!L131</f>
        <v>0</v>
      </c>
      <c r="R2303" s="335">
        <f>'SCREENING INFO'!M131</f>
        <v>0</v>
      </c>
    </row>
    <row r="2304" spans="1:18">
      <c r="A2304" s="351">
        <f>'SCREENING INFO'!I132</f>
        <v>0</v>
      </c>
      <c r="B2304" s="280">
        <f>'SCREENING INFO'!J132</f>
        <v>0</v>
      </c>
      <c r="C2304" s="130">
        <f>'SCREENING INFO'!D132</f>
        <v>0</v>
      </c>
      <c r="E2304" s="130" t="e">
        <f>VLOOKUP($C2304,MAIN!$C$2:$BD$79,12)</f>
        <v>#N/A</v>
      </c>
      <c r="F2304" s="130" t="str">
        <f>'SCREENING INFO'!G132</f>
        <v>NO SHORT</v>
      </c>
      <c r="I2304" s="130" t="str">
        <f>'SCREENING INFO'!F132</f>
        <v>N/A</v>
      </c>
      <c r="M2304" s="318">
        <f>VLOOKUP($F2304,MAIN!$C$2:$BD$80,9)</f>
        <v>0</v>
      </c>
      <c r="N2304" s="342" t="e">
        <f>VLOOKUP($C2304,MAIN!$C$2:$BD$280,9)</f>
        <v>#N/A</v>
      </c>
      <c r="O2304" s="342" t="str">
        <f>'SCREENING INFO'!AE132</f>
        <v>0</v>
      </c>
      <c r="P2304" s="322" t="e">
        <f>'SCREENING INFO'!AA132</f>
        <v>#N/A</v>
      </c>
      <c r="Q2304" s="335">
        <f>'SCREENING INFO'!L132</f>
        <v>0</v>
      </c>
      <c r="R2304" s="335">
        <f>'SCREENING INFO'!M132</f>
        <v>0</v>
      </c>
    </row>
    <row r="2305" spans="1:18">
      <c r="A2305" s="351">
        <f>'SCREENING INFO'!I133</f>
        <v>0</v>
      </c>
      <c r="B2305" s="280">
        <f>'SCREENING INFO'!J133</f>
        <v>0</v>
      </c>
      <c r="C2305" s="130">
        <f>'SCREENING INFO'!D133</f>
        <v>0</v>
      </c>
      <c r="E2305" s="130" t="e">
        <f>VLOOKUP($C2305,MAIN!$C$2:$BD$79,12)</f>
        <v>#N/A</v>
      </c>
      <c r="F2305" s="130" t="str">
        <f>'SCREENING INFO'!G133</f>
        <v>NO SHORT</v>
      </c>
      <c r="I2305" s="130" t="str">
        <f>'SCREENING INFO'!F133</f>
        <v>N/A</v>
      </c>
      <c r="M2305" s="318">
        <f>VLOOKUP($F2305,MAIN!$C$2:$BD$80,9)</f>
        <v>0</v>
      </c>
      <c r="N2305" s="342" t="e">
        <f>VLOOKUP($C2305,MAIN!$C$2:$BD$280,9)</f>
        <v>#N/A</v>
      </c>
      <c r="O2305" s="342" t="str">
        <f>'SCREENING INFO'!AE133</f>
        <v>0</v>
      </c>
      <c r="P2305" s="322" t="e">
        <f>'SCREENING INFO'!AA133</f>
        <v>#N/A</v>
      </c>
      <c r="Q2305" s="335">
        <f>'SCREENING INFO'!L133</f>
        <v>0</v>
      </c>
      <c r="R2305" s="335">
        <f>'SCREENING INFO'!M133</f>
        <v>0</v>
      </c>
    </row>
    <row r="2306" spans="1:18">
      <c r="A2306" s="351">
        <f>'SCREENING INFO'!I134</f>
        <v>0</v>
      </c>
      <c r="B2306" s="280">
        <f>'SCREENING INFO'!J134</f>
        <v>0</v>
      </c>
      <c r="C2306" s="130">
        <f>'SCREENING INFO'!D134</f>
        <v>0</v>
      </c>
      <c r="E2306" s="130" t="e">
        <f>VLOOKUP($C2306,MAIN!$C$2:$BD$79,12)</f>
        <v>#N/A</v>
      </c>
      <c r="F2306" s="130" t="str">
        <f>'SCREENING INFO'!G134</f>
        <v>NO SHORT</v>
      </c>
      <c r="I2306" s="130" t="str">
        <f>'SCREENING INFO'!F134</f>
        <v>N/A</v>
      </c>
      <c r="M2306" s="318">
        <f>VLOOKUP($F2306,MAIN!$C$2:$BD$80,9)</f>
        <v>0</v>
      </c>
      <c r="N2306" s="342" t="e">
        <f>VLOOKUP($C2306,MAIN!$C$2:$BD$280,9)</f>
        <v>#N/A</v>
      </c>
      <c r="O2306" s="342" t="str">
        <f>'SCREENING INFO'!AE134</f>
        <v>0</v>
      </c>
      <c r="P2306" s="322" t="e">
        <f>'SCREENING INFO'!AA134</f>
        <v>#N/A</v>
      </c>
      <c r="Q2306" s="335">
        <f>'SCREENING INFO'!L134</f>
        <v>0</v>
      </c>
      <c r="R2306" s="335">
        <f>'SCREENING INFO'!M134</f>
        <v>0</v>
      </c>
    </row>
    <row r="2307" spans="1:18">
      <c r="A2307" s="351">
        <f>'SCREENING INFO'!I135</f>
        <v>0</v>
      </c>
      <c r="B2307" s="280">
        <f>'SCREENING INFO'!J135</f>
        <v>0</v>
      </c>
      <c r="C2307" s="130">
        <f>'SCREENING INFO'!D135</f>
        <v>0</v>
      </c>
      <c r="E2307" s="130" t="e">
        <f>VLOOKUP($C2307,MAIN!$C$2:$BD$79,12)</f>
        <v>#N/A</v>
      </c>
      <c r="F2307" s="130" t="str">
        <f>'SCREENING INFO'!G135</f>
        <v>NO SHORT</v>
      </c>
      <c r="I2307" s="130" t="str">
        <f>'SCREENING INFO'!F135</f>
        <v>N/A</v>
      </c>
      <c r="M2307" s="318">
        <f>VLOOKUP($F2307,MAIN!$C$2:$BD$80,9)</f>
        <v>0</v>
      </c>
      <c r="N2307" s="342" t="e">
        <f>VLOOKUP($C2307,MAIN!$C$2:$BD$280,9)</f>
        <v>#N/A</v>
      </c>
      <c r="O2307" s="342" t="str">
        <f>'SCREENING INFO'!AE135</f>
        <v>0</v>
      </c>
      <c r="P2307" s="322" t="e">
        <f>'SCREENING INFO'!AA135</f>
        <v>#N/A</v>
      </c>
      <c r="Q2307" s="335">
        <f>'SCREENING INFO'!L135</f>
        <v>0</v>
      </c>
      <c r="R2307" s="335">
        <f>'SCREENING INFO'!M135</f>
        <v>0</v>
      </c>
    </row>
    <row r="2308" spans="1:18">
      <c r="A2308" s="351">
        <f>'SCREENING INFO'!I136</f>
        <v>0</v>
      </c>
      <c r="B2308" s="280">
        <f>'SCREENING INFO'!J136</f>
        <v>0</v>
      </c>
      <c r="C2308" s="130">
        <f>'SCREENING INFO'!D136</f>
        <v>0</v>
      </c>
      <c r="E2308" s="130" t="e">
        <f>VLOOKUP($C2308,MAIN!$C$2:$BD$79,12)</f>
        <v>#N/A</v>
      </c>
      <c r="F2308" s="130" t="str">
        <f>'SCREENING INFO'!G136</f>
        <v>NO SHORT</v>
      </c>
      <c r="I2308" s="130" t="str">
        <f>'SCREENING INFO'!F136</f>
        <v>N/A</v>
      </c>
      <c r="M2308" s="318">
        <f>VLOOKUP($F2308,MAIN!$C$2:$BD$80,9)</f>
        <v>0</v>
      </c>
      <c r="N2308" s="342" t="e">
        <f>VLOOKUP($C2308,MAIN!$C$2:$BD$280,9)</f>
        <v>#N/A</v>
      </c>
      <c r="O2308" s="342" t="str">
        <f>'SCREENING INFO'!AE136</f>
        <v>0</v>
      </c>
      <c r="P2308" s="322" t="e">
        <f>'SCREENING INFO'!AA136</f>
        <v>#N/A</v>
      </c>
      <c r="Q2308" s="335">
        <f>'SCREENING INFO'!L136</f>
        <v>0</v>
      </c>
      <c r="R2308" s="335">
        <f>'SCREENING INFO'!M136</f>
        <v>0</v>
      </c>
    </row>
    <row r="2309" spans="1:18">
      <c r="A2309" s="351">
        <f>'SCREENING INFO'!I137</f>
        <v>0</v>
      </c>
      <c r="B2309" s="280">
        <f>'SCREENING INFO'!J137</f>
        <v>0</v>
      </c>
      <c r="C2309" s="130">
        <f>'SCREENING INFO'!D137</f>
        <v>0</v>
      </c>
      <c r="E2309" s="130" t="e">
        <f>VLOOKUP($C2309,MAIN!$C$2:$BD$79,12)</f>
        <v>#N/A</v>
      </c>
      <c r="F2309" s="130" t="str">
        <f>'SCREENING INFO'!G137</f>
        <v>NO SHORT</v>
      </c>
      <c r="I2309" s="130" t="str">
        <f>'SCREENING INFO'!F137</f>
        <v>N/A</v>
      </c>
      <c r="M2309" s="318">
        <f>VLOOKUP($F2309,MAIN!$C$2:$BD$80,9)</f>
        <v>0</v>
      </c>
      <c r="N2309" s="342" t="e">
        <f>VLOOKUP($C2309,MAIN!$C$2:$BD$280,9)</f>
        <v>#N/A</v>
      </c>
      <c r="O2309" s="342" t="str">
        <f>'SCREENING INFO'!AE137</f>
        <v>0</v>
      </c>
      <c r="P2309" s="322" t="e">
        <f>'SCREENING INFO'!AA137</f>
        <v>#N/A</v>
      </c>
      <c r="Q2309" s="335">
        <f>'SCREENING INFO'!L137</f>
        <v>0</v>
      </c>
      <c r="R2309" s="335">
        <f>'SCREENING INFO'!M137</f>
        <v>0</v>
      </c>
    </row>
    <row r="2310" spans="1:18">
      <c r="A2310" s="351">
        <f>'SCREENING INFO'!I138</f>
        <v>0</v>
      </c>
      <c r="B2310" s="280">
        <f>'SCREENING INFO'!J138</f>
        <v>0</v>
      </c>
      <c r="C2310" s="130">
        <f>'SCREENING INFO'!D138</f>
        <v>0</v>
      </c>
      <c r="F2310" s="130" t="str">
        <f>'SCREENING INFO'!G138</f>
        <v>NO SHORT</v>
      </c>
      <c r="I2310" s="130" t="str">
        <f>'SCREENING INFO'!F138</f>
        <v>N/A</v>
      </c>
      <c r="M2310" s="318">
        <f>VLOOKUP($F2310,MAIN!$C$2:$BD$80,9)</f>
        <v>0</v>
      </c>
      <c r="N2310" s="342" t="e">
        <f>VLOOKUP($C2310,MAIN!$C$2:$BD$280,9)</f>
        <v>#N/A</v>
      </c>
      <c r="O2310" s="342" t="str">
        <f>'SCREENING INFO'!AE138</f>
        <v>0</v>
      </c>
      <c r="P2310" s="322" t="e">
        <f>'SCREENING INFO'!AA138</f>
        <v>#N/A</v>
      </c>
      <c r="Q2310" s="335">
        <f>'SCREENING INFO'!L138</f>
        <v>0</v>
      </c>
      <c r="R2310" s="335">
        <f>'SCREENING INFO'!M138</f>
        <v>0</v>
      </c>
    </row>
    <row r="2311" spans="1:18">
      <c r="A2311" s="351">
        <f>'SCREENING INFO'!I139</f>
        <v>0</v>
      </c>
      <c r="B2311" s="280">
        <f>'SCREENING INFO'!J139</f>
        <v>0</v>
      </c>
      <c r="C2311" s="130">
        <f>'SCREENING INFO'!D139</f>
        <v>0</v>
      </c>
      <c r="F2311" s="130" t="str">
        <f>'SCREENING INFO'!G139</f>
        <v>NO SHORT</v>
      </c>
      <c r="I2311" s="130" t="str">
        <f>'SCREENING INFO'!F139</f>
        <v>N/A</v>
      </c>
      <c r="M2311" s="318">
        <f>VLOOKUP($F2311,MAIN!$C$2:$BD$80,9)</f>
        <v>0</v>
      </c>
      <c r="N2311" s="342" t="e">
        <f>VLOOKUP($C2311,MAIN!$C$2:$BD$280,9)</f>
        <v>#N/A</v>
      </c>
      <c r="O2311" s="342" t="str">
        <f>'SCREENING INFO'!AE139</f>
        <v>0</v>
      </c>
      <c r="P2311" s="322" t="e">
        <f>'SCREENING INFO'!AA139</f>
        <v>#N/A</v>
      </c>
      <c r="Q2311" s="335">
        <f>'SCREENING INFO'!L139</f>
        <v>0</v>
      </c>
      <c r="R2311" s="335">
        <f>'SCREENING INFO'!M139</f>
        <v>0</v>
      </c>
    </row>
    <row r="2312" spans="1:18">
      <c r="A2312" s="351">
        <f>'SCREENING INFO'!I140</f>
        <v>0</v>
      </c>
      <c r="C2312" s="130">
        <f>'SCREENING INFO'!D140</f>
        <v>0</v>
      </c>
      <c r="F2312" s="130" t="str">
        <f>'SCREENING INFO'!G140</f>
        <v>NO SHORT</v>
      </c>
      <c r="I2312" s="130" t="str">
        <f>'SCREENING INFO'!F140</f>
        <v>N/A</v>
      </c>
      <c r="N2312" s="342" t="e">
        <f>VLOOKUP($C2312,MAIN!$C$2:$BD$280,9)</f>
        <v>#N/A</v>
      </c>
      <c r="O2312" s="342" t="str">
        <f>'SCREENING INFO'!AE140</f>
        <v>0</v>
      </c>
      <c r="P2312" s="322" t="e">
        <f>'SCREENING INFO'!AA140</f>
        <v>#N/A</v>
      </c>
      <c r="Q2312" s="335">
        <f>'SCREENING INFO'!L140</f>
        <v>0</v>
      </c>
      <c r="R2312" s="335">
        <f>'SCREENING INFO'!M140</f>
        <v>0</v>
      </c>
    </row>
    <row r="2313" spans="1:18">
      <c r="A2313" s="351">
        <f>'SCREENING INFO'!I141</f>
        <v>0</v>
      </c>
      <c r="C2313" s="130">
        <f>'SCREENING INFO'!D141</f>
        <v>0</v>
      </c>
      <c r="F2313" s="130">
        <f>'SCREENING INFO'!G141</f>
        <v>0</v>
      </c>
      <c r="I2313" s="130" t="str">
        <f>'SCREENING INFO'!F141</f>
        <v>N/A</v>
      </c>
      <c r="N2313" s="342" t="e">
        <f>VLOOKUP($C2313,MAIN!$C$2:$BD$280,9)</f>
        <v>#N/A</v>
      </c>
      <c r="O2313" s="342" t="str">
        <f>'SCREENING INFO'!AE141</f>
        <v>0</v>
      </c>
      <c r="P2313" s="322" t="e">
        <f>'SCREENING INFO'!AA141</f>
        <v>#N/A</v>
      </c>
      <c r="Q2313" s="335">
        <f>'SCREENING INFO'!L141</f>
        <v>0</v>
      </c>
      <c r="R2313" s="335">
        <f>'SCREENING INFO'!M141</f>
        <v>0</v>
      </c>
    </row>
    <row r="2314" spans="1:18">
      <c r="A2314" s="351">
        <f>'SCREENING INFO'!I142</f>
        <v>0</v>
      </c>
      <c r="C2314" s="130">
        <f>'SCREENING INFO'!D142</f>
        <v>0</v>
      </c>
      <c r="O2314" s="342" t="str">
        <f>'SCREENING INFO'!AE142</f>
        <v>0</v>
      </c>
      <c r="P2314" s="322" t="e">
        <f>'SCREENING INFO'!AA142</f>
        <v>#N/A</v>
      </c>
      <c r="Q2314" s="335">
        <f>'SCREENING INFO'!L142</f>
        <v>0</v>
      </c>
      <c r="R2314" s="335">
        <f>'SCREENING INFO'!M142</f>
        <v>0</v>
      </c>
    </row>
    <row r="2315" spans="1:18">
      <c r="A2315" s="351">
        <f>'SCREENING INFO'!I143</f>
        <v>0</v>
      </c>
      <c r="C2315" s="130">
        <f>'SCREENING INFO'!D143</f>
        <v>0</v>
      </c>
      <c r="O2315" s="342" t="str">
        <f>'SCREENING INFO'!AE143</f>
        <v>0</v>
      </c>
      <c r="P2315" s="322" t="e">
        <f>'SCREENING INFO'!AA143</f>
        <v>#N/A</v>
      </c>
      <c r="Q2315" s="335">
        <f>'SCREENING INFO'!L143</f>
        <v>0</v>
      </c>
      <c r="R2315" s="335">
        <f>'SCREENING INFO'!M143</f>
        <v>0</v>
      </c>
    </row>
    <row r="2316" spans="1:18">
      <c r="A2316" s="351">
        <f>'SCREENING INFO'!I144</f>
        <v>0</v>
      </c>
      <c r="C2316" s="130">
        <f>'SCREENING INFO'!D144</f>
        <v>0</v>
      </c>
      <c r="P2316" s="322" t="e">
        <f>'SCREENING INFO'!AA144</f>
        <v>#N/A</v>
      </c>
      <c r="R2316" s="335">
        <f>'SCREENING INFO'!M144</f>
        <v>0</v>
      </c>
    </row>
    <row r="2317" spans="1:18">
      <c r="A2317" s="351">
        <f>'SCREENING INFO'!I145</f>
        <v>0</v>
      </c>
      <c r="C2317" s="130">
        <f>'SCREENING INFO'!D145</f>
        <v>0</v>
      </c>
      <c r="P2317" s="322" t="e">
        <f>'SCREENING INFO'!AA145</f>
        <v>#N/A</v>
      </c>
    </row>
  </sheetData>
  <autoFilter ref="A1:BH2317"/>
  <pageMargins left="0.75" right="0.75" top="1" bottom="1" header="0.3" footer="0.3"/>
  <pageSetup paperSize="8" scale="10" fitToHeight="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workbookViewId="0">
      <selection activeCell="G40" sqref="A1:G40"/>
    </sheetView>
  </sheetViews>
  <sheetFormatPr defaultColWidth="11" defaultRowHeight="15"/>
  <cols>
    <col min="1" max="1" width="24" style="386" customWidth="1"/>
    <col min="2" max="2" width="7.875" style="386" customWidth="1"/>
    <col min="3" max="3" width="7.875" style="25" customWidth="1"/>
    <col min="4" max="4" width="6.5" style="25" bestFit="1" customWidth="1"/>
    <col min="5" max="5" width="9" style="25" customWidth="1"/>
    <col min="6" max="6" width="10.5" style="25" customWidth="1"/>
    <col min="7" max="16384" width="11" style="25"/>
  </cols>
  <sheetData>
    <row r="1" spans="1:7" s="384" customFormat="1" ht="12.75">
      <c r="A1" s="383" t="s">
        <v>3549</v>
      </c>
      <c r="B1" s="383" t="s">
        <v>1906</v>
      </c>
      <c r="C1" s="383" t="s">
        <v>1907</v>
      </c>
      <c r="D1" s="383" t="s">
        <v>1908</v>
      </c>
      <c r="E1" s="383" t="s">
        <v>1910</v>
      </c>
      <c r="F1" s="383" t="s">
        <v>2096</v>
      </c>
      <c r="G1" s="383" t="s">
        <v>3510</v>
      </c>
    </row>
    <row r="2" spans="1:7" ht="12.75">
      <c r="A2" s="130" t="s">
        <v>5604</v>
      </c>
      <c r="B2" s="335" t="s">
        <v>3636</v>
      </c>
      <c r="C2" s="320">
        <v>41029</v>
      </c>
      <c r="D2" s="280">
        <v>0.54166666666666663</v>
      </c>
      <c r="E2" s="335" t="s">
        <v>4944</v>
      </c>
      <c r="F2" s="335" t="s">
        <v>3856</v>
      </c>
      <c r="G2" s="380">
        <f>VLOOKUP($A2,MAIN!$C$2:$BD$289,9)</f>
        <v>86</v>
      </c>
    </row>
    <row r="3" spans="1:7" ht="12.75">
      <c r="A3" s="130" t="s">
        <v>5604</v>
      </c>
      <c r="B3" s="335" t="s">
        <v>5619</v>
      </c>
      <c r="C3" s="320">
        <v>41031</v>
      </c>
      <c r="D3" s="280">
        <v>0.77083333333333337</v>
      </c>
      <c r="E3" s="335" t="s">
        <v>4944</v>
      </c>
      <c r="F3" s="335" t="s">
        <v>3856</v>
      </c>
      <c r="G3" s="380">
        <f>VLOOKUP($A3,MAIN!$C$2:$BD$289,9)</f>
        <v>86</v>
      </c>
    </row>
    <row r="4" spans="1:7" ht="12.75">
      <c r="A4" s="130" t="s">
        <v>5613</v>
      </c>
      <c r="B4" s="385" t="s">
        <v>3635</v>
      </c>
      <c r="C4" s="320">
        <v>41021</v>
      </c>
      <c r="D4" s="280">
        <v>0.54166666666666663</v>
      </c>
      <c r="E4" s="335" t="s">
        <v>4944</v>
      </c>
      <c r="F4" s="335" t="s">
        <v>3856</v>
      </c>
      <c r="G4" s="380">
        <f>VLOOKUP($A4,MAIN!$C$2:$BD$289,9)</f>
        <v>86</v>
      </c>
    </row>
    <row r="5" spans="1:7" ht="12.75">
      <c r="A5" s="130" t="s">
        <v>5613</v>
      </c>
      <c r="B5" s="385" t="s">
        <v>5618</v>
      </c>
      <c r="C5" s="320">
        <v>41023</v>
      </c>
      <c r="D5" s="280">
        <v>0.54166666666666663</v>
      </c>
      <c r="E5" s="335" t="s">
        <v>4944</v>
      </c>
      <c r="F5" s="335" t="s">
        <v>3856</v>
      </c>
      <c r="G5" s="380">
        <f>VLOOKUP($A5,MAIN!$C$2:$BD$289,9)</f>
        <v>86</v>
      </c>
    </row>
    <row r="6" spans="1:7" ht="12.75">
      <c r="A6" s="130" t="s">
        <v>5613</v>
      </c>
      <c r="B6" s="152" t="s">
        <v>3635</v>
      </c>
      <c r="C6" s="320">
        <v>41028</v>
      </c>
      <c r="D6" s="280">
        <v>0.54166666666666663</v>
      </c>
      <c r="E6" s="335" t="s">
        <v>4944</v>
      </c>
      <c r="F6" s="335" t="s">
        <v>3856</v>
      </c>
      <c r="G6" s="380">
        <f>VLOOKUP($A6,MAIN!$C$2:$BD$289,9)</f>
        <v>86</v>
      </c>
    </row>
    <row r="7" spans="1:7" ht="12.75">
      <c r="A7" s="130" t="s">
        <v>5605</v>
      </c>
      <c r="B7" s="385" t="s">
        <v>3636</v>
      </c>
      <c r="C7" s="320">
        <v>41022</v>
      </c>
      <c r="D7" s="280">
        <v>0.75</v>
      </c>
      <c r="E7" s="335" t="s">
        <v>4944</v>
      </c>
      <c r="F7" s="335" t="s">
        <v>3856</v>
      </c>
      <c r="G7" s="380">
        <f>VLOOKUP($A7,MAIN!$C$2:$BD$289,9)</f>
        <v>35</v>
      </c>
    </row>
    <row r="8" spans="1:7" ht="12.75">
      <c r="A8" s="130" t="s">
        <v>5611</v>
      </c>
      <c r="B8" s="385" t="s">
        <v>94</v>
      </c>
      <c r="C8" s="320">
        <v>41012</v>
      </c>
      <c r="D8" s="280">
        <v>0.875</v>
      </c>
      <c r="E8" s="130" t="s">
        <v>5616</v>
      </c>
      <c r="F8" s="130" t="s">
        <v>3856</v>
      </c>
      <c r="G8" s="380">
        <f>VLOOKUP($A8,MAIN!$C$2:$BD$289,9)</f>
        <v>86</v>
      </c>
    </row>
    <row r="9" spans="1:7" ht="12.75">
      <c r="A9" s="130" t="s">
        <v>5611</v>
      </c>
      <c r="B9" s="335" t="s">
        <v>3636</v>
      </c>
      <c r="C9" s="320">
        <v>41015</v>
      </c>
      <c r="D9" s="280">
        <v>0.82291666666666663</v>
      </c>
      <c r="E9" s="335" t="s">
        <v>5616</v>
      </c>
      <c r="F9" s="130" t="s">
        <v>3856</v>
      </c>
      <c r="G9" s="380">
        <f>VLOOKUP($A9,MAIN!$C$2:$BD$289,9)</f>
        <v>86</v>
      </c>
    </row>
    <row r="10" spans="1:7" ht="12.75">
      <c r="A10" s="130" t="s">
        <v>5605</v>
      </c>
      <c r="B10" s="152" t="s">
        <v>94</v>
      </c>
      <c r="C10" s="320">
        <v>41012</v>
      </c>
      <c r="D10" s="280">
        <v>0.77083333333333337</v>
      </c>
      <c r="E10" s="130" t="s">
        <v>5616</v>
      </c>
      <c r="F10" s="130" t="s">
        <v>3856</v>
      </c>
      <c r="G10" s="380">
        <f>VLOOKUP($A10,MAIN!$C$2:$BD$289,9)</f>
        <v>35</v>
      </c>
    </row>
    <row r="11" spans="1:7" ht="12.75">
      <c r="A11" s="130" t="s">
        <v>5610</v>
      </c>
      <c r="B11" s="385" t="s">
        <v>1477</v>
      </c>
      <c r="C11" s="320">
        <v>41013</v>
      </c>
      <c r="D11" s="280">
        <v>0.79166666666666663</v>
      </c>
      <c r="E11" s="335" t="s">
        <v>5616</v>
      </c>
      <c r="F11" s="130" t="s">
        <v>3856</v>
      </c>
      <c r="G11" s="380">
        <f>VLOOKUP($A11,MAIN!$C$2:$BD$289,9)</f>
        <v>103</v>
      </c>
    </row>
    <row r="12" spans="1:7" ht="12.75">
      <c r="A12" s="130" t="s">
        <v>5610</v>
      </c>
      <c r="B12" s="152" t="s">
        <v>3635</v>
      </c>
      <c r="C12" s="320">
        <v>41014</v>
      </c>
      <c r="D12" s="280">
        <v>0.64583333333333337</v>
      </c>
      <c r="E12" s="335" t="s">
        <v>5616</v>
      </c>
      <c r="F12" s="130" t="s">
        <v>3856</v>
      </c>
      <c r="G12" s="380">
        <f>VLOOKUP($A12,MAIN!$C$2:$BD$289,9)</f>
        <v>103</v>
      </c>
    </row>
    <row r="13" spans="1:7" ht="12.75">
      <c r="A13" s="130" t="s">
        <v>5607</v>
      </c>
      <c r="B13" s="385" t="s">
        <v>1477</v>
      </c>
      <c r="C13" s="320">
        <v>41013</v>
      </c>
      <c r="D13" s="280">
        <v>0.69791666666666663</v>
      </c>
      <c r="E13" s="335" t="s">
        <v>5616</v>
      </c>
      <c r="F13" s="130" t="s">
        <v>3856</v>
      </c>
      <c r="G13" s="380">
        <f>VLOOKUP($A13,MAIN!$C$2:$BD$289,9)</f>
        <v>114</v>
      </c>
    </row>
    <row r="14" spans="1:7" ht="12.75">
      <c r="A14" s="130" t="s">
        <v>5607</v>
      </c>
      <c r="B14" s="152" t="s">
        <v>3635</v>
      </c>
      <c r="C14" s="320">
        <v>41014</v>
      </c>
      <c r="D14" s="280">
        <v>0.79166666666666663</v>
      </c>
      <c r="E14" s="335" t="s">
        <v>5616</v>
      </c>
      <c r="F14" s="130" t="s">
        <v>3856</v>
      </c>
      <c r="G14" s="380">
        <f>VLOOKUP($A14,MAIN!$C$2:$BD$289,9)</f>
        <v>114</v>
      </c>
    </row>
    <row r="15" spans="1:7" ht="12.75">
      <c r="A15" s="130" t="s">
        <v>5608</v>
      </c>
      <c r="B15" s="152" t="s">
        <v>3635</v>
      </c>
      <c r="C15" s="320">
        <v>41014</v>
      </c>
      <c r="D15" s="280">
        <v>0.44791666666666669</v>
      </c>
      <c r="E15" s="335" t="s">
        <v>5616</v>
      </c>
      <c r="F15" s="130" t="s">
        <v>3856</v>
      </c>
      <c r="G15" s="380">
        <f>VLOOKUP($A15,MAIN!$C$2:$BD$289,9)</f>
        <v>55</v>
      </c>
    </row>
    <row r="16" spans="1:7" ht="12.75">
      <c r="A16" s="130" t="s">
        <v>5608</v>
      </c>
      <c r="B16" s="335" t="s">
        <v>3636</v>
      </c>
      <c r="C16" s="320">
        <v>41015</v>
      </c>
      <c r="D16" s="280">
        <v>0.48958333333333331</v>
      </c>
      <c r="E16" s="335" t="s">
        <v>5616</v>
      </c>
      <c r="F16" s="130" t="s">
        <v>3856</v>
      </c>
      <c r="G16" s="380">
        <f>VLOOKUP($A16,MAIN!$C$2:$BD$289,9)</f>
        <v>55</v>
      </c>
    </row>
    <row r="17" spans="1:7" ht="12.75">
      <c r="A17" s="130" t="s">
        <v>5609</v>
      </c>
      <c r="B17" s="385" t="s">
        <v>1477</v>
      </c>
      <c r="C17" s="320">
        <v>41013</v>
      </c>
      <c r="D17" s="280">
        <v>0.57291666666666663</v>
      </c>
      <c r="E17" s="335" t="s">
        <v>5616</v>
      </c>
      <c r="F17" s="130" t="s">
        <v>3856</v>
      </c>
      <c r="G17" s="380">
        <f>VLOOKUP($A17,MAIN!$C$2:$BD$289,9)</f>
        <v>55</v>
      </c>
    </row>
    <row r="18" spans="1:7" ht="12.75">
      <c r="A18" s="130" t="s">
        <v>5609</v>
      </c>
      <c r="B18" s="335" t="s">
        <v>3636</v>
      </c>
      <c r="C18" s="320">
        <v>41015</v>
      </c>
      <c r="D18" s="280">
        <v>0.58333333333333337</v>
      </c>
      <c r="E18" s="335" t="s">
        <v>5616</v>
      </c>
      <c r="F18" s="130" t="s">
        <v>3856</v>
      </c>
      <c r="G18" s="380">
        <f>VLOOKUP($A18,MAIN!$C$2:$BD$289,9)</f>
        <v>55</v>
      </c>
    </row>
    <row r="19" spans="1:7" ht="12.75">
      <c r="A19" s="130" t="s">
        <v>5606</v>
      </c>
      <c r="B19" s="152" t="s">
        <v>94</v>
      </c>
      <c r="C19" s="320">
        <v>41012</v>
      </c>
      <c r="D19" s="280">
        <v>0.5625</v>
      </c>
      <c r="E19" s="130" t="s">
        <v>5616</v>
      </c>
      <c r="F19" s="130" t="s">
        <v>3856</v>
      </c>
      <c r="G19" s="380">
        <f>VLOOKUP($A19,MAIN!$C$2:$BD$289,9)</f>
        <v>55</v>
      </c>
    </row>
    <row r="20" spans="1:7" ht="12.75">
      <c r="A20" s="130" t="s">
        <v>5606</v>
      </c>
      <c r="B20" s="152" t="s">
        <v>3635</v>
      </c>
      <c r="C20" s="320">
        <v>41014</v>
      </c>
      <c r="D20" s="280">
        <v>0.54166666666666663</v>
      </c>
      <c r="E20" s="335" t="s">
        <v>5616</v>
      </c>
      <c r="F20" s="130" t="s">
        <v>3856</v>
      </c>
      <c r="G20" s="380">
        <f>VLOOKUP($A20,MAIN!$C$2:$BD$289,9)</f>
        <v>55</v>
      </c>
    </row>
    <row r="21" spans="1:7" ht="12.75">
      <c r="A21" s="130" t="s">
        <v>5612</v>
      </c>
      <c r="B21" s="152" t="s">
        <v>94</v>
      </c>
      <c r="C21" s="320">
        <v>41012</v>
      </c>
      <c r="D21" s="280">
        <v>0.67708333333333337</v>
      </c>
      <c r="E21" s="130" t="s">
        <v>5616</v>
      </c>
      <c r="F21" s="130" t="s">
        <v>3856</v>
      </c>
      <c r="G21" s="380">
        <f>VLOOKUP($A21,MAIN!$C$2:$BD$289,9)</f>
        <v>55</v>
      </c>
    </row>
    <row r="22" spans="1:7" ht="12.75">
      <c r="A22" s="130" t="s">
        <v>5612</v>
      </c>
      <c r="B22" s="152" t="s">
        <v>3635</v>
      </c>
      <c r="C22" s="320">
        <v>41014</v>
      </c>
      <c r="D22" s="280">
        <v>0.88541666666666663</v>
      </c>
      <c r="E22" s="335" t="s">
        <v>5616</v>
      </c>
      <c r="F22" s="130" t="s">
        <v>3856</v>
      </c>
      <c r="G22" s="380">
        <f>VLOOKUP($A22,MAIN!$C$2:$BD$289,9)</f>
        <v>55</v>
      </c>
    </row>
    <row r="23" spans="1:7" ht="12.75">
      <c r="A23" s="130" t="s">
        <v>5617</v>
      </c>
      <c r="B23" s="385" t="s">
        <v>1477</v>
      </c>
      <c r="C23" s="320">
        <v>41013</v>
      </c>
      <c r="D23" s="280">
        <v>0.45833333333333331</v>
      </c>
      <c r="E23" s="335" t="s">
        <v>5616</v>
      </c>
      <c r="F23" s="130" t="s">
        <v>3856</v>
      </c>
      <c r="G23" s="380">
        <f>VLOOKUP($A23,MAIN!$C$2:$BD$289,9)</f>
        <v>55</v>
      </c>
    </row>
    <row r="24" spans="1:7" ht="12.75">
      <c r="A24" s="130" t="s">
        <v>5617</v>
      </c>
      <c r="B24" s="335" t="s">
        <v>3636</v>
      </c>
      <c r="C24" s="320">
        <v>41015</v>
      </c>
      <c r="D24" s="280">
        <v>0.70833333333333337</v>
      </c>
      <c r="E24" s="335" t="s">
        <v>5616</v>
      </c>
      <c r="F24" s="130" t="s">
        <v>3856</v>
      </c>
      <c r="G24" s="380">
        <f>VLOOKUP($A24,MAIN!$C$2:$BD$289,9)</f>
        <v>55</v>
      </c>
    </row>
    <row r="25" spans="1:7" ht="12.75">
      <c r="A25" s="130" t="s">
        <v>5611</v>
      </c>
      <c r="B25" s="385" t="s">
        <v>3635</v>
      </c>
      <c r="C25" s="320">
        <v>41035</v>
      </c>
      <c r="D25" s="280">
        <v>0.75</v>
      </c>
      <c r="E25" s="335" t="s">
        <v>5621</v>
      </c>
      <c r="F25" s="335" t="s">
        <v>1194</v>
      </c>
      <c r="G25" s="380">
        <f>VLOOKUP($A25,MAIN!$C$2:$BD$289,9)</f>
        <v>86</v>
      </c>
    </row>
    <row r="26" spans="1:7" ht="12.75">
      <c r="A26" s="130" t="s">
        <v>5605</v>
      </c>
      <c r="B26" s="385" t="s">
        <v>3635</v>
      </c>
      <c r="C26" s="320">
        <v>41042</v>
      </c>
      <c r="D26" s="280">
        <v>0.75</v>
      </c>
      <c r="E26" s="335" t="s">
        <v>5621</v>
      </c>
      <c r="F26" s="335" t="s">
        <v>1194</v>
      </c>
      <c r="G26" s="380">
        <f>VLOOKUP($A26,MAIN!$C$2:$BD$289,9)</f>
        <v>35</v>
      </c>
    </row>
    <row r="27" spans="1:7" ht="12.75">
      <c r="A27" s="130" t="s">
        <v>5610</v>
      </c>
      <c r="B27" s="385" t="s">
        <v>3636</v>
      </c>
      <c r="C27" s="320">
        <v>41036</v>
      </c>
      <c r="D27" s="280">
        <v>0.66666666666666663</v>
      </c>
      <c r="E27" s="335" t="s">
        <v>5621</v>
      </c>
      <c r="F27" s="335" t="s">
        <v>1194</v>
      </c>
      <c r="G27" s="380">
        <f>VLOOKUP($A27,MAIN!$C$2:$BD$289,9)</f>
        <v>103</v>
      </c>
    </row>
    <row r="28" spans="1:7" ht="12.75">
      <c r="A28" s="130" t="s">
        <v>5607</v>
      </c>
      <c r="B28" s="385" t="s">
        <v>3636</v>
      </c>
      <c r="C28" s="320">
        <v>41050</v>
      </c>
      <c r="D28" s="280">
        <v>0.75</v>
      </c>
      <c r="E28" s="335" t="s">
        <v>5621</v>
      </c>
      <c r="F28" s="335" t="s">
        <v>1194</v>
      </c>
      <c r="G28" s="380">
        <f>VLOOKUP($A28,MAIN!$C$2:$BD$289,9)</f>
        <v>114</v>
      </c>
    </row>
    <row r="29" spans="1:7" ht="12.75">
      <c r="A29" s="130" t="s">
        <v>5608</v>
      </c>
      <c r="B29" s="385" t="s">
        <v>3636</v>
      </c>
      <c r="C29" s="320">
        <v>41043</v>
      </c>
      <c r="D29" s="280">
        <v>0.54166666666666663</v>
      </c>
      <c r="E29" s="335" t="s">
        <v>5621</v>
      </c>
      <c r="F29" s="335" t="s">
        <v>1194</v>
      </c>
      <c r="G29" s="380">
        <f>VLOOKUP($A29,MAIN!$C$2:$BD$289,9)</f>
        <v>55</v>
      </c>
    </row>
    <row r="30" spans="1:7" ht="12.75">
      <c r="A30" s="130" t="s">
        <v>5609</v>
      </c>
      <c r="B30" s="385" t="s">
        <v>3636</v>
      </c>
      <c r="C30" s="320">
        <v>41043</v>
      </c>
      <c r="D30" s="280">
        <v>0.625</v>
      </c>
      <c r="E30" s="335" t="s">
        <v>5621</v>
      </c>
      <c r="F30" s="335" t="s">
        <v>1194</v>
      </c>
      <c r="G30" s="380">
        <f>VLOOKUP($A30,MAIN!$C$2:$BD$289,9)</f>
        <v>55</v>
      </c>
    </row>
    <row r="31" spans="1:7" ht="12.75">
      <c r="A31" s="130" t="s">
        <v>5606</v>
      </c>
      <c r="B31" s="385" t="s">
        <v>3635</v>
      </c>
      <c r="C31" s="320">
        <v>41049</v>
      </c>
      <c r="D31" s="280">
        <v>0.75</v>
      </c>
      <c r="E31" s="335" t="s">
        <v>5621</v>
      </c>
      <c r="F31" s="335" t="s">
        <v>1194</v>
      </c>
      <c r="G31" s="380">
        <f>VLOOKUP($A31,MAIN!$C$2:$BD$289,9)</f>
        <v>55</v>
      </c>
    </row>
    <row r="32" spans="1:7" ht="12.75">
      <c r="A32" s="130" t="s">
        <v>5604</v>
      </c>
      <c r="B32" s="385" t="s">
        <v>3636</v>
      </c>
      <c r="C32" s="320">
        <v>41029</v>
      </c>
      <c r="D32" s="280">
        <v>0.54166666666666663</v>
      </c>
      <c r="E32" s="335" t="s">
        <v>5620</v>
      </c>
      <c r="F32" s="130" t="s">
        <v>1194</v>
      </c>
      <c r="G32" s="380">
        <f>VLOOKUP($A32,MAIN!$C$2:$BD$289,9)</f>
        <v>86</v>
      </c>
    </row>
    <row r="33" spans="1:7" ht="12.75">
      <c r="A33" s="130" t="s">
        <v>5604</v>
      </c>
      <c r="B33" s="335" t="s">
        <v>5619</v>
      </c>
      <c r="C33" s="320">
        <v>41031</v>
      </c>
      <c r="D33" s="280">
        <v>0.77083333333333337</v>
      </c>
      <c r="E33" s="335" t="s">
        <v>5620</v>
      </c>
      <c r="F33" s="130" t="s">
        <v>1194</v>
      </c>
      <c r="G33" s="380">
        <f>VLOOKUP($A33,MAIN!$C$2:$BD$289,9)</f>
        <v>86</v>
      </c>
    </row>
    <row r="34" spans="1:7" ht="12.75">
      <c r="A34" s="130" t="s">
        <v>5613</v>
      </c>
      <c r="B34" s="152" t="s">
        <v>3635</v>
      </c>
      <c r="C34" s="320">
        <v>41021</v>
      </c>
      <c r="D34" s="280">
        <v>0.54166666666666663</v>
      </c>
      <c r="E34" s="335" t="s">
        <v>5620</v>
      </c>
      <c r="F34" s="130" t="s">
        <v>1194</v>
      </c>
      <c r="G34" s="380">
        <f>VLOOKUP($A34,MAIN!$C$2:$BD$289,9)</f>
        <v>86</v>
      </c>
    </row>
    <row r="35" spans="1:7" ht="12.75">
      <c r="A35" s="130" t="s">
        <v>5613</v>
      </c>
      <c r="B35" s="385" t="s">
        <v>3635</v>
      </c>
      <c r="C35" s="320">
        <v>41028</v>
      </c>
      <c r="D35" s="280">
        <v>0.54166666666666663</v>
      </c>
      <c r="E35" s="335" t="s">
        <v>5620</v>
      </c>
      <c r="F35" s="130" t="s">
        <v>1194</v>
      </c>
      <c r="G35" s="380">
        <f>VLOOKUP($A35,MAIN!$C$2:$BD$289,9)</f>
        <v>86</v>
      </c>
    </row>
    <row r="36" spans="1:7" ht="12.75">
      <c r="A36" s="130" t="s">
        <v>5612</v>
      </c>
      <c r="B36" s="335" t="s">
        <v>94</v>
      </c>
      <c r="C36" s="320">
        <v>41019</v>
      </c>
      <c r="D36" s="280">
        <v>0.85416666666666663</v>
      </c>
      <c r="E36" s="335" t="s">
        <v>5620</v>
      </c>
      <c r="F36" s="130" t="s">
        <v>1194</v>
      </c>
      <c r="G36" s="380">
        <f>VLOOKUP($A36,MAIN!$C$2:$BD$289,9)</f>
        <v>55</v>
      </c>
    </row>
    <row r="37" spans="1:7" ht="12.75">
      <c r="A37" s="130" t="s">
        <v>5612</v>
      </c>
      <c r="B37" s="152" t="s">
        <v>3636</v>
      </c>
      <c r="C37" s="320">
        <v>41022</v>
      </c>
      <c r="D37" s="280">
        <v>0.8125</v>
      </c>
      <c r="E37" s="335" t="s">
        <v>5620</v>
      </c>
      <c r="F37" s="130" t="s">
        <v>1194</v>
      </c>
      <c r="G37" s="380">
        <f>VLOOKUP($A37,MAIN!$C$2:$BD$289,9)</f>
        <v>55</v>
      </c>
    </row>
    <row r="38" spans="1:7" ht="12.75">
      <c r="A38" s="130" t="s">
        <v>5612</v>
      </c>
      <c r="B38" s="152" t="s">
        <v>5618</v>
      </c>
      <c r="C38" s="320">
        <v>41023</v>
      </c>
      <c r="D38" s="280">
        <v>0.66666666666666663</v>
      </c>
      <c r="E38" s="335" t="s">
        <v>5620</v>
      </c>
      <c r="F38" s="130" t="s">
        <v>1194</v>
      </c>
      <c r="G38" s="380">
        <f>VLOOKUP($A38,MAIN!$C$2:$BD$289,9)</f>
        <v>55</v>
      </c>
    </row>
    <row r="39" spans="1:7" ht="12.75">
      <c r="A39" s="130" t="s">
        <v>5617</v>
      </c>
      <c r="B39" s="385" t="s">
        <v>3635</v>
      </c>
      <c r="C39" s="320">
        <v>41014</v>
      </c>
      <c r="D39" s="280">
        <v>0.76041666666666663</v>
      </c>
      <c r="E39" s="335" t="s">
        <v>5620</v>
      </c>
      <c r="F39" s="130" t="s">
        <v>1194</v>
      </c>
      <c r="G39" s="380">
        <f>VLOOKUP($A39,MAIN!$C$2:$BD$289,9)</f>
        <v>55</v>
      </c>
    </row>
    <row r="40" spans="1:7" ht="12.75">
      <c r="A40" s="130" t="s">
        <v>5617</v>
      </c>
      <c r="B40" s="385" t="s">
        <v>3636</v>
      </c>
      <c r="C40" s="320">
        <v>41015</v>
      </c>
      <c r="D40" s="280">
        <v>0.72916666666666663</v>
      </c>
      <c r="E40" s="335" t="s">
        <v>5620</v>
      </c>
      <c r="F40" s="130" t="s">
        <v>1194</v>
      </c>
      <c r="G40" s="380">
        <f>VLOOKUP($A40,MAIN!$C$2:$BD$289,9)</f>
        <v>55</v>
      </c>
    </row>
  </sheetData>
  <dataValidations count="1">
    <dataValidation type="list" allowBlank="1" showInputMessage="1" showErrorMessage="1" sqref="A2:A40">
      <formula1>films11</formula1>
    </dataValidation>
  </dataValidations>
  <pageMargins left="0.75" right="0.75" top="1" bottom="1"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258"/>
  <sheetViews>
    <sheetView workbookViewId="0">
      <selection activeCell="F9" sqref="F9"/>
    </sheetView>
  </sheetViews>
  <sheetFormatPr defaultColWidth="11" defaultRowHeight="12.75"/>
  <cols>
    <col min="1" max="1" width="43.125" style="27" bestFit="1" customWidth="1"/>
    <col min="2" max="2" width="0" style="27" hidden="1" customWidth="1"/>
    <col min="3" max="3" width="8.875" style="344" customWidth="1"/>
    <col min="4" max="4" width="13.625" style="344" bestFit="1" customWidth="1"/>
    <col min="5" max="5" width="7.625" style="27" bestFit="1" customWidth="1"/>
    <col min="6" max="6" width="57.625" style="344" bestFit="1" customWidth="1"/>
    <col min="7" max="7" width="6.125" style="344" bestFit="1" customWidth="1"/>
    <col min="8" max="8" width="8.5" style="344" bestFit="1" customWidth="1"/>
    <col min="9" max="9" width="16.125" style="344" hidden="1" customWidth="1"/>
    <col min="10" max="10" width="23.625" style="344" bestFit="1" customWidth="1"/>
    <col min="11" max="11" width="18.125" style="344" bestFit="1" customWidth="1"/>
    <col min="12" max="12" width="9.625" style="344" bestFit="1" customWidth="1"/>
    <col min="13" max="13" width="11.625" style="27" bestFit="1" customWidth="1"/>
    <col min="14" max="14" width="19.5" style="27" bestFit="1" customWidth="1"/>
    <col min="15" max="16384" width="11" style="27"/>
  </cols>
  <sheetData>
    <row r="1" spans="1:14">
      <c r="A1" s="345" t="s">
        <v>3549</v>
      </c>
      <c r="B1" s="345" t="s">
        <v>5589</v>
      </c>
      <c r="C1" s="346" t="s">
        <v>2191</v>
      </c>
      <c r="D1" s="346" t="s">
        <v>2158</v>
      </c>
      <c r="E1" s="347" t="s">
        <v>5588</v>
      </c>
      <c r="F1" s="346" t="s">
        <v>5528</v>
      </c>
      <c r="G1" s="346" t="s">
        <v>5581</v>
      </c>
      <c r="H1" s="346" t="s">
        <v>5529</v>
      </c>
      <c r="I1" s="346" t="s">
        <v>5545</v>
      </c>
      <c r="J1" s="346" t="s">
        <v>778</v>
      </c>
      <c r="K1" s="346" t="s">
        <v>5544</v>
      </c>
      <c r="L1" s="346" t="s">
        <v>449</v>
      </c>
      <c r="M1" s="348" t="s">
        <v>450</v>
      </c>
      <c r="N1" s="348" t="s">
        <v>1888</v>
      </c>
    </row>
    <row r="2" spans="1:14">
      <c r="A2" s="349" t="s">
        <v>5535</v>
      </c>
      <c r="B2" s="345"/>
      <c r="C2" s="349" t="str">
        <f>VLOOKUP($A2,MAIN!$C$2:$BD$289,12)</f>
        <v>DCP</v>
      </c>
      <c r="D2" s="349">
        <f>VLOOKUP($A2,MAIN!$C$2:$BD$289,13)</f>
        <v>0</v>
      </c>
      <c r="E2" s="350">
        <f>VLOOKUP($A2,MAIN!$C$2:$BD$289,9)</f>
        <v>114</v>
      </c>
      <c r="F2" s="349">
        <f>VLOOKUP($A2,MAIN!$C$2:$BD$289,4)</f>
        <v>0</v>
      </c>
      <c r="G2" s="349">
        <f>VLOOKUP($A2,MAIN!$C$2:$BD$289,18)</f>
        <v>0</v>
      </c>
      <c r="H2" s="349">
        <f>VLOOKUP($A2,MAIN!$C$2:$BD$289,5)</f>
        <v>0</v>
      </c>
      <c r="I2" s="349">
        <f>VLOOKUP($A2,MAIN!$C$2:$BD$114,19)</f>
        <v>0</v>
      </c>
      <c r="J2" s="349">
        <f>VLOOKUP($A2,MAIN!$C$2:$BD$289,7)</f>
        <v>0</v>
      </c>
      <c r="K2" s="349">
        <f>VLOOKUP($A2,MAIN!$C$2:$BD$289,8)</f>
        <v>0</v>
      </c>
      <c r="L2" s="349">
        <f>VLOOKUP($A2,MAIN!$C$2:$BD$289,15)</f>
        <v>0</v>
      </c>
      <c r="M2" s="349">
        <f>VLOOKUP($A2,MAIN!$C$2:$BD$289,16)</f>
        <v>0</v>
      </c>
      <c r="N2" s="349">
        <f>VLOOKUP($A2,MAIN!$C$2:$BD$289,20)</f>
        <v>0</v>
      </c>
    </row>
    <row r="3" spans="1:14">
      <c r="A3" s="349" t="s">
        <v>2399</v>
      </c>
      <c r="B3" s="345"/>
      <c r="C3" s="349" t="str">
        <f>VLOOKUP($A3,MAIN!$C$2:$BD$289,12)</f>
        <v>DCP</v>
      </c>
      <c r="D3" s="349">
        <f>VLOOKUP($A3,MAIN!$C$2:$BD$289,13)</f>
        <v>0</v>
      </c>
      <c r="E3" s="350">
        <f>VLOOKUP($A3,MAIN!$C$2:$BD$289,9)</f>
        <v>86</v>
      </c>
      <c r="F3" s="349">
        <f>VLOOKUP($A3,MAIN!$C$2:$BD$289,4)</f>
        <v>0</v>
      </c>
      <c r="G3" s="349">
        <f>VLOOKUP($A3,MAIN!$C$2:$BD$289,18)</f>
        <v>0</v>
      </c>
      <c r="H3" s="349">
        <f>VLOOKUP($A3,MAIN!$C$2:$BD$289,5)</f>
        <v>0</v>
      </c>
      <c r="I3" s="349">
        <f>VLOOKUP($A3,MAIN!$C$2:$BD$114,19)</f>
        <v>0</v>
      </c>
      <c r="J3" s="349">
        <f>VLOOKUP($A3,MAIN!$C$2:$BD$289,7)</f>
        <v>0</v>
      </c>
      <c r="K3" s="349">
        <f>VLOOKUP($A3,MAIN!$C$2:$BD$289,8)</f>
        <v>0</v>
      </c>
      <c r="L3" s="349">
        <f>VLOOKUP($A3,MAIN!$C$2:$BD$289,15)</f>
        <v>0</v>
      </c>
      <c r="M3" s="349">
        <f>VLOOKUP($A3,MAIN!$C$2:$BD$289,16)</f>
        <v>0</v>
      </c>
      <c r="N3" s="349">
        <f>VLOOKUP($A3,MAIN!$C$2:$BD$289,20)</f>
        <v>0</v>
      </c>
    </row>
    <row r="4" spans="1:14">
      <c r="A4" s="349" t="s">
        <v>5537</v>
      </c>
      <c r="B4" s="345"/>
      <c r="C4" s="349" t="str">
        <f>VLOOKUP($A4,MAIN!$C$2:$BD$289,12)</f>
        <v>DCP</v>
      </c>
      <c r="D4" s="349">
        <f>VLOOKUP($A4,MAIN!$C$2:$BD$289,13)</f>
        <v>0</v>
      </c>
      <c r="E4" s="350">
        <f>VLOOKUP($A4,MAIN!$C$2:$BD$289,9)</f>
        <v>89</v>
      </c>
      <c r="F4" s="349">
        <f>VLOOKUP($A4,MAIN!$C$2:$BD$289,4)</f>
        <v>0</v>
      </c>
      <c r="G4" s="349">
        <f>VLOOKUP($A4,MAIN!$C$2:$BD$289,18)</f>
        <v>0</v>
      </c>
      <c r="H4" s="349">
        <f>VLOOKUP($A4,MAIN!$C$2:$BD$289,5)</f>
        <v>0</v>
      </c>
      <c r="I4" s="349">
        <f>VLOOKUP($A4,MAIN!$C$2:$BD$114,19)</f>
        <v>0</v>
      </c>
      <c r="J4" s="349">
        <f>VLOOKUP($A4,MAIN!$C$2:$BD$289,7)</f>
        <v>0</v>
      </c>
      <c r="K4" s="349">
        <f>VLOOKUP($A4,MAIN!$C$2:$BD$289,8)</f>
        <v>0</v>
      </c>
      <c r="L4" s="349">
        <f>VLOOKUP($A4,MAIN!$C$2:$BD$289,15)</f>
        <v>0</v>
      </c>
      <c r="M4" s="349">
        <f>VLOOKUP($A4,MAIN!$C$2:$BD$289,16)</f>
        <v>0</v>
      </c>
      <c r="N4" s="349">
        <f>VLOOKUP($A4,MAIN!$C$2:$BD$289,20)</f>
        <v>0</v>
      </c>
    </row>
    <row r="5" spans="1:14">
      <c r="A5" s="349" t="s">
        <v>5540</v>
      </c>
      <c r="B5" s="331"/>
      <c r="C5" s="349" t="str">
        <f>VLOOKUP($A5,MAIN!$C$2:$BD$289,12)</f>
        <v>DCP</v>
      </c>
      <c r="D5" s="349">
        <f>VLOOKUP($A5,MAIN!$C$2:$BD$289,13)</f>
        <v>0</v>
      </c>
      <c r="E5" s="350">
        <f>VLOOKUP($A5,MAIN!$C$2:$BD$289,9)</f>
        <v>55</v>
      </c>
      <c r="F5" s="349">
        <f>VLOOKUP($A5,MAIN!$C$2:$BD$289,4)</f>
        <v>0</v>
      </c>
      <c r="G5" s="349">
        <f>VLOOKUP($A5,MAIN!$C$2:$BD$289,18)</f>
        <v>0</v>
      </c>
      <c r="H5" s="349">
        <f>VLOOKUP($A5,MAIN!$C$2:$BD$289,5)</f>
        <v>0</v>
      </c>
      <c r="I5" s="349">
        <f>VLOOKUP($A5,MAIN!$C$2:$BD$114,19)</f>
        <v>0</v>
      </c>
      <c r="J5" s="349">
        <f>VLOOKUP($A5,MAIN!$C$2:$BD$289,7)</f>
        <v>0</v>
      </c>
      <c r="K5" s="349">
        <f>VLOOKUP($A5,MAIN!$C$2:$BD$289,8)</f>
        <v>0</v>
      </c>
      <c r="L5" s="349">
        <f>VLOOKUP($A5,MAIN!$C$2:$BD$289,15)</f>
        <v>0</v>
      </c>
      <c r="M5" s="349">
        <f>VLOOKUP($A5,MAIN!$C$2:$BD$289,16)</f>
        <v>0</v>
      </c>
      <c r="N5" s="349">
        <f>VLOOKUP($A5,MAIN!$C$2:$BD$289,20)</f>
        <v>0</v>
      </c>
    </row>
    <row r="6" spans="1:14">
      <c r="A6" s="349"/>
      <c r="B6" s="331"/>
      <c r="C6" s="349" t="e">
        <f>VLOOKUP($A6,MAIN!$C$2:$BD$289,12)</f>
        <v>#N/A</v>
      </c>
      <c r="D6" s="349" t="e">
        <f>VLOOKUP($A6,MAIN!$C$2:$BD$289,13)</f>
        <v>#N/A</v>
      </c>
      <c r="E6" s="350" t="e">
        <f>VLOOKUP($A6,MAIN!$C$2:$BD$289,9)</f>
        <v>#N/A</v>
      </c>
      <c r="F6" s="349" t="e">
        <f>VLOOKUP($A6,MAIN!$C$2:$BD$289,4)</f>
        <v>#N/A</v>
      </c>
      <c r="G6" s="349" t="e">
        <f>VLOOKUP($A6,MAIN!$C$2:$BD$289,18)</f>
        <v>#N/A</v>
      </c>
      <c r="H6" s="349" t="e">
        <f>VLOOKUP($A6,MAIN!$C$2:$BD$289,5)</f>
        <v>#N/A</v>
      </c>
      <c r="I6" s="349" t="e">
        <f>VLOOKUP($A6,MAIN!$C$2:$BD$114,19)</f>
        <v>#N/A</v>
      </c>
      <c r="J6" s="349" t="e">
        <f>VLOOKUP($A6,MAIN!$C$2:$BD$289,7)</f>
        <v>#N/A</v>
      </c>
      <c r="K6" s="349" t="e">
        <f>VLOOKUP($A6,MAIN!$C$2:$BD$289,8)</f>
        <v>#N/A</v>
      </c>
      <c r="L6" s="349" t="e">
        <f>VLOOKUP($A6,MAIN!$C$2:$BD$289,15)</f>
        <v>#N/A</v>
      </c>
      <c r="M6" s="349" t="e">
        <f>VLOOKUP($A6,MAIN!$C$2:$BD$289,16)</f>
        <v>#N/A</v>
      </c>
      <c r="N6" s="349" t="e">
        <f>VLOOKUP($A6,MAIN!$C$2:$BD$289,20)</f>
        <v>#N/A</v>
      </c>
    </row>
    <row r="7" spans="1:14">
      <c r="A7" s="349"/>
      <c r="B7" s="331"/>
      <c r="C7" s="349" t="e">
        <f>VLOOKUP($A7,MAIN!$C$2:$BD$289,12)</f>
        <v>#N/A</v>
      </c>
      <c r="D7" s="349" t="e">
        <f>VLOOKUP($A7,MAIN!$C$2:$BD$289,13)</f>
        <v>#N/A</v>
      </c>
      <c r="E7" s="350" t="e">
        <f>VLOOKUP($A7,MAIN!$C$2:$BD$289,9)</f>
        <v>#N/A</v>
      </c>
      <c r="F7" s="349" t="e">
        <f>VLOOKUP($A7,MAIN!$C$2:$BD$289,4)</f>
        <v>#N/A</v>
      </c>
      <c r="G7" s="349" t="e">
        <f>VLOOKUP($A7,MAIN!$C$2:$BD$289,18)</f>
        <v>#N/A</v>
      </c>
      <c r="H7" s="349" t="e">
        <f>VLOOKUP($A7,MAIN!$C$2:$BD$289,5)</f>
        <v>#N/A</v>
      </c>
      <c r="I7" s="349" t="e">
        <f>VLOOKUP($A7,MAIN!$C$2:$BD$114,19)</f>
        <v>#N/A</v>
      </c>
      <c r="J7" s="349" t="e">
        <f>VLOOKUP($A7,MAIN!$C$2:$BD$289,7)</f>
        <v>#N/A</v>
      </c>
      <c r="K7" s="349" t="e">
        <f>VLOOKUP($A7,MAIN!$C$2:$BD$289,8)</f>
        <v>#N/A</v>
      </c>
      <c r="L7" s="349" t="e">
        <f>VLOOKUP($A7,MAIN!$C$2:$BD$289,15)</f>
        <v>#N/A</v>
      </c>
      <c r="M7" s="349" t="e">
        <f>VLOOKUP($A7,MAIN!$C$2:$BD$289,16)</f>
        <v>#N/A</v>
      </c>
      <c r="N7" s="349" t="e">
        <f>VLOOKUP($A7,MAIN!$C$2:$BD$289,20)</f>
        <v>#N/A</v>
      </c>
    </row>
    <row r="8" spans="1:14">
      <c r="A8" s="349"/>
      <c r="B8" s="331"/>
      <c r="C8" s="349" t="e">
        <f>VLOOKUP($A8,MAIN!$C$2:$BD$289,12)</f>
        <v>#N/A</v>
      </c>
      <c r="D8" s="349" t="e">
        <f>VLOOKUP($A8,MAIN!$C$2:$BD$289,13)</f>
        <v>#N/A</v>
      </c>
      <c r="E8" s="350" t="e">
        <f>VLOOKUP($A8,MAIN!$C$2:$BD$289,9)</f>
        <v>#N/A</v>
      </c>
      <c r="F8" s="349" t="e">
        <f>VLOOKUP($A8,MAIN!$C$2:$BD$289,4)</f>
        <v>#N/A</v>
      </c>
      <c r="G8" s="349" t="e">
        <f>VLOOKUP($A8,MAIN!$C$2:$BD$289,18)</f>
        <v>#N/A</v>
      </c>
      <c r="H8" s="349" t="e">
        <f>VLOOKUP($A8,MAIN!$C$2:$BD$289,5)</f>
        <v>#N/A</v>
      </c>
      <c r="I8" s="349" t="e">
        <f>VLOOKUP($A8,MAIN!$C$2:$BD$114,19)</f>
        <v>#N/A</v>
      </c>
      <c r="J8" s="349" t="e">
        <f>VLOOKUP($A8,MAIN!$C$2:$BD$289,7)</f>
        <v>#N/A</v>
      </c>
      <c r="K8" s="349" t="e">
        <f>VLOOKUP($A8,MAIN!$C$2:$BD$289,8)</f>
        <v>#N/A</v>
      </c>
      <c r="L8" s="349" t="e">
        <f>VLOOKUP($A8,MAIN!$C$2:$BD$289,15)</f>
        <v>#N/A</v>
      </c>
      <c r="M8" s="349" t="e">
        <f>VLOOKUP($A8,MAIN!$C$2:$BD$289,16)</f>
        <v>#N/A</v>
      </c>
      <c r="N8" s="349" t="e">
        <f>VLOOKUP($A8,MAIN!$C$2:$BD$289,20)</f>
        <v>#N/A</v>
      </c>
    </row>
    <row r="9" spans="1:14">
      <c r="A9" s="349"/>
      <c r="B9" s="331"/>
      <c r="C9" s="349" t="e">
        <f>VLOOKUP($A9,MAIN!$C$2:$BD$289,12)</f>
        <v>#N/A</v>
      </c>
      <c r="D9" s="349" t="e">
        <f>VLOOKUP($A9,MAIN!$C$2:$BD$289,13)</f>
        <v>#N/A</v>
      </c>
      <c r="E9" s="350" t="e">
        <f>VLOOKUP($A9,MAIN!$C$2:$BD$289,9)</f>
        <v>#N/A</v>
      </c>
      <c r="F9" s="349" t="e">
        <f>VLOOKUP($A9,MAIN!$C$2:$BD$289,4)</f>
        <v>#N/A</v>
      </c>
      <c r="G9" s="349" t="e">
        <f>VLOOKUP($A9,MAIN!$C$2:$BD$289,18)</f>
        <v>#N/A</v>
      </c>
      <c r="H9" s="349" t="e">
        <f>VLOOKUP($A9,MAIN!$C$2:$BD$289,5)</f>
        <v>#N/A</v>
      </c>
      <c r="I9" s="349" t="e">
        <f>VLOOKUP($A9,MAIN!$C$2:$BD$114,19)</f>
        <v>#N/A</v>
      </c>
      <c r="J9" s="349" t="e">
        <f>VLOOKUP($A9,MAIN!$C$2:$BD$289,7)</f>
        <v>#N/A</v>
      </c>
      <c r="K9" s="349" t="e">
        <f>VLOOKUP($A9,MAIN!$C$2:$BD$289,8)</f>
        <v>#N/A</v>
      </c>
      <c r="L9" s="349" t="e">
        <f>VLOOKUP($A9,MAIN!$C$2:$BD$289,15)</f>
        <v>#N/A</v>
      </c>
      <c r="M9" s="349" t="e">
        <f>VLOOKUP($A9,MAIN!$C$2:$BD$289,16)</f>
        <v>#N/A</v>
      </c>
      <c r="N9" s="349" t="e">
        <f>VLOOKUP($A9,MAIN!$C$2:$BD$289,20)</f>
        <v>#N/A</v>
      </c>
    </row>
    <row r="10" spans="1:14">
      <c r="A10" s="349"/>
      <c r="B10" s="331"/>
      <c r="C10" s="349" t="e">
        <f>VLOOKUP($A10,MAIN!$C$2:$BD$289,12)</f>
        <v>#N/A</v>
      </c>
      <c r="D10" s="349" t="e">
        <f>VLOOKUP($A10,MAIN!$C$2:$BD$289,13)</f>
        <v>#N/A</v>
      </c>
      <c r="E10" s="350" t="e">
        <f>VLOOKUP($A10,MAIN!$C$2:$BD$289,9)</f>
        <v>#N/A</v>
      </c>
      <c r="F10" s="349" t="e">
        <f>VLOOKUP($A10,MAIN!$C$2:$BD$289,4)</f>
        <v>#N/A</v>
      </c>
      <c r="G10" s="349" t="e">
        <f>VLOOKUP($A10,MAIN!$C$2:$BD$289,18)</f>
        <v>#N/A</v>
      </c>
      <c r="H10" s="349" t="e">
        <f>VLOOKUP($A10,MAIN!$C$2:$BD$289,5)</f>
        <v>#N/A</v>
      </c>
      <c r="I10" s="349" t="e">
        <f>VLOOKUP($A10,MAIN!$C$2:$BD$114,19)</f>
        <v>#N/A</v>
      </c>
      <c r="J10" s="349" t="e">
        <f>VLOOKUP($A10,MAIN!$C$2:$BD$289,7)</f>
        <v>#N/A</v>
      </c>
      <c r="K10" s="349" t="e">
        <f>VLOOKUP($A10,MAIN!$C$2:$BD$289,8)</f>
        <v>#N/A</v>
      </c>
      <c r="L10" s="349" t="e">
        <f>VLOOKUP($A10,MAIN!$C$2:$BD$289,15)</f>
        <v>#N/A</v>
      </c>
      <c r="M10" s="349" t="e">
        <f>VLOOKUP($A10,MAIN!$C$2:$BD$289,16)</f>
        <v>#N/A</v>
      </c>
      <c r="N10" s="349" t="e">
        <f>VLOOKUP($A10,MAIN!$C$2:$BD$289,20)</f>
        <v>#N/A</v>
      </c>
    </row>
    <row r="11" spans="1:14">
      <c r="A11" s="349"/>
      <c r="B11" s="331"/>
      <c r="C11" s="349" t="e">
        <f>VLOOKUP($A11,MAIN!$C$2:$BD$289,12)</f>
        <v>#N/A</v>
      </c>
      <c r="D11" s="349" t="e">
        <f>VLOOKUP($A11,MAIN!$C$2:$BD$289,13)</f>
        <v>#N/A</v>
      </c>
      <c r="E11" s="350" t="e">
        <f>VLOOKUP($A11,MAIN!$C$2:$BD$289,9)</f>
        <v>#N/A</v>
      </c>
      <c r="F11" s="349" t="e">
        <f>VLOOKUP($A11,MAIN!$C$2:$BD$289,4)</f>
        <v>#N/A</v>
      </c>
      <c r="G11" s="349" t="e">
        <f>VLOOKUP($A11,MAIN!$C$2:$BD$289,18)</f>
        <v>#N/A</v>
      </c>
      <c r="H11" s="349" t="e">
        <f>VLOOKUP($A11,MAIN!$C$2:$BD$289,5)</f>
        <v>#N/A</v>
      </c>
      <c r="I11" s="349" t="e">
        <f>VLOOKUP($A11,MAIN!$C$2:$BD$114,19)</f>
        <v>#N/A</v>
      </c>
      <c r="J11" s="349" t="e">
        <f>VLOOKUP($A11,MAIN!$C$2:$BD$289,7)</f>
        <v>#N/A</v>
      </c>
      <c r="K11" s="349" t="e">
        <f>VLOOKUP($A11,MAIN!$C$2:$BD$289,8)</f>
        <v>#N/A</v>
      </c>
      <c r="L11" s="349" t="e">
        <f>VLOOKUP($A11,MAIN!$C$2:$BD$289,15)</f>
        <v>#N/A</v>
      </c>
      <c r="M11" s="349" t="e">
        <f>VLOOKUP($A11,MAIN!$C$2:$BD$289,16)</f>
        <v>#N/A</v>
      </c>
      <c r="N11" s="349" t="e">
        <f>VLOOKUP($A11,MAIN!$C$2:$BD$289,20)</f>
        <v>#N/A</v>
      </c>
    </row>
    <row r="12" spans="1:14">
      <c r="A12" s="349"/>
      <c r="B12" s="331"/>
      <c r="C12" s="349" t="e">
        <f>VLOOKUP($A12,MAIN!$C$2:$BD$289,12)</f>
        <v>#N/A</v>
      </c>
      <c r="D12" s="349" t="e">
        <f>VLOOKUP($A12,MAIN!$C$2:$BD$289,13)</f>
        <v>#N/A</v>
      </c>
      <c r="E12" s="350" t="e">
        <f>VLOOKUP($A12,MAIN!$C$2:$BD$289,9)</f>
        <v>#N/A</v>
      </c>
      <c r="F12" s="349" t="e">
        <f>VLOOKUP($A12,MAIN!$C$2:$BD$289,4)</f>
        <v>#N/A</v>
      </c>
      <c r="G12" s="349" t="e">
        <f>VLOOKUP($A12,MAIN!$C$2:$BD$289,18)</f>
        <v>#N/A</v>
      </c>
      <c r="H12" s="349" t="e">
        <f>VLOOKUP($A12,MAIN!$C$2:$BD$289,5)</f>
        <v>#N/A</v>
      </c>
      <c r="I12" s="349" t="e">
        <f>VLOOKUP($A12,MAIN!$C$2:$BD$114,19)</f>
        <v>#N/A</v>
      </c>
      <c r="J12" s="349" t="e">
        <f>VLOOKUP($A12,MAIN!$C$2:$BD$289,7)</f>
        <v>#N/A</v>
      </c>
      <c r="K12" s="349" t="e">
        <f>VLOOKUP($A12,MAIN!$C$2:$BD$289,8)</f>
        <v>#N/A</v>
      </c>
      <c r="L12" s="349" t="e">
        <f>VLOOKUP($A12,MAIN!$C$2:$BD$289,15)</f>
        <v>#N/A</v>
      </c>
      <c r="M12" s="349" t="e">
        <f>VLOOKUP($A12,MAIN!$C$2:$BD$289,16)</f>
        <v>#N/A</v>
      </c>
      <c r="N12" s="349" t="e">
        <f>VLOOKUP($A12,MAIN!$C$2:$BD$289,20)</f>
        <v>#N/A</v>
      </c>
    </row>
    <row r="13" spans="1:14">
      <c r="A13" s="349"/>
      <c r="B13" s="331"/>
      <c r="C13" s="349" t="e">
        <f>VLOOKUP($A13,MAIN!$C$2:$BD$289,12)</f>
        <v>#N/A</v>
      </c>
      <c r="D13" s="349" t="e">
        <f>VLOOKUP($A13,MAIN!$C$2:$BD$289,13)</f>
        <v>#N/A</v>
      </c>
      <c r="E13" s="350" t="e">
        <f>VLOOKUP($A13,MAIN!$C$2:$BD$289,9)</f>
        <v>#N/A</v>
      </c>
      <c r="F13" s="349" t="e">
        <f>VLOOKUP($A13,MAIN!$C$2:$BD$289,4)</f>
        <v>#N/A</v>
      </c>
      <c r="G13" s="349" t="e">
        <f>VLOOKUP($A13,MAIN!$C$2:$BD$289,18)</f>
        <v>#N/A</v>
      </c>
      <c r="H13" s="349" t="e">
        <f>VLOOKUP($A13,MAIN!$C$2:$BD$289,5)</f>
        <v>#N/A</v>
      </c>
      <c r="I13" s="349" t="e">
        <f>VLOOKUP($A13,MAIN!$C$2:$BD$114,19)</f>
        <v>#N/A</v>
      </c>
      <c r="J13" s="349" t="e">
        <f>VLOOKUP($A13,MAIN!$C$2:$BD$289,7)</f>
        <v>#N/A</v>
      </c>
      <c r="K13" s="349" t="e">
        <f>VLOOKUP($A13,MAIN!$C$2:$BD$289,8)</f>
        <v>#N/A</v>
      </c>
      <c r="L13" s="349" t="e">
        <f>VLOOKUP($A13,MAIN!$C$2:$BD$289,15)</f>
        <v>#N/A</v>
      </c>
      <c r="M13" s="349" t="e">
        <f>VLOOKUP($A13,MAIN!$C$2:$BD$289,16)</f>
        <v>#N/A</v>
      </c>
      <c r="N13" s="349" t="e">
        <f>VLOOKUP($A13,MAIN!$C$2:$BD$289,20)</f>
        <v>#N/A</v>
      </c>
    </row>
    <row r="14" spans="1:14">
      <c r="A14" s="349"/>
      <c r="B14" s="331"/>
      <c r="C14" s="349" t="e">
        <f>VLOOKUP($A14,MAIN!$C$2:$BD$289,12)</f>
        <v>#N/A</v>
      </c>
      <c r="D14" s="349" t="e">
        <f>VLOOKUP($A14,MAIN!$C$2:$BD$289,13)</f>
        <v>#N/A</v>
      </c>
      <c r="E14" s="350" t="e">
        <f>VLOOKUP($A14,MAIN!$C$2:$BD$289,9)</f>
        <v>#N/A</v>
      </c>
      <c r="F14" s="349" t="e">
        <f>VLOOKUP($A14,MAIN!$C$2:$BD$289,4)</f>
        <v>#N/A</v>
      </c>
      <c r="G14" s="349" t="e">
        <f>VLOOKUP($A14,MAIN!$C$2:$BD$289,18)</f>
        <v>#N/A</v>
      </c>
      <c r="H14" s="349" t="e">
        <f>VLOOKUP($A14,MAIN!$C$2:$BD$289,5)</f>
        <v>#N/A</v>
      </c>
      <c r="I14" s="349" t="e">
        <f>VLOOKUP($A14,MAIN!$C$2:$BD$114,19)</f>
        <v>#N/A</v>
      </c>
      <c r="J14" s="349" t="e">
        <f>VLOOKUP($A14,MAIN!$C$2:$BD$289,7)</f>
        <v>#N/A</v>
      </c>
      <c r="K14" s="349" t="e">
        <f>VLOOKUP($A14,MAIN!$C$2:$BD$289,8)</f>
        <v>#N/A</v>
      </c>
      <c r="L14" s="349" t="e">
        <f>VLOOKUP($A14,MAIN!$C$2:$BD$289,15)</f>
        <v>#N/A</v>
      </c>
      <c r="M14" s="349" t="e">
        <f>VLOOKUP($A14,MAIN!$C$2:$BD$289,16)</f>
        <v>#N/A</v>
      </c>
      <c r="N14" s="349" t="e">
        <f>VLOOKUP($A14,MAIN!$C$2:$BD$289,20)</f>
        <v>#N/A</v>
      </c>
    </row>
    <row r="15" spans="1:14">
      <c r="A15" s="349"/>
      <c r="B15" s="331"/>
      <c r="C15" s="349" t="e">
        <f>VLOOKUP($A15,MAIN!$C$2:$BD$289,12)</f>
        <v>#N/A</v>
      </c>
      <c r="D15" s="349" t="e">
        <f>VLOOKUP($A15,MAIN!$C$2:$BD$289,13)</f>
        <v>#N/A</v>
      </c>
      <c r="E15" s="350" t="e">
        <f>VLOOKUP($A15,MAIN!$C$2:$BD$289,9)</f>
        <v>#N/A</v>
      </c>
      <c r="F15" s="349" t="e">
        <f>VLOOKUP($A15,MAIN!$C$2:$BD$289,4)</f>
        <v>#N/A</v>
      </c>
      <c r="G15" s="349" t="e">
        <f>VLOOKUP($A15,MAIN!$C$2:$BD$289,18)</f>
        <v>#N/A</v>
      </c>
      <c r="H15" s="349" t="e">
        <f>VLOOKUP($A15,MAIN!$C$2:$BD$289,5)</f>
        <v>#N/A</v>
      </c>
      <c r="I15" s="349" t="e">
        <f>VLOOKUP($A15,MAIN!$C$2:$BD$114,19)</f>
        <v>#N/A</v>
      </c>
      <c r="J15" s="349" t="e">
        <f>VLOOKUP($A15,MAIN!$C$2:$BD$289,7)</f>
        <v>#N/A</v>
      </c>
      <c r="K15" s="349" t="e">
        <f>VLOOKUP($A15,MAIN!$C$2:$BD$289,8)</f>
        <v>#N/A</v>
      </c>
      <c r="L15" s="349" t="e">
        <f>VLOOKUP($A15,MAIN!$C$2:$BD$289,15)</f>
        <v>#N/A</v>
      </c>
      <c r="M15" s="349" t="e">
        <f>VLOOKUP($A15,MAIN!$C$2:$BD$289,16)</f>
        <v>#N/A</v>
      </c>
      <c r="N15" s="349" t="e">
        <f>VLOOKUP($A15,MAIN!$C$2:$BD$289,20)</f>
        <v>#N/A</v>
      </c>
    </row>
    <row r="16" spans="1:14">
      <c r="A16" s="349"/>
      <c r="B16" s="331"/>
      <c r="C16" s="349" t="e">
        <f>VLOOKUP($A16,MAIN!$C$2:$BD$289,12)</f>
        <v>#N/A</v>
      </c>
      <c r="D16" s="349" t="e">
        <f>VLOOKUP($A16,MAIN!$C$2:$BD$289,13)</f>
        <v>#N/A</v>
      </c>
      <c r="E16" s="350" t="e">
        <f>VLOOKUP($A16,MAIN!$C$2:$BD$289,9)</f>
        <v>#N/A</v>
      </c>
      <c r="F16" s="349" t="e">
        <f>VLOOKUP($A16,MAIN!$C$2:$BD$289,4)</f>
        <v>#N/A</v>
      </c>
      <c r="G16" s="349" t="e">
        <f>VLOOKUP($A16,MAIN!$C$2:$BD$289,18)</f>
        <v>#N/A</v>
      </c>
      <c r="H16" s="349" t="e">
        <f>VLOOKUP($A16,MAIN!$C$2:$BD$289,5)</f>
        <v>#N/A</v>
      </c>
      <c r="I16" s="349" t="e">
        <f>VLOOKUP($A16,MAIN!$C$2:$BD$114,19)</f>
        <v>#N/A</v>
      </c>
      <c r="J16" s="349" t="e">
        <f>VLOOKUP($A16,MAIN!$C$2:$BD$289,7)</f>
        <v>#N/A</v>
      </c>
      <c r="K16" s="349" t="e">
        <f>VLOOKUP($A16,MAIN!$C$2:$BD$289,8)</f>
        <v>#N/A</v>
      </c>
      <c r="L16" s="349" t="e">
        <f>VLOOKUP($A16,MAIN!$C$2:$BD$289,15)</f>
        <v>#N/A</v>
      </c>
      <c r="M16" s="349" t="e">
        <f>VLOOKUP($A16,MAIN!$C$2:$BD$289,16)</f>
        <v>#N/A</v>
      </c>
      <c r="N16" s="349" t="e">
        <f>VLOOKUP($A16,MAIN!$C$2:$BD$289,20)</f>
        <v>#N/A</v>
      </c>
    </row>
    <row r="17" spans="1:14">
      <c r="A17" s="349"/>
      <c r="B17" s="331"/>
      <c r="C17" s="349" t="e">
        <f>VLOOKUP($A17,MAIN!$C$2:$BD$289,12)</f>
        <v>#N/A</v>
      </c>
      <c r="D17" s="349" t="e">
        <f>VLOOKUP($A17,MAIN!$C$2:$BD$289,13)</f>
        <v>#N/A</v>
      </c>
      <c r="E17" s="350" t="e">
        <f>VLOOKUP($A17,MAIN!$C$2:$BD$289,9)</f>
        <v>#N/A</v>
      </c>
      <c r="F17" s="349" t="e">
        <f>VLOOKUP($A17,MAIN!$C$2:$BD$289,4)</f>
        <v>#N/A</v>
      </c>
      <c r="G17" s="349" t="e">
        <f>VLOOKUP($A17,MAIN!$C$2:$BD$289,18)</f>
        <v>#N/A</v>
      </c>
      <c r="H17" s="349" t="e">
        <f>VLOOKUP($A17,MAIN!$C$2:$BD$289,5)</f>
        <v>#N/A</v>
      </c>
      <c r="I17" s="349" t="e">
        <f>VLOOKUP($A17,MAIN!$C$2:$BD$114,19)</f>
        <v>#N/A</v>
      </c>
      <c r="J17" s="349" t="e">
        <f>VLOOKUP($A17,MAIN!$C$2:$BD$289,7)</f>
        <v>#N/A</v>
      </c>
      <c r="K17" s="349" t="e">
        <f>VLOOKUP($A17,MAIN!$C$2:$BD$289,8)</f>
        <v>#N/A</v>
      </c>
      <c r="L17" s="349" t="e">
        <f>VLOOKUP($A17,MAIN!$C$2:$BD$289,15)</f>
        <v>#N/A</v>
      </c>
      <c r="M17" s="349" t="e">
        <f>VLOOKUP($A17,MAIN!$C$2:$BD$289,16)</f>
        <v>#N/A</v>
      </c>
      <c r="N17" s="349" t="e">
        <f>VLOOKUP($A17,MAIN!$C$2:$BD$289,20)</f>
        <v>#N/A</v>
      </c>
    </row>
    <row r="18" spans="1:14">
      <c r="A18" s="349"/>
      <c r="B18" s="331"/>
      <c r="C18" s="349" t="e">
        <f>VLOOKUP($A18,MAIN!$C$2:$BD$289,12)</f>
        <v>#N/A</v>
      </c>
      <c r="D18" s="349" t="e">
        <f>VLOOKUP($A18,MAIN!$C$2:$BD$289,13)</f>
        <v>#N/A</v>
      </c>
      <c r="E18" s="350" t="e">
        <f>VLOOKUP($A18,MAIN!$C$2:$BD$289,9)</f>
        <v>#N/A</v>
      </c>
      <c r="F18" s="349" t="e">
        <f>VLOOKUP($A18,MAIN!$C$2:$BD$289,4)</f>
        <v>#N/A</v>
      </c>
      <c r="G18" s="349" t="e">
        <f>VLOOKUP($A18,MAIN!$C$2:$BD$289,18)</f>
        <v>#N/A</v>
      </c>
      <c r="H18" s="349" t="e">
        <f>VLOOKUP($A18,MAIN!$C$2:$BD$289,5)</f>
        <v>#N/A</v>
      </c>
      <c r="I18" s="349" t="e">
        <f>VLOOKUP($A18,MAIN!$C$2:$BD$114,19)</f>
        <v>#N/A</v>
      </c>
      <c r="J18" s="349" t="e">
        <f>VLOOKUP($A18,MAIN!$C$2:$BD$289,7)</f>
        <v>#N/A</v>
      </c>
      <c r="K18" s="349" t="e">
        <f>VLOOKUP($A18,MAIN!$C$2:$BD$289,8)</f>
        <v>#N/A</v>
      </c>
      <c r="L18" s="349" t="e">
        <f>VLOOKUP($A18,MAIN!$C$2:$BD$289,15)</f>
        <v>#N/A</v>
      </c>
      <c r="M18" s="349" t="e">
        <f>VLOOKUP($A18,MAIN!$C$2:$BD$289,16)</f>
        <v>#N/A</v>
      </c>
      <c r="N18" s="349" t="e">
        <f>VLOOKUP($A18,MAIN!$C$2:$BD$289,20)</f>
        <v>#N/A</v>
      </c>
    </row>
    <row r="19" spans="1:14">
      <c r="A19" s="349"/>
      <c r="B19" s="331"/>
      <c r="C19" s="349" t="e">
        <f>VLOOKUP($A19,MAIN!$C$2:$BD$289,12)</f>
        <v>#N/A</v>
      </c>
      <c r="D19" s="349" t="e">
        <f>VLOOKUP($A19,MAIN!$C$2:$BD$289,13)</f>
        <v>#N/A</v>
      </c>
      <c r="E19" s="350" t="e">
        <f>VLOOKUP($A19,MAIN!$C$2:$BD$289,9)</f>
        <v>#N/A</v>
      </c>
      <c r="F19" s="349" t="e">
        <f>VLOOKUP($A19,MAIN!$C$2:$BD$289,4)</f>
        <v>#N/A</v>
      </c>
      <c r="G19" s="349" t="e">
        <f>VLOOKUP($A19,MAIN!$C$2:$BD$289,18)</f>
        <v>#N/A</v>
      </c>
      <c r="H19" s="349" t="e">
        <f>VLOOKUP($A19,MAIN!$C$2:$BD$289,5)</f>
        <v>#N/A</v>
      </c>
      <c r="I19" s="349" t="e">
        <f>VLOOKUP($A19,MAIN!$C$2:$BD$114,19)</f>
        <v>#N/A</v>
      </c>
      <c r="J19" s="349" t="e">
        <f>VLOOKUP($A19,MAIN!$C$2:$BD$289,7)</f>
        <v>#N/A</v>
      </c>
      <c r="K19" s="349" t="e">
        <f>VLOOKUP($A19,MAIN!$C$2:$BD$289,8)</f>
        <v>#N/A</v>
      </c>
      <c r="L19" s="349" t="e">
        <f>VLOOKUP($A19,MAIN!$C$2:$BD$289,15)</f>
        <v>#N/A</v>
      </c>
      <c r="M19" s="349" t="e">
        <f>VLOOKUP($A19,MAIN!$C$2:$BD$289,16)</f>
        <v>#N/A</v>
      </c>
      <c r="N19" s="349" t="e">
        <f>VLOOKUP($A19,MAIN!$C$2:$BD$289,20)</f>
        <v>#N/A</v>
      </c>
    </row>
    <row r="20" spans="1:14">
      <c r="A20" s="349"/>
      <c r="B20" s="331"/>
      <c r="C20" s="349" t="e">
        <f>VLOOKUP($A20,MAIN!$C$2:$BD$289,12)</f>
        <v>#N/A</v>
      </c>
      <c r="D20" s="349" t="e">
        <f>VLOOKUP($A20,MAIN!$C$2:$BD$289,13)</f>
        <v>#N/A</v>
      </c>
      <c r="E20" s="350" t="e">
        <f>VLOOKUP($A20,MAIN!$C$2:$BD$289,9)</f>
        <v>#N/A</v>
      </c>
      <c r="F20" s="349" t="e">
        <f>VLOOKUP($A20,MAIN!$C$2:$BD$289,4)</f>
        <v>#N/A</v>
      </c>
      <c r="G20" s="349" t="e">
        <f>VLOOKUP($A20,MAIN!$C$2:$BD$289,18)</f>
        <v>#N/A</v>
      </c>
      <c r="H20" s="349" t="e">
        <f>VLOOKUP($A20,MAIN!$C$2:$BD$289,5)</f>
        <v>#N/A</v>
      </c>
      <c r="I20" s="349" t="e">
        <f>VLOOKUP($A20,MAIN!$C$2:$BD$114,19)</f>
        <v>#N/A</v>
      </c>
      <c r="J20" s="349" t="e">
        <f>VLOOKUP($A20,MAIN!$C$2:$BD$289,7)</f>
        <v>#N/A</v>
      </c>
      <c r="K20" s="349" t="e">
        <f>VLOOKUP($A20,MAIN!$C$2:$BD$289,8)</f>
        <v>#N/A</v>
      </c>
      <c r="L20" s="349" t="e">
        <f>VLOOKUP($A20,MAIN!$C$2:$BD$289,15)</f>
        <v>#N/A</v>
      </c>
      <c r="M20" s="349" t="e">
        <f>VLOOKUP($A20,MAIN!$C$2:$BD$289,16)</f>
        <v>#N/A</v>
      </c>
      <c r="N20" s="349" t="e">
        <f>VLOOKUP($A20,MAIN!$C$2:$BD$289,20)</f>
        <v>#N/A</v>
      </c>
    </row>
    <row r="21" spans="1:14">
      <c r="A21" s="349"/>
      <c r="B21" s="331"/>
      <c r="C21" s="349" t="e">
        <f>VLOOKUP($A21,MAIN!$C$2:$BD$289,12)</f>
        <v>#N/A</v>
      </c>
      <c r="D21" s="349" t="e">
        <f>VLOOKUP($A21,MAIN!$C$2:$BD$289,13)</f>
        <v>#N/A</v>
      </c>
      <c r="E21" s="350" t="e">
        <f>VLOOKUP($A21,MAIN!$C$2:$BD$289,9)</f>
        <v>#N/A</v>
      </c>
      <c r="F21" s="349" t="e">
        <f>VLOOKUP($A21,MAIN!$C$2:$BD$289,4)</f>
        <v>#N/A</v>
      </c>
      <c r="G21" s="349" t="e">
        <f>VLOOKUP($A21,MAIN!$C$2:$BD$289,18)</f>
        <v>#N/A</v>
      </c>
      <c r="H21" s="349" t="e">
        <f>VLOOKUP($A21,MAIN!$C$2:$BD$289,5)</f>
        <v>#N/A</v>
      </c>
      <c r="I21" s="349" t="e">
        <f>VLOOKUP($A21,MAIN!$C$2:$BD$114,19)</f>
        <v>#N/A</v>
      </c>
      <c r="J21" s="349" t="e">
        <f>VLOOKUP($A21,MAIN!$C$2:$BD$289,7)</f>
        <v>#N/A</v>
      </c>
      <c r="K21" s="349" t="e">
        <f>VLOOKUP($A21,MAIN!$C$2:$BD$289,8)</f>
        <v>#N/A</v>
      </c>
      <c r="L21" s="349" t="e">
        <f>VLOOKUP($A21,MAIN!$C$2:$BD$289,15)</f>
        <v>#N/A</v>
      </c>
      <c r="M21" s="349" t="e">
        <f>VLOOKUP($A21,MAIN!$C$2:$BD$289,16)</f>
        <v>#N/A</v>
      </c>
      <c r="N21" s="349" t="e">
        <f>VLOOKUP($A21,MAIN!$C$2:$BD$289,20)</f>
        <v>#N/A</v>
      </c>
    </row>
    <row r="22" spans="1:14">
      <c r="A22" s="349"/>
      <c r="B22" s="331"/>
      <c r="C22" s="349" t="e">
        <f>VLOOKUP($A22,MAIN!$C$2:$BD$289,12)</f>
        <v>#N/A</v>
      </c>
      <c r="D22" s="349" t="e">
        <f>VLOOKUP($A22,MAIN!$C$2:$BD$289,13)</f>
        <v>#N/A</v>
      </c>
      <c r="E22" s="350" t="e">
        <f>VLOOKUP($A22,MAIN!$C$2:$BD$289,9)</f>
        <v>#N/A</v>
      </c>
      <c r="F22" s="349" t="e">
        <f>VLOOKUP($A22,MAIN!$C$2:$BD$289,4)</f>
        <v>#N/A</v>
      </c>
      <c r="G22" s="349" t="e">
        <f>VLOOKUP($A22,MAIN!$C$2:$BD$289,18)</f>
        <v>#N/A</v>
      </c>
      <c r="H22" s="349" t="e">
        <f>VLOOKUP($A22,MAIN!$C$2:$BD$289,5)</f>
        <v>#N/A</v>
      </c>
      <c r="I22" s="349" t="e">
        <f>VLOOKUP($A22,MAIN!$C$2:$BD$114,19)</f>
        <v>#N/A</v>
      </c>
      <c r="J22" s="349" t="e">
        <f>VLOOKUP($A22,MAIN!$C$2:$BD$289,7)</f>
        <v>#N/A</v>
      </c>
      <c r="K22" s="349" t="e">
        <f>VLOOKUP($A22,MAIN!$C$2:$BD$289,8)</f>
        <v>#N/A</v>
      </c>
      <c r="L22" s="349" t="e">
        <f>VLOOKUP($A22,MAIN!$C$2:$BD$289,15)</f>
        <v>#N/A</v>
      </c>
      <c r="M22" s="349" t="e">
        <f>VLOOKUP($A22,MAIN!$C$2:$BD$289,16)</f>
        <v>#N/A</v>
      </c>
      <c r="N22" s="349" t="e">
        <f>VLOOKUP($A22,MAIN!$C$2:$BD$289,20)</f>
        <v>#N/A</v>
      </c>
    </row>
    <row r="23" spans="1:14">
      <c r="A23" s="349"/>
      <c r="B23" s="331"/>
      <c r="C23" s="349" t="e">
        <f>VLOOKUP($A23,MAIN!$C$2:$BD$289,12)</f>
        <v>#N/A</v>
      </c>
      <c r="D23" s="349" t="e">
        <f>VLOOKUP($A23,MAIN!$C$2:$BD$289,13)</f>
        <v>#N/A</v>
      </c>
      <c r="E23" s="350" t="e">
        <f>VLOOKUP($A23,MAIN!$C$2:$BD$289,9)</f>
        <v>#N/A</v>
      </c>
      <c r="F23" s="349" t="e">
        <f>VLOOKUP($A23,MAIN!$C$2:$BD$289,4)</f>
        <v>#N/A</v>
      </c>
      <c r="G23" s="349" t="e">
        <f>VLOOKUP($A23,MAIN!$C$2:$BD$289,18)</f>
        <v>#N/A</v>
      </c>
      <c r="H23" s="349" t="e">
        <f>VLOOKUP($A23,MAIN!$C$2:$BD$289,5)</f>
        <v>#N/A</v>
      </c>
      <c r="I23" s="349" t="e">
        <f>VLOOKUP($A23,MAIN!$C$2:$BD$114,19)</f>
        <v>#N/A</v>
      </c>
      <c r="J23" s="349" t="e">
        <f>VLOOKUP($A23,MAIN!$C$2:$BD$289,7)</f>
        <v>#N/A</v>
      </c>
      <c r="K23" s="349" t="e">
        <f>VLOOKUP($A23,MAIN!$C$2:$BD$289,8)</f>
        <v>#N/A</v>
      </c>
      <c r="L23" s="349" t="e">
        <f>VLOOKUP($A23,MAIN!$C$2:$BD$289,15)</f>
        <v>#N/A</v>
      </c>
      <c r="M23" s="349" t="e">
        <f>VLOOKUP($A23,MAIN!$C$2:$BD$289,16)</f>
        <v>#N/A</v>
      </c>
      <c r="N23" s="349" t="e">
        <f>VLOOKUP($A23,MAIN!$C$2:$BD$289,20)</f>
        <v>#N/A</v>
      </c>
    </row>
    <row r="24" spans="1:14">
      <c r="A24" s="349"/>
      <c r="B24" s="331"/>
      <c r="C24" s="349" t="e">
        <f>VLOOKUP($A24,MAIN!$C$2:$BD$289,12)</f>
        <v>#N/A</v>
      </c>
      <c r="D24" s="349" t="e">
        <f>VLOOKUP($A24,MAIN!$C$2:$BD$289,13)</f>
        <v>#N/A</v>
      </c>
      <c r="E24" s="350" t="e">
        <f>VLOOKUP($A24,MAIN!$C$2:$BD$289,9)</f>
        <v>#N/A</v>
      </c>
      <c r="F24" s="349" t="e">
        <f>VLOOKUP($A24,MAIN!$C$2:$BD$289,4)</f>
        <v>#N/A</v>
      </c>
      <c r="G24" s="349" t="e">
        <f>VLOOKUP($A24,MAIN!$C$2:$BD$289,18)</f>
        <v>#N/A</v>
      </c>
      <c r="H24" s="349" t="e">
        <f>VLOOKUP($A24,MAIN!$C$2:$BD$289,5)</f>
        <v>#N/A</v>
      </c>
      <c r="I24" s="349" t="e">
        <f>VLOOKUP($A24,MAIN!$C$2:$BD$114,19)</f>
        <v>#N/A</v>
      </c>
      <c r="J24" s="349" t="e">
        <f>VLOOKUP($A24,MAIN!$C$2:$BD$289,7)</f>
        <v>#N/A</v>
      </c>
      <c r="K24" s="349" t="e">
        <f>VLOOKUP($A24,MAIN!$C$2:$BD$289,8)</f>
        <v>#N/A</v>
      </c>
      <c r="L24" s="349" t="e">
        <f>VLOOKUP($A24,MAIN!$C$2:$BD$289,15)</f>
        <v>#N/A</v>
      </c>
      <c r="M24" s="349" t="e">
        <f>VLOOKUP($A24,MAIN!$C$2:$BD$289,16)</f>
        <v>#N/A</v>
      </c>
      <c r="N24" s="349" t="e">
        <f>VLOOKUP($A24,MAIN!$C$2:$BD$289,20)</f>
        <v>#N/A</v>
      </c>
    </row>
    <row r="25" spans="1:14">
      <c r="A25" s="349"/>
      <c r="B25" s="331"/>
      <c r="C25" s="349" t="e">
        <f>VLOOKUP($A25,MAIN!$C$2:$BD$289,12)</f>
        <v>#N/A</v>
      </c>
      <c r="D25" s="349" t="e">
        <f>VLOOKUP($A25,MAIN!$C$2:$BD$289,13)</f>
        <v>#N/A</v>
      </c>
      <c r="E25" s="350" t="e">
        <f>VLOOKUP($A25,MAIN!$C$2:$BD$289,9)</f>
        <v>#N/A</v>
      </c>
      <c r="F25" s="349" t="e">
        <f>VLOOKUP($A25,MAIN!$C$2:$BD$289,4)</f>
        <v>#N/A</v>
      </c>
      <c r="G25" s="349" t="e">
        <f>VLOOKUP($A25,MAIN!$C$2:$BD$289,18)</f>
        <v>#N/A</v>
      </c>
      <c r="H25" s="349" t="e">
        <f>VLOOKUP($A25,MAIN!$C$2:$BD$289,5)</f>
        <v>#N/A</v>
      </c>
      <c r="I25" s="349" t="e">
        <f>VLOOKUP($A25,MAIN!$C$2:$BD$114,19)</f>
        <v>#N/A</v>
      </c>
      <c r="J25" s="349" t="e">
        <f>VLOOKUP($A25,MAIN!$C$2:$BD$289,7)</f>
        <v>#N/A</v>
      </c>
      <c r="K25" s="349" t="e">
        <f>VLOOKUP($A25,MAIN!$C$2:$BD$289,8)</f>
        <v>#N/A</v>
      </c>
      <c r="L25" s="349" t="e">
        <f>VLOOKUP($A25,MAIN!$C$2:$BD$289,15)</f>
        <v>#N/A</v>
      </c>
      <c r="M25" s="349" t="e">
        <f>VLOOKUP($A25,MAIN!$C$2:$BD$289,16)</f>
        <v>#N/A</v>
      </c>
      <c r="N25" s="349" t="e">
        <f>VLOOKUP($A25,MAIN!$C$2:$BD$289,20)</f>
        <v>#N/A</v>
      </c>
    </row>
    <row r="26" spans="1:14">
      <c r="A26" s="349"/>
      <c r="B26" s="331"/>
      <c r="C26" s="349" t="e">
        <f>VLOOKUP($A26,MAIN!$C$2:$BD$289,12)</f>
        <v>#N/A</v>
      </c>
      <c r="D26" s="349" t="e">
        <f>VLOOKUP($A26,MAIN!$C$2:$BD$289,13)</f>
        <v>#N/A</v>
      </c>
      <c r="E26" s="350" t="e">
        <f>VLOOKUP($A26,MAIN!$C$2:$BD$289,9)</f>
        <v>#N/A</v>
      </c>
      <c r="F26" s="349" t="e">
        <f>VLOOKUP($A26,MAIN!$C$2:$BD$289,4)</f>
        <v>#N/A</v>
      </c>
      <c r="G26" s="349" t="e">
        <f>VLOOKUP($A26,MAIN!$C$2:$BD$289,18)</f>
        <v>#N/A</v>
      </c>
      <c r="H26" s="349" t="e">
        <f>VLOOKUP($A26,MAIN!$C$2:$BD$289,5)</f>
        <v>#N/A</v>
      </c>
      <c r="I26" s="349" t="e">
        <f>VLOOKUP($A26,MAIN!$C$2:$BD$114,19)</f>
        <v>#N/A</v>
      </c>
      <c r="J26" s="349" t="e">
        <f>VLOOKUP($A26,MAIN!$C$2:$BD$289,7)</f>
        <v>#N/A</v>
      </c>
      <c r="K26" s="349" t="e">
        <f>VLOOKUP($A26,MAIN!$C$2:$BD$289,8)</f>
        <v>#N/A</v>
      </c>
      <c r="L26" s="349" t="e">
        <f>VLOOKUP($A26,MAIN!$C$2:$BD$289,15)</f>
        <v>#N/A</v>
      </c>
      <c r="M26" s="349" t="e">
        <f>VLOOKUP($A26,MAIN!$C$2:$BD$289,16)</f>
        <v>#N/A</v>
      </c>
      <c r="N26" s="349" t="e">
        <f>VLOOKUP($A26,MAIN!$C$2:$BD$289,20)</f>
        <v>#N/A</v>
      </c>
    </row>
    <row r="27" spans="1:14">
      <c r="A27" s="349"/>
      <c r="B27" s="331"/>
      <c r="C27" s="349" t="e">
        <f>VLOOKUP($A27,MAIN!$C$2:$BD$289,12)</f>
        <v>#N/A</v>
      </c>
      <c r="D27" s="349" t="e">
        <f>VLOOKUP($A27,MAIN!$C$2:$BD$289,13)</f>
        <v>#N/A</v>
      </c>
      <c r="E27" s="350" t="e">
        <f>VLOOKUP($A27,MAIN!$C$2:$BD$289,9)</f>
        <v>#N/A</v>
      </c>
      <c r="F27" s="349" t="e">
        <f>VLOOKUP($A27,MAIN!$C$2:$BD$289,4)</f>
        <v>#N/A</v>
      </c>
      <c r="G27" s="349" t="e">
        <f>VLOOKUP($A27,MAIN!$C$2:$BD$289,18)</f>
        <v>#N/A</v>
      </c>
      <c r="H27" s="349" t="e">
        <f>VLOOKUP($A27,MAIN!$C$2:$BD$289,5)</f>
        <v>#N/A</v>
      </c>
      <c r="I27" s="349" t="e">
        <f>VLOOKUP($A27,MAIN!$C$2:$BD$114,19)</f>
        <v>#N/A</v>
      </c>
      <c r="J27" s="349" t="e">
        <f>VLOOKUP($A27,MAIN!$C$2:$BD$289,7)</f>
        <v>#N/A</v>
      </c>
      <c r="K27" s="349" t="e">
        <f>VLOOKUP($A27,MAIN!$C$2:$BD$289,8)</f>
        <v>#N/A</v>
      </c>
      <c r="L27" s="349" t="e">
        <f>VLOOKUP($A27,MAIN!$C$2:$BD$289,15)</f>
        <v>#N/A</v>
      </c>
      <c r="M27" s="349" t="e">
        <f>VLOOKUP($A27,MAIN!$C$2:$BD$289,16)</f>
        <v>#N/A</v>
      </c>
      <c r="N27" s="349" t="e">
        <f>VLOOKUP($A27,MAIN!$C$2:$BD$289,20)</f>
        <v>#N/A</v>
      </c>
    </row>
    <row r="28" spans="1:14">
      <c r="A28" s="349"/>
      <c r="B28" s="331"/>
      <c r="C28" s="349" t="e">
        <f>VLOOKUP($A28,MAIN!$C$2:$BD$289,12)</f>
        <v>#N/A</v>
      </c>
      <c r="D28" s="349" t="e">
        <f>VLOOKUP($A28,MAIN!$C$2:$BD$289,13)</f>
        <v>#N/A</v>
      </c>
      <c r="E28" s="350" t="e">
        <f>VLOOKUP($A28,MAIN!$C$2:$BD$289,9)</f>
        <v>#N/A</v>
      </c>
      <c r="F28" s="349" t="e">
        <f>VLOOKUP($A28,MAIN!$C$2:$BD$289,4)</f>
        <v>#N/A</v>
      </c>
      <c r="G28" s="349" t="e">
        <f>VLOOKUP($A28,MAIN!$C$2:$BD$289,18)</f>
        <v>#N/A</v>
      </c>
      <c r="H28" s="349" t="e">
        <f>VLOOKUP($A28,MAIN!$C$2:$BD$289,5)</f>
        <v>#N/A</v>
      </c>
      <c r="I28" s="349" t="e">
        <f>VLOOKUP($A28,MAIN!$C$2:$BD$114,19)</f>
        <v>#N/A</v>
      </c>
      <c r="J28" s="349" t="e">
        <f>VLOOKUP($A28,MAIN!$C$2:$BD$289,7)</f>
        <v>#N/A</v>
      </c>
      <c r="K28" s="349" t="e">
        <f>VLOOKUP($A28,MAIN!$C$2:$BD$289,8)</f>
        <v>#N/A</v>
      </c>
      <c r="L28" s="349" t="e">
        <f>VLOOKUP($A28,MAIN!$C$2:$BD$289,15)</f>
        <v>#N/A</v>
      </c>
      <c r="M28" s="349" t="e">
        <f>VLOOKUP($A28,MAIN!$C$2:$BD$289,16)</f>
        <v>#N/A</v>
      </c>
      <c r="N28" s="349" t="e">
        <f>VLOOKUP($A28,MAIN!$C$2:$BD$289,20)</f>
        <v>#N/A</v>
      </c>
    </row>
    <row r="29" spans="1:14">
      <c r="A29" s="349"/>
      <c r="B29" s="331"/>
      <c r="C29" s="349" t="e">
        <f>VLOOKUP($A29,MAIN!$C$2:$BD$289,12)</f>
        <v>#N/A</v>
      </c>
      <c r="D29" s="349" t="e">
        <f>VLOOKUP($A29,MAIN!$C$2:$BD$289,13)</f>
        <v>#N/A</v>
      </c>
      <c r="E29" s="350" t="e">
        <f>VLOOKUP($A29,MAIN!$C$2:$BD$289,9)</f>
        <v>#N/A</v>
      </c>
      <c r="F29" s="349" t="e">
        <f>VLOOKUP($A29,MAIN!$C$2:$BD$289,4)</f>
        <v>#N/A</v>
      </c>
      <c r="G29" s="349" t="e">
        <f>VLOOKUP($A29,MAIN!$C$2:$BD$289,18)</f>
        <v>#N/A</v>
      </c>
      <c r="H29" s="349" t="e">
        <f>VLOOKUP($A29,MAIN!$C$2:$BD$289,5)</f>
        <v>#N/A</v>
      </c>
      <c r="I29" s="349" t="e">
        <f>VLOOKUP($A29,MAIN!$C$2:$BD$114,19)</f>
        <v>#N/A</v>
      </c>
      <c r="J29" s="349" t="e">
        <f>VLOOKUP($A29,MAIN!$C$2:$BD$289,7)</f>
        <v>#N/A</v>
      </c>
      <c r="K29" s="349" t="e">
        <f>VLOOKUP($A29,MAIN!$C$2:$BD$289,8)</f>
        <v>#N/A</v>
      </c>
      <c r="L29" s="349" t="e">
        <f>VLOOKUP($A29,MAIN!$C$2:$BD$289,15)</f>
        <v>#N/A</v>
      </c>
      <c r="M29" s="349" t="e">
        <f>VLOOKUP($A29,MAIN!$C$2:$BD$289,16)</f>
        <v>#N/A</v>
      </c>
      <c r="N29" s="349" t="e">
        <f>VLOOKUP($A29,MAIN!$C$2:$BD$289,20)</f>
        <v>#N/A</v>
      </c>
    </row>
    <row r="30" spans="1:14">
      <c r="A30" s="349"/>
      <c r="B30" s="331"/>
      <c r="C30" s="349" t="e">
        <f>VLOOKUP($A30,MAIN!$C$2:$BD$289,12)</f>
        <v>#N/A</v>
      </c>
      <c r="D30" s="349" t="e">
        <f>VLOOKUP($A30,MAIN!$C$2:$BD$289,13)</f>
        <v>#N/A</v>
      </c>
      <c r="E30" s="350" t="e">
        <f>VLOOKUP($A30,MAIN!$C$2:$BD$289,9)</f>
        <v>#N/A</v>
      </c>
      <c r="F30" s="349" t="e">
        <f>VLOOKUP($A30,MAIN!$C$2:$BD$289,4)</f>
        <v>#N/A</v>
      </c>
      <c r="G30" s="349" t="e">
        <f>VLOOKUP($A30,MAIN!$C$2:$BD$289,18)</f>
        <v>#N/A</v>
      </c>
      <c r="H30" s="349" t="e">
        <f>VLOOKUP($A30,MAIN!$C$2:$BD$289,5)</f>
        <v>#N/A</v>
      </c>
      <c r="I30" s="349" t="e">
        <f>VLOOKUP($A30,MAIN!$C$2:$BD$114,19)</f>
        <v>#N/A</v>
      </c>
      <c r="J30" s="349" t="e">
        <f>VLOOKUP($A30,MAIN!$C$2:$BD$289,7)</f>
        <v>#N/A</v>
      </c>
      <c r="K30" s="349" t="e">
        <f>VLOOKUP($A30,MAIN!$C$2:$BD$289,8)</f>
        <v>#N/A</v>
      </c>
      <c r="L30" s="349" t="e">
        <f>VLOOKUP($A30,MAIN!$C$2:$BD$289,15)</f>
        <v>#N/A</v>
      </c>
      <c r="M30" s="349" t="e">
        <f>VLOOKUP($A30,MAIN!$C$2:$BD$289,16)</f>
        <v>#N/A</v>
      </c>
      <c r="N30" s="349" t="e">
        <f>VLOOKUP($A30,MAIN!$C$2:$BD$289,20)</f>
        <v>#N/A</v>
      </c>
    </row>
    <row r="31" spans="1:14">
      <c r="A31" s="349"/>
      <c r="B31" s="331"/>
      <c r="C31" s="349" t="e">
        <f>VLOOKUP($A31,MAIN!$C$2:$BD$289,12)</f>
        <v>#N/A</v>
      </c>
      <c r="D31" s="349" t="e">
        <f>VLOOKUP($A31,MAIN!$C$2:$BD$289,13)</f>
        <v>#N/A</v>
      </c>
      <c r="E31" s="350" t="e">
        <f>VLOOKUP($A31,MAIN!$C$2:$BD$289,9)</f>
        <v>#N/A</v>
      </c>
      <c r="F31" s="349" t="e">
        <f>VLOOKUP($A31,MAIN!$C$2:$BD$289,4)</f>
        <v>#N/A</v>
      </c>
      <c r="G31" s="349" t="e">
        <f>VLOOKUP($A31,MAIN!$C$2:$BD$289,18)</f>
        <v>#N/A</v>
      </c>
      <c r="H31" s="349" t="e">
        <f>VLOOKUP($A31,MAIN!$C$2:$BD$289,5)</f>
        <v>#N/A</v>
      </c>
      <c r="I31" s="349" t="e">
        <f>VLOOKUP($A31,MAIN!$C$2:$BD$114,19)</f>
        <v>#N/A</v>
      </c>
      <c r="J31" s="349" t="e">
        <f>VLOOKUP($A31,MAIN!$C$2:$BD$289,7)</f>
        <v>#N/A</v>
      </c>
      <c r="K31" s="349" t="e">
        <f>VLOOKUP($A31,MAIN!$C$2:$BD$289,8)</f>
        <v>#N/A</v>
      </c>
      <c r="L31" s="349" t="e">
        <f>VLOOKUP($A31,MAIN!$C$2:$BD$289,15)</f>
        <v>#N/A</v>
      </c>
      <c r="M31" s="349" t="e">
        <f>VLOOKUP($A31,MAIN!$C$2:$BD$289,16)</f>
        <v>#N/A</v>
      </c>
      <c r="N31" s="349" t="e">
        <f>VLOOKUP($A31,MAIN!$C$2:$BD$289,20)</f>
        <v>#N/A</v>
      </c>
    </row>
    <row r="32" spans="1:14">
      <c r="A32" s="349"/>
      <c r="B32" s="331"/>
      <c r="C32" s="349" t="e">
        <f>VLOOKUP($A32,MAIN!$C$2:$BD$289,12)</f>
        <v>#N/A</v>
      </c>
      <c r="D32" s="349" t="e">
        <f>VLOOKUP($A32,MAIN!$C$2:$BD$289,13)</f>
        <v>#N/A</v>
      </c>
      <c r="E32" s="350" t="e">
        <f>VLOOKUP($A32,MAIN!$C$2:$BD$289,9)</f>
        <v>#N/A</v>
      </c>
      <c r="F32" s="349" t="e">
        <f>VLOOKUP($A32,MAIN!$C$2:$BD$289,4)</f>
        <v>#N/A</v>
      </c>
      <c r="G32" s="349" t="e">
        <f>VLOOKUP($A32,MAIN!$C$2:$BD$289,18)</f>
        <v>#N/A</v>
      </c>
      <c r="H32" s="349" t="e">
        <f>VLOOKUP($A32,MAIN!$C$2:$BD$289,5)</f>
        <v>#N/A</v>
      </c>
      <c r="I32" s="349" t="e">
        <f>VLOOKUP($A32,MAIN!$C$2:$BD$114,19)</f>
        <v>#N/A</v>
      </c>
      <c r="J32" s="349" t="e">
        <f>VLOOKUP($A32,MAIN!$C$2:$BD$289,7)</f>
        <v>#N/A</v>
      </c>
      <c r="K32" s="349" t="e">
        <f>VLOOKUP($A32,MAIN!$C$2:$BD$289,8)</f>
        <v>#N/A</v>
      </c>
      <c r="L32" s="349" t="e">
        <f>VLOOKUP($A32,MAIN!$C$2:$BD$289,15)</f>
        <v>#N/A</v>
      </c>
      <c r="M32" s="349" t="e">
        <f>VLOOKUP($A32,MAIN!$C$2:$BD$289,16)</f>
        <v>#N/A</v>
      </c>
      <c r="N32" s="349" t="e">
        <f>VLOOKUP($A32,MAIN!$C$2:$BD$289,20)</f>
        <v>#N/A</v>
      </c>
    </row>
    <row r="33" spans="1:14">
      <c r="A33" s="349"/>
      <c r="B33" s="331"/>
      <c r="C33" s="349" t="e">
        <f>VLOOKUP($A33,MAIN!$C$2:$BD$289,12)</f>
        <v>#N/A</v>
      </c>
      <c r="D33" s="349" t="e">
        <f>VLOOKUP($A33,MAIN!$C$2:$BD$289,13)</f>
        <v>#N/A</v>
      </c>
      <c r="E33" s="350" t="e">
        <f>VLOOKUP($A33,MAIN!$C$2:$BD$289,9)</f>
        <v>#N/A</v>
      </c>
      <c r="F33" s="349" t="e">
        <f>VLOOKUP($A33,MAIN!$C$2:$BD$289,4)</f>
        <v>#N/A</v>
      </c>
      <c r="G33" s="349" t="e">
        <f>VLOOKUP($A33,MAIN!$C$2:$BD$289,18)</f>
        <v>#N/A</v>
      </c>
      <c r="H33" s="349" t="e">
        <f>VLOOKUP($A33,MAIN!$C$2:$BD$289,5)</f>
        <v>#N/A</v>
      </c>
      <c r="I33" s="349" t="e">
        <f>VLOOKUP($A33,MAIN!$C$2:$BD$114,19)</f>
        <v>#N/A</v>
      </c>
      <c r="J33" s="349" t="e">
        <f>VLOOKUP($A33,MAIN!$C$2:$BD$289,7)</f>
        <v>#N/A</v>
      </c>
      <c r="K33" s="349" t="e">
        <f>VLOOKUP($A33,MAIN!$C$2:$BD$289,8)</f>
        <v>#N/A</v>
      </c>
      <c r="L33" s="349" t="e">
        <f>VLOOKUP($A33,MAIN!$C$2:$BD$289,15)</f>
        <v>#N/A</v>
      </c>
      <c r="M33" s="349" t="e">
        <f>VLOOKUP($A33,MAIN!$C$2:$BD$289,16)</f>
        <v>#N/A</v>
      </c>
      <c r="N33" s="349" t="e">
        <f>VLOOKUP($A33,MAIN!$C$2:$BD$289,20)</f>
        <v>#N/A</v>
      </c>
    </row>
    <row r="34" spans="1:14">
      <c r="A34" s="349"/>
      <c r="B34" s="331"/>
      <c r="C34" s="349" t="e">
        <f>VLOOKUP($A34,MAIN!$C$2:$BD$289,12)</f>
        <v>#N/A</v>
      </c>
      <c r="D34" s="349" t="e">
        <f>VLOOKUP($A34,MAIN!$C$2:$BD$289,13)</f>
        <v>#N/A</v>
      </c>
      <c r="E34" s="350" t="e">
        <f>VLOOKUP($A34,MAIN!$C$2:$BD$289,9)</f>
        <v>#N/A</v>
      </c>
      <c r="F34" s="349" t="e">
        <f>VLOOKUP($A34,MAIN!$C$2:$BD$289,4)</f>
        <v>#N/A</v>
      </c>
      <c r="G34" s="349" t="e">
        <f>VLOOKUP($A34,MAIN!$C$2:$BD$289,18)</f>
        <v>#N/A</v>
      </c>
      <c r="H34" s="349" t="e">
        <f>VLOOKUP($A34,MAIN!$C$2:$BD$289,5)</f>
        <v>#N/A</v>
      </c>
      <c r="I34" s="349" t="e">
        <f>VLOOKUP($A34,MAIN!$C$2:$BD$114,19)</f>
        <v>#N/A</v>
      </c>
      <c r="J34" s="349" t="e">
        <f>VLOOKUP($A34,MAIN!$C$2:$BD$289,7)</f>
        <v>#N/A</v>
      </c>
      <c r="K34" s="349" t="e">
        <f>VLOOKUP($A34,MAIN!$C$2:$BD$289,8)</f>
        <v>#N/A</v>
      </c>
      <c r="L34" s="349" t="e">
        <f>VLOOKUP($A34,MAIN!$C$2:$BD$289,15)</f>
        <v>#N/A</v>
      </c>
      <c r="M34" s="349" t="e">
        <f>VLOOKUP($A34,MAIN!$C$2:$BD$289,16)</f>
        <v>#N/A</v>
      </c>
      <c r="N34" s="349" t="e">
        <f>VLOOKUP($A34,MAIN!$C$2:$BD$289,20)</f>
        <v>#N/A</v>
      </c>
    </row>
    <row r="35" spans="1:14">
      <c r="A35" s="349"/>
      <c r="B35" s="331"/>
      <c r="C35" s="349" t="e">
        <f>VLOOKUP($A35,MAIN!$C$2:$BD$289,12)</f>
        <v>#N/A</v>
      </c>
      <c r="D35" s="349" t="e">
        <f>VLOOKUP($A35,MAIN!$C$2:$BD$289,13)</f>
        <v>#N/A</v>
      </c>
      <c r="E35" s="350" t="e">
        <f>VLOOKUP($A35,MAIN!$C$2:$BD$289,9)</f>
        <v>#N/A</v>
      </c>
      <c r="F35" s="349" t="e">
        <f>VLOOKUP($A35,MAIN!$C$2:$BD$289,4)</f>
        <v>#N/A</v>
      </c>
      <c r="G35" s="349" t="e">
        <f>VLOOKUP($A35,MAIN!$C$2:$BD$289,18)</f>
        <v>#N/A</v>
      </c>
      <c r="H35" s="349" t="e">
        <f>VLOOKUP($A35,MAIN!$C$2:$BD$289,5)</f>
        <v>#N/A</v>
      </c>
      <c r="I35" s="349" t="e">
        <f>VLOOKUP($A35,MAIN!$C$2:$BD$114,19)</f>
        <v>#N/A</v>
      </c>
      <c r="J35" s="349" t="e">
        <f>VLOOKUP($A35,MAIN!$C$2:$BD$289,7)</f>
        <v>#N/A</v>
      </c>
      <c r="K35" s="349" t="e">
        <f>VLOOKUP($A35,MAIN!$C$2:$BD$289,8)</f>
        <v>#N/A</v>
      </c>
      <c r="L35" s="349" t="e">
        <f>VLOOKUP($A35,MAIN!$C$2:$BD$289,15)</f>
        <v>#N/A</v>
      </c>
      <c r="M35" s="349" t="e">
        <f>VLOOKUP($A35,MAIN!$C$2:$BD$289,16)</f>
        <v>#N/A</v>
      </c>
      <c r="N35" s="349" t="e">
        <f>VLOOKUP($A35,MAIN!$C$2:$BD$289,20)</f>
        <v>#N/A</v>
      </c>
    </row>
    <row r="36" spans="1:14">
      <c r="A36" s="349"/>
      <c r="B36" s="331"/>
      <c r="C36" s="349" t="e">
        <f>VLOOKUP($A36,MAIN!$C$2:$BD$289,12)</f>
        <v>#N/A</v>
      </c>
      <c r="D36" s="349" t="e">
        <f>VLOOKUP($A36,MAIN!$C$2:$BD$289,13)</f>
        <v>#N/A</v>
      </c>
      <c r="E36" s="350" t="e">
        <f>VLOOKUP($A36,MAIN!$C$2:$BD$289,9)</f>
        <v>#N/A</v>
      </c>
      <c r="F36" s="349" t="e">
        <f>VLOOKUP($A36,MAIN!$C$2:$BD$289,4)</f>
        <v>#N/A</v>
      </c>
      <c r="G36" s="349" t="e">
        <f>VLOOKUP($A36,MAIN!$C$2:$BD$289,18)</f>
        <v>#N/A</v>
      </c>
      <c r="H36" s="349" t="e">
        <f>VLOOKUP($A36,MAIN!$C$2:$BD$289,5)</f>
        <v>#N/A</v>
      </c>
      <c r="I36" s="349" t="e">
        <f>VLOOKUP($A36,MAIN!$C$2:$BD$114,19)</f>
        <v>#N/A</v>
      </c>
      <c r="J36" s="349" t="e">
        <f>VLOOKUP($A36,MAIN!$C$2:$BD$289,7)</f>
        <v>#N/A</v>
      </c>
      <c r="K36" s="349" t="e">
        <f>VLOOKUP($A36,MAIN!$C$2:$BD$289,8)</f>
        <v>#N/A</v>
      </c>
      <c r="L36" s="349" t="e">
        <f>VLOOKUP($A36,MAIN!$C$2:$BD$289,15)</f>
        <v>#N/A</v>
      </c>
      <c r="M36" s="349" t="e">
        <f>VLOOKUP($A36,MAIN!$C$2:$BD$289,16)</f>
        <v>#N/A</v>
      </c>
      <c r="N36" s="349" t="e">
        <f>VLOOKUP($A36,MAIN!$C$2:$BD$289,20)</f>
        <v>#N/A</v>
      </c>
    </row>
    <row r="37" spans="1:14">
      <c r="A37" s="349"/>
      <c r="B37" s="331"/>
      <c r="C37" s="349" t="e">
        <f>VLOOKUP($A37,MAIN!$C$2:$BD$289,12)</f>
        <v>#N/A</v>
      </c>
      <c r="D37" s="349" t="e">
        <f>VLOOKUP($A37,MAIN!$C$2:$BD$289,13)</f>
        <v>#N/A</v>
      </c>
      <c r="E37" s="350" t="e">
        <f>VLOOKUP($A37,MAIN!$C$2:$BD$289,9)</f>
        <v>#N/A</v>
      </c>
      <c r="F37" s="349" t="e">
        <f>VLOOKUP($A37,MAIN!$C$2:$BD$289,4)</f>
        <v>#N/A</v>
      </c>
      <c r="G37" s="349" t="e">
        <f>VLOOKUP($A37,MAIN!$C$2:$BD$289,18)</f>
        <v>#N/A</v>
      </c>
      <c r="H37" s="349" t="e">
        <f>VLOOKUP($A37,MAIN!$C$2:$BD$289,5)</f>
        <v>#N/A</v>
      </c>
      <c r="I37" s="349" t="e">
        <f>VLOOKUP($A37,MAIN!$C$2:$BD$114,19)</f>
        <v>#N/A</v>
      </c>
      <c r="J37" s="349" t="e">
        <f>VLOOKUP($A37,MAIN!$C$2:$BD$289,7)</f>
        <v>#N/A</v>
      </c>
      <c r="K37" s="349" t="e">
        <f>VLOOKUP($A37,MAIN!$C$2:$BD$289,8)</f>
        <v>#N/A</v>
      </c>
      <c r="L37" s="349" t="e">
        <f>VLOOKUP($A37,MAIN!$C$2:$BD$289,15)</f>
        <v>#N/A</v>
      </c>
      <c r="M37" s="349" t="e">
        <f>VLOOKUP($A37,MAIN!$C$2:$BD$289,16)</f>
        <v>#N/A</v>
      </c>
      <c r="N37" s="349" t="e">
        <f>VLOOKUP($A37,MAIN!$C$2:$BD$289,20)</f>
        <v>#N/A</v>
      </c>
    </row>
    <row r="38" spans="1:14">
      <c r="A38" s="349"/>
      <c r="B38" s="331"/>
      <c r="C38" s="349" t="e">
        <f>VLOOKUP($A38,MAIN!$C$2:$BD$289,12)</f>
        <v>#N/A</v>
      </c>
      <c r="D38" s="349" t="e">
        <f>VLOOKUP($A38,MAIN!$C$2:$BD$289,13)</f>
        <v>#N/A</v>
      </c>
      <c r="E38" s="350" t="e">
        <f>VLOOKUP($A38,MAIN!$C$2:$BD$289,9)</f>
        <v>#N/A</v>
      </c>
      <c r="F38" s="349" t="e">
        <f>VLOOKUP($A38,MAIN!$C$2:$BD$289,4)</f>
        <v>#N/A</v>
      </c>
      <c r="G38" s="349" t="e">
        <f>VLOOKUP($A38,MAIN!$C$2:$BD$289,18)</f>
        <v>#N/A</v>
      </c>
      <c r="H38" s="349" t="e">
        <f>VLOOKUP($A38,MAIN!$C$2:$BD$289,5)</f>
        <v>#N/A</v>
      </c>
      <c r="I38" s="349" t="e">
        <f>VLOOKUP($A38,MAIN!$C$2:$BD$114,19)</f>
        <v>#N/A</v>
      </c>
      <c r="J38" s="349" t="e">
        <f>VLOOKUP($A38,MAIN!$C$2:$BD$289,7)</f>
        <v>#N/A</v>
      </c>
      <c r="K38" s="349" t="e">
        <f>VLOOKUP($A38,MAIN!$C$2:$BD$289,8)</f>
        <v>#N/A</v>
      </c>
      <c r="L38" s="349" t="e">
        <f>VLOOKUP($A38,MAIN!$C$2:$BD$289,15)</f>
        <v>#N/A</v>
      </c>
      <c r="M38" s="349" t="e">
        <f>VLOOKUP($A38,MAIN!$C$2:$BD$289,16)</f>
        <v>#N/A</v>
      </c>
      <c r="N38" s="349" t="e">
        <f>VLOOKUP($A38,MAIN!$C$2:$BD$289,20)</f>
        <v>#N/A</v>
      </c>
    </row>
    <row r="39" spans="1:14">
      <c r="A39" s="349"/>
      <c r="B39" s="331"/>
      <c r="C39" s="349" t="e">
        <f>VLOOKUP($A39,MAIN!$C$2:$BD$289,12)</f>
        <v>#N/A</v>
      </c>
      <c r="D39" s="349" t="e">
        <f>VLOOKUP($A39,MAIN!$C$2:$BD$289,13)</f>
        <v>#N/A</v>
      </c>
      <c r="E39" s="350" t="e">
        <f>VLOOKUP($A39,MAIN!$C$2:$BD$289,9)</f>
        <v>#N/A</v>
      </c>
      <c r="F39" s="349" t="e">
        <f>VLOOKUP($A39,MAIN!$C$2:$BD$289,4)</f>
        <v>#N/A</v>
      </c>
      <c r="G39" s="349" t="e">
        <f>VLOOKUP($A39,MAIN!$C$2:$BD$289,18)</f>
        <v>#N/A</v>
      </c>
      <c r="H39" s="349" t="e">
        <f>VLOOKUP($A39,MAIN!$C$2:$BD$289,5)</f>
        <v>#N/A</v>
      </c>
      <c r="I39" s="349" t="e">
        <f>VLOOKUP($A39,MAIN!$C$2:$BD$114,19)</f>
        <v>#N/A</v>
      </c>
      <c r="J39" s="349" t="e">
        <f>VLOOKUP($A39,MAIN!$C$2:$BD$289,7)</f>
        <v>#N/A</v>
      </c>
      <c r="K39" s="349" t="e">
        <f>VLOOKUP($A39,MAIN!$C$2:$BD$289,8)</f>
        <v>#N/A</v>
      </c>
      <c r="L39" s="349" t="e">
        <f>VLOOKUP($A39,MAIN!$C$2:$BD$289,15)</f>
        <v>#N/A</v>
      </c>
      <c r="M39" s="349" t="e">
        <f>VLOOKUP($A39,MAIN!$C$2:$BD$289,16)</f>
        <v>#N/A</v>
      </c>
      <c r="N39" s="349" t="e">
        <f>VLOOKUP($A39,MAIN!$C$2:$BD$289,20)</f>
        <v>#N/A</v>
      </c>
    </row>
    <row r="40" spans="1:14">
      <c r="A40" s="349"/>
      <c r="B40" s="331"/>
      <c r="C40" s="349" t="e">
        <f>VLOOKUP($A40,MAIN!$C$2:$BD$289,12)</f>
        <v>#N/A</v>
      </c>
      <c r="D40" s="349" t="e">
        <f>VLOOKUP($A40,MAIN!$C$2:$BD$289,13)</f>
        <v>#N/A</v>
      </c>
      <c r="E40" s="350" t="e">
        <f>VLOOKUP($A40,MAIN!$C$2:$BD$289,9)</f>
        <v>#N/A</v>
      </c>
      <c r="F40" s="349" t="e">
        <f>VLOOKUP($A40,MAIN!$C$2:$BD$289,4)</f>
        <v>#N/A</v>
      </c>
      <c r="G40" s="349" t="e">
        <f>VLOOKUP($A40,MAIN!$C$2:$BD$289,18)</f>
        <v>#N/A</v>
      </c>
      <c r="H40" s="349" t="e">
        <f>VLOOKUP($A40,MAIN!$C$2:$BD$289,5)</f>
        <v>#N/A</v>
      </c>
      <c r="I40" s="349" t="e">
        <f>VLOOKUP($A40,MAIN!$C$2:$BD$114,19)</f>
        <v>#N/A</v>
      </c>
      <c r="J40" s="349" t="e">
        <f>VLOOKUP($A40,MAIN!$C$2:$BD$289,7)</f>
        <v>#N/A</v>
      </c>
      <c r="K40" s="349" t="e">
        <f>VLOOKUP($A40,MAIN!$C$2:$BD$289,8)</f>
        <v>#N/A</v>
      </c>
      <c r="L40" s="349" t="e">
        <f>VLOOKUP($A40,MAIN!$C$2:$BD$289,15)</f>
        <v>#N/A</v>
      </c>
      <c r="M40" s="349" t="e">
        <f>VLOOKUP($A40,MAIN!$C$2:$BD$289,16)</f>
        <v>#N/A</v>
      </c>
      <c r="N40" s="349" t="e">
        <f>VLOOKUP($A40,MAIN!$C$2:$BD$289,20)</f>
        <v>#N/A</v>
      </c>
    </row>
    <row r="41" spans="1:14">
      <c r="A41" s="349"/>
      <c r="B41" s="331"/>
      <c r="C41" s="349" t="e">
        <f>VLOOKUP($A41,MAIN!$C$2:$BD$289,12)</f>
        <v>#N/A</v>
      </c>
      <c r="D41" s="349" t="e">
        <f>VLOOKUP($A41,MAIN!$C$2:$BD$289,13)</f>
        <v>#N/A</v>
      </c>
      <c r="E41" s="350" t="e">
        <f>VLOOKUP($A41,MAIN!$C$2:$BD$289,9)</f>
        <v>#N/A</v>
      </c>
      <c r="F41" s="349" t="e">
        <f>VLOOKUP($A41,MAIN!$C$2:$BD$289,4)</f>
        <v>#N/A</v>
      </c>
      <c r="G41" s="349" t="e">
        <f>VLOOKUP($A41,MAIN!$C$2:$BD$289,18)</f>
        <v>#N/A</v>
      </c>
      <c r="H41" s="349" t="e">
        <f>VLOOKUP($A41,MAIN!$C$2:$BD$289,5)</f>
        <v>#N/A</v>
      </c>
      <c r="I41" s="349" t="e">
        <f>VLOOKUP($A41,MAIN!$C$2:$BD$114,19)</f>
        <v>#N/A</v>
      </c>
      <c r="J41" s="349" t="e">
        <f>VLOOKUP($A41,MAIN!$C$2:$BD$289,7)</f>
        <v>#N/A</v>
      </c>
      <c r="K41" s="349" t="e">
        <f>VLOOKUP($A41,MAIN!$C$2:$BD$289,8)</f>
        <v>#N/A</v>
      </c>
      <c r="L41" s="349" t="e">
        <f>VLOOKUP($A41,MAIN!$C$2:$BD$289,15)</f>
        <v>#N/A</v>
      </c>
      <c r="M41" s="349" t="e">
        <f>VLOOKUP($A41,MAIN!$C$2:$BD$289,16)</f>
        <v>#N/A</v>
      </c>
      <c r="N41" s="349" t="e">
        <f>VLOOKUP($A41,MAIN!$C$2:$BD$289,20)</f>
        <v>#N/A</v>
      </c>
    </row>
    <row r="42" spans="1:14">
      <c r="A42" s="349"/>
      <c r="B42" s="331"/>
      <c r="C42" s="349" t="e">
        <f>VLOOKUP($A42,MAIN!$C$2:$BD$289,12)</f>
        <v>#N/A</v>
      </c>
      <c r="D42" s="349" t="e">
        <f>VLOOKUP($A42,MAIN!$C$2:$BD$289,13)</f>
        <v>#N/A</v>
      </c>
      <c r="E42" s="350" t="e">
        <f>VLOOKUP($A42,MAIN!$C$2:$BD$289,9)</f>
        <v>#N/A</v>
      </c>
      <c r="F42" s="349" t="e">
        <f>VLOOKUP($A42,MAIN!$C$2:$BD$289,4)</f>
        <v>#N/A</v>
      </c>
      <c r="G42" s="349" t="e">
        <f>VLOOKUP($A42,MAIN!$C$2:$BD$289,18)</f>
        <v>#N/A</v>
      </c>
      <c r="H42" s="349" t="e">
        <f>VLOOKUP($A42,MAIN!$C$2:$BD$289,5)</f>
        <v>#N/A</v>
      </c>
      <c r="I42" s="349" t="e">
        <f>VLOOKUP($A42,MAIN!$C$2:$BD$114,19)</f>
        <v>#N/A</v>
      </c>
      <c r="J42" s="349" t="e">
        <f>VLOOKUP($A42,MAIN!$C$2:$BD$289,7)</f>
        <v>#N/A</v>
      </c>
      <c r="K42" s="349" t="e">
        <f>VLOOKUP($A42,MAIN!$C$2:$BD$289,8)</f>
        <v>#N/A</v>
      </c>
      <c r="L42" s="349" t="e">
        <f>VLOOKUP($A42,MAIN!$C$2:$BD$289,15)</f>
        <v>#N/A</v>
      </c>
      <c r="M42" s="349" t="e">
        <f>VLOOKUP($A42,MAIN!$C$2:$BD$289,16)</f>
        <v>#N/A</v>
      </c>
      <c r="N42" s="349" t="e">
        <f>VLOOKUP($A42,MAIN!$C$2:$BD$289,20)</f>
        <v>#N/A</v>
      </c>
    </row>
    <row r="43" spans="1:14">
      <c r="A43" s="349"/>
      <c r="B43" s="331"/>
      <c r="C43" s="349" t="e">
        <f>VLOOKUP($A43,MAIN!$C$2:$BD$289,12)</f>
        <v>#N/A</v>
      </c>
      <c r="D43" s="349" t="e">
        <f>VLOOKUP($A43,MAIN!$C$2:$BD$289,13)</f>
        <v>#N/A</v>
      </c>
      <c r="E43" s="350" t="e">
        <f>VLOOKUP($A43,MAIN!$C$2:$BD$289,9)</f>
        <v>#N/A</v>
      </c>
      <c r="F43" s="349" t="e">
        <f>VLOOKUP($A43,MAIN!$C$2:$BD$289,4)</f>
        <v>#N/A</v>
      </c>
      <c r="G43" s="349" t="e">
        <f>VLOOKUP($A43,MAIN!$C$2:$BD$289,18)</f>
        <v>#N/A</v>
      </c>
      <c r="H43" s="349" t="e">
        <f>VLOOKUP($A43,MAIN!$C$2:$BD$289,5)</f>
        <v>#N/A</v>
      </c>
      <c r="I43" s="349" t="e">
        <f>VLOOKUP($A43,MAIN!$C$2:$BD$114,19)</f>
        <v>#N/A</v>
      </c>
      <c r="J43" s="349" t="e">
        <f>VLOOKUP($A43,MAIN!$C$2:$BD$289,7)</f>
        <v>#N/A</v>
      </c>
      <c r="K43" s="349" t="e">
        <f>VLOOKUP($A43,MAIN!$C$2:$BD$289,8)</f>
        <v>#N/A</v>
      </c>
      <c r="L43" s="349" t="e">
        <f>VLOOKUP($A43,MAIN!$C$2:$BD$289,15)</f>
        <v>#N/A</v>
      </c>
      <c r="M43" s="349" t="e">
        <f>VLOOKUP($A43,MAIN!$C$2:$BD$289,16)</f>
        <v>#N/A</v>
      </c>
      <c r="N43" s="349" t="e">
        <f>VLOOKUP($A43,MAIN!$C$2:$BD$289,20)</f>
        <v>#N/A</v>
      </c>
    </row>
    <row r="44" spans="1:14">
      <c r="A44" s="349"/>
      <c r="B44" s="331"/>
      <c r="C44" s="349" t="e">
        <f>VLOOKUP($A44,MAIN!$C$2:$BD$289,12)</f>
        <v>#N/A</v>
      </c>
      <c r="D44" s="349" t="e">
        <f>VLOOKUP($A44,MAIN!$C$2:$BD$289,13)</f>
        <v>#N/A</v>
      </c>
      <c r="E44" s="350" t="e">
        <f>VLOOKUP($A44,MAIN!$C$2:$BD$289,9)</f>
        <v>#N/A</v>
      </c>
      <c r="F44" s="349" t="e">
        <f>VLOOKUP($A44,MAIN!$C$2:$BD$289,4)</f>
        <v>#N/A</v>
      </c>
      <c r="G44" s="349" t="e">
        <f>VLOOKUP($A44,MAIN!$C$2:$BD$289,18)</f>
        <v>#N/A</v>
      </c>
      <c r="H44" s="349" t="e">
        <f>VLOOKUP($A44,MAIN!$C$2:$BD$289,5)</f>
        <v>#N/A</v>
      </c>
      <c r="I44" s="349" t="e">
        <f>VLOOKUP($A44,MAIN!$C$2:$BD$114,19)</f>
        <v>#N/A</v>
      </c>
      <c r="J44" s="349" t="e">
        <f>VLOOKUP($A44,MAIN!$C$2:$BD$289,7)</f>
        <v>#N/A</v>
      </c>
      <c r="K44" s="349" t="e">
        <f>VLOOKUP($A44,MAIN!$C$2:$BD$289,8)</f>
        <v>#N/A</v>
      </c>
      <c r="L44" s="349" t="e">
        <f>VLOOKUP($A44,MAIN!$C$2:$BD$289,15)</f>
        <v>#N/A</v>
      </c>
      <c r="M44" s="349" t="e">
        <f>VLOOKUP($A44,MAIN!$C$2:$BD$289,16)</f>
        <v>#N/A</v>
      </c>
      <c r="N44" s="349" t="e">
        <f>VLOOKUP($A44,MAIN!$C$2:$BD$289,20)</f>
        <v>#N/A</v>
      </c>
    </row>
    <row r="45" spans="1:14">
      <c r="A45" s="349"/>
      <c r="B45" s="331"/>
      <c r="C45" s="349" t="e">
        <f>VLOOKUP($A45,MAIN!$C$2:$BD$289,12)</f>
        <v>#N/A</v>
      </c>
      <c r="D45" s="349" t="e">
        <f>VLOOKUP($A45,MAIN!$C$2:$BD$289,13)</f>
        <v>#N/A</v>
      </c>
      <c r="E45" s="350" t="e">
        <f>VLOOKUP($A45,MAIN!$C$2:$BD$289,9)</f>
        <v>#N/A</v>
      </c>
      <c r="F45" s="349" t="e">
        <f>VLOOKUP($A45,MAIN!$C$2:$BD$289,4)</f>
        <v>#N/A</v>
      </c>
      <c r="G45" s="349" t="e">
        <f>VLOOKUP($A45,MAIN!$C$2:$BD$289,18)</f>
        <v>#N/A</v>
      </c>
      <c r="H45" s="349" t="e">
        <f>VLOOKUP($A45,MAIN!$C$2:$BD$289,5)</f>
        <v>#N/A</v>
      </c>
      <c r="I45" s="349" t="e">
        <f>VLOOKUP($A45,MAIN!$C$2:$BD$114,19)</f>
        <v>#N/A</v>
      </c>
      <c r="J45" s="349" t="e">
        <f>VLOOKUP($A45,MAIN!$C$2:$BD$289,7)</f>
        <v>#N/A</v>
      </c>
      <c r="K45" s="349" t="e">
        <f>VLOOKUP($A45,MAIN!$C$2:$BD$289,8)</f>
        <v>#N/A</v>
      </c>
      <c r="L45" s="349" t="e">
        <f>VLOOKUP($A45,MAIN!$C$2:$BD$289,15)</f>
        <v>#N/A</v>
      </c>
      <c r="M45" s="349" t="e">
        <f>VLOOKUP($A45,MAIN!$C$2:$BD$289,16)</f>
        <v>#N/A</v>
      </c>
      <c r="N45" s="349" t="e">
        <f>VLOOKUP($A45,MAIN!$C$2:$BD$289,20)</f>
        <v>#N/A</v>
      </c>
    </row>
    <row r="46" spans="1:14">
      <c r="A46" s="349"/>
      <c r="B46" s="331"/>
      <c r="C46" s="349" t="e">
        <f>VLOOKUP($A46,MAIN!$C$2:$BD$289,12)</f>
        <v>#N/A</v>
      </c>
      <c r="D46" s="349" t="e">
        <f>VLOOKUP($A46,MAIN!$C$2:$BD$289,13)</f>
        <v>#N/A</v>
      </c>
      <c r="E46" s="350" t="e">
        <f>VLOOKUP($A46,MAIN!$C$2:$BD$289,9)</f>
        <v>#N/A</v>
      </c>
      <c r="F46" s="349" t="e">
        <f>VLOOKUP($A46,MAIN!$C$2:$BD$289,4)</f>
        <v>#N/A</v>
      </c>
      <c r="G46" s="349" t="e">
        <f>VLOOKUP($A46,MAIN!$C$2:$BD$289,18)</f>
        <v>#N/A</v>
      </c>
      <c r="H46" s="349" t="e">
        <f>VLOOKUP($A46,MAIN!$C$2:$BD$289,5)</f>
        <v>#N/A</v>
      </c>
      <c r="I46" s="349" t="e">
        <f>VLOOKUP($A46,MAIN!$C$2:$BD$114,19)</f>
        <v>#N/A</v>
      </c>
      <c r="J46" s="349" t="e">
        <f>VLOOKUP($A46,MAIN!$C$2:$BD$289,7)</f>
        <v>#N/A</v>
      </c>
      <c r="K46" s="349" t="e">
        <f>VLOOKUP($A46,MAIN!$C$2:$BD$289,8)</f>
        <v>#N/A</v>
      </c>
      <c r="L46" s="349" t="e">
        <f>VLOOKUP($A46,MAIN!$C$2:$BD$289,15)</f>
        <v>#N/A</v>
      </c>
      <c r="M46" s="349" t="e">
        <f>VLOOKUP($A46,MAIN!$C$2:$BD$289,16)</f>
        <v>#N/A</v>
      </c>
      <c r="N46" s="349" t="e">
        <f>VLOOKUP($A46,MAIN!$C$2:$BD$289,20)</f>
        <v>#N/A</v>
      </c>
    </row>
    <row r="47" spans="1:14">
      <c r="A47" s="349"/>
      <c r="B47" s="331"/>
      <c r="C47" s="349" t="e">
        <f>VLOOKUP($A47,MAIN!$C$2:$BD$289,12)</f>
        <v>#N/A</v>
      </c>
      <c r="D47" s="349" t="e">
        <f>VLOOKUP($A47,MAIN!$C$2:$BD$289,13)</f>
        <v>#N/A</v>
      </c>
      <c r="E47" s="350" t="e">
        <f>VLOOKUP($A47,MAIN!$C$2:$BD$289,9)</f>
        <v>#N/A</v>
      </c>
      <c r="F47" s="349" t="e">
        <f>VLOOKUP($A47,MAIN!$C$2:$BD$289,4)</f>
        <v>#N/A</v>
      </c>
      <c r="G47" s="349" t="e">
        <f>VLOOKUP($A47,MAIN!$C$2:$BD$289,18)</f>
        <v>#N/A</v>
      </c>
      <c r="H47" s="349" t="e">
        <f>VLOOKUP($A47,MAIN!$C$2:$BD$289,5)</f>
        <v>#N/A</v>
      </c>
      <c r="I47" s="349" t="e">
        <f>VLOOKUP($A47,MAIN!$C$2:$BD$114,19)</f>
        <v>#N/A</v>
      </c>
      <c r="J47" s="349" t="e">
        <f>VLOOKUP($A47,MAIN!$C$2:$BD$289,7)</f>
        <v>#N/A</v>
      </c>
      <c r="K47" s="349" t="e">
        <f>VLOOKUP($A47,MAIN!$C$2:$BD$289,8)</f>
        <v>#N/A</v>
      </c>
      <c r="L47" s="349" t="e">
        <f>VLOOKUP($A47,MAIN!$C$2:$BD$289,15)</f>
        <v>#N/A</v>
      </c>
      <c r="M47" s="349" t="e">
        <f>VLOOKUP($A47,MAIN!$C$2:$BD$289,16)</f>
        <v>#N/A</v>
      </c>
      <c r="N47" s="349" t="e">
        <f>VLOOKUP($A47,MAIN!$C$2:$BD$289,20)</f>
        <v>#N/A</v>
      </c>
    </row>
    <row r="48" spans="1:14">
      <c r="A48" s="349"/>
      <c r="B48" s="331"/>
      <c r="C48" s="349" t="e">
        <f>VLOOKUP($A48,MAIN!$C$2:$BD$289,12)</f>
        <v>#N/A</v>
      </c>
      <c r="D48" s="349" t="e">
        <f>VLOOKUP($A48,MAIN!$C$2:$BD$289,13)</f>
        <v>#N/A</v>
      </c>
      <c r="E48" s="350" t="e">
        <f>VLOOKUP($A48,MAIN!$C$2:$BD$289,9)</f>
        <v>#N/A</v>
      </c>
      <c r="F48" s="349" t="e">
        <f>VLOOKUP($A48,MAIN!$C$2:$BD$289,4)</f>
        <v>#N/A</v>
      </c>
      <c r="G48" s="349" t="e">
        <f>VLOOKUP($A48,MAIN!$C$2:$BD$289,18)</f>
        <v>#N/A</v>
      </c>
      <c r="H48" s="349" t="e">
        <f>VLOOKUP($A48,MAIN!$C$2:$BD$289,5)</f>
        <v>#N/A</v>
      </c>
      <c r="I48" s="349" t="e">
        <f>VLOOKUP($A48,MAIN!$C$2:$BD$114,19)</f>
        <v>#N/A</v>
      </c>
      <c r="J48" s="349" t="e">
        <f>VLOOKUP($A48,MAIN!$C$2:$BD$289,7)</f>
        <v>#N/A</v>
      </c>
      <c r="K48" s="349" t="e">
        <f>VLOOKUP($A48,MAIN!$C$2:$BD$289,8)</f>
        <v>#N/A</v>
      </c>
      <c r="L48" s="349" t="e">
        <f>VLOOKUP($A48,MAIN!$C$2:$BD$289,15)</f>
        <v>#N/A</v>
      </c>
      <c r="M48" s="349" t="e">
        <f>VLOOKUP($A48,MAIN!$C$2:$BD$289,16)</f>
        <v>#N/A</v>
      </c>
      <c r="N48" s="349" t="e">
        <f>VLOOKUP($A48,MAIN!$C$2:$BD$289,20)</f>
        <v>#N/A</v>
      </c>
    </row>
    <row r="49" spans="1:14">
      <c r="A49" s="349"/>
      <c r="B49" s="331"/>
      <c r="C49" s="349" t="e">
        <f>VLOOKUP($A49,MAIN!$C$2:$BD$289,12)</f>
        <v>#N/A</v>
      </c>
      <c r="D49" s="349" t="e">
        <f>VLOOKUP($A49,MAIN!$C$2:$BD$289,13)</f>
        <v>#N/A</v>
      </c>
      <c r="E49" s="350" t="e">
        <f>VLOOKUP($A49,MAIN!$C$2:$BD$289,9)</f>
        <v>#N/A</v>
      </c>
      <c r="F49" s="349" t="e">
        <f>VLOOKUP($A49,MAIN!$C$2:$BD$289,4)</f>
        <v>#N/A</v>
      </c>
      <c r="G49" s="349" t="e">
        <f>VLOOKUP($A49,MAIN!$C$2:$BD$289,18)</f>
        <v>#N/A</v>
      </c>
      <c r="H49" s="349" t="e">
        <f>VLOOKUP($A49,MAIN!$C$2:$BD$289,5)</f>
        <v>#N/A</v>
      </c>
      <c r="I49" s="349" t="e">
        <f>VLOOKUP($A49,MAIN!$C$2:$BD$114,19)</f>
        <v>#N/A</v>
      </c>
      <c r="J49" s="349" t="e">
        <f>VLOOKUP($A49,MAIN!$C$2:$BD$289,7)</f>
        <v>#N/A</v>
      </c>
      <c r="K49" s="349" t="e">
        <f>VLOOKUP($A49,MAIN!$C$2:$BD$289,8)</f>
        <v>#N/A</v>
      </c>
      <c r="L49" s="349" t="e">
        <f>VLOOKUP($A49,MAIN!$C$2:$BD$289,15)</f>
        <v>#N/A</v>
      </c>
      <c r="M49" s="349" t="e">
        <f>VLOOKUP($A49,MAIN!$C$2:$BD$289,16)</f>
        <v>#N/A</v>
      </c>
      <c r="N49" s="349" t="e">
        <f>VLOOKUP($A49,MAIN!$C$2:$BD$289,20)</f>
        <v>#N/A</v>
      </c>
    </row>
    <row r="50" spans="1:14">
      <c r="A50" s="349"/>
      <c r="B50" s="331"/>
      <c r="C50" s="349" t="e">
        <f>VLOOKUP($A50,MAIN!$C$2:$BD$289,12)</f>
        <v>#N/A</v>
      </c>
      <c r="D50" s="349" t="e">
        <f>VLOOKUP($A50,MAIN!$C$2:$BD$289,13)</f>
        <v>#N/A</v>
      </c>
      <c r="E50" s="350" t="e">
        <f>VLOOKUP($A50,MAIN!$C$2:$BD$289,9)</f>
        <v>#N/A</v>
      </c>
      <c r="F50" s="349" t="e">
        <f>VLOOKUP($A50,MAIN!$C$2:$BD$289,4)</f>
        <v>#N/A</v>
      </c>
      <c r="G50" s="349" t="e">
        <f>VLOOKUP($A50,MAIN!$C$2:$BD$289,18)</f>
        <v>#N/A</v>
      </c>
      <c r="H50" s="349" t="e">
        <f>VLOOKUP($A50,MAIN!$C$2:$BD$289,5)</f>
        <v>#N/A</v>
      </c>
      <c r="I50" s="349" t="e">
        <f>VLOOKUP($A50,MAIN!$C$2:$BD$114,19)</f>
        <v>#N/A</v>
      </c>
      <c r="J50" s="349" t="e">
        <f>VLOOKUP($A50,MAIN!$C$2:$BD$289,7)</f>
        <v>#N/A</v>
      </c>
      <c r="K50" s="349" t="e">
        <f>VLOOKUP($A50,MAIN!$C$2:$BD$289,8)</f>
        <v>#N/A</v>
      </c>
      <c r="L50" s="349" t="e">
        <f>VLOOKUP($A50,MAIN!$C$2:$BD$289,15)</f>
        <v>#N/A</v>
      </c>
      <c r="M50" s="349" t="e">
        <f>VLOOKUP($A50,MAIN!$C$2:$BD$289,16)</f>
        <v>#N/A</v>
      </c>
      <c r="N50" s="349" t="e">
        <f>VLOOKUP($A50,MAIN!$C$2:$BD$289,20)</f>
        <v>#N/A</v>
      </c>
    </row>
    <row r="51" spans="1:14">
      <c r="A51" s="349"/>
      <c r="B51" s="331"/>
      <c r="C51" s="349" t="e">
        <f>VLOOKUP($A51,MAIN!$C$2:$BD$289,12)</f>
        <v>#N/A</v>
      </c>
      <c r="D51" s="349" t="e">
        <f>VLOOKUP($A51,MAIN!$C$2:$BD$289,13)</f>
        <v>#N/A</v>
      </c>
      <c r="E51" s="350" t="e">
        <f>VLOOKUP($A51,MAIN!$C$2:$BD$289,9)</f>
        <v>#N/A</v>
      </c>
      <c r="F51" s="349" t="e">
        <f>VLOOKUP($A51,MAIN!$C$2:$BD$289,4)</f>
        <v>#N/A</v>
      </c>
      <c r="G51" s="349" t="e">
        <f>VLOOKUP($A51,MAIN!$C$2:$BD$289,18)</f>
        <v>#N/A</v>
      </c>
      <c r="H51" s="349" t="e">
        <f>VLOOKUP($A51,MAIN!$C$2:$BD$289,5)</f>
        <v>#N/A</v>
      </c>
      <c r="I51" s="349" t="e">
        <f>VLOOKUP($A51,MAIN!$C$2:$BD$114,19)</f>
        <v>#N/A</v>
      </c>
      <c r="J51" s="349" t="e">
        <f>VLOOKUP($A51,MAIN!$C$2:$BD$289,7)</f>
        <v>#N/A</v>
      </c>
      <c r="K51" s="349" t="e">
        <f>VLOOKUP($A51,MAIN!$C$2:$BD$289,8)</f>
        <v>#N/A</v>
      </c>
      <c r="L51" s="349" t="e">
        <f>VLOOKUP($A51,MAIN!$C$2:$BD$289,15)</f>
        <v>#N/A</v>
      </c>
      <c r="M51" s="349" t="e">
        <f>VLOOKUP($A51,MAIN!$C$2:$BD$289,16)</f>
        <v>#N/A</v>
      </c>
      <c r="N51" s="349" t="e">
        <f>VLOOKUP($A51,MAIN!$C$2:$BD$289,20)</f>
        <v>#N/A</v>
      </c>
    </row>
    <row r="52" spans="1:14">
      <c r="A52" s="349"/>
      <c r="B52" s="331"/>
      <c r="C52" s="349" t="e">
        <f>VLOOKUP($A52,MAIN!$C$2:$BD$289,12)</f>
        <v>#N/A</v>
      </c>
      <c r="D52" s="349" t="e">
        <f>VLOOKUP($A52,MAIN!$C$2:$BD$289,13)</f>
        <v>#N/A</v>
      </c>
      <c r="E52" s="350" t="e">
        <f>VLOOKUP($A52,MAIN!$C$2:$BD$289,9)</f>
        <v>#N/A</v>
      </c>
      <c r="F52" s="349" t="e">
        <f>VLOOKUP($A52,MAIN!$C$2:$BD$289,4)</f>
        <v>#N/A</v>
      </c>
      <c r="G52" s="349" t="e">
        <f>VLOOKUP($A52,MAIN!$C$2:$BD$289,18)</f>
        <v>#N/A</v>
      </c>
      <c r="H52" s="349" t="e">
        <f>VLOOKUP($A52,MAIN!$C$2:$BD$289,5)</f>
        <v>#N/A</v>
      </c>
      <c r="I52" s="349" t="e">
        <f>VLOOKUP($A52,MAIN!$C$2:$BD$114,19)</f>
        <v>#N/A</v>
      </c>
      <c r="J52" s="349" t="e">
        <f>VLOOKUP($A52,MAIN!$C$2:$BD$289,7)</f>
        <v>#N/A</v>
      </c>
      <c r="K52" s="349" t="e">
        <f>VLOOKUP($A52,MAIN!$C$2:$BD$289,8)</f>
        <v>#N/A</v>
      </c>
      <c r="L52" s="349" t="e">
        <f>VLOOKUP($A52,MAIN!$C$2:$BD$289,15)</f>
        <v>#N/A</v>
      </c>
      <c r="M52" s="349" t="e">
        <f>VLOOKUP($A52,MAIN!$C$2:$BD$289,16)</f>
        <v>#N/A</v>
      </c>
      <c r="N52" s="349" t="e">
        <f>VLOOKUP($A52,MAIN!$C$2:$BD$289,20)</f>
        <v>#N/A</v>
      </c>
    </row>
    <row r="53" spans="1:14">
      <c r="A53" s="349"/>
      <c r="B53" s="331"/>
      <c r="C53" s="349" t="e">
        <f>VLOOKUP($A53,MAIN!$C$2:$BD$289,12)</f>
        <v>#N/A</v>
      </c>
      <c r="D53" s="349" t="e">
        <f>VLOOKUP($A53,MAIN!$C$2:$BD$289,13)</f>
        <v>#N/A</v>
      </c>
      <c r="E53" s="350" t="e">
        <f>VLOOKUP($A53,MAIN!$C$2:$BD$289,9)</f>
        <v>#N/A</v>
      </c>
      <c r="F53" s="349" t="e">
        <f>VLOOKUP($A53,MAIN!$C$2:$BD$289,4)</f>
        <v>#N/A</v>
      </c>
      <c r="G53" s="349" t="e">
        <f>VLOOKUP($A53,MAIN!$C$2:$BD$289,18)</f>
        <v>#N/A</v>
      </c>
      <c r="H53" s="349" t="e">
        <f>VLOOKUP($A53,MAIN!$C$2:$BD$289,5)</f>
        <v>#N/A</v>
      </c>
      <c r="I53" s="349" t="e">
        <f>VLOOKUP($A53,MAIN!$C$2:$BD$114,19)</f>
        <v>#N/A</v>
      </c>
      <c r="J53" s="349" t="e">
        <f>VLOOKUP($A53,MAIN!$C$2:$BD$289,7)</f>
        <v>#N/A</v>
      </c>
      <c r="K53" s="349" t="e">
        <f>VLOOKUP($A53,MAIN!$C$2:$BD$289,8)</f>
        <v>#N/A</v>
      </c>
      <c r="L53" s="349" t="e">
        <f>VLOOKUP($A53,MAIN!$C$2:$BD$289,15)</f>
        <v>#N/A</v>
      </c>
      <c r="M53" s="349" t="e">
        <f>VLOOKUP($A53,MAIN!$C$2:$BD$289,16)</f>
        <v>#N/A</v>
      </c>
      <c r="N53" s="349" t="e">
        <f>VLOOKUP($A53,MAIN!$C$2:$BD$289,20)</f>
        <v>#N/A</v>
      </c>
    </row>
    <row r="54" spans="1:14">
      <c r="A54" s="349"/>
      <c r="B54" s="331"/>
      <c r="C54" s="349" t="e">
        <f>VLOOKUP($A54,MAIN!$C$2:$BD$289,12)</f>
        <v>#N/A</v>
      </c>
      <c r="D54" s="349" t="e">
        <f>VLOOKUP($A54,MAIN!$C$2:$BD$289,13)</f>
        <v>#N/A</v>
      </c>
      <c r="E54" s="350" t="e">
        <f>VLOOKUP($A54,MAIN!$C$2:$BD$289,9)</f>
        <v>#N/A</v>
      </c>
      <c r="F54" s="349" t="e">
        <f>VLOOKUP($A54,MAIN!$C$2:$BD$289,4)</f>
        <v>#N/A</v>
      </c>
      <c r="G54" s="349" t="e">
        <f>VLOOKUP($A54,MAIN!$C$2:$BD$289,18)</f>
        <v>#N/A</v>
      </c>
      <c r="H54" s="349" t="e">
        <f>VLOOKUP($A54,MAIN!$C$2:$BD$289,5)</f>
        <v>#N/A</v>
      </c>
      <c r="I54" s="349" t="e">
        <f>VLOOKUP($A54,MAIN!$C$2:$BD$114,19)</f>
        <v>#N/A</v>
      </c>
      <c r="J54" s="349" t="e">
        <f>VLOOKUP($A54,MAIN!$C$2:$BD$289,7)</f>
        <v>#N/A</v>
      </c>
      <c r="K54" s="349" t="e">
        <f>VLOOKUP($A54,MAIN!$C$2:$BD$289,8)</f>
        <v>#N/A</v>
      </c>
      <c r="L54" s="349" t="e">
        <f>VLOOKUP($A54,MAIN!$C$2:$BD$289,15)</f>
        <v>#N/A</v>
      </c>
      <c r="M54" s="349" t="e">
        <f>VLOOKUP($A54,MAIN!$C$2:$BD$289,16)</f>
        <v>#N/A</v>
      </c>
      <c r="N54" s="349" t="e">
        <f>VLOOKUP($A54,MAIN!$C$2:$BD$289,20)</f>
        <v>#N/A</v>
      </c>
    </row>
    <row r="55" spans="1:14">
      <c r="A55" s="349"/>
      <c r="B55" s="331"/>
      <c r="C55" s="349" t="e">
        <f>VLOOKUP($A55,MAIN!$C$2:$BD$289,12)</f>
        <v>#N/A</v>
      </c>
      <c r="D55" s="349" t="e">
        <f>VLOOKUP($A55,MAIN!$C$2:$BD$289,13)</f>
        <v>#N/A</v>
      </c>
      <c r="E55" s="350" t="e">
        <f>VLOOKUP($A55,MAIN!$C$2:$BD$289,9)</f>
        <v>#N/A</v>
      </c>
      <c r="F55" s="349" t="e">
        <f>VLOOKUP($A55,MAIN!$C$2:$BD$289,4)</f>
        <v>#N/A</v>
      </c>
      <c r="G55" s="349" t="e">
        <f>VLOOKUP($A55,MAIN!$C$2:$BD$289,18)</f>
        <v>#N/A</v>
      </c>
      <c r="H55" s="349" t="e">
        <f>VLOOKUP($A55,MAIN!$C$2:$BD$289,5)</f>
        <v>#N/A</v>
      </c>
      <c r="I55" s="349" t="e">
        <f>VLOOKUP($A55,MAIN!$C$2:$BD$114,19)</f>
        <v>#N/A</v>
      </c>
      <c r="J55" s="349" t="e">
        <f>VLOOKUP($A55,MAIN!$C$2:$BD$289,7)</f>
        <v>#N/A</v>
      </c>
      <c r="K55" s="349" t="e">
        <f>VLOOKUP($A55,MAIN!$C$2:$BD$289,8)</f>
        <v>#N/A</v>
      </c>
      <c r="L55" s="349" t="e">
        <f>VLOOKUP($A55,MAIN!$C$2:$BD$289,15)</f>
        <v>#N/A</v>
      </c>
      <c r="M55" s="349" t="e">
        <f>VLOOKUP($A55,MAIN!$C$2:$BD$289,16)</f>
        <v>#N/A</v>
      </c>
      <c r="N55" s="349" t="e">
        <f>VLOOKUP($A55,MAIN!$C$2:$BD$289,20)</f>
        <v>#N/A</v>
      </c>
    </row>
    <row r="56" spans="1:14">
      <c r="A56" s="349"/>
      <c r="B56" s="331"/>
      <c r="C56" s="349" t="e">
        <f>VLOOKUP($A56,MAIN!$C$2:$BD$289,12)</f>
        <v>#N/A</v>
      </c>
      <c r="D56" s="349" t="e">
        <f>VLOOKUP($A56,MAIN!$C$2:$BD$289,13)</f>
        <v>#N/A</v>
      </c>
      <c r="E56" s="350" t="e">
        <f>VLOOKUP($A56,MAIN!$C$2:$BD$289,9)</f>
        <v>#N/A</v>
      </c>
      <c r="F56" s="349" t="e">
        <f>VLOOKUP($A56,MAIN!$C$2:$BD$289,4)</f>
        <v>#N/A</v>
      </c>
      <c r="G56" s="349" t="e">
        <f>VLOOKUP($A56,MAIN!$C$2:$BD$289,18)</f>
        <v>#N/A</v>
      </c>
      <c r="H56" s="349" t="e">
        <f>VLOOKUP($A56,MAIN!$C$2:$BD$289,5)</f>
        <v>#N/A</v>
      </c>
      <c r="I56" s="349" t="e">
        <f>VLOOKUP($A56,MAIN!$C$2:$BD$114,19)</f>
        <v>#N/A</v>
      </c>
      <c r="J56" s="349" t="e">
        <f>VLOOKUP($A56,MAIN!$C$2:$BD$289,7)</f>
        <v>#N/A</v>
      </c>
      <c r="K56" s="349" t="e">
        <f>VLOOKUP($A56,MAIN!$C$2:$BD$289,8)</f>
        <v>#N/A</v>
      </c>
      <c r="L56" s="349" t="e">
        <f>VLOOKUP($A56,MAIN!$C$2:$BD$289,15)</f>
        <v>#N/A</v>
      </c>
      <c r="M56" s="349" t="e">
        <f>VLOOKUP($A56,MAIN!$C$2:$BD$289,16)</f>
        <v>#N/A</v>
      </c>
      <c r="N56" s="349" t="e">
        <f>VLOOKUP($A56,MAIN!$C$2:$BD$289,20)</f>
        <v>#N/A</v>
      </c>
    </row>
    <row r="57" spans="1:14">
      <c r="A57" s="349"/>
      <c r="B57" s="331"/>
      <c r="C57" s="349" t="e">
        <f>VLOOKUP($A57,MAIN!$C$2:$BD$289,12)</f>
        <v>#N/A</v>
      </c>
      <c r="D57" s="349" t="e">
        <f>VLOOKUP($A57,MAIN!$C$2:$BD$289,13)</f>
        <v>#N/A</v>
      </c>
      <c r="E57" s="350" t="e">
        <f>VLOOKUP($A57,MAIN!$C$2:$BD$289,9)</f>
        <v>#N/A</v>
      </c>
      <c r="F57" s="349" t="e">
        <f>VLOOKUP($A57,MAIN!$C$2:$BD$289,4)</f>
        <v>#N/A</v>
      </c>
      <c r="G57" s="349" t="e">
        <f>VLOOKUP($A57,MAIN!$C$2:$BD$289,18)</f>
        <v>#N/A</v>
      </c>
      <c r="H57" s="349" t="e">
        <f>VLOOKUP($A57,MAIN!$C$2:$BD$289,5)</f>
        <v>#N/A</v>
      </c>
      <c r="I57" s="349" t="e">
        <f>VLOOKUP($A57,MAIN!$C$2:$BD$114,19)</f>
        <v>#N/A</v>
      </c>
      <c r="J57" s="349" t="e">
        <f>VLOOKUP($A57,MAIN!$C$2:$BD$289,7)</f>
        <v>#N/A</v>
      </c>
      <c r="K57" s="349" t="e">
        <f>VLOOKUP($A57,MAIN!$C$2:$BD$289,8)</f>
        <v>#N/A</v>
      </c>
      <c r="L57" s="349" t="e">
        <f>VLOOKUP($A57,MAIN!$C$2:$BD$289,15)</f>
        <v>#N/A</v>
      </c>
      <c r="M57" s="349" t="e">
        <f>VLOOKUP($A57,MAIN!$C$2:$BD$289,16)</f>
        <v>#N/A</v>
      </c>
      <c r="N57" s="349" t="e">
        <f>VLOOKUP($A57,MAIN!$C$2:$BD$289,20)</f>
        <v>#N/A</v>
      </c>
    </row>
    <row r="58" spans="1:14">
      <c r="A58" s="349"/>
      <c r="B58" s="331"/>
      <c r="C58" s="349" t="e">
        <f>VLOOKUP($A58,MAIN!$C$2:$BD$289,12)</f>
        <v>#N/A</v>
      </c>
      <c r="D58" s="349" t="e">
        <f>VLOOKUP($A58,MAIN!$C$2:$BD$289,13)</f>
        <v>#N/A</v>
      </c>
      <c r="E58" s="350" t="e">
        <f>VLOOKUP($A58,MAIN!$C$2:$BD$289,9)</f>
        <v>#N/A</v>
      </c>
      <c r="F58" s="349" t="e">
        <f>VLOOKUP($A58,MAIN!$C$2:$BD$289,4)</f>
        <v>#N/A</v>
      </c>
      <c r="G58" s="349" t="e">
        <f>VLOOKUP($A58,MAIN!$C$2:$BD$289,18)</f>
        <v>#N/A</v>
      </c>
      <c r="H58" s="349" t="e">
        <f>VLOOKUP($A58,MAIN!$C$2:$BD$289,5)</f>
        <v>#N/A</v>
      </c>
      <c r="I58" s="349" t="e">
        <f>VLOOKUP($A58,MAIN!$C$2:$BD$114,19)</f>
        <v>#N/A</v>
      </c>
      <c r="J58" s="349" t="e">
        <f>VLOOKUP($A58,MAIN!$C$2:$BD$289,7)</f>
        <v>#N/A</v>
      </c>
      <c r="K58" s="349" t="e">
        <f>VLOOKUP($A58,MAIN!$C$2:$BD$289,8)</f>
        <v>#N/A</v>
      </c>
      <c r="L58" s="349" t="e">
        <f>VLOOKUP($A58,MAIN!$C$2:$BD$289,15)</f>
        <v>#N/A</v>
      </c>
      <c r="M58" s="349" t="e">
        <f>VLOOKUP($A58,MAIN!$C$2:$BD$289,16)</f>
        <v>#N/A</v>
      </c>
      <c r="N58" s="349" t="e">
        <f>VLOOKUP($A58,MAIN!$C$2:$BD$289,20)</f>
        <v>#N/A</v>
      </c>
    </row>
    <row r="59" spans="1:14">
      <c r="A59" s="349"/>
      <c r="B59" s="331"/>
      <c r="C59" s="349" t="e">
        <f>VLOOKUP($A59,MAIN!$C$2:$BD$289,12)</f>
        <v>#N/A</v>
      </c>
      <c r="D59" s="349" t="e">
        <f>VLOOKUP($A59,MAIN!$C$2:$BD$289,13)</f>
        <v>#N/A</v>
      </c>
      <c r="E59" s="350" t="e">
        <f>VLOOKUP($A59,MAIN!$C$2:$BD$289,9)</f>
        <v>#N/A</v>
      </c>
      <c r="F59" s="349" t="e">
        <f>VLOOKUP($A59,MAIN!$C$2:$BD$289,4)</f>
        <v>#N/A</v>
      </c>
      <c r="G59" s="349" t="e">
        <f>VLOOKUP($A59,MAIN!$C$2:$BD$289,18)</f>
        <v>#N/A</v>
      </c>
      <c r="H59" s="349" t="e">
        <f>VLOOKUP($A59,MAIN!$C$2:$BD$289,5)</f>
        <v>#N/A</v>
      </c>
      <c r="I59" s="349" t="e">
        <f>VLOOKUP($A59,MAIN!$C$2:$BD$114,19)</f>
        <v>#N/A</v>
      </c>
      <c r="J59" s="349" t="e">
        <f>VLOOKUP($A59,MAIN!$C$2:$BD$289,7)</f>
        <v>#N/A</v>
      </c>
      <c r="K59" s="349" t="e">
        <f>VLOOKUP($A59,MAIN!$C$2:$BD$289,8)</f>
        <v>#N/A</v>
      </c>
      <c r="L59" s="349" t="e">
        <f>VLOOKUP($A59,MAIN!$C$2:$BD$289,15)</f>
        <v>#N/A</v>
      </c>
      <c r="M59" s="349" t="e">
        <f>VLOOKUP($A59,MAIN!$C$2:$BD$289,16)</f>
        <v>#N/A</v>
      </c>
      <c r="N59" s="349" t="e">
        <f>VLOOKUP($A59,MAIN!$C$2:$BD$289,20)</f>
        <v>#N/A</v>
      </c>
    </row>
    <row r="60" spans="1:14">
      <c r="A60" s="349"/>
      <c r="B60" s="331"/>
      <c r="C60" s="349" t="e">
        <f>VLOOKUP($A60,MAIN!$C$2:$BD$289,12)</f>
        <v>#N/A</v>
      </c>
      <c r="D60" s="349" t="e">
        <f>VLOOKUP($A60,MAIN!$C$2:$BD$289,13)</f>
        <v>#N/A</v>
      </c>
      <c r="E60" s="350" t="e">
        <f>VLOOKUP($A60,MAIN!$C$2:$BD$289,9)</f>
        <v>#N/A</v>
      </c>
      <c r="F60" s="349" t="e">
        <f>VLOOKUP($A60,MAIN!$C$2:$BD$289,4)</f>
        <v>#N/A</v>
      </c>
      <c r="G60" s="349" t="e">
        <f>VLOOKUP($A60,MAIN!$C$2:$BD$289,18)</f>
        <v>#N/A</v>
      </c>
      <c r="H60" s="349" t="e">
        <f>VLOOKUP($A60,MAIN!$C$2:$BD$289,5)</f>
        <v>#N/A</v>
      </c>
      <c r="I60" s="349" t="e">
        <f>VLOOKUP($A60,MAIN!$C$2:$BD$114,19)</f>
        <v>#N/A</v>
      </c>
      <c r="J60" s="349" t="e">
        <f>VLOOKUP($A60,MAIN!$C$2:$BD$289,7)</f>
        <v>#N/A</v>
      </c>
      <c r="K60" s="349" t="e">
        <f>VLOOKUP($A60,MAIN!$C$2:$BD$289,8)</f>
        <v>#N/A</v>
      </c>
      <c r="L60" s="349" t="e">
        <f>VLOOKUP($A60,MAIN!$C$2:$BD$289,15)</f>
        <v>#N/A</v>
      </c>
      <c r="M60" s="349" t="e">
        <f>VLOOKUP($A60,MAIN!$C$2:$BD$289,16)</f>
        <v>#N/A</v>
      </c>
      <c r="N60" s="349" t="e">
        <f>VLOOKUP($A60,MAIN!$C$2:$BD$289,20)</f>
        <v>#N/A</v>
      </c>
    </row>
    <row r="61" spans="1:14">
      <c r="A61" s="349"/>
      <c r="B61" s="331"/>
      <c r="C61" s="349" t="e">
        <f>VLOOKUP($A61,MAIN!$C$2:$BD$289,12)</f>
        <v>#N/A</v>
      </c>
      <c r="D61" s="349" t="e">
        <f>VLOOKUP($A61,MAIN!$C$2:$BD$289,13)</f>
        <v>#N/A</v>
      </c>
      <c r="E61" s="350" t="e">
        <f>VLOOKUP($A61,MAIN!$C$2:$BD$289,9)</f>
        <v>#N/A</v>
      </c>
      <c r="F61" s="349" t="e">
        <f>VLOOKUP($A61,MAIN!$C$2:$BD$289,4)</f>
        <v>#N/A</v>
      </c>
      <c r="G61" s="349" t="e">
        <f>VLOOKUP($A61,MAIN!$C$2:$BD$289,18)</f>
        <v>#N/A</v>
      </c>
      <c r="H61" s="349" t="e">
        <f>VLOOKUP($A61,MAIN!$C$2:$BD$289,5)</f>
        <v>#N/A</v>
      </c>
      <c r="I61" s="349" t="e">
        <f>VLOOKUP($A61,MAIN!$C$2:$BD$114,19)</f>
        <v>#N/A</v>
      </c>
      <c r="J61" s="349" t="e">
        <f>VLOOKUP($A61,MAIN!$C$2:$BD$289,7)</f>
        <v>#N/A</v>
      </c>
      <c r="K61" s="349" t="e">
        <f>VLOOKUP($A61,MAIN!$C$2:$BD$289,8)</f>
        <v>#N/A</v>
      </c>
      <c r="L61" s="349" t="e">
        <f>VLOOKUP($A61,MAIN!$C$2:$BD$289,15)</f>
        <v>#N/A</v>
      </c>
      <c r="M61" s="349" t="e">
        <f>VLOOKUP($A61,MAIN!$C$2:$BD$289,16)</f>
        <v>#N/A</v>
      </c>
      <c r="N61" s="349" t="e">
        <f>VLOOKUP($A61,MAIN!$C$2:$BD$289,20)</f>
        <v>#N/A</v>
      </c>
    </row>
    <row r="62" spans="1:14">
      <c r="A62" s="349"/>
      <c r="B62" s="331"/>
      <c r="C62" s="349" t="e">
        <f>VLOOKUP($A62,MAIN!$C$2:$BD$289,12)</f>
        <v>#N/A</v>
      </c>
      <c r="D62" s="349" t="e">
        <f>VLOOKUP($A62,MAIN!$C$2:$BD$289,13)</f>
        <v>#N/A</v>
      </c>
      <c r="E62" s="350" t="e">
        <f>VLOOKUP($A62,MAIN!$C$2:$BD$289,9)</f>
        <v>#N/A</v>
      </c>
      <c r="F62" s="349" t="e">
        <f>VLOOKUP($A62,MAIN!$C$2:$BD$289,4)</f>
        <v>#N/A</v>
      </c>
      <c r="G62" s="349" t="e">
        <f>VLOOKUP($A62,MAIN!$C$2:$BD$289,18)</f>
        <v>#N/A</v>
      </c>
      <c r="H62" s="349" t="e">
        <f>VLOOKUP($A62,MAIN!$C$2:$BD$289,5)</f>
        <v>#N/A</v>
      </c>
      <c r="I62" s="349" t="e">
        <f>VLOOKUP($A62,MAIN!$C$2:$BD$114,19)</f>
        <v>#N/A</v>
      </c>
      <c r="J62" s="349" t="e">
        <f>VLOOKUP($A62,MAIN!$C$2:$BD$289,7)</f>
        <v>#N/A</v>
      </c>
      <c r="K62" s="349" t="e">
        <f>VLOOKUP($A62,MAIN!$C$2:$BD$289,8)</f>
        <v>#N/A</v>
      </c>
      <c r="L62" s="349" t="e">
        <f>VLOOKUP($A62,MAIN!$C$2:$BD$289,15)</f>
        <v>#N/A</v>
      </c>
      <c r="M62" s="349" t="e">
        <f>VLOOKUP($A62,MAIN!$C$2:$BD$289,16)</f>
        <v>#N/A</v>
      </c>
      <c r="N62" s="349" t="e">
        <f>VLOOKUP($A62,MAIN!$C$2:$BD$289,20)</f>
        <v>#N/A</v>
      </c>
    </row>
    <row r="63" spans="1:14">
      <c r="A63" s="349"/>
      <c r="B63" s="331"/>
      <c r="C63" s="349" t="e">
        <f>VLOOKUP($A63,MAIN!$C$2:$BD$289,12)</f>
        <v>#N/A</v>
      </c>
      <c r="D63" s="349" t="e">
        <f>VLOOKUP($A63,MAIN!$C$2:$BD$289,13)</f>
        <v>#N/A</v>
      </c>
      <c r="E63" s="350" t="e">
        <f>VLOOKUP($A63,MAIN!$C$2:$BD$289,9)</f>
        <v>#N/A</v>
      </c>
      <c r="F63" s="349" t="e">
        <f>VLOOKUP($A63,MAIN!$C$2:$BD$289,4)</f>
        <v>#N/A</v>
      </c>
      <c r="G63" s="349" t="e">
        <f>VLOOKUP($A63,MAIN!$C$2:$BD$289,18)</f>
        <v>#N/A</v>
      </c>
      <c r="H63" s="349" t="e">
        <f>VLOOKUP($A63,MAIN!$C$2:$BD$289,5)</f>
        <v>#N/A</v>
      </c>
      <c r="I63" s="349" t="e">
        <f>VLOOKUP($A63,MAIN!$C$2:$BD$114,19)</f>
        <v>#N/A</v>
      </c>
      <c r="J63" s="349" t="e">
        <f>VLOOKUP($A63,MAIN!$C$2:$BD$289,7)</f>
        <v>#N/A</v>
      </c>
      <c r="K63" s="349" t="e">
        <f>VLOOKUP($A63,MAIN!$C$2:$BD$289,8)</f>
        <v>#N/A</v>
      </c>
      <c r="L63" s="349" t="e">
        <f>VLOOKUP($A63,MAIN!$C$2:$BD$289,15)</f>
        <v>#N/A</v>
      </c>
      <c r="M63" s="349" t="e">
        <f>VLOOKUP($A63,MAIN!$C$2:$BD$289,16)</f>
        <v>#N/A</v>
      </c>
      <c r="N63" s="349" t="e">
        <f>VLOOKUP($A63,MAIN!$C$2:$BD$289,20)</f>
        <v>#N/A</v>
      </c>
    </row>
    <row r="64" spans="1:14">
      <c r="A64" s="349"/>
      <c r="B64" s="331"/>
      <c r="C64" s="349" t="e">
        <f>VLOOKUP($A64,MAIN!$C$2:$BD$289,12)</f>
        <v>#N/A</v>
      </c>
      <c r="D64" s="349" t="e">
        <f>VLOOKUP($A64,MAIN!$C$2:$BD$289,13)</f>
        <v>#N/A</v>
      </c>
      <c r="E64" s="350" t="e">
        <f>VLOOKUP($A64,MAIN!$C$2:$BD$289,9)</f>
        <v>#N/A</v>
      </c>
      <c r="F64" s="349" t="e">
        <f>VLOOKUP($A64,MAIN!$C$2:$BD$289,4)</f>
        <v>#N/A</v>
      </c>
      <c r="G64" s="349" t="e">
        <f>VLOOKUP($A64,MAIN!$C$2:$BD$289,18)</f>
        <v>#N/A</v>
      </c>
      <c r="H64" s="349" t="e">
        <f>VLOOKUP($A64,MAIN!$C$2:$BD$289,5)</f>
        <v>#N/A</v>
      </c>
      <c r="I64" s="349" t="e">
        <f>VLOOKUP($A64,MAIN!$C$2:$BD$114,19)</f>
        <v>#N/A</v>
      </c>
      <c r="J64" s="349" t="e">
        <f>VLOOKUP($A64,MAIN!$C$2:$BD$289,7)</f>
        <v>#N/A</v>
      </c>
      <c r="K64" s="349" t="e">
        <f>VLOOKUP($A64,MAIN!$C$2:$BD$289,8)</f>
        <v>#N/A</v>
      </c>
      <c r="L64" s="349" t="e">
        <f>VLOOKUP($A64,MAIN!$C$2:$BD$289,15)</f>
        <v>#N/A</v>
      </c>
      <c r="M64" s="349" t="e">
        <f>VLOOKUP($A64,MAIN!$C$2:$BD$289,16)</f>
        <v>#N/A</v>
      </c>
      <c r="N64" s="349" t="e">
        <f>VLOOKUP($A64,MAIN!$C$2:$BD$289,20)</f>
        <v>#N/A</v>
      </c>
    </row>
    <row r="65" spans="1:14">
      <c r="A65" s="349"/>
      <c r="B65" s="331"/>
      <c r="C65" s="349" t="e">
        <f>VLOOKUP($A65,MAIN!$C$2:$BD$289,12)</f>
        <v>#N/A</v>
      </c>
      <c r="D65" s="349" t="e">
        <f>VLOOKUP($A65,MAIN!$C$2:$BD$289,13)</f>
        <v>#N/A</v>
      </c>
      <c r="E65" s="350" t="e">
        <f>VLOOKUP($A65,MAIN!$C$2:$BD$289,9)</f>
        <v>#N/A</v>
      </c>
      <c r="F65" s="349" t="e">
        <f>VLOOKUP($A65,MAIN!$C$2:$BD$289,4)</f>
        <v>#N/A</v>
      </c>
      <c r="G65" s="349" t="e">
        <f>VLOOKUP($A65,MAIN!$C$2:$BD$289,18)</f>
        <v>#N/A</v>
      </c>
      <c r="H65" s="349" t="e">
        <f>VLOOKUP($A65,MAIN!$C$2:$BD$289,5)</f>
        <v>#N/A</v>
      </c>
      <c r="I65" s="349" t="e">
        <f>VLOOKUP($A65,MAIN!$C$2:$BD$114,19)</f>
        <v>#N/A</v>
      </c>
      <c r="J65" s="349" t="e">
        <f>VLOOKUP($A65,MAIN!$C$2:$BD$289,7)</f>
        <v>#N/A</v>
      </c>
      <c r="K65" s="349" t="e">
        <f>VLOOKUP($A65,MAIN!$C$2:$BD$289,8)</f>
        <v>#N/A</v>
      </c>
      <c r="L65" s="349" t="e">
        <f>VLOOKUP($A65,MAIN!$C$2:$BD$289,15)</f>
        <v>#N/A</v>
      </c>
      <c r="M65" s="349" t="e">
        <f>VLOOKUP($A65,MAIN!$C$2:$BD$289,16)</f>
        <v>#N/A</v>
      </c>
      <c r="N65" s="349" t="e">
        <f>VLOOKUP($A65,MAIN!$C$2:$BD$289,20)</f>
        <v>#N/A</v>
      </c>
    </row>
    <row r="66" spans="1:14">
      <c r="A66" s="349"/>
      <c r="B66" s="331"/>
      <c r="C66" s="349" t="e">
        <f>VLOOKUP($A66,MAIN!$C$2:$BD$289,12)</f>
        <v>#N/A</v>
      </c>
      <c r="D66" s="349" t="e">
        <f>VLOOKUP($A66,MAIN!$C$2:$BD$289,13)</f>
        <v>#N/A</v>
      </c>
      <c r="E66" s="350" t="e">
        <f>VLOOKUP($A66,MAIN!$C$2:$BD$289,9)</f>
        <v>#N/A</v>
      </c>
      <c r="F66" s="349" t="e">
        <f>VLOOKUP($A66,MAIN!$C$2:$BD$289,4)</f>
        <v>#N/A</v>
      </c>
      <c r="G66" s="349" t="e">
        <f>VLOOKUP($A66,MAIN!$C$2:$BD$289,18)</f>
        <v>#N/A</v>
      </c>
      <c r="H66" s="349" t="e">
        <f>VLOOKUP($A66,MAIN!$C$2:$BD$289,5)</f>
        <v>#N/A</v>
      </c>
      <c r="I66" s="349" t="e">
        <f>VLOOKUP($A66,MAIN!$C$2:$BD$114,19)</f>
        <v>#N/A</v>
      </c>
      <c r="J66" s="349" t="e">
        <f>VLOOKUP($A66,MAIN!$C$2:$BD$289,7)</f>
        <v>#N/A</v>
      </c>
      <c r="K66" s="349" t="e">
        <f>VLOOKUP($A66,MAIN!$C$2:$BD$289,8)</f>
        <v>#N/A</v>
      </c>
      <c r="L66" s="349" t="e">
        <f>VLOOKUP($A66,MAIN!$C$2:$BD$289,15)</f>
        <v>#N/A</v>
      </c>
      <c r="M66" s="349" t="e">
        <f>VLOOKUP($A66,MAIN!$C$2:$BD$289,16)</f>
        <v>#N/A</v>
      </c>
      <c r="N66" s="349" t="e">
        <f>VLOOKUP($A66,MAIN!$C$2:$BD$289,20)</f>
        <v>#N/A</v>
      </c>
    </row>
    <row r="67" spans="1:14">
      <c r="A67" s="349"/>
      <c r="B67" s="331"/>
      <c r="C67" s="349" t="e">
        <f>VLOOKUP($A67,MAIN!$C$2:$BD$289,12)</f>
        <v>#N/A</v>
      </c>
      <c r="D67" s="349" t="e">
        <f>VLOOKUP($A67,MAIN!$C$2:$BD$289,13)</f>
        <v>#N/A</v>
      </c>
      <c r="E67" s="350" t="e">
        <f>VLOOKUP($A67,MAIN!$C$2:$BD$289,9)</f>
        <v>#N/A</v>
      </c>
      <c r="F67" s="349" t="e">
        <f>VLOOKUP($A67,MAIN!$C$2:$BD$289,4)</f>
        <v>#N/A</v>
      </c>
      <c r="G67" s="349" t="e">
        <f>VLOOKUP($A67,MAIN!$C$2:$BD$289,18)</f>
        <v>#N/A</v>
      </c>
      <c r="H67" s="349" t="e">
        <f>VLOOKUP($A67,MAIN!$C$2:$BD$289,5)</f>
        <v>#N/A</v>
      </c>
      <c r="I67" s="349" t="e">
        <f>VLOOKUP($A67,MAIN!$C$2:$BD$114,19)</f>
        <v>#N/A</v>
      </c>
      <c r="J67" s="349" t="e">
        <f>VLOOKUP($A67,MAIN!$C$2:$BD$289,7)</f>
        <v>#N/A</v>
      </c>
      <c r="K67" s="349" t="e">
        <f>VLOOKUP($A67,MAIN!$C$2:$BD$289,8)</f>
        <v>#N/A</v>
      </c>
      <c r="L67" s="349" t="e">
        <f>VLOOKUP($A67,MAIN!$C$2:$BD$289,15)</f>
        <v>#N/A</v>
      </c>
      <c r="M67" s="349" t="e">
        <f>VLOOKUP($A67,MAIN!$C$2:$BD$289,16)</f>
        <v>#N/A</v>
      </c>
      <c r="N67" s="349" t="e">
        <f>VLOOKUP($A67,MAIN!$C$2:$BD$289,20)</f>
        <v>#N/A</v>
      </c>
    </row>
    <row r="68" spans="1:14">
      <c r="A68" s="349"/>
      <c r="B68" s="331"/>
      <c r="C68" s="349" t="e">
        <f>VLOOKUP($A68,MAIN!$C$2:$BD$289,12)</f>
        <v>#N/A</v>
      </c>
      <c r="D68" s="349" t="e">
        <f>VLOOKUP($A68,MAIN!$C$2:$BD$289,13)</f>
        <v>#N/A</v>
      </c>
      <c r="E68" s="350" t="e">
        <f>VLOOKUP($A68,MAIN!$C$2:$BD$289,9)</f>
        <v>#N/A</v>
      </c>
      <c r="F68" s="349" t="e">
        <f>VLOOKUP($A68,MAIN!$C$2:$BD$289,4)</f>
        <v>#N/A</v>
      </c>
      <c r="G68" s="349" t="e">
        <f>VLOOKUP($A68,MAIN!$C$2:$BD$289,18)</f>
        <v>#N/A</v>
      </c>
      <c r="H68" s="349" t="e">
        <f>VLOOKUP($A68,MAIN!$C$2:$BD$289,5)</f>
        <v>#N/A</v>
      </c>
      <c r="I68" s="349" t="e">
        <f>VLOOKUP($A68,MAIN!$C$2:$BD$114,19)</f>
        <v>#N/A</v>
      </c>
      <c r="J68" s="349" t="e">
        <f>VLOOKUP($A68,MAIN!$C$2:$BD$289,7)</f>
        <v>#N/A</v>
      </c>
      <c r="K68" s="349" t="e">
        <f>VLOOKUP($A68,MAIN!$C$2:$BD$289,8)</f>
        <v>#N/A</v>
      </c>
      <c r="L68" s="349" t="e">
        <f>VLOOKUP($A68,MAIN!$C$2:$BD$289,15)</f>
        <v>#N/A</v>
      </c>
      <c r="M68" s="349" t="e">
        <f>VLOOKUP($A68,MAIN!$C$2:$BD$289,16)</f>
        <v>#N/A</v>
      </c>
      <c r="N68" s="349" t="e">
        <f>VLOOKUP($A68,MAIN!$C$2:$BD$289,20)</f>
        <v>#N/A</v>
      </c>
    </row>
    <row r="69" spans="1:14">
      <c r="A69" s="349"/>
      <c r="B69" s="331"/>
      <c r="C69" s="349" t="e">
        <f>VLOOKUP($A69,MAIN!$C$2:$BD$289,12)</f>
        <v>#N/A</v>
      </c>
      <c r="D69" s="349" t="e">
        <f>VLOOKUP($A69,MAIN!$C$2:$BD$289,13)</f>
        <v>#N/A</v>
      </c>
      <c r="E69" s="350" t="e">
        <f>VLOOKUP($A69,MAIN!$C$2:$BD$289,9)</f>
        <v>#N/A</v>
      </c>
      <c r="F69" s="349" t="e">
        <f>VLOOKUP($A69,MAIN!$C$2:$BD$289,4)</f>
        <v>#N/A</v>
      </c>
      <c r="G69" s="349" t="e">
        <f>VLOOKUP($A69,MAIN!$C$2:$BD$289,18)</f>
        <v>#N/A</v>
      </c>
      <c r="H69" s="349" t="e">
        <f>VLOOKUP($A69,MAIN!$C$2:$BD$289,5)</f>
        <v>#N/A</v>
      </c>
      <c r="I69" s="349" t="e">
        <f>VLOOKUP($A69,MAIN!$C$2:$BD$114,19)</f>
        <v>#N/A</v>
      </c>
      <c r="J69" s="349" t="e">
        <f>VLOOKUP($A69,MAIN!$C$2:$BD$289,7)</f>
        <v>#N/A</v>
      </c>
      <c r="K69" s="349" t="e">
        <f>VLOOKUP($A69,MAIN!$C$2:$BD$289,8)</f>
        <v>#N/A</v>
      </c>
      <c r="L69" s="349" t="e">
        <f>VLOOKUP($A69,MAIN!$C$2:$BD$289,15)</f>
        <v>#N/A</v>
      </c>
      <c r="M69" s="349" t="e">
        <f>VLOOKUP($A69,MAIN!$C$2:$BD$289,16)</f>
        <v>#N/A</v>
      </c>
      <c r="N69" s="349" t="e">
        <f>VLOOKUP($A69,MAIN!$C$2:$BD$289,20)</f>
        <v>#N/A</v>
      </c>
    </row>
    <row r="70" spans="1:14">
      <c r="A70" s="349"/>
      <c r="B70" s="331"/>
      <c r="C70" s="349" t="e">
        <f>VLOOKUP($A70,MAIN!$C$2:$BD$289,12)</f>
        <v>#N/A</v>
      </c>
      <c r="D70" s="349" t="e">
        <f>VLOOKUP($A70,MAIN!$C$2:$BD$289,13)</f>
        <v>#N/A</v>
      </c>
      <c r="E70" s="350" t="e">
        <f>VLOOKUP($A70,MAIN!$C$2:$BD$289,9)</f>
        <v>#N/A</v>
      </c>
      <c r="F70" s="349" t="e">
        <f>VLOOKUP($A70,MAIN!$C$2:$BD$289,4)</f>
        <v>#N/A</v>
      </c>
      <c r="G70" s="349" t="e">
        <f>VLOOKUP($A70,MAIN!$C$2:$BD$289,18)</f>
        <v>#N/A</v>
      </c>
      <c r="H70" s="349" t="e">
        <f>VLOOKUP($A70,MAIN!$C$2:$BD$289,5)</f>
        <v>#N/A</v>
      </c>
      <c r="I70" s="349" t="e">
        <f>VLOOKUP($A70,MAIN!$C$2:$BD$114,19)</f>
        <v>#N/A</v>
      </c>
      <c r="J70" s="349" t="e">
        <f>VLOOKUP($A70,MAIN!$C$2:$BD$289,7)</f>
        <v>#N/A</v>
      </c>
      <c r="K70" s="349" t="e">
        <f>VLOOKUP($A70,MAIN!$C$2:$BD$289,8)</f>
        <v>#N/A</v>
      </c>
      <c r="L70" s="349" t="e">
        <f>VLOOKUP($A70,MAIN!$C$2:$BD$289,15)</f>
        <v>#N/A</v>
      </c>
      <c r="M70" s="349" t="e">
        <f>VLOOKUP($A70,MAIN!$C$2:$BD$289,16)</f>
        <v>#N/A</v>
      </c>
      <c r="N70" s="349" t="e">
        <f>VLOOKUP($A70,MAIN!$C$2:$BD$289,20)</f>
        <v>#N/A</v>
      </c>
    </row>
    <row r="71" spans="1:14">
      <c r="A71" s="349"/>
      <c r="B71" s="331"/>
      <c r="C71" s="349" t="e">
        <f>VLOOKUP($A71,MAIN!$C$2:$BD$289,12)</f>
        <v>#N/A</v>
      </c>
      <c r="D71" s="349" t="e">
        <f>VLOOKUP($A71,MAIN!$C$2:$BD$289,13)</f>
        <v>#N/A</v>
      </c>
      <c r="E71" s="350" t="e">
        <f>VLOOKUP($A71,MAIN!$C$2:$BD$289,9)</f>
        <v>#N/A</v>
      </c>
      <c r="F71" s="349" t="e">
        <f>VLOOKUP($A71,MAIN!$C$2:$BD$289,4)</f>
        <v>#N/A</v>
      </c>
      <c r="G71" s="349" t="e">
        <f>VLOOKUP($A71,MAIN!$C$2:$BD$289,18)</f>
        <v>#N/A</v>
      </c>
      <c r="H71" s="349" t="e">
        <f>VLOOKUP($A71,MAIN!$C$2:$BD$289,5)</f>
        <v>#N/A</v>
      </c>
      <c r="I71" s="349" t="e">
        <f>VLOOKUP($A71,MAIN!$C$2:$BD$114,19)</f>
        <v>#N/A</v>
      </c>
      <c r="J71" s="349" t="e">
        <f>VLOOKUP($A71,MAIN!$C$2:$BD$289,7)</f>
        <v>#N/A</v>
      </c>
      <c r="K71" s="349" t="e">
        <f>VLOOKUP($A71,MAIN!$C$2:$BD$289,8)</f>
        <v>#N/A</v>
      </c>
      <c r="L71" s="349" t="e">
        <f>VLOOKUP($A71,MAIN!$C$2:$BD$289,15)</f>
        <v>#N/A</v>
      </c>
      <c r="M71" s="349" t="e">
        <f>VLOOKUP($A71,MAIN!$C$2:$BD$289,16)</f>
        <v>#N/A</v>
      </c>
      <c r="N71" s="349" t="e">
        <f>VLOOKUP($A71,MAIN!$C$2:$BD$289,20)</f>
        <v>#N/A</v>
      </c>
    </row>
    <row r="72" spans="1:14">
      <c r="A72" s="349"/>
      <c r="B72" s="331"/>
      <c r="C72" s="349" t="e">
        <f>VLOOKUP($A72,MAIN!$C$2:$BD$289,12)</f>
        <v>#N/A</v>
      </c>
      <c r="D72" s="349" t="e">
        <f>VLOOKUP($A72,MAIN!$C$2:$BD$289,13)</f>
        <v>#N/A</v>
      </c>
      <c r="E72" s="350" t="e">
        <f>VLOOKUP($A72,MAIN!$C$2:$BD$289,9)</f>
        <v>#N/A</v>
      </c>
      <c r="F72" s="349" t="e">
        <f>VLOOKUP($A72,MAIN!$C$2:$BD$289,4)</f>
        <v>#N/A</v>
      </c>
      <c r="G72" s="349" t="e">
        <f>VLOOKUP($A72,MAIN!$C$2:$BD$289,18)</f>
        <v>#N/A</v>
      </c>
      <c r="H72" s="349" t="e">
        <f>VLOOKUP($A72,MAIN!$C$2:$BD$289,5)</f>
        <v>#N/A</v>
      </c>
      <c r="I72" s="349" t="e">
        <f>VLOOKUP($A72,MAIN!$C$2:$BD$114,19)</f>
        <v>#N/A</v>
      </c>
      <c r="J72" s="349" t="e">
        <f>VLOOKUP($A72,MAIN!$C$2:$BD$289,7)</f>
        <v>#N/A</v>
      </c>
      <c r="K72" s="349" t="e">
        <f>VLOOKUP($A72,MAIN!$C$2:$BD$289,8)</f>
        <v>#N/A</v>
      </c>
      <c r="L72" s="349" t="e">
        <f>VLOOKUP($A72,MAIN!$C$2:$BD$289,15)</f>
        <v>#N/A</v>
      </c>
      <c r="M72" s="349" t="e">
        <f>VLOOKUP($A72,MAIN!$C$2:$BD$289,16)</f>
        <v>#N/A</v>
      </c>
      <c r="N72" s="349" t="e">
        <f>VLOOKUP($A72,MAIN!$C$2:$BD$289,20)</f>
        <v>#N/A</v>
      </c>
    </row>
    <row r="73" spans="1:14">
      <c r="A73" s="349"/>
      <c r="B73" s="331"/>
      <c r="C73" s="349" t="e">
        <f>VLOOKUP($A73,MAIN!$C$2:$BD$289,12)</f>
        <v>#N/A</v>
      </c>
      <c r="D73" s="349" t="e">
        <f>VLOOKUP($A73,MAIN!$C$2:$BD$289,13)</f>
        <v>#N/A</v>
      </c>
      <c r="E73" s="350" t="e">
        <f>VLOOKUP($A73,MAIN!$C$2:$BD$289,9)</f>
        <v>#N/A</v>
      </c>
      <c r="F73" s="349" t="e">
        <f>VLOOKUP($A73,MAIN!$C$2:$BD$289,4)</f>
        <v>#N/A</v>
      </c>
      <c r="G73" s="349" t="e">
        <f>VLOOKUP($A73,MAIN!$C$2:$BD$289,18)</f>
        <v>#N/A</v>
      </c>
      <c r="H73" s="349" t="e">
        <f>VLOOKUP($A73,MAIN!$C$2:$BD$289,5)</f>
        <v>#N/A</v>
      </c>
      <c r="I73" s="349" t="e">
        <f>VLOOKUP($A73,MAIN!$C$2:$BD$114,19)</f>
        <v>#N/A</v>
      </c>
      <c r="J73" s="349" t="e">
        <f>VLOOKUP($A73,MAIN!$C$2:$BD$289,7)</f>
        <v>#N/A</v>
      </c>
      <c r="K73" s="349" t="e">
        <f>VLOOKUP($A73,MAIN!$C$2:$BD$289,8)</f>
        <v>#N/A</v>
      </c>
      <c r="L73" s="349" t="e">
        <f>VLOOKUP($A73,MAIN!$C$2:$BD$289,15)</f>
        <v>#N/A</v>
      </c>
      <c r="M73" s="349" t="e">
        <f>VLOOKUP($A73,MAIN!$C$2:$BD$289,16)</f>
        <v>#N/A</v>
      </c>
      <c r="N73" s="349" t="e">
        <f>VLOOKUP($A73,MAIN!$C$2:$BD$289,20)</f>
        <v>#N/A</v>
      </c>
    </row>
    <row r="74" spans="1:14">
      <c r="A74" s="349"/>
      <c r="B74" s="331"/>
      <c r="C74" s="349" t="e">
        <f>VLOOKUP($A74,MAIN!$C$2:$BD$289,12)</f>
        <v>#N/A</v>
      </c>
      <c r="D74" s="349" t="e">
        <f>VLOOKUP($A74,MAIN!$C$2:$BD$289,13)</f>
        <v>#N/A</v>
      </c>
      <c r="E74" s="350" t="e">
        <f>VLOOKUP($A74,MAIN!$C$2:$BD$289,9)</f>
        <v>#N/A</v>
      </c>
      <c r="F74" s="349" t="e">
        <f>VLOOKUP($A74,MAIN!$C$2:$BD$289,4)</f>
        <v>#N/A</v>
      </c>
      <c r="G74" s="349" t="e">
        <f>VLOOKUP($A74,MAIN!$C$2:$BD$289,18)</f>
        <v>#N/A</v>
      </c>
      <c r="H74" s="349" t="e">
        <f>VLOOKUP($A74,MAIN!$C$2:$BD$289,5)</f>
        <v>#N/A</v>
      </c>
      <c r="I74" s="349" t="e">
        <f>VLOOKUP($A74,MAIN!$C$2:$BD$114,19)</f>
        <v>#N/A</v>
      </c>
      <c r="J74" s="349" t="e">
        <f>VLOOKUP($A74,MAIN!$C$2:$BD$289,7)</f>
        <v>#N/A</v>
      </c>
      <c r="K74" s="349" t="e">
        <f>VLOOKUP($A74,MAIN!$C$2:$BD$289,8)</f>
        <v>#N/A</v>
      </c>
      <c r="L74" s="349" t="e">
        <f>VLOOKUP($A74,MAIN!$C$2:$BD$289,15)</f>
        <v>#N/A</v>
      </c>
      <c r="M74" s="349" t="e">
        <f>VLOOKUP($A74,MAIN!$C$2:$BD$289,16)</f>
        <v>#N/A</v>
      </c>
      <c r="N74" s="349" t="e">
        <f>VLOOKUP($A74,MAIN!$C$2:$BD$289,20)</f>
        <v>#N/A</v>
      </c>
    </row>
    <row r="75" spans="1:14">
      <c r="A75" s="349"/>
      <c r="B75" s="331"/>
      <c r="C75" s="349" t="e">
        <f>VLOOKUP($A75,MAIN!$C$2:$BD$289,12)</f>
        <v>#N/A</v>
      </c>
      <c r="D75" s="349" t="e">
        <f>VLOOKUP($A75,MAIN!$C$2:$BD$289,13)</f>
        <v>#N/A</v>
      </c>
      <c r="E75" s="350" t="e">
        <f>VLOOKUP($A75,MAIN!$C$2:$BD$289,9)</f>
        <v>#N/A</v>
      </c>
      <c r="F75" s="349" t="e">
        <f>VLOOKUP($A75,MAIN!$C$2:$BD$289,4)</f>
        <v>#N/A</v>
      </c>
      <c r="G75" s="349" t="e">
        <f>VLOOKUP($A75,MAIN!$C$2:$BD$289,18)</f>
        <v>#N/A</v>
      </c>
      <c r="H75" s="349" t="e">
        <f>VLOOKUP($A75,MAIN!$C$2:$BD$289,5)</f>
        <v>#N/A</v>
      </c>
      <c r="I75" s="349" t="e">
        <f>VLOOKUP($A75,MAIN!$C$2:$BD$114,19)</f>
        <v>#N/A</v>
      </c>
      <c r="J75" s="349" t="e">
        <f>VLOOKUP($A75,MAIN!$C$2:$BD$289,7)</f>
        <v>#N/A</v>
      </c>
      <c r="K75" s="349" t="e">
        <f>VLOOKUP($A75,MAIN!$C$2:$BD$289,8)</f>
        <v>#N/A</v>
      </c>
      <c r="L75" s="349" t="e">
        <f>VLOOKUP($A75,MAIN!$C$2:$BD$289,15)</f>
        <v>#N/A</v>
      </c>
      <c r="M75" s="349" t="e">
        <f>VLOOKUP($A75,MAIN!$C$2:$BD$289,16)</f>
        <v>#N/A</v>
      </c>
      <c r="N75" s="349" t="e">
        <f>VLOOKUP($A75,MAIN!$C$2:$BD$289,20)</f>
        <v>#N/A</v>
      </c>
    </row>
    <row r="76" spans="1:14">
      <c r="A76" s="349"/>
      <c r="B76" s="331"/>
      <c r="C76" s="349" t="e">
        <f>VLOOKUP($A76,MAIN!$C$2:$BD$289,12)</f>
        <v>#N/A</v>
      </c>
      <c r="D76" s="349" t="e">
        <f>VLOOKUP($A76,MAIN!$C$2:$BD$289,13)</f>
        <v>#N/A</v>
      </c>
      <c r="E76" s="350" t="e">
        <f>VLOOKUP($A76,MAIN!$C$2:$BD$289,9)</f>
        <v>#N/A</v>
      </c>
      <c r="F76" s="349" t="e">
        <f>VLOOKUP($A76,MAIN!$C$2:$BD$289,4)</f>
        <v>#N/A</v>
      </c>
      <c r="G76" s="349" t="e">
        <f>VLOOKUP($A76,MAIN!$C$2:$BD$289,18)</f>
        <v>#N/A</v>
      </c>
      <c r="H76" s="349" t="e">
        <f>VLOOKUP($A76,MAIN!$C$2:$BD$289,5)</f>
        <v>#N/A</v>
      </c>
      <c r="I76" s="349" t="e">
        <f>VLOOKUP($A76,MAIN!$C$2:$BD$114,19)</f>
        <v>#N/A</v>
      </c>
      <c r="J76" s="349" t="e">
        <f>VLOOKUP($A76,MAIN!$C$2:$BD$289,7)</f>
        <v>#N/A</v>
      </c>
      <c r="K76" s="349" t="e">
        <f>VLOOKUP($A76,MAIN!$C$2:$BD$289,8)</f>
        <v>#N/A</v>
      </c>
      <c r="L76" s="349" t="e">
        <f>VLOOKUP($A76,MAIN!$C$2:$BD$289,15)</f>
        <v>#N/A</v>
      </c>
      <c r="M76" s="349" t="e">
        <f>VLOOKUP($A76,MAIN!$C$2:$BD$289,16)</f>
        <v>#N/A</v>
      </c>
      <c r="N76" s="349" t="e">
        <f>VLOOKUP($A76,MAIN!$C$2:$BD$289,20)</f>
        <v>#N/A</v>
      </c>
    </row>
    <row r="77" spans="1:14">
      <c r="A77" s="349"/>
      <c r="B77" s="331"/>
      <c r="C77" s="349" t="e">
        <f>VLOOKUP($A77,MAIN!$C$2:$BD$289,12)</f>
        <v>#N/A</v>
      </c>
      <c r="D77" s="349" t="e">
        <f>VLOOKUP($A77,MAIN!$C$2:$BD$289,13)</f>
        <v>#N/A</v>
      </c>
      <c r="E77" s="350" t="e">
        <f>VLOOKUP($A77,MAIN!$C$2:$BD$289,9)</f>
        <v>#N/A</v>
      </c>
      <c r="F77" s="349" t="e">
        <f>VLOOKUP($A77,MAIN!$C$2:$BD$289,4)</f>
        <v>#N/A</v>
      </c>
      <c r="G77" s="349" t="e">
        <f>VLOOKUP($A77,MAIN!$C$2:$BD$289,18)</f>
        <v>#N/A</v>
      </c>
      <c r="H77" s="349" t="e">
        <f>VLOOKUP($A77,MAIN!$C$2:$BD$289,5)</f>
        <v>#N/A</v>
      </c>
      <c r="I77" s="349" t="e">
        <f>VLOOKUP($A77,MAIN!$C$2:$BD$114,19)</f>
        <v>#N/A</v>
      </c>
      <c r="J77" s="349" t="e">
        <f>VLOOKUP($A77,MAIN!$C$2:$BD$289,7)</f>
        <v>#N/A</v>
      </c>
      <c r="K77" s="349" t="e">
        <f>VLOOKUP($A77,MAIN!$C$2:$BD$289,8)</f>
        <v>#N/A</v>
      </c>
      <c r="L77" s="349" t="e">
        <f>VLOOKUP($A77,MAIN!$C$2:$BD$289,15)</f>
        <v>#N/A</v>
      </c>
      <c r="M77" s="349" t="e">
        <f>VLOOKUP($A77,MAIN!$C$2:$BD$289,16)</f>
        <v>#N/A</v>
      </c>
      <c r="N77" s="349" t="e">
        <f>VLOOKUP($A77,MAIN!$C$2:$BD$289,20)</f>
        <v>#N/A</v>
      </c>
    </row>
    <row r="78" spans="1:14">
      <c r="A78" s="349"/>
      <c r="B78" s="331"/>
      <c r="C78" s="349" t="e">
        <f>VLOOKUP($A78,MAIN!$C$2:$BD$289,12)</f>
        <v>#N/A</v>
      </c>
      <c r="D78" s="349" t="e">
        <f>VLOOKUP($A78,MAIN!$C$2:$BD$289,13)</f>
        <v>#N/A</v>
      </c>
      <c r="E78" s="350" t="e">
        <f>VLOOKUP($A78,MAIN!$C$2:$BD$289,9)</f>
        <v>#N/A</v>
      </c>
      <c r="F78" s="349" t="e">
        <f>VLOOKUP($A78,MAIN!$C$2:$BD$289,4)</f>
        <v>#N/A</v>
      </c>
      <c r="G78" s="349" t="e">
        <f>VLOOKUP($A78,MAIN!$C$2:$BD$289,18)</f>
        <v>#N/A</v>
      </c>
      <c r="H78" s="349" t="e">
        <f>VLOOKUP($A78,MAIN!$C$2:$BD$289,5)</f>
        <v>#N/A</v>
      </c>
      <c r="I78" s="349" t="e">
        <f>VLOOKUP($A78,MAIN!$C$2:$BD$114,19)</f>
        <v>#N/A</v>
      </c>
      <c r="J78" s="349" t="e">
        <f>VLOOKUP($A78,MAIN!$C$2:$BD$289,7)</f>
        <v>#N/A</v>
      </c>
      <c r="K78" s="349" t="e">
        <f>VLOOKUP($A78,MAIN!$C$2:$BD$289,8)</f>
        <v>#N/A</v>
      </c>
      <c r="L78" s="349" t="e">
        <f>VLOOKUP($A78,MAIN!$C$2:$BD$289,15)</f>
        <v>#N/A</v>
      </c>
      <c r="M78" s="349" t="e">
        <f>VLOOKUP($A78,MAIN!$C$2:$BD$289,16)</f>
        <v>#N/A</v>
      </c>
      <c r="N78" s="349" t="e">
        <f>VLOOKUP($A78,MAIN!$C$2:$BD$289,20)</f>
        <v>#N/A</v>
      </c>
    </row>
    <row r="79" spans="1:14">
      <c r="A79" s="349"/>
      <c r="B79" s="331"/>
      <c r="C79" s="349" t="e">
        <f>VLOOKUP($A79,MAIN!$C$2:$BD$289,12)</f>
        <v>#N/A</v>
      </c>
      <c r="D79" s="349" t="e">
        <f>VLOOKUP($A79,MAIN!$C$2:$BD$289,13)</f>
        <v>#N/A</v>
      </c>
      <c r="E79" s="350" t="e">
        <f>VLOOKUP($A79,MAIN!$C$2:$BD$289,9)</f>
        <v>#N/A</v>
      </c>
      <c r="F79" s="349" t="e">
        <f>VLOOKUP($A79,MAIN!$C$2:$BD$289,4)</f>
        <v>#N/A</v>
      </c>
      <c r="G79" s="349" t="e">
        <f>VLOOKUP($A79,MAIN!$C$2:$BD$289,18)</f>
        <v>#N/A</v>
      </c>
      <c r="H79" s="349" t="e">
        <f>VLOOKUP($A79,MAIN!$C$2:$BD$289,5)</f>
        <v>#N/A</v>
      </c>
      <c r="I79" s="349" t="e">
        <f>VLOOKUP($A79,MAIN!$C$2:$BD$114,19)</f>
        <v>#N/A</v>
      </c>
      <c r="J79" s="349" t="e">
        <f>VLOOKUP($A79,MAIN!$C$2:$BD$289,7)</f>
        <v>#N/A</v>
      </c>
      <c r="K79" s="349" t="e">
        <f>VLOOKUP($A79,MAIN!$C$2:$BD$289,8)</f>
        <v>#N/A</v>
      </c>
      <c r="L79" s="349" t="e">
        <f>VLOOKUP($A79,MAIN!$C$2:$BD$289,15)</f>
        <v>#N/A</v>
      </c>
      <c r="M79" s="349" t="e">
        <f>VLOOKUP($A79,MAIN!$C$2:$BD$289,16)</f>
        <v>#N/A</v>
      </c>
      <c r="N79" s="349" t="e">
        <f>VLOOKUP($A79,MAIN!$C$2:$BD$289,20)</f>
        <v>#N/A</v>
      </c>
    </row>
    <row r="80" spans="1:14">
      <c r="A80" s="349"/>
      <c r="B80" s="331"/>
      <c r="C80" s="349" t="e">
        <f>VLOOKUP($A80,MAIN!$C$2:$BD$289,12)</f>
        <v>#N/A</v>
      </c>
      <c r="D80" s="349" t="e">
        <f>VLOOKUP($A80,MAIN!$C$2:$BD$289,13)</f>
        <v>#N/A</v>
      </c>
      <c r="E80" s="350" t="e">
        <f>VLOOKUP($A80,MAIN!$C$2:$BD$289,9)</f>
        <v>#N/A</v>
      </c>
      <c r="F80" s="349" t="e">
        <f>VLOOKUP($A80,MAIN!$C$2:$BD$289,4)</f>
        <v>#N/A</v>
      </c>
      <c r="G80" s="349" t="e">
        <f>VLOOKUP($A80,MAIN!$C$2:$BD$289,18)</f>
        <v>#N/A</v>
      </c>
      <c r="H80" s="349" t="e">
        <f>VLOOKUP($A80,MAIN!$C$2:$BD$289,5)</f>
        <v>#N/A</v>
      </c>
      <c r="I80" s="349" t="e">
        <f>VLOOKUP($A80,MAIN!$C$2:$BD$114,19)</f>
        <v>#N/A</v>
      </c>
      <c r="J80" s="349" t="e">
        <f>VLOOKUP($A80,MAIN!$C$2:$BD$289,7)</f>
        <v>#N/A</v>
      </c>
      <c r="K80" s="349" t="e">
        <f>VLOOKUP($A80,MAIN!$C$2:$BD$289,8)</f>
        <v>#N/A</v>
      </c>
      <c r="L80" s="349" t="e">
        <f>VLOOKUP($A80,MAIN!$C$2:$BD$289,15)</f>
        <v>#N/A</v>
      </c>
      <c r="M80" s="349" t="e">
        <f>VLOOKUP($A80,MAIN!$C$2:$BD$289,16)</f>
        <v>#N/A</v>
      </c>
      <c r="N80" s="349" t="e">
        <f>VLOOKUP($A80,MAIN!$C$2:$BD$289,20)</f>
        <v>#N/A</v>
      </c>
    </row>
    <row r="81" spans="1:14">
      <c r="A81" s="349"/>
      <c r="B81" s="331"/>
      <c r="C81" s="349" t="e">
        <f>VLOOKUP($A81,MAIN!$C$2:$BD$289,12)</f>
        <v>#N/A</v>
      </c>
      <c r="D81" s="349" t="e">
        <f>VLOOKUP($A81,MAIN!$C$2:$BD$289,13)</f>
        <v>#N/A</v>
      </c>
      <c r="E81" s="350" t="e">
        <f>VLOOKUP($A81,MAIN!$C$2:$BD$289,9)</f>
        <v>#N/A</v>
      </c>
      <c r="F81" s="349" t="e">
        <f>VLOOKUP($A81,MAIN!$C$2:$BD$289,4)</f>
        <v>#N/A</v>
      </c>
      <c r="G81" s="349" t="e">
        <f>VLOOKUP($A81,MAIN!$C$2:$BD$289,18)</f>
        <v>#N/A</v>
      </c>
      <c r="H81" s="349" t="e">
        <f>VLOOKUP($A81,MAIN!$C$2:$BD$289,5)</f>
        <v>#N/A</v>
      </c>
      <c r="I81" s="349" t="e">
        <f>VLOOKUP($A81,MAIN!$C$2:$BD$114,19)</f>
        <v>#N/A</v>
      </c>
      <c r="J81" s="349" t="e">
        <f>VLOOKUP($A81,MAIN!$C$2:$BD$289,7)</f>
        <v>#N/A</v>
      </c>
      <c r="K81" s="349" t="e">
        <f>VLOOKUP($A81,MAIN!$C$2:$BD$289,8)</f>
        <v>#N/A</v>
      </c>
      <c r="L81" s="349" t="e">
        <f>VLOOKUP($A81,MAIN!$C$2:$BD$289,15)</f>
        <v>#N/A</v>
      </c>
      <c r="M81" s="349" t="e">
        <f>VLOOKUP($A81,MAIN!$C$2:$BD$289,16)</f>
        <v>#N/A</v>
      </c>
      <c r="N81" s="349" t="e">
        <f>VLOOKUP($A81,MAIN!$C$2:$BD$289,20)</f>
        <v>#N/A</v>
      </c>
    </row>
    <row r="82" spans="1:14">
      <c r="A82" s="349"/>
      <c r="B82" s="331"/>
      <c r="C82" s="349" t="e">
        <f>VLOOKUP($A82,MAIN!$C$2:$BD$289,12)</f>
        <v>#N/A</v>
      </c>
      <c r="D82" s="349" t="e">
        <f>VLOOKUP($A82,MAIN!$C$2:$BD$289,13)</f>
        <v>#N/A</v>
      </c>
      <c r="E82" s="350" t="e">
        <f>VLOOKUP($A82,MAIN!$C$2:$BD$289,9)</f>
        <v>#N/A</v>
      </c>
      <c r="F82" s="349" t="e">
        <f>VLOOKUP($A82,MAIN!$C$2:$BD$289,4)</f>
        <v>#N/A</v>
      </c>
      <c r="G82" s="349" t="e">
        <f>VLOOKUP($A82,MAIN!$C$2:$BD$289,18)</f>
        <v>#N/A</v>
      </c>
      <c r="H82" s="349" t="e">
        <f>VLOOKUP($A82,MAIN!$C$2:$BD$289,5)</f>
        <v>#N/A</v>
      </c>
      <c r="I82" s="349" t="e">
        <f>VLOOKUP($A82,MAIN!$C$2:$BD$114,19)</f>
        <v>#N/A</v>
      </c>
      <c r="J82" s="349" t="e">
        <f>VLOOKUP($A82,MAIN!$C$2:$BD$289,7)</f>
        <v>#N/A</v>
      </c>
      <c r="K82" s="349" t="e">
        <f>VLOOKUP($A82,MAIN!$C$2:$BD$289,8)</f>
        <v>#N/A</v>
      </c>
      <c r="L82" s="349" t="e">
        <f>VLOOKUP($A82,MAIN!$C$2:$BD$289,15)</f>
        <v>#N/A</v>
      </c>
      <c r="M82" s="349" t="e">
        <f>VLOOKUP($A82,MAIN!$C$2:$BD$289,16)</f>
        <v>#N/A</v>
      </c>
      <c r="N82" s="349" t="e">
        <f>VLOOKUP($A82,MAIN!$C$2:$BD$289,20)</f>
        <v>#N/A</v>
      </c>
    </row>
    <row r="83" spans="1:14">
      <c r="A83" s="349"/>
      <c r="B83" s="331"/>
      <c r="C83" s="349" t="e">
        <f>VLOOKUP($A83,MAIN!$C$2:$BD$289,12)</f>
        <v>#N/A</v>
      </c>
      <c r="D83" s="349" t="e">
        <f>VLOOKUP($A83,MAIN!$C$2:$BD$289,13)</f>
        <v>#N/A</v>
      </c>
      <c r="E83" s="350" t="e">
        <f>VLOOKUP($A83,MAIN!$C$2:$BD$289,9)</f>
        <v>#N/A</v>
      </c>
      <c r="F83" s="349" t="e">
        <f>VLOOKUP($A83,MAIN!$C$2:$BD$289,4)</f>
        <v>#N/A</v>
      </c>
      <c r="G83" s="349" t="e">
        <f>VLOOKUP($A83,MAIN!$C$2:$BD$289,18)</f>
        <v>#N/A</v>
      </c>
      <c r="H83" s="349" t="e">
        <f>VLOOKUP($A83,MAIN!$C$2:$BD$289,5)</f>
        <v>#N/A</v>
      </c>
      <c r="I83" s="349" t="e">
        <f>VLOOKUP($A83,MAIN!$C$2:$BD$114,19)</f>
        <v>#N/A</v>
      </c>
      <c r="J83" s="349" t="e">
        <f>VLOOKUP($A83,MAIN!$C$2:$BD$289,7)</f>
        <v>#N/A</v>
      </c>
      <c r="K83" s="349" t="e">
        <f>VLOOKUP($A83,MAIN!$C$2:$BD$289,8)</f>
        <v>#N/A</v>
      </c>
      <c r="L83" s="349" t="e">
        <f>VLOOKUP($A83,MAIN!$C$2:$BD$289,15)</f>
        <v>#N/A</v>
      </c>
      <c r="M83" s="349" t="e">
        <f>VLOOKUP($A83,MAIN!$C$2:$BD$289,16)</f>
        <v>#N/A</v>
      </c>
      <c r="N83" s="349" t="e">
        <f>VLOOKUP($A83,MAIN!$C$2:$BD$289,20)</f>
        <v>#N/A</v>
      </c>
    </row>
    <row r="84" spans="1:14">
      <c r="A84" s="349"/>
      <c r="B84" s="331"/>
      <c r="C84" s="349" t="e">
        <f>VLOOKUP($A84,MAIN!$C$2:$BD$289,12)</f>
        <v>#N/A</v>
      </c>
      <c r="D84" s="349" t="e">
        <f>VLOOKUP($A84,MAIN!$C$2:$BD$289,13)</f>
        <v>#N/A</v>
      </c>
      <c r="E84" s="350" t="e">
        <f>VLOOKUP($A84,MAIN!$C$2:$BD$289,9)</f>
        <v>#N/A</v>
      </c>
      <c r="F84" s="349" t="e">
        <f>VLOOKUP($A84,MAIN!$C$2:$BD$289,4)</f>
        <v>#N/A</v>
      </c>
      <c r="G84" s="349" t="e">
        <f>VLOOKUP($A84,MAIN!$C$2:$BD$289,18)</f>
        <v>#N/A</v>
      </c>
      <c r="H84" s="349" t="e">
        <f>VLOOKUP($A84,MAIN!$C$2:$BD$289,5)</f>
        <v>#N/A</v>
      </c>
      <c r="I84" s="349" t="e">
        <f>VLOOKUP($A84,MAIN!$C$2:$BD$114,19)</f>
        <v>#N/A</v>
      </c>
      <c r="J84" s="349" t="e">
        <f>VLOOKUP($A84,MAIN!$C$2:$BD$289,7)</f>
        <v>#N/A</v>
      </c>
      <c r="K84" s="349" t="e">
        <f>VLOOKUP($A84,MAIN!$C$2:$BD$289,8)</f>
        <v>#N/A</v>
      </c>
      <c r="L84" s="349" t="e">
        <f>VLOOKUP($A84,MAIN!$C$2:$BD$289,15)</f>
        <v>#N/A</v>
      </c>
      <c r="M84" s="349" t="e">
        <f>VLOOKUP($A84,MAIN!$C$2:$BD$289,16)</f>
        <v>#N/A</v>
      </c>
      <c r="N84" s="349" t="e">
        <f>VLOOKUP($A84,MAIN!$C$2:$BD$289,20)</f>
        <v>#N/A</v>
      </c>
    </row>
    <row r="85" spans="1:14">
      <c r="A85" s="349"/>
      <c r="B85" s="331"/>
      <c r="C85" s="349" t="e">
        <f>VLOOKUP($A85,MAIN!$C$2:$BD$289,12)</f>
        <v>#N/A</v>
      </c>
      <c r="D85" s="349" t="e">
        <f>VLOOKUP($A85,MAIN!$C$2:$BD$289,13)</f>
        <v>#N/A</v>
      </c>
      <c r="E85" s="350" t="e">
        <f>VLOOKUP($A85,MAIN!$C$2:$BD$289,9)</f>
        <v>#N/A</v>
      </c>
      <c r="F85" s="349" t="e">
        <f>VLOOKUP($A85,MAIN!$C$2:$BD$289,4)</f>
        <v>#N/A</v>
      </c>
      <c r="G85" s="349" t="e">
        <f>VLOOKUP($A85,MAIN!$C$2:$BD$289,18)</f>
        <v>#N/A</v>
      </c>
      <c r="H85" s="349" t="e">
        <f>VLOOKUP($A85,MAIN!$C$2:$BD$289,5)</f>
        <v>#N/A</v>
      </c>
      <c r="I85" s="349" t="e">
        <f>VLOOKUP($A85,MAIN!$C$2:$BD$114,19)</f>
        <v>#N/A</v>
      </c>
      <c r="J85" s="349" t="e">
        <f>VLOOKUP($A85,MAIN!$C$2:$BD$289,7)</f>
        <v>#N/A</v>
      </c>
      <c r="K85" s="349" t="e">
        <f>VLOOKUP($A85,MAIN!$C$2:$BD$289,8)</f>
        <v>#N/A</v>
      </c>
      <c r="L85" s="349" t="e">
        <f>VLOOKUP($A85,MAIN!$C$2:$BD$289,15)</f>
        <v>#N/A</v>
      </c>
      <c r="M85" s="349" t="e">
        <f>VLOOKUP($A85,MAIN!$C$2:$BD$289,16)</f>
        <v>#N/A</v>
      </c>
      <c r="N85" s="349" t="e">
        <f>VLOOKUP($A85,MAIN!$C$2:$BD$289,20)</f>
        <v>#N/A</v>
      </c>
    </row>
    <row r="86" spans="1:14">
      <c r="A86" s="349"/>
      <c r="B86" s="331"/>
      <c r="C86" s="349" t="e">
        <f>VLOOKUP($A86,MAIN!$C$2:$BD$289,12)</f>
        <v>#N/A</v>
      </c>
      <c r="D86" s="349" t="e">
        <f>VLOOKUP($A86,MAIN!$C$2:$BD$289,13)</f>
        <v>#N/A</v>
      </c>
      <c r="E86" s="350" t="e">
        <f>VLOOKUP($A86,MAIN!$C$2:$BD$289,9)</f>
        <v>#N/A</v>
      </c>
      <c r="F86" s="349" t="e">
        <f>VLOOKUP($A86,MAIN!$C$2:$BD$289,4)</f>
        <v>#N/A</v>
      </c>
      <c r="G86" s="349" t="e">
        <f>VLOOKUP($A86,MAIN!$C$2:$BD$289,18)</f>
        <v>#N/A</v>
      </c>
      <c r="H86" s="349" t="e">
        <f>VLOOKUP($A86,MAIN!$C$2:$BD$289,5)</f>
        <v>#N/A</v>
      </c>
      <c r="I86" s="349" t="e">
        <f>VLOOKUP($A86,MAIN!$C$2:$BD$114,19)</f>
        <v>#N/A</v>
      </c>
      <c r="J86" s="349" t="e">
        <f>VLOOKUP($A86,MAIN!$C$2:$BD$289,7)</f>
        <v>#N/A</v>
      </c>
      <c r="K86" s="349" t="e">
        <f>VLOOKUP($A86,MAIN!$C$2:$BD$289,8)</f>
        <v>#N/A</v>
      </c>
      <c r="L86" s="349" t="e">
        <f>VLOOKUP($A86,MAIN!$C$2:$BD$289,15)</f>
        <v>#N/A</v>
      </c>
      <c r="M86" s="349" t="e">
        <f>VLOOKUP($A86,MAIN!$C$2:$BD$289,16)</f>
        <v>#N/A</v>
      </c>
      <c r="N86" s="349" t="e">
        <f>VLOOKUP($A86,MAIN!$C$2:$BD$289,20)</f>
        <v>#N/A</v>
      </c>
    </row>
    <row r="87" spans="1:14">
      <c r="A87" s="349"/>
      <c r="B87" s="331"/>
      <c r="C87" s="349" t="e">
        <f>VLOOKUP($A87,MAIN!$C$2:$BD$289,12)</f>
        <v>#N/A</v>
      </c>
      <c r="D87" s="349" t="e">
        <f>VLOOKUP($A87,MAIN!$C$2:$BD$289,13)</f>
        <v>#N/A</v>
      </c>
      <c r="E87" s="350" t="e">
        <f>VLOOKUP($A87,MAIN!$C$2:$BD$289,9)</f>
        <v>#N/A</v>
      </c>
      <c r="F87" s="349" t="e">
        <f>VLOOKUP($A87,MAIN!$C$2:$BD$289,4)</f>
        <v>#N/A</v>
      </c>
      <c r="G87" s="349" t="e">
        <f>VLOOKUP($A87,MAIN!$C$2:$BD$289,18)</f>
        <v>#N/A</v>
      </c>
      <c r="H87" s="349" t="e">
        <f>VLOOKUP($A87,MAIN!$C$2:$BD$289,5)</f>
        <v>#N/A</v>
      </c>
      <c r="I87" s="349" t="e">
        <f>VLOOKUP($A87,MAIN!$C$2:$BD$114,19)</f>
        <v>#N/A</v>
      </c>
      <c r="J87" s="349" t="e">
        <f>VLOOKUP($A87,MAIN!$C$2:$BD$289,7)</f>
        <v>#N/A</v>
      </c>
      <c r="K87" s="349" t="e">
        <f>VLOOKUP($A87,MAIN!$C$2:$BD$289,8)</f>
        <v>#N/A</v>
      </c>
      <c r="L87" s="349" t="e">
        <f>VLOOKUP($A87,MAIN!$C$2:$BD$289,15)</f>
        <v>#N/A</v>
      </c>
      <c r="M87" s="349" t="e">
        <f>VLOOKUP($A87,MAIN!$C$2:$BD$289,16)</f>
        <v>#N/A</v>
      </c>
      <c r="N87" s="349" t="e">
        <f>VLOOKUP($A87,MAIN!$C$2:$BD$289,20)</f>
        <v>#N/A</v>
      </c>
    </row>
    <row r="88" spans="1:14">
      <c r="A88" s="349"/>
      <c r="B88" s="331"/>
      <c r="C88" s="349" t="e">
        <f>VLOOKUP($A88,MAIN!$C$2:$BD$289,12)</f>
        <v>#N/A</v>
      </c>
      <c r="D88" s="349" t="e">
        <f>VLOOKUP($A88,MAIN!$C$2:$BD$289,13)</f>
        <v>#N/A</v>
      </c>
      <c r="E88" s="350" t="e">
        <f>VLOOKUP($A88,MAIN!$C$2:$BD$289,9)</f>
        <v>#N/A</v>
      </c>
      <c r="F88" s="349" t="e">
        <f>VLOOKUP($A88,MAIN!$C$2:$BD$289,4)</f>
        <v>#N/A</v>
      </c>
      <c r="G88" s="349" t="e">
        <f>VLOOKUP($A88,MAIN!$C$2:$BD$289,18)</f>
        <v>#N/A</v>
      </c>
      <c r="H88" s="349" t="e">
        <f>VLOOKUP($A88,MAIN!$C$2:$BD$289,5)</f>
        <v>#N/A</v>
      </c>
      <c r="I88" s="349" t="e">
        <f>VLOOKUP($A88,MAIN!$C$2:$BD$114,19)</f>
        <v>#N/A</v>
      </c>
      <c r="J88" s="349" t="e">
        <f>VLOOKUP($A88,MAIN!$C$2:$BD$289,7)</f>
        <v>#N/A</v>
      </c>
      <c r="K88" s="349" t="e">
        <f>VLOOKUP($A88,MAIN!$C$2:$BD$289,8)</f>
        <v>#N/A</v>
      </c>
      <c r="L88" s="349" t="e">
        <f>VLOOKUP($A88,MAIN!$C$2:$BD$289,15)</f>
        <v>#N/A</v>
      </c>
      <c r="M88" s="349" t="e">
        <f>VLOOKUP($A88,MAIN!$C$2:$BD$289,16)</f>
        <v>#N/A</v>
      </c>
      <c r="N88" s="349" t="e">
        <f>VLOOKUP($A88,MAIN!$C$2:$BD$289,20)</f>
        <v>#N/A</v>
      </c>
    </row>
    <row r="89" spans="1:14">
      <c r="A89" s="349"/>
      <c r="B89" s="331"/>
      <c r="C89" s="349" t="e">
        <f>VLOOKUP($A89,MAIN!$C$2:$BD$289,12)</f>
        <v>#N/A</v>
      </c>
      <c r="D89" s="349" t="e">
        <f>VLOOKUP($A89,MAIN!$C$2:$BD$289,13)</f>
        <v>#N/A</v>
      </c>
      <c r="E89" s="350" t="e">
        <f>VLOOKUP($A89,MAIN!$C$2:$BD$289,9)</f>
        <v>#N/A</v>
      </c>
      <c r="F89" s="349" t="e">
        <f>VLOOKUP($A89,MAIN!$C$2:$BD$289,4)</f>
        <v>#N/A</v>
      </c>
      <c r="G89" s="349" t="e">
        <f>VLOOKUP($A89,MAIN!$C$2:$BD$289,18)</f>
        <v>#N/A</v>
      </c>
      <c r="H89" s="349" t="e">
        <f>VLOOKUP($A89,MAIN!$C$2:$BD$289,5)</f>
        <v>#N/A</v>
      </c>
      <c r="I89" s="349" t="e">
        <f>VLOOKUP($A89,MAIN!$C$2:$BD$114,19)</f>
        <v>#N/A</v>
      </c>
      <c r="J89" s="349" t="e">
        <f>VLOOKUP($A89,MAIN!$C$2:$BD$289,7)</f>
        <v>#N/A</v>
      </c>
      <c r="K89" s="349" t="e">
        <f>VLOOKUP($A89,MAIN!$C$2:$BD$289,8)</f>
        <v>#N/A</v>
      </c>
      <c r="L89" s="349" t="e">
        <f>VLOOKUP($A89,MAIN!$C$2:$BD$289,15)</f>
        <v>#N/A</v>
      </c>
      <c r="M89" s="349" t="e">
        <f>VLOOKUP($A89,MAIN!$C$2:$BD$289,16)</f>
        <v>#N/A</v>
      </c>
      <c r="N89" s="349" t="e">
        <f>VLOOKUP($A89,MAIN!$C$2:$BD$289,20)</f>
        <v>#N/A</v>
      </c>
    </row>
    <row r="90" spans="1:14">
      <c r="A90" s="349"/>
      <c r="B90" s="331"/>
      <c r="C90" s="349" t="e">
        <f>VLOOKUP($A90,MAIN!$C$2:$BD$289,12)</f>
        <v>#N/A</v>
      </c>
      <c r="D90" s="349" t="e">
        <f>VLOOKUP($A90,MAIN!$C$2:$BD$289,13)</f>
        <v>#N/A</v>
      </c>
      <c r="E90" s="350" t="e">
        <f>VLOOKUP($A90,MAIN!$C$2:$BD$289,9)</f>
        <v>#N/A</v>
      </c>
      <c r="F90" s="349" t="e">
        <f>VLOOKUP($A90,MAIN!$C$2:$BD$289,4)</f>
        <v>#N/A</v>
      </c>
      <c r="G90" s="349" t="e">
        <f>VLOOKUP($A90,MAIN!$C$2:$BD$289,18)</f>
        <v>#N/A</v>
      </c>
      <c r="H90" s="349" t="e">
        <f>VLOOKUP($A90,MAIN!$C$2:$BD$289,5)</f>
        <v>#N/A</v>
      </c>
      <c r="I90" s="349" t="e">
        <f>VLOOKUP($A90,MAIN!$C$2:$BD$114,19)</f>
        <v>#N/A</v>
      </c>
      <c r="J90" s="349" t="e">
        <f>VLOOKUP($A90,MAIN!$C$2:$BD$289,7)</f>
        <v>#N/A</v>
      </c>
      <c r="K90" s="349" t="e">
        <f>VLOOKUP($A90,MAIN!$C$2:$BD$289,8)</f>
        <v>#N/A</v>
      </c>
      <c r="L90" s="349" t="e">
        <f>VLOOKUP($A90,MAIN!$C$2:$BD$289,15)</f>
        <v>#N/A</v>
      </c>
      <c r="M90" s="349" t="e">
        <f>VLOOKUP($A90,MAIN!$C$2:$BD$289,16)</f>
        <v>#N/A</v>
      </c>
      <c r="N90" s="349" t="e">
        <f>VLOOKUP($A90,MAIN!$C$2:$BD$289,20)</f>
        <v>#N/A</v>
      </c>
    </row>
    <row r="91" spans="1:14">
      <c r="A91" s="349"/>
      <c r="B91" s="331"/>
      <c r="C91" s="349" t="e">
        <f>VLOOKUP($A91,MAIN!$C$2:$BD$289,12)</f>
        <v>#N/A</v>
      </c>
      <c r="D91" s="349" t="e">
        <f>VLOOKUP($A91,MAIN!$C$2:$BD$289,13)</f>
        <v>#N/A</v>
      </c>
      <c r="E91" s="350" t="e">
        <f>VLOOKUP($A91,MAIN!$C$2:$BD$289,9)</f>
        <v>#N/A</v>
      </c>
      <c r="F91" s="349" t="e">
        <f>VLOOKUP($A91,MAIN!$C$2:$BD$289,4)</f>
        <v>#N/A</v>
      </c>
      <c r="G91" s="349" t="e">
        <f>VLOOKUP($A91,MAIN!$C$2:$BD$289,18)</f>
        <v>#N/A</v>
      </c>
      <c r="H91" s="349" t="e">
        <f>VLOOKUP($A91,MAIN!$C$2:$BD$289,5)</f>
        <v>#N/A</v>
      </c>
      <c r="I91" s="349" t="e">
        <f>VLOOKUP($A91,MAIN!$C$2:$BD$114,19)</f>
        <v>#N/A</v>
      </c>
      <c r="J91" s="349" t="e">
        <f>VLOOKUP($A91,MAIN!$C$2:$BD$289,7)</f>
        <v>#N/A</v>
      </c>
      <c r="K91" s="349" t="e">
        <f>VLOOKUP($A91,MAIN!$C$2:$BD$289,8)</f>
        <v>#N/A</v>
      </c>
      <c r="L91" s="349" t="e">
        <f>VLOOKUP($A91,MAIN!$C$2:$BD$289,15)</f>
        <v>#N/A</v>
      </c>
      <c r="M91" s="349" t="e">
        <f>VLOOKUP($A91,MAIN!$C$2:$BD$289,16)</f>
        <v>#N/A</v>
      </c>
      <c r="N91" s="349" t="e">
        <f>VLOOKUP($A91,MAIN!$C$2:$BD$289,20)</f>
        <v>#N/A</v>
      </c>
    </row>
    <row r="92" spans="1:14">
      <c r="A92" s="349"/>
      <c r="B92" s="331"/>
      <c r="C92" s="349" t="e">
        <f>VLOOKUP($A92,MAIN!$C$2:$BD$289,12)</f>
        <v>#N/A</v>
      </c>
      <c r="D92" s="349" t="e">
        <f>VLOOKUP($A92,MAIN!$C$2:$BD$289,13)</f>
        <v>#N/A</v>
      </c>
      <c r="E92" s="350" t="e">
        <f>VLOOKUP($A92,MAIN!$C$2:$BD$289,9)</f>
        <v>#N/A</v>
      </c>
      <c r="F92" s="349" t="e">
        <f>VLOOKUP($A92,MAIN!$C$2:$BD$289,4)</f>
        <v>#N/A</v>
      </c>
      <c r="G92" s="349" t="e">
        <f>VLOOKUP($A92,MAIN!$C$2:$BD$289,18)</f>
        <v>#N/A</v>
      </c>
      <c r="H92" s="349" t="e">
        <f>VLOOKUP($A92,MAIN!$C$2:$BD$289,5)</f>
        <v>#N/A</v>
      </c>
      <c r="I92" s="349" t="e">
        <f>VLOOKUP($A92,MAIN!$C$2:$BD$114,19)</f>
        <v>#N/A</v>
      </c>
      <c r="J92" s="349" t="e">
        <f>VLOOKUP($A92,MAIN!$C$2:$BD$289,7)</f>
        <v>#N/A</v>
      </c>
      <c r="K92" s="349" t="e">
        <f>VLOOKUP($A92,MAIN!$C$2:$BD$289,8)</f>
        <v>#N/A</v>
      </c>
      <c r="L92" s="349" t="e">
        <f>VLOOKUP($A92,MAIN!$C$2:$BD$289,15)</f>
        <v>#N/A</v>
      </c>
      <c r="M92" s="349" t="e">
        <f>VLOOKUP($A92,MAIN!$C$2:$BD$289,16)</f>
        <v>#N/A</v>
      </c>
      <c r="N92" s="349" t="e">
        <f>VLOOKUP($A92,MAIN!$C$2:$BD$289,20)</f>
        <v>#N/A</v>
      </c>
    </row>
    <row r="93" spans="1:14">
      <c r="A93" s="349"/>
      <c r="B93" s="331"/>
      <c r="C93" s="349" t="e">
        <f>VLOOKUP($A93,MAIN!$C$2:$BD$289,12)</f>
        <v>#N/A</v>
      </c>
      <c r="D93" s="349" t="e">
        <f>VLOOKUP($A93,MAIN!$C$2:$BD$289,13)</f>
        <v>#N/A</v>
      </c>
      <c r="E93" s="350" t="e">
        <f>VLOOKUP($A93,MAIN!$C$2:$BD$289,9)</f>
        <v>#N/A</v>
      </c>
      <c r="F93" s="349" t="e">
        <f>VLOOKUP($A93,MAIN!$C$2:$BD$289,4)</f>
        <v>#N/A</v>
      </c>
      <c r="G93" s="349" t="e">
        <f>VLOOKUP($A93,MAIN!$C$2:$BD$289,18)</f>
        <v>#N/A</v>
      </c>
      <c r="H93" s="349" t="e">
        <f>VLOOKUP($A93,MAIN!$C$2:$BD$289,5)</f>
        <v>#N/A</v>
      </c>
      <c r="I93" s="349" t="e">
        <f>VLOOKUP($A93,MAIN!$C$2:$BD$114,19)</f>
        <v>#N/A</v>
      </c>
      <c r="J93" s="349" t="e">
        <f>VLOOKUP($A93,MAIN!$C$2:$BD$289,7)</f>
        <v>#N/A</v>
      </c>
      <c r="K93" s="349" t="e">
        <f>VLOOKUP($A93,MAIN!$C$2:$BD$289,8)</f>
        <v>#N/A</v>
      </c>
      <c r="L93" s="349" t="e">
        <f>VLOOKUP($A93,MAIN!$C$2:$BD$289,15)</f>
        <v>#N/A</v>
      </c>
      <c r="M93" s="349" t="e">
        <f>VLOOKUP($A93,MAIN!$C$2:$BD$289,16)</f>
        <v>#N/A</v>
      </c>
      <c r="N93" s="349" t="e">
        <f>VLOOKUP($A93,MAIN!$C$2:$BD$289,20)</f>
        <v>#N/A</v>
      </c>
    </row>
    <row r="94" spans="1:14">
      <c r="A94" s="349"/>
      <c r="B94" s="331"/>
      <c r="C94" s="349" t="e">
        <f>VLOOKUP($A94,MAIN!$C$2:$BD$289,12)</f>
        <v>#N/A</v>
      </c>
      <c r="D94" s="349" t="e">
        <f>VLOOKUP($A94,MAIN!$C$2:$BD$289,13)</f>
        <v>#N/A</v>
      </c>
      <c r="E94" s="350" t="e">
        <f>VLOOKUP($A94,MAIN!$C$2:$BD$289,9)</f>
        <v>#N/A</v>
      </c>
      <c r="F94" s="349" t="e">
        <f>VLOOKUP($A94,MAIN!$C$2:$BD$289,4)</f>
        <v>#N/A</v>
      </c>
      <c r="G94" s="349" t="e">
        <f>VLOOKUP($A94,MAIN!$C$2:$BD$289,18)</f>
        <v>#N/A</v>
      </c>
      <c r="H94" s="349" t="e">
        <f>VLOOKUP($A94,MAIN!$C$2:$BD$289,5)</f>
        <v>#N/A</v>
      </c>
      <c r="I94" s="349" t="e">
        <f>VLOOKUP($A94,MAIN!$C$2:$BD$114,19)</f>
        <v>#N/A</v>
      </c>
      <c r="J94" s="349" t="e">
        <f>VLOOKUP($A94,MAIN!$C$2:$BD$289,7)</f>
        <v>#N/A</v>
      </c>
      <c r="K94" s="349" t="e">
        <f>VLOOKUP($A94,MAIN!$C$2:$BD$289,8)</f>
        <v>#N/A</v>
      </c>
      <c r="L94" s="349" t="e">
        <f>VLOOKUP($A94,MAIN!$C$2:$BD$289,15)</f>
        <v>#N/A</v>
      </c>
      <c r="M94" s="349" t="e">
        <f>VLOOKUP($A94,MAIN!$C$2:$BD$289,16)</f>
        <v>#N/A</v>
      </c>
      <c r="N94" s="349" t="e">
        <f>VLOOKUP($A94,MAIN!$C$2:$BD$289,20)</f>
        <v>#N/A</v>
      </c>
    </row>
    <row r="95" spans="1:14">
      <c r="A95" s="349"/>
      <c r="B95" s="331"/>
      <c r="C95" s="349" t="e">
        <f>VLOOKUP($A95,MAIN!$C$2:$BD$289,12)</f>
        <v>#N/A</v>
      </c>
      <c r="D95" s="349" t="e">
        <f>VLOOKUP($A95,MAIN!$C$2:$BD$289,13)</f>
        <v>#N/A</v>
      </c>
      <c r="E95" s="350" t="e">
        <f>VLOOKUP($A95,MAIN!$C$2:$BD$289,9)</f>
        <v>#N/A</v>
      </c>
      <c r="F95" s="349" t="e">
        <f>VLOOKUP($A95,MAIN!$C$2:$BD$289,4)</f>
        <v>#N/A</v>
      </c>
      <c r="G95" s="349" t="e">
        <f>VLOOKUP($A95,MAIN!$C$2:$BD$289,18)</f>
        <v>#N/A</v>
      </c>
      <c r="H95" s="349" t="e">
        <f>VLOOKUP($A95,MAIN!$C$2:$BD$289,5)</f>
        <v>#N/A</v>
      </c>
      <c r="I95" s="349" t="e">
        <f>VLOOKUP($A95,MAIN!$C$2:$BD$114,19)</f>
        <v>#N/A</v>
      </c>
      <c r="J95" s="349" t="e">
        <f>VLOOKUP($A95,MAIN!$C$2:$BD$289,7)</f>
        <v>#N/A</v>
      </c>
      <c r="K95" s="349" t="e">
        <f>VLOOKUP($A95,MAIN!$C$2:$BD$289,8)</f>
        <v>#N/A</v>
      </c>
      <c r="L95" s="349" t="e">
        <f>VLOOKUP($A95,MAIN!$C$2:$BD$289,15)</f>
        <v>#N/A</v>
      </c>
      <c r="M95" s="349" t="e">
        <f>VLOOKUP($A95,MAIN!$C$2:$BD$289,16)</f>
        <v>#N/A</v>
      </c>
      <c r="N95" s="349" t="e">
        <f>VLOOKUP($A95,MAIN!$C$2:$BD$289,20)</f>
        <v>#N/A</v>
      </c>
    </row>
    <row r="96" spans="1:14">
      <c r="A96" s="349"/>
      <c r="B96" s="331"/>
      <c r="C96" s="349" t="e">
        <f>VLOOKUP($A96,MAIN!$C$2:$BD$289,12)</f>
        <v>#N/A</v>
      </c>
      <c r="D96" s="349" t="e">
        <f>VLOOKUP($A96,MAIN!$C$2:$BD$289,13)</f>
        <v>#N/A</v>
      </c>
      <c r="E96" s="350" t="e">
        <f>VLOOKUP($A96,MAIN!$C$2:$BD$289,9)</f>
        <v>#N/A</v>
      </c>
      <c r="F96" s="349" t="e">
        <f>VLOOKUP($A96,MAIN!$C$2:$BD$289,4)</f>
        <v>#N/A</v>
      </c>
      <c r="G96" s="349" t="e">
        <f>VLOOKUP($A96,MAIN!$C$2:$BD$289,18)</f>
        <v>#N/A</v>
      </c>
      <c r="H96" s="349" t="e">
        <f>VLOOKUP($A96,MAIN!$C$2:$BD$289,5)</f>
        <v>#N/A</v>
      </c>
      <c r="I96" s="349" t="e">
        <f>VLOOKUP($A96,MAIN!$C$2:$BD$114,19)</f>
        <v>#N/A</v>
      </c>
      <c r="J96" s="349" t="e">
        <f>VLOOKUP($A96,MAIN!$C$2:$BD$289,7)</f>
        <v>#N/A</v>
      </c>
      <c r="K96" s="349" t="e">
        <f>VLOOKUP($A96,MAIN!$C$2:$BD$289,8)</f>
        <v>#N/A</v>
      </c>
      <c r="L96" s="349" t="e">
        <f>VLOOKUP($A96,MAIN!$C$2:$BD$289,15)</f>
        <v>#N/A</v>
      </c>
      <c r="M96" s="349" t="e">
        <f>VLOOKUP($A96,MAIN!$C$2:$BD$289,16)</f>
        <v>#N/A</v>
      </c>
      <c r="N96" s="349" t="e">
        <f>VLOOKUP($A96,MAIN!$C$2:$BD$289,20)</f>
        <v>#N/A</v>
      </c>
    </row>
    <row r="97" spans="1:14">
      <c r="A97" s="349"/>
      <c r="B97" s="331"/>
      <c r="C97" s="349" t="e">
        <f>VLOOKUP($A97,MAIN!$C$2:$BD$289,12)</f>
        <v>#N/A</v>
      </c>
      <c r="D97" s="349" t="e">
        <f>VLOOKUP($A97,MAIN!$C$2:$BD$289,13)</f>
        <v>#N/A</v>
      </c>
      <c r="E97" s="350" t="e">
        <f>VLOOKUP($A97,MAIN!$C$2:$BD$289,9)</f>
        <v>#N/A</v>
      </c>
      <c r="F97" s="349" t="e">
        <f>VLOOKUP($A97,MAIN!$C$2:$BD$289,4)</f>
        <v>#N/A</v>
      </c>
      <c r="G97" s="349" t="e">
        <f>VLOOKUP($A97,MAIN!$C$2:$BD$289,18)</f>
        <v>#N/A</v>
      </c>
      <c r="H97" s="349" t="e">
        <f>VLOOKUP($A97,MAIN!$C$2:$BD$289,5)</f>
        <v>#N/A</v>
      </c>
      <c r="I97" s="349" t="e">
        <f>VLOOKUP($A97,MAIN!$C$2:$BD$114,19)</f>
        <v>#N/A</v>
      </c>
      <c r="J97" s="349" t="e">
        <f>VLOOKUP($A97,MAIN!$C$2:$BD$289,7)</f>
        <v>#N/A</v>
      </c>
      <c r="K97" s="349" t="e">
        <f>VLOOKUP($A97,MAIN!$C$2:$BD$289,8)</f>
        <v>#N/A</v>
      </c>
      <c r="L97" s="349" t="e">
        <f>VLOOKUP($A97,MAIN!$C$2:$BD$289,15)</f>
        <v>#N/A</v>
      </c>
      <c r="M97" s="349" t="e">
        <f>VLOOKUP($A97,MAIN!$C$2:$BD$289,16)</f>
        <v>#N/A</v>
      </c>
      <c r="N97" s="349" t="e">
        <f>VLOOKUP($A97,MAIN!$C$2:$BD$289,20)</f>
        <v>#N/A</v>
      </c>
    </row>
    <row r="98" spans="1:14">
      <c r="A98" s="349"/>
      <c r="B98" s="331"/>
      <c r="C98" s="349" t="e">
        <f>VLOOKUP($A98,MAIN!$C$2:$BD$289,12)</f>
        <v>#N/A</v>
      </c>
      <c r="D98" s="349" t="e">
        <f>VLOOKUP($A98,MAIN!$C$2:$BD$289,13)</f>
        <v>#N/A</v>
      </c>
      <c r="E98" s="350" t="e">
        <f>VLOOKUP($A98,MAIN!$C$2:$BD$289,9)</f>
        <v>#N/A</v>
      </c>
      <c r="F98" s="349" t="e">
        <f>VLOOKUP($A98,MAIN!$C$2:$BD$289,4)</f>
        <v>#N/A</v>
      </c>
      <c r="G98" s="349" t="e">
        <f>VLOOKUP($A98,MAIN!$C$2:$BD$289,18)</f>
        <v>#N/A</v>
      </c>
      <c r="H98" s="349" t="e">
        <f>VLOOKUP($A98,MAIN!$C$2:$BD$289,5)</f>
        <v>#N/A</v>
      </c>
      <c r="I98" s="349" t="e">
        <f>VLOOKUP($A98,MAIN!$C$2:$BD$114,19)</f>
        <v>#N/A</v>
      </c>
      <c r="J98" s="349" t="e">
        <f>VLOOKUP($A98,MAIN!$C$2:$BD$289,7)</f>
        <v>#N/A</v>
      </c>
      <c r="K98" s="349" t="e">
        <f>VLOOKUP($A98,MAIN!$C$2:$BD$289,8)</f>
        <v>#N/A</v>
      </c>
      <c r="L98" s="349" t="e">
        <f>VLOOKUP($A98,MAIN!$C$2:$BD$289,15)</f>
        <v>#N/A</v>
      </c>
      <c r="M98" s="349" t="e">
        <f>VLOOKUP($A98,MAIN!$C$2:$BD$289,16)</f>
        <v>#N/A</v>
      </c>
      <c r="N98" s="349" t="e">
        <f>VLOOKUP($A98,MAIN!$C$2:$BD$289,20)</f>
        <v>#N/A</v>
      </c>
    </row>
    <row r="99" spans="1:14">
      <c r="A99" s="349"/>
      <c r="B99" s="331"/>
      <c r="C99" s="349" t="e">
        <f>VLOOKUP($A99,MAIN!$C$2:$BD$289,12)</f>
        <v>#N/A</v>
      </c>
      <c r="D99" s="349" t="e">
        <f>VLOOKUP($A99,MAIN!$C$2:$BD$289,13)</f>
        <v>#N/A</v>
      </c>
      <c r="E99" s="350" t="e">
        <f>VLOOKUP($A99,MAIN!$C$2:$BD$289,9)</f>
        <v>#N/A</v>
      </c>
      <c r="F99" s="349" t="e">
        <f>VLOOKUP($A99,MAIN!$C$2:$BD$289,4)</f>
        <v>#N/A</v>
      </c>
      <c r="G99" s="349" t="e">
        <f>VLOOKUP($A99,MAIN!$C$2:$BD$289,18)</f>
        <v>#N/A</v>
      </c>
      <c r="H99" s="349" t="e">
        <f>VLOOKUP($A99,MAIN!$C$2:$BD$289,5)</f>
        <v>#N/A</v>
      </c>
      <c r="I99" s="349" t="e">
        <f>VLOOKUP($A99,MAIN!$C$2:$BD$114,19)</f>
        <v>#N/A</v>
      </c>
      <c r="J99" s="349" t="e">
        <f>VLOOKUP($A99,MAIN!$C$2:$BD$289,7)</f>
        <v>#N/A</v>
      </c>
      <c r="K99" s="349" t="e">
        <f>VLOOKUP($A99,MAIN!$C$2:$BD$289,8)</f>
        <v>#N/A</v>
      </c>
      <c r="L99" s="349" t="e">
        <f>VLOOKUP($A99,MAIN!$C$2:$BD$289,15)</f>
        <v>#N/A</v>
      </c>
      <c r="M99" s="349" t="e">
        <f>VLOOKUP($A99,MAIN!$C$2:$BD$289,16)</f>
        <v>#N/A</v>
      </c>
      <c r="N99" s="349" t="e">
        <f>VLOOKUP($A99,MAIN!$C$2:$BD$289,20)</f>
        <v>#N/A</v>
      </c>
    </row>
    <row r="100" spans="1:14">
      <c r="A100" s="349"/>
      <c r="B100" s="331"/>
      <c r="C100" s="349" t="e">
        <f>VLOOKUP($A100,MAIN!$C$2:$BD$289,12)</f>
        <v>#N/A</v>
      </c>
      <c r="D100" s="349" t="e">
        <f>VLOOKUP($A100,MAIN!$C$2:$BD$289,13)</f>
        <v>#N/A</v>
      </c>
      <c r="E100" s="350" t="e">
        <f>VLOOKUP($A100,MAIN!$C$2:$BD$289,9)</f>
        <v>#N/A</v>
      </c>
      <c r="F100" s="349" t="e">
        <f>VLOOKUP($A100,MAIN!$C$2:$BD$289,4)</f>
        <v>#N/A</v>
      </c>
      <c r="G100" s="349" t="e">
        <f>VLOOKUP($A100,MAIN!$C$2:$BD$289,18)</f>
        <v>#N/A</v>
      </c>
      <c r="H100" s="349" t="e">
        <f>VLOOKUP($A100,MAIN!$C$2:$BD$289,5)</f>
        <v>#N/A</v>
      </c>
      <c r="I100" s="349" t="e">
        <f>VLOOKUP($A100,MAIN!$C$2:$BD$114,19)</f>
        <v>#N/A</v>
      </c>
      <c r="J100" s="349" t="e">
        <f>VLOOKUP($A100,MAIN!$C$2:$BD$289,7)</f>
        <v>#N/A</v>
      </c>
      <c r="K100" s="349" t="e">
        <f>VLOOKUP($A100,MAIN!$C$2:$BD$289,8)</f>
        <v>#N/A</v>
      </c>
      <c r="L100" s="349" t="e">
        <f>VLOOKUP($A100,MAIN!$C$2:$BD$289,15)</f>
        <v>#N/A</v>
      </c>
      <c r="M100" s="349" t="e">
        <f>VLOOKUP($A100,MAIN!$C$2:$BD$289,16)</f>
        <v>#N/A</v>
      </c>
      <c r="N100" s="349" t="e">
        <f>VLOOKUP($A100,MAIN!$C$2:$BD$289,20)</f>
        <v>#N/A</v>
      </c>
    </row>
    <row r="101" spans="1:14">
      <c r="A101" s="349"/>
      <c r="B101" s="331"/>
      <c r="C101" s="349" t="e">
        <f>VLOOKUP($A101,MAIN!$C$2:$BD$289,12)</f>
        <v>#N/A</v>
      </c>
      <c r="D101" s="349" t="e">
        <f>VLOOKUP($A101,MAIN!$C$2:$BD$289,13)</f>
        <v>#N/A</v>
      </c>
      <c r="E101" s="350" t="e">
        <f>VLOOKUP($A101,MAIN!$C$2:$BD$289,9)</f>
        <v>#N/A</v>
      </c>
      <c r="F101" s="349" t="e">
        <f>VLOOKUP($A101,MAIN!$C$2:$BD$289,4)</f>
        <v>#N/A</v>
      </c>
      <c r="G101" s="349" t="e">
        <f>VLOOKUP($A101,MAIN!$C$2:$BD$289,18)</f>
        <v>#N/A</v>
      </c>
      <c r="H101" s="349" t="e">
        <f>VLOOKUP($A101,MAIN!$C$2:$BD$289,5)</f>
        <v>#N/A</v>
      </c>
      <c r="I101" s="349" t="e">
        <f>VLOOKUP($A101,MAIN!$C$2:$BD$114,19)</f>
        <v>#N/A</v>
      </c>
      <c r="J101" s="349" t="e">
        <f>VLOOKUP($A101,MAIN!$C$2:$BD$289,7)</f>
        <v>#N/A</v>
      </c>
      <c r="K101" s="349" t="e">
        <f>VLOOKUP($A101,MAIN!$C$2:$BD$289,8)</f>
        <v>#N/A</v>
      </c>
      <c r="L101" s="349" t="e">
        <f>VLOOKUP($A101,MAIN!$C$2:$BD$289,15)</f>
        <v>#N/A</v>
      </c>
      <c r="M101" s="349" t="e">
        <f>VLOOKUP($A101,MAIN!$C$2:$BD$289,16)</f>
        <v>#N/A</v>
      </c>
      <c r="N101" s="349" t="e">
        <f>VLOOKUP($A101,MAIN!$C$2:$BD$289,20)</f>
        <v>#N/A</v>
      </c>
    </row>
    <row r="102" spans="1:14">
      <c r="A102" s="349"/>
      <c r="B102" s="331"/>
      <c r="C102" s="349" t="e">
        <f>VLOOKUP($A102,MAIN!$C$2:$BD$289,12)</f>
        <v>#N/A</v>
      </c>
      <c r="D102" s="349" t="e">
        <f>VLOOKUP($A102,MAIN!$C$2:$BD$289,13)</f>
        <v>#N/A</v>
      </c>
      <c r="E102" s="350" t="e">
        <f>VLOOKUP($A102,MAIN!$C$2:$BD$289,9)</f>
        <v>#N/A</v>
      </c>
      <c r="F102" s="349" t="e">
        <f>VLOOKUP($A102,MAIN!$C$2:$BD$289,4)</f>
        <v>#N/A</v>
      </c>
      <c r="G102" s="349" t="e">
        <f>VLOOKUP($A102,MAIN!$C$2:$BD$289,18)</f>
        <v>#N/A</v>
      </c>
      <c r="H102" s="349" t="e">
        <f>VLOOKUP($A102,MAIN!$C$2:$BD$289,5)</f>
        <v>#N/A</v>
      </c>
      <c r="I102" s="349" t="e">
        <f>VLOOKUP($A102,MAIN!$C$2:$BD$114,19)</f>
        <v>#N/A</v>
      </c>
      <c r="J102" s="349" t="e">
        <f>VLOOKUP($A102,MAIN!$C$2:$BD$289,7)</f>
        <v>#N/A</v>
      </c>
      <c r="K102" s="349" t="e">
        <f>VLOOKUP($A102,MAIN!$C$2:$BD$289,8)</f>
        <v>#N/A</v>
      </c>
      <c r="L102" s="349" t="e">
        <f>VLOOKUP($A102,MAIN!$C$2:$BD$289,15)</f>
        <v>#N/A</v>
      </c>
      <c r="M102" s="349" t="e">
        <f>VLOOKUP($A102,MAIN!$C$2:$BD$289,16)</f>
        <v>#N/A</v>
      </c>
      <c r="N102" s="349" t="e">
        <f>VLOOKUP($A102,MAIN!$C$2:$BD$289,20)</f>
        <v>#N/A</v>
      </c>
    </row>
    <row r="103" spans="1:14">
      <c r="A103" s="349"/>
      <c r="B103" s="331"/>
      <c r="C103" s="349" t="e">
        <f>VLOOKUP($A103,MAIN!$C$2:$BD$289,12)</f>
        <v>#N/A</v>
      </c>
      <c r="D103" s="349" t="e">
        <f>VLOOKUP($A103,MAIN!$C$2:$BD$289,13)</f>
        <v>#N/A</v>
      </c>
      <c r="E103" s="350" t="e">
        <f>VLOOKUP($A103,MAIN!$C$2:$BD$289,9)</f>
        <v>#N/A</v>
      </c>
      <c r="F103" s="349" t="e">
        <f>VLOOKUP($A103,MAIN!$C$2:$BD$289,4)</f>
        <v>#N/A</v>
      </c>
      <c r="G103" s="349" t="e">
        <f>VLOOKUP($A103,MAIN!$C$2:$BD$289,18)</f>
        <v>#N/A</v>
      </c>
      <c r="H103" s="349" t="e">
        <f>VLOOKUP($A103,MAIN!$C$2:$BD$289,5)</f>
        <v>#N/A</v>
      </c>
      <c r="I103" s="349" t="e">
        <f>VLOOKUP($A103,MAIN!$C$2:$BD$114,19)</f>
        <v>#N/A</v>
      </c>
      <c r="J103" s="349" t="e">
        <f>VLOOKUP($A103,MAIN!$C$2:$BD$289,7)</f>
        <v>#N/A</v>
      </c>
      <c r="K103" s="349" t="e">
        <f>VLOOKUP($A103,MAIN!$C$2:$BD$289,8)</f>
        <v>#N/A</v>
      </c>
      <c r="L103" s="349" t="e">
        <f>VLOOKUP($A103,MAIN!$C$2:$BD$289,15)</f>
        <v>#N/A</v>
      </c>
      <c r="M103" s="349" t="e">
        <f>VLOOKUP($A103,MAIN!$C$2:$BD$289,16)</f>
        <v>#N/A</v>
      </c>
      <c r="N103" s="349" t="e">
        <f>VLOOKUP($A103,MAIN!$C$2:$BD$289,20)</f>
        <v>#N/A</v>
      </c>
    </row>
    <row r="104" spans="1:14">
      <c r="A104" s="349"/>
      <c r="B104" s="331"/>
      <c r="C104" s="349" t="e">
        <f>VLOOKUP($A104,MAIN!$C$2:$BD$289,12)</f>
        <v>#N/A</v>
      </c>
      <c r="D104" s="349" t="e">
        <f>VLOOKUP($A104,MAIN!$C$2:$BD$289,13)</f>
        <v>#N/A</v>
      </c>
      <c r="E104" s="350" t="e">
        <f>VLOOKUP($A104,MAIN!$C$2:$BD$289,9)</f>
        <v>#N/A</v>
      </c>
      <c r="F104" s="349" t="e">
        <f>VLOOKUP($A104,MAIN!$C$2:$BD$289,4)</f>
        <v>#N/A</v>
      </c>
      <c r="G104" s="349" t="e">
        <f>VLOOKUP($A104,MAIN!$C$2:$BD$289,18)</f>
        <v>#N/A</v>
      </c>
      <c r="H104" s="349" t="e">
        <f>VLOOKUP($A104,MAIN!$C$2:$BD$289,5)</f>
        <v>#N/A</v>
      </c>
      <c r="I104" s="349" t="e">
        <f>VLOOKUP($A104,MAIN!$C$2:$BD$114,19)</f>
        <v>#N/A</v>
      </c>
      <c r="J104" s="349" t="e">
        <f>VLOOKUP($A104,MAIN!$C$2:$BD$289,7)</f>
        <v>#N/A</v>
      </c>
      <c r="K104" s="349" t="e">
        <f>VLOOKUP($A104,MAIN!$C$2:$BD$289,8)</f>
        <v>#N/A</v>
      </c>
      <c r="L104" s="349" t="e">
        <f>VLOOKUP($A104,MAIN!$C$2:$BD$289,15)</f>
        <v>#N/A</v>
      </c>
      <c r="M104" s="349" t="e">
        <f>VLOOKUP($A104,MAIN!$C$2:$BD$289,16)</f>
        <v>#N/A</v>
      </c>
      <c r="N104" s="349" t="e">
        <f>VLOOKUP($A104,MAIN!$C$2:$BD$289,20)</f>
        <v>#N/A</v>
      </c>
    </row>
    <row r="105" spans="1:14">
      <c r="A105" s="349"/>
      <c r="B105" s="331"/>
      <c r="C105" s="349" t="e">
        <f>VLOOKUP($A105,MAIN!$C$2:$BD$289,12)</f>
        <v>#N/A</v>
      </c>
      <c r="D105" s="349" t="e">
        <f>VLOOKUP($A105,MAIN!$C$2:$BD$289,13)</f>
        <v>#N/A</v>
      </c>
      <c r="E105" s="350" t="e">
        <f>VLOOKUP($A105,MAIN!$C$2:$BD$289,9)</f>
        <v>#N/A</v>
      </c>
      <c r="F105" s="349" t="e">
        <f>VLOOKUP($A105,MAIN!$C$2:$BD$289,4)</f>
        <v>#N/A</v>
      </c>
      <c r="G105" s="349" t="e">
        <f>VLOOKUP($A105,MAIN!$C$2:$BD$289,18)</f>
        <v>#N/A</v>
      </c>
      <c r="H105" s="349" t="e">
        <f>VLOOKUP($A105,MAIN!$C$2:$BD$289,5)</f>
        <v>#N/A</v>
      </c>
      <c r="I105" s="349" t="e">
        <f>VLOOKUP($A105,MAIN!$C$2:$BD$114,19)</f>
        <v>#N/A</v>
      </c>
      <c r="J105" s="349" t="e">
        <f>VLOOKUP($A105,MAIN!$C$2:$BD$289,7)</f>
        <v>#N/A</v>
      </c>
      <c r="K105" s="349" t="e">
        <f>VLOOKUP($A105,MAIN!$C$2:$BD$289,8)</f>
        <v>#N/A</v>
      </c>
      <c r="L105" s="349" t="e">
        <f>VLOOKUP($A105,MAIN!$C$2:$BD$289,15)</f>
        <v>#N/A</v>
      </c>
      <c r="M105" s="349" t="e">
        <f>VLOOKUP($A105,MAIN!$C$2:$BD$289,16)</f>
        <v>#N/A</v>
      </c>
      <c r="N105" s="349" t="e">
        <f>VLOOKUP($A105,MAIN!$C$2:$BD$289,20)</f>
        <v>#N/A</v>
      </c>
    </row>
    <row r="106" spans="1:14">
      <c r="A106" s="349"/>
      <c r="B106" s="331"/>
      <c r="C106" s="349" t="e">
        <f>VLOOKUP($A106,MAIN!$C$2:$BD$289,12)</f>
        <v>#N/A</v>
      </c>
      <c r="D106" s="349" t="e">
        <f>VLOOKUP($A106,MAIN!$C$2:$BD$289,13)</f>
        <v>#N/A</v>
      </c>
      <c r="E106" s="350" t="e">
        <f>VLOOKUP($A106,MAIN!$C$2:$BD$289,9)</f>
        <v>#N/A</v>
      </c>
      <c r="F106" s="349" t="e">
        <f>VLOOKUP($A106,MAIN!$C$2:$BD$289,4)</f>
        <v>#N/A</v>
      </c>
      <c r="G106" s="349" t="e">
        <f>VLOOKUP($A106,MAIN!$C$2:$BD$289,18)</f>
        <v>#N/A</v>
      </c>
      <c r="H106" s="349" t="e">
        <f>VLOOKUP($A106,MAIN!$C$2:$BD$289,5)</f>
        <v>#N/A</v>
      </c>
      <c r="I106" s="349" t="e">
        <f>VLOOKUP($A106,MAIN!$C$2:$BD$114,19)</f>
        <v>#N/A</v>
      </c>
      <c r="J106" s="349" t="e">
        <f>VLOOKUP($A106,MAIN!$C$2:$BD$289,7)</f>
        <v>#N/A</v>
      </c>
      <c r="K106" s="349" t="e">
        <f>VLOOKUP($A106,MAIN!$C$2:$BD$289,8)</f>
        <v>#N/A</v>
      </c>
      <c r="L106" s="349" t="e">
        <f>VLOOKUP($A106,MAIN!$C$2:$BD$289,15)</f>
        <v>#N/A</v>
      </c>
      <c r="M106" s="349" t="e">
        <f>VLOOKUP($A106,MAIN!$C$2:$BD$289,16)</f>
        <v>#N/A</v>
      </c>
      <c r="N106" s="349" t="e">
        <f>VLOOKUP($A106,MAIN!$C$2:$BD$289,20)</f>
        <v>#N/A</v>
      </c>
    </row>
    <row r="107" spans="1:14">
      <c r="A107" s="349"/>
      <c r="B107" s="331"/>
      <c r="C107" s="349" t="e">
        <f>VLOOKUP($A107,MAIN!$C$2:$BD$289,12)</f>
        <v>#N/A</v>
      </c>
      <c r="D107" s="349" t="e">
        <f>VLOOKUP($A107,MAIN!$C$2:$BD$289,13)</f>
        <v>#N/A</v>
      </c>
      <c r="E107" s="350" t="e">
        <f>VLOOKUP($A107,MAIN!$C$2:$BD$289,9)</f>
        <v>#N/A</v>
      </c>
      <c r="F107" s="349" t="e">
        <f>VLOOKUP($A107,MAIN!$C$2:$BD$289,4)</f>
        <v>#N/A</v>
      </c>
      <c r="G107" s="349" t="e">
        <f>VLOOKUP($A107,MAIN!$C$2:$BD$289,18)</f>
        <v>#N/A</v>
      </c>
      <c r="H107" s="349" t="e">
        <f>VLOOKUP($A107,MAIN!$C$2:$BD$289,5)</f>
        <v>#N/A</v>
      </c>
      <c r="I107" s="349" t="e">
        <f>VLOOKUP($A107,MAIN!$C$2:$BD$114,19)</f>
        <v>#N/A</v>
      </c>
      <c r="J107" s="349" t="e">
        <f>VLOOKUP($A107,MAIN!$C$2:$BD$289,7)</f>
        <v>#N/A</v>
      </c>
      <c r="K107" s="349" t="e">
        <f>VLOOKUP($A107,MAIN!$C$2:$BD$289,8)</f>
        <v>#N/A</v>
      </c>
      <c r="L107" s="349" t="e">
        <f>VLOOKUP($A107,MAIN!$C$2:$BD$289,15)</f>
        <v>#N/A</v>
      </c>
      <c r="M107" s="349" t="e">
        <f>VLOOKUP($A107,MAIN!$C$2:$BD$289,16)</f>
        <v>#N/A</v>
      </c>
      <c r="N107" s="349" t="e">
        <f>VLOOKUP($A107,MAIN!$C$2:$BD$289,20)</f>
        <v>#N/A</v>
      </c>
    </row>
    <row r="108" spans="1:14">
      <c r="A108" s="349"/>
      <c r="B108" s="331"/>
      <c r="C108" s="349" t="e">
        <f>VLOOKUP($A108,MAIN!$C$2:$BD$289,12)</f>
        <v>#N/A</v>
      </c>
      <c r="D108" s="349" t="e">
        <f>VLOOKUP($A108,MAIN!$C$2:$BD$289,13)</f>
        <v>#N/A</v>
      </c>
      <c r="E108" s="350" t="e">
        <f>VLOOKUP($A108,MAIN!$C$2:$BD$289,9)</f>
        <v>#N/A</v>
      </c>
      <c r="F108" s="349" t="e">
        <f>VLOOKUP($A108,MAIN!$C$2:$BD$289,4)</f>
        <v>#N/A</v>
      </c>
      <c r="G108" s="349" t="e">
        <f>VLOOKUP($A108,MAIN!$C$2:$BD$289,18)</f>
        <v>#N/A</v>
      </c>
      <c r="H108" s="349" t="e">
        <f>VLOOKUP($A108,MAIN!$C$2:$BD$289,5)</f>
        <v>#N/A</v>
      </c>
      <c r="I108" s="349" t="e">
        <f>VLOOKUP($A108,MAIN!$C$2:$BD$114,19)</f>
        <v>#N/A</v>
      </c>
      <c r="J108" s="349" t="e">
        <f>VLOOKUP($A108,MAIN!$C$2:$BD$289,7)</f>
        <v>#N/A</v>
      </c>
      <c r="K108" s="349" t="e">
        <f>VLOOKUP($A108,MAIN!$C$2:$BD$289,8)</f>
        <v>#N/A</v>
      </c>
      <c r="L108" s="349" t="e">
        <f>VLOOKUP($A108,MAIN!$C$2:$BD$289,15)</f>
        <v>#N/A</v>
      </c>
      <c r="M108" s="349" t="e">
        <f>VLOOKUP($A108,MAIN!$C$2:$BD$289,16)</f>
        <v>#N/A</v>
      </c>
      <c r="N108" s="349" t="e">
        <f>VLOOKUP($A108,MAIN!$C$2:$BD$289,20)</f>
        <v>#N/A</v>
      </c>
    </row>
    <row r="109" spans="1:14">
      <c r="A109" s="349"/>
      <c r="B109" s="331"/>
      <c r="C109" s="349" t="e">
        <f>VLOOKUP($A109,MAIN!$C$2:$BD$289,12)</f>
        <v>#N/A</v>
      </c>
      <c r="D109" s="349" t="e">
        <f>VLOOKUP($A109,MAIN!$C$2:$BD$289,13)</f>
        <v>#N/A</v>
      </c>
      <c r="E109" s="350" t="e">
        <f>VLOOKUP($A109,MAIN!$C$2:$BD$289,9)</f>
        <v>#N/A</v>
      </c>
      <c r="F109" s="349" t="e">
        <f>VLOOKUP($A109,MAIN!$C$2:$BD$289,4)</f>
        <v>#N/A</v>
      </c>
      <c r="G109" s="349" t="e">
        <f>VLOOKUP($A109,MAIN!$C$2:$BD$289,18)</f>
        <v>#N/A</v>
      </c>
      <c r="H109" s="349" t="e">
        <f>VLOOKUP($A109,MAIN!$C$2:$BD$289,5)</f>
        <v>#N/A</v>
      </c>
      <c r="I109" s="349" t="e">
        <f>VLOOKUP($A109,MAIN!$C$2:$BD$114,19)</f>
        <v>#N/A</v>
      </c>
      <c r="J109" s="349" t="e">
        <f>VLOOKUP($A109,MAIN!$C$2:$BD$289,7)</f>
        <v>#N/A</v>
      </c>
      <c r="K109" s="349" t="e">
        <f>VLOOKUP($A109,MAIN!$C$2:$BD$289,8)</f>
        <v>#N/A</v>
      </c>
      <c r="L109" s="349" t="e">
        <f>VLOOKUP($A109,MAIN!$C$2:$BD$289,15)</f>
        <v>#N/A</v>
      </c>
      <c r="M109" s="349" t="e">
        <f>VLOOKUP($A109,MAIN!$C$2:$BD$289,16)</f>
        <v>#N/A</v>
      </c>
      <c r="N109" s="349" t="e">
        <f>VLOOKUP($A109,MAIN!$C$2:$BD$289,20)</f>
        <v>#N/A</v>
      </c>
    </row>
    <row r="110" spans="1:14">
      <c r="A110" s="349"/>
      <c r="B110" s="331"/>
      <c r="C110" s="349" t="e">
        <f>VLOOKUP($A110,MAIN!$C$2:$BD$289,12)</f>
        <v>#N/A</v>
      </c>
      <c r="D110" s="349" t="e">
        <f>VLOOKUP($A110,MAIN!$C$2:$BD$289,13)</f>
        <v>#N/A</v>
      </c>
      <c r="E110" s="350" t="e">
        <f>VLOOKUP($A110,MAIN!$C$2:$BD$289,9)</f>
        <v>#N/A</v>
      </c>
      <c r="F110" s="349" t="e">
        <f>VLOOKUP($A110,MAIN!$C$2:$BD$289,4)</f>
        <v>#N/A</v>
      </c>
      <c r="G110" s="349" t="e">
        <f>VLOOKUP($A110,MAIN!$C$2:$BD$289,18)</f>
        <v>#N/A</v>
      </c>
      <c r="H110" s="349" t="e">
        <f>VLOOKUP($A110,MAIN!$C$2:$BD$289,5)</f>
        <v>#N/A</v>
      </c>
      <c r="I110" s="349" t="e">
        <f>VLOOKUP($A110,MAIN!$C$2:$BD$114,19)</f>
        <v>#N/A</v>
      </c>
      <c r="J110" s="349" t="e">
        <f>VLOOKUP($A110,MAIN!$C$2:$BD$289,7)</f>
        <v>#N/A</v>
      </c>
      <c r="K110" s="349" t="e">
        <f>VLOOKUP($A110,MAIN!$C$2:$BD$289,8)</f>
        <v>#N/A</v>
      </c>
      <c r="L110" s="349" t="e">
        <f>VLOOKUP($A110,MAIN!$C$2:$BD$289,15)</f>
        <v>#N/A</v>
      </c>
      <c r="M110" s="349" t="e">
        <f>VLOOKUP($A110,MAIN!$C$2:$BD$289,16)</f>
        <v>#N/A</v>
      </c>
      <c r="N110" s="349" t="e">
        <f>VLOOKUP($A110,MAIN!$C$2:$BD$289,20)</f>
        <v>#N/A</v>
      </c>
    </row>
    <row r="111" spans="1:14">
      <c r="A111" s="349"/>
      <c r="B111" s="331"/>
      <c r="C111" s="349" t="e">
        <f>VLOOKUP($A111,MAIN!$C$2:$BD$289,12)</f>
        <v>#N/A</v>
      </c>
      <c r="D111" s="349" t="e">
        <f>VLOOKUP($A111,MAIN!$C$2:$BD$289,13)</f>
        <v>#N/A</v>
      </c>
      <c r="E111" s="350" t="e">
        <f>VLOOKUP($A111,MAIN!$C$2:$BD$289,9)</f>
        <v>#N/A</v>
      </c>
      <c r="F111" s="349" t="e">
        <f>VLOOKUP($A111,MAIN!$C$2:$BD$289,4)</f>
        <v>#N/A</v>
      </c>
      <c r="G111" s="349" t="e">
        <f>VLOOKUP($A111,MAIN!$C$2:$BD$289,18)</f>
        <v>#N/A</v>
      </c>
      <c r="H111" s="349" t="e">
        <f>VLOOKUP($A111,MAIN!$C$2:$BD$289,5)</f>
        <v>#N/A</v>
      </c>
      <c r="I111" s="349" t="e">
        <f>VLOOKUP($A111,MAIN!$C$2:$BD$114,19)</f>
        <v>#N/A</v>
      </c>
      <c r="J111" s="349" t="e">
        <f>VLOOKUP($A111,MAIN!$C$2:$BD$289,7)</f>
        <v>#N/A</v>
      </c>
      <c r="K111" s="349" t="e">
        <f>VLOOKUP($A111,MAIN!$C$2:$BD$289,8)</f>
        <v>#N/A</v>
      </c>
      <c r="L111" s="349" t="e">
        <f>VLOOKUP($A111,MAIN!$C$2:$BD$289,15)</f>
        <v>#N/A</v>
      </c>
      <c r="M111" s="349" t="e">
        <f>VLOOKUP($A111,MAIN!$C$2:$BD$289,16)</f>
        <v>#N/A</v>
      </c>
      <c r="N111" s="349" t="e">
        <f>VLOOKUP($A111,MAIN!$C$2:$BD$289,20)</f>
        <v>#N/A</v>
      </c>
    </row>
    <row r="112" spans="1:14">
      <c r="A112" s="349"/>
      <c r="B112" s="331"/>
      <c r="C112" s="349" t="e">
        <f>VLOOKUP($A112,MAIN!$C$2:$BD$289,12)</f>
        <v>#N/A</v>
      </c>
      <c r="D112" s="349" t="e">
        <f>VLOOKUP($A112,MAIN!$C$2:$BD$289,13)</f>
        <v>#N/A</v>
      </c>
      <c r="E112" s="350" t="e">
        <f>VLOOKUP($A112,MAIN!$C$2:$BD$289,9)</f>
        <v>#N/A</v>
      </c>
      <c r="F112" s="349" t="e">
        <f>VLOOKUP($A112,MAIN!$C$2:$BD$289,4)</f>
        <v>#N/A</v>
      </c>
      <c r="G112" s="349" t="e">
        <f>VLOOKUP($A112,MAIN!$C$2:$BD$289,18)</f>
        <v>#N/A</v>
      </c>
      <c r="H112" s="349" t="e">
        <f>VLOOKUP($A112,MAIN!$C$2:$BD$289,5)</f>
        <v>#N/A</v>
      </c>
      <c r="I112" s="349" t="e">
        <f>VLOOKUP($A112,MAIN!$C$2:$BD$114,19)</f>
        <v>#N/A</v>
      </c>
      <c r="J112" s="349" t="e">
        <f>VLOOKUP($A112,MAIN!$C$2:$BD$289,7)</f>
        <v>#N/A</v>
      </c>
      <c r="K112" s="349" t="e">
        <f>VLOOKUP($A112,MAIN!$C$2:$BD$289,8)</f>
        <v>#N/A</v>
      </c>
      <c r="L112" s="349" t="e">
        <f>VLOOKUP($A112,MAIN!$C$2:$BD$289,15)</f>
        <v>#N/A</v>
      </c>
      <c r="M112" s="349" t="e">
        <f>VLOOKUP($A112,MAIN!$C$2:$BD$289,16)</f>
        <v>#N/A</v>
      </c>
      <c r="N112" s="349" t="e">
        <f>VLOOKUP($A112,MAIN!$C$2:$BD$289,20)</f>
        <v>#N/A</v>
      </c>
    </row>
    <row r="113" spans="1:14">
      <c r="A113" s="349"/>
      <c r="B113" s="331"/>
      <c r="C113" s="349" t="e">
        <f>VLOOKUP($A113,MAIN!$C$2:$BD$289,12)</f>
        <v>#N/A</v>
      </c>
      <c r="D113" s="349" t="e">
        <f>VLOOKUP($A113,MAIN!$C$2:$BD$289,13)</f>
        <v>#N/A</v>
      </c>
      <c r="E113" s="350" t="e">
        <f>VLOOKUP($A113,MAIN!$C$2:$BD$289,9)</f>
        <v>#N/A</v>
      </c>
      <c r="F113" s="349" t="e">
        <f>VLOOKUP($A113,MAIN!$C$2:$BD$289,4)</f>
        <v>#N/A</v>
      </c>
      <c r="G113" s="349" t="e">
        <f>VLOOKUP($A113,MAIN!$C$2:$BD$289,18)</f>
        <v>#N/A</v>
      </c>
      <c r="H113" s="349" t="e">
        <f>VLOOKUP($A113,MAIN!$C$2:$BD$289,5)</f>
        <v>#N/A</v>
      </c>
      <c r="I113" s="349" t="e">
        <f>VLOOKUP($A113,MAIN!$C$2:$BD$114,19)</f>
        <v>#N/A</v>
      </c>
      <c r="J113" s="349" t="e">
        <f>VLOOKUP($A113,MAIN!$C$2:$BD$289,7)</f>
        <v>#N/A</v>
      </c>
      <c r="K113" s="349" t="e">
        <f>VLOOKUP($A113,MAIN!$C$2:$BD$289,8)</f>
        <v>#N/A</v>
      </c>
      <c r="L113" s="349" t="e">
        <f>VLOOKUP($A113,MAIN!$C$2:$BD$289,15)</f>
        <v>#N/A</v>
      </c>
      <c r="M113" s="349" t="e">
        <f>VLOOKUP($A113,MAIN!$C$2:$BD$289,16)</f>
        <v>#N/A</v>
      </c>
      <c r="N113" s="349" t="e">
        <f>VLOOKUP($A113,MAIN!$C$2:$BD$289,20)</f>
        <v>#N/A</v>
      </c>
    </row>
    <row r="114" spans="1:14">
      <c r="A114" s="349"/>
      <c r="B114" s="331"/>
      <c r="C114" s="349" t="e">
        <f>VLOOKUP($A114,MAIN!$C$2:$BD$289,12)</f>
        <v>#N/A</v>
      </c>
      <c r="D114" s="349" t="e">
        <f>VLOOKUP($A114,MAIN!$C$2:$BD$289,13)</f>
        <v>#N/A</v>
      </c>
      <c r="E114" s="350" t="e">
        <f>VLOOKUP($A114,MAIN!$C$2:$BD$289,9)</f>
        <v>#N/A</v>
      </c>
      <c r="F114" s="349" t="e">
        <f>VLOOKUP($A114,MAIN!$C$2:$BD$289,4)</f>
        <v>#N/A</v>
      </c>
      <c r="G114" s="349" t="e">
        <f>VLOOKUP($A114,MAIN!$C$2:$BD$289,18)</f>
        <v>#N/A</v>
      </c>
      <c r="H114" s="349" t="e">
        <f>VLOOKUP($A114,MAIN!$C$2:$BD$289,5)</f>
        <v>#N/A</v>
      </c>
      <c r="I114" s="349" t="e">
        <f>VLOOKUP($A114,MAIN!$C$2:$BD$114,19)</f>
        <v>#N/A</v>
      </c>
      <c r="J114" s="349" t="e">
        <f>VLOOKUP($A114,MAIN!$C$2:$BD$289,7)</f>
        <v>#N/A</v>
      </c>
      <c r="K114" s="349" t="e">
        <f>VLOOKUP($A114,MAIN!$C$2:$BD$289,8)</f>
        <v>#N/A</v>
      </c>
      <c r="L114" s="349" t="e">
        <f>VLOOKUP($A114,MAIN!$C$2:$BD$289,15)</f>
        <v>#N/A</v>
      </c>
      <c r="M114" s="349" t="e">
        <f>VLOOKUP($A114,MAIN!$C$2:$BD$289,16)</f>
        <v>#N/A</v>
      </c>
      <c r="N114" s="349" t="e">
        <f>VLOOKUP($A114,MAIN!$C$2:$BD$289,20)</f>
        <v>#N/A</v>
      </c>
    </row>
    <row r="115" spans="1:14">
      <c r="A115" s="349"/>
      <c r="B115" s="331"/>
      <c r="C115" s="349" t="e">
        <f>VLOOKUP($A115,MAIN!$C$2:$BD$289,12)</f>
        <v>#N/A</v>
      </c>
      <c r="D115" s="349" t="e">
        <f>VLOOKUP($A115,MAIN!$C$2:$BD$289,13)</f>
        <v>#N/A</v>
      </c>
      <c r="E115" s="350" t="e">
        <f>VLOOKUP($A115,MAIN!$C$2:$BD$289,9)</f>
        <v>#N/A</v>
      </c>
      <c r="F115" s="349" t="e">
        <f>VLOOKUP($A115,MAIN!$C$2:$BD$289,4)</f>
        <v>#N/A</v>
      </c>
      <c r="G115" s="349" t="e">
        <f>VLOOKUP($A115,MAIN!$C$2:$BD$289,18)</f>
        <v>#N/A</v>
      </c>
      <c r="H115" s="349" t="e">
        <f>VLOOKUP($A115,MAIN!$C$2:$BD$289,5)</f>
        <v>#N/A</v>
      </c>
      <c r="I115" s="349" t="e">
        <f>VLOOKUP($A115,MAIN!$C$2:$BD$114,19)</f>
        <v>#N/A</v>
      </c>
      <c r="J115" s="349" t="e">
        <f>VLOOKUP($A115,MAIN!$C$2:$BD$289,7)</f>
        <v>#N/A</v>
      </c>
      <c r="K115" s="349" t="e">
        <f>VLOOKUP($A115,MAIN!$C$2:$BD$289,8)</f>
        <v>#N/A</v>
      </c>
      <c r="L115" s="349" t="e">
        <f>VLOOKUP($A115,MAIN!$C$2:$BD$289,15)</f>
        <v>#N/A</v>
      </c>
      <c r="M115" s="349" t="e">
        <f>VLOOKUP($A115,MAIN!$C$2:$BD$289,16)</f>
        <v>#N/A</v>
      </c>
      <c r="N115" s="349" t="e">
        <f>VLOOKUP($A115,MAIN!$C$2:$BD$289,20)</f>
        <v>#N/A</v>
      </c>
    </row>
    <row r="116" spans="1:14">
      <c r="A116" s="349"/>
      <c r="B116" s="331"/>
      <c r="C116" s="349" t="e">
        <f>VLOOKUP($A116,MAIN!$C$2:$BD$289,12)</f>
        <v>#N/A</v>
      </c>
      <c r="D116" s="349" t="e">
        <f>VLOOKUP($A116,MAIN!$C$2:$BD$289,13)</f>
        <v>#N/A</v>
      </c>
      <c r="E116" s="350" t="e">
        <f>VLOOKUP($A116,MAIN!$C$2:$BD$289,9)</f>
        <v>#N/A</v>
      </c>
      <c r="F116" s="349" t="e">
        <f>VLOOKUP($A116,MAIN!$C$2:$BD$289,4)</f>
        <v>#N/A</v>
      </c>
      <c r="G116" s="349" t="e">
        <f>VLOOKUP($A116,MAIN!$C$2:$BD$289,18)</f>
        <v>#N/A</v>
      </c>
      <c r="H116" s="349" t="e">
        <f>VLOOKUP($A116,MAIN!$C$2:$BD$289,5)</f>
        <v>#N/A</v>
      </c>
      <c r="I116" s="349" t="e">
        <f>VLOOKUP($A116,MAIN!$C$2:$BD$114,19)</f>
        <v>#N/A</v>
      </c>
      <c r="J116" s="349" t="e">
        <f>VLOOKUP($A116,MAIN!$C$2:$BD$289,7)</f>
        <v>#N/A</v>
      </c>
      <c r="K116" s="349" t="e">
        <f>VLOOKUP($A116,MAIN!$C$2:$BD$289,8)</f>
        <v>#N/A</v>
      </c>
      <c r="L116" s="349" t="e">
        <f>VLOOKUP($A116,MAIN!$C$2:$BD$289,15)</f>
        <v>#N/A</v>
      </c>
      <c r="M116" s="349" t="e">
        <f>VLOOKUP($A116,MAIN!$C$2:$BD$289,16)</f>
        <v>#N/A</v>
      </c>
      <c r="N116" s="349" t="e">
        <f>VLOOKUP($A116,MAIN!$C$2:$BD$289,20)</f>
        <v>#N/A</v>
      </c>
    </row>
    <row r="117" spans="1:14">
      <c r="A117" s="349"/>
      <c r="B117" s="331"/>
      <c r="C117" s="349" t="e">
        <f>VLOOKUP($A117,MAIN!$C$2:$BD$289,12)</f>
        <v>#N/A</v>
      </c>
      <c r="D117" s="349" t="e">
        <f>VLOOKUP($A117,MAIN!$C$2:$BD$289,13)</f>
        <v>#N/A</v>
      </c>
      <c r="E117" s="350" t="e">
        <f>VLOOKUP($A117,MAIN!$C$2:$BD$289,9)</f>
        <v>#N/A</v>
      </c>
      <c r="F117" s="349" t="e">
        <f>VLOOKUP($A117,MAIN!$C$2:$BD$289,4)</f>
        <v>#N/A</v>
      </c>
      <c r="G117" s="349" t="e">
        <f>VLOOKUP($A117,MAIN!$C$2:$BD$289,18)</f>
        <v>#N/A</v>
      </c>
      <c r="H117" s="349" t="e">
        <f>VLOOKUP($A117,MAIN!$C$2:$BD$289,5)</f>
        <v>#N/A</v>
      </c>
      <c r="I117" s="349" t="e">
        <f>VLOOKUP($A117,MAIN!$C$2:$BD$114,19)</f>
        <v>#N/A</v>
      </c>
      <c r="J117" s="349" t="e">
        <f>VLOOKUP($A117,MAIN!$C$2:$BD$289,7)</f>
        <v>#N/A</v>
      </c>
      <c r="K117" s="349" t="e">
        <f>VLOOKUP($A117,MAIN!$C$2:$BD$289,8)</f>
        <v>#N/A</v>
      </c>
      <c r="L117" s="349" t="e">
        <f>VLOOKUP($A117,MAIN!$C$2:$BD$289,15)</f>
        <v>#N/A</v>
      </c>
      <c r="M117" s="349" t="e">
        <f>VLOOKUP($A117,MAIN!$C$2:$BD$289,16)</f>
        <v>#N/A</v>
      </c>
      <c r="N117" s="349" t="e">
        <f>VLOOKUP($A117,MAIN!$C$2:$BD$289,20)</f>
        <v>#N/A</v>
      </c>
    </row>
    <row r="118" spans="1:14">
      <c r="A118" s="349"/>
      <c r="B118" s="331"/>
      <c r="C118" s="349" t="e">
        <f>VLOOKUP($A118,MAIN!$C$2:$BD$289,12)</f>
        <v>#N/A</v>
      </c>
      <c r="D118" s="349" t="e">
        <f>VLOOKUP($A118,MAIN!$C$2:$BD$289,13)</f>
        <v>#N/A</v>
      </c>
      <c r="E118" s="350" t="e">
        <f>VLOOKUP($A118,MAIN!$C$2:$BD$289,9)</f>
        <v>#N/A</v>
      </c>
      <c r="F118" s="349" t="e">
        <f>VLOOKUP($A118,MAIN!$C$2:$BD$289,4)</f>
        <v>#N/A</v>
      </c>
      <c r="G118" s="349" t="e">
        <f>VLOOKUP($A118,MAIN!$C$2:$BD$289,18)</f>
        <v>#N/A</v>
      </c>
      <c r="H118" s="349" t="e">
        <f>VLOOKUP($A118,MAIN!$C$2:$BD$289,5)</f>
        <v>#N/A</v>
      </c>
      <c r="I118" s="349" t="e">
        <f>VLOOKUP($A118,MAIN!$C$2:$BD$114,19)</f>
        <v>#N/A</v>
      </c>
      <c r="J118" s="349" t="e">
        <f>VLOOKUP($A118,MAIN!$C$2:$BD$289,7)</f>
        <v>#N/A</v>
      </c>
      <c r="K118" s="349" t="e">
        <f>VLOOKUP($A118,MAIN!$C$2:$BD$289,8)</f>
        <v>#N/A</v>
      </c>
      <c r="L118" s="349" t="e">
        <f>VLOOKUP($A118,MAIN!$C$2:$BD$289,15)</f>
        <v>#N/A</v>
      </c>
      <c r="M118" s="349" t="e">
        <f>VLOOKUP($A118,MAIN!$C$2:$BD$289,16)</f>
        <v>#N/A</v>
      </c>
      <c r="N118" s="349" t="e">
        <f>VLOOKUP($A118,MAIN!$C$2:$BD$289,20)</f>
        <v>#N/A</v>
      </c>
    </row>
    <row r="119" spans="1:14">
      <c r="A119" s="349"/>
      <c r="B119" s="331"/>
      <c r="C119" s="349" t="e">
        <f>VLOOKUP($A119,MAIN!$C$2:$BD$289,12)</f>
        <v>#N/A</v>
      </c>
      <c r="D119" s="349" t="e">
        <f>VLOOKUP($A119,MAIN!$C$2:$BD$289,13)</f>
        <v>#N/A</v>
      </c>
      <c r="E119" s="350" t="e">
        <f>VLOOKUP($A119,MAIN!$C$2:$BD$289,9)</f>
        <v>#N/A</v>
      </c>
      <c r="F119" s="349" t="e">
        <f>VLOOKUP($A119,MAIN!$C$2:$BD$289,4)</f>
        <v>#N/A</v>
      </c>
      <c r="G119" s="349" t="e">
        <f>VLOOKUP($A119,MAIN!$C$2:$BD$289,18)</f>
        <v>#N/A</v>
      </c>
      <c r="H119" s="349" t="e">
        <f>VLOOKUP($A119,MAIN!$C$2:$BD$289,5)</f>
        <v>#N/A</v>
      </c>
      <c r="I119" s="349" t="e">
        <f>VLOOKUP($A119,MAIN!$C$2:$BD$114,19)</f>
        <v>#N/A</v>
      </c>
      <c r="J119" s="349" t="e">
        <f>VLOOKUP($A119,MAIN!$C$2:$BD$289,7)</f>
        <v>#N/A</v>
      </c>
      <c r="K119" s="349" t="e">
        <f>VLOOKUP($A119,MAIN!$C$2:$BD$289,8)</f>
        <v>#N/A</v>
      </c>
      <c r="L119" s="349" t="e">
        <f>VLOOKUP($A119,MAIN!$C$2:$BD$289,15)</f>
        <v>#N/A</v>
      </c>
      <c r="M119" s="349" t="e">
        <f>VLOOKUP($A119,MAIN!$C$2:$BD$289,16)</f>
        <v>#N/A</v>
      </c>
      <c r="N119" s="349" t="e">
        <f>VLOOKUP($A119,MAIN!$C$2:$BD$289,20)</f>
        <v>#N/A</v>
      </c>
    </row>
    <row r="120" spans="1:14">
      <c r="A120" s="349"/>
      <c r="B120" s="331"/>
      <c r="C120" s="349" t="e">
        <f>VLOOKUP($A120,MAIN!$C$2:$BD$289,12)</f>
        <v>#N/A</v>
      </c>
      <c r="D120" s="349" t="e">
        <f>VLOOKUP($A120,MAIN!$C$2:$BD$289,13)</f>
        <v>#N/A</v>
      </c>
      <c r="E120" s="350" t="e">
        <f>VLOOKUP($A120,MAIN!$C$2:$BD$289,9)</f>
        <v>#N/A</v>
      </c>
      <c r="F120" s="349" t="e">
        <f>VLOOKUP($A120,MAIN!$C$2:$BD$289,4)</f>
        <v>#N/A</v>
      </c>
      <c r="G120" s="349" t="e">
        <f>VLOOKUP($A120,MAIN!$C$2:$BD$289,18)</f>
        <v>#N/A</v>
      </c>
      <c r="H120" s="349" t="e">
        <f>VLOOKUP($A120,MAIN!$C$2:$BD$289,5)</f>
        <v>#N/A</v>
      </c>
      <c r="I120" s="349" t="e">
        <f>VLOOKUP($A120,MAIN!$C$2:$BD$114,19)</f>
        <v>#N/A</v>
      </c>
      <c r="J120" s="349" t="e">
        <f>VLOOKUP($A120,MAIN!$C$2:$BD$289,7)</f>
        <v>#N/A</v>
      </c>
      <c r="K120" s="349" t="e">
        <f>VLOOKUP($A120,MAIN!$C$2:$BD$289,8)</f>
        <v>#N/A</v>
      </c>
      <c r="L120" s="349" t="e">
        <f>VLOOKUP($A120,MAIN!$C$2:$BD$289,15)</f>
        <v>#N/A</v>
      </c>
      <c r="M120" s="349" t="e">
        <f>VLOOKUP($A120,MAIN!$C$2:$BD$289,16)</f>
        <v>#N/A</v>
      </c>
      <c r="N120" s="349" t="e">
        <f>VLOOKUP($A120,MAIN!$C$2:$BD$289,20)</f>
        <v>#N/A</v>
      </c>
    </row>
    <row r="121" spans="1:14">
      <c r="A121" s="349"/>
      <c r="B121" s="331"/>
      <c r="C121" s="349" t="e">
        <f>VLOOKUP($A121,MAIN!$C$2:$BD$289,12)</f>
        <v>#N/A</v>
      </c>
      <c r="D121" s="349" t="e">
        <f>VLOOKUP($A121,MAIN!$C$2:$BD$289,13)</f>
        <v>#N/A</v>
      </c>
      <c r="E121" s="350" t="e">
        <f>VLOOKUP($A121,MAIN!$C$2:$BD$289,9)</f>
        <v>#N/A</v>
      </c>
      <c r="F121" s="349" t="e">
        <f>VLOOKUP($A121,MAIN!$C$2:$BD$289,4)</f>
        <v>#N/A</v>
      </c>
      <c r="G121" s="349" t="e">
        <f>VLOOKUP($A121,MAIN!$C$2:$BD$289,18)</f>
        <v>#N/A</v>
      </c>
      <c r="H121" s="349" t="e">
        <f>VLOOKUP($A121,MAIN!$C$2:$BD$289,5)</f>
        <v>#N/A</v>
      </c>
      <c r="I121" s="349" t="e">
        <f>VLOOKUP($A121,MAIN!$C$2:$BD$114,19)</f>
        <v>#N/A</v>
      </c>
      <c r="J121" s="349" t="e">
        <f>VLOOKUP($A121,MAIN!$C$2:$BD$289,7)</f>
        <v>#N/A</v>
      </c>
      <c r="K121" s="349" t="e">
        <f>VLOOKUP($A121,MAIN!$C$2:$BD$289,8)</f>
        <v>#N/A</v>
      </c>
      <c r="L121" s="349" t="e">
        <f>VLOOKUP($A121,MAIN!$C$2:$BD$289,15)</f>
        <v>#N/A</v>
      </c>
      <c r="M121" s="349" t="e">
        <f>VLOOKUP($A121,MAIN!$C$2:$BD$289,16)</f>
        <v>#N/A</v>
      </c>
      <c r="N121" s="349" t="e">
        <f>VLOOKUP($A121,MAIN!$C$2:$BD$289,20)</f>
        <v>#N/A</v>
      </c>
    </row>
    <row r="122" spans="1:14">
      <c r="A122" s="349"/>
      <c r="B122" s="331"/>
      <c r="C122" s="349" t="e">
        <f>VLOOKUP($A122,MAIN!$C$2:$BD$289,12)</f>
        <v>#N/A</v>
      </c>
      <c r="D122" s="349" t="e">
        <f>VLOOKUP($A122,MAIN!$C$2:$BD$289,13)</f>
        <v>#N/A</v>
      </c>
      <c r="E122" s="350" t="e">
        <f>VLOOKUP($A122,MAIN!$C$2:$BD$289,9)</f>
        <v>#N/A</v>
      </c>
      <c r="F122" s="349" t="e">
        <f>VLOOKUP($A122,MAIN!$C$2:$BD$289,4)</f>
        <v>#N/A</v>
      </c>
      <c r="G122" s="349" t="e">
        <f>VLOOKUP($A122,MAIN!$C$2:$BD$289,18)</f>
        <v>#N/A</v>
      </c>
      <c r="H122" s="349" t="e">
        <f>VLOOKUP($A122,MAIN!$C$2:$BD$289,5)</f>
        <v>#N/A</v>
      </c>
      <c r="I122" s="349" t="e">
        <f>VLOOKUP($A122,MAIN!$C$2:$BD$114,19)</f>
        <v>#N/A</v>
      </c>
      <c r="J122" s="349" t="e">
        <f>VLOOKUP($A122,MAIN!$C$2:$BD$289,7)</f>
        <v>#N/A</v>
      </c>
      <c r="K122" s="349" t="e">
        <f>VLOOKUP($A122,MAIN!$C$2:$BD$289,8)</f>
        <v>#N/A</v>
      </c>
      <c r="L122" s="349" t="e">
        <f>VLOOKUP($A122,MAIN!$C$2:$BD$289,15)</f>
        <v>#N/A</v>
      </c>
      <c r="M122" s="349" t="e">
        <f>VLOOKUP($A122,MAIN!$C$2:$BD$289,16)</f>
        <v>#N/A</v>
      </c>
      <c r="N122" s="349" t="e">
        <f>VLOOKUP($A122,MAIN!$C$2:$BD$289,20)</f>
        <v>#N/A</v>
      </c>
    </row>
    <row r="123" spans="1:14">
      <c r="A123" s="349"/>
      <c r="B123" s="331"/>
      <c r="C123" s="349" t="e">
        <f>VLOOKUP($A123,MAIN!$C$2:$BD$289,12)</f>
        <v>#N/A</v>
      </c>
      <c r="D123" s="349" t="e">
        <f>VLOOKUP($A123,MAIN!$C$2:$BD$289,13)</f>
        <v>#N/A</v>
      </c>
      <c r="E123" s="350" t="e">
        <f>VLOOKUP($A123,MAIN!$C$2:$BD$289,9)</f>
        <v>#N/A</v>
      </c>
      <c r="F123" s="349" t="e">
        <f>VLOOKUP($A123,MAIN!$C$2:$BD$289,4)</f>
        <v>#N/A</v>
      </c>
      <c r="G123" s="349" t="e">
        <f>VLOOKUP($A123,MAIN!$C$2:$BD$289,18)</f>
        <v>#N/A</v>
      </c>
      <c r="H123" s="349" t="e">
        <f>VLOOKUP($A123,MAIN!$C$2:$BD$289,5)</f>
        <v>#N/A</v>
      </c>
      <c r="I123" s="349" t="e">
        <f>VLOOKUP($A123,MAIN!$C$2:$BD$114,19)</f>
        <v>#N/A</v>
      </c>
      <c r="J123" s="349" t="e">
        <f>VLOOKUP($A123,MAIN!$C$2:$BD$289,7)</f>
        <v>#N/A</v>
      </c>
      <c r="K123" s="349" t="e">
        <f>VLOOKUP($A123,MAIN!$C$2:$BD$289,8)</f>
        <v>#N/A</v>
      </c>
      <c r="L123" s="349" t="e">
        <f>VLOOKUP($A123,MAIN!$C$2:$BD$289,15)</f>
        <v>#N/A</v>
      </c>
      <c r="M123" s="349" t="e">
        <f>VLOOKUP($A123,MAIN!$C$2:$BD$289,16)</f>
        <v>#N/A</v>
      </c>
      <c r="N123" s="349" t="e">
        <f>VLOOKUP($A123,MAIN!$C$2:$BD$289,20)</f>
        <v>#N/A</v>
      </c>
    </row>
    <row r="124" spans="1:14">
      <c r="A124" s="349"/>
      <c r="B124" s="331"/>
      <c r="C124" s="349" t="e">
        <f>VLOOKUP($A124,MAIN!$C$2:$BD$289,12)</f>
        <v>#N/A</v>
      </c>
      <c r="D124" s="349" t="e">
        <f>VLOOKUP($A124,MAIN!$C$2:$BD$289,13)</f>
        <v>#N/A</v>
      </c>
      <c r="E124" s="350" t="e">
        <f>VLOOKUP($A124,MAIN!$C$2:$BD$289,9)</f>
        <v>#N/A</v>
      </c>
      <c r="F124" s="349" t="e">
        <f>VLOOKUP($A124,MAIN!$C$2:$BD$289,4)</f>
        <v>#N/A</v>
      </c>
      <c r="G124" s="349" t="e">
        <f>VLOOKUP($A124,MAIN!$C$2:$BD$289,18)</f>
        <v>#N/A</v>
      </c>
      <c r="H124" s="349" t="e">
        <f>VLOOKUP($A124,MAIN!$C$2:$BD$289,5)</f>
        <v>#N/A</v>
      </c>
      <c r="I124" s="349" t="e">
        <f>VLOOKUP($A124,MAIN!$C$2:$BD$114,19)</f>
        <v>#N/A</v>
      </c>
      <c r="J124" s="349" t="e">
        <f>VLOOKUP($A124,MAIN!$C$2:$BD$289,7)</f>
        <v>#N/A</v>
      </c>
      <c r="K124" s="349" t="e">
        <f>VLOOKUP($A124,MAIN!$C$2:$BD$289,8)</f>
        <v>#N/A</v>
      </c>
      <c r="L124" s="349" t="e">
        <f>VLOOKUP($A124,MAIN!$C$2:$BD$289,15)</f>
        <v>#N/A</v>
      </c>
      <c r="M124" s="349" t="e">
        <f>VLOOKUP($A124,MAIN!$C$2:$BD$289,16)</f>
        <v>#N/A</v>
      </c>
      <c r="N124" s="349" t="e">
        <f>VLOOKUP($A124,MAIN!$C$2:$BD$289,20)</f>
        <v>#N/A</v>
      </c>
    </row>
    <row r="125" spans="1:14">
      <c r="A125" s="349"/>
      <c r="B125" s="331"/>
      <c r="C125" s="349" t="e">
        <f>VLOOKUP($A125,MAIN!$C$2:$BD$289,12)</f>
        <v>#N/A</v>
      </c>
      <c r="D125" s="349" t="e">
        <f>VLOOKUP($A125,MAIN!$C$2:$BD$289,13)</f>
        <v>#N/A</v>
      </c>
      <c r="E125" s="350" t="e">
        <f>VLOOKUP($A125,MAIN!$C$2:$BD$289,9)</f>
        <v>#N/A</v>
      </c>
      <c r="F125" s="349" t="e">
        <f>VLOOKUP($A125,MAIN!$C$2:$BD$289,4)</f>
        <v>#N/A</v>
      </c>
      <c r="G125" s="349" t="e">
        <f>VLOOKUP($A125,MAIN!$C$2:$BD$289,18)</f>
        <v>#N/A</v>
      </c>
      <c r="H125" s="349" t="e">
        <f>VLOOKUP($A125,MAIN!$C$2:$BD$289,5)</f>
        <v>#N/A</v>
      </c>
      <c r="I125" s="349" t="e">
        <f>VLOOKUP($A125,MAIN!$C$2:$BD$114,19)</f>
        <v>#N/A</v>
      </c>
      <c r="J125" s="349" t="e">
        <f>VLOOKUP($A125,MAIN!$C$2:$BD$289,7)</f>
        <v>#N/A</v>
      </c>
      <c r="K125" s="349" t="e">
        <f>VLOOKUP($A125,MAIN!$C$2:$BD$289,8)</f>
        <v>#N/A</v>
      </c>
      <c r="L125" s="349" t="e">
        <f>VLOOKUP($A125,MAIN!$C$2:$BD$289,15)</f>
        <v>#N/A</v>
      </c>
      <c r="M125" s="349" t="e">
        <f>VLOOKUP($A125,MAIN!$C$2:$BD$289,16)</f>
        <v>#N/A</v>
      </c>
      <c r="N125" s="349" t="e">
        <f>VLOOKUP($A125,MAIN!$C$2:$BD$289,20)</f>
        <v>#N/A</v>
      </c>
    </row>
    <row r="126" spans="1:14">
      <c r="A126" s="349"/>
      <c r="B126" s="331"/>
      <c r="C126" s="349" t="e">
        <f>VLOOKUP($A126,MAIN!$C$2:$BD$289,12)</f>
        <v>#N/A</v>
      </c>
      <c r="D126" s="349" t="e">
        <f>VLOOKUP($A126,MAIN!$C$2:$BD$289,13)</f>
        <v>#N/A</v>
      </c>
      <c r="E126" s="350" t="e">
        <f>VLOOKUP($A126,MAIN!$C$2:$BD$289,9)</f>
        <v>#N/A</v>
      </c>
      <c r="F126" s="349" t="e">
        <f>VLOOKUP($A126,MAIN!$C$2:$BD$289,4)</f>
        <v>#N/A</v>
      </c>
      <c r="G126" s="349" t="e">
        <f>VLOOKUP($A126,MAIN!$C$2:$BD$289,18)</f>
        <v>#N/A</v>
      </c>
      <c r="H126" s="349" t="e">
        <f>VLOOKUP($A126,MAIN!$C$2:$BD$289,5)</f>
        <v>#N/A</v>
      </c>
      <c r="I126" s="349" t="e">
        <f>VLOOKUP($A126,MAIN!$C$2:$BD$114,19)</f>
        <v>#N/A</v>
      </c>
      <c r="J126" s="349" t="e">
        <f>VLOOKUP($A126,MAIN!$C$2:$BD$289,7)</f>
        <v>#N/A</v>
      </c>
      <c r="K126" s="349" t="e">
        <f>VLOOKUP($A126,MAIN!$C$2:$BD$289,8)</f>
        <v>#N/A</v>
      </c>
      <c r="L126" s="349" t="e">
        <f>VLOOKUP($A126,MAIN!$C$2:$BD$289,15)</f>
        <v>#N/A</v>
      </c>
      <c r="M126" s="349" t="e">
        <f>VLOOKUP($A126,MAIN!$C$2:$BD$289,16)</f>
        <v>#N/A</v>
      </c>
      <c r="N126" s="349" t="e">
        <f>VLOOKUP($A126,MAIN!$C$2:$BD$289,20)</f>
        <v>#N/A</v>
      </c>
    </row>
    <row r="127" spans="1:14">
      <c r="A127" s="349"/>
      <c r="B127" s="331"/>
      <c r="C127" s="349" t="e">
        <f>VLOOKUP($A127,MAIN!$C$2:$BD$289,12)</f>
        <v>#N/A</v>
      </c>
      <c r="D127" s="349" t="e">
        <f>VLOOKUP($A127,MAIN!$C$2:$BD$289,13)</f>
        <v>#N/A</v>
      </c>
      <c r="E127" s="350" t="e">
        <f>VLOOKUP($A127,MAIN!$C$2:$BD$289,9)</f>
        <v>#N/A</v>
      </c>
      <c r="F127" s="349" t="e">
        <f>VLOOKUP($A127,MAIN!$C$2:$BD$289,4)</f>
        <v>#N/A</v>
      </c>
      <c r="G127" s="349" t="e">
        <f>VLOOKUP($A127,MAIN!$C$2:$BD$289,18)</f>
        <v>#N/A</v>
      </c>
      <c r="H127" s="349" t="e">
        <f>VLOOKUP($A127,MAIN!$C$2:$BD$289,5)</f>
        <v>#N/A</v>
      </c>
      <c r="I127" s="349" t="e">
        <f>VLOOKUP($A127,MAIN!$C$2:$BD$114,19)</f>
        <v>#N/A</v>
      </c>
      <c r="J127" s="349" t="e">
        <f>VLOOKUP($A127,MAIN!$C$2:$BD$289,7)</f>
        <v>#N/A</v>
      </c>
      <c r="K127" s="349" t="e">
        <f>VLOOKUP($A127,MAIN!$C$2:$BD$289,8)</f>
        <v>#N/A</v>
      </c>
      <c r="L127" s="349" t="e">
        <f>VLOOKUP($A127,MAIN!$C$2:$BD$289,15)</f>
        <v>#N/A</v>
      </c>
      <c r="M127" s="349" t="e">
        <f>VLOOKUP($A127,MAIN!$C$2:$BD$289,16)</f>
        <v>#N/A</v>
      </c>
      <c r="N127" s="349" t="e">
        <f>VLOOKUP($A127,MAIN!$C$2:$BD$289,20)</f>
        <v>#N/A</v>
      </c>
    </row>
    <row r="128" spans="1:14">
      <c r="A128" s="349"/>
      <c r="B128" s="331"/>
      <c r="C128" s="349" t="e">
        <f>VLOOKUP($A128,MAIN!$C$2:$BD$289,12)</f>
        <v>#N/A</v>
      </c>
      <c r="D128" s="349" t="e">
        <f>VLOOKUP($A128,MAIN!$C$2:$BD$289,13)</f>
        <v>#N/A</v>
      </c>
      <c r="E128" s="350" t="e">
        <f>VLOOKUP($A128,MAIN!$C$2:$BD$289,9)</f>
        <v>#N/A</v>
      </c>
      <c r="F128" s="349" t="e">
        <f>VLOOKUP($A128,MAIN!$C$2:$BD$289,4)</f>
        <v>#N/A</v>
      </c>
      <c r="G128" s="349" t="e">
        <f>VLOOKUP($A128,MAIN!$C$2:$BD$289,18)</f>
        <v>#N/A</v>
      </c>
      <c r="H128" s="349" t="e">
        <f>VLOOKUP($A128,MAIN!$C$2:$BD$289,5)</f>
        <v>#N/A</v>
      </c>
      <c r="I128" s="349" t="e">
        <f>VLOOKUP($A128,MAIN!$C$2:$BD$114,19)</f>
        <v>#N/A</v>
      </c>
      <c r="J128" s="349" t="e">
        <f>VLOOKUP($A128,MAIN!$C$2:$BD$289,7)</f>
        <v>#N/A</v>
      </c>
      <c r="K128" s="349" t="e">
        <f>VLOOKUP($A128,MAIN!$C$2:$BD$289,8)</f>
        <v>#N/A</v>
      </c>
      <c r="L128" s="349" t="e">
        <f>VLOOKUP($A128,MAIN!$C$2:$BD$289,15)</f>
        <v>#N/A</v>
      </c>
      <c r="M128" s="349" t="e">
        <f>VLOOKUP($A128,MAIN!$C$2:$BD$289,16)</f>
        <v>#N/A</v>
      </c>
      <c r="N128" s="349" t="e">
        <f>VLOOKUP($A128,MAIN!$C$2:$BD$289,20)</f>
        <v>#N/A</v>
      </c>
    </row>
    <row r="129" spans="1:14">
      <c r="A129" s="349"/>
      <c r="B129" s="331"/>
      <c r="C129" s="349" t="e">
        <f>VLOOKUP($A129,MAIN!$C$2:$BD$289,12)</f>
        <v>#N/A</v>
      </c>
      <c r="D129" s="349" t="e">
        <f>VLOOKUP($A129,MAIN!$C$2:$BD$289,13)</f>
        <v>#N/A</v>
      </c>
      <c r="E129" s="350" t="e">
        <f>VLOOKUP($A129,MAIN!$C$2:$BD$289,9)</f>
        <v>#N/A</v>
      </c>
      <c r="F129" s="349" t="e">
        <f>VLOOKUP($A129,MAIN!$C$2:$BD$289,4)</f>
        <v>#N/A</v>
      </c>
      <c r="G129" s="349" t="e">
        <f>VLOOKUP($A129,MAIN!$C$2:$BD$289,18)</f>
        <v>#N/A</v>
      </c>
      <c r="H129" s="349" t="e">
        <f>VLOOKUP($A129,MAIN!$C$2:$BD$289,5)</f>
        <v>#N/A</v>
      </c>
      <c r="I129" s="349" t="e">
        <f>VLOOKUP($A129,MAIN!$C$2:$BD$114,19)</f>
        <v>#N/A</v>
      </c>
      <c r="J129" s="349" t="e">
        <f>VLOOKUP($A129,MAIN!$C$2:$BD$289,7)</f>
        <v>#N/A</v>
      </c>
      <c r="K129" s="349" t="e">
        <f>VLOOKUP($A129,MAIN!$C$2:$BD$289,8)</f>
        <v>#N/A</v>
      </c>
      <c r="L129" s="349" t="e">
        <f>VLOOKUP($A129,MAIN!$C$2:$BD$289,15)</f>
        <v>#N/A</v>
      </c>
      <c r="M129" s="349" t="e">
        <f>VLOOKUP($A129,MAIN!$C$2:$BD$289,16)</f>
        <v>#N/A</v>
      </c>
      <c r="N129" s="349" t="e">
        <f>VLOOKUP($A129,MAIN!$C$2:$BD$289,20)</f>
        <v>#N/A</v>
      </c>
    </row>
    <row r="130" spans="1:14">
      <c r="A130" s="349"/>
      <c r="B130" s="331"/>
      <c r="C130" s="349" t="e">
        <f>VLOOKUP($A130,MAIN!$C$2:$BD$289,12)</f>
        <v>#N/A</v>
      </c>
      <c r="D130" s="349" t="e">
        <f>VLOOKUP($A130,MAIN!$C$2:$BD$289,13)</f>
        <v>#N/A</v>
      </c>
      <c r="E130" s="350" t="e">
        <f>VLOOKUP($A130,MAIN!$C$2:$BD$289,9)</f>
        <v>#N/A</v>
      </c>
      <c r="F130" s="349" t="e">
        <f>VLOOKUP($A130,MAIN!$C$2:$BD$289,4)</f>
        <v>#N/A</v>
      </c>
      <c r="G130" s="349" t="e">
        <f>VLOOKUP($A130,MAIN!$C$2:$BD$289,18)</f>
        <v>#N/A</v>
      </c>
      <c r="H130" s="349" t="e">
        <f>VLOOKUP($A130,MAIN!$C$2:$BD$289,5)</f>
        <v>#N/A</v>
      </c>
      <c r="I130" s="349" t="e">
        <f>VLOOKUP($A130,MAIN!$C$2:$BD$114,19)</f>
        <v>#N/A</v>
      </c>
      <c r="J130" s="349" t="e">
        <f>VLOOKUP($A130,MAIN!$C$2:$BD$289,7)</f>
        <v>#N/A</v>
      </c>
      <c r="K130" s="349" t="e">
        <f>VLOOKUP($A130,MAIN!$C$2:$BD$289,8)</f>
        <v>#N/A</v>
      </c>
      <c r="L130" s="349" t="e">
        <f>VLOOKUP($A130,MAIN!$C$2:$BD$289,15)</f>
        <v>#N/A</v>
      </c>
      <c r="M130" s="349" t="e">
        <f>VLOOKUP($A130,MAIN!$C$2:$BD$289,16)</f>
        <v>#N/A</v>
      </c>
      <c r="N130" s="349" t="e">
        <f>VLOOKUP($A130,MAIN!$C$2:$BD$289,20)</f>
        <v>#N/A</v>
      </c>
    </row>
    <row r="131" spans="1:14">
      <c r="A131" s="349"/>
      <c r="B131" s="331"/>
      <c r="C131" s="349" t="e">
        <f>VLOOKUP($A131,MAIN!$C$2:$BD$289,12)</f>
        <v>#N/A</v>
      </c>
      <c r="D131" s="349" t="e">
        <f>VLOOKUP($A131,MAIN!$C$2:$BD$289,13)</f>
        <v>#N/A</v>
      </c>
      <c r="E131" s="350" t="e">
        <f>VLOOKUP($A131,MAIN!$C$2:$BD$289,9)</f>
        <v>#N/A</v>
      </c>
      <c r="F131" s="349" t="e">
        <f>VLOOKUP($A131,MAIN!$C$2:$BD$289,4)</f>
        <v>#N/A</v>
      </c>
      <c r="G131" s="349" t="e">
        <f>VLOOKUP($A131,MAIN!$C$2:$BD$289,18)</f>
        <v>#N/A</v>
      </c>
      <c r="H131" s="349" t="e">
        <f>VLOOKUP($A131,MAIN!$C$2:$BD$289,5)</f>
        <v>#N/A</v>
      </c>
      <c r="I131" s="349" t="e">
        <f>VLOOKUP($A131,MAIN!$C$2:$BD$114,19)</f>
        <v>#N/A</v>
      </c>
      <c r="J131" s="349" t="e">
        <f>VLOOKUP($A131,MAIN!$C$2:$BD$289,7)</f>
        <v>#N/A</v>
      </c>
      <c r="K131" s="349" t="e">
        <f>VLOOKUP($A131,MAIN!$C$2:$BD$289,8)</f>
        <v>#N/A</v>
      </c>
      <c r="L131" s="349" t="e">
        <f>VLOOKUP($A131,MAIN!$C$2:$BD$289,15)</f>
        <v>#N/A</v>
      </c>
      <c r="M131" s="349" t="e">
        <f>VLOOKUP($A131,MAIN!$C$2:$BD$289,16)</f>
        <v>#N/A</v>
      </c>
      <c r="N131" s="349" t="e">
        <f>VLOOKUP($A131,MAIN!$C$2:$BD$289,20)</f>
        <v>#N/A</v>
      </c>
    </row>
    <row r="132" spans="1:14">
      <c r="A132" s="349"/>
      <c r="B132" s="331"/>
      <c r="C132" s="349" t="e">
        <f>VLOOKUP($A132,MAIN!$C$2:$BD$289,12)</f>
        <v>#N/A</v>
      </c>
      <c r="D132" s="349" t="e">
        <f>VLOOKUP($A132,MAIN!$C$2:$BD$289,13)</f>
        <v>#N/A</v>
      </c>
      <c r="E132" s="350" t="e">
        <f>VLOOKUP($A132,MAIN!$C$2:$BD$289,9)</f>
        <v>#N/A</v>
      </c>
      <c r="F132" s="349" t="e">
        <f>VLOOKUP($A132,MAIN!$C$2:$BD$289,4)</f>
        <v>#N/A</v>
      </c>
      <c r="G132" s="349" t="e">
        <f>VLOOKUP($A132,MAIN!$C$2:$BD$289,18)</f>
        <v>#N/A</v>
      </c>
      <c r="H132" s="349" t="e">
        <f>VLOOKUP($A132,MAIN!$C$2:$BD$289,5)</f>
        <v>#N/A</v>
      </c>
      <c r="I132" s="349" t="e">
        <f>VLOOKUP($A132,MAIN!$C$2:$BD$114,19)</f>
        <v>#N/A</v>
      </c>
      <c r="J132" s="349" t="e">
        <f>VLOOKUP($A132,MAIN!$C$2:$BD$289,7)</f>
        <v>#N/A</v>
      </c>
      <c r="K132" s="349" t="e">
        <f>VLOOKUP($A132,MAIN!$C$2:$BD$289,8)</f>
        <v>#N/A</v>
      </c>
      <c r="L132" s="349" t="e">
        <f>VLOOKUP($A132,MAIN!$C$2:$BD$289,15)</f>
        <v>#N/A</v>
      </c>
      <c r="M132" s="349" t="e">
        <f>VLOOKUP($A132,MAIN!$C$2:$BD$289,16)</f>
        <v>#N/A</v>
      </c>
      <c r="N132" s="349" t="e">
        <f>VLOOKUP($A132,MAIN!$C$2:$BD$289,20)</f>
        <v>#N/A</v>
      </c>
    </row>
    <row r="133" spans="1:14">
      <c r="A133" s="349"/>
      <c r="B133" s="331"/>
      <c r="C133" s="349" t="e">
        <f>VLOOKUP($A133,MAIN!$C$2:$BD$289,12)</f>
        <v>#N/A</v>
      </c>
      <c r="D133" s="349" t="e">
        <f>VLOOKUP($A133,MAIN!$C$2:$BD$289,13)</f>
        <v>#N/A</v>
      </c>
      <c r="E133" s="350" t="e">
        <f>VLOOKUP($A133,MAIN!$C$2:$BD$289,9)</f>
        <v>#N/A</v>
      </c>
      <c r="F133" s="349" t="e">
        <f>VLOOKUP($A133,MAIN!$C$2:$BD$289,4)</f>
        <v>#N/A</v>
      </c>
      <c r="G133" s="349" t="e">
        <f>VLOOKUP($A133,MAIN!$C$2:$BD$289,18)</f>
        <v>#N/A</v>
      </c>
      <c r="H133" s="349" t="e">
        <f>VLOOKUP($A133,MAIN!$C$2:$BD$289,5)</f>
        <v>#N/A</v>
      </c>
      <c r="I133" s="349" t="e">
        <f>VLOOKUP($A133,MAIN!$C$2:$BD$114,19)</f>
        <v>#N/A</v>
      </c>
      <c r="J133" s="349" t="e">
        <f>VLOOKUP($A133,MAIN!$C$2:$BD$289,7)</f>
        <v>#N/A</v>
      </c>
      <c r="K133" s="349" t="e">
        <f>VLOOKUP($A133,MAIN!$C$2:$BD$289,8)</f>
        <v>#N/A</v>
      </c>
      <c r="L133" s="349" t="e">
        <f>VLOOKUP($A133,MAIN!$C$2:$BD$289,15)</f>
        <v>#N/A</v>
      </c>
      <c r="M133" s="349" t="e">
        <f>VLOOKUP($A133,MAIN!$C$2:$BD$289,16)</f>
        <v>#N/A</v>
      </c>
      <c r="N133" s="349" t="e">
        <f>VLOOKUP($A133,MAIN!$C$2:$BD$289,20)</f>
        <v>#N/A</v>
      </c>
    </row>
    <row r="134" spans="1:14">
      <c r="A134" s="349"/>
      <c r="B134" s="331"/>
      <c r="C134" s="349" t="e">
        <f>VLOOKUP($A134,MAIN!$C$2:$BD$289,12)</f>
        <v>#N/A</v>
      </c>
      <c r="D134" s="349" t="e">
        <f>VLOOKUP($A134,MAIN!$C$2:$BD$289,13)</f>
        <v>#N/A</v>
      </c>
      <c r="E134" s="350" t="e">
        <f>VLOOKUP($A134,MAIN!$C$2:$BD$289,9)</f>
        <v>#N/A</v>
      </c>
      <c r="F134" s="349" t="e">
        <f>VLOOKUP($A134,MAIN!$C$2:$BD$289,4)</f>
        <v>#N/A</v>
      </c>
      <c r="G134" s="349" t="e">
        <f>VLOOKUP($A134,MAIN!$C$2:$BD$289,18)</f>
        <v>#N/A</v>
      </c>
      <c r="H134" s="349" t="e">
        <f>VLOOKUP($A134,MAIN!$C$2:$BD$289,5)</f>
        <v>#N/A</v>
      </c>
      <c r="I134" s="349" t="e">
        <f>VLOOKUP($A134,MAIN!$C$2:$BD$114,19)</f>
        <v>#N/A</v>
      </c>
      <c r="J134" s="349" t="e">
        <f>VLOOKUP($A134,MAIN!$C$2:$BD$289,7)</f>
        <v>#N/A</v>
      </c>
      <c r="K134" s="349" t="e">
        <f>VLOOKUP($A134,MAIN!$C$2:$BD$289,8)</f>
        <v>#N/A</v>
      </c>
      <c r="L134" s="349" t="e">
        <f>VLOOKUP($A134,MAIN!$C$2:$BD$289,15)</f>
        <v>#N/A</v>
      </c>
      <c r="M134" s="349" t="e">
        <f>VLOOKUP($A134,MAIN!$C$2:$BD$289,16)</f>
        <v>#N/A</v>
      </c>
      <c r="N134" s="349" t="e">
        <f>VLOOKUP($A134,MAIN!$C$2:$BD$289,20)</f>
        <v>#N/A</v>
      </c>
    </row>
    <row r="135" spans="1:14">
      <c r="A135" s="349"/>
      <c r="B135" s="331"/>
      <c r="C135" s="349" t="e">
        <f>VLOOKUP($A135,MAIN!$C$2:$BD$289,12)</f>
        <v>#N/A</v>
      </c>
      <c r="D135" s="349" t="e">
        <f>VLOOKUP($A135,MAIN!$C$2:$BD$289,13)</f>
        <v>#N/A</v>
      </c>
      <c r="E135" s="350" t="e">
        <f>VLOOKUP($A135,MAIN!$C$2:$BD$289,9)</f>
        <v>#N/A</v>
      </c>
      <c r="F135" s="349" t="e">
        <f>VLOOKUP($A135,MAIN!$C$2:$BD$289,4)</f>
        <v>#N/A</v>
      </c>
      <c r="G135" s="349" t="e">
        <f>VLOOKUP($A135,MAIN!$C$2:$BD$289,18)</f>
        <v>#N/A</v>
      </c>
      <c r="H135" s="349" t="e">
        <f>VLOOKUP($A135,MAIN!$C$2:$BD$289,5)</f>
        <v>#N/A</v>
      </c>
      <c r="I135" s="349" t="e">
        <f>VLOOKUP($A135,MAIN!$C$2:$BD$114,19)</f>
        <v>#N/A</v>
      </c>
      <c r="J135" s="349" t="e">
        <f>VLOOKUP($A135,MAIN!$C$2:$BD$289,7)</f>
        <v>#N/A</v>
      </c>
      <c r="K135" s="349" t="e">
        <f>VLOOKUP($A135,MAIN!$C$2:$BD$289,8)</f>
        <v>#N/A</v>
      </c>
      <c r="L135" s="349" t="e">
        <f>VLOOKUP($A135,MAIN!$C$2:$BD$289,15)</f>
        <v>#N/A</v>
      </c>
      <c r="M135" s="349" t="e">
        <f>VLOOKUP($A135,MAIN!$C$2:$BD$289,16)</f>
        <v>#N/A</v>
      </c>
      <c r="N135" s="349" t="e">
        <f>VLOOKUP($A135,MAIN!$C$2:$BD$289,20)</f>
        <v>#N/A</v>
      </c>
    </row>
    <row r="136" spans="1:14">
      <c r="A136" s="349"/>
      <c r="B136" s="331"/>
      <c r="C136" s="349" t="e">
        <f>VLOOKUP($A136,MAIN!$C$2:$BD$289,12)</f>
        <v>#N/A</v>
      </c>
      <c r="D136" s="349" t="e">
        <f>VLOOKUP($A136,MAIN!$C$2:$BD$289,13)</f>
        <v>#N/A</v>
      </c>
      <c r="E136" s="350" t="e">
        <f>VLOOKUP($A136,MAIN!$C$2:$BD$289,9)</f>
        <v>#N/A</v>
      </c>
      <c r="F136" s="349" t="e">
        <f>VLOOKUP($A136,MAIN!$C$2:$BD$289,4)</f>
        <v>#N/A</v>
      </c>
      <c r="G136" s="349" t="e">
        <f>VLOOKUP($A136,MAIN!$C$2:$BD$289,18)</f>
        <v>#N/A</v>
      </c>
      <c r="H136" s="349" t="e">
        <f>VLOOKUP($A136,MAIN!$C$2:$BD$289,5)</f>
        <v>#N/A</v>
      </c>
      <c r="I136" s="349" t="e">
        <f>VLOOKUP($A136,MAIN!$C$2:$BD$114,19)</f>
        <v>#N/A</v>
      </c>
      <c r="J136" s="349" t="e">
        <f>VLOOKUP($A136,MAIN!$C$2:$BD$289,7)</f>
        <v>#N/A</v>
      </c>
      <c r="K136" s="349" t="e">
        <f>VLOOKUP($A136,MAIN!$C$2:$BD$289,8)</f>
        <v>#N/A</v>
      </c>
      <c r="L136" s="349" t="e">
        <f>VLOOKUP($A136,MAIN!$C$2:$BD$289,15)</f>
        <v>#N/A</v>
      </c>
      <c r="M136" s="349" t="e">
        <f>VLOOKUP($A136,MAIN!$C$2:$BD$289,16)</f>
        <v>#N/A</v>
      </c>
      <c r="N136" s="349" t="e">
        <f>VLOOKUP($A136,MAIN!$C$2:$BD$289,20)</f>
        <v>#N/A</v>
      </c>
    </row>
    <row r="137" spans="1:14">
      <c r="A137" s="349"/>
      <c r="B137" s="331"/>
      <c r="C137" s="349" t="e">
        <f>VLOOKUP($A137,MAIN!$C$2:$BD$289,12)</f>
        <v>#N/A</v>
      </c>
      <c r="D137" s="349" t="e">
        <f>VLOOKUP($A137,MAIN!$C$2:$BD$289,13)</f>
        <v>#N/A</v>
      </c>
      <c r="E137" s="350" t="e">
        <f>VLOOKUP($A137,MAIN!$C$2:$BD$289,9)</f>
        <v>#N/A</v>
      </c>
      <c r="F137" s="349" t="e">
        <f>VLOOKUP($A137,MAIN!$C$2:$BD$289,4)</f>
        <v>#N/A</v>
      </c>
      <c r="G137" s="349" t="e">
        <f>VLOOKUP($A137,MAIN!$C$2:$BD$289,18)</f>
        <v>#N/A</v>
      </c>
      <c r="H137" s="349" t="e">
        <f>VLOOKUP($A137,MAIN!$C$2:$BD$289,5)</f>
        <v>#N/A</v>
      </c>
      <c r="I137" s="349" t="e">
        <f>VLOOKUP($A137,MAIN!$C$2:$BD$114,19)</f>
        <v>#N/A</v>
      </c>
      <c r="J137" s="349" t="e">
        <f>VLOOKUP($A137,MAIN!$C$2:$BD$289,7)</f>
        <v>#N/A</v>
      </c>
      <c r="K137" s="349" t="e">
        <f>VLOOKUP($A137,MAIN!$C$2:$BD$289,8)</f>
        <v>#N/A</v>
      </c>
      <c r="L137" s="349" t="e">
        <f>VLOOKUP($A137,MAIN!$C$2:$BD$289,15)</f>
        <v>#N/A</v>
      </c>
      <c r="M137" s="349" t="e">
        <f>VLOOKUP($A137,MAIN!$C$2:$BD$289,16)</f>
        <v>#N/A</v>
      </c>
      <c r="N137" s="349" t="e">
        <f>VLOOKUP($A137,MAIN!$C$2:$BD$289,20)</f>
        <v>#N/A</v>
      </c>
    </row>
    <row r="138" spans="1:14">
      <c r="A138" s="349"/>
      <c r="B138" s="331"/>
      <c r="C138" s="349" t="e">
        <f>VLOOKUP($A138,MAIN!$C$2:$BD$289,12)</f>
        <v>#N/A</v>
      </c>
      <c r="D138" s="349" t="e">
        <f>VLOOKUP($A138,MAIN!$C$2:$BD$289,13)</f>
        <v>#N/A</v>
      </c>
      <c r="E138" s="350" t="e">
        <f>VLOOKUP($A138,MAIN!$C$2:$BD$289,9)</f>
        <v>#N/A</v>
      </c>
      <c r="F138" s="349" t="e">
        <f>VLOOKUP($A138,MAIN!$C$2:$BD$289,4)</f>
        <v>#N/A</v>
      </c>
      <c r="G138" s="349" t="e">
        <f>VLOOKUP($A138,MAIN!$C$2:$BD$289,18)</f>
        <v>#N/A</v>
      </c>
      <c r="H138" s="349" t="e">
        <f>VLOOKUP($A138,MAIN!$C$2:$BD$289,5)</f>
        <v>#N/A</v>
      </c>
      <c r="I138" s="349" t="e">
        <f>VLOOKUP($A138,MAIN!$C$2:$BD$114,19)</f>
        <v>#N/A</v>
      </c>
      <c r="J138" s="349" t="e">
        <f>VLOOKUP($A138,MAIN!$C$2:$BD$289,7)</f>
        <v>#N/A</v>
      </c>
      <c r="K138" s="349" t="e">
        <f>VLOOKUP($A138,MAIN!$C$2:$BD$289,8)</f>
        <v>#N/A</v>
      </c>
      <c r="L138" s="349" t="e">
        <f>VLOOKUP($A138,MAIN!$C$2:$BD$289,15)</f>
        <v>#N/A</v>
      </c>
      <c r="M138" s="349" t="e">
        <f>VLOOKUP($A138,MAIN!$C$2:$BD$289,16)</f>
        <v>#N/A</v>
      </c>
      <c r="N138" s="349" t="e">
        <f>VLOOKUP($A138,MAIN!$C$2:$BD$289,20)</f>
        <v>#N/A</v>
      </c>
    </row>
    <row r="139" spans="1:14">
      <c r="A139" s="349"/>
      <c r="B139" s="331"/>
      <c r="C139" s="349" t="e">
        <f>VLOOKUP($A139,MAIN!$C$2:$BD$289,12)</f>
        <v>#N/A</v>
      </c>
      <c r="D139" s="349" t="e">
        <f>VLOOKUP($A139,MAIN!$C$2:$BD$289,13)</f>
        <v>#N/A</v>
      </c>
      <c r="E139" s="350" t="e">
        <f>VLOOKUP($A139,MAIN!$C$2:$BD$289,9)</f>
        <v>#N/A</v>
      </c>
      <c r="F139" s="349" t="e">
        <f>VLOOKUP($A139,MAIN!$C$2:$BD$289,4)</f>
        <v>#N/A</v>
      </c>
      <c r="G139" s="349" t="e">
        <f>VLOOKUP($A139,MAIN!$C$2:$BD$289,18)</f>
        <v>#N/A</v>
      </c>
      <c r="H139" s="349" t="e">
        <f>VLOOKUP($A139,MAIN!$C$2:$BD$289,5)</f>
        <v>#N/A</v>
      </c>
      <c r="I139" s="349" t="e">
        <f>VLOOKUP($A139,MAIN!$C$2:$BD$114,19)</f>
        <v>#N/A</v>
      </c>
      <c r="J139" s="349" t="e">
        <f>VLOOKUP($A139,MAIN!$C$2:$BD$289,7)</f>
        <v>#N/A</v>
      </c>
      <c r="K139" s="349" t="e">
        <f>VLOOKUP($A139,MAIN!$C$2:$BD$289,8)</f>
        <v>#N/A</v>
      </c>
      <c r="L139" s="349" t="e">
        <f>VLOOKUP($A139,MAIN!$C$2:$BD$289,15)</f>
        <v>#N/A</v>
      </c>
      <c r="M139" s="349" t="e">
        <f>VLOOKUP($A139,MAIN!$C$2:$BD$289,16)</f>
        <v>#N/A</v>
      </c>
      <c r="N139" s="349" t="e">
        <f>VLOOKUP($A139,MAIN!$C$2:$BD$289,20)</f>
        <v>#N/A</v>
      </c>
    </row>
    <row r="140" spans="1:14">
      <c r="A140" s="349"/>
      <c r="B140" s="331"/>
      <c r="C140" s="349" t="e">
        <f>VLOOKUP($A140,MAIN!$C$2:$BD$289,12)</f>
        <v>#N/A</v>
      </c>
      <c r="D140" s="349" t="e">
        <f>VLOOKUP($A140,MAIN!$C$2:$BD$289,13)</f>
        <v>#N/A</v>
      </c>
      <c r="E140" s="350" t="e">
        <f>VLOOKUP($A140,MAIN!$C$2:$BD$289,9)</f>
        <v>#N/A</v>
      </c>
      <c r="F140" s="349" t="e">
        <f>VLOOKUP($A140,MAIN!$C$2:$BD$289,4)</f>
        <v>#N/A</v>
      </c>
      <c r="G140" s="349" t="e">
        <f>VLOOKUP($A140,MAIN!$C$2:$BD$289,18)</f>
        <v>#N/A</v>
      </c>
      <c r="H140" s="349" t="e">
        <f>VLOOKUP($A140,MAIN!$C$2:$BD$289,5)</f>
        <v>#N/A</v>
      </c>
      <c r="I140" s="349" t="e">
        <f>VLOOKUP($A140,MAIN!$C$2:$BD$114,19)</f>
        <v>#N/A</v>
      </c>
      <c r="J140" s="349" t="e">
        <f>VLOOKUP($A140,MAIN!$C$2:$BD$289,7)</f>
        <v>#N/A</v>
      </c>
      <c r="K140" s="349" t="e">
        <f>VLOOKUP($A140,MAIN!$C$2:$BD$289,8)</f>
        <v>#N/A</v>
      </c>
      <c r="L140" s="349" t="e">
        <f>VLOOKUP($A140,MAIN!$C$2:$BD$289,15)</f>
        <v>#N/A</v>
      </c>
      <c r="M140" s="349" t="e">
        <f>VLOOKUP($A140,MAIN!$C$2:$BD$289,16)</f>
        <v>#N/A</v>
      </c>
      <c r="N140" s="349" t="e">
        <f>VLOOKUP($A140,MAIN!$C$2:$BD$289,20)</f>
        <v>#N/A</v>
      </c>
    </row>
    <row r="141" spans="1:14">
      <c r="A141" s="349"/>
      <c r="B141" s="331"/>
      <c r="C141" s="349" t="e">
        <f>VLOOKUP($A141,MAIN!$C$2:$BD$289,12)</f>
        <v>#N/A</v>
      </c>
      <c r="D141" s="349" t="e">
        <f>VLOOKUP($A141,MAIN!$C$2:$BD$289,13)</f>
        <v>#N/A</v>
      </c>
      <c r="E141" s="350" t="e">
        <f>VLOOKUP($A141,MAIN!$C$2:$BD$289,9)</f>
        <v>#N/A</v>
      </c>
      <c r="F141" s="349" t="e">
        <f>VLOOKUP($A141,MAIN!$C$2:$BD$289,4)</f>
        <v>#N/A</v>
      </c>
      <c r="G141" s="349" t="e">
        <f>VLOOKUP($A141,MAIN!$C$2:$BD$289,18)</f>
        <v>#N/A</v>
      </c>
      <c r="H141" s="349" t="e">
        <f>VLOOKUP($A141,MAIN!$C$2:$BD$289,5)</f>
        <v>#N/A</v>
      </c>
      <c r="I141" s="349" t="e">
        <f>VLOOKUP($A141,MAIN!$C$2:$BD$114,19)</f>
        <v>#N/A</v>
      </c>
      <c r="J141" s="349" t="e">
        <f>VLOOKUP($A141,MAIN!$C$2:$BD$289,7)</f>
        <v>#N/A</v>
      </c>
      <c r="K141" s="349" t="e">
        <f>VLOOKUP($A141,MAIN!$C$2:$BD$289,8)</f>
        <v>#N/A</v>
      </c>
      <c r="L141" s="349" t="e">
        <f>VLOOKUP($A141,MAIN!$C$2:$BD$289,15)</f>
        <v>#N/A</v>
      </c>
      <c r="M141" s="349" t="e">
        <f>VLOOKUP($A141,MAIN!$C$2:$BD$289,16)</f>
        <v>#N/A</v>
      </c>
      <c r="N141" s="349" t="e">
        <f>VLOOKUP($A141,MAIN!$C$2:$BD$289,20)</f>
        <v>#N/A</v>
      </c>
    </row>
    <row r="142" spans="1:14">
      <c r="A142" s="349"/>
      <c r="B142" s="331"/>
      <c r="C142" s="349" t="e">
        <f>VLOOKUP($A142,MAIN!$C$2:$BD$289,12)</f>
        <v>#N/A</v>
      </c>
      <c r="D142" s="349" t="e">
        <f>VLOOKUP($A142,MAIN!$C$2:$BD$289,13)</f>
        <v>#N/A</v>
      </c>
      <c r="E142" s="350" t="e">
        <f>VLOOKUP($A142,MAIN!$C$2:$BD$289,9)</f>
        <v>#N/A</v>
      </c>
      <c r="F142" s="349" t="e">
        <f>VLOOKUP($A142,MAIN!$C$2:$BD$289,4)</f>
        <v>#N/A</v>
      </c>
      <c r="G142" s="349" t="e">
        <f>VLOOKUP($A142,MAIN!$C$2:$BD$289,18)</f>
        <v>#N/A</v>
      </c>
      <c r="H142" s="349" t="e">
        <f>VLOOKUP($A142,MAIN!$C$2:$BD$289,5)</f>
        <v>#N/A</v>
      </c>
      <c r="I142" s="349" t="e">
        <f>VLOOKUP($A142,MAIN!$C$2:$BD$114,19)</f>
        <v>#N/A</v>
      </c>
      <c r="J142" s="349" t="e">
        <f>VLOOKUP($A142,MAIN!$C$2:$BD$289,7)</f>
        <v>#N/A</v>
      </c>
      <c r="K142" s="349" t="e">
        <f>VLOOKUP($A142,MAIN!$C$2:$BD$289,8)</f>
        <v>#N/A</v>
      </c>
      <c r="L142" s="349" t="e">
        <f>VLOOKUP($A142,MAIN!$C$2:$BD$289,15)</f>
        <v>#N/A</v>
      </c>
      <c r="M142" s="349" t="e">
        <f>VLOOKUP($A142,MAIN!$C$2:$BD$289,16)</f>
        <v>#N/A</v>
      </c>
      <c r="N142" s="349" t="e">
        <f>VLOOKUP($A142,MAIN!$C$2:$BD$289,20)</f>
        <v>#N/A</v>
      </c>
    </row>
    <row r="143" spans="1:14">
      <c r="A143" s="349"/>
      <c r="B143" s="331"/>
      <c r="C143" s="349" t="e">
        <f>VLOOKUP($A143,MAIN!$C$2:$BD$289,12)</f>
        <v>#N/A</v>
      </c>
      <c r="D143" s="349" t="e">
        <f>VLOOKUP($A143,MAIN!$C$2:$BD$289,13)</f>
        <v>#N/A</v>
      </c>
      <c r="E143" s="350" t="e">
        <f>VLOOKUP($A143,MAIN!$C$2:$BD$289,9)</f>
        <v>#N/A</v>
      </c>
      <c r="F143" s="349" t="e">
        <f>VLOOKUP($A143,MAIN!$C$2:$BD$289,4)</f>
        <v>#N/A</v>
      </c>
      <c r="G143" s="349" t="e">
        <f>VLOOKUP($A143,MAIN!$C$2:$BD$289,18)</f>
        <v>#N/A</v>
      </c>
      <c r="H143" s="349" t="e">
        <f>VLOOKUP($A143,MAIN!$C$2:$BD$289,5)</f>
        <v>#N/A</v>
      </c>
      <c r="I143" s="349" t="e">
        <f>VLOOKUP($A143,MAIN!$C$2:$BD$114,19)</f>
        <v>#N/A</v>
      </c>
      <c r="J143" s="349" t="e">
        <f>VLOOKUP($A143,MAIN!$C$2:$BD$289,7)</f>
        <v>#N/A</v>
      </c>
      <c r="K143" s="349" t="e">
        <f>VLOOKUP($A143,MAIN!$C$2:$BD$289,8)</f>
        <v>#N/A</v>
      </c>
      <c r="L143" s="349" t="e">
        <f>VLOOKUP($A143,MAIN!$C$2:$BD$289,15)</f>
        <v>#N/A</v>
      </c>
      <c r="M143" s="349" t="e">
        <f>VLOOKUP($A143,MAIN!$C$2:$BD$289,16)</f>
        <v>#N/A</v>
      </c>
      <c r="N143" s="349" t="e">
        <f>VLOOKUP($A143,MAIN!$C$2:$BD$289,20)</f>
        <v>#N/A</v>
      </c>
    </row>
    <row r="144" spans="1:14">
      <c r="A144" s="349"/>
      <c r="B144" s="331"/>
      <c r="C144" s="349" t="e">
        <f>VLOOKUP($A144,MAIN!$C$2:$BD$289,12)</f>
        <v>#N/A</v>
      </c>
      <c r="D144" s="349" t="e">
        <f>VLOOKUP($A144,MAIN!$C$2:$BD$289,13)</f>
        <v>#N/A</v>
      </c>
      <c r="E144" s="350" t="e">
        <f>VLOOKUP($A144,MAIN!$C$2:$BD$289,9)</f>
        <v>#N/A</v>
      </c>
      <c r="F144" s="349" t="e">
        <f>VLOOKUP($A144,MAIN!$C$2:$BD$289,4)</f>
        <v>#N/A</v>
      </c>
      <c r="G144" s="349" t="e">
        <f>VLOOKUP($A144,MAIN!$C$2:$BD$289,18)</f>
        <v>#N/A</v>
      </c>
      <c r="H144" s="349" t="e">
        <f>VLOOKUP($A144,MAIN!$C$2:$BD$289,5)</f>
        <v>#N/A</v>
      </c>
      <c r="I144" s="349" t="e">
        <f>VLOOKUP($A144,MAIN!$C$2:$BD$114,19)</f>
        <v>#N/A</v>
      </c>
      <c r="J144" s="349" t="e">
        <f>VLOOKUP($A144,MAIN!$C$2:$BD$289,7)</f>
        <v>#N/A</v>
      </c>
      <c r="K144" s="349" t="e">
        <f>VLOOKUP($A144,MAIN!$C$2:$BD$289,8)</f>
        <v>#N/A</v>
      </c>
      <c r="L144" s="349" t="e">
        <f>VLOOKUP($A144,MAIN!$C$2:$BD$289,15)</f>
        <v>#N/A</v>
      </c>
      <c r="M144" s="349" t="e">
        <f>VLOOKUP($A144,MAIN!$C$2:$BD$289,16)</f>
        <v>#N/A</v>
      </c>
      <c r="N144" s="349" t="e">
        <f>VLOOKUP($A144,MAIN!$C$2:$BD$289,20)</f>
        <v>#N/A</v>
      </c>
    </row>
    <row r="145" spans="1:14">
      <c r="A145" s="349"/>
      <c r="B145" s="331"/>
      <c r="C145" s="349" t="e">
        <f>VLOOKUP($A145,MAIN!$C$2:$BD$289,12)</f>
        <v>#N/A</v>
      </c>
      <c r="D145" s="349" t="e">
        <f>VLOOKUP($A145,MAIN!$C$2:$BD$289,13)</f>
        <v>#N/A</v>
      </c>
      <c r="E145" s="350" t="e">
        <f>VLOOKUP($A145,MAIN!$C$2:$BD$289,9)</f>
        <v>#N/A</v>
      </c>
      <c r="F145" s="349" t="e">
        <f>VLOOKUP($A145,MAIN!$C$2:$BD$289,4)</f>
        <v>#N/A</v>
      </c>
      <c r="G145" s="349" t="e">
        <f>VLOOKUP($A145,MAIN!$C$2:$BD$289,18)</f>
        <v>#N/A</v>
      </c>
      <c r="H145" s="349" t="e">
        <f>VLOOKUP($A145,MAIN!$C$2:$BD$289,5)</f>
        <v>#N/A</v>
      </c>
      <c r="I145" s="349" t="e">
        <f>VLOOKUP($A145,MAIN!$C$2:$BD$114,19)</f>
        <v>#N/A</v>
      </c>
      <c r="J145" s="349" t="e">
        <f>VLOOKUP($A145,MAIN!$C$2:$BD$289,7)</f>
        <v>#N/A</v>
      </c>
      <c r="K145" s="349" t="e">
        <f>VLOOKUP($A145,MAIN!$C$2:$BD$289,8)</f>
        <v>#N/A</v>
      </c>
      <c r="L145" s="349" t="e">
        <f>VLOOKUP($A145,MAIN!$C$2:$BD$289,15)</f>
        <v>#N/A</v>
      </c>
      <c r="M145" s="349" t="e">
        <f>VLOOKUP($A145,MAIN!$C$2:$BD$289,16)</f>
        <v>#N/A</v>
      </c>
      <c r="N145" s="349" t="e">
        <f>VLOOKUP($A145,MAIN!$C$2:$BD$289,20)</f>
        <v>#N/A</v>
      </c>
    </row>
    <row r="146" spans="1:14">
      <c r="A146" s="349"/>
      <c r="B146" s="331"/>
      <c r="C146" s="349" t="e">
        <f>VLOOKUP($A146,MAIN!$C$2:$BD$289,12)</f>
        <v>#N/A</v>
      </c>
      <c r="D146" s="349" t="e">
        <f>VLOOKUP($A146,MAIN!$C$2:$BD$289,13)</f>
        <v>#N/A</v>
      </c>
      <c r="E146" s="350" t="e">
        <f>VLOOKUP($A146,MAIN!$C$2:$BD$289,9)</f>
        <v>#N/A</v>
      </c>
      <c r="F146" s="349" t="e">
        <f>VLOOKUP($A146,MAIN!$C$2:$BD$289,4)</f>
        <v>#N/A</v>
      </c>
      <c r="G146" s="349" t="e">
        <f>VLOOKUP($A146,MAIN!$C$2:$BD$289,18)</f>
        <v>#N/A</v>
      </c>
      <c r="H146" s="349" t="e">
        <f>VLOOKUP($A146,MAIN!$C$2:$BD$289,5)</f>
        <v>#N/A</v>
      </c>
      <c r="I146" s="349" t="e">
        <f>VLOOKUP($A146,MAIN!$C$2:$BD$114,19)</f>
        <v>#N/A</v>
      </c>
      <c r="J146" s="349" t="e">
        <f>VLOOKUP($A146,MAIN!$C$2:$BD$289,7)</f>
        <v>#N/A</v>
      </c>
      <c r="K146" s="349" t="e">
        <f>VLOOKUP($A146,MAIN!$C$2:$BD$289,8)</f>
        <v>#N/A</v>
      </c>
      <c r="L146" s="349" t="e">
        <f>VLOOKUP($A146,MAIN!$C$2:$BD$289,15)</f>
        <v>#N/A</v>
      </c>
      <c r="M146" s="349" t="e">
        <f>VLOOKUP($A146,MAIN!$C$2:$BD$289,16)</f>
        <v>#N/A</v>
      </c>
      <c r="N146" s="349" t="e">
        <f>VLOOKUP($A146,MAIN!$C$2:$BD$289,20)</f>
        <v>#N/A</v>
      </c>
    </row>
    <row r="147" spans="1:14">
      <c r="A147" s="349"/>
      <c r="B147" s="331"/>
      <c r="C147" s="349" t="e">
        <f>VLOOKUP($A147,MAIN!$C$2:$BD$289,12)</f>
        <v>#N/A</v>
      </c>
      <c r="D147" s="349" t="e">
        <f>VLOOKUP($A147,MAIN!$C$2:$BD$289,13)</f>
        <v>#N/A</v>
      </c>
      <c r="E147" s="350" t="e">
        <f>VLOOKUP($A147,MAIN!$C$2:$BD$289,9)</f>
        <v>#N/A</v>
      </c>
      <c r="F147" s="349" t="e">
        <f>VLOOKUP($A147,MAIN!$C$2:$BD$289,4)</f>
        <v>#N/A</v>
      </c>
      <c r="G147" s="349" t="e">
        <f>VLOOKUP($A147,MAIN!$C$2:$BD$289,18)</f>
        <v>#N/A</v>
      </c>
      <c r="H147" s="349" t="e">
        <f>VLOOKUP($A147,MAIN!$C$2:$BD$289,5)</f>
        <v>#N/A</v>
      </c>
      <c r="I147" s="349" t="e">
        <f>VLOOKUP($A147,MAIN!$C$2:$BD$114,19)</f>
        <v>#N/A</v>
      </c>
      <c r="J147" s="349" t="e">
        <f>VLOOKUP($A147,MAIN!$C$2:$BD$289,7)</f>
        <v>#N/A</v>
      </c>
      <c r="K147" s="349" t="e">
        <f>VLOOKUP($A147,MAIN!$C$2:$BD$289,8)</f>
        <v>#N/A</v>
      </c>
      <c r="L147" s="349" t="e">
        <f>VLOOKUP($A147,MAIN!$C$2:$BD$289,15)</f>
        <v>#N/A</v>
      </c>
      <c r="M147" s="349" t="e">
        <f>VLOOKUP($A147,MAIN!$C$2:$BD$289,16)</f>
        <v>#N/A</v>
      </c>
      <c r="N147" s="349" t="e">
        <f>VLOOKUP($A147,MAIN!$C$2:$BD$289,20)</f>
        <v>#N/A</v>
      </c>
    </row>
    <row r="148" spans="1:14">
      <c r="A148" s="349"/>
      <c r="B148" s="331"/>
      <c r="C148" s="349" t="e">
        <f>VLOOKUP($A148,MAIN!$C$2:$BD$289,12)</f>
        <v>#N/A</v>
      </c>
      <c r="D148" s="349" t="e">
        <f>VLOOKUP($A148,MAIN!$C$2:$BD$289,13)</f>
        <v>#N/A</v>
      </c>
      <c r="E148" s="350" t="e">
        <f>VLOOKUP($A148,MAIN!$C$2:$BD$289,9)</f>
        <v>#N/A</v>
      </c>
      <c r="F148" s="349" t="e">
        <f>VLOOKUP($A148,MAIN!$C$2:$BD$289,4)</f>
        <v>#N/A</v>
      </c>
      <c r="G148" s="349" t="e">
        <f>VLOOKUP($A148,MAIN!$C$2:$BD$289,18)</f>
        <v>#N/A</v>
      </c>
      <c r="H148" s="349" t="e">
        <f>VLOOKUP($A148,MAIN!$C$2:$BD$289,5)</f>
        <v>#N/A</v>
      </c>
      <c r="I148" s="349" t="e">
        <f>VLOOKUP($A148,MAIN!$C$2:$BD$114,19)</f>
        <v>#N/A</v>
      </c>
      <c r="J148" s="349" t="e">
        <f>VLOOKUP($A148,MAIN!$C$2:$BD$289,7)</f>
        <v>#N/A</v>
      </c>
      <c r="K148" s="349" t="e">
        <f>VLOOKUP($A148,MAIN!$C$2:$BD$289,8)</f>
        <v>#N/A</v>
      </c>
      <c r="L148" s="349" t="e">
        <f>VLOOKUP($A148,MAIN!$C$2:$BD$289,15)</f>
        <v>#N/A</v>
      </c>
      <c r="M148" s="349" t="e">
        <f>VLOOKUP($A148,MAIN!$C$2:$BD$289,16)</f>
        <v>#N/A</v>
      </c>
      <c r="N148" s="349" t="e">
        <f>VLOOKUP($A148,MAIN!$C$2:$BD$289,20)</f>
        <v>#N/A</v>
      </c>
    </row>
    <row r="149" spans="1:14">
      <c r="A149" s="349"/>
      <c r="B149" s="331"/>
      <c r="C149" s="349" t="e">
        <f>VLOOKUP($A149,MAIN!$C$2:$BD$289,12)</f>
        <v>#N/A</v>
      </c>
      <c r="D149" s="349" t="e">
        <f>VLOOKUP($A149,MAIN!$C$2:$BD$289,13)</f>
        <v>#N/A</v>
      </c>
      <c r="E149" s="350" t="e">
        <f>VLOOKUP($A149,MAIN!$C$2:$BD$289,9)</f>
        <v>#N/A</v>
      </c>
      <c r="F149" s="349" t="e">
        <f>VLOOKUP($A149,MAIN!$C$2:$BD$289,4)</f>
        <v>#N/A</v>
      </c>
      <c r="G149" s="349" t="e">
        <f>VLOOKUP($A149,MAIN!$C$2:$BD$289,18)</f>
        <v>#N/A</v>
      </c>
      <c r="H149" s="349" t="e">
        <f>VLOOKUP($A149,MAIN!$C$2:$BD$289,5)</f>
        <v>#N/A</v>
      </c>
      <c r="I149" s="349" t="e">
        <f>VLOOKUP($A149,MAIN!$C$2:$BD$114,19)</f>
        <v>#N/A</v>
      </c>
      <c r="J149" s="349" t="e">
        <f>VLOOKUP($A149,MAIN!$C$2:$BD$289,7)</f>
        <v>#N/A</v>
      </c>
      <c r="K149" s="349" t="e">
        <f>VLOOKUP($A149,MAIN!$C$2:$BD$289,8)</f>
        <v>#N/A</v>
      </c>
      <c r="L149" s="349" t="e">
        <f>VLOOKUP($A149,MAIN!$C$2:$BD$289,15)</f>
        <v>#N/A</v>
      </c>
      <c r="M149" s="349" t="e">
        <f>VLOOKUP($A149,MAIN!$C$2:$BD$289,16)</f>
        <v>#N/A</v>
      </c>
      <c r="N149" s="349" t="e">
        <f>VLOOKUP($A149,MAIN!$C$2:$BD$289,20)</f>
        <v>#N/A</v>
      </c>
    </row>
    <row r="150" spans="1:14">
      <c r="A150" s="349"/>
      <c r="B150" s="331"/>
      <c r="C150" s="349" t="e">
        <f>VLOOKUP($A150,MAIN!$C$2:$BD$289,12)</f>
        <v>#N/A</v>
      </c>
      <c r="D150" s="349" t="e">
        <f>VLOOKUP($A150,MAIN!$C$2:$BD$289,13)</f>
        <v>#N/A</v>
      </c>
      <c r="E150" s="350" t="e">
        <f>VLOOKUP($A150,MAIN!$C$2:$BD$289,9)</f>
        <v>#N/A</v>
      </c>
      <c r="F150" s="349" t="e">
        <f>VLOOKUP($A150,MAIN!$C$2:$BD$289,4)</f>
        <v>#N/A</v>
      </c>
      <c r="G150" s="349" t="e">
        <f>VLOOKUP($A150,MAIN!$C$2:$BD$289,18)</f>
        <v>#N/A</v>
      </c>
      <c r="H150" s="349" t="e">
        <f>VLOOKUP($A150,MAIN!$C$2:$BD$289,5)</f>
        <v>#N/A</v>
      </c>
      <c r="I150" s="349" t="e">
        <f>VLOOKUP($A150,MAIN!$C$2:$BD$114,19)</f>
        <v>#N/A</v>
      </c>
      <c r="J150" s="349" t="e">
        <f>VLOOKUP($A150,MAIN!$C$2:$BD$289,7)</f>
        <v>#N/A</v>
      </c>
      <c r="K150" s="349" t="e">
        <f>VLOOKUP($A150,MAIN!$C$2:$BD$289,8)</f>
        <v>#N/A</v>
      </c>
      <c r="L150" s="349" t="e">
        <f>VLOOKUP($A150,MAIN!$C$2:$BD$289,15)</f>
        <v>#N/A</v>
      </c>
      <c r="M150" s="349" t="e">
        <f>VLOOKUP($A150,MAIN!$C$2:$BD$289,16)</f>
        <v>#N/A</v>
      </c>
      <c r="N150" s="349" t="e">
        <f>VLOOKUP($A150,MAIN!$C$2:$BD$289,20)</f>
        <v>#N/A</v>
      </c>
    </row>
    <row r="151" spans="1:14">
      <c r="A151" s="349"/>
      <c r="B151" s="331"/>
      <c r="C151" s="349" t="e">
        <f>VLOOKUP($A151,MAIN!$C$2:$BD$289,12)</f>
        <v>#N/A</v>
      </c>
      <c r="D151" s="349" t="e">
        <f>VLOOKUP($A151,MAIN!$C$2:$BD$289,13)</f>
        <v>#N/A</v>
      </c>
      <c r="E151" s="350" t="e">
        <f>VLOOKUP($A151,MAIN!$C$2:$BD$289,9)</f>
        <v>#N/A</v>
      </c>
      <c r="F151" s="349" t="e">
        <f>VLOOKUP($A151,MAIN!$C$2:$BD$289,4)</f>
        <v>#N/A</v>
      </c>
      <c r="G151" s="349" t="e">
        <f>VLOOKUP($A151,MAIN!$C$2:$BD$289,18)</f>
        <v>#N/A</v>
      </c>
      <c r="H151" s="349" t="e">
        <f>VLOOKUP($A151,MAIN!$C$2:$BD$289,5)</f>
        <v>#N/A</v>
      </c>
      <c r="I151" s="349" t="e">
        <f>VLOOKUP($A151,MAIN!$C$2:$BD$114,19)</f>
        <v>#N/A</v>
      </c>
      <c r="J151" s="349" t="e">
        <f>VLOOKUP($A151,MAIN!$C$2:$BD$289,7)</f>
        <v>#N/A</v>
      </c>
      <c r="K151" s="349" t="e">
        <f>VLOOKUP($A151,MAIN!$C$2:$BD$289,8)</f>
        <v>#N/A</v>
      </c>
      <c r="L151" s="349" t="e">
        <f>VLOOKUP($A151,MAIN!$C$2:$BD$289,15)</f>
        <v>#N/A</v>
      </c>
      <c r="M151" s="349" t="e">
        <f>VLOOKUP($A151,MAIN!$C$2:$BD$289,16)</f>
        <v>#N/A</v>
      </c>
      <c r="N151" s="349" t="e">
        <f>VLOOKUP($A151,MAIN!$C$2:$BD$289,20)</f>
        <v>#N/A</v>
      </c>
    </row>
    <row r="152" spans="1:14">
      <c r="A152" s="349"/>
      <c r="B152" s="331"/>
      <c r="C152" s="349" t="e">
        <f>VLOOKUP($A152,MAIN!$C$2:$BD$289,12)</f>
        <v>#N/A</v>
      </c>
      <c r="D152" s="349" t="e">
        <f>VLOOKUP($A152,MAIN!$C$2:$BD$289,13)</f>
        <v>#N/A</v>
      </c>
      <c r="E152" s="350" t="e">
        <f>VLOOKUP($A152,MAIN!$C$2:$BD$289,9)</f>
        <v>#N/A</v>
      </c>
      <c r="F152" s="349" t="e">
        <f>VLOOKUP($A152,MAIN!$C$2:$BD$289,4)</f>
        <v>#N/A</v>
      </c>
      <c r="G152" s="349" t="e">
        <f>VLOOKUP($A152,MAIN!$C$2:$BD$289,18)</f>
        <v>#N/A</v>
      </c>
      <c r="H152" s="349" t="e">
        <f>VLOOKUP($A152,MAIN!$C$2:$BD$289,5)</f>
        <v>#N/A</v>
      </c>
      <c r="I152" s="349" t="e">
        <f>VLOOKUP($A152,MAIN!$C$2:$BD$114,19)</f>
        <v>#N/A</v>
      </c>
      <c r="J152" s="349" t="e">
        <f>VLOOKUP($A152,MAIN!$C$2:$BD$289,7)</f>
        <v>#N/A</v>
      </c>
      <c r="K152" s="349" t="e">
        <f>VLOOKUP($A152,MAIN!$C$2:$BD$289,8)</f>
        <v>#N/A</v>
      </c>
      <c r="L152" s="349" t="e">
        <f>VLOOKUP($A152,MAIN!$C$2:$BD$289,15)</f>
        <v>#N/A</v>
      </c>
      <c r="M152" s="349" t="e">
        <f>VLOOKUP($A152,MAIN!$C$2:$BD$289,16)</f>
        <v>#N/A</v>
      </c>
      <c r="N152" s="349" t="e">
        <f>VLOOKUP($A152,MAIN!$C$2:$BD$289,20)</f>
        <v>#N/A</v>
      </c>
    </row>
    <row r="153" spans="1:14">
      <c r="A153" s="349"/>
      <c r="B153" s="331"/>
      <c r="C153" s="349" t="e">
        <f>VLOOKUP($A153,MAIN!$C$2:$BD$289,12)</f>
        <v>#N/A</v>
      </c>
      <c r="D153" s="349" t="e">
        <f>VLOOKUP($A153,MAIN!$C$2:$BD$289,13)</f>
        <v>#N/A</v>
      </c>
      <c r="E153" s="350" t="e">
        <f>VLOOKUP($A153,MAIN!$C$2:$BD$289,9)</f>
        <v>#N/A</v>
      </c>
      <c r="F153" s="349" t="e">
        <f>VLOOKUP($A153,MAIN!$C$2:$BD$289,4)</f>
        <v>#N/A</v>
      </c>
      <c r="G153" s="349" t="e">
        <f>VLOOKUP($A153,MAIN!$C$2:$BD$289,18)</f>
        <v>#N/A</v>
      </c>
      <c r="H153" s="349" t="e">
        <f>VLOOKUP($A153,MAIN!$C$2:$BD$289,5)</f>
        <v>#N/A</v>
      </c>
      <c r="I153" s="349" t="e">
        <f>VLOOKUP($A153,MAIN!$C$2:$BD$114,19)</f>
        <v>#N/A</v>
      </c>
      <c r="J153" s="349" t="e">
        <f>VLOOKUP($A153,MAIN!$C$2:$BD$289,7)</f>
        <v>#N/A</v>
      </c>
      <c r="K153" s="349" t="e">
        <f>VLOOKUP($A153,MAIN!$C$2:$BD$289,8)</f>
        <v>#N/A</v>
      </c>
      <c r="L153" s="349" t="e">
        <f>VLOOKUP($A153,MAIN!$C$2:$BD$289,15)</f>
        <v>#N/A</v>
      </c>
      <c r="M153" s="349" t="e">
        <f>VLOOKUP($A153,MAIN!$C$2:$BD$289,16)</f>
        <v>#N/A</v>
      </c>
      <c r="N153" s="349" t="e">
        <f>VLOOKUP($A153,MAIN!$C$2:$BD$289,20)</f>
        <v>#N/A</v>
      </c>
    </row>
    <row r="154" spans="1:14">
      <c r="A154" s="349"/>
      <c r="B154" s="331"/>
      <c r="C154" s="349" t="e">
        <f>VLOOKUP($A154,MAIN!$C$2:$BD$289,12)</f>
        <v>#N/A</v>
      </c>
      <c r="D154" s="349" t="e">
        <f>VLOOKUP($A154,MAIN!$C$2:$BD$289,13)</f>
        <v>#N/A</v>
      </c>
      <c r="E154" s="350" t="e">
        <f>VLOOKUP($A154,MAIN!$C$2:$BD$289,9)</f>
        <v>#N/A</v>
      </c>
      <c r="F154" s="349" t="e">
        <f>VLOOKUP($A154,MAIN!$C$2:$BD$289,4)</f>
        <v>#N/A</v>
      </c>
      <c r="G154" s="349" t="e">
        <f>VLOOKUP($A154,MAIN!$C$2:$BD$289,18)</f>
        <v>#N/A</v>
      </c>
      <c r="H154" s="349" t="e">
        <f>VLOOKUP($A154,MAIN!$C$2:$BD$289,5)</f>
        <v>#N/A</v>
      </c>
      <c r="I154" s="349" t="e">
        <f>VLOOKUP($A154,MAIN!$C$2:$BD$114,19)</f>
        <v>#N/A</v>
      </c>
      <c r="J154" s="349" t="e">
        <f>VLOOKUP($A154,MAIN!$C$2:$BD$289,7)</f>
        <v>#N/A</v>
      </c>
      <c r="K154" s="349" t="e">
        <f>VLOOKUP($A154,MAIN!$C$2:$BD$289,8)</f>
        <v>#N/A</v>
      </c>
      <c r="L154" s="349" t="e">
        <f>VLOOKUP($A154,MAIN!$C$2:$BD$289,15)</f>
        <v>#N/A</v>
      </c>
      <c r="M154" s="349" t="e">
        <f>VLOOKUP($A154,MAIN!$C$2:$BD$289,16)</f>
        <v>#N/A</v>
      </c>
      <c r="N154" s="349" t="e">
        <f>VLOOKUP($A154,MAIN!$C$2:$BD$289,20)</f>
        <v>#N/A</v>
      </c>
    </row>
    <row r="155" spans="1:14">
      <c r="A155" s="349"/>
      <c r="B155" s="331"/>
      <c r="C155" s="349" t="e">
        <f>VLOOKUP($A155,MAIN!$C$2:$BD$289,12)</f>
        <v>#N/A</v>
      </c>
      <c r="D155" s="349" t="e">
        <f>VLOOKUP($A155,MAIN!$C$2:$BD$289,13)</f>
        <v>#N/A</v>
      </c>
      <c r="E155" s="350" t="e">
        <f>VLOOKUP($A155,MAIN!$C$2:$BD$289,9)</f>
        <v>#N/A</v>
      </c>
      <c r="F155" s="349" t="e">
        <f>VLOOKUP($A155,MAIN!$C$2:$BD$289,4)</f>
        <v>#N/A</v>
      </c>
      <c r="G155" s="349" t="e">
        <f>VLOOKUP($A155,MAIN!$C$2:$BD$289,18)</f>
        <v>#N/A</v>
      </c>
      <c r="H155" s="349" t="e">
        <f>VLOOKUP($A155,MAIN!$C$2:$BD$289,5)</f>
        <v>#N/A</v>
      </c>
      <c r="I155" s="349" t="e">
        <f>VLOOKUP($A155,MAIN!$C$2:$BD$114,19)</f>
        <v>#N/A</v>
      </c>
      <c r="J155" s="349" t="e">
        <f>VLOOKUP($A155,MAIN!$C$2:$BD$289,7)</f>
        <v>#N/A</v>
      </c>
      <c r="K155" s="349" t="e">
        <f>VLOOKUP($A155,MAIN!$C$2:$BD$289,8)</f>
        <v>#N/A</v>
      </c>
      <c r="L155" s="349" t="e">
        <f>VLOOKUP($A155,MAIN!$C$2:$BD$289,15)</f>
        <v>#N/A</v>
      </c>
      <c r="M155" s="349" t="e">
        <f>VLOOKUP($A155,MAIN!$C$2:$BD$289,16)</f>
        <v>#N/A</v>
      </c>
      <c r="N155" s="349" t="e">
        <f>VLOOKUP($A155,MAIN!$C$2:$BD$289,20)</f>
        <v>#N/A</v>
      </c>
    </row>
    <row r="156" spans="1:14">
      <c r="A156" s="349"/>
      <c r="B156" s="331"/>
      <c r="C156" s="349" t="e">
        <f>VLOOKUP($A156,MAIN!$C$2:$BD$289,12)</f>
        <v>#N/A</v>
      </c>
      <c r="D156" s="349" t="e">
        <f>VLOOKUP($A156,MAIN!$C$2:$BD$289,13)</f>
        <v>#N/A</v>
      </c>
      <c r="E156" s="350" t="e">
        <f>VLOOKUP($A156,MAIN!$C$2:$BD$289,9)</f>
        <v>#N/A</v>
      </c>
      <c r="F156" s="349" t="e">
        <f>VLOOKUP($A156,MAIN!$C$2:$BD$289,4)</f>
        <v>#N/A</v>
      </c>
      <c r="G156" s="349" t="e">
        <f>VLOOKUP($A156,MAIN!$C$2:$BD$289,18)</f>
        <v>#N/A</v>
      </c>
      <c r="H156" s="349" t="e">
        <f>VLOOKUP($A156,MAIN!$C$2:$BD$289,5)</f>
        <v>#N/A</v>
      </c>
      <c r="I156" s="349" t="e">
        <f>VLOOKUP($A156,MAIN!$C$2:$BD$114,19)</f>
        <v>#N/A</v>
      </c>
      <c r="J156" s="349" t="e">
        <f>VLOOKUP($A156,MAIN!$C$2:$BD$289,7)</f>
        <v>#N/A</v>
      </c>
      <c r="K156" s="349" t="e">
        <f>VLOOKUP($A156,MAIN!$C$2:$BD$289,8)</f>
        <v>#N/A</v>
      </c>
      <c r="L156" s="349" t="e">
        <f>VLOOKUP($A156,MAIN!$C$2:$BD$289,15)</f>
        <v>#N/A</v>
      </c>
      <c r="M156" s="349" t="e">
        <f>VLOOKUP($A156,MAIN!$C$2:$BD$289,16)</f>
        <v>#N/A</v>
      </c>
      <c r="N156" s="349" t="e">
        <f>VLOOKUP($A156,MAIN!$C$2:$BD$289,20)</f>
        <v>#N/A</v>
      </c>
    </row>
    <row r="157" spans="1:14">
      <c r="A157" s="349"/>
      <c r="B157" s="331"/>
      <c r="C157" s="349" t="e">
        <f>VLOOKUP($A157,MAIN!$C$2:$BD$289,12)</f>
        <v>#N/A</v>
      </c>
      <c r="D157" s="349" t="e">
        <f>VLOOKUP($A157,MAIN!$C$2:$BD$289,13)</f>
        <v>#N/A</v>
      </c>
      <c r="E157" s="350" t="e">
        <f>VLOOKUP($A157,MAIN!$C$2:$BD$289,9)</f>
        <v>#N/A</v>
      </c>
      <c r="F157" s="349" t="e">
        <f>VLOOKUP($A157,MAIN!$C$2:$BD$289,4)</f>
        <v>#N/A</v>
      </c>
      <c r="G157" s="349" t="e">
        <f>VLOOKUP($A157,MAIN!$C$2:$BD$289,18)</f>
        <v>#N/A</v>
      </c>
      <c r="H157" s="349" t="e">
        <f>VLOOKUP($A157,MAIN!$C$2:$BD$289,5)</f>
        <v>#N/A</v>
      </c>
      <c r="I157" s="349" t="e">
        <f>VLOOKUP($A157,MAIN!$C$2:$BD$114,19)</f>
        <v>#N/A</v>
      </c>
      <c r="J157" s="349" t="e">
        <f>VLOOKUP($A157,MAIN!$C$2:$BD$289,7)</f>
        <v>#N/A</v>
      </c>
      <c r="K157" s="349" t="e">
        <f>VLOOKUP($A157,MAIN!$C$2:$BD$289,8)</f>
        <v>#N/A</v>
      </c>
      <c r="L157" s="349" t="e">
        <f>VLOOKUP($A157,MAIN!$C$2:$BD$289,15)</f>
        <v>#N/A</v>
      </c>
      <c r="M157" s="349" t="e">
        <f>VLOOKUP($A157,MAIN!$C$2:$BD$289,16)</f>
        <v>#N/A</v>
      </c>
      <c r="N157" s="349" t="e">
        <f>VLOOKUP($A157,MAIN!$C$2:$BD$289,20)</f>
        <v>#N/A</v>
      </c>
    </row>
    <row r="158" spans="1:14">
      <c r="A158" s="349"/>
      <c r="B158" s="331"/>
      <c r="C158" s="349" t="e">
        <f>VLOOKUP($A158,MAIN!$C$2:$BD$289,12)</f>
        <v>#N/A</v>
      </c>
      <c r="D158" s="349" t="e">
        <f>VLOOKUP($A158,MAIN!$C$2:$BD$289,13)</f>
        <v>#N/A</v>
      </c>
      <c r="E158" s="350" t="e">
        <f>VLOOKUP($A158,MAIN!$C$2:$BD$289,9)</f>
        <v>#N/A</v>
      </c>
      <c r="F158" s="349" t="e">
        <f>VLOOKUP($A158,MAIN!$C$2:$BD$289,4)</f>
        <v>#N/A</v>
      </c>
      <c r="G158" s="349" t="e">
        <f>VLOOKUP($A158,MAIN!$C$2:$BD$289,18)</f>
        <v>#N/A</v>
      </c>
      <c r="H158" s="349" t="e">
        <f>VLOOKUP($A158,MAIN!$C$2:$BD$289,5)</f>
        <v>#N/A</v>
      </c>
      <c r="I158" s="349" t="e">
        <f>VLOOKUP($A158,MAIN!$C$2:$BD$114,19)</f>
        <v>#N/A</v>
      </c>
      <c r="J158" s="349" t="e">
        <f>VLOOKUP($A158,MAIN!$C$2:$BD$289,7)</f>
        <v>#N/A</v>
      </c>
      <c r="K158" s="349" t="e">
        <f>VLOOKUP($A158,MAIN!$C$2:$BD$289,8)</f>
        <v>#N/A</v>
      </c>
      <c r="L158" s="349" t="e">
        <f>VLOOKUP($A158,MAIN!$C$2:$BD$289,15)</f>
        <v>#N/A</v>
      </c>
      <c r="M158" s="349" t="e">
        <f>VLOOKUP($A158,MAIN!$C$2:$BD$289,16)</f>
        <v>#N/A</v>
      </c>
      <c r="N158" s="349" t="e">
        <f>VLOOKUP($A158,MAIN!$C$2:$BD$289,20)</f>
        <v>#N/A</v>
      </c>
    </row>
    <row r="159" spans="1:14">
      <c r="A159" s="349"/>
      <c r="B159" s="331"/>
      <c r="C159" s="349" t="e">
        <f>VLOOKUP($A159,MAIN!$C$2:$BD$289,12)</f>
        <v>#N/A</v>
      </c>
      <c r="D159" s="349" t="e">
        <f>VLOOKUP($A159,MAIN!$C$2:$BD$289,13)</f>
        <v>#N/A</v>
      </c>
      <c r="E159" s="350" t="e">
        <f>VLOOKUP($A159,MAIN!$C$2:$BD$289,9)</f>
        <v>#N/A</v>
      </c>
      <c r="F159" s="349" t="e">
        <f>VLOOKUP($A159,MAIN!$C$2:$BD$289,4)</f>
        <v>#N/A</v>
      </c>
      <c r="G159" s="349" t="e">
        <f>VLOOKUP($A159,MAIN!$C$2:$BD$289,18)</f>
        <v>#N/A</v>
      </c>
      <c r="H159" s="349" t="e">
        <f>VLOOKUP($A159,MAIN!$C$2:$BD$289,5)</f>
        <v>#N/A</v>
      </c>
      <c r="I159" s="349" t="e">
        <f>VLOOKUP($A159,MAIN!$C$2:$BD$114,19)</f>
        <v>#N/A</v>
      </c>
      <c r="J159" s="349" t="e">
        <f>VLOOKUP($A159,MAIN!$C$2:$BD$289,7)</f>
        <v>#N/A</v>
      </c>
      <c r="K159" s="349" t="e">
        <f>VLOOKUP($A159,MAIN!$C$2:$BD$289,8)</f>
        <v>#N/A</v>
      </c>
      <c r="L159" s="349" t="e">
        <f>VLOOKUP($A159,MAIN!$C$2:$BD$289,15)</f>
        <v>#N/A</v>
      </c>
      <c r="M159" s="349" t="e">
        <f>VLOOKUP($A159,MAIN!$C$2:$BD$289,16)</f>
        <v>#N/A</v>
      </c>
      <c r="N159" s="349" t="e">
        <f>VLOOKUP($A159,MAIN!$C$2:$BD$289,20)</f>
        <v>#N/A</v>
      </c>
    </row>
    <row r="160" spans="1:14">
      <c r="A160" s="349"/>
      <c r="B160" s="331"/>
      <c r="C160" s="349" t="e">
        <f>VLOOKUP($A160,MAIN!$C$2:$BD$289,12)</f>
        <v>#N/A</v>
      </c>
      <c r="D160" s="349" t="e">
        <f>VLOOKUP($A160,MAIN!$C$2:$BD$289,13)</f>
        <v>#N/A</v>
      </c>
      <c r="E160" s="350" t="e">
        <f>VLOOKUP($A160,MAIN!$C$2:$BD$289,9)</f>
        <v>#N/A</v>
      </c>
      <c r="F160" s="349" t="e">
        <f>VLOOKUP($A160,MAIN!$C$2:$BD$289,4)</f>
        <v>#N/A</v>
      </c>
      <c r="G160" s="349" t="e">
        <f>VLOOKUP($A160,MAIN!$C$2:$BD$289,18)</f>
        <v>#N/A</v>
      </c>
      <c r="H160" s="349" t="e">
        <f>VLOOKUP($A160,MAIN!$C$2:$BD$289,5)</f>
        <v>#N/A</v>
      </c>
      <c r="I160" s="349" t="e">
        <f>VLOOKUP($A160,MAIN!$C$2:$BD$114,19)</f>
        <v>#N/A</v>
      </c>
      <c r="J160" s="349" t="e">
        <f>VLOOKUP($A160,MAIN!$C$2:$BD$289,7)</f>
        <v>#N/A</v>
      </c>
      <c r="K160" s="349" t="e">
        <f>VLOOKUP($A160,MAIN!$C$2:$BD$289,8)</f>
        <v>#N/A</v>
      </c>
      <c r="L160" s="349" t="e">
        <f>VLOOKUP($A160,MAIN!$C$2:$BD$289,15)</f>
        <v>#N/A</v>
      </c>
      <c r="M160" s="349" t="e">
        <f>VLOOKUP($A160,MAIN!$C$2:$BD$289,16)</f>
        <v>#N/A</v>
      </c>
      <c r="N160" s="349" t="e">
        <f>VLOOKUP($A160,MAIN!$C$2:$BD$289,20)</f>
        <v>#N/A</v>
      </c>
    </row>
    <row r="161" spans="1:14">
      <c r="A161" s="349"/>
      <c r="B161" s="331"/>
      <c r="C161" s="349" t="e">
        <f>VLOOKUP($A161,MAIN!$C$2:$BD$289,12)</f>
        <v>#N/A</v>
      </c>
      <c r="D161" s="349" t="e">
        <f>VLOOKUP($A161,MAIN!$C$2:$BD$289,13)</f>
        <v>#N/A</v>
      </c>
      <c r="E161" s="350" t="e">
        <f>VLOOKUP($A161,MAIN!$C$2:$BD$289,9)</f>
        <v>#N/A</v>
      </c>
      <c r="F161" s="349" t="e">
        <f>VLOOKUP($A161,MAIN!$C$2:$BD$289,4)</f>
        <v>#N/A</v>
      </c>
      <c r="G161" s="349" t="e">
        <f>VLOOKUP($A161,MAIN!$C$2:$BD$289,18)</f>
        <v>#N/A</v>
      </c>
      <c r="H161" s="349" t="e">
        <f>VLOOKUP($A161,MAIN!$C$2:$BD$289,5)</f>
        <v>#N/A</v>
      </c>
      <c r="I161" s="349" t="e">
        <f>VLOOKUP($A161,MAIN!$C$2:$BD$114,19)</f>
        <v>#N/A</v>
      </c>
      <c r="J161" s="349" t="e">
        <f>VLOOKUP($A161,MAIN!$C$2:$BD$289,7)</f>
        <v>#N/A</v>
      </c>
      <c r="K161" s="349" t="e">
        <f>VLOOKUP($A161,MAIN!$C$2:$BD$289,8)</f>
        <v>#N/A</v>
      </c>
      <c r="L161" s="349" t="e">
        <f>VLOOKUP($A161,MAIN!$C$2:$BD$289,15)</f>
        <v>#N/A</v>
      </c>
      <c r="M161" s="349" t="e">
        <f>VLOOKUP($A161,MAIN!$C$2:$BD$289,16)</f>
        <v>#N/A</v>
      </c>
      <c r="N161" s="349" t="e">
        <f>VLOOKUP($A161,MAIN!$C$2:$BD$289,20)</f>
        <v>#N/A</v>
      </c>
    </row>
    <row r="162" spans="1:14">
      <c r="A162" s="349"/>
      <c r="B162" s="331"/>
      <c r="C162" s="349" t="e">
        <f>VLOOKUP($A162,MAIN!$C$2:$BD$289,12)</f>
        <v>#N/A</v>
      </c>
      <c r="D162" s="349" t="e">
        <f>VLOOKUP($A162,MAIN!$C$2:$BD$289,13)</f>
        <v>#N/A</v>
      </c>
      <c r="E162" s="350" t="e">
        <f>VLOOKUP($A162,MAIN!$C$2:$BD$289,9)</f>
        <v>#N/A</v>
      </c>
      <c r="F162" s="349" t="e">
        <f>VLOOKUP($A162,MAIN!$C$2:$BD$289,4)</f>
        <v>#N/A</v>
      </c>
      <c r="G162" s="349" t="e">
        <f>VLOOKUP($A162,MAIN!$C$2:$BD$289,18)</f>
        <v>#N/A</v>
      </c>
      <c r="H162" s="349" t="e">
        <f>VLOOKUP($A162,MAIN!$C$2:$BD$289,5)</f>
        <v>#N/A</v>
      </c>
      <c r="I162" s="349" t="e">
        <f>VLOOKUP($A162,MAIN!$C$2:$BD$114,19)</f>
        <v>#N/A</v>
      </c>
      <c r="J162" s="349" t="e">
        <f>VLOOKUP($A162,MAIN!$C$2:$BD$289,7)</f>
        <v>#N/A</v>
      </c>
      <c r="K162" s="349" t="e">
        <f>VLOOKUP($A162,MAIN!$C$2:$BD$289,8)</f>
        <v>#N/A</v>
      </c>
      <c r="L162" s="349" t="e">
        <f>VLOOKUP($A162,MAIN!$C$2:$BD$289,15)</f>
        <v>#N/A</v>
      </c>
      <c r="M162" s="349" t="e">
        <f>VLOOKUP($A162,MAIN!$C$2:$BD$289,16)</f>
        <v>#N/A</v>
      </c>
      <c r="N162" s="349" t="e">
        <f>VLOOKUP($A162,MAIN!$C$2:$BD$289,20)</f>
        <v>#N/A</v>
      </c>
    </row>
    <row r="163" spans="1:14">
      <c r="A163" s="349"/>
      <c r="B163" s="331"/>
      <c r="C163" s="349" t="e">
        <f>VLOOKUP($A163,MAIN!$C$2:$BD$289,12)</f>
        <v>#N/A</v>
      </c>
      <c r="D163" s="349" t="e">
        <f>VLOOKUP($A163,MAIN!$C$2:$BD$289,13)</f>
        <v>#N/A</v>
      </c>
      <c r="E163" s="350" t="e">
        <f>VLOOKUP($A163,MAIN!$C$2:$BD$289,9)</f>
        <v>#N/A</v>
      </c>
      <c r="F163" s="349" t="e">
        <f>VLOOKUP($A163,MAIN!$C$2:$BD$289,4)</f>
        <v>#N/A</v>
      </c>
      <c r="G163" s="349" t="e">
        <f>VLOOKUP($A163,MAIN!$C$2:$BD$289,18)</f>
        <v>#N/A</v>
      </c>
      <c r="H163" s="349" t="e">
        <f>VLOOKUP($A163,MAIN!$C$2:$BD$289,5)</f>
        <v>#N/A</v>
      </c>
      <c r="I163" s="349" t="e">
        <f>VLOOKUP($A163,MAIN!$C$2:$BD$114,19)</f>
        <v>#N/A</v>
      </c>
      <c r="J163" s="349" t="e">
        <f>VLOOKUP($A163,MAIN!$C$2:$BD$289,7)</f>
        <v>#N/A</v>
      </c>
      <c r="K163" s="349" t="e">
        <f>VLOOKUP($A163,MAIN!$C$2:$BD$289,8)</f>
        <v>#N/A</v>
      </c>
      <c r="L163" s="349" t="e">
        <f>VLOOKUP($A163,MAIN!$C$2:$BD$289,15)</f>
        <v>#N/A</v>
      </c>
      <c r="M163" s="349" t="e">
        <f>VLOOKUP($A163,MAIN!$C$2:$BD$289,16)</f>
        <v>#N/A</v>
      </c>
      <c r="N163" s="349" t="e">
        <f>VLOOKUP($A163,MAIN!$C$2:$BD$289,20)</f>
        <v>#N/A</v>
      </c>
    </row>
    <row r="164" spans="1:14">
      <c r="A164" s="349"/>
      <c r="B164" s="331"/>
      <c r="C164" s="349" t="e">
        <f>VLOOKUP($A164,MAIN!$C$2:$BD$289,12)</f>
        <v>#N/A</v>
      </c>
      <c r="D164" s="349" t="e">
        <f>VLOOKUP($A164,MAIN!$C$2:$BD$289,13)</f>
        <v>#N/A</v>
      </c>
      <c r="E164" s="350" t="e">
        <f>VLOOKUP($A164,MAIN!$C$2:$BD$289,9)</f>
        <v>#N/A</v>
      </c>
      <c r="F164" s="349" t="e">
        <f>VLOOKUP($A164,MAIN!$C$2:$BD$289,4)</f>
        <v>#N/A</v>
      </c>
      <c r="G164" s="349" t="e">
        <f>VLOOKUP($A164,MAIN!$C$2:$BD$289,18)</f>
        <v>#N/A</v>
      </c>
      <c r="H164" s="349" t="e">
        <f>VLOOKUP($A164,MAIN!$C$2:$BD$289,5)</f>
        <v>#N/A</v>
      </c>
      <c r="I164" s="349" t="e">
        <f>VLOOKUP($A164,MAIN!$C$2:$BD$114,19)</f>
        <v>#N/A</v>
      </c>
      <c r="J164" s="349" t="e">
        <f>VLOOKUP($A164,MAIN!$C$2:$BD$289,7)</f>
        <v>#N/A</v>
      </c>
      <c r="K164" s="349" t="e">
        <f>VLOOKUP($A164,MAIN!$C$2:$BD$289,8)</f>
        <v>#N/A</v>
      </c>
      <c r="L164" s="349" t="e">
        <f>VLOOKUP($A164,MAIN!$C$2:$BD$289,15)</f>
        <v>#N/A</v>
      </c>
      <c r="M164" s="349" t="e">
        <f>VLOOKUP($A164,MAIN!$C$2:$BD$289,16)</f>
        <v>#N/A</v>
      </c>
      <c r="N164" s="349" t="e">
        <f>VLOOKUP($A164,MAIN!$C$2:$BD$289,20)</f>
        <v>#N/A</v>
      </c>
    </row>
    <row r="165" spans="1:14">
      <c r="A165" s="349"/>
      <c r="B165" s="331"/>
      <c r="C165" s="349" t="e">
        <f>VLOOKUP($A165,MAIN!$C$2:$BD$289,12)</f>
        <v>#N/A</v>
      </c>
      <c r="D165" s="349" t="e">
        <f>VLOOKUP($A165,MAIN!$C$2:$BD$289,13)</f>
        <v>#N/A</v>
      </c>
      <c r="E165" s="350" t="e">
        <f>VLOOKUP($A165,MAIN!$C$2:$BD$289,9)</f>
        <v>#N/A</v>
      </c>
      <c r="F165" s="349" t="e">
        <f>VLOOKUP($A165,MAIN!$C$2:$BD$289,4)</f>
        <v>#N/A</v>
      </c>
      <c r="G165" s="349" t="e">
        <f>VLOOKUP($A165,MAIN!$C$2:$BD$289,18)</f>
        <v>#N/A</v>
      </c>
      <c r="H165" s="349" t="e">
        <f>VLOOKUP($A165,MAIN!$C$2:$BD$289,5)</f>
        <v>#N/A</v>
      </c>
      <c r="I165" s="349" t="e">
        <f>VLOOKUP($A165,MAIN!$C$2:$BD$114,19)</f>
        <v>#N/A</v>
      </c>
      <c r="J165" s="349" t="e">
        <f>VLOOKUP($A165,MAIN!$C$2:$BD$289,7)</f>
        <v>#N/A</v>
      </c>
      <c r="K165" s="349" t="e">
        <f>VLOOKUP($A165,MAIN!$C$2:$BD$289,8)</f>
        <v>#N/A</v>
      </c>
      <c r="L165" s="349" t="e">
        <f>VLOOKUP($A165,MAIN!$C$2:$BD$289,15)</f>
        <v>#N/A</v>
      </c>
      <c r="M165" s="349" t="e">
        <f>VLOOKUP($A165,MAIN!$C$2:$BD$289,16)</f>
        <v>#N/A</v>
      </c>
      <c r="N165" s="349" t="e">
        <f>VLOOKUP($A165,MAIN!$C$2:$BD$289,20)</f>
        <v>#N/A</v>
      </c>
    </row>
    <row r="166" spans="1:14">
      <c r="A166" s="349"/>
      <c r="B166" s="331"/>
      <c r="C166" s="349" t="e">
        <f>VLOOKUP($A166,MAIN!$C$2:$BD$289,12)</f>
        <v>#N/A</v>
      </c>
      <c r="D166" s="349" t="e">
        <f>VLOOKUP($A166,MAIN!$C$2:$BD$289,13)</f>
        <v>#N/A</v>
      </c>
      <c r="E166" s="350" t="e">
        <f>VLOOKUP($A166,MAIN!$C$2:$BD$289,9)</f>
        <v>#N/A</v>
      </c>
      <c r="F166" s="349" t="e">
        <f>VLOOKUP($A166,MAIN!$C$2:$BD$289,4)</f>
        <v>#N/A</v>
      </c>
      <c r="G166" s="349" t="e">
        <f>VLOOKUP($A166,MAIN!$C$2:$BD$289,18)</f>
        <v>#N/A</v>
      </c>
      <c r="H166" s="349" t="e">
        <f>VLOOKUP($A166,MAIN!$C$2:$BD$289,5)</f>
        <v>#N/A</v>
      </c>
      <c r="I166" s="349" t="e">
        <f>VLOOKUP($A166,MAIN!$C$2:$BD$114,19)</f>
        <v>#N/A</v>
      </c>
      <c r="J166" s="349" t="e">
        <f>VLOOKUP($A166,MAIN!$C$2:$BD$289,7)</f>
        <v>#N/A</v>
      </c>
      <c r="K166" s="349" t="e">
        <f>VLOOKUP($A166,MAIN!$C$2:$BD$289,8)</f>
        <v>#N/A</v>
      </c>
      <c r="L166" s="349" t="e">
        <f>VLOOKUP($A166,MAIN!$C$2:$BD$289,15)</f>
        <v>#N/A</v>
      </c>
      <c r="M166" s="349" t="e">
        <f>VLOOKUP($A166,MAIN!$C$2:$BD$289,16)</f>
        <v>#N/A</v>
      </c>
      <c r="N166" s="349" t="e">
        <f>VLOOKUP($A166,MAIN!$C$2:$BD$289,20)</f>
        <v>#N/A</v>
      </c>
    </row>
    <row r="167" spans="1:14">
      <c r="A167" s="349"/>
      <c r="B167" s="331"/>
      <c r="C167" s="349" t="e">
        <f>VLOOKUP($A167,MAIN!$C$2:$BD$289,12)</f>
        <v>#N/A</v>
      </c>
      <c r="D167" s="349" t="e">
        <f>VLOOKUP($A167,MAIN!$C$2:$BD$289,13)</f>
        <v>#N/A</v>
      </c>
      <c r="E167" s="350" t="e">
        <f>VLOOKUP($A167,MAIN!$C$2:$BD$289,9)</f>
        <v>#N/A</v>
      </c>
      <c r="F167" s="349" t="e">
        <f>VLOOKUP($A167,MAIN!$C$2:$BD$289,4)</f>
        <v>#N/A</v>
      </c>
      <c r="G167" s="349" t="e">
        <f>VLOOKUP($A167,MAIN!$C$2:$BD$289,18)</f>
        <v>#N/A</v>
      </c>
      <c r="H167" s="349" t="e">
        <f>VLOOKUP($A167,MAIN!$C$2:$BD$289,5)</f>
        <v>#N/A</v>
      </c>
      <c r="I167" s="349" t="e">
        <f>VLOOKUP($A167,MAIN!$C$2:$BD$114,19)</f>
        <v>#N/A</v>
      </c>
      <c r="J167" s="349" t="e">
        <f>VLOOKUP($A167,MAIN!$C$2:$BD$289,7)</f>
        <v>#N/A</v>
      </c>
      <c r="K167" s="349" t="e">
        <f>VLOOKUP($A167,MAIN!$C$2:$BD$289,8)</f>
        <v>#N/A</v>
      </c>
      <c r="L167" s="349" t="e">
        <f>VLOOKUP($A167,MAIN!$C$2:$BD$289,15)</f>
        <v>#N/A</v>
      </c>
      <c r="M167" s="349" t="e">
        <f>VLOOKUP($A167,MAIN!$C$2:$BD$289,16)</f>
        <v>#N/A</v>
      </c>
      <c r="N167" s="349" t="e">
        <f>VLOOKUP($A167,MAIN!$C$2:$BD$289,20)</f>
        <v>#N/A</v>
      </c>
    </row>
    <row r="168" spans="1:14">
      <c r="A168" s="349"/>
      <c r="B168" s="331"/>
      <c r="C168" s="349" t="e">
        <f>VLOOKUP($A168,MAIN!$C$2:$BD$289,12)</f>
        <v>#N/A</v>
      </c>
      <c r="D168" s="349" t="e">
        <f>VLOOKUP($A168,MAIN!$C$2:$BD$289,13)</f>
        <v>#N/A</v>
      </c>
      <c r="E168" s="350" t="e">
        <f>VLOOKUP($A168,MAIN!$C$2:$BD$289,9)</f>
        <v>#N/A</v>
      </c>
      <c r="F168" s="349" t="e">
        <f>VLOOKUP($A168,MAIN!$C$2:$BD$289,4)</f>
        <v>#N/A</v>
      </c>
      <c r="G168" s="349" t="e">
        <f>VLOOKUP($A168,MAIN!$C$2:$BD$289,18)</f>
        <v>#N/A</v>
      </c>
      <c r="H168" s="349" t="e">
        <f>VLOOKUP($A168,MAIN!$C$2:$BD$289,5)</f>
        <v>#N/A</v>
      </c>
      <c r="I168" s="349" t="e">
        <f>VLOOKUP($A168,MAIN!$C$2:$BD$114,19)</f>
        <v>#N/A</v>
      </c>
      <c r="J168" s="349" t="e">
        <f>VLOOKUP($A168,MAIN!$C$2:$BD$289,7)</f>
        <v>#N/A</v>
      </c>
      <c r="K168" s="349" t="e">
        <f>VLOOKUP($A168,MAIN!$C$2:$BD$289,8)</f>
        <v>#N/A</v>
      </c>
      <c r="L168" s="349" t="e">
        <f>VLOOKUP($A168,MAIN!$C$2:$BD$289,15)</f>
        <v>#N/A</v>
      </c>
      <c r="M168" s="349" t="e">
        <f>VLOOKUP($A168,MAIN!$C$2:$BD$289,16)</f>
        <v>#N/A</v>
      </c>
      <c r="N168" s="349" t="e">
        <f>VLOOKUP($A168,MAIN!$C$2:$BD$289,20)</f>
        <v>#N/A</v>
      </c>
    </row>
    <row r="169" spans="1:14">
      <c r="A169" s="349"/>
      <c r="B169" s="331"/>
      <c r="C169" s="349" t="e">
        <f>VLOOKUP($A169,MAIN!$C$2:$BD$289,12)</f>
        <v>#N/A</v>
      </c>
      <c r="D169" s="349" t="e">
        <f>VLOOKUP($A169,MAIN!$C$2:$BD$289,13)</f>
        <v>#N/A</v>
      </c>
      <c r="E169" s="350" t="e">
        <f>VLOOKUP($A169,MAIN!$C$2:$BD$289,9)</f>
        <v>#N/A</v>
      </c>
      <c r="F169" s="349" t="e">
        <f>VLOOKUP($A169,MAIN!$C$2:$BD$289,4)</f>
        <v>#N/A</v>
      </c>
      <c r="G169" s="349" t="e">
        <f>VLOOKUP($A169,MAIN!$C$2:$BD$289,18)</f>
        <v>#N/A</v>
      </c>
      <c r="H169" s="349" t="e">
        <f>VLOOKUP($A169,MAIN!$C$2:$BD$289,5)</f>
        <v>#N/A</v>
      </c>
      <c r="I169" s="349" t="e">
        <f>VLOOKUP($A169,MAIN!$C$2:$BD$114,19)</f>
        <v>#N/A</v>
      </c>
      <c r="J169" s="349" t="e">
        <f>VLOOKUP($A169,MAIN!$C$2:$BD$289,7)</f>
        <v>#N/A</v>
      </c>
      <c r="K169" s="349" t="e">
        <f>VLOOKUP($A169,MAIN!$C$2:$BD$289,8)</f>
        <v>#N/A</v>
      </c>
      <c r="L169" s="349" t="e">
        <f>VLOOKUP($A169,MAIN!$C$2:$BD$289,15)</f>
        <v>#N/A</v>
      </c>
      <c r="M169" s="349" t="e">
        <f>VLOOKUP($A169,MAIN!$C$2:$BD$289,16)</f>
        <v>#N/A</v>
      </c>
      <c r="N169" s="349" t="e">
        <f>VLOOKUP($A169,MAIN!$C$2:$BD$289,20)</f>
        <v>#N/A</v>
      </c>
    </row>
    <row r="170" spans="1:14">
      <c r="A170" s="349"/>
      <c r="B170" s="331"/>
      <c r="C170" s="349" t="e">
        <f>VLOOKUP($A170,MAIN!$C$2:$BD$289,12)</f>
        <v>#N/A</v>
      </c>
      <c r="D170" s="349" t="e">
        <f>VLOOKUP($A170,MAIN!$C$2:$BD$289,13)</f>
        <v>#N/A</v>
      </c>
      <c r="E170" s="350" t="e">
        <f>VLOOKUP($A170,MAIN!$C$2:$BD$289,9)</f>
        <v>#N/A</v>
      </c>
      <c r="F170" s="349" t="e">
        <f>VLOOKUP($A170,MAIN!$C$2:$BD$289,4)</f>
        <v>#N/A</v>
      </c>
      <c r="G170" s="349" t="e">
        <f>VLOOKUP($A170,MAIN!$C$2:$BD$289,18)</f>
        <v>#N/A</v>
      </c>
      <c r="H170" s="349" t="e">
        <f>VLOOKUP($A170,MAIN!$C$2:$BD$289,5)</f>
        <v>#N/A</v>
      </c>
      <c r="I170" s="349" t="e">
        <f>VLOOKUP($A170,MAIN!$C$2:$BD$114,19)</f>
        <v>#N/A</v>
      </c>
      <c r="J170" s="349" t="e">
        <f>VLOOKUP($A170,MAIN!$C$2:$BD$289,7)</f>
        <v>#N/A</v>
      </c>
      <c r="K170" s="349" t="e">
        <f>VLOOKUP($A170,MAIN!$C$2:$BD$289,8)</f>
        <v>#N/A</v>
      </c>
      <c r="L170" s="349" t="e">
        <f>VLOOKUP($A170,MAIN!$C$2:$BD$289,15)</f>
        <v>#N/A</v>
      </c>
      <c r="M170" s="349" t="e">
        <f>VLOOKUP($A170,MAIN!$C$2:$BD$289,16)</f>
        <v>#N/A</v>
      </c>
      <c r="N170" s="349" t="e">
        <f>VLOOKUP($A170,MAIN!$C$2:$BD$289,20)</f>
        <v>#N/A</v>
      </c>
    </row>
    <row r="171" spans="1:14">
      <c r="A171" s="349"/>
      <c r="B171" s="331"/>
      <c r="C171" s="349" t="e">
        <f>VLOOKUP($A171,MAIN!$C$2:$BD$289,12)</f>
        <v>#N/A</v>
      </c>
      <c r="D171" s="349" t="e">
        <f>VLOOKUP($A171,MAIN!$C$2:$BD$289,13)</f>
        <v>#N/A</v>
      </c>
      <c r="E171" s="350" t="e">
        <f>VLOOKUP($A171,MAIN!$C$2:$BD$289,9)</f>
        <v>#N/A</v>
      </c>
      <c r="F171" s="349" t="e">
        <f>VLOOKUP($A171,MAIN!$C$2:$BD$289,4)</f>
        <v>#N/A</v>
      </c>
      <c r="G171" s="349" t="e">
        <f>VLOOKUP($A171,MAIN!$C$2:$BD$289,18)</f>
        <v>#N/A</v>
      </c>
      <c r="H171" s="349" t="e">
        <f>VLOOKUP($A171,MAIN!$C$2:$BD$289,5)</f>
        <v>#N/A</v>
      </c>
      <c r="I171" s="349" t="e">
        <f>VLOOKUP($A171,MAIN!$C$2:$BD$114,19)</f>
        <v>#N/A</v>
      </c>
      <c r="J171" s="349" t="e">
        <f>VLOOKUP($A171,MAIN!$C$2:$BD$289,7)</f>
        <v>#N/A</v>
      </c>
      <c r="K171" s="349" t="e">
        <f>VLOOKUP($A171,MAIN!$C$2:$BD$289,8)</f>
        <v>#N/A</v>
      </c>
      <c r="L171" s="349" t="e">
        <f>VLOOKUP($A171,MAIN!$C$2:$BD$289,15)</f>
        <v>#N/A</v>
      </c>
      <c r="M171" s="349" t="e">
        <f>VLOOKUP($A171,MAIN!$C$2:$BD$289,16)</f>
        <v>#N/A</v>
      </c>
      <c r="N171" s="349" t="e">
        <f>VLOOKUP($A171,MAIN!$C$2:$BD$289,20)</f>
        <v>#N/A</v>
      </c>
    </row>
    <row r="172" spans="1:14">
      <c r="A172" s="349"/>
      <c r="B172" s="331"/>
      <c r="C172" s="349" t="e">
        <f>VLOOKUP($A172,MAIN!$C$2:$BD$289,12)</f>
        <v>#N/A</v>
      </c>
      <c r="D172" s="349" t="e">
        <f>VLOOKUP($A172,MAIN!$C$2:$BD$289,13)</f>
        <v>#N/A</v>
      </c>
      <c r="E172" s="350" t="e">
        <f>VLOOKUP($A172,MAIN!$C$2:$BD$289,9)</f>
        <v>#N/A</v>
      </c>
      <c r="F172" s="349" t="e">
        <f>VLOOKUP($A172,MAIN!$C$2:$BD$289,4)</f>
        <v>#N/A</v>
      </c>
      <c r="G172" s="349" t="e">
        <f>VLOOKUP($A172,MAIN!$C$2:$BD$289,18)</f>
        <v>#N/A</v>
      </c>
      <c r="H172" s="349" t="e">
        <f>VLOOKUP($A172,MAIN!$C$2:$BD$289,5)</f>
        <v>#N/A</v>
      </c>
      <c r="I172" s="349" t="e">
        <f>VLOOKUP($A172,MAIN!$C$2:$BD$114,19)</f>
        <v>#N/A</v>
      </c>
      <c r="J172" s="349" t="e">
        <f>VLOOKUP($A172,MAIN!$C$2:$BD$289,7)</f>
        <v>#N/A</v>
      </c>
      <c r="K172" s="349" t="e">
        <f>VLOOKUP($A172,MAIN!$C$2:$BD$289,8)</f>
        <v>#N/A</v>
      </c>
      <c r="L172" s="349" t="e">
        <f>VLOOKUP($A172,MAIN!$C$2:$BD$289,15)</f>
        <v>#N/A</v>
      </c>
      <c r="M172" s="349" t="e">
        <f>VLOOKUP($A172,MAIN!$C$2:$BD$289,16)</f>
        <v>#N/A</v>
      </c>
      <c r="N172" s="349" t="e">
        <f>VLOOKUP($A172,MAIN!$C$2:$BD$289,20)</f>
        <v>#N/A</v>
      </c>
    </row>
    <row r="173" spans="1:14">
      <c r="A173" s="349"/>
      <c r="B173" s="331"/>
      <c r="C173" s="349" t="e">
        <f>VLOOKUP($A173,MAIN!$C$2:$BD$289,12)</f>
        <v>#N/A</v>
      </c>
      <c r="D173" s="349" t="e">
        <f>VLOOKUP($A173,MAIN!$C$2:$BD$289,13)</f>
        <v>#N/A</v>
      </c>
      <c r="E173" s="350" t="e">
        <f>VLOOKUP($A173,MAIN!$C$2:$BD$289,9)</f>
        <v>#N/A</v>
      </c>
      <c r="F173" s="349" t="e">
        <f>VLOOKUP($A173,MAIN!$C$2:$BD$289,4)</f>
        <v>#N/A</v>
      </c>
      <c r="G173" s="349" t="e">
        <f>VLOOKUP($A173,MAIN!$C$2:$BD$289,18)</f>
        <v>#N/A</v>
      </c>
      <c r="H173" s="349" t="e">
        <f>VLOOKUP($A173,MAIN!$C$2:$BD$289,5)</f>
        <v>#N/A</v>
      </c>
      <c r="I173" s="349" t="e">
        <f>VLOOKUP($A173,MAIN!$C$2:$BD$114,19)</f>
        <v>#N/A</v>
      </c>
      <c r="J173" s="349" t="e">
        <f>VLOOKUP($A173,MAIN!$C$2:$BD$289,7)</f>
        <v>#N/A</v>
      </c>
      <c r="K173" s="349" t="e">
        <f>VLOOKUP($A173,MAIN!$C$2:$BD$289,8)</f>
        <v>#N/A</v>
      </c>
      <c r="L173" s="349" t="e">
        <f>VLOOKUP($A173,MAIN!$C$2:$BD$289,15)</f>
        <v>#N/A</v>
      </c>
      <c r="M173" s="349" t="e">
        <f>VLOOKUP($A173,MAIN!$C$2:$BD$289,16)</f>
        <v>#N/A</v>
      </c>
      <c r="N173" s="349" t="e">
        <f>VLOOKUP($A173,MAIN!$C$2:$BD$289,20)</f>
        <v>#N/A</v>
      </c>
    </row>
    <row r="174" spans="1:14">
      <c r="A174" s="349"/>
      <c r="B174" s="331"/>
      <c r="C174" s="349" t="e">
        <f>VLOOKUP($A174,MAIN!$C$2:$BD$289,12)</f>
        <v>#N/A</v>
      </c>
      <c r="D174" s="349" t="e">
        <f>VLOOKUP($A174,MAIN!$C$2:$BD$289,13)</f>
        <v>#N/A</v>
      </c>
      <c r="E174" s="350" t="e">
        <f>VLOOKUP($A174,MAIN!$C$2:$BD$289,9)</f>
        <v>#N/A</v>
      </c>
      <c r="F174" s="349" t="e">
        <f>VLOOKUP($A174,MAIN!$C$2:$BD$289,4)</f>
        <v>#N/A</v>
      </c>
      <c r="G174" s="349" t="e">
        <f>VLOOKUP($A174,MAIN!$C$2:$BD$289,18)</f>
        <v>#N/A</v>
      </c>
      <c r="H174" s="349" t="e">
        <f>VLOOKUP($A174,MAIN!$C$2:$BD$289,5)</f>
        <v>#N/A</v>
      </c>
      <c r="I174" s="349" t="e">
        <f>VLOOKUP($A174,MAIN!$C$2:$BD$114,19)</f>
        <v>#N/A</v>
      </c>
      <c r="J174" s="349" t="e">
        <f>VLOOKUP($A174,MAIN!$C$2:$BD$289,7)</f>
        <v>#N/A</v>
      </c>
      <c r="K174" s="349" t="e">
        <f>VLOOKUP($A174,MAIN!$C$2:$BD$289,8)</f>
        <v>#N/A</v>
      </c>
      <c r="L174" s="349" t="e">
        <f>VLOOKUP($A174,MAIN!$C$2:$BD$289,15)</f>
        <v>#N/A</v>
      </c>
      <c r="M174" s="349" t="e">
        <f>VLOOKUP($A174,MAIN!$C$2:$BD$289,16)</f>
        <v>#N/A</v>
      </c>
      <c r="N174" s="349" t="e">
        <f>VLOOKUP($A174,MAIN!$C$2:$BD$289,20)</f>
        <v>#N/A</v>
      </c>
    </row>
    <row r="175" spans="1:14">
      <c r="A175" s="349"/>
      <c r="B175" s="331"/>
      <c r="C175" s="349" t="e">
        <f>VLOOKUP($A175,MAIN!$C$2:$BD$289,12)</f>
        <v>#N/A</v>
      </c>
      <c r="D175" s="349" t="e">
        <f>VLOOKUP($A175,MAIN!$C$2:$BD$289,13)</f>
        <v>#N/A</v>
      </c>
      <c r="E175" s="350" t="e">
        <f>VLOOKUP($A175,MAIN!$C$2:$BD$289,9)</f>
        <v>#N/A</v>
      </c>
      <c r="F175" s="349" t="e">
        <f>VLOOKUP($A175,MAIN!$C$2:$BD$289,4)</f>
        <v>#N/A</v>
      </c>
      <c r="G175" s="349" t="e">
        <f>VLOOKUP($A175,MAIN!$C$2:$BD$289,18)</f>
        <v>#N/A</v>
      </c>
      <c r="H175" s="349" t="e">
        <f>VLOOKUP($A175,MAIN!$C$2:$BD$289,5)</f>
        <v>#N/A</v>
      </c>
      <c r="I175" s="349" t="e">
        <f>VLOOKUP($A175,MAIN!$C$2:$BD$114,19)</f>
        <v>#N/A</v>
      </c>
      <c r="J175" s="349" t="e">
        <f>VLOOKUP($A175,MAIN!$C$2:$BD$289,7)</f>
        <v>#N/A</v>
      </c>
      <c r="K175" s="349" t="e">
        <f>VLOOKUP($A175,MAIN!$C$2:$BD$289,8)</f>
        <v>#N/A</v>
      </c>
      <c r="L175" s="349" t="e">
        <f>VLOOKUP($A175,MAIN!$C$2:$BD$289,15)</f>
        <v>#N/A</v>
      </c>
      <c r="M175" s="349" t="e">
        <f>VLOOKUP($A175,MAIN!$C$2:$BD$289,16)</f>
        <v>#N/A</v>
      </c>
      <c r="N175" s="349" t="e">
        <f>VLOOKUP($A175,MAIN!$C$2:$BD$289,20)</f>
        <v>#N/A</v>
      </c>
    </row>
    <row r="176" spans="1:14">
      <c r="A176" s="349"/>
      <c r="B176" s="331"/>
      <c r="C176" s="349" t="e">
        <f>VLOOKUP($A176,MAIN!$C$2:$BD$289,12)</f>
        <v>#N/A</v>
      </c>
      <c r="D176" s="349" t="e">
        <f>VLOOKUP($A176,MAIN!$C$2:$BD$289,13)</f>
        <v>#N/A</v>
      </c>
      <c r="E176" s="350" t="e">
        <f>VLOOKUP($A176,MAIN!$C$2:$BD$289,9)</f>
        <v>#N/A</v>
      </c>
      <c r="F176" s="349" t="e">
        <f>VLOOKUP($A176,MAIN!$C$2:$BD$289,4)</f>
        <v>#N/A</v>
      </c>
      <c r="G176" s="349" t="e">
        <f>VLOOKUP($A176,MAIN!$C$2:$BD$289,18)</f>
        <v>#N/A</v>
      </c>
      <c r="H176" s="349" t="e">
        <f>VLOOKUP($A176,MAIN!$C$2:$BD$289,5)</f>
        <v>#N/A</v>
      </c>
      <c r="I176" s="349" t="e">
        <f>VLOOKUP($A176,MAIN!$C$2:$BD$114,19)</f>
        <v>#N/A</v>
      </c>
      <c r="J176" s="349" t="e">
        <f>VLOOKUP($A176,MAIN!$C$2:$BD$289,7)</f>
        <v>#N/A</v>
      </c>
      <c r="K176" s="349" t="e">
        <f>VLOOKUP($A176,MAIN!$C$2:$BD$289,8)</f>
        <v>#N/A</v>
      </c>
      <c r="L176" s="349" t="e">
        <f>VLOOKUP($A176,MAIN!$C$2:$BD$289,15)</f>
        <v>#N/A</v>
      </c>
      <c r="M176" s="349" t="e">
        <f>VLOOKUP($A176,MAIN!$C$2:$BD$289,16)</f>
        <v>#N/A</v>
      </c>
      <c r="N176" s="349" t="e">
        <f>VLOOKUP($A176,MAIN!$C$2:$BD$289,20)</f>
        <v>#N/A</v>
      </c>
    </row>
    <row r="177" spans="1:14">
      <c r="A177" s="349"/>
      <c r="B177" s="331"/>
      <c r="C177" s="349" t="e">
        <f>VLOOKUP($A177,MAIN!$C$2:$BD$289,12)</f>
        <v>#N/A</v>
      </c>
      <c r="D177" s="349" t="e">
        <f>VLOOKUP($A177,MAIN!$C$2:$BD$289,13)</f>
        <v>#N/A</v>
      </c>
      <c r="E177" s="350" t="e">
        <f>VLOOKUP($A177,MAIN!$C$2:$BD$289,9)</f>
        <v>#N/A</v>
      </c>
      <c r="F177" s="349" t="e">
        <f>VLOOKUP($A177,MAIN!$C$2:$BD$289,4)</f>
        <v>#N/A</v>
      </c>
      <c r="G177" s="349" t="e">
        <f>VLOOKUP($A177,MAIN!$C$2:$BD$289,18)</f>
        <v>#N/A</v>
      </c>
      <c r="H177" s="349" t="e">
        <f>VLOOKUP($A177,MAIN!$C$2:$BD$289,5)</f>
        <v>#N/A</v>
      </c>
      <c r="I177" s="349" t="e">
        <f>VLOOKUP($A177,MAIN!$C$2:$BD$114,19)</f>
        <v>#N/A</v>
      </c>
      <c r="J177" s="349" t="e">
        <f>VLOOKUP($A177,MAIN!$C$2:$BD$289,7)</f>
        <v>#N/A</v>
      </c>
      <c r="K177" s="349" t="e">
        <f>VLOOKUP($A177,MAIN!$C$2:$BD$289,8)</f>
        <v>#N/A</v>
      </c>
      <c r="L177" s="349" t="e">
        <f>VLOOKUP($A177,MAIN!$C$2:$BD$289,15)</f>
        <v>#N/A</v>
      </c>
      <c r="M177" s="349" t="e">
        <f>VLOOKUP($A177,MAIN!$C$2:$BD$289,16)</f>
        <v>#N/A</v>
      </c>
      <c r="N177" s="349" t="e">
        <f>VLOOKUP($A177,MAIN!$C$2:$BD$289,20)</f>
        <v>#N/A</v>
      </c>
    </row>
    <row r="178" spans="1:14">
      <c r="A178" s="349"/>
      <c r="B178" s="331"/>
      <c r="C178" s="349" t="e">
        <f>VLOOKUP($A178,MAIN!$C$2:$BD$289,12)</f>
        <v>#N/A</v>
      </c>
      <c r="D178" s="349" t="e">
        <f>VLOOKUP($A178,MAIN!$C$2:$BD$289,13)</f>
        <v>#N/A</v>
      </c>
      <c r="E178" s="350" t="e">
        <f>VLOOKUP($A178,MAIN!$C$2:$BD$289,9)</f>
        <v>#N/A</v>
      </c>
      <c r="F178" s="349" t="e">
        <f>VLOOKUP($A178,MAIN!$C$2:$BD$289,4)</f>
        <v>#N/A</v>
      </c>
      <c r="G178" s="349" t="e">
        <f>VLOOKUP($A178,MAIN!$C$2:$BD$289,18)</f>
        <v>#N/A</v>
      </c>
      <c r="H178" s="349" t="e">
        <f>VLOOKUP($A178,MAIN!$C$2:$BD$289,5)</f>
        <v>#N/A</v>
      </c>
      <c r="I178" s="349" t="e">
        <f>VLOOKUP($A178,MAIN!$C$2:$BD$114,19)</f>
        <v>#N/A</v>
      </c>
      <c r="J178" s="349" t="e">
        <f>VLOOKUP($A178,MAIN!$C$2:$BD$289,7)</f>
        <v>#N/A</v>
      </c>
      <c r="K178" s="349" t="e">
        <f>VLOOKUP($A178,MAIN!$C$2:$BD$289,8)</f>
        <v>#N/A</v>
      </c>
      <c r="L178" s="349" t="e">
        <f>VLOOKUP($A178,MAIN!$C$2:$BD$289,15)</f>
        <v>#N/A</v>
      </c>
      <c r="M178" s="349" t="e">
        <f>VLOOKUP($A178,MAIN!$C$2:$BD$289,16)</f>
        <v>#N/A</v>
      </c>
      <c r="N178" s="349" t="e">
        <f>VLOOKUP($A178,MAIN!$C$2:$BD$289,20)</f>
        <v>#N/A</v>
      </c>
    </row>
    <row r="179" spans="1:14">
      <c r="A179" s="349"/>
      <c r="B179" s="331"/>
      <c r="C179" s="349" t="e">
        <f>VLOOKUP($A179,MAIN!$C$2:$BD$289,12)</f>
        <v>#N/A</v>
      </c>
      <c r="D179" s="349" t="e">
        <f>VLOOKUP($A179,MAIN!$C$2:$BD$289,13)</f>
        <v>#N/A</v>
      </c>
      <c r="E179" s="350" t="e">
        <f>VLOOKUP($A179,MAIN!$C$2:$BD$289,9)</f>
        <v>#N/A</v>
      </c>
      <c r="F179" s="349" t="e">
        <f>VLOOKUP($A179,MAIN!$C$2:$BD$289,4)</f>
        <v>#N/A</v>
      </c>
      <c r="G179" s="349" t="e">
        <f>VLOOKUP($A179,MAIN!$C$2:$BD$289,18)</f>
        <v>#N/A</v>
      </c>
      <c r="H179" s="349" t="e">
        <f>VLOOKUP($A179,MAIN!$C$2:$BD$289,5)</f>
        <v>#N/A</v>
      </c>
      <c r="I179" s="349" t="e">
        <f>VLOOKUP($A179,MAIN!$C$2:$BD$114,19)</f>
        <v>#N/A</v>
      </c>
      <c r="J179" s="349" t="e">
        <f>VLOOKUP($A179,MAIN!$C$2:$BD$289,7)</f>
        <v>#N/A</v>
      </c>
      <c r="K179" s="349" t="e">
        <f>VLOOKUP($A179,MAIN!$C$2:$BD$289,8)</f>
        <v>#N/A</v>
      </c>
      <c r="L179" s="349" t="e">
        <f>VLOOKUP($A179,MAIN!$C$2:$BD$289,15)</f>
        <v>#N/A</v>
      </c>
      <c r="M179" s="349" t="e">
        <f>VLOOKUP($A179,MAIN!$C$2:$BD$289,16)</f>
        <v>#N/A</v>
      </c>
      <c r="N179" s="349" t="e">
        <f>VLOOKUP($A179,MAIN!$C$2:$BD$289,20)</f>
        <v>#N/A</v>
      </c>
    </row>
    <row r="180" spans="1:14">
      <c r="A180" s="349"/>
      <c r="B180" s="331"/>
      <c r="C180" s="349" t="e">
        <f>VLOOKUP($A180,MAIN!$C$2:$BD$289,12)</f>
        <v>#N/A</v>
      </c>
      <c r="D180" s="349" t="e">
        <f>VLOOKUP($A180,MAIN!$C$2:$BD$289,13)</f>
        <v>#N/A</v>
      </c>
      <c r="E180" s="350" t="e">
        <f>VLOOKUP($A180,MAIN!$C$2:$BD$289,9)</f>
        <v>#N/A</v>
      </c>
      <c r="F180" s="349" t="e">
        <f>VLOOKUP($A180,MAIN!$C$2:$BD$289,4)</f>
        <v>#N/A</v>
      </c>
      <c r="G180" s="349" t="e">
        <f>VLOOKUP($A180,MAIN!$C$2:$BD$289,18)</f>
        <v>#N/A</v>
      </c>
      <c r="H180" s="349" t="e">
        <f>VLOOKUP($A180,MAIN!$C$2:$BD$289,5)</f>
        <v>#N/A</v>
      </c>
      <c r="I180" s="349" t="e">
        <f>VLOOKUP($A180,MAIN!$C$2:$BD$114,19)</f>
        <v>#N/A</v>
      </c>
      <c r="J180" s="349" t="e">
        <f>VLOOKUP($A180,MAIN!$C$2:$BD$289,7)</f>
        <v>#N/A</v>
      </c>
      <c r="K180" s="349" t="e">
        <f>VLOOKUP($A180,MAIN!$C$2:$BD$289,8)</f>
        <v>#N/A</v>
      </c>
      <c r="L180" s="349" t="e">
        <f>VLOOKUP($A180,MAIN!$C$2:$BD$289,15)</f>
        <v>#N/A</v>
      </c>
      <c r="M180" s="349" t="e">
        <f>VLOOKUP($A180,MAIN!$C$2:$BD$289,16)</f>
        <v>#N/A</v>
      </c>
      <c r="N180" s="349" t="e">
        <f>VLOOKUP($A180,MAIN!$C$2:$BD$289,20)</f>
        <v>#N/A</v>
      </c>
    </row>
    <row r="181" spans="1:14">
      <c r="A181" s="349"/>
      <c r="B181" s="331"/>
      <c r="C181" s="349" t="e">
        <f>VLOOKUP($A181,MAIN!$C$2:$BD$289,12)</f>
        <v>#N/A</v>
      </c>
      <c r="D181" s="349" t="e">
        <f>VLOOKUP($A181,MAIN!$C$2:$BD$289,13)</f>
        <v>#N/A</v>
      </c>
      <c r="E181" s="350" t="e">
        <f>VLOOKUP($A181,MAIN!$C$2:$BD$289,9)</f>
        <v>#N/A</v>
      </c>
      <c r="F181" s="349" t="e">
        <f>VLOOKUP($A181,MAIN!$C$2:$BD$289,4)</f>
        <v>#N/A</v>
      </c>
      <c r="G181" s="349" t="e">
        <f>VLOOKUP($A181,MAIN!$C$2:$BD$289,18)</f>
        <v>#N/A</v>
      </c>
      <c r="H181" s="349" t="e">
        <f>VLOOKUP($A181,MAIN!$C$2:$BD$289,5)</f>
        <v>#N/A</v>
      </c>
      <c r="I181" s="349" t="e">
        <f>VLOOKUP($A181,MAIN!$C$2:$BD$114,19)</f>
        <v>#N/A</v>
      </c>
      <c r="J181" s="349" t="e">
        <f>VLOOKUP($A181,MAIN!$C$2:$BD$289,7)</f>
        <v>#N/A</v>
      </c>
      <c r="K181" s="349" t="e">
        <f>VLOOKUP($A181,MAIN!$C$2:$BD$289,8)</f>
        <v>#N/A</v>
      </c>
      <c r="L181" s="349" t="e">
        <f>VLOOKUP($A181,MAIN!$C$2:$BD$289,15)</f>
        <v>#N/A</v>
      </c>
      <c r="M181" s="349" t="e">
        <f>VLOOKUP($A181,MAIN!$C$2:$BD$289,16)</f>
        <v>#N/A</v>
      </c>
      <c r="N181" s="349" t="e">
        <f>VLOOKUP($A181,MAIN!$C$2:$BD$289,20)</f>
        <v>#N/A</v>
      </c>
    </row>
    <row r="182" spans="1:14">
      <c r="A182" s="349"/>
      <c r="B182" s="331"/>
      <c r="C182" s="349" t="e">
        <f>VLOOKUP($A182,MAIN!$C$2:$BD$289,12)</f>
        <v>#N/A</v>
      </c>
      <c r="D182" s="349" t="e">
        <f>VLOOKUP($A182,MAIN!$C$2:$BD$289,13)</f>
        <v>#N/A</v>
      </c>
      <c r="E182" s="350" t="e">
        <f>VLOOKUP($A182,MAIN!$C$2:$BD$289,9)</f>
        <v>#N/A</v>
      </c>
      <c r="F182" s="349" t="e">
        <f>VLOOKUP($A182,MAIN!$C$2:$BD$289,4)</f>
        <v>#N/A</v>
      </c>
      <c r="G182" s="349" t="e">
        <f>VLOOKUP($A182,MAIN!$C$2:$BD$289,18)</f>
        <v>#N/A</v>
      </c>
      <c r="H182" s="349" t="e">
        <f>VLOOKUP($A182,MAIN!$C$2:$BD$289,5)</f>
        <v>#N/A</v>
      </c>
      <c r="I182" s="349" t="e">
        <f>VLOOKUP($A182,MAIN!$C$2:$BD$114,19)</f>
        <v>#N/A</v>
      </c>
      <c r="J182" s="349" t="e">
        <f>VLOOKUP($A182,MAIN!$C$2:$BD$289,7)</f>
        <v>#N/A</v>
      </c>
      <c r="K182" s="349" t="e">
        <f>VLOOKUP($A182,MAIN!$C$2:$BD$289,8)</f>
        <v>#N/A</v>
      </c>
      <c r="L182" s="349" t="e">
        <f>VLOOKUP($A182,MAIN!$C$2:$BD$289,15)</f>
        <v>#N/A</v>
      </c>
      <c r="M182" s="349" t="e">
        <f>VLOOKUP($A182,MAIN!$C$2:$BD$289,16)</f>
        <v>#N/A</v>
      </c>
      <c r="N182" s="349" t="e">
        <f>VLOOKUP($A182,MAIN!$C$2:$BD$289,20)</f>
        <v>#N/A</v>
      </c>
    </row>
    <row r="183" spans="1:14">
      <c r="A183" s="349"/>
      <c r="B183" s="331"/>
      <c r="C183" s="349" t="e">
        <f>VLOOKUP($A183,MAIN!$C$2:$BD$289,12)</f>
        <v>#N/A</v>
      </c>
      <c r="D183" s="349" t="e">
        <f>VLOOKUP($A183,MAIN!$C$2:$BD$289,13)</f>
        <v>#N/A</v>
      </c>
      <c r="E183" s="350" t="e">
        <f>VLOOKUP($A183,MAIN!$C$2:$BD$289,9)</f>
        <v>#N/A</v>
      </c>
      <c r="F183" s="349" t="e">
        <f>VLOOKUP($A183,MAIN!$C$2:$BD$289,4)</f>
        <v>#N/A</v>
      </c>
      <c r="G183" s="349" t="e">
        <f>VLOOKUP($A183,MAIN!$C$2:$BD$289,18)</f>
        <v>#N/A</v>
      </c>
      <c r="H183" s="349" t="e">
        <f>VLOOKUP($A183,MAIN!$C$2:$BD$289,5)</f>
        <v>#N/A</v>
      </c>
      <c r="I183" s="349" t="e">
        <f>VLOOKUP($A183,MAIN!$C$2:$BD$114,19)</f>
        <v>#N/A</v>
      </c>
      <c r="J183" s="349" t="e">
        <f>VLOOKUP($A183,MAIN!$C$2:$BD$289,7)</f>
        <v>#N/A</v>
      </c>
      <c r="K183" s="349" t="e">
        <f>VLOOKUP($A183,MAIN!$C$2:$BD$289,8)</f>
        <v>#N/A</v>
      </c>
      <c r="L183" s="349" t="e">
        <f>VLOOKUP($A183,MAIN!$C$2:$BD$289,15)</f>
        <v>#N/A</v>
      </c>
      <c r="M183" s="349" t="e">
        <f>VLOOKUP($A183,MAIN!$C$2:$BD$289,16)</f>
        <v>#N/A</v>
      </c>
      <c r="N183" s="349" t="e">
        <f>VLOOKUP($A183,MAIN!$C$2:$BD$289,20)</f>
        <v>#N/A</v>
      </c>
    </row>
    <row r="184" spans="1:14">
      <c r="A184" s="349"/>
      <c r="B184" s="331"/>
      <c r="C184" s="349" t="e">
        <f>VLOOKUP($A184,MAIN!$C$2:$BD$289,12)</f>
        <v>#N/A</v>
      </c>
      <c r="D184" s="349" t="e">
        <f>VLOOKUP($A184,MAIN!$C$2:$BD$289,13)</f>
        <v>#N/A</v>
      </c>
      <c r="E184" s="350" t="e">
        <f>VLOOKUP($A184,MAIN!$C$2:$BD$289,9)</f>
        <v>#N/A</v>
      </c>
      <c r="F184" s="349" t="e">
        <f>VLOOKUP($A184,MAIN!$C$2:$BD$289,4)</f>
        <v>#N/A</v>
      </c>
      <c r="G184" s="349" t="e">
        <f>VLOOKUP($A184,MAIN!$C$2:$BD$289,18)</f>
        <v>#N/A</v>
      </c>
      <c r="H184" s="349" t="e">
        <f>VLOOKUP($A184,MAIN!$C$2:$BD$289,5)</f>
        <v>#N/A</v>
      </c>
      <c r="I184" s="349" t="e">
        <f>VLOOKUP($A184,MAIN!$C$2:$BD$114,19)</f>
        <v>#N/A</v>
      </c>
      <c r="J184" s="349" t="e">
        <f>VLOOKUP($A184,MAIN!$C$2:$BD$289,7)</f>
        <v>#N/A</v>
      </c>
      <c r="K184" s="349" t="e">
        <f>VLOOKUP($A184,MAIN!$C$2:$BD$289,8)</f>
        <v>#N/A</v>
      </c>
      <c r="L184" s="349" t="e">
        <f>VLOOKUP($A184,MAIN!$C$2:$BD$289,15)</f>
        <v>#N/A</v>
      </c>
      <c r="M184" s="349" t="e">
        <f>VLOOKUP($A184,MAIN!$C$2:$BD$289,16)</f>
        <v>#N/A</v>
      </c>
      <c r="N184" s="349" t="e">
        <f>VLOOKUP($A184,MAIN!$C$2:$BD$289,20)</f>
        <v>#N/A</v>
      </c>
    </row>
    <row r="185" spans="1:14">
      <c r="A185" s="349"/>
      <c r="B185" s="331"/>
      <c r="C185" s="349" t="e">
        <f>VLOOKUP($A185,MAIN!$C$2:$BD$289,12)</f>
        <v>#N/A</v>
      </c>
      <c r="D185" s="349" t="e">
        <f>VLOOKUP($A185,MAIN!$C$2:$BD$289,13)</f>
        <v>#N/A</v>
      </c>
      <c r="E185" s="350" t="e">
        <f>VLOOKUP($A185,MAIN!$C$2:$BD$289,9)</f>
        <v>#N/A</v>
      </c>
      <c r="F185" s="349" t="e">
        <f>VLOOKUP($A185,MAIN!$C$2:$BD$289,4)</f>
        <v>#N/A</v>
      </c>
      <c r="G185" s="349" t="e">
        <f>VLOOKUP($A185,MAIN!$C$2:$BD$289,18)</f>
        <v>#N/A</v>
      </c>
      <c r="H185" s="349" t="e">
        <f>VLOOKUP($A185,MAIN!$C$2:$BD$289,5)</f>
        <v>#N/A</v>
      </c>
      <c r="I185" s="349" t="e">
        <f>VLOOKUP($A185,MAIN!$C$2:$BD$114,19)</f>
        <v>#N/A</v>
      </c>
      <c r="J185" s="349" t="e">
        <f>VLOOKUP($A185,MAIN!$C$2:$BD$289,7)</f>
        <v>#N/A</v>
      </c>
      <c r="K185" s="349" t="e">
        <f>VLOOKUP($A185,MAIN!$C$2:$BD$289,8)</f>
        <v>#N/A</v>
      </c>
      <c r="L185" s="349" t="e">
        <f>VLOOKUP($A185,MAIN!$C$2:$BD$289,15)</f>
        <v>#N/A</v>
      </c>
      <c r="M185" s="349" t="e">
        <f>VLOOKUP($A185,MAIN!$C$2:$BD$289,16)</f>
        <v>#N/A</v>
      </c>
      <c r="N185" s="349" t="e">
        <f>VLOOKUP($A185,MAIN!$C$2:$BD$289,20)</f>
        <v>#N/A</v>
      </c>
    </row>
    <row r="186" spans="1:14">
      <c r="A186" s="349"/>
      <c r="B186" s="331"/>
      <c r="C186" s="349" t="e">
        <f>VLOOKUP($A186,MAIN!$C$2:$BD$289,12)</f>
        <v>#N/A</v>
      </c>
      <c r="D186" s="349" t="e">
        <f>VLOOKUP($A186,MAIN!$C$2:$BD$289,13)</f>
        <v>#N/A</v>
      </c>
      <c r="E186" s="350" t="e">
        <f>VLOOKUP($A186,MAIN!$C$2:$BD$289,9)</f>
        <v>#N/A</v>
      </c>
      <c r="F186" s="349" t="e">
        <f>VLOOKUP($A186,MAIN!$C$2:$BD$289,4)</f>
        <v>#N/A</v>
      </c>
      <c r="G186" s="349" t="e">
        <f>VLOOKUP($A186,MAIN!$C$2:$BD$289,18)</f>
        <v>#N/A</v>
      </c>
      <c r="H186" s="349" t="e">
        <f>VLOOKUP($A186,MAIN!$C$2:$BD$289,5)</f>
        <v>#N/A</v>
      </c>
      <c r="I186" s="349" t="e">
        <f>VLOOKUP($A186,MAIN!$C$2:$BD$114,19)</f>
        <v>#N/A</v>
      </c>
      <c r="J186" s="349" t="e">
        <f>VLOOKUP($A186,MAIN!$C$2:$BD$289,7)</f>
        <v>#N/A</v>
      </c>
      <c r="K186" s="349" t="e">
        <f>VLOOKUP($A186,MAIN!$C$2:$BD$289,8)</f>
        <v>#N/A</v>
      </c>
      <c r="L186" s="349" t="e">
        <f>VLOOKUP($A186,MAIN!$C$2:$BD$289,15)</f>
        <v>#N/A</v>
      </c>
      <c r="M186" s="349" t="e">
        <f>VLOOKUP($A186,MAIN!$C$2:$BD$289,16)</f>
        <v>#N/A</v>
      </c>
      <c r="N186" s="349" t="e">
        <f>VLOOKUP($A186,MAIN!$C$2:$BD$289,20)</f>
        <v>#N/A</v>
      </c>
    </row>
    <row r="187" spans="1:14">
      <c r="A187" s="349"/>
      <c r="B187" s="331"/>
      <c r="C187" s="349" t="e">
        <f>VLOOKUP($A187,MAIN!$C$2:$BD$289,12)</f>
        <v>#N/A</v>
      </c>
      <c r="D187" s="349" t="e">
        <f>VLOOKUP($A187,MAIN!$C$2:$BD$289,13)</f>
        <v>#N/A</v>
      </c>
      <c r="E187" s="350" t="e">
        <f>VLOOKUP($A187,MAIN!$C$2:$BD$289,9)</f>
        <v>#N/A</v>
      </c>
      <c r="F187" s="349" t="e">
        <f>VLOOKUP($A187,MAIN!$C$2:$BD$289,4)</f>
        <v>#N/A</v>
      </c>
      <c r="G187" s="349" t="e">
        <f>VLOOKUP($A187,MAIN!$C$2:$BD$289,18)</f>
        <v>#N/A</v>
      </c>
      <c r="H187" s="349" t="e">
        <f>VLOOKUP($A187,MAIN!$C$2:$BD$289,5)</f>
        <v>#N/A</v>
      </c>
      <c r="I187" s="349" t="e">
        <f>VLOOKUP($A187,MAIN!$C$2:$BD$114,19)</f>
        <v>#N/A</v>
      </c>
      <c r="J187" s="349" t="e">
        <f>VLOOKUP($A187,MAIN!$C$2:$BD$289,7)</f>
        <v>#N/A</v>
      </c>
      <c r="K187" s="349" t="e">
        <f>VLOOKUP($A187,MAIN!$C$2:$BD$289,8)</f>
        <v>#N/A</v>
      </c>
      <c r="L187" s="349" t="e">
        <f>VLOOKUP($A187,MAIN!$C$2:$BD$289,15)</f>
        <v>#N/A</v>
      </c>
      <c r="M187" s="349" t="e">
        <f>VLOOKUP($A187,MAIN!$C$2:$BD$289,16)</f>
        <v>#N/A</v>
      </c>
      <c r="N187" s="349" t="e">
        <f>VLOOKUP($A187,MAIN!$C$2:$BD$289,20)</f>
        <v>#N/A</v>
      </c>
    </row>
    <row r="188" spans="1:14">
      <c r="A188" s="349"/>
      <c r="B188" s="331"/>
      <c r="C188" s="349" t="e">
        <f>VLOOKUP($A188,MAIN!$C$2:$BD$289,12)</f>
        <v>#N/A</v>
      </c>
      <c r="D188" s="349" t="e">
        <f>VLOOKUP($A188,MAIN!$C$2:$BD$289,13)</f>
        <v>#N/A</v>
      </c>
      <c r="E188" s="350" t="e">
        <f>VLOOKUP($A188,MAIN!$C$2:$BD$289,9)</f>
        <v>#N/A</v>
      </c>
      <c r="F188" s="349" t="e">
        <f>VLOOKUP($A188,MAIN!$C$2:$BD$289,4)</f>
        <v>#N/A</v>
      </c>
      <c r="G188" s="349" t="e">
        <f>VLOOKUP($A188,MAIN!$C$2:$BD$289,18)</f>
        <v>#N/A</v>
      </c>
      <c r="H188" s="349" t="e">
        <f>VLOOKUP($A188,MAIN!$C$2:$BD$289,5)</f>
        <v>#N/A</v>
      </c>
      <c r="I188" s="349" t="e">
        <f>VLOOKUP($A188,MAIN!$C$2:$BD$114,19)</f>
        <v>#N/A</v>
      </c>
      <c r="J188" s="349" t="e">
        <f>VLOOKUP($A188,MAIN!$C$2:$BD$289,7)</f>
        <v>#N/A</v>
      </c>
      <c r="K188" s="349" t="e">
        <f>VLOOKUP($A188,MAIN!$C$2:$BD$289,8)</f>
        <v>#N/A</v>
      </c>
      <c r="L188" s="349" t="e">
        <f>VLOOKUP($A188,MAIN!$C$2:$BD$289,15)</f>
        <v>#N/A</v>
      </c>
      <c r="M188" s="349" t="e">
        <f>VLOOKUP($A188,MAIN!$C$2:$BD$289,16)</f>
        <v>#N/A</v>
      </c>
      <c r="N188" s="349" t="e">
        <f>VLOOKUP($A188,MAIN!$C$2:$BD$289,20)</f>
        <v>#N/A</v>
      </c>
    </row>
    <row r="189" spans="1:14">
      <c r="A189" s="349"/>
      <c r="B189" s="331"/>
      <c r="C189" s="349" t="e">
        <f>VLOOKUP($A189,MAIN!$C$2:$BD$289,12)</f>
        <v>#N/A</v>
      </c>
      <c r="D189" s="349" t="e">
        <f>VLOOKUP($A189,MAIN!$C$2:$BD$289,13)</f>
        <v>#N/A</v>
      </c>
      <c r="E189" s="350" t="e">
        <f>VLOOKUP($A189,MAIN!$C$2:$BD$289,9)</f>
        <v>#N/A</v>
      </c>
      <c r="F189" s="349" t="e">
        <f>VLOOKUP($A189,MAIN!$C$2:$BD$289,4)</f>
        <v>#N/A</v>
      </c>
      <c r="G189" s="349" t="e">
        <f>VLOOKUP($A189,MAIN!$C$2:$BD$289,18)</f>
        <v>#N/A</v>
      </c>
      <c r="H189" s="349" t="e">
        <f>VLOOKUP($A189,MAIN!$C$2:$BD$289,5)</f>
        <v>#N/A</v>
      </c>
      <c r="I189" s="349" t="e">
        <f>VLOOKUP($A189,MAIN!$C$2:$BD$114,19)</f>
        <v>#N/A</v>
      </c>
      <c r="J189" s="349" t="e">
        <f>VLOOKUP($A189,MAIN!$C$2:$BD$289,7)</f>
        <v>#N/A</v>
      </c>
      <c r="K189" s="349" t="e">
        <f>VLOOKUP($A189,MAIN!$C$2:$BD$289,8)</f>
        <v>#N/A</v>
      </c>
      <c r="L189" s="349" t="e">
        <f>VLOOKUP($A189,MAIN!$C$2:$BD$289,15)</f>
        <v>#N/A</v>
      </c>
      <c r="M189" s="349" t="e">
        <f>VLOOKUP($A189,MAIN!$C$2:$BD$289,16)</f>
        <v>#N/A</v>
      </c>
      <c r="N189" s="349" t="e">
        <f>VLOOKUP($A189,MAIN!$C$2:$BD$289,20)</f>
        <v>#N/A</v>
      </c>
    </row>
    <row r="190" spans="1:14">
      <c r="A190" s="349"/>
      <c r="B190" s="331"/>
      <c r="C190" s="349" t="e">
        <f>VLOOKUP($A190,MAIN!$C$2:$BD$289,12)</f>
        <v>#N/A</v>
      </c>
      <c r="D190" s="349" t="e">
        <f>VLOOKUP($A190,MAIN!$C$2:$BD$289,13)</f>
        <v>#N/A</v>
      </c>
      <c r="E190" s="350" t="e">
        <f>VLOOKUP($A190,MAIN!$C$2:$BD$289,9)</f>
        <v>#N/A</v>
      </c>
      <c r="F190" s="349" t="e">
        <f>VLOOKUP($A190,MAIN!$C$2:$BD$289,4)</f>
        <v>#N/A</v>
      </c>
      <c r="G190" s="349" t="e">
        <f>VLOOKUP($A190,MAIN!$C$2:$BD$289,18)</f>
        <v>#N/A</v>
      </c>
      <c r="H190" s="349" t="e">
        <f>VLOOKUP($A190,MAIN!$C$2:$BD$289,5)</f>
        <v>#N/A</v>
      </c>
      <c r="I190" s="349" t="e">
        <f>VLOOKUP($A190,MAIN!$C$2:$BD$114,19)</f>
        <v>#N/A</v>
      </c>
      <c r="J190" s="349" t="e">
        <f>VLOOKUP($A190,MAIN!$C$2:$BD$289,7)</f>
        <v>#N/A</v>
      </c>
      <c r="K190" s="349" t="e">
        <f>VLOOKUP($A190,MAIN!$C$2:$BD$289,8)</f>
        <v>#N/A</v>
      </c>
      <c r="L190" s="349" t="e">
        <f>VLOOKUP($A190,MAIN!$C$2:$BD$289,15)</f>
        <v>#N/A</v>
      </c>
      <c r="M190" s="349" t="e">
        <f>VLOOKUP($A190,MAIN!$C$2:$BD$289,16)</f>
        <v>#N/A</v>
      </c>
      <c r="N190" s="349" t="e">
        <f>VLOOKUP($A190,MAIN!$C$2:$BD$289,20)</f>
        <v>#N/A</v>
      </c>
    </row>
    <row r="191" spans="1:14">
      <c r="A191" s="349"/>
      <c r="B191" s="331"/>
      <c r="C191" s="349" t="e">
        <f>VLOOKUP($A191,MAIN!$C$2:$BD$289,12)</f>
        <v>#N/A</v>
      </c>
      <c r="D191" s="349" t="e">
        <f>VLOOKUP($A191,MAIN!$C$2:$BD$289,13)</f>
        <v>#N/A</v>
      </c>
      <c r="E191" s="350" t="e">
        <f>VLOOKUP($A191,MAIN!$C$2:$BD$289,9)</f>
        <v>#N/A</v>
      </c>
      <c r="F191" s="349" t="e">
        <f>VLOOKUP($A191,MAIN!$C$2:$BD$289,4)</f>
        <v>#N/A</v>
      </c>
      <c r="G191" s="349" t="e">
        <f>VLOOKUP($A191,MAIN!$C$2:$BD$289,18)</f>
        <v>#N/A</v>
      </c>
      <c r="H191" s="349" t="e">
        <f>VLOOKUP($A191,MAIN!$C$2:$BD$289,5)</f>
        <v>#N/A</v>
      </c>
      <c r="I191" s="349" t="e">
        <f>VLOOKUP($A191,MAIN!$C$2:$BD$114,19)</f>
        <v>#N/A</v>
      </c>
      <c r="J191" s="349" t="e">
        <f>VLOOKUP($A191,MAIN!$C$2:$BD$289,7)</f>
        <v>#N/A</v>
      </c>
      <c r="K191" s="349" t="e">
        <f>VLOOKUP($A191,MAIN!$C$2:$BD$289,8)</f>
        <v>#N/A</v>
      </c>
      <c r="L191" s="349" t="e">
        <f>VLOOKUP($A191,MAIN!$C$2:$BD$289,15)</f>
        <v>#N/A</v>
      </c>
      <c r="M191" s="349" t="e">
        <f>VLOOKUP($A191,MAIN!$C$2:$BD$289,16)</f>
        <v>#N/A</v>
      </c>
      <c r="N191" s="349" t="e">
        <f>VLOOKUP($A191,MAIN!$C$2:$BD$289,20)</f>
        <v>#N/A</v>
      </c>
    </row>
    <row r="192" spans="1:14">
      <c r="A192" s="349"/>
      <c r="B192" s="331"/>
      <c r="C192" s="349" t="e">
        <f>VLOOKUP($A192,MAIN!$C$2:$BD$289,12)</f>
        <v>#N/A</v>
      </c>
      <c r="D192" s="349" t="e">
        <f>VLOOKUP($A192,MAIN!$C$2:$BD$289,13)</f>
        <v>#N/A</v>
      </c>
      <c r="E192" s="350" t="e">
        <f>VLOOKUP($A192,MAIN!$C$2:$BD$289,9)</f>
        <v>#N/A</v>
      </c>
      <c r="F192" s="349" t="e">
        <f>VLOOKUP($A192,MAIN!$C$2:$BD$289,4)</f>
        <v>#N/A</v>
      </c>
      <c r="G192" s="349" t="e">
        <f>VLOOKUP($A192,MAIN!$C$2:$BD$289,18)</f>
        <v>#N/A</v>
      </c>
      <c r="H192" s="349" t="e">
        <f>VLOOKUP($A192,MAIN!$C$2:$BD$289,5)</f>
        <v>#N/A</v>
      </c>
      <c r="I192" s="349" t="e">
        <f>VLOOKUP($A192,MAIN!$C$2:$BD$114,19)</f>
        <v>#N/A</v>
      </c>
      <c r="J192" s="349" t="e">
        <f>VLOOKUP($A192,MAIN!$C$2:$BD$289,7)</f>
        <v>#N/A</v>
      </c>
      <c r="K192" s="349" t="e">
        <f>VLOOKUP($A192,MAIN!$C$2:$BD$289,8)</f>
        <v>#N/A</v>
      </c>
      <c r="L192" s="349" t="e">
        <f>VLOOKUP($A192,MAIN!$C$2:$BD$289,15)</f>
        <v>#N/A</v>
      </c>
      <c r="M192" s="349" t="e">
        <f>VLOOKUP($A192,MAIN!$C$2:$BD$289,16)</f>
        <v>#N/A</v>
      </c>
      <c r="N192" s="349" t="e">
        <f>VLOOKUP($A192,MAIN!$C$2:$BD$289,20)</f>
        <v>#N/A</v>
      </c>
    </row>
    <row r="193" spans="1:14">
      <c r="A193" s="349"/>
      <c r="B193" s="331"/>
      <c r="C193" s="349" t="e">
        <f>VLOOKUP($A193,MAIN!$C$2:$BD$289,12)</f>
        <v>#N/A</v>
      </c>
      <c r="D193" s="349" t="e">
        <f>VLOOKUP($A193,MAIN!$C$2:$BD$289,13)</f>
        <v>#N/A</v>
      </c>
      <c r="E193" s="350" t="e">
        <f>VLOOKUP($A193,MAIN!$C$2:$BD$289,9)</f>
        <v>#N/A</v>
      </c>
      <c r="F193" s="349" t="e">
        <f>VLOOKUP($A193,MAIN!$C$2:$BD$289,4)</f>
        <v>#N/A</v>
      </c>
      <c r="G193" s="349" t="e">
        <f>VLOOKUP($A193,MAIN!$C$2:$BD$289,18)</f>
        <v>#N/A</v>
      </c>
      <c r="H193" s="349" t="e">
        <f>VLOOKUP($A193,MAIN!$C$2:$BD$289,5)</f>
        <v>#N/A</v>
      </c>
      <c r="I193" s="349" t="e">
        <f>VLOOKUP($A193,MAIN!$C$2:$BD$114,19)</f>
        <v>#N/A</v>
      </c>
      <c r="J193" s="349" t="e">
        <f>VLOOKUP($A193,MAIN!$C$2:$BD$289,7)</f>
        <v>#N/A</v>
      </c>
      <c r="K193" s="349" t="e">
        <f>VLOOKUP($A193,MAIN!$C$2:$BD$289,8)</f>
        <v>#N/A</v>
      </c>
      <c r="L193" s="349" t="e">
        <f>VLOOKUP($A193,MAIN!$C$2:$BD$289,15)</f>
        <v>#N/A</v>
      </c>
      <c r="M193" s="349" t="e">
        <f>VLOOKUP($A193,MAIN!$C$2:$BD$289,16)</f>
        <v>#N/A</v>
      </c>
      <c r="N193" s="349" t="e">
        <f>VLOOKUP($A193,MAIN!$C$2:$BD$289,20)</f>
        <v>#N/A</v>
      </c>
    </row>
    <row r="194" spans="1:14">
      <c r="A194" s="349"/>
      <c r="B194" s="331"/>
      <c r="C194" s="349" t="e">
        <f>VLOOKUP($A194,MAIN!$C$2:$BD$289,12)</f>
        <v>#N/A</v>
      </c>
      <c r="D194" s="349" t="e">
        <f>VLOOKUP($A194,MAIN!$C$2:$BD$289,13)</f>
        <v>#N/A</v>
      </c>
      <c r="E194" s="350" t="e">
        <f>VLOOKUP($A194,MAIN!$C$2:$BD$289,9)</f>
        <v>#N/A</v>
      </c>
      <c r="F194" s="349" t="e">
        <f>VLOOKUP($A194,MAIN!$C$2:$BD$289,4)</f>
        <v>#N/A</v>
      </c>
      <c r="G194" s="349" t="e">
        <f>VLOOKUP($A194,MAIN!$C$2:$BD$289,18)</f>
        <v>#N/A</v>
      </c>
      <c r="H194" s="349" t="e">
        <f>VLOOKUP($A194,MAIN!$C$2:$BD$289,5)</f>
        <v>#N/A</v>
      </c>
      <c r="I194" s="349" t="e">
        <f>VLOOKUP($A194,MAIN!$C$2:$BD$114,19)</f>
        <v>#N/A</v>
      </c>
      <c r="J194" s="349" t="e">
        <f>VLOOKUP($A194,MAIN!$C$2:$BD$289,7)</f>
        <v>#N/A</v>
      </c>
      <c r="K194" s="349" t="e">
        <f>VLOOKUP($A194,MAIN!$C$2:$BD$289,8)</f>
        <v>#N/A</v>
      </c>
      <c r="L194" s="349" t="e">
        <f>VLOOKUP($A194,MAIN!$C$2:$BD$289,15)</f>
        <v>#N/A</v>
      </c>
      <c r="M194" s="349" t="e">
        <f>VLOOKUP($A194,MAIN!$C$2:$BD$289,16)</f>
        <v>#N/A</v>
      </c>
      <c r="N194" s="349" t="e">
        <f>VLOOKUP($A194,MAIN!$C$2:$BD$289,20)</f>
        <v>#N/A</v>
      </c>
    </row>
    <row r="195" spans="1:14">
      <c r="C195" s="349" t="e">
        <f>VLOOKUP($A195,MAIN!$C$2:$BD$289,12)</f>
        <v>#N/A</v>
      </c>
      <c r="D195" s="349" t="e">
        <f>VLOOKUP($A195,MAIN!$C$2:$BD$289,13)</f>
        <v>#N/A</v>
      </c>
      <c r="E195" s="350" t="e">
        <f>VLOOKUP($A195,MAIN!$C$2:$BD$289,9)</f>
        <v>#N/A</v>
      </c>
      <c r="F195" s="349" t="e">
        <f>VLOOKUP($A195,MAIN!$C$2:$BD$289,4)</f>
        <v>#N/A</v>
      </c>
      <c r="G195" s="349" t="e">
        <f>VLOOKUP($A195,MAIN!$C$2:$BD$289,18)</f>
        <v>#N/A</v>
      </c>
      <c r="H195" s="349" t="e">
        <f>VLOOKUP($A195,MAIN!$C$2:$BD$289,5)</f>
        <v>#N/A</v>
      </c>
      <c r="I195" s="349" t="e">
        <f>VLOOKUP($A195,MAIN!$C$2:$BD$114,19)</f>
        <v>#N/A</v>
      </c>
      <c r="J195" s="349" t="e">
        <f>VLOOKUP($A195,MAIN!$C$2:$BD$289,7)</f>
        <v>#N/A</v>
      </c>
      <c r="K195" s="349" t="e">
        <f>VLOOKUP($A195,MAIN!$C$2:$BD$289,8)</f>
        <v>#N/A</v>
      </c>
      <c r="L195" s="349" t="e">
        <f>VLOOKUP($A195,MAIN!$C$2:$BD$289,15)</f>
        <v>#N/A</v>
      </c>
      <c r="M195" s="349" t="e">
        <f>VLOOKUP($A195,MAIN!$C$2:$BD$289,16)</f>
        <v>#N/A</v>
      </c>
      <c r="N195" s="349" t="e">
        <f>VLOOKUP($A195,MAIN!$C$2:$BD$289,20)</f>
        <v>#N/A</v>
      </c>
    </row>
    <row r="196" spans="1:14">
      <c r="C196" s="349" t="e">
        <f>VLOOKUP($A196,MAIN!$C$2:$BD$289,12)</f>
        <v>#N/A</v>
      </c>
      <c r="D196" s="349" t="e">
        <f>VLOOKUP($A196,MAIN!$C$2:$BD$289,13)</f>
        <v>#N/A</v>
      </c>
      <c r="E196" s="350" t="e">
        <f>VLOOKUP($A196,MAIN!$C$2:$BD$289,9)</f>
        <v>#N/A</v>
      </c>
      <c r="F196" s="349" t="e">
        <f>VLOOKUP($A196,MAIN!$C$2:$BD$289,4)</f>
        <v>#N/A</v>
      </c>
      <c r="G196" s="349" t="e">
        <f>VLOOKUP($A196,MAIN!$C$2:$BD$289,18)</f>
        <v>#N/A</v>
      </c>
      <c r="H196" s="349" t="e">
        <f>VLOOKUP($A196,MAIN!$C$2:$BD$289,5)</f>
        <v>#N/A</v>
      </c>
      <c r="I196" s="349" t="e">
        <f>VLOOKUP($A196,MAIN!$C$2:$BD$114,19)</f>
        <v>#N/A</v>
      </c>
      <c r="J196" s="349" t="e">
        <f>VLOOKUP($A196,MAIN!$C$2:$BD$289,7)</f>
        <v>#N/A</v>
      </c>
      <c r="K196" s="349" t="e">
        <f>VLOOKUP($A196,MAIN!$C$2:$BD$289,8)</f>
        <v>#N/A</v>
      </c>
      <c r="L196" s="349" t="e">
        <f>VLOOKUP($A196,MAIN!$C$2:$BD$289,15)</f>
        <v>#N/A</v>
      </c>
      <c r="M196" s="349" t="e">
        <f>VLOOKUP($A196,MAIN!$C$2:$BD$289,16)</f>
        <v>#N/A</v>
      </c>
      <c r="N196" s="349" t="e">
        <f>VLOOKUP($A196,MAIN!$C$2:$BD$289,20)</f>
        <v>#N/A</v>
      </c>
    </row>
    <row r="197" spans="1:14">
      <c r="C197" s="349" t="e">
        <f>VLOOKUP($A197,MAIN!$C$2:$BD$289,12)</f>
        <v>#N/A</v>
      </c>
      <c r="D197" s="349" t="e">
        <f>VLOOKUP($A197,MAIN!$C$2:$BD$289,13)</f>
        <v>#N/A</v>
      </c>
      <c r="E197" s="350" t="e">
        <f>VLOOKUP($A197,MAIN!$C$2:$BD$289,9)</f>
        <v>#N/A</v>
      </c>
      <c r="F197" s="349" t="e">
        <f>VLOOKUP($A197,MAIN!$C$2:$BD$289,4)</f>
        <v>#N/A</v>
      </c>
      <c r="G197" s="349" t="e">
        <f>VLOOKUP($A197,MAIN!$C$2:$BD$289,18)</f>
        <v>#N/A</v>
      </c>
      <c r="H197" s="349" t="e">
        <f>VLOOKUP($A197,MAIN!$C$2:$BD$289,5)</f>
        <v>#N/A</v>
      </c>
      <c r="I197" s="349" t="e">
        <f>VLOOKUP($A197,MAIN!$C$2:$BD$114,19)</f>
        <v>#N/A</v>
      </c>
      <c r="J197" s="349" t="e">
        <f>VLOOKUP($A197,MAIN!$C$2:$BD$289,7)</f>
        <v>#N/A</v>
      </c>
      <c r="K197" s="349" t="e">
        <f>VLOOKUP($A197,MAIN!$C$2:$BD$289,8)</f>
        <v>#N/A</v>
      </c>
      <c r="L197" s="349" t="e">
        <f>VLOOKUP($A197,MAIN!$C$2:$BD$289,15)</f>
        <v>#N/A</v>
      </c>
      <c r="M197" s="349" t="e">
        <f>VLOOKUP($A197,MAIN!$C$2:$BD$289,16)</f>
        <v>#N/A</v>
      </c>
      <c r="N197" s="349" t="e">
        <f>VLOOKUP($A197,MAIN!$C$2:$BD$289,20)</f>
        <v>#N/A</v>
      </c>
    </row>
    <row r="198" spans="1:14">
      <c r="A198" s="325"/>
      <c r="B198" s="130" t="e">
        <f>VLOOKUP($A198,MAIN!$C$2:$BD$114,2)</f>
        <v>#N/A</v>
      </c>
      <c r="C198" s="349" t="e">
        <f>VLOOKUP($A198,MAIN!$C$2:$BD$289,12)</f>
        <v>#N/A</v>
      </c>
      <c r="D198" s="349" t="e">
        <f>VLOOKUP($A198,MAIN!$C$2:$BD$289,13)</f>
        <v>#N/A</v>
      </c>
      <c r="E198" s="350" t="e">
        <f>VLOOKUP($A198,MAIN!$C$2:$BD$289,9)</f>
        <v>#N/A</v>
      </c>
      <c r="F198" s="349" t="e">
        <f>VLOOKUP($A198,MAIN!$C$2:$BD$289,4)</f>
        <v>#N/A</v>
      </c>
      <c r="G198" s="349" t="e">
        <f>VLOOKUP($A198,MAIN!$C$2:$BD$289,18)</f>
        <v>#N/A</v>
      </c>
      <c r="H198" s="349" t="e">
        <f>VLOOKUP($A198,MAIN!$C$2:$BD$289,5)</f>
        <v>#N/A</v>
      </c>
      <c r="I198" s="349" t="e">
        <f>VLOOKUP($A198,MAIN!$C$2:$BD$114,19)</f>
        <v>#N/A</v>
      </c>
      <c r="J198" s="349" t="e">
        <f>VLOOKUP($A198,MAIN!$C$2:$BD$289,7)</f>
        <v>#N/A</v>
      </c>
      <c r="K198" s="349" t="e">
        <f>VLOOKUP($A198,MAIN!$C$2:$BD$289,8)</f>
        <v>#N/A</v>
      </c>
      <c r="L198" s="349" t="e">
        <f>VLOOKUP($A198,MAIN!$C$2:$BD$289,15)</f>
        <v>#N/A</v>
      </c>
      <c r="M198" s="349" t="e">
        <f>VLOOKUP($A198,MAIN!$C$2:$BD$289,16)</f>
        <v>#N/A</v>
      </c>
      <c r="N198" s="349" t="e">
        <f>VLOOKUP($A198,MAIN!$C$2:$BD$289,20)</f>
        <v>#N/A</v>
      </c>
    </row>
    <row r="199" spans="1:14">
      <c r="A199" s="325"/>
      <c r="B199" s="130" t="e">
        <f>VLOOKUP($A199,MAIN!$C$2:$BD$114,2)</f>
        <v>#N/A</v>
      </c>
      <c r="C199" s="349" t="e">
        <f>VLOOKUP($A199,MAIN!$C$2:$BD$289,12)</f>
        <v>#N/A</v>
      </c>
      <c r="D199" s="349" t="e">
        <f>VLOOKUP($A199,MAIN!$C$2:$BD$289,13)</f>
        <v>#N/A</v>
      </c>
      <c r="E199" s="350" t="e">
        <f>VLOOKUP($A199,MAIN!$C$2:$BD$289,9)</f>
        <v>#N/A</v>
      </c>
      <c r="F199" s="349" t="e">
        <f>VLOOKUP($A199,MAIN!$C$2:$BD$289,4)</f>
        <v>#N/A</v>
      </c>
      <c r="G199" s="349" t="e">
        <f>VLOOKUP($A199,MAIN!$C$2:$BD$289,18)</f>
        <v>#N/A</v>
      </c>
      <c r="H199" s="349" t="e">
        <f>VLOOKUP($A199,MAIN!$C$2:$BD$289,5)</f>
        <v>#N/A</v>
      </c>
      <c r="I199" s="349" t="e">
        <f>VLOOKUP($A199,MAIN!$C$2:$BD$114,19)</f>
        <v>#N/A</v>
      </c>
      <c r="J199" s="349" t="e">
        <f>VLOOKUP($A199,MAIN!$C$2:$BD$289,7)</f>
        <v>#N/A</v>
      </c>
      <c r="K199" s="349" t="e">
        <f>VLOOKUP($A199,MAIN!$C$2:$BD$289,8)</f>
        <v>#N/A</v>
      </c>
      <c r="L199" s="349" t="e">
        <f>VLOOKUP($A199,MAIN!$C$2:$BD$289,15)</f>
        <v>#N/A</v>
      </c>
      <c r="M199" s="349" t="e">
        <f>VLOOKUP($A199,MAIN!$C$2:$BD$289,16)</f>
        <v>#N/A</v>
      </c>
      <c r="N199" s="349" t="e">
        <f>VLOOKUP($A199,MAIN!$C$2:$BD$289,20)</f>
        <v>#N/A</v>
      </c>
    </row>
    <row r="200" spans="1:14">
      <c r="A200" s="325"/>
      <c r="B200" s="130" t="e">
        <f>VLOOKUP($A200,MAIN!$C$2:$BD$114,2)</f>
        <v>#N/A</v>
      </c>
      <c r="C200" s="349" t="e">
        <f>VLOOKUP($A200,MAIN!$C$2:$BD$289,12)</f>
        <v>#N/A</v>
      </c>
      <c r="D200" s="349" t="e">
        <f>VLOOKUP($A200,MAIN!$C$2:$BD$289,13)</f>
        <v>#N/A</v>
      </c>
      <c r="E200" s="350" t="e">
        <f>VLOOKUP($A200,MAIN!$C$2:$BD$289,9)</f>
        <v>#N/A</v>
      </c>
      <c r="F200" s="349" t="e">
        <f>VLOOKUP($A200,MAIN!$C$2:$BD$289,4)</f>
        <v>#N/A</v>
      </c>
      <c r="G200" s="349" t="e">
        <f>VLOOKUP($A200,MAIN!$C$2:$BD$289,18)</f>
        <v>#N/A</v>
      </c>
      <c r="H200" s="349" t="e">
        <f>VLOOKUP($A200,MAIN!$C$2:$BD$289,5)</f>
        <v>#N/A</v>
      </c>
      <c r="I200" s="349" t="e">
        <f>VLOOKUP($A200,MAIN!$C$2:$BD$114,19)</f>
        <v>#N/A</v>
      </c>
      <c r="J200" s="349" t="e">
        <f>VLOOKUP($A200,MAIN!$C$2:$BD$289,7)</f>
        <v>#N/A</v>
      </c>
      <c r="K200" s="349" t="e">
        <f>VLOOKUP($A200,MAIN!$C$2:$BD$289,8)</f>
        <v>#N/A</v>
      </c>
      <c r="L200" s="349" t="e">
        <f>VLOOKUP($A200,MAIN!$C$2:$BD$289,15)</f>
        <v>#N/A</v>
      </c>
      <c r="M200" s="349" t="e">
        <f>VLOOKUP($A200,MAIN!$C$2:$BD$289,16)</f>
        <v>#N/A</v>
      </c>
      <c r="N200" s="349" t="e">
        <f>VLOOKUP($A200,MAIN!$C$2:$BD$289,20)</f>
        <v>#N/A</v>
      </c>
    </row>
    <row r="201" spans="1:14">
      <c r="A201" s="325"/>
      <c r="B201" s="130" t="e">
        <f>VLOOKUP($A201,MAIN!$C$2:$BD$114,2)</f>
        <v>#N/A</v>
      </c>
      <c r="C201" s="349" t="e">
        <f>VLOOKUP($A201,MAIN!$C$2:$BD$289,12)</f>
        <v>#N/A</v>
      </c>
      <c r="D201" s="349" t="e">
        <f>VLOOKUP($A201,MAIN!$C$2:$BD$289,13)</f>
        <v>#N/A</v>
      </c>
      <c r="E201" s="350" t="e">
        <f>VLOOKUP($A201,MAIN!$C$2:$BD$289,9)</f>
        <v>#N/A</v>
      </c>
      <c r="F201" s="349" t="e">
        <f>VLOOKUP($A201,MAIN!$C$2:$BD$289,4)</f>
        <v>#N/A</v>
      </c>
      <c r="G201" s="349" t="e">
        <f>VLOOKUP($A201,MAIN!$C$2:$BD$289,18)</f>
        <v>#N/A</v>
      </c>
      <c r="H201" s="349" t="e">
        <f>VLOOKUP($A201,MAIN!$C$2:$BD$289,5)</f>
        <v>#N/A</v>
      </c>
      <c r="I201" s="349" t="e">
        <f>VLOOKUP($A201,MAIN!$C$2:$BD$114,19)</f>
        <v>#N/A</v>
      </c>
      <c r="J201" s="349" t="e">
        <f>VLOOKUP($A201,MAIN!$C$2:$BD$289,7)</f>
        <v>#N/A</v>
      </c>
      <c r="K201" s="349" t="e">
        <f>VLOOKUP($A201,MAIN!$C$2:$BD$289,8)</f>
        <v>#N/A</v>
      </c>
      <c r="L201" s="349" t="e">
        <f>VLOOKUP($A201,MAIN!$C$2:$BD$289,15)</f>
        <v>#N/A</v>
      </c>
      <c r="M201" s="349" t="e">
        <f>VLOOKUP($A201,MAIN!$C$2:$BD$289,16)</f>
        <v>#N/A</v>
      </c>
      <c r="N201" s="349" t="e">
        <f>VLOOKUP($A201,MAIN!$C$2:$BD$289,20)</f>
        <v>#N/A</v>
      </c>
    </row>
    <row r="202" spans="1:14">
      <c r="A202" s="325"/>
      <c r="B202" s="130" t="e">
        <f>VLOOKUP($A202,MAIN!$C$2:$BD$114,2)</f>
        <v>#N/A</v>
      </c>
      <c r="C202" s="349" t="e">
        <f>VLOOKUP($A202,MAIN!$C$2:$BD$289,12)</f>
        <v>#N/A</v>
      </c>
      <c r="D202" s="349" t="e">
        <f>VLOOKUP($A202,MAIN!$C$2:$BD$289,13)</f>
        <v>#N/A</v>
      </c>
      <c r="E202" s="350" t="e">
        <f>VLOOKUP($A202,MAIN!$C$2:$BD$289,9)</f>
        <v>#N/A</v>
      </c>
      <c r="F202" s="349" t="e">
        <f>VLOOKUP($A202,MAIN!$C$2:$BD$289,4)</f>
        <v>#N/A</v>
      </c>
      <c r="G202" s="349" t="e">
        <f>VLOOKUP($A202,MAIN!$C$2:$BD$289,18)</f>
        <v>#N/A</v>
      </c>
      <c r="H202" s="349" t="e">
        <f>VLOOKUP($A202,MAIN!$C$2:$BD$289,5)</f>
        <v>#N/A</v>
      </c>
      <c r="I202" s="349" t="e">
        <f>VLOOKUP($A202,MAIN!$C$2:$BD$114,19)</f>
        <v>#N/A</v>
      </c>
      <c r="J202" s="349" t="e">
        <f>VLOOKUP($A202,MAIN!$C$2:$BD$289,7)</f>
        <v>#N/A</v>
      </c>
      <c r="K202" s="349" t="e">
        <f>VLOOKUP($A202,MAIN!$C$2:$BD$289,8)</f>
        <v>#N/A</v>
      </c>
      <c r="L202" s="349" t="e">
        <f>VLOOKUP($A202,MAIN!$C$2:$BD$289,15)</f>
        <v>#N/A</v>
      </c>
      <c r="M202" s="349" t="e">
        <f>VLOOKUP($A202,MAIN!$C$2:$BD$289,16)</f>
        <v>#N/A</v>
      </c>
      <c r="N202" s="349" t="e">
        <f>VLOOKUP($A202,MAIN!$C$2:$BD$289,20)</f>
        <v>#N/A</v>
      </c>
    </row>
    <row r="203" spans="1:14">
      <c r="A203" s="325"/>
      <c r="B203" s="130" t="e">
        <f>VLOOKUP($A203,MAIN!$C$2:$BD$114,2)</f>
        <v>#N/A</v>
      </c>
      <c r="C203" s="349" t="e">
        <f>VLOOKUP($A203,MAIN!$C$2:$BD$289,12)</f>
        <v>#N/A</v>
      </c>
      <c r="D203" s="349" t="e">
        <f>VLOOKUP($A203,MAIN!$C$2:$BD$289,13)</f>
        <v>#N/A</v>
      </c>
      <c r="E203" s="350" t="e">
        <f>VLOOKUP($A203,MAIN!$C$2:$BD$289,9)</f>
        <v>#N/A</v>
      </c>
      <c r="F203" s="349" t="e">
        <f>VLOOKUP($A203,MAIN!$C$2:$BD$289,4)</f>
        <v>#N/A</v>
      </c>
      <c r="G203" s="349" t="e">
        <f>VLOOKUP($A203,MAIN!$C$2:$BD$289,18)</f>
        <v>#N/A</v>
      </c>
      <c r="H203" s="349" t="e">
        <f>VLOOKUP($A203,MAIN!$C$2:$BD$289,5)</f>
        <v>#N/A</v>
      </c>
      <c r="I203" s="349" t="e">
        <f>VLOOKUP($A203,MAIN!$C$2:$BD$114,19)</f>
        <v>#N/A</v>
      </c>
      <c r="J203" s="349" t="e">
        <f>VLOOKUP($A203,MAIN!$C$2:$BD$289,7)</f>
        <v>#N/A</v>
      </c>
      <c r="K203" s="349" t="e">
        <f>VLOOKUP($A203,MAIN!$C$2:$BD$289,8)</f>
        <v>#N/A</v>
      </c>
      <c r="L203" s="349" t="e">
        <f>VLOOKUP($A203,MAIN!$C$2:$BD$289,15)</f>
        <v>#N/A</v>
      </c>
      <c r="M203" s="349" t="e">
        <f>VLOOKUP($A203,MAIN!$C$2:$BD$289,16)</f>
        <v>#N/A</v>
      </c>
      <c r="N203" s="349" t="e">
        <f>VLOOKUP($A203,MAIN!$C$2:$BD$289,20)</f>
        <v>#N/A</v>
      </c>
    </row>
    <row r="204" spans="1:14" ht="19.5" customHeight="1">
      <c r="A204" s="325"/>
      <c r="B204" s="130" t="e">
        <f>VLOOKUP($A204,MAIN!$C$2:$BD$114,2)</f>
        <v>#N/A</v>
      </c>
      <c r="C204" s="349" t="e">
        <f>VLOOKUP($A204,MAIN!$C$2:$BD$289,12)</f>
        <v>#N/A</v>
      </c>
      <c r="D204" s="349" t="e">
        <f>VLOOKUP($A204,MAIN!$C$2:$BD$289,13)</f>
        <v>#N/A</v>
      </c>
      <c r="E204" s="350" t="e">
        <f>VLOOKUP($A204,MAIN!$C$2:$BD$289,9)</f>
        <v>#N/A</v>
      </c>
      <c r="F204" s="349" t="e">
        <f>VLOOKUP($A204,MAIN!$C$2:$BD$289,4)</f>
        <v>#N/A</v>
      </c>
      <c r="G204" s="349" t="e">
        <f>VLOOKUP($A204,MAIN!$C$2:$BD$289,18)</f>
        <v>#N/A</v>
      </c>
      <c r="H204" s="349" t="e">
        <f>VLOOKUP($A204,MAIN!$C$2:$BD$289,5)</f>
        <v>#N/A</v>
      </c>
      <c r="I204" s="349" t="e">
        <f>VLOOKUP($A204,MAIN!$C$2:$BD$114,19)</f>
        <v>#N/A</v>
      </c>
      <c r="J204" s="349" t="e">
        <f>VLOOKUP($A204,MAIN!$C$2:$BD$289,7)</f>
        <v>#N/A</v>
      </c>
      <c r="K204" s="349" t="e">
        <f>VLOOKUP($A204,MAIN!$C$2:$BD$289,8)</f>
        <v>#N/A</v>
      </c>
      <c r="L204" s="349" t="e">
        <f>VLOOKUP($A204,MAIN!$C$2:$BD$289,15)</f>
        <v>#N/A</v>
      </c>
      <c r="M204" s="349" t="e">
        <f>VLOOKUP($A204,MAIN!$C$2:$BD$289,16)</f>
        <v>#N/A</v>
      </c>
      <c r="N204" s="349" t="e">
        <f>VLOOKUP($A204,MAIN!$C$2:$BD$289,20)</f>
        <v>#N/A</v>
      </c>
    </row>
    <row r="205" spans="1:14">
      <c r="C205" s="349" t="e">
        <f>VLOOKUP($A205,MAIN!$C$2:$BD$289,12)</f>
        <v>#N/A</v>
      </c>
      <c r="D205" s="349" t="e">
        <f>VLOOKUP($A205,MAIN!$C$2:$BD$289,13)</f>
        <v>#N/A</v>
      </c>
      <c r="E205" s="350" t="e">
        <f>VLOOKUP($A205,MAIN!$C$2:$BD$289,9)</f>
        <v>#N/A</v>
      </c>
      <c r="F205" s="349" t="e">
        <f>VLOOKUP($A205,MAIN!$C$2:$BD$289,4)</f>
        <v>#N/A</v>
      </c>
      <c r="G205" s="349" t="e">
        <f>VLOOKUP($A205,MAIN!$C$2:$BD$289,18)</f>
        <v>#N/A</v>
      </c>
      <c r="H205" s="349" t="e">
        <f>VLOOKUP($A205,MAIN!$C$2:$BD$289,5)</f>
        <v>#N/A</v>
      </c>
      <c r="I205" s="349" t="e">
        <f>VLOOKUP($A205,MAIN!$C$2:$BD$114,19)</f>
        <v>#N/A</v>
      </c>
      <c r="J205" s="349" t="e">
        <f>VLOOKUP($A205,MAIN!$C$2:$BD$289,7)</f>
        <v>#N/A</v>
      </c>
      <c r="K205" s="349" t="e">
        <f>VLOOKUP($A205,MAIN!$C$2:$BD$289,8)</f>
        <v>#N/A</v>
      </c>
      <c r="L205" s="349" t="e">
        <f>VLOOKUP($A205,MAIN!$C$2:$BD$289,15)</f>
        <v>#N/A</v>
      </c>
      <c r="M205" s="349" t="e">
        <f>VLOOKUP($A205,MAIN!$C$2:$BD$289,16)</f>
        <v>#N/A</v>
      </c>
      <c r="N205" s="349" t="e">
        <f>VLOOKUP($A205,MAIN!$C$2:$BD$289,20)</f>
        <v>#N/A</v>
      </c>
    </row>
    <row r="206" spans="1:14">
      <c r="C206" s="349" t="e">
        <f>VLOOKUP($A206,MAIN!$C$2:$BD$289,12)</f>
        <v>#N/A</v>
      </c>
      <c r="D206" s="349" t="e">
        <f>VLOOKUP($A206,MAIN!$C$2:$BD$289,13)</f>
        <v>#N/A</v>
      </c>
      <c r="E206" s="350" t="e">
        <f>VLOOKUP($A206,MAIN!$C$2:$BD$289,9)</f>
        <v>#N/A</v>
      </c>
      <c r="F206" s="349" t="e">
        <f>VLOOKUP($A206,MAIN!$C$2:$BD$289,4)</f>
        <v>#N/A</v>
      </c>
      <c r="G206" s="349" t="e">
        <f>VLOOKUP($A206,MAIN!$C$2:$BD$289,18)</f>
        <v>#N/A</v>
      </c>
      <c r="H206" s="349" t="e">
        <f>VLOOKUP($A206,MAIN!$C$2:$BD$289,5)</f>
        <v>#N/A</v>
      </c>
      <c r="I206" s="349" t="e">
        <f>VLOOKUP($A206,MAIN!$C$2:$BD$114,19)</f>
        <v>#N/A</v>
      </c>
      <c r="J206" s="349" t="e">
        <f>VLOOKUP($A206,MAIN!$C$2:$BD$289,7)</f>
        <v>#N/A</v>
      </c>
      <c r="K206" s="349" t="e">
        <f>VLOOKUP($A206,MAIN!$C$2:$BD$289,8)</f>
        <v>#N/A</v>
      </c>
      <c r="L206" s="349" t="e">
        <f>VLOOKUP($A206,MAIN!$C$2:$BD$289,15)</f>
        <v>#N/A</v>
      </c>
      <c r="M206" s="349" t="e">
        <f>VLOOKUP($A206,MAIN!$C$2:$BD$289,16)</f>
        <v>#N/A</v>
      </c>
      <c r="N206" s="349" t="e">
        <f>VLOOKUP($A206,MAIN!$C$2:$BD$289,20)</f>
        <v>#N/A</v>
      </c>
    </row>
    <row r="207" spans="1:14">
      <c r="C207" s="349" t="e">
        <f>VLOOKUP($A207,MAIN!$C$2:$BD$289,12)</f>
        <v>#N/A</v>
      </c>
      <c r="D207" s="349" t="e">
        <f>VLOOKUP($A207,MAIN!$C$2:$BD$289,13)</f>
        <v>#N/A</v>
      </c>
      <c r="E207" s="350" t="e">
        <f>VLOOKUP($A207,MAIN!$C$2:$BD$289,9)</f>
        <v>#N/A</v>
      </c>
      <c r="F207" s="349" t="e">
        <f>VLOOKUP($A207,MAIN!$C$2:$BD$289,4)</f>
        <v>#N/A</v>
      </c>
      <c r="G207" s="349" t="e">
        <f>VLOOKUP($A207,MAIN!$C$2:$BD$289,18)</f>
        <v>#N/A</v>
      </c>
      <c r="H207" s="349" t="e">
        <f>VLOOKUP($A207,MAIN!$C$2:$BD$289,5)</f>
        <v>#N/A</v>
      </c>
      <c r="I207" s="349" t="e">
        <f>VLOOKUP($A207,MAIN!$C$2:$BD$114,19)</f>
        <v>#N/A</v>
      </c>
      <c r="J207" s="349" t="e">
        <f>VLOOKUP($A207,MAIN!$C$2:$BD$289,7)</f>
        <v>#N/A</v>
      </c>
      <c r="K207" s="349" t="e">
        <f>VLOOKUP($A207,MAIN!$C$2:$BD$289,8)</f>
        <v>#N/A</v>
      </c>
      <c r="L207" s="349" t="e">
        <f>VLOOKUP($A207,MAIN!$C$2:$BD$289,15)</f>
        <v>#N/A</v>
      </c>
      <c r="M207" s="349" t="e">
        <f>VLOOKUP($A207,MAIN!$C$2:$BD$289,16)</f>
        <v>#N/A</v>
      </c>
      <c r="N207" s="349" t="e">
        <f>VLOOKUP($A207,MAIN!$C$2:$BD$289,20)</f>
        <v>#N/A</v>
      </c>
    </row>
    <row r="208" spans="1:14">
      <c r="C208" s="349" t="e">
        <f>VLOOKUP($A208,MAIN!$C$2:$BD$289,12)</f>
        <v>#N/A</v>
      </c>
      <c r="D208" s="349" t="e">
        <f>VLOOKUP($A208,MAIN!$C$2:$BD$289,13)</f>
        <v>#N/A</v>
      </c>
      <c r="E208" s="350" t="e">
        <f>VLOOKUP($A208,MAIN!$C$2:$BD$289,9)</f>
        <v>#N/A</v>
      </c>
      <c r="F208" s="349" t="e">
        <f>VLOOKUP($A208,MAIN!$C$2:$BD$289,4)</f>
        <v>#N/A</v>
      </c>
      <c r="G208" s="349" t="e">
        <f>VLOOKUP($A208,MAIN!$C$2:$BD$289,18)</f>
        <v>#N/A</v>
      </c>
      <c r="H208" s="349" t="e">
        <f>VLOOKUP($A208,MAIN!$C$2:$BD$289,5)</f>
        <v>#N/A</v>
      </c>
      <c r="I208" s="349" t="e">
        <f>VLOOKUP($A208,MAIN!$C$2:$BD$114,19)</f>
        <v>#N/A</v>
      </c>
      <c r="J208" s="349" t="e">
        <f>VLOOKUP($A208,MAIN!$C$2:$BD$289,7)</f>
        <v>#N/A</v>
      </c>
      <c r="K208" s="349" t="e">
        <f>VLOOKUP($A208,MAIN!$C$2:$BD$289,8)</f>
        <v>#N/A</v>
      </c>
      <c r="L208" s="349" t="e">
        <f>VLOOKUP($A208,MAIN!$C$2:$BD$289,15)</f>
        <v>#N/A</v>
      </c>
      <c r="M208" s="349" t="e">
        <f>VLOOKUP($A208,MAIN!$C$2:$BD$289,16)</f>
        <v>#N/A</v>
      </c>
      <c r="N208" s="349" t="e">
        <f>VLOOKUP($A208,MAIN!$C$2:$BD$289,20)</f>
        <v>#N/A</v>
      </c>
    </row>
    <row r="209" spans="3:14">
      <c r="C209" s="349" t="e">
        <f>VLOOKUP($A209,MAIN!$C$2:$BD$289,12)</f>
        <v>#N/A</v>
      </c>
      <c r="D209" s="349" t="e">
        <f>VLOOKUP($A209,MAIN!$C$2:$BD$289,13)</f>
        <v>#N/A</v>
      </c>
      <c r="E209" s="350" t="e">
        <f>VLOOKUP($A209,MAIN!$C$2:$BD$289,9)</f>
        <v>#N/A</v>
      </c>
      <c r="F209" s="349" t="e">
        <f>VLOOKUP($A209,MAIN!$C$2:$BD$289,4)</f>
        <v>#N/A</v>
      </c>
      <c r="G209" s="349" t="e">
        <f>VLOOKUP($A209,MAIN!$C$2:$BD$289,18)</f>
        <v>#N/A</v>
      </c>
      <c r="H209" s="349" t="e">
        <f>VLOOKUP($A209,MAIN!$C$2:$BD$289,5)</f>
        <v>#N/A</v>
      </c>
      <c r="I209" s="349" t="e">
        <f>VLOOKUP($A209,MAIN!$C$2:$BD$114,19)</f>
        <v>#N/A</v>
      </c>
      <c r="J209" s="349" t="e">
        <f>VLOOKUP($A209,MAIN!$C$2:$BD$289,7)</f>
        <v>#N/A</v>
      </c>
      <c r="K209" s="349" t="e">
        <f>VLOOKUP($A209,MAIN!$C$2:$BD$289,8)</f>
        <v>#N/A</v>
      </c>
      <c r="L209" s="349" t="e">
        <f>VLOOKUP($A209,MAIN!$C$2:$BD$289,15)</f>
        <v>#N/A</v>
      </c>
      <c r="M209" s="349" t="e">
        <f>VLOOKUP($A209,MAIN!$C$2:$BD$289,16)</f>
        <v>#N/A</v>
      </c>
      <c r="N209" s="349" t="e">
        <f>VLOOKUP($A209,MAIN!$C$2:$BD$289,20)</f>
        <v>#N/A</v>
      </c>
    </row>
    <row r="210" spans="3:14">
      <c r="C210" s="349" t="e">
        <f>VLOOKUP($A210,MAIN!$C$2:$BD$289,12)</f>
        <v>#N/A</v>
      </c>
      <c r="D210" s="349" t="e">
        <f>VLOOKUP($A210,MAIN!$C$2:$BD$289,13)</f>
        <v>#N/A</v>
      </c>
      <c r="E210" s="350" t="e">
        <f>VLOOKUP($A210,MAIN!$C$2:$BD$289,9)</f>
        <v>#N/A</v>
      </c>
      <c r="F210" s="349" t="e">
        <f>VLOOKUP($A210,MAIN!$C$2:$BD$289,4)</f>
        <v>#N/A</v>
      </c>
      <c r="G210" s="349" t="e">
        <f>VLOOKUP($A210,MAIN!$C$2:$BD$289,18)</f>
        <v>#N/A</v>
      </c>
      <c r="H210" s="349" t="e">
        <f>VLOOKUP($A210,MAIN!$C$2:$BD$289,5)</f>
        <v>#N/A</v>
      </c>
      <c r="I210" s="349" t="e">
        <f>VLOOKUP($A210,MAIN!$C$2:$BD$114,19)</f>
        <v>#N/A</v>
      </c>
      <c r="J210" s="349" t="e">
        <f>VLOOKUP($A210,MAIN!$C$2:$BD$289,7)</f>
        <v>#N/A</v>
      </c>
      <c r="K210" s="349" t="e">
        <f>VLOOKUP($A210,MAIN!$C$2:$BD$289,8)</f>
        <v>#N/A</v>
      </c>
      <c r="L210" s="349" t="e">
        <f>VLOOKUP($A210,MAIN!$C$2:$BD$289,15)</f>
        <v>#N/A</v>
      </c>
      <c r="M210" s="349" t="e">
        <f>VLOOKUP($A210,MAIN!$C$2:$BD$289,16)</f>
        <v>#N/A</v>
      </c>
      <c r="N210" s="349" t="e">
        <f>VLOOKUP($A210,MAIN!$C$2:$BD$289,20)</f>
        <v>#N/A</v>
      </c>
    </row>
    <row r="211" spans="3:14">
      <c r="C211" s="349" t="e">
        <f>VLOOKUP($A211,MAIN!$C$2:$BD$289,12)</f>
        <v>#N/A</v>
      </c>
      <c r="D211" s="349" t="e">
        <f>VLOOKUP($A211,MAIN!$C$2:$BD$289,13)</f>
        <v>#N/A</v>
      </c>
      <c r="E211" s="350" t="e">
        <f>VLOOKUP($A211,MAIN!$C$2:$BD$289,9)</f>
        <v>#N/A</v>
      </c>
      <c r="F211" s="349" t="e">
        <f>VLOOKUP($A211,MAIN!$C$2:$BD$289,4)</f>
        <v>#N/A</v>
      </c>
      <c r="G211" s="349" t="e">
        <f>VLOOKUP($A211,MAIN!$C$2:$BD$289,18)</f>
        <v>#N/A</v>
      </c>
      <c r="H211" s="349" t="e">
        <f>VLOOKUP($A211,MAIN!$C$2:$BD$289,5)</f>
        <v>#N/A</v>
      </c>
      <c r="I211" s="349" t="e">
        <f>VLOOKUP($A211,MAIN!$C$2:$BD$114,19)</f>
        <v>#N/A</v>
      </c>
      <c r="J211" s="349" t="e">
        <f>VLOOKUP($A211,MAIN!$C$2:$BD$289,7)</f>
        <v>#N/A</v>
      </c>
      <c r="K211" s="349" t="e">
        <f>VLOOKUP($A211,MAIN!$C$2:$BD$289,8)</f>
        <v>#N/A</v>
      </c>
      <c r="L211" s="349" t="e">
        <f>VLOOKUP($A211,MAIN!$C$2:$BD$289,15)</f>
        <v>#N/A</v>
      </c>
      <c r="M211" s="349" t="e">
        <f>VLOOKUP($A211,MAIN!$C$2:$BD$289,16)</f>
        <v>#N/A</v>
      </c>
      <c r="N211" s="349" t="e">
        <f>VLOOKUP($A211,MAIN!$C$2:$BD$289,20)</f>
        <v>#N/A</v>
      </c>
    </row>
    <row r="212" spans="3:14">
      <c r="C212" s="349" t="e">
        <f>VLOOKUP($A212,MAIN!$C$2:$BD$289,12)</f>
        <v>#N/A</v>
      </c>
      <c r="D212" s="349" t="e">
        <f>VLOOKUP($A212,MAIN!$C$2:$BD$289,13)</f>
        <v>#N/A</v>
      </c>
      <c r="E212" s="350" t="e">
        <f>VLOOKUP($A212,MAIN!$C$2:$BD$289,9)</f>
        <v>#N/A</v>
      </c>
      <c r="F212" s="349" t="e">
        <f>VLOOKUP($A212,MAIN!$C$2:$BD$289,4)</f>
        <v>#N/A</v>
      </c>
      <c r="G212" s="349" t="e">
        <f>VLOOKUP($A212,MAIN!$C$2:$BD$289,18)</f>
        <v>#N/A</v>
      </c>
      <c r="H212" s="349" t="e">
        <f>VLOOKUP($A212,MAIN!$C$2:$BD$289,5)</f>
        <v>#N/A</v>
      </c>
      <c r="I212" s="349" t="e">
        <f>VLOOKUP($A212,MAIN!$C$2:$BD$114,19)</f>
        <v>#N/A</v>
      </c>
      <c r="J212" s="349" t="e">
        <f>VLOOKUP($A212,MAIN!$C$2:$BD$289,7)</f>
        <v>#N/A</v>
      </c>
      <c r="K212" s="349" t="e">
        <f>VLOOKUP($A212,MAIN!$C$2:$BD$289,8)</f>
        <v>#N/A</v>
      </c>
      <c r="L212" s="349" t="e">
        <f>VLOOKUP($A212,MAIN!$C$2:$BD$289,15)</f>
        <v>#N/A</v>
      </c>
      <c r="M212" s="349" t="e">
        <f>VLOOKUP($A212,MAIN!$C$2:$BD$289,16)</f>
        <v>#N/A</v>
      </c>
      <c r="N212" s="349" t="e">
        <f>VLOOKUP($A212,MAIN!$C$2:$BD$289,20)</f>
        <v>#N/A</v>
      </c>
    </row>
    <row r="213" spans="3:14">
      <c r="C213" s="349" t="e">
        <f>VLOOKUP($A213,MAIN!$C$2:$BD$289,12)</f>
        <v>#N/A</v>
      </c>
      <c r="D213" s="349" t="e">
        <f>VLOOKUP($A213,MAIN!$C$2:$BD$289,13)</f>
        <v>#N/A</v>
      </c>
      <c r="E213" s="350" t="e">
        <f>VLOOKUP($A213,MAIN!$C$2:$BD$289,9)</f>
        <v>#N/A</v>
      </c>
      <c r="F213" s="349" t="e">
        <f>VLOOKUP($A213,MAIN!$C$2:$BD$289,4)</f>
        <v>#N/A</v>
      </c>
      <c r="G213" s="349" t="e">
        <f>VLOOKUP($A213,MAIN!$C$2:$BD$289,18)</f>
        <v>#N/A</v>
      </c>
      <c r="H213" s="349" t="e">
        <f>VLOOKUP($A213,MAIN!$C$2:$BD$289,5)</f>
        <v>#N/A</v>
      </c>
      <c r="I213" s="349" t="e">
        <f>VLOOKUP($A213,MAIN!$C$2:$BD$114,19)</f>
        <v>#N/A</v>
      </c>
      <c r="J213" s="349" t="e">
        <f>VLOOKUP($A213,MAIN!$C$2:$BD$289,7)</f>
        <v>#N/A</v>
      </c>
      <c r="K213" s="349" t="e">
        <f>VLOOKUP($A213,MAIN!$C$2:$BD$289,8)</f>
        <v>#N/A</v>
      </c>
      <c r="L213" s="349" t="e">
        <f>VLOOKUP($A213,MAIN!$C$2:$BD$289,15)</f>
        <v>#N/A</v>
      </c>
      <c r="M213" s="349" t="e">
        <f>VLOOKUP($A213,MAIN!$C$2:$BD$289,16)</f>
        <v>#N/A</v>
      </c>
      <c r="N213" s="349" t="e">
        <f>VLOOKUP($A213,MAIN!$C$2:$BD$289,20)</f>
        <v>#N/A</v>
      </c>
    </row>
    <row r="214" spans="3:14">
      <c r="C214" s="349" t="e">
        <f>VLOOKUP($A214,MAIN!$C$2:$BD$289,12)</f>
        <v>#N/A</v>
      </c>
      <c r="D214" s="349" t="e">
        <f>VLOOKUP($A214,MAIN!$C$2:$BD$289,13)</f>
        <v>#N/A</v>
      </c>
      <c r="E214" s="350" t="e">
        <f>VLOOKUP($A214,MAIN!$C$2:$BD$289,9)</f>
        <v>#N/A</v>
      </c>
      <c r="F214" s="349" t="e">
        <f>VLOOKUP($A214,MAIN!$C$2:$BD$289,4)</f>
        <v>#N/A</v>
      </c>
      <c r="G214" s="349" t="e">
        <f>VLOOKUP($A214,MAIN!$C$2:$BD$289,18)</f>
        <v>#N/A</v>
      </c>
      <c r="H214" s="349" t="e">
        <f>VLOOKUP($A214,MAIN!$C$2:$BD$289,5)</f>
        <v>#N/A</v>
      </c>
      <c r="I214" s="349" t="e">
        <f>VLOOKUP($A214,MAIN!$C$2:$BD$114,19)</f>
        <v>#N/A</v>
      </c>
      <c r="J214" s="349" t="e">
        <f>VLOOKUP($A214,MAIN!$C$2:$BD$289,7)</f>
        <v>#N/A</v>
      </c>
      <c r="K214" s="349" t="e">
        <f>VLOOKUP($A214,MAIN!$C$2:$BD$289,8)</f>
        <v>#N/A</v>
      </c>
      <c r="L214" s="349" t="e">
        <f>VLOOKUP($A214,MAIN!$C$2:$BD$289,15)</f>
        <v>#N/A</v>
      </c>
      <c r="M214" s="349" t="e">
        <f>VLOOKUP($A214,MAIN!$C$2:$BD$289,16)</f>
        <v>#N/A</v>
      </c>
      <c r="N214" s="349" t="e">
        <f>VLOOKUP($A214,MAIN!$C$2:$BD$289,20)</f>
        <v>#N/A</v>
      </c>
    </row>
    <row r="215" spans="3:14">
      <c r="C215" s="349" t="e">
        <f>VLOOKUP($A215,MAIN!$C$2:$BD$289,12)</f>
        <v>#N/A</v>
      </c>
      <c r="D215" s="349" t="e">
        <f>VLOOKUP($A215,MAIN!$C$2:$BD$289,13)</f>
        <v>#N/A</v>
      </c>
      <c r="E215" s="350" t="e">
        <f>VLOOKUP($A215,MAIN!$C$2:$BD$289,9)</f>
        <v>#N/A</v>
      </c>
      <c r="F215" s="349" t="e">
        <f>VLOOKUP($A215,MAIN!$C$2:$BD$289,4)</f>
        <v>#N/A</v>
      </c>
      <c r="G215" s="349" t="e">
        <f>VLOOKUP($A215,MAIN!$C$2:$BD$289,18)</f>
        <v>#N/A</v>
      </c>
      <c r="H215" s="349" t="e">
        <f>VLOOKUP($A215,MAIN!$C$2:$BD$289,5)</f>
        <v>#N/A</v>
      </c>
      <c r="I215" s="349" t="e">
        <f>VLOOKUP($A215,MAIN!$C$2:$BD$114,19)</f>
        <v>#N/A</v>
      </c>
      <c r="J215" s="349" t="e">
        <f>VLOOKUP($A215,MAIN!$C$2:$BD$289,7)</f>
        <v>#N/A</v>
      </c>
      <c r="K215" s="349" t="e">
        <f>VLOOKUP($A215,MAIN!$C$2:$BD$289,8)</f>
        <v>#N/A</v>
      </c>
      <c r="L215" s="349" t="e">
        <f>VLOOKUP($A215,MAIN!$C$2:$BD$289,15)</f>
        <v>#N/A</v>
      </c>
      <c r="M215" s="349" t="e">
        <f>VLOOKUP($A215,MAIN!$C$2:$BD$289,16)</f>
        <v>#N/A</v>
      </c>
      <c r="N215" s="349" t="e">
        <f>VLOOKUP($A215,MAIN!$C$2:$BD$289,20)</f>
        <v>#N/A</v>
      </c>
    </row>
    <row r="216" spans="3:14">
      <c r="C216" s="349" t="e">
        <f>VLOOKUP($A216,MAIN!$C$2:$BD$289,12)</f>
        <v>#N/A</v>
      </c>
      <c r="D216" s="349" t="e">
        <f>VLOOKUP($A216,MAIN!$C$2:$BD$289,13)</f>
        <v>#N/A</v>
      </c>
      <c r="E216" s="350" t="e">
        <f>VLOOKUP($A216,MAIN!$C$2:$BD$289,9)</f>
        <v>#N/A</v>
      </c>
      <c r="F216" s="349" t="e">
        <f>VLOOKUP($A216,MAIN!$C$2:$BD$289,4)</f>
        <v>#N/A</v>
      </c>
      <c r="G216" s="349" t="e">
        <f>VLOOKUP($A216,MAIN!$C$2:$BD$289,18)</f>
        <v>#N/A</v>
      </c>
      <c r="H216" s="349" t="e">
        <f>VLOOKUP($A216,MAIN!$C$2:$BD$289,5)</f>
        <v>#N/A</v>
      </c>
      <c r="I216" s="349" t="e">
        <f>VLOOKUP($A216,MAIN!$C$2:$BD$114,19)</f>
        <v>#N/A</v>
      </c>
      <c r="J216" s="349" t="e">
        <f>VLOOKUP($A216,MAIN!$C$2:$BD$289,7)</f>
        <v>#N/A</v>
      </c>
      <c r="K216" s="349" t="e">
        <f>VLOOKUP($A216,MAIN!$C$2:$BD$289,8)</f>
        <v>#N/A</v>
      </c>
      <c r="L216" s="349" t="e">
        <f>VLOOKUP($A216,MAIN!$C$2:$BD$289,15)</f>
        <v>#N/A</v>
      </c>
      <c r="M216" s="349" t="e">
        <f>VLOOKUP($A216,MAIN!$C$2:$BD$289,16)</f>
        <v>#N/A</v>
      </c>
      <c r="N216" s="349" t="e">
        <f>VLOOKUP($A216,MAIN!$C$2:$BD$289,20)</f>
        <v>#N/A</v>
      </c>
    </row>
    <row r="217" spans="3:14">
      <c r="C217" s="349" t="e">
        <f>VLOOKUP($A217,MAIN!$C$2:$BD$289,12)</f>
        <v>#N/A</v>
      </c>
      <c r="D217" s="349" t="e">
        <f>VLOOKUP($A217,MAIN!$C$2:$BD$289,13)</f>
        <v>#N/A</v>
      </c>
      <c r="E217" s="350" t="e">
        <f>VLOOKUP($A217,MAIN!$C$2:$BD$289,9)</f>
        <v>#N/A</v>
      </c>
      <c r="F217" s="349" t="e">
        <f>VLOOKUP($A217,MAIN!$C$2:$BD$289,4)</f>
        <v>#N/A</v>
      </c>
      <c r="G217" s="349" t="e">
        <f>VLOOKUP($A217,MAIN!$C$2:$BD$289,18)</f>
        <v>#N/A</v>
      </c>
      <c r="H217" s="349" t="e">
        <f>VLOOKUP($A217,MAIN!$C$2:$BD$289,5)</f>
        <v>#N/A</v>
      </c>
      <c r="I217" s="349" t="e">
        <f>VLOOKUP($A217,MAIN!$C$2:$BD$114,19)</f>
        <v>#N/A</v>
      </c>
      <c r="J217" s="349" t="e">
        <f>VLOOKUP($A217,MAIN!$C$2:$BD$289,7)</f>
        <v>#N/A</v>
      </c>
      <c r="K217" s="349" t="e">
        <f>VLOOKUP($A217,MAIN!$C$2:$BD$289,8)</f>
        <v>#N/A</v>
      </c>
      <c r="L217" s="349" t="e">
        <f>VLOOKUP($A217,MAIN!$C$2:$BD$289,15)</f>
        <v>#N/A</v>
      </c>
      <c r="M217" s="349" t="e">
        <f>VLOOKUP($A217,MAIN!$C$2:$BD$289,16)</f>
        <v>#N/A</v>
      </c>
      <c r="N217" s="349" t="e">
        <f>VLOOKUP($A217,MAIN!$C$2:$BD$289,20)</f>
        <v>#N/A</v>
      </c>
    </row>
    <row r="218" spans="3:14">
      <c r="C218" s="349" t="e">
        <f>VLOOKUP($A218,MAIN!$C$2:$BD$289,12)</f>
        <v>#N/A</v>
      </c>
      <c r="D218" s="349" t="e">
        <f>VLOOKUP($A218,MAIN!$C$2:$BD$289,13)</f>
        <v>#N/A</v>
      </c>
      <c r="E218" s="350" t="e">
        <f>VLOOKUP($A218,MAIN!$C$2:$BD$289,9)</f>
        <v>#N/A</v>
      </c>
      <c r="F218" s="349" t="e">
        <f>VLOOKUP($A218,MAIN!$C$2:$BD$289,4)</f>
        <v>#N/A</v>
      </c>
      <c r="G218" s="349" t="e">
        <f>VLOOKUP($A218,MAIN!$C$2:$BD$289,18)</f>
        <v>#N/A</v>
      </c>
      <c r="H218" s="349" t="e">
        <f>VLOOKUP($A218,MAIN!$C$2:$BD$289,5)</f>
        <v>#N/A</v>
      </c>
      <c r="I218" s="349" t="e">
        <f>VLOOKUP($A218,MAIN!$C$2:$BD$114,19)</f>
        <v>#N/A</v>
      </c>
      <c r="J218" s="349" t="e">
        <f>VLOOKUP($A218,MAIN!$C$2:$BD$289,7)</f>
        <v>#N/A</v>
      </c>
      <c r="K218" s="349" t="e">
        <f>VLOOKUP($A218,MAIN!$C$2:$BD$289,8)</f>
        <v>#N/A</v>
      </c>
      <c r="L218" s="349" t="e">
        <f>VLOOKUP($A218,MAIN!$C$2:$BD$289,15)</f>
        <v>#N/A</v>
      </c>
      <c r="M218" s="349" t="e">
        <f>VLOOKUP($A218,MAIN!$C$2:$BD$289,16)</f>
        <v>#N/A</v>
      </c>
      <c r="N218" s="349" t="e">
        <f>VLOOKUP($A218,MAIN!$C$2:$BD$289,20)</f>
        <v>#N/A</v>
      </c>
    </row>
    <row r="219" spans="3:14">
      <c r="C219" s="349" t="e">
        <f>VLOOKUP($A219,MAIN!$C$2:$BD$289,12)</f>
        <v>#N/A</v>
      </c>
      <c r="D219" s="349" t="e">
        <f>VLOOKUP($A219,MAIN!$C$2:$BD$289,13)</f>
        <v>#N/A</v>
      </c>
      <c r="E219" s="350" t="e">
        <f>VLOOKUP($A219,MAIN!$C$2:$BD$289,9)</f>
        <v>#N/A</v>
      </c>
      <c r="F219" s="349" t="e">
        <f>VLOOKUP($A219,MAIN!$C$2:$BD$289,4)</f>
        <v>#N/A</v>
      </c>
      <c r="G219" s="349" t="e">
        <f>VLOOKUP($A219,MAIN!$C$2:$BD$289,18)</f>
        <v>#N/A</v>
      </c>
      <c r="H219" s="349" t="e">
        <f>VLOOKUP($A219,MAIN!$C$2:$BD$289,5)</f>
        <v>#N/A</v>
      </c>
      <c r="I219" s="349" t="e">
        <f>VLOOKUP($A219,MAIN!$C$2:$BD$114,19)</f>
        <v>#N/A</v>
      </c>
      <c r="J219" s="349" t="e">
        <f>VLOOKUP($A219,MAIN!$C$2:$BD$289,7)</f>
        <v>#N/A</v>
      </c>
      <c r="K219" s="349" t="e">
        <f>VLOOKUP($A219,MAIN!$C$2:$BD$289,8)</f>
        <v>#N/A</v>
      </c>
      <c r="L219" s="349" t="e">
        <f>VLOOKUP($A219,MAIN!$C$2:$BD$289,15)</f>
        <v>#N/A</v>
      </c>
      <c r="M219" s="349" t="e">
        <f>VLOOKUP($A219,MAIN!$C$2:$BD$289,16)</f>
        <v>#N/A</v>
      </c>
      <c r="N219" s="349" t="e">
        <f>VLOOKUP($A219,MAIN!$C$2:$BD$289,20)</f>
        <v>#N/A</v>
      </c>
    </row>
    <row r="220" spans="3:14">
      <c r="C220" s="349" t="e">
        <f>VLOOKUP($A220,MAIN!$C$2:$BD$289,12)</f>
        <v>#N/A</v>
      </c>
      <c r="D220" s="349" t="e">
        <f>VLOOKUP($A220,MAIN!$C$2:$BD$289,13)</f>
        <v>#N/A</v>
      </c>
      <c r="E220" s="350" t="e">
        <f>VLOOKUP($A220,MAIN!$C$2:$BD$289,9)</f>
        <v>#N/A</v>
      </c>
      <c r="F220" s="349" t="e">
        <f>VLOOKUP($A220,MAIN!$C$2:$BD$289,4)</f>
        <v>#N/A</v>
      </c>
      <c r="G220" s="349" t="e">
        <f>VLOOKUP($A220,MAIN!$C$2:$BD$289,18)</f>
        <v>#N/A</v>
      </c>
      <c r="H220" s="349" t="e">
        <f>VLOOKUP($A220,MAIN!$C$2:$BD$289,5)</f>
        <v>#N/A</v>
      </c>
      <c r="I220" s="349" t="e">
        <f>VLOOKUP($A220,MAIN!$C$2:$BD$114,19)</f>
        <v>#N/A</v>
      </c>
      <c r="J220" s="349" t="e">
        <f>VLOOKUP($A220,MAIN!$C$2:$BD$289,7)</f>
        <v>#N/A</v>
      </c>
      <c r="K220" s="349" t="e">
        <f>VLOOKUP($A220,MAIN!$C$2:$BD$289,8)</f>
        <v>#N/A</v>
      </c>
      <c r="L220" s="349" t="e">
        <f>VLOOKUP($A220,MAIN!$C$2:$BD$289,15)</f>
        <v>#N/A</v>
      </c>
      <c r="M220" s="349" t="e">
        <f>VLOOKUP($A220,MAIN!$C$2:$BD$289,16)</f>
        <v>#N/A</v>
      </c>
      <c r="N220" s="349" t="e">
        <f>VLOOKUP($A220,MAIN!$C$2:$BD$289,20)</f>
        <v>#N/A</v>
      </c>
    </row>
    <row r="221" spans="3:14">
      <c r="C221" s="349" t="e">
        <f>VLOOKUP($A221,MAIN!$C$2:$BD$289,12)</f>
        <v>#N/A</v>
      </c>
      <c r="D221" s="349" t="e">
        <f>VLOOKUP($A221,MAIN!$C$2:$BD$289,13)</f>
        <v>#N/A</v>
      </c>
      <c r="E221" s="350" t="e">
        <f>VLOOKUP($A221,MAIN!$C$2:$BD$289,9)</f>
        <v>#N/A</v>
      </c>
      <c r="F221" s="349" t="e">
        <f>VLOOKUP($A221,MAIN!$C$2:$BD$289,4)</f>
        <v>#N/A</v>
      </c>
      <c r="G221" s="349" t="e">
        <f>VLOOKUP($A221,MAIN!$C$2:$BD$289,18)</f>
        <v>#N/A</v>
      </c>
      <c r="H221" s="349" t="e">
        <f>VLOOKUP($A221,MAIN!$C$2:$BD$289,5)</f>
        <v>#N/A</v>
      </c>
      <c r="I221" s="349" t="e">
        <f>VLOOKUP($A221,MAIN!$C$2:$BD$114,19)</f>
        <v>#N/A</v>
      </c>
      <c r="J221" s="349" t="e">
        <f>VLOOKUP($A221,MAIN!$C$2:$BD$289,7)</f>
        <v>#N/A</v>
      </c>
      <c r="K221" s="349" t="e">
        <f>VLOOKUP($A221,MAIN!$C$2:$BD$289,8)</f>
        <v>#N/A</v>
      </c>
      <c r="L221" s="349" t="e">
        <f>VLOOKUP($A221,MAIN!$C$2:$BD$289,15)</f>
        <v>#N/A</v>
      </c>
      <c r="M221" s="349" t="e">
        <f>VLOOKUP($A221,MAIN!$C$2:$BD$289,16)</f>
        <v>#N/A</v>
      </c>
      <c r="N221" s="349" t="e">
        <f>VLOOKUP($A221,MAIN!$C$2:$BD$289,20)</f>
        <v>#N/A</v>
      </c>
    </row>
    <row r="222" spans="3:14">
      <c r="C222" s="349" t="e">
        <f>VLOOKUP($A222,MAIN!$C$2:$BD$289,12)</f>
        <v>#N/A</v>
      </c>
      <c r="D222" s="349" t="e">
        <f>VLOOKUP($A222,MAIN!$C$2:$BD$289,13)</f>
        <v>#N/A</v>
      </c>
      <c r="E222" s="350" t="e">
        <f>VLOOKUP($A222,MAIN!$C$2:$BD$289,9)</f>
        <v>#N/A</v>
      </c>
      <c r="F222" s="349" t="e">
        <f>VLOOKUP($A222,MAIN!$C$2:$BD$289,4)</f>
        <v>#N/A</v>
      </c>
      <c r="G222" s="349" t="e">
        <f>VLOOKUP($A222,MAIN!$C$2:$BD$289,18)</f>
        <v>#N/A</v>
      </c>
      <c r="H222" s="349" t="e">
        <f>VLOOKUP($A222,MAIN!$C$2:$BD$289,5)</f>
        <v>#N/A</v>
      </c>
      <c r="I222" s="349" t="e">
        <f>VLOOKUP($A222,MAIN!$C$2:$BD$114,19)</f>
        <v>#N/A</v>
      </c>
      <c r="J222" s="349" t="e">
        <f>VLOOKUP($A222,MAIN!$C$2:$BD$289,7)</f>
        <v>#N/A</v>
      </c>
      <c r="K222" s="349" t="e">
        <f>VLOOKUP($A222,MAIN!$C$2:$BD$289,8)</f>
        <v>#N/A</v>
      </c>
      <c r="L222" s="349" t="e">
        <f>VLOOKUP($A222,MAIN!$C$2:$BD$289,15)</f>
        <v>#N/A</v>
      </c>
      <c r="M222" s="349" t="e">
        <f>VLOOKUP($A222,MAIN!$C$2:$BD$289,16)</f>
        <v>#N/A</v>
      </c>
      <c r="N222" s="349" t="e">
        <f>VLOOKUP($A222,MAIN!$C$2:$BD$289,20)</f>
        <v>#N/A</v>
      </c>
    </row>
    <row r="223" spans="3:14">
      <c r="C223" s="349" t="e">
        <f>VLOOKUP($A223,MAIN!$C$2:$BD$289,12)</f>
        <v>#N/A</v>
      </c>
      <c r="D223" s="349" t="e">
        <f>VLOOKUP($A223,MAIN!$C$2:$BD$289,13)</f>
        <v>#N/A</v>
      </c>
      <c r="E223" s="350" t="e">
        <f>VLOOKUP($A223,MAIN!$C$2:$BD$289,9)</f>
        <v>#N/A</v>
      </c>
      <c r="F223" s="349" t="e">
        <f>VLOOKUP($A223,MAIN!$C$2:$BD$289,4)</f>
        <v>#N/A</v>
      </c>
      <c r="G223" s="349" t="e">
        <f>VLOOKUP($A223,MAIN!$C$2:$BD$289,18)</f>
        <v>#N/A</v>
      </c>
      <c r="H223" s="349" t="e">
        <f>VLOOKUP($A223,MAIN!$C$2:$BD$289,5)</f>
        <v>#N/A</v>
      </c>
      <c r="I223" s="349" t="e">
        <f>VLOOKUP($A223,MAIN!$C$2:$BD$114,19)</f>
        <v>#N/A</v>
      </c>
      <c r="J223" s="349" t="e">
        <f>VLOOKUP($A223,MAIN!$C$2:$BD$289,7)</f>
        <v>#N/A</v>
      </c>
      <c r="K223" s="349" t="e">
        <f>VLOOKUP($A223,MAIN!$C$2:$BD$289,8)</f>
        <v>#N/A</v>
      </c>
      <c r="L223" s="349" t="e">
        <f>VLOOKUP($A223,MAIN!$C$2:$BD$289,15)</f>
        <v>#N/A</v>
      </c>
      <c r="M223" s="349" t="e">
        <f>VLOOKUP($A223,MAIN!$C$2:$BD$289,16)</f>
        <v>#N/A</v>
      </c>
      <c r="N223" s="349" t="e">
        <f>VLOOKUP($A223,MAIN!$C$2:$BD$289,20)</f>
        <v>#N/A</v>
      </c>
    </row>
    <row r="224" spans="3:14">
      <c r="C224" s="349" t="e">
        <f>VLOOKUP($A224,MAIN!$C$2:$BD$289,12)</f>
        <v>#N/A</v>
      </c>
      <c r="D224" s="349" t="e">
        <f>VLOOKUP($A224,MAIN!$C$2:$BD$289,13)</f>
        <v>#N/A</v>
      </c>
      <c r="E224" s="350" t="e">
        <f>VLOOKUP($A224,MAIN!$C$2:$BD$289,9)</f>
        <v>#N/A</v>
      </c>
      <c r="F224" s="349" t="e">
        <f>VLOOKUP($A224,MAIN!$C$2:$BD$289,4)</f>
        <v>#N/A</v>
      </c>
      <c r="G224" s="349" t="e">
        <f>VLOOKUP($A224,MAIN!$C$2:$BD$289,18)</f>
        <v>#N/A</v>
      </c>
      <c r="H224" s="349" t="e">
        <f>VLOOKUP($A224,MAIN!$C$2:$BD$289,5)</f>
        <v>#N/A</v>
      </c>
      <c r="I224" s="349" t="e">
        <f>VLOOKUP($A224,MAIN!$C$2:$BD$114,19)</f>
        <v>#N/A</v>
      </c>
      <c r="J224" s="349" t="e">
        <f>VLOOKUP($A224,MAIN!$C$2:$BD$289,7)</f>
        <v>#N/A</v>
      </c>
      <c r="K224" s="349" t="e">
        <f>VLOOKUP($A224,MAIN!$C$2:$BD$289,8)</f>
        <v>#N/A</v>
      </c>
      <c r="L224" s="349" t="e">
        <f>VLOOKUP($A224,MAIN!$C$2:$BD$289,15)</f>
        <v>#N/A</v>
      </c>
      <c r="M224" s="349" t="e">
        <f>VLOOKUP($A224,MAIN!$C$2:$BD$289,16)</f>
        <v>#N/A</v>
      </c>
      <c r="N224" s="349" t="e">
        <f>VLOOKUP($A224,MAIN!$C$2:$BD$289,20)</f>
        <v>#N/A</v>
      </c>
    </row>
    <row r="225" spans="3:14">
      <c r="C225" s="349" t="e">
        <f>VLOOKUP($A225,MAIN!$C$2:$BD$289,12)</f>
        <v>#N/A</v>
      </c>
      <c r="D225" s="349" t="e">
        <f>VLOOKUP($A225,MAIN!$C$2:$BD$289,13)</f>
        <v>#N/A</v>
      </c>
      <c r="E225" s="350" t="e">
        <f>VLOOKUP($A225,MAIN!$C$2:$BD$289,9)</f>
        <v>#N/A</v>
      </c>
      <c r="F225" s="349" t="e">
        <f>VLOOKUP($A225,MAIN!$C$2:$BD$289,4)</f>
        <v>#N/A</v>
      </c>
      <c r="G225" s="349" t="e">
        <f>VLOOKUP($A225,MAIN!$C$2:$BD$289,18)</f>
        <v>#N/A</v>
      </c>
      <c r="H225" s="349" t="e">
        <f>VLOOKUP($A225,MAIN!$C$2:$BD$289,5)</f>
        <v>#N/A</v>
      </c>
      <c r="I225" s="349" t="e">
        <f>VLOOKUP($A225,MAIN!$C$2:$BD$114,19)</f>
        <v>#N/A</v>
      </c>
      <c r="J225" s="349" t="e">
        <f>VLOOKUP($A225,MAIN!$C$2:$BD$289,7)</f>
        <v>#N/A</v>
      </c>
      <c r="K225" s="349" t="e">
        <f>VLOOKUP($A225,MAIN!$C$2:$BD$289,8)</f>
        <v>#N/A</v>
      </c>
      <c r="L225" s="349" t="e">
        <f>VLOOKUP($A225,MAIN!$C$2:$BD$289,15)</f>
        <v>#N/A</v>
      </c>
      <c r="M225" s="349" t="e">
        <f>VLOOKUP($A225,MAIN!$C$2:$BD$289,16)</f>
        <v>#N/A</v>
      </c>
      <c r="N225" s="349" t="e">
        <f>VLOOKUP($A225,MAIN!$C$2:$BD$289,20)</f>
        <v>#N/A</v>
      </c>
    </row>
    <row r="226" spans="3:14">
      <c r="C226" s="349" t="e">
        <f>VLOOKUP($A226,MAIN!$C$2:$BD$289,12)</f>
        <v>#N/A</v>
      </c>
      <c r="D226" s="349" t="e">
        <f>VLOOKUP($A226,MAIN!$C$2:$BD$289,13)</f>
        <v>#N/A</v>
      </c>
      <c r="E226" s="350" t="e">
        <f>VLOOKUP($A226,MAIN!$C$2:$BD$289,9)</f>
        <v>#N/A</v>
      </c>
      <c r="F226" s="349" t="e">
        <f>VLOOKUP($A226,MAIN!$C$2:$BD$289,4)</f>
        <v>#N/A</v>
      </c>
      <c r="G226" s="349" t="e">
        <f>VLOOKUP($A226,MAIN!$C$2:$BD$289,18)</f>
        <v>#N/A</v>
      </c>
      <c r="H226" s="349" t="e">
        <f>VLOOKUP($A226,MAIN!$C$2:$BD$289,5)</f>
        <v>#N/A</v>
      </c>
      <c r="I226" s="349" t="e">
        <f>VLOOKUP($A226,MAIN!$C$2:$BD$114,19)</f>
        <v>#N/A</v>
      </c>
      <c r="J226" s="349" t="e">
        <f>VLOOKUP($A226,MAIN!$C$2:$BD$289,7)</f>
        <v>#N/A</v>
      </c>
      <c r="K226" s="349" t="e">
        <f>VLOOKUP($A226,MAIN!$C$2:$BD$289,8)</f>
        <v>#N/A</v>
      </c>
      <c r="L226" s="349" t="e">
        <f>VLOOKUP($A226,MAIN!$C$2:$BD$289,15)</f>
        <v>#N/A</v>
      </c>
      <c r="M226" s="349" t="e">
        <f>VLOOKUP($A226,MAIN!$C$2:$BD$289,16)</f>
        <v>#N/A</v>
      </c>
      <c r="N226" s="349" t="e">
        <f>VLOOKUP($A226,MAIN!$C$2:$BD$289,20)</f>
        <v>#N/A</v>
      </c>
    </row>
    <row r="227" spans="3:14">
      <c r="C227" s="349" t="e">
        <f>VLOOKUP($A227,MAIN!$C$2:$BD$289,12)</f>
        <v>#N/A</v>
      </c>
      <c r="D227" s="349" t="e">
        <f>VLOOKUP($A227,MAIN!$C$2:$BD$289,13)</f>
        <v>#N/A</v>
      </c>
      <c r="E227" s="350" t="e">
        <f>VLOOKUP($A227,MAIN!$C$2:$BD$289,9)</f>
        <v>#N/A</v>
      </c>
      <c r="F227" s="349" t="e">
        <f>VLOOKUP($A227,MAIN!$C$2:$BD$289,4)</f>
        <v>#N/A</v>
      </c>
      <c r="G227" s="349" t="e">
        <f>VLOOKUP($A227,MAIN!$C$2:$BD$289,18)</f>
        <v>#N/A</v>
      </c>
      <c r="H227" s="349" t="e">
        <f>VLOOKUP($A227,MAIN!$C$2:$BD$289,5)</f>
        <v>#N/A</v>
      </c>
      <c r="I227" s="349" t="e">
        <f>VLOOKUP($A227,MAIN!$C$2:$BD$114,19)</f>
        <v>#N/A</v>
      </c>
      <c r="J227" s="349" t="e">
        <f>VLOOKUP($A227,MAIN!$C$2:$BD$289,7)</f>
        <v>#N/A</v>
      </c>
      <c r="K227" s="349" t="e">
        <f>VLOOKUP($A227,MAIN!$C$2:$BD$289,8)</f>
        <v>#N/A</v>
      </c>
      <c r="L227" s="349" t="e">
        <f>VLOOKUP($A227,MAIN!$C$2:$BD$289,15)</f>
        <v>#N/A</v>
      </c>
      <c r="M227" s="349" t="e">
        <f>VLOOKUP($A227,MAIN!$C$2:$BD$289,16)</f>
        <v>#N/A</v>
      </c>
      <c r="N227" s="349" t="e">
        <f>VLOOKUP($A227,MAIN!$C$2:$BD$289,20)</f>
        <v>#N/A</v>
      </c>
    </row>
    <row r="228" spans="3:14">
      <c r="C228" s="349" t="e">
        <f>VLOOKUP($A228,MAIN!$C$2:$BD$289,12)</f>
        <v>#N/A</v>
      </c>
      <c r="D228" s="349" t="e">
        <f>VLOOKUP($A228,MAIN!$C$2:$BD$289,13)</f>
        <v>#N/A</v>
      </c>
      <c r="E228" s="350" t="e">
        <f>VLOOKUP($A228,MAIN!$C$2:$BD$289,9)</f>
        <v>#N/A</v>
      </c>
      <c r="F228" s="349" t="e">
        <f>VLOOKUP($A228,MAIN!$C$2:$BD$289,4)</f>
        <v>#N/A</v>
      </c>
      <c r="G228" s="349" t="e">
        <f>VLOOKUP($A228,MAIN!$C$2:$BD$289,18)</f>
        <v>#N/A</v>
      </c>
      <c r="H228" s="349" t="e">
        <f>VLOOKUP($A228,MAIN!$C$2:$BD$289,5)</f>
        <v>#N/A</v>
      </c>
      <c r="I228" s="349" t="e">
        <f>VLOOKUP($A228,MAIN!$C$2:$BD$114,19)</f>
        <v>#N/A</v>
      </c>
      <c r="J228" s="349" t="e">
        <f>VLOOKUP($A228,MAIN!$C$2:$BD$289,7)</f>
        <v>#N/A</v>
      </c>
      <c r="K228" s="349" t="e">
        <f>VLOOKUP($A228,MAIN!$C$2:$BD$289,8)</f>
        <v>#N/A</v>
      </c>
      <c r="L228" s="349" t="e">
        <f>VLOOKUP($A228,MAIN!$C$2:$BD$289,15)</f>
        <v>#N/A</v>
      </c>
      <c r="M228" s="349" t="e">
        <f>VLOOKUP($A228,MAIN!$C$2:$BD$289,16)</f>
        <v>#N/A</v>
      </c>
      <c r="N228" s="349" t="e">
        <f>VLOOKUP($A228,MAIN!$C$2:$BD$289,20)</f>
        <v>#N/A</v>
      </c>
    </row>
    <row r="229" spans="3:14">
      <c r="C229" s="349" t="e">
        <f>VLOOKUP($A229,MAIN!$C$2:$BD$289,12)</f>
        <v>#N/A</v>
      </c>
      <c r="D229" s="349" t="e">
        <f>VLOOKUP($A229,MAIN!$C$2:$BD$289,13)</f>
        <v>#N/A</v>
      </c>
      <c r="E229" s="350" t="e">
        <f>VLOOKUP($A229,MAIN!$C$2:$BD$289,9)</f>
        <v>#N/A</v>
      </c>
      <c r="F229" s="349" t="e">
        <f>VLOOKUP($A229,MAIN!$C$2:$BD$289,4)</f>
        <v>#N/A</v>
      </c>
      <c r="G229" s="349" t="e">
        <f>VLOOKUP($A229,MAIN!$C$2:$BD$289,18)</f>
        <v>#N/A</v>
      </c>
      <c r="H229" s="349" t="e">
        <f>VLOOKUP($A229,MAIN!$C$2:$BD$289,5)</f>
        <v>#N/A</v>
      </c>
      <c r="I229" s="349" t="e">
        <f>VLOOKUP($A229,MAIN!$C$2:$BD$114,19)</f>
        <v>#N/A</v>
      </c>
      <c r="J229" s="349" t="e">
        <f>VLOOKUP($A229,MAIN!$C$2:$BD$289,7)</f>
        <v>#N/A</v>
      </c>
      <c r="K229" s="349" t="e">
        <f>VLOOKUP($A229,MAIN!$C$2:$BD$289,8)</f>
        <v>#N/A</v>
      </c>
      <c r="L229" s="349" t="e">
        <f>VLOOKUP($A229,MAIN!$C$2:$BD$289,15)</f>
        <v>#N/A</v>
      </c>
      <c r="M229" s="349" t="e">
        <f>VLOOKUP($A229,MAIN!$C$2:$BD$289,16)</f>
        <v>#N/A</v>
      </c>
      <c r="N229" s="349" t="e">
        <f>VLOOKUP($A229,MAIN!$C$2:$BD$289,20)</f>
        <v>#N/A</v>
      </c>
    </row>
    <row r="230" spans="3:14">
      <c r="C230" s="349" t="e">
        <f>VLOOKUP($A230,MAIN!$C$2:$BD$289,12)</f>
        <v>#N/A</v>
      </c>
      <c r="D230" s="349" t="e">
        <f>VLOOKUP($A230,MAIN!$C$2:$BD$289,13)</f>
        <v>#N/A</v>
      </c>
      <c r="E230" s="350" t="e">
        <f>VLOOKUP($A230,MAIN!$C$2:$BD$289,9)</f>
        <v>#N/A</v>
      </c>
      <c r="F230" s="349" t="e">
        <f>VLOOKUP($A230,MAIN!$C$2:$BD$289,4)</f>
        <v>#N/A</v>
      </c>
      <c r="G230" s="349" t="e">
        <f>VLOOKUP($A230,MAIN!$C$2:$BD$289,18)</f>
        <v>#N/A</v>
      </c>
      <c r="H230" s="349" t="e">
        <f>VLOOKUP($A230,MAIN!$C$2:$BD$289,5)</f>
        <v>#N/A</v>
      </c>
      <c r="I230" s="349" t="e">
        <f>VLOOKUP($A230,MAIN!$C$2:$BD$114,19)</f>
        <v>#N/A</v>
      </c>
      <c r="J230" s="349" t="e">
        <f>VLOOKUP($A230,MAIN!$C$2:$BD$289,7)</f>
        <v>#N/A</v>
      </c>
      <c r="K230" s="349" t="e">
        <f>VLOOKUP($A230,MAIN!$C$2:$BD$289,8)</f>
        <v>#N/A</v>
      </c>
      <c r="L230" s="349" t="e">
        <f>VLOOKUP($A230,MAIN!$C$2:$BD$289,15)</f>
        <v>#N/A</v>
      </c>
      <c r="M230" s="349" t="e">
        <f>VLOOKUP($A230,MAIN!$C$2:$BD$289,16)</f>
        <v>#N/A</v>
      </c>
      <c r="N230" s="349" t="e">
        <f>VLOOKUP($A230,MAIN!$C$2:$BD$289,20)</f>
        <v>#N/A</v>
      </c>
    </row>
    <row r="231" spans="3:14">
      <c r="C231" s="349" t="e">
        <f>VLOOKUP($A231,MAIN!$C$2:$BD$289,12)</f>
        <v>#N/A</v>
      </c>
      <c r="D231" s="349" t="e">
        <f>VLOOKUP($A231,MAIN!$C$2:$BD$289,13)</f>
        <v>#N/A</v>
      </c>
      <c r="E231" s="350" t="e">
        <f>VLOOKUP($A231,MAIN!$C$2:$BD$289,9)</f>
        <v>#N/A</v>
      </c>
      <c r="F231" s="349" t="e">
        <f>VLOOKUP($A231,MAIN!$C$2:$BD$289,4)</f>
        <v>#N/A</v>
      </c>
      <c r="G231" s="349" t="e">
        <f>VLOOKUP($A231,MAIN!$C$2:$BD$289,18)</f>
        <v>#N/A</v>
      </c>
      <c r="H231" s="349" t="e">
        <f>VLOOKUP($A231,MAIN!$C$2:$BD$289,5)</f>
        <v>#N/A</v>
      </c>
      <c r="I231" s="349" t="e">
        <f>VLOOKUP($A231,MAIN!$C$2:$BD$114,19)</f>
        <v>#N/A</v>
      </c>
      <c r="J231" s="349" t="e">
        <f>VLOOKUP($A231,MAIN!$C$2:$BD$289,7)</f>
        <v>#N/A</v>
      </c>
      <c r="K231" s="349" t="e">
        <f>VLOOKUP($A231,MAIN!$C$2:$BD$289,8)</f>
        <v>#N/A</v>
      </c>
      <c r="L231" s="349" t="e">
        <f>VLOOKUP($A231,MAIN!$C$2:$BD$289,15)</f>
        <v>#N/A</v>
      </c>
      <c r="M231" s="349" t="e">
        <f>VLOOKUP($A231,MAIN!$C$2:$BD$289,16)</f>
        <v>#N/A</v>
      </c>
      <c r="N231" s="349" t="e">
        <f>VLOOKUP($A231,MAIN!$C$2:$BD$289,20)</f>
        <v>#N/A</v>
      </c>
    </row>
    <row r="232" spans="3:14">
      <c r="C232" s="349" t="e">
        <f>VLOOKUP($A232,MAIN!$C$2:$BD$289,12)</f>
        <v>#N/A</v>
      </c>
      <c r="D232" s="349" t="e">
        <f>VLOOKUP($A232,MAIN!$C$2:$BD$289,13)</f>
        <v>#N/A</v>
      </c>
      <c r="E232" s="350" t="e">
        <f>VLOOKUP($A232,MAIN!$C$2:$BD$289,9)</f>
        <v>#N/A</v>
      </c>
      <c r="F232" s="349" t="e">
        <f>VLOOKUP($A232,MAIN!$C$2:$BD$289,4)</f>
        <v>#N/A</v>
      </c>
      <c r="G232" s="349" t="e">
        <f>VLOOKUP($A232,MAIN!$C$2:$BD$289,18)</f>
        <v>#N/A</v>
      </c>
      <c r="H232" s="349" t="e">
        <f>VLOOKUP($A232,MAIN!$C$2:$BD$289,5)</f>
        <v>#N/A</v>
      </c>
      <c r="I232" s="349" t="e">
        <f>VLOOKUP($A232,MAIN!$C$2:$BD$114,19)</f>
        <v>#N/A</v>
      </c>
      <c r="J232" s="349" t="e">
        <f>VLOOKUP($A232,MAIN!$C$2:$BD$289,7)</f>
        <v>#N/A</v>
      </c>
      <c r="K232" s="349" t="e">
        <f>VLOOKUP($A232,MAIN!$C$2:$BD$289,8)</f>
        <v>#N/A</v>
      </c>
      <c r="L232" s="349" t="e">
        <f>VLOOKUP($A232,MAIN!$C$2:$BD$289,15)</f>
        <v>#N/A</v>
      </c>
      <c r="M232" s="349" t="e">
        <f>VLOOKUP($A232,MAIN!$C$2:$BD$289,16)</f>
        <v>#N/A</v>
      </c>
      <c r="N232" s="349" t="e">
        <f>VLOOKUP($A232,MAIN!$C$2:$BD$289,20)</f>
        <v>#N/A</v>
      </c>
    </row>
    <row r="233" spans="3:14">
      <c r="C233" s="349" t="e">
        <f>VLOOKUP($A233,MAIN!$C$2:$BD$289,12)</f>
        <v>#N/A</v>
      </c>
      <c r="D233" s="349" t="e">
        <f>VLOOKUP($A233,MAIN!$C$2:$BD$289,13)</f>
        <v>#N/A</v>
      </c>
      <c r="E233" s="350" t="e">
        <f>VLOOKUP($A233,MAIN!$C$2:$BD$289,9)</f>
        <v>#N/A</v>
      </c>
      <c r="F233" s="349" t="e">
        <f>VLOOKUP($A233,MAIN!$C$2:$BD$289,4)</f>
        <v>#N/A</v>
      </c>
      <c r="G233" s="349" t="e">
        <f>VLOOKUP($A233,MAIN!$C$2:$BD$289,18)</f>
        <v>#N/A</v>
      </c>
      <c r="H233" s="349" t="e">
        <f>VLOOKUP($A233,MAIN!$C$2:$BD$289,5)</f>
        <v>#N/A</v>
      </c>
      <c r="I233" s="349" t="e">
        <f>VLOOKUP($A233,MAIN!$C$2:$BD$114,19)</f>
        <v>#N/A</v>
      </c>
      <c r="J233" s="349" t="e">
        <f>VLOOKUP($A233,MAIN!$C$2:$BD$289,7)</f>
        <v>#N/A</v>
      </c>
      <c r="K233" s="349" t="e">
        <f>VLOOKUP($A233,MAIN!$C$2:$BD$289,8)</f>
        <v>#N/A</v>
      </c>
      <c r="L233" s="349" t="e">
        <f>VLOOKUP($A233,MAIN!$C$2:$BD$289,15)</f>
        <v>#N/A</v>
      </c>
      <c r="M233" s="349" t="e">
        <f>VLOOKUP($A233,MAIN!$C$2:$BD$289,16)</f>
        <v>#N/A</v>
      </c>
      <c r="N233" s="349" t="e">
        <f>VLOOKUP($A233,MAIN!$C$2:$BD$289,20)</f>
        <v>#N/A</v>
      </c>
    </row>
    <row r="234" spans="3:14">
      <c r="C234" s="349" t="e">
        <f>VLOOKUP($A234,MAIN!$C$2:$BD$289,12)</f>
        <v>#N/A</v>
      </c>
      <c r="D234" s="349" t="e">
        <f>VLOOKUP($A234,MAIN!$C$2:$BD$289,13)</f>
        <v>#N/A</v>
      </c>
      <c r="E234" s="350" t="e">
        <f>VLOOKUP($A234,MAIN!$C$2:$BD$289,9)</f>
        <v>#N/A</v>
      </c>
      <c r="F234" s="349" t="e">
        <f>VLOOKUP($A234,MAIN!$C$2:$BD$289,4)</f>
        <v>#N/A</v>
      </c>
      <c r="G234" s="349" t="e">
        <f>VLOOKUP($A234,MAIN!$C$2:$BD$289,18)</f>
        <v>#N/A</v>
      </c>
      <c r="H234" s="349" t="e">
        <f>VLOOKUP($A234,MAIN!$C$2:$BD$289,5)</f>
        <v>#N/A</v>
      </c>
      <c r="I234" s="349" t="e">
        <f>VLOOKUP($A234,MAIN!$C$2:$BD$114,19)</f>
        <v>#N/A</v>
      </c>
      <c r="J234" s="349" t="e">
        <f>VLOOKUP($A234,MAIN!$C$2:$BD$289,7)</f>
        <v>#N/A</v>
      </c>
      <c r="K234" s="349" t="e">
        <f>VLOOKUP($A234,MAIN!$C$2:$BD$289,8)</f>
        <v>#N/A</v>
      </c>
      <c r="L234" s="349" t="e">
        <f>VLOOKUP($A234,MAIN!$C$2:$BD$289,15)</f>
        <v>#N/A</v>
      </c>
      <c r="M234" s="349" t="e">
        <f>VLOOKUP($A234,MAIN!$C$2:$BD$289,16)</f>
        <v>#N/A</v>
      </c>
      <c r="N234" s="349" t="e">
        <f>VLOOKUP($A234,MAIN!$C$2:$BD$289,20)</f>
        <v>#N/A</v>
      </c>
    </row>
    <row r="235" spans="3:14">
      <c r="C235" s="349" t="e">
        <f>VLOOKUP($A235,MAIN!$C$2:$BD$289,12)</f>
        <v>#N/A</v>
      </c>
      <c r="D235" s="349" t="e">
        <f>VLOOKUP($A235,MAIN!$C$2:$BD$289,13)</f>
        <v>#N/A</v>
      </c>
      <c r="E235" s="350" t="e">
        <f>VLOOKUP($A235,MAIN!$C$2:$BD$289,9)</f>
        <v>#N/A</v>
      </c>
      <c r="F235" s="349" t="e">
        <f>VLOOKUP($A235,MAIN!$C$2:$BD$289,4)</f>
        <v>#N/A</v>
      </c>
      <c r="G235" s="349" t="e">
        <f>VLOOKUP($A235,MAIN!$C$2:$BD$289,18)</f>
        <v>#N/A</v>
      </c>
      <c r="H235" s="349" t="e">
        <f>VLOOKUP($A235,MAIN!$C$2:$BD$289,5)</f>
        <v>#N/A</v>
      </c>
      <c r="I235" s="349" t="e">
        <f>VLOOKUP($A235,MAIN!$C$2:$BD$114,19)</f>
        <v>#N/A</v>
      </c>
      <c r="J235" s="349" t="e">
        <f>VLOOKUP($A235,MAIN!$C$2:$BD$289,7)</f>
        <v>#N/A</v>
      </c>
      <c r="K235" s="349" t="e">
        <f>VLOOKUP($A235,MAIN!$C$2:$BD$289,8)</f>
        <v>#N/A</v>
      </c>
      <c r="L235" s="349" t="e">
        <f>VLOOKUP($A235,MAIN!$C$2:$BD$289,15)</f>
        <v>#N/A</v>
      </c>
      <c r="M235" s="349" t="e">
        <f>VLOOKUP($A235,MAIN!$C$2:$BD$289,16)</f>
        <v>#N/A</v>
      </c>
      <c r="N235" s="349" t="e">
        <f>VLOOKUP($A235,MAIN!$C$2:$BD$289,20)</f>
        <v>#N/A</v>
      </c>
    </row>
    <row r="236" spans="3:14">
      <c r="C236" s="349" t="e">
        <f>VLOOKUP($A236,MAIN!$C$2:$BD$289,12)</f>
        <v>#N/A</v>
      </c>
      <c r="D236" s="349" t="e">
        <f>VLOOKUP($A236,MAIN!$C$2:$BD$289,13)</f>
        <v>#N/A</v>
      </c>
      <c r="E236" s="350" t="e">
        <f>VLOOKUP($A236,MAIN!$C$2:$BD$289,9)</f>
        <v>#N/A</v>
      </c>
      <c r="F236" s="349" t="e">
        <f>VLOOKUP($A236,MAIN!$C$2:$BD$289,4)</f>
        <v>#N/A</v>
      </c>
      <c r="G236" s="349" t="e">
        <f>VLOOKUP($A236,MAIN!$C$2:$BD$289,18)</f>
        <v>#N/A</v>
      </c>
      <c r="H236" s="349" t="e">
        <f>VLOOKUP($A236,MAIN!$C$2:$BD$289,5)</f>
        <v>#N/A</v>
      </c>
      <c r="I236" s="349" t="e">
        <f>VLOOKUP($A236,MAIN!$C$2:$BD$114,19)</f>
        <v>#N/A</v>
      </c>
      <c r="J236" s="349" t="e">
        <f>VLOOKUP($A236,MAIN!$C$2:$BD$289,7)</f>
        <v>#N/A</v>
      </c>
      <c r="K236" s="349" t="e">
        <f>VLOOKUP($A236,MAIN!$C$2:$BD$289,8)</f>
        <v>#N/A</v>
      </c>
      <c r="L236" s="349" t="e">
        <f>VLOOKUP($A236,MAIN!$C$2:$BD$289,15)</f>
        <v>#N/A</v>
      </c>
      <c r="M236" s="349" t="e">
        <f>VLOOKUP($A236,MAIN!$C$2:$BD$289,16)</f>
        <v>#N/A</v>
      </c>
      <c r="N236" s="349" t="e">
        <f>VLOOKUP($A236,MAIN!$C$2:$BD$289,20)</f>
        <v>#N/A</v>
      </c>
    </row>
    <row r="237" spans="3:14">
      <c r="C237" s="349" t="e">
        <f>VLOOKUP($A237,MAIN!$C$2:$BD$289,12)</f>
        <v>#N/A</v>
      </c>
      <c r="D237" s="349" t="e">
        <f>VLOOKUP($A237,MAIN!$C$2:$BD$289,13)</f>
        <v>#N/A</v>
      </c>
      <c r="E237" s="350" t="e">
        <f>VLOOKUP($A237,MAIN!$C$2:$BD$289,9)</f>
        <v>#N/A</v>
      </c>
      <c r="F237" s="349" t="e">
        <f>VLOOKUP($A237,MAIN!$C$2:$BD$289,4)</f>
        <v>#N/A</v>
      </c>
      <c r="G237" s="349" t="e">
        <f>VLOOKUP($A237,MAIN!$C$2:$BD$289,18)</f>
        <v>#N/A</v>
      </c>
      <c r="H237" s="349" t="e">
        <f>VLOOKUP($A237,MAIN!$C$2:$BD$289,5)</f>
        <v>#N/A</v>
      </c>
      <c r="I237" s="349" t="e">
        <f>VLOOKUP($A237,MAIN!$C$2:$BD$114,19)</f>
        <v>#N/A</v>
      </c>
      <c r="J237" s="349" t="e">
        <f>VLOOKUP($A237,MAIN!$C$2:$BD$289,7)</f>
        <v>#N/A</v>
      </c>
      <c r="K237" s="349" t="e">
        <f>VLOOKUP($A237,MAIN!$C$2:$BD$289,8)</f>
        <v>#N/A</v>
      </c>
      <c r="L237" s="349" t="e">
        <f>VLOOKUP($A237,MAIN!$C$2:$BD$289,15)</f>
        <v>#N/A</v>
      </c>
      <c r="M237" s="349" t="e">
        <f>VLOOKUP($A237,MAIN!$C$2:$BD$289,16)</f>
        <v>#N/A</v>
      </c>
      <c r="N237" s="349" t="e">
        <f>VLOOKUP($A237,MAIN!$C$2:$BD$289,20)</f>
        <v>#N/A</v>
      </c>
    </row>
    <row r="238" spans="3:14">
      <c r="C238" s="349" t="e">
        <f>VLOOKUP($A238,MAIN!$C$2:$BD$289,12)</f>
        <v>#N/A</v>
      </c>
      <c r="D238" s="349" t="e">
        <f>VLOOKUP($A238,MAIN!$C$2:$BD$289,13)</f>
        <v>#N/A</v>
      </c>
      <c r="E238" s="350" t="e">
        <f>VLOOKUP($A238,MAIN!$C$2:$BD$289,9)</f>
        <v>#N/A</v>
      </c>
      <c r="F238" s="349" t="e">
        <f>VLOOKUP($A238,MAIN!$C$2:$BD$289,4)</f>
        <v>#N/A</v>
      </c>
      <c r="G238" s="349" t="e">
        <f>VLOOKUP($A238,MAIN!$C$2:$BD$289,18)</f>
        <v>#N/A</v>
      </c>
      <c r="H238" s="349" t="e">
        <f>VLOOKUP($A238,MAIN!$C$2:$BD$289,5)</f>
        <v>#N/A</v>
      </c>
      <c r="I238" s="349" t="e">
        <f>VLOOKUP($A238,MAIN!$C$2:$BD$114,19)</f>
        <v>#N/A</v>
      </c>
      <c r="J238" s="349" t="e">
        <f>VLOOKUP($A238,MAIN!$C$2:$BD$289,7)</f>
        <v>#N/A</v>
      </c>
      <c r="K238" s="349" t="e">
        <f>VLOOKUP($A238,MAIN!$C$2:$BD$289,8)</f>
        <v>#N/A</v>
      </c>
      <c r="L238" s="349" t="e">
        <f>VLOOKUP($A238,MAIN!$C$2:$BD$289,15)</f>
        <v>#N/A</v>
      </c>
      <c r="M238" s="349" t="e">
        <f>VLOOKUP($A238,MAIN!$C$2:$BD$289,16)</f>
        <v>#N/A</v>
      </c>
      <c r="N238" s="349" t="e">
        <f>VLOOKUP($A238,MAIN!$C$2:$BD$289,20)</f>
        <v>#N/A</v>
      </c>
    </row>
    <row r="239" spans="3:14">
      <c r="C239" s="349" t="e">
        <f>VLOOKUP($A239,MAIN!$C$2:$BD$289,12)</f>
        <v>#N/A</v>
      </c>
      <c r="D239" s="349" t="e">
        <f>VLOOKUP($A239,MAIN!$C$2:$BD$289,13)</f>
        <v>#N/A</v>
      </c>
      <c r="E239" s="350" t="e">
        <f>VLOOKUP($A239,MAIN!$C$2:$BD$289,9)</f>
        <v>#N/A</v>
      </c>
      <c r="F239" s="349" t="e">
        <f>VLOOKUP($A239,MAIN!$C$2:$BD$289,4)</f>
        <v>#N/A</v>
      </c>
      <c r="G239" s="349" t="e">
        <f>VLOOKUP($A239,MAIN!$C$2:$BD$289,18)</f>
        <v>#N/A</v>
      </c>
      <c r="H239" s="349" t="e">
        <f>VLOOKUP($A239,MAIN!$C$2:$BD$289,5)</f>
        <v>#N/A</v>
      </c>
      <c r="I239" s="349" t="e">
        <f>VLOOKUP($A239,MAIN!$C$2:$BD$114,19)</f>
        <v>#N/A</v>
      </c>
      <c r="J239" s="349" t="e">
        <f>VLOOKUP($A239,MAIN!$C$2:$BD$289,7)</f>
        <v>#N/A</v>
      </c>
      <c r="K239" s="349" t="e">
        <f>VLOOKUP($A239,MAIN!$C$2:$BD$289,8)</f>
        <v>#N/A</v>
      </c>
      <c r="L239" s="349" t="e">
        <f>VLOOKUP($A239,MAIN!$C$2:$BD$289,15)</f>
        <v>#N/A</v>
      </c>
      <c r="M239" s="349" t="e">
        <f>VLOOKUP($A239,MAIN!$C$2:$BD$289,16)</f>
        <v>#N/A</v>
      </c>
      <c r="N239" s="349" t="e">
        <f>VLOOKUP($A239,MAIN!$C$2:$BD$289,20)</f>
        <v>#N/A</v>
      </c>
    </row>
    <row r="240" spans="3:14">
      <c r="C240" s="349" t="e">
        <f>VLOOKUP($A240,MAIN!$C$2:$BD$289,12)</f>
        <v>#N/A</v>
      </c>
      <c r="D240" s="349" t="e">
        <f>VLOOKUP($A240,MAIN!$C$2:$BD$289,13)</f>
        <v>#N/A</v>
      </c>
      <c r="E240" s="350" t="e">
        <f>VLOOKUP($A240,MAIN!$C$2:$BD$289,9)</f>
        <v>#N/A</v>
      </c>
      <c r="F240" s="349" t="e">
        <f>VLOOKUP($A240,MAIN!$C$2:$BD$289,4)</f>
        <v>#N/A</v>
      </c>
      <c r="G240" s="349" t="e">
        <f>VLOOKUP($A240,MAIN!$C$2:$BD$289,18)</f>
        <v>#N/A</v>
      </c>
      <c r="H240" s="349" t="e">
        <f>VLOOKUP($A240,MAIN!$C$2:$BD$289,5)</f>
        <v>#N/A</v>
      </c>
      <c r="I240" s="349" t="e">
        <f>VLOOKUP($A240,MAIN!$C$2:$BD$114,19)</f>
        <v>#N/A</v>
      </c>
      <c r="J240" s="349" t="e">
        <f>VLOOKUP($A240,MAIN!$C$2:$BD$289,7)</f>
        <v>#N/A</v>
      </c>
      <c r="K240" s="349" t="e">
        <f>VLOOKUP($A240,MAIN!$C$2:$BD$289,8)</f>
        <v>#N/A</v>
      </c>
      <c r="L240" s="349" t="e">
        <f>VLOOKUP($A240,MAIN!$C$2:$BD$289,15)</f>
        <v>#N/A</v>
      </c>
      <c r="M240" s="349" t="e">
        <f>VLOOKUP($A240,MAIN!$C$2:$BD$289,16)</f>
        <v>#N/A</v>
      </c>
      <c r="N240" s="349" t="e">
        <f>VLOOKUP($A240,MAIN!$C$2:$BD$289,20)</f>
        <v>#N/A</v>
      </c>
    </row>
    <row r="241" spans="3:14">
      <c r="C241" s="349" t="e">
        <f>VLOOKUP($A241,MAIN!$C$2:$BD$289,12)</f>
        <v>#N/A</v>
      </c>
      <c r="D241" s="349" t="e">
        <f>VLOOKUP($A241,MAIN!$C$2:$BD$289,13)</f>
        <v>#N/A</v>
      </c>
      <c r="E241" s="350" t="e">
        <f>VLOOKUP($A241,MAIN!$C$2:$BD$289,9)</f>
        <v>#N/A</v>
      </c>
      <c r="F241" s="349" t="e">
        <f>VLOOKUP($A241,MAIN!$C$2:$BD$289,4)</f>
        <v>#N/A</v>
      </c>
      <c r="G241" s="349" t="e">
        <f>VLOOKUP($A241,MAIN!$C$2:$BD$289,18)</f>
        <v>#N/A</v>
      </c>
      <c r="H241" s="349" t="e">
        <f>VLOOKUP($A241,MAIN!$C$2:$BD$289,5)</f>
        <v>#N/A</v>
      </c>
      <c r="I241" s="349" t="e">
        <f>VLOOKUP($A241,MAIN!$C$2:$BD$114,19)</f>
        <v>#N/A</v>
      </c>
      <c r="J241" s="349" t="e">
        <f>VLOOKUP($A241,MAIN!$C$2:$BD$289,7)</f>
        <v>#N/A</v>
      </c>
      <c r="K241" s="349" t="e">
        <f>VLOOKUP($A241,MAIN!$C$2:$BD$289,8)</f>
        <v>#N/A</v>
      </c>
      <c r="L241" s="349" t="e">
        <f>VLOOKUP($A241,MAIN!$C$2:$BD$289,15)</f>
        <v>#N/A</v>
      </c>
      <c r="M241" s="349" t="e">
        <f>VLOOKUP($A241,MAIN!$C$2:$BD$289,16)</f>
        <v>#N/A</v>
      </c>
      <c r="N241" s="349" t="e">
        <f>VLOOKUP($A241,MAIN!$C$2:$BD$289,20)</f>
        <v>#N/A</v>
      </c>
    </row>
    <row r="242" spans="3:14">
      <c r="C242" s="349" t="e">
        <f>VLOOKUP($A242,MAIN!$C$2:$BD$289,12)</f>
        <v>#N/A</v>
      </c>
      <c r="D242" s="349" t="e">
        <f>VLOOKUP($A242,MAIN!$C$2:$BD$289,13)</f>
        <v>#N/A</v>
      </c>
      <c r="E242" s="350" t="e">
        <f>VLOOKUP($A242,MAIN!$C$2:$BD$289,9)</f>
        <v>#N/A</v>
      </c>
      <c r="F242" s="349" t="e">
        <f>VLOOKUP($A242,MAIN!$C$2:$BD$289,4)</f>
        <v>#N/A</v>
      </c>
      <c r="G242" s="349" t="e">
        <f>VLOOKUP($A242,MAIN!$C$2:$BD$289,18)</f>
        <v>#N/A</v>
      </c>
      <c r="H242" s="349" t="e">
        <f>VLOOKUP($A242,MAIN!$C$2:$BD$289,5)</f>
        <v>#N/A</v>
      </c>
      <c r="I242" s="349" t="e">
        <f>VLOOKUP($A242,MAIN!$C$2:$BD$114,19)</f>
        <v>#N/A</v>
      </c>
      <c r="J242" s="349" t="e">
        <f>VLOOKUP($A242,MAIN!$C$2:$BD$289,7)</f>
        <v>#N/A</v>
      </c>
      <c r="K242" s="349" t="e">
        <f>VLOOKUP($A242,MAIN!$C$2:$BD$289,8)</f>
        <v>#N/A</v>
      </c>
      <c r="L242" s="349" t="e">
        <f>VLOOKUP($A242,MAIN!$C$2:$BD$289,15)</f>
        <v>#N/A</v>
      </c>
      <c r="M242" s="349" t="e">
        <f>VLOOKUP($A242,MAIN!$C$2:$BD$289,16)</f>
        <v>#N/A</v>
      </c>
      <c r="N242" s="349" t="e">
        <f>VLOOKUP($A242,MAIN!$C$2:$BD$289,20)</f>
        <v>#N/A</v>
      </c>
    </row>
    <row r="243" spans="3:14">
      <c r="C243" s="349" t="e">
        <f>VLOOKUP($A243,MAIN!$C$2:$BD$289,12)</f>
        <v>#N/A</v>
      </c>
      <c r="D243" s="349" t="e">
        <f>VLOOKUP($A243,MAIN!$C$2:$BD$289,13)</f>
        <v>#N/A</v>
      </c>
      <c r="E243" s="350" t="e">
        <f>VLOOKUP($A243,MAIN!$C$2:$BD$289,9)</f>
        <v>#N/A</v>
      </c>
      <c r="F243" s="349" t="e">
        <f>VLOOKUP($A243,MAIN!$C$2:$BD$289,4)</f>
        <v>#N/A</v>
      </c>
      <c r="G243" s="349" t="e">
        <f>VLOOKUP($A243,MAIN!$C$2:$BD$289,18)</f>
        <v>#N/A</v>
      </c>
      <c r="H243" s="349" t="e">
        <f>VLOOKUP($A243,MAIN!$C$2:$BD$289,5)</f>
        <v>#N/A</v>
      </c>
      <c r="I243" s="349" t="e">
        <f>VLOOKUP($A243,MAIN!$C$2:$BD$114,19)</f>
        <v>#N/A</v>
      </c>
      <c r="J243" s="349" t="e">
        <f>VLOOKUP($A243,MAIN!$C$2:$BD$289,7)</f>
        <v>#N/A</v>
      </c>
      <c r="K243" s="349" t="e">
        <f>VLOOKUP($A243,MAIN!$C$2:$BD$289,8)</f>
        <v>#N/A</v>
      </c>
      <c r="L243" s="349" t="e">
        <f>VLOOKUP($A243,MAIN!$C$2:$BD$289,15)</f>
        <v>#N/A</v>
      </c>
      <c r="M243" s="349" t="e">
        <f>VLOOKUP($A243,MAIN!$C$2:$BD$289,16)</f>
        <v>#N/A</v>
      </c>
      <c r="N243" s="349" t="e">
        <f>VLOOKUP($A243,MAIN!$C$2:$BD$289,20)</f>
        <v>#N/A</v>
      </c>
    </row>
    <row r="244" spans="3:14">
      <c r="C244" s="349" t="e">
        <f>VLOOKUP($A244,MAIN!$C$2:$BD$289,12)</f>
        <v>#N/A</v>
      </c>
      <c r="D244" s="349" t="e">
        <f>VLOOKUP($A244,MAIN!$C$2:$BD$289,13)</f>
        <v>#N/A</v>
      </c>
      <c r="E244" s="350" t="e">
        <f>VLOOKUP($A244,MAIN!$C$2:$BD$289,9)</f>
        <v>#N/A</v>
      </c>
      <c r="F244" s="349" t="e">
        <f>VLOOKUP($A244,MAIN!$C$2:$BD$289,4)</f>
        <v>#N/A</v>
      </c>
      <c r="G244" s="349" t="e">
        <f>VLOOKUP($A244,MAIN!$C$2:$BD$289,18)</f>
        <v>#N/A</v>
      </c>
      <c r="H244" s="349" t="e">
        <f>VLOOKUP($A244,MAIN!$C$2:$BD$289,5)</f>
        <v>#N/A</v>
      </c>
      <c r="I244" s="349" t="e">
        <f>VLOOKUP($A244,MAIN!$C$2:$BD$114,19)</f>
        <v>#N/A</v>
      </c>
      <c r="J244" s="349" t="e">
        <f>VLOOKUP($A244,MAIN!$C$2:$BD$289,7)</f>
        <v>#N/A</v>
      </c>
      <c r="K244" s="349" t="e">
        <f>VLOOKUP($A244,MAIN!$C$2:$BD$289,8)</f>
        <v>#N/A</v>
      </c>
      <c r="L244" s="349" t="e">
        <f>VLOOKUP($A244,MAIN!$C$2:$BD$289,15)</f>
        <v>#N/A</v>
      </c>
      <c r="M244" s="349" t="e">
        <f>VLOOKUP($A244,MAIN!$C$2:$BD$289,16)</f>
        <v>#N/A</v>
      </c>
      <c r="N244" s="349" t="e">
        <f>VLOOKUP($A244,MAIN!$C$2:$BD$289,20)</f>
        <v>#N/A</v>
      </c>
    </row>
    <row r="245" spans="3:14">
      <c r="C245" s="349" t="e">
        <f>VLOOKUP($A245,MAIN!$C$2:$BD$289,12)</f>
        <v>#N/A</v>
      </c>
      <c r="D245" s="349" t="e">
        <f>VLOOKUP($A245,MAIN!$C$2:$BD$289,13)</f>
        <v>#N/A</v>
      </c>
      <c r="E245" s="350" t="e">
        <f>VLOOKUP($A245,MAIN!$C$2:$BD$289,9)</f>
        <v>#N/A</v>
      </c>
      <c r="F245" s="349" t="e">
        <f>VLOOKUP($A245,MAIN!$C$2:$BD$289,4)</f>
        <v>#N/A</v>
      </c>
      <c r="G245" s="349" t="e">
        <f>VLOOKUP($A245,MAIN!$C$2:$BD$289,18)</f>
        <v>#N/A</v>
      </c>
      <c r="H245" s="349" t="e">
        <f>VLOOKUP($A245,MAIN!$C$2:$BD$289,5)</f>
        <v>#N/A</v>
      </c>
      <c r="I245" s="349" t="e">
        <f>VLOOKUP($A245,MAIN!$C$2:$BD$114,19)</f>
        <v>#N/A</v>
      </c>
      <c r="J245" s="349" t="e">
        <f>VLOOKUP($A245,MAIN!$C$2:$BD$289,7)</f>
        <v>#N/A</v>
      </c>
      <c r="K245" s="349" t="e">
        <f>VLOOKUP($A245,MAIN!$C$2:$BD$289,8)</f>
        <v>#N/A</v>
      </c>
      <c r="L245" s="349" t="e">
        <f>VLOOKUP($A245,MAIN!$C$2:$BD$289,15)</f>
        <v>#N/A</v>
      </c>
      <c r="M245" s="349" t="e">
        <f>VLOOKUP($A245,MAIN!$C$2:$BD$289,16)</f>
        <v>#N/A</v>
      </c>
      <c r="N245" s="349" t="e">
        <f>VLOOKUP($A245,MAIN!$C$2:$BD$289,20)</f>
        <v>#N/A</v>
      </c>
    </row>
    <row r="246" spans="3:14">
      <c r="C246" s="349" t="e">
        <f>VLOOKUP($A246,MAIN!$C$2:$BD$289,12)</f>
        <v>#N/A</v>
      </c>
      <c r="D246" s="349" t="e">
        <f>VLOOKUP($A246,MAIN!$C$2:$BD$289,13)</f>
        <v>#N/A</v>
      </c>
      <c r="E246" s="350" t="e">
        <f>VLOOKUP($A246,MAIN!$C$2:$BD$289,9)</f>
        <v>#N/A</v>
      </c>
      <c r="F246" s="349" t="e">
        <f>VLOOKUP($A246,MAIN!$C$2:$BD$289,4)</f>
        <v>#N/A</v>
      </c>
      <c r="G246" s="349" t="e">
        <f>VLOOKUP($A246,MAIN!$C$2:$BD$289,18)</f>
        <v>#N/A</v>
      </c>
      <c r="H246" s="349" t="e">
        <f>VLOOKUP($A246,MAIN!$C$2:$BD$289,5)</f>
        <v>#N/A</v>
      </c>
      <c r="I246" s="349" t="e">
        <f>VLOOKUP($A246,MAIN!$C$2:$BD$114,19)</f>
        <v>#N/A</v>
      </c>
      <c r="J246" s="349" t="e">
        <f>VLOOKUP($A246,MAIN!$C$2:$BD$289,7)</f>
        <v>#N/A</v>
      </c>
      <c r="K246" s="349" t="e">
        <f>VLOOKUP($A246,MAIN!$C$2:$BD$289,8)</f>
        <v>#N/A</v>
      </c>
      <c r="L246" s="349" t="e">
        <f>VLOOKUP($A246,MAIN!$C$2:$BD$289,15)</f>
        <v>#N/A</v>
      </c>
      <c r="M246" s="349" t="e">
        <f>VLOOKUP($A246,MAIN!$C$2:$BD$289,16)</f>
        <v>#N/A</v>
      </c>
      <c r="N246" s="349" t="e">
        <f>VLOOKUP($A246,MAIN!$C$2:$BD$289,20)</f>
        <v>#N/A</v>
      </c>
    </row>
    <row r="247" spans="3:14">
      <c r="C247" s="349" t="e">
        <f>VLOOKUP($A247,MAIN!$C$2:$BD$289,12)</f>
        <v>#N/A</v>
      </c>
      <c r="D247" s="349" t="e">
        <f>VLOOKUP($A247,MAIN!$C$2:$BD$289,13)</f>
        <v>#N/A</v>
      </c>
      <c r="E247" s="350" t="e">
        <f>VLOOKUP($A247,MAIN!$C$2:$BD$289,9)</f>
        <v>#N/A</v>
      </c>
      <c r="F247" s="349" t="e">
        <f>VLOOKUP($A247,MAIN!$C$2:$BD$289,4)</f>
        <v>#N/A</v>
      </c>
      <c r="G247" s="349" t="e">
        <f>VLOOKUP($A247,MAIN!$C$2:$BD$289,18)</f>
        <v>#N/A</v>
      </c>
      <c r="H247" s="349" t="e">
        <f>VLOOKUP($A247,MAIN!$C$2:$BD$289,5)</f>
        <v>#N/A</v>
      </c>
      <c r="I247" s="349" t="e">
        <f>VLOOKUP($A247,MAIN!$C$2:$BD$114,19)</f>
        <v>#N/A</v>
      </c>
      <c r="J247" s="349" t="e">
        <f>VLOOKUP($A247,MAIN!$C$2:$BD$289,7)</f>
        <v>#N/A</v>
      </c>
      <c r="K247" s="349" t="e">
        <f>VLOOKUP($A247,MAIN!$C$2:$BD$289,8)</f>
        <v>#N/A</v>
      </c>
      <c r="L247" s="349" t="e">
        <f>VLOOKUP($A247,MAIN!$C$2:$BD$289,15)</f>
        <v>#N/A</v>
      </c>
      <c r="M247" s="349" t="e">
        <f>VLOOKUP($A247,MAIN!$C$2:$BD$289,16)</f>
        <v>#N/A</v>
      </c>
      <c r="N247" s="349" t="e">
        <f>VLOOKUP($A247,MAIN!$C$2:$BD$289,20)</f>
        <v>#N/A</v>
      </c>
    </row>
    <row r="248" spans="3:14">
      <c r="C248" s="349" t="e">
        <f>VLOOKUP($A248,MAIN!$C$2:$BD$289,12)</f>
        <v>#N/A</v>
      </c>
      <c r="D248" s="349" t="e">
        <f>VLOOKUP($A248,MAIN!$C$2:$BD$289,13)</f>
        <v>#N/A</v>
      </c>
      <c r="E248" s="350" t="e">
        <f>VLOOKUP($A248,MAIN!$C$2:$BD$289,9)</f>
        <v>#N/A</v>
      </c>
      <c r="F248" s="349" t="e">
        <f>VLOOKUP($A248,MAIN!$C$2:$BD$289,4)</f>
        <v>#N/A</v>
      </c>
      <c r="G248" s="349" t="e">
        <f>VLOOKUP($A248,MAIN!$C$2:$BD$289,18)</f>
        <v>#N/A</v>
      </c>
      <c r="H248" s="349" t="e">
        <f>VLOOKUP($A248,MAIN!$C$2:$BD$289,5)</f>
        <v>#N/A</v>
      </c>
      <c r="I248" s="349" t="e">
        <f>VLOOKUP($A248,MAIN!$C$2:$BD$114,19)</f>
        <v>#N/A</v>
      </c>
      <c r="J248" s="349" t="e">
        <f>VLOOKUP($A248,MAIN!$C$2:$BD$289,7)</f>
        <v>#N/A</v>
      </c>
      <c r="K248" s="349" t="e">
        <f>VLOOKUP($A248,MAIN!$C$2:$BD$289,8)</f>
        <v>#N/A</v>
      </c>
      <c r="L248" s="349" t="e">
        <f>VLOOKUP($A248,MAIN!$C$2:$BD$289,15)</f>
        <v>#N/A</v>
      </c>
      <c r="M248" s="349" t="e">
        <f>VLOOKUP($A248,MAIN!$C$2:$BD$289,16)</f>
        <v>#N/A</v>
      </c>
      <c r="N248" s="349" t="e">
        <f>VLOOKUP($A248,MAIN!$C$2:$BD$289,20)</f>
        <v>#N/A</v>
      </c>
    </row>
    <row r="249" spans="3:14">
      <c r="C249" s="349" t="e">
        <f>VLOOKUP($A249,MAIN!$C$2:$BD$289,12)</f>
        <v>#N/A</v>
      </c>
      <c r="D249" s="349" t="e">
        <f>VLOOKUP($A249,MAIN!$C$2:$BD$289,13)</f>
        <v>#N/A</v>
      </c>
      <c r="E249" s="350" t="e">
        <f>VLOOKUP($A249,MAIN!$C$2:$BD$289,9)</f>
        <v>#N/A</v>
      </c>
      <c r="F249" s="349" t="e">
        <f>VLOOKUP($A249,MAIN!$C$2:$BD$289,4)</f>
        <v>#N/A</v>
      </c>
      <c r="G249" s="349" t="e">
        <f>VLOOKUP($A249,MAIN!$C$2:$BD$289,18)</f>
        <v>#N/A</v>
      </c>
      <c r="H249" s="349" t="e">
        <f>VLOOKUP($A249,MAIN!$C$2:$BD$289,5)</f>
        <v>#N/A</v>
      </c>
      <c r="I249" s="349" t="e">
        <f>VLOOKUP($A249,MAIN!$C$2:$BD$114,19)</f>
        <v>#N/A</v>
      </c>
      <c r="J249" s="349" t="e">
        <f>VLOOKUP($A249,MAIN!$C$2:$BD$289,7)</f>
        <v>#N/A</v>
      </c>
      <c r="K249" s="349" t="e">
        <f>VLOOKUP($A249,MAIN!$C$2:$BD$289,8)</f>
        <v>#N/A</v>
      </c>
      <c r="L249" s="349" t="e">
        <f>VLOOKUP($A249,MAIN!$C$2:$BD$289,15)</f>
        <v>#N/A</v>
      </c>
      <c r="M249" s="349" t="e">
        <f>VLOOKUP($A249,MAIN!$C$2:$BD$289,16)</f>
        <v>#N/A</v>
      </c>
      <c r="N249" s="349" t="e">
        <f>VLOOKUP($A249,MAIN!$C$2:$BD$289,20)</f>
        <v>#N/A</v>
      </c>
    </row>
    <row r="250" spans="3:14">
      <c r="C250" s="349" t="e">
        <f>VLOOKUP($A250,MAIN!$C$2:$BD$289,12)</f>
        <v>#N/A</v>
      </c>
      <c r="D250" s="349" t="e">
        <f>VLOOKUP($A250,MAIN!$C$2:$BD$289,13)</f>
        <v>#N/A</v>
      </c>
      <c r="E250" s="350" t="e">
        <f>VLOOKUP($A250,MAIN!$C$2:$BD$289,9)</f>
        <v>#N/A</v>
      </c>
      <c r="F250" s="349" t="e">
        <f>VLOOKUP($A250,MAIN!$C$2:$BD$289,4)</f>
        <v>#N/A</v>
      </c>
      <c r="G250" s="349" t="e">
        <f>VLOOKUP($A250,MAIN!$C$2:$BD$289,18)</f>
        <v>#N/A</v>
      </c>
      <c r="H250" s="349" t="e">
        <f>VLOOKUP($A250,MAIN!$C$2:$BD$289,5)</f>
        <v>#N/A</v>
      </c>
      <c r="I250" s="349" t="e">
        <f>VLOOKUP($A250,MAIN!$C$2:$BD$114,19)</f>
        <v>#N/A</v>
      </c>
      <c r="J250" s="349" t="e">
        <f>VLOOKUP($A250,MAIN!$C$2:$BD$289,7)</f>
        <v>#N/A</v>
      </c>
      <c r="K250" s="349" t="e">
        <f>VLOOKUP($A250,MAIN!$C$2:$BD$289,8)</f>
        <v>#N/A</v>
      </c>
      <c r="L250" s="349" t="e">
        <f>VLOOKUP($A250,MAIN!$C$2:$BD$289,15)</f>
        <v>#N/A</v>
      </c>
      <c r="M250" s="349" t="e">
        <f>VLOOKUP($A250,MAIN!$C$2:$BD$289,16)</f>
        <v>#N/A</v>
      </c>
      <c r="N250" s="349" t="e">
        <f>VLOOKUP($A250,MAIN!$C$2:$BD$289,20)</f>
        <v>#N/A</v>
      </c>
    </row>
    <row r="251" spans="3:14">
      <c r="C251" s="349" t="e">
        <f>VLOOKUP($A251,MAIN!$C$2:$BD$289,12)</f>
        <v>#N/A</v>
      </c>
      <c r="D251" s="349" t="e">
        <f>VLOOKUP($A251,MAIN!$C$2:$BD$289,13)</f>
        <v>#N/A</v>
      </c>
      <c r="E251" s="350" t="e">
        <f>VLOOKUP($A251,MAIN!$C$2:$BD$289,9)</f>
        <v>#N/A</v>
      </c>
      <c r="F251" s="349" t="e">
        <f>VLOOKUP($A251,MAIN!$C$2:$BD$289,4)</f>
        <v>#N/A</v>
      </c>
      <c r="G251" s="349" t="e">
        <f>VLOOKUP($A251,MAIN!$C$2:$BD$289,18)</f>
        <v>#N/A</v>
      </c>
      <c r="H251" s="349" t="e">
        <f>VLOOKUP($A251,MAIN!$C$2:$BD$289,5)</f>
        <v>#N/A</v>
      </c>
      <c r="I251" s="349" t="e">
        <f>VLOOKUP($A251,MAIN!$C$2:$BD$114,19)</f>
        <v>#N/A</v>
      </c>
      <c r="J251" s="349" t="e">
        <f>VLOOKUP($A251,MAIN!$C$2:$BD$289,7)</f>
        <v>#N/A</v>
      </c>
      <c r="K251" s="349" t="e">
        <f>VLOOKUP($A251,MAIN!$C$2:$BD$289,8)</f>
        <v>#N/A</v>
      </c>
      <c r="L251" s="349" t="e">
        <f>VLOOKUP($A251,MAIN!$C$2:$BD$289,15)</f>
        <v>#N/A</v>
      </c>
      <c r="M251" s="349" t="e">
        <f>VLOOKUP($A251,MAIN!$C$2:$BD$289,16)</f>
        <v>#N/A</v>
      </c>
      <c r="N251" s="349" t="e">
        <f>VLOOKUP($A251,MAIN!$C$2:$BD$289,20)</f>
        <v>#N/A</v>
      </c>
    </row>
    <row r="252" spans="3:14">
      <c r="C252" s="349" t="e">
        <f>VLOOKUP($A252,MAIN!$C$2:$BD$289,12)</f>
        <v>#N/A</v>
      </c>
      <c r="D252" s="349" t="e">
        <f>VLOOKUP($A252,MAIN!$C$2:$BD$289,13)</f>
        <v>#N/A</v>
      </c>
      <c r="E252" s="350" t="e">
        <f>VLOOKUP($A252,MAIN!$C$2:$BD$289,9)</f>
        <v>#N/A</v>
      </c>
      <c r="F252" s="349" t="e">
        <f>VLOOKUP($A252,MAIN!$C$2:$BD$289,4)</f>
        <v>#N/A</v>
      </c>
      <c r="G252" s="349" t="e">
        <f>VLOOKUP($A252,MAIN!$C$2:$BD$289,18)</f>
        <v>#N/A</v>
      </c>
      <c r="H252" s="349" t="e">
        <f>VLOOKUP($A252,MAIN!$C$2:$BD$289,5)</f>
        <v>#N/A</v>
      </c>
      <c r="I252" s="349" t="e">
        <f>VLOOKUP($A252,MAIN!$C$2:$BD$114,19)</f>
        <v>#N/A</v>
      </c>
      <c r="J252" s="349" t="e">
        <f>VLOOKUP($A252,MAIN!$C$2:$BD$289,7)</f>
        <v>#N/A</v>
      </c>
      <c r="K252" s="349" t="e">
        <f>VLOOKUP($A252,MAIN!$C$2:$BD$289,8)</f>
        <v>#N/A</v>
      </c>
      <c r="L252" s="349" t="e">
        <f>VLOOKUP($A252,MAIN!$C$2:$BD$289,15)</f>
        <v>#N/A</v>
      </c>
      <c r="M252" s="349" t="e">
        <f>VLOOKUP($A252,MAIN!$C$2:$BD$289,16)</f>
        <v>#N/A</v>
      </c>
      <c r="N252" s="349" t="e">
        <f>VLOOKUP($A252,MAIN!$C$2:$BD$289,20)</f>
        <v>#N/A</v>
      </c>
    </row>
    <row r="253" spans="3:14">
      <c r="C253" s="349" t="e">
        <f>VLOOKUP($A253,MAIN!$C$2:$BD$289,12)</f>
        <v>#N/A</v>
      </c>
      <c r="D253" s="349" t="e">
        <f>VLOOKUP($A253,MAIN!$C$2:$BD$289,13)</f>
        <v>#N/A</v>
      </c>
      <c r="E253" s="350" t="e">
        <f>VLOOKUP($A253,MAIN!$C$2:$BD$289,9)</f>
        <v>#N/A</v>
      </c>
      <c r="F253" s="349" t="e">
        <f>VLOOKUP($A253,MAIN!$C$2:$BD$289,4)</f>
        <v>#N/A</v>
      </c>
      <c r="G253" s="349" t="e">
        <f>VLOOKUP($A253,MAIN!$C$2:$BD$289,18)</f>
        <v>#N/A</v>
      </c>
      <c r="H253" s="349" t="e">
        <f>VLOOKUP($A253,MAIN!$C$2:$BD$289,5)</f>
        <v>#N/A</v>
      </c>
      <c r="I253" s="349" t="e">
        <f>VLOOKUP($A253,MAIN!$C$2:$BD$114,19)</f>
        <v>#N/A</v>
      </c>
      <c r="J253" s="349" t="e">
        <f>VLOOKUP($A253,MAIN!$C$2:$BD$289,7)</f>
        <v>#N/A</v>
      </c>
      <c r="K253" s="349" t="e">
        <f>VLOOKUP($A253,MAIN!$C$2:$BD$289,8)</f>
        <v>#N/A</v>
      </c>
      <c r="L253" s="349" t="e">
        <f>VLOOKUP($A253,MAIN!$C$2:$BD$289,15)</f>
        <v>#N/A</v>
      </c>
      <c r="M253" s="349" t="e">
        <f>VLOOKUP($A253,MAIN!$C$2:$BD$289,16)</f>
        <v>#N/A</v>
      </c>
      <c r="N253" s="349" t="e">
        <f>VLOOKUP($A253,MAIN!$C$2:$BD$289,20)</f>
        <v>#N/A</v>
      </c>
    </row>
    <row r="254" spans="3:14">
      <c r="C254" s="349" t="e">
        <f>VLOOKUP($A254,MAIN!$C$2:$BD$289,12)</f>
        <v>#N/A</v>
      </c>
      <c r="D254" s="349" t="e">
        <f>VLOOKUP($A254,MAIN!$C$2:$BD$289,13)</f>
        <v>#N/A</v>
      </c>
      <c r="E254" s="350" t="e">
        <f>VLOOKUP($A254,MAIN!$C$2:$BD$289,9)</f>
        <v>#N/A</v>
      </c>
      <c r="F254" s="349" t="e">
        <f>VLOOKUP($A254,MAIN!$C$2:$BD$289,4)</f>
        <v>#N/A</v>
      </c>
      <c r="G254" s="349" t="e">
        <f>VLOOKUP($A254,MAIN!$C$2:$BD$289,18)</f>
        <v>#N/A</v>
      </c>
      <c r="H254" s="349" t="e">
        <f>VLOOKUP($A254,MAIN!$C$2:$BD$289,5)</f>
        <v>#N/A</v>
      </c>
      <c r="I254" s="349" t="e">
        <f>VLOOKUP($A254,MAIN!$C$2:$BD$114,19)</f>
        <v>#N/A</v>
      </c>
      <c r="J254" s="349" t="e">
        <f>VLOOKUP($A254,MAIN!$C$2:$BD$289,7)</f>
        <v>#N/A</v>
      </c>
      <c r="K254" s="349" t="e">
        <f>VLOOKUP($A254,MAIN!$C$2:$BD$289,8)</f>
        <v>#N/A</v>
      </c>
      <c r="L254" s="349" t="e">
        <f>VLOOKUP($A254,MAIN!$C$2:$BD$289,15)</f>
        <v>#N/A</v>
      </c>
      <c r="M254" s="349" t="e">
        <f>VLOOKUP($A254,MAIN!$C$2:$BD$289,16)</f>
        <v>#N/A</v>
      </c>
      <c r="N254" s="349" t="e">
        <f>VLOOKUP($A254,MAIN!$C$2:$BD$289,20)</f>
        <v>#N/A</v>
      </c>
    </row>
    <row r="255" spans="3:14">
      <c r="C255" s="349" t="e">
        <f>VLOOKUP($A255,MAIN!$C$2:$BD$289,12)</f>
        <v>#N/A</v>
      </c>
      <c r="D255" s="349" t="e">
        <f>VLOOKUP($A255,MAIN!$C$2:$BD$289,13)</f>
        <v>#N/A</v>
      </c>
      <c r="E255" s="350" t="e">
        <f>VLOOKUP($A255,MAIN!$C$2:$BD$289,9)</f>
        <v>#N/A</v>
      </c>
      <c r="F255" s="349" t="e">
        <f>VLOOKUP($A255,MAIN!$C$2:$BD$289,4)</f>
        <v>#N/A</v>
      </c>
      <c r="G255" s="349" t="e">
        <f>VLOOKUP($A255,MAIN!$C$2:$BD$289,18)</f>
        <v>#N/A</v>
      </c>
      <c r="H255" s="349" t="e">
        <f>VLOOKUP($A255,MAIN!$C$2:$BD$289,5)</f>
        <v>#N/A</v>
      </c>
      <c r="I255" s="349" t="e">
        <f>VLOOKUP($A255,MAIN!$C$2:$BD$114,19)</f>
        <v>#N/A</v>
      </c>
      <c r="J255" s="349" t="e">
        <f>VLOOKUP($A255,MAIN!$C$2:$BD$289,7)</f>
        <v>#N/A</v>
      </c>
      <c r="K255" s="349" t="e">
        <f>VLOOKUP($A255,MAIN!$C$2:$BD$289,8)</f>
        <v>#N/A</v>
      </c>
      <c r="L255" s="349" t="e">
        <f>VLOOKUP($A255,MAIN!$C$2:$BD$289,15)</f>
        <v>#N/A</v>
      </c>
      <c r="M255" s="349" t="e">
        <f>VLOOKUP($A255,MAIN!$C$2:$BD$289,16)</f>
        <v>#N/A</v>
      </c>
      <c r="N255" s="349" t="e">
        <f>VLOOKUP($A255,MAIN!$C$2:$BD$289,20)</f>
        <v>#N/A</v>
      </c>
    </row>
    <row r="256" spans="3:14">
      <c r="C256" s="349" t="e">
        <f>VLOOKUP($A256,MAIN!$C$2:$BD$289,12)</f>
        <v>#N/A</v>
      </c>
      <c r="D256" s="349" t="e">
        <f>VLOOKUP($A256,MAIN!$C$2:$BD$289,13)</f>
        <v>#N/A</v>
      </c>
      <c r="E256" s="350" t="e">
        <f>VLOOKUP($A256,MAIN!$C$2:$BD$289,9)</f>
        <v>#N/A</v>
      </c>
      <c r="F256" s="349" t="e">
        <f>VLOOKUP($A256,MAIN!$C$2:$BD$289,4)</f>
        <v>#N/A</v>
      </c>
      <c r="G256" s="349" t="e">
        <f>VLOOKUP($A256,MAIN!$C$2:$BD$289,18)</f>
        <v>#N/A</v>
      </c>
      <c r="H256" s="349" t="e">
        <f>VLOOKUP($A256,MAIN!$C$2:$BD$289,5)</f>
        <v>#N/A</v>
      </c>
      <c r="I256" s="349" t="e">
        <f>VLOOKUP($A256,MAIN!$C$2:$BD$114,19)</f>
        <v>#N/A</v>
      </c>
      <c r="J256" s="349" t="e">
        <f>VLOOKUP($A256,MAIN!$C$2:$BD$289,7)</f>
        <v>#N/A</v>
      </c>
      <c r="K256" s="349" t="e">
        <f>VLOOKUP($A256,MAIN!$C$2:$BD$289,8)</f>
        <v>#N/A</v>
      </c>
      <c r="L256" s="349" t="e">
        <f>VLOOKUP($A256,MAIN!$C$2:$BD$289,15)</f>
        <v>#N/A</v>
      </c>
      <c r="M256" s="349" t="e">
        <f>VLOOKUP($A256,MAIN!$C$2:$BD$289,16)</f>
        <v>#N/A</v>
      </c>
      <c r="N256" s="349" t="e">
        <f>VLOOKUP($A256,MAIN!$C$2:$BD$289,20)</f>
        <v>#N/A</v>
      </c>
    </row>
    <row r="257" spans="3:14">
      <c r="C257" s="349" t="e">
        <f>VLOOKUP($A257,MAIN!$C$2:$BD$289,12)</f>
        <v>#N/A</v>
      </c>
      <c r="D257" s="349" t="e">
        <f>VLOOKUP($A257,MAIN!$C$2:$BD$289,13)</f>
        <v>#N/A</v>
      </c>
      <c r="E257" s="350" t="e">
        <f>VLOOKUP($A257,MAIN!$C$2:$BD$289,9)</f>
        <v>#N/A</v>
      </c>
      <c r="F257" s="349" t="e">
        <f>VLOOKUP($A257,MAIN!$C$2:$BD$289,4)</f>
        <v>#N/A</v>
      </c>
      <c r="G257" s="349" t="e">
        <f>VLOOKUP($A257,MAIN!$C$2:$BD$289,18)</f>
        <v>#N/A</v>
      </c>
      <c r="H257" s="349" t="e">
        <f>VLOOKUP($A257,MAIN!$C$2:$BD$289,5)</f>
        <v>#N/A</v>
      </c>
      <c r="I257" s="349" t="e">
        <f>VLOOKUP($A257,MAIN!$C$2:$BD$114,19)</f>
        <v>#N/A</v>
      </c>
      <c r="J257" s="349" t="e">
        <f>VLOOKUP($A257,MAIN!$C$2:$BD$289,7)</f>
        <v>#N/A</v>
      </c>
      <c r="K257" s="349" t="e">
        <f>VLOOKUP($A257,MAIN!$C$2:$BD$289,8)</f>
        <v>#N/A</v>
      </c>
      <c r="L257" s="349" t="e">
        <f>VLOOKUP($A257,MAIN!$C$2:$BD$289,15)</f>
        <v>#N/A</v>
      </c>
      <c r="M257" s="349" t="e">
        <f>VLOOKUP($A257,MAIN!$C$2:$BD$289,16)</f>
        <v>#N/A</v>
      </c>
      <c r="N257" s="349" t="e">
        <f>VLOOKUP($A257,MAIN!$C$2:$BD$289,20)</f>
        <v>#N/A</v>
      </c>
    </row>
    <row r="258" spans="3:14">
      <c r="C258" s="349" t="e">
        <f>VLOOKUP($A258,MAIN!$C$2:$BD$289,12)</f>
        <v>#N/A</v>
      </c>
      <c r="D258" s="349" t="e">
        <f>VLOOKUP($A258,MAIN!$C$2:$BD$289,13)</f>
        <v>#N/A</v>
      </c>
      <c r="E258" s="350" t="e">
        <f>VLOOKUP($A258,MAIN!$C$2:$BD$289,9)</f>
        <v>#N/A</v>
      </c>
      <c r="F258" s="349" t="e">
        <f>VLOOKUP($A258,MAIN!$C$2:$BD$289,4)</f>
        <v>#N/A</v>
      </c>
      <c r="G258" s="349" t="e">
        <f>VLOOKUP($A258,MAIN!$C$2:$BD$289,18)</f>
        <v>#N/A</v>
      </c>
      <c r="H258" s="349" t="e">
        <f>VLOOKUP($A258,MAIN!$C$2:$BD$289,5)</f>
        <v>#N/A</v>
      </c>
      <c r="I258" s="349" t="e">
        <f>VLOOKUP($A258,MAIN!$C$2:$BD$114,19)</f>
        <v>#N/A</v>
      </c>
      <c r="J258" s="349" t="e">
        <f>VLOOKUP($A258,MAIN!$C$2:$BD$289,7)</f>
        <v>#N/A</v>
      </c>
      <c r="K258" s="349" t="e">
        <f>VLOOKUP($A258,MAIN!$C$2:$BD$289,8)</f>
        <v>#N/A</v>
      </c>
      <c r="L258" s="349" t="e">
        <f>VLOOKUP($A258,MAIN!$C$2:$BD$289,15)</f>
        <v>#N/A</v>
      </c>
      <c r="M258" s="349" t="e">
        <f>VLOOKUP($A258,MAIN!$C$2:$BD$289,16)</f>
        <v>#N/A</v>
      </c>
      <c r="N258" s="349" t="e">
        <f>VLOOKUP($A258,MAIN!$C$2:$BD$289,20)</f>
        <v>#N/A</v>
      </c>
    </row>
  </sheetData>
  <autoFilter ref="A1:N204"/>
  <dataValidations count="1">
    <dataValidation type="list" allowBlank="1" showInputMessage="1" showErrorMessage="1" sqref="A5">
      <formula1>films11</formula1>
    </dataValidation>
  </dataValidations>
  <pageMargins left="0.75" right="0.75" top="1" bottom="1" header="0.3" footer="0.3"/>
  <pageSetup paperSize="8" scale="72" fitToHeight="0"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16"/>
  <sheetViews>
    <sheetView workbookViewId="0">
      <selection activeCell="C4" sqref="C4"/>
    </sheetView>
  </sheetViews>
  <sheetFormatPr defaultColWidth="8.625" defaultRowHeight="12.75"/>
  <cols>
    <col min="1" max="1" width="0.125" style="296" customWidth="1"/>
    <col min="2" max="2" width="9.875" customWidth="1"/>
    <col min="3" max="3" width="15.875" customWidth="1"/>
    <col min="4" max="8" width="15.625" customWidth="1"/>
    <col min="9" max="9" width="21" bestFit="1" customWidth="1"/>
    <col min="10" max="10" width="15.875" customWidth="1"/>
    <col min="11" max="26" width="15.625" customWidth="1"/>
    <col min="27" max="27" width="13.125" customWidth="1"/>
  </cols>
  <sheetData>
    <row r="1" spans="1:27">
      <c r="C1" s="24" t="s">
        <v>5616</v>
      </c>
      <c r="D1" s="24" t="s">
        <v>3856</v>
      </c>
      <c r="R1">
        <v>0</v>
      </c>
    </row>
    <row r="2" spans="1:27" s="2" customFormat="1">
      <c r="A2" s="297"/>
      <c r="C2" s="3">
        <v>41014</v>
      </c>
      <c r="D2" s="3">
        <f t="shared" ref="D2:AA2" si="0">D3</f>
        <v>40649</v>
      </c>
      <c r="E2" s="3">
        <f t="shared" si="0"/>
        <v>40650</v>
      </c>
      <c r="F2" s="3">
        <f t="shared" si="0"/>
        <v>40651</v>
      </c>
      <c r="G2" s="3">
        <f t="shared" si="0"/>
        <v>40652</v>
      </c>
      <c r="H2" s="3">
        <f t="shared" si="0"/>
        <v>40653</v>
      </c>
      <c r="I2" s="3">
        <f t="shared" si="0"/>
        <v>40654</v>
      </c>
      <c r="J2" s="3">
        <f t="shared" si="0"/>
        <v>40655</v>
      </c>
      <c r="K2" s="3">
        <f t="shared" si="0"/>
        <v>40656</v>
      </c>
      <c r="L2" s="3">
        <f t="shared" si="0"/>
        <v>40657</v>
      </c>
      <c r="M2" s="3">
        <f t="shared" si="0"/>
        <v>40658</v>
      </c>
      <c r="N2" s="3">
        <f t="shared" si="0"/>
        <v>40659</v>
      </c>
      <c r="O2" s="3">
        <f t="shared" si="0"/>
        <v>40660</v>
      </c>
      <c r="P2" s="3">
        <f t="shared" si="0"/>
        <v>40661</v>
      </c>
      <c r="Q2" s="3">
        <f t="shared" si="0"/>
        <v>40662</v>
      </c>
      <c r="R2" s="3">
        <f t="shared" si="0"/>
        <v>40663</v>
      </c>
      <c r="S2" s="3">
        <f t="shared" si="0"/>
        <v>40664</v>
      </c>
      <c r="T2" s="3">
        <f t="shared" si="0"/>
        <v>40665</v>
      </c>
      <c r="U2" s="3">
        <f t="shared" si="0"/>
        <v>40666</v>
      </c>
      <c r="V2" s="3">
        <f t="shared" si="0"/>
        <v>40667</v>
      </c>
      <c r="W2" s="3">
        <f t="shared" si="0"/>
        <v>40668</v>
      </c>
      <c r="X2" s="3">
        <f t="shared" si="0"/>
        <v>40669</v>
      </c>
      <c r="Y2" s="3">
        <f t="shared" si="0"/>
        <v>40670</v>
      </c>
      <c r="Z2" s="3">
        <f t="shared" si="0"/>
        <v>40671</v>
      </c>
      <c r="AA2" s="3">
        <f t="shared" si="0"/>
        <v>40672</v>
      </c>
    </row>
    <row r="3" spans="1:27" s="4" customFormat="1">
      <c r="A3" s="298"/>
      <c r="C3" s="381">
        <v>40648</v>
      </c>
      <c r="D3" s="381">
        <f>C3+1</f>
        <v>40649</v>
      </c>
      <c r="E3" s="382">
        <f>D3+1</f>
        <v>40650</v>
      </c>
      <c r="F3" s="5">
        <f>E3+1</f>
        <v>40651</v>
      </c>
      <c r="G3" s="5">
        <f t="shared" ref="G3:AA3" si="1">F3+1</f>
        <v>40652</v>
      </c>
      <c r="H3" s="382">
        <f t="shared" si="1"/>
        <v>40653</v>
      </c>
      <c r="I3" s="5">
        <f t="shared" si="1"/>
        <v>40654</v>
      </c>
      <c r="J3" s="381">
        <f t="shared" si="1"/>
        <v>40655</v>
      </c>
      <c r="K3" s="381">
        <f t="shared" si="1"/>
        <v>40656</v>
      </c>
      <c r="L3" s="382">
        <f t="shared" si="1"/>
        <v>40657</v>
      </c>
      <c r="M3" s="382">
        <f t="shared" si="1"/>
        <v>40658</v>
      </c>
      <c r="N3" s="5">
        <f t="shared" si="1"/>
        <v>40659</v>
      </c>
      <c r="O3" s="5">
        <f t="shared" si="1"/>
        <v>40660</v>
      </c>
      <c r="P3" s="5">
        <f t="shared" si="1"/>
        <v>40661</v>
      </c>
      <c r="Q3" s="381">
        <f>P3+1</f>
        <v>40662</v>
      </c>
      <c r="R3" s="381">
        <f t="shared" si="1"/>
        <v>40663</v>
      </c>
      <c r="S3" s="5">
        <f t="shared" si="1"/>
        <v>40664</v>
      </c>
      <c r="T3" s="382">
        <f t="shared" si="1"/>
        <v>40665</v>
      </c>
      <c r="U3" s="5">
        <f t="shared" si="1"/>
        <v>40666</v>
      </c>
      <c r="V3" s="5">
        <f t="shared" si="1"/>
        <v>40667</v>
      </c>
      <c r="W3" s="5">
        <f t="shared" si="1"/>
        <v>40668</v>
      </c>
      <c r="X3" s="5">
        <f t="shared" si="1"/>
        <v>40669</v>
      </c>
      <c r="Y3" s="5">
        <f t="shared" si="1"/>
        <v>40670</v>
      </c>
      <c r="Z3" s="5">
        <f t="shared" si="1"/>
        <v>40671</v>
      </c>
      <c r="AA3" s="5">
        <f t="shared" si="1"/>
        <v>40672</v>
      </c>
    </row>
    <row r="4" spans="1:27" s="6" customFormat="1">
      <c r="A4" s="299"/>
      <c r="C4" s="6" t="str">
        <f t="shared" ref="C4:AA4" si="2">C$3&amp;" "&amp;$C$1&amp;" "&amp;$A5</f>
        <v>40648 CIVIC 1</v>
      </c>
      <c r="D4" s="6" t="str">
        <f t="shared" si="2"/>
        <v>40649 CIVIC 1</v>
      </c>
      <c r="E4" s="6" t="str">
        <f t="shared" si="2"/>
        <v>40650 CIVIC 1</v>
      </c>
      <c r="F4" s="6" t="str">
        <f t="shared" si="2"/>
        <v>40651 CIVIC 1</v>
      </c>
      <c r="G4" s="6" t="str">
        <f t="shared" si="2"/>
        <v>40652 CIVIC 1</v>
      </c>
      <c r="H4" s="6" t="str">
        <f t="shared" si="2"/>
        <v>40653 CIVIC 1</v>
      </c>
      <c r="I4" s="6" t="str">
        <f t="shared" si="2"/>
        <v>40654 CIVIC 1</v>
      </c>
      <c r="J4" s="6" t="str">
        <f t="shared" si="2"/>
        <v>40655 CIVIC 1</v>
      </c>
      <c r="K4" s="6" t="str">
        <f t="shared" si="2"/>
        <v>40656 CIVIC 1</v>
      </c>
      <c r="L4" s="6" t="str">
        <f t="shared" si="2"/>
        <v>40657 CIVIC 1</v>
      </c>
      <c r="M4" s="6" t="str">
        <f t="shared" si="2"/>
        <v>40658 CIVIC 1</v>
      </c>
      <c r="N4" s="6" t="str">
        <f t="shared" si="2"/>
        <v>40659 CIVIC 1</v>
      </c>
      <c r="O4" s="6" t="str">
        <f t="shared" si="2"/>
        <v>40660 CIVIC 1</v>
      </c>
      <c r="P4" s="6" t="str">
        <f t="shared" si="2"/>
        <v>40661 CIVIC 1</v>
      </c>
      <c r="Q4" s="6" t="str">
        <f t="shared" si="2"/>
        <v>40662 CIVIC 1</v>
      </c>
      <c r="R4" s="6" t="str">
        <f t="shared" si="2"/>
        <v>40663 CIVIC 1</v>
      </c>
      <c r="S4" s="6" t="str">
        <f t="shared" si="2"/>
        <v>40664 CIVIC 1</v>
      </c>
      <c r="T4" s="6" t="str">
        <f t="shared" si="2"/>
        <v>40665 CIVIC 1</v>
      </c>
      <c r="U4" s="6" t="str">
        <f t="shared" si="2"/>
        <v>40666 CIVIC 1</v>
      </c>
      <c r="V4" s="6" t="str">
        <f t="shared" si="2"/>
        <v>40667 CIVIC 1</v>
      </c>
      <c r="W4" s="6" t="str">
        <f t="shared" si="2"/>
        <v>40668 CIVIC 1</v>
      </c>
      <c r="X4" s="6" t="str">
        <f t="shared" si="2"/>
        <v>40669 CIVIC 1</v>
      </c>
      <c r="Y4" s="6" t="str">
        <f t="shared" si="2"/>
        <v>40670 CIVIC 1</v>
      </c>
      <c r="Z4" s="6" t="str">
        <f t="shared" si="2"/>
        <v>40671 CIVIC 1</v>
      </c>
      <c r="AA4" s="6" t="str">
        <f t="shared" si="2"/>
        <v>40672 CIVIC 1</v>
      </c>
    </row>
    <row r="5" spans="1:27" s="9" customFormat="1">
      <c r="A5" s="300">
        <v>1</v>
      </c>
      <c r="B5" s="7" t="s">
        <v>3227</v>
      </c>
      <c r="C5" s="8">
        <f>VLOOKUP(C4,'SCREENING INFO'!$C$2:$AC$548,8,FALSE)</f>
        <v>0.625</v>
      </c>
      <c r="D5" s="8">
        <f>VLOOKUP(D4,'SCREENING INFO'!$C$2:$AC$548,8,FALSE)</f>
        <v>0.59375</v>
      </c>
      <c r="E5" s="8">
        <f>VLOOKUP(E4,'SCREENING INFO'!$C$2:$AC$548,8,FALSE)</f>
        <v>0.5</v>
      </c>
      <c r="F5" s="8">
        <f>VLOOKUP(F4,'SCREENING INFO'!$C$2:$AC$548,8,FALSE)</f>
        <v>0.46875</v>
      </c>
      <c r="G5" s="8" t="e">
        <f>VLOOKUP(G4,'SCREENING INFO'!$C$2:$AC$548,8,FALSE)</f>
        <v>#N/A</v>
      </c>
      <c r="H5" s="8" t="e">
        <f>VLOOKUP(H4,'SCREENING INFO'!$C$2:$AC$548,8,FALSE)</f>
        <v>#N/A</v>
      </c>
      <c r="I5" s="8" t="e">
        <f>VLOOKUP(I4,'SCREENING INFO'!$C$2:$AC$548,8,FALSE)</f>
        <v>#N/A</v>
      </c>
      <c r="J5" s="8" t="e">
        <f>VLOOKUP(J4,'SCREENING INFO'!$C$2:$AC$548,8,FALSE)</f>
        <v>#N/A</v>
      </c>
      <c r="K5" s="8" t="e">
        <f>VLOOKUP(K4,'SCREENING INFO'!$C$2:$AC$548,8,FALSE)</f>
        <v>#N/A</v>
      </c>
      <c r="L5" s="8" t="e">
        <f>VLOOKUP(L4,'SCREENING INFO'!$C$2:$AC$548,8,FALSE)</f>
        <v>#N/A</v>
      </c>
      <c r="M5" s="8" t="e">
        <f>VLOOKUP(M4,'SCREENING INFO'!$C$2:$AC$548,8,FALSE)</f>
        <v>#N/A</v>
      </c>
      <c r="N5" s="8" t="e">
        <f>VLOOKUP(N4,'SCREENING INFO'!$C$2:$AC$548,8,FALSE)</f>
        <v>#N/A</v>
      </c>
      <c r="O5" s="8" t="e">
        <f>VLOOKUP(O4,'SCREENING INFO'!$C$2:$AC$548,8,FALSE)</f>
        <v>#N/A</v>
      </c>
      <c r="P5" s="8" t="e">
        <f>VLOOKUP(P4,'SCREENING INFO'!$C$2:$AC$548,8,FALSE)</f>
        <v>#N/A</v>
      </c>
      <c r="Q5" s="8" t="e">
        <f>VLOOKUP(Q4,'SCREENING INFO'!$C$2:$AC$548,8,FALSE)</f>
        <v>#N/A</v>
      </c>
      <c r="R5" s="8" t="e">
        <f>VLOOKUP(R4,'SCREENING INFO'!$C$2:$AC$548,8,FALSE)</f>
        <v>#N/A</v>
      </c>
      <c r="S5" s="8" t="e">
        <f>VLOOKUP(S4,'SCREENING INFO'!$C$2:$AC$548,8,FALSE)</f>
        <v>#N/A</v>
      </c>
      <c r="T5" s="8" t="e">
        <f>VLOOKUP(T4,'SCREENING INFO'!$C$2:$AC$548,8,FALSE)</f>
        <v>#N/A</v>
      </c>
      <c r="U5" s="8" t="e">
        <f>VLOOKUP(U4,'SCREENING INFO'!$C$2:$AC$548,8,FALSE)</f>
        <v>#N/A</v>
      </c>
      <c r="V5" s="8" t="e">
        <f>VLOOKUP(V4,'SCREENING INFO'!$C$2:$AC$548,8,FALSE)</f>
        <v>#N/A</v>
      </c>
      <c r="W5" s="8" t="e">
        <f>VLOOKUP(W4,'SCREENING INFO'!$C$2:$AC$548,8,FALSE)</f>
        <v>#N/A</v>
      </c>
      <c r="X5" s="8" t="e">
        <f>VLOOKUP(X4,'SCREENING INFO'!$C$2:$AC$548,8,FALSE)</f>
        <v>#N/A</v>
      </c>
      <c r="Y5" s="8" t="e">
        <f>VLOOKUP(Y4,'SCREENING INFO'!$C$2:$AC$548,8,FALSE)</f>
        <v>#N/A</v>
      </c>
      <c r="Z5" s="8" t="e">
        <f>VLOOKUP(Z4,'SCREENING INFO'!$C$2:$AC$548,8,FALSE)</f>
        <v>#N/A</v>
      </c>
      <c r="AA5" s="8" t="e">
        <f>VLOOKUP(AA4,'SCREENING INFO'!$C$2:$AC$548,8,FALSE)</f>
        <v>#N/A</v>
      </c>
    </row>
    <row r="6" spans="1:27" s="10" customFormat="1" ht="9.75" customHeight="1">
      <c r="A6" s="301"/>
      <c r="B6" s="11"/>
      <c r="C6" s="295" t="str">
        <f>VLOOKUP(C7,MAIN!$C$2:$AD$1941,12,FALSE)</f>
        <v xml:space="preserve"> </v>
      </c>
      <c r="D6" s="295" t="str">
        <f>VLOOKUP(D7,MAIN!$C$2:$AD$1941,12,FALSE)</f>
        <v>DCP</v>
      </c>
      <c r="E6" s="295" t="str">
        <f>VLOOKUP(E7,MAIN!$C$2:$AD$1941,12,FALSE)</f>
        <v>DCP</v>
      </c>
      <c r="F6" s="295" t="str">
        <f>VLOOKUP(F7,MAIN!$C$2:$AD$1941,12,FALSE)</f>
        <v>DCP</v>
      </c>
      <c r="G6" s="295" t="e">
        <f>VLOOKUP(G7,MAIN!$C$2:$AD$1941,12,FALSE)</f>
        <v>#N/A</v>
      </c>
      <c r="H6" s="295" t="e">
        <f>VLOOKUP(H7,MAIN!$C$2:$AD$1941,12,FALSE)</f>
        <v>#N/A</v>
      </c>
      <c r="I6" s="295" t="e">
        <f>VLOOKUP(I7,MAIN!$C$2:$AD$1941,12,FALSE)</f>
        <v>#N/A</v>
      </c>
      <c r="J6" s="295" t="e">
        <f>VLOOKUP(J7,MAIN!$C$2:$AD$1941,12,FALSE)</f>
        <v>#N/A</v>
      </c>
      <c r="K6" s="295" t="e">
        <f>VLOOKUP(K7,MAIN!$C$2:$AD$1941,12,FALSE)</f>
        <v>#N/A</v>
      </c>
      <c r="L6" s="295" t="e">
        <f>VLOOKUP(L7,MAIN!$C$2:$AD$1941,12,FALSE)</f>
        <v>#N/A</v>
      </c>
      <c r="M6" s="295" t="e">
        <f>VLOOKUP(M7,MAIN!$C$2:$AD$1941,12,FALSE)</f>
        <v>#N/A</v>
      </c>
      <c r="N6" s="295" t="e">
        <f>VLOOKUP(N7,MAIN!$C$2:$AD$1941,12,FALSE)</f>
        <v>#N/A</v>
      </c>
      <c r="O6" s="295" t="e">
        <f>VLOOKUP(O7,MAIN!$C$2:$AD$1941,12,FALSE)</f>
        <v>#N/A</v>
      </c>
      <c r="P6" s="295" t="e">
        <f>VLOOKUP(P7,MAIN!$C$2:$AD$1941,12,FALSE)</f>
        <v>#N/A</v>
      </c>
      <c r="Q6" s="295" t="e">
        <f>VLOOKUP(Q7,MAIN!$C$2:$AD$1941,12,FALSE)</f>
        <v>#N/A</v>
      </c>
      <c r="R6" s="295" t="e">
        <f>VLOOKUP(R7,MAIN!$C$2:$AD$1941,12,FALSE)</f>
        <v>#N/A</v>
      </c>
      <c r="S6" s="295" t="e">
        <f>VLOOKUP(S7,MAIN!$C$2:$AD$1941,12,FALSE)</f>
        <v>#N/A</v>
      </c>
      <c r="T6" s="295" t="e">
        <f>VLOOKUP(T7,MAIN!$C$2:$AD$1941,12,FALSE)</f>
        <v>#N/A</v>
      </c>
      <c r="U6" s="295" t="e">
        <f>VLOOKUP(U7,MAIN!$C$2:$AD$1941,12,FALSE)</f>
        <v>#N/A</v>
      </c>
      <c r="V6" s="295" t="e">
        <f>VLOOKUP(V7,MAIN!$C$2:$AD$1941,12,FALSE)</f>
        <v>#N/A</v>
      </c>
      <c r="W6" s="295" t="e">
        <f>VLOOKUP(W7,MAIN!$C$2:$AD$1941,12,FALSE)</f>
        <v>#N/A</v>
      </c>
      <c r="X6" s="295" t="e">
        <f>VLOOKUP(X7,MAIN!$C$2:$AD$1941,12,FALSE)</f>
        <v>#N/A</v>
      </c>
      <c r="Y6" s="295" t="e">
        <f>VLOOKUP(Y7,MAIN!$C$2:$AD$1941,12,FALSE)</f>
        <v>#N/A</v>
      </c>
      <c r="Z6" s="295" t="e">
        <f>VLOOKUP(Z7,MAIN!$C$2:$AD$1941,12,FALSE)</f>
        <v>#N/A</v>
      </c>
      <c r="AA6" s="295" t="e">
        <f>VLOOKUP(AA7,MAIN!$C$2:$AD$1941,12,FALSE)</f>
        <v>#N/A</v>
      </c>
    </row>
    <row r="7" spans="1:27" s="2" customFormat="1" ht="21" customHeight="1">
      <c r="A7" s="297"/>
      <c r="B7" s="294" t="s">
        <v>5546</v>
      </c>
      <c r="C7" s="13" t="str">
        <f>VLOOKUP(C4,'SCREENING INFO'!$C$2:$AC$751,4,FALSE)</f>
        <v>12 MIN INTERMISSION</v>
      </c>
      <c r="D7" s="13" t="str">
        <f>VLOOKUP(D4,'SCREENING INFO'!$C$2:$AC$751,4,FALSE)</f>
        <v>N/A</v>
      </c>
      <c r="E7" s="13" t="str">
        <f>VLOOKUP(E4,'SCREENING INFO'!$C$2:$AC$751,4,FALSE)</f>
        <v>N/A</v>
      </c>
      <c r="F7" s="13" t="str">
        <f>VLOOKUP(F4,'SCREENING INFO'!$C$2:$AC$751,4,FALSE)</f>
        <v>INTRO + 30 MIN Q &amp; A</v>
      </c>
      <c r="G7" s="13" t="e">
        <f>VLOOKUP(G4,'SCREENING INFO'!$C$2:$AC$751,4,FALSE)</f>
        <v>#N/A</v>
      </c>
      <c r="H7" s="13" t="e">
        <f>VLOOKUP(H4,'SCREENING INFO'!$C$2:$AC$751,4,FALSE)</f>
        <v>#N/A</v>
      </c>
      <c r="I7" s="13" t="e">
        <f>VLOOKUP(I4,'SCREENING INFO'!$C$2:$AC$751,4,FALSE)</f>
        <v>#N/A</v>
      </c>
      <c r="J7" s="13" t="e">
        <f>VLOOKUP(J4,'SCREENING INFO'!$C$2:$AC$751,4,FALSE)</f>
        <v>#N/A</v>
      </c>
      <c r="K7" s="13" t="e">
        <f>VLOOKUP(K4,'SCREENING INFO'!$C$2:$AC$751,4,FALSE)</f>
        <v>#N/A</v>
      </c>
      <c r="L7" s="13" t="e">
        <f>VLOOKUP(L4,'SCREENING INFO'!$C$2:$AC$751,4,FALSE)</f>
        <v>#N/A</v>
      </c>
      <c r="M7" s="13" t="e">
        <f>VLOOKUP(M4,'SCREENING INFO'!$C$2:$AC$751,4,FALSE)</f>
        <v>#N/A</v>
      </c>
      <c r="N7" s="13" t="e">
        <f>VLOOKUP(N4,'SCREENING INFO'!$C$2:$AC$751,4,FALSE)</f>
        <v>#N/A</v>
      </c>
      <c r="O7" s="13" t="e">
        <f>VLOOKUP(O4,'SCREENING INFO'!$C$2:$AC$751,4,FALSE)</f>
        <v>#N/A</v>
      </c>
      <c r="P7" s="13" t="e">
        <f>VLOOKUP(P4,'SCREENING INFO'!$C$2:$AC$751,4,FALSE)</f>
        <v>#N/A</v>
      </c>
      <c r="Q7" s="13" t="e">
        <f>VLOOKUP(Q4,'SCREENING INFO'!$C$2:$AC$751,4,FALSE)</f>
        <v>#N/A</v>
      </c>
      <c r="R7" s="13" t="e">
        <f>VLOOKUP(R4,'SCREENING INFO'!$C$2:$AC$751,4,FALSE)</f>
        <v>#N/A</v>
      </c>
      <c r="S7" s="13" t="e">
        <f>VLOOKUP(S4,'SCREENING INFO'!$C$2:$AC$751,4,FALSE)</f>
        <v>#N/A</v>
      </c>
      <c r="T7" s="13" t="e">
        <f>VLOOKUP(T4,'SCREENING INFO'!$C$2:$AC$751,4,FALSE)</f>
        <v>#N/A</v>
      </c>
      <c r="U7" s="13" t="e">
        <f>VLOOKUP(U4,'SCREENING INFO'!$C$2:$AC$751,4,FALSE)</f>
        <v>#N/A</v>
      </c>
      <c r="V7" s="13" t="e">
        <f>VLOOKUP(V4,'SCREENING INFO'!$C$2:$AC$751,4,FALSE)</f>
        <v>#N/A</v>
      </c>
      <c r="W7" s="13" t="e">
        <f>VLOOKUP(W4,'SCREENING INFO'!$C$2:$AC$751,4,FALSE)</f>
        <v>#N/A</v>
      </c>
      <c r="X7" s="13" t="e">
        <f>VLOOKUP(X4,'SCREENING INFO'!$C$2:$AC$751,4,FALSE)</f>
        <v>#N/A</v>
      </c>
      <c r="Y7" s="13" t="e">
        <f>VLOOKUP(Y4,'SCREENING INFO'!$C$2:$AC$751,4,FALSE)</f>
        <v>#N/A</v>
      </c>
      <c r="Z7" s="13" t="e">
        <f>VLOOKUP(Z4,'SCREENING INFO'!$C$2:$AC$751,4,FALSE)</f>
        <v>#N/A</v>
      </c>
      <c r="AA7" s="13" t="e">
        <f>VLOOKUP(AA4,'SCREENING INFO'!$C$2:$AC$751,4,FALSE)</f>
        <v>#N/A</v>
      </c>
    </row>
    <row r="8" spans="1:27" s="1" customFormat="1" ht="9.75" customHeight="1">
      <c r="A8" s="297"/>
      <c r="B8" s="14"/>
      <c r="C8" s="15">
        <f>VLOOKUP(C7,MAIN!$C$2:$Z$114,11,FALSE)</f>
        <v>8.3333333333333332E-3</v>
      </c>
      <c r="D8" s="15">
        <f>VLOOKUP(D7,MAIN!$C$2:$Z$114,11,FALSE)</f>
        <v>0</v>
      </c>
      <c r="E8" s="15">
        <f>VLOOKUP(E7,MAIN!$C$2:$Z$114,11,FALSE)</f>
        <v>0</v>
      </c>
      <c r="F8" s="15">
        <f>VLOOKUP(F7,MAIN!$C$2:$Z$114,11,FALSE)</f>
        <v>2.4305555555555556E-2</v>
      </c>
      <c r="G8" s="15" t="e">
        <f>VLOOKUP(G7,MAIN!$C$2:$Z$114,11,FALSE)</f>
        <v>#N/A</v>
      </c>
      <c r="H8" s="15" t="e">
        <f>VLOOKUP(H7,MAIN!$C$2:$Z$114,11,FALSE)</f>
        <v>#N/A</v>
      </c>
      <c r="I8" s="15" t="e">
        <f>VLOOKUP(I7,MAIN!$C$2:$Z$114,11,FALSE)</f>
        <v>#N/A</v>
      </c>
      <c r="J8" s="15" t="e">
        <f>VLOOKUP(J7,MAIN!$C$2:$Z$114,11,FALSE)</f>
        <v>#N/A</v>
      </c>
      <c r="K8" s="15" t="e">
        <f>VLOOKUP(K7,MAIN!$C$2:$Z$114,11,FALSE)</f>
        <v>#N/A</v>
      </c>
      <c r="L8" s="15" t="e">
        <f>VLOOKUP(L7,MAIN!$C$2:$Z$114,11,FALSE)</f>
        <v>#N/A</v>
      </c>
      <c r="M8" s="15" t="e">
        <f>VLOOKUP(M7,MAIN!$C$2:$Z$114,11,FALSE)</f>
        <v>#N/A</v>
      </c>
      <c r="N8" s="15" t="e">
        <f>VLOOKUP(N7,MAIN!$C$2:$Z$114,11,FALSE)</f>
        <v>#N/A</v>
      </c>
      <c r="O8" s="15" t="e">
        <f>VLOOKUP(O7,MAIN!$C$2:$Z$114,11,FALSE)</f>
        <v>#N/A</v>
      </c>
      <c r="P8" s="15" t="e">
        <f>VLOOKUP(P7,MAIN!$C$2:$Z$114,11,FALSE)</f>
        <v>#N/A</v>
      </c>
      <c r="Q8" s="15" t="e">
        <f>VLOOKUP(Q7,MAIN!$C$2:$Z$114,11,FALSE)</f>
        <v>#N/A</v>
      </c>
      <c r="R8" s="15" t="e">
        <f>VLOOKUP(R7,MAIN!$C$2:$Z$114,11,FALSE)</f>
        <v>#N/A</v>
      </c>
      <c r="S8" s="15" t="e">
        <f>VLOOKUP(S7,MAIN!$C$2:$Z$114,11,FALSE)</f>
        <v>#N/A</v>
      </c>
      <c r="T8" s="15" t="e">
        <f>VLOOKUP(T7,MAIN!$C$2:$Z$114,11,FALSE)</f>
        <v>#N/A</v>
      </c>
      <c r="U8" s="15" t="e">
        <f>VLOOKUP(U7,MAIN!$C$2:$Z$114,11,FALSE)</f>
        <v>#N/A</v>
      </c>
      <c r="V8" s="15" t="e">
        <f>VLOOKUP(V7,MAIN!$C$2:$Z$114,11,FALSE)</f>
        <v>#N/A</v>
      </c>
      <c r="W8" s="15" t="e">
        <f>VLOOKUP(W7,MAIN!$C$2:$Z$114,11,FALSE)</f>
        <v>#N/A</v>
      </c>
      <c r="X8" s="15" t="e">
        <f>VLOOKUP(X7,MAIN!$C$2:$Z$114,11,FALSE)</f>
        <v>#N/A</v>
      </c>
      <c r="Y8" s="15" t="e">
        <f>VLOOKUP(Y7,MAIN!$C$2:$Z$114,11,FALSE)</f>
        <v>#N/A</v>
      </c>
      <c r="Z8" s="15" t="e">
        <f>VLOOKUP(Z7,MAIN!$C$2:$Z$114,11,FALSE)</f>
        <v>#N/A</v>
      </c>
      <c r="AA8" s="15" t="e">
        <f>VLOOKUP(AA7,MAIN!$C$2:$Z$114,11,FALSE)</f>
        <v>#N/A</v>
      </c>
    </row>
    <row r="9" spans="1:27" s="10" customFormat="1" ht="9.75" customHeight="1">
      <c r="A9" s="301"/>
      <c r="B9" s="11"/>
      <c r="C9" s="12" t="str">
        <f>VLOOKUP(C10,MAIN!$C$2:$AD$1941,12,FALSE)</f>
        <v xml:space="preserve"> </v>
      </c>
      <c r="D9" s="12" t="str">
        <f>VLOOKUP(D10,MAIN!$C$2:$AD$1941,12,FALSE)</f>
        <v xml:space="preserve"> </v>
      </c>
      <c r="E9" s="12" t="str">
        <f>VLOOKUP(E10,MAIN!$C$2:$AD$1941,12,FALSE)</f>
        <v xml:space="preserve"> </v>
      </c>
      <c r="F9" s="12" t="str">
        <f>VLOOKUP(F10,MAIN!$C$2:$AD$1941,12,FALSE)</f>
        <v xml:space="preserve"> </v>
      </c>
      <c r="G9" s="12" t="e">
        <f>VLOOKUP(G10,MAIN!$C$2:$AD$1941,12,FALSE)</f>
        <v>#N/A</v>
      </c>
      <c r="H9" s="12" t="e">
        <f>VLOOKUP(H10,MAIN!$C$2:$AD$1941,12,FALSE)</f>
        <v>#N/A</v>
      </c>
      <c r="I9" s="12" t="e">
        <f>VLOOKUP(I10,MAIN!$C$2:$AD$1941,12,FALSE)</f>
        <v>#N/A</v>
      </c>
      <c r="J9" s="12" t="e">
        <f>VLOOKUP(J10,MAIN!$C$2:$AD$1941,12,FALSE)</f>
        <v>#N/A</v>
      </c>
      <c r="K9" s="12" t="e">
        <f>VLOOKUP(K10,MAIN!$C$2:$AD$1941,12,FALSE)</f>
        <v>#N/A</v>
      </c>
      <c r="L9" s="12" t="e">
        <f>VLOOKUP(L10,MAIN!$C$2:$AD$1941,12,FALSE)</f>
        <v>#N/A</v>
      </c>
      <c r="M9" s="12" t="e">
        <f>VLOOKUP(M10,MAIN!$C$2:$AD$1941,12,FALSE)</f>
        <v>#N/A</v>
      </c>
      <c r="N9" s="12" t="e">
        <f>VLOOKUP(N10,MAIN!$C$2:$AD$1941,12,FALSE)</f>
        <v>#N/A</v>
      </c>
      <c r="O9" s="12" t="e">
        <f>VLOOKUP(O10,MAIN!$C$2:$AD$1941,12,FALSE)</f>
        <v>#N/A</v>
      </c>
      <c r="P9" s="12" t="e">
        <f>VLOOKUP(P10,MAIN!$C$2:$AD$1941,12,FALSE)</f>
        <v>#N/A</v>
      </c>
      <c r="Q9" s="12" t="e">
        <f>VLOOKUP(Q10,MAIN!$C$2:$AD$1941,12,FALSE)</f>
        <v>#N/A</v>
      </c>
      <c r="R9" s="12" t="e">
        <f>VLOOKUP(R10,MAIN!$C$2:$AD$1941,12,FALSE)</f>
        <v>#N/A</v>
      </c>
      <c r="S9" s="12" t="e">
        <f>VLOOKUP(S10,MAIN!$C$2:$AD$1941,12,FALSE)</f>
        <v>#N/A</v>
      </c>
      <c r="T9" s="12" t="e">
        <f>VLOOKUP(T10,MAIN!$C$2:$AD$1941,12,FALSE)</f>
        <v>#N/A</v>
      </c>
      <c r="U9" s="12" t="e">
        <f>VLOOKUP(U10,MAIN!$C$2:$AD$1941,12,FALSE)</f>
        <v>#N/A</v>
      </c>
      <c r="V9" s="12" t="e">
        <f>VLOOKUP(V10,MAIN!$C$2:$AD$1941,12,FALSE)</f>
        <v>#N/A</v>
      </c>
      <c r="W9" s="12" t="e">
        <f>VLOOKUP(W10,MAIN!$C$2:$AD$1941,12,FALSE)</f>
        <v>#N/A</v>
      </c>
      <c r="X9" s="12" t="e">
        <f>VLOOKUP(X10,MAIN!$C$2:$AD$1941,12,FALSE)</f>
        <v>#N/A</v>
      </c>
      <c r="Y9" s="12" t="e">
        <f>VLOOKUP(Y10,MAIN!$C$2:$AD$1941,12,FALSE)</f>
        <v>#N/A</v>
      </c>
      <c r="Z9" s="12" t="e">
        <f>VLOOKUP(Z10,MAIN!$C$2:$AD$1941,12,FALSE)</f>
        <v>#N/A</v>
      </c>
      <c r="AA9" s="12" t="e">
        <f>VLOOKUP(AA10,MAIN!$C$2:$AD$1941,12,FALSE)</f>
        <v>#N/A</v>
      </c>
    </row>
    <row r="10" spans="1:27" s="2" customFormat="1" ht="21" customHeight="1">
      <c r="A10" s="297"/>
      <c r="B10" s="294" t="s">
        <v>2756</v>
      </c>
      <c r="C10" s="13" t="str">
        <f>VLOOKUP(C4,'SCREENING INFO'!$C$2:$AC$751,5,FALSE)</f>
        <v>NO SHORT</v>
      </c>
      <c r="D10" s="13" t="str">
        <f>VLOOKUP(D4,'SCREENING INFO'!$C$2:$AC$751,5,FALSE)</f>
        <v>NO SHORT</v>
      </c>
      <c r="E10" s="13" t="str">
        <f>VLOOKUP(E4,'SCREENING INFO'!$C$2:$AC$751,5,FALSE)</f>
        <v>NO SHORT</v>
      </c>
      <c r="F10" s="13" t="str">
        <f>VLOOKUP(F4,'SCREENING INFO'!$C$2:$AC$751,5,FALSE)</f>
        <v>NO SHORT</v>
      </c>
      <c r="G10" s="13" t="e">
        <f>VLOOKUP(G4,'SCREENING INFO'!$C$2:$AC$751,5,FALSE)</f>
        <v>#N/A</v>
      </c>
      <c r="H10" s="13" t="e">
        <f>VLOOKUP(H4,'SCREENING INFO'!$C$2:$AC$751,5,FALSE)</f>
        <v>#N/A</v>
      </c>
      <c r="I10" s="13" t="e">
        <f>VLOOKUP(I4,'SCREENING INFO'!$C$2:$AC$751,5,FALSE)</f>
        <v>#N/A</v>
      </c>
      <c r="J10" s="13" t="e">
        <f>VLOOKUP(J4,'SCREENING INFO'!$C$2:$AC$751,5,FALSE)</f>
        <v>#N/A</v>
      </c>
      <c r="K10" s="13" t="e">
        <f>VLOOKUP(K4,'SCREENING INFO'!$C$2:$AC$751,5,FALSE)</f>
        <v>#N/A</v>
      </c>
      <c r="L10" s="13" t="e">
        <f>VLOOKUP(L4,'SCREENING INFO'!$C$2:$AC$751,5,FALSE)</f>
        <v>#N/A</v>
      </c>
      <c r="M10" s="13" t="e">
        <f>VLOOKUP(M4,'SCREENING INFO'!$C$2:$AC$751,5,FALSE)</f>
        <v>#N/A</v>
      </c>
      <c r="N10" s="13" t="e">
        <f>VLOOKUP(N4,'SCREENING INFO'!$C$2:$AC$751,5,FALSE)</f>
        <v>#N/A</v>
      </c>
      <c r="O10" s="13" t="e">
        <f>VLOOKUP(O4,'SCREENING INFO'!$C$2:$AC$751,5,FALSE)</f>
        <v>#N/A</v>
      </c>
      <c r="P10" s="13" t="e">
        <f>VLOOKUP(P4,'SCREENING INFO'!$C$2:$AC$751,5,FALSE)</f>
        <v>#N/A</v>
      </c>
      <c r="Q10" s="13" t="e">
        <f>VLOOKUP(Q4,'SCREENING INFO'!$C$2:$AC$751,5,FALSE)</f>
        <v>#N/A</v>
      </c>
      <c r="R10" s="13" t="e">
        <f>VLOOKUP(R4,'SCREENING INFO'!$C$2:$AC$751,5,FALSE)</f>
        <v>#N/A</v>
      </c>
      <c r="S10" s="13" t="e">
        <f>VLOOKUP(S4,'SCREENING INFO'!$C$2:$AC$751,5,FALSE)</f>
        <v>#N/A</v>
      </c>
      <c r="T10" s="13" t="e">
        <f>VLOOKUP(T4,'SCREENING INFO'!$C$2:$AC$751,5,FALSE)</f>
        <v>#N/A</v>
      </c>
      <c r="U10" s="13" t="e">
        <f>VLOOKUP(U4,'SCREENING INFO'!$C$2:$AC$751,5,FALSE)</f>
        <v>#N/A</v>
      </c>
      <c r="V10" s="13" t="e">
        <f>VLOOKUP(V4,'SCREENING INFO'!$C$2:$AC$751,5,FALSE)</f>
        <v>#N/A</v>
      </c>
      <c r="W10" s="13" t="e">
        <f>VLOOKUP(W4,'SCREENING INFO'!$C$2:$AC$751,5,FALSE)</f>
        <v>#N/A</v>
      </c>
      <c r="X10" s="13" t="e">
        <f>VLOOKUP(X4,'SCREENING INFO'!$C$2:$AC$751,5,FALSE)</f>
        <v>#N/A</v>
      </c>
      <c r="Y10" s="13" t="e">
        <f>VLOOKUP(Y4,'SCREENING INFO'!$C$2:$AC$751,5,FALSE)</f>
        <v>#N/A</v>
      </c>
      <c r="Z10" s="13" t="e">
        <f>VLOOKUP(Z4,'SCREENING INFO'!$C$2:$AC$751,5,FALSE)</f>
        <v>#N/A</v>
      </c>
      <c r="AA10" s="13" t="e">
        <f>VLOOKUP(AA4,'SCREENING INFO'!$C$2:$AC$751,5,FALSE)</f>
        <v>#N/A</v>
      </c>
    </row>
    <row r="11" spans="1:27" s="1" customFormat="1" ht="9.75" customHeight="1">
      <c r="A11" s="297"/>
      <c r="B11" s="14"/>
      <c r="C11" s="15">
        <f>VLOOKUP(C10,MAIN!$C$2:$Z$114,11,FALSE)</f>
        <v>0</v>
      </c>
      <c r="D11" s="15">
        <f>VLOOKUP(D10,MAIN!$C$2:$Z$114,11,FALSE)</f>
        <v>0</v>
      </c>
      <c r="E11" s="15">
        <f>VLOOKUP(E10,MAIN!$C$2:$Z$114,11,FALSE)</f>
        <v>0</v>
      </c>
      <c r="F11" s="15">
        <f>VLOOKUP(F10,MAIN!$C$2:$Z$114,11,FALSE)</f>
        <v>0</v>
      </c>
      <c r="G11" s="15" t="e">
        <f>VLOOKUP(G10,MAIN!$C$2:$Z$114,11,FALSE)</f>
        <v>#N/A</v>
      </c>
      <c r="H11" s="15" t="e">
        <f>VLOOKUP(H10,MAIN!$C$2:$Z$114,11,FALSE)</f>
        <v>#N/A</v>
      </c>
      <c r="I11" s="15" t="e">
        <f>VLOOKUP(I10,MAIN!$C$2:$Z$114,11,FALSE)</f>
        <v>#N/A</v>
      </c>
      <c r="J11" s="15" t="e">
        <f>VLOOKUP(J10,MAIN!$C$2:$Z$114,11,FALSE)</f>
        <v>#N/A</v>
      </c>
      <c r="K11" s="15" t="e">
        <f>VLOOKUP(K10,MAIN!$C$2:$Z$114,11,FALSE)</f>
        <v>#N/A</v>
      </c>
      <c r="L11" s="15" t="e">
        <f>VLOOKUP(L10,MAIN!$C$2:$Z$114,11,FALSE)</f>
        <v>#N/A</v>
      </c>
      <c r="M11" s="15" t="e">
        <f>VLOOKUP(M10,MAIN!$C$2:$Z$114,11,FALSE)</f>
        <v>#N/A</v>
      </c>
      <c r="N11" s="15" t="e">
        <f>VLOOKUP(N10,MAIN!$C$2:$Z$114,11,FALSE)</f>
        <v>#N/A</v>
      </c>
      <c r="O11" s="15" t="e">
        <f>VLOOKUP(O10,MAIN!$C$2:$Z$114,11,FALSE)</f>
        <v>#N/A</v>
      </c>
      <c r="P11" s="15" t="e">
        <f>VLOOKUP(P10,MAIN!$C$2:$Z$114,11,FALSE)</f>
        <v>#N/A</v>
      </c>
      <c r="Q11" s="15" t="e">
        <f>VLOOKUP(Q10,MAIN!$C$2:$Z$114,11,FALSE)</f>
        <v>#N/A</v>
      </c>
      <c r="R11" s="15" t="e">
        <f>VLOOKUP(R10,MAIN!$C$2:$Z$114,11,FALSE)</f>
        <v>#N/A</v>
      </c>
      <c r="S11" s="15" t="e">
        <f>VLOOKUP(S10,MAIN!$C$2:$Z$114,11,FALSE)</f>
        <v>#N/A</v>
      </c>
      <c r="T11" s="15" t="e">
        <f>VLOOKUP(T10,MAIN!$C$2:$Z$114,11,FALSE)</f>
        <v>#N/A</v>
      </c>
      <c r="U11" s="15" t="e">
        <f>VLOOKUP(U10,MAIN!$C$2:$Z$114,11,FALSE)</f>
        <v>#N/A</v>
      </c>
      <c r="V11" s="15" t="e">
        <f>VLOOKUP(V10,MAIN!$C$2:$Z$114,11,FALSE)</f>
        <v>#N/A</v>
      </c>
      <c r="W11" s="15" t="e">
        <f>VLOOKUP(W10,MAIN!$C$2:$Z$114,11,FALSE)</f>
        <v>#N/A</v>
      </c>
      <c r="X11" s="15" t="e">
        <f>VLOOKUP(X10,MAIN!$C$2:$Z$114,11,FALSE)</f>
        <v>#N/A</v>
      </c>
      <c r="Y11" s="15" t="e">
        <f>VLOOKUP(Y10,MAIN!$C$2:$Z$114,11,FALSE)</f>
        <v>#N/A</v>
      </c>
      <c r="Z11" s="15" t="e">
        <f>VLOOKUP(Z10,MAIN!$C$2:$Z$114,11,FALSE)</f>
        <v>#N/A</v>
      </c>
      <c r="AA11" s="15" t="e">
        <f>VLOOKUP(AA10,MAIN!$C$2:$Z$114,11,FALSE)</f>
        <v>#N/A</v>
      </c>
    </row>
    <row r="12" spans="1:27" s="1" customFormat="1" ht="9.75" customHeight="1">
      <c r="A12" s="297"/>
      <c r="B12" s="292"/>
      <c r="C12" s="293"/>
      <c r="D12" s="293"/>
      <c r="E12" s="293"/>
      <c r="F12" s="293"/>
      <c r="G12" s="293"/>
      <c r="H12" s="293"/>
      <c r="I12" s="293"/>
      <c r="J12" s="293"/>
      <c r="K12" s="293"/>
      <c r="L12" s="293"/>
      <c r="M12" s="293"/>
      <c r="N12" s="293"/>
      <c r="O12" s="293"/>
      <c r="P12" s="293"/>
      <c r="Q12" s="293"/>
      <c r="R12" s="293"/>
      <c r="S12" s="293"/>
      <c r="T12" s="293"/>
      <c r="U12" s="293"/>
      <c r="V12" s="293"/>
      <c r="W12" s="293"/>
      <c r="X12" s="293"/>
      <c r="Y12" s="293"/>
      <c r="Z12" s="293"/>
      <c r="AA12" s="293"/>
    </row>
    <row r="13" spans="1:27" s="196" customFormat="1" ht="9.75" customHeight="1">
      <c r="A13" s="301"/>
      <c r="B13" s="197"/>
      <c r="C13" s="195" t="str">
        <f>VLOOKUP(C14,MAIN!$C$2:$AD$19375,12,FALSE)</f>
        <v>DCP</v>
      </c>
      <c r="D13" s="195" t="str">
        <f>VLOOKUP(D14,MAIN!$C$2:$AD$19375,12,FALSE)</f>
        <v>DCP</v>
      </c>
      <c r="E13" s="195" t="str">
        <f>VLOOKUP(E14,MAIN!$C$2:$AD$19375,12,FALSE)</f>
        <v>DCP</v>
      </c>
      <c r="F13" s="195" t="str">
        <f>VLOOKUP(F14,MAIN!$C$2:$AD$19375,12,FALSE)</f>
        <v>DCP</v>
      </c>
      <c r="G13" s="195" t="e">
        <f>VLOOKUP(G14,MAIN!$C$2:$AD$19375,12,FALSE)</f>
        <v>#N/A</v>
      </c>
      <c r="H13" s="195" t="e">
        <f>VLOOKUP(H14,MAIN!$C$2:$AD$19375,12,FALSE)</f>
        <v>#N/A</v>
      </c>
      <c r="I13" s="195" t="e">
        <f>VLOOKUP(I14,MAIN!$C$2:$AD$19375,12,FALSE)</f>
        <v>#N/A</v>
      </c>
      <c r="J13" s="195" t="e">
        <f>VLOOKUP(J14,MAIN!$C$2:$AD$19375,12,FALSE)</f>
        <v>#N/A</v>
      </c>
      <c r="K13" s="195" t="e">
        <f>VLOOKUP(K14,MAIN!$C$2:$AD$19375,12,FALSE)</f>
        <v>#N/A</v>
      </c>
      <c r="L13" s="195" t="e">
        <f>VLOOKUP(L14,MAIN!$C$2:$AD$19375,12,FALSE)</f>
        <v>#N/A</v>
      </c>
      <c r="M13" s="195" t="e">
        <f>VLOOKUP(M14,MAIN!$C$2:$AD$19375,12,FALSE)</f>
        <v>#N/A</v>
      </c>
      <c r="N13" s="195" t="e">
        <f>VLOOKUP(N14,MAIN!$C$2:$AD$19375,12,FALSE)</f>
        <v>#N/A</v>
      </c>
      <c r="O13" s="195" t="e">
        <f>VLOOKUP(O14,MAIN!$C$2:$AD$19375,12,FALSE)</f>
        <v>#N/A</v>
      </c>
      <c r="P13" s="195" t="e">
        <f>VLOOKUP(P14,MAIN!$C$2:$AD$19375,12,FALSE)</f>
        <v>#N/A</v>
      </c>
      <c r="Q13" s="195" t="e">
        <f>VLOOKUP(Q14,MAIN!$C$2:$AD$19375,12,FALSE)</f>
        <v>#N/A</v>
      </c>
      <c r="R13" s="195" t="e">
        <f>VLOOKUP(R14,MAIN!$C$2:$AD$19375,12,FALSE)</f>
        <v>#N/A</v>
      </c>
      <c r="S13" s="195" t="e">
        <f>VLOOKUP(S14,MAIN!$C$2:$AD$19375,12,FALSE)</f>
        <v>#N/A</v>
      </c>
      <c r="T13" s="195" t="e">
        <f>VLOOKUP(T14,MAIN!$C$2:$AD$19375,12,FALSE)</f>
        <v>#N/A</v>
      </c>
      <c r="U13" s="195" t="e">
        <f>VLOOKUP(U14,MAIN!$C$2:$AD$19375,12,FALSE)</f>
        <v>#N/A</v>
      </c>
      <c r="V13" s="195" t="e">
        <f>VLOOKUP(V14,MAIN!$C$2:$AD$19375,12,FALSE)</f>
        <v>#N/A</v>
      </c>
      <c r="W13" s="195" t="e">
        <f>VLOOKUP(W14,MAIN!$C$2:$AD$19375,12,FALSE)</f>
        <v>#N/A</v>
      </c>
      <c r="X13" s="195" t="e">
        <f>VLOOKUP(X14,MAIN!$C$2:$AD$19375,12,FALSE)</f>
        <v>#N/A</v>
      </c>
      <c r="Y13" s="195" t="e">
        <f>VLOOKUP(Y14,MAIN!$C$2:$AD$19375,12,FALSE)</f>
        <v>#N/A</v>
      </c>
      <c r="Z13" s="195" t="e">
        <f>VLOOKUP(Z14,MAIN!$C$2:$AD$19375,12,FALSE)</f>
        <v>#N/A</v>
      </c>
      <c r="AA13" s="195" t="e">
        <f>VLOOKUP(AA14,MAIN!$C$2:$AD$19375,12,FALSE)</f>
        <v>#N/A</v>
      </c>
    </row>
    <row r="14" spans="1:27" s="2" customFormat="1" ht="27" customHeight="1">
      <c r="A14" s="297"/>
      <c r="B14" s="16" t="s">
        <v>2261</v>
      </c>
      <c r="C14" s="13" t="str">
        <f>VLOOKUP(C4,'SCREENING INFO'!$C$2:$AC$548,2,FALSE)</f>
        <v>2001: A Space Odyssey</v>
      </c>
      <c r="D14" s="13" t="str">
        <f>VLOOKUP(D4,'SCREENING INFO'!$C$2:$AC$548,2,FALSE)</f>
        <v>A Hard Day's Night</v>
      </c>
      <c r="E14" s="13" t="str">
        <f>VLOOKUP(E4,'SCREENING INFO'!$C$2:$AC$548,2,FALSE)</f>
        <v>Pinocchio</v>
      </c>
      <c r="F14" s="13" t="str">
        <f>VLOOKUP(F4,'SCREENING INFO'!$C$2:$AC$548,2,FALSE)</f>
        <v>That Sugar Film</v>
      </c>
      <c r="G14" s="13" t="e">
        <f>VLOOKUP(G4,'SCREENING INFO'!$C$2:$AC$548,2,FALSE)</f>
        <v>#N/A</v>
      </c>
      <c r="H14" s="13" t="e">
        <f>VLOOKUP(H4,'SCREENING INFO'!$C$2:$AC$548,2,FALSE)</f>
        <v>#N/A</v>
      </c>
      <c r="I14" s="13" t="e">
        <f>VLOOKUP(I4,'SCREENING INFO'!$C$2:$AC$548,2,FALSE)</f>
        <v>#N/A</v>
      </c>
      <c r="J14" s="13" t="e">
        <f>VLOOKUP(J4,'SCREENING INFO'!$C$2:$AC$548,2,FALSE)</f>
        <v>#N/A</v>
      </c>
      <c r="K14" s="13" t="e">
        <f>VLOOKUP(K4,'SCREENING INFO'!$C$2:$AC$548,2,FALSE)</f>
        <v>#N/A</v>
      </c>
      <c r="L14" s="13" t="e">
        <f>VLOOKUP(L4,'SCREENING INFO'!$C$2:$AC$548,2,FALSE)</f>
        <v>#N/A</v>
      </c>
      <c r="M14" s="13" t="e">
        <f>VLOOKUP(M4,'SCREENING INFO'!$C$2:$AC$548,2,FALSE)</f>
        <v>#N/A</v>
      </c>
      <c r="N14" s="13" t="e">
        <f>VLOOKUP(N4,'SCREENING INFO'!$C$2:$AC$548,2,FALSE)</f>
        <v>#N/A</v>
      </c>
      <c r="O14" s="13" t="e">
        <f>VLOOKUP(O4,'SCREENING INFO'!$C$2:$AC$548,2,FALSE)</f>
        <v>#N/A</v>
      </c>
      <c r="P14" s="13" t="e">
        <f>VLOOKUP(P4,'SCREENING INFO'!$C$2:$AC$548,2,FALSE)</f>
        <v>#N/A</v>
      </c>
      <c r="Q14" s="13" t="e">
        <f>VLOOKUP(Q4,'SCREENING INFO'!$C$2:$AC$548,2,FALSE)</f>
        <v>#N/A</v>
      </c>
      <c r="R14" s="13" t="e">
        <f>VLOOKUP(R4,'SCREENING INFO'!$C$2:$AC$548,2,FALSE)</f>
        <v>#N/A</v>
      </c>
      <c r="S14" s="13" t="e">
        <f>VLOOKUP(S4,'SCREENING INFO'!$C$2:$AC$548,2,FALSE)</f>
        <v>#N/A</v>
      </c>
      <c r="T14" s="13" t="e">
        <f>VLOOKUP(T4,'SCREENING INFO'!$C$2:$AC$548,2,FALSE)</f>
        <v>#N/A</v>
      </c>
      <c r="U14" s="13" t="e">
        <f>VLOOKUP(U4,'SCREENING INFO'!$C$2:$AC$548,2,FALSE)</f>
        <v>#N/A</v>
      </c>
      <c r="V14" s="13" t="e">
        <f>VLOOKUP(V4,'SCREENING INFO'!$C$2:$AC$548,2,FALSE)</f>
        <v>#N/A</v>
      </c>
      <c r="W14" s="13" t="e">
        <f>VLOOKUP(W4,'SCREENING INFO'!$C$2:$AC$548,2,FALSE)</f>
        <v>#N/A</v>
      </c>
      <c r="X14" s="13" t="e">
        <f>VLOOKUP(X4,'SCREENING INFO'!$C$2:$AC$548,2,FALSE)</f>
        <v>#N/A</v>
      </c>
      <c r="Y14" s="13" t="e">
        <f>VLOOKUP(Y4,'SCREENING INFO'!$C$2:$AC$548,2,FALSE)</f>
        <v>#N/A</v>
      </c>
      <c r="Z14" s="13" t="e">
        <f>VLOOKUP(Z4,'SCREENING INFO'!$C$2:$AC$548,2,FALSE)</f>
        <v>#N/A</v>
      </c>
      <c r="AA14" s="13" t="e">
        <f>VLOOKUP(AA4,'SCREENING INFO'!$C$2:$AC$548,2,FALSE)</f>
        <v>#N/A</v>
      </c>
    </row>
    <row r="15" spans="1:27" s="1" customFormat="1" ht="9.75" customHeight="1">
      <c r="A15" s="297"/>
      <c r="B15" s="14"/>
      <c r="C15" s="15">
        <f>VLOOKUP(C14,MAIN!$C$2:$Z$114,11,FALSE)</f>
        <v>6.1111111111111109E-2</v>
      </c>
      <c r="D15" s="15">
        <f>VLOOKUP(D14,MAIN!$C$2:$Z$114,11,FALSE)</f>
        <v>5.9722222222222225E-2</v>
      </c>
      <c r="E15" s="15">
        <f>VLOOKUP(E14,MAIN!$C$2:$Z$114,11,FALSE)</f>
        <v>7.1527777777777773E-2</v>
      </c>
      <c r="F15" s="15">
        <f>VLOOKUP(F14,MAIN!$C$2:$Z$114,11,FALSE)</f>
        <v>6.1805555555555558E-2</v>
      </c>
      <c r="G15" s="15" t="e">
        <f>VLOOKUP(G14,MAIN!$C$2:$Z$114,11,FALSE)</f>
        <v>#N/A</v>
      </c>
      <c r="H15" s="15" t="e">
        <f>VLOOKUP(H14,MAIN!$C$2:$Z$114,11,FALSE)</f>
        <v>#N/A</v>
      </c>
      <c r="I15" s="15" t="e">
        <f>VLOOKUP(I14,MAIN!$C$2:$Z$114,11,FALSE)</f>
        <v>#N/A</v>
      </c>
      <c r="J15" s="15" t="e">
        <f>VLOOKUP(J14,MAIN!$C$2:$Z$114,11,FALSE)</f>
        <v>#N/A</v>
      </c>
      <c r="K15" s="15" t="e">
        <f>VLOOKUP(K14,MAIN!$C$2:$Z$114,11,FALSE)</f>
        <v>#N/A</v>
      </c>
      <c r="L15" s="15" t="e">
        <f>VLOOKUP(L14,MAIN!$C$2:$Z$114,11,FALSE)</f>
        <v>#N/A</v>
      </c>
      <c r="M15" s="15" t="e">
        <f>VLOOKUP(M14,MAIN!$C$2:$Z$114,11,FALSE)</f>
        <v>#N/A</v>
      </c>
      <c r="N15" s="15" t="e">
        <f>VLOOKUP(N14,MAIN!$C$2:$Z$114,11,FALSE)</f>
        <v>#N/A</v>
      </c>
      <c r="O15" s="15" t="e">
        <f>VLOOKUP(O14,MAIN!$C$2:$Z$114,11,FALSE)</f>
        <v>#N/A</v>
      </c>
      <c r="P15" s="15" t="e">
        <f>VLOOKUP(P14,MAIN!$C$2:$Z$114,11,FALSE)</f>
        <v>#N/A</v>
      </c>
      <c r="Q15" s="15" t="e">
        <f>VLOOKUP(Q14,MAIN!$C$2:$Z$114,11,FALSE)</f>
        <v>#N/A</v>
      </c>
      <c r="R15" s="15" t="e">
        <f>VLOOKUP(R14,MAIN!$C$2:$Z$114,11,FALSE)</f>
        <v>#N/A</v>
      </c>
      <c r="S15" s="15" t="e">
        <f>VLOOKUP(S14,MAIN!$C$2:$Z$114,11,FALSE)</f>
        <v>#N/A</v>
      </c>
      <c r="T15" s="15" t="e">
        <f>VLOOKUP(T14,MAIN!$C$2:$Z$114,11,FALSE)</f>
        <v>#N/A</v>
      </c>
      <c r="U15" s="15" t="e">
        <f>VLOOKUP(U14,MAIN!$C$2:$Z$114,11,FALSE)</f>
        <v>#N/A</v>
      </c>
      <c r="V15" s="15" t="e">
        <f>VLOOKUP(V14,MAIN!$C$2:$Z$114,11,FALSE)</f>
        <v>#N/A</v>
      </c>
      <c r="W15" s="15" t="e">
        <f>VLOOKUP(W14,MAIN!$C$2:$Z$114,11,FALSE)</f>
        <v>#N/A</v>
      </c>
      <c r="X15" s="15" t="e">
        <f>VLOOKUP(X14,MAIN!$C$2:$Z$114,11,FALSE)</f>
        <v>#N/A</v>
      </c>
      <c r="Y15" s="15" t="e">
        <f>VLOOKUP(Y14,MAIN!$C$2:$Z$114,11,FALSE)</f>
        <v>#N/A</v>
      </c>
      <c r="Z15" s="15" t="e">
        <f>VLOOKUP(Z14,MAIN!$C$2:$Z$114,11,FALSE)</f>
        <v>#N/A</v>
      </c>
      <c r="AA15" s="15" t="e">
        <f>VLOOKUP(AA14,MAIN!$C$2:$Z$114,11,FALSE)</f>
        <v>#N/A</v>
      </c>
    </row>
    <row r="16" spans="1:27" s="19" customFormat="1">
      <c r="A16" s="302"/>
      <c r="B16" s="17" t="s">
        <v>3228</v>
      </c>
      <c r="C16" s="18">
        <f>C5+C8+C15</f>
        <v>0.69444444444444442</v>
      </c>
      <c r="D16" s="18">
        <f t="shared" ref="D16:AA16" si="3">D5+D8+D15</f>
        <v>0.65347222222222223</v>
      </c>
      <c r="E16" s="18">
        <f t="shared" si="3"/>
        <v>0.57152777777777775</v>
      </c>
      <c r="F16" s="18">
        <f t="shared" si="3"/>
        <v>0.55486111111111114</v>
      </c>
      <c r="G16" s="18" t="e">
        <f t="shared" si="3"/>
        <v>#N/A</v>
      </c>
      <c r="H16" s="18" t="e">
        <f t="shared" si="3"/>
        <v>#N/A</v>
      </c>
      <c r="I16" s="18" t="e">
        <f t="shared" si="3"/>
        <v>#N/A</v>
      </c>
      <c r="J16" s="18" t="e">
        <f t="shared" si="3"/>
        <v>#N/A</v>
      </c>
      <c r="K16" s="18" t="e">
        <f t="shared" si="3"/>
        <v>#N/A</v>
      </c>
      <c r="L16" s="18" t="e">
        <f t="shared" si="3"/>
        <v>#N/A</v>
      </c>
      <c r="M16" s="18" t="e">
        <f t="shared" si="3"/>
        <v>#N/A</v>
      </c>
      <c r="N16" s="18" t="e">
        <f t="shared" si="3"/>
        <v>#N/A</v>
      </c>
      <c r="O16" s="18" t="e">
        <f t="shared" si="3"/>
        <v>#N/A</v>
      </c>
      <c r="P16" s="18" t="e">
        <f t="shared" si="3"/>
        <v>#N/A</v>
      </c>
      <c r="Q16" s="18" t="e">
        <f t="shared" si="3"/>
        <v>#N/A</v>
      </c>
      <c r="R16" s="18" t="e">
        <f t="shared" si="3"/>
        <v>#N/A</v>
      </c>
      <c r="S16" s="18" t="e">
        <f t="shared" si="3"/>
        <v>#N/A</v>
      </c>
      <c r="T16" s="18" t="e">
        <f t="shared" si="3"/>
        <v>#N/A</v>
      </c>
      <c r="U16" s="18" t="e">
        <f t="shared" si="3"/>
        <v>#N/A</v>
      </c>
      <c r="V16" s="18" t="e">
        <f t="shared" si="3"/>
        <v>#N/A</v>
      </c>
      <c r="W16" s="18" t="e">
        <f t="shared" si="3"/>
        <v>#N/A</v>
      </c>
      <c r="X16" s="18" t="e">
        <f t="shared" si="3"/>
        <v>#N/A</v>
      </c>
      <c r="Y16" s="18" t="e">
        <f t="shared" si="3"/>
        <v>#N/A</v>
      </c>
      <c r="Z16" s="18" t="e">
        <f t="shared" si="3"/>
        <v>#N/A</v>
      </c>
      <c r="AA16" s="18" t="e">
        <f t="shared" si="3"/>
        <v>#N/A</v>
      </c>
    </row>
    <row r="17" spans="1:27" s="21" customFormat="1" ht="13.5" customHeight="1">
      <c r="A17" s="303"/>
      <c r="C17" s="22" t="e">
        <f>C19-C16</f>
        <v>#N/A</v>
      </c>
      <c r="D17" s="22">
        <f t="shared" ref="D17:AA17" si="4">D19-D16</f>
        <v>3.4027777777777768E-2</v>
      </c>
      <c r="E17" s="22">
        <f t="shared" si="4"/>
        <v>2.2222222222222254E-2</v>
      </c>
      <c r="F17" s="22">
        <f t="shared" si="4"/>
        <v>1.8055555555555491E-2</v>
      </c>
      <c r="G17" s="22" t="e">
        <f t="shared" si="4"/>
        <v>#N/A</v>
      </c>
      <c r="H17" s="22" t="e">
        <f t="shared" si="4"/>
        <v>#N/A</v>
      </c>
      <c r="I17" s="22" t="e">
        <f t="shared" si="4"/>
        <v>#N/A</v>
      </c>
      <c r="J17" s="22" t="e">
        <f t="shared" si="4"/>
        <v>#N/A</v>
      </c>
      <c r="K17" s="22" t="e">
        <f t="shared" si="4"/>
        <v>#N/A</v>
      </c>
      <c r="L17" s="22" t="e">
        <f t="shared" si="4"/>
        <v>#N/A</v>
      </c>
      <c r="M17" s="22" t="e">
        <f t="shared" si="4"/>
        <v>#N/A</v>
      </c>
      <c r="N17" s="22" t="e">
        <f t="shared" si="4"/>
        <v>#N/A</v>
      </c>
      <c r="O17" s="22" t="e">
        <f t="shared" si="4"/>
        <v>#N/A</v>
      </c>
      <c r="P17" s="22" t="e">
        <f t="shared" si="4"/>
        <v>#N/A</v>
      </c>
      <c r="Q17" s="22" t="e">
        <f t="shared" si="4"/>
        <v>#N/A</v>
      </c>
      <c r="R17" s="22" t="e">
        <f t="shared" si="4"/>
        <v>#N/A</v>
      </c>
      <c r="S17" s="22" t="e">
        <f t="shared" si="4"/>
        <v>#N/A</v>
      </c>
      <c r="T17" s="22" t="e">
        <f t="shared" si="4"/>
        <v>#N/A</v>
      </c>
      <c r="U17" s="22" t="e">
        <f t="shared" si="4"/>
        <v>#N/A</v>
      </c>
      <c r="V17" s="22" t="e">
        <f t="shared" si="4"/>
        <v>#N/A</v>
      </c>
      <c r="W17" s="22" t="e">
        <f t="shared" si="4"/>
        <v>#N/A</v>
      </c>
      <c r="X17" s="22" t="e">
        <f t="shared" si="4"/>
        <v>#N/A</v>
      </c>
      <c r="Y17" s="22" t="e">
        <f t="shared" si="4"/>
        <v>#N/A</v>
      </c>
      <c r="Z17" s="22" t="e">
        <f t="shared" si="4"/>
        <v>#N/A</v>
      </c>
      <c r="AA17" s="22" t="e">
        <f t="shared" si="4"/>
        <v>#N/A</v>
      </c>
    </row>
    <row r="18" spans="1:27" s="20" customFormat="1" ht="13.5" customHeight="1">
      <c r="A18" s="303"/>
      <c r="C18" s="6" t="str">
        <f>C$2&amp;" "&amp;$C$1&amp;" "&amp;$A19</f>
        <v>41014 CIVIC 2</v>
      </c>
      <c r="D18" s="6" t="str">
        <f t="shared" ref="D18:AA18" si="5">D$2&amp;" "&amp;$C$1&amp;" "&amp;$A19</f>
        <v>40649 CIVIC 2</v>
      </c>
      <c r="E18" s="6" t="str">
        <f t="shared" si="5"/>
        <v>40650 CIVIC 2</v>
      </c>
      <c r="F18" s="6" t="str">
        <f t="shared" si="5"/>
        <v>40651 CIVIC 2</v>
      </c>
      <c r="G18" s="6" t="str">
        <f t="shared" si="5"/>
        <v>40652 CIVIC 2</v>
      </c>
      <c r="H18" s="6" t="str">
        <f t="shared" si="5"/>
        <v>40653 CIVIC 2</v>
      </c>
      <c r="I18" s="6" t="str">
        <f t="shared" si="5"/>
        <v>40654 CIVIC 2</v>
      </c>
      <c r="J18" s="6" t="str">
        <f t="shared" si="5"/>
        <v>40655 CIVIC 2</v>
      </c>
      <c r="K18" s="6" t="str">
        <f t="shared" si="5"/>
        <v>40656 CIVIC 2</v>
      </c>
      <c r="L18" s="6" t="str">
        <f t="shared" si="5"/>
        <v>40657 CIVIC 2</v>
      </c>
      <c r="M18" s="6" t="str">
        <f t="shared" si="5"/>
        <v>40658 CIVIC 2</v>
      </c>
      <c r="N18" s="6" t="str">
        <f t="shared" si="5"/>
        <v>40659 CIVIC 2</v>
      </c>
      <c r="O18" s="6" t="str">
        <f t="shared" si="5"/>
        <v>40660 CIVIC 2</v>
      </c>
      <c r="P18" s="6" t="str">
        <f t="shared" si="5"/>
        <v>40661 CIVIC 2</v>
      </c>
      <c r="Q18" s="6" t="str">
        <f t="shared" si="5"/>
        <v>40662 CIVIC 2</v>
      </c>
      <c r="R18" s="6" t="str">
        <f t="shared" si="5"/>
        <v>40663 CIVIC 2</v>
      </c>
      <c r="S18" s="6" t="str">
        <f t="shared" si="5"/>
        <v>40664 CIVIC 2</v>
      </c>
      <c r="T18" s="6" t="str">
        <f t="shared" si="5"/>
        <v>40665 CIVIC 2</v>
      </c>
      <c r="U18" s="6" t="str">
        <f t="shared" si="5"/>
        <v>40666 CIVIC 2</v>
      </c>
      <c r="V18" s="6" t="str">
        <f t="shared" si="5"/>
        <v>40667 CIVIC 2</v>
      </c>
      <c r="W18" s="6" t="str">
        <f t="shared" si="5"/>
        <v>40668 CIVIC 2</v>
      </c>
      <c r="X18" s="6" t="str">
        <f t="shared" si="5"/>
        <v>40669 CIVIC 2</v>
      </c>
      <c r="Y18" s="6" t="str">
        <f t="shared" si="5"/>
        <v>40670 CIVIC 2</v>
      </c>
      <c r="Z18" s="6" t="str">
        <f t="shared" si="5"/>
        <v>40671 CIVIC 2</v>
      </c>
      <c r="AA18" s="6" t="str">
        <f t="shared" si="5"/>
        <v>40672 CIVIC 2</v>
      </c>
    </row>
    <row r="19" spans="1:27" s="9" customFormat="1">
      <c r="A19" s="300">
        <v>2</v>
      </c>
      <c r="B19" s="7" t="s">
        <v>3227</v>
      </c>
      <c r="C19" s="8" t="e">
        <f>VLOOKUP(C18,'SCREENING INFO'!$C$2:$AC$548,8,FALSE)</f>
        <v>#N/A</v>
      </c>
      <c r="D19" s="8">
        <f>VLOOKUP(D18,'SCREENING INFO'!$C$2:$AC$548,8,FALSE)</f>
        <v>0.6875</v>
      </c>
      <c r="E19" s="8">
        <f>VLOOKUP(E18,'SCREENING INFO'!$C$2:$AC$548,8,FALSE)</f>
        <v>0.59375</v>
      </c>
      <c r="F19" s="8">
        <f>VLOOKUP(F18,'SCREENING INFO'!$C$2:$AC$548,8,FALSE)</f>
        <v>0.57291666666666663</v>
      </c>
      <c r="G19" s="8" t="e">
        <f>VLOOKUP(G18,'SCREENING INFO'!$C$2:$AC$548,8,FALSE)</f>
        <v>#N/A</v>
      </c>
      <c r="H19" s="8" t="e">
        <f>VLOOKUP(H18,'SCREENING INFO'!$C$2:$AC$548,8,FALSE)</f>
        <v>#N/A</v>
      </c>
      <c r="I19" s="8" t="e">
        <f>VLOOKUP(I18,'SCREENING INFO'!$C$2:$AC$548,8,FALSE)</f>
        <v>#N/A</v>
      </c>
      <c r="J19" s="8" t="e">
        <f>VLOOKUP(J18,'SCREENING INFO'!$C$2:$AC$548,8,FALSE)</f>
        <v>#N/A</v>
      </c>
      <c r="K19" s="8" t="e">
        <f>VLOOKUP(K18,'SCREENING INFO'!$C$2:$AC$548,8,FALSE)</f>
        <v>#N/A</v>
      </c>
      <c r="L19" s="8" t="e">
        <f>VLOOKUP(L18,'SCREENING INFO'!$C$2:$AC$548,8,FALSE)</f>
        <v>#N/A</v>
      </c>
      <c r="M19" s="8" t="e">
        <f>VLOOKUP(M18,'SCREENING INFO'!$C$2:$AC$548,8,FALSE)</f>
        <v>#N/A</v>
      </c>
      <c r="N19" s="8" t="e">
        <f>VLOOKUP(N18,'SCREENING INFO'!$C$2:$AC$548,8,FALSE)</f>
        <v>#N/A</v>
      </c>
      <c r="O19" s="8" t="e">
        <f>VLOOKUP(O18,'SCREENING INFO'!$C$2:$AC$548,8,FALSE)</f>
        <v>#N/A</v>
      </c>
      <c r="P19" s="8" t="e">
        <f>VLOOKUP(P18,'SCREENING INFO'!$C$2:$AC$548,8,FALSE)</f>
        <v>#N/A</v>
      </c>
      <c r="Q19" s="8" t="e">
        <f>VLOOKUP(Q18,'SCREENING INFO'!$C$2:$AC$548,8,FALSE)</f>
        <v>#N/A</v>
      </c>
      <c r="R19" s="8" t="e">
        <f>VLOOKUP(R18,'SCREENING INFO'!$C$2:$AC$548,8,FALSE)</f>
        <v>#N/A</v>
      </c>
      <c r="S19" s="8" t="e">
        <f>VLOOKUP(S18,'SCREENING INFO'!$C$2:$AC$548,8,FALSE)</f>
        <v>#N/A</v>
      </c>
      <c r="T19" s="8" t="e">
        <f>VLOOKUP(T18,'SCREENING INFO'!$C$2:$AC$548,8,FALSE)</f>
        <v>#N/A</v>
      </c>
      <c r="U19" s="8" t="e">
        <f>VLOOKUP(U18,'SCREENING INFO'!$C$2:$AC$548,8,FALSE)</f>
        <v>#N/A</v>
      </c>
      <c r="V19" s="8" t="e">
        <f>VLOOKUP(V18,'SCREENING INFO'!$C$2:$AC$548,8,FALSE)</f>
        <v>#N/A</v>
      </c>
      <c r="W19" s="8" t="e">
        <f>VLOOKUP(W18,'SCREENING INFO'!$C$2:$AC$548,8,FALSE)</f>
        <v>#N/A</v>
      </c>
      <c r="X19" s="8" t="e">
        <f>VLOOKUP(X18,'SCREENING INFO'!$C$2:$AC$548,8,FALSE)</f>
        <v>#N/A</v>
      </c>
      <c r="Y19" s="8" t="e">
        <f>VLOOKUP(Y18,'SCREENING INFO'!$C$2:$AC$548,8,FALSE)</f>
        <v>#N/A</v>
      </c>
      <c r="Z19" s="8" t="e">
        <f>VLOOKUP(Z18,'SCREENING INFO'!$C$2:$AC$548,8,FALSE)</f>
        <v>#N/A</v>
      </c>
      <c r="AA19" s="8" t="e">
        <f>VLOOKUP(AA18,'SCREENING INFO'!$C$2:$AC$548,8,FALSE)</f>
        <v>#N/A</v>
      </c>
    </row>
    <row r="20" spans="1:27" s="10" customFormat="1" ht="9.75" customHeight="1">
      <c r="A20" s="301"/>
      <c r="B20" s="11"/>
      <c r="C20" s="295" t="e">
        <f>VLOOKUP(C21,MAIN!$C$2:$AD$1941,12,FALSE)</f>
        <v>#N/A</v>
      </c>
      <c r="D20" s="295" t="str">
        <f>VLOOKUP(D21,MAIN!$C$2:$AD$1941,12,FALSE)</f>
        <v>DCP</v>
      </c>
      <c r="E20" s="295" t="str">
        <f>VLOOKUP(E21,MAIN!$C$2:$AD$1941,12,FALSE)</f>
        <v xml:space="preserve"> </v>
      </c>
      <c r="F20" s="295" t="str">
        <f>VLOOKUP(F21,MAIN!$C$2:$AD$1941,12,FALSE)</f>
        <v>DCP</v>
      </c>
      <c r="G20" s="295" t="e">
        <f>VLOOKUP(G21,MAIN!$C$2:$AD$1941,12,FALSE)</f>
        <v>#N/A</v>
      </c>
      <c r="H20" s="295" t="e">
        <f>VLOOKUP(H21,MAIN!$C$2:$AD$1941,12,FALSE)</f>
        <v>#N/A</v>
      </c>
      <c r="I20" s="295" t="e">
        <f>VLOOKUP(I21,MAIN!$C$2:$AD$1941,12,FALSE)</f>
        <v>#N/A</v>
      </c>
      <c r="J20" s="295" t="e">
        <f>VLOOKUP(J21,MAIN!$C$2:$AD$1941,12,FALSE)</f>
        <v>#N/A</v>
      </c>
      <c r="K20" s="295" t="e">
        <f>VLOOKUP(K21,MAIN!$C$2:$AD$1941,12,FALSE)</f>
        <v>#N/A</v>
      </c>
      <c r="L20" s="295" t="e">
        <f>VLOOKUP(L21,MAIN!$C$2:$AD$1941,12,FALSE)</f>
        <v>#N/A</v>
      </c>
      <c r="M20" s="295" t="e">
        <f>VLOOKUP(M21,MAIN!$C$2:$AD$1941,12,FALSE)</f>
        <v>#N/A</v>
      </c>
      <c r="N20" s="295" t="e">
        <f>VLOOKUP(N21,MAIN!$C$2:$AD$1941,12,FALSE)</f>
        <v>#N/A</v>
      </c>
      <c r="O20" s="295" t="e">
        <f>VLOOKUP(O21,MAIN!$C$2:$AD$1941,12,FALSE)</f>
        <v>#N/A</v>
      </c>
      <c r="P20" s="295" t="e">
        <f>VLOOKUP(P21,MAIN!$C$2:$AD$1941,12,FALSE)</f>
        <v>#N/A</v>
      </c>
      <c r="Q20" s="295" t="e">
        <f>VLOOKUP(Q21,MAIN!$C$2:$AD$1941,12,FALSE)</f>
        <v>#N/A</v>
      </c>
      <c r="R20" s="295" t="e">
        <f>VLOOKUP(R21,MAIN!$C$2:$AD$1941,12,FALSE)</f>
        <v>#N/A</v>
      </c>
      <c r="S20" s="295" t="e">
        <f>VLOOKUP(S21,MAIN!$C$2:$AD$1941,12,FALSE)</f>
        <v>#N/A</v>
      </c>
      <c r="T20" s="295" t="e">
        <f>VLOOKUP(T21,MAIN!$C$2:$AD$1941,12,FALSE)</f>
        <v>#N/A</v>
      </c>
      <c r="U20" s="295" t="e">
        <f>VLOOKUP(U21,MAIN!$C$2:$AD$1941,12,FALSE)</f>
        <v>#N/A</v>
      </c>
      <c r="V20" s="295" t="e">
        <f>VLOOKUP(V21,MAIN!$C$2:$AD$1941,12,FALSE)</f>
        <v>#N/A</v>
      </c>
      <c r="W20" s="295" t="e">
        <f>VLOOKUP(W21,MAIN!$C$2:$AD$1941,12,FALSE)</f>
        <v>#N/A</v>
      </c>
      <c r="X20" s="295" t="e">
        <f>VLOOKUP(X21,MAIN!$C$2:$AD$1941,12,FALSE)</f>
        <v>#N/A</v>
      </c>
      <c r="Y20" s="295" t="e">
        <f>VLOOKUP(Y21,MAIN!$C$2:$AD$1941,12,FALSE)</f>
        <v>#N/A</v>
      </c>
      <c r="Z20" s="295" t="e">
        <f>VLOOKUP(Z21,MAIN!$C$2:$AD$1941,12,FALSE)</f>
        <v>#N/A</v>
      </c>
      <c r="AA20" s="295" t="e">
        <f>VLOOKUP(AA21,MAIN!$C$2:$AD$1941,12,FALSE)</f>
        <v>#N/A</v>
      </c>
    </row>
    <row r="21" spans="1:27" s="2" customFormat="1" ht="21" customHeight="1">
      <c r="A21" s="297"/>
      <c r="B21" s="294" t="s">
        <v>5546</v>
      </c>
      <c r="C21" s="13" t="e">
        <f>VLOOKUP(C18,'SCREENING INFO'!$C$2:$AC$751,4,FALSE)</f>
        <v>#N/A</v>
      </c>
      <c r="D21" s="13" t="str">
        <f>VLOOKUP(D18,'SCREENING INFO'!$C$2:$AC$751,4,FALSE)</f>
        <v>N/A</v>
      </c>
      <c r="E21" s="13" t="str">
        <f>VLOOKUP(E18,'SCREENING INFO'!$C$2:$AC$751,4,FALSE)</f>
        <v>12 MIN INTERMISSION</v>
      </c>
      <c r="F21" s="13" t="str">
        <f>VLOOKUP(F18,'SCREENING INFO'!$C$2:$AC$751,4,FALSE)</f>
        <v>N/A</v>
      </c>
      <c r="G21" s="13" t="e">
        <f>VLOOKUP(G18,'SCREENING INFO'!$C$2:$AC$751,4,FALSE)</f>
        <v>#N/A</v>
      </c>
      <c r="H21" s="13" t="e">
        <f>VLOOKUP(H18,'SCREENING INFO'!$C$2:$AC$751,4,FALSE)</f>
        <v>#N/A</v>
      </c>
      <c r="I21" s="13" t="e">
        <f>VLOOKUP(I18,'SCREENING INFO'!$C$2:$AC$751,4,FALSE)</f>
        <v>#N/A</v>
      </c>
      <c r="J21" s="13" t="e">
        <f>VLOOKUP(J18,'SCREENING INFO'!$C$2:$AC$751,4,FALSE)</f>
        <v>#N/A</v>
      </c>
      <c r="K21" s="13" t="e">
        <f>VLOOKUP(K18,'SCREENING INFO'!$C$2:$AC$751,4,FALSE)</f>
        <v>#N/A</v>
      </c>
      <c r="L21" s="13" t="e">
        <f>VLOOKUP(L18,'SCREENING INFO'!$C$2:$AC$751,4,FALSE)</f>
        <v>#N/A</v>
      </c>
      <c r="M21" s="13" t="e">
        <f>VLOOKUP(M18,'SCREENING INFO'!$C$2:$AC$751,4,FALSE)</f>
        <v>#N/A</v>
      </c>
      <c r="N21" s="13" t="e">
        <f>VLOOKUP(N18,'SCREENING INFO'!$C$2:$AC$751,4,FALSE)</f>
        <v>#N/A</v>
      </c>
      <c r="O21" s="13" t="e">
        <f>VLOOKUP(O18,'SCREENING INFO'!$C$2:$AC$751,4,FALSE)</f>
        <v>#N/A</v>
      </c>
      <c r="P21" s="13" t="e">
        <f>VLOOKUP(P18,'SCREENING INFO'!$C$2:$AC$751,4,FALSE)</f>
        <v>#N/A</v>
      </c>
      <c r="Q21" s="13" t="e">
        <f>VLOOKUP(Q18,'SCREENING INFO'!$C$2:$AC$751,4,FALSE)</f>
        <v>#N/A</v>
      </c>
      <c r="R21" s="13" t="e">
        <f>VLOOKUP(R18,'SCREENING INFO'!$C$2:$AC$751,4,FALSE)</f>
        <v>#N/A</v>
      </c>
      <c r="S21" s="13" t="e">
        <f>VLOOKUP(S18,'SCREENING INFO'!$C$2:$AC$751,4,FALSE)</f>
        <v>#N/A</v>
      </c>
      <c r="T21" s="13" t="e">
        <f>VLOOKUP(T18,'SCREENING INFO'!$C$2:$AC$751,4,FALSE)</f>
        <v>#N/A</v>
      </c>
      <c r="U21" s="13" t="e">
        <f>VLOOKUP(U18,'SCREENING INFO'!$C$2:$AC$751,4,FALSE)</f>
        <v>#N/A</v>
      </c>
      <c r="V21" s="13" t="e">
        <f>VLOOKUP(V18,'SCREENING INFO'!$C$2:$AC$751,4,FALSE)</f>
        <v>#N/A</v>
      </c>
      <c r="W21" s="13" t="e">
        <f>VLOOKUP(W18,'SCREENING INFO'!$C$2:$AC$751,4,FALSE)</f>
        <v>#N/A</v>
      </c>
      <c r="X21" s="13" t="e">
        <f>VLOOKUP(X18,'SCREENING INFO'!$C$2:$AC$751,4,FALSE)</f>
        <v>#N/A</v>
      </c>
      <c r="Y21" s="13" t="e">
        <f>VLOOKUP(Y18,'SCREENING INFO'!$C$2:$AC$751,4,FALSE)</f>
        <v>#N/A</v>
      </c>
      <c r="Z21" s="13" t="e">
        <f>VLOOKUP(Z18,'SCREENING INFO'!$C$2:$AC$751,4,FALSE)</f>
        <v>#N/A</v>
      </c>
      <c r="AA21" s="13" t="e">
        <f>VLOOKUP(AA18,'SCREENING INFO'!$C$2:$AC$751,4,FALSE)</f>
        <v>#N/A</v>
      </c>
    </row>
    <row r="22" spans="1:27" s="1" customFormat="1" ht="9.75" customHeight="1">
      <c r="A22" s="297"/>
      <c r="B22" s="14"/>
      <c r="C22" s="15" t="e">
        <f>VLOOKUP(C21,MAIN!$C$2:$Z$114,11,FALSE)</f>
        <v>#N/A</v>
      </c>
      <c r="D22" s="15">
        <f>VLOOKUP(D21,MAIN!$C$2:$Z$114,11,FALSE)</f>
        <v>0</v>
      </c>
      <c r="E22" s="15">
        <f>VLOOKUP(E21,MAIN!$C$2:$Z$114,11,FALSE)</f>
        <v>8.3333333333333332E-3</v>
      </c>
      <c r="F22" s="15">
        <f>VLOOKUP(F21,MAIN!$C$2:$Z$114,11,FALSE)</f>
        <v>0</v>
      </c>
      <c r="G22" s="15" t="e">
        <f>VLOOKUP(G21,MAIN!$C$2:$Z$114,11,FALSE)</f>
        <v>#N/A</v>
      </c>
      <c r="H22" s="15" t="e">
        <f>VLOOKUP(H21,MAIN!$C$2:$Z$114,11,FALSE)</f>
        <v>#N/A</v>
      </c>
      <c r="I22" s="15" t="e">
        <f>VLOOKUP(I21,MAIN!$C$2:$Z$114,11,FALSE)</f>
        <v>#N/A</v>
      </c>
      <c r="J22" s="15" t="e">
        <f>VLOOKUP(J21,MAIN!$C$2:$Z$114,11,FALSE)</f>
        <v>#N/A</v>
      </c>
      <c r="K22" s="15" t="e">
        <f>VLOOKUP(K21,MAIN!$C$2:$Z$114,11,FALSE)</f>
        <v>#N/A</v>
      </c>
      <c r="L22" s="15" t="e">
        <f>VLOOKUP(L21,MAIN!$C$2:$Z$114,11,FALSE)</f>
        <v>#N/A</v>
      </c>
      <c r="M22" s="15" t="e">
        <f>VLOOKUP(M21,MAIN!$C$2:$Z$114,11,FALSE)</f>
        <v>#N/A</v>
      </c>
      <c r="N22" s="15" t="e">
        <f>VLOOKUP(N21,MAIN!$C$2:$Z$114,11,FALSE)</f>
        <v>#N/A</v>
      </c>
      <c r="O22" s="15" t="e">
        <f>VLOOKUP(O21,MAIN!$C$2:$Z$114,11,FALSE)</f>
        <v>#N/A</v>
      </c>
      <c r="P22" s="15" t="e">
        <f>VLOOKUP(P21,MAIN!$C$2:$Z$114,11,FALSE)</f>
        <v>#N/A</v>
      </c>
      <c r="Q22" s="15" t="e">
        <f>VLOOKUP(Q21,MAIN!$C$2:$Z$114,11,FALSE)</f>
        <v>#N/A</v>
      </c>
      <c r="R22" s="15" t="e">
        <f>VLOOKUP(R21,MAIN!$C$2:$Z$114,11,FALSE)</f>
        <v>#N/A</v>
      </c>
      <c r="S22" s="15" t="e">
        <f>VLOOKUP(S21,MAIN!$C$2:$Z$114,11,FALSE)</f>
        <v>#N/A</v>
      </c>
      <c r="T22" s="15" t="e">
        <f>VLOOKUP(T21,MAIN!$C$2:$Z$114,11,FALSE)</f>
        <v>#N/A</v>
      </c>
      <c r="U22" s="15" t="e">
        <f>VLOOKUP(U21,MAIN!$C$2:$Z$114,11,FALSE)</f>
        <v>#N/A</v>
      </c>
      <c r="V22" s="15" t="e">
        <f>VLOOKUP(V21,MAIN!$C$2:$Z$114,11,FALSE)</f>
        <v>#N/A</v>
      </c>
      <c r="W22" s="15" t="e">
        <f>VLOOKUP(W21,MAIN!$C$2:$Z$114,11,FALSE)</f>
        <v>#N/A</v>
      </c>
      <c r="X22" s="15" t="e">
        <f>VLOOKUP(X21,MAIN!$C$2:$Z$114,11,FALSE)</f>
        <v>#N/A</v>
      </c>
      <c r="Y22" s="15" t="e">
        <f>VLOOKUP(Y21,MAIN!$C$2:$Z$114,11,FALSE)</f>
        <v>#N/A</v>
      </c>
      <c r="Z22" s="15" t="e">
        <f>VLOOKUP(Z21,MAIN!$C$2:$Z$114,11,FALSE)</f>
        <v>#N/A</v>
      </c>
      <c r="AA22" s="15" t="e">
        <f>VLOOKUP(AA21,MAIN!$C$2:$Z$114,11,FALSE)</f>
        <v>#N/A</v>
      </c>
    </row>
    <row r="23" spans="1:27" s="10" customFormat="1" ht="9.75" customHeight="1">
      <c r="A23" s="301"/>
      <c r="B23" s="11"/>
      <c r="C23" s="12" t="e">
        <f>VLOOKUP(C24,MAIN!$C$2:$AD$1941,12,FALSE)</f>
        <v>#N/A</v>
      </c>
      <c r="D23" s="12" t="str">
        <f>VLOOKUP(D24,MAIN!$C$2:$AD$1941,12,FALSE)</f>
        <v xml:space="preserve"> </v>
      </c>
      <c r="E23" s="12" t="str">
        <f>VLOOKUP(E24,MAIN!$C$2:$AD$1941,12,FALSE)</f>
        <v xml:space="preserve"> </v>
      </c>
      <c r="F23" s="12" t="str">
        <f>VLOOKUP(F24,MAIN!$C$2:$AD$1941,12,FALSE)</f>
        <v xml:space="preserve"> </v>
      </c>
      <c r="G23" s="12" t="e">
        <f>VLOOKUP(G24,MAIN!$C$2:$AD$1941,12,FALSE)</f>
        <v>#N/A</v>
      </c>
      <c r="H23" s="12" t="e">
        <f>VLOOKUP(H24,MAIN!$C$2:$AD$1941,12,FALSE)</f>
        <v>#N/A</v>
      </c>
      <c r="I23" s="12" t="e">
        <f>VLOOKUP(I24,MAIN!$C$2:$AD$1941,12,FALSE)</f>
        <v>#N/A</v>
      </c>
      <c r="J23" s="12" t="e">
        <f>VLOOKUP(J24,MAIN!$C$2:$AD$1941,12,FALSE)</f>
        <v>#N/A</v>
      </c>
      <c r="K23" s="12" t="e">
        <f>VLOOKUP(K24,MAIN!$C$2:$AD$1941,12,FALSE)</f>
        <v>#N/A</v>
      </c>
      <c r="L23" s="12" t="e">
        <f>VLOOKUP(L24,MAIN!$C$2:$AD$1941,12,FALSE)</f>
        <v>#N/A</v>
      </c>
      <c r="M23" s="12" t="e">
        <f>VLOOKUP(M24,MAIN!$C$2:$AD$1941,12,FALSE)</f>
        <v>#N/A</v>
      </c>
      <c r="N23" s="12" t="e">
        <f>VLOOKUP(N24,MAIN!$C$2:$AD$1941,12,FALSE)</f>
        <v>#N/A</v>
      </c>
      <c r="O23" s="12" t="e">
        <f>VLOOKUP(O24,MAIN!$C$2:$AD$1941,12,FALSE)</f>
        <v>#N/A</v>
      </c>
      <c r="P23" s="12" t="e">
        <f>VLOOKUP(P24,MAIN!$C$2:$AD$1941,12,FALSE)</f>
        <v>#N/A</v>
      </c>
      <c r="Q23" s="12" t="e">
        <f>VLOOKUP(Q24,MAIN!$C$2:$AD$1941,12,FALSE)</f>
        <v>#N/A</v>
      </c>
      <c r="R23" s="12" t="e">
        <f>VLOOKUP(R24,MAIN!$C$2:$AD$1941,12,FALSE)</f>
        <v>#N/A</v>
      </c>
      <c r="S23" s="12" t="e">
        <f>VLOOKUP(S24,MAIN!$C$2:$AD$1941,12,FALSE)</f>
        <v>#N/A</v>
      </c>
      <c r="T23" s="12" t="e">
        <f>VLOOKUP(T24,MAIN!$C$2:$AD$1941,12,FALSE)</f>
        <v>#N/A</v>
      </c>
      <c r="U23" s="12" t="e">
        <f>VLOOKUP(U24,MAIN!$C$2:$AD$1941,12,FALSE)</f>
        <v>#N/A</v>
      </c>
      <c r="V23" s="12" t="e">
        <f>VLOOKUP(V24,MAIN!$C$2:$AD$1941,12,FALSE)</f>
        <v>#N/A</v>
      </c>
      <c r="W23" s="12" t="e">
        <f>VLOOKUP(W24,MAIN!$C$2:$AD$1941,12,FALSE)</f>
        <v>#N/A</v>
      </c>
      <c r="X23" s="12" t="e">
        <f>VLOOKUP(X24,MAIN!$C$2:$AD$1941,12,FALSE)</f>
        <v>#N/A</v>
      </c>
      <c r="Y23" s="12" t="e">
        <f>VLOOKUP(Y24,MAIN!$C$2:$AD$1941,12,FALSE)</f>
        <v>#N/A</v>
      </c>
      <c r="Z23" s="12" t="e">
        <f>VLOOKUP(Z24,MAIN!$C$2:$AD$1941,12,FALSE)</f>
        <v>#N/A</v>
      </c>
      <c r="AA23" s="12" t="e">
        <f>VLOOKUP(AA24,MAIN!$C$2:$AD$1941,12,FALSE)</f>
        <v>#N/A</v>
      </c>
    </row>
    <row r="24" spans="1:27" s="2" customFormat="1" ht="21" customHeight="1">
      <c r="A24" s="297"/>
      <c r="B24" s="294" t="s">
        <v>2756</v>
      </c>
      <c r="C24" s="13" t="e">
        <f>VLOOKUP(C18,'SCREENING INFO'!$C$2:$AC$751,5,FALSE)</f>
        <v>#N/A</v>
      </c>
      <c r="D24" s="13" t="str">
        <f>VLOOKUP(D18,'SCREENING INFO'!$C$2:$AC$751,5,FALSE)</f>
        <v>NO SHORT</v>
      </c>
      <c r="E24" s="13" t="str">
        <f>VLOOKUP(E18,'SCREENING INFO'!$C$2:$AC$751,5,FALSE)</f>
        <v>NO SHORT</v>
      </c>
      <c r="F24" s="13" t="str">
        <f>VLOOKUP(F18,'SCREENING INFO'!$C$2:$AC$751,5,FALSE)</f>
        <v>NO SHORT</v>
      </c>
      <c r="G24" s="13" t="e">
        <f>VLOOKUP(G18,'SCREENING INFO'!$C$2:$AC$751,5,FALSE)</f>
        <v>#N/A</v>
      </c>
      <c r="H24" s="13" t="e">
        <f>VLOOKUP(H18,'SCREENING INFO'!$C$2:$AC$751,5,FALSE)</f>
        <v>#N/A</v>
      </c>
      <c r="I24" s="13" t="e">
        <f>VLOOKUP(I18,'SCREENING INFO'!$C$2:$AC$751,5,FALSE)</f>
        <v>#N/A</v>
      </c>
      <c r="J24" s="13" t="e">
        <f>VLOOKUP(J18,'SCREENING INFO'!$C$2:$AC$751,5,FALSE)</f>
        <v>#N/A</v>
      </c>
      <c r="K24" s="13" t="e">
        <f>VLOOKUP(K18,'SCREENING INFO'!$C$2:$AC$751,5,FALSE)</f>
        <v>#N/A</v>
      </c>
      <c r="L24" s="13" t="e">
        <f>VLOOKUP(L18,'SCREENING INFO'!$C$2:$AC$751,5,FALSE)</f>
        <v>#N/A</v>
      </c>
      <c r="M24" s="13" t="e">
        <f>VLOOKUP(M18,'SCREENING INFO'!$C$2:$AC$751,5,FALSE)</f>
        <v>#N/A</v>
      </c>
      <c r="N24" s="13" t="e">
        <f>VLOOKUP(N18,'SCREENING INFO'!$C$2:$AC$751,5,FALSE)</f>
        <v>#N/A</v>
      </c>
      <c r="O24" s="13" t="e">
        <f>VLOOKUP(O18,'SCREENING INFO'!$C$2:$AC$751,5,FALSE)</f>
        <v>#N/A</v>
      </c>
      <c r="P24" s="13" t="e">
        <f>VLOOKUP(P18,'SCREENING INFO'!$C$2:$AC$751,5,FALSE)</f>
        <v>#N/A</v>
      </c>
      <c r="Q24" s="13" t="e">
        <f>VLOOKUP(Q18,'SCREENING INFO'!$C$2:$AC$751,5,FALSE)</f>
        <v>#N/A</v>
      </c>
      <c r="R24" s="13" t="e">
        <f>VLOOKUP(R18,'SCREENING INFO'!$C$2:$AC$751,5,FALSE)</f>
        <v>#N/A</v>
      </c>
      <c r="S24" s="13" t="e">
        <f>VLOOKUP(S18,'SCREENING INFO'!$C$2:$AC$751,5,FALSE)</f>
        <v>#N/A</v>
      </c>
      <c r="T24" s="13" t="e">
        <f>VLOOKUP(T18,'SCREENING INFO'!$C$2:$AC$751,5,FALSE)</f>
        <v>#N/A</v>
      </c>
      <c r="U24" s="13" t="e">
        <f>VLOOKUP(U18,'SCREENING INFO'!$C$2:$AC$751,5,FALSE)</f>
        <v>#N/A</v>
      </c>
      <c r="V24" s="13" t="e">
        <f>VLOOKUP(V18,'SCREENING INFO'!$C$2:$AC$751,5,FALSE)</f>
        <v>#N/A</v>
      </c>
      <c r="W24" s="13" t="e">
        <f>VLOOKUP(W18,'SCREENING INFO'!$C$2:$AC$751,5,FALSE)</f>
        <v>#N/A</v>
      </c>
      <c r="X24" s="13" t="e">
        <f>VLOOKUP(X18,'SCREENING INFO'!$C$2:$AC$751,5,FALSE)</f>
        <v>#N/A</v>
      </c>
      <c r="Y24" s="13" t="e">
        <f>VLOOKUP(Y18,'SCREENING INFO'!$C$2:$AC$751,5,FALSE)</f>
        <v>#N/A</v>
      </c>
      <c r="Z24" s="13" t="e">
        <f>VLOOKUP(Z18,'SCREENING INFO'!$C$2:$AC$751,5,FALSE)</f>
        <v>#N/A</v>
      </c>
      <c r="AA24" s="13" t="e">
        <f>VLOOKUP(AA18,'SCREENING INFO'!$C$2:$AC$751,5,FALSE)</f>
        <v>#N/A</v>
      </c>
    </row>
    <row r="25" spans="1:27" s="1" customFormat="1" ht="9.75" customHeight="1">
      <c r="A25" s="297"/>
      <c r="B25" s="14"/>
      <c r="C25" s="15" t="e">
        <f>VLOOKUP(C24,MAIN!$C$2:$Z$114,11,FALSE)</f>
        <v>#N/A</v>
      </c>
      <c r="D25" s="15">
        <f>VLOOKUP(D24,MAIN!$C$2:$Z$114,11,FALSE)</f>
        <v>0</v>
      </c>
      <c r="E25" s="15">
        <f>VLOOKUP(E24,MAIN!$C$2:$Z$114,11,FALSE)</f>
        <v>0</v>
      </c>
      <c r="F25" s="15">
        <f>VLOOKUP(F24,MAIN!$C$2:$Z$114,11,FALSE)</f>
        <v>0</v>
      </c>
      <c r="G25" s="15" t="e">
        <f>VLOOKUP(G24,MAIN!$C$2:$Z$114,11,FALSE)</f>
        <v>#N/A</v>
      </c>
      <c r="H25" s="15" t="e">
        <f>VLOOKUP(H24,MAIN!$C$2:$Z$114,11,FALSE)</f>
        <v>#N/A</v>
      </c>
      <c r="I25" s="15" t="e">
        <f>VLOOKUP(I24,MAIN!$C$2:$Z$114,11,FALSE)</f>
        <v>#N/A</v>
      </c>
      <c r="J25" s="15" t="e">
        <f>VLOOKUP(J24,MAIN!$C$2:$Z$114,11,FALSE)</f>
        <v>#N/A</v>
      </c>
      <c r="K25" s="15" t="e">
        <f>VLOOKUP(K24,MAIN!$C$2:$Z$114,11,FALSE)</f>
        <v>#N/A</v>
      </c>
      <c r="L25" s="15" t="e">
        <f>VLOOKUP(L24,MAIN!$C$2:$Z$114,11,FALSE)</f>
        <v>#N/A</v>
      </c>
      <c r="M25" s="15" t="e">
        <f>VLOOKUP(M24,MAIN!$C$2:$Z$114,11,FALSE)</f>
        <v>#N/A</v>
      </c>
      <c r="N25" s="15" t="e">
        <f>VLOOKUP(N24,MAIN!$C$2:$Z$114,11,FALSE)</f>
        <v>#N/A</v>
      </c>
      <c r="O25" s="15" t="e">
        <f>VLOOKUP(O24,MAIN!$C$2:$Z$114,11,FALSE)</f>
        <v>#N/A</v>
      </c>
      <c r="P25" s="15" t="e">
        <f>VLOOKUP(P24,MAIN!$C$2:$Z$114,11,FALSE)</f>
        <v>#N/A</v>
      </c>
      <c r="Q25" s="15" t="e">
        <f>VLOOKUP(Q24,MAIN!$C$2:$Z$114,11,FALSE)</f>
        <v>#N/A</v>
      </c>
      <c r="R25" s="15" t="e">
        <f>VLOOKUP(R24,MAIN!$C$2:$Z$114,11,FALSE)</f>
        <v>#N/A</v>
      </c>
      <c r="S25" s="15" t="e">
        <f>VLOOKUP(S24,MAIN!$C$2:$Z$114,11,FALSE)</f>
        <v>#N/A</v>
      </c>
      <c r="T25" s="15" t="e">
        <f>VLOOKUP(T24,MAIN!$C$2:$Z$114,11,FALSE)</f>
        <v>#N/A</v>
      </c>
      <c r="U25" s="15" t="e">
        <f>VLOOKUP(U24,MAIN!$C$2:$Z$114,11,FALSE)</f>
        <v>#N/A</v>
      </c>
      <c r="V25" s="15" t="e">
        <f>VLOOKUP(V24,MAIN!$C$2:$Z$114,11,FALSE)</f>
        <v>#N/A</v>
      </c>
      <c r="W25" s="15" t="e">
        <f>VLOOKUP(W24,MAIN!$C$2:$Z$114,11,FALSE)</f>
        <v>#N/A</v>
      </c>
      <c r="X25" s="15" t="e">
        <f>VLOOKUP(X24,MAIN!$C$2:$Z$114,11,FALSE)</f>
        <v>#N/A</v>
      </c>
      <c r="Y25" s="15" t="e">
        <f>VLOOKUP(Y24,MAIN!$C$2:$Z$114,11,FALSE)</f>
        <v>#N/A</v>
      </c>
      <c r="Z25" s="15" t="e">
        <f>VLOOKUP(Z24,MAIN!$C$2:$Z$114,11,FALSE)</f>
        <v>#N/A</v>
      </c>
      <c r="AA25" s="15" t="e">
        <f>VLOOKUP(AA24,MAIN!$C$2:$Z$114,11,FALSE)</f>
        <v>#N/A</v>
      </c>
    </row>
    <row r="26" spans="1:27" s="1" customFormat="1" ht="9.75" customHeight="1">
      <c r="A26" s="297"/>
      <c r="B26" s="292"/>
      <c r="C26" s="293"/>
      <c r="D26" s="293"/>
      <c r="E26" s="293"/>
      <c r="F26" s="293"/>
      <c r="G26" s="293"/>
      <c r="H26" s="293"/>
      <c r="I26" s="293"/>
      <c r="J26" s="293"/>
      <c r="K26" s="293"/>
      <c r="L26" s="293"/>
      <c r="M26" s="293"/>
      <c r="N26" s="293"/>
      <c r="O26" s="293"/>
      <c r="P26" s="293"/>
      <c r="Q26" s="293"/>
      <c r="R26" s="293"/>
      <c r="S26" s="293"/>
      <c r="T26" s="293"/>
      <c r="U26" s="293"/>
      <c r="V26" s="293"/>
      <c r="W26" s="293"/>
      <c r="X26" s="293"/>
      <c r="Y26" s="293"/>
      <c r="Z26" s="293"/>
      <c r="AA26" s="293"/>
    </row>
    <row r="27" spans="1:27" s="196" customFormat="1" ht="9.75" customHeight="1">
      <c r="A27" s="301"/>
      <c r="B27" s="197"/>
      <c r="C27" s="195" t="e">
        <f>VLOOKUP(C28,MAIN!$C$2:$AD$19375,12,FALSE)</f>
        <v>#N/A</v>
      </c>
      <c r="D27" s="195" t="str">
        <f>VLOOKUP(D28,MAIN!$C$2:$AD$19375,12,FALSE)</f>
        <v>DCP</v>
      </c>
      <c r="E27" s="195" t="str">
        <f>VLOOKUP(E28,MAIN!$C$2:$AD$19375,12,FALSE)</f>
        <v>DCP</v>
      </c>
      <c r="F27" s="195" t="str">
        <f>VLOOKUP(F28,MAIN!$C$2:$AD$19375,12,FALSE)</f>
        <v>DCP</v>
      </c>
      <c r="G27" s="195" t="e">
        <f>VLOOKUP(G28,MAIN!$C$2:$AD$19375,12,FALSE)</f>
        <v>#N/A</v>
      </c>
      <c r="H27" s="195" t="e">
        <f>VLOOKUP(H28,MAIN!$C$2:$AD$19375,12,FALSE)</f>
        <v>#N/A</v>
      </c>
      <c r="I27" s="195" t="e">
        <f>VLOOKUP(I28,MAIN!$C$2:$AD$19375,12,FALSE)</f>
        <v>#N/A</v>
      </c>
      <c r="J27" s="195" t="e">
        <f>VLOOKUP(J28,MAIN!$C$2:$AD$19375,12,FALSE)</f>
        <v>#N/A</v>
      </c>
      <c r="K27" s="195" t="e">
        <f>VLOOKUP(K28,MAIN!$C$2:$AD$19375,12,FALSE)</f>
        <v>#N/A</v>
      </c>
      <c r="L27" s="195" t="e">
        <f>VLOOKUP(L28,MAIN!$C$2:$AD$19375,12,FALSE)</f>
        <v>#N/A</v>
      </c>
      <c r="M27" s="195" t="e">
        <f>VLOOKUP(M28,MAIN!$C$2:$AD$19375,12,FALSE)</f>
        <v>#N/A</v>
      </c>
      <c r="N27" s="195" t="e">
        <f>VLOOKUP(N28,MAIN!$C$2:$AD$19375,12,FALSE)</f>
        <v>#N/A</v>
      </c>
      <c r="O27" s="195" t="e">
        <f>VLOOKUP(O28,MAIN!$C$2:$AD$19375,12,FALSE)</f>
        <v>#N/A</v>
      </c>
      <c r="P27" s="195" t="e">
        <f>VLOOKUP(P28,MAIN!$C$2:$AD$19375,12,FALSE)</f>
        <v>#N/A</v>
      </c>
      <c r="Q27" s="195" t="e">
        <f>VLOOKUP(Q28,MAIN!$C$2:$AD$19375,12,FALSE)</f>
        <v>#N/A</v>
      </c>
      <c r="R27" s="195" t="e">
        <f>VLOOKUP(R28,MAIN!$C$2:$AD$19375,12,FALSE)</f>
        <v>#N/A</v>
      </c>
      <c r="S27" s="195" t="e">
        <f>VLOOKUP(S28,MAIN!$C$2:$AD$19375,12,FALSE)</f>
        <v>#N/A</v>
      </c>
      <c r="T27" s="195" t="e">
        <f>VLOOKUP(T28,MAIN!$C$2:$AD$19375,12,FALSE)</f>
        <v>#N/A</v>
      </c>
      <c r="U27" s="195" t="e">
        <f>VLOOKUP(U28,MAIN!$C$2:$AD$19375,12,FALSE)</f>
        <v>#N/A</v>
      </c>
      <c r="V27" s="195" t="e">
        <f>VLOOKUP(V28,MAIN!$C$2:$AD$19375,12,FALSE)</f>
        <v>#N/A</v>
      </c>
      <c r="W27" s="195" t="e">
        <f>VLOOKUP(W28,MAIN!$C$2:$AD$19375,12,FALSE)</f>
        <v>#N/A</v>
      </c>
      <c r="X27" s="195" t="e">
        <f>VLOOKUP(X28,MAIN!$C$2:$AD$19375,12,FALSE)</f>
        <v>#N/A</v>
      </c>
      <c r="Y27" s="195" t="e">
        <f>VLOOKUP(Y28,MAIN!$C$2:$AD$19375,12,FALSE)</f>
        <v>#N/A</v>
      </c>
      <c r="Z27" s="195" t="e">
        <f>VLOOKUP(Z28,MAIN!$C$2:$AD$19375,12,FALSE)</f>
        <v>#N/A</v>
      </c>
      <c r="AA27" s="195" t="e">
        <f>VLOOKUP(AA28,MAIN!$C$2:$AD$19375,12,FALSE)</f>
        <v>#N/A</v>
      </c>
    </row>
    <row r="28" spans="1:27" s="2" customFormat="1" ht="27" customHeight="1">
      <c r="A28" s="297"/>
      <c r="B28" s="16" t="s">
        <v>2261</v>
      </c>
      <c r="C28" s="13" t="e">
        <f>VLOOKUP(C18,'SCREENING INFO'!$C$2:$AC$548,2,FALSE)</f>
        <v>#N/A</v>
      </c>
      <c r="D28" s="13" t="str">
        <f>VLOOKUP(D18,'SCREENING INFO'!$C$2:$AC$548,2,FALSE)</f>
        <v>The Conformist</v>
      </c>
      <c r="E28" s="13" t="str">
        <f>VLOOKUP(E18,'SCREENING INFO'!$C$2:$AC$548,2,FALSE)</f>
        <v>Spartacus</v>
      </c>
      <c r="F28" s="13" t="str">
        <f>VLOOKUP(F18,'SCREENING INFO'!$C$2:$AC$548,2,FALSE)</f>
        <v>Pinocchio</v>
      </c>
      <c r="G28" s="13" t="e">
        <f>VLOOKUP(G18,'SCREENING INFO'!$C$2:$AC$548,2,FALSE)</f>
        <v>#N/A</v>
      </c>
      <c r="H28" s="13" t="e">
        <f>VLOOKUP(H18,'SCREENING INFO'!$C$2:$AC$548,2,FALSE)</f>
        <v>#N/A</v>
      </c>
      <c r="I28" s="13" t="e">
        <f>VLOOKUP(I18,'SCREENING INFO'!$C$2:$AC$548,2,FALSE)</f>
        <v>#N/A</v>
      </c>
      <c r="J28" s="13" t="e">
        <f>VLOOKUP(J18,'SCREENING INFO'!$C$2:$AC$548,2,FALSE)</f>
        <v>#N/A</v>
      </c>
      <c r="K28" s="13" t="e">
        <f>VLOOKUP(K18,'SCREENING INFO'!$C$2:$AC$548,2,FALSE)</f>
        <v>#N/A</v>
      </c>
      <c r="L28" s="13" t="e">
        <f>VLOOKUP(L18,'SCREENING INFO'!$C$2:$AC$548,2,FALSE)</f>
        <v>#N/A</v>
      </c>
      <c r="M28" s="13" t="e">
        <f>VLOOKUP(M18,'SCREENING INFO'!$C$2:$AC$548,2,FALSE)</f>
        <v>#N/A</v>
      </c>
      <c r="N28" s="13" t="e">
        <f>VLOOKUP(N18,'SCREENING INFO'!$C$2:$AC$548,2,FALSE)</f>
        <v>#N/A</v>
      </c>
      <c r="O28" s="13" t="e">
        <f>VLOOKUP(O18,'SCREENING INFO'!$C$2:$AC$548,2,FALSE)</f>
        <v>#N/A</v>
      </c>
      <c r="P28" s="13" t="e">
        <f>VLOOKUP(P18,'SCREENING INFO'!$C$2:$AC$548,2,FALSE)</f>
        <v>#N/A</v>
      </c>
      <c r="Q28" s="13" t="e">
        <f>VLOOKUP(Q18,'SCREENING INFO'!$C$2:$AC$548,2,FALSE)</f>
        <v>#N/A</v>
      </c>
      <c r="R28" s="13" t="e">
        <f>VLOOKUP(R18,'SCREENING INFO'!$C$2:$AC$548,2,FALSE)</f>
        <v>#N/A</v>
      </c>
      <c r="S28" s="13" t="e">
        <f>VLOOKUP(S18,'SCREENING INFO'!$C$2:$AC$548,2,FALSE)</f>
        <v>#N/A</v>
      </c>
      <c r="T28" s="13" t="e">
        <f>VLOOKUP(T18,'SCREENING INFO'!$C$2:$AC$548,2,FALSE)</f>
        <v>#N/A</v>
      </c>
      <c r="U28" s="13" t="e">
        <f>VLOOKUP(U18,'SCREENING INFO'!$C$2:$AC$548,2,FALSE)</f>
        <v>#N/A</v>
      </c>
      <c r="V28" s="13" t="e">
        <f>VLOOKUP(V18,'SCREENING INFO'!$C$2:$AC$548,2,FALSE)</f>
        <v>#N/A</v>
      </c>
      <c r="W28" s="13" t="e">
        <f>VLOOKUP(W18,'SCREENING INFO'!$C$2:$AC$548,2,FALSE)</f>
        <v>#N/A</v>
      </c>
      <c r="X28" s="13" t="e">
        <f>VLOOKUP(X18,'SCREENING INFO'!$C$2:$AC$548,2,FALSE)</f>
        <v>#N/A</v>
      </c>
      <c r="Y28" s="13" t="e">
        <f>VLOOKUP(Y18,'SCREENING INFO'!$C$2:$AC$548,2,FALSE)</f>
        <v>#N/A</v>
      </c>
      <c r="Z28" s="13" t="e">
        <f>VLOOKUP(Z18,'SCREENING INFO'!$C$2:$AC$548,2,FALSE)</f>
        <v>#N/A</v>
      </c>
      <c r="AA28" s="13" t="e">
        <f>VLOOKUP(AA18,'SCREENING INFO'!$C$2:$AC$548,2,FALSE)</f>
        <v>#N/A</v>
      </c>
    </row>
    <row r="29" spans="1:27" s="1" customFormat="1" ht="9.75" customHeight="1">
      <c r="A29" s="297"/>
      <c r="B29" s="14"/>
      <c r="C29" s="15" t="e">
        <f>VLOOKUP(C28,MAIN!$C$2:$Z$114,11,FALSE)</f>
        <v>#N/A</v>
      </c>
      <c r="D29" s="15">
        <f>VLOOKUP(D28,MAIN!$C$2:$Z$114,11,FALSE)</f>
        <v>3.8194444444444448E-2</v>
      </c>
      <c r="E29" s="15">
        <f>VLOOKUP(E28,MAIN!$C$2:$Z$114,11,FALSE)</f>
        <v>7.9166666666666663E-2</v>
      </c>
      <c r="F29" s="15">
        <f>VLOOKUP(F28,MAIN!$C$2:$Z$114,11,FALSE)</f>
        <v>7.1527777777777773E-2</v>
      </c>
      <c r="G29" s="15" t="e">
        <f>VLOOKUP(G28,MAIN!$C$2:$Z$114,11,FALSE)</f>
        <v>#N/A</v>
      </c>
      <c r="H29" s="15" t="e">
        <f>VLOOKUP(H28,MAIN!$C$2:$Z$114,11,FALSE)</f>
        <v>#N/A</v>
      </c>
      <c r="I29" s="15" t="e">
        <f>VLOOKUP(I28,MAIN!$C$2:$Z$114,11,FALSE)</f>
        <v>#N/A</v>
      </c>
      <c r="J29" s="15" t="e">
        <f>VLOOKUP(J28,MAIN!$C$2:$Z$114,11,FALSE)</f>
        <v>#N/A</v>
      </c>
      <c r="K29" s="15" t="e">
        <f>VLOOKUP(K28,MAIN!$C$2:$Z$114,11,FALSE)</f>
        <v>#N/A</v>
      </c>
      <c r="L29" s="15" t="e">
        <f>VLOOKUP(L28,MAIN!$C$2:$Z$114,11,FALSE)</f>
        <v>#N/A</v>
      </c>
      <c r="M29" s="15" t="e">
        <f>VLOOKUP(M28,MAIN!$C$2:$Z$114,11,FALSE)</f>
        <v>#N/A</v>
      </c>
      <c r="N29" s="15" t="e">
        <f>VLOOKUP(N28,MAIN!$C$2:$Z$114,11,FALSE)</f>
        <v>#N/A</v>
      </c>
      <c r="O29" s="15" t="e">
        <f>VLOOKUP(O28,MAIN!$C$2:$Z$114,11,FALSE)</f>
        <v>#N/A</v>
      </c>
      <c r="P29" s="15" t="e">
        <f>VLOOKUP(P28,MAIN!$C$2:$Z$114,11,FALSE)</f>
        <v>#N/A</v>
      </c>
      <c r="Q29" s="15" t="e">
        <f>VLOOKUP(Q28,MAIN!$C$2:$Z$114,11,FALSE)</f>
        <v>#N/A</v>
      </c>
      <c r="R29" s="15" t="e">
        <f>VLOOKUP(R28,MAIN!$C$2:$Z$114,11,FALSE)</f>
        <v>#N/A</v>
      </c>
      <c r="S29" s="15" t="e">
        <f>VLOOKUP(S28,MAIN!$C$2:$Z$114,11,FALSE)</f>
        <v>#N/A</v>
      </c>
      <c r="T29" s="15" t="e">
        <f>VLOOKUP(T28,MAIN!$C$2:$Z$114,11,FALSE)</f>
        <v>#N/A</v>
      </c>
      <c r="U29" s="15" t="e">
        <f>VLOOKUP(U28,MAIN!$C$2:$Z$114,11,FALSE)</f>
        <v>#N/A</v>
      </c>
      <c r="V29" s="15" t="e">
        <f>VLOOKUP(V28,MAIN!$C$2:$Z$114,11,FALSE)</f>
        <v>#N/A</v>
      </c>
      <c r="W29" s="15" t="e">
        <f>VLOOKUP(W28,MAIN!$C$2:$Z$114,11,FALSE)</f>
        <v>#N/A</v>
      </c>
      <c r="X29" s="15" t="e">
        <f>VLOOKUP(X28,MAIN!$C$2:$Z$114,11,FALSE)</f>
        <v>#N/A</v>
      </c>
      <c r="Y29" s="15" t="e">
        <f>VLOOKUP(Y28,MAIN!$C$2:$Z$114,11,FALSE)</f>
        <v>#N/A</v>
      </c>
      <c r="Z29" s="15" t="e">
        <f>VLOOKUP(Z28,MAIN!$C$2:$Z$114,11,FALSE)</f>
        <v>#N/A</v>
      </c>
      <c r="AA29" s="15" t="e">
        <f>VLOOKUP(AA28,MAIN!$C$2:$Z$114,11,FALSE)</f>
        <v>#N/A</v>
      </c>
    </row>
    <row r="30" spans="1:27" s="19" customFormat="1">
      <c r="A30" s="302"/>
      <c r="B30" s="17" t="s">
        <v>3228</v>
      </c>
      <c r="C30" s="18" t="e">
        <f>C19+C22+C29</f>
        <v>#N/A</v>
      </c>
      <c r="D30" s="18">
        <f t="shared" ref="D30:AA30" si="6">D19+D22+D29</f>
        <v>0.72569444444444442</v>
      </c>
      <c r="E30" s="18">
        <f t="shared" si="6"/>
        <v>0.68124999999999991</v>
      </c>
      <c r="F30" s="18">
        <f t="shared" si="6"/>
        <v>0.64444444444444438</v>
      </c>
      <c r="G30" s="18" t="e">
        <f t="shared" si="6"/>
        <v>#N/A</v>
      </c>
      <c r="H30" s="18" t="e">
        <f t="shared" si="6"/>
        <v>#N/A</v>
      </c>
      <c r="I30" s="18" t="e">
        <f t="shared" si="6"/>
        <v>#N/A</v>
      </c>
      <c r="J30" s="18" t="e">
        <f t="shared" si="6"/>
        <v>#N/A</v>
      </c>
      <c r="K30" s="18" t="e">
        <f t="shared" si="6"/>
        <v>#N/A</v>
      </c>
      <c r="L30" s="18" t="e">
        <f t="shared" si="6"/>
        <v>#N/A</v>
      </c>
      <c r="M30" s="18" t="e">
        <f t="shared" si="6"/>
        <v>#N/A</v>
      </c>
      <c r="N30" s="18" t="e">
        <f t="shared" si="6"/>
        <v>#N/A</v>
      </c>
      <c r="O30" s="18" t="e">
        <f t="shared" si="6"/>
        <v>#N/A</v>
      </c>
      <c r="P30" s="18" t="e">
        <f t="shared" si="6"/>
        <v>#N/A</v>
      </c>
      <c r="Q30" s="18" t="e">
        <f t="shared" si="6"/>
        <v>#N/A</v>
      </c>
      <c r="R30" s="18" t="e">
        <f t="shared" si="6"/>
        <v>#N/A</v>
      </c>
      <c r="S30" s="18" t="e">
        <f t="shared" si="6"/>
        <v>#N/A</v>
      </c>
      <c r="T30" s="18" t="e">
        <f t="shared" si="6"/>
        <v>#N/A</v>
      </c>
      <c r="U30" s="18" t="e">
        <f t="shared" si="6"/>
        <v>#N/A</v>
      </c>
      <c r="V30" s="18" t="e">
        <f t="shared" si="6"/>
        <v>#N/A</v>
      </c>
      <c r="W30" s="18" t="e">
        <f t="shared" si="6"/>
        <v>#N/A</v>
      </c>
      <c r="X30" s="18" t="e">
        <f t="shared" si="6"/>
        <v>#N/A</v>
      </c>
      <c r="Y30" s="18" t="e">
        <f t="shared" si="6"/>
        <v>#N/A</v>
      </c>
      <c r="Z30" s="18" t="e">
        <f t="shared" si="6"/>
        <v>#N/A</v>
      </c>
      <c r="AA30" s="18" t="e">
        <f t="shared" si="6"/>
        <v>#N/A</v>
      </c>
    </row>
    <row r="31" spans="1:27" s="21" customFormat="1" ht="13.5" customHeight="1">
      <c r="A31" s="303"/>
      <c r="C31" s="22" t="e">
        <f>C33-C30</f>
        <v>#N/A</v>
      </c>
      <c r="D31" s="22">
        <f t="shared" ref="D31:AA31" si="7">D33-D30</f>
        <v>7.6388888888888951E-2</v>
      </c>
      <c r="E31" s="22">
        <f t="shared" si="7"/>
        <v>7.9166666666666718E-2</v>
      </c>
      <c r="F31" s="22">
        <f t="shared" si="7"/>
        <v>2.2222222222222254E-2</v>
      </c>
      <c r="G31" s="22" t="e">
        <f t="shared" si="7"/>
        <v>#N/A</v>
      </c>
      <c r="H31" s="22" t="e">
        <f t="shared" si="7"/>
        <v>#N/A</v>
      </c>
      <c r="I31" s="22" t="e">
        <f t="shared" si="7"/>
        <v>#N/A</v>
      </c>
      <c r="J31" s="22" t="e">
        <f t="shared" si="7"/>
        <v>#N/A</v>
      </c>
      <c r="K31" s="22" t="e">
        <f t="shared" si="7"/>
        <v>#N/A</v>
      </c>
      <c r="L31" s="22" t="e">
        <f t="shared" si="7"/>
        <v>#N/A</v>
      </c>
      <c r="M31" s="22" t="e">
        <f t="shared" si="7"/>
        <v>#N/A</v>
      </c>
      <c r="N31" s="22" t="e">
        <f t="shared" si="7"/>
        <v>#N/A</v>
      </c>
      <c r="O31" s="22" t="e">
        <f t="shared" si="7"/>
        <v>#N/A</v>
      </c>
      <c r="P31" s="22" t="e">
        <f t="shared" si="7"/>
        <v>#N/A</v>
      </c>
      <c r="Q31" s="22" t="e">
        <f t="shared" si="7"/>
        <v>#N/A</v>
      </c>
      <c r="R31" s="22" t="e">
        <f t="shared" si="7"/>
        <v>#N/A</v>
      </c>
      <c r="S31" s="22" t="e">
        <f t="shared" si="7"/>
        <v>#N/A</v>
      </c>
      <c r="T31" s="22" t="e">
        <f t="shared" si="7"/>
        <v>#N/A</v>
      </c>
      <c r="U31" s="22" t="e">
        <f t="shared" si="7"/>
        <v>#N/A</v>
      </c>
      <c r="V31" s="22" t="e">
        <f t="shared" si="7"/>
        <v>#N/A</v>
      </c>
      <c r="W31" s="22" t="e">
        <f t="shared" si="7"/>
        <v>#N/A</v>
      </c>
      <c r="X31" s="22" t="e">
        <f t="shared" si="7"/>
        <v>#N/A</v>
      </c>
      <c r="Y31" s="22" t="e">
        <f t="shared" si="7"/>
        <v>#N/A</v>
      </c>
      <c r="Z31" s="22" t="e">
        <f t="shared" si="7"/>
        <v>#N/A</v>
      </c>
      <c r="AA31" s="22" t="e">
        <f t="shared" si="7"/>
        <v>#N/A</v>
      </c>
    </row>
    <row r="32" spans="1:27" s="20" customFormat="1" ht="13.5" customHeight="1">
      <c r="A32" s="303"/>
      <c r="C32" s="6" t="str">
        <f>C$2&amp;" "&amp;$C$1&amp;" "&amp;$A33</f>
        <v>41014 CIVIC 3</v>
      </c>
      <c r="D32" s="6" t="str">
        <f t="shared" ref="D32:AA32" si="8">D$2&amp;" "&amp;$C$1&amp;" "&amp;$A33</f>
        <v>40649 CIVIC 3</v>
      </c>
      <c r="E32" s="6" t="str">
        <f t="shared" si="8"/>
        <v>40650 CIVIC 3</v>
      </c>
      <c r="F32" s="6" t="str">
        <f t="shared" si="8"/>
        <v>40651 CIVIC 3</v>
      </c>
      <c r="G32" s="6" t="str">
        <f t="shared" si="8"/>
        <v>40652 CIVIC 3</v>
      </c>
      <c r="H32" s="6" t="str">
        <f t="shared" si="8"/>
        <v>40653 CIVIC 3</v>
      </c>
      <c r="I32" s="6" t="str">
        <f t="shared" si="8"/>
        <v>40654 CIVIC 3</v>
      </c>
      <c r="J32" s="6" t="str">
        <f t="shared" si="8"/>
        <v>40655 CIVIC 3</v>
      </c>
      <c r="K32" s="6" t="str">
        <f t="shared" si="8"/>
        <v>40656 CIVIC 3</v>
      </c>
      <c r="L32" s="6" t="str">
        <f t="shared" si="8"/>
        <v>40657 CIVIC 3</v>
      </c>
      <c r="M32" s="6" t="str">
        <f t="shared" si="8"/>
        <v>40658 CIVIC 3</v>
      </c>
      <c r="N32" s="6" t="str">
        <f t="shared" si="8"/>
        <v>40659 CIVIC 3</v>
      </c>
      <c r="O32" s="6" t="str">
        <f t="shared" si="8"/>
        <v>40660 CIVIC 3</v>
      </c>
      <c r="P32" s="6" t="str">
        <f t="shared" si="8"/>
        <v>40661 CIVIC 3</v>
      </c>
      <c r="Q32" s="6" t="str">
        <f t="shared" si="8"/>
        <v>40662 CIVIC 3</v>
      </c>
      <c r="R32" s="6" t="str">
        <f t="shared" si="8"/>
        <v>40663 CIVIC 3</v>
      </c>
      <c r="S32" s="6" t="str">
        <f t="shared" si="8"/>
        <v>40664 CIVIC 3</v>
      </c>
      <c r="T32" s="6" t="str">
        <f t="shared" si="8"/>
        <v>40665 CIVIC 3</v>
      </c>
      <c r="U32" s="6" t="str">
        <f t="shared" si="8"/>
        <v>40666 CIVIC 3</v>
      </c>
      <c r="V32" s="6" t="str">
        <f t="shared" si="8"/>
        <v>40667 CIVIC 3</v>
      </c>
      <c r="W32" s="6" t="str">
        <f t="shared" si="8"/>
        <v>40668 CIVIC 3</v>
      </c>
      <c r="X32" s="6" t="str">
        <f t="shared" si="8"/>
        <v>40669 CIVIC 3</v>
      </c>
      <c r="Y32" s="6" t="str">
        <f t="shared" si="8"/>
        <v>40670 CIVIC 3</v>
      </c>
      <c r="Z32" s="6" t="str">
        <f t="shared" si="8"/>
        <v>40671 CIVIC 3</v>
      </c>
      <c r="AA32" s="6" t="str">
        <f t="shared" si="8"/>
        <v>40672 CIVIC 3</v>
      </c>
    </row>
    <row r="33" spans="1:27" s="9" customFormat="1">
      <c r="A33" s="300">
        <v>3</v>
      </c>
      <c r="B33" s="7" t="s">
        <v>3227</v>
      </c>
      <c r="C33" s="8" t="e">
        <f>VLOOKUP(C32,'SCREENING INFO'!$C$2:$AC$548,8,FALSE)</f>
        <v>#N/A</v>
      </c>
      <c r="D33" s="8">
        <f>VLOOKUP(D32,'SCREENING INFO'!$C$2:$AC$548,8,FALSE)</f>
        <v>0.80208333333333337</v>
      </c>
      <c r="E33" s="8">
        <f>VLOOKUP(E32,'SCREENING INFO'!$C$2:$AC$548,8,FALSE)</f>
        <v>0.76041666666666663</v>
      </c>
      <c r="F33" s="8">
        <f>VLOOKUP(F32,'SCREENING INFO'!$C$2:$AC$548,8,FALSE)</f>
        <v>0.66666666666666663</v>
      </c>
      <c r="G33" s="8" t="e">
        <f>VLOOKUP(G32,'SCREENING INFO'!$C$2:$AC$548,8,FALSE)</f>
        <v>#N/A</v>
      </c>
      <c r="H33" s="8" t="e">
        <f>VLOOKUP(H32,'SCREENING INFO'!$C$2:$AC$548,8,FALSE)</f>
        <v>#N/A</v>
      </c>
      <c r="I33" s="8" t="e">
        <f>VLOOKUP(I32,'SCREENING INFO'!$C$2:$AC$548,8,FALSE)</f>
        <v>#N/A</v>
      </c>
      <c r="J33" s="8" t="e">
        <f>VLOOKUP(J32,'SCREENING INFO'!$C$2:$AC$548,8,FALSE)</f>
        <v>#N/A</v>
      </c>
      <c r="K33" s="8" t="e">
        <f>VLOOKUP(K32,'SCREENING INFO'!$C$2:$AC$548,8,FALSE)</f>
        <v>#N/A</v>
      </c>
      <c r="L33" s="8" t="e">
        <f>VLOOKUP(L32,'SCREENING INFO'!$C$2:$AC$548,8,FALSE)</f>
        <v>#N/A</v>
      </c>
      <c r="M33" s="8" t="e">
        <f>VLOOKUP(M32,'SCREENING INFO'!$C$2:$AC$548,8,FALSE)</f>
        <v>#N/A</v>
      </c>
      <c r="N33" s="8" t="e">
        <f>VLOOKUP(N32,'SCREENING INFO'!$C$2:$AC$548,8,FALSE)</f>
        <v>#N/A</v>
      </c>
      <c r="O33" s="8" t="e">
        <f>VLOOKUP(O32,'SCREENING INFO'!$C$2:$AC$548,8,FALSE)</f>
        <v>#N/A</v>
      </c>
      <c r="P33" s="8" t="e">
        <f>VLOOKUP(P32,'SCREENING INFO'!$C$2:$AC$548,8,FALSE)</f>
        <v>#N/A</v>
      </c>
      <c r="Q33" s="8" t="e">
        <f>VLOOKUP(Q32,'SCREENING INFO'!$C$2:$AC$548,8,FALSE)</f>
        <v>#N/A</v>
      </c>
      <c r="R33" s="8" t="e">
        <f>VLOOKUP(R32,'SCREENING INFO'!$C$2:$AC$548,8,FALSE)</f>
        <v>#N/A</v>
      </c>
      <c r="S33" s="8" t="e">
        <f>VLOOKUP(S32,'SCREENING INFO'!$C$2:$AC$548,8,FALSE)</f>
        <v>#N/A</v>
      </c>
      <c r="T33" s="8" t="e">
        <f>VLOOKUP(T32,'SCREENING INFO'!$C$2:$AC$548,8,FALSE)</f>
        <v>#N/A</v>
      </c>
      <c r="U33" s="8" t="e">
        <f>VLOOKUP(U32,'SCREENING INFO'!$C$2:$AC$548,8,FALSE)</f>
        <v>#N/A</v>
      </c>
      <c r="V33" s="8" t="e">
        <f>VLOOKUP(V32,'SCREENING INFO'!$C$2:$AC$548,8,FALSE)</f>
        <v>#N/A</v>
      </c>
      <c r="W33" s="8" t="e">
        <f>VLOOKUP(W32,'SCREENING INFO'!$C$2:$AC$548,8,FALSE)</f>
        <v>#N/A</v>
      </c>
      <c r="X33" s="8" t="e">
        <f>VLOOKUP(X32,'SCREENING INFO'!$C$2:$AC$548,8,FALSE)</f>
        <v>#N/A</v>
      </c>
      <c r="Y33" s="8" t="e">
        <f>VLOOKUP(Y32,'SCREENING INFO'!$C$2:$AC$548,8,FALSE)</f>
        <v>#N/A</v>
      </c>
      <c r="Z33" s="8" t="e">
        <f>VLOOKUP(Z32,'SCREENING INFO'!$C$2:$AC$548,8,FALSE)</f>
        <v>#N/A</v>
      </c>
      <c r="AA33" s="8" t="e">
        <f>VLOOKUP(AA32,'SCREENING INFO'!$C$2:$AC$548,8,FALSE)</f>
        <v>#N/A</v>
      </c>
    </row>
    <row r="34" spans="1:27" s="10" customFormat="1" ht="9.75" customHeight="1">
      <c r="A34" s="301"/>
      <c r="B34" s="11"/>
      <c r="C34" s="295" t="e">
        <f>VLOOKUP(C35,MAIN!$C$2:$AD$1941,12,FALSE)</f>
        <v>#N/A</v>
      </c>
      <c r="D34" s="295" t="str">
        <f>VLOOKUP(D35,MAIN!$C$2:$AD$1941,12,FALSE)</f>
        <v xml:space="preserve"> </v>
      </c>
      <c r="E34" s="295" t="str">
        <f>VLOOKUP(E35,MAIN!$C$2:$AD$1941,12,FALSE)</f>
        <v>DCP</v>
      </c>
      <c r="F34" s="295" t="str">
        <f>VLOOKUP(F35,MAIN!$C$2:$AD$1941,12,FALSE)</f>
        <v>DCP</v>
      </c>
      <c r="G34" s="295" t="e">
        <f>VLOOKUP(G35,MAIN!$C$2:$AD$1941,12,FALSE)</f>
        <v>#N/A</v>
      </c>
      <c r="H34" s="295" t="e">
        <f>VLOOKUP(H35,MAIN!$C$2:$AD$1941,12,FALSE)</f>
        <v>#N/A</v>
      </c>
      <c r="I34" s="295" t="e">
        <f>VLOOKUP(I35,MAIN!$C$2:$AD$1941,12,FALSE)</f>
        <v>#N/A</v>
      </c>
      <c r="J34" s="295" t="e">
        <f>VLOOKUP(J35,MAIN!$C$2:$AD$1941,12,FALSE)</f>
        <v>#N/A</v>
      </c>
      <c r="K34" s="295" t="e">
        <f>VLOOKUP(K35,MAIN!$C$2:$AD$1941,12,FALSE)</f>
        <v>#N/A</v>
      </c>
      <c r="L34" s="295" t="e">
        <f>VLOOKUP(L35,MAIN!$C$2:$AD$1941,12,FALSE)</f>
        <v>#N/A</v>
      </c>
      <c r="M34" s="295" t="e">
        <f>VLOOKUP(M35,MAIN!$C$2:$AD$1941,12,FALSE)</f>
        <v>#N/A</v>
      </c>
      <c r="N34" s="295" t="e">
        <f>VLOOKUP(N35,MAIN!$C$2:$AD$1941,12,FALSE)</f>
        <v>#N/A</v>
      </c>
      <c r="O34" s="295" t="e">
        <f>VLOOKUP(O35,MAIN!$C$2:$AD$1941,12,FALSE)</f>
        <v>#N/A</v>
      </c>
      <c r="P34" s="295" t="e">
        <f>VLOOKUP(P35,MAIN!$C$2:$AD$1941,12,FALSE)</f>
        <v>#N/A</v>
      </c>
      <c r="Q34" s="295" t="e">
        <f>VLOOKUP(Q35,MAIN!$C$2:$AD$1941,12,FALSE)</f>
        <v>#N/A</v>
      </c>
      <c r="R34" s="295" t="e">
        <f>VLOOKUP(R35,MAIN!$C$2:$AD$1941,12,FALSE)</f>
        <v>#N/A</v>
      </c>
      <c r="S34" s="295" t="e">
        <f>VLOOKUP(S35,MAIN!$C$2:$AD$1941,12,FALSE)</f>
        <v>#N/A</v>
      </c>
      <c r="T34" s="295" t="e">
        <f>VLOOKUP(T35,MAIN!$C$2:$AD$1941,12,FALSE)</f>
        <v>#N/A</v>
      </c>
      <c r="U34" s="295" t="e">
        <f>VLOOKUP(U35,MAIN!$C$2:$AD$1941,12,FALSE)</f>
        <v>#N/A</v>
      </c>
      <c r="V34" s="295" t="e">
        <f>VLOOKUP(V35,MAIN!$C$2:$AD$1941,12,FALSE)</f>
        <v>#N/A</v>
      </c>
      <c r="W34" s="295" t="e">
        <f>VLOOKUP(W35,MAIN!$C$2:$AD$1941,12,FALSE)</f>
        <v>#N/A</v>
      </c>
      <c r="X34" s="295" t="e">
        <f>VLOOKUP(X35,MAIN!$C$2:$AD$1941,12,FALSE)</f>
        <v>#N/A</v>
      </c>
      <c r="Y34" s="295" t="e">
        <f>VLOOKUP(Y35,MAIN!$C$2:$AD$1941,12,FALSE)</f>
        <v>#N/A</v>
      </c>
      <c r="Z34" s="295" t="e">
        <f>VLOOKUP(Z35,MAIN!$C$2:$AD$1941,12,FALSE)</f>
        <v>#N/A</v>
      </c>
      <c r="AA34" s="295" t="e">
        <f>VLOOKUP(AA35,MAIN!$C$2:$AD$1941,12,FALSE)</f>
        <v>#N/A</v>
      </c>
    </row>
    <row r="35" spans="1:27" s="2" customFormat="1" ht="21" customHeight="1">
      <c r="A35" s="297"/>
      <c r="B35" s="294" t="s">
        <v>5546</v>
      </c>
      <c r="C35" s="13" t="e">
        <f>VLOOKUP(C32,'SCREENING INFO'!$C$2:$AC$751,4,FALSE)</f>
        <v>#N/A</v>
      </c>
      <c r="D35" s="13" t="str">
        <f>VLOOKUP(D32,'SCREENING INFO'!$C$2:$AC$751,4,FALSE)</f>
        <v>12 MIN INTERMISSION</v>
      </c>
      <c r="E35" s="13" t="str">
        <f>VLOOKUP(E32,'SCREENING INFO'!$C$2:$AC$751,4,FALSE)</f>
        <v>INTRO + 30 MIN Q &amp; A</v>
      </c>
      <c r="F35" s="13" t="str">
        <f>VLOOKUP(F32,'SCREENING INFO'!$C$2:$AC$751,4,FALSE)</f>
        <v>N/A</v>
      </c>
      <c r="G35" s="13" t="e">
        <f>VLOOKUP(G32,'SCREENING INFO'!$C$2:$AC$751,4,FALSE)</f>
        <v>#N/A</v>
      </c>
      <c r="H35" s="13" t="e">
        <f>VLOOKUP(H32,'SCREENING INFO'!$C$2:$AC$751,4,FALSE)</f>
        <v>#N/A</v>
      </c>
      <c r="I35" s="13" t="e">
        <f>VLOOKUP(I32,'SCREENING INFO'!$C$2:$AC$751,4,FALSE)</f>
        <v>#N/A</v>
      </c>
      <c r="J35" s="13" t="e">
        <f>VLOOKUP(J32,'SCREENING INFO'!$C$2:$AC$751,4,FALSE)</f>
        <v>#N/A</v>
      </c>
      <c r="K35" s="13" t="e">
        <f>VLOOKUP(K32,'SCREENING INFO'!$C$2:$AC$751,4,FALSE)</f>
        <v>#N/A</v>
      </c>
      <c r="L35" s="13" t="e">
        <f>VLOOKUP(L32,'SCREENING INFO'!$C$2:$AC$751,4,FALSE)</f>
        <v>#N/A</v>
      </c>
      <c r="M35" s="13" t="e">
        <f>VLOOKUP(M32,'SCREENING INFO'!$C$2:$AC$751,4,FALSE)</f>
        <v>#N/A</v>
      </c>
      <c r="N35" s="13" t="e">
        <f>VLOOKUP(N32,'SCREENING INFO'!$C$2:$AC$751,4,FALSE)</f>
        <v>#N/A</v>
      </c>
      <c r="O35" s="13" t="e">
        <f>VLOOKUP(O32,'SCREENING INFO'!$C$2:$AC$751,4,FALSE)</f>
        <v>#N/A</v>
      </c>
      <c r="P35" s="13" t="e">
        <f>VLOOKUP(P32,'SCREENING INFO'!$C$2:$AC$751,4,FALSE)</f>
        <v>#N/A</v>
      </c>
      <c r="Q35" s="13" t="e">
        <f>VLOOKUP(Q32,'SCREENING INFO'!$C$2:$AC$751,4,FALSE)</f>
        <v>#N/A</v>
      </c>
      <c r="R35" s="13" t="e">
        <f>VLOOKUP(R32,'SCREENING INFO'!$C$2:$AC$751,4,FALSE)</f>
        <v>#N/A</v>
      </c>
      <c r="S35" s="13" t="e">
        <f>VLOOKUP(S32,'SCREENING INFO'!$C$2:$AC$751,4,FALSE)</f>
        <v>#N/A</v>
      </c>
      <c r="T35" s="13" t="e">
        <f>VLOOKUP(T32,'SCREENING INFO'!$C$2:$AC$751,4,FALSE)</f>
        <v>#N/A</v>
      </c>
      <c r="U35" s="13" t="e">
        <f>VLOOKUP(U32,'SCREENING INFO'!$C$2:$AC$751,4,FALSE)</f>
        <v>#N/A</v>
      </c>
      <c r="V35" s="13" t="e">
        <f>VLOOKUP(V32,'SCREENING INFO'!$C$2:$AC$751,4,FALSE)</f>
        <v>#N/A</v>
      </c>
      <c r="W35" s="13" t="e">
        <f>VLOOKUP(W32,'SCREENING INFO'!$C$2:$AC$751,4,FALSE)</f>
        <v>#N/A</v>
      </c>
      <c r="X35" s="13" t="e">
        <f>VLOOKUP(X32,'SCREENING INFO'!$C$2:$AC$751,4,FALSE)</f>
        <v>#N/A</v>
      </c>
      <c r="Y35" s="13" t="e">
        <f>VLOOKUP(Y32,'SCREENING INFO'!$C$2:$AC$751,4,FALSE)</f>
        <v>#N/A</v>
      </c>
      <c r="Z35" s="13" t="e">
        <f>VLOOKUP(Z32,'SCREENING INFO'!$C$2:$AC$751,4,FALSE)</f>
        <v>#N/A</v>
      </c>
      <c r="AA35" s="13" t="e">
        <f>VLOOKUP(AA32,'SCREENING INFO'!$C$2:$AC$751,4,FALSE)</f>
        <v>#N/A</v>
      </c>
    </row>
    <row r="36" spans="1:27" s="1" customFormat="1" ht="9.75" customHeight="1">
      <c r="A36" s="297"/>
      <c r="B36" s="14"/>
      <c r="C36" s="15" t="e">
        <f>VLOOKUP(C35,MAIN!$C$2:$Z$114,11,FALSE)</f>
        <v>#N/A</v>
      </c>
      <c r="D36" s="15">
        <f>VLOOKUP(D35,MAIN!$C$2:$Z$114,11,FALSE)</f>
        <v>8.3333333333333332E-3</v>
      </c>
      <c r="E36" s="15">
        <f>VLOOKUP(E35,MAIN!$C$2:$Z$114,11,FALSE)</f>
        <v>2.4305555555555556E-2</v>
      </c>
      <c r="F36" s="15">
        <f>VLOOKUP(F35,MAIN!$C$2:$Z$114,11,FALSE)</f>
        <v>0</v>
      </c>
      <c r="G36" s="15" t="e">
        <f>VLOOKUP(G35,MAIN!$C$2:$Z$114,11,FALSE)</f>
        <v>#N/A</v>
      </c>
      <c r="H36" s="15" t="e">
        <f>VLOOKUP(H35,MAIN!$C$2:$Z$114,11,FALSE)</f>
        <v>#N/A</v>
      </c>
      <c r="I36" s="15" t="e">
        <f>VLOOKUP(I35,MAIN!$C$2:$Z$114,11,FALSE)</f>
        <v>#N/A</v>
      </c>
      <c r="J36" s="15" t="e">
        <f>VLOOKUP(J35,MAIN!$C$2:$Z$114,11,FALSE)</f>
        <v>#N/A</v>
      </c>
      <c r="K36" s="15" t="e">
        <f>VLOOKUP(K35,MAIN!$C$2:$Z$114,11,FALSE)</f>
        <v>#N/A</v>
      </c>
      <c r="L36" s="15" t="e">
        <f>VLOOKUP(L35,MAIN!$C$2:$Z$114,11,FALSE)</f>
        <v>#N/A</v>
      </c>
      <c r="M36" s="15" t="e">
        <f>VLOOKUP(M35,MAIN!$C$2:$Z$114,11,FALSE)</f>
        <v>#N/A</v>
      </c>
      <c r="N36" s="15" t="e">
        <f>VLOOKUP(N35,MAIN!$C$2:$Z$114,11,FALSE)</f>
        <v>#N/A</v>
      </c>
      <c r="O36" s="15" t="e">
        <f>VLOOKUP(O35,MAIN!$C$2:$Z$114,11,FALSE)</f>
        <v>#N/A</v>
      </c>
      <c r="P36" s="15" t="e">
        <f>VLOOKUP(P35,MAIN!$C$2:$Z$114,11,FALSE)</f>
        <v>#N/A</v>
      </c>
      <c r="Q36" s="15" t="e">
        <f>VLOOKUP(Q35,MAIN!$C$2:$Z$114,11,FALSE)</f>
        <v>#N/A</v>
      </c>
      <c r="R36" s="15" t="e">
        <f>VLOOKUP(R35,MAIN!$C$2:$Z$114,11,FALSE)</f>
        <v>#N/A</v>
      </c>
      <c r="S36" s="15" t="e">
        <f>VLOOKUP(S35,MAIN!$C$2:$Z$114,11,FALSE)</f>
        <v>#N/A</v>
      </c>
      <c r="T36" s="15" t="e">
        <f>VLOOKUP(T35,MAIN!$C$2:$Z$114,11,FALSE)</f>
        <v>#N/A</v>
      </c>
      <c r="U36" s="15" t="e">
        <f>VLOOKUP(U35,MAIN!$C$2:$Z$114,11,FALSE)</f>
        <v>#N/A</v>
      </c>
      <c r="V36" s="15" t="e">
        <f>VLOOKUP(V35,MAIN!$C$2:$Z$114,11,FALSE)</f>
        <v>#N/A</v>
      </c>
      <c r="W36" s="15" t="e">
        <f>VLOOKUP(W35,MAIN!$C$2:$Z$114,11,FALSE)</f>
        <v>#N/A</v>
      </c>
      <c r="X36" s="15" t="e">
        <f>VLOOKUP(X35,MAIN!$C$2:$Z$114,11,FALSE)</f>
        <v>#N/A</v>
      </c>
      <c r="Y36" s="15" t="e">
        <f>VLOOKUP(Y35,MAIN!$C$2:$Z$114,11,FALSE)</f>
        <v>#N/A</v>
      </c>
      <c r="Z36" s="15" t="e">
        <f>VLOOKUP(Z35,MAIN!$C$2:$Z$114,11,FALSE)</f>
        <v>#N/A</v>
      </c>
      <c r="AA36" s="15" t="e">
        <f>VLOOKUP(AA35,MAIN!$C$2:$Z$114,11,FALSE)</f>
        <v>#N/A</v>
      </c>
    </row>
    <row r="37" spans="1:27" s="10" customFormat="1" ht="9.75" customHeight="1">
      <c r="A37" s="301"/>
      <c r="B37" s="11"/>
      <c r="C37" s="12" t="e">
        <f>VLOOKUP(C38,MAIN!$C$2:$AD$1941,12,FALSE)</f>
        <v>#N/A</v>
      </c>
      <c r="D37" s="12" t="str">
        <f>VLOOKUP(D38,MAIN!$C$2:$AD$1941,12,FALSE)</f>
        <v xml:space="preserve"> </v>
      </c>
      <c r="E37" s="12" t="str">
        <f>VLOOKUP(E38,MAIN!$C$2:$AD$1941,12,FALSE)</f>
        <v xml:space="preserve"> </v>
      </c>
      <c r="F37" s="12" t="str">
        <f>VLOOKUP(F38,MAIN!$C$2:$AD$1941,12,FALSE)</f>
        <v xml:space="preserve"> </v>
      </c>
      <c r="G37" s="12" t="e">
        <f>VLOOKUP(G38,MAIN!$C$2:$AD$1941,12,FALSE)</f>
        <v>#N/A</v>
      </c>
      <c r="H37" s="12" t="e">
        <f>VLOOKUP(H38,MAIN!$C$2:$AD$1941,12,FALSE)</f>
        <v>#N/A</v>
      </c>
      <c r="I37" s="12" t="e">
        <f>VLOOKUP(I38,MAIN!$C$2:$AD$1941,12,FALSE)</f>
        <v>#N/A</v>
      </c>
      <c r="J37" s="12" t="e">
        <f>VLOOKUP(J38,MAIN!$C$2:$AD$1941,12,FALSE)</f>
        <v>#N/A</v>
      </c>
      <c r="K37" s="12" t="e">
        <f>VLOOKUP(K38,MAIN!$C$2:$AD$1941,12,FALSE)</f>
        <v>#N/A</v>
      </c>
      <c r="L37" s="12" t="e">
        <f>VLOOKUP(L38,MAIN!$C$2:$AD$1941,12,FALSE)</f>
        <v>#N/A</v>
      </c>
      <c r="M37" s="12" t="e">
        <f>VLOOKUP(M38,MAIN!$C$2:$AD$1941,12,FALSE)</f>
        <v>#N/A</v>
      </c>
      <c r="N37" s="12" t="e">
        <f>VLOOKUP(N38,MAIN!$C$2:$AD$1941,12,FALSE)</f>
        <v>#N/A</v>
      </c>
      <c r="O37" s="12" t="e">
        <f>VLOOKUP(O38,MAIN!$C$2:$AD$1941,12,FALSE)</f>
        <v>#N/A</v>
      </c>
      <c r="P37" s="12" t="e">
        <f>VLOOKUP(P38,MAIN!$C$2:$AD$1941,12,FALSE)</f>
        <v>#N/A</v>
      </c>
      <c r="Q37" s="12" t="e">
        <f>VLOOKUP(Q38,MAIN!$C$2:$AD$1941,12,FALSE)</f>
        <v>#N/A</v>
      </c>
      <c r="R37" s="12" t="e">
        <f>VLOOKUP(R38,MAIN!$C$2:$AD$1941,12,FALSE)</f>
        <v>#N/A</v>
      </c>
      <c r="S37" s="12" t="e">
        <f>VLOOKUP(S38,MAIN!$C$2:$AD$1941,12,FALSE)</f>
        <v>#N/A</v>
      </c>
      <c r="T37" s="12" t="e">
        <f>VLOOKUP(T38,MAIN!$C$2:$AD$1941,12,FALSE)</f>
        <v>#N/A</v>
      </c>
      <c r="U37" s="12" t="e">
        <f>VLOOKUP(U38,MAIN!$C$2:$AD$1941,12,FALSE)</f>
        <v>#N/A</v>
      </c>
      <c r="V37" s="12" t="e">
        <f>VLOOKUP(V38,MAIN!$C$2:$AD$1941,12,FALSE)</f>
        <v>#N/A</v>
      </c>
      <c r="W37" s="12" t="e">
        <f>VLOOKUP(W38,MAIN!$C$2:$AD$1941,12,FALSE)</f>
        <v>#N/A</v>
      </c>
      <c r="X37" s="12" t="e">
        <f>VLOOKUP(X38,MAIN!$C$2:$AD$1941,12,FALSE)</f>
        <v>#N/A</v>
      </c>
      <c r="Y37" s="12" t="e">
        <f>VLOOKUP(Y38,MAIN!$C$2:$AD$1941,12,FALSE)</f>
        <v>#N/A</v>
      </c>
      <c r="Z37" s="12" t="e">
        <f>VLOOKUP(Z38,MAIN!$C$2:$AD$1941,12,FALSE)</f>
        <v>#N/A</v>
      </c>
      <c r="AA37" s="12" t="e">
        <f>VLOOKUP(AA38,MAIN!$C$2:$AD$1941,12,FALSE)</f>
        <v>#N/A</v>
      </c>
    </row>
    <row r="38" spans="1:27" s="2" customFormat="1" ht="21" customHeight="1">
      <c r="A38" s="297"/>
      <c r="B38" s="294" t="s">
        <v>2756</v>
      </c>
      <c r="C38" s="13" t="e">
        <f>VLOOKUP(C32,'SCREENING INFO'!$C$2:$AC$751,5,FALSE)</f>
        <v>#N/A</v>
      </c>
      <c r="D38" s="13" t="str">
        <f>VLOOKUP(D32,'SCREENING INFO'!$C$2:$AC$751,5,FALSE)</f>
        <v>NO SHORT</v>
      </c>
      <c r="E38" s="13" t="str">
        <f>VLOOKUP(E32,'SCREENING INFO'!$C$2:$AC$751,5,FALSE)</f>
        <v>NO SHORT</v>
      </c>
      <c r="F38" s="13" t="str">
        <f>VLOOKUP(F32,'SCREENING INFO'!$C$2:$AC$751,5,FALSE)</f>
        <v>NO SHORT</v>
      </c>
      <c r="G38" s="13" t="e">
        <f>VLOOKUP(G32,'SCREENING INFO'!$C$2:$AC$751,5,FALSE)</f>
        <v>#N/A</v>
      </c>
      <c r="H38" s="13" t="e">
        <f>VLOOKUP(H32,'SCREENING INFO'!$C$2:$AC$751,5,FALSE)</f>
        <v>#N/A</v>
      </c>
      <c r="I38" s="13" t="e">
        <f>VLOOKUP(I32,'SCREENING INFO'!$C$2:$AC$751,5,FALSE)</f>
        <v>#N/A</v>
      </c>
      <c r="J38" s="13" t="e">
        <f>VLOOKUP(J32,'SCREENING INFO'!$C$2:$AC$751,5,FALSE)</f>
        <v>#N/A</v>
      </c>
      <c r="K38" s="13" t="e">
        <f>VLOOKUP(K32,'SCREENING INFO'!$C$2:$AC$751,5,FALSE)</f>
        <v>#N/A</v>
      </c>
      <c r="L38" s="13" t="e">
        <f>VLOOKUP(L32,'SCREENING INFO'!$C$2:$AC$751,5,FALSE)</f>
        <v>#N/A</v>
      </c>
      <c r="M38" s="13" t="e">
        <f>VLOOKUP(M32,'SCREENING INFO'!$C$2:$AC$751,5,FALSE)</f>
        <v>#N/A</v>
      </c>
      <c r="N38" s="13" t="e">
        <f>VLOOKUP(N32,'SCREENING INFO'!$C$2:$AC$751,5,FALSE)</f>
        <v>#N/A</v>
      </c>
      <c r="O38" s="13" t="e">
        <f>VLOOKUP(O32,'SCREENING INFO'!$C$2:$AC$751,5,FALSE)</f>
        <v>#N/A</v>
      </c>
      <c r="P38" s="13" t="e">
        <f>VLOOKUP(P32,'SCREENING INFO'!$C$2:$AC$751,5,FALSE)</f>
        <v>#N/A</v>
      </c>
      <c r="Q38" s="13" t="e">
        <f>VLOOKUP(Q32,'SCREENING INFO'!$C$2:$AC$751,5,FALSE)</f>
        <v>#N/A</v>
      </c>
      <c r="R38" s="13" t="e">
        <f>VLOOKUP(R32,'SCREENING INFO'!$C$2:$AC$751,5,FALSE)</f>
        <v>#N/A</v>
      </c>
      <c r="S38" s="13" t="e">
        <f>VLOOKUP(S32,'SCREENING INFO'!$C$2:$AC$751,5,FALSE)</f>
        <v>#N/A</v>
      </c>
      <c r="T38" s="13" t="e">
        <f>VLOOKUP(T32,'SCREENING INFO'!$C$2:$AC$751,5,FALSE)</f>
        <v>#N/A</v>
      </c>
      <c r="U38" s="13" t="e">
        <f>VLOOKUP(U32,'SCREENING INFO'!$C$2:$AC$751,5,FALSE)</f>
        <v>#N/A</v>
      </c>
      <c r="V38" s="13" t="e">
        <f>VLOOKUP(V32,'SCREENING INFO'!$C$2:$AC$751,5,FALSE)</f>
        <v>#N/A</v>
      </c>
      <c r="W38" s="13" t="e">
        <f>VLOOKUP(W32,'SCREENING INFO'!$C$2:$AC$751,5,FALSE)</f>
        <v>#N/A</v>
      </c>
      <c r="X38" s="13" t="e">
        <f>VLOOKUP(X32,'SCREENING INFO'!$C$2:$AC$751,5,FALSE)</f>
        <v>#N/A</v>
      </c>
      <c r="Y38" s="13" t="e">
        <f>VLOOKUP(Y32,'SCREENING INFO'!$C$2:$AC$751,5,FALSE)</f>
        <v>#N/A</v>
      </c>
      <c r="Z38" s="13" t="e">
        <f>VLOOKUP(Z32,'SCREENING INFO'!$C$2:$AC$751,5,FALSE)</f>
        <v>#N/A</v>
      </c>
      <c r="AA38" s="13" t="e">
        <f>VLOOKUP(AA32,'SCREENING INFO'!$C$2:$AC$751,5,FALSE)</f>
        <v>#N/A</v>
      </c>
    </row>
    <row r="39" spans="1:27" s="1" customFormat="1" ht="9.75" customHeight="1">
      <c r="A39" s="297"/>
      <c r="B39" s="14"/>
      <c r="C39" s="15" t="e">
        <f>VLOOKUP(C38,MAIN!$C$2:$Z$114,11,FALSE)</f>
        <v>#N/A</v>
      </c>
      <c r="D39" s="15">
        <f>VLOOKUP(D38,MAIN!$C$2:$Z$114,11,FALSE)</f>
        <v>0</v>
      </c>
      <c r="E39" s="15">
        <f>VLOOKUP(E38,MAIN!$C$2:$Z$114,11,FALSE)</f>
        <v>0</v>
      </c>
      <c r="F39" s="15">
        <f>VLOOKUP(F38,MAIN!$C$2:$Z$114,11,FALSE)</f>
        <v>0</v>
      </c>
      <c r="G39" s="15" t="e">
        <f>VLOOKUP(G38,MAIN!$C$2:$Z$114,11,FALSE)</f>
        <v>#N/A</v>
      </c>
      <c r="H39" s="15" t="e">
        <f>VLOOKUP(H38,MAIN!$C$2:$Z$114,11,FALSE)</f>
        <v>#N/A</v>
      </c>
      <c r="I39" s="15" t="e">
        <f>VLOOKUP(I38,MAIN!$C$2:$Z$114,11,FALSE)</f>
        <v>#N/A</v>
      </c>
      <c r="J39" s="15" t="e">
        <f>VLOOKUP(J38,MAIN!$C$2:$Z$114,11,FALSE)</f>
        <v>#N/A</v>
      </c>
      <c r="K39" s="15" t="e">
        <f>VLOOKUP(K38,MAIN!$C$2:$Z$114,11,FALSE)</f>
        <v>#N/A</v>
      </c>
      <c r="L39" s="15" t="e">
        <f>VLOOKUP(L38,MAIN!$C$2:$Z$114,11,FALSE)</f>
        <v>#N/A</v>
      </c>
      <c r="M39" s="15" t="e">
        <f>VLOOKUP(M38,MAIN!$C$2:$Z$114,11,FALSE)</f>
        <v>#N/A</v>
      </c>
      <c r="N39" s="15" t="e">
        <f>VLOOKUP(N38,MAIN!$C$2:$Z$114,11,FALSE)</f>
        <v>#N/A</v>
      </c>
      <c r="O39" s="15" t="e">
        <f>VLOOKUP(O38,MAIN!$C$2:$Z$114,11,FALSE)</f>
        <v>#N/A</v>
      </c>
      <c r="P39" s="15" t="e">
        <f>VLOOKUP(P38,MAIN!$C$2:$Z$114,11,FALSE)</f>
        <v>#N/A</v>
      </c>
      <c r="Q39" s="15" t="e">
        <f>VLOOKUP(Q38,MAIN!$C$2:$Z$114,11,FALSE)</f>
        <v>#N/A</v>
      </c>
      <c r="R39" s="15" t="e">
        <f>VLOOKUP(R38,MAIN!$C$2:$Z$114,11,FALSE)</f>
        <v>#N/A</v>
      </c>
      <c r="S39" s="15" t="e">
        <f>VLOOKUP(S38,MAIN!$C$2:$Z$114,11,FALSE)</f>
        <v>#N/A</v>
      </c>
      <c r="T39" s="15" t="e">
        <f>VLOOKUP(T38,MAIN!$C$2:$Z$114,11,FALSE)</f>
        <v>#N/A</v>
      </c>
      <c r="U39" s="15" t="e">
        <f>VLOOKUP(U38,MAIN!$C$2:$Z$114,11,FALSE)</f>
        <v>#N/A</v>
      </c>
      <c r="V39" s="15" t="e">
        <f>VLOOKUP(V38,MAIN!$C$2:$Z$114,11,FALSE)</f>
        <v>#N/A</v>
      </c>
      <c r="W39" s="15" t="e">
        <f>VLOOKUP(W38,MAIN!$C$2:$Z$114,11,FALSE)</f>
        <v>#N/A</v>
      </c>
      <c r="X39" s="15" t="e">
        <f>VLOOKUP(X38,MAIN!$C$2:$Z$114,11,FALSE)</f>
        <v>#N/A</v>
      </c>
      <c r="Y39" s="15" t="e">
        <f>VLOOKUP(Y38,MAIN!$C$2:$Z$114,11,FALSE)</f>
        <v>#N/A</v>
      </c>
      <c r="Z39" s="15" t="e">
        <f>VLOOKUP(Z38,MAIN!$C$2:$Z$114,11,FALSE)</f>
        <v>#N/A</v>
      </c>
      <c r="AA39" s="15" t="e">
        <f>VLOOKUP(AA38,MAIN!$C$2:$Z$114,11,FALSE)</f>
        <v>#N/A</v>
      </c>
    </row>
    <row r="40" spans="1:27" s="1" customFormat="1" ht="9.75" customHeight="1">
      <c r="A40" s="297"/>
      <c r="B40" s="292"/>
      <c r="C40" s="293"/>
      <c r="D40" s="293"/>
      <c r="E40" s="293"/>
      <c r="F40" s="293"/>
      <c r="G40" s="293"/>
      <c r="H40" s="293"/>
      <c r="I40" s="293"/>
      <c r="J40" s="293"/>
      <c r="K40" s="293"/>
      <c r="L40" s="293"/>
      <c r="M40" s="293"/>
      <c r="N40" s="293"/>
      <c r="O40" s="293"/>
      <c r="P40" s="293"/>
      <c r="Q40" s="293"/>
      <c r="R40" s="293"/>
      <c r="S40" s="293"/>
      <c r="T40" s="293"/>
      <c r="U40" s="293"/>
      <c r="V40" s="293"/>
      <c r="W40" s="293"/>
      <c r="X40" s="293"/>
      <c r="Y40" s="293"/>
      <c r="Z40" s="293"/>
      <c r="AA40" s="293"/>
    </row>
    <row r="41" spans="1:27" s="196" customFormat="1" ht="9.75" customHeight="1">
      <c r="A41" s="301"/>
      <c r="B41" s="197"/>
      <c r="C41" s="195" t="e">
        <f>VLOOKUP(C42,MAIN!$C$2:$AD$19375,12,FALSE)</f>
        <v>#N/A</v>
      </c>
      <c r="D41" s="195" t="str">
        <f>VLOOKUP(D42,MAIN!$C$2:$AD$19375,12,FALSE)</f>
        <v>DCP</v>
      </c>
      <c r="E41" s="195" t="e">
        <f>VLOOKUP(E42,MAIN!$C$2:$AD$19375,12,FALSE)</f>
        <v>#N/A</v>
      </c>
      <c r="F41" s="195" t="str">
        <f>VLOOKUP(F42,MAIN!$C$2:$AD$19375,12,FALSE)</f>
        <v>DCP</v>
      </c>
      <c r="G41" s="195" t="e">
        <f>VLOOKUP(G42,MAIN!$C$2:$AD$19375,12,FALSE)</f>
        <v>#N/A</v>
      </c>
      <c r="H41" s="195" t="e">
        <f>VLOOKUP(H42,MAIN!$C$2:$AD$19375,12,FALSE)</f>
        <v>#N/A</v>
      </c>
      <c r="I41" s="195" t="e">
        <f>VLOOKUP(I42,MAIN!$C$2:$AD$19375,12,FALSE)</f>
        <v>#N/A</v>
      </c>
      <c r="J41" s="195" t="e">
        <f>VLOOKUP(J42,MAIN!$C$2:$AD$19375,12,FALSE)</f>
        <v>#N/A</v>
      </c>
      <c r="K41" s="195" t="e">
        <f>VLOOKUP(K42,MAIN!$C$2:$AD$19375,12,FALSE)</f>
        <v>#N/A</v>
      </c>
      <c r="L41" s="195" t="e">
        <f>VLOOKUP(L42,MAIN!$C$2:$AD$19375,12,FALSE)</f>
        <v>#N/A</v>
      </c>
      <c r="M41" s="195" t="e">
        <f>VLOOKUP(M42,MAIN!$C$2:$AD$19375,12,FALSE)</f>
        <v>#N/A</v>
      </c>
      <c r="N41" s="195" t="e">
        <f>VLOOKUP(N42,MAIN!$C$2:$AD$19375,12,FALSE)</f>
        <v>#N/A</v>
      </c>
      <c r="O41" s="195" t="e">
        <f>VLOOKUP(O42,MAIN!$C$2:$AD$19375,12,FALSE)</f>
        <v>#N/A</v>
      </c>
      <c r="P41" s="195" t="e">
        <f>VLOOKUP(P42,MAIN!$C$2:$AD$19375,12,FALSE)</f>
        <v>#N/A</v>
      </c>
      <c r="Q41" s="195" t="e">
        <f>VLOOKUP(Q42,MAIN!$C$2:$AD$19375,12,FALSE)</f>
        <v>#N/A</v>
      </c>
      <c r="R41" s="195" t="e">
        <f>VLOOKUP(R42,MAIN!$C$2:$AD$19375,12,FALSE)</f>
        <v>#N/A</v>
      </c>
      <c r="S41" s="195" t="e">
        <f>VLOOKUP(S42,MAIN!$C$2:$AD$19375,12,FALSE)</f>
        <v>#N/A</v>
      </c>
      <c r="T41" s="195" t="e">
        <f>VLOOKUP(T42,MAIN!$C$2:$AD$19375,12,FALSE)</f>
        <v>#N/A</v>
      </c>
      <c r="U41" s="195" t="e">
        <f>VLOOKUP(U42,MAIN!$C$2:$AD$19375,12,FALSE)</f>
        <v>#N/A</v>
      </c>
      <c r="V41" s="195" t="e">
        <f>VLOOKUP(V42,MAIN!$C$2:$AD$19375,12,FALSE)</f>
        <v>#N/A</v>
      </c>
      <c r="W41" s="195" t="e">
        <f>VLOOKUP(W42,MAIN!$C$2:$AD$19375,12,FALSE)</f>
        <v>#N/A</v>
      </c>
      <c r="X41" s="195" t="e">
        <f>VLOOKUP(X42,MAIN!$C$2:$AD$19375,12,FALSE)</f>
        <v>#N/A</v>
      </c>
      <c r="Y41" s="195" t="e">
        <f>VLOOKUP(Y42,MAIN!$C$2:$AD$19375,12,FALSE)</f>
        <v>#N/A</v>
      </c>
      <c r="Z41" s="195" t="e">
        <f>VLOOKUP(Z42,MAIN!$C$2:$AD$19375,12,FALSE)</f>
        <v>#N/A</v>
      </c>
      <c r="AA41" s="195" t="e">
        <f>VLOOKUP(AA42,MAIN!$C$2:$AD$19375,12,FALSE)</f>
        <v>#N/A</v>
      </c>
    </row>
    <row r="42" spans="1:27" s="2" customFormat="1" ht="27" customHeight="1">
      <c r="A42" s="297"/>
      <c r="B42" s="16" t="s">
        <v>2261</v>
      </c>
      <c r="C42" s="13" t="e">
        <f>VLOOKUP(C32,'SCREENING INFO'!$C$2:$AC$548,2,FALSE)</f>
        <v>#N/A</v>
      </c>
      <c r="D42" s="13" t="str">
        <f>VLOOKUP(D32,'SCREENING INFO'!$C$2:$AC$548,2,FALSE)</f>
        <v>Spartacus</v>
      </c>
      <c r="E42" s="13" t="str">
        <f>VLOOKUP(E32,'SCREENING INFO'!$C$2:$AC$548,2,FALSE)</f>
        <v>The Ground We Won</v>
      </c>
      <c r="F42" s="13" t="str">
        <f>VLOOKUP(F32,'SCREENING INFO'!$C$2:$AC$548,2,FALSE)</f>
        <v>A Hard Day's Night</v>
      </c>
      <c r="G42" s="13" t="e">
        <f>VLOOKUP(G32,'SCREENING INFO'!$C$2:$AC$548,2,FALSE)</f>
        <v>#N/A</v>
      </c>
      <c r="H42" s="13" t="e">
        <f>VLOOKUP(H32,'SCREENING INFO'!$C$2:$AC$548,2,FALSE)</f>
        <v>#N/A</v>
      </c>
      <c r="I42" s="13" t="e">
        <f>VLOOKUP(I32,'SCREENING INFO'!$C$2:$AC$548,2,FALSE)</f>
        <v>#N/A</v>
      </c>
      <c r="J42" s="13" t="e">
        <f>VLOOKUP(J32,'SCREENING INFO'!$C$2:$AC$548,2,FALSE)</f>
        <v>#N/A</v>
      </c>
      <c r="K42" s="13" t="e">
        <f>VLOOKUP(K32,'SCREENING INFO'!$C$2:$AC$548,2,FALSE)</f>
        <v>#N/A</v>
      </c>
      <c r="L42" s="13" t="e">
        <f>VLOOKUP(L32,'SCREENING INFO'!$C$2:$AC$548,2,FALSE)</f>
        <v>#N/A</v>
      </c>
      <c r="M42" s="13" t="e">
        <f>VLOOKUP(M32,'SCREENING INFO'!$C$2:$AC$548,2,FALSE)</f>
        <v>#N/A</v>
      </c>
      <c r="N42" s="13" t="e">
        <f>VLOOKUP(N32,'SCREENING INFO'!$C$2:$AC$548,2,FALSE)</f>
        <v>#N/A</v>
      </c>
      <c r="O42" s="13" t="e">
        <f>VLOOKUP(O32,'SCREENING INFO'!$C$2:$AC$548,2,FALSE)</f>
        <v>#N/A</v>
      </c>
      <c r="P42" s="13" t="e">
        <f>VLOOKUP(P32,'SCREENING INFO'!$C$2:$AC$548,2,FALSE)</f>
        <v>#N/A</v>
      </c>
      <c r="Q42" s="13" t="e">
        <f>VLOOKUP(Q32,'SCREENING INFO'!$C$2:$AC$548,2,FALSE)</f>
        <v>#N/A</v>
      </c>
      <c r="R42" s="13" t="e">
        <f>VLOOKUP(R32,'SCREENING INFO'!$C$2:$AC$548,2,FALSE)</f>
        <v>#N/A</v>
      </c>
      <c r="S42" s="13" t="e">
        <f>VLOOKUP(S32,'SCREENING INFO'!$C$2:$AC$548,2,FALSE)</f>
        <v>#N/A</v>
      </c>
      <c r="T42" s="13" t="e">
        <f>VLOOKUP(T32,'SCREENING INFO'!$C$2:$AC$548,2,FALSE)</f>
        <v>#N/A</v>
      </c>
      <c r="U42" s="13" t="e">
        <f>VLOOKUP(U32,'SCREENING INFO'!$C$2:$AC$548,2,FALSE)</f>
        <v>#N/A</v>
      </c>
      <c r="V42" s="13" t="e">
        <f>VLOOKUP(V32,'SCREENING INFO'!$C$2:$AC$548,2,FALSE)</f>
        <v>#N/A</v>
      </c>
      <c r="W42" s="13" t="e">
        <f>VLOOKUP(W32,'SCREENING INFO'!$C$2:$AC$548,2,FALSE)</f>
        <v>#N/A</v>
      </c>
      <c r="X42" s="13" t="e">
        <f>VLOOKUP(X32,'SCREENING INFO'!$C$2:$AC$548,2,FALSE)</f>
        <v>#N/A</v>
      </c>
      <c r="Y42" s="13" t="e">
        <f>VLOOKUP(Y32,'SCREENING INFO'!$C$2:$AC$548,2,FALSE)</f>
        <v>#N/A</v>
      </c>
      <c r="Z42" s="13" t="e">
        <f>VLOOKUP(Z32,'SCREENING INFO'!$C$2:$AC$548,2,FALSE)</f>
        <v>#N/A</v>
      </c>
      <c r="AA42" s="13" t="e">
        <f>VLOOKUP(AA32,'SCREENING INFO'!$C$2:$AC$548,2,FALSE)</f>
        <v>#N/A</v>
      </c>
    </row>
    <row r="43" spans="1:27" s="1" customFormat="1" ht="9.75" customHeight="1">
      <c r="A43" s="297"/>
      <c r="B43" s="14"/>
      <c r="C43" s="15" t="e">
        <f>VLOOKUP(C42,MAIN!$C$2:$Z$114,11,FALSE)</f>
        <v>#N/A</v>
      </c>
      <c r="D43" s="15">
        <f>VLOOKUP(D42,MAIN!$C$2:$Z$114,11,FALSE)</f>
        <v>7.9166666666666663E-2</v>
      </c>
      <c r="E43" s="15" t="e">
        <f>VLOOKUP(E42,MAIN!$C$2:$Z$114,11,FALSE)</f>
        <v>#N/A</v>
      </c>
      <c r="F43" s="15">
        <f>VLOOKUP(F42,MAIN!$C$2:$Z$114,11,FALSE)</f>
        <v>5.9722222222222225E-2</v>
      </c>
      <c r="G43" s="15" t="e">
        <f>VLOOKUP(G42,MAIN!$C$2:$Z$114,11,FALSE)</f>
        <v>#N/A</v>
      </c>
      <c r="H43" s="15" t="e">
        <f>VLOOKUP(H42,MAIN!$C$2:$Z$114,11,FALSE)</f>
        <v>#N/A</v>
      </c>
      <c r="I43" s="15" t="e">
        <f>VLOOKUP(I42,MAIN!$C$2:$Z$114,11,FALSE)</f>
        <v>#N/A</v>
      </c>
      <c r="J43" s="15" t="e">
        <f>VLOOKUP(J42,MAIN!$C$2:$Z$114,11,FALSE)</f>
        <v>#N/A</v>
      </c>
      <c r="K43" s="15" t="e">
        <f>VLOOKUP(K42,MAIN!$C$2:$Z$114,11,FALSE)</f>
        <v>#N/A</v>
      </c>
      <c r="L43" s="15" t="e">
        <f>VLOOKUP(L42,MAIN!$C$2:$Z$114,11,FALSE)</f>
        <v>#N/A</v>
      </c>
      <c r="M43" s="15" t="e">
        <f>VLOOKUP(M42,MAIN!$C$2:$Z$114,11,FALSE)</f>
        <v>#N/A</v>
      </c>
      <c r="N43" s="15" t="e">
        <f>VLOOKUP(N42,MAIN!$C$2:$Z$114,11,FALSE)</f>
        <v>#N/A</v>
      </c>
      <c r="O43" s="15" t="e">
        <f>VLOOKUP(O42,MAIN!$C$2:$Z$114,11,FALSE)</f>
        <v>#N/A</v>
      </c>
      <c r="P43" s="15" t="e">
        <f>VLOOKUP(P42,MAIN!$C$2:$Z$114,11,FALSE)</f>
        <v>#N/A</v>
      </c>
      <c r="Q43" s="15" t="e">
        <f>VLOOKUP(Q42,MAIN!$C$2:$Z$114,11,FALSE)</f>
        <v>#N/A</v>
      </c>
      <c r="R43" s="15" t="e">
        <f>VLOOKUP(R42,MAIN!$C$2:$Z$114,11,FALSE)</f>
        <v>#N/A</v>
      </c>
      <c r="S43" s="15" t="e">
        <f>VLOOKUP(S42,MAIN!$C$2:$Z$114,11,FALSE)</f>
        <v>#N/A</v>
      </c>
      <c r="T43" s="15" t="e">
        <f>VLOOKUP(T42,MAIN!$C$2:$Z$114,11,FALSE)</f>
        <v>#N/A</v>
      </c>
      <c r="U43" s="15" t="e">
        <f>VLOOKUP(U42,MAIN!$C$2:$Z$114,11,FALSE)</f>
        <v>#N/A</v>
      </c>
      <c r="V43" s="15" t="e">
        <f>VLOOKUP(V42,MAIN!$C$2:$Z$114,11,FALSE)</f>
        <v>#N/A</v>
      </c>
      <c r="W43" s="15" t="e">
        <f>VLOOKUP(W42,MAIN!$C$2:$Z$114,11,FALSE)</f>
        <v>#N/A</v>
      </c>
      <c r="X43" s="15" t="e">
        <f>VLOOKUP(X42,MAIN!$C$2:$Z$114,11,FALSE)</f>
        <v>#N/A</v>
      </c>
      <c r="Y43" s="15" t="e">
        <f>VLOOKUP(Y42,MAIN!$C$2:$Z$114,11,FALSE)</f>
        <v>#N/A</v>
      </c>
      <c r="Z43" s="15" t="e">
        <f>VLOOKUP(Z42,MAIN!$C$2:$Z$114,11,FALSE)</f>
        <v>#N/A</v>
      </c>
      <c r="AA43" s="15" t="e">
        <f>VLOOKUP(AA42,MAIN!$C$2:$Z$114,11,FALSE)</f>
        <v>#N/A</v>
      </c>
    </row>
    <row r="44" spans="1:27" s="19" customFormat="1">
      <c r="A44" s="302"/>
      <c r="B44" s="17" t="s">
        <v>3228</v>
      </c>
      <c r="C44" s="18" t="e">
        <f>C33+C36+C43</f>
        <v>#N/A</v>
      </c>
      <c r="D44" s="18">
        <f t="shared" ref="D44:AA44" si="9">D33+D36+D43</f>
        <v>0.88958333333333339</v>
      </c>
      <c r="E44" s="18" t="e">
        <f t="shared" si="9"/>
        <v>#N/A</v>
      </c>
      <c r="F44" s="18">
        <f t="shared" si="9"/>
        <v>0.72638888888888886</v>
      </c>
      <c r="G44" s="18" t="e">
        <f t="shared" si="9"/>
        <v>#N/A</v>
      </c>
      <c r="H44" s="18" t="e">
        <f t="shared" si="9"/>
        <v>#N/A</v>
      </c>
      <c r="I44" s="18" t="e">
        <f t="shared" si="9"/>
        <v>#N/A</v>
      </c>
      <c r="J44" s="18" t="e">
        <f t="shared" si="9"/>
        <v>#N/A</v>
      </c>
      <c r="K44" s="18" t="e">
        <f t="shared" si="9"/>
        <v>#N/A</v>
      </c>
      <c r="L44" s="18" t="e">
        <f t="shared" si="9"/>
        <v>#N/A</v>
      </c>
      <c r="M44" s="18" t="e">
        <f t="shared" si="9"/>
        <v>#N/A</v>
      </c>
      <c r="N44" s="18" t="e">
        <f t="shared" si="9"/>
        <v>#N/A</v>
      </c>
      <c r="O44" s="18" t="e">
        <f t="shared" si="9"/>
        <v>#N/A</v>
      </c>
      <c r="P44" s="18" t="e">
        <f t="shared" si="9"/>
        <v>#N/A</v>
      </c>
      <c r="Q44" s="18" t="e">
        <f t="shared" si="9"/>
        <v>#N/A</v>
      </c>
      <c r="R44" s="18" t="e">
        <f t="shared" si="9"/>
        <v>#N/A</v>
      </c>
      <c r="S44" s="18" t="e">
        <f t="shared" si="9"/>
        <v>#N/A</v>
      </c>
      <c r="T44" s="18" t="e">
        <f t="shared" si="9"/>
        <v>#N/A</v>
      </c>
      <c r="U44" s="18" t="e">
        <f t="shared" si="9"/>
        <v>#N/A</v>
      </c>
      <c r="V44" s="18" t="e">
        <f t="shared" si="9"/>
        <v>#N/A</v>
      </c>
      <c r="W44" s="18" t="e">
        <f t="shared" si="9"/>
        <v>#N/A</v>
      </c>
      <c r="X44" s="18" t="e">
        <f t="shared" si="9"/>
        <v>#N/A</v>
      </c>
      <c r="Y44" s="18" t="e">
        <f t="shared" si="9"/>
        <v>#N/A</v>
      </c>
      <c r="Z44" s="18" t="e">
        <f t="shared" si="9"/>
        <v>#N/A</v>
      </c>
      <c r="AA44" s="18" t="e">
        <f t="shared" si="9"/>
        <v>#N/A</v>
      </c>
    </row>
    <row r="45" spans="1:27" s="21" customFormat="1" ht="13.5" customHeight="1">
      <c r="A45" s="303"/>
      <c r="C45" s="22" t="e">
        <f>C47-C44</f>
        <v>#N/A</v>
      </c>
      <c r="D45" s="22" t="e">
        <f t="shared" ref="D45:AA45" si="10">D47-D44</f>
        <v>#N/A</v>
      </c>
      <c r="E45" s="22" t="e">
        <f t="shared" si="10"/>
        <v>#N/A</v>
      </c>
      <c r="F45" s="22">
        <f t="shared" si="10"/>
        <v>3.4027777777777768E-2</v>
      </c>
      <c r="G45" s="22" t="e">
        <f t="shared" si="10"/>
        <v>#N/A</v>
      </c>
      <c r="H45" s="22" t="e">
        <f t="shared" si="10"/>
        <v>#N/A</v>
      </c>
      <c r="I45" s="22" t="e">
        <f t="shared" si="10"/>
        <v>#N/A</v>
      </c>
      <c r="J45" s="22" t="e">
        <f t="shared" si="10"/>
        <v>#N/A</v>
      </c>
      <c r="K45" s="22" t="e">
        <f t="shared" si="10"/>
        <v>#N/A</v>
      </c>
      <c r="L45" s="22" t="e">
        <f t="shared" si="10"/>
        <v>#N/A</v>
      </c>
      <c r="M45" s="22" t="e">
        <f t="shared" si="10"/>
        <v>#N/A</v>
      </c>
      <c r="N45" s="22" t="e">
        <f t="shared" si="10"/>
        <v>#N/A</v>
      </c>
      <c r="O45" s="22" t="e">
        <f t="shared" si="10"/>
        <v>#N/A</v>
      </c>
      <c r="P45" s="22" t="e">
        <f t="shared" si="10"/>
        <v>#N/A</v>
      </c>
      <c r="Q45" s="22" t="e">
        <f t="shared" si="10"/>
        <v>#N/A</v>
      </c>
      <c r="R45" s="22" t="e">
        <f t="shared" si="10"/>
        <v>#N/A</v>
      </c>
      <c r="S45" s="22" t="e">
        <f t="shared" si="10"/>
        <v>#N/A</v>
      </c>
      <c r="T45" s="22" t="e">
        <f t="shared" si="10"/>
        <v>#N/A</v>
      </c>
      <c r="U45" s="22" t="e">
        <f t="shared" si="10"/>
        <v>#N/A</v>
      </c>
      <c r="V45" s="22" t="e">
        <f t="shared" si="10"/>
        <v>#N/A</v>
      </c>
      <c r="W45" s="22" t="e">
        <f t="shared" si="10"/>
        <v>#N/A</v>
      </c>
      <c r="X45" s="22" t="e">
        <f t="shared" si="10"/>
        <v>#N/A</v>
      </c>
      <c r="Y45" s="22" t="e">
        <f t="shared" si="10"/>
        <v>#N/A</v>
      </c>
      <c r="Z45" s="22" t="e">
        <f t="shared" si="10"/>
        <v>#N/A</v>
      </c>
      <c r="AA45" s="22" t="e">
        <f t="shared" si="10"/>
        <v>#N/A</v>
      </c>
    </row>
    <row r="46" spans="1:27" s="20" customFormat="1" ht="13.5" customHeight="1">
      <c r="A46" s="303"/>
      <c r="C46" s="6" t="str">
        <f>C$2&amp;" "&amp;$C$1&amp;" "&amp;$A47</f>
        <v>41014 CIVIC 4</v>
      </c>
      <c r="D46" s="6" t="str">
        <f t="shared" ref="D46:AA46" si="11">D$2&amp;" "&amp;$C$1&amp;" "&amp;$A47</f>
        <v>40649 CIVIC 4</v>
      </c>
      <c r="E46" s="6" t="str">
        <f t="shared" si="11"/>
        <v>40650 CIVIC 4</v>
      </c>
      <c r="F46" s="6" t="str">
        <f t="shared" si="11"/>
        <v>40651 CIVIC 4</v>
      </c>
      <c r="G46" s="6" t="str">
        <f t="shared" si="11"/>
        <v>40652 CIVIC 4</v>
      </c>
      <c r="H46" s="6" t="str">
        <f t="shared" si="11"/>
        <v>40653 CIVIC 4</v>
      </c>
      <c r="I46" s="6" t="str">
        <f t="shared" si="11"/>
        <v>40654 CIVIC 4</v>
      </c>
      <c r="J46" s="6" t="str">
        <f t="shared" si="11"/>
        <v>40655 CIVIC 4</v>
      </c>
      <c r="K46" s="6" t="str">
        <f t="shared" si="11"/>
        <v>40656 CIVIC 4</v>
      </c>
      <c r="L46" s="6" t="str">
        <f t="shared" si="11"/>
        <v>40657 CIVIC 4</v>
      </c>
      <c r="M46" s="6" t="str">
        <f t="shared" si="11"/>
        <v>40658 CIVIC 4</v>
      </c>
      <c r="N46" s="6" t="str">
        <f t="shared" si="11"/>
        <v>40659 CIVIC 4</v>
      </c>
      <c r="O46" s="6" t="str">
        <f t="shared" si="11"/>
        <v>40660 CIVIC 4</v>
      </c>
      <c r="P46" s="6" t="str">
        <f t="shared" si="11"/>
        <v>40661 CIVIC 4</v>
      </c>
      <c r="Q46" s="6" t="str">
        <f t="shared" si="11"/>
        <v>40662 CIVIC 4</v>
      </c>
      <c r="R46" s="6" t="str">
        <f t="shared" si="11"/>
        <v>40663 CIVIC 4</v>
      </c>
      <c r="S46" s="6" t="str">
        <f t="shared" si="11"/>
        <v>40664 CIVIC 4</v>
      </c>
      <c r="T46" s="6" t="str">
        <f t="shared" si="11"/>
        <v>40665 CIVIC 4</v>
      </c>
      <c r="U46" s="6" t="str">
        <f t="shared" si="11"/>
        <v>40666 CIVIC 4</v>
      </c>
      <c r="V46" s="6" t="str">
        <f t="shared" si="11"/>
        <v>40667 CIVIC 4</v>
      </c>
      <c r="W46" s="6" t="str">
        <f t="shared" si="11"/>
        <v>40668 CIVIC 4</v>
      </c>
      <c r="X46" s="6" t="str">
        <f t="shared" si="11"/>
        <v>40669 CIVIC 4</v>
      </c>
      <c r="Y46" s="6" t="str">
        <f t="shared" si="11"/>
        <v>40670 CIVIC 4</v>
      </c>
      <c r="Z46" s="6" t="str">
        <f t="shared" si="11"/>
        <v>40671 CIVIC 4</v>
      </c>
      <c r="AA46" s="6" t="str">
        <f t="shared" si="11"/>
        <v>40672 CIVIC 4</v>
      </c>
    </row>
    <row r="47" spans="1:27" s="9" customFormat="1">
      <c r="A47" s="300">
        <v>4</v>
      </c>
      <c r="B47" s="7" t="s">
        <v>3227</v>
      </c>
      <c r="C47" s="8" t="e">
        <f>VLOOKUP(C46,'SCREENING INFO'!$C$2:$AC$548,8,FALSE)</f>
        <v>#N/A</v>
      </c>
      <c r="D47" s="8" t="e">
        <f>VLOOKUP(D46,'SCREENING INFO'!$C$2:$AC$548,8,FALSE)</f>
        <v>#N/A</v>
      </c>
      <c r="E47" s="8">
        <f>VLOOKUP(E46,'SCREENING INFO'!$C$2:$AC$548,8,FALSE)</f>
        <v>0.86458333333333337</v>
      </c>
      <c r="F47" s="8">
        <f>VLOOKUP(F46,'SCREENING INFO'!$C$2:$AC$548,8,FALSE)</f>
        <v>0.76041666666666663</v>
      </c>
      <c r="G47" s="8" t="e">
        <f>VLOOKUP(G46,'SCREENING INFO'!$C$2:$AC$548,8,FALSE)</f>
        <v>#N/A</v>
      </c>
      <c r="H47" s="8" t="e">
        <f>VLOOKUP(H46,'SCREENING INFO'!$C$2:$AC$548,8,FALSE)</f>
        <v>#N/A</v>
      </c>
      <c r="I47" s="8" t="e">
        <f>VLOOKUP(I46,'SCREENING INFO'!$C$2:$AC$548,8,FALSE)</f>
        <v>#N/A</v>
      </c>
      <c r="J47" s="8" t="e">
        <f>VLOOKUP(J46,'SCREENING INFO'!$C$2:$AC$548,8,FALSE)</f>
        <v>#N/A</v>
      </c>
      <c r="K47" s="8" t="e">
        <f>VLOOKUP(K46,'SCREENING INFO'!$C$2:$AC$548,8,FALSE)</f>
        <v>#N/A</v>
      </c>
      <c r="L47" s="8" t="e">
        <f>VLOOKUP(L46,'SCREENING INFO'!$C$2:$AC$548,8,FALSE)</f>
        <v>#N/A</v>
      </c>
      <c r="M47" s="8" t="e">
        <f>VLOOKUP(M46,'SCREENING INFO'!$C$2:$AC$548,8,FALSE)</f>
        <v>#N/A</v>
      </c>
      <c r="N47" s="8" t="e">
        <f>VLOOKUP(N46,'SCREENING INFO'!$C$2:$AC$548,8,FALSE)</f>
        <v>#N/A</v>
      </c>
      <c r="O47" s="8" t="e">
        <f>VLOOKUP(O46,'SCREENING INFO'!$C$2:$AC$548,8,FALSE)</f>
        <v>#N/A</v>
      </c>
      <c r="P47" s="8" t="e">
        <f>VLOOKUP(P46,'SCREENING INFO'!$C$2:$AC$548,8,FALSE)</f>
        <v>#N/A</v>
      </c>
      <c r="Q47" s="8" t="e">
        <f>VLOOKUP(Q46,'SCREENING INFO'!$C$2:$AC$548,8,FALSE)</f>
        <v>#N/A</v>
      </c>
      <c r="R47" s="8" t="e">
        <f>VLOOKUP(R46,'SCREENING INFO'!$C$2:$AC$548,8,FALSE)</f>
        <v>#N/A</v>
      </c>
      <c r="S47" s="8" t="e">
        <f>VLOOKUP(S46,'SCREENING INFO'!$C$2:$AC$548,8,FALSE)</f>
        <v>#N/A</v>
      </c>
      <c r="T47" s="8" t="e">
        <f>VLOOKUP(T46,'SCREENING INFO'!$C$2:$AC$548,8,FALSE)</f>
        <v>#N/A</v>
      </c>
      <c r="U47" s="8" t="e">
        <f>VLOOKUP(U46,'SCREENING INFO'!$C$2:$AC$548,8,FALSE)</f>
        <v>#N/A</v>
      </c>
      <c r="V47" s="8" t="e">
        <f>VLOOKUP(V46,'SCREENING INFO'!$C$2:$AC$548,8,FALSE)</f>
        <v>#N/A</v>
      </c>
      <c r="W47" s="8" t="e">
        <f>VLOOKUP(W46,'SCREENING INFO'!$C$2:$AC$548,8,FALSE)</f>
        <v>#N/A</v>
      </c>
      <c r="X47" s="8" t="e">
        <f>VLOOKUP(X46,'SCREENING INFO'!$C$2:$AC$548,8,FALSE)</f>
        <v>#N/A</v>
      </c>
      <c r="Y47" s="8" t="e">
        <f>VLOOKUP(Y46,'SCREENING INFO'!$C$2:$AC$548,8,FALSE)</f>
        <v>#N/A</v>
      </c>
      <c r="Z47" s="8" t="e">
        <f>VLOOKUP(Z46,'SCREENING INFO'!$C$2:$AC$548,8,FALSE)</f>
        <v>#N/A</v>
      </c>
      <c r="AA47" s="8" t="e">
        <f>VLOOKUP(AA46,'SCREENING INFO'!$C$2:$AC$548,8,FALSE)</f>
        <v>#N/A</v>
      </c>
    </row>
    <row r="48" spans="1:27" s="10" customFormat="1" ht="9.75" customHeight="1">
      <c r="A48" s="301"/>
      <c r="B48" s="11"/>
      <c r="C48" s="295" t="e">
        <f>VLOOKUP(C49,MAIN!$C$2:$AD$1941,12,FALSE)</f>
        <v>#N/A</v>
      </c>
      <c r="D48" s="295" t="e">
        <f>VLOOKUP(D49,MAIN!$C$2:$AD$1941,12,FALSE)</f>
        <v>#N/A</v>
      </c>
      <c r="E48" s="295" t="str">
        <f>VLOOKUP(E49,MAIN!$C$2:$AD$1941,12,FALSE)</f>
        <v>DCP</v>
      </c>
      <c r="F48" s="295" t="str">
        <f>VLOOKUP(F49,MAIN!$C$2:$AD$1941,12,FALSE)</f>
        <v xml:space="preserve"> </v>
      </c>
      <c r="G48" s="295" t="e">
        <f>VLOOKUP(G49,MAIN!$C$2:$AD$1941,12,FALSE)</f>
        <v>#N/A</v>
      </c>
      <c r="H48" s="295" t="e">
        <f>VLOOKUP(H49,MAIN!$C$2:$AD$1941,12,FALSE)</f>
        <v>#N/A</v>
      </c>
      <c r="I48" s="295" t="e">
        <f>VLOOKUP(I49,MAIN!$C$2:$AD$1941,12,FALSE)</f>
        <v>#N/A</v>
      </c>
      <c r="J48" s="295" t="e">
        <f>VLOOKUP(J49,MAIN!$C$2:$AD$1941,12,FALSE)</f>
        <v>#N/A</v>
      </c>
      <c r="K48" s="295" t="e">
        <f>VLOOKUP(K49,MAIN!$C$2:$AD$1941,12,FALSE)</f>
        <v>#N/A</v>
      </c>
      <c r="L48" s="295" t="e">
        <f>VLOOKUP(L49,MAIN!$C$2:$AD$1941,12,FALSE)</f>
        <v>#N/A</v>
      </c>
      <c r="M48" s="295" t="e">
        <f>VLOOKUP(M49,MAIN!$C$2:$AD$1941,12,FALSE)</f>
        <v>#N/A</v>
      </c>
      <c r="N48" s="295" t="e">
        <f>VLOOKUP(N49,MAIN!$C$2:$AD$1941,12,FALSE)</f>
        <v>#N/A</v>
      </c>
      <c r="O48" s="295" t="e">
        <f>VLOOKUP(O49,MAIN!$C$2:$AD$1941,12,FALSE)</f>
        <v>#N/A</v>
      </c>
      <c r="P48" s="295" t="e">
        <f>VLOOKUP(P49,MAIN!$C$2:$AD$1941,12,FALSE)</f>
        <v>#N/A</v>
      </c>
      <c r="Q48" s="295" t="e">
        <f>VLOOKUP(Q49,MAIN!$C$2:$AD$1941,12,FALSE)</f>
        <v>#N/A</v>
      </c>
      <c r="R48" s="295" t="e">
        <f>VLOOKUP(R49,MAIN!$C$2:$AD$1941,12,FALSE)</f>
        <v>#N/A</v>
      </c>
      <c r="S48" s="295" t="e">
        <f>VLOOKUP(S49,MAIN!$C$2:$AD$1941,12,FALSE)</f>
        <v>#N/A</v>
      </c>
      <c r="T48" s="295" t="e">
        <f>VLOOKUP(T49,MAIN!$C$2:$AD$1941,12,FALSE)</f>
        <v>#N/A</v>
      </c>
      <c r="U48" s="295" t="e">
        <f>VLOOKUP(U49,MAIN!$C$2:$AD$1941,12,FALSE)</f>
        <v>#N/A</v>
      </c>
      <c r="V48" s="295" t="e">
        <f>VLOOKUP(V49,MAIN!$C$2:$AD$1941,12,FALSE)</f>
        <v>#N/A</v>
      </c>
      <c r="W48" s="295" t="e">
        <f>VLOOKUP(W49,MAIN!$C$2:$AD$1941,12,FALSE)</f>
        <v>#N/A</v>
      </c>
      <c r="X48" s="295" t="e">
        <f>VLOOKUP(X49,MAIN!$C$2:$AD$1941,12,FALSE)</f>
        <v>#N/A</v>
      </c>
      <c r="Y48" s="295" t="e">
        <f>VLOOKUP(Y49,MAIN!$C$2:$AD$1941,12,FALSE)</f>
        <v>#N/A</v>
      </c>
      <c r="Z48" s="295" t="e">
        <f>VLOOKUP(Z49,MAIN!$C$2:$AD$1941,12,FALSE)</f>
        <v>#N/A</v>
      </c>
      <c r="AA48" s="295" t="e">
        <f>VLOOKUP(AA49,MAIN!$C$2:$AD$1941,12,FALSE)</f>
        <v>#N/A</v>
      </c>
    </row>
    <row r="49" spans="1:27" s="2" customFormat="1" ht="21" customHeight="1">
      <c r="A49" s="297"/>
      <c r="B49" s="294" t="s">
        <v>5546</v>
      </c>
      <c r="C49" s="13" t="e">
        <f>VLOOKUP(C46,'SCREENING INFO'!$C$2:$AC$751,4,FALSE)</f>
        <v>#N/A</v>
      </c>
      <c r="D49" s="13" t="e">
        <f>VLOOKUP(D46,'SCREENING INFO'!$C$2:$AC$751,4,FALSE)</f>
        <v>#N/A</v>
      </c>
      <c r="E49" s="13" t="str">
        <f>VLOOKUP(E46,'SCREENING INFO'!$C$2:$AC$751,4,FALSE)</f>
        <v>N/A</v>
      </c>
      <c r="F49" s="13" t="str">
        <f>VLOOKUP(F46,'SCREENING INFO'!$C$2:$AC$751,4,FALSE)</f>
        <v>12 MIN INTERMISSION</v>
      </c>
      <c r="G49" s="13" t="e">
        <f>VLOOKUP(G46,'SCREENING INFO'!$C$2:$AC$751,4,FALSE)</f>
        <v>#N/A</v>
      </c>
      <c r="H49" s="13" t="e">
        <f>VLOOKUP(H46,'SCREENING INFO'!$C$2:$AC$751,4,FALSE)</f>
        <v>#N/A</v>
      </c>
      <c r="I49" s="13" t="e">
        <f>VLOOKUP(I46,'SCREENING INFO'!$C$2:$AC$751,4,FALSE)</f>
        <v>#N/A</v>
      </c>
      <c r="J49" s="13" t="e">
        <f>VLOOKUP(J46,'SCREENING INFO'!$C$2:$AC$751,4,FALSE)</f>
        <v>#N/A</v>
      </c>
      <c r="K49" s="13" t="e">
        <f>VLOOKUP(K46,'SCREENING INFO'!$C$2:$AC$751,4,FALSE)</f>
        <v>#N/A</v>
      </c>
      <c r="L49" s="13" t="e">
        <f>VLOOKUP(L46,'SCREENING INFO'!$C$2:$AC$751,4,FALSE)</f>
        <v>#N/A</v>
      </c>
      <c r="M49" s="13" t="e">
        <f>VLOOKUP(M46,'SCREENING INFO'!$C$2:$AC$751,4,FALSE)</f>
        <v>#N/A</v>
      </c>
      <c r="N49" s="13" t="e">
        <f>VLOOKUP(N46,'SCREENING INFO'!$C$2:$AC$751,4,FALSE)</f>
        <v>#N/A</v>
      </c>
      <c r="O49" s="13" t="e">
        <f>VLOOKUP(O46,'SCREENING INFO'!$C$2:$AC$751,4,FALSE)</f>
        <v>#N/A</v>
      </c>
      <c r="P49" s="13" t="e">
        <f>VLOOKUP(P46,'SCREENING INFO'!$C$2:$AC$751,4,FALSE)</f>
        <v>#N/A</v>
      </c>
      <c r="Q49" s="13" t="e">
        <f>VLOOKUP(Q46,'SCREENING INFO'!$C$2:$AC$751,4,FALSE)</f>
        <v>#N/A</v>
      </c>
      <c r="R49" s="13" t="e">
        <f>VLOOKUP(R46,'SCREENING INFO'!$C$2:$AC$751,4,FALSE)</f>
        <v>#N/A</v>
      </c>
      <c r="S49" s="13" t="e">
        <f>VLOOKUP(S46,'SCREENING INFO'!$C$2:$AC$751,4,FALSE)</f>
        <v>#N/A</v>
      </c>
      <c r="T49" s="13" t="e">
        <f>VLOOKUP(T46,'SCREENING INFO'!$C$2:$AC$751,4,FALSE)</f>
        <v>#N/A</v>
      </c>
      <c r="U49" s="13" t="e">
        <f>VLOOKUP(U46,'SCREENING INFO'!$C$2:$AC$751,4,FALSE)</f>
        <v>#N/A</v>
      </c>
      <c r="V49" s="13" t="e">
        <f>VLOOKUP(V46,'SCREENING INFO'!$C$2:$AC$751,4,FALSE)</f>
        <v>#N/A</v>
      </c>
      <c r="W49" s="13" t="e">
        <f>VLOOKUP(W46,'SCREENING INFO'!$C$2:$AC$751,4,FALSE)</f>
        <v>#N/A</v>
      </c>
      <c r="X49" s="13" t="e">
        <f>VLOOKUP(X46,'SCREENING INFO'!$C$2:$AC$751,4,FALSE)</f>
        <v>#N/A</v>
      </c>
      <c r="Y49" s="13" t="e">
        <f>VLOOKUP(Y46,'SCREENING INFO'!$C$2:$AC$751,4,FALSE)</f>
        <v>#N/A</v>
      </c>
      <c r="Z49" s="13" t="e">
        <f>VLOOKUP(Z46,'SCREENING INFO'!$C$2:$AC$751,4,FALSE)</f>
        <v>#N/A</v>
      </c>
      <c r="AA49" s="13" t="e">
        <f>VLOOKUP(AA46,'SCREENING INFO'!$C$2:$AC$751,4,FALSE)</f>
        <v>#N/A</v>
      </c>
    </row>
    <row r="50" spans="1:27" s="1" customFormat="1" ht="9.75" customHeight="1">
      <c r="A50" s="297"/>
      <c r="B50" s="14"/>
      <c r="C50" s="15" t="e">
        <f>VLOOKUP(C49,MAIN!$C$2:$Z$114,11,FALSE)</f>
        <v>#N/A</v>
      </c>
      <c r="D50" s="15" t="e">
        <f>VLOOKUP(D49,MAIN!$C$2:$Z$114,11,FALSE)</f>
        <v>#N/A</v>
      </c>
      <c r="E50" s="15">
        <f>VLOOKUP(E49,MAIN!$C$2:$Z$114,11,FALSE)</f>
        <v>0</v>
      </c>
      <c r="F50" s="15">
        <f>VLOOKUP(F49,MAIN!$C$2:$Z$114,11,FALSE)</f>
        <v>8.3333333333333332E-3</v>
      </c>
      <c r="G50" s="15" t="e">
        <f>VLOOKUP(G49,MAIN!$C$2:$Z$114,11,FALSE)</f>
        <v>#N/A</v>
      </c>
      <c r="H50" s="15" t="e">
        <f>VLOOKUP(H49,MAIN!$C$2:$Z$114,11,FALSE)</f>
        <v>#N/A</v>
      </c>
      <c r="I50" s="15" t="e">
        <f>VLOOKUP(I49,MAIN!$C$2:$Z$114,11,FALSE)</f>
        <v>#N/A</v>
      </c>
      <c r="J50" s="15" t="e">
        <f>VLOOKUP(J49,MAIN!$C$2:$Z$114,11,FALSE)</f>
        <v>#N/A</v>
      </c>
      <c r="K50" s="15" t="e">
        <f>VLOOKUP(K49,MAIN!$C$2:$Z$114,11,FALSE)</f>
        <v>#N/A</v>
      </c>
      <c r="L50" s="15" t="e">
        <f>VLOOKUP(L49,MAIN!$C$2:$Z$114,11,FALSE)</f>
        <v>#N/A</v>
      </c>
      <c r="M50" s="15" t="e">
        <f>VLOOKUP(M49,MAIN!$C$2:$Z$114,11,FALSE)</f>
        <v>#N/A</v>
      </c>
      <c r="N50" s="15" t="e">
        <f>VLOOKUP(N49,MAIN!$C$2:$Z$114,11,FALSE)</f>
        <v>#N/A</v>
      </c>
      <c r="O50" s="15" t="e">
        <f>VLOOKUP(O49,MAIN!$C$2:$Z$114,11,FALSE)</f>
        <v>#N/A</v>
      </c>
      <c r="P50" s="15" t="e">
        <f>VLOOKUP(P49,MAIN!$C$2:$Z$114,11,FALSE)</f>
        <v>#N/A</v>
      </c>
      <c r="Q50" s="15" t="e">
        <f>VLOOKUP(Q49,MAIN!$C$2:$Z$114,11,FALSE)</f>
        <v>#N/A</v>
      </c>
      <c r="R50" s="15" t="e">
        <f>VLOOKUP(R49,MAIN!$C$2:$Z$114,11,FALSE)</f>
        <v>#N/A</v>
      </c>
      <c r="S50" s="15" t="e">
        <f>VLOOKUP(S49,MAIN!$C$2:$Z$114,11,FALSE)</f>
        <v>#N/A</v>
      </c>
      <c r="T50" s="15" t="e">
        <f>VLOOKUP(T49,MAIN!$C$2:$Z$114,11,FALSE)</f>
        <v>#N/A</v>
      </c>
      <c r="U50" s="15" t="e">
        <f>VLOOKUP(U49,MAIN!$C$2:$Z$114,11,FALSE)</f>
        <v>#N/A</v>
      </c>
      <c r="V50" s="15" t="e">
        <f>VLOOKUP(V49,MAIN!$C$2:$Z$114,11,FALSE)</f>
        <v>#N/A</v>
      </c>
      <c r="W50" s="15" t="e">
        <f>VLOOKUP(W49,MAIN!$C$2:$Z$114,11,FALSE)</f>
        <v>#N/A</v>
      </c>
      <c r="X50" s="15" t="e">
        <f>VLOOKUP(X49,MAIN!$C$2:$Z$114,11,FALSE)</f>
        <v>#N/A</v>
      </c>
      <c r="Y50" s="15" t="e">
        <f>VLOOKUP(Y49,MAIN!$C$2:$Z$114,11,FALSE)</f>
        <v>#N/A</v>
      </c>
      <c r="Z50" s="15" t="e">
        <f>VLOOKUP(Z49,MAIN!$C$2:$Z$114,11,FALSE)</f>
        <v>#N/A</v>
      </c>
      <c r="AA50" s="15" t="e">
        <f>VLOOKUP(AA49,MAIN!$C$2:$Z$114,11,FALSE)</f>
        <v>#N/A</v>
      </c>
    </row>
    <row r="51" spans="1:27" s="10" customFormat="1" ht="9.75" customHeight="1">
      <c r="A51" s="301"/>
      <c r="B51" s="11"/>
      <c r="C51" s="12" t="e">
        <f>VLOOKUP(C52,MAIN!$C$2:$AD$1941,12,FALSE)</f>
        <v>#N/A</v>
      </c>
      <c r="D51" s="12" t="e">
        <f>VLOOKUP(D52,MAIN!$C$2:$AD$1941,12,FALSE)</f>
        <v>#N/A</v>
      </c>
      <c r="E51" s="12" t="str">
        <f>VLOOKUP(E52,MAIN!$C$2:$AD$1941,12,FALSE)</f>
        <v xml:space="preserve"> </v>
      </c>
      <c r="F51" s="12" t="str">
        <f>VLOOKUP(F52,MAIN!$C$2:$AD$1941,12,FALSE)</f>
        <v xml:space="preserve"> </v>
      </c>
      <c r="G51" s="12" t="e">
        <f>VLOOKUP(G52,MAIN!$C$2:$AD$1941,12,FALSE)</f>
        <v>#N/A</v>
      </c>
      <c r="H51" s="12" t="e">
        <f>VLOOKUP(H52,MAIN!$C$2:$AD$1941,12,FALSE)</f>
        <v>#N/A</v>
      </c>
      <c r="I51" s="12" t="e">
        <f>VLOOKUP(I52,MAIN!$C$2:$AD$1941,12,FALSE)</f>
        <v>#N/A</v>
      </c>
      <c r="J51" s="12" t="e">
        <f>VLOOKUP(J52,MAIN!$C$2:$AD$1941,12,FALSE)</f>
        <v>#N/A</v>
      </c>
      <c r="K51" s="12" t="e">
        <f>VLOOKUP(K52,MAIN!$C$2:$AD$1941,12,FALSE)</f>
        <v>#N/A</v>
      </c>
      <c r="L51" s="12" t="e">
        <f>VLOOKUP(L52,MAIN!$C$2:$AD$1941,12,FALSE)</f>
        <v>#N/A</v>
      </c>
      <c r="M51" s="12" t="e">
        <f>VLOOKUP(M52,MAIN!$C$2:$AD$1941,12,FALSE)</f>
        <v>#N/A</v>
      </c>
      <c r="N51" s="12" t="e">
        <f>VLOOKUP(N52,MAIN!$C$2:$AD$1941,12,FALSE)</f>
        <v>#N/A</v>
      </c>
      <c r="O51" s="12" t="e">
        <f>VLOOKUP(O52,MAIN!$C$2:$AD$1941,12,FALSE)</f>
        <v>#N/A</v>
      </c>
      <c r="P51" s="12" t="e">
        <f>VLOOKUP(P52,MAIN!$C$2:$AD$1941,12,FALSE)</f>
        <v>#N/A</v>
      </c>
      <c r="Q51" s="12" t="e">
        <f>VLOOKUP(Q52,MAIN!$C$2:$AD$1941,12,FALSE)</f>
        <v>#N/A</v>
      </c>
      <c r="R51" s="12" t="e">
        <f>VLOOKUP(R52,MAIN!$C$2:$AD$1941,12,FALSE)</f>
        <v>#N/A</v>
      </c>
      <c r="S51" s="12" t="e">
        <f>VLOOKUP(S52,MAIN!$C$2:$AD$1941,12,FALSE)</f>
        <v>#N/A</v>
      </c>
      <c r="T51" s="12" t="e">
        <f>VLOOKUP(T52,MAIN!$C$2:$AD$1941,12,FALSE)</f>
        <v>#N/A</v>
      </c>
      <c r="U51" s="12" t="e">
        <f>VLOOKUP(U52,MAIN!$C$2:$AD$1941,12,FALSE)</f>
        <v>#N/A</v>
      </c>
      <c r="V51" s="12" t="e">
        <f>VLOOKUP(V52,MAIN!$C$2:$AD$1941,12,FALSE)</f>
        <v>#N/A</v>
      </c>
      <c r="W51" s="12" t="e">
        <f>VLOOKUP(W52,MAIN!$C$2:$AD$1941,12,FALSE)</f>
        <v>#N/A</v>
      </c>
      <c r="X51" s="12" t="e">
        <f>VLOOKUP(X52,MAIN!$C$2:$AD$1941,12,FALSE)</f>
        <v>#N/A</v>
      </c>
      <c r="Y51" s="12" t="e">
        <f>VLOOKUP(Y52,MAIN!$C$2:$AD$1941,12,FALSE)</f>
        <v>#N/A</v>
      </c>
      <c r="Z51" s="12" t="e">
        <f>VLOOKUP(Z52,MAIN!$C$2:$AD$1941,12,FALSE)</f>
        <v>#N/A</v>
      </c>
      <c r="AA51" s="12" t="e">
        <f>VLOOKUP(AA52,MAIN!$C$2:$AD$1941,12,FALSE)</f>
        <v>#N/A</v>
      </c>
    </row>
    <row r="52" spans="1:27" s="2" customFormat="1" ht="21" customHeight="1">
      <c r="A52" s="297"/>
      <c r="B52" s="294" t="s">
        <v>2756</v>
      </c>
      <c r="C52" s="13" t="e">
        <f>VLOOKUP(C46,'SCREENING INFO'!$C$2:$AC$751,5,FALSE)</f>
        <v>#N/A</v>
      </c>
      <c r="D52" s="13" t="e">
        <f>VLOOKUP(D46,'SCREENING INFO'!$C$2:$AC$751,5,FALSE)</f>
        <v>#N/A</v>
      </c>
      <c r="E52" s="13" t="str">
        <f>VLOOKUP(E46,'SCREENING INFO'!$C$2:$AC$751,5,FALSE)</f>
        <v>NO SHORT</v>
      </c>
      <c r="F52" s="13" t="str">
        <f>VLOOKUP(F46,'SCREENING INFO'!$C$2:$AC$751,5,FALSE)</f>
        <v>NO SHORT</v>
      </c>
      <c r="G52" s="13" t="e">
        <f>VLOOKUP(G46,'SCREENING INFO'!$C$2:$AC$751,5,FALSE)</f>
        <v>#N/A</v>
      </c>
      <c r="H52" s="13" t="e">
        <f>VLOOKUP(H46,'SCREENING INFO'!$C$2:$AC$751,5,FALSE)</f>
        <v>#N/A</v>
      </c>
      <c r="I52" s="13" t="e">
        <f>VLOOKUP(I46,'SCREENING INFO'!$C$2:$AC$751,5,FALSE)</f>
        <v>#N/A</v>
      </c>
      <c r="J52" s="13" t="e">
        <f>VLOOKUP(J46,'SCREENING INFO'!$C$2:$AC$751,5,FALSE)</f>
        <v>#N/A</v>
      </c>
      <c r="K52" s="13" t="e">
        <f>VLOOKUP(K46,'SCREENING INFO'!$C$2:$AC$751,5,FALSE)</f>
        <v>#N/A</v>
      </c>
      <c r="L52" s="13" t="e">
        <f>VLOOKUP(L46,'SCREENING INFO'!$C$2:$AC$751,5,FALSE)</f>
        <v>#N/A</v>
      </c>
      <c r="M52" s="13" t="e">
        <f>VLOOKUP(M46,'SCREENING INFO'!$C$2:$AC$751,5,FALSE)</f>
        <v>#N/A</v>
      </c>
      <c r="N52" s="13" t="e">
        <f>VLOOKUP(N46,'SCREENING INFO'!$C$2:$AC$751,5,FALSE)</f>
        <v>#N/A</v>
      </c>
      <c r="O52" s="13" t="e">
        <f>VLOOKUP(O46,'SCREENING INFO'!$C$2:$AC$751,5,FALSE)</f>
        <v>#N/A</v>
      </c>
      <c r="P52" s="13" t="e">
        <f>VLOOKUP(P46,'SCREENING INFO'!$C$2:$AC$751,5,FALSE)</f>
        <v>#N/A</v>
      </c>
      <c r="Q52" s="13" t="e">
        <f>VLOOKUP(Q46,'SCREENING INFO'!$C$2:$AC$751,5,FALSE)</f>
        <v>#N/A</v>
      </c>
      <c r="R52" s="13" t="e">
        <f>VLOOKUP(R46,'SCREENING INFO'!$C$2:$AC$751,5,FALSE)</f>
        <v>#N/A</v>
      </c>
      <c r="S52" s="13" t="e">
        <f>VLOOKUP(S46,'SCREENING INFO'!$C$2:$AC$751,5,FALSE)</f>
        <v>#N/A</v>
      </c>
      <c r="T52" s="13" t="e">
        <f>VLOOKUP(T46,'SCREENING INFO'!$C$2:$AC$751,5,FALSE)</f>
        <v>#N/A</v>
      </c>
      <c r="U52" s="13" t="e">
        <f>VLOOKUP(U46,'SCREENING INFO'!$C$2:$AC$751,5,FALSE)</f>
        <v>#N/A</v>
      </c>
      <c r="V52" s="13" t="e">
        <f>VLOOKUP(V46,'SCREENING INFO'!$C$2:$AC$751,5,FALSE)</f>
        <v>#N/A</v>
      </c>
      <c r="W52" s="13" t="e">
        <f>VLOOKUP(W46,'SCREENING INFO'!$C$2:$AC$751,5,FALSE)</f>
        <v>#N/A</v>
      </c>
      <c r="X52" s="13" t="e">
        <f>VLOOKUP(X46,'SCREENING INFO'!$C$2:$AC$751,5,FALSE)</f>
        <v>#N/A</v>
      </c>
      <c r="Y52" s="13" t="e">
        <f>VLOOKUP(Y46,'SCREENING INFO'!$C$2:$AC$751,5,FALSE)</f>
        <v>#N/A</v>
      </c>
      <c r="Z52" s="13" t="e">
        <f>VLOOKUP(Z46,'SCREENING INFO'!$C$2:$AC$751,5,FALSE)</f>
        <v>#N/A</v>
      </c>
      <c r="AA52" s="13" t="e">
        <f>VLOOKUP(AA46,'SCREENING INFO'!$C$2:$AC$751,5,FALSE)</f>
        <v>#N/A</v>
      </c>
    </row>
    <row r="53" spans="1:27" s="1" customFormat="1" ht="9.75" customHeight="1">
      <c r="A53" s="297"/>
      <c r="B53" s="14"/>
      <c r="C53" s="15" t="e">
        <f>VLOOKUP(C52,MAIN!$C$2:$Z$114,11,FALSE)</f>
        <v>#N/A</v>
      </c>
      <c r="D53" s="15" t="e">
        <f>VLOOKUP(D52,MAIN!$C$2:$Z$114,11,FALSE)</f>
        <v>#N/A</v>
      </c>
      <c r="E53" s="15">
        <f>VLOOKUP(E52,MAIN!$C$2:$Z$114,11,FALSE)</f>
        <v>0</v>
      </c>
      <c r="F53" s="15">
        <f>VLOOKUP(F52,MAIN!$C$2:$Z$114,11,FALSE)</f>
        <v>0</v>
      </c>
      <c r="G53" s="15" t="e">
        <f>VLOOKUP(G52,MAIN!$C$2:$Z$114,11,FALSE)</f>
        <v>#N/A</v>
      </c>
      <c r="H53" s="15" t="e">
        <f>VLOOKUP(H52,MAIN!$C$2:$Z$114,11,FALSE)</f>
        <v>#N/A</v>
      </c>
      <c r="I53" s="15" t="e">
        <f>VLOOKUP(I52,MAIN!$C$2:$Z$114,11,FALSE)</f>
        <v>#N/A</v>
      </c>
      <c r="J53" s="15" t="e">
        <f>VLOOKUP(J52,MAIN!$C$2:$Z$114,11,FALSE)</f>
        <v>#N/A</v>
      </c>
      <c r="K53" s="15" t="e">
        <f>VLOOKUP(K52,MAIN!$C$2:$Z$114,11,FALSE)</f>
        <v>#N/A</v>
      </c>
      <c r="L53" s="15" t="e">
        <f>VLOOKUP(L52,MAIN!$C$2:$Z$114,11,FALSE)</f>
        <v>#N/A</v>
      </c>
      <c r="M53" s="15" t="e">
        <f>VLOOKUP(M52,MAIN!$C$2:$Z$114,11,FALSE)</f>
        <v>#N/A</v>
      </c>
      <c r="N53" s="15" t="e">
        <f>VLOOKUP(N52,MAIN!$C$2:$Z$114,11,FALSE)</f>
        <v>#N/A</v>
      </c>
      <c r="O53" s="15" t="e">
        <f>VLOOKUP(O52,MAIN!$C$2:$Z$114,11,FALSE)</f>
        <v>#N/A</v>
      </c>
      <c r="P53" s="15" t="e">
        <f>VLOOKUP(P52,MAIN!$C$2:$Z$114,11,FALSE)</f>
        <v>#N/A</v>
      </c>
      <c r="Q53" s="15" t="e">
        <f>VLOOKUP(Q52,MAIN!$C$2:$Z$114,11,FALSE)</f>
        <v>#N/A</v>
      </c>
      <c r="R53" s="15" t="e">
        <f>VLOOKUP(R52,MAIN!$C$2:$Z$114,11,FALSE)</f>
        <v>#N/A</v>
      </c>
      <c r="S53" s="15" t="e">
        <f>VLOOKUP(S52,MAIN!$C$2:$Z$114,11,FALSE)</f>
        <v>#N/A</v>
      </c>
      <c r="T53" s="15" t="e">
        <f>VLOOKUP(T52,MAIN!$C$2:$Z$114,11,FALSE)</f>
        <v>#N/A</v>
      </c>
      <c r="U53" s="15" t="e">
        <f>VLOOKUP(U52,MAIN!$C$2:$Z$114,11,FALSE)</f>
        <v>#N/A</v>
      </c>
      <c r="V53" s="15" t="e">
        <f>VLOOKUP(V52,MAIN!$C$2:$Z$114,11,FALSE)</f>
        <v>#N/A</v>
      </c>
      <c r="W53" s="15" t="e">
        <f>VLOOKUP(W52,MAIN!$C$2:$Z$114,11,FALSE)</f>
        <v>#N/A</v>
      </c>
      <c r="X53" s="15" t="e">
        <f>VLOOKUP(X52,MAIN!$C$2:$Z$114,11,FALSE)</f>
        <v>#N/A</v>
      </c>
      <c r="Y53" s="15" t="e">
        <f>VLOOKUP(Y52,MAIN!$C$2:$Z$114,11,FALSE)</f>
        <v>#N/A</v>
      </c>
      <c r="Z53" s="15" t="e">
        <f>VLOOKUP(Z52,MAIN!$C$2:$Z$114,11,FALSE)</f>
        <v>#N/A</v>
      </c>
      <c r="AA53" s="15" t="e">
        <f>VLOOKUP(AA52,MAIN!$C$2:$Z$114,11,FALSE)</f>
        <v>#N/A</v>
      </c>
    </row>
    <row r="54" spans="1:27" s="1" customFormat="1" ht="9.75" customHeight="1">
      <c r="A54" s="297"/>
      <c r="B54" s="292"/>
      <c r="C54" s="293"/>
      <c r="D54" s="293"/>
      <c r="E54" s="293"/>
      <c r="F54" s="293"/>
      <c r="G54" s="293"/>
      <c r="H54" s="293"/>
      <c r="I54" s="293"/>
      <c r="J54" s="293"/>
      <c r="K54" s="293"/>
      <c r="L54" s="293"/>
      <c r="M54" s="293"/>
      <c r="N54" s="293"/>
      <c r="O54" s="293"/>
      <c r="P54" s="293"/>
      <c r="Q54" s="293"/>
      <c r="R54" s="293"/>
      <c r="S54" s="293"/>
      <c r="T54" s="293"/>
      <c r="U54" s="293"/>
      <c r="V54" s="293"/>
      <c r="W54" s="293"/>
      <c r="X54" s="293"/>
      <c r="Y54" s="293"/>
      <c r="Z54" s="293"/>
      <c r="AA54" s="293"/>
    </row>
    <row r="55" spans="1:27" s="196" customFormat="1" ht="9.75" customHeight="1">
      <c r="A55" s="301"/>
      <c r="B55" s="197"/>
      <c r="C55" s="195" t="e">
        <f>VLOOKUP(C56,MAIN!$C$2:$AD$19375,12,FALSE)</f>
        <v>#N/A</v>
      </c>
      <c r="D55" s="195" t="e">
        <f>VLOOKUP(D56,MAIN!$C$2:$AD$19375,12,FALSE)</f>
        <v>#N/A</v>
      </c>
      <c r="E55" s="195" t="str">
        <f>VLOOKUP(E56,MAIN!$C$2:$AD$19375,12,FALSE)</f>
        <v>DCP</v>
      </c>
      <c r="F55" s="195" t="str">
        <f>VLOOKUP(F56,MAIN!$C$2:$AD$19375,12,FALSE)</f>
        <v>DCP</v>
      </c>
      <c r="G55" s="195" t="e">
        <f>VLOOKUP(G56,MAIN!$C$2:$AD$19375,12,FALSE)</f>
        <v>#N/A</v>
      </c>
      <c r="H55" s="195" t="e">
        <f>VLOOKUP(H56,MAIN!$C$2:$AD$19375,12,FALSE)</f>
        <v>#N/A</v>
      </c>
      <c r="I55" s="195" t="e">
        <f>VLOOKUP(I56,MAIN!$C$2:$AD$19375,12,FALSE)</f>
        <v>#N/A</v>
      </c>
      <c r="J55" s="195" t="e">
        <f>VLOOKUP(J56,MAIN!$C$2:$AD$19375,12,FALSE)</f>
        <v>#N/A</v>
      </c>
      <c r="K55" s="195" t="e">
        <f>VLOOKUP(K56,MAIN!$C$2:$AD$19375,12,FALSE)</f>
        <v>#N/A</v>
      </c>
      <c r="L55" s="195" t="e">
        <f>VLOOKUP(L56,MAIN!$C$2:$AD$19375,12,FALSE)</f>
        <v>#N/A</v>
      </c>
      <c r="M55" s="195" t="e">
        <f>VLOOKUP(M56,MAIN!$C$2:$AD$19375,12,FALSE)</f>
        <v>#N/A</v>
      </c>
      <c r="N55" s="195" t="e">
        <f>VLOOKUP(N56,MAIN!$C$2:$AD$19375,12,FALSE)</f>
        <v>#N/A</v>
      </c>
      <c r="O55" s="195" t="e">
        <f>VLOOKUP(O56,MAIN!$C$2:$AD$19375,12,FALSE)</f>
        <v>#N/A</v>
      </c>
      <c r="P55" s="195" t="e">
        <f>VLOOKUP(P56,MAIN!$C$2:$AD$19375,12,FALSE)</f>
        <v>#N/A</v>
      </c>
      <c r="Q55" s="195" t="e">
        <f>VLOOKUP(Q56,MAIN!$C$2:$AD$19375,12,FALSE)</f>
        <v>#N/A</v>
      </c>
      <c r="R55" s="195" t="e">
        <f>VLOOKUP(R56,MAIN!$C$2:$AD$19375,12,FALSE)</f>
        <v>#N/A</v>
      </c>
      <c r="S55" s="195" t="e">
        <f>VLOOKUP(S56,MAIN!$C$2:$AD$19375,12,FALSE)</f>
        <v>#N/A</v>
      </c>
      <c r="T55" s="195" t="e">
        <f>VLOOKUP(T56,MAIN!$C$2:$AD$19375,12,FALSE)</f>
        <v>#N/A</v>
      </c>
      <c r="U55" s="195" t="e">
        <f>VLOOKUP(U56,MAIN!$C$2:$AD$19375,12,FALSE)</f>
        <v>#N/A</v>
      </c>
      <c r="V55" s="195" t="e">
        <f>VLOOKUP(V56,MAIN!$C$2:$AD$19375,12,FALSE)</f>
        <v>#N/A</v>
      </c>
      <c r="W55" s="195" t="e">
        <f>VLOOKUP(W56,MAIN!$C$2:$AD$19375,12,FALSE)</f>
        <v>#N/A</v>
      </c>
      <c r="X55" s="195" t="e">
        <f>VLOOKUP(X56,MAIN!$C$2:$AD$19375,12,FALSE)</f>
        <v>#N/A</v>
      </c>
      <c r="Y55" s="195" t="e">
        <f>VLOOKUP(Y56,MAIN!$C$2:$AD$19375,12,FALSE)</f>
        <v>#N/A</v>
      </c>
      <c r="Z55" s="195" t="e">
        <f>VLOOKUP(Z56,MAIN!$C$2:$AD$19375,12,FALSE)</f>
        <v>#N/A</v>
      </c>
      <c r="AA55" s="195" t="e">
        <f>VLOOKUP(AA56,MAIN!$C$2:$AD$19375,12,FALSE)</f>
        <v>#N/A</v>
      </c>
    </row>
    <row r="56" spans="1:27" s="2" customFormat="1" ht="27" customHeight="1">
      <c r="A56" s="297"/>
      <c r="B56" s="16" t="s">
        <v>2261</v>
      </c>
      <c r="C56" s="13" t="e">
        <f>VLOOKUP(C46,'SCREENING INFO'!$C$2:$AC$548,2,FALSE)</f>
        <v>#N/A</v>
      </c>
      <c r="D56" s="13" t="e">
        <f>VLOOKUP(D46,'SCREENING INFO'!$C$2:$AC$548,2,FALSE)</f>
        <v>#N/A</v>
      </c>
      <c r="E56" s="13" t="str">
        <f>VLOOKUP(E46,'SCREENING INFO'!$C$2:$AC$548,2,FALSE)</f>
        <v>The Conformist</v>
      </c>
      <c r="F56" s="13" t="str">
        <f>VLOOKUP(F46,'SCREENING INFO'!$C$2:$AC$548,2,FALSE)</f>
        <v>2001: A Space Odyssey</v>
      </c>
      <c r="G56" s="13" t="e">
        <f>VLOOKUP(G46,'SCREENING INFO'!$C$2:$AC$548,2,FALSE)</f>
        <v>#N/A</v>
      </c>
      <c r="H56" s="13" t="e">
        <f>VLOOKUP(H46,'SCREENING INFO'!$C$2:$AC$548,2,FALSE)</f>
        <v>#N/A</v>
      </c>
      <c r="I56" s="13" t="e">
        <f>VLOOKUP(I46,'SCREENING INFO'!$C$2:$AC$548,2,FALSE)</f>
        <v>#N/A</v>
      </c>
      <c r="J56" s="13" t="e">
        <f>VLOOKUP(J46,'SCREENING INFO'!$C$2:$AC$548,2,FALSE)</f>
        <v>#N/A</v>
      </c>
      <c r="K56" s="13" t="e">
        <f>VLOOKUP(K46,'SCREENING INFO'!$C$2:$AC$548,2,FALSE)</f>
        <v>#N/A</v>
      </c>
      <c r="L56" s="13" t="e">
        <f>VLOOKUP(L46,'SCREENING INFO'!$C$2:$AC$548,2,FALSE)</f>
        <v>#N/A</v>
      </c>
      <c r="M56" s="13" t="e">
        <f>VLOOKUP(M46,'SCREENING INFO'!$C$2:$AC$548,2,FALSE)</f>
        <v>#N/A</v>
      </c>
      <c r="N56" s="13" t="e">
        <f>VLOOKUP(N46,'SCREENING INFO'!$C$2:$AC$548,2,FALSE)</f>
        <v>#N/A</v>
      </c>
      <c r="O56" s="13" t="e">
        <f>VLOOKUP(O46,'SCREENING INFO'!$C$2:$AC$548,2,FALSE)</f>
        <v>#N/A</v>
      </c>
      <c r="P56" s="13" t="e">
        <f>VLOOKUP(P46,'SCREENING INFO'!$C$2:$AC$548,2,FALSE)</f>
        <v>#N/A</v>
      </c>
      <c r="Q56" s="13" t="e">
        <f>VLOOKUP(Q46,'SCREENING INFO'!$C$2:$AC$548,2,FALSE)</f>
        <v>#N/A</v>
      </c>
      <c r="R56" s="13" t="e">
        <f>VLOOKUP(R46,'SCREENING INFO'!$C$2:$AC$548,2,FALSE)</f>
        <v>#N/A</v>
      </c>
      <c r="S56" s="13" t="e">
        <f>VLOOKUP(S46,'SCREENING INFO'!$C$2:$AC$548,2,FALSE)</f>
        <v>#N/A</v>
      </c>
      <c r="T56" s="13" t="e">
        <f>VLOOKUP(T46,'SCREENING INFO'!$C$2:$AC$548,2,FALSE)</f>
        <v>#N/A</v>
      </c>
      <c r="U56" s="13" t="e">
        <f>VLOOKUP(U46,'SCREENING INFO'!$C$2:$AC$548,2,FALSE)</f>
        <v>#N/A</v>
      </c>
      <c r="V56" s="13" t="e">
        <f>VLOOKUP(V46,'SCREENING INFO'!$C$2:$AC$548,2,FALSE)</f>
        <v>#N/A</v>
      </c>
      <c r="W56" s="13" t="e">
        <f>VLOOKUP(W46,'SCREENING INFO'!$C$2:$AC$548,2,FALSE)</f>
        <v>#N/A</v>
      </c>
      <c r="X56" s="13" t="e">
        <f>VLOOKUP(X46,'SCREENING INFO'!$C$2:$AC$548,2,FALSE)</f>
        <v>#N/A</v>
      </c>
      <c r="Y56" s="13" t="e">
        <f>VLOOKUP(Y46,'SCREENING INFO'!$C$2:$AC$548,2,FALSE)</f>
        <v>#N/A</v>
      </c>
      <c r="Z56" s="13" t="e">
        <f>VLOOKUP(Z46,'SCREENING INFO'!$C$2:$AC$548,2,FALSE)</f>
        <v>#N/A</v>
      </c>
      <c r="AA56" s="13" t="e">
        <f>VLOOKUP(AA46,'SCREENING INFO'!$C$2:$AC$548,2,FALSE)</f>
        <v>#N/A</v>
      </c>
    </row>
    <row r="57" spans="1:27" s="1" customFormat="1" ht="9.75" customHeight="1">
      <c r="A57" s="297"/>
      <c r="B57" s="14"/>
      <c r="C57" s="15" t="e">
        <f>VLOOKUP(C56,MAIN!$C$2:$Z$114,11,FALSE)</f>
        <v>#N/A</v>
      </c>
      <c r="D57" s="15" t="e">
        <f>VLOOKUP(D56,MAIN!$C$2:$Z$114,11,FALSE)</f>
        <v>#N/A</v>
      </c>
      <c r="E57" s="15">
        <f>VLOOKUP(E56,MAIN!$C$2:$Z$114,11,FALSE)</f>
        <v>3.8194444444444448E-2</v>
      </c>
      <c r="F57" s="15">
        <f>VLOOKUP(F56,MAIN!$C$2:$Z$114,11,FALSE)</f>
        <v>6.1111111111111109E-2</v>
      </c>
      <c r="G57" s="15" t="e">
        <f>VLOOKUP(G56,MAIN!$C$2:$Z$114,11,FALSE)</f>
        <v>#N/A</v>
      </c>
      <c r="H57" s="15" t="e">
        <f>VLOOKUP(H56,MAIN!$C$2:$Z$114,11,FALSE)</f>
        <v>#N/A</v>
      </c>
      <c r="I57" s="15" t="e">
        <f>VLOOKUP(I56,MAIN!$C$2:$Z$114,11,FALSE)</f>
        <v>#N/A</v>
      </c>
      <c r="J57" s="15" t="e">
        <f>VLOOKUP(J56,MAIN!$C$2:$Z$114,11,FALSE)</f>
        <v>#N/A</v>
      </c>
      <c r="K57" s="15" t="e">
        <f>VLOOKUP(K56,MAIN!$C$2:$Z$114,11,FALSE)</f>
        <v>#N/A</v>
      </c>
      <c r="L57" s="15" t="e">
        <f>VLOOKUP(L56,MAIN!$C$2:$Z$114,11,FALSE)</f>
        <v>#N/A</v>
      </c>
      <c r="M57" s="15" t="e">
        <f>VLOOKUP(M56,MAIN!$C$2:$Z$114,11,FALSE)</f>
        <v>#N/A</v>
      </c>
      <c r="N57" s="15" t="e">
        <f>VLOOKUP(N56,MAIN!$C$2:$Z$114,11,FALSE)</f>
        <v>#N/A</v>
      </c>
      <c r="O57" s="15" t="e">
        <f>VLOOKUP(O56,MAIN!$C$2:$Z$114,11,FALSE)</f>
        <v>#N/A</v>
      </c>
      <c r="P57" s="15" t="e">
        <f>VLOOKUP(P56,MAIN!$C$2:$Z$114,11,FALSE)</f>
        <v>#N/A</v>
      </c>
      <c r="Q57" s="15" t="e">
        <f>VLOOKUP(Q56,MAIN!$C$2:$Z$114,11,FALSE)</f>
        <v>#N/A</v>
      </c>
      <c r="R57" s="15" t="e">
        <f>VLOOKUP(R56,MAIN!$C$2:$Z$114,11,FALSE)</f>
        <v>#N/A</v>
      </c>
      <c r="S57" s="15" t="e">
        <f>VLOOKUP(S56,MAIN!$C$2:$Z$114,11,FALSE)</f>
        <v>#N/A</v>
      </c>
      <c r="T57" s="15" t="e">
        <f>VLOOKUP(T56,MAIN!$C$2:$Z$114,11,FALSE)</f>
        <v>#N/A</v>
      </c>
      <c r="U57" s="15" t="e">
        <f>VLOOKUP(U56,MAIN!$C$2:$Z$114,11,FALSE)</f>
        <v>#N/A</v>
      </c>
      <c r="V57" s="15" t="e">
        <f>VLOOKUP(V56,MAIN!$C$2:$Z$114,11,FALSE)</f>
        <v>#N/A</v>
      </c>
      <c r="W57" s="15" t="e">
        <f>VLOOKUP(W56,MAIN!$C$2:$Z$114,11,FALSE)</f>
        <v>#N/A</v>
      </c>
      <c r="X57" s="15" t="e">
        <f>VLOOKUP(X56,MAIN!$C$2:$Z$114,11,FALSE)</f>
        <v>#N/A</v>
      </c>
      <c r="Y57" s="15" t="e">
        <f>VLOOKUP(Y56,MAIN!$C$2:$Z$114,11,FALSE)</f>
        <v>#N/A</v>
      </c>
      <c r="Z57" s="15" t="e">
        <f>VLOOKUP(Z56,MAIN!$C$2:$Z$114,11,FALSE)</f>
        <v>#N/A</v>
      </c>
      <c r="AA57" s="15" t="e">
        <f>VLOOKUP(AA56,MAIN!$C$2:$Z$114,11,FALSE)</f>
        <v>#N/A</v>
      </c>
    </row>
    <row r="58" spans="1:27" s="19" customFormat="1">
      <c r="A58" s="302"/>
      <c r="B58" s="17" t="s">
        <v>3228</v>
      </c>
      <c r="C58" s="18" t="e">
        <f>C47+C50+C57</f>
        <v>#N/A</v>
      </c>
      <c r="D58" s="18" t="e">
        <f t="shared" ref="D58:AA58" si="12">D47+D50+D57</f>
        <v>#N/A</v>
      </c>
      <c r="E58" s="18">
        <f t="shared" si="12"/>
        <v>0.90277777777777779</v>
      </c>
      <c r="F58" s="18">
        <f t="shared" si="12"/>
        <v>0.82986111111111105</v>
      </c>
      <c r="G58" s="18" t="e">
        <f t="shared" si="12"/>
        <v>#N/A</v>
      </c>
      <c r="H58" s="18" t="e">
        <f t="shared" si="12"/>
        <v>#N/A</v>
      </c>
      <c r="I58" s="18" t="e">
        <f t="shared" si="12"/>
        <v>#N/A</v>
      </c>
      <c r="J58" s="18" t="e">
        <f t="shared" si="12"/>
        <v>#N/A</v>
      </c>
      <c r="K58" s="18" t="e">
        <f t="shared" si="12"/>
        <v>#N/A</v>
      </c>
      <c r="L58" s="18" t="e">
        <f t="shared" si="12"/>
        <v>#N/A</v>
      </c>
      <c r="M58" s="18" t="e">
        <f t="shared" si="12"/>
        <v>#N/A</v>
      </c>
      <c r="N58" s="18" t="e">
        <f t="shared" si="12"/>
        <v>#N/A</v>
      </c>
      <c r="O58" s="18" t="e">
        <f t="shared" si="12"/>
        <v>#N/A</v>
      </c>
      <c r="P58" s="18" t="e">
        <f t="shared" si="12"/>
        <v>#N/A</v>
      </c>
      <c r="Q58" s="18" t="e">
        <f t="shared" si="12"/>
        <v>#N/A</v>
      </c>
      <c r="R58" s="18" t="e">
        <f t="shared" si="12"/>
        <v>#N/A</v>
      </c>
      <c r="S58" s="18" t="e">
        <f t="shared" si="12"/>
        <v>#N/A</v>
      </c>
      <c r="T58" s="18" t="e">
        <f t="shared" si="12"/>
        <v>#N/A</v>
      </c>
      <c r="U58" s="18" t="e">
        <f t="shared" si="12"/>
        <v>#N/A</v>
      </c>
      <c r="V58" s="18" t="e">
        <f t="shared" si="12"/>
        <v>#N/A</v>
      </c>
      <c r="W58" s="18" t="e">
        <f t="shared" si="12"/>
        <v>#N/A</v>
      </c>
      <c r="X58" s="18" t="e">
        <f t="shared" si="12"/>
        <v>#N/A</v>
      </c>
      <c r="Y58" s="18" t="e">
        <f t="shared" si="12"/>
        <v>#N/A</v>
      </c>
      <c r="Z58" s="18" t="e">
        <f t="shared" si="12"/>
        <v>#N/A</v>
      </c>
      <c r="AA58" s="18" t="e">
        <f t="shared" si="12"/>
        <v>#N/A</v>
      </c>
    </row>
    <row r="59" spans="1:27" s="21" customFormat="1" ht="13.5" customHeight="1">
      <c r="A59" s="303"/>
      <c r="C59" s="22" t="e">
        <f>C61-C58</f>
        <v>#N/A</v>
      </c>
      <c r="D59" s="22" t="e">
        <f t="shared" ref="D59:AA59" si="13">D61-D58</f>
        <v>#N/A</v>
      </c>
      <c r="E59" s="22" t="e">
        <f t="shared" si="13"/>
        <v>#N/A</v>
      </c>
      <c r="F59" s="22" t="e">
        <f t="shared" si="13"/>
        <v>#N/A</v>
      </c>
      <c r="G59" s="22" t="e">
        <f t="shared" si="13"/>
        <v>#N/A</v>
      </c>
      <c r="H59" s="22" t="e">
        <f t="shared" si="13"/>
        <v>#N/A</v>
      </c>
      <c r="I59" s="22" t="e">
        <f t="shared" si="13"/>
        <v>#N/A</v>
      </c>
      <c r="J59" s="22" t="e">
        <f t="shared" si="13"/>
        <v>#N/A</v>
      </c>
      <c r="K59" s="22" t="e">
        <f t="shared" si="13"/>
        <v>#N/A</v>
      </c>
      <c r="L59" s="22" t="e">
        <f t="shared" si="13"/>
        <v>#N/A</v>
      </c>
      <c r="M59" s="22" t="e">
        <f t="shared" si="13"/>
        <v>#N/A</v>
      </c>
      <c r="N59" s="22" t="e">
        <f t="shared" si="13"/>
        <v>#N/A</v>
      </c>
      <c r="O59" s="22" t="e">
        <f t="shared" si="13"/>
        <v>#N/A</v>
      </c>
      <c r="P59" s="22" t="e">
        <f t="shared" si="13"/>
        <v>#N/A</v>
      </c>
      <c r="Q59" s="22" t="e">
        <f t="shared" si="13"/>
        <v>#N/A</v>
      </c>
      <c r="R59" s="22" t="e">
        <f t="shared" si="13"/>
        <v>#N/A</v>
      </c>
      <c r="S59" s="22" t="e">
        <f t="shared" si="13"/>
        <v>#N/A</v>
      </c>
      <c r="T59" s="22" t="e">
        <f t="shared" si="13"/>
        <v>#N/A</v>
      </c>
      <c r="U59" s="22" t="e">
        <f t="shared" si="13"/>
        <v>#N/A</v>
      </c>
      <c r="V59" s="22" t="e">
        <f t="shared" si="13"/>
        <v>#N/A</v>
      </c>
      <c r="W59" s="22" t="e">
        <f t="shared" si="13"/>
        <v>#N/A</v>
      </c>
      <c r="X59" s="22" t="e">
        <f t="shared" si="13"/>
        <v>#N/A</v>
      </c>
      <c r="Y59" s="22" t="e">
        <f t="shared" si="13"/>
        <v>#N/A</v>
      </c>
      <c r="Z59" s="22" t="e">
        <f t="shared" si="13"/>
        <v>#N/A</v>
      </c>
      <c r="AA59" s="22" t="e">
        <f t="shared" si="13"/>
        <v>#N/A</v>
      </c>
    </row>
    <row r="60" spans="1:27" s="20" customFormat="1" ht="13.5" customHeight="1">
      <c r="A60" s="303"/>
      <c r="C60" s="6" t="str">
        <f>C$2&amp;" "&amp;$C$1&amp;" "&amp;$A61</f>
        <v>41014 CIVIC 5</v>
      </c>
      <c r="D60" s="6" t="str">
        <f t="shared" ref="D60:AA60" si="14">D$2&amp;" "&amp;$C$1&amp;" "&amp;$A61</f>
        <v>40649 CIVIC 5</v>
      </c>
      <c r="E60" s="6" t="str">
        <f t="shared" si="14"/>
        <v>40650 CIVIC 5</v>
      </c>
      <c r="F60" s="6" t="str">
        <f t="shared" si="14"/>
        <v>40651 CIVIC 5</v>
      </c>
      <c r="G60" s="6" t="str">
        <f t="shared" si="14"/>
        <v>40652 CIVIC 5</v>
      </c>
      <c r="H60" s="6" t="str">
        <f t="shared" si="14"/>
        <v>40653 CIVIC 5</v>
      </c>
      <c r="I60" s="6" t="str">
        <f t="shared" si="14"/>
        <v>40654 CIVIC 5</v>
      </c>
      <c r="J60" s="6" t="str">
        <f t="shared" si="14"/>
        <v>40655 CIVIC 5</v>
      </c>
      <c r="K60" s="6" t="str">
        <f t="shared" si="14"/>
        <v>40656 CIVIC 5</v>
      </c>
      <c r="L60" s="6" t="str">
        <f t="shared" si="14"/>
        <v>40657 CIVIC 5</v>
      </c>
      <c r="M60" s="6" t="str">
        <f t="shared" si="14"/>
        <v>40658 CIVIC 5</v>
      </c>
      <c r="N60" s="6" t="str">
        <f t="shared" si="14"/>
        <v>40659 CIVIC 5</v>
      </c>
      <c r="O60" s="6" t="str">
        <f t="shared" si="14"/>
        <v>40660 CIVIC 5</v>
      </c>
      <c r="P60" s="6" t="str">
        <f t="shared" si="14"/>
        <v>40661 CIVIC 5</v>
      </c>
      <c r="Q60" s="6" t="str">
        <f t="shared" si="14"/>
        <v>40662 CIVIC 5</v>
      </c>
      <c r="R60" s="6" t="str">
        <f t="shared" si="14"/>
        <v>40663 CIVIC 5</v>
      </c>
      <c r="S60" s="6" t="str">
        <f t="shared" si="14"/>
        <v>40664 CIVIC 5</v>
      </c>
      <c r="T60" s="6" t="str">
        <f t="shared" si="14"/>
        <v>40665 CIVIC 5</v>
      </c>
      <c r="U60" s="6" t="str">
        <f t="shared" si="14"/>
        <v>40666 CIVIC 5</v>
      </c>
      <c r="V60" s="6" t="str">
        <f t="shared" si="14"/>
        <v>40667 CIVIC 5</v>
      </c>
      <c r="W60" s="6" t="str">
        <f t="shared" si="14"/>
        <v>40668 CIVIC 5</v>
      </c>
      <c r="X60" s="6" t="str">
        <f t="shared" si="14"/>
        <v>40669 CIVIC 5</v>
      </c>
      <c r="Y60" s="6" t="str">
        <f t="shared" si="14"/>
        <v>40670 CIVIC 5</v>
      </c>
      <c r="Z60" s="6" t="str">
        <f t="shared" si="14"/>
        <v>40671 CIVIC 5</v>
      </c>
      <c r="AA60" s="6" t="str">
        <f t="shared" si="14"/>
        <v>40672 CIVIC 5</v>
      </c>
    </row>
    <row r="61" spans="1:27" s="9" customFormat="1">
      <c r="A61" s="300">
        <v>5</v>
      </c>
      <c r="B61" s="7" t="s">
        <v>3227</v>
      </c>
      <c r="C61" s="8" t="e">
        <f>VLOOKUP(C60,'SCREENING INFO'!$C$2:$AC$548,8,FALSE)</f>
        <v>#N/A</v>
      </c>
      <c r="D61" s="8" t="e">
        <f>VLOOKUP(D60,'SCREENING INFO'!$C$2:$AC$548,8,FALSE)</f>
        <v>#N/A</v>
      </c>
      <c r="E61" s="8" t="e">
        <f>VLOOKUP(E60,'SCREENING INFO'!$C$2:$AC$548,8,FALSE)</f>
        <v>#N/A</v>
      </c>
      <c r="F61" s="8" t="e">
        <f>VLOOKUP(F60,'SCREENING INFO'!$C$2:$AC$548,8,FALSE)</f>
        <v>#N/A</v>
      </c>
      <c r="G61" s="8" t="e">
        <f>VLOOKUP(G60,'SCREENING INFO'!$C$2:$AC$548,8,FALSE)</f>
        <v>#N/A</v>
      </c>
      <c r="H61" s="8" t="e">
        <f>VLOOKUP(H60,'SCREENING INFO'!$C$2:$AC$548,8,FALSE)</f>
        <v>#N/A</v>
      </c>
      <c r="I61" s="8" t="e">
        <f>VLOOKUP(I60,'SCREENING INFO'!$C$2:$AC$548,8,FALSE)</f>
        <v>#N/A</v>
      </c>
      <c r="J61" s="8" t="e">
        <f>VLOOKUP(J60,'SCREENING INFO'!$C$2:$AC$548,8,FALSE)</f>
        <v>#N/A</v>
      </c>
      <c r="K61" s="8" t="e">
        <f>VLOOKUP(K60,'SCREENING INFO'!$C$2:$AC$548,8,FALSE)</f>
        <v>#N/A</v>
      </c>
      <c r="L61" s="8" t="e">
        <f>VLOOKUP(L60,'SCREENING INFO'!$C$2:$AC$548,8,FALSE)</f>
        <v>#N/A</v>
      </c>
      <c r="M61" s="8" t="e">
        <f>VLOOKUP(M60,'SCREENING INFO'!$C$2:$AC$548,8,FALSE)</f>
        <v>#N/A</v>
      </c>
      <c r="N61" s="8" t="e">
        <f>VLOOKUP(N60,'SCREENING INFO'!$C$2:$AC$548,8,FALSE)</f>
        <v>#N/A</v>
      </c>
      <c r="O61" s="8" t="e">
        <f>VLOOKUP(O60,'SCREENING INFO'!$C$2:$AC$548,8,FALSE)</f>
        <v>#N/A</v>
      </c>
      <c r="P61" s="8" t="e">
        <f>VLOOKUP(P60,'SCREENING INFO'!$C$2:$AC$548,8,FALSE)</f>
        <v>#N/A</v>
      </c>
      <c r="Q61" s="8" t="e">
        <f>VLOOKUP(Q60,'SCREENING INFO'!$C$2:$AC$548,8,FALSE)</f>
        <v>#N/A</v>
      </c>
      <c r="R61" s="8" t="e">
        <f>VLOOKUP(R60,'SCREENING INFO'!$C$2:$AC$548,8,FALSE)</f>
        <v>#N/A</v>
      </c>
      <c r="S61" s="8" t="e">
        <f>VLOOKUP(S60,'SCREENING INFO'!$C$2:$AC$548,8,FALSE)</f>
        <v>#N/A</v>
      </c>
      <c r="T61" s="8" t="e">
        <f>VLOOKUP(T60,'SCREENING INFO'!$C$2:$AC$548,8,FALSE)</f>
        <v>#N/A</v>
      </c>
      <c r="U61" s="8" t="e">
        <f>VLOOKUP(U60,'SCREENING INFO'!$C$2:$AC$548,8,FALSE)</f>
        <v>#N/A</v>
      </c>
      <c r="V61" s="8" t="e">
        <f>VLOOKUP(V60,'SCREENING INFO'!$C$2:$AC$548,8,FALSE)</f>
        <v>#N/A</v>
      </c>
      <c r="W61" s="8" t="e">
        <f>VLOOKUP(W60,'SCREENING INFO'!$C$2:$AC$548,8,FALSE)</f>
        <v>#N/A</v>
      </c>
      <c r="X61" s="8" t="e">
        <f>VLOOKUP(X60,'SCREENING INFO'!$C$2:$AC$548,8,FALSE)</f>
        <v>#N/A</v>
      </c>
      <c r="Y61" s="8" t="e">
        <f>VLOOKUP(Y60,'SCREENING INFO'!$C$2:$AC$548,8,FALSE)</f>
        <v>#N/A</v>
      </c>
      <c r="Z61" s="8" t="e">
        <f>VLOOKUP(Z60,'SCREENING INFO'!$C$2:$AC$548,8,FALSE)</f>
        <v>#N/A</v>
      </c>
      <c r="AA61" s="8" t="e">
        <f>VLOOKUP(AA60,'SCREENING INFO'!$C$2:$AC$548,8,FALSE)</f>
        <v>#N/A</v>
      </c>
    </row>
    <row r="62" spans="1:27" s="10" customFormat="1" ht="9.75" customHeight="1">
      <c r="A62" s="301"/>
      <c r="B62" s="11"/>
      <c r="C62" s="295" t="e">
        <f>VLOOKUP(C63,MAIN!$C$2:$AD$1941,12,FALSE)</f>
        <v>#N/A</v>
      </c>
      <c r="D62" s="295" t="e">
        <f>VLOOKUP(D63,MAIN!$C$2:$AD$1941,12,FALSE)</f>
        <v>#N/A</v>
      </c>
      <c r="E62" s="295" t="e">
        <f>VLOOKUP(E63,MAIN!$C$2:$AD$1941,12,FALSE)</f>
        <v>#N/A</v>
      </c>
      <c r="F62" s="295" t="e">
        <f>VLOOKUP(F63,MAIN!$C$2:$AD$1941,12,FALSE)</f>
        <v>#N/A</v>
      </c>
      <c r="G62" s="295" t="e">
        <f>VLOOKUP(G63,MAIN!$C$2:$AD$1941,12,FALSE)</f>
        <v>#N/A</v>
      </c>
      <c r="H62" s="295" t="e">
        <f>VLOOKUP(H63,MAIN!$C$2:$AD$1941,12,FALSE)</f>
        <v>#N/A</v>
      </c>
      <c r="I62" s="295" t="e">
        <f>VLOOKUP(I63,MAIN!$C$2:$AD$1941,12,FALSE)</f>
        <v>#N/A</v>
      </c>
      <c r="J62" s="295" t="e">
        <f>VLOOKUP(J63,MAIN!$C$2:$AD$1941,12,FALSE)</f>
        <v>#N/A</v>
      </c>
      <c r="K62" s="295" t="e">
        <f>VLOOKUP(K63,MAIN!$C$2:$AD$1941,12,FALSE)</f>
        <v>#N/A</v>
      </c>
      <c r="L62" s="295" t="e">
        <f>VLOOKUP(L63,MAIN!$C$2:$AD$1941,12,FALSE)</f>
        <v>#N/A</v>
      </c>
      <c r="M62" s="295" t="e">
        <f>VLOOKUP(M63,MAIN!$C$2:$AD$1941,12,FALSE)</f>
        <v>#N/A</v>
      </c>
      <c r="N62" s="295" t="e">
        <f>VLOOKUP(N63,MAIN!$C$2:$AD$1941,12,FALSE)</f>
        <v>#N/A</v>
      </c>
      <c r="O62" s="295" t="e">
        <f>VLOOKUP(O63,MAIN!$C$2:$AD$1941,12,FALSE)</f>
        <v>#N/A</v>
      </c>
      <c r="P62" s="295" t="e">
        <f>VLOOKUP(P63,MAIN!$C$2:$AD$1941,12,FALSE)</f>
        <v>#N/A</v>
      </c>
      <c r="Q62" s="295" t="e">
        <f>VLOOKUP(Q63,MAIN!$C$2:$AD$1941,12,FALSE)</f>
        <v>#N/A</v>
      </c>
      <c r="R62" s="295" t="e">
        <f>VLOOKUP(R63,MAIN!$C$2:$AD$1941,12,FALSE)</f>
        <v>#N/A</v>
      </c>
      <c r="S62" s="295" t="e">
        <f>VLOOKUP(S63,MAIN!$C$2:$AD$1941,12,FALSE)</f>
        <v>#N/A</v>
      </c>
      <c r="T62" s="295" t="e">
        <f>VLOOKUP(T63,MAIN!$C$2:$AD$1941,12,FALSE)</f>
        <v>#N/A</v>
      </c>
      <c r="U62" s="295" t="e">
        <f>VLOOKUP(U63,MAIN!$C$2:$AD$1941,12,FALSE)</f>
        <v>#N/A</v>
      </c>
      <c r="V62" s="295" t="e">
        <f>VLOOKUP(V63,MAIN!$C$2:$AD$1941,12,FALSE)</f>
        <v>#N/A</v>
      </c>
      <c r="W62" s="295" t="e">
        <f>VLOOKUP(W63,MAIN!$C$2:$AD$1941,12,FALSE)</f>
        <v>#N/A</v>
      </c>
      <c r="X62" s="295" t="e">
        <f>VLOOKUP(X63,MAIN!$C$2:$AD$1941,12,FALSE)</f>
        <v>#N/A</v>
      </c>
      <c r="Y62" s="295" t="e">
        <f>VLOOKUP(Y63,MAIN!$C$2:$AD$1941,12,FALSE)</f>
        <v>#N/A</v>
      </c>
      <c r="Z62" s="295" t="e">
        <f>VLOOKUP(Z63,MAIN!$C$2:$AD$1941,12,FALSE)</f>
        <v>#N/A</v>
      </c>
      <c r="AA62" s="295" t="e">
        <f>VLOOKUP(AA63,MAIN!$C$2:$AD$1941,12,FALSE)</f>
        <v>#N/A</v>
      </c>
    </row>
    <row r="63" spans="1:27" s="2" customFormat="1" ht="21" customHeight="1">
      <c r="A63" s="297"/>
      <c r="B63" s="294" t="s">
        <v>5546</v>
      </c>
      <c r="C63" s="13" t="e">
        <f>VLOOKUP(C60,'SCREENING INFO'!$C$2:$AC$751,4,FALSE)</f>
        <v>#N/A</v>
      </c>
      <c r="D63" s="13" t="e">
        <f>VLOOKUP(D60,'SCREENING INFO'!$C$2:$AC$751,4,FALSE)</f>
        <v>#N/A</v>
      </c>
      <c r="E63" s="13" t="e">
        <f>VLOOKUP(E60,'SCREENING INFO'!$C$2:$AC$751,4,FALSE)</f>
        <v>#N/A</v>
      </c>
      <c r="F63" s="13" t="e">
        <f>VLOOKUP(F60,'SCREENING INFO'!$C$2:$AC$751,4,FALSE)</f>
        <v>#N/A</v>
      </c>
      <c r="G63" s="13" t="e">
        <f>VLOOKUP(G60,'SCREENING INFO'!$C$2:$AC$751,4,FALSE)</f>
        <v>#N/A</v>
      </c>
      <c r="H63" s="13" t="e">
        <f>VLOOKUP(H60,'SCREENING INFO'!$C$2:$AC$751,4,FALSE)</f>
        <v>#N/A</v>
      </c>
      <c r="I63" s="13" t="e">
        <f>VLOOKUP(I60,'SCREENING INFO'!$C$2:$AC$751,4,FALSE)</f>
        <v>#N/A</v>
      </c>
      <c r="J63" s="13" t="e">
        <f>VLOOKUP(J60,'SCREENING INFO'!$C$2:$AC$751,4,FALSE)</f>
        <v>#N/A</v>
      </c>
      <c r="K63" s="13" t="e">
        <f>VLOOKUP(K60,'SCREENING INFO'!$C$2:$AC$751,4,FALSE)</f>
        <v>#N/A</v>
      </c>
      <c r="L63" s="13" t="e">
        <f>VLOOKUP(L60,'SCREENING INFO'!$C$2:$AC$751,4,FALSE)</f>
        <v>#N/A</v>
      </c>
      <c r="M63" s="13" t="e">
        <f>VLOOKUP(M60,'SCREENING INFO'!$C$2:$AC$751,4,FALSE)</f>
        <v>#N/A</v>
      </c>
      <c r="N63" s="13" t="e">
        <f>VLOOKUP(N60,'SCREENING INFO'!$C$2:$AC$751,4,FALSE)</f>
        <v>#N/A</v>
      </c>
      <c r="O63" s="13" t="e">
        <f>VLOOKUP(O60,'SCREENING INFO'!$C$2:$AC$751,4,FALSE)</f>
        <v>#N/A</v>
      </c>
      <c r="P63" s="13" t="e">
        <f>VLOOKUP(P60,'SCREENING INFO'!$C$2:$AC$751,4,FALSE)</f>
        <v>#N/A</v>
      </c>
      <c r="Q63" s="13" t="e">
        <f>VLOOKUP(Q60,'SCREENING INFO'!$C$2:$AC$751,4,FALSE)</f>
        <v>#N/A</v>
      </c>
      <c r="R63" s="13" t="e">
        <f>VLOOKUP(R60,'SCREENING INFO'!$C$2:$AC$751,4,FALSE)</f>
        <v>#N/A</v>
      </c>
      <c r="S63" s="13" t="e">
        <f>VLOOKUP(S60,'SCREENING INFO'!$C$2:$AC$751,4,FALSE)</f>
        <v>#N/A</v>
      </c>
      <c r="T63" s="13" t="e">
        <f>VLOOKUP(T60,'SCREENING INFO'!$C$2:$AC$751,4,FALSE)</f>
        <v>#N/A</v>
      </c>
      <c r="U63" s="13" t="e">
        <f>VLOOKUP(U60,'SCREENING INFO'!$C$2:$AC$751,4,FALSE)</f>
        <v>#N/A</v>
      </c>
      <c r="V63" s="13" t="e">
        <f>VLOOKUP(V60,'SCREENING INFO'!$C$2:$AC$751,4,FALSE)</f>
        <v>#N/A</v>
      </c>
      <c r="W63" s="13" t="e">
        <f>VLOOKUP(W60,'SCREENING INFO'!$C$2:$AC$751,4,FALSE)</f>
        <v>#N/A</v>
      </c>
      <c r="X63" s="13" t="e">
        <f>VLOOKUP(X60,'SCREENING INFO'!$C$2:$AC$751,4,FALSE)</f>
        <v>#N/A</v>
      </c>
      <c r="Y63" s="13" t="e">
        <f>VLOOKUP(Y60,'SCREENING INFO'!$C$2:$AC$751,4,FALSE)</f>
        <v>#N/A</v>
      </c>
      <c r="Z63" s="13" t="e">
        <f>VLOOKUP(Z60,'SCREENING INFO'!$C$2:$AC$751,4,FALSE)</f>
        <v>#N/A</v>
      </c>
      <c r="AA63" s="13" t="e">
        <f>VLOOKUP(AA60,'SCREENING INFO'!$C$2:$AC$751,4,FALSE)</f>
        <v>#N/A</v>
      </c>
    </row>
    <row r="64" spans="1:27" s="1" customFormat="1" ht="9.75" customHeight="1">
      <c r="A64" s="297"/>
      <c r="B64" s="14"/>
      <c r="C64" s="15" t="e">
        <f>VLOOKUP(C63,MAIN!$C$2:$Z$114,11,FALSE)</f>
        <v>#N/A</v>
      </c>
      <c r="D64" s="15" t="e">
        <f>VLOOKUP(D63,MAIN!$C$2:$Z$114,11,FALSE)</f>
        <v>#N/A</v>
      </c>
      <c r="E64" s="15" t="e">
        <f>VLOOKUP(E63,MAIN!$C$2:$Z$114,11,FALSE)</f>
        <v>#N/A</v>
      </c>
      <c r="F64" s="15" t="e">
        <f>VLOOKUP(F63,MAIN!$C$2:$Z$114,11,FALSE)</f>
        <v>#N/A</v>
      </c>
      <c r="G64" s="15" t="e">
        <f>VLOOKUP(G63,MAIN!$C$2:$Z$114,11,FALSE)</f>
        <v>#N/A</v>
      </c>
      <c r="H64" s="15" t="e">
        <f>VLOOKUP(H63,MAIN!$C$2:$Z$114,11,FALSE)</f>
        <v>#N/A</v>
      </c>
      <c r="I64" s="15" t="e">
        <f>VLOOKUP(I63,MAIN!$C$2:$Z$114,11,FALSE)</f>
        <v>#N/A</v>
      </c>
      <c r="J64" s="15" t="e">
        <f>VLOOKUP(J63,MAIN!$C$2:$Z$114,11,FALSE)</f>
        <v>#N/A</v>
      </c>
      <c r="K64" s="15" t="e">
        <f>VLOOKUP(K63,MAIN!$C$2:$Z$114,11,FALSE)</f>
        <v>#N/A</v>
      </c>
      <c r="L64" s="15" t="e">
        <f>VLOOKUP(L63,MAIN!$C$2:$Z$114,11,FALSE)</f>
        <v>#N/A</v>
      </c>
      <c r="M64" s="15" t="e">
        <f>VLOOKUP(M63,MAIN!$C$2:$Z$114,11,FALSE)</f>
        <v>#N/A</v>
      </c>
      <c r="N64" s="15" t="e">
        <f>VLOOKUP(N63,MAIN!$C$2:$Z$114,11,FALSE)</f>
        <v>#N/A</v>
      </c>
      <c r="O64" s="15" t="e">
        <f>VLOOKUP(O63,MAIN!$C$2:$Z$114,11,FALSE)</f>
        <v>#N/A</v>
      </c>
      <c r="P64" s="15" t="e">
        <f>VLOOKUP(P63,MAIN!$C$2:$Z$114,11,FALSE)</f>
        <v>#N/A</v>
      </c>
      <c r="Q64" s="15" t="e">
        <f>VLOOKUP(Q63,MAIN!$C$2:$Z$114,11,FALSE)</f>
        <v>#N/A</v>
      </c>
      <c r="R64" s="15" t="e">
        <f>VLOOKUP(R63,MAIN!$C$2:$Z$114,11,FALSE)</f>
        <v>#N/A</v>
      </c>
      <c r="S64" s="15" t="e">
        <f>VLOOKUP(S63,MAIN!$C$2:$Z$114,11,FALSE)</f>
        <v>#N/A</v>
      </c>
      <c r="T64" s="15" t="e">
        <f>VLOOKUP(T63,MAIN!$C$2:$Z$114,11,FALSE)</f>
        <v>#N/A</v>
      </c>
      <c r="U64" s="15" t="e">
        <f>VLOOKUP(U63,MAIN!$C$2:$Z$114,11,FALSE)</f>
        <v>#N/A</v>
      </c>
      <c r="V64" s="15" t="e">
        <f>VLOOKUP(V63,MAIN!$C$2:$Z$114,11,FALSE)</f>
        <v>#N/A</v>
      </c>
      <c r="W64" s="15" t="e">
        <f>VLOOKUP(W63,MAIN!$C$2:$Z$114,11,FALSE)</f>
        <v>#N/A</v>
      </c>
      <c r="X64" s="15" t="e">
        <f>VLOOKUP(X63,MAIN!$C$2:$Z$114,11,FALSE)</f>
        <v>#N/A</v>
      </c>
      <c r="Y64" s="15" t="e">
        <f>VLOOKUP(Y63,MAIN!$C$2:$Z$114,11,FALSE)</f>
        <v>#N/A</v>
      </c>
      <c r="Z64" s="15" t="e">
        <f>VLOOKUP(Z63,MAIN!$C$2:$Z$114,11,FALSE)</f>
        <v>#N/A</v>
      </c>
      <c r="AA64" s="15" t="e">
        <f>VLOOKUP(AA63,MAIN!$C$2:$Z$114,11,FALSE)</f>
        <v>#N/A</v>
      </c>
    </row>
    <row r="65" spans="1:27" s="10" customFormat="1" ht="9.75" customHeight="1">
      <c r="A65" s="301"/>
      <c r="B65" s="11"/>
      <c r="C65" s="12" t="e">
        <f>VLOOKUP(C66,MAIN!$C$2:$AD$1941,12,FALSE)</f>
        <v>#N/A</v>
      </c>
      <c r="D65" s="12" t="e">
        <f>VLOOKUP(D66,MAIN!$C$2:$AD$1941,12,FALSE)</f>
        <v>#N/A</v>
      </c>
      <c r="E65" s="12" t="e">
        <f>VLOOKUP(E66,MAIN!$C$2:$AD$1941,12,FALSE)</f>
        <v>#N/A</v>
      </c>
      <c r="F65" s="12" t="e">
        <f>VLOOKUP(F66,MAIN!$C$2:$AD$1941,12,FALSE)</f>
        <v>#N/A</v>
      </c>
      <c r="G65" s="12" t="e">
        <f>VLOOKUP(G66,MAIN!$C$2:$AD$1941,12,FALSE)</f>
        <v>#N/A</v>
      </c>
      <c r="H65" s="12" t="e">
        <f>VLOOKUP(H66,MAIN!$C$2:$AD$1941,12,FALSE)</f>
        <v>#N/A</v>
      </c>
      <c r="I65" s="12" t="e">
        <f>VLOOKUP(I66,MAIN!$C$2:$AD$1941,12,FALSE)</f>
        <v>#N/A</v>
      </c>
      <c r="J65" s="12" t="e">
        <f>VLOOKUP(J66,MAIN!$C$2:$AD$1941,12,FALSE)</f>
        <v>#N/A</v>
      </c>
      <c r="K65" s="12" t="e">
        <f>VLOOKUP(K66,MAIN!$C$2:$AD$1941,12,FALSE)</f>
        <v>#N/A</v>
      </c>
      <c r="L65" s="12" t="e">
        <f>VLOOKUP(L66,MAIN!$C$2:$AD$1941,12,FALSE)</f>
        <v>#N/A</v>
      </c>
      <c r="M65" s="12" t="e">
        <f>VLOOKUP(M66,MAIN!$C$2:$AD$1941,12,FALSE)</f>
        <v>#N/A</v>
      </c>
      <c r="N65" s="12" t="e">
        <f>VLOOKUP(N66,MAIN!$C$2:$AD$1941,12,FALSE)</f>
        <v>#N/A</v>
      </c>
      <c r="O65" s="12" t="e">
        <f>VLOOKUP(O66,MAIN!$C$2:$AD$1941,12,FALSE)</f>
        <v>#N/A</v>
      </c>
      <c r="P65" s="12" t="e">
        <f>VLOOKUP(P66,MAIN!$C$2:$AD$1941,12,FALSE)</f>
        <v>#N/A</v>
      </c>
      <c r="Q65" s="12" t="e">
        <f>VLOOKUP(Q66,MAIN!$C$2:$AD$1941,12,FALSE)</f>
        <v>#N/A</v>
      </c>
      <c r="R65" s="12" t="e">
        <f>VLOOKUP(R66,MAIN!$C$2:$AD$1941,12,FALSE)</f>
        <v>#N/A</v>
      </c>
      <c r="S65" s="12" t="e">
        <f>VLOOKUP(S66,MAIN!$C$2:$AD$1941,12,FALSE)</f>
        <v>#N/A</v>
      </c>
      <c r="T65" s="12" t="e">
        <f>VLOOKUP(T66,MAIN!$C$2:$AD$1941,12,FALSE)</f>
        <v>#N/A</v>
      </c>
      <c r="U65" s="12" t="e">
        <f>VLOOKUP(U66,MAIN!$C$2:$AD$1941,12,FALSE)</f>
        <v>#N/A</v>
      </c>
      <c r="V65" s="12" t="e">
        <f>VLOOKUP(V66,MAIN!$C$2:$AD$1941,12,FALSE)</f>
        <v>#N/A</v>
      </c>
      <c r="W65" s="12" t="e">
        <f>VLOOKUP(W66,MAIN!$C$2:$AD$1941,12,FALSE)</f>
        <v>#N/A</v>
      </c>
      <c r="X65" s="12" t="e">
        <f>VLOOKUP(X66,MAIN!$C$2:$AD$1941,12,FALSE)</f>
        <v>#N/A</v>
      </c>
      <c r="Y65" s="12" t="e">
        <f>VLOOKUP(Y66,MAIN!$C$2:$AD$1941,12,FALSE)</f>
        <v>#N/A</v>
      </c>
      <c r="Z65" s="12" t="e">
        <f>VLOOKUP(Z66,MAIN!$C$2:$AD$1941,12,FALSE)</f>
        <v>#N/A</v>
      </c>
      <c r="AA65" s="12" t="e">
        <f>VLOOKUP(AA66,MAIN!$C$2:$AD$1941,12,FALSE)</f>
        <v>#N/A</v>
      </c>
    </row>
    <row r="66" spans="1:27" s="2" customFormat="1" ht="21" customHeight="1">
      <c r="A66" s="297"/>
      <c r="B66" s="294" t="s">
        <v>2756</v>
      </c>
      <c r="C66" s="13" t="e">
        <f>VLOOKUP(C60,'SCREENING INFO'!$C$2:$AC$751,5,FALSE)</f>
        <v>#N/A</v>
      </c>
      <c r="D66" s="13" t="e">
        <f>VLOOKUP(D60,'SCREENING INFO'!$C$2:$AC$751,5,FALSE)</f>
        <v>#N/A</v>
      </c>
      <c r="E66" s="13" t="e">
        <f>VLOOKUP(E60,'SCREENING INFO'!$C$2:$AC$751,5,FALSE)</f>
        <v>#N/A</v>
      </c>
      <c r="F66" s="13" t="e">
        <f>VLOOKUP(F60,'SCREENING INFO'!$C$2:$AC$751,5,FALSE)</f>
        <v>#N/A</v>
      </c>
      <c r="G66" s="13" t="e">
        <f>VLOOKUP(G60,'SCREENING INFO'!$C$2:$AC$751,5,FALSE)</f>
        <v>#N/A</v>
      </c>
      <c r="H66" s="13" t="e">
        <f>VLOOKUP(H60,'SCREENING INFO'!$C$2:$AC$751,5,FALSE)</f>
        <v>#N/A</v>
      </c>
      <c r="I66" s="13" t="e">
        <f>VLOOKUP(I60,'SCREENING INFO'!$C$2:$AC$751,5,FALSE)</f>
        <v>#N/A</v>
      </c>
      <c r="J66" s="13" t="e">
        <f>VLOOKUP(J60,'SCREENING INFO'!$C$2:$AC$751,5,FALSE)</f>
        <v>#N/A</v>
      </c>
      <c r="K66" s="13" t="e">
        <f>VLOOKUP(K60,'SCREENING INFO'!$C$2:$AC$751,5,FALSE)</f>
        <v>#N/A</v>
      </c>
      <c r="L66" s="13" t="e">
        <f>VLOOKUP(L60,'SCREENING INFO'!$C$2:$AC$751,5,FALSE)</f>
        <v>#N/A</v>
      </c>
      <c r="M66" s="13" t="e">
        <f>VLOOKUP(M60,'SCREENING INFO'!$C$2:$AC$751,5,FALSE)</f>
        <v>#N/A</v>
      </c>
      <c r="N66" s="13" t="e">
        <f>VLOOKUP(N60,'SCREENING INFO'!$C$2:$AC$751,5,FALSE)</f>
        <v>#N/A</v>
      </c>
      <c r="O66" s="13" t="e">
        <f>VLOOKUP(O60,'SCREENING INFO'!$C$2:$AC$751,5,FALSE)</f>
        <v>#N/A</v>
      </c>
      <c r="P66" s="13" t="e">
        <f>VLOOKUP(P60,'SCREENING INFO'!$C$2:$AC$751,5,FALSE)</f>
        <v>#N/A</v>
      </c>
      <c r="Q66" s="13" t="e">
        <f>VLOOKUP(Q60,'SCREENING INFO'!$C$2:$AC$751,5,FALSE)</f>
        <v>#N/A</v>
      </c>
      <c r="R66" s="13" t="e">
        <f>VLOOKUP(R60,'SCREENING INFO'!$C$2:$AC$751,5,FALSE)</f>
        <v>#N/A</v>
      </c>
      <c r="S66" s="13" t="e">
        <f>VLOOKUP(S60,'SCREENING INFO'!$C$2:$AC$751,5,FALSE)</f>
        <v>#N/A</v>
      </c>
      <c r="T66" s="13" t="e">
        <f>VLOOKUP(T60,'SCREENING INFO'!$C$2:$AC$751,5,FALSE)</f>
        <v>#N/A</v>
      </c>
      <c r="U66" s="13" t="e">
        <f>VLOOKUP(U60,'SCREENING INFO'!$C$2:$AC$751,5,FALSE)</f>
        <v>#N/A</v>
      </c>
      <c r="V66" s="13" t="e">
        <f>VLOOKUP(V60,'SCREENING INFO'!$C$2:$AC$751,5,FALSE)</f>
        <v>#N/A</v>
      </c>
      <c r="W66" s="13" t="e">
        <f>VLOOKUP(W60,'SCREENING INFO'!$C$2:$AC$751,5,FALSE)</f>
        <v>#N/A</v>
      </c>
      <c r="X66" s="13" t="e">
        <f>VLOOKUP(X60,'SCREENING INFO'!$C$2:$AC$751,5,FALSE)</f>
        <v>#N/A</v>
      </c>
      <c r="Y66" s="13" t="e">
        <f>VLOOKUP(Y60,'SCREENING INFO'!$C$2:$AC$751,5,FALSE)</f>
        <v>#N/A</v>
      </c>
      <c r="Z66" s="13" t="e">
        <f>VLOOKUP(Z60,'SCREENING INFO'!$C$2:$AC$751,5,FALSE)</f>
        <v>#N/A</v>
      </c>
      <c r="AA66" s="13" t="e">
        <f>VLOOKUP(AA60,'SCREENING INFO'!$C$2:$AC$751,5,FALSE)</f>
        <v>#N/A</v>
      </c>
    </row>
    <row r="67" spans="1:27" s="1" customFormat="1" ht="9.75" customHeight="1">
      <c r="A67" s="297"/>
      <c r="B67" s="14"/>
      <c r="C67" s="15" t="e">
        <f>VLOOKUP(C66,MAIN!$C$2:$Z$114,11,FALSE)</f>
        <v>#N/A</v>
      </c>
      <c r="D67" s="15" t="e">
        <f>VLOOKUP(D66,MAIN!$C$2:$Z$114,11,FALSE)</f>
        <v>#N/A</v>
      </c>
      <c r="E67" s="15" t="e">
        <f>VLOOKUP(E66,MAIN!$C$2:$Z$114,11,FALSE)</f>
        <v>#N/A</v>
      </c>
      <c r="F67" s="15" t="e">
        <f>VLOOKUP(F66,MAIN!$C$2:$Z$114,11,FALSE)</f>
        <v>#N/A</v>
      </c>
      <c r="G67" s="15" t="e">
        <f>VLOOKUP(G66,MAIN!$C$2:$Z$114,11,FALSE)</f>
        <v>#N/A</v>
      </c>
      <c r="H67" s="15" t="e">
        <f>VLOOKUP(H66,MAIN!$C$2:$Z$114,11,FALSE)</f>
        <v>#N/A</v>
      </c>
      <c r="I67" s="15" t="e">
        <f>VLOOKUP(I66,MAIN!$C$2:$Z$114,11,FALSE)</f>
        <v>#N/A</v>
      </c>
      <c r="J67" s="15" t="e">
        <f>VLOOKUP(J66,MAIN!$C$2:$Z$114,11,FALSE)</f>
        <v>#N/A</v>
      </c>
      <c r="K67" s="15" t="e">
        <f>VLOOKUP(K66,MAIN!$C$2:$Z$114,11,FALSE)</f>
        <v>#N/A</v>
      </c>
      <c r="L67" s="15" t="e">
        <f>VLOOKUP(L66,MAIN!$C$2:$Z$114,11,FALSE)</f>
        <v>#N/A</v>
      </c>
      <c r="M67" s="15" t="e">
        <f>VLOOKUP(M66,MAIN!$C$2:$Z$114,11,FALSE)</f>
        <v>#N/A</v>
      </c>
      <c r="N67" s="15" t="e">
        <f>VLOOKUP(N66,MAIN!$C$2:$Z$114,11,FALSE)</f>
        <v>#N/A</v>
      </c>
      <c r="O67" s="15" t="e">
        <f>VLOOKUP(O66,MAIN!$C$2:$Z$114,11,FALSE)</f>
        <v>#N/A</v>
      </c>
      <c r="P67" s="15" t="e">
        <f>VLOOKUP(P66,MAIN!$C$2:$Z$114,11,FALSE)</f>
        <v>#N/A</v>
      </c>
      <c r="Q67" s="15" t="e">
        <f>VLOOKUP(Q66,MAIN!$C$2:$Z$114,11,FALSE)</f>
        <v>#N/A</v>
      </c>
      <c r="R67" s="15" t="e">
        <f>VLOOKUP(R66,MAIN!$C$2:$Z$114,11,FALSE)</f>
        <v>#N/A</v>
      </c>
      <c r="S67" s="15" t="e">
        <f>VLOOKUP(S66,MAIN!$C$2:$Z$114,11,FALSE)</f>
        <v>#N/A</v>
      </c>
      <c r="T67" s="15" t="e">
        <f>VLOOKUP(T66,MAIN!$C$2:$Z$114,11,FALSE)</f>
        <v>#N/A</v>
      </c>
      <c r="U67" s="15" t="e">
        <f>VLOOKUP(U66,MAIN!$C$2:$Z$114,11,FALSE)</f>
        <v>#N/A</v>
      </c>
      <c r="V67" s="15" t="e">
        <f>VLOOKUP(V66,MAIN!$C$2:$Z$114,11,FALSE)</f>
        <v>#N/A</v>
      </c>
      <c r="W67" s="15" t="e">
        <f>VLOOKUP(W66,MAIN!$C$2:$Z$114,11,FALSE)</f>
        <v>#N/A</v>
      </c>
      <c r="X67" s="15" t="e">
        <f>VLOOKUP(X66,MAIN!$C$2:$Z$114,11,FALSE)</f>
        <v>#N/A</v>
      </c>
      <c r="Y67" s="15" t="e">
        <f>VLOOKUP(Y66,MAIN!$C$2:$Z$114,11,FALSE)</f>
        <v>#N/A</v>
      </c>
      <c r="Z67" s="15" t="e">
        <f>VLOOKUP(Z66,MAIN!$C$2:$Z$114,11,FALSE)</f>
        <v>#N/A</v>
      </c>
      <c r="AA67" s="15" t="e">
        <f>VLOOKUP(AA66,MAIN!$C$2:$Z$114,11,FALSE)</f>
        <v>#N/A</v>
      </c>
    </row>
    <row r="68" spans="1:27" s="1" customFormat="1" ht="9.75" customHeight="1">
      <c r="A68" s="297"/>
      <c r="B68" s="292"/>
      <c r="C68" s="293"/>
      <c r="D68" s="293"/>
      <c r="E68" s="293"/>
      <c r="F68" s="293"/>
      <c r="G68" s="293"/>
      <c r="H68" s="293"/>
      <c r="I68" s="293"/>
      <c r="J68" s="293"/>
      <c r="K68" s="293"/>
      <c r="L68" s="293"/>
      <c r="M68" s="293"/>
      <c r="N68" s="293"/>
      <c r="O68" s="293"/>
      <c r="P68" s="293"/>
      <c r="Q68" s="293"/>
      <c r="R68" s="293"/>
      <c r="S68" s="293"/>
      <c r="T68" s="293"/>
      <c r="U68" s="293"/>
      <c r="V68" s="293"/>
      <c r="W68" s="293"/>
      <c r="X68" s="293"/>
      <c r="Y68" s="293"/>
      <c r="Z68" s="293"/>
      <c r="AA68" s="293"/>
    </row>
    <row r="69" spans="1:27" s="196" customFormat="1" ht="9.75" customHeight="1">
      <c r="A69" s="301"/>
      <c r="B69" s="197"/>
      <c r="C69" s="195" t="e">
        <f>VLOOKUP(C70,MAIN!$C$2:$AD$19375,12,FALSE)</f>
        <v>#N/A</v>
      </c>
      <c r="D69" s="195" t="e">
        <f>VLOOKUP(D70,MAIN!$C$2:$AD$19375,12,FALSE)</f>
        <v>#N/A</v>
      </c>
      <c r="E69" s="195" t="e">
        <f>VLOOKUP(E70,MAIN!$C$2:$AD$19375,12,FALSE)</f>
        <v>#N/A</v>
      </c>
      <c r="F69" s="195" t="e">
        <f>VLOOKUP(F70,MAIN!$C$2:$AD$19375,12,FALSE)</f>
        <v>#N/A</v>
      </c>
      <c r="G69" s="195" t="e">
        <f>VLOOKUP(G70,MAIN!$C$2:$AD$19375,12,FALSE)</f>
        <v>#N/A</v>
      </c>
      <c r="H69" s="195" t="e">
        <f>VLOOKUP(H70,MAIN!$C$2:$AD$19375,12,FALSE)</f>
        <v>#N/A</v>
      </c>
      <c r="I69" s="195" t="e">
        <f>VLOOKUP(I70,MAIN!$C$2:$AD$19375,12,FALSE)</f>
        <v>#N/A</v>
      </c>
      <c r="J69" s="195" t="e">
        <f>VLOOKUP(J70,MAIN!$C$2:$AD$19375,12,FALSE)</f>
        <v>#N/A</v>
      </c>
      <c r="K69" s="195" t="e">
        <f>VLOOKUP(K70,MAIN!$C$2:$AD$19375,12,FALSE)</f>
        <v>#N/A</v>
      </c>
      <c r="L69" s="195" t="e">
        <f>VLOOKUP(L70,MAIN!$C$2:$AD$19375,12,FALSE)</f>
        <v>#N/A</v>
      </c>
      <c r="M69" s="195" t="e">
        <f>VLOOKUP(M70,MAIN!$C$2:$AD$19375,12,FALSE)</f>
        <v>#N/A</v>
      </c>
      <c r="N69" s="195" t="e">
        <f>VLOOKUP(N70,MAIN!$C$2:$AD$19375,12,FALSE)</f>
        <v>#N/A</v>
      </c>
      <c r="O69" s="195" t="e">
        <f>VLOOKUP(O70,MAIN!$C$2:$AD$19375,12,FALSE)</f>
        <v>#N/A</v>
      </c>
      <c r="P69" s="195" t="e">
        <f>VLOOKUP(P70,MAIN!$C$2:$AD$19375,12,FALSE)</f>
        <v>#N/A</v>
      </c>
      <c r="Q69" s="195" t="e">
        <f>VLOOKUP(Q70,MAIN!$C$2:$AD$19375,12,FALSE)</f>
        <v>#N/A</v>
      </c>
      <c r="R69" s="195" t="e">
        <f>VLOOKUP(R70,MAIN!$C$2:$AD$19375,12,FALSE)</f>
        <v>#N/A</v>
      </c>
      <c r="S69" s="195" t="e">
        <f>VLOOKUP(S70,MAIN!$C$2:$AD$19375,12,FALSE)</f>
        <v>#N/A</v>
      </c>
      <c r="T69" s="195" t="e">
        <f>VLOOKUP(T70,MAIN!$C$2:$AD$19375,12,FALSE)</f>
        <v>#N/A</v>
      </c>
      <c r="U69" s="195" t="e">
        <f>VLOOKUP(U70,MAIN!$C$2:$AD$19375,12,FALSE)</f>
        <v>#N/A</v>
      </c>
      <c r="V69" s="195" t="e">
        <f>VLOOKUP(V70,MAIN!$C$2:$AD$19375,12,FALSE)</f>
        <v>#N/A</v>
      </c>
      <c r="W69" s="195" t="e">
        <f>VLOOKUP(W70,MAIN!$C$2:$AD$19375,12,FALSE)</f>
        <v>#N/A</v>
      </c>
      <c r="X69" s="195" t="e">
        <f>VLOOKUP(X70,MAIN!$C$2:$AD$19375,12,FALSE)</f>
        <v>#N/A</v>
      </c>
      <c r="Y69" s="195" t="e">
        <f>VLOOKUP(Y70,MAIN!$C$2:$AD$19375,12,FALSE)</f>
        <v>#N/A</v>
      </c>
      <c r="Z69" s="195" t="e">
        <f>VLOOKUP(Z70,MAIN!$C$2:$AD$19375,12,FALSE)</f>
        <v>#N/A</v>
      </c>
      <c r="AA69" s="195" t="e">
        <f>VLOOKUP(AA70,MAIN!$C$2:$AD$19375,12,FALSE)</f>
        <v>#N/A</v>
      </c>
    </row>
    <row r="70" spans="1:27" s="2" customFormat="1" ht="27" customHeight="1">
      <c r="A70" s="297"/>
      <c r="B70" s="16" t="s">
        <v>2261</v>
      </c>
      <c r="C70" s="13" t="e">
        <f>VLOOKUP(C60,'SCREENING INFO'!$C$2:$AC$548,2,FALSE)</f>
        <v>#N/A</v>
      </c>
      <c r="D70" s="13" t="e">
        <f>VLOOKUP(D60,'SCREENING INFO'!$C$2:$AC$548,2,FALSE)</f>
        <v>#N/A</v>
      </c>
      <c r="E70" s="13" t="e">
        <f>VLOOKUP(E60,'SCREENING INFO'!$C$2:$AC$548,2,FALSE)</f>
        <v>#N/A</v>
      </c>
      <c r="F70" s="13" t="e">
        <f>VLOOKUP(F60,'SCREENING INFO'!$C$2:$AC$548,2,FALSE)</f>
        <v>#N/A</v>
      </c>
      <c r="G70" s="13" t="e">
        <f>VLOOKUP(G60,'SCREENING INFO'!$C$2:$AC$548,2,FALSE)</f>
        <v>#N/A</v>
      </c>
      <c r="H70" s="13" t="e">
        <f>VLOOKUP(H60,'SCREENING INFO'!$C$2:$AC$548,2,FALSE)</f>
        <v>#N/A</v>
      </c>
      <c r="I70" s="13" t="e">
        <f>VLOOKUP(I60,'SCREENING INFO'!$C$2:$AC$548,2,FALSE)</f>
        <v>#N/A</v>
      </c>
      <c r="J70" s="13" t="e">
        <f>VLOOKUP(J60,'SCREENING INFO'!$C$2:$AC$548,2,FALSE)</f>
        <v>#N/A</v>
      </c>
      <c r="K70" s="13" t="e">
        <f>VLOOKUP(K60,'SCREENING INFO'!$C$2:$AC$548,2,FALSE)</f>
        <v>#N/A</v>
      </c>
      <c r="L70" s="13" t="e">
        <f>VLOOKUP(L60,'SCREENING INFO'!$C$2:$AC$548,2,FALSE)</f>
        <v>#N/A</v>
      </c>
      <c r="M70" s="13" t="e">
        <f>VLOOKUP(M60,'SCREENING INFO'!$C$2:$AC$548,2,FALSE)</f>
        <v>#N/A</v>
      </c>
      <c r="N70" s="13" t="e">
        <f>VLOOKUP(N60,'SCREENING INFO'!$C$2:$AC$548,2,FALSE)</f>
        <v>#N/A</v>
      </c>
      <c r="O70" s="13" t="e">
        <f>VLOOKUP(O60,'SCREENING INFO'!$C$2:$AC$548,2,FALSE)</f>
        <v>#N/A</v>
      </c>
      <c r="P70" s="13" t="e">
        <f>VLOOKUP(P60,'SCREENING INFO'!$C$2:$AC$548,2,FALSE)</f>
        <v>#N/A</v>
      </c>
      <c r="Q70" s="13" t="e">
        <f>VLOOKUP(Q60,'SCREENING INFO'!$C$2:$AC$548,2,FALSE)</f>
        <v>#N/A</v>
      </c>
      <c r="R70" s="13" t="e">
        <f>VLOOKUP(R60,'SCREENING INFO'!$C$2:$AC$548,2,FALSE)</f>
        <v>#N/A</v>
      </c>
      <c r="S70" s="13" t="e">
        <f>VLOOKUP(S60,'SCREENING INFO'!$C$2:$AC$548,2,FALSE)</f>
        <v>#N/A</v>
      </c>
      <c r="T70" s="13" t="e">
        <f>VLOOKUP(T60,'SCREENING INFO'!$C$2:$AC$548,2,FALSE)</f>
        <v>#N/A</v>
      </c>
      <c r="U70" s="13" t="e">
        <f>VLOOKUP(U60,'SCREENING INFO'!$C$2:$AC$548,2,FALSE)</f>
        <v>#N/A</v>
      </c>
      <c r="V70" s="13" t="e">
        <f>VLOOKUP(V60,'SCREENING INFO'!$C$2:$AC$548,2,FALSE)</f>
        <v>#N/A</v>
      </c>
      <c r="W70" s="13" t="e">
        <f>VLOOKUP(W60,'SCREENING INFO'!$C$2:$AC$548,2,FALSE)</f>
        <v>#N/A</v>
      </c>
      <c r="X70" s="13" t="e">
        <f>VLOOKUP(X60,'SCREENING INFO'!$C$2:$AC$548,2,FALSE)</f>
        <v>#N/A</v>
      </c>
      <c r="Y70" s="13" t="e">
        <f>VLOOKUP(Y60,'SCREENING INFO'!$C$2:$AC$548,2,FALSE)</f>
        <v>#N/A</v>
      </c>
      <c r="Z70" s="13" t="e">
        <f>VLOOKUP(Z60,'SCREENING INFO'!$C$2:$AC$548,2,FALSE)</f>
        <v>#N/A</v>
      </c>
      <c r="AA70" s="13" t="e">
        <f>VLOOKUP(AA60,'SCREENING INFO'!$C$2:$AC$548,2,FALSE)</f>
        <v>#N/A</v>
      </c>
    </row>
    <row r="71" spans="1:27" s="1" customFormat="1" ht="9.75" customHeight="1">
      <c r="A71" s="297"/>
      <c r="B71" s="14"/>
      <c r="C71" s="15" t="e">
        <f>VLOOKUP(C70,MAIN!$C$2:$Z$114,11,FALSE)</f>
        <v>#N/A</v>
      </c>
      <c r="D71" s="15" t="e">
        <f>VLOOKUP(D70,MAIN!$C$2:$Z$114,11,FALSE)</f>
        <v>#N/A</v>
      </c>
      <c r="E71" s="15" t="e">
        <f>VLOOKUP(E70,MAIN!$C$2:$Z$114,11,FALSE)</f>
        <v>#N/A</v>
      </c>
      <c r="F71" s="15" t="e">
        <f>VLOOKUP(F70,MAIN!$C$2:$Z$114,11,FALSE)</f>
        <v>#N/A</v>
      </c>
      <c r="G71" s="15" t="e">
        <f>VLOOKUP(G70,MAIN!$C$2:$Z$114,11,FALSE)</f>
        <v>#N/A</v>
      </c>
      <c r="H71" s="15" t="e">
        <f>VLOOKUP(H70,MAIN!$C$2:$Z$114,11,FALSE)</f>
        <v>#N/A</v>
      </c>
      <c r="I71" s="15" t="e">
        <f>VLOOKUP(I70,MAIN!$C$2:$Z$114,11,FALSE)</f>
        <v>#N/A</v>
      </c>
      <c r="J71" s="15" t="e">
        <f>VLOOKUP(J70,MAIN!$C$2:$Z$114,11,FALSE)</f>
        <v>#N/A</v>
      </c>
      <c r="K71" s="15" t="e">
        <f>VLOOKUP(K70,MAIN!$C$2:$Z$114,11,FALSE)</f>
        <v>#N/A</v>
      </c>
      <c r="L71" s="15" t="e">
        <f>VLOOKUP(L70,MAIN!$C$2:$Z$114,11,FALSE)</f>
        <v>#N/A</v>
      </c>
      <c r="M71" s="15" t="e">
        <f>VLOOKUP(M70,MAIN!$C$2:$Z$114,11,FALSE)</f>
        <v>#N/A</v>
      </c>
      <c r="N71" s="15" t="e">
        <f>VLOOKUP(N70,MAIN!$C$2:$Z$114,11,FALSE)</f>
        <v>#N/A</v>
      </c>
      <c r="O71" s="15" t="e">
        <f>VLOOKUP(O70,MAIN!$C$2:$Z$114,11,FALSE)</f>
        <v>#N/A</v>
      </c>
      <c r="P71" s="15" t="e">
        <f>VLOOKUP(P70,MAIN!$C$2:$Z$114,11,FALSE)</f>
        <v>#N/A</v>
      </c>
      <c r="Q71" s="15" t="e">
        <f>VLOOKUP(Q70,MAIN!$C$2:$Z$114,11,FALSE)</f>
        <v>#N/A</v>
      </c>
      <c r="R71" s="15" t="e">
        <f>VLOOKUP(R70,MAIN!$C$2:$Z$114,11,FALSE)</f>
        <v>#N/A</v>
      </c>
      <c r="S71" s="15" t="e">
        <f>VLOOKUP(S70,MAIN!$C$2:$Z$114,11,FALSE)</f>
        <v>#N/A</v>
      </c>
      <c r="T71" s="15" t="e">
        <f>VLOOKUP(T70,MAIN!$C$2:$Z$114,11,FALSE)</f>
        <v>#N/A</v>
      </c>
      <c r="U71" s="15" t="e">
        <f>VLOOKUP(U70,MAIN!$C$2:$Z$114,11,FALSE)</f>
        <v>#N/A</v>
      </c>
      <c r="V71" s="15" t="e">
        <f>VLOOKUP(V70,MAIN!$C$2:$Z$114,11,FALSE)</f>
        <v>#N/A</v>
      </c>
      <c r="W71" s="15" t="e">
        <f>VLOOKUP(W70,MAIN!$C$2:$Z$114,11,FALSE)</f>
        <v>#N/A</v>
      </c>
      <c r="X71" s="15" t="e">
        <f>VLOOKUP(X70,MAIN!$C$2:$Z$114,11,FALSE)</f>
        <v>#N/A</v>
      </c>
      <c r="Y71" s="15" t="e">
        <f>VLOOKUP(Y70,MAIN!$C$2:$Z$114,11,FALSE)</f>
        <v>#N/A</v>
      </c>
      <c r="Z71" s="15" t="e">
        <f>VLOOKUP(Z70,MAIN!$C$2:$Z$114,11,FALSE)</f>
        <v>#N/A</v>
      </c>
      <c r="AA71" s="15" t="e">
        <f>VLOOKUP(AA70,MAIN!$C$2:$Z$114,11,FALSE)</f>
        <v>#N/A</v>
      </c>
    </row>
    <row r="72" spans="1:27" s="19" customFormat="1">
      <c r="A72" s="302"/>
      <c r="B72" s="17" t="s">
        <v>3228</v>
      </c>
      <c r="C72" s="18" t="e">
        <f>C61+C64+C71</f>
        <v>#N/A</v>
      </c>
      <c r="D72" s="18" t="e">
        <f t="shared" ref="D72:AA72" si="15">D61+D64+D71</f>
        <v>#N/A</v>
      </c>
      <c r="E72" s="18" t="e">
        <f t="shared" si="15"/>
        <v>#N/A</v>
      </c>
      <c r="F72" s="18" t="e">
        <f t="shared" si="15"/>
        <v>#N/A</v>
      </c>
      <c r="G72" s="18" t="e">
        <f t="shared" si="15"/>
        <v>#N/A</v>
      </c>
      <c r="H72" s="18" t="e">
        <f t="shared" si="15"/>
        <v>#N/A</v>
      </c>
      <c r="I72" s="18" t="e">
        <f t="shared" si="15"/>
        <v>#N/A</v>
      </c>
      <c r="J72" s="18" t="e">
        <f t="shared" si="15"/>
        <v>#N/A</v>
      </c>
      <c r="K72" s="18" t="e">
        <f t="shared" si="15"/>
        <v>#N/A</v>
      </c>
      <c r="L72" s="18" t="e">
        <f t="shared" si="15"/>
        <v>#N/A</v>
      </c>
      <c r="M72" s="18" t="e">
        <f t="shared" si="15"/>
        <v>#N/A</v>
      </c>
      <c r="N72" s="18" t="e">
        <f t="shared" si="15"/>
        <v>#N/A</v>
      </c>
      <c r="O72" s="18" t="e">
        <f t="shared" si="15"/>
        <v>#N/A</v>
      </c>
      <c r="P72" s="18" t="e">
        <f t="shared" si="15"/>
        <v>#N/A</v>
      </c>
      <c r="Q72" s="18" t="e">
        <f t="shared" si="15"/>
        <v>#N/A</v>
      </c>
      <c r="R72" s="18" t="e">
        <f t="shared" si="15"/>
        <v>#N/A</v>
      </c>
      <c r="S72" s="18" t="e">
        <f t="shared" si="15"/>
        <v>#N/A</v>
      </c>
      <c r="T72" s="18" t="e">
        <f t="shared" si="15"/>
        <v>#N/A</v>
      </c>
      <c r="U72" s="18" t="e">
        <f t="shared" si="15"/>
        <v>#N/A</v>
      </c>
      <c r="V72" s="18" t="e">
        <f t="shared" si="15"/>
        <v>#N/A</v>
      </c>
      <c r="W72" s="18" t="e">
        <f t="shared" si="15"/>
        <v>#N/A</v>
      </c>
      <c r="X72" s="18" t="e">
        <f t="shared" si="15"/>
        <v>#N/A</v>
      </c>
      <c r="Y72" s="18" t="e">
        <f t="shared" si="15"/>
        <v>#N/A</v>
      </c>
      <c r="Z72" s="18" t="e">
        <f t="shared" si="15"/>
        <v>#N/A</v>
      </c>
      <c r="AA72" s="18" t="e">
        <f t="shared" si="15"/>
        <v>#N/A</v>
      </c>
    </row>
    <row r="73" spans="1:27" s="21" customFormat="1" ht="13.5" customHeight="1">
      <c r="A73" s="303"/>
      <c r="C73" s="22" t="e">
        <f>C75-C72</f>
        <v>#N/A</v>
      </c>
      <c r="D73" s="22" t="e">
        <f t="shared" ref="D73:AA73" si="16">D75-D72</f>
        <v>#N/A</v>
      </c>
      <c r="E73" s="22" t="e">
        <f t="shared" si="16"/>
        <v>#N/A</v>
      </c>
      <c r="F73" s="22" t="e">
        <f t="shared" si="16"/>
        <v>#N/A</v>
      </c>
      <c r="G73" s="22" t="e">
        <f t="shared" si="16"/>
        <v>#N/A</v>
      </c>
      <c r="H73" s="22" t="e">
        <f t="shared" si="16"/>
        <v>#N/A</v>
      </c>
      <c r="I73" s="22" t="e">
        <f t="shared" si="16"/>
        <v>#N/A</v>
      </c>
      <c r="J73" s="22" t="e">
        <f t="shared" si="16"/>
        <v>#N/A</v>
      </c>
      <c r="K73" s="22" t="e">
        <f t="shared" si="16"/>
        <v>#N/A</v>
      </c>
      <c r="L73" s="22" t="e">
        <f t="shared" si="16"/>
        <v>#N/A</v>
      </c>
      <c r="M73" s="22" t="e">
        <f t="shared" si="16"/>
        <v>#N/A</v>
      </c>
      <c r="N73" s="22" t="e">
        <f t="shared" si="16"/>
        <v>#N/A</v>
      </c>
      <c r="O73" s="22" t="e">
        <f t="shared" si="16"/>
        <v>#N/A</v>
      </c>
      <c r="P73" s="22" t="e">
        <f t="shared" si="16"/>
        <v>#N/A</v>
      </c>
      <c r="Q73" s="22" t="e">
        <f t="shared" si="16"/>
        <v>#N/A</v>
      </c>
      <c r="R73" s="22" t="e">
        <f t="shared" si="16"/>
        <v>#N/A</v>
      </c>
      <c r="S73" s="22" t="e">
        <f t="shared" si="16"/>
        <v>#N/A</v>
      </c>
      <c r="T73" s="22" t="e">
        <f t="shared" si="16"/>
        <v>#N/A</v>
      </c>
      <c r="U73" s="22" t="e">
        <f t="shared" si="16"/>
        <v>#N/A</v>
      </c>
      <c r="V73" s="22" t="e">
        <f t="shared" si="16"/>
        <v>#N/A</v>
      </c>
      <c r="W73" s="22" t="e">
        <f t="shared" si="16"/>
        <v>#N/A</v>
      </c>
      <c r="X73" s="22" t="e">
        <f t="shared" si="16"/>
        <v>#N/A</v>
      </c>
      <c r="Y73" s="22" t="e">
        <f t="shared" si="16"/>
        <v>#N/A</v>
      </c>
      <c r="Z73" s="22" t="e">
        <f t="shared" si="16"/>
        <v>#N/A</v>
      </c>
      <c r="AA73" s="22" t="e">
        <f t="shared" si="16"/>
        <v>#N/A</v>
      </c>
    </row>
    <row r="74" spans="1:27" s="20" customFormat="1" ht="13.5" customHeight="1">
      <c r="A74" s="303"/>
      <c r="C74" s="6" t="str">
        <f>C$2&amp;" "&amp;$C$1&amp;" "&amp;$A75</f>
        <v>41014 CIVIC 6</v>
      </c>
      <c r="D74" s="6" t="str">
        <f t="shared" ref="D74:AA74" si="17">D$2&amp;" "&amp;$C$1&amp;" "&amp;$A75</f>
        <v>40649 CIVIC 6</v>
      </c>
      <c r="E74" s="6" t="str">
        <f t="shared" si="17"/>
        <v>40650 CIVIC 6</v>
      </c>
      <c r="F74" s="6" t="str">
        <f t="shared" si="17"/>
        <v>40651 CIVIC 6</v>
      </c>
      <c r="G74" s="6" t="str">
        <f t="shared" si="17"/>
        <v>40652 CIVIC 6</v>
      </c>
      <c r="H74" s="6" t="str">
        <f t="shared" si="17"/>
        <v>40653 CIVIC 6</v>
      </c>
      <c r="I74" s="6" t="str">
        <f t="shared" si="17"/>
        <v>40654 CIVIC 6</v>
      </c>
      <c r="J74" s="6" t="str">
        <f t="shared" si="17"/>
        <v>40655 CIVIC 6</v>
      </c>
      <c r="K74" s="6" t="str">
        <f t="shared" si="17"/>
        <v>40656 CIVIC 6</v>
      </c>
      <c r="L74" s="6" t="str">
        <f t="shared" si="17"/>
        <v>40657 CIVIC 6</v>
      </c>
      <c r="M74" s="6" t="str">
        <f t="shared" si="17"/>
        <v>40658 CIVIC 6</v>
      </c>
      <c r="N74" s="6" t="str">
        <f t="shared" si="17"/>
        <v>40659 CIVIC 6</v>
      </c>
      <c r="O74" s="6" t="str">
        <f t="shared" si="17"/>
        <v>40660 CIVIC 6</v>
      </c>
      <c r="P74" s="6" t="str">
        <f t="shared" si="17"/>
        <v>40661 CIVIC 6</v>
      </c>
      <c r="Q74" s="6" t="str">
        <f t="shared" si="17"/>
        <v>40662 CIVIC 6</v>
      </c>
      <c r="R74" s="6" t="str">
        <f t="shared" si="17"/>
        <v>40663 CIVIC 6</v>
      </c>
      <c r="S74" s="6" t="str">
        <f t="shared" si="17"/>
        <v>40664 CIVIC 6</v>
      </c>
      <c r="T74" s="6" t="str">
        <f t="shared" si="17"/>
        <v>40665 CIVIC 6</v>
      </c>
      <c r="U74" s="6" t="str">
        <f t="shared" si="17"/>
        <v>40666 CIVIC 6</v>
      </c>
      <c r="V74" s="6" t="str">
        <f t="shared" si="17"/>
        <v>40667 CIVIC 6</v>
      </c>
      <c r="W74" s="6" t="str">
        <f t="shared" si="17"/>
        <v>40668 CIVIC 6</v>
      </c>
      <c r="X74" s="6" t="str">
        <f t="shared" si="17"/>
        <v>40669 CIVIC 6</v>
      </c>
      <c r="Y74" s="6" t="str">
        <f t="shared" si="17"/>
        <v>40670 CIVIC 6</v>
      </c>
      <c r="Z74" s="6" t="str">
        <f t="shared" si="17"/>
        <v>40671 CIVIC 6</v>
      </c>
      <c r="AA74" s="6" t="str">
        <f t="shared" si="17"/>
        <v>40672 CIVIC 6</v>
      </c>
    </row>
    <row r="75" spans="1:27" s="9" customFormat="1">
      <c r="A75" s="300">
        <v>6</v>
      </c>
      <c r="B75" s="7" t="s">
        <v>3227</v>
      </c>
      <c r="C75" s="8" t="e">
        <f>VLOOKUP(C74,'SCREENING INFO'!$C$2:$AC$548,8,FALSE)</f>
        <v>#N/A</v>
      </c>
      <c r="D75" s="8" t="e">
        <f>VLOOKUP(D74,'SCREENING INFO'!$C$2:$AC$548,8,FALSE)</f>
        <v>#N/A</v>
      </c>
      <c r="E75" s="8" t="e">
        <f>VLOOKUP(E74,'SCREENING INFO'!$C$2:$AC$548,8,FALSE)</f>
        <v>#N/A</v>
      </c>
      <c r="F75" s="8" t="e">
        <f>VLOOKUP(F74,'SCREENING INFO'!$C$2:$AC$548,8,FALSE)</f>
        <v>#N/A</v>
      </c>
      <c r="G75" s="8" t="e">
        <f>VLOOKUP(G74,'SCREENING INFO'!$C$2:$AC$548,8,FALSE)</f>
        <v>#N/A</v>
      </c>
      <c r="H75" s="8" t="e">
        <f>VLOOKUP(H74,'SCREENING INFO'!$C$2:$AC$548,8,FALSE)</f>
        <v>#N/A</v>
      </c>
      <c r="I75" s="8" t="e">
        <f>VLOOKUP(I74,'SCREENING INFO'!$C$2:$AC$548,8,FALSE)</f>
        <v>#N/A</v>
      </c>
      <c r="J75" s="8" t="e">
        <f>VLOOKUP(J74,'SCREENING INFO'!$C$2:$AC$548,8,FALSE)</f>
        <v>#N/A</v>
      </c>
      <c r="K75" s="8" t="e">
        <f>VLOOKUP(K74,'SCREENING INFO'!$C$2:$AC$548,8,FALSE)</f>
        <v>#N/A</v>
      </c>
      <c r="L75" s="8" t="e">
        <f>VLOOKUP(L74,'SCREENING INFO'!$C$2:$AC$548,8,FALSE)</f>
        <v>#N/A</v>
      </c>
      <c r="M75" s="8" t="e">
        <f>VLOOKUP(M74,'SCREENING INFO'!$C$2:$AC$548,8,FALSE)</f>
        <v>#N/A</v>
      </c>
      <c r="N75" s="8" t="e">
        <f>VLOOKUP(N74,'SCREENING INFO'!$C$2:$AC$548,8,FALSE)</f>
        <v>#N/A</v>
      </c>
      <c r="O75" s="8" t="e">
        <f>VLOOKUP(O74,'SCREENING INFO'!$C$2:$AC$548,8,FALSE)</f>
        <v>#N/A</v>
      </c>
      <c r="P75" s="8" t="e">
        <f>VLOOKUP(P74,'SCREENING INFO'!$C$2:$AC$548,8,FALSE)</f>
        <v>#N/A</v>
      </c>
      <c r="Q75" s="8" t="e">
        <f>VLOOKUP(Q74,'SCREENING INFO'!$C$2:$AC$548,8,FALSE)</f>
        <v>#N/A</v>
      </c>
      <c r="R75" s="8" t="e">
        <f>VLOOKUP(R74,'SCREENING INFO'!$C$2:$AC$548,8,FALSE)</f>
        <v>#N/A</v>
      </c>
      <c r="S75" s="8" t="e">
        <f>VLOOKUP(S74,'SCREENING INFO'!$C$2:$AC$548,8,FALSE)</f>
        <v>#N/A</v>
      </c>
      <c r="T75" s="8" t="e">
        <f>VLOOKUP(T74,'SCREENING INFO'!$C$2:$AC$548,8,FALSE)</f>
        <v>#N/A</v>
      </c>
      <c r="U75" s="8" t="e">
        <f>VLOOKUP(U74,'SCREENING INFO'!$C$2:$AC$548,8,FALSE)</f>
        <v>#N/A</v>
      </c>
      <c r="V75" s="8" t="e">
        <f>VLOOKUP(V74,'SCREENING INFO'!$C$2:$AC$548,8,FALSE)</f>
        <v>#N/A</v>
      </c>
      <c r="W75" s="8" t="e">
        <f>VLOOKUP(W74,'SCREENING INFO'!$C$2:$AC$548,8,FALSE)</f>
        <v>#N/A</v>
      </c>
      <c r="X75" s="8" t="e">
        <f>VLOOKUP(X74,'SCREENING INFO'!$C$2:$AC$548,8,FALSE)</f>
        <v>#N/A</v>
      </c>
      <c r="Y75" s="8" t="e">
        <f>VLOOKUP(Y74,'SCREENING INFO'!$C$2:$AC$548,8,FALSE)</f>
        <v>#N/A</v>
      </c>
      <c r="Z75" s="8" t="e">
        <f>VLOOKUP(Z74,'SCREENING INFO'!$C$2:$AC$548,8,FALSE)</f>
        <v>#N/A</v>
      </c>
      <c r="AA75" s="8" t="e">
        <f>VLOOKUP(AA74,'SCREENING INFO'!$C$2:$AC$548,8,FALSE)</f>
        <v>#N/A</v>
      </c>
    </row>
    <row r="76" spans="1:27" s="10" customFormat="1" ht="9.75" customHeight="1">
      <c r="A76" s="301"/>
      <c r="B76" s="11"/>
      <c r="C76" s="295" t="e">
        <f>VLOOKUP(C77,MAIN!$C$2:$AD$1941,12,FALSE)</f>
        <v>#N/A</v>
      </c>
      <c r="D76" s="295" t="e">
        <f>VLOOKUP(D77,MAIN!$C$2:$AD$1941,12,FALSE)</f>
        <v>#N/A</v>
      </c>
      <c r="E76" s="295" t="e">
        <f>VLOOKUP(E77,MAIN!$C$2:$AD$1941,12,FALSE)</f>
        <v>#N/A</v>
      </c>
      <c r="F76" s="295" t="e">
        <f>VLOOKUP(F77,MAIN!$C$2:$AD$1941,12,FALSE)</f>
        <v>#N/A</v>
      </c>
      <c r="G76" s="295" t="e">
        <f>VLOOKUP(G77,MAIN!$C$2:$AD$1941,12,FALSE)</f>
        <v>#N/A</v>
      </c>
      <c r="H76" s="295" t="e">
        <f>VLOOKUP(H77,MAIN!$C$2:$AD$1941,12,FALSE)</f>
        <v>#N/A</v>
      </c>
      <c r="I76" s="295" t="e">
        <f>VLOOKUP(I77,MAIN!$C$2:$AD$1941,12,FALSE)</f>
        <v>#N/A</v>
      </c>
      <c r="J76" s="295" t="e">
        <f>VLOOKUP(J77,MAIN!$C$2:$AD$1941,12,FALSE)</f>
        <v>#N/A</v>
      </c>
      <c r="K76" s="295" t="e">
        <f>VLOOKUP(K77,MAIN!$C$2:$AD$1941,12,FALSE)</f>
        <v>#N/A</v>
      </c>
      <c r="L76" s="295" t="e">
        <f>VLOOKUP(L77,MAIN!$C$2:$AD$1941,12,FALSE)</f>
        <v>#N/A</v>
      </c>
      <c r="M76" s="295" t="e">
        <f>VLOOKUP(M77,MAIN!$C$2:$AD$1941,12,FALSE)</f>
        <v>#N/A</v>
      </c>
      <c r="N76" s="295" t="e">
        <f>VLOOKUP(N77,MAIN!$C$2:$AD$1941,12,FALSE)</f>
        <v>#N/A</v>
      </c>
      <c r="O76" s="295" t="e">
        <f>VLOOKUP(O77,MAIN!$C$2:$AD$1941,12,FALSE)</f>
        <v>#N/A</v>
      </c>
      <c r="P76" s="295" t="e">
        <f>VLOOKUP(P77,MAIN!$C$2:$AD$1941,12,FALSE)</f>
        <v>#N/A</v>
      </c>
      <c r="Q76" s="295" t="e">
        <f>VLOOKUP(Q77,MAIN!$C$2:$AD$1941,12,FALSE)</f>
        <v>#N/A</v>
      </c>
      <c r="R76" s="295" t="e">
        <f>VLOOKUP(R77,MAIN!$C$2:$AD$1941,12,FALSE)</f>
        <v>#N/A</v>
      </c>
      <c r="S76" s="295" t="e">
        <f>VLOOKUP(S77,MAIN!$C$2:$AD$1941,12,FALSE)</f>
        <v>#N/A</v>
      </c>
      <c r="T76" s="295" t="e">
        <f>VLOOKUP(T77,MAIN!$C$2:$AD$1941,12,FALSE)</f>
        <v>#N/A</v>
      </c>
      <c r="U76" s="295" t="e">
        <f>VLOOKUP(U77,MAIN!$C$2:$AD$1941,12,FALSE)</f>
        <v>#N/A</v>
      </c>
      <c r="V76" s="295" t="e">
        <f>VLOOKUP(V77,MAIN!$C$2:$AD$1941,12,FALSE)</f>
        <v>#N/A</v>
      </c>
      <c r="W76" s="295" t="e">
        <f>VLOOKUP(W77,MAIN!$C$2:$AD$1941,12,FALSE)</f>
        <v>#N/A</v>
      </c>
      <c r="X76" s="295" t="e">
        <f>VLOOKUP(X77,MAIN!$C$2:$AD$1941,12,FALSE)</f>
        <v>#N/A</v>
      </c>
      <c r="Y76" s="295" t="e">
        <f>VLOOKUP(Y77,MAIN!$C$2:$AD$1941,12,FALSE)</f>
        <v>#N/A</v>
      </c>
      <c r="Z76" s="295" t="e">
        <f>VLOOKUP(Z77,MAIN!$C$2:$AD$1941,12,FALSE)</f>
        <v>#N/A</v>
      </c>
      <c r="AA76" s="295" t="e">
        <f>VLOOKUP(AA77,MAIN!$C$2:$AD$1941,12,FALSE)</f>
        <v>#N/A</v>
      </c>
    </row>
    <row r="77" spans="1:27" s="2" customFormat="1" ht="21" customHeight="1">
      <c r="A77" s="297"/>
      <c r="B77" s="294" t="s">
        <v>5546</v>
      </c>
      <c r="C77" s="13" t="e">
        <f>VLOOKUP(C74,'SCREENING INFO'!$C$2:$AC$751,4,FALSE)</f>
        <v>#N/A</v>
      </c>
      <c r="D77" s="13" t="e">
        <f>VLOOKUP(D74,'SCREENING INFO'!$C$2:$AC$751,4,FALSE)</f>
        <v>#N/A</v>
      </c>
      <c r="E77" s="13" t="e">
        <f>VLOOKUP(E74,'SCREENING INFO'!$C$2:$AC$751,4,FALSE)</f>
        <v>#N/A</v>
      </c>
      <c r="F77" s="13" t="e">
        <f>VLOOKUP(F74,'SCREENING INFO'!$C$2:$AC$751,4,FALSE)</f>
        <v>#N/A</v>
      </c>
      <c r="G77" s="13" t="e">
        <f>VLOOKUP(G74,'SCREENING INFO'!$C$2:$AC$751,4,FALSE)</f>
        <v>#N/A</v>
      </c>
      <c r="H77" s="13" t="e">
        <f>VLOOKUP(H74,'SCREENING INFO'!$C$2:$AC$751,4,FALSE)</f>
        <v>#N/A</v>
      </c>
      <c r="I77" s="13" t="e">
        <f>VLOOKUP(I74,'SCREENING INFO'!$C$2:$AC$751,4,FALSE)</f>
        <v>#N/A</v>
      </c>
      <c r="J77" s="13" t="e">
        <f>VLOOKUP(J74,'SCREENING INFO'!$C$2:$AC$751,4,FALSE)</f>
        <v>#N/A</v>
      </c>
      <c r="K77" s="13" t="e">
        <f>VLOOKUP(K74,'SCREENING INFO'!$C$2:$AC$751,4,FALSE)</f>
        <v>#N/A</v>
      </c>
      <c r="L77" s="13" t="e">
        <f>VLOOKUP(L74,'SCREENING INFO'!$C$2:$AC$751,4,FALSE)</f>
        <v>#N/A</v>
      </c>
      <c r="M77" s="13" t="e">
        <f>VLOOKUP(M74,'SCREENING INFO'!$C$2:$AC$751,4,FALSE)</f>
        <v>#N/A</v>
      </c>
      <c r="N77" s="13" t="e">
        <f>VLOOKUP(N74,'SCREENING INFO'!$C$2:$AC$751,4,FALSE)</f>
        <v>#N/A</v>
      </c>
      <c r="O77" s="13" t="e">
        <f>VLOOKUP(O74,'SCREENING INFO'!$C$2:$AC$751,4,FALSE)</f>
        <v>#N/A</v>
      </c>
      <c r="P77" s="13" t="e">
        <f>VLOOKUP(P74,'SCREENING INFO'!$C$2:$AC$751,4,FALSE)</f>
        <v>#N/A</v>
      </c>
      <c r="Q77" s="13" t="e">
        <f>VLOOKUP(Q74,'SCREENING INFO'!$C$2:$AC$751,4,FALSE)</f>
        <v>#N/A</v>
      </c>
      <c r="R77" s="13" t="e">
        <f>VLOOKUP(R74,'SCREENING INFO'!$C$2:$AC$751,4,FALSE)</f>
        <v>#N/A</v>
      </c>
      <c r="S77" s="13" t="e">
        <f>VLOOKUP(S74,'SCREENING INFO'!$C$2:$AC$751,4,FALSE)</f>
        <v>#N/A</v>
      </c>
      <c r="T77" s="13" t="e">
        <f>VLOOKUP(T74,'SCREENING INFO'!$C$2:$AC$751,4,FALSE)</f>
        <v>#N/A</v>
      </c>
      <c r="U77" s="13" t="e">
        <f>VLOOKUP(U74,'SCREENING INFO'!$C$2:$AC$751,4,FALSE)</f>
        <v>#N/A</v>
      </c>
      <c r="V77" s="13" t="e">
        <f>VLOOKUP(V74,'SCREENING INFO'!$C$2:$AC$751,4,FALSE)</f>
        <v>#N/A</v>
      </c>
      <c r="W77" s="13" t="e">
        <f>VLOOKUP(W74,'SCREENING INFO'!$C$2:$AC$751,4,FALSE)</f>
        <v>#N/A</v>
      </c>
      <c r="X77" s="13" t="e">
        <f>VLOOKUP(X74,'SCREENING INFO'!$C$2:$AC$751,4,FALSE)</f>
        <v>#N/A</v>
      </c>
      <c r="Y77" s="13" t="e">
        <f>VLOOKUP(Y74,'SCREENING INFO'!$C$2:$AC$751,4,FALSE)</f>
        <v>#N/A</v>
      </c>
      <c r="Z77" s="13" t="e">
        <f>VLOOKUP(Z74,'SCREENING INFO'!$C$2:$AC$751,4,FALSE)</f>
        <v>#N/A</v>
      </c>
      <c r="AA77" s="13" t="e">
        <f>VLOOKUP(AA74,'SCREENING INFO'!$C$2:$AC$751,4,FALSE)</f>
        <v>#N/A</v>
      </c>
    </row>
    <row r="78" spans="1:27" s="1" customFormat="1" ht="9.75" customHeight="1">
      <c r="A78" s="297"/>
      <c r="B78" s="14"/>
      <c r="C78" s="15" t="e">
        <f>VLOOKUP(C77,MAIN!$C$2:$Z$114,11,FALSE)</f>
        <v>#N/A</v>
      </c>
      <c r="D78" s="15" t="e">
        <f>VLOOKUP(D77,MAIN!$C$2:$Z$114,11,FALSE)</f>
        <v>#N/A</v>
      </c>
      <c r="E78" s="15" t="e">
        <f>VLOOKUP(E77,MAIN!$C$2:$Z$114,11,FALSE)</f>
        <v>#N/A</v>
      </c>
      <c r="F78" s="15" t="e">
        <f>VLOOKUP(F77,MAIN!$C$2:$Z$114,11,FALSE)</f>
        <v>#N/A</v>
      </c>
      <c r="G78" s="15" t="e">
        <f>VLOOKUP(G77,MAIN!$C$2:$Z$114,11,FALSE)</f>
        <v>#N/A</v>
      </c>
      <c r="H78" s="15" t="e">
        <f>VLOOKUP(H77,MAIN!$C$2:$Z$114,11,FALSE)</f>
        <v>#N/A</v>
      </c>
      <c r="I78" s="15" t="e">
        <f>VLOOKUP(I77,MAIN!$C$2:$Z$114,11,FALSE)</f>
        <v>#N/A</v>
      </c>
      <c r="J78" s="15" t="e">
        <f>VLOOKUP(J77,MAIN!$C$2:$Z$114,11,FALSE)</f>
        <v>#N/A</v>
      </c>
      <c r="K78" s="15" t="e">
        <f>VLOOKUP(K77,MAIN!$C$2:$Z$114,11,FALSE)</f>
        <v>#N/A</v>
      </c>
      <c r="L78" s="15" t="e">
        <f>VLOOKUP(L77,MAIN!$C$2:$Z$114,11,FALSE)</f>
        <v>#N/A</v>
      </c>
      <c r="M78" s="15" t="e">
        <f>VLOOKUP(M77,MAIN!$C$2:$Z$114,11,FALSE)</f>
        <v>#N/A</v>
      </c>
      <c r="N78" s="15" t="e">
        <f>VLOOKUP(N77,MAIN!$C$2:$Z$114,11,FALSE)</f>
        <v>#N/A</v>
      </c>
      <c r="O78" s="15" t="e">
        <f>VLOOKUP(O77,MAIN!$C$2:$Z$114,11,FALSE)</f>
        <v>#N/A</v>
      </c>
      <c r="P78" s="15" t="e">
        <f>VLOOKUP(P77,MAIN!$C$2:$Z$114,11,FALSE)</f>
        <v>#N/A</v>
      </c>
      <c r="Q78" s="15" t="e">
        <f>VLOOKUP(Q77,MAIN!$C$2:$Z$114,11,FALSE)</f>
        <v>#N/A</v>
      </c>
      <c r="R78" s="15" t="e">
        <f>VLOOKUP(R77,MAIN!$C$2:$Z$114,11,FALSE)</f>
        <v>#N/A</v>
      </c>
      <c r="S78" s="15" t="e">
        <f>VLOOKUP(S77,MAIN!$C$2:$Z$114,11,FALSE)</f>
        <v>#N/A</v>
      </c>
      <c r="T78" s="15" t="e">
        <f>VLOOKUP(T77,MAIN!$C$2:$Z$114,11,FALSE)</f>
        <v>#N/A</v>
      </c>
      <c r="U78" s="15" t="e">
        <f>VLOOKUP(U77,MAIN!$C$2:$Z$114,11,FALSE)</f>
        <v>#N/A</v>
      </c>
      <c r="V78" s="15" t="e">
        <f>VLOOKUP(V77,MAIN!$C$2:$Z$114,11,FALSE)</f>
        <v>#N/A</v>
      </c>
      <c r="W78" s="15" t="e">
        <f>VLOOKUP(W77,MAIN!$C$2:$Z$114,11,FALSE)</f>
        <v>#N/A</v>
      </c>
      <c r="X78" s="15" t="e">
        <f>VLOOKUP(X77,MAIN!$C$2:$Z$114,11,FALSE)</f>
        <v>#N/A</v>
      </c>
      <c r="Y78" s="15" t="e">
        <f>VLOOKUP(Y77,MAIN!$C$2:$Z$114,11,FALSE)</f>
        <v>#N/A</v>
      </c>
      <c r="Z78" s="15" t="e">
        <f>VLOOKUP(Z77,MAIN!$C$2:$Z$114,11,FALSE)</f>
        <v>#N/A</v>
      </c>
      <c r="AA78" s="15" t="e">
        <f>VLOOKUP(AA77,MAIN!$C$2:$Z$114,11,FALSE)</f>
        <v>#N/A</v>
      </c>
    </row>
    <row r="79" spans="1:27" s="10" customFormat="1" ht="9.75" customHeight="1">
      <c r="A79" s="301"/>
      <c r="B79" s="11"/>
      <c r="C79" s="12" t="e">
        <f>VLOOKUP(C80,MAIN!$C$2:$AD$1941,12,FALSE)</f>
        <v>#N/A</v>
      </c>
      <c r="D79" s="12" t="e">
        <f>VLOOKUP(D80,MAIN!$C$2:$AD$1941,12,FALSE)</f>
        <v>#N/A</v>
      </c>
      <c r="E79" s="12" t="e">
        <f>VLOOKUP(E80,MAIN!$C$2:$AD$1941,12,FALSE)</f>
        <v>#N/A</v>
      </c>
      <c r="F79" s="12" t="e">
        <f>VLOOKUP(F80,MAIN!$C$2:$AD$1941,12,FALSE)</f>
        <v>#N/A</v>
      </c>
      <c r="G79" s="12" t="e">
        <f>VLOOKUP(G80,MAIN!$C$2:$AD$1941,12,FALSE)</f>
        <v>#N/A</v>
      </c>
      <c r="H79" s="12" t="e">
        <f>VLOOKUP(H80,MAIN!$C$2:$AD$1941,12,FALSE)</f>
        <v>#N/A</v>
      </c>
      <c r="I79" s="12" t="e">
        <f>VLOOKUP(I80,MAIN!$C$2:$AD$1941,12,FALSE)</f>
        <v>#N/A</v>
      </c>
      <c r="J79" s="12" t="e">
        <f>VLOOKUP(J80,MAIN!$C$2:$AD$1941,12,FALSE)</f>
        <v>#N/A</v>
      </c>
      <c r="K79" s="12" t="e">
        <f>VLOOKUP(K80,MAIN!$C$2:$AD$1941,12,FALSE)</f>
        <v>#N/A</v>
      </c>
      <c r="L79" s="12" t="e">
        <f>VLOOKUP(L80,MAIN!$C$2:$AD$1941,12,FALSE)</f>
        <v>#N/A</v>
      </c>
      <c r="M79" s="12" t="e">
        <f>VLOOKUP(M80,MAIN!$C$2:$AD$1941,12,FALSE)</f>
        <v>#N/A</v>
      </c>
      <c r="N79" s="12" t="e">
        <f>VLOOKUP(N80,MAIN!$C$2:$AD$1941,12,FALSE)</f>
        <v>#N/A</v>
      </c>
      <c r="O79" s="12" t="e">
        <f>VLOOKUP(O80,MAIN!$C$2:$AD$1941,12,FALSE)</f>
        <v>#N/A</v>
      </c>
      <c r="P79" s="12" t="e">
        <f>VLOOKUP(P80,MAIN!$C$2:$AD$1941,12,FALSE)</f>
        <v>#N/A</v>
      </c>
      <c r="Q79" s="12" t="e">
        <f>VLOOKUP(Q80,MAIN!$C$2:$AD$1941,12,FALSE)</f>
        <v>#N/A</v>
      </c>
      <c r="R79" s="12" t="e">
        <f>VLOOKUP(R80,MAIN!$C$2:$AD$1941,12,FALSE)</f>
        <v>#N/A</v>
      </c>
      <c r="S79" s="12" t="e">
        <f>VLOOKUP(S80,MAIN!$C$2:$AD$1941,12,FALSE)</f>
        <v>#N/A</v>
      </c>
      <c r="T79" s="12" t="e">
        <f>VLOOKUP(T80,MAIN!$C$2:$AD$1941,12,FALSE)</f>
        <v>#N/A</v>
      </c>
      <c r="U79" s="12" t="e">
        <f>VLOOKUP(U80,MAIN!$C$2:$AD$1941,12,FALSE)</f>
        <v>#N/A</v>
      </c>
      <c r="V79" s="12" t="e">
        <f>VLOOKUP(V80,MAIN!$C$2:$AD$1941,12,FALSE)</f>
        <v>#N/A</v>
      </c>
      <c r="W79" s="12" t="e">
        <f>VLOOKUP(W80,MAIN!$C$2:$AD$1941,12,FALSE)</f>
        <v>#N/A</v>
      </c>
      <c r="X79" s="12" t="e">
        <f>VLOOKUP(X80,MAIN!$C$2:$AD$1941,12,FALSE)</f>
        <v>#N/A</v>
      </c>
      <c r="Y79" s="12" t="e">
        <f>VLOOKUP(Y80,MAIN!$C$2:$AD$1941,12,FALSE)</f>
        <v>#N/A</v>
      </c>
      <c r="Z79" s="12" t="e">
        <f>VLOOKUP(Z80,MAIN!$C$2:$AD$1941,12,FALSE)</f>
        <v>#N/A</v>
      </c>
      <c r="AA79" s="12" t="e">
        <f>VLOOKUP(AA80,MAIN!$C$2:$AD$1941,12,FALSE)</f>
        <v>#N/A</v>
      </c>
    </row>
    <row r="80" spans="1:27" s="2" customFormat="1" ht="21" customHeight="1">
      <c r="A80" s="297"/>
      <c r="B80" s="294" t="s">
        <v>2756</v>
      </c>
      <c r="C80" s="13" t="e">
        <f>VLOOKUP(C74,'SCREENING INFO'!$C$2:$AC$751,5,FALSE)</f>
        <v>#N/A</v>
      </c>
      <c r="D80" s="13" t="e">
        <f>VLOOKUP(D74,'SCREENING INFO'!$C$2:$AC$751,5,FALSE)</f>
        <v>#N/A</v>
      </c>
      <c r="E80" s="13" t="e">
        <f>VLOOKUP(E74,'SCREENING INFO'!$C$2:$AC$751,5,FALSE)</f>
        <v>#N/A</v>
      </c>
      <c r="F80" s="13" t="e">
        <f>VLOOKUP(F74,'SCREENING INFO'!$C$2:$AC$751,5,FALSE)</f>
        <v>#N/A</v>
      </c>
      <c r="G80" s="13" t="e">
        <f>VLOOKUP(G74,'SCREENING INFO'!$C$2:$AC$751,5,FALSE)</f>
        <v>#N/A</v>
      </c>
      <c r="H80" s="13" t="e">
        <f>VLOOKUP(H74,'SCREENING INFO'!$C$2:$AC$751,5,FALSE)</f>
        <v>#N/A</v>
      </c>
      <c r="I80" s="13" t="e">
        <f>VLOOKUP(I74,'SCREENING INFO'!$C$2:$AC$751,5,FALSE)</f>
        <v>#N/A</v>
      </c>
      <c r="J80" s="13" t="e">
        <f>VLOOKUP(J74,'SCREENING INFO'!$C$2:$AC$751,5,FALSE)</f>
        <v>#N/A</v>
      </c>
      <c r="K80" s="13" t="e">
        <f>VLOOKUP(K74,'SCREENING INFO'!$C$2:$AC$751,5,FALSE)</f>
        <v>#N/A</v>
      </c>
      <c r="L80" s="13" t="e">
        <f>VLOOKUP(L74,'SCREENING INFO'!$C$2:$AC$751,5,FALSE)</f>
        <v>#N/A</v>
      </c>
      <c r="M80" s="13" t="e">
        <f>VLOOKUP(M74,'SCREENING INFO'!$C$2:$AC$751,5,FALSE)</f>
        <v>#N/A</v>
      </c>
      <c r="N80" s="13" t="e">
        <f>VLOOKUP(N74,'SCREENING INFO'!$C$2:$AC$751,5,FALSE)</f>
        <v>#N/A</v>
      </c>
      <c r="O80" s="13" t="e">
        <f>VLOOKUP(O74,'SCREENING INFO'!$C$2:$AC$751,5,FALSE)</f>
        <v>#N/A</v>
      </c>
      <c r="P80" s="13" t="e">
        <f>VLOOKUP(P74,'SCREENING INFO'!$C$2:$AC$751,5,FALSE)</f>
        <v>#N/A</v>
      </c>
      <c r="Q80" s="13" t="e">
        <f>VLOOKUP(Q74,'SCREENING INFO'!$C$2:$AC$751,5,FALSE)</f>
        <v>#N/A</v>
      </c>
      <c r="R80" s="13" t="e">
        <f>VLOOKUP(R74,'SCREENING INFO'!$C$2:$AC$751,5,FALSE)</f>
        <v>#N/A</v>
      </c>
      <c r="S80" s="13" t="e">
        <f>VLOOKUP(S74,'SCREENING INFO'!$C$2:$AC$751,5,FALSE)</f>
        <v>#N/A</v>
      </c>
      <c r="T80" s="13" t="e">
        <f>VLOOKUP(T74,'SCREENING INFO'!$C$2:$AC$751,5,FALSE)</f>
        <v>#N/A</v>
      </c>
      <c r="U80" s="13" t="e">
        <f>VLOOKUP(U74,'SCREENING INFO'!$C$2:$AC$751,5,FALSE)</f>
        <v>#N/A</v>
      </c>
      <c r="V80" s="13" t="e">
        <f>VLOOKUP(V74,'SCREENING INFO'!$C$2:$AC$751,5,FALSE)</f>
        <v>#N/A</v>
      </c>
      <c r="W80" s="13" t="e">
        <f>VLOOKUP(W74,'SCREENING INFO'!$C$2:$AC$751,5,FALSE)</f>
        <v>#N/A</v>
      </c>
      <c r="X80" s="13" t="e">
        <f>VLOOKUP(X74,'SCREENING INFO'!$C$2:$AC$751,5,FALSE)</f>
        <v>#N/A</v>
      </c>
      <c r="Y80" s="13" t="e">
        <f>VLOOKUP(Y74,'SCREENING INFO'!$C$2:$AC$751,5,FALSE)</f>
        <v>#N/A</v>
      </c>
      <c r="Z80" s="13" t="e">
        <f>VLOOKUP(Z74,'SCREENING INFO'!$C$2:$AC$751,5,FALSE)</f>
        <v>#N/A</v>
      </c>
      <c r="AA80" s="13" t="e">
        <f>VLOOKUP(AA74,'SCREENING INFO'!$C$2:$AC$751,5,FALSE)</f>
        <v>#N/A</v>
      </c>
    </row>
    <row r="81" spans="1:27" s="1" customFormat="1" ht="9.75" customHeight="1">
      <c r="A81" s="297"/>
      <c r="B81" s="14"/>
      <c r="C81" s="15" t="e">
        <f>VLOOKUP(C80,MAIN!$C$2:$Z$114,11,FALSE)</f>
        <v>#N/A</v>
      </c>
      <c r="D81" s="15" t="e">
        <f>VLOOKUP(D80,MAIN!$C$2:$Z$114,11,FALSE)</f>
        <v>#N/A</v>
      </c>
      <c r="E81" s="15" t="e">
        <f>VLOOKUP(E80,MAIN!$C$2:$Z$114,11,FALSE)</f>
        <v>#N/A</v>
      </c>
      <c r="F81" s="15" t="e">
        <f>VLOOKUP(F80,MAIN!$C$2:$Z$114,11,FALSE)</f>
        <v>#N/A</v>
      </c>
      <c r="G81" s="15" t="e">
        <f>VLOOKUP(G80,MAIN!$C$2:$Z$114,11,FALSE)</f>
        <v>#N/A</v>
      </c>
      <c r="H81" s="15" t="e">
        <f>VLOOKUP(H80,MAIN!$C$2:$Z$114,11,FALSE)</f>
        <v>#N/A</v>
      </c>
      <c r="I81" s="15" t="e">
        <f>VLOOKUP(I80,MAIN!$C$2:$Z$114,11,FALSE)</f>
        <v>#N/A</v>
      </c>
      <c r="J81" s="15" t="e">
        <f>VLOOKUP(J80,MAIN!$C$2:$Z$114,11,FALSE)</f>
        <v>#N/A</v>
      </c>
      <c r="K81" s="15" t="e">
        <f>VLOOKUP(K80,MAIN!$C$2:$Z$114,11,FALSE)</f>
        <v>#N/A</v>
      </c>
      <c r="L81" s="15" t="e">
        <f>VLOOKUP(L80,MAIN!$C$2:$Z$114,11,FALSE)</f>
        <v>#N/A</v>
      </c>
      <c r="M81" s="15" t="e">
        <f>VLOOKUP(M80,MAIN!$C$2:$Z$114,11,FALSE)</f>
        <v>#N/A</v>
      </c>
      <c r="N81" s="15" t="e">
        <f>VLOOKUP(N80,MAIN!$C$2:$Z$114,11,FALSE)</f>
        <v>#N/A</v>
      </c>
      <c r="O81" s="15" t="e">
        <f>VLOOKUP(O80,MAIN!$C$2:$Z$114,11,FALSE)</f>
        <v>#N/A</v>
      </c>
      <c r="P81" s="15" t="e">
        <f>VLOOKUP(P80,MAIN!$C$2:$Z$114,11,FALSE)</f>
        <v>#N/A</v>
      </c>
      <c r="Q81" s="15" t="e">
        <f>VLOOKUP(Q80,MAIN!$C$2:$Z$114,11,FALSE)</f>
        <v>#N/A</v>
      </c>
      <c r="R81" s="15" t="e">
        <f>VLOOKUP(R80,MAIN!$C$2:$Z$114,11,FALSE)</f>
        <v>#N/A</v>
      </c>
      <c r="S81" s="15" t="e">
        <f>VLOOKUP(S80,MAIN!$C$2:$Z$114,11,FALSE)</f>
        <v>#N/A</v>
      </c>
      <c r="T81" s="15" t="e">
        <f>VLOOKUP(T80,MAIN!$C$2:$Z$114,11,FALSE)</f>
        <v>#N/A</v>
      </c>
      <c r="U81" s="15" t="e">
        <f>VLOOKUP(U80,MAIN!$C$2:$Z$114,11,FALSE)</f>
        <v>#N/A</v>
      </c>
      <c r="V81" s="15" t="e">
        <f>VLOOKUP(V80,MAIN!$C$2:$Z$114,11,FALSE)</f>
        <v>#N/A</v>
      </c>
      <c r="W81" s="15" t="e">
        <f>VLOOKUP(W80,MAIN!$C$2:$Z$114,11,FALSE)</f>
        <v>#N/A</v>
      </c>
      <c r="X81" s="15" t="e">
        <f>VLOOKUP(X80,MAIN!$C$2:$Z$114,11,FALSE)</f>
        <v>#N/A</v>
      </c>
      <c r="Y81" s="15" t="e">
        <f>VLOOKUP(Y80,MAIN!$C$2:$Z$114,11,FALSE)</f>
        <v>#N/A</v>
      </c>
      <c r="Z81" s="15" t="e">
        <f>VLOOKUP(Z80,MAIN!$C$2:$Z$114,11,FALSE)</f>
        <v>#N/A</v>
      </c>
      <c r="AA81" s="15" t="e">
        <f>VLOOKUP(AA80,MAIN!$C$2:$Z$114,11,FALSE)</f>
        <v>#N/A</v>
      </c>
    </row>
    <row r="82" spans="1:27" s="1" customFormat="1" ht="9.75" customHeight="1">
      <c r="A82" s="297"/>
      <c r="B82" s="292"/>
      <c r="C82" s="293"/>
      <c r="D82" s="293"/>
      <c r="E82" s="293"/>
      <c r="F82" s="293"/>
      <c r="G82" s="293"/>
      <c r="H82" s="293"/>
      <c r="I82" s="293"/>
      <c r="J82" s="293"/>
      <c r="K82" s="293"/>
      <c r="L82" s="293"/>
      <c r="M82" s="293"/>
      <c r="N82" s="293"/>
      <c r="O82" s="293"/>
      <c r="P82" s="293"/>
      <c r="Q82" s="293"/>
      <c r="R82" s="293"/>
      <c r="S82" s="293"/>
      <c r="T82" s="293"/>
      <c r="U82" s="293"/>
      <c r="V82" s="293"/>
      <c r="W82" s="293"/>
      <c r="X82" s="293"/>
      <c r="Y82" s="293"/>
      <c r="Z82" s="293"/>
      <c r="AA82" s="293"/>
    </row>
    <row r="83" spans="1:27" s="196" customFormat="1" ht="9.75" customHeight="1">
      <c r="A83" s="301"/>
      <c r="B83" s="197"/>
      <c r="C83" s="195" t="e">
        <f>VLOOKUP(C84,MAIN!$C$2:$AD$19375,12,FALSE)</f>
        <v>#N/A</v>
      </c>
      <c r="D83" s="195" t="e">
        <f>VLOOKUP(D84,MAIN!$C$2:$AD$19375,12,FALSE)</f>
        <v>#N/A</v>
      </c>
      <c r="E83" s="195" t="e">
        <f>VLOOKUP(E84,MAIN!$C$2:$AD$19375,12,FALSE)</f>
        <v>#N/A</v>
      </c>
      <c r="F83" s="195" t="e">
        <f>VLOOKUP(F84,MAIN!$C$2:$AD$19375,12,FALSE)</f>
        <v>#N/A</v>
      </c>
      <c r="G83" s="195" t="e">
        <f>VLOOKUP(G84,MAIN!$C$2:$AD$19375,12,FALSE)</f>
        <v>#N/A</v>
      </c>
      <c r="H83" s="195" t="e">
        <f>VLOOKUP(H84,MAIN!$C$2:$AD$19375,12,FALSE)</f>
        <v>#N/A</v>
      </c>
      <c r="I83" s="195" t="e">
        <f>VLOOKUP(I84,MAIN!$C$2:$AD$19375,12,FALSE)</f>
        <v>#N/A</v>
      </c>
      <c r="J83" s="195" t="e">
        <f>VLOOKUP(J84,MAIN!$C$2:$AD$19375,12,FALSE)</f>
        <v>#N/A</v>
      </c>
      <c r="K83" s="195" t="e">
        <f>VLOOKUP(K84,MAIN!$C$2:$AD$19375,12,FALSE)</f>
        <v>#N/A</v>
      </c>
      <c r="L83" s="195" t="e">
        <f>VLOOKUP(L84,MAIN!$C$2:$AD$19375,12,FALSE)</f>
        <v>#N/A</v>
      </c>
      <c r="M83" s="195" t="e">
        <f>VLOOKUP(M84,MAIN!$C$2:$AD$19375,12,FALSE)</f>
        <v>#N/A</v>
      </c>
      <c r="N83" s="195" t="e">
        <f>VLOOKUP(N84,MAIN!$C$2:$AD$19375,12,FALSE)</f>
        <v>#N/A</v>
      </c>
      <c r="O83" s="195" t="e">
        <f>VLOOKUP(O84,MAIN!$C$2:$AD$19375,12,FALSE)</f>
        <v>#N/A</v>
      </c>
      <c r="P83" s="195" t="e">
        <f>VLOOKUP(P84,MAIN!$C$2:$AD$19375,12,FALSE)</f>
        <v>#N/A</v>
      </c>
      <c r="Q83" s="195" t="e">
        <f>VLOOKUP(Q84,MAIN!$C$2:$AD$19375,12,FALSE)</f>
        <v>#N/A</v>
      </c>
      <c r="R83" s="195" t="e">
        <f>VLOOKUP(R84,MAIN!$C$2:$AD$19375,12,FALSE)</f>
        <v>#N/A</v>
      </c>
      <c r="S83" s="195" t="e">
        <f>VLOOKUP(S84,MAIN!$C$2:$AD$19375,12,FALSE)</f>
        <v>#N/A</v>
      </c>
      <c r="T83" s="195" t="e">
        <f>VLOOKUP(T84,MAIN!$C$2:$AD$19375,12,FALSE)</f>
        <v>#N/A</v>
      </c>
      <c r="U83" s="195" t="e">
        <f>VLOOKUP(U84,MAIN!$C$2:$AD$19375,12,FALSE)</f>
        <v>#N/A</v>
      </c>
      <c r="V83" s="195" t="e">
        <f>VLOOKUP(V84,MAIN!$C$2:$AD$19375,12,FALSE)</f>
        <v>#N/A</v>
      </c>
      <c r="W83" s="195" t="e">
        <f>VLOOKUP(W84,MAIN!$C$2:$AD$19375,12,FALSE)</f>
        <v>#N/A</v>
      </c>
      <c r="X83" s="195" t="e">
        <f>VLOOKUP(X84,MAIN!$C$2:$AD$19375,12,FALSE)</f>
        <v>#N/A</v>
      </c>
      <c r="Y83" s="195" t="e">
        <f>VLOOKUP(Y84,MAIN!$C$2:$AD$19375,12,FALSE)</f>
        <v>#N/A</v>
      </c>
      <c r="Z83" s="195" t="e">
        <f>VLOOKUP(Z84,MAIN!$C$2:$AD$19375,12,FALSE)</f>
        <v>#N/A</v>
      </c>
      <c r="AA83" s="195" t="e">
        <f>VLOOKUP(AA84,MAIN!$C$2:$AD$19375,12,FALSE)</f>
        <v>#N/A</v>
      </c>
    </row>
    <row r="84" spans="1:27" s="2" customFormat="1" ht="27" customHeight="1">
      <c r="A84" s="297"/>
      <c r="B84" s="16" t="s">
        <v>2261</v>
      </c>
      <c r="C84" s="13" t="e">
        <f>VLOOKUP(C74,'SCREENING INFO'!$C$2:$AC$548,2,FALSE)</f>
        <v>#N/A</v>
      </c>
      <c r="D84" s="13" t="e">
        <f>VLOOKUP(D74,'SCREENING INFO'!$C$2:$AC$548,2,FALSE)</f>
        <v>#N/A</v>
      </c>
      <c r="E84" s="13" t="e">
        <f>VLOOKUP(E74,'SCREENING INFO'!$C$2:$AC$548,2,FALSE)</f>
        <v>#N/A</v>
      </c>
      <c r="F84" s="13" t="e">
        <f>VLOOKUP(F74,'SCREENING INFO'!$C$2:$AC$548,2,FALSE)</f>
        <v>#N/A</v>
      </c>
      <c r="G84" s="13" t="e">
        <f>VLOOKUP(G74,'SCREENING INFO'!$C$2:$AC$548,2,FALSE)</f>
        <v>#N/A</v>
      </c>
      <c r="H84" s="13" t="e">
        <f>VLOOKUP(H74,'SCREENING INFO'!$C$2:$AC$548,2,FALSE)</f>
        <v>#N/A</v>
      </c>
      <c r="I84" s="13" t="e">
        <f>VLOOKUP(I74,'SCREENING INFO'!$C$2:$AC$548,2,FALSE)</f>
        <v>#N/A</v>
      </c>
      <c r="J84" s="13" t="e">
        <f>VLOOKUP(J74,'SCREENING INFO'!$C$2:$AC$548,2,FALSE)</f>
        <v>#N/A</v>
      </c>
      <c r="K84" s="13" t="e">
        <f>VLOOKUP(K74,'SCREENING INFO'!$C$2:$AC$548,2,FALSE)</f>
        <v>#N/A</v>
      </c>
      <c r="L84" s="13" t="e">
        <f>VLOOKUP(L74,'SCREENING INFO'!$C$2:$AC$548,2,FALSE)</f>
        <v>#N/A</v>
      </c>
      <c r="M84" s="13" t="e">
        <f>VLOOKUP(M74,'SCREENING INFO'!$C$2:$AC$548,2,FALSE)</f>
        <v>#N/A</v>
      </c>
      <c r="N84" s="13" t="e">
        <f>VLOOKUP(N74,'SCREENING INFO'!$C$2:$AC$548,2,FALSE)</f>
        <v>#N/A</v>
      </c>
      <c r="O84" s="13" t="e">
        <f>VLOOKUP(O74,'SCREENING INFO'!$C$2:$AC$548,2,FALSE)</f>
        <v>#N/A</v>
      </c>
      <c r="P84" s="13" t="e">
        <f>VLOOKUP(P74,'SCREENING INFO'!$C$2:$AC$548,2,FALSE)</f>
        <v>#N/A</v>
      </c>
      <c r="Q84" s="13" t="e">
        <f>VLOOKUP(Q74,'SCREENING INFO'!$C$2:$AC$548,2,FALSE)</f>
        <v>#N/A</v>
      </c>
      <c r="R84" s="13" t="e">
        <f>VLOOKUP(R74,'SCREENING INFO'!$C$2:$AC$548,2,FALSE)</f>
        <v>#N/A</v>
      </c>
      <c r="S84" s="13" t="e">
        <f>VLOOKUP(S74,'SCREENING INFO'!$C$2:$AC$548,2,FALSE)</f>
        <v>#N/A</v>
      </c>
      <c r="T84" s="13" t="e">
        <f>VLOOKUP(T74,'SCREENING INFO'!$C$2:$AC$548,2,FALSE)</f>
        <v>#N/A</v>
      </c>
      <c r="U84" s="13" t="e">
        <f>VLOOKUP(U74,'SCREENING INFO'!$C$2:$AC$548,2,FALSE)</f>
        <v>#N/A</v>
      </c>
      <c r="V84" s="13" t="e">
        <f>VLOOKUP(V74,'SCREENING INFO'!$C$2:$AC$548,2,FALSE)</f>
        <v>#N/A</v>
      </c>
      <c r="W84" s="13" t="e">
        <f>VLOOKUP(W74,'SCREENING INFO'!$C$2:$AC$548,2,FALSE)</f>
        <v>#N/A</v>
      </c>
      <c r="X84" s="13" t="e">
        <f>VLOOKUP(X74,'SCREENING INFO'!$C$2:$AC$548,2,FALSE)</f>
        <v>#N/A</v>
      </c>
      <c r="Y84" s="13" t="e">
        <f>VLOOKUP(Y74,'SCREENING INFO'!$C$2:$AC$548,2,FALSE)</f>
        <v>#N/A</v>
      </c>
      <c r="Z84" s="13" t="e">
        <f>VLOOKUP(Z74,'SCREENING INFO'!$C$2:$AC$548,2,FALSE)</f>
        <v>#N/A</v>
      </c>
      <c r="AA84" s="13" t="e">
        <f>VLOOKUP(AA74,'SCREENING INFO'!$C$2:$AC$548,2,FALSE)</f>
        <v>#N/A</v>
      </c>
    </row>
    <row r="85" spans="1:27" s="1" customFormat="1" ht="9.75" customHeight="1">
      <c r="A85" s="297"/>
      <c r="B85" s="14"/>
      <c r="C85" s="15" t="e">
        <f>VLOOKUP(C84,MAIN!$C$2:$Z$114,11,FALSE)</f>
        <v>#N/A</v>
      </c>
      <c r="D85" s="15" t="e">
        <f>VLOOKUP(D84,MAIN!$C$2:$Z$114,11,FALSE)</f>
        <v>#N/A</v>
      </c>
      <c r="E85" s="15" t="e">
        <f>VLOOKUP(E84,MAIN!$C$2:$Z$114,11,FALSE)</f>
        <v>#N/A</v>
      </c>
      <c r="F85" s="15" t="e">
        <f>VLOOKUP(F84,MAIN!$C$2:$Z$114,11,FALSE)</f>
        <v>#N/A</v>
      </c>
      <c r="G85" s="15" t="e">
        <f>VLOOKUP(G84,MAIN!$C$2:$Z$114,11,FALSE)</f>
        <v>#N/A</v>
      </c>
      <c r="H85" s="15" t="e">
        <f>VLOOKUP(H84,MAIN!$C$2:$Z$114,11,FALSE)</f>
        <v>#N/A</v>
      </c>
      <c r="I85" s="15" t="e">
        <f>VLOOKUP(I84,MAIN!$C$2:$Z$114,11,FALSE)</f>
        <v>#N/A</v>
      </c>
      <c r="J85" s="15" t="e">
        <f>VLOOKUP(J84,MAIN!$C$2:$Z$114,11,FALSE)</f>
        <v>#N/A</v>
      </c>
      <c r="K85" s="15" t="e">
        <f>VLOOKUP(K84,MAIN!$C$2:$Z$114,11,FALSE)</f>
        <v>#N/A</v>
      </c>
      <c r="L85" s="15" t="e">
        <f>VLOOKUP(L84,MAIN!$C$2:$Z$114,11,FALSE)</f>
        <v>#N/A</v>
      </c>
      <c r="M85" s="15" t="e">
        <f>VLOOKUP(M84,MAIN!$C$2:$Z$114,11,FALSE)</f>
        <v>#N/A</v>
      </c>
      <c r="N85" s="15" t="e">
        <f>VLOOKUP(N84,MAIN!$C$2:$Z$114,11,FALSE)</f>
        <v>#N/A</v>
      </c>
      <c r="O85" s="15" t="e">
        <f>VLOOKUP(O84,MAIN!$C$2:$Z$114,11,FALSE)</f>
        <v>#N/A</v>
      </c>
      <c r="P85" s="15" t="e">
        <f>VLOOKUP(P84,MAIN!$C$2:$Z$114,11,FALSE)</f>
        <v>#N/A</v>
      </c>
      <c r="Q85" s="15" t="e">
        <f>VLOOKUP(Q84,MAIN!$C$2:$Z$114,11,FALSE)</f>
        <v>#N/A</v>
      </c>
      <c r="R85" s="15" t="e">
        <f>VLOOKUP(R84,MAIN!$C$2:$Z$114,11,FALSE)</f>
        <v>#N/A</v>
      </c>
      <c r="S85" s="15" t="e">
        <f>VLOOKUP(S84,MAIN!$C$2:$Z$114,11,FALSE)</f>
        <v>#N/A</v>
      </c>
      <c r="T85" s="15" t="e">
        <f>VLOOKUP(T84,MAIN!$C$2:$Z$114,11,FALSE)</f>
        <v>#N/A</v>
      </c>
      <c r="U85" s="15" t="e">
        <f>VLOOKUP(U84,MAIN!$C$2:$Z$114,11,FALSE)</f>
        <v>#N/A</v>
      </c>
      <c r="V85" s="15" t="e">
        <f>VLOOKUP(V84,MAIN!$C$2:$Z$114,11,FALSE)</f>
        <v>#N/A</v>
      </c>
      <c r="W85" s="15" t="e">
        <f>VLOOKUP(W84,MAIN!$C$2:$Z$114,11,FALSE)</f>
        <v>#N/A</v>
      </c>
      <c r="X85" s="15" t="e">
        <f>VLOOKUP(X84,MAIN!$C$2:$Z$114,11,FALSE)</f>
        <v>#N/A</v>
      </c>
      <c r="Y85" s="15" t="e">
        <f>VLOOKUP(Y84,MAIN!$C$2:$Z$114,11,FALSE)</f>
        <v>#N/A</v>
      </c>
      <c r="Z85" s="15" t="e">
        <f>VLOOKUP(Z84,MAIN!$C$2:$Z$114,11,FALSE)</f>
        <v>#N/A</v>
      </c>
      <c r="AA85" s="15" t="e">
        <f>VLOOKUP(AA84,MAIN!$C$2:$Z$114,11,FALSE)</f>
        <v>#N/A</v>
      </c>
    </row>
    <row r="86" spans="1:27" s="19" customFormat="1">
      <c r="A86" s="302"/>
      <c r="B86" s="17" t="s">
        <v>3228</v>
      </c>
      <c r="C86" s="18" t="e">
        <f>C75+C78+C85</f>
        <v>#N/A</v>
      </c>
      <c r="D86" s="18" t="e">
        <f t="shared" ref="D86:AA86" si="18">D75+D78+D85</f>
        <v>#N/A</v>
      </c>
      <c r="E86" s="18" t="e">
        <f t="shared" si="18"/>
        <v>#N/A</v>
      </c>
      <c r="F86" s="18" t="e">
        <f t="shared" si="18"/>
        <v>#N/A</v>
      </c>
      <c r="G86" s="18" t="e">
        <f t="shared" si="18"/>
        <v>#N/A</v>
      </c>
      <c r="H86" s="18" t="e">
        <f t="shared" si="18"/>
        <v>#N/A</v>
      </c>
      <c r="I86" s="18" t="e">
        <f t="shared" si="18"/>
        <v>#N/A</v>
      </c>
      <c r="J86" s="18" t="e">
        <f t="shared" si="18"/>
        <v>#N/A</v>
      </c>
      <c r="K86" s="18" t="e">
        <f t="shared" si="18"/>
        <v>#N/A</v>
      </c>
      <c r="L86" s="18" t="e">
        <f t="shared" si="18"/>
        <v>#N/A</v>
      </c>
      <c r="M86" s="18" t="e">
        <f t="shared" si="18"/>
        <v>#N/A</v>
      </c>
      <c r="N86" s="18" t="e">
        <f t="shared" si="18"/>
        <v>#N/A</v>
      </c>
      <c r="O86" s="18" t="e">
        <f t="shared" si="18"/>
        <v>#N/A</v>
      </c>
      <c r="P86" s="18" t="e">
        <f t="shared" si="18"/>
        <v>#N/A</v>
      </c>
      <c r="Q86" s="18" t="e">
        <f t="shared" si="18"/>
        <v>#N/A</v>
      </c>
      <c r="R86" s="18" t="e">
        <f t="shared" si="18"/>
        <v>#N/A</v>
      </c>
      <c r="S86" s="18" t="e">
        <f t="shared" si="18"/>
        <v>#N/A</v>
      </c>
      <c r="T86" s="18" t="e">
        <f t="shared" si="18"/>
        <v>#N/A</v>
      </c>
      <c r="U86" s="18" t="e">
        <f t="shared" si="18"/>
        <v>#N/A</v>
      </c>
      <c r="V86" s="18" t="e">
        <f t="shared" si="18"/>
        <v>#N/A</v>
      </c>
      <c r="W86" s="18" t="e">
        <f t="shared" si="18"/>
        <v>#N/A</v>
      </c>
      <c r="X86" s="18" t="e">
        <f t="shared" si="18"/>
        <v>#N/A</v>
      </c>
      <c r="Y86" s="18" t="e">
        <f t="shared" si="18"/>
        <v>#N/A</v>
      </c>
      <c r="Z86" s="18" t="e">
        <f t="shared" si="18"/>
        <v>#N/A</v>
      </c>
      <c r="AA86" s="18" t="e">
        <f t="shared" si="18"/>
        <v>#N/A</v>
      </c>
    </row>
    <row r="87" spans="1:27" s="21" customFormat="1" ht="13.5" customHeight="1">
      <c r="A87" s="303"/>
      <c r="C87" s="22" t="e">
        <f>C89-C86</f>
        <v>#N/A</v>
      </c>
      <c r="D87" s="22" t="e">
        <f t="shared" ref="D87:AA87" si="19">D89-D86</f>
        <v>#N/A</v>
      </c>
      <c r="E87" s="22" t="e">
        <f t="shared" si="19"/>
        <v>#N/A</v>
      </c>
      <c r="F87" s="22" t="e">
        <f t="shared" si="19"/>
        <v>#N/A</v>
      </c>
      <c r="G87" s="22" t="e">
        <f t="shared" si="19"/>
        <v>#N/A</v>
      </c>
      <c r="H87" s="22" t="e">
        <f t="shared" si="19"/>
        <v>#N/A</v>
      </c>
      <c r="I87" s="22" t="e">
        <f t="shared" si="19"/>
        <v>#N/A</v>
      </c>
      <c r="J87" s="22" t="e">
        <f t="shared" si="19"/>
        <v>#N/A</v>
      </c>
      <c r="K87" s="22" t="e">
        <f t="shared" si="19"/>
        <v>#N/A</v>
      </c>
      <c r="L87" s="22" t="e">
        <f t="shared" si="19"/>
        <v>#N/A</v>
      </c>
      <c r="M87" s="22" t="e">
        <f t="shared" si="19"/>
        <v>#N/A</v>
      </c>
      <c r="N87" s="22" t="e">
        <f t="shared" si="19"/>
        <v>#N/A</v>
      </c>
      <c r="O87" s="22" t="e">
        <f t="shared" si="19"/>
        <v>#N/A</v>
      </c>
      <c r="P87" s="22" t="e">
        <f t="shared" si="19"/>
        <v>#N/A</v>
      </c>
      <c r="Q87" s="22" t="e">
        <f t="shared" si="19"/>
        <v>#N/A</v>
      </c>
      <c r="R87" s="22" t="e">
        <f t="shared" si="19"/>
        <v>#N/A</v>
      </c>
      <c r="S87" s="22" t="e">
        <f t="shared" si="19"/>
        <v>#N/A</v>
      </c>
      <c r="T87" s="22" t="e">
        <f t="shared" si="19"/>
        <v>#N/A</v>
      </c>
      <c r="U87" s="22" t="e">
        <f t="shared" si="19"/>
        <v>#N/A</v>
      </c>
      <c r="V87" s="22" t="e">
        <f t="shared" si="19"/>
        <v>#N/A</v>
      </c>
      <c r="W87" s="22" t="e">
        <f t="shared" si="19"/>
        <v>#N/A</v>
      </c>
      <c r="X87" s="22" t="e">
        <f t="shared" si="19"/>
        <v>#N/A</v>
      </c>
      <c r="Y87" s="22" t="e">
        <f t="shared" si="19"/>
        <v>#N/A</v>
      </c>
      <c r="Z87" s="22" t="e">
        <f t="shared" si="19"/>
        <v>#N/A</v>
      </c>
      <c r="AA87" s="22" t="e">
        <f t="shared" si="19"/>
        <v>#N/A</v>
      </c>
    </row>
    <row r="88" spans="1:27" s="20" customFormat="1" ht="13.5" customHeight="1">
      <c r="A88" s="303"/>
      <c r="C88" s="6" t="str">
        <f>C$2&amp;" "&amp;$C$1&amp;" "&amp;$A89</f>
        <v>41014 CIVIC 7</v>
      </c>
      <c r="D88" s="6" t="str">
        <f t="shared" ref="D88:AA88" si="20">D$2&amp;" "&amp;$C$1&amp;" "&amp;$A89</f>
        <v>40649 CIVIC 7</v>
      </c>
      <c r="E88" s="6" t="str">
        <f t="shared" si="20"/>
        <v>40650 CIVIC 7</v>
      </c>
      <c r="F88" s="6" t="str">
        <f t="shared" si="20"/>
        <v>40651 CIVIC 7</v>
      </c>
      <c r="G88" s="6" t="str">
        <f t="shared" si="20"/>
        <v>40652 CIVIC 7</v>
      </c>
      <c r="H88" s="6" t="str">
        <f t="shared" si="20"/>
        <v>40653 CIVIC 7</v>
      </c>
      <c r="I88" s="6" t="str">
        <f t="shared" si="20"/>
        <v>40654 CIVIC 7</v>
      </c>
      <c r="J88" s="6" t="str">
        <f t="shared" si="20"/>
        <v>40655 CIVIC 7</v>
      </c>
      <c r="K88" s="6" t="str">
        <f t="shared" si="20"/>
        <v>40656 CIVIC 7</v>
      </c>
      <c r="L88" s="6" t="str">
        <f t="shared" si="20"/>
        <v>40657 CIVIC 7</v>
      </c>
      <c r="M88" s="6" t="str">
        <f t="shared" si="20"/>
        <v>40658 CIVIC 7</v>
      </c>
      <c r="N88" s="6" t="str">
        <f t="shared" si="20"/>
        <v>40659 CIVIC 7</v>
      </c>
      <c r="O88" s="6" t="str">
        <f t="shared" si="20"/>
        <v>40660 CIVIC 7</v>
      </c>
      <c r="P88" s="6" t="str">
        <f t="shared" si="20"/>
        <v>40661 CIVIC 7</v>
      </c>
      <c r="Q88" s="6" t="str">
        <f t="shared" si="20"/>
        <v>40662 CIVIC 7</v>
      </c>
      <c r="R88" s="6" t="str">
        <f t="shared" si="20"/>
        <v>40663 CIVIC 7</v>
      </c>
      <c r="S88" s="6" t="str">
        <f t="shared" si="20"/>
        <v>40664 CIVIC 7</v>
      </c>
      <c r="T88" s="6" t="str">
        <f t="shared" si="20"/>
        <v>40665 CIVIC 7</v>
      </c>
      <c r="U88" s="6" t="str">
        <f t="shared" si="20"/>
        <v>40666 CIVIC 7</v>
      </c>
      <c r="V88" s="6" t="str">
        <f t="shared" si="20"/>
        <v>40667 CIVIC 7</v>
      </c>
      <c r="W88" s="6" t="str">
        <f t="shared" si="20"/>
        <v>40668 CIVIC 7</v>
      </c>
      <c r="X88" s="6" t="str">
        <f t="shared" si="20"/>
        <v>40669 CIVIC 7</v>
      </c>
      <c r="Y88" s="6" t="str">
        <f t="shared" si="20"/>
        <v>40670 CIVIC 7</v>
      </c>
      <c r="Z88" s="6" t="str">
        <f t="shared" si="20"/>
        <v>40671 CIVIC 7</v>
      </c>
      <c r="AA88" s="6" t="str">
        <f t="shared" si="20"/>
        <v>40672 CIVIC 7</v>
      </c>
    </row>
    <row r="89" spans="1:27" s="9" customFormat="1">
      <c r="A89" s="300">
        <v>7</v>
      </c>
      <c r="B89" s="7" t="s">
        <v>3227</v>
      </c>
      <c r="C89" s="8" t="e">
        <f>VLOOKUP(C88,'SCREENING INFO'!$C$2:$AC$548,8,FALSE)</f>
        <v>#N/A</v>
      </c>
      <c r="D89" s="8" t="e">
        <f>VLOOKUP(D88,'SCREENING INFO'!$C$2:$AC$548,8,FALSE)</f>
        <v>#N/A</v>
      </c>
      <c r="E89" s="8" t="e">
        <f>VLOOKUP(E88,'SCREENING INFO'!$C$2:$AC$548,8,FALSE)</f>
        <v>#N/A</v>
      </c>
      <c r="F89" s="8" t="e">
        <f>VLOOKUP(F88,'SCREENING INFO'!$C$2:$AC$548,8,FALSE)</f>
        <v>#N/A</v>
      </c>
      <c r="G89" s="8" t="e">
        <f>VLOOKUP(G88,'SCREENING INFO'!$C$2:$AC$548,8,FALSE)</f>
        <v>#N/A</v>
      </c>
      <c r="H89" s="8" t="e">
        <f>VLOOKUP(H88,'SCREENING INFO'!$C$2:$AC$548,8,FALSE)</f>
        <v>#N/A</v>
      </c>
      <c r="I89" s="8" t="e">
        <f>VLOOKUP(I88,'SCREENING INFO'!$C$2:$AC$548,8,FALSE)</f>
        <v>#N/A</v>
      </c>
      <c r="J89" s="8" t="e">
        <f>VLOOKUP(J88,'SCREENING INFO'!$C$2:$AC$548,8,FALSE)</f>
        <v>#N/A</v>
      </c>
      <c r="K89" s="8" t="e">
        <f>VLOOKUP(K88,'SCREENING INFO'!$C$2:$AC$548,8,FALSE)</f>
        <v>#N/A</v>
      </c>
      <c r="L89" s="8" t="e">
        <f>VLOOKUP(L88,'SCREENING INFO'!$C$2:$AC$548,8,FALSE)</f>
        <v>#N/A</v>
      </c>
      <c r="M89" s="8" t="e">
        <f>VLOOKUP(M88,'SCREENING INFO'!$C$2:$AC$548,8,FALSE)</f>
        <v>#N/A</v>
      </c>
      <c r="N89" s="8" t="e">
        <f>VLOOKUP(N88,'SCREENING INFO'!$C$2:$AC$548,8,FALSE)</f>
        <v>#N/A</v>
      </c>
      <c r="O89" s="8" t="e">
        <f>VLOOKUP(O88,'SCREENING INFO'!$C$2:$AC$548,8,FALSE)</f>
        <v>#N/A</v>
      </c>
      <c r="P89" s="8" t="e">
        <f>VLOOKUP(P88,'SCREENING INFO'!$C$2:$AC$548,8,FALSE)</f>
        <v>#N/A</v>
      </c>
      <c r="Q89" s="8" t="e">
        <f>VLOOKUP(Q88,'SCREENING INFO'!$C$2:$AC$548,8,FALSE)</f>
        <v>#N/A</v>
      </c>
      <c r="R89" s="8" t="e">
        <f>VLOOKUP(R88,'SCREENING INFO'!$C$2:$AC$548,8,FALSE)</f>
        <v>#N/A</v>
      </c>
      <c r="S89" s="8" t="e">
        <f>VLOOKUP(S88,'SCREENING INFO'!$C$2:$AC$548,8,FALSE)</f>
        <v>#N/A</v>
      </c>
      <c r="T89" s="8" t="e">
        <f>VLOOKUP(T88,'SCREENING INFO'!$C$2:$AC$548,8,FALSE)</f>
        <v>#N/A</v>
      </c>
      <c r="U89" s="8" t="e">
        <f>VLOOKUP(U88,'SCREENING INFO'!$C$2:$AC$548,8,FALSE)</f>
        <v>#N/A</v>
      </c>
      <c r="V89" s="8" t="e">
        <f>VLOOKUP(V88,'SCREENING INFO'!$C$2:$AC$548,8,FALSE)</f>
        <v>#N/A</v>
      </c>
      <c r="W89" s="8" t="e">
        <f>VLOOKUP(W88,'SCREENING INFO'!$C$2:$AC$548,8,FALSE)</f>
        <v>#N/A</v>
      </c>
      <c r="X89" s="8" t="e">
        <f>VLOOKUP(X88,'SCREENING INFO'!$C$2:$AC$548,8,FALSE)</f>
        <v>#N/A</v>
      </c>
      <c r="Y89" s="8" t="e">
        <f>VLOOKUP(Y88,'SCREENING INFO'!$C$2:$AC$548,8,FALSE)</f>
        <v>#N/A</v>
      </c>
      <c r="Z89" s="8" t="e">
        <f>VLOOKUP(Z88,'SCREENING INFO'!$C$2:$AC$548,8,FALSE)</f>
        <v>#N/A</v>
      </c>
      <c r="AA89" s="8" t="e">
        <f>VLOOKUP(AA88,'SCREENING INFO'!$C$2:$AC$548,8,FALSE)</f>
        <v>#N/A</v>
      </c>
    </row>
    <row r="90" spans="1:27" s="10" customFormat="1" ht="9.75" customHeight="1">
      <c r="A90" s="301"/>
      <c r="B90" s="11"/>
      <c r="C90" s="295" t="e">
        <f>VLOOKUP(C91,MAIN!$C$2:$AD$1941,12,FALSE)</f>
        <v>#N/A</v>
      </c>
      <c r="D90" s="295" t="e">
        <f>VLOOKUP(D91,MAIN!$C$2:$AD$1941,12,FALSE)</f>
        <v>#N/A</v>
      </c>
      <c r="E90" s="295" t="e">
        <f>VLOOKUP(E91,MAIN!$C$2:$AD$1941,12,FALSE)</f>
        <v>#N/A</v>
      </c>
      <c r="F90" s="295" t="e">
        <f>VLOOKUP(F91,MAIN!$C$2:$AD$1941,12,FALSE)</f>
        <v>#N/A</v>
      </c>
      <c r="G90" s="295" t="e">
        <f>VLOOKUP(G91,MAIN!$C$2:$AD$1941,12,FALSE)</f>
        <v>#N/A</v>
      </c>
      <c r="H90" s="295" t="e">
        <f>VLOOKUP(H91,MAIN!$C$2:$AD$1941,12,FALSE)</f>
        <v>#N/A</v>
      </c>
      <c r="I90" s="295" t="e">
        <f>VLOOKUP(I91,MAIN!$C$2:$AD$1941,12,FALSE)</f>
        <v>#N/A</v>
      </c>
      <c r="J90" s="295" t="e">
        <f>VLOOKUP(J91,MAIN!$C$2:$AD$1941,12,FALSE)</f>
        <v>#N/A</v>
      </c>
      <c r="K90" s="295" t="e">
        <f>VLOOKUP(K91,MAIN!$C$2:$AD$1941,12,FALSE)</f>
        <v>#N/A</v>
      </c>
      <c r="L90" s="295" t="e">
        <f>VLOOKUP(L91,MAIN!$C$2:$AD$1941,12,FALSE)</f>
        <v>#N/A</v>
      </c>
      <c r="M90" s="295" t="e">
        <f>VLOOKUP(M91,MAIN!$C$2:$AD$1941,12,FALSE)</f>
        <v>#N/A</v>
      </c>
      <c r="N90" s="295" t="e">
        <f>VLOOKUP(N91,MAIN!$C$2:$AD$1941,12,FALSE)</f>
        <v>#N/A</v>
      </c>
      <c r="O90" s="295" t="e">
        <f>VLOOKUP(O91,MAIN!$C$2:$AD$1941,12,FALSE)</f>
        <v>#N/A</v>
      </c>
      <c r="P90" s="295" t="e">
        <f>VLOOKUP(P91,MAIN!$C$2:$AD$1941,12,FALSE)</f>
        <v>#N/A</v>
      </c>
      <c r="Q90" s="295" t="e">
        <f>VLOOKUP(Q91,MAIN!$C$2:$AD$1941,12,FALSE)</f>
        <v>#N/A</v>
      </c>
      <c r="R90" s="295" t="e">
        <f>VLOOKUP(R91,MAIN!$C$2:$AD$1941,12,FALSE)</f>
        <v>#N/A</v>
      </c>
      <c r="S90" s="295" t="e">
        <f>VLOOKUP(S91,MAIN!$C$2:$AD$1941,12,FALSE)</f>
        <v>#N/A</v>
      </c>
      <c r="T90" s="295" t="e">
        <f>VLOOKUP(T91,MAIN!$C$2:$AD$1941,12,FALSE)</f>
        <v>#N/A</v>
      </c>
      <c r="U90" s="295" t="e">
        <f>VLOOKUP(U91,MAIN!$C$2:$AD$1941,12,FALSE)</f>
        <v>#N/A</v>
      </c>
      <c r="V90" s="295" t="e">
        <f>VLOOKUP(V91,MAIN!$C$2:$AD$1941,12,FALSE)</f>
        <v>#N/A</v>
      </c>
      <c r="W90" s="295" t="e">
        <f>VLOOKUP(W91,MAIN!$C$2:$AD$1941,12,FALSE)</f>
        <v>#N/A</v>
      </c>
      <c r="X90" s="295" t="e">
        <f>VLOOKUP(X91,MAIN!$C$2:$AD$1941,12,FALSE)</f>
        <v>#N/A</v>
      </c>
      <c r="Y90" s="295" t="e">
        <f>VLOOKUP(Y91,MAIN!$C$2:$AD$1941,12,FALSE)</f>
        <v>#N/A</v>
      </c>
      <c r="Z90" s="295" t="e">
        <f>VLOOKUP(Z91,MAIN!$C$2:$AD$1941,12,FALSE)</f>
        <v>#N/A</v>
      </c>
      <c r="AA90" s="295" t="e">
        <f>VLOOKUP(AA91,MAIN!$C$2:$AD$1941,12,FALSE)</f>
        <v>#N/A</v>
      </c>
    </row>
    <row r="91" spans="1:27" s="2" customFormat="1" ht="21" customHeight="1">
      <c r="A91" s="297"/>
      <c r="B91" s="294" t="s">
        <v>5546</v>
      </c>
      <c r="C91" s="13" t="e">
        <f>VLOOKUP(C88,'SCREENING INFO'!$C$2:$AC$751,4,FALSE)</f>
        <v>#N/A</v>
      </c>
      <c r="D91" s="13" t="e">
        <f>VLOOKUP(D88,'SCREENING INFO'!$C$2:$AC$751,4,FALSE)</f>
        <v>#N/A</v>
      </c>
      <c r="E91" s="13" t="e">
        <f>VLOOKUP(E88,'SCREENING INFO'!$C$2:$AC$751,4,FALSE)</f>
        <v>#N/A</v>
      </c>
      <c r="F91" s="13" t="e">
        <f>VLOOKUP(F88,'SCREENING INFO'!$C$2:$AC$751,4,FALSE)</f>
        <v>#N/A</v>
      </c>
      <c r="G91" s="13" t="e">
        <f>VLOOKUP(G88,'SCREENING INFO'!$C$2:$AC$751,4,FALSE)</f>
        <v>#N/A</v>
      </c>
      <c r="H91" s="13" t="e">
        <f>VLOOKUP(H88,'SCREENING INFO'!$C$2:$AC$751,4,FALSE)</f>
        <v>#N/A</v>
      </c>
      <c r="I91" s="13" t="e">
        <f>VLOOKUP(I88,'SCREENING INFO'!$C$2:$AC$751,4,FALSE)</f>
        <v>#N/A</v>
      </c>
      <c r="J91" s="13" t="e">
        <f>VLOOKUP(J88,'SCREENING INFO'!$C$2:$AC$751,4,FALSE)</f>
        <v>#N/A</v>
      </c>
      <c r="K91" s="13" t="e">
        <f>VLOOKUP(K88,'SCREENING INFO'!$C$2:$AC$751,4,FALSE)</f>
        <v>#N/A</v>
      </c>
      <c r="L91" s="13" t="e">
        <f>VLOOKUP(L88,'SCREENING INFO'!$C$2:$AC$751,4,FALSE)</f>
        <v>#N/A</v>
      </c>
      <c r="M91" s="13" t="e">
        <f>VLOOKUP(M88,'SCREENING INFO'!$C$2:$AC$751,4,FALSE)</f>
        <v>#N/A</v>
      </c>
      <c r="N91" s="13" t="e">
        <f>VLOOKUP(N88,'SCREENING INFO'!$C$2:$AC$751,4,FALSE)</f>
        <v>#N/A</v>
      </c>
      <c r="O91" s="13" t="e">
        <f>VLOOKUP(O88,'SCREENING INFO'!$C$2:$AC$751,4,FALSE)</f>
        <v>#N/A</v>
      </c>
      <c r="P91" s="13" t="e">
        <f>VLOOKUP(P88,'SCREENING INFO'!$C$2:$AC$751,4,FALSE)</f>
        <v>#N/A</v>
      </c>
      <c r="Q91" s="13" t="e">
        <f>VLOOKUP(Q88,'SCREENING INFO'!$C$2:$AC$751,4,FALSE)</f>
        <v>#N/A</v>
      </c>
      <c r="R91" s="13" t="e">
        <f>VLOOKUP(R88,'SCREENING INFO'!$C$2:$AC$751,4,FALSE)</f>
        <v>#N/A</v>
      </c>
      <c r="S91" s="13" t="e">
        <f>VLOOKUP(S88,'SCREENING INFO'!$C$2:$AC$751,4,FALSE)</f>
        <v>#N/A</v>
      </c>
      <c r="T91" s="13" t="e">
        <f>VLOOKUP(T88,'SCREENING INFO'!$C$2:$AC$751,4,FALSE)</f>
        <v>#N/A</v>
      </c>
      <c r="U91" s="13" t="e">
        <f>VLOOKUP(U88,'SCREENING INFO'!$C$2:$AC$751,4,FALSE)</f>
        <v>#N/A</v>
      </c>
      <c r="V91" s="13" t="e">
        <f>VLOOKUP(V88,'SCREENING INFO'!$C$2:$AC$751,4,FALSE)</f>
        <v>#N/A</v>
      </c>
      <c r="W91" s="13" t="e">
        <f>VLOOKUP(W88,'SCREENING INFO'!$C$2:$AC$751,4,FALSE)</f>
        <v>#N/A</v>
      </c>
      <c r="X91" s="13" t="e">
        <f>VLOOKUP(X88,'SCREENING INFO'!$C$2:$AC$751,4,FALSE)</f>
        <v>#N/A</v>
      </c>
      <c r="Y91" s="13" t="e">
        <f>VLOOKUP(Y88,'SCREENING INFO'!$C$2:$AC$751,4,FALSE)</f>
        <v>#N/A</v>
      </c>
      <c r="Z91" s="13" t="e">
        <f>VLOOKUP(Z88,'SCREENING INFO'!$C$2:$AC$751,4,FALSE)</f>
        <v>#N/A</v>
      </c>
      <c r="AA91" s="13" t="e">
        <f>VLOOKUP(AA88,'SCREENING INFO'!$C$2:$AC$751,4,FALSE)</f>
        <v>#N/A</v>
      </c>
    </row>
    <row r="92" spans="1:27" s="1" customFormat="1" ht="9.75" customHeight="1">
      <c r="A92" s="297"/>
      <c r="B92" s="14"/>
      <c r="C92" s="15" t="e">
        <f>VLOOKUP(C91,MAIN!$C$2:$Z$114,11,FALSE)</f>
        <v>#N/A</v>
      </c>
      <c r="D92" s="15" t="e">
        <f>VLOOKUP(D91,MAIN!$C$2:$Z$114,11,FALSE)</f>
        <v>#N/A</v>
      </c>
      <c r="E92" s="15" t="e">
        <f>VLOOKUP(E91,MAIN!$C$2:$Z$114,11,FALSE)</f>
        <v>#N/A</v>
      </c>
      <c r="F92" s="15" t="e">
        <f>VLOOKUP(F91,MAIN!$C$2:$Z$114,11,FALSE)</f>
        <v>#N/A</v>
      </c>
      <c r="G92" s="15" t="e">
        <f>VLOOKUP(G91,MAIN!$C$2:$Z$114,11,FALSE)</f>
        <v>#N/A</v>
      </c>
      <c r="H92" s="15" t="e">
        <f>VLOOKUP(H91,MAIN!$C$2:$Z$114,11,FALSE)</f>
        <v>#N/A</v>
      </c>
      <c r="I92" s="15" t="e">
        <f>VLOOKUP(I91,MAIN!$C$2:$Z$114,11,FALSE)</f>
        <v>#N/A</v>
      </c>
      <c r="J92" s="15" t="e">
        <f>VLOOKUP(J91,MAIN!$C$2:$Z$114,11,FALSE)</f>
        <v>#N/A</v>
      </c>
      <c r="K92" s="15" t="e">
        <f>VLOOKUP(K91,MAIN!$C$2:$Z$114,11,FALSE)</f>
        <v>#N/A</v>
      </c>
      <c r="L92" s="15" t="e">
        <f>VLOOKUP(L91,MAIN!$C$2:$Z$114,11,FALSE)</f>
        <v>#N/A</v>
      </c>
      <c r="M92" s="15" t="e">
        <f>VLOOKUP(M91,MAIN!$C$2:$Z$114,11,FALSE)</f>
        <v>#N/A</v>
      </c>
      <c r="N92" s="15" t="e">
        <f>VLOOKUP(N91,MAIN!$C$2:$Z$114,11,FALSE)</f>
        <v>#N/A</v>
      </c>
      <c r="O92" s="15" t="e">
        <f>VLOOKUP(O91,MAIN!$C$2:$Z$114,11,FALSE)</f>
        <v>#N/A</v>
      </c>
      <c r="P92" s="15" t="e">
        <f>VLOOKUP(P91,MAIN!$C$2:$Z$114,11,FALSE)</f>
        <v>#N/A</v>
      </c>
      <c r="Q92" s="15" t="e">
        <f>VLOOKUP(Q91,MAIN!$C$2:$Z$114,11,FALSE)</f>
        <v>#N/A</v>
      </c>
      <c r="R92" s="15" t="e">
        <f>VLOOKUP(R91,MAIN!$C$2:$Z$114,11,FALSE)</f>
        <v>#N/A</v>
      </c>
      <c r="S92" s="15" t="e">
        <f>VLOOKUP(S91,MAIN!$C$2:$Z$114,11,FALSE)</f>
        <v>#N/A</v>
      </c>
      <c r="T92" s="15" t="e">
        <f>VLOOKUP(T91,MAIN!$C$2:$Z$114,11,FALSE)</f>
        <v>#N/A</v>
      </c>
      <c r="U92" s="15" t="e">
        <f>VLOOKUP(U91,MAIN!$C$2:$Z$114,11,FALSE)</f>
        <v>#N/A</v>
      </c>
      <c r="V92" s="15" t="e">
        <f>VLOOKUP(V91,MAIN!$C$2:$Z$114,11,FALSE)</f>
        <v>#N/A</v>
      </c>
      <c r="W92" s="15" t="e">
        <f>VLOOKUP(W91,MAIN!$C$2:$Z$114,11,FALSE)</f>
        <v>#N/A</v>
      </c>
      <c r="X92" s="15" t="e">
        <f>VLOOKUP(X91,MAIN!$C$2:$Z$114,11,FALSE)</f>
        <v>#N/A</v>
      </c>
      <c r="Y92" s="15" t="e">
        <f>VLOOKUP(Y91,MAIN!$C$2:$Z$114,11,FALSE)</f>
        <v>#N/A</v>
      </c>
      <c r="Z92" s="15" t="e">
        <f>VLOOKUP(Z91,MAIN!$C$2:$Z$114,11,FALSE)</f>
        <v>#N/A</v>
      </c>
      <c r="AA92" s="15" t="e">
        <f>VLOOKUP(AA91,MAIN!$C$2:$Z$114,11,FALSE)</f>
        <v>#N/A</v>
      </c>
    </row>
    <row r="93" spans="1:27" s="10" customFormat="1" ht="9.75" customHeight="1">
      <c r="A93" s="301"/>
      <c r="B93" s="11"/>
      <c r="C93" s="12" t="e">
        <f>VLOOKUP(C94,MAIN!$C$2:$AD$1941,12,FALSE)</f>
        <v>#N/A</v>
      </c>
      <c r="D93" s="12" t="e">
        <f>VLOOKUP(D94,MAIN!$C$2:$AD$1941,12,FALSE)</f>
        <v>#N/A</v>
      </c>
      <c r="E93" s="12" t="e">
        <f>VLOOKUP(E94,MAIN!$C$2:$AD$1941,12,FALSE)</f>
        <v>#N/A</v>
      </c>
      <c r="F93" s="12" t="e">
        <f>VLOOKUP(F94,MAIN!$C$2:$AD$1941,12,FALSE)</f>
        <v>#N/A</v>
      </c>
      <c r="G93" s="12" t="e">
        <f>VLOOKUP(G94,MAIN!$C$2:$AD$1941,12,FALSE)</f>
        <v>#N/A</v>
      </c>
      <c r="H93" s="12" t="e">
        <f>VLOOKUP(H94,MAIN!$C$2:$AD$1941,12,FALSE)</f>
        <v>#N/A</v>
      </c>
      <c r="I93" s="12" t="e">
        <f>VLOOKUP(I94,MAIN!$C$2:$AD$1941,12,FALSE)</f>
        <v>#N/A</v>
      </c>
      <c r="J93" s="12" t="e">
        <f>VLOOKUP(J94,MAIN!$C$2:$AD$1941,12,FALSE)</f>
        <v>#N/A</v>
      </c>
      <c r="K93" s="12" t="e">
        <f>VLOOKUP(K94,MAIN!$C$2:$AD$1941,12,FALSE)</f>
        <v>#N/A</v>
      </c>
      <c r="L93" s="12" t="e">
        <f>VLOOKUP(L94,MAIN!$C$2:$AD$1941,12,FALSE)</f>
        <v>#N/A</v>
      </c>
      <c r="M93" s="12" t="e">
        <f>VLOOKUP(M94,MAIN!$C$2:$AD$1941,12,FALSE)</f>
        <v>#N/A</v>
      </c>
      <c r="N93" s="12" t="e">
        <f>VLOOKUP(N94,MAIN!$C$2:$AD$1941,12,FALSE)</f>
        <v>#N/A</v>
      </c>
      <c r="O93" s="12" t="e">
        <f>VLOOKUP(O94,MAIN!$C$2:$AD$1941,12,FALSE)</f>
        <v>#N/A</v>
      </c>
      <c r="P93" s="12" t="e">
        <f>VLOOKUP(P94,MAIN!$C$2:$AD$1941,12,FALSE)</f>
        <v>#N/A</v>
      </c>
      <c r="Q93" s="12" t="e">
        <f>VLOOKUP(Q94,MAIN!$C$2:$AD$1941,12,FALSE)</f>
        <v>#N/A</v>
      </c>
      <c r="R93" s="12" t="e">
        <f>VLOOKUP(R94,MAIN!$C$2:$AD$1941,12,FALSE)</f>
        <v>#N/A</v>
      </c>
      <c r="S93" s="12" t="e">
        <f>VLOOKUP(S94,MAIN!$C$2:$AD$1941,12,FALSE)</f>
        <v>#N/A</v>
      </c>
      <c r="T93" s="12" t="e">
        <f>VLOOKUP(T94,MAIN!$C$2:$AD$1941,12,FALSE)</f>
        <v>#N/A</v>
      </c>
      <c r="U93" s="12" t="e">
        <f>VLOOKUP(U94,MAIN!$C$2:$AD$1941,12,FALSE)</f>
        <v>#N/A</v>
      </c>
      <c r="V93" s="12" t="e">
        <f>VLOOKUP(V94,MAIN!$C$2:$AD$1941,12,FALSE)</f>
        <v>#N/A</v>
      </c>
      <c r="W93" s="12" t="e">
        <f>VLOOKUP(W94,MAIN!$C$2:$AD$1941,12,FALSE)</f>
        <v>#N/A</v>
      </c>
      <c r="X93" s="12" t="e">
        <f>VLOOKUP(X94,MAIN!$C$2:$AD$1941,12,FALSE)</f>
        <v>#N/A</v>
      </c>
      <c r="Y93" s="12" t="e">
        <f>VLOOKUP(Y94,MAIN!$C$2:$AD$1941,12,FALSE)</f>
        <v>#N/A</v>
      </c>
      <c r="Z93" s="12" t="e">
        <f>VLOOKUP(Z94,MAIN!$C$2:$AD$1941,12,FALSE)</f>
        <v>#N/A</v>
      </c>
      <c r="AA93" s="12" t="e">
        <f>VLOOKUP(AA94,MAIN!$C$2:$AD$1941,12,FALSE)</f>
        <v>#N/A</v>
      </c>
    </row>
    <row r="94" spans="1:27" s="2" customFormat="1" ht="21" customHeight="1">
      <c r="A94" s="297"/>
      <c r="B94" s="294" t="s">
        <v>2756</v>
      </c>
      <c r="C94" s="13" t="e">
        <f>VLOOKUP(C88,'SCREENING INFO'!$C$2:$AC$751,5,FALSE)</f>
        <v>#N/A</v>
      </c>
      <c r="D94" s="13" t="e">
        <f>VLOOKUP(D88,'SCREENING INFO'!$C$2:$AC$751,5,FALSE)</f>
        <v>#N/A</v>
      </c>
      <c r="E94" s="13" t="e">
        <f>VLOOKUP(E88,'SCREENING INFO'!$C$2:$AC$751,5,FALSE)</f>
        <v>#N/A</v>
      </c>
      <c r="F94" s="13" t="e">
        <f>VLOOKUP(F88,'SCREENING INFO'!$C$2:$AC$751,5,FALSE)</f>
        <v>#N/A</v>
      </c>
      <c r="G94" s="13" t="e">
        <f>VLOOKUP(G88,'SCREENING INFO'!$C$2:$AC$751,5,FALSE)</f>
        <v>#N/A</v>
      </c>
      <c r="H94" s="13" t="e">
        <f>VLOOKUP(H88,'SCREENING INFO'!$C$2:$AC$751,5,FALSE)</f>
        <v>#N/A</v>
      </c>
      <c r="I94" s="13" t="e">
        <f>VLOOKUP(I88,'SCREENING INFO'!$C$2:$AC$751,5,FALSE)</f>
        <v>#N/A</v>
      </c>
      <c r="J94" s="13" t="e">
        <f>VLOOKUP(J88,'SCREENING INFO'!$C$2:$AC$751,5,FALSE)</f>
        <v>#N/A</v>
      </c>
      <c r="K94" s="13" t="e">
        <f>VLOOKUP(K88,'SCREENING INFO'!$C$2:$AC$751,5,FALSE)</f>
        <v>#N/A</v>
      </c>
      <c r="L94" s="13" t="e">
        <f>VLOOKUP(L88,'SCREENING INFO'!$C$2:$AC$751,5,FALSE)</f>
        <v>#N/A</v>
      </c>
      <c r="M94" s="13" t="e">
        <f>VLOOKUP(M88,'SCREENING INFO'!$C$2:$AC$751,5,FALSE)</f>
        <v>#N/A</v>
      </c>
      <c r="N94" s="13" t="e">
        <f>VLOOKUP(N88,'SCREENING INFO'!$C$2:$AC$751,5,FALSE)</f>
        <v>#N/A</v>
      </c>
      <c r="O94" s="13" t="e">
        <f>VLOOKUP(O88,'SCREENING INFO'!$C$2:$AC$751,5,FALSE)</f>
        <v>#N/A</v>
      </c>
      <c r="P94" s="13" t="e">
        <f>VLOOKUP(P88,'SCREENING INFO'!$C$2:$AC$751,5,FALSE)</f>
        <v>#N/A</v>
      </c>
      <c r="Q94" s="13" t="e">
        <f>VLOOKUP(Q88,'SCREENING INFO'!$C$2:$AC$751,5,FALSE)</f>
        <v>#N/A</v>
      </c>
      <c r="R94" s="13" t="e">
        <f>VLOOKUP(R88,'SCREENING INFO'!$C$2:$AC$751,5,FALSE)</f>
        <v>#N/A</v>
      </c>
      <c r="S94" s="13" t="e">
        <f>VLOOKUP(S88,'SCREENING INFO'!$C$2:$AC$751,5,FALSE)</f>
        <v>#N/A</v>
      </c>
      <c r="T94" s="13" t="e">
        <f>VLOOKUP(T88,'SCREENING INFO'!$C$2:$AC$751,5,FALSE)</f>
        <v>#N/A</v>
      </c>
      <c r="U94" s="13" t="e">
        <f>VLOOKUP(U88,'SCREENING INFO'!$C$2:$AC$751,5,FALSE)</f>
        <v>#N/A</v>
      </c>
      <c r="V94" s="13" t="e">
        <f>VLOOKUP(V88,'SCREENING INFO'!$C$2:$AC$751,5,FALSE)</f>
        <v>#N/A</v>
      </c>
      <c r="W94" s="13" t="e">
        <f>VLOOKUP(W88,'SCREENING INFO'!$C$2:$AC$751,5,FALSE)</f>
        <v>#N/A</v>
      </c>
      <c r="X94" s="13" t="e">
        <f>VLOOKUP(X88,'SCREENING INFO'!$C$2:$AC$751,5,FALSE)</f>
        <v>#N/A</v>
      </c>
      <c r="Y94" s="13" t="e">
        <f>VLOOKUP(Y88,'SCREENING INFO'!$C$2:$AC$751,5,FALSE)</f>
        <v>#N/A</v>
      </c>
      <c r="Z94" s="13" t="e">
        <f>VLOOKUP(Z88,'SCREENING INFO'!$C$2:$AC$751,5,FALSE)</f>
        <v>#N/A</v>
      </c>
      <c r="AA94" s="13" t="e">
        <f>VLOOKUP(AA88,'SCREENING INFO'!$C$2:$AC$751,5,FALSE)</f>
        <v>#N/A</v>
      </c>
    </row>
    <row r="95" spans="1:27" s="1" customFormat="1" ht="9.75" customHeight="1">
      <c r="A95" s="297"/>
      <c r="B95" s="14"/>
      <c r="C95" s="15" t="e">
        <f>VLOOKUP(C94,MAIN!$C$2:$Z$114,11,FALSE)</f>
        <v>#N/A</v>
      </c>
      <c r="D95" s="15" t="e">
        <f>VLOOKUP(D94,MAIN!$C$2:$Z$114,11,FALSE)</f>
        <v>#N/A</v>
      </c>
      <c r="E95" s="15" t="e">
        <f>VLOOKUP(E94,MAIN!$C$2:$Z$114,11,FALSE)</f>
        <v>#N/A</v>
      </c>
      <c r="F95" s="15" t="e">
        <f>VLOOKUP(F94,MAIN!$C$2:$Z$114,11,FALSE)</f>
        <v>#N/A</v>
      </c>
      <c r="G95" s="15" t="e">
        <f>VLOOKUP(G94,MAIN!$C$2:$Z$114,11,FALSE)</f>
        <v>#N/A</v>
      </c>
      <c r="H95" s="15" t="e">
        <f>VLOOKUP(H94,MAIN!$C$2:$Z$114,11,FALSE)</f>
        <v>#N/A</v>
      </c>
      <c r="I95" s="15" t="e">
        <f>VLOOKUP(I94,MAIN!$C$2:$Z$114,11,FALSE)</f>
        <v>#N/A</v>
      </c>
      <c r="J95" s="15" t="e">
        <f>VLOOKUP(J94,MAIN!$C$2:$Z$114,11,FALSE)</f>
        <v>#N/A</v>
      </c>
      <c r="K95" s="15" t="e">
        <f>VLOOKUP(K94,MAIN!$C$2:$Z$114,11,FALSE)</f>
        <v>#N/A</v>
      </c>
      <c r="L95" s="15" t="e">
        <f>VLOOKUP(L94,MAIN!$C$2:$Z$114,11,FALSE)</f>
        <v>#N/A</v>
      </c>
      <c r="M95" s="15" t="e">
        <f>VLOOKUP(M94,MAIN!$C$2:$Z$114,11,FALSE)</f>
        <v>#N/A</v>
      </c>
      <c r="N95" s="15" t="e">
        <f>VLOOKUP(N94,MAIN!$C$2:$Z$114,11,FALSE)</f>
        <v>#N/A</v>
      </c>
      <c r="O95" s="15" t="e">
        <f>VLOOKUP(O94,MAIN!$C$2:$Z$114,11,FALSE)</f>
        <v>#N/A</v>
      </c>
      <c r="P95" s="15" t="e">
        <f>VLOOKUP(P94,MAIN!$C$2:$Z$114,11,FALSE)</f>
        <v>#N/A</v>
      </c>
      <c r="Q95" s="15" t="e">
        <f>VLOOKUP(Q94,MAIN!$C$2:$Z$114,11,FALSE)</f>
        <v>#N/A</v>
      </c>
      <c r="R95" s="15" t="e">
        <f>VLOOKUP(R94,MAIN!$C$2:$Z$114,11,FALSE)</f>
        <v>#N/A</v>
      </c>
      <c r="S95" s="15" t="e">
        <f>VLOOKUP(S94,MAIN!$C$2:$Z$114,11,FALSE)</f>
        <v>#N/A</v>
      </c>
      <c r="T95" s="15" t="e">
        <f>VLOOKUP(T94,MAIN!$C$2:$Z$114,11,FALSE)</f>
        <v>#N/A</v>
      </c>
      <c r="U95" s="15" t="e">
        <f>VLOOKUP(U94,MAIN!$C$2:$Z$114,11,FALSE)</f>
        <v>#N/A</v>
      </c>
      <c r="V95" s="15" t="e">
        <f>VLOOKUP(V94,MAIN!$C$2:$Z$114,11,FALSE)</f>
        <v>#N/A</v>
      </c>
      <c r="W95" s="15" t="e">
        <f>VLOOKUP(W94,MAIN!$C$2:$Z$114,11,FALSE)</f>
        <v>#N/A</v>
      </c>
      <c r="X95" s="15" t="e">
        <f>VLOOKUP(X94,MAIN!$C$2:$Z$114,11,FALSE)</f>
        <v>#N/A</v>
      </c>
      <c r="Y95" s="15" t="e">
        <f>VLOOKUP(Y94,MAIN!$C$2:$Z$114,11,FALSE)</f>
        <v>#N/A</v>
      </c>
      <c r="Z95" s="15" t="e">
        <f>VLOOKUP(Z94,MAIN!$C$2:$Z$114,11,FALSE)</f>
        <v>#N/A</v>
      </c>
      <c r="AA95" s="15" t="e">
        <f>VLOOKUP(AA94,MAIN!$C$2:$Z$114,11,FALSE)</f>
        <v>#N/A</v>
      </c>
    </row>
    <row r="96" spans="1:27" s="1" customFormat="1" ht="9.75" customHeight="1">
      <c r="A96" s="297"/>
      <c r="B96" s="292"/>
      <c r="C96" s="293"/>
      <c r="D96" s="293"/>
      <c r="E96" s="293"/>
      <c r="F96" s="293"/>
      <c r="G96" s="293"/>
      <c r="H96" s="293"/>
      <c r="I96" s="293"/>
      <c r="J96" s="293"/>
      <c r="K96" s="293"/>
      <c r="L96" s="293"/>
      <c r="M96" s="293"/>
      <c r="N96" s="293"/>
      <c r="O96" s="293"/>
      <c r="P96" s="293"/>
      <c r="Q96" s="293"/>
      <c r="R96" s="293"/>
      <c r="S96" s="293"/>
      <c r="T96" s="293"/>
      <c r="U96" s="293"/>
      <c r="V96" s="293"/>
      <c r="W96" s="293"/>
      <c r="X96" s="293"/>
      <c r="Y96" s="293"/>
      <c r="Z96" s="293"/>
      <c r="AA96" s="293"/>
    </row>
    <row r="97" spans="1:27" s="196" customFormat="1" ht="9.75" customHeight="1">
      <c r="A97" s="301"/>
      <c r="B97" s="197"/>
      <c r="C97" s="195" t="e">
        <f>VLOOKUP(C98,MAIN!$C$2:$AD$19375,12,FALSE)</f>
        <v>#N/A</v>
      </c>
      <c r="D97" s="195" t="e">
        <f>VLOOKUP(D98,MAIN!$C$2:$AD$19375,12,FALSE)</f>
        <v>#N/A</v>
      </c>
      <c r="E97" s="195" t="e">
        <f>VLOOKUP(E98,MAIN!$C$2:$AD$19375,12,FALSE)</f>
        <v>#N/A</v>
      </c>
      <c r="F97" s="195" t="e">
        <f>VLOOKUP(F98,MAIN!$C$2:$AD$19375,12,FALSE)</f>
        <v>#N/A</v>
      </c>
      <c r="G97" s="195" t="e">
        <f>VLOOKUP(G98,MAIN!$C$2:$AD$19375,12,FALSE)</f>
        <v>#N/A</v>
      </c>
      <c r="H97" s="195" t="e">
        <f>VLOOKUP(H98,MAIN!$C$2:$AD$19375,12,FALSE)</f>
        <v>#N/A</v>
      </c>
      <c r="I97" s="195" t="e">
        <f>VLOOKUP(I98,MAIN!$C$2:$AD$19375,12,FALSE)</f>
        <v>#N/A</v>
      </c>
      <c r="J97" s="195" t="e">
        <f>VLOOKUP(J98,MAIN!$C$2:$AD$19375,12,FALSE)</f>
        <v>#N/A</v>
      </c>
      <c r="K97" s="195" t="e">
        <f>VLOOKUP(K98,MAIN!$C$2:$AD$19375,12,FALSE)</f>
        <v>#N/A</v>
      </c>
      <c r="L97" s="195" t="e">
        <f>VLOOKUP(L98,MAIN!$C$2:$AD$19375,12,FALSE)</f>
        <v>#N/A</v>
      </c>
      <c r="M97" s="195" t="e">
        <f>VLOOKUP(M98,MAIN!$C$2:$AD$19375,12,FALSE)</f>
        <v>#N/A</v>
      </c>
      <c r="N97" s="195" t="e">
        <f>VLOOKUP(N98,MAIN!$C$2:$AD$19375,12,FALSE)</f>
        <v>#N/A</v>
      </c>
      <c r="O97" s="195" t="e">
        <f>VLOOKUP(O98,MAIN!$C$2:$AD$19375,12,FALSE)</f>
        <v>#N/A</v>
      </c>
      <c r="P97" s="195" t="e">
        <f>VLOOKUP(P98,MAIN!$C$2:$AD$19375,12,FALSE)</f>
        <v>#N/A</v>
      </c>
      <c r="Q97" s="195" t="e">
        <f>VLOOKUP(Q98,MAIN!$C$2:$AD$19375,12,FALSE)</f>
        <v>#N/A</v>
      </c>
      <c r="R97" s="195" t="e">
        <f>VLOOKUP(R98,MAIN!$C$2:$AD$19375,12,FALSE)</f>
        <v>#N/A</v>
      </c>
      <c r="S97" s="195" t="e">
        <f>VLOOKUP(S98,MAIN!$C$2:$AD$19375,12,FALSE)</f>
        <v>#N/A</v>
      </c>
      <c r="T97" s="195" t="e">
        <f>VLOOKUP(T98,MAIN!$C$2:$AD$19375,12,FALSE)</f>
        <v>#N/A</v>
      </c>
      <c r="U97" s="195" t="e">
        <f>VLOOKUP(U98,MAIN!$C$2:$AD$19375,12,FALSE)</f>
        <v>#N/A</v>
      </c>
      <c r="V97" s="195" t="e">
        <f>VLOOKUP(V98,MAIN!$C$2:$AD$19375,12,FALSE)</f>
        <v>#N/A</v>
      </c>
      <c r="W97" s="195" t="e">
        <f>VLOOKUP(W98,MAIN!$C$2:$AD$19375,12,FALSE)</f>
        <v>#N/A</v>
      </c>
      <c r="X97" s="195" t="e">
        <f>VLOOKUP(X98,MAIN!$C$2:$AD$19375,12,FALSE)</f>
        <v>#N/A</v>
      </c>
      <c r="Y97" s="195" t="e">
        <f>VLOOKUP(Y98,MAIN!$C$2:$AD$19375,12,FALSE)</f>
        <v>#N/A</v>
      </c>
      <c r="Z97" s="195" t="e">
        <f>VLOOKUP(Z98,MAIN!$C$2:$AD$19375,12,FALSE)</f>
        <v>#N/A</v>
      </c>
      <c r="AA97" s="195" t="e">
        <f>VLOOKUP(AA98,MAIN!$C$2:$AD$19375,12,FALSE)</f>
        <v>#N/A</v>
      </c>
    </row>
    <row r="98" spans="1:27" s="2" customFormat="1" ht="27" customHeight="1">
      <c r="A98" s="297"/>
      <c r="B98" s="16" t="s">
        <v>2261</v>
      </c>
      <c r="C98" s="13" t="e">
        <f>VLOOKUP(C88,'SCREENING INFO'!$C$2:$AC$548,2,FALSE)</f>
        <v>#N/A</v>
      </c>
      <c r="D98" s="13" t="e">
        <f>VLOOKUP(D88,'SCREENING INFO'!$C$2:$AC$548,2,FALSE)</f>
        <v>#N/A</v>
      </c>
      <c r="E98" s="13" t="e">
        <f>VLOOKUP(E88,'SCREENING INFO'!$C$2:$AC$548,2,FALSE)</f>
        <v>#N/A</v>
      </c>
      <c r="F98" s="13" t="e">
        <f>VLOOKUP(F88,'SCREENING INFO'!$C$2:$AC$548,2,FALSE)</f>
        <v>#N/A</v>
      </c>
      <c r="G98" s="13" t="e">
        <f>VLOOKUP(G88,'SCREENING INFO'!$C$2:$AC$548,2,FALSE)</f>
        <v>#N/A</v>
      </c>
      <c r="H98" s="13" t="e">
        <f>VLOOKUP(H88,'SCREENING INFO'!$C$2:$AC$548,2,FALSE)</f>
        <v>#N/A</v>
      </c>
      <c r="I98" s="13" t="e">
        <f>VLOOKUP(I88,'SCREENING INFO'!$C$2:$AC$548,2,FALSE)</f>
        <v>#N/A</v>
      </c>
      <c r="J98" s="13" t="e">
        <f>VLOOKUP(J88,'SCREENING INFO'!$C$2:$AC$548,2,FALSE)</f>
        <v>#N/A</v>
      </c>
      <c r="K98" s="13" t="e">
        <f>VLOOKUP(K88,'SCREENING INFO'!$C$2:$AC$548,2,FALSE)</f>
        <v>#N/A</v>
      </c>
      <c r="L98" s="13" t="e">
        <f>VLOOKUP(L88,'SCREENING INFO'!$C$2:$AC$548,2,FALSE)</f>
        <v>#N/A</v>
      </c>
      <c r="M98" s="13" t="e">
        <f>VLOOKUP(M88,'SCREENING INFO'!$C$2:$AC$548,2,FALSE)</f>
        <v>#N/A</v>
      </c>
      <c r="N98" s="13" t="e">
        <f>VLOOKUP(N88,'SCREENING INFO'!$C$2:$AC$548,2,FALSE)</f>
        <v>#N/A</v>
      </c>
      <c r="O98" s="13" t="e">
        <f>VLOOKUP(O88,'SCREENING INFO'!$C$2:$AC$548,2,FALSE)</f>
        <v>#N/A</v>
      </c>
      <c r="P98" s="13" t="e">
        <f>VLOOKUP(P88,'SCREENING INFO'!$C$2:$AC$548,2,FALSE)</f>
        <v>#N/A</v>
      </c>
      <c r="Q98" s="13" t="e">
        <f>VLOOKUP(Q88,'SCREENING INFO'!$C$2:$AC$548,2,FALSE)</f>
        <v>#N/A</v>
      </c>
      <c r="R98" s="13" t="e">
        <f>VLOOKUP(R88,'SCREENING INFO'!$C$2:$AC$548,2,FALSE)</f>
        <v>#N/A</v>
      </c>
      <c r="S98" s="13" t="e">
        <f>VLOOKUP(S88,'SCREENING INFO'!$C$2:$AC$548,2,FALSE)</f>
        <v>#N/A</v>
      </c>
      <c r="T98" s="13" t="e">
        <f>VLOOKUP(T88,'SCREENING INFO'!$C$2:$AC$548,2,FALSE)</f>
        <v>#N/A</v>
      </c>
      <c r="U98" s="13" t="e">
        <f>VLOOKUP(U88,'SCREENING INFO'!$C$2:$AC$548,2,FALSE)</f>
        <v>#N/A</v>
      </c>
      <c r="V98" s="13" t="e">
        <f>VLOOKUP(V88,'SCREENING INFO'!$C$2:$AC$548,2,FALSE)</f>
        <v>#N/A</v>
      </c>
      <c r="W98" s="13" t="e">
        <f>VLOOKUP(W88,'SCREENING INFO'!$C$2:$AC$548,2,FALSE)</f>
        <v>#N/A</v>
      </c>
      <c r="X98" s="13" t="e">
        <f>VLOOKUP(X88,'SCREENING INFO'!$C$2:$AC$548,2,FALSE)</f>
        <v>#N/A</v>
      </c>
      <c r="Y98" s="13" t="e">
        <f>VLOOKUP(Y88,'SCREENING INFO'!$C$2:$AC$548,2,FALSE)</f>
        <v>#N/A</v>
      </c>
      <c r="Z98" s="13" t="e">
        <f>VLOOKUP(Z88,'SCREENING INFO'!$C$2:$AC$548,2,FALSE)</f>
        <v>#N/A</v>
      </c>
      <c r="AA98" s="13" t="e">
        <f>VLOOKUP(AA88,'SCREENING INFO'!$C$2:$AC$548,2,FALSE)</f>
        <v>#N/A</v>
      </c>
    </row>
    <row r="99" spans="1:27" s="1" customFormat="1" ht="9.75" customHeight="1">
      <c r="A99" s="297"/>
      <c r="B99" s="14"/>
      <c r="C99" s="15" t="e">
        <f>VLOOKUP(C98,MAIN!$C$2:$Z$114,11,FALSE)</f>
        <v>#N/A</v>
      </c>
      <c r="D99" s="15" t="e">
        <f>VLOOKUP(D98,MAIN!$C$2:$Z$114,11,FALSE)</f>
        <v>#N/A</v>
      </c>
      <c r="E99" s="15" t="e">
        <f>VLOOKUP(E98,MAIN!$C$2:$Z$114,11,FALSE)</f>
        <v>#N/A</v>
      </c>
      <c r="F99" s="15" t="e">
        <f>VLOOKUP(F98,MAIN!$C$2:$Z$114,11,FALSE)</f>
        <v>#N/A</v>
      </c>
      <c r="G99" s="15" t="e">
        <f>VLOOKUP(G98,MAIN!$C$2:$Z$114,11,FALSE)</f>
        <v>#N/A</v>
      </c>
      <c r="H99" s="15" t="e">
        <f>VLOOKUP(H98,MAIN!$C$2:$Z$114,11,FALSE)</f>
        <v>#N/A</v>
      </c>
      <c r="I99" s="15" t="e">
        <f>VLOOKUP(I98,MAIN!$C$2:$Z$114,11,FALSE)</f>
        <v>#N/A</v>
      </c>
      <c r="J99" s="15" t="e">
        <f>VLOOKUP(J98,MAIN!$C$2:$Z$114,11,FALSE)</f>
        <v>#N/A</v>
      </c>
      <c r="K99" s="15" t="e">
        <f>VLOOKUP(K98,MAIN!$C$2:$Z$114,11,FALSE)</f>
        <v>#N/A</v>
      </c>
      <c r="L99" s="15" t="e">
        <f>VLOOKUP(L98,MAIN!$C$2:$Z$114,11,FALSE)</f>
        <v>#N/A</v>
      </c>
      <c r="M99" s="15" t="e">
        <f>VLOOKUP(M98,MAIN!$C$2:$Z$114,11,FALSE)</f>
        <v>#N/A</v>
      </c>
      <c r="N99" s="15" t="e">
        <f>VLOOKUP(N98,MAIN!$C$2:$Z$114,11,FALSE)</f>
        <v>#N/A</v>
      </c>
      <c r="O99" s="15" t="e">
        <f>VLOOKUP(O98,MAIN!$C$2:$Z$114,11,FALSE)</f>
        <v>#N/A</v>
      </c>
      <c r="P99" s="15" t="e">
        <f>VLOOKUP(P98,MAIN!$C$2:$Z$114,11,FALSE)</f>
        <v>#N/A</v>
      </c>
      <c r="Q99" s="15" t="e">
        <f>VLOOKUP(Q98,MAIN!$C$2:$Z$114,11,FALSE)</f>
        <v>#N/A</v>
      </c>
      <c r="R99" s="15" t="e">
        <f>VLOOKUP(R98,MAIN!$C$2:$Z$114,11,FALSE)</f>
        <v>#N/A</v>
      </c>
      <c r="S99" s="15" t="e">
        <f>VLOOKUP(S98,MAIN!$C$2:$Z$114,11,FALSE)</f>
        <v>#N/A</v>
      </c>
      <c r="T99" s="15" t="e">
        <f>VLOOKUP(T98,MAIN!$C$2:$Z$114,11,FALSE)</f>
        <v>#N/A</v>
      </c>
      <c r="U99" s="15" t="e">
        <f>VLOOKUP(U98,MAIN!$C$2:$Z$114,11,FALSE)</f>
        <v>#N/A</v>
      </c>
      <c r="V99" s="15" t="e">
        <f>VLOOKUP(V98,MAIN!$C$2:$Z$114,11,FALSE)</f>
        <v>#N/A</v>
      </c>
      <c r="W99" s="15" t="e">
        <f>VLOOKUP(W98,MAIN!$C$2:$Z$114,11,FALSE)</f>
        <v>#N/A</v>
      </c>
      <c r="X99" s="15" t="e">
        <f>VLOOKUP(X98,MAIN!$C$2:$Z$114,11,FALSE)</f>
        <v>#N/A</v>
      </c>
      <c r="Y99" s="15" t="e">
        <f>VLOOKUP(Y98,MAIN!$C$2:$Z$114,11,FALSE)</f>
        <v>#N/A</v>
      </c>
      <c r="Z99" s="15" t="e">
        <f>VLOOKUP(Z98,MAIN!$C$2:$Z$114,11,FALSE)</f>
        <v>#N/A</v>
      </c>
      <c r="AA99" s="15" t="e">
        <f>VLOOKUP(AA98,MAIN!$C$2:$Z$114,11,FALSE)</f>
        <v>#N/A</v>
      </c>
    </row>
    <row r="100" spans="1:27" s="19" customFormat="1">
      <c r="A100" s="302"/>
      <c r="B100" s="17" t="s">
        <v>3228</v>
      </c>
      <c r="C100" s="18" t="e">
        <f>C89+C92+C99</f>
        <v>#N/A</v>
      </c>
      <c r="D100" s="18" t="e">
        <f t="shared" ref="D100:AA100" si="21">D89+D92+D99</f>
        <v>#N/A</v>
      </c>
      <c r="E100" s="18" t="e">
        <f t="shared" si="21"/>
        <v>#N/A</v>
      </c>
      <c r="F100" s="18" t="e">
        <f t="shared" si="21"/>
        <v>#N/A</v>
      </c>
      <c r="G100" s="18" t="e">
        <f t="shared" si="21"/>
        <v>#N/A</v>
      </c>
      <c r="H100" s="18" t="e">
        <f t="shared" si="21"/>
        <v>#N/A</v>
      </c>
      <c r="I100" s="18" t="e">
        <f t="shared" si="21"/>
        <v>#N/A</v>
      </c>
      <c r="J100" s="18" t="e">
        <f t="shared" si="21"/>
        <v>#N/A</v>
      </c>
      <c r="K100" s="18" t="e">
        <f t="shared" si="21"/>
        <v>#N/A</v>
      </c>
      <c r="L100" s="18" t="e">
        <f t="shared" si="21"/>
        <v>#N/A</v>
      </c>
      <c r="M100" s="18" t="e">
        <f t="shared" si="21"/>
        <v>#N/A</v>
      </c>
      <c r="N100" s="18" t="e">
        <f t="shared" si="21"/>
        <v>#N/A</v>
      </c>
      <c r="O100" s="18" t="e">
        <f t="shared" si="21"/>
        <v>#N/A</v>
      </c>
      <c r="P100" s="18" t="e">
        <f t="shared" si="21"/>
        <v>#N/A</v>
      </c>
      <c r="Q100" s="18" t="e">
        <f t="shared" si="21"/>
        <v>#N/A</v>
      </c>
      <c r="R100" s="18" t="e">
        <f t="shared" si="21"/>
        <v>#N/A</v>
      </c>
      <c r="S100" s="18" t="e">
        <f t="shared" si="21"/>
        <v>#N/A</v>
      </c>
      <c r="T100" s="18" t="e">
        <f t="shared" si="21"/>
        <v>#N/A</v>
      </c>
      <c r="U100" s="18" t="e">
        <f t="shared" si="21"/>
        <v>#N/A</v>
      </c>
      <c r="V100" s="18" t="e">
        <f t="shared" si="21"/>
        <v>#N/A</v>
      </c>
      <c r="W100" s="18" t="e">
        <f t="shared" si="21"/>
        <v>#N/A</v>
      </c>
      <c r="X100" s="18" t="e">
        <f t="shared" si="21"/>
        <v>#N/A</v>
      </c>
      <c r="Y100" s="18" t="e">
        <f t="shared" si="21"/>
        <v>#N/A</v>
      </c>
      <c r="Z100" s="18" t="e">
        <f t="shared" si="21"/>
        <v>#N/A</v>
      </c>
      <c r="AA100" s="18" t="e">
        <f t="shared" si="21"/>
        <v>#N/A</v>
      </c>
    </row>
    <row r="101" spans="1:27" s="21" customFormat="1" ht="13.5" customHeight="1">
      <c r="A101" s="303"/>
      <c r="C101" s="22" t="e">
        <f>C103-C100</f>
        <v>#N/A</v>
      </c>
      <c r="D101" s="22" t="e">
        <f t="shared" ref="D101:AA101" si="22">D103-D100</f>
        <v>#N/A</v>
      </c>
      <c r="E101" s="22" t="e">
        <f t="shared" si="22"/>
        <v>#N/A</v>
      </c>
      <c r="F101" s="22" t="e">
        <f t="shared" si="22"/>
        <v>#N/A</v>
      </c>
      <c r="G101" s="22" t="e">
        <f t="shared" si="22"/>
        <v>#N/A</v>
      </c>
      <c r="H101" s="22" t="e">
        <f t="shared" si="22"/>
        <v>#N/A</v>
      </c>
      <c r="I101" s="22" t="e">
        <f t="shared" si="22"/>
        <v>#N/A</v>
      </c>
      <c r="J101" s="22" t="e">
        <f t="shared" si="22"/>
        <v>#N/A</v>
      </c>
      <c r="K101" s="22" t="e">
        <f t="shared" si="22"/>
        <v>#N/A</v>
      </c>
      <c r="L101" s="22" t="e">
        <f t="shared" si="22"/>
        <v>#N/A</v>
      </c>
      <c r="M101" s="22" t="e">
        <f t="shared" si="22"/>
        <v>#N/A</v>
      </c>
      <c r="N101" s="22" t="e">
        <f t="shared" si="22"/>
        <v>#N/A</v>
      </c>
      <c r="O101" s="22" t="e">
        <f t="shared" si="22"/>
        <v>#N/A</v>
      </c>
      <c r="P101" s="22" t="e">
        <f t="shared" si="22"/>
        <v>#N/A</v>
      </c>
      <c r="Q101" s="22" t="e">
        <f t="shared" si="22"/>
        <v>#N/A</v>
      </c>
      <c r="R101" s="22" t="e">
        <f t="shared" si="22"/>
        <v>#N/A</v>
      </c>
      <c r="S101" s="22" t="e">
        <f t="shared" si="22"/>
        <v>#N/A</v>
      </c>
      <c r="T101" s="22" t="e">
        <f t="shared" si="22"/>
        <v>#N/A</v>
      </c>
      <c r="U101" s="22" t="e">
        <f t="shared" si="22"/>
        <v>#N/A</v>
      </c>
      <c r="V101" s="22" t="e">
        <f t="shared" si="22"/>
        <v>#N/A</v>
      </c>
      <c r="W101" s="22" t="e">
        <f t="shared" si="22"/>
        <v>#N/A</v>
      </c>
      <c r="X101" s="22" t="e">
        <f t="shared" si="22"/>
        <v>#N/A</v>
      </c>
      <c r="Y101" s="22" t="e">
        <f t="shared" si="22"/>
        <v>#N/A</v>
      </c>
      <c r="Z101" s="22" t="e">
        <f t="shared" si="22"/>
        <v>#N/A</v>
      </c>
      <c r="AA101" s="22" t="e">
        <f t="shared" si="22"/>
        <v>#N/A</v>
      </c>
    </row>
    <row r="102" spans="1:27" s="20" customFormat="1" ht="13.5" customHeight="1">
      <c r="A102" s="303"/>
      <c r="C102" s="6" t="str">
        <f>C$2&amp;" "&amp;$C$1&amp;" "&amp;$A103</f>
        <v>41014 CIVIC 8</v>
      </c>
      <c r="D102" s="6" t="str">
        <f t="shared" ref="D102:AA102" si="23">D$2&amp;" "&amp;$C$1&amp;" "&amp;$A103</f>
        <v>40649 CIVIC 8</v>
      </c>
      <c r="E102" s="6" t="str">
        <f t="shared" si="23"/>
        <v>40650 CIVIC 8</v>
      </c>
      <c r="F102" s="6" t="str">
        <f t="shared" si="23"/>
        <v>40651 CIVIC 8</v>
      </c>
      <c r="G102" s="6" t="str">
        <f t="shared" si="23"/>
        <v>40652 CIVIC 8</v>
      </c>
      <c r="H102" s="6" t="str">
        <f t="shared" si="23"/>
        <v>40653 CIVIC 8</v>
      </c>
      <c r="I102" s="6" t="str">
        <f t="shared" si="23"/>
        <v>40654 CIVIC 8</v>
      </c>
      <c r="J102" s="6" t="str">
        <f t="shared" si="23"/>
        <v>40655 CIVIC 8</v>
      </c>
      <c r="K102" s="6" t="str">
        <f t="shared" si="23"/>
        <v>40656 CIVIC 8</v>
      </c>
      <c r="L102" s="6" t="str">
        <f t="shared" si="23"/>
        <v>40657 CIVIC 8</v>
      </c>
      <c r="M102" s="6" t="str">
        <f t="shared" si="23"/>
        <v>40658 CIVIC 8</v>
      </c>
      <c r="N102" s="6" t="str">
        <f t="shared" si="23"/>
        <v>40659 CIVIC 8</v>
      </c>
      <c r="O102" s="6" t="str">
        <f t="shared" si="23"/>
        <v>40660 CIVIC 8</v>
      </c>
      <c r="P102" s="6" t="str">
        <f t="shared" si="23"/>
        <v>40661 CIVIC 8</v>
      </c>
      <c r="Q102" s="6" t="str">
        <f t="shared" si="23"/>
        <v>40662 CIVIC 8</v>
      </c>
      <c r="R102" s="6" t="str">
        <f t="shared" si="23"/>
        <v>40663 CIVIC 8</v>
      </c>
      <c r="S102" s="6" t="str">
        <f t="shared" si="23"/>
        <v>40664 CIVIC 8</v>
      </c>
      <c r="T102" s="6" t="str">
        <f t="shared" si="23"/>
        <v>40665 CIVIC 8</v>
      </c>
      <c r="U102" s="6" t="str">
        <f t="shared" si="23"/>
        <v>40666 CIVIC 8</v>
      </c>
      <c r="V102" s="6" t="str">
        <f t="shared" si="23"/>
        <v>40667 CIVIC 8</v>
      </c>
      <c r="W102" s="6" t="str">
        <f t="shared" si="23"/>
        <v>40668 CIVIC 8</v>
      </c>
      <c r="X102" s="6" t="str">
        <f t="shared" si="23"/>
        <v>40669 CIVIC 8</v>
      </c>
      <c r="Y102" s="6" t="str">
        <f t="shared" si="23"/>
        <v>40670 CIVIC 8</v>
      </c>
      <c r="Z102" s="6" t="str">
        <f t="shared" si="23"/>
        <v>40671 CIVIC 8</v>
      </c>
      <c r="AA102" s="6" t="str">
        <f t="shared" si="23"/>
        <v>40672 CIVIC 8</v>
      </c>
    </row>
    <row r="103" spans="1:27" s="9" customFormat="1">
      <c r="A103" s="300">
        <v>8</v>
      </c>
      <c r="B103" s="7" t="s">
        <v>3227</v>
      </c>
      <c r="C103" s="8" t="e">
        <f>VLOOKUP(C102,'SCREENING INFO'!$C$2:$AC$548,8,FALSE)</f>
        <v>#N/A</v>
      </c>
      <c r="D103" s="8" t="e">
        <f>VLOOKUP(D102,'SCREENING INFO'!$C$2:$AC$548,8,FALSE)</f>
        <v>#N/A</v>
      </c>
      <c r="E103" s="8" t="e">
        <f>VLOOKUP(E102,'SCREENING INFO'!$C$2:$AC$548,8,FALSE)</f>
        <v>#N/A</v>
      </c>
      <c r="F103" s="8" t="e">
        <f>VLOOKUP(F102,'SCREENING INFO'!$C$2:$AC$548,8,FALSE)</f>
        <v>#N/A</v>
      </c>
      <c r="G103" s="8" t="e">
        <f>VLOOKUP(G102,'SCREENING INFO'!$C$2:$AC$548,8,FALSE)</f>
        <v>#N/A</v>
      </c>
      <c r="H103" s="8" t="e">
        <f>VLOOKUP(H102,'SCREENING INFO'!$C$2:$AC$548,8,FALSE)</f>
        <v>#N/A</v>
      </c>
      <c r="I103" s="8" t="e">
        <f>VLOOKUP(I102,'SCREENING INFO'!$C$2:$AC$548,8,FALSE)</f>
        <v>#N/A</v>
      </c>
      <c r="J103" s="8" t="e">
        <f>VLOOKUP(J102,'SCREENING INFO'!$C$2:$AC$548,8,FALSE)</f>
        <v>#N/A</v>
      </c>
      <c r="K103" s="8" t="e">
        <f>VLOOKUP(K102,'SCREENING INFO'!$C$2:$AC$548,8,FALSE)</f>
        <v>#N/A</v>
      </c>
      <c r="L103" s="8" t="e">
        <f>VLOOKUP(L102,'SCREENING INFO'!$C$2:$AC$548,8,FALSE)</f>
        <v>#N/A</v>
      </c>
      <c r="M103" s="8" t="e">
        <f>VLOOKUP(M102,'SCREENING INFO'!$C$2:$AC$548,8,FALSE)</f>
        <v>#N/A</v>
      </c>
      <c r="N103" s="8" t="e">
        <f>VLOOKUP(N102,'SCREENING INFO'!$C$2:$AC$548,8,FALSE)</f>
        <v>#N/A</v>
      </c>
      <c r="O103" s="8" t="e">
        <f>VLOOKUP(O102,'SCREENING INFO'!$C$2:$AC$548,8,FALSE)</f>
        <v>#N/A</v>
      </c>
      <c r="P103" s="8" t="e">
        <f>VLOOKUP(P102,'SCREENING INFO'!$C$2:$AC$548,8,FALSE)</f>
        <v>#N/A</v>
      </c>
      <c r="Q103" s="8" t="e">
        <f>VLOOKUP(Q102,'SCREENING INFO'!$C$2:$AC$548,8,FALSE)</f>
        <v>#N/A</v>
      </c>
      <c r="R103" s="8" t="e">
        <f>VLOOKUP(R102,'SCREENING INFO'!$C$2:$AC$548,8,FALSE)</f>
        <v>#N/A</v>
      </c>
      <c r="S103" s="8" t="e">
        <f>VLOOKUP(S102,'SCREENING INFO'!$C$2:$AC$548,8,FALSE)</f>
        <v>#N/A</v>
      </c>
      <c r="T103" s="8" t="e">
        <f>VLOOKUP(T102,'SCREENING INFO'!$C$2:$AC$548,8,FALSE)</f>
        <v>#N/A</v>
      </c>
      <c r="U103" s="8" t="e">
        <f>VLOOKUP(U102,'SCREENING INFO'!$C$2:$AC$548,8,FALSE)</f>
        <v>#N/A</v>
      </c>
      <c r="V103" s="8" t="e">
        <f>VLOOKUP(V102,'SCREENING INFO'!$C$2:$AC$548,8,FALSE)</f>
        <v>#N/A</v>
      </c>
      <c r="W103" s="8" t="e">
        <f>VLOOKUP(W102,'SCREENING INFO'!$C$2:$AC$548,8,FALSE)</f>
        <v>#N/A</v>
      </c>
      <c r="X103" s="8" t="e">
        <f>VLOOKUP(X102,'SCREENING INFO'!$C$2:$AC$548,8,FALSE)</f>
        <v>#N/A</v>
      </c>
      <c r="Y103" s="8" t="e">
        <f>VLOOKUP(Y102,'SCREENING INFO'!$C$2:$AC$548,8,FALSE)</f>
        <v>#N/A</v>
      </c>
      <c r="Z103" s="8" t="e">
        <f>VLOOKUP(Z102,'SCREENING INFO'!$C$2:$AC$548,8,FALSE)</f>
        <v>#N/A</v>
      </c>
      <c r="AA103" s="8" t="e">
        <f>VLOOKUP(AA102,'SCREENING INFO'!$C$2:$AC$548,8,FALSE)</f>
        <v>#N/A</v>
      </c>
    </row>
    <row r="104" spans="1:27" s="10" customFormat="1" ht="9.75" customHeight="1">
      <c r="A104" s="301"/>
      <c r="B104" s="11"/>
      <c r="C104" s="295" t="e">
        <f>VLOOKUP(C105,MAIN!$C$2:$AD$1941,12,FALSE)</f>
        <v>#N/A</v>
      </c>
      <c r="D104" s="295" t="e">
        <f>VLOOKUP(D105,MAIN!$C$2:$AD$1941,12,FALSE)</f>
        <v>#N/A</v>
      </c>
      <c r="E104" s="295" t="e">
        <f>VLOOKUP(E105,MAIN!$C$2:$AD$1941,12,FALSE)</f>
        <v>#N/A</v>
      </c>
      <c r="F104" s="295" t="e">
        <f>VLOOKUP(F105,MAIN!$C$2:$AD$1941,12,FALSE)</f>
        <v>#N/A</v>
      </c>
      <c r="G104" s="295" t="e">
        <f>VLOOKUP(G105,MAIN!$C$2:$AD$1941,12,FALSE)</f>
        <v>#N/A</v>
      </c>
      <c r="H104" s="295" t="e">
        <f>VLOOKUP(H105,MAIN!$C$2:$AD$1941,12,FALSE)</f>
        <v>#N/A</v>
      </c>
      <c r="I104" s="295" t="e">
        <f>VLOOKUP(I105,MAIN!$C$2:$AD$1941,12,FALSE)</f>
        <v>#N/A</v>
      </c>
      <c r="J104" s="295" t="e">
        <f>VLOOKUP(J105,MAIN!$C$2:$AD$1941,12,FALSE)</f>
        <v>#N/A</v>
      </c>
      <c r="K104" s="295" t="e">
        <f>VLOOKUP(K105,MAIN!$C$2:$AD$1941,12,FALSE)</f>
        <v>#N/A</v>
      </c>
      <c r="L104" s="295" t="e">
        <f>VLOOKUP(L105,MAIN!$C$2:$AD$1941,12,FALSE)</f>
        <v>#N/A</v>
      </c>
      <c r="M104" s="295" t="e">
        <f>VLOOKUP(M105,MAIN!$C$2:$AD$1941,12,FALSE)</f>
        <v>#N/A</v>
      </c>
      <c r="N104" s="295" t="e">
        <f>VLOOKUP(N105,MAIN!$C$2:$AD$1941,12,FALSE)</f>
        <v>#N/A</v>
      </c>
      <c r="O104" s="295" t="e">
        <f>VLOOKUP(O105,MAIN!$C$2:$AD$1941,12,FALSE)</f>
        <v>#N/A</v>
      </c>
      <c r="P104" s="295" t="e">
        <f>VLOOKUP(P105,MAIN!$C$2:$AD$1941,12,FALSE)</f>
        <v>#N/A</v>
      </c>
      <c r="Q104" s="295" t="e">
        <f>VLOOKUP(Q105,MAIN!$C$2:$AD$1941,12,FALSE)</f>
        <v>#N/A</v>
      </c>
      <c r="R104" s="295" t="e">
        <f>VLOOKUP(R105,MAIN!$C$2:$AD$1941,12,FALSE)</f>
        <v>#N/A</v>
      </c>
      <c r="S104" s="295" t="e">
        <f>VLOOKUP(S105,MAIN!$C$2:$AD$1941,12,FALSE)</f>
        <v>#N/A</v>
      </c>
      <c r="T104" s="295" t="e">
        <f>VLOOKUP(T105,MAIN!$C$2:$AD$1941,12,FALSE)</f>
        <v>#N/A</v>
      </c>
      <c r="U104" s="295" t="e">
        <f>VLOOKUP(U105,MAIN!$C$2:$AD$1941,12,FALSE)</f>
        <v>#N/A</v>
      </c>
      <c r="V104" s="295" t="e">
        <f>VLOOKUP(V105,MAIN!$C$2:$AD$1941,12,FALSE)</f>
        <v>#N/A</v>
      </c>
      <c r="W104" s="295" t="e">
        <f>VLOOKUP(W105,MAIN!$C$2:$AD$1941,12,FALSE)</f>
        <v>#N/A</v>
      </c>
      <c r="X104" s="295" t="e">
        <f>VLOOKUP(X105,MAIN!$C$2:$AD$1941,12,FALSE)</f>
        <v>#N/A</v>
      </c>
      <c r="Y104" s="295" t="e">
        <f>VLOOKUP(Y105,MAIN!$C$2:$AD$1941,12,FALSE)</f>
        <v>#N/A</v>
      </c>
      <c r="Z104" s="295" t="e">
        <f>VLOOKUP(Z105,MAIN!$C$2:$AD$1941,12,FALSE)</f>
        <v>#N/A</v>
      </c>
      <c r="AA104" s="295" t="e">
        <f>VLOOKUP(AA105,MAIN!$C$2:$AD$1941,12,FALSE)</f>
        <v>#N/A</v>
      </c>
    </row>
    <row r="105" spans="1:27" s="2" customFormat="1" ht="21" customHeight="1">
      <c r="A105" s="297"/>
      <c r="B105" s="294" t="s">
        <v>5546</v>
      </c>
      <c r="C105" s="13" t="e">
        <f>VLOOKUP(C102,'SCREENING INFO'!$C$2:$AC$751,4,FALSE)</f>
        <v>#N/A</v>
      </c>
      <c r="D105" s="13" t="e">
        <f>VLOOKUP(D102,'SCREENING INFO'!$C$2:$AC$751,4,FALSE)</f>
        <v>#N/A</v>
      </c>
      <c r="E105" s="13" t="e">
        <f>VLOOKUP(E102,'SCREENING INFO'!$C$2:$AC$751,4,FALSE)</f>
        <v>#N/A</v>
      </c>
      <c r="F105" s="13" t="e">
        <f>VLOOKUP(F102,'SCREENING INFO'!$C$2:$AC$751,4,FALSE)</f>
        <v>#N/A</v>
      </c>
      <c r="G105" s="13" t="e">
        <f>VLOOKUP(G102,'SCREENING INFO'!$C$2:$AC$751,4,FALSE)</f>
        <v>#N/A</v>
      </c>
      <c r="H105" s="13" t="e">
        <f>VLOOKUP(H102,'SCREENING INFO'!$C$2:$AC$751,4,FALSE)</f>
        <v>#N/A</v>
      </c>
      <c r="I105" s="13" t="e">
        <f>VLOOKUP(I102,'SCREENING INFO'!$C$2:$AC$751,4,FALSE)</f>
        <v>#N/A</v>
      </c>
      <c r="J105" s="13" t="e">
        <f>VLOOKUP(J102,'SCREENING INFO'!$C$2:$AC$751,4,FALSE)</f>
        <v>#N/A</v>
      </c>
      <c r="K105" s="13" t="e">
        <f>VLOOKUP(K102,'SCREENING INFO'!$C$2:$AC$751,4,FALSE)</f>
        <v>#N/A</v>
      </c>
      <c r="L105" s="13" t="e">
        <f>VLOOKUP(L102,'SCREENING INFO'!$C$2:$AC$751,4,FALSE)</f>
        <v>#N/A</v>
      </c>
      <c r="M105" s="13" t="e">
        <f>VLOOKUP(M102,'SCREENING INFO'!$C$2:$AC$751,4,FALSE)</f>
        <v>#N/A</v>
      </c>
      <c r="N105" s="13" t="e">
        <f>VLOOKUP(N102,'SCREENING INFO'!$C$2:$AC$751,4,FALSE)</f>
        <v>#N/A</v>
      </c>
      <c r="O105" s="13" t="e">
        <f>VLOOKUP(O102,'SCREENING INFO'!$C$2:$AC$751,4,FALSE)</f>
        <v>#N/A</v>
      </c>
      <c r="P105" s="13" t="e">
        <f>VLOOKUP(P102,'SCREENING INFO'!$C$2:$AC$751,4,FALSE)</f>
        <v>#N/A</v>
      </c>
      <c r="Q105" s="13" t="e">
        <f>VLOOKUP(Q102,'SCREENING INFO'!$C$2:$AC$751,4,FALSE)</f>
        <v>#N/A</v>
      </c>
      <c r="R105" s="13" t="e">
        <f>VLOOKUP(R102,'SCREENING INFO'!$C$2:$AC$751,4,FALSE)</f>
        <v>#N/A</v>
      </c>
      <c r="S105" s="13" t="e">
        <f>VLOOKUP(S102,'SCREENING INFO'!$C$2:$AC$751,4,FALSE)</f>
        <v>#N/A</v>
      </c>
      <c r="T105" s="13" t="e">
        <f>VLOOKUP(T102,'SCREENING INFO'!$C$2:$AC$751,4,FALSE)</f>
        <v>#N/A</v>
      </c>
      <c r="U105" s="13" t="e">
        <f>VLOOKUP(U102,'SCREENING INFO'!$C$2:$AC$751,4,FALSE)</f>
        <v>#N/A</v>
      </c>
      <c r="V105" s="13" t="e">
        <f>VLOOKUP(V102,'SCREENING INFO'!$C$2:$AC$751,4,FALSE)</f>
        <v>#N/A</v>
      </c>
      <c r="W105" s="13" t="e">
        <f>VLOOKUP(W102,'SCREENING INFO'!$C$2:$AC$751,4,FALSE)</f>
        <v>#N/A</v>
      </c>
      <c r="X105" s="13" t="e">
        <f>VLOOKUP(X102,'SCREENING INFO'!$C$2:$AC$751,4,FALSE)</f>
        <v>#N/A</v>
      </c>
      <c r="Y105" s="13" t="e">
        <f>VLOOKUP(Y102,'SCREENING INFO'!$C$2:$AC$751,4,FALSE)</f>
        <v>#N/A</v>
      </c>
      <c r="Z105" s="13" t="e">
        <f>VLOOKUP(Z102,'SCREENING INFO'!$C$2:$AC$751,4,FALSE)</f>
        <v>#N/A</v>
      </c>
      <c r="AA105" s="13" t="e">
        <f>VLOOKUP(AA102,'SCREENING INFO'!$C$2:$AC$751,4,FALSE)</f>
        <v>#N/A</v>
      </c>
    </row>
    <row r="106" spans="1:27" s="1" customFormat="1" ht="9.75" customHeight="1">
      <c r="A106" s="297"/>
      <c r="B106" s="14"/>
      <c r="C106" s="15" t="e">
        <f>VLOOKUP(C105,MAIN!$C$2:$Z$114,11,FALSE)</f>
        <v>#N/A</v>
      </c>
      <c r="D106" s="15" t="e">
        <f>VLOOKUP(D105,MAIN!$C$2:$Z$114,11,FALSE)</f>
        <v>#N/A</v>
      </c>
      <c r="E106" s="15" t="e">
        <f>VLOOKUP(E105,MAIN!$C$2:$Z$114,11,FALSE)</f>
        <v>#N/A</v>
      </c>
      <c r="F106" s="15" t="e">
        <f>VLOOKUP(F105,MAIN!$C$2:$Z$114,11,FALSE)</f>
        <v>#N/A</v>
      </c>
      <c r="G106" s="15" t="e">
        <f>VLOOKUP(G105,MAIN!$C$2:$Z$114,11,FALSE)</f>
        <v>#N/A</v>
      </c>
      <c r="H106" s="15" t="e">
        <f>VLOOKUP(H105,MAIN!$C$2:$Z$114,11,FALSE)</f>
        <v>#N/A</v>
      </c>
      <c r="I106" s="15" t="e">
        <f>VLOOKUP(I105,MAIN!$C$2:$Z$114,11,FALSE)</f>
        <v>#N/A</v>
      </c>
      <c r="J106" s="15" t="e">
        <f>VLOOKUP(J105,MAIN!$C$2:$Z$114,11,FALSE)</f>
        <v>#N/A</v>
      </c>
      <c r="K106" s="15" t="e">
        <f>VLOOKUP(K105,MAIN!$C$2:$Z$114,11,FALSE)</f>
        <v>#N/A</v>
      </c>
      <c r="L106" s="15" t="e">
        <f>VLOOKUP(L105,MAIN!$C$2:$Z$114,11,FALSE)</f>
        <v>#N/A</v>
      </c>
      <c r="M106" s="15" t="e">
        <f>VLOOKUP(M105,MAIN!$C$2:$Z$114,11,FALSE)</f>
        <v>#N/A</v>
      </c>
      <c r="N106" s="15" t="e">
        <f>VLOOKUP(N105,MAIN!$C$2:$Z$114,11,FALSE)</f>
        <v>#N/A</v>
      </c>
      <c r="O106" s="15" t="e">
        <f>VLOOKUP(O105,MAIN!$C$2:$Z$114,11,FALSE)</f>
        <v>#N/A</v>
      </c>
      <c r="P106" s="15" t="e">
        <f>VLOOKUP(P105,MAIN!$C$2:$Z$114,11,FALSE)</f>
        <v>#N/A</v>
      </c>
      <c r="Q106" s="15" t="e">
        <f>VLOOKUP(Q105,MAIN!$C$2:$Z$114,11,FALSE)</f>
        <v>#N/A</v>
      </c>
      <c r="R106" s="15" t="e">
        <f>VLOOKUP(R105,MAIN!$C$2:$Z$114,11,FALSE)</f>
        <v>#N/A</v>
      </c>
      <c r="S106" s="15" t="e">
        <f>VLOOKUP(S105,MAIN!$C$2:$Z$114,11,FALSE)</f>
        <v>#N/A</v>
      </c>
      <c r="T106" s="15" t="e">
        <f>VLOOKUP(T105,MAIN!$C$2:$Z$114,11,FALSE)</f>
        <v>#N/A</v>
      </c>
      <c r="U106" s="15" t="e">
        <f>VLOOKUP(U105,MAIN!$C$2:$Z$114,11,FALSE)</f>
        <v>#N/A</v>
      </c>
      <c r="V106" s="15" t="e">
        <f>VLOOKUP(V105,MAIN!$C$2:$Z$114,11,FALSE)</f>
        <v>#N/A</v>
      </c>
      <c r="W106" s="15" t="e">
        <f>VLOOKUP(W105,MAIN!$C$2:$Z$114,11,FALSE)</f>
        <v>#N/A</v>
      </c>
      <c r="X106" s="15" t="e">
        <f>VLOOKUP(X105,MAIN!$C$2:$Z$114,11,FALSE)</f>
        <v>#N/A</v>
      </c>
      <c r="Y106" s="15" t="e">
        <f>VLOOKUP(Y105,MAIN!$C$2:$Z$114,11,FALSE)</f>
        <v>#N/A</v>
      </c>
      <c r="Z106" s="15" t="e">
        <f>VLOOKUP(Z105,MAIN!$C$2:$Z$114,11,FALSE)</f>
        <v>#N/A</v>
      </c>
      <c r="AA106" s="15" t="e">
        <f>VLOOKUP(AA105,MAIN!$C$2:$Z$114,11,FALSE)</f>
        <v>#N/A</v>
      </c>
    </row>
    <row r="107" spans="1:27" s="10" customFormat="1" ht="9.75" customHeight="1">
      <c r="A107" s="301"/>
      <c r="B107" s="11"/>
      <c r="C107" s="12" t="e">
        <f>VLOOKUP(C108,MAIN!$C$2:$AD$1941,12,FALSE)</f>
        <v>#N/A</v>
      </c>
      <c r="D107" s="12" t="e">
        <f>VLOOKUP(D108,MAIN!$C$2:$AD$1941,12,FALSE)</f>
        <v>#N/A</v>
      </c>
      <c r="E107" s="12" t="e">
        <f>VLOOKUP(E108,MAIN!$C$2:$AD$1941,12,FALSE)</f>
        <v>#N/A</v>
      </c>
      <c r="F107" s="12" t="e">
        <f>VLOOKUP(F108,MAIN!$C$2:$AD$1941,12,FALSE)</f>
        <v>#N/A</v>
      </c>
      <c r="G107" s="12" t="e">
        <f>VLOOKUP(G108,MAIN!$C$2:$AD$1941,12,FALSE)</f>
        <v>#N/A</v>
      </c>
      <c r="H107" s="12" t="e">
        <f>VLOOKUP(H108,MAIN!$C$2:$AD$1941,12,FALSE)</f>
        <v>#N/A</v>
      </c>
      <c r="I107" s="12" t="e">
        <f>VLOOKUP(I108,MAIN!$C$2:$AD$1941,12,FALSE)</f>
        <v>#N/A</v>
      </c>
      <c r="J107" s="12" t="e">
        <f>VLOOKUP(J108,MAIN!$C$2:$AD$1941,12,FALSE)</f>
        <v>#N/A</v>
      </c>
      <c r="K107" s="12" t="e">
        <f>VLOOKUP(K108,MAIN!$C$2:$AD$1941,12,FALSE)</f>
        <v>#N/A</v>
      </c>
      <c r="L107" s="12" t="e">
        <f>VLOOKUP(L108,MAIN!$C$2:$AD$1941,12,FALSE)</f>
        <v>#N/A</v>
      </c>
      <c r="M107" s="12" t="e">
        <f>VLOOKUP(M108,MAIN!$C$2:$AD$1941,12,FALSE)</f>
        <v>#N/A</v>
      </c>
      <c r="N107" s="12" t="e">
        <f>VLOOKUP(N108,MAIN!$C$2:$AD$1941,12,FALSE)</f>
        <v>#N/A</v>
      </c>
      <c r="O107" s="12" t="e">
        <f>VLOOKUP(O108,MAIN!$C$2:$AD$1941,12,FALSE)</f>
        <v>#N/A</v>
      </c>
      <c r="P107" s="12" t="e">
        <f>VLOOKUP(P108,MAIN!$C$2:$AD$1941,12,FALSE)</f>
        <v>#N/A</v>
      </c>
      <c r="Q107" s="12" t="e">
        <f>VLOOKUP(Q108,MAIN!$C$2:$AD$1941,12,FALSE)</f>
        <v>#N/A</v>
      </c>
      <c r="R107" s="12" t="e">
        <f>VLOOKUP(R108,MAIN!$C$2:$AD$1941,12,FALSE)</f>
        <v>#N/A</v>
      </c>
      <c r="S107" s="12" t="e">
        <f>VLOOKUP(S108,MAIN!$C$2:$AD$1941,12,FALSE)</f>
        <v>#N/A</v>
      </c>
      <c r="T107" s="12" t="e">
        <f>VLOOKUP(T108,MAIN!$C$2:$AD$1941,12,FALSE)</f>
        <v>#N/A</v>
      </c>
      <c r="U107" s="12" t="e">
        <f>VLOOKUP(U108,MAIN!$C$2:$AD$1941,12,FALSE)</f>
        <v>#N/A</v>
      </c>
      <c r="V107" s="12" t="e">
        <f>VLOOKUP(V108,MAIN!$C$2:$AD$1941,12,FALSE)</f>
        <v>#N/A</v>
      </c>
      <c r="W107" s="12" t="e">
        <f>VLOOKUP(W108,MAIN!$C$2:$AD$1941,12,FALSE)</f>
        <v>#N/A</v>
      </c>
      <c r="X107" s="12" t="e">
        <f>VLOOKUP(X108,MAIN!$C$2:$AD$1941,12,FALSE)</f>
        <v>#N/A</v>
      </c>
      <c r="Y107" s="12" t="e">
        <f>VLOOKUP(Y108,MAIN!$C$2:$AD$1941,12,FALSE)</f>
        <v>#N/A</v>
      </c>
      <c r="Z107" s="12" t="e">
        <f>VLOOKUP(Z108,MAIN!$C$2:$AD$1941,12,FALSE)</f>
        <v>#N/A</v>
      </c>
      <c r="AA107" s="12" t="e">
        <f>VLOOKUP(AA108,MAIN!$C$2:$AD$1941,12,FALSE)</f>
        <v>#N/A</v>
      </c>
    </row>
    <row r="108" spans="1:27" s="2" customFormat="1" ht="21" customHeight="1">
      <c r="A108" s="297"/>
      <c r="B108" s="294" t="s">
        <v>2756</v>
      </c>
      <c r="C108" s="13" t="e">
        <f>VLOOKUP(C102,'SCREENING INFO'!$C$2:$AC$751,5,FALSE)</f>
        <v>#N/A</v>
      </c>
      <c r="D108" s="13" t="e">
        <f>VLOOKUP(D102,'SCREENING INFO'!$C$2:$AC$751,5,FALSE)</f>
        <v>#N/A</v>
      </c>
      <c r="E108" s="13" t="e">
        <f>VLOOKUP(E102,'SCREENING INFO'!$C$2:$AC$751,5,FALSE)</f>
        <v>#N/A</v>
      </c>
      <c r="F108" s="13" t="e">
        <f>VLOOKUP(F102,'SCREENING INFO'!$C$2:$AC$751,5,FALSE)</f>
        <v>#N/A</v>
      </c>
      <c r="G108" s="13" t="e">
        <f>VLOOKUP(G102,'SCREENING INFO'!$C$2:$AC$751,5,FALSE)</f>
        <v>#N/A</v>
      </c>
      <c r="H108" s="13" t="e">
        <f>VLOOKUP(H102,'SCREENING INFO'!$C$2:$AC$751,5,FALSE)</f>
        <v>#N/A</v>
      </c>
      <c r="I108" s="13" t="e">
        <f>VLOOKUP(I102,'SCREENING INFO'!$C$2:$AC$751,5,FALSE)</f>
        <v>#N/A</v>
      </c>
      <c r="J108" s="13" t="e">
        <f>VLOOKUP(J102,'SCREENING INFO'!$C$2:$AC$751,5,FALSE)</f>
        <v>#N/A</v>
      </c>
      <c r="K108" s="13" t="e">
        <f>VLOOKUP(K102,'SCREENING INFO'!$C$2:$AC$751,5,FALSE)</f>
        <v>#N/A</v>
      </c>
      <c r="L108" s="13" t="e">
        <f>VLOOKUP(L102,'SCREENING INFO'!$C$2:$AC$751,5,FALSE)</f>
        <v>#N/A</v>
      </c>
      <c r="M108" s="13" t="e">
        <f>VLOOKUP(M102,'SCREENING INFO'!$C$2:$AC$751,5,FALSE)</f>
        <v>#N/A</v>
      </c>
      <c r="N108" s="13" t="e">
        <f>VLOOKUP(N102,'SCREENING INFO'!$C$2:$AC$751,5,FALSE)</f>
        <v>#N/A</v>
      </c>
      <c r="O108" s="13" t="e">
        <f>VLOOKUP(O102,'SCREENING INFO'!$C$2:$AC$751,5,FALSE)</f>
        <v>#N/A</v>
      </c>
      <c r="P108" s="13" t="e">
        <f>VLOOKUP(P102,'SCREENING INFO'!$C$2:$AC$751,5,FALSE)</f>
        <v>#N/A</v>
      </c>
      <c r="Q108" s="13" t="e">
        <f>VLOOKUP(Q102,'SCREENING INFO'!$C$2:$AC$751,5,FALSE)</f>
        <v>#N/A</v>
      </c>
      <c r="R108" s="13" t="e">
        <f>VLOOKUP(R102,'SCREENING INFO'!$C$2:$AC$751,5,FALSE)</f>
        <v>#N/A</v>
      </c>
      <c r="S108" s="13" t="e">
        <f>VLOOKUP(S102,'SCREENING INFO'!$C$2:$AC$751,5,FALSE)</f>
        <v>#N/A</v>
      </c>
      <c r="T108" s="13" t="e">
        <f>VLOOKUP(T102,'SCREENING INFO'!$C$2:$AC$751,5,FALSE)</f>
        <v>#N/A</v>
      </c>
      <c r="U108" s="13" t="e">
        <f>VLOOKUP(U102,'SCREENING INFO'!$C$2:$AC$751,5,FALSE)</f>
        <v>#N/A</v>
      </c>
      <c r="V108" s="13" t="e">
        <f>VLOOKUP(V102,'SCREENING INFO'!$C$2:$AC$751,5,FALSE)</f>
        <v>#N/A</v>
      </c>
      <c r="W108" s="13" t="e">
        <f>VLOOKUP(W102,'SCREENING INFO'!$C$2:$AC$751,5,FALSE)</f>
        <v>#N/A</v>
      </c>
      <c r="X108" s="13" t="e">
        <f>VLOOKUP(X102,'SCREENING INFO'!$C$2:$AC$751,5,FALSE)</f>
        <v>#N/A</v>
      </c>
      <c r="Y108" s="13" t="e">
        <f>VLOOKUP(Y102,'SCREENING INFO'!$C$2:$AC$751,5,FALSE)</f>
        <v>#N/A</v>
      </c>
      <c r="Z108" s="13" t="e">
        <f>VLOOKUP(Z102,'SCREENING INFO'!$C$2:$AC$751,5,FALSE)</f>
        <v>#N/A</v>
      </c>
      <c r="AA108" s="13" t="e">
        <f>VLOOKUP(AA102,'SCREENING INFO'!$C$2:$AC$751,5,FALSE)</f>
        <v>#N/A</v>
      </c>
    </row>
    <row r="109" spans="1:27" s="1" customFormat="1" ht="9.75" customHeight="1">
      <c r="A109" s="297"/>
      <c r="B109" s="14"/>
      <c r="C109" s="15" t="e">
        <f>VLOOKUP(C108,MAIN!$C$2:$Z$114,11,FALSE)</f>
        <v>#N/A</v>
      </c>
      <c r="D109" s="15" t="e">
        <f>VLOOKUP(D108,MAIN!$C$2:$Z$114,11,FALSE)</f>
        <v>#N/A</v>
      </c>
      <c r="E109" s="15" t="e">
        <f>VLOOKUP(E108,MAIN!$C$2:$Z$114,11,FALSE)</f>
        <v>#N/A</v>
      </c>
      <c r="F109" s="15" t="e">
        <f>VLOOKUP(F108,MAIN!$C$2:$Z$114,11,FALSE)</f>
        <v>#N/A</v>
      </c>
      <c r="G109" s="15" t="e">
        <f>VLOOKUP(G108,MAIN!$C$2:$Z$114,11,FALSE)</f>
        <v>#N/A</v>
      </c>
      <c r="H109" s="15" t="e">
        <f>VLOOKUP(H108,MAIN!$C$2:$Z$114,11,FALSE)</f>
        <v>#N/A</v>
      </c>
      <c r="I109" s="15" t="e">
        <f>VLOOKUP(I108,MAIN!$C$2:$Z$114,11,FALSE)</f>
        <v>#N/A</v>
      </c>
      <c r="J109" s="15" t="e">
        <f>VLOOKUP(J108,MAIN!$C$2:$Z$114,11,FALSE)</f>
        <v>#N/A</v>
      </c>
      <c r="K109" s="15" t="e">
        <f>VLOOKUP(K108,MAIN!$C$2:$Z$114,11,FALSE)</f>
        <v>#N/A</v>
      </c>
      <c r="L109" s="15" t="e">
        <f>VLOOKUP(L108,MAIN!$C$2:$Z$114,11,FALSE)</f>
        <v>#N/A</v>
      </c>
      <c r="M109" s="15" t="e">
        <f>VLOOKUP(M108,MAIN!$C$2:$Z$114,11,FALSE)</f>
        <v>#N/A</v>
      </c>
      <c r="N109" s="15" t="e">
        <f>VLOOKUP(N108,MAIN!$C$2:$Z$114,11,FALSE)</f>
        <v>#N/A</v>
      </c>
      <c r="O109" s="15" t="e">
        <f>VLOOKUP(O108,MAIN!$C$2:$Z$114,11,FALSE)</f>
        <v>#N/A</v>
      </c>
      <c r="P109" s="15" t="e">
        <f>VLOOKUP(P108,MAIN!$C$2:$Z$114,11,FALSE)</f>
        <v>#N/A</v>
      </c>
      <c r="Q109" s="15" t="e">
        <f>VLOOKUP(Q108,MAIN!$C$2:$Z$114,11,FALSE)</f>
        <v>#N/A</v>
      </c>
      <c r="R109" s="15" t="e">
        <f>VLOOKUP(R108,MAIN!$C$2:$Z$114,11,FALSE)</f>
        <v>#N/A</v>
      </c>
      <c r="S109" s="15" t="e">
        <f>VLOOKUP(S108,MAIN!$C$2:$Z$114,11,FALSE)</f>
        <v>#N/A</v>
      </c>
      <c r="T109" s="15" t="e">
        <f>VLOOKUP(T108,MAIN!$C$2:$Z$114,11,FALSE)</f>
        <v>#N/A</v>
      </c>
      <c r="U109" s="15" t="e">
        <f>VLOOKUP(U108,MAIN!$C$2:$Z$114,11,FALSE)</f>
        <v>#N/A</v>
      </c>
      <c r="V109" s="15" t="e">
        <f>VLOOKUP(V108,MAIN!$C$2:$Z$114,11,FALSE)</f>
        <v>#N/A</v>
      </c>
      <c r="W109" s="15" t="e">
        <f>VLOOKUP(W108,MAIN!$C$2:$Z$114,11,FALSE)</f>
        <v>#N/A</v>
      </c>
      <c r="X109" s="15" t="e">
        <f>VLOOKUP(X108,MAIN!$C$2:$Z$114,11,FALSE)</f>
        <v>#N/A</v>
      </c>
      <c r="Y109" s="15" t="e">
        <f>VLOOKUP(Y108,MAIN!$C$2:$Z$114,11,FALSE)</f>
        <v>#N/A</v>
      </c>
      <c r="Z109" s="15" t="e">
        <f>VLOOKUP(Z108,MAIN!$C$2:$Z$114,11,FALSE)</f>
        <v>#N/A</v>
      </c>
      <c r="AA109" s="15" t="e">
        <f>VLOOKUP(AA108,MAIN!$C$2:$Z$114,11,FALSE)</f>
        <v>#N/A</v>
      </c>
    </row>
    <row r="110" spans="1:27" s="1" customFormat="1" ht="9.75" customHeight="1">
      <c r="A110" s="297"/>
      <c r="B110" s="292"/>
      <c r="C110" s="293"/>
      <c r="D110" s="293"/>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c r="AA110" s="293"/>
    </row>
    <row r="111" spans="1:27" s="196" customFormat="1" ht="9.75" customHeight="1">
      <c r="A111" s="301"/>
      <c r="B111" s="197"/>
      <c r="C111" s="195" t="e">
        <f>VLOOKUP(C112,MAIN!$C$2:$AD$19375,12,FALSE)</f>
        <v>#N/A</v>
      </c>
      <c r="D111" s="195" t="e">
        <f>VLOOKUP(D112,MAIN!$C$2:$AD$19375,12,FALSE)</f>
        <v>#N/A</v>
      </c>
      <c r="E111" s="195" t="e">
        <f>VLOOKUP(E112,MAIN!$C$2:$AD$19375,12,FALSE)</f>
        <v>#N/A</v>
      </c>
      <c r="F111" s="195" t="e">
        <f>VLOOKUP(F112,MAIN!$C$2:$AD$19375,12,FALSE)</f>
        <v>#N/A</v>
      </c>
      <c r="G111" s="195" t="e">
        <f>VLOOKUP(G112,MAIN!$C$2:$AD$19375,12,FALSE)</f>
        <v>#N/A</v>
      </c>
      <c r="H111" s="195" t="e">
        <f>VLOOKUP(H112,MAIN!$C$2:$AD$19375,12,FALSE)</f>
        <v>#N/A</v>
      </c>
      <c r="I111" s="195" t="e">
        <f>VLOOKUP(I112,MAIN!$C$2:$AD$19375,12,FALSE)</f>
        <v>#N/A</v>
      </c>
      <c r="J111" s="195" t="e">
        <f>VLOOKUP(J112,MAIN!$C$2:$AD$19375,12,FALSE)</f>
        <v>#N/A</v>
      </c>
      <c r="K111" s="195" t="e">
        <f>VLOOKUP(K112,MAIN!$C$2:$AD$19375,12,FALSE)</f>
        <v>#N/A</v>
      </c>
      <c r="L111" s="195" t="e">
        <f>VLOOKUP(L112,MAIN!$C$2:$AD$19375,12,FALSE)</f>
        <v>#N/A</v>
      </c>
      <c r="M111" s="195" t="e">
        <f>VLOOKUP(M112,MAIN!$C$2:$AD$19375,12,FALSE)</f>
        <v>#N/A</v>
      </c>
      <c r="N111" s="195" t="e">
        <f>VLOOKUP(N112,MAIN!$C$2:$AD$19375,12,FALSE)</f>
        <v>#N/A</v>
      </c>
      <c r="O111" s="195" t="e">
        <f>VLOOKUP(O112,MAIN!$C$2:$AD$19375,12,FALSE)</f>
        <v>#N/A</v>
      </c>
      <c r="P111" s="195" t="e">
        <f>VLOOKUP(P112,MAIN!$C$2:$AD$19375,12,FALSE)</f>
        <v>#N/A</v>
      </c>
      <c r="Q111" s="195" t="e">
        <f>VLOOKUP(Q112,MAIN!$C$2:$AD$19375,12,FALSE)</f>
        <v>#N/A</v>
      </c>
      <c r="R111" s="195" t="e">
        <f>VLOOKUP(R112,MAIN!$C$2:$AD$19375,12,FALSE)</f>
        <v>#N/A</v>
      </c>
      <c r="S111" s="195" t="e">
        <f>VLOOKUP(S112,MAIN!$C$2:$AD$19375,12,FALSE)</f>
        <v>#N/A</v>
      </c>
      <c r="T111" s="195" t="e">
        <f>VLOOKUP(T112,MAIN!$C$2:$AD$19375,12,FALSE)</f>
        <v>#N/A</v>
      </c>
      <c r="U111" s="195" t="e">
        <f>VLOOKUP(U112,MAIN!$C$2:$AD$19375,12,FALSE)</f>
        <v>#N/A</v>
      </c>
      <c r="V111" s="195" t="e">
        <f>VLOOKUP(V112,MAIN!$C$2:$AD$19375,12,FALSE)</f>
        <v>#N/A</v>
      </c>
      <c r="W111" s="195" t="e">
        <f>VLOOKUP(W112,MAIN!$C$2:$AD$19375,12,FALSE)</f>
        <v>#N/A</v>
      </c>
      <c r="X111" s="195" t="e">
        <f>VLOOKUP(X112,MAIN!$C$2:$AD$19375,12,FALSE)</f>
        <v>#N/A</v>
      </c>
      <c r="Y111" s="195" t="e">
        <f>VLOOKUP(Y112,MAIN!$C$2:$AD$19375,12,FALSE)</f>
        <v>#N/A</v>
      </c>
      <c r="Z111" s="195" t="e">
        <f>VLOOKUP(Z112,MAIN!$C$2:$AD$19375,12,FALSE)</f>
        <v>#N/A</v>
      </c>
      <c r="AA111" s="195" t="e">
        <f>VLOOKUP(AA112,MAIN!$C$2:$AD$19375,12,FALSE)</f>
        <v>#N/A</v>
      </c>
    </row>
    <row r="112" spans="1:27" s="2" customFormat="1" ht="27" customHeight="1">
      <c r="A112" s="297"/>
      <c r="B112" s="16" t="s">
        <v>2261</v>
      </c>
      <c r="C112" s="13" t="e">
        <f>VLOOKUP(C102,'SCREENING INFO'!$C$2:$AC$548,2,FALSE)</f>
        <v>#N/A</v>
      </c>
      <c r="D112" s="13" t="e">
        <f>VLOOKUP(D102,'SCREENING INFO'!$C$2:$AC$548,2,FALSE)</f>
        <v>#N/A</v>
      </c>
      <c r="E112" s="13" t="e">
        <f>VLOOKUP(E102,'SCREENING INFO'!$C$2:$AC$548,2,FALSE)</f>
        <v>#N/A</v>
      </c>
      <c r="F112" s="13" t="e">
        <f>VLOOKUP(F102,'SCREENING INFO'!$C$2:$AC$548,2,FALSE)</f>
        <v>#N/A</v>
      </c>
      <c r="G112" s="13" t="e">
        <f>VLOOKUP(G102,'SCREENING INFO'!$C$2:$AC$548,2,FALSE)</f>
        <v>#N/A</v>
      </c>
      <c r="H112" s="13" t="e">
        <f>VLOOKUP(H102,'SCREENING INFO'!$C$2:$AC$548,2,FALSE)</f>
        <v>#N/A</v>
      </c>
      <c r="I112" s="13" t="e">
        <f>VLOOKUP(I102,'SCREENING INFO'!$C$2:$AC$548,2,FALSE)</f>
        <v>#N/A</v>
      </c>
      <c r="J112" s="13" t="e">
        <f>VLOOKUP(J102,'SCREENING INFO'!$C$2:$AC$548,2,FALSE)</f>
        <v>#N/A</v>
      </c>
      <c r="K112" s="13" t="e">
        <f>VLOOKUP(K102,'SCREENING INFO'!$C$2:$AC$548,2,FALSE)</f>
        <v>#N/A</v>
      </c>
      <c r="L112" s="13" t="e">
        <f>VLOOKUP(L102,'SCREENING INFO'!$C$2:$AC$548,2,FALSE)</f>
        <v>#N/A</v>
      </c>
      <c r="M112" s="13" t="e">
        <f>VLOOKUP(M102,'SCREENING INFO'!$C$2:$AC$548,2,FALSE)</f>
        <v>#N/A</v>
      </c>
      <c r="N112" s="13" t="e">
        <f>VLOOKUP(N102,'SCREENING INFO'!$C$2:$AC$548,2,FALSE)</f>
        <v>#N/A</v>
      </c>
      <c r="O112" s="13" t="e">
        <f>VLOOKUP(O102,'SCREENING INFO'!$C$2:$AC$548,2,FALSE)</f>
        <v>#N/A</v>
      </c>
      <c r="P112" s="13" t="e">
        <f>VLOOKUP(P102,'SCREENING INFO'!$C$2:$AC$548,2,FALSE)</f>
        <v>#N/A</v>
      </c>
      <c r="Q112" s="13" t="e">
        <f>VLOOKUP(Q102,'SCREENING INFO'!$C$2:$AC$548,2,FALSE)</f>
        <v>#N/A</v>
      </c>
      <c r="R112" s="13" t="e">
        <f>VLOOKUP(R102,'SCREENING INFO'!$C$2:$AC$548,2,FALSE)</f>
        <v>#N/A</v>
      </c>
      <c r="S112" s="13" t="e">
        <f>VLOOKUP(S102,'SCREENING INFO'!$C$2:$AC$548,2,FALSE)</f>
        <v>#N/A</v>
      </c>
      <c r="T112" s="13" t="e">
        <f>VLOOKUP(T102,'SCREENING INFO'!$C$2:$AC$548,2,FALSE)</f>
        <v>#N/A</v>
      </c>
      <c r="U112" s="13" t="e">
        <f>VLOOKUP(U102,'SCREENING INFO'!$C$2:$AC$548,2,FALSE)</f>
        <v>#N/A</v>
      </c>
      <c r="V112" s="13" t="e">
        <f>VLOOKUP(V102,'SCREENING INFO'!$C$2:$AC$548,2,FALSE)</f>
        <v>#N/A</v>
      </c>
      <c r="W112" s="13" t="e">
        <f>VLOOKUP(W102,'SCREENING INFO'!$C$2:$AC$548,2,FALSE)</f>
        <v>#N/A</v>
      </c>
      <c r="X112" s="13" t="e">
        <f>VLOOKUP(X102,'SCREENING INFO'!$C$2:$AC$548,2,FALSE)</f>
        <v>#N/A</v>
      </c>
      <c r="Y112" s="13" t="e">
        <f>VLOOKUP(Y102,'SCREENING INFO'!$C$2:$AC$548,2,FALSE)</f>
        <v>#N/A</v>
      </c>
      <c r="Z112" s="13" t="e">
        <f>VLOOKUP(Z102,'SCREENING INFO'!$C$2:$AC$548,2,FALSE)</f>
        <v>#N/A</v>
      </c>
      <c r="AA112" s="13" t="e">
        <f>VLOOKUP(AA102,'SCREENING INFO'!$C$2:$AC$548,2,FALSE)</f>
        <v>#N/A</v>
      </c>
    </row>
    <row r="113" spans="1:27" s="1" customFormat="1" ht="9.75" customHeight="1">
      <c r="A113" s="297"/>
      <c r="B113" s="14"/>
      <c r="C113" s="15" t="e">
        <f>VLOOKUP(C112,MAIN!$C$2:$Z$114,11,FALSE)</f>
        <v>#N/A</v>
      </c>
      <c r="D113" s="15" t="e">
        <f>VLOOKUP(D112,MAIN!$C$2:$Z$114,11,FALSE)</f>
        <v>#N/A</v>
      </c>
      <c r="E113" s="15" t="e">
        <f>VLOOKUP(E112,MAIN!$C$2:$Z$114,11,FALSE)</f>
        <v>#N/A</v>
      </c>
      <c r="F113" s="15" t="e">
        <f>VLOOKUP(F112,MAIN!$C$2:$Z$114,11,FALSE)</f>
        <v>#N/A</v>
      </c>
      <c r="G113" s="15" t="e">
        <f>VLOOKUP(G112,MAIN!$C$2:$Z$114,11,FALSE)</f>
        <v>#N/A</v>
      </c>
      <c r="H113" s="15" t="e">
        <f>VLOOKUP(H112,MAIN!$C$2:$Z$114,11,FALSE)</f>
        <v>#N/A</v>
      </c>
      <c r="I113" s="15" t="e">
        <f>VLOOKUP(I112,MAIN!$C$2:$Z$114,11,FALSE)</f>
        <v>#N/A</v>
      </c>
      <c r="J113" s="15" t="e">
        <f>VLOOKUP(J112,MAIN!$C$2:$Z$114,11,FALSE)</f>
        <v>#N/A</v>
      </c>
      <c r="K113" s="15" t="e">
        <f>VLOOKUP(K112,MAIN!$C$2:$Z$114,11,FALSE)</f>
        <v>#N/A</v>
      </c>
      <c r="L113" s="15" t="e">
        <f>VLOOKUP(L112,MAIN!$C$2:$Z$114,11,FALSE)</f>
        <v>#N/A</v>
      </c>
      <c r="M113" s="15" t="e">
        <f>VLOOKUP(M112,MAIN!$C$2:$Z$114,11,FALSE)</f>
        <v>#N/A</v>
      </c>
      <c r="N113" s="15" t="e">
        <f>VLOOKUP(N112,MAIN!$C$2:$Z$114,11,FALSE)</f>
        <v>#N/A</v>
      </c>
      <c r="O113" s="15" t="e">
        <f>VLOOKUP(O112,MAIN!$C$2:$Z$114,11,FALSE)</f>
        <v>#N/A</v>
      </c>
      <c r="P113" s="15" t="e">
        <f>VLOOKUP(P112,MAIN!$C$2:$Z$114,11,FALSE)</f>
        <v>#N/A</v>
      </c>
      <c r="Q113" s="15" t="e">
        <f>VLOOKUP(Q112,MAIN!$C$2:$Z$114,11,FALSE)</f>
        <v>#N/A</v>
      </c>
      <c r="R113" s="15" t="e">
        <f>VLOOKUP(R112,MAIN!$C$2:$Z$114,11,FALSE)</f>
        <v>#N/A</v>
      </c>
      <c r="S113" s="15" t="e">
        <f>VLOOKUP(S112,MAIN!$C$2:$Z$114,11,FALSE)</f>
        <v>#N/A</v>
      </c>
      <c r="T113" s="15" t="e">
        <f>VLOOKUP(T112,MAIN!$C$2:$Z$114,11,FALSE)</f>
        <v>#N/A</v>
      </c>
      <c r="U113" s="15" t="e">
        <f>VLOOKUP(U112,MAIN!$C$2:$Z$114,11,FALSE)</f>
        <v>#N/A</v>
      </c>
      <c r="V113" s="15" t="e">
        <f>VLOOKUP(V112,MAIN!$C$2:$Z$114,11,FALSE)</f>
        <v>#N/A</v>
      </c>
      <c r="W113" s="15" t="e">
        <f>VLOOKUP(W112,MAIN!$C$2:$Z$114,11,FALSE)</f>
        <v>#N/A</v>
      </c>
      <c r="X113" s="15" t="e">
        <f>VLOOKUP(X112,MAIN!$C$2:$Z$114,11,FALSE)</f>
        <v>#N/A</v>
      </c>
      <c r="Y113" s="15" t="e">
        <f>VLOOKUP(Y112,MAIN!$C$2:$Z$114,11,FALSE)</f>
        <v>#N/A</v>
      </c>
      <c r="Z113" s="15" t="e">
        <f>VLOOKUP(Z112,MAIN!$C$2:$Z$114,11,FALSE)</f>
        <v>#N/A</v>
      </c>
      <c r="AA113" s="15" t="e">
        <f>VLOOKUP(AA112,MAIN!$C$2:$Z$114,11,FALSE)</f>
        <v>#N/A</v>
      </c>
    </row>
    <row r="114" spans="1:27" s="19" customFormat="1">
      <c r="A114" s="302"/>
      <c r="B114" s="17" t="s">
        <v>3228</v>
      </c>
      <c r="C114" s="18" t="e">
        <f>C103+C106+C113</f>
        <v>#N/A</v>
      </c>
      <c r="D114" s="18" t="e">
        <f t="shared" ref="D114:AA114" si="24">D103+D106+D113</f>
        <v>#N/A</v>
      </c>
      <c r="E114" s="18" t="e">
        <f t="shared" si="24"/>
        <v>#N/A</v>
      </c>
      <c r="F114" s="18" t="e">
        <f t="shared" si="24"/>
        <v>#N/A</v>
      </c>
      <c r="G114" s="18" t="e">
        <f t="shared" si="24"/>
        <v>#N/A</v>
      </c>
      <c r="H114" s="18" t="e">
        <f t="shared" si="24"/>
        <v>#N/A</v>
      </c>
      <c r="I114" s="18" t="e">
        <f t="shared" si="24"/>
        <v>#N/A</v>
      </c>
      <c r="J114" s="18" t="e">
        <f t="shared" si="24"/>
        <v>#N/A</v>
      </c>
      <c r="K114" s="18" t="e">
        <f t="shared" si="24"/>
        <v>#N/A</v>
      </c>
      <c r="L114" s="18" t="e">
        <f t="shared" si="24"/>
        <v>#N/A</v>
      </c>
      <c r="M114" s="18" t="e">
        <f t="shared" si="24"/>
        <v>#N/A</v>
      </c>
      <c r="N114" s="18" t="e">
        <f t="shared" si="24"/>
        <v>#N/A</v>
      </c>
      <c r="O114" s="18" t="e">
        <f t="shared" si="24"/>
        <v>#N/A</v>
      </c>
      <c r="P114" s="18" t="e">
        <f t="shared" si="24"/>
        <v>#N/A</v>
      </c>
      <c r="Q114" s="18" t="e">
        <f t="shared" si="24"/>
        <v>#N/A</v>
      </c>
      <c r="R114" s="18" t="e">
        <f t="shared" si="24"/>
        <v>#N/A</v>
      </c>
      <c r="S114" s="18" t="e">
        <f t="shared" si="24"/>
        <v>#N/A</v>
      </c>
      <c r="T114" s="18" t="e">
        <f t="shared" si="24"/>
        <v>#N/A</v>
      </c>
      <c r="U114" s="18" t="e">
        <f t="shared" si="24"/>
        <v>#N/A</v>
      </c>
      <c r="V114" s="18" t="e">
        <f t="shared" si="24"/>
        <v>#N/A</v>
      </c>
      <c r="W114" s="18" t="e">
        <f t="shared" si="24"/>
        <v>#N/A</v>
      </c>
      <c r="X114" s="18" t="e">
        <f t="shared" si="24"/>
        <v>#N/A</v>
      </c>
      <c r="Y114" s="18" t="e">
        <f t="shared" si="24"/>
        <v>#N/A</v>
      </c>
      <c r="Z114" s="18" t="e">
        <f t="shared" si="24"/>
        <v>#N/A</v>
      </c>
      <c r="AA114" s="18" t="e">
        <f t="shared" si="24"/>
        <v>#N/A</v>
      </c>
    </row>
    <row r="115" spans="1:27" s="21" customFormat="1" ht="13.5" customHeight="1">
      <c r="A115" s="303"/>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s="20" customFormat="1" ht="13.5" customHeight="1">
      <c r="A116" s="303"/>
      <c r="C116" s="6" t="str">
        <f t="shared" ref="C116:AA116" si="25">C$2&amp;" "&amp;$C$1&amp;" "&amp;$A117</f>
        <v xml:space="preserve">41014 CIVIC </v>
      </c>
      <c r="D116" s="6" t="str">
        <f t="shared" si="25"/>
        <v xml:space="preserve">40649 CIVIC </v>
      </c>
      <c r="E116" s="6" t="str">
        <f t="shared" si="25"/>
        <v xml:space="preserve">40650 CIVIC </v>
      </c>
      <c r="F116" s="6" t="str">
        <f t="shared" si="25"/>
        <v xml:space="preserve">40651 CIVIC </v>
      </c>
      <c r="G116" s="6" t="str">
        <f t="shared" si="25"/>
        <v xml:space="preserve">40652 CIVIC </v>
      </c>
      <c r="H116" s="6" t="str">
        <f t="shared" si="25"/>
        <v xml:space="preserve">40653 CIVIC </v>
      </c>
      <c r="I116" s="6" t="str">
        <f t="shared" si="25"/>
        <v xml:space="preserve">40654 CIVIC </v>
      </c>
      <c r="J116" s="6" t="str">
        <f t="shared" si="25"/>
        <v xml:space="preserve">40655 CIVIC </v>
      </c>
      <c r="K116" s="6" t="str">
        <f t="shared" si="25"/>
        <v xml:space="preserve">40656 CIVIC </v>
      </c>
      <c r="L116" s="6" t="str">
        <f t="shared" si="25"/>
        <v xml:space="preserve">40657 CIVIC </v>
      </c>
      <c r="M116" s="6" t="str">
        <f t="shared" si="25"/>
        <v xml:space="preserve">40658 CIVIC </v>
      </c>
      <c r="N116" s="6" t="str">
        <f t="shared" si="25"/>
        <v xml:space="preserve">40659 CIVIC </v>
      </c>
      <c r="O116" s="6" t="str">
        <f t="shared" si="25"/>
        <v xml:space="preserve">40660 CIVIC </v>
      </c>
      <c r="P116" s="6" t="str">
        <f t="shared" si="25"/>
        <v xml:space="preserve">40661 CIVIC </v>
      </c>
      <c r="Q116" s="6" t="str">
        <f t="shared" si="25"/>
        <v xml:space="preserve">40662 CIVIC </v>
      </c>
      <c r="R116" s="6" t="str">
        <f t="shared" si="25"/>
        <v xml:space="preserve">40663 CIVIC </v>
      </c>
      <c r="S116" s="6" t="str">
        <f t="shared" si="25"/>
        <v xml:space="preserve">40664 CIVIC </v>
      </c>
      <c r="T116" s="6" t="str">
        <f t="shared" si="25"/>
        <v xml:space="preserve">40665 CIVIC </v>
      </c>
      <c r="U116" s="6" t="str">
        <f t="shared" si="25"/>
        <v xml:space="preserve">40666 CIVIC </v>
      </c>
      <c r="V116" s="6" t="str">
        <f t="shared" si="25"/>
        <v xml:space="preserve">40667 CIVIC </v>
      </c>
      <c r="W116" s="6" t="str">
        <f t="shared" si="25"/>
        <v xml:space="preserve">40668 CIVIC </v>
      </c>
      <c r="X116" s="6" t="str">
        <f t="shared" si="25"/>
        <v xml:space="preserve">40669 CIVIC </v>
      </c>
      <c r="Y116" s="6" t="str">
        <f t="shared" si="25"/>
        <v xml:space="preserve">40670 CIVIC </v>
      </c>
      <c r="Z116" s="6" t="str">
        <f t="shared" si="25"/>
        <v xml:space="preserve">40671 CIVIC </v>
      </c>
      <c r="AA116" s="6" t="str">
        <f t="shared" si="25"/>
        <v xml:space="preserve">40672 CIVIC </v>
      </c>
    </row>
  </sheetData>
  <phoneticPr fontId="3" type="noConversion"/>
  <pageMargins left="0.24000000000000002" right="0.24000000000000002" top="0.98" bottom="0.98" header="0.31" footer="0.31"/>
  <pageSetup paperSize="8" scale="72"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
  <sheetViews>
    <sheetView workbookViewId="0">
      <selection activeCell="A6" sqref="A6"/>
    </sheetView>
  </sheetViews>
  <sheetFormatPr defaultColWidth="8.875" defaultRowHeight="12.75"/>
  <cols>
    <col min="1" max="1" width="27.5" customWidth="1"/>
    <col min="2" max="2" width="17.875" customWidth="1"/>
    <col min="3" max="3" width="0.625" hidden="1" customWidth="1"/>
    <col min="4" max="4" width="8.875" style="276" customWidth="1"/>
    <col min="5" max="5" width="8" style="276" customWidth="1"/>
    <col min="6" max="7" width="6.5" style="276" customWidth="1"/>
    <col min="8" max="8" width="4.125" style="276" bestFit="1" customWidth="1"/>
    <col min="9" max="9" width="51.5" style="276" customWidth="1"/>
    <col min="10" max="10" width="5" style="276" customWidth="1"/>
    <col min="11" max="11" width="7.625" style="276" customWidth="1"/>
    <col min="12" max="12" width="13.125" style="276" customWidth="1"/>
    <col min="13" max="13" width="8.375" style="276" customWidth="1"/>
    <col min="14" max="14" width="14" style="276" customWidth="1"/>
    <col min="15" max="15" width="6.125" style="276" customWidth="1"/>
    <col min="16" max="16" width="22" style="276" customWidth="1"/>
    <col min="17" max="17" width="66.625" style="276" customWidth="1"/>
    <col min="18" max="18" width="7.5" style="276" customWidth="1"/>
  </cols>
  <sheetData>
    <row r="1" spans="1:18" s="279" customFormat="1">
      <c r="A1" s="319" t="s">
        <v>3549</v>
      </c>
      <c r="B1" s="319" t="s">
        <v>5551</v>
      </c>
      <c r="C1" s="319" t="s">
        <v>2756</v>
      </c>
      <c r="D1" s="116" t="s">
        <v>1907</v>
      </c>
      <c r="E1" s="116" t="s">
        <v>1908</v>
      </c>
      <c r="F1" s="315" t="s">
        <v>2191</v>
      </c>
      <c r="G1" s="315" t="s">
        <v>2158</v>
      </c>
      <c r="H1" s="316" t="s">
        <v>5580</v>
      </c>
      <c r="I1" s="315" t="s">
        <v>5528</v>
      </c>
      <c r="J1" s="321" t="s">
        <v>5581</v>
      </c>
      <c r="K1" s="321" t="s">
        <v>5529</v>
      </c>
      <c r="L1" s="321" t="s">
        <v>5545</v>
      </c>
      <c r="M1" s="116" t="s">
        <v>778</v>
      </c>
      <c r="N1" s="316" t="s">
        <v>5544</v>
      </c>
      <c r="O1" s="321" t="s">
        <v>449</v>
      </c>
      <c r="P1" s="321" t="s">
        <v>450</v>
      </c>
      <c r="Q1" s="321" t="s">
        <v>1888</v>
      </c>
      <c r="R1" s="321" t="s">
        <v>3228</v>
      </c>
    </row>
    <row r="2" spans="1:18" s="25" customFormat="1">
      <c r="A2" s="130" t="s">
        <v>5534</v>
      </c>
      <c r="B2" s="130" t="s">
        <v>5567</v>
      </c>
      <c r="C2" s="130" t="s">
        <v>3527</v>
      </c>
      <c r="D2" s="320">
        <v>40648</v>
      </c>
      <c r="E2" s="280">
        <v>0.625</v>
      </c>
      <c r="F2" s="317" t="s">
        <v>1025</v>
      </c>
      <c r="G2" s="317" t="s">
        <v>4963</v>
      </c>
      <c r="H2" s="318">
        <v>149</v>
      </c>
      <c r="I2" s="317" t="s">
        <v>5569</v>
      </c>
      <c r="J2" s="317" t="s">
        <v>5527</v>
      </c>
      <c r="K2" s="317" t="s">
        <v>5572</v>
      </c>
      <c r="L2" s="317" t="s">
        <v>5561</v>
      </c>
      <c r="M2" s="317" t="s">
        <v>2398</v>
      </c>
      <c r="N2" s="317"/>
      <c r="O2" s="317" t="s">
        <v>2724</v>
      </c>
      <c r="P2" s="317" t="s">
        <v>4974</v>
      </c>
      <c r="Q2" s="317" t="s">
        <v>5582</v>
      </c>
      <c r="R2" s="322">
        <v>0.7368055555555556</v>
      </c>
    </row>
    <row r="3" spans="1:18" s="25" customFormat="1">
      <c r="A3" s="130" t="s">
        <v>5537</v>
      </c>
      <c r="B3" s="130" t="s">
        <v>5549</v>
      </c>
      <c r="C3" s="130" t="s">
        <v>3527</v>
      </c>
      <c r="D3" s="320">
        <v>40648</v>
      </c>
      <c r="E3" s="280">
        <v>0.76041666666666663</v>
      </c>
      <c r="F3" s="317" t="s">
        <v>1025</v>
      </c>
      <c r="G3" s="317" t="s">
        <v>1289</v>
      </c>
      <c r="H3" s="318">
        <v>102</v>
      </c>
      <c r="I3" s="317" t="s">
        <v>5578</v>
      </c>
      <c r="J3" s="317" t="s">
        <v>5527</v>
      </c>
      <c r="K3" s="317" t="s">
        <v>5574</v>
      </c>
      <c r="L3" s="317" t="s">
        <v>5562</v>
      </c>
      <c r="M3" s="317" t="s">
        <v>2398</v>
      </c>
      <c r="N3" s="317"/>
      <c r="O3" s="317" t="s">
        <v>2724</v>
      </c>
      <c r="P3" s="317" t="s">
        <v>5188</v>
      </c>
      <c r="Q3" s="317" t="s">
        <v>5563</v>
      </c>
      <c r="R3" s="322">
        <v>0.85555555555555551</v>
      </c>
    </row>
    <row r="4" spans="1:18" s="25" customFormat="1">
      <c r="A4" s="130" t="s">
        <v>5534</v>
      </c>
      <c r="B4" s="130" t="s">
        <v>5567</v>
      </c>
      <c r="C4" s="130" t="s">
        <v>3527</v>
      </c>
      <c r="D4" s="320">
        <v>40648</v>
      </c>
      <c r="E4" s="280">
        <v>0.86458333333333337</v>
      </c>
      <c r="F4" s="317" t="s">
        <v>1025</v>
      </c>
      <c r="G4" s="317" t="s">
        <v>4963</v>
      </c>
      <c r="H4" s="318">
        <v>149</v>
      </c>
      <c r="I4" s="317" t="s">
        <v>5569</v>
      </c>
      <c r="J4" s="317" t="s">
        <v>5527</v>
      </c>
      <c r="K4" s="317" t="s">
        <v>5572</v>
      </c>
      <c r="L4" s="317" t="s">
        <v>5561</v>
      </c>
      <c r="M4" s="317" t="s">
        <v>2398</v>
      </c>
      <c r="N4" s="317"/>
      <c r="O4" s="317" t="s">
        <v>2724</v>
      </c>
      <c r="P4" s="317" t="s">
        <v>4974</v>
      </c>
      <c r="Q4" s="317" t="s">
        <v>5582</v>
      </c>
      <c r="R4" s="322">
        <v>0.97638888888888886</v>
      </c>
    </row>
    <row r="5" spans="1:18" s="25" customFormat="1">
      <c r="A5" s="130" t="s">
        <v>5533</v>
      </c>
      <c r="B5" s="130" t="s">
        <v>1478</v>
      </c>
      <c r="C5" s="130" t="s">
        <v>3527</v>
      </c>
      <c r="D5" s="320">
        <v>40649</v>
      </c>
      <c r="E5" s="280">
        <v>0.59375</v>
      </c>
      <c r="F5" s="317" t="s">
        <v>1025</v>
      </c>
      <c r="G5" s="317" t="s">
        <v>2172</v>
      </c>
      <c r="H5" s="318">
        <v>87</v>
      </c>
      <c r="I5" s="317" t="s">
        <v>4958</v>
      </c>
      <c r="J5" s="317" t="s">
        <v>2516</v>
      </c>
      <c r="K5" s="317" t="s">
        <v>4958</v>
      </c>
      <c r="L5" s="317" t="s">
        <v>4958</v>
      </c>
      <c r="M5" s="317" t="s">
        <v>2398</v>
      </c>
      <c r="N5" s="317"/>
      <c r="O5" s="317" t="s">
        <v>5586</v>
      </c>
      <c r="P5" s="317" t="s">
        <v>5568</v>
      </c>
      <c r="Q5" s="317" t="s">
        <v>5563</v>
      </c>
      <c r="R5" s="322">
        <v>0.65416666666666667</v>
      </c>
    </row>
    <row r="6" spans="1:18" s="25" customFormat="1">
      <c r="A6" s="130" t="s">
        <v>5540</v>
      </c>
      <c r="B6" s="130" t="s">
        <v>1478</v>
      </c>
      <c r="C6" s="130" t="s">
        <v>3527</v>
      </c>
      <c r="D6" s="320">
        <v>40649</v>
      </c>
      <c r="E6" s="280">
        <v>0.6875</v>
      </c>
      <c r="F6" s="317" t="s">
        <v>5542</v>
      </c>
      <c r="G6" s="317" t="s">
        <v>5186</v>
      </c>
      <c r="H6" s="318">
        <v>114</v>
      </c>
      <c r="I6" s="317" t="s">
        <v>5579</v>
      </c>
      <c r="J6" s="317" t="s">
        <v>5527</v>
      </c>
      <c r="K6" s="317" t="s">
        <v>5575</v>
      </c>
      <c r="L6" s="317" t="s">
        <v>5566</v>
      </c>
      <c r="M6" s="317" t="s">
        <v>5564</v>
      </c>
      <c r="N6" s="317" t="s">
        <v>5527</v>
      </c>
      <c r="O6" s="317" t="s">
        <v>2724</v>
      </c>
      <c r="P6" s="317" t="s">
        <v>5565</v>
      </c>
      <c r="Q6" s="317" t="s">
        <v>5583</v>
      </c>
      <c r="R6" s="322">
        <v>0.76666666666666661</v>
      </c>
    </row>
    <row r="7" spans="1:18" s="25" customFormat="1">
      <c r="A7" s="130" t="s">
        <v>5535</v>
      </c>
      <c r="B7" s="130" t="s">
        <v>5567</v>
      </c>
      <c r="C7" s="130" t="s">
        <v>3527</v>
      </c>
      <c r="D7" s="320">
        <v>40649</v>
      </c>
      <c r="E7" s="280">
        <v>0.80208333333333337</v>
      </c>
      <c r="F7" s="317" t="s">
        <v>1025</v>
      </c>
      <c r="G7" s="317" t="s">
        <v>1289</v>
      </c>
      <c r="H7" s="318">
        <v>197</v>
      </c>
      <c r="I7" s="317" t="s">
        <v>5577</v>
      </c>
      <c r="J7" s="317" t="s">
        <v>5527</v>
      </c>
      <c r="K7" s="317" t="s">
        <v>5573</v>
      </c>
      <c r="L7" s="317" t="s">
        <v>4958</v>
      </c>
      <c r="M7" s="317" t="s">
        <v>2398</v>
      </c>
      <c r="N7" s="317"/>
      <c r="O7" s="317" t="s">
        <v>2724</v>
      </c>
      <c r="P7" s="317" t="s">
        <v>5568</v>
      </c>
      <c r="Q7" s="317" t="s">
        <v>5584</v>
      </c>
      <c r="R7" s="322">
        <v>0.9472222222222223</v>
      </c>
    </row>
    <row r="8" spans="1:18" s="25" customFormat="1">
      <c r="A8" s="130" t="s">
        <v>5539</v>
      </c>
      <c r="B8" s="130" t="s">
        <v>1478</v>
      </c>
      <c r="C8" s="130" t="s">
        <v>3527</v>
      </c>
      <c r="D8" s="320">
        <v>40650</v>
      </c>
      <c r="E8" s="280">
        <v>0.5</v>
      </c>
      <c r="F8" s="317" t="s">
        <v>1025</v>
      </c>
      <c r="G8" s="317" t="s">
        <v>5186</v>
      </c>
      <c r="H8" s="318">
        <v>88</v>
      </c>
      <c r="I8" s="317" t="s">
        <v>5576</v>
      </c>
      <c r="J8" s="317" t="s">
        <v>5527</v>
      </c>
      <c r="K8" s="317" t="s">
        <v>4958</v>
      </c>
      <c r="L8" s="317" t="s">
        <v>4958</v>
      </c>
      <c r="M8" s="317" t="s">
        <v>2398</v>
      </c>
      <c r="N8" s="317"/>
      <c r="O8" s="317" t="s">
        <v>2724</v>
      </c>
      <c r="P8" s="317" t="s">
        <v>5568</v>
      </c>
      <c r="Q8" s="317" t="s">
        <v>5563</v>
      </c>
      <c r="R8" s="322">
        <v>0.56111111111111112</v>
      </c>
    </row>
    <row r="9" spans="1:18" s="25" customFormat="1">
      <c r="A9" s="130" t="s">
        <v>5535</v>
      </c>
      <c r="B9" s="130" t="s">
        <v>5567</v>
      </c>
      <c r="C9" s="130" t="s">
        <v>3527</v>
      </c>
      <c r="D9" s="320">
        <v>40650</v>
      </c>
      <c r="E9" s="280">
        <v>0.59375</v>
      </c>
      <c r="F9" s="317" t="s">
        <v>1025</v>
      </c>
      <c r="G9" s="317" t="s">
        <v>1289</v>
      </c>
      <c r="H9" s="318">
        <v>197</v>
      </c>
      <c r="I9" s="317" t="s">
        <v>5577</v>
      </c>
      <c r="J9" s="317" t="s">
        <v>5527</v>
      </c>
      <c r="K9" s="317" t="s">
        <v>5573</v>
      </c>
      <c r="L9" s="317" t="s">
        <v>4958</v>
      </c>
      <c r="M9" s="317" t="s">
        <v>2398</v>
      </c>
      <c r="N9" s="317"/>
      <c r="O9" s="317" t="s">
        <v>2724</v>
      </c>
      <c r="P9" s="317" t="s">
        <v>5568</v>
      </c>
      <c r="Q9" s="317" t="s">
        <v>5584</v>
      </c>
      <c r="R9" s="322">
        <v>0.73888888888888893</v>
      </c>
    </row>
    <row r="10" spans="1:18" s="25" customFormat="1">
      <c r="A10" s="130" t="s">
        <v>5536</v>
      </c>
      <c r="B10" s="130" t="s">
        <v>5550</v>
      </c>
      <c r="C10" s="130" t="s">
        <v>3527</v>
      </c>
      <c r="D10" s="320">
        <v>40650</v>
      </c>
      <c r="E10" s="280">
        <v>0.76041666666666663</v>
      </c>
      <c r="F10" s="317" t="s">
        <v>1025</v>
      </c>
      <c r="G10" s="317" t="s">
        <v>3960</v>
      </c>
      <c r="H10" s="318">
        <v>91</v>
      </c>
      <c r="I10" s="317" t="s">
        <v>4958</v>
      </c>
      <c r="J10" s="317" t="s">
        <v>2516</v>
      </c>
      <c r="K10" s="317" t="s">
        <v>4958</v>
      </c>
      <c r="L10" s="317" t="s">
        <v>4958</v>
      </c>
      <c r="M10" s="317" t="s">
        <v>2398</v>
      </c>
      <c r="N10" s="317" t="s">
        <v>5585</v>
      </c>
      <c r="O10" s="317" t="s">
        <v>5586</v>
      </c>
      <c r="P10" s="317" t="s">
        <v>4974</v>
      </c>
      <c r="Q10" s="317" t="s">
        <v>5563</v>
      </c>
      <c r="R10" s="322">
        <v>0.8340277777777777</v>
      </c>
    </row>
    <row r="11" spans="1:18" s="25" customFormat="1">
      <c r="A11" s="130" t="s">
        <v>5540</v>
      </c>
      <c r="B11" s="130" t="s">
        <v>1478</v>
      </c>
      <c r="C11" s="130" t="s">
        <v>3527</v>
      </c>
      <c r="D11" s="320">
        <v>40650</v>
      </c>
      <c r="E11" s="280">
        <v>0.86458333333333337</v>
      </c>
      <c r="F11" s="317" t="s">
        <v>5542</v>
      </c>
      <c r="G11" s="317" t="s">
        <v>5186</v>
      </c>
      <c r="H11" s="318">
        <v>114</v>
      </c>
      <c r="I11" s="317" t="s">
        <v>5579</v>
      </c>
      <c r="J11" s="317" t="s">
        <v>5527</v>
      </c>
      <c r="K11" s="317" t="s">
        <v>5575</v>
      </c>
      <c r="L11" s="317" t="s">
        <v>5566</v>
      </c>
      <c r="M11" s="317" t="s">
        <v>5564</v>
      </c>
      <c r="N11" s="317" t="s">
        <v>5527</v>
      </c>
      <c r="O11" s="317" t="s">
        <v>2724</v>
      </c>
      <c r="P11" s="317" t="s">
        <v>5565</v>
      </c>
      <c r="Q11" s="317" t="s">
        <v>5583</v>
      </c>
      <c r="R11" s="322">
        <v>0.94375000000000009</v>
      </c>
    </row>
    <row r="12" spans="1:18" s="25" customFormat="1">
      <c r="A12" s="130" t="s">
        <v>5537</v>
      </c>
      <c r="B12" s="130" t="s">
        <v>5549</v>
      </c>
      <c r="C12" s="130" t="s">
        <v>3527</v>
      </c>
      <c r="D12" s="320">
        <v>40651</v>
      </c>
      <c r="E12" s="280">
        <v>0.46875</v>
      </c>
      <c r="F12" s="317" t="s">
        <v>1025</v>
      </c>
      <c r="G12" s="317" t="s">
        <v>1289</v>
      </c>
      <c r="H12" s="318">
        <v>102</v>
      </c>
      <c r="I12" s="317" t="s">
        <v>5578</v>
      </c>
      <c r="J12" s="317" t="s">
        <v>5527</v>
      </c>
      <c r="K12" s="317" t="s">
        <v>5574</v>
      </c>
      <c r="L12" s="317" t="s">
        <v>5562</v>
      </c>
      <c r="M12" s="317" t="s">
        <v>2398</v>
      </c>
      <c r="N12" s="317"/>
      <c r="O12" s="317" t="s">
        <v>2724</v>
      </c>
      <c r="P12" s="317" t="s">
        <v>5188</v>
      </c>
      <c r="Q12" s="317" t="s">
        <v>5563</v>
      </c>
      <c r="R12" s="322">
        <v>0.56388888888888888</v>
      </c>
    </row>
    <row r="13" spans="1:18" s="25" customFormat="1">
      <c r="A13" s="130" t="s">
        <v>5539</v>
      </c>
      <c r="B13" s="130" t="s">
        <v>1478</v>
      </c>
      <c r="C13" s="130" t="s">
        <v>3527</v>
      </c>
      <c r="D13" s="320">
        <v>40651</v>
      </c>
      <c r="E13" s="280">
        <v>0.57291666666666663</v>
      </c>
      <c r="F13" s="317" t="s">
        <v>1025</v>
      </c>
      <c r="G13" s="317" t="s">
        <v>5186</v>
      </c>
      <c r="H13" s="318">
        <v>88</v>
      </c>
      <c r="I13" s="317" t="s">
        <v>5576</v>
      </c>
      <c r="J13" s="317" t="s">
        <v>5527</v>
      </c>
      <c r="K13" s="317" t="s">
        <v>4958</v>
      </c>
      <c r="L13" s="317" t="s">
        <v>4958</v>
      </c>
      <c r="M13" s="317" t="s">
        <v>2398</v>
      </c>
      <c r="N13" s="317"/>
      <c r="O13" s="317" t="s">
        <v>2724</v>
      </c>
      <c r="P13" s="317" t="s">
        <v>5568</v>
      </c>
      <c r="Q13" s="317" t="s">
        <v>5563</v>
      </c>
      <c r="R13" s="322">
        <v>0.63402777777777775</v>
      </c>
    </row>
    <row r="14" spans="1:18" s="25" customFormat="1">
      <c r="A14" s="130" t="s">
        <v>5533</v>
      </c>
      <c r="B14" s="130" t="s">
        <v>1478</v>
      </c>
      <c r="C14" s="130" t="s">
        <v>3527</v>
      </c>
      <c r="D14" s="320">
        <v>40651</v>
      </c>
      <c r="E14" s="280">
        <v>0.66666666666666663</v>
      </c>
      <c r="F14" s="317" t="s">
        <v>1025</v>
      </c>
      <c r="G14" s="317" t="s">
        <v>2172</v>
      </c>
      <c r="H14" s="318">
        <v>87</v>
      </c>
      <c r="I14" s="317" t="s">
        <v>4958</v>
      </c>
      <c r="J14" s="317" t="s">
        <v>2516</v>
      </c>
      <c r="K14" s="317" t="s">
        <v>4958</v>
      </c>
      <c r="L14" s="317" t="s">
        <v>4958</v>
      </c>
      <c r="M14" s="317" t="s">
        <v>2398</v>
      </c>
      <c r="N14" s="317"/>
      <c r="O14" s="317" t="s">
        <v>5586</v>
      </c>
      <c r="P14" s="317" t="s">
        <v>5568</v>
      </c>
      <c r="Q14" s="317" t="s">
        <v>5563</v>
      </c>
      <c r="R14" s="322">
        <v>0.7270833333333333</v>
      </c>
    </row>
    <row r="15" spans="1:18" s="25" customFormat="1">
      <c r="A15" s="130" t="s">
        <v>5534</v>
      </c>
      <c r="B15" s="130" t="s">
        <v>5567</v>
      </c>
      <c r="C15" s="130" t="s">
        <v>3527</v>
      </c>
      <c r="D15" s="320">
        <v>40651</v>
      </c>
      <c r="E15" s="280">
        <v>0.76041666666666663</v>
      </c>
      <c r="F15" s="317" t="s">
        <v>1025</v>
      </c>
      <c r="G15" s="317" t="s">
        <v>4963</v>
      </c>
      <c r="H15" s="318">
        <v>149</v>
      </c>
      <c r="I15" s="317" t="s">
        <v>5569</v>
      </c>
      <c r="J15" s="317" t="s">
        <v>5527</v>
      </c>
      <c r="K15" s="317" t="s">
        <v>5572</v>
      </c>
      <c r="L15" s="317" t="s">
        <v>5561</v>
      </c>
      <c r="M15" s="317" t="s">
        <v>2398</v>
      </c>
      <c r="N15" s="317"/>
      <c r="O15" s="317" t="s">
        <v>2724</v>
      </c>
      <c r="P15" s="317" t="s">
        <v>4974</v>
      </c>
      <c r="Q15" s="317" t="s">
        <v>5582</v>
      </c>
      <c r="R15" s="322">
        <v>0.87222222222222223</v>
      </c>
    </row>
  </sheetData>
  <dataValidations count="1">
    <dataValidation type="list" allowBlank="1" showInputMessage="1" showErrorMessage="1" sqref="A1:C15">
      <formula1>films11</formula1>
    </dataValidation>
  </dataValidations>
  <pageMargins left="0.75" right="0.75" top="1" bottom="1" header="0.3" footer="0.3"/>
  <pageSetup paperSize="8" orientation="landscape"/>
</worksheet>
</file>

<file path=xl/worksheets/sheet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codeName="Sheet5"/>
  <x:dimension ref="A1:DU64"/>
  <x:sheetViews>
    <x:sheetView showRuler="0" zoomScaleNormal="100" workbookViewId="0">
      <x:selection activeCell="B12" sqref="B12"/>
    </x:sheetView>
  </x:sheetViews>
  <x:sheetFormatPr defaultColWidth="8.625" defaultRowHeight="12.75"/>
  <x:cols>
    <x:col min="1" max="1" width="18.125" customWidth="1"/>
    <x:col min="2" max="2" width="21.625" customWidth="1"/>
    <x:col min="3" max="3" width="21.375" style="23" customWidth="1"/>
    <x:col min="4" max="4" width="29.625" customWidth="1"/>
  </x:cols>
  <x:sheetData>
    <x:row r="1" spans="1:8">
      <x:c r="A1" s="33" t="s">
        <x:v>2191</x:v>
      </x:c>
      <x:c r="B1" s="28" t="s">
        <x:v>450</x:v>
      </x:c>
      <x:c r="C1" s="29" t="s">
        <x:v>2158</x:v>
      </x:c>
      <x:c r="D1" s="28" t="s">
        <x:v>449</x:v>
      </x:c>
      <x:c r="E1" s="28" t="s">
        <x:v>1889</x:v>
      </x:c>
      <x:c r="F1" s="28" t="s">
        <x:v>4636</x:v>
      </x:c>
    </x:row>
    <x:row r="2" spans="1:8">
      <x:c r="A2" s="23" t="s">
        <x:v>4445</x:v>
      </x:c>
      <x:c r="B2" s="309" t="s">
        <x:v>5568</x:v>
      </x:c>
      <x:c r="C2" s="23" t="s">
        <x:v>1289</x:v>
      </x:c>
      <x:c r="D2" t="s">
        <x:v>2724</x:v>
      </x:c>
      <x:c r="E2" s="31" t="s">
        <x:v>2006</x:v>
      </x:c>
      <x:c r="F2" s="31"/>
    </x:row>
    <x:row r="3" spans="1:8">
      <x:c r="A3" t="s">
        <x:v>5265</x:v>
      </x:c>
      <x:c r="B3" s="310" t="s">
        <x:v>3230</x:v>
      </x:c>
      <x:c r="C3" s="23" t="s">
        <x:v>3229</x:v>
      </x:c>
      <x:c r="D3" t="s">
        <x:v>341</x:v>
      </x:c>
      <x:c r="E3" s="31" t="s">
        <x:v>2005</x:v>
      </x:c>
      <x:c r="F3" s="31"/>
    </x:row>
    <x:row r="4" spans="1:8">
      <x:c r="A4" s="32" t="s">
        <x:v>2972</x:v>
      </x:c>
      <x:c r="B4" s="309" t="s">
        <x:v>5286</x:v>
      </x:c>
      <x:c r="C4" s="166" t="s">
        <x:v>4964</x:v>
      </x:c>
      <x:c r="D4" t="s">
        <x:v>340</x:v>
      </x:c>
      <x:c r="E4" t="s">
        <x:v>2953</x:v>
      </x:c>
    </x:row>
    <x:row r="5" spans="1:8">
      <x:c r="A5" s="31" t="s">
        <x:v>4962</x:v>
      </x:c>
      <x:c r="B5" s="167" t="s">
        <x:v>5405</x:v>
      </x:c>
      <x:c r="C5" s="23" t="s">
        <x:v>3604</x:v>
      </x:c>
      <x:c r="D5" s="31" t="s">
        <x:v>5505</x:v>
      </x:c>
      <x:c r="E5" s="31" t="s">
        <x:v>5555</x:v>
      </x:c>
    </x:row>
    <x:row r="6" spans="1:8">
      <x:c r="A6" s="32" t="s">
        <x:v>2753</x:v>
      </x:c>
      <x:c r="B6" s="167" t="s">
        <x:v>5273</x:v>
      </x:c>
      <x:c r="C6" s="32" t="s">
        <x:v>5186</x:v>
      </x:c>
      <x:c r="D6" t="s">
        <x:v>5403</x:v>
      </x:c>
      <x:c r="E6" s="31" t="s">
        <x:v>1258</x:v>
      </x:c>
      <x:c r="F6" s="31"/>
    </x:row>
    <x:row r="7" spans="1:8">
      <x:c r="A7" s="23" t="s">
        <x:v>1025</x:v>
      </x:c>
      <x:c r="B7" s="309" t="s">
        <x:v>5037</x:v>
      </x:c>
      <x:c r="C7" s="23" t="s">
        <x:v>337</x:v>
      </x:c>
      <x:c r="D7" s="31" t="s">
        <x:v>928</x:v>
      </x:c>
      <x:c r="E7" s="31" t="s">
        <x:v>4131</x:v>
      </x:c>
      <x:c r="F7" s="31"/>
    </x:row>
    <x:row r="8" spans="1:8">
      <x:c r="A8" s="32" t="s">
        <x:v>5486</x:v>
      </x:c>
      <x:c r="B8" s="310" t="s">
        <x:v>5487</x:v>
      </x:c>
      <x:c r="C8" s="23" t="s">
        <x:v>4429</x:v>
      </x:c>
      <x:c r="E8" s="31" t="s">
        <x:v>1259</x:v>
      </x:c>
      <x:c r="F8" s="31"/>
    </x:row>
    <x:row r="9" spans="1:8">
      <x:c r="A9" s="23" t="s">
        <x:v>1024</x:v>
      </x:c>
      <x:c r="B9" s="309" t="s">
        <x:v>4974</x:v>
      </x:c>
      <x:c r="C9" s="23" t="s">
        <x:v>338</x:v>
      </x:c>
      <x:c r="E9" s="31" t="s">
        <x:v>2947</x:v>
      </x:c>
      <x:c r="F9" s="31"/>
    </x:row>
    <x:row r="10" spans="1:8">
      <x:c r="A10" s="32" t="s">
        <x:v>5489</x:v>
      </x:c>
      <x:c r="B10" s="309" t="s">
        <x:v>5346</x:v>
      </x:c>
      <x:c r="C10" s="32" t="s">
        <x:v>4961</x:v>
      </x:c>
      <x:c r="E10" s="31" t="s">
        <x:v>2949</x:v>
      </x:c>
      <x:c r="F10" s="31"/>
    </x:row>
    <x:row r="11" spans="1:8">
      <x:c r="A11" s="32" t="s">
        <x:v>5272</x:v>
      </x:c>
      <x:c r="B11" s="167" t="s">
        <x:v>4966</x:v>
      </x:c>
      <x:c r="C11" s="32" t="s">
        <x:v>5292</x:v>
      </x:c>
      <x:c r="E11" t="s">
        <x:v>1257</x:v>
      </x:c>
    </x:row>
    <x:row r="12" spans="1:8">
      <x:c r="B12" s="31" t="s">
        <x:v>5185</x:v>
      </x:c>
      <x:c r="C12" s="23" t="s">
        <x:v>3141</x:v>
      </x:c>
      <x:c r="E12" s="31" t="s">
        <x:v>656</x:v>
      </x:c>
    </x:row>
    <x:row r="13" spans="1:8">
      <x:c r="B13" s="31" t="s">
        <x:v>2709</x:v>
      </x:c>
      <x:c r="C13" s="23" t="s">
        <x:v>756</x:v>
      </x:c>
      <x:c r="E13" s="31" t="s">
        <x:v>1260</x:v>
      </x:c>
      <x:c r="F13" s="31"/>
    </x:row>
    <x:row r="14" spans="1:8">
      <x:c r="B14" s="31" t="s">
        <x:v>4345</x:v>
      </x:c>
      <x:c r="C14" s="32" t="s">
        <x:v>2172</x:v>
      </x:c>
      <x:c r="E14" s="31" t="s">
        <x:v>1256</x:v>
      </x:c>
      <x:c r="F14" s="31"/>
    </x:row>
    <x:row r="15" spans="1:8">
      <x:c r="B15" s="31" t="s">
        <x:v>5314</x:v>
      </x:c>
      <x:c r="C15" s="32" t="s">
        <x:v>3006</x:v>
      </x:c>
      <x:c r="E15" s="31" t="s">
        <x:v>1261</x:v>
      </x:c>
      <x:c r="F15" s="31"/>
    </x:row>
    <x:row r="16" spans="1:8">
      <x:c r="A16" s="23"/>
      <x:c r="B16" s="31" t="s">
        <x:v>5315</x:v>
      </x:c>
      <x:c r="C16" s="166" t="s">
        <x:v>4963</x:v>
      </x:c>
      <x:c r="E16" s="31" t="s">
        <x:v>3701</x:v>
      </x:c>
      <x:c r="F16" s="31"/>
      <x:c r="H16" s="167"/>
    </x:row>
    <x:row r="17" spans="1:125">
      <x:c r="A17" s="23"/>
      <x:c r="B17" t="s">
        <x:v>1758</x:v>
      </x:c>
      <x:c r="C17" s="281">
        <x:v>2.4</x:v>
      </x:c>
      <x:c r="E17" s="31" t="s">
        <x:v>2948</x:v>
      </x:c>
      <x:c r="F17" s="31"/>
    </x:row>
    <x:row r="18" spans="1:125">
      <x:c r="B18" s="31" t="s">
        <x:v>4023</x:v>
      </x:c>
      <x:c r="C18" s="32" t="s">
        <x:v>3960</x:v>
      </x:c>
      <x:c r="E18" s="31" t="s">
        <x:v>1255</x:v>
      </x:c>
      <x:c r="F18" s="31"/>
    </x:row>
    <x:row r="19" spans="1:125">
      <x:c r="B19" s="31" t="s">
        <x:v>4301</x:v>
      </x:c>
      <x:c r="C19" s="32" t="s">
        <x:v>2873</x:v>
      </x:c>
    </x:row>
    <x:row r="20" spans="1:125">
      <x:c r="B20" s="31" t="s">
        <x:v>5271</x:v>
      </x:c>
      <x:c r="C20" s="32" t="s">
        <x:v>927</x:v>
      </x:c>
    </x:row>
    <x:row r="21" spans="1:125">
      <x:c r="B21" s="31" t="s">
        <x:v>3961</x:v>
      </x:c>
      <x:c r="C21" s="32" t="s">
        <x:v>4871</x:v>
      </x:c>
    </x:row>
    <x:row r="22" spans="1:125">
      <x:c r="B22" s="31" t="s">
        <x:v>2946</x:v>
      </x:c>
      <x:c r="C22" s="23" t="s">
        <x:v>2520</x:v>
      </x:c>
    </x:row>
    <x:row r="23" spans="1:125">
      <x:c r="B23" s="31" t="s">
        <x:v>29</x:v>
      </x:c>
      <x:c r="C23" s="23" t="s">
        <x:v>1596</x:v>
      </x:c>
      <x:c r="E23" s="31"/>
      <x:c r="F23" s="31"/>
    </x:row>
    <x:row r="24" spans="1:125">
      <x:c r="B24" t="s">
        <x:v>342</x:v>
      </x:c>
      <x:c r="C24" s="23" t="s">
        <x:v>1313</x:v>
      </x:c>
    </x:row>
    <x:row r="25" spans="1:125">
      <x:c r="B25" t="s">
        <x:v>1911</x:v>
      </x:c>
      <x:c r="C25" s="32" t="s">
        <x:v>4967</x:v>
      </x:c>
      <x:c r="DU25" t="s">
        <x:v>963</x:v>
      </x:c>
    </x:row>
    <x:row r="26" spans="1:125">
      <x:c r="B26" s="31" t="s">
        <x:v>5114</x:v>
      </x:c>
      <x:c r="C26" s="23" t="s">
        <x:v>339</x:v>
      </x:c>
    </x:row>
    <x:row r="27" spans="1:125">
      <x:c r="B27" s="31" t="s">
        <x:v>5114</x:v>
      </x:c>
      <x:c r="C27" s="23" t="s">
        <x:v>1691</x:v>
      </x:c>
      <x:c r="DU27" t="s">
        <x:v>963</x:v>
      </x:c>
    </x:row>
    <x:row r="28" spans="1:125">
      <x:c r="B28" t="s">
        <x:v>4719</x:v>
      </x:c>
      <x:c r="C28" s="23" t="s">
        <x:v>2189</x:v>
      </x:c>
    </x:row>
    <x:row r="29" spans="1:125">
      <x:c r="B29" t="s">
        <x:v>1912</x:v>
      </x:c>
      <x:c r="C29" s="23" t="s">
        <x:v>1478</x:v>
      </x:c>
    </x:row>
    <x:row r="30" spans="1:125">
      <x:c r="B30" s="31" t="s">
        <x:v>3529</x:v>
      </x:c>
      <x:c r="DU30" t="s">
        <x:v>1259</x:v>
      </x:c>
    </x:row>
    <x:row r="31" spans="1:125">
      <x:c r="B31" t="s">
        <x:v>1759</x:v>
      </x:c>
      <x:c r="DU31" t="s">
        <x:v>963</x:v>
      </x:c>
    </x:row>
    <x:row r="32" spans="1:125">
      <x:c r="B32" s="31" t="s">
        <x:v>2786</x:v>
      </x:c>
      <x:c r="DU32" t="s">
        <x:v>1260</x:v>
      </x:c>
    </x:row>
    <x:row r="33" spans="2:125">
      <x:c r="B33" s="31" t="s">
        <x:v>1561</x:v>
      </x:c>
    </x:row>
    <x:row r="34" spans="2:125">
      <x:c r="B34" s="31" t="s">
        <x:v>1900</x:v>
      </x:c>
      <x:c r="DU34" t="s">
        <x:v>1257</x:v>
      </x:c>
    </x:row>
    <x:row r="35" spans="2:125">
      <x:c r="B35" t="s">
        <x:v>4579</x:v>
      </x:c>
      <x:c r="DU35" t="s">
        <x:v>1255</x:v>
      </x:c>
    </x:row>
    <x:row r="36" spans="2:125">
      <x:c r="B36" t="s">
        <x:v>4580</x:v>
      </x:c>
      <x:c r="DU36" t="s">
        <x:v>1260</x:v>
      </x:c>
    </x:row>
    <x:row r="37" spans="2:125">
      <x:c r="B37" s="31" t="s">
        <x:v>5345</x:v>
      </x:c>
      <x:c r="DU37" t="s">
        <x:v>1255</x:v>
      </x:c>
    </x:row>
    <x:row r="38" spans="2:125">
      <x:c r="B38" s="31" t="s">
        <x:v>5348</x:v>
      </x:c>
    </x:row>
    <x:row r="39" spans="2:125">
      <x:c r="B39" s="31" t="s">
        <x:v>4302</x:v>
      </x:c>
    </x:row>
    <x:row r="40" spans="2:125">
      <x:c r="B40" t="s">
        <x:v>343</x:v>
      </x:c>
    </x:row>
    <x:row r="41" spans="2:125">
      <x:c r="B41" t="s">
        <x:v>1913</x:v>
      </x:c>
      <x:c r="DU41" t="s">
        <x:v>963</x:v>
      </x:c>
    </x:row>
    <x:row r="42" spans="2:125">
      <x:c r="B42" t="s">
        <x:v>717</x:v>
      </x:c>
      <x:c r="DU42" t="s">
        <x:v>2005</x:v>
      </x:c>
    </x:row>
    <x:row r="43" spans="2:125">
      <x:c r="B43" t="s">
        <x:v>4945</x:v>
      </x:c>
      <x:c r="DU43" t="s">
        <x:v>2006</x:v>
      </x:c>
    </x:row>
    <x:row r="44" spans="2:125">
      <x:c r="B44" t="s">
        <x:v>1597</x:v>
      </x:c>
    </x:row>
    <x:row r="45" spans="2:125">
      <x:c r="B45" t="s">
        <x:v>1914</x:v>
      </x:c>
      <x:c r="DU45" t="s">
        <x:v>1259</x:v>
      </x:c>
    </x:row>
    <x:row r="46" spans="2:125">
      <x:c r="B46" s="31" t="s">
        <x:v>3867</x:v>
      </x:c>
    </x:row>
    <x:row r="47" spans="2:125">
      <x:c r="B47" s="31" t="s">
        <x:v>3005</x:v>
      </x:c>
      <x:c r="DU47" t="s">
        <x:v>1255</x:v>
      </x:c>
    </x:row>
    <x:row r="48" spans="2:125">
      <x:c r="B48" s="31" t="s">
        <x:v>929</x:v>
      </x:c>
      <x:c r="DU48" t="s">
        <x:v>2948</x:v>
      </x:c>
    </x:row>
    <x:row r="49" spans="2:125">
      <x:c r="B49" t="s">
        <x:v>930</x:v>
      </x:c>
      <x:c r="DU49" t="s">
        <x:v>963</x:v>
      </x:c>
    </x:row>
    <x:row r="50" spans="2:125" ht="25.5">
      <x:c r="B50" s="34" t="s">
        <x:v>634</x:v>
      </x:c>
      <x:c r="DU50" t="s">
        <x:v>1255</x:v>
      </x:c>
    </x:row>
    <x:row r="51" spans="2:125">
      <x:c r="B51" s="34" t="s">
        <x:v>5187</x:v>
      </x:c>
      <x:c r="DU51" t="s">
        <x:v>963</x:v>
      </x:c>
    </x:row>
    <x:row r="52" spans="2:125">
      <x:c r="B52" t="s">
        <x:v>344</x:v>
      </x:c>
      <x:c r="DU52" t="s">
        <x:v>2005</x:v>
      </x:c>
    </x:row>
    <x:row r="53" spans="2:125">
      <x:c r="B53" t="s">
        <x:v>1915</x:v>
      </x:c>
      <x:c r="DU53" t="s">
        <x:v>2006</x:v>
      </x:c>
    </x:row>
    <x:row r="54" spans="2:125">
      <x:c r="B54" t="s">
        <x:v>3953</x:v>
      </x:c>
      <x:c r="DU54" t="s">
        <x:v>963</x:v>
      </x:c>
    </x:row>
    <x:row r="55" spans="2:125">
      <x:c r="B55" s="307" t="s">
        <x:v>5565</x:v>
      </x:c>
      <x:c r="DU55" t="s">
        <x:v>1255</x:v>
      </x:c>
    </x:row>
    <x:row r="56" spans="2:125">
      <x:c r="B56" t="s">
        <x:v>4480</x:v>
      </x:c>
    </x:row>
    <x:row r="57" spans="2:125">
      <x:c r="B57" t="s">
        <x:v>3220</x:v>
      </x:c>
      <x:c r="DU57" t="s">
        <x:v>963</x:v>
      </x:c>
    </x:row>
    <x:row r="58" spans="2:125">
      <x:c r="B58" t="s">
        <x:v>2026</x:v>
      </x:c>
      <x:c r="DU58" t="s">
        <x:v>1255</x:v>
      </x:c>
    </x:row>
    <x:row r="59" spans="2:125">
      <x:c r="B59" s="31" t="s">
        <x:v>5266</x:v>
      </x:c>
      <x:c r="DU59" t="s">
        <x:v>2953</x:v>
      </x:c>
    </x:row>
    <x:row r="60" spans="2:125">
      <x:c r="B60" s="30" t="s">
        <x:v>1866</x:v>
      </x:c>
    </x:row>
    <x:row r="61" spans="2:125">
      <x:c r="B61" s="31" t="s">
        <x:v>2190</x:v>
      </x:c>
    </x:row>
    <x:row r="62" spans="2:125">
      <x:c r="B62" s="31" t="s">
        <x:v>5193</x:v>
      </x:c>
    </x:row>
    <x:row r="63" spans="2:125">
      <x:c r="B63" s="31" t="s">
        <x:v>1254</x:v>
      </x:c>
    </x:row>
    <x:row r="64" spans="2:125">
      <x:c r="B64" s="31" t="s">
        <x:v>5188</x:v>
      </x:c>
    </x:row>
  </x:sheetData>
  <x:customSheetViews>
    <x:customSheetView guid="{6F344616-2FDB-11DA-9788-000A95D919B0}" showPageBreaks="1" view="pageLayout">
      <x:selection activeCell="D5" sqref="D5"/>
      <x:pageMargins left="0.75" right="0.75" top="1" bottom="1" header="0.5" footer="0.5"/>
      <x:pageSetup orientation="portrait" horizontalDpi="4294967292" verticalDpi="4294967292"/>
      <x:headerFooter alignWithMargins="0"/>
    </x:customSheetView>
    <x:customSheetView guid="{E3CB1FC1-6908-4600-8DFE-BA77B5E034D9}" showRuler="0">
      <x:selection activeCell="A2" sqref="A2:A18"/>
      <x:pageMargins left="0.75" right="0.75" top="1" bottom="1" header="0.5" footer="0.5"/>
      <x:pageSetup orientation="portrait" horizontalDpi="4294967292" verticalDpi="4294967292"/>
      <x:headerFooter alignWithMargins="0"/>
    </x:customSheetView>
    <x:customSheetView guid="{61DDB0DE-D198-4CEB-AD19-B6596BAF143D}" showRuler="0">
      <x:selection activeCell="A2" sqref="A2:A18"/>
      <x:pageMargins left="0.75" right="0.75" top="1" bottom="1" header="0.5" footer="0.5"/>
      <x:pageSetup orientation="portrait" horizontalDpi="4294967292" verticalDpi="4294967292"/>
      <x:headerFooter alignWithMargins="0"/>
    </x:customSheetView>
    <x:customSheetView guid="{9D33DCA0-A8CB-42D8-B99B-E4F998869D98}" showRuler="0">
      <x:selection activeCell="A2" sqref="A2:A18"/>
      <x:pageMargins left="0.75" right="0.75" top="1" bottom="1" header="0.5" footer="0.5"/>
      <x:pageSetup orientation="portrait" horizontalDpi="4294967292" verticalDpi="4294967292"/>
      <x:headerFooter alignWithMargins="0"/>
    </x:customSheetView>
    <x:customSheetView guid="{2184AA07-EB65-4A05-BA11-99B741B94815}" showRuler="0">
      <x:selection activeCell="A2" sqref="A2:A18"/>
      <x:pageMargins left="0.75" right="0.75" top="1" bottom="1" header="0.5" footer="0.5"/>
      <x:pageSetup orientation="portrait" horizontalDpi="4294967292" verticalDpi="4294967292"/>
      <x:headerFooter alignWithMargins="0"/>
    </x:customSheetView>
  </x:customSheetViews>
  <x:phoneticPr fontId="3"/>
  <x:hyperlinks>
    <x:hyperlink ref="A3" r:id="rId1" display="http://www.imdb.com/search/title?sound_mixes=d_cinema_48khz_5.1&amp;ref_=tt_dt_spec"/>
  </x:hyperlinks>
  <x:pageMargins left="0.75" right="0.75" top="1" bottom="1" header="0.5" footer="0.5"/>
  <x:pageSetup orientation="portrait" horizontalDpi="4294967292" verticalDpi="4294967292"/>
  <x:headerFooter alignWithMargins="0"/>
</x: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GA834"/>
  <sheetViews>
    <sheetView showZeros="0" showRuler="0" topLeftCell="A678" zoomScale="120" zoomScaleNormal="168" workbookViewId="0">
      <selection activeCell="A57" sqref="A57"/>
    </sheetView>
  </sheetViews>
  <sheetFormatPr defaultColWidth="11" defaultRowHeight="12.75"/>
  <cols>
    <col min="1" max="1" width="25.125" style="40" customWidth="1"/>
    <col min="2" max="2" width="11" style="40" customWidth="1"/>
    <col min="3" max="3" width="8.875" style="40" customWidth="1"/>
    <col min="4" max="4" width="17.625" style="40" customWidth="1"/>
    <col min="5" max="5" width="32.625" style="40" customWidth="1"/>
    <col min="6" max="6" width="18.375" style="40" customWidth="1"/>
    <col min="7" max="7" width="15.125" style="40" bestFit="1" customWidth="1"/>
    <col min="8" max="8" width="9.625" style="40" customWidth="1"/>
    <col min="9" max="9" width="9.875" style="40" customWidth="1"/>
    <col min="10" max="10" width="32.625" style="40" customWidth="1"/>
    <col min="11" max="11" width="18.375" style="40" customWidth="1"/>
    <col min="12" max="12" width="15" style="40" customWidth="1"/>
    <col min="13" max="13" width="9.625" style="40" customWidth="1"/>
    <col min="14" max="14" width="9.875" style="40" customWidth="1"/>
    <col min="15" max="15" width="11.625" style="40" customWidth="1"/>
    <col min="16" max="16" width="15.125" style="40" customWidth="1"/>
    <col min="17" max="17" width="9.625" style="40" customWidth="1"/>
    <col min="18" max="18" width="17.875" style="70" customWidth="1"/>
    <col min="19" max="19" width="11.625" style="70" customWidth="1"/>
    <col min="20" max="20" width="40.125" style="40" customWidth="1"/>
    <col min="21" max="21" width="13.125" style="40" customWidth="1"/>
    <col min="22" max="22" width="15.125" style="40" customWidth="1"/>
    <col min="23" max="23" width="29" style="40" customWidth="1"/>
    <col min="24" max="24" width="8.625" style="40" customWidth="1"/>
    <col min="25" max="25" width="7.625" style="40" customWidth="1"/>
    <col min="26" max="26" width="8.875" style="40" customWidth="1"/>
    <col min="27" max="16384" width="11" style="40"/>
  </cols>
  <sheetData>
    <row r="1" spans="1:26">
      <c r="A1" s="66" t="s">
        <v>3464</v>
      </c>
      <c r="B1" s="66" t="s">
        <v>2092</v>
      </c>
      <c r="C1" s="66" t="s">
        <v>2093</v>
      </c>
      <c r="D1" s="66" t="s">
        <v>3549</v>
      </c>
      <c r="E1" s="66" t="s">
        <v>2094</v>
      </c>
      <c r="F1" s="66" t="s">
        <v>2095</v>
      </c>
      <c r="G1" s="66" t="s">
        <v>2096</v>
      </c>
      <c r="H1" s="66" t="s">
        <v>2097</v>
      </c>
      <c r="I1" s="66" t="s">
        <v>777</v>
      </c>
      <c r="J1" s="66" t="s">
        <v>2098</v>
      </c>
      <c r="K1" s="66" t="s">
        <v>2095</v>
      </c>
      <c r="L1" s="66" t="s">
        <v>2096</v>
      </c>
      <c r="M1" s="66" t="s">
        <v>2097</v>
      </c>
      <c r="N1" s="66" t="s">
        <v>777</v>
      </c>
      <c r="O1" s="66" t="s">
        <v>4289</v>
      </c>
      <c r="P1" s="66" t="s">
        <v>4290</v>
      </c>
      <c r="Q1" s="66" t="s">
        <v>4291</v>
      </c>
      <c r="R1" s="67" t="s">
        <v>1564</v>
      </c>
      <c r="S1" s="67" t="s">
        <v>4292</v>
      </c>
      <c r="T1" s="66" t="s">
        <v>1565</v>
      </c>
      <c r="U1" s="66" t="s">
        <v>1114</v>
      </c>
      <c r="V1" s="66" t="s">
        <v>1115</v>
      </c>
      <c r="W1" s="66" t="s">
        <v>1116</v>
      </c>
      <c r="X1" s="66" t="s">
        <v>3911</v>
      </c>
      <c r="Y1" s="66" t="s">
        <v>3912</v>
      </c>
      <c r="Z1" s="66" t="s">
        <v>4884</v>
      </c>
    </row>
    <row r="2" spans="1:26">
      <c r="A2" s="35"/>
      <c r="B2" s="35" t="s">
        <v>2497</v>
      </c>
      <c r="C2" s="35" t="s">
        <v>3946</v>
      </c>
      <c r="D2" s="35" t="s">
        <v>2444</v>
      </c>
      <c r="E2" s="36"/>
      <c r="F2" s="36"/>
      <c r="G2" s="36"/>
      <c r="H2" s="36"/>
      <c r="I2" s="36"/>
      <c r="J2" s="37"/>
      <c r="K2" s="37"/>
      <c r="L2" s="37" t="s">
        <v>869</v>
      </c>
      <c r="M2" s="37"/>
      <c r="N2" s="37"/>
      <c r="O2" s="38" t="s">
        <v>2540</v>
      </c>
      <c r="P2" s="38"/>
      <c r="Q2" s="38"/>
      <c r="R2" s="38"/>
      <c r="S2" s="38" t="s">
        <v>3100</v>
      </c>
      <c r="T2" s="35" t="s">
        <v>2541</v>
      </c>
      <c r="U2" s="35"/>
      <c r="V2" s="35"/>
      <c r="W2" s="35"/>
      <c r="X2" s="35"/>
      <c r="Y2" s="35"/>
      <c r="Z2" s="35"/>
    </row>
    <row r="3" spans="1:26">
      <c r="A3" s="35" t="s">
        <v>3363</v>
      </c>
      <c r="B3" s="35" t="s">
        <v>2810</v>
      </c>
      <c r="C3" s="35" t="s">
        <v>2811</v>
      </c>
      <c r="D3" s="35"/>
      <c r="E3" s="36"/>
      <c r="F3" s="36"/>
      <c r="G3" s="36"/>
      <c r="H3" s="36"/>
      <c r="I3" s="36"/>
      <c r="J3" s="37"/>
      <c r="K3" s="37"/>
      <c r="L3" s="37"/>
      <c r="M3" s="37"/>
      <c r="N3" s="37"/>
      <c r="O3" s="35"/>
      <c r="P3" s="35"/>
      <c r="Q3" s="35"/>
      <c r="R3" s="38"/>
      <c r="S3" s="38"/>
      <c r="T3" s="35" t="s">
        <v>3364</v>
      </c>
      <c r="U3" s="35"/>
      <c r="V3" s="35" t="s">
        <v>2589</v>
      </c>
      <c r="W3" s="35"/>
      <c r="X3" s="35"/>
      <c r="Y3" s="35"/>
      <c r="Z3" s="35"/>
    </row>
    <row r="4" spans="1:26">
      <c r="A4" s="35" t="s">
        <v>2665</v>
      </c>
      <c r="B4" s="35" t="s">
        <v>4750</v>
      </c>
      <c r="C4" s="35" t="s">
        <v>2666</v>
      </c>
      <c r="D4" s="35" t="s">
        <v>2667</v>
      </c>
      <c r="E4" s="36" t="s">
        <v>2759</v>
      </c>
      <c r="F4" s="36" t="s">
        <v>2760</v>
      </c>
      <c r="G4" s="36"/>
      <c r="H4" s="36" t="s">
        <v>2761</v>
      </c>
      <c r="I4" s="36" t="s">
        <v>878</v>
      </c>
      <c r="J4" s="37"/>
      <c r="K4" s="37"/>
      <c r="L4" s="37"/>
      <c r="M4" s="37"/>
      <c r="N4" s="37"/>
      <c r="O4" s="38"/>
      <c r="P4" s="38"/>
      <c r="Q4" s="38"/>
      <c r="R4" s="38"/>
      <c r="S4" s="38"/>
      <c r="T4" s="35"/>
      <c r="U4" s="35"/>
      <c r="V4" s="35"/>
      <c r="W4" s="35"/>
      <c r="X4" s="35"/>
      <c r="Y4" s="35"/>
      <c r="Z4" s="35"/>
    </row>
    <row r="5" spans="1:26">
      <c r="A5" s="35" t="s">
        <v>4209</v>
      </c>
      <c r="B5" s="35" t="s">
        <v>4210</v>
      </c>
      <c r="C5" s="35" t="s">
        <v>1012</v>
      </c>
      <c r="D5" s="35"/>
      <c r="E5" s="36" t="s">
        <v>871</v>
      </c>
      <c r="F5" s="36" t="s">
        <v>872</v>
      </c>
      <c r="G5" s="36" t="s">
        <v>873</v>
      </c>
      <c r="H5" s="36"/>
      <c r="I5" s="36"/>
      <c r="J5" s="37"/>
      <c r="K5" s="37"/>
      <c r="L5" s="37"/>
      <c r="M5" s="37"/>
      <c r="N5" s="37"/>
      <c r="O5" s="35" t="s">
        <v>874</v>
      </c>
      <c r="P5" s="35"/>
      <c r="Q5" s="35"/>
      <c r="R5" s="38"/>
      <c r="S5" s="38" t="s">
        <v>875</v>
      </c>
      <c r="T5" s="35" t="s">
        <v>4622</v>
      </c>
      <c r="U5" s="35"/>
      <c r="V5" s="35"/>
      <c r="W5" s="35"/>
      <c r="X5" s="35"/>
      <c r="Y5" s="35"/>
      <c r="Z5" s="35" t="s">
        <v>876</v>
      </c>
    </row>
    <row r="6" spans="1:26">
      <c r="A6" s="35" t="s">
        <v>4120</v>
      </c>
      <c r="B6" s="35" t="s">
        <v>4121</v>
      </c>
      <c r="C6" s="35" t="s">
        <v>4122</v>
      </c>
      <c r="D6" s="35"/>
      <c r="E6" s="36" t="s">
        <v>4123</v>
      </c>
      <c r="F6" s="36"/>
      <c r="G6" s="36" t="s">
        <v>4124</v>
      </c>
      <c r="H6" s="36" t="s">
        <v>4125</v>
      </c>
      <c r="I6" s="36" t="s">
        <v>3171</v>
      </c>
      <c r="J6" s="37"/>
      <c r="K6" s="37"/>
      <c r="L6" s="37"/>
      <c r="M6" s="37"/>
      <c r="N6" s="37"/>
      <c r="O6" s="35" t="s">
        <v>2762</v>
      </c>
      <c r="P6" s="35"/>
      <c r="Q6" s="35"/>
      <c r="R6" s="38" t="s">
        <v>2916</v>
      </c>
      <c r="S6" s="38"/>
      <c r="T6" s="35" t="s">
        <v>1039</v>
      </c>
      <c r="U6" s="35"/>
      <c r="V6" s="35"/>
      <c r="W6" s="35"/>
      <c r="X6" s="35"/>
      <c r="Y6" s="35"/>
      <c r="Z6" s="35" t="s">
        <v>3991</v>
      </c>
    </row>
    <row r="7" spans="1:26">
      <c r="A7" s="35" t="s">
        <v>2973</v>
      </c>
      <c r="B7" s="35"/>
      <c r="C7" s="35"/>
      <c r="D7" s="35"/>
      <c r="E7" s="36"/>
      <c r="F7" s="36"/>
      <c r="G7" s="36"/>
      <c r="H7" s="36"/>
      <c r="I7" s="36"/>
      <c r="J7" s="37"/>
      <c r="K7" s="37"/>
      <c r="L7" s="37"/>
      <c r="M7" s="37"/>
      <c r="N7" s="37"/>
      <c r="O7" s="35"/>
      <c r="P7" s="35"/>
      <c r="Q7" s="35"/>
      <c r="R7" s="38"/>
      <c r="S7" s="38"/>
      <c r="T7" s="35"/>
      <c r="U7" s="35"/>
      <c r="V7" s="35"/>
      <c r="W7" s="35"/>
      <c r="X7" s="35"/>
      <c r="Y7" s="35"/>
      <c r="Z7" s="35"/>
    </row>
    <row r="8" spans="1:26">
      <c r="A8" s="35" t="s">
        <v>1040</v>
      </c>
      <c r="B8" s="35"/>
      <c r="C8" s="35"/>
      <c r="D8" s="35"/>
      <c r="E8" s="36"/>
      <c r="F8" s="36"/>
      <c r="G8" s="36"/>
      <c r="H8" s="36"/>
      <c r="I8" s="36"/>
      <c r="J8" s="37" t="s">
        <v>617</v>
      </c>
      <c r="K8" s="37"/>
      <c r="L8" s="37" t="s">
        <v>4923</v>
      </c>
      <c r="M8" s="37"/>
      <c r="N8" s="37" t="s">
        <v>878</v>
      </c>
      <c r="O8" s="38" t="s">
        <v>2917</v>
      </c>
      <c r="P8" s="38" t="s">
        <v>1585</v>
      </c>
      <c r="Q8" s="38"/>
      <c r="R8" s="38" t="s">
        <v>1586</v>
      </c>
      <c r="S8" s="38"/>
      <c r="T8" s="35"/>
      <c r="U8" s="35"/>
      <c r="V8" s="35"/>
      <c r="W8" s="35"/>
      <c r="X8" s="35"/>
      <c r="Y8" s="35"/>
      <c r="Z8" s="35" t="s">
        <v>3991</v>
      </c>
    </row>
    <row r="9" spans="1:26">
      <c r="A9" s="35" t="s">
        <v>5421</v>
      </c>
      <c r="B9" s="35" t="s">
        <v>5422</v>
      </c>
      <c r="C9" s="35" t="s">
        <v>5423</v>
      </c>
      <c r="D9" s="35" t="s">
        <v>5424</v>
      </c>
      <c r="E9" s="36" t="s">
        <v>5425</v>
      </c>
      <c r="F9" s="36"/>
      <c r="G9" s="36" t="s">
        <v>5427</v>
      </c>
      <c r="H9" s="36" t="s">
        <v>5426</v>
      </c>
      <c r="I9" s="36" t="s">
        <v>2971</v>
      </c>
      <c r="J9" s="37"/>
      <c r="K9" s="37"/>
      <c r="L9" s="37"/>
      <c r="M9" s="37"/>
      <c r="N9" s="37"/>
      <c r="O9" s="38" t="s">
        <v>5428</v>
      </c>
      <c r="P9" s="38"/>
      <c r="Q9" s="38"/>
      <c r="R9" s="38"/>
      <c r="S9" s="38"/>
      <c r="T9" s="35" t="s">
        <v>5429</v>
      </c>
      <c r="U9" s="35"/>
      <c r="V9" s="35"/>
      <c r="W9" s="35"/>
      <c r="X9" s="35"/>
      <c r="Y9" s="35"/>
      <c r="Z9" s="35"/>
    </row>
    <row r="10" spans="1:26">
      <c r="A10" s="35" t="s">
        <v>517</v>
      </c>
      <c r="B10" s="35" t="s">
        <v>27</v>
      </c>
      <c r="C10" s="35" t="s">
        <v>589</v>
      </c>
      <c r="D10" s="35" t="s">
        <v>2035</v>
      </c>
      <c r="E10" s="36" t="s">
        <v>190</v>
      </c>
      <c r="F10" s="36" t="s">
        <v>191</v>
      </c>
      <c r="G10" s="36" t="s">
        <v>236</v>
      </c>
      <c r="H10" s="69" t="s">
        <v>2318</v>
      </c>
      <c r="I10" s="36" t="s">
        <v>878</v>
      </c>
      <c r="J10" s="37"/>
      <c r="K10" s="37"/>
      <c r="L10" s="37"/>
      <c r="M10" s="37"/>
      <c r="N10" s="37"/>
      <c r="O10" s="71" t="s">
        <v>590</v>
      </c>
      <c r="P10" s="38"/>
      <c r="Q10" s="38"/>
      <c r="R10" s="71" t="s">
        <v>591</v>
      </c>
      <c r="S10" s="97"/>
      <c r="T10" s="72" t="s">
        <v>352</v>
      </c>
      <c r="U10" s="38"/>
      <c r="V10" s="35"/>
      <c r="W10" s="35"/>
      <c r="X10" s="35"/>
      <c r="Y10" s="35"/>
      <c r="Z10" s="35"/>
    </row>
    <row r="11" spans="1:26">
      <c r="A11" s="35" t="s">
        <v>353</v>
      </c>
      <c r="B11" s="35" t="s">
        <v>1792</v>
      </c>
      <c r="C11" s="35" t="s">
        <v>1793</v>
      </c>
      <c r="D11" s="35"/>
      <c r="E11" s="36" t="s">
        <v>1794</v>
      </c>
      <c r="F11" s="36"/>
      <c r="G11" s="36" t="s">
        <v>1795</v>
      </c>
      <c r="H11" s="69"/>
      <c r="I11" s="36"/>
      <c r="J11" s="37"/>
      <c r="K11" s="37"/>
      <c r="L11" s="37"/>
      <c r="M11" s="37"/>
      <c r="N11" s="37"/>
      <c r="O11" s="35" t="s">
        <v>799</v>
      </c>
      <c r="P11" s="76"/>
      <c r="Q11" s="35"/>
      <c r="R11" s="38"/>
      <c r="S11" s="38" t="s">
        <v>3203</v>
      </c>
      <c r="T11" s="35" t="s">
        <v>3204</v>
      </c>
      <c r="U11" s="35"/>
      <c r="V11" s="35"/>
      <c r="W11" s="35"/>
      <c r="X11" s="35"/>
      <c r="Y11" s="35"/>
      <c r="Z11" s="35" t="s">
        <v>876</v>
      </c>
    </row>
    <row r="12" spans="1:26">
      <c r="A12" s="35" t="s">
        <v>5095</v>
      </c>
      <c r="B12" s="35" t="s">
        <v>5096</v>
      </c>
      <c r="C12" s="35" t="s">
        <v>5097</v>
      </c>
      <c r="D12" s="35"/>
      <c r="E12" s="36"/>
      <c r="F12" s="36"/>
      <c r="G12" s="36"/>
      <c r="H12" s="69"/>
      <c r="I12" s="36"/>
      <c r="J12" s="37"/>
      <c r="K12" s="37"/>
      <c r="L12" s="37"/>
      <c r="M12" s="37"/>
      <c r="N12" s="37"/>
      <c r="O12" s="35"/>
      <c r="P12" s="35"/>
      <c r="Q12" s="35"/>
      <c r="R12" s="38"/>
      <c r="S12" s="38"/>
      <c r="T12" s="35" t="s">
        <v>5094</v>
      </c>
      <c r="U12" s="35"/>
      <c r="V12" s="35"/>
      <c r="W12" s="35"/>
      <c r="X12" s="35"/>
      <c r="Y12" s="35"/>
      <c r="Z12" s="35"/>
    </row>
    <row r="13" spans="1:26">
      <c r="A13" s="35" t="s">
        <v>1430</v>
      </c>
      <c r="B13" s="35" t="s">
        <v>3920</v>
      </c>
      <c r="C13" s="35" t="s">
        <v>1865</v>
      </c>
      <c r="D13" s="35" t="s">
        <v>3903</v>
      </c>
      <c r="E13" s="36" t="s">
        <v>1297</v>
      </c>
      <c r="F13" s="36"/>
      <c r="G13" s="36" t="s">
        <v>3471</v>
      </c>
      <c r="H13" s="69" t="s">
        <v>3472</v>
      </c>
      <c r="I13" s="36" t="s">
        <v>2971</v>
      </c>
      <c r="J13" s="37"/>
      <c r="K13" s="37"/>
      <c r="L13" s="37"/>
      <c r="M13" s="37"/>
      <c r="N13" s="37"/>
      <c r="O13" s="38" t="s">
        <v>618</v>
      </c>
      <c r="P13" s="38"/>
      <c r="Q13" s="35"/>
      <c r="R13" s="38"/>
      <c r="S13" s="38"/>
      <c r="T13" s="35" t="s">
        <v>3873</v>
      </c>
      <c r="U13" s="35"/>
      <c r="V13" s="35"/>
      <c r="W13" s="35"/>
      <c r="X13" s="35"/>
      <c r="Y13" s="35"/>
      <c r="Z13" s="35"/>
    </row>
    <row r="14" spans="1:26">
      <c r="A14" s="35" t="s">
        <v>28</v>
      </c>
      <c r="B14" s="35" t="s">
        <v>3544</v>
      </c>
      <c r="C14" s="35" t="s">
        <v>3545</v>
      </c>
      <c r="D14" s="35" t="s">
        <v>3546</v>
      </c>
      <c r="E14" s="36" t="s">
        <v>2640</v>
      </c>
      <c r="F14" s="36"/>
      <c r="G14" s="36" t="s">
        <v>2641</v>
      </c>
      <c r="H14" s="69" t="s">
        <v>3123</v>
      </c>
      <c r="I14" s="36" t="s">
        <v>878</v>
      </c>
      <c r="J14" s="37"/>
      <c r="K14" s="37"/>
      <c r="L14" s="37"/>
      <c r="M14" s="37"/>
      <c r="N14" s="37"/>
      <c r="O14" s="73" t="s">
        <v>3079</v>
      </c>
      <c r="P14" s="73" t="s">
        <v>3354</v>
      </c>
      <c r="Q14" s="38"/>
      <c r="R14" s="38" t="s">
        <v>4588</v>
      </c>
      <c r="S14" s="38"/>
      <c r="T14" s="35"/>
      <c r="U14" s="35"/>
      <c r="V14" s="35"/>
      <c r="W14" s="35"/>
      <c r="X14" s="35"/>
      <c r="Y14" s="35"/>
      <c r="Z14" s="35" t="s">
        <v>866</v>
      </c>
    </row>
    <row r="15" spans="1:26">
      <c r="A15" s="35" t="s">
        <v>867</v>
      </c>
      <c r="B15" s="35" t="s">
        <v>1473</v>
      </c>
      <c r="C15" s="35" t="s">
        <v>4713</v>
      </c>
      <c r="D15" s="35"/>
      <c r="E15" s="36" t="s">
        <v>4714</v>
      </c>
      <c r="F15" s="36" t="s">
        <v>4715</v>
      </c>
      <c r="G15" s="36"/>
      <c r="H15" s="69" t="s">
        <v>4716</v>
      </c>
      <c r="I15" s="36" t="s">
        <v>878</v>
      </c>
      <c r="J15" s="37"/>
      <c r="K15" s="37"/>
      <c r="L15" s="37"/>
      <c r="M15" s="37"/>
      <c r="N15" s="37"/>
      <c r="O15" s="38" t="s">
        <v>786</v>
      </c>
      <c r="P15" s="38"/>
      <c r="Q15" s="38"/>
      <c r="R15" s="38" t="s">
        <v>2650</v>
      </c>
      <c r="S15" s="38"/>
      <c r="T15" s="35" t="s">
        <v>296</v>
      </c>
      <c r="U15" s="35"/>
      <c r="V15" s="35"/>
      <c r="W15" s="35"/>
      <c r="X15" s="35"/>
      <c r="Y15" s="35"/>
      <c r="Z15" s="35" t="s">
        <v>866</v>
      </c>
    </row>
    <row r="16" spans="1:26">
      <c r="A16" s="35" t="s">
        <v>3651</v>
      </c>
      <c r="B16" s="35" t="s">
        <v>3652</v>
      </c>
      <c r="C16" s="35" t="s">
        <v>3653</v>
      </c>
      <c r="D16" s="35"/>
      <c r="E16" s="36" t="s">
        <v>4053</v>
      </c>
      <c r="F16" s="36"/>
      <c r="G16" s="36" t="s">
        <v>659</v>
      </c>
      <c r="H16" s="69" t="s">
        <v>660</v>
      </c>
      <c r="I16" s="36" t="s">
        <v>4509</v>
      </c>
      <c r="J16" s="37"/>
      <c r="K16" s="37"/>
      <c r="L16" s="37"/>
      <c r="M16" s="37"/>
      <c r="N16" s="37"/>
      <c r="O16" s="38" t="s">
        <v>4589</v>
      </c>
      <c r="P16" s="38"/>
      <c r="Q16" s="38"/>
      <c r="R16" s="38"/>
      <c r="S16" s="38"/>
      <c r="T16" s="35" t="s">
        <v>4510</v>
      </c>
      <c r="U16" s="35"/>
      <c r="V16" s="35"/>
      <c r="W16" s="35"/>
      <c r="X16" s="35"/>
      <c r="Y16" s="35"/>
      <c r="Z16" s="35" t="s">
        <v>876</v>
      </c>
    </row>
    <row r="17" spans="1:26">
      <c r="A17" s="35" t="s">
        <v>4511</v>
      </c>
      <c r="B17" s="35" t="s">
        <v>4859</v>
      </c>
      <c r="C17" s="35" t="s">
        <v>3973</v>
      </c>
      <c r="D17" s="35"/>
      <c r="E17" s="36" t="s">
        <v>2890</v>
      </c>
      <c r="F17" s="36" t="s">
        <v>2891</v>
      </c>
      <c r="G17" s="36" t="s">
        <v>2892</v>
      </c>
      <c r="H17" s="69"/>
      <c r="I17" s="36" t="s">
        <v>2971</v>
      </c>
      <c r="J17" s="37"/>
      <c r="K17" s="37"/>
      <c r="L17" s="37"/>
      <c r="M17" s="37"/>
      <c r="N17" s="37"/>
      <c r="O17" s="38" t="s">
        <v>895</v>
      </c>
      <c r="P17" s="38" t="s">
        <v>2418</v>
      </c>
      <c r="Q17" s="38"/>
      <c r="R17" s="38" t="s">
        <v>895</v>
      </c>
      <c r="S17" s="38"/>
      <c r="T17" s="35"/>
      <c r="U17" s="35"/>
      <c r="V17" s="35"/>
      <c r="W17" s="35"/>
      <c r="X17" s="35"/>
      <c r="Y17" s="35"/>
      <c r="Z17" s="35" t="s">
        <v>876</v>
      </c>
    </row>
    <row r="18" spans="1:26">
      <c r="A18" s="35" t="s">
        <v>1192</v>
      </c>
      <c r="B18" s="35" t="s">
        <v>3211</v>
      </c>
      <c r="C18" s="35" t="s">
        <v>3212</v>
      </c>
      <c r="D18" s="35"/>
      <c r="E18" s="36" t="s">
        <v>2419</v>
      </c>
      <c r="F18" s="74" t="s">
        <v>1343</v>
      </c>
      <c r="G18" s="36" t="s">
        <v>869</v>
      </c>
      <c r="H18" s="69"/>
      <c r="I18" s="36"/>
      <c r="J18" s="37"/>
      <c r="K18" s="37"/>
      <c r="L18" s="37"/>
      <c r="M18" s="37"/>
      <c r="N18" s="75"/>
      <c r="O18" s="38"/>
      <c r="P18" s="38"/>
      <c r="Q18" s="38"/>
      <c r="R18" s="38"/>
      <c r="S18" s="38" t="s">
        <v>2896</v>
      </c>
      <c r="T18" s="39" t="s">
        <v>2897</v>
      </c>
      <c r="U18" s="35"/>
      <c r="V18" s="35"/>
      <c r="W18" s="35"/>
      <c r="X18" s="35"/>
      <c r="Y18" s="35"/>
      <c r="Z18" s="35"/>
    </row>
    <row r="19" spans="1:26">
      <c r="A19" s="35" t="s">
        <v>3213</v>
      </c>
      <c r="B19" s="35" t="s">
        <v>3211</v>
      </c>
      <c r="C19" s="35" t="s">
        <v>3214</v>
      </c>
      <c r="D19" s="35"/>
      <c r="E19" s="36" t="s">
        <v>2620</v>
      </c>
      <c r="F19" s="74"/>
      <c r="G19" s="36"/>
      <c r="H19" s="36"/>
      <c r="I19" s="36"/>
      <c r="J19" s="37"/>
      <c r="K19" s="37"/>
      <c r="L19" s="37"/>
      <c r="M19" s="37"/>
      <c r="N19" s="75"/>
      <c r="O19" s="35" t="s">
        <v>859</v>
      </c>
      <c r="P19" s="35"/>
      <c r="Q19" s="35"/>
      <c r="R19" s="38"/>
      <c r="S19" s="38" t="s">
        <v>2275</v>
      </c>
      <c r="T19" s="35" t="s">
        <v>2276</v>
      </c>
      <c r="U19" s="35"/>
      <c r="V19" s="35"/>
      <c r="W19" s="35"/>
      <c r="X19" s="35"/>
      <c r="Y19" s="35"/>
      <c r="Z19" s="35" t="s">
        <v>876</v>
      </c>
    </row>
    <row r="20" spans="1:26">
      <c r="A20" s="35" t="s">
        <v>3231</v>
      </c>
      <c r="B20" s="35" t="s">
        <v>3232</v>
      </c>
      <c r="C20" s="35" t="s">
        <v>3233</v>
      </c>
      <c r="D20" s="35"/>
      <c r="E20" s="36" t="s">
        <v>860</v>
      </c>
      <c r="F20" s="74" t="s">
        <v>4901</v>
      </c>
      <c r="G20" s="36" t="s">
        <v>873</v>
      </c>
      <c r="H20" s="36"/>
      <c r="I20" s="36"/>
      <c r="J20" s="37" t="s">
        <v>1566</v>
      </c>
      <c r="K20" s="37"/>
      <c r="L20" s="37" t="s">
        <v>873</v>
      </c>
      <c r="M20" s="37"/>
      <c r="N20" s="75"/>
      <c r="O20" s="38" t="s">
        <v>219</v>
      </c>
      <c r="P20" s="38"/>
      <c r="Q20" s="38"/>
      <c r="R20" s="38" t="s">
        <v>621</v>
      </c>
      <c r="S20" s="38"/>
      <c r="T20" s="35" t="s">
        <v>2059</v>
      </c>
      <c r="U20" s="35"/>
      <c r="V20" s="35"/>
      <c r="W20" s="35"/>
      <c r="X20" s="35"/>
      <c r="Y20" s="35"/>
      <c r="Z20" s="35" t="s">
        <v>876</v>
      </c>
    </row>
    <row r="21" spans="1:26" ht="15.75">
      <c r="A21" s="35" t="s">
        <v>5018</v>
      </c>
      <c r="B21" s="35" t="s">
        <v>5019</v>
      </c>
      <c r="C21" s="35" t="s">
        <v>5020</v>
      </c>
      <c r="D21" s="35"/>
      <c r="E21" s="36" t="s">
        <v>5021</v>
      </c>
      <c r="F21" s="74"/>
      <c r="G21" s="36" t="s">
        <v>5022</v>
      </c>
      <c r="H21" s="36"/>
      <c r="I21" s="36"/>
      <c r="J21" s="37"/>
      <c r="K21" s="37"/>
      <c r="L21" s="37"/>
      <c r="M21" s="37"/>
      <c r="N21" s="75"/>
      <c r="O21" s="38" t="s">
        <v>5023</v>
      </c>
      <c r="P21" s="38"/>
      <c r="Q21" s="38"/>
      <c r="R21" s="38" t="s">
        <v>5024</v>
      </c>
      <c r="S21" s="38"/>
      <c r="T21" s="35" t="s">
        <v>5025</v>
      </c>
      <c r="U21" s="35"/>
      <c r="V21" s="35"/>
      <c r="W21" s="35"/>
      <c r="X21" s="35"/>
      <c r="Y21" s="35"/>
      <c r="Z21" s="35"/>
    </row>
    <row r="22" spans="1:26">
      <c r="A22" s="35" t="s">
        <v>292</v>
      </c>
      <c r="B22" s="35"/>
      <c r="C22" s="35"/>
      <c r="D22" s="35" t="s">
        <v>1789</v>
      </c>
      <c r="E22" s="36"/>
      <c r="F22" s="36"/>
      <c r="G22" s="36"/>
      <c r="H22" s="36"/>
      <c r="I22" s="36"/>
      <c r="J22" s="37" t="s">
        <v>757</v>
      </c>
      <c r="K22" s="37"/>
      <c r="L22" s="37"/>
      <c r="M22" s="37"/>
      <c r="N22" s="37"/>
      <c r="O22" s="35"/>
      <c r="P22" s="35"/>
      <c r="Q22" s="35"/>
      <c r="R22" s="38"/>
      <c r="S22" s="38"/>
      <c r="T22" s="76"/>
      <c r="U22" s="35"/>
      <c r="V22" s="35"/>
      <c r="W22" s="35"/>
      <c r="X22" s="35"/>
      <c r="Y22" s="35"/>
      <c r="Z22" s="35"/>
    </row>
    <row r="23" spans="1:26" ht="12" customHeight="1">
      <c r="A23" s="35" t="s">
        <v>4795</v>
      </c>
      <c r="B23" s="35" t="s">
        <v>3768</v>
      </c>
      <c r="C23" s="35" t="s">
        <v>3769</v>
      </c>
      <c r="D23" s="35"/>
      <c r="E23" s="36" t="s">
        <v>3770</v>
      </c>
      <c r="F23" s="74"/>
      <c r="G23" s="36" t="s">
        <v>2168</v>
      </c>
      <c r="H23" s="36" t="s">
        <v>3771</v>
      </c>
      <c r="I23" s="36" t="s">
        <v>3421</v>
      </c>
      <c r="J23" s="37"/>
      <c r="K23" s="37"/>
      <c r="L23" s="37"/>
      <c r="M23" s="37"/>
      <c r="N23" s="75"/>
      <c r="O23" s="38" t="s">
        <v>1925</v>
      </c>
      <c r="P23" s="38"/>
      <c r="Q23" s="35"/>
      <c r="R23" s="38" t="s">
        <v>3772</v>
      </c>
      <c r="S23" s="38"/>
      <c r="T23" s="76" t="s">
        <v>1296</v>
      </c>
      <c r="U23" s="35"/>
      <c r="V23" s="35"/>
      <c r="W23" s="35"/>
      <c r="X23" s="35"/>
      <c r="Y23" s="35"/>
      <c r="Z23" s="35"/>
    </row>
    <row r="24" spans="1:26">
      <c r="A24" s="35" t="s">
        <v>1984</v>
      </c>
      <c r="B24" s="35" t="s">
        <v>4932</v>
      </c>
      <c r="C24" s="35" t="s">
        <v>148</v>
      </c>
      <c r="D24" s="35"/>
      <c r="E24" s="36" t="s">
        <v>3770</v>
      </c>
      <c r="F24" s="74"/>
      <c r="G24" s="36" t="s">
        <v>2168</v>
      </c>
      <c r="H24" s="36" t="s">
        <v>3771</v>
      </c>
      <c r="I24" s="36" t="s">
        <v>3421</v>
      </c>
      <c r="J24" s="37"/>
      <c r="K24" s="37"/>
      <c r="L24" s="37"/>
      <c r="M24" s="37"/>
      <c r="N24" s="75"/>
      <c r="O24" s="38" t="s">
        <v>1925</v>
      </c>
      <c r="P24" s="38"/>
      <c r="Q24" s="35"/>
      <c r="R24" s="38" t="s">
        <v>3772</v>
      </c>
      <c r="S24" s="38"/>
      <c r="T24" s="35" t="s">
        <v>1296</v>
      </c>
      <c r="U24" s="35"/>
      <c r="V24" s="35"/>
      <c r="W24" s="35"/>
      <c r="X24" s="35"/>
      <c r="Y24" s="35"/>
      <c r="Z24" s="35"/>
    </row>
    <row r="25" spans="1:26">
      <c r="A25" s="35" t="s">
        <v>3919</v>
      </c>
      <c r="B25" s="35" t="s">
        <v>3920</v>
      </c>
      <c r="C25" s="35" t="s">
        <v>3921</v>
      </c>
      <c r="D25" s="35"/>
      <c r="E25" s="36" t="s">
        <v>3922</v>
      </c>
      <c r="F25" s="74"/>
      <c r="G25" s="36" t="s">
        <v>4923</v>
      </c>
      <c r="H25" s="36" t="s">
        <v>1425</v>
      </c>
      <c r="I25" s="36" t="s">
        <v>878</v>
      </c>
      <c r="J25" s="37"/>
      <c r="K25" s="37"/>
      <c r="L25" s="37"/>
      <c r="M25" s="37"/>
      <c r="N25" s="75"/>
      <c r="O25" s="35" t="s">
        <v>4933</v>
      </c>
      <c r="P25" s="35"/>
      <c r="Q25" s="35"/>
      <c r="R25" s="38" t="s">
        <v>2388</v>
      </c>
      <c r="S25" s="38"/>
      <c r="T25" s="35" t="s">
        <v>317</v>
      </c>
      <c r="U25" s="35"/>
      <c r="V25" s="35"/>
      <c r="W25" s="35"/>
      <c r="X25" s="35"/>
      <c r="Y25" s="35"/>
      <c r="Z25" s="35" t="s">
        <v>866</v>
      </c>
    </row>
    <row r="26" spans="1:26">
      <c r="A26" s="35" t="s">
        <v>4659</v>
      </c>
      <c r="B26" s="35"/>
      <c r="C26" s="35"/>
      <c r="D26" s="35"/>
      <c r="E26" s="36"/>
      <c r="F26" s="74"/>
      <c r="G26" s="36"/>
      <c r="H26" s="36"/>
      <c r="I26" s="36"/>
      <c r="J26" s="37"/>
      <c r="K26" s="37"/>
      <c r="L26" s="37"/>
      <c r="M26" s="37"/>
      <c r="N26" s="75"/>
      <c r="O26" s="38" t="s">
        <v>3105</v>
      </c>
      <c r="P26" s="38"/>
      <c r="Q26" s="38"/>
      <c r="R26" s="38" t="s">
        <v>4739</v>
      </c>
      <c r="S26" s="38"/>
      <c r="T26" s="35"/>
      <c r="U26" s="35"/>
      <c r="V26" s="35"/>
      <c r="W26" s="35"/>
      <c r="X26" s="35"/>
      <c r="Y26" s="35"/>
      <c r="Z26" s="35" t="s">
        <v>2458</v>
      </c>
    </row>
    <row r="27" spans="1:26">
      <c r="A27" s="35" t="s">
        <v>2459</v>
      </c>
      <c r="B27" s="35" t="s">
        <v>2524</v>
      </c>
      <c r="C27" s="35" t="s">
        <v>2525</v>
      </c>
      <c r="D27" s="35"/>
      <c r="E27" s="36" t="s">
        <v>2526</v>
      </c>
      <c r="F27" s="74"/>
      <c r="G27" s="36" t="s">
        <v>2527</v>
      </c>
      <c r="H27" s="36">
        <v>75003</v>
      </c>
      <c r="I27" s="36" t="s">
        <v>2528</v>
      </c>
      <c r="J27" s="37"/>
      <c r="K27" s="37"/>
      <c r="L27" s="37"/>
      <c r="M27" s="37"/>
      <c r="N27" s="75"/>
      <c r="O27" s="38" t="s">
        <v>2529</v>
      </c>
      <c r="P27" s="38"/>
      <c r="Q27" s="38"/>
      <c r="R27" s="38" t="s">
        <v>4560</v>
      </c>
      <c r="S27" s="38"/>
      <c r="T27" s="35" t="s">
        <v>2826</v>
      </c>
      <c r="U27" s="35"/>
      <c r="V27" s="35"/>
      <c r="W27" s="35"/>
      <c r="X27" s="35"/>
      <c r="Y27" s="35"/>
      <c r="Z27" s="35" t="s">
        <v>2458</v>
      </c>
    </row>
    <row r="28" spans="1:26">
      <c r="A28" s="35" t="s">
        <v>492</v>
      </c>
      <c r="B28" s="35" t="s">
        <v>1220</v>
      </c>
      <c r="C28" s="35" t="s">
        <v>1221</v>
      </c>
      <c r="D28" s="35"/>
      <c r="E28" s="36" t="s">
        <v>2167</v>
      </c>
      <c r="F28" s="74"/>
      <c r="G28" s="36" t="s">
        <v>2168</v>
      </c>
      <c r="H28" s="36" t="s">
        <v>2169</v>
      </c>
      <c r="I28" s="36" t="s">
        <v>3421</v>
      </c>
      <c r="J28" s="37"/>
      <c r="K28" s="37"/>
      <c r="L28" s="37"/>
      <c r="M28" s="37"/>
      <c r="N28" s="75"/>
      <c r="O28" s="38" t="s">
        <v>1697</v>
      </c>
      <c r="P28" s="38"/>
      <c r="Q28" s="35"/>
      <c r="R28" s="38"/>
      <c r="S28" s="38"/>
      <c r="T28" s="35" t="s">
        <v>201</v>
      </c>
      <c r="U28" s="35"/>
      <c r="V28" s="35" t="s">
        <v>1698</v>
      </c>
      <c r="W28" s="35"/>
      <c r="X28" s="35"/>
      <c r="Y28" s="35"/>
      <c r="Z28" s="35"/>
    </row>
    <row r="29" spans="1:26">
      <c r="A29" s="35" t="s">
        <v>1107</v>
      </c>
      <c r="B29" s="35" t="s">
        <v>3623</v>
      </c>
      <c r="C29" s="35" t="s">
        <v>4264</v>
      </c>
      <c r="D29" s="35" t="s">
        <v>2293</v>
      </c>
      <c r="E29" s="36" t="s">
        <v>4335</v>
      </c>
      <c r="F29" s="74" t="s">
        <v>3248</v>
      </c>
      <c r="G29" s="36" t="s">
        <v>869</v>
      </c>
      <c r="H29" s="36" t="s">
        <v>3249</v>
      </c>
      <c r="I29" s="36"/>
      <c r="J29" s="37"/>
      <c r="K29" s="37"/>
      <c r="L29" s="37"/>
      <c r="M29" s="37"/>
      <c r="N29" s="75"/>
      <c r="O29" s="38"/>
      <c r="P29" s="38"/>
      <c r="Q29" s="35"/>
      <c r="R29" s="38"/>
      <c r="S29" s="38"/>
      <c r="T29" s="35" t="s">
        <v>189</v>
      </c>
      <c r="U29" s="35"/>
      <c r="V29" s="35"/>
      <c r="W29" s="35"/>
      <c r="X29" s="35"/>
      <c r="Y29" s="35"/>
      <c r="Z29" s="35"/>
    </row>
    <row r="30" spans="1:26">
      <c r="A30" s="35" t="s">
        <v>4474</v>
      </c>
      <c r="B30" s="35"/>
      <c r="C30" s="35"/>
      <c r="D30" s="35"/>
      <c r="E30" s="36"/>
      <c r="F30" s="74"/>
      <c r="G30" s="36"/>
      <c r="H30" s="36"/>
      <c r="I30" s="36"/>
      <c r="J30" s="37"/>
      <c r="K30" s="37"/>
      <c r="L30" s="37"/>
      <c r="M30" s="37"/>
      <c r="N30" s="75"/>
      <c r="O30" s="35"/>
      <c r="P30" s="35"/>
      <c r="Q30" s="35"/>
      <c r="R30" s="38"/>
      <c r="S30" s="38"/>
      <c r="T30" s="35"/>
      <c r="U30" s="35"/>
      <c r="V30" s="35"/>
      <c r="W30" s="35"/>
      <c r="X30" s="35"/>
      <c r="Y30" s="35"/>
      <c r="Z30" s="35"/>
    </row>
    <row r="31" spans="1:26">
      <c r="A31" s="35" t="s">
        <v>4971</v>
      </c>
      <c r="B31" s="35"/>
      <c r="C31" s="35"/>
      <c r="D31" s="35"/>
      <c r="E31" s="36"/>
      <c r="F31" s="74"/>
      <c r="G31" s="36"/>
      <c r="H31" s="36"/>
      <c r="I31" s="36"/>
      <c r="J31" s="37"/>
      <c r="K31" s="37"/>
      <c r="L31" s="37"/>
      <c r="M31" s="37"/>
      <c r="N31" s="75"/>
      <c r="O31" s="35"/>
      <c r="P31" s="35"/>
      <c r="Q31" s="35"/>
      <c r="R31" s="38"/>
      <c r="S31" s="38"/>
      <c r="T31" s="35" t="s">
        <v>5044</v>
      </c>
      <c r="U31" s="35"/>
      <c r="V31" s="35"/>
      <c r="W31" s="35"/>
      <c r="X31" s="35"/>
      <c r="Y31" s="35"/>
      <c r="Z31" s="35"/>
    </row>
    <row r="32" spans="1:26">
      <c r="A32" s="35" t="s">
        <v>4368</v>
      </c>
      <c r="B32" s="35" t="s">
        <v>4369</v>
      </c>
      <c r="C32" s="35" t="s">
        <v>4370</v>
      </c>
      <c r="D32" s="35"/>
      <c r="E32" s="36"/>
      <c r="F32" s="36"/>
      <c r="G32" s="36"/>
      <c r="H32" s="36"/>
      <c r="I32" s="36"/>
      <c r="J32" s="37"/>
      <c r="K32" s="37"/>
      <c r="L32" s="37"/>
      <c r="M32" s="37"/>
      <c r="N32" s="37"/>
      <c r="O32" s="38"/>
      <c r="P32" s="38"/>
      <c r="Q32" s="38"/>
      <c r="R32" s="38"/>
      <c r="S32" s="38"/>
      <c r="T32" s="38" t="s">
        <v>4371</v>
      </c>
      <c r="U32" s="38"/>
      <c r="V32" s="35"/>
      <c r="W32" s="35"/>
      <c r="X32" s="35"/>
      <c r="Y32" s="35"/>
      <c r="Z32" s="35" t="s">
        <v>876</v>
      </c>
    </row>
    <row r="33" spans="1:26">
      <c r="A33" s="35" t="s">
        <v>3678</v>
      </c>
      <c r="B33" s="35" t="s">
        <v>2402</v>
      </c>
      <c r="C33" s="35" t="s">
        <v>2403</v>
      </c>
      <c r="D33" s="35" t="s">
        <v>4179</v>
      </c>
      <c r="E33" s="36" t="s">
        <v>4180</v>
      </c>
      <c r="F33" s="36" t="s">
        <v>4590</v>
      </c>
      <c r="G33" s="36" t="s">
        <v>4591</v>
      </c>
      <c r="H33" s="36" t="s">
        <v>4592</v>
      </c>
      <c r="I33" s="36" t="s">
        <v>878</v>
      </c>
      <c r="J33" s="37"/>
      <c r="K33" s="37"/>
      <c r="L33" s="37"/>
      <c r="M33" s="37"/>
      <c r="N33" s="37"/>
      <c r="O33" s="38" t="s">
        <v>3101</v>
      </c>
      <c r="P33" s="38"/>
      <c r="Q33" s="38"/>
      <c r="R33" s="38" t="s">
        <v>828</v>
      </c>
      <c r="S33" s="38" t="s">
        <v>829</v>
      </c>
      <c r="T33" s="38" t="s">
        <v>2742</v>
      </c>
      <c r="U33" s="38"/>
      <c r="V33" s="35"/>
      <c r="W33" s="35"/>
      <c r="X33" s="35"/>
      <c r="Y33" s="35"/>
      <c r="Z33" s="35"/>
    </row>
    <row r="34" spans="1:26">
      <c r="A34" s="35" t="s">
        <v>3681</v>
      </c>
      <c r="B34" s="35" t="s">
        <v>1787</v>
      </c>
      <c r="C34" s="35" t="s">
        <v>1788</v>
      </c>
      <c r="D34" s="35" t="s">
        <v>2593</v>
      </c>
      <c r="E34" s="36" t="s">
        <v>914</v>
      </c>
      <c r="F34" s="36"/>
      <c r="G34" s="36"/>
      <c r="H34" s="36"/>
      <c r="I34" s="36"/>
      <c r="J34" s="37"/>
      <c r="K34" s="37"/>
      <c r="L34" s="37"/>
      <c r="M34" s="37"/>
      <c r="N34" s="37"/>
      <c r="O34" s="35" t="s">
        <v>2594</v>
      </c>
      <c r="P34" s="35"/>
      <c r="Q34" s="35"/>
      <c r="R34" s="38"/>
      <c r="S34" s="38"/>
      <c r="T34" s="35" t="s">
        <v>2595</v>
      </c>
      <c r="U34" s="35"/>
      <c r="V34" s="35"/>
      <c r="W34" s="35"/>
      <c r="X34" s="35"/>
      <c r="Y34" s="35"/>
      <c r="Z34" s="35"/>
    </row>
    <row r="35" spans="1:26">
      <c r="A35" s="35" t="s">
        <v>887</v>
      </c>
      <c r="B35" s="35" t="s">
        <v>1873</v>
      </c>
      <c r="C35" s="35" t="s">
        <v>1874</v>
      </c>
      <c r="D35" s="35"/>
      <c r="E35" s="36" t="s">
        <v>1875</v>
      </c>
      <c r="F35" s="36"/>
      <c r="G35" s="36" t="s">
        <v>312</v>
      </c>
      <c r="H35" s="36" t="s">
        <v>1876</v>
      </c>
      <c r="I35" s="36" t="s">
        <v>3520</v>
      </c>
      <c r="J35" s="37"/>
      <c r="K35" s="37"/>
      <c r="L35" s="37"/>
      <c r="M35" s="37"/>
      <c r="N35" s="37"/>
      <c r="O35" s="77"/>
      <c r="P35" s="35"/>
      <c r="Q35" s="35"/>
      <c r="R35" s="71"/>
      <c r="S35" s="38"/>
      <c r="T35" s="35"/>
      <c r="U35" s="35"/>
      <c r="V35" s="35"/>
      <c r="W35" s="35"/>
      <c r="X35" s="35"/>
      <c r="Y35" s="35"/>
      <c r="Z35" s="35"/>
    </row>
    <row r="36" spans="1:26">
      <c r="A36" s="35" t="s">
        <v>5182</v>
      </c>
      <c r="B36" s="35" t="s">
        <v>5005</v>
      </c>
      <c r="C36" s="35" t="s">
        <v>5006</v>
      </c>
      <c r="D36" s="35" t="s">
        <v>2729</v>
      </c>
      <c r="E36" s="36" t="s">
        <v>5183</v>
      </c>
      <c r="F36" s="36"/>
      <c r="G36" s="36" t="s">
        <v>5184</v>
      </c>
      <c r="H36" s="36"/>
      <c r="I36" s="36" t="s">
        <v>2971</v>
      </c>
      <c r="J36" s="37"/>
      <c r="K36" s="37"/>
      <c r="L36" s="37"/>
      <c r="M36" s="37"/>
      <c r="N36" s="37"/>
      <c r="O36" s="38" t="s">
        <v>5007</v>
      </c>
      <c r="P36" s="38"/>
      <c r="Q36" s="38"/>
      <c r="R36" s="38"/>
      <c r="S36" s="38" t="s">
        <v>5008</v>
      </c>
      <c r="T36" s="39" t="s">
        <v>5009</v>
      </c>
      <c r="U36" s="38"/>
      <c r="V36" s="35"/>
      <c r="W36" s="35"/>
      <c r="X36" s="35"/>
      <c r="Y36" s="35"/>
      <c r="Z36" s="35"/>
    </row>
    <row r="37" spans="1:26">
      <c r="A37" s="35" t="s">
        <v>4306</v>
      </c>
      <c r="B37" s="35" t="s">
        <v>2652</v>
      </c>
      <c r="C37" s="35" t="s">
        <v>1877</v>
      </c>
      <c r="D37" s="35"/>
      <c r="E37" s="36" t="s">
        <v>1575</v>
      </c>
      <c r="F37" s="36"/>
      <c r="G37" s="36" t="s">
        <v>1576</v>
      </c>
      <c r="H37" s="36">
        <v>75018</v>
      </c>
      <c r="I37" s="36" t="s">
        <v>2528</v>
      </c>
      <c r="J37" s="37"/>
      <c r="K37" s="37"/>
      <c r="L37" s="37"/>
      <c r="M37" s="37"/>
      <c r="N37" s="37"/>
      <c r="O37" s="38" t="s">
        <v>3539</v>
      </c>
      <c r="P37" s="38"/>
      <c r="Q37" s="35"/>
      <c r="R37" s="38"/>
      <c r="S37" s="38"/>
      <c r="T37" s="35" t="s">
        <v>24</v>
      </c>
      <c r="U37" s="35"/>
      <c r="V37" s="35"/>
      <c r="W37" s="35"/>
      <c r="X37" s="35"/>
      <c r="Y37" s="35"/>
      <c r="Z37" s="35"/>
    </row>
    <row r="38" spans="1:26">
      <c r="A38" s="35" t="s">
        <v>4965</v>
      </c>
      <c r="B38" s="35"/>
      <c r="C38" s="35"/>
      <c r="D38" s="35"/>
      <c r="E38" s="36"/>
      <c r="F38" s="36"/>
      <c r="G38" s="36"/>
      <c r="H38" s="36"/>
      <c r="I38" s="36"/>
      <c r="J38" s="37"/>
      <c r="K38" s="37"/>
      <c r="L38" s="37"/>
      <c r="M38" s="37"/>
      <c r="N38" s="37"/>
      <c r="O38" s="35"/>
      <c r="P38" s="35"/>
      <c r="Q38" s="35"/>
      <c r="R38" s="38"/>
      <c r="S38" s="38"/>
      <c r="T38" s="35" t="s">
        <v>5043</v>
      </c>
      <c r="U38" s="35"/>
      <c r="V38" s="35"/>
      <c r="W38" s="35"/>
      <c r="X38" s="35"/>
      <c r="Y38" s="35"/>
      <c r="Z38" s="35"/>
    </row>
    <row r="39" spans="1:26">
      <c r="A39" s="35" t="s">
        <v>4372</v>
      </c>
      <c r="B39" s="35" t="s">
        <v>4373</v>
      </c>
      <c r="C39" s="35" t="s">
        <v>1919</v>
      </c>
      <c r="D39" s="35"/>
      <c r="E39" s="36"/>
      <c r="F39" s="36"/>
      <c r="G39" s="36"/>
      <c r="H39" s="36"/>
      <c r="I39" s="36"/>
      <c r="J39" s="37"/>
      <c r="K39" s="37"/>
      <c r="L39" s="37"/>
      <c r="M39" s="37"/>
      <c r="N39" s="37"/>
      <c r="O39" s="38"/>
      <c r="P39" s="38"/>
      <c r="Q39" s="38"/>
      <c r="R39" s="38"/>
      <c r="S39" s="38"/>
      <c r="T39" s="35" t="s">
        <v>82</v>
      </c>
      <c r="U39" s="35"/>
      <c r="V39" s="35"/>
      <c r="W39" s="35"/>
      <c r="X39" s="35"/>
      <c r="Y39" s="35"/>
      <c r="Z39" s="35" t="s">
        <v>3991</v>
      </c>
    </row>
    <row r="40" spans="1:26">
      <c r="A40" s="35" t="s">
        <v>3522</v>
      </c>
      <c r="B40" s="35" t="s">
        <v>835</v>
      </c>
      <c r="C40" s="35" t="s">
        <v>4783</v>
      </c>
      <c r="D40" s="35"/>
      <c r="E40" s="36" t="s">
        <v>2475</v>
      </c>
      <c r="F40" s="36"/>
      <c r="G40" s="36" t="s">
        <v>2527</v>
      </c>
      <c r="H40" s="36">
        <v>75003</v>
      </c>
      <c r="I40" s="36" t="s">
        <v>2528</v>
      </c>
      <c r="J40" s="37"/>
      <c r="K40" s="37"/>
      <c r="L40" s="37"/>
      <c r="M40" s="37"/>
      <c r="N40" s="37"/>
      <c r="O40" s="38" t="s">
        <v>1878</v>
      </c>
      <c r="P40" s="38"/>
      <c r="Q40" s="38"/>
      <c r="R40" s="38" t="s">
        <v>1879</v>
      </c>
      <c r="S40" s="38"/>
      <c r="T40" s="35" t="s">
        <v>2068</v>
      </c>
      <c r="U40" s="35"/>
      <c r="V40" s="35"/>
      <c r="W40" s="35"/>
      <c r="X40" s="35"/>
      <c r="Y40" s="35"/>
      <c r="Z40" s="35" t="s">
        <v>3991</v>
      </c>
    </row>
    <row r="41" spans="1:26">
      <c r="A41" s="35" t="s">
        <v>1390</v>
      </c>
      <c r="B41" s="35" t="s">
        <v>1748</v>
      </c>
      <c r="C41" s="35" t="s">
        <v>3214</v>
      </c>
      <c r="D41" s="35"/>
      <c r="E41" s="36"/>
      <c r="F41" s="36"/>
      <c r="G41" s="36"/>
      <c r="H41" s="36"/>
      <c r="I41" s="36"/>
      <c r="J41" s="37"/>
      <c r="K41" s="37"/>
      <c r="L41" s="37"/>
      <c r="M41" s="37"/>
      <c r="N41" s="37"/>
      <c r="O41" s="38"/>
      <c r="P41" s="38"/>
      <c r="Q41" s="35"/>
      <c r="R41" s="38"/>
      <c r="S41" s="38"/>
      <c r="T41" s="35" t="s">
        <v>1391</v>
      </c>
      <c r="U41" s="35"/>
      <c r="V41" s="35"/>
      <c r="W41" s="35"/>
      <c r="X41" s="35"/>
      <c r="Y41" s="35"/>
      <c r="Z41" s="35"/>
    </row>
    <row r="42" spans="1:26">
      <c r="A42" s="35" t="s">
        <v>2069</v>
      </c>
      <c r="B42" s="35" t="s">
        <v>2070</v>
      </c>
      <c r="C42" s="35" t="s">
        <v>2071</v>
      </c>
      <c r="D42" s="35"/>
      <c r="E42" s="36" t="s">
        <v>2072</v>
      </c>
      <c r="F42" s="36" t="s">
        <v>964</v>
      </c>
      <c r="G42" s="36" t="s">
        <v>4923</v>
      </c>
      <c r="H42" s="36">
        <v>2060</v>
      </c>
      <c r="I42" s="36" t="s">
        <v>878</v>
      </c>
      <c r="J42" s="37"/>
      <c r="K42" s="37"/>
      <c r="L42" s="37"/>
      <c r="M42" s="37"/>
      <c r="N42" s="37"/>
      <c r="O42" s="38" t="s">
        <v>2290</v>
      </c>
      <c r="P42" s="38" t="s">
        <v>3534</v>
      </c>
      <c r="Q42" s="38"/>
      <c r="R42" s="38" t="s">
        <v>4881</v>
      </c>
      <c r="S42" s="38"/>
      <c r="T42" s="35" t="s">
        <v>3535</v>
      </c>
      <c r="U42" s="35"/>
      <c r="V42" s="35" t="s">
        <v>434</v>
      </c>
      <c r="W42" s="35"/>
      <c r="X42" s="35"/>
      <c r="Y42" s="35"/>
      <c r="Z42" s="35" t="s">
        <v>2458</v>
      </c>
    </row>
    <row r="43" spans="1:26">
      <c r="A43" s="35" t="s">
        <v>435</v>
      </c>
      <c r="B43" s="35" t="s">
        <v>3404</v>
      </c>
      <c r="C43" s="35" t="s">
        <v>436</v>
      </c>
      <c r="D43" s="35"/>
      <c r="E43" s="36" t="s">
        <v>1990</v>
      </c>
      <c r="F43" s="36" t="s">
        <v>3907</v>
      </c>
      <c r="G43" s="36" t="s">
        <v>869</v>
      </c>
      <c r="H43" s="36"/>
      <c r="I43" s="36"/>
      <c r="J43" s="37" t="s">
        <v>1845</v>
      </c>
      <c r="K43" s="37" t="s">
        <v>3907</v>
      </c>
      <c r="L43" s="37" t="s">
        <v>869</v>
      </c>
      <c r="M43" s="37">
        <v>751</v>
      </c>
      <c r="N43" s="37"/>
      <c r="O43" s="38" t="s">
        <v>1890</v>
      </c>
      <c r="P43" s="38" t="s">
        <v>3547</v>
      </c>
      <c r="Q43" s="38"/>
      <c r="R43" s="38" t="s">
        <v>1891</v>
      </c>
      <c r="S43" s="38" t="s">
        <v>1745</v>
      </c>
      <c r="T43" s="78" t="s">
        <v>3218</v>
      </c>
      <c r="U43" s="35"/>
      <c r="V43" s="35" t="s">
        <v>2396</v>
      </c>
      <c r="W43" s="35"/>
      <c r="X43" s="35"/>
      <c r="Y43" s="35"/>
      <c r="Z43" s="35" t="s">
        <v>3991</v>
      </c>
    </row>
    <row r="44" spans="1:26">
      <c r="A44" s="35" t="s">
        <v>5408</v>
      </c>
      <c r="B44" s="35" t="s">
        <v>5406</v>
      </c>
      <c r="C44" s="35" t="s">
        <v>5407</v>
      </c>
      <c r="D44" s="35"/>
      <c r="E44" s="36"/>
      <c r="F44" s="36"/>
      <c r="G44" s="36"/>
      <c r="H44" s="36"/>
      <c r="I44" s="36"/>
      <c r="J44" s="37"/>
      <c r="K44" s="37"/>
      <c r="L44" s="37"/>
      <c r="M44" s="37"/>
      <c r="N44" s="37"/>
      <c r="O44" s="38"/>
      <c r="P44" s="38"/>
      <c r="Q44" s="38"/>
      <c r="R44" s="38"/>
      <c r="S44" s="38"/>
      <c r="T44" s="78" t="s">
        <v>5409</v>
      </c>
      <c r="U44" s="35"/>
      <c r="V44" s="35"/>
      <c r="W44" s="35"/>
      <c r="X44" s="35"/>
      <c r="Y44" s="35"/>
      <c r="Z44" s="35"/>
    </row>
    <row r="45" spans="1:26">
      <c r="A45" s="35" t="s">
        <v>1608</v>
      </c>
      <c r="B45" s="35" t="s">
        <v>1609</v>
      </c>
      <c r="C45" s="35" t="s">
        <v>1610</v>
      </c>
      <c r="D45" s="35" t="s">
        <v>1612</v>
      </c>
      <c r="E45" s="36" t="s">
        <v>1613</v>
      </c>
      <c r="F45" s="36" t="s">
        <v>1650</v>
      </c>
      <c r="G45" s="36"/>
      <c r="H45" s="36">
        <v>92785</v>
      </c>
      <c r="I45" s="36" t="s">
        <v>2528</v>
      </c>
      <c r="J45" s="37"/>
      <c r="K45" s="37"/>
      <c r="L45" s="37"/>
      <c r="M45" s="37"/>
      <c r="N45" s="37"/>
      <c r="O45" s="35" t="s">
        <v>1651</v>
      </c>
      <c r="P45" s="35"/>
      <c r="Q45" s="35"/>
      <c r="R45" s="38" t="s">
        <v>1652</v>
      </c>
      <c r="S45" s="38"/>
      <c r="T45" s="35" t="s">
        <v>1607</v>
      </c>
      <c r="U45" s="35" t="s">
        <v>1611</v>
      </c>
      <c r="V45" s="35"/>
      <c r="W45" s="35"/>
      <c r="X45" s="35"/>
      <c r="Y45" s="35"/>
      <c r="Z45" s="35"/>
    </row>
    <row r="46" spans="1:26">
      <c r="A46" s="35" t="s">
        <v>145</v>
      </c>
      <c r="B46" s="35" t="s">
        <v>3271</v>
      </c>
      <c r="C46" s="35" t="s">
        <v>3936</v>
      </c>
      <c r="D46" s="35"/>
      <c r="E46" s="36" t="s">
        <v>3937</v>
      </c>
      <c r="F46" s="36"/>
      <c r="G46" s="36" t="s">
        <v>3170</v>
      </c>
      <c r="H46" s="36" t="s">
        <v>3938</v>
      </c>
      <c r="I46" s="36" t="s">
        <v>3939</v>
      </c>
      <c r="J46" s="37"/>
      <c r="K46" s="37"/>
      <c r="L46" s="37"/>
      <c r="M46" s="37"/>
      <c r="N46" s="37"/>
      <c r="O46" s="38" t="s">
        <v>3940</v>
      </c>
      <c r="P46" s="38"/>
      <c r="Q46" s="38"/>
      <c r="R46" s="38" t="s">
        <v>1344</v>
      </c>
      <c r="S46" s="38"/>
      <c r="T46" s="35"/>
      <c r="U46" s="35"/>
      <c r="V46" s="35"/>
      <c r="W46" s="35"/>
      <c r="X46" s="35"/>
      <c r="Y46" s="35"/>
      <c r="Z46" s="35" t="s">
        <v>3991</v>
      </c>
    </row>
    <row r="47" spans="1:26">
      <c r="A47" s="35" t="s">
        <v>4431</v>
      </c>
      <c r="B47" s="35" t="s">
        <v>763</v>
      </c>
      <c r="C47" s="35" t="s">
        <v>764</v>
      </c>
      <c r="D47" s="35" t="s">
        <v>2422</v>
      </c>
      <c r="E47" s="36" t="s">
        <v>765</v>
      </c>
      <c r="F47" s="36" t="s">
        <v>766</v>
      </c>
      <c r="G47" s="36" t="s">
        <v>767</v>
      </c>
      <c r="H47" s="36"/>
      <c r="I47" s="36" t="s">
        <v>194</v>
      </c>
      <c r="J47" s="37"/>
      <c r="K47" s="37"/>
      <c r="L47" s="37"/>
      <c r="M47" s="37"/>
      <c r="N47" s="37"/>
      <c r="O47" s="35" t="s">
        <v>360</v>
      </c>
      <c r="P47" s="35"/>
      <c r="Q47" s="35"/>
      <c r="R47" s="38"/>
      <c r="S47" s="38"/>
      <c r="T47" s="35" t="s">
        <v>361</v>
      </c>
      <c r="U47" s="35"/>
      <c r="V47" s="35"/>
      <c r="W47" s="35"/>
      <c r="X47" s="35"/>
      <c r="Y47" s="35"/>
      <c r="Z47" s="35"/>
    </row>
    <row r="48" spans="1:26">
      <c r="A48" s="35" t="s">
        <v>3121</v>
      </c>
      <c r="B48" s="35" t="s">
        <v>3631</v>
      </c>
      <c r="C48" s="35" t="s">
        <v>3958</v>
      </c>
      <c r="D48" s="35" t="s">
        <v>2743</v>
      </c>
      <c r="E48" s="36" t="s">
        <v>1807</v>
      </c>
      <c r="F48" s="36"/>
      <c r="G48" s="36" t="s">
        <v>1882</v>
      </c>
      <c r="H48" s="36" t="s">
        <v>3888</v>
      </c>
      <c r="I48" s="36" t="s">
        <v>534</v>
      </c>
      <c r="J48" s="37"/>
      <c r="K48" s="37"/>
      <c r="L48" s="37"/>
      <c r="M48" s="37"/>
      <c r="N48" s="37"/>
      <c r="O48" s="35" t="s">
        <v>3629</v>
      </c>
      <c r="P48" s="35"/>
      <c r="Q48" s="35"/>
      <c r="R48" s="38" t="s">
        <v>3630</v>
      </c>
      <c r="S48" s="38"/>
      <c r="T48" s="35" t="s">
        <v>3628</v>
      </c>
      <c r="U48" s="35"/>
      <c r="V48" s="35" t="s">
        <v>2244</v>
      </c>
      <c r="W48" s="35"/>
      <c r="X48" s="35"/>
      <c r="Y48" s="35"/>
      <c r="Z48" s="35"/>
    </row>
    <row r="49" spans="1:26">
      <c r="A49" s="35" t="s">
        <v>1345</v>
      </c>
      <c r="B49" s="35" t="s">
        <v>1346</v>
      </c>
      <c r="C49" s="35" t="s">
        <v>1347</v>
      </c>
      <c r="D49" s="35"/>
      <c r="E49" s="36"/>
      <c r="F49" s="36"/>
      <c r="G49" s="36"/>
      <c r="H49" s="36"/>
      <c r="I49" s="36"/>
      <c r="J49" s="37"/>
      <c r="K49" s="37"/>
      <c r="L49" s="37"/>
      <c r="M49" s="37"/>
      <c r="N49" s="37"/>
      <c r="O49" s="38" t="s">
        <v>3521</v>
      </c>
      <c r="P49" s="38"/>
      <c r="Q49" s="38"/>
      <c r="R49" s="38"/>
      <c r="S49" s="38"/>
      <c r="T49" s="35" t="s">
        <v>3259</v>
      </c>
      <c r="U49" s="35"/>
      <c r="V49" s="35"/>
      <c r="W49" s="35"/>
      <c r="X49" s="35"/>
      <c r="Y49" s="35"/>
      <c r="Z49" s="35" t="s">
        <v>3991</v>
      </c>
    </row>
    <row r="50" spans="1:26">
      <c r="A50" s="35" t="s">
        <v>3425</v>
      </c>
      <c r="B50" s="35" t="s">
        <v>4557</v>
      </c>
      <c r="C50" s="35" t="s">
        <v>3426</v>
      </c>
      <c r="D50" s="35"/>
      <c r="E50" s="36" t="s">
        <v>3427</v>
      </c>
      <c r="F50" s="36"/>
      <c r="G50" s="36" t="s">
        <v>3428</v>
      </c>
      <c r="H50" s="36" t="s">
        <v>3429</v>
      </c>
      <c r="I50" s="36" t="s">
        <v>3871</v>
      </c>
      <c r="J50" s="37"/>
      <c r="K50" s="37"/>
      <c r="L50" s="37"/>
      <c r="M50" s="37"/>
      <c r="N50" s="37"/>
      <c r="O50" s="38" t="s">
        <v>2199</v>
      </c>
      <c r="P50" s="38" t="s">
        <v>3198</v>
      </c>
      <c r="Q50" s="38"/>
      <c r="R50" s="38" t="s">
        <v>3199</v>
      </c>
      <c r="S50" s="38"/>
      <c r="T50" s="35" t="s">
        <v>4216</v>
      </c>
      <c r="U50" s="35"/>
      <c r="V50" s="35"/>
      <c r="W50" s="35"/>
      <c r="X50" s="35"/>
      <c r="Y50" s="35"/>
      <c r="Z50" s="35"/>
    </row>
    <row r="51" spans="1:26">
      <c r="A51" s="35" t="s">
        <v>4543</v>
      </c>
      <c r="B51" s="35" t="s">
        <v>2600</v>
      </c>
      <c r="C51" s="35" t="s">
        <v>2601</v>
      </c>
      <c r="D51" s="35"/>
      <c r="E51" s="36"/>
      <c r="F51" s="36"/>
      <c r="G51" s="36"/>
      <c r="H51" s="36"/>
      <c r="I51" s="36"/>
      <c r="J51" s="37"/>
      <c r="K51" s="37"/>
      <c r="L51" s="37"/>
      <c r="M51" s="37"/>
      <c r="N51" s="37"/>
      <c r="O51" s="35"/>
      <c r="P51" s="35"/>
      <c r="Q51" s="35"/>
      <c r="R51" s="38"/>
      <c r="S51" s="38"/>
      <c r="T51" s="35"/>
      <c r="U51" s="35"/>
      <c r="V51" s="35"/>
      <c r="W51" s="35"/>
      <c r="X51" s="35"/>
      <c r="Y51" s="35"/>
      <c r="Z51" s="35"/>
    </row>
    <row r="52" spans="1:26">
      <c r="A52" s="35" t="s">
        <v>1217</v>
      </c>
      <c r="B52" s="35" t="s">
        <v>2285</v>
      </c>
      <c r="C52" s="35" t="s">
        <v>2286</v>
      </c>
      <c r="D52" s="35"/>
      <c r="E52" s="36" t="s">
        <v>4411</v>
      </c>
      <c r="F52" s="36" t="s">
        <v>4412</v>
      </c>
      <c r="G52" s="36" t="s">
        <v>1171</v>
      </c>
      <c r="H52" s="36">
        <v>34330</v>
      </c>
      <c r="I52" s="36" t="s">
        <v>3054</v>
      </c>
      <c r="J52" s="37"/>
      <c r="K52" s="37"/>
      <c r="L52" s="37"/>
      <c r="M52" s="37"/>
      <c r="N52" s="37"/>
      <c r="O52" s="38" t="s">
        <v>3594</v>
      </c>
      <c r="P52" s="38"/>
      <c r="Q52" s="35"/>
      <c r="R52" s="38"/>
      <c r="S52" s="38" t="s">
        <v>3638</v>
      </c>
      <c r="T52" s="35" t="s">
        <v>1218</v>
      </c>
      <c r="U52" s="35"/>
      <c r="V52" s="35"/>
      <c r="W52" s="35"/>
      <c r="X52" s="35"/>
      <c r="Y52" s="35"/>
      <c r="Z52" s="35"/>
    </row>
    <row r="53" spans="1:26">
      <c r="A53" s="35" t="s">
        <v>384</v>
      </c>
      <c r="B53" s="35" t="s">
        <v>1172</v>
      </c>
      <c r="C53" s="35" t="s">
        <v>1173</v>
      </c>
      <c r="D53" s="35"/>
      <c r="E53" s="36" t="s">
        <v>1074</v>
      </c>
      <c r="F53" s="36" t="s">
        <v>3703</v>
      </c>
      <c r="G53" s="36" t="s">
        <v>3704</v>
      </c>
      <c r="H53" s="36"/>
      <c r="I53" s="36" t="s">
        <v>3705</v>
      </c>
      <c r="J53" s="37"/>
      <c r="K53" s="37"/>
      <c r="L53" s="37"/>
      <c r="M53" s="37"/>
      <c r="N53" s="37"/>
      <c r="O53" s="38"/>
      <c r="P53" s="38"/>
      <c r="Q53" s="35"/>
      <c r="R53" s="38"/>
      <c r="S53" s="38"/>
      <c r="T53" s="35" t="s">
        <v>3039</v>
      </c>
      <c r="U53" s="35"/>
      <c r="V53" s="35"/>
      <c r="W53" s="35"/>
      <c r="X53" s="35"/>
      <c r="Y53" s="35"/>
      <c r="Z53" s="35"/>
    </row>
    <row r="54" spans="1:26">
      <c r="A54" s="35" t="s">
        <v>3260</v>
      </c>
      <c r="B54" s="35" t="s">
        <v>3261</v>
      </c>
      <c r="C54" s="35" t="s">
        <v>3543</v>
      </c>
      <c r="D54" s="35"/>
      <c r="E54" s="36"/>
      <c r="F54" s="36"/>
      <c r="G54" s="36"/>
      <c r="H54" s="36"/>
      <c r="I54" s="36"/>
      <c r="J54" s="37"/>
      <c r="K54" s="37"/>
      <c r="L54" s="37"/>
      <c r="M54" s="37"/>
      <c r="N54" s="37"/>
      <c r="O54" s="38"/>
      <c r="P54" s="38"/>
      <c r="Q54" s="38"/>
      <c r="R54" s="38"/>
      <c r="S54" s="38"/>
      <c r="T54" s="35" t="s">
        <v>2998</v>
      </c>
      <c r="U54" s="35"/>
      <c r="V54" s="35"/>
      <c r="W54" s="35"/>
      <c r="X54" s="35"/>
      <c r="Y54" s="35"/>
      <c r="Z54" s="35" t="s">
        <v>866</v>
      </c>
    </row>
    <row r="55" spans="1:26">
      <c r="A55" s="35" t="s">
        <v>3646</v>
      </c>
      <c r="B55" s="35" t="s">
        <v>1473</v>
      </c>
      <c r="C55" s="35" t="s">
        <v>4713</v>
      </c>
      <c r="D55" s="35"/>
      <c r="E55" s="36" t="s">
        <v>3647</v>
      </c>
      <c r="F55" s="36"/>
      <c r="G55" s="36" t="s">
        <v>3648</v>
      </c>
      <c r="H55" s="36" t="s">
        <v>4716</v>
      </c>
      <c r="I55" s="36" t="s">
        <v>878</v>
      </c>
      <c r="J55" s="37"/>
      <c r="K55" s="37"/>
      <c r="L55" s="37"/>
      <c r="M55" s="37"/>
      <c r="N55" s="37"/>
      <c r="O55" s="35" t="s">
        <v>786</v>
      </c>
      <c r="P55" s="35"/>
      <c r="Q55" s="35"/>
      <c r="R55" s="38" t="s">
        <v>2650</v>
      </c>
      <c r="S55" s="38"/>
      <c r="T55" s="35" t="s">
        <v>296</v>
      </c>
      <c r="U55" s="35"/>
      <c r="V55" s="35"/>
      <c r="W55" s="35"/>
      <c r="X55" s="35"/>
      <c r="Y55" s="35"/>
      <c r="Z55" s="35" t="s">
        <v>866</v>
      </c>
    </row>
    <row r="56" spans="1:26" ht="13.5">
      <c r="A56" s="35" t="s">
        <v>2651</v>
      </c>
      <c r="B56" s="35" t="s">
        <v>2652</v>
      </c>
      <c r="C56" s="35" t="s">
        <v>2653</v>
      </c>
      <c r="D56" s="35"/>
      <c r="E56" s="36" t="s">
        <v>2654</v>
      </c>
      <c r="F56" s="36"/>
      <c r="G56" s="36" t="s">
        <v>4227</v>
      </c>
      <c r="H56" s="36" t="s">
        <v>3294</v>
      </c>
      <c r="I56" s="36" t="s">
        <v>3295</v>
      </c>
      <c r="J56" s="37"/>
      <c r="K56" s="37"/>
      <c r="L56" s="37"/>
      <c r="M56" s="37"/>
      <c r="N56" s="37"/>
      <c r="O56" s="38" t="s">
        <v>1935</v>
      </c>
      <c r="P56" s="38"/>
      <c r="Q56" s="38"/>
      <c r="R56" s="38" t="s">
        <v>1013</v>
      </c>
      <c r="S56" s="38"/>
      <c r="T56" s="190" t="s">
        <v>1014</v>
      </c>
      <c r="U56" s="35"/>
      <c r="V56" s="35"/>
      <c r="W56" s="35"/>
      <c r="X56" s="35"/>
      <c r="Y56" s="35"/>
      <c r="Z56" s="35" t="s">
        <v>866</v>
      </c>
    </row>
    <row r="57" spans="1:26">
      <c r="A57" s="35" t="s">
        <v>2140</v>
      </c>
      <c r="B57" s="35" t="s">
        <v>5410</v>
      </c>
      <c r="C57" s="35" t="s">
        <v>5411</v>
      </c>
      <c r="D57" s="35" t="s">
        <v>5412</v>
      </c>
      <c r="E57" s="36" t="s">
        <v>5414</v>
      </c>
      <c r="F57" s="36"/>
      <c r="G57" s="36" t="s">
        <v>2551</v>
      </c>
      <c r="H57" s="36" t="s">
        <v>5415</v>
      </c>
      <c r="I57" s="36" t="s">
        <v>3295</v>
      </c>
      <c r="J57" s="37"/>
      <c r="K57" s="37"/>
      <c r="L57" s="37"/>
      <c r="M57" s="37"/>
      <c r="N57" s="37"/>
      <c r="O57" s="38" t="s">
        <v>2269</v>
      </c>
      <c r="P57" s="35"/>
      <c r="Q57" s="35"/>
      <c r="R57" s="38"/>
      <c r="S57" s="38"/>
      <c r="T57" s="39" t="s">
        <v>5413</v>
      </c>
      <c r="U57" s="35"/>
      <c r="V57" s="35"/>
      <c r="W57" s="35"/>
      <c r="X57" s="35"/>
      <c r="Y57" s="35"/>
      <c r="Z57" s="35"/>
    </row>
    <row r="58" spans="1:26">
      <c r="A58" s="35" t="s">
        <v>3166</v>
      </c>
      <c r="B58" s="35" t="s">
        <v>3167</v>
      </c>
      <c r="C58" s="35" t="s">
        <v>3168</v>
      </c>
      <c r="D58" s="35"/>
      <c r="E58" s="36" t="s">
        <v>1724</v>
      </c>
      <c r="F58" s="36"/>
      <c r="G58" s="36" t="s">
        <v>236</v>
      </c>
      <c r="H58" s="36" t="s">
        <v>667</v>
      </c>
      <c r="I58" s="36" t="s">
        <v>878</v>
      </c>
      <c r="J58" s="37"/>
      <c r="K58" s="37"/>
      <c r="L58" s="37"/>
      <c r="M58" s="37"/>
      <c r="N58" s="37"/>
      <c r="O58" s="38" t="s">
        <v>806</v>
      </c>
      <c r="P58" s="38"/>
      <c r="Q58" s="38"/>
      <c r="R58" s="38" t="s">
        <v>807</v>
      </c>
      <c r="S58" s="38"/>
      <c r="T58" s="35" t="s">
        <v>743</v>
      </c>
      <c r="U58" s="35"/>
      <c r="V58" s="35"/>
      <c r="W58" s="35"/>
      <c r="X58" s="35"/>
      <c r="Y58" s="35"/>
      <c r="Z58" s="35" t="s">
        <v>3991</v>
      </c>
    </row>
    <row r="59" spans="1:26">
      <c r="A59" s="35" t="s">
        <v>3782</v>
      </c>
      <c r="B59" s="35" t="s">
        <v>3784</v>
      </c>
      <c r="C59" s="35" t="s">
        <v>1969</v>
      </c>
      <c r="D59" s="35" t="s">
        <v>1789</v>
      </c>
      <c r="E59" s="36"/>
      <c r="F59" s="36"/>
      <c r="G59" s="36"/>
      <c r="H59" s="36"/>
      <c r="I59" s="36"/>
      <c r="J59" s="37"/>
      <c r="K59" s="37"/>
      <c r="L59" s="37"/>
      <c r="M59" s="37"/>
      <c r="N59" s="37"/>
      <c r="O59" s="35"/>
      <c r="P59" s="35"/>
      <c r="Q59" s="35"/>
      <c r="R59" s="38"/>
      <c r="S59" s="38"/>
      <c r="T59" s="35" t="s">
        <v>3783</v>
      </c>
      <c r="U59" s="35"/>
      <c r="V59" s="35"/>
      <c r="W59" s="35"/>
      <c r="X59" s="35"/>
      <c r="Y59" s="35"/>
      <c r="Z59" s="35"/>
    </row>
    <row r="60" spans="1:26">
      <c r="A60" s="35" t="s">
        <v>1310</v>
      </c>
      <c r="B60" s="35" t="s">
        <v>1311</v>
      </c>
      <c r="C60" s="35" t="s">
        <v>1312</v>
      </c>
      <c r="D60" s="35"/>
      <c r="E60" s="36" t="s">
        <v>2279</v>
      </c>
      <c r="F60" s="36"/>
      <c r="G60" s="36"/>
      <c r="H60" s="36"/>
      <c r="I60" s="36"/>
      <c r="J60" s="37"/>
      <c r="K60" s="37"/>
      <c r="L60" s="37"/>
      <c r="M60" s="37"/>
      <c r="N60" s="37"/>
      <c r="O60" s="35" t="s">
        <v>165</v>
      </c>
      <c r="P60" s="35"/>
      <c r="Q60" s="35"/>
      <c r="R60" s="38" t="s">
        <v>166</v>
      </c>
      <c r="S60" s="38"/>
      <c r="T60" s="35" t="s">
        <v>2632</v>
      </c>
      <c r="U60" s="35"/>
      <c r="V60" s="35"/>
      <c r="W60" s="35"/>
      <c r="X60" s="35"/>
      <c r="Y60" s="35"/>
      <c r="Z60" s="35" t="s">
        <v>3991</v>
      </c>
    </row>
    <row r="61" spans="1:26">
      <c r="A61" s="35" t="s">
        <v>3734</v>
      </c>
      <c r="B61" s="35" t="s">
        <v>3735</v>
      </c>
      <c r="C61" s="35" t="s">
        <v>3736</v>
      </c>
      <c r="D61" s="35" t="s">
        <v>1789</v>
      </c>
      <c r="E61" s="36"/>
      <c r="F61" s="36"/>
      <c r="G61" s="36"/>
      <c r="H61" s="36"/>
      <c r="I61" s="36"/>
      <c r="J61" s="37"/>
      <c r="K61" s="37"/>
      <c r="L61" s="37"/>
      <c r="M61" s="37"/>
      <c r="N61" s="37"/>
      <c r="O61" s="35"/>
      <c r="P61" s="35"/>
      <c r="Q61" s="35"/>
      <c r="R61" s="38"/>
      <c r="S61" s="38"/>
      <c r="T61" s="35" t="s">
        <v>671</v>
      </c>
      <c r="U61" s="35"/>
      <c r="V61" s="35"/>
      <c r="W61" s="35"/>
      <c r="X61" s="35"/>
      <c r="Y61" s="35"/>
      <c r="Z61" s="35"/>
    </row>
    <row r="62" spans="1:26">
      <c r="A62" s="35" t="s">
        <v>2633</v>
      </c>
      <c r="B62" s="35" t="s">
        <v>2634</v>
      </c>
      <c r="C62" s="35" t="s">
        <v>2635</v>
      </c>
      <c r="D62" s="35"/>
      <c r="E62" s="36"/>
      <c r="F62" s="36"/>
      <c r="G62" s="36"/>
      <c r="H62" s="36"/>
      <c r="I62" s="36"/>
      <c r="J62" s="37"/>
      <c r="K62" s="37"/>
      <c r="L62" s="37"/>
      <c r="M62" s="37"/>
      <c r="N62" s="37"/>
      <c r="O62" s="38"/>
      <c r="P62" s="38"/>
      <c r="Q62" s="38"/>
      <c r="R62" s="38" t="s">
        <v>2636</v>
      </c>
      <c r="S62" s="38"/>
      <c r="T62" s="35"/>
      <c r="U62" s="35"/>
      <c r="V62" s="35"/>
      <c r="W62" s="35"/>
      <c r="X62" s="35"/>
      <c r="Y62" s="35"/>
      <c r="Z62" s="35" t="s">
        <v>3991</v>
      </c>
    </row>
    <row r="63" spans="1:26">
      <c r="A63" s="35" t="s">
        <v>2637</v>
      </c>
      <c r="B63" s="35" t="s">
        <v>2638</v>
      </c>
      <c r="C63" s="35" t="s">
        <v>2639</v>
      </c>
      <c r="D63" s="35"/>
      <c r="E63" s="36" t="s">
        <v>424</v>
      </c>
      <c r="F63" s="36"/>
      <c r="G63" s="36" t="s">
        <v>425</v>
      </c>
      <c r="H63" s="36">
        <v>8021</v>
      </c>
      <c r="I63" s="36" t="s">
        <v>426</v>
      </c>
      <c r="J63" s="37"/>
      <c r="K63" s="37"/>
      <c r="L63" s="37"/>
      <c r="M63" s="37"/>
      <c r="N63" s="37"/>
      <c r="O63" s="38" t="s">
        <v>1060</v>
      </c>
      <c r="P63" s="38"/>
      <c r="Q63" s="38"/>
      <c r="R63" s="38" t="s">
        <v>4683</v>
      </c>
      <c r="S63" s="38"/>
      <c r="T63" s="35" t="s">
        <v>4684</v>
      </c>
      <c r="U63" s="35"/>
      <c r="V63" s="35"/>
      <c r="W63" s="35"/>
      <c r="X63" s="35"/>
      <c r="Y63" s="35"/>
      <c r="Z63" s="35" t="s">
        <v>2458</v>
      </c>
    </row>
    <row r="64" spans="1:26">
      <c r="A64" s="35" t="s">
        <v>1848</v>
      </c>
      <c r="B64" s="35" t="s">
        <v>1849</v>
      </c>
      <c r="C64" s="35" t="s">
        <v>1850</v>
      </c>
      <c r="D64" s="35"/>
      <c r="E64" s="36"/>
      <c r="F64" s="36"/>
      <c r="G64" s="36"/>
      <c r="H64" s="36"/>
      <c r="I64" s="36"/>
      <c r="J64" s="37"/>
      <c r="K64" s="37"/>
      <c r="L64" s="37"/>
      <c r="M64" s="37"/>
      <c r="N64" s="37"/>
      <c r="O64" s="35"/>
      <c r="P64" s="35"/>
      <c r="Q64" s="35"/>
      <c r="R64" s="38"/>
      <c r="S64" s="38"/>
      <c r="T64" s="35" t="s">
        <v>1851</v>
      </c>
      <c r="U64" s="35"/>
      <c r="V64" s="35"/>
      <c r="W64" s="35"/>
      <c r="X64" s="35"/>
      <c r="Y64" s="35"/>
      <c r="Z64" s="35" t="s">
        <v>3991</v>
      </c>
    </row>
    <row r="65" spans="1:26">
      <c r="A65" s="35" t="s">
        <v>5190</v>
      </c>
      <c r="B65" s="35" t="s">
        <v>1017</v>
      </c>
      <c r="C65" s="35" t="s">
        <v>5189</v>
      </c>
      <c r="D65" s="35"/>
      <c r="E65" s="36"/>
      <c r="F65" s="36"/>
      <c r="G65" s="36"/>
      <c r="H65" s="36"/>
      <c r="I65" s="36"/>
      <c r="J65" s="37"/>
      <c r="K65" s="37"/>
      <c r="L65" s="37"/>
      <c r="M65" s="37"/>
      <c r="N65" s="37"/>
      <c r="O65" s="38"/>
      <c r="P65" s="38"/>
      <c r="Q65" s="38"/>
      <c r="R65" s="38"/>
      <c r="S65" s="38" t="s">
        <v>5192</v>
      </c>
      <c r="T65" s="38" t="s">
        <v>5191</v>
      </c>
      <c r="U65" s="35"/>
      <c r="V65" s="35"/>
      <c r="W65" s="35"/>
      <c r="X65" s="35"/>
      <c r="Y65" s="35"/>
      <c r="Z65" s="35"/>
    </row>
    <row r="66" spans="1:26">
      <c r="A66" s="35" t="s">
        <v>3712</v>
      </c>
      <c r="B66" s="35" t="s">
        <v>3711</v>
      </c>
      <c r="C66" s="35" t="s">
        <v>3676</v>
      </c>
      <c r="D66" s="35"/>
      <c r="E66" s="36"/>
      <c r="F66" s="36"/>
      <c r="G66" s="36"/>
      <c r="H66" s="36"/>
      <c r="I66" s="36"/>
      <c r="J66" s="37"/>
      <c r="K66" s="37"/>
      <c r="L66" s="37"/>
      <c r="M66" s="37"/>
      <c r="N66" s="37"/>
      <c r="O66" s="35"/>
      <c r="P66" s="35"/>
      <c r="Q66" s="35"/>
      <c r="R66" s="38"/>
      <c r="S66" s="38"/>
      <c r="T66" s="35" t="s">
        <v>3710</v>
      </c>
      <c r="U66" s="76"/>
      <c r="V66" s="35"/>
      <c r="W66" s="35"/>
      <c r="X66" s="35"/>
      <c r="Y66" s="35"/>
      <c r="Z66" s="35"/>
    </row>
    <row r="67" spans="1:26">
      <c r="A67" s="35" t="s">
        <v>5251</v>
      </c>
      <c r="B67" s="35" t="s">
        <v>685</v>
      </c>
      <c r="C67" s="35" t="s">
        <v>5252</v>
      </c>
      <c r="D67" s="35"/>
      <c r="E67" s="36"/>
      <c r="F67" s="36"/>
      <c r="G67" s="36"/>
      <c r="H67" s="36"/>
      <c r="I67" s="36"/>
      <c r="J67" s="37"/>
      <c r="K67" s="37"/>
      <c r="L67" s="37"/>
      <c r="M67" s="37"/>
      <c r="N67" s="37"/>
      <c r="O67" s="38" t="s">
        <v>5253</v>
      </c>
      <c r="P67" s="35"/>
      <c r="Q67" s="35"/>
      <c r="R67" s="38"/>
      <c r="S67" s="38"/>
      <c r="T67" s="35" t="s">
        <v>5254</v>
      </c>
      <c r="U67" s="35"/>
      <c r="V67" s="35"/>
      <c r="W67" s="35"/>
      <c r="X67" s="35"/>
      <c r="Y67" s="35"/>
      <c r="Z67" s="35"/>
    </row>
    <row r="68" spans="1:26">
      <c r="A68" s="35" t="s">
        <v>297</v>
      </c>
      <c r="B68" s="35" t="s">
        <v>2493</v>
      </c>
      <c r="C68" s="35" t="s">
        <v>2494</v>
      </c>
      <c r="D68" s="35"/>
      <c r="E68" s="36" t="s">
        <v>2495</v>
      </c>
      <c r="F68" s="36" t="s">
        <v>325</v>
      </c>
      <c r="G68" s="36"/>
      <c r="H68" s="36" t="s">
        <v>326</v>
      </c>
      <c r="I68" s="36" t="s">
        <v>2971</v>
      </c>
      <c r="J68" s="37"/>
      <c r="K68" s="37"/>
      <c r="L68" s="37"/>
      <c r="M68" s="37"/>
      <c r="N68" s="37"/>
      <c r="O68" s="38" t="s">
        <v>842</v>
      </c>
      <c r="P68" s="38"/>
      <c r="Q68" s="38"/>
      <c r="R68" s="38" t="s">
        <v>1520</v>
      </c>
      <c r="S68" s="38"/>
      <c r="T68" s="35" t="s">
        <v>2048</v>
      </c>
      <c r="U68" s="35"/>
      <c r="V68" s="35"/>
      <c r="W68" s="35"/>
      <c r="X68" s="35"/>
      <c r="Y68" s="35"/>
      <c r="Z68" s="35" t="s">
        <v>876</v>
      </c>
    </row>
    <row r="69" spans="1:26">
      <c r="A69" s="35" t="s">
        <v>2049</v>
      </c>
      <c r="B69" s="35" t="s">
        <v>4717</v>
      </c>
      <c r="C69" s="35" t="s">
        <v>2050</v>
      </c>
      <c r="D69" s="35"/>
      <c r="E69" s="36"/>
      <c r="F69" s="36" t="s">
        <v>4109</v>
      </c>
      <c r="G69" s="36" t="s">
        <v>3029</v>
      </c>
      <c r="H69" s="36" t="s">
        <v>4876</v>
      </c>
      <c r="I69" s="36" t="s">
        <v>2308</v>
      </c>
      <c r="J69" s="37"/>
      <c r="K69" s="37"/>
      <c r="L69" s="37"/>
      <c r="M69" s="37"/>
      <c r="N69" s="37"/>
      <c r="O69" s="38" t="s">
        <v>1133</v>
      </c>
      <c r="P69" s="38"/>
      <c r="Q69" s="38"/>
      <c r="R69" s="38" t="s">
        <v>1134</v>
      </c>
      <c r="S69" s="38"/>
      <c r="T69" s="38" t="s">
        <v>3310</v>
      </c>
      <c r="U69" s="38"/>
      <c r="V69" s="35"/>
      <c r="W69" s="35"/>
      <c r="X69" s="35"/>
      <c r="Y69" s="35"/>
      <c r="Z69" s="35" t="s">
        <v>3991</v>
      </c>
    </row>
    <row r="70" spans="1:26">
      <c r="A70" s="35" t="s">
        <v>5321</v>
      </c>
      <c r="B70" s="35" t="s">
        <v>5322</v>
      </c>
      <c r="C70" s="35" t="s">
        <v>5323</v>
      </c>
      <c r="D70" s="35" t="s">
        <v>1295</v>
      </c>
      <c r="E70" s="36" t="s">
        <v>5324</v>
      </c>
      <c r="F70" s="36"/>
      <c r="G70" s="36" t="s">
        <v>5325</v>
      </c>
      <c r="H70" s="36" t="s">
        <v>5326</v>
      </c>
      <c r="I70" s="36" t="s">
        <v>2308</v>
      </c>
      <c r="J70" s="37"/>
      <c r="K70" s="37"/>
      <c r="L70" s="37"/>
      <c r="M70" s="37"/>
      <c r="N70" s="37"/>
      <c r="O70" s="38" t="s">
        <v>5327</v>
      </c>
      <c r="P70" s="38"/>
      <c r="Q70" s="38"/>
      <c r="R70" s="38"/>
      <c r="S70" s="38"/>
      <c r="T70" s="38" t="s">
        <v>5328</v>
      </c>
      <c r="U70" s="38"/>
      <c r="V70" s="35"/>
      <c r="W70" s="35"/>
      <c r="X70" s="35"/>
      <c r="Y70" s="35"/>
      <c r="Z70" s="35"/>
    </row>
    <row r="71" spans="1:26">
      <c r="A71" s="35" t="s">
        <v>4654</v>
      </c>
      <c r="B71" s="35" t="s">
        <v>4655</v>
      </c>
      <c r="C71" s="35" t="s">
        <v>4656</v>
      </c>
      <c r="D71" s="35" t="s">
        <v>3452</v>
      </c>
      <c r="E71" s="36" t="s">
        <v>4657</v>
      </c>
      <c r="F71" s="36"/>
      <c r="G71" s="36" t="s">
        <v>4718</v>
      </c>
      <c r="H71" s="36" t="s">
        <v>3832</v>
      </c>
      <c r="I71" s="36" t="s">
        <v>2971</v>
      </c>
      <c r="J71" s="37"/>
      <c r="K71" s="37"/>
      <c r="L71" s="37"/>
      <c r="M71" s="37"/>
      <c r="N71" s="37"/>
      <c r="O71" s="38" t="s">
        <v>4658</v>
      </c>
      <c r="P71" s="38"/>
      <c r="Q71" s="35"/>
      <c r="R71" s="38"/>
      <c r="S71" s="38"/>
      <c r="T71" s="35" t="s">
        <v>3200</v>
      </c>
      <c r="U71" s="35"/>
      <c r="V71" s="35"/>
      <c r="W71" s="35"/>
      <c r="X71" s="35"/>
      <c r="Y71" s="35"/>
      <c r="Z71" s="35"/>
    </row>
    <row r="72" spans="1:26">
      <c r="A72" s="35" t="s">
        <v>3311</v>
      </c>
      <c r="B72" s="35" t="s">
        <v>2634</v>
      </c>
      <c r="C72" s="35" t="s">
        <v>3312</v>
      </c>
      <c r="D72" s="35"/>
      <c r="E72" s="36" t="s">
        <v>3313</v>
      </c>
      <c r="F72" s="36" t="s">
        <v>3314</v>
      </c>
      <c r="G72" s="36" t="s">
        <v>4446</v>
      </c>
      <c r="H72" s="36">
        <v>2010</v>
      </c>
      <c r="I72" s="36" t="s">
        <v>878</v>
      </c>
      <c r="J72" s="37"/>
      <c r="K72" s="37"/>
      <c r="L72" s="37"/>
      <c r="M72" s="37"/>
      <c r="N72" s="37"/>
      <c r="O72" s="38" t="s">
        <v>4447</v>
      </c>
      <c r="P72" s="38"/>
      <c r="Q72" s="38"/>
      <c r="R72" s="38" t="s">
        <v>3069</v>
      </c>
      <c r="S72" s="38"/>
      <c r="T72" s="35" t="s">
        <v>3070</v>
      </c>
      <c r="U72" s="35"/>
      <c r="V72" s="35"/>
      <c r="W72" s="35"/>
      <c r="X72" s="35"/>
      <c r="Y72" s="35"/>
      <c r="Z72" s="35" t="s">
        <v>3991</v>
      </c>
    </row>
    <row r="73" spans="1:26">
      <c r="A73" s="35" t="s">
        <v>4660</v>
      </c>
      <c r="B73" s="35" t="s">
        <v>3234</v>
      </c>
      <c r="C73" s="35" t="s">
        <v>3235</v>
      </c>
      <c r="D73" s="35"/>
      <c r="E73" s="36" t="s">
        <v>3236</v>
      </c>
      <c r="F73" s="36"/>
      <c r="G73" s="36" t="s">
        <v>3170</v>
      </c>
      <c r="H73" s="36" t="s">
        <v>3237</v>
      </c>
      <c r="I73" s="36" t="s">
        <v>3238</v>
      </c>
      <c r="J73" s="37"/>
      <c r="K73" s="37"/>
      <c r="L73" s="37"/>
      <c r="M73" s="37"/>
      <c r="N73" s="37"/>
      <c r="O73" s="38" t="s">
        <v>3853</v>
      </c>
      <c r="P73" s="38"/>
      <c r="Q73" s="38"/>
      <c r="R73" s="38" t="s">
        <v>3854</v>
      </c>
      <c r="S73" s="38"/>
      <c r="T73" s="35" t="s">
        <v>3855</v>
      </c>
      <c r="U73" s="35"/>
      <c r="V73" s="35"/>
      <c r="W73" s="35"/>
      <c r="X73" s="35"/>
      <c r="Y73" s="35"/>
      <c r="Z73" s="35" t="s">
        <v>3991</v>
      </c>
    </row>
    <row r="74" spans="1:26">
      <c r="A74" s="35" t="s">
        <v>5165</v>
      </c>
      <c r="B74" s="35" t="s">
        <v>3623</v>
      </c>
      <c r="C74" s="35" t="s">
        <v>1174</v>
      </c>
      <c r="D74" s="35"/>
      <c r="E74" s="36" t="s">
        <v>3236</v>
      </c>
      <c r="F74" s="36"/>
      <c r="G74" s="36" t="s">
        <v>3170</v>
      </c>
      <c r="H74" s="36" t="s">
        <v>3237</v>
      </c>
      <c r="I74" s="36" t="s">
        <v>3238</v>
      </c>
      <c r="J74" s="37"/>
      <c r="K74" s="37"/>
      <c r="L74" s="37"/>
      <c r="M74" s="37"/>
      <c r="N74" s="37"/>
      <c r="O74" s="38" t="s">
        <v>3853</v>
      </c>
      <c r="P74" s="38"/>
      <c r="Q74" s="38"/>
      <c r="R74" s="38" t="s">
        <v>3854</v>
      </c>
      <c r="S74" s="38"/>
      <c r="T74" s="35" t="s">
        <v>5166</v>
      </c>
      <c r="U74" s="35"/>
      <c r="V74" s="35"/>
      <c r="W74" s="35"/>
      <c r="X74" s="35"/>
      <c r="Y74" s="35"/>
      <c r="Z74" s="35"/>
    </row>
    <row r="75" spans="1:26">
      <c r="A75" s="35" t="s">
        <v>1966</v>
      </c>
      <c r="B75" s="35" t="s">
        <v>1968</v>
      </c>
      <c r="C75" s="35" t="s">
        <v>1967</v>
      </c>
      <c r="D75" s="35" t="s">
        <v>1735</v>
      </c>
      <c r="E75" s="36" t="s">
        <v>4681</v>
      </c>
      <c r="F75" s="36" t="s">
        <v>3318</v>
      </c>
      <c r="G75" s="36" t="s">
        <v>1737</v>
      </c>
      <c r="H75" s="36" t="s">
        <v>1736</v>
      </c>
      <c r="I75" s="36" t="s">
        <v>3171</v>
      </c>
      <c r="J75" s="37"/>
      <c r="K75" s="37"/>
      <c r="L75" s="37"/>
      <c r="M75" s="37"/>
      <c r="N75" s="37"/>
      <c r="O75" s="38" t="s">
        <v>3319</v>
      </c>
      <c r="P75" s="35"/>
      <c r="Q75" s="35"/>
      <c r="R75" s="38"/>
      <c r="S75" s="38"/>
      <c r="T75" s="35" t="s">
        <v>3320</v>
      </c>
      <c r="U75" s="35"/>
      <c r="V75" s="35"/>
      <c r="W75" s="35"/>
      <c r="X75" s="35"/>
      <c r="Y75" s="35"/>
      <c r="Z75" s="35"/>
    </row>
    <row r="76" spans="1:26">
      <c r="A76" s="35" t="s">
        <v>1175</v>
      </c>
      <c r="B76" s="35" t="s">
        <v>2166</v>
      </c>
      <c r="C76" s="35" t="s">
        <v>1176</v>
      </c>
      <c r="D76" s="35"/>
      <c r="E76" s="36" t="s">
        <v>1177</v>
      </c>
      <c r="F76" s="36"/>
      <c r="G76" s="36" t="s">
        <v>3865</v>
      </c>
      <c r="H76" s="36">
        <v>400026</v>
      </c>
      <c r="I76" s="36" t="s">
        <v>3866</v>
      </c>
      <c r="J76" s="37"/>
      <c r="K76" s="37"/>
      <c r="L76" s="37"/>
      <c r="M76" s="37"/>
      <c r="N76" s="37"/>
      <c r="O76" s="38"/>
      <c r="P76" s="38"/>
      <c r="Q76" s="38"/>
      <c r="R76" s="38"/>
      <c r="S76" s="38"/>
      <c r="T76" s="35"/>
      <c r="U76" s="35"/>
      <c r="V76" s="35"/>
      <c r="W76" s="35"/>
      <c r="X76" s="35"/>
      <c r="Y76" s="35"/>
      <c r="Z76" s="35"/>
    </row>
    <row r="77" spans="1:26">
      <c r="A77" s="35" t="s">
        <v>2165</v>
      </c>
      <c r="B77" s="35" t="s">
        <v>2166</v>
      </c>
      <c r="C77" s="35" t="s">
        <v>4041</v>
      </c>
      <c r="D77" s="35"/>
      <c r="E77" s="36" t="s">
        <v>4219</v>
      </c>
      <c r="F77" s="36"/>
      <c r="G77" s="36" t="s">
        <v>3865</v>
      </c>
      <c r="H77" s="36">
        <v>400026</v>
      </c>
      <c r="I77" s="36" t="s">
        <v>3866</v>
      </c>
      <c r="J77" s="37"/>
      <c r="K77" s="37"/>
      <c r="L77" s="37"/>
      <c r="M77" s="37"/>
      <c r="N77" s="37"/>
      <c r="O77" s="77" t="s">
        <v>4256</v>
      </c>
      <c r="P77" s="35"/>
      <c r="Q77" s="35"/>
      <c r="R77" s="71" t="s">
        <v>4257</v>
      </c>
      <c r="S77" s="38"/>
      <c r="T77" s="35" t="s">
        <v>2221</v>
      </c>
      <c r="U77" s="35"/>
      <c r="V77" s="35"/>
      <c r="W77" s="35"/>
      <c r="X77" s="35"/>
      <c r="Y77" s="35"/>
      <c r="Z77" s="35"/>
    </row>
    <row r="78" spans="1:26">
      <c r="A78" s="35" t="s">
        <v>4797</v>
      </c>
      <c r="B78" s="35" t="s">
        <v>1439</v>
      </c>
      <c r="C78" s="35" t="s">
        <v>2441</v>
      </c>
      <c r="D78" s="35"/>
      <c r="E78" s="36" t="s">
        <v>3041</v>
      </c>
      <c r="F78" s="36"/>
      <c r="G78" s="36" t="s">
        <v>3042</v>
      </c>
      <c r="H78" s="36" t="s">
        <v>3043</v>
      </c>
      <c r="I78" s="36" t="s">
        <v>2971</v>
      </c>
      <c r="J78" s="37"/>
      <c r="K78" s="37"/>
      <c r="L78" s="37"/>
      <c r="M78" s="37"/>
      <c r="N78" s="37"/>
      <c r="O78" s="77"/>
      <c r="P78" s="35"/>
      <c r="Q78" s="35"/>
      <c r="R78" s="71"/>
      <c r="S78" s="38"/>
      <c r="T78" s="35" t="s">
        <v>3090</v>
      </c>
      <c r="U78" s="35"/>
      <c r="V78" s="35" t="s">
        <v>3044</v>
      </c>
      <c r="W78" s="35"/>
      <c r="X78" s="35"/>
      <c r="Y78" s="35"/>
      <c r="Z78" s="35" t="s">
        <v>876</v>
      </c>
    </row>
    <row r="79" spans="1:26">
      <c r="A79" s="35" t="s">
        <v>5440</v>
      </c>
      <c r="B79" s="35" t="s">
        <v>2402</v>
      </c>
      <c r="C79" s="35" t="s">
        <v>5441</v>
      </c>
      <c r="D79" s="35"/>
      <c r="E79" s="36" t="s">
        <v>5442</v>
      </c>
      <c r="F79" s="36" t="s">
        <v>655</v>
      </c>
      <c r="G79" s="36" t="s">
        <v>3471</v>
      </c>
      <c r="H79" s="36" t="s">
        <v>5443</v>
      </c>
      <c r="I79" s="36" t="s">
        <v>2971</v>
      </c>
      <c r="J79" s="37"/>
      <c r="K79" s="37"/>
      <c r="L79" s="37"/>
      <c r="M79" s="37"/>
      <c r="N79" s="37"/>
      <c r="O79" s="77" t="s">
        <v>5444</v>
      </c>
      <c r="P79" s="35"/>
      <c r="Q79" s="35"/>
      <c r="R79" s="71"/>
      <c r="S79" s="38"/>
      <c r="T79" s="35" t="s">
        <v>5445</v>
      </c>
      <c r="U79" s="35"/>
      <c r="V79" s="35"/>
      <c r="W79" s="35"/>
      <c r="X79" s="35"/>
      <c r="Y79" s="35"/>
      <c r="Z79" s="35"/>
    </row>
    <row r="80" spans="1:26">
      <c r="A80" s="35" t="s">
        <v>4157</v>
      </c>
      <c r="B80" s="35" t="s">
        <v>1324</v>
      </c>
      <c r="C80" s="35" t="s">
        <v>1325</v>
      </c>
      <c r="D80" s="35"/>
      <c r="E80" s="36" t="s">
        <v>1178</v>
      </c>
      <c r="F80" s="36"/>
      <c r="G80" s="36" t="s">
        <v>1882</v>
      </c>
      <c r="H80" s="36" t="s">
        <v>1790</v>
      </c>
      <c r="I80" s="36" t="s">
        <v>534</v>
      </c>
      <c r="J80" s="37"/>
      <c r="K80" s="37"/>
      <c r="L80" s="37"/>
      <c r="M80" s="37"/>
      <c r="N80" s="37"/>
      <c r="O80" s="77" t="s">
        <v>3892</v>
      </c>
      <c r="P80" s="35"/>
      <c r="Q80" s="35"/>
      <c r="R80" s="71" t="s">
        <v>3893</v>
      </c>
      <c r="S80" s="38"/>
      <c r="T80" s="35" t="s">
        <v>3894</v>
      </c>
      <c r="U80" s="35"/>
      <c r="V80" s="35" t="s">
        <v>2721</v>
      </c>
      <c r="W80" s="35"/>
      <c r="X80" s="35"/>
      <c r="Y80" s="35"/>
      <c r="Z80" s="35"/>
    </row>
    <row r="81" spans="1:26">
      <c r="A81" s="35" t="s">
        <v>4561</v>
      </c>
      <c r="B81" s="35" t="s">
        <v>611</v>
      </c>
      <c r="C81" s="35" t="s">
        <v>4562</v>
      </c>
      <c r="D81" s="35"/>
      <c r="E81" s="36" t="s">
        <v>2895</v>
      </c>
      <c r="F81" s="36" t="s">
        <v>4832</v>
      </c>
      <c r="G81" s="36" t="s">
        <v>869</v>
      </c>
      <c r="H81" s="36"/>
      <c r="I81" s="36"/>
      <c r="J81" s="37"/>
      <c r="K81" s="37"/>
      <c r="L81" s="37"/>
      <c r="M81" s="37"/>
      <c r="N81" s="37"/>
      <c r="O81" s="38"/>
      <c r="P81" s="38"/>
      <c r="Q81" s="38"/>
      <c r="R81" s="38"/>
      <c r="S81" s="38"/>
      <c r="T81" s="35"/>
      <c r="U81" s="35"/>
      <c r="V81" s="35"/>
      <c r="W81" s="35"/>
      <c r="X81" s="35"/>
      <c r="Y81" s="35"/>
      <c r="Z81" s="35" t="s">
        <v>876</v>
      </c>
    </row>
    <row r="82" spans="1:26">
      <c r="A82" s="35" t="s">
        <v>1322</v>
      </c>
      <c r="B82" s="35" t="s">
        <v>1201</v>
      </c>
      <c r="C82" s="35" t="s">
        <v>1202</v>
      </c>
      <c r="D82" s="35"/>
      <c r="E82" s="36" t="s">
        <v>1203</v>
      </c>
      <c r="F82" s="36"/>
      <c r="G82" s="36" t="s">
        <v>1204</v>
      </c>
      <c r="H82" s="36" t="s">
        <v>1205</v>
      </c>
      <c r="I82" s="36" t="s">
        <v>2971</v>
      </c>
      <c r="J82" s="37"/>
      <c r="K82" s="37"/>
      <c r="L82" s="37"/>
      <c r="M82" s="37"/>
      <c r="N82" s="37"/>
      <c r="O82" s="38" t="s">
        <v>3413</v>
      </c>
      <c r="P82" s="35"/>
      <c r="Q82" s="38"/>
      <c r="R82" s="38" t="s">
        <v>3414</v>
      </c>
      <c r="S82" s="38"/>
      <c r="T82" s="35" t="s">
        <v>658</v>
      </c>
      <c r="U82" s="35"/>
      <c r="V82" s="35"/>
      <c r="W82" s="35"/>
      <c r="X82" s="35"/>
      <c r="Y82" s="35"/>
      <c r="Z82" s="35" t="s">
        <v>876</v>
      </c>
    </row>
    <row r="83" spans="1:26">
      <c r="A83" s="35" t="s">
        <v>3473</v>
      </c>
      <c r="B83" s="35" t="s">
        <v>3474</v>
      </c>
      <c r="C83" s="35" t="s">
        <v>3475</v>
      </c>
      <c r="D83" s="35" t="s">
        <v>2729</v>
      </c>
      <c r="E83" s="36" t="s">
        <v>3476</v>
      </c>
      <c r="F83" s="36" t="s">
        <v>3477</v>
      </c>
      <c r="G83" s="36" t="s">
        <v>873</v>
      </c>
      <c r="H83" s="36"/>
      <c r="I83" s="36"/>
      <c r="J83" s="37" t="s">
        <v>4794</v>
      </c>
      <c r="K83" s="37"/>
      <c r="L83" s="37" t="s">
        <v>873</v>
      </c>
      <c r="M83" s="37"/>
      <c r="N83" s="37"/>
      <c r="O83" s="35" t="s">
        <v>473</v>
      </c>
      <c r="P83" s="35" t="s">
        <v>3547</v>
      </c>
      <c r="Q83" s="35"/>
      <c r="R83" s="38"/>
      <c r="S83" s="38" t="s">
        <v>474</v>
      </c>
      <c r="T83" s="35" t="s">
        <v>1498</v>
      </c>
      <c r="U83" s="35"/>
      <c r="V83" s="35"/>
      <c r="W83" s="35"/>
      <c r="X83" s="35"/>
      <c r="Y83" s="35"/>
      <c r="Z83" s="35" t="s">
        <v>876</v>
      </c>
    </row>
    <row r="84" spans="1:26">
      <c r="A84" s="35" t="s">
        <v>2748</v>
      </c>
      <c r="B84" s="35" t="s">
        <v>2749</v>
      </c>
      <c r="C84" s="35" t="s">
        <v>2750</v>
      </c>
      <c r="D84" s="35"/>
      <c r="E84" s="36" t="s">
        <v>3430</v>
      </c>
      <c r="F84" s="36"/>
      <c r="G84" s="36" t="s">
        <v>3431</v>
      </c>
      <c r="H84" s="36">
        <v>10785</v>
      </c>
      <c r="I84" s="36" t="s">
        <v>2308</v>
      </c>
      <c r="J84" s="37"/>
      <c r="K84" s="37"/>
      <c r="L84" s="37"/>
      <c r="M84" s="37"/>
      <c r="N84" s="37"/>
      <c r="O84" s="35" t="s">
        <v>1138</v>
      </c>
      <c r="P84" s="35"/>
      <c r="Q84" s="35"/>
      <c r="R84" s="38" t="s">
        <v>1139</v>
      </c>
      <c r="S84" s="38"/>
      <c r="T84" s="35" t="s">
        <v>1140</v>
      </c>
      <c r="U84" s="35"/>
      <c r="V84" s="35"/>
      <c r="W84" s="35"/>
      <c r="X84" s="35"/>
      <c r="Y84" s="35"/>
      <c r="Z84" s="35" t="s">
        <v>3991</v>
      </c>
    </row>
    <row r="85" spans="1:26">
      <c r="A85" s="35" t="s">
        <v>588</v>
      </c>
      <c r="B85" s="35" t="s">
        <v>1849</v>
      </c>
      <c r="C85" s="35" t="s">
        <v>1880</v>
      </c>
      <c r="D85" s="35"/>
      <c r="E85" s="36"/>
      <c r="F85" s="36"/>
      <c r="G85" s="36"/>
      <c r="H85" s="36"/>
      <c r="I85" s="36"/>
      <c r="J85" s="37"/>
      <c r="K85" s="37"/>
      <c r="L85" s="37"/>
      <c r="M85" s="37"/>
      <c r="N85" s="37"/>
      <c r="O85" s="38"/>
      <c r="P85" s="35"/>
      <c r="Q85" s="35"/>
      <c r="R85" s="38"/>
      <c r="S85" s="38"/>
      <c r="T85" s="35" t="s">
        <v>4419</v>
      </c>
      <c r="U85" s="35"/>
      <c r="V85" s="35"/>
      <c r="W85" s="35"/>
      <c r="X85" s="35"/>
      <c r="Y85" s="35"/>
      <c r="Z85" s="35"/>
    </row>
    <row r="86" spans="1:26">
      <c r="A86" s="35" t="s">
        <v>1263</v>
      </c>
      <c r="B86" s="35" t="s">
        <v>3111</v>
      </c>
      <c r="C86" s="35" t="s">
        <v>3568</v>
      </c>
      <c r="D86" s="35"/>
      <c r="E86" s="36" t="s">
        <v>3895</v>
      </c>
      <c r="F86" s="36" t="s">
        <v>3896</v>
      </c>
      <c r="G86" s="61" t="s">
        <v>3471</v>
      </c>
      <c r="H86" s="36" t="s">
        <v>3089</v>
      </c>
      <c r="I86" s="36" t="s">
        <v>2971</v>
      </c>
      <c r="J86" s="37"/>
      <c r="K86" s="37"/>
      <c r="L86" s="79"/>
      <c r="M86" s="37"/>
      <c r="N86" s="37"/>
      <c r="O86" s="38" t="s">
        <v>3897</v>
      </c>
      <c r="P86" s="38"/>
      <c r="Q86" s="35"/>
      <c r="R86" s="38" t="s">
        <v>3109</v>
      </c>
      <c r="S86" s="38"/>
      <c r="T86" s="35" t="s">
        <v>3110</v>
      </c>
      <c r="U86" s="35"/>
      <c r="V86" s="35"/>
      <c r="W86" s="35"/>
      <c r="X86" s="35"/>
      <c r="Y86" s="35"/>
      <c r="Z86" s="35"/>
    </row>
    <row r="87" spans="1:26">
      <c r="A87" s="35" t="s">
        <v>4863</v>
      </c>
      <c r="B87" s="35" t="s">
        <v>1492</v>
      </c>
      <c r="C87" s="35" t="s">
        <v>1939</v>
      </c>
      <c r="D87" s="35"/>
      <c r="E87" s="36" t="s">
        <v>3292</v>
      </c>
      <c r="F87" s="36"/>
      <c r="G87" s="36" t="s">
        <v>3170</v>
      </c>
      <c r="H87" s="36" t="s">
        <v>3293</v>
      </c>
      <c r="I87" s="36" t="s">
        <v>3171</v>
      </c>
      <c r="J87" s="37"/>
      <c r="K87" s="37"/>
      <c r="L87" s="37"/>
      <c r="M87" s="37"/>
      <c r="N87" s="37"/>
      <c r="O87" s="38" t="s">
        <v>1667</v>
      </c>
      <c r="P87" s="38"/>
      <c r="Q87" s="38"/>
      <c r="R87" s="38" t="s">
        <v>2355</v>
      </c>
      <c r="S87" s="38"/>
      <c r="T87" s="35" t="s">
        <v>397</v>
      </c>
      <c r="U87" s="35"/>
      <c r="V87" s="35" t="s">
        <v>398</v>
      </c>
      <c r="W87" s="35"/>
      <c r="X87" s="35"/>
      <c r="Y87" s="35"/>
      <c r="Z87" s="35" t="s">
        <v>876</v>
      </c>
    </row>
    <row r="88" spans="1:26">
      <c r="A88" s="35" t="s">
        <v>1491</v>
      </c>
      <c r="B88" s="35" t="s">
        <v>3603</v>
      </c>
      <c r="C88" s="35" t="s">
        <v>1632</v>
      </c>
      <c r="D88" s="35"/>
      <c r="E88" s="36" t="s">
        <v>1633</v>
      </c>
      <c r="F88" s="36"/>
      <c r="G88" s="36" t="s">
        <v>1634</v>
      </c>
      <c r="H88" s="36" t="s">
        <v>3898</v>
      </c>
      <c r="I88" s="36" t="s">
        <v>2971</v>
      </c>
      <c r="J88" s="37"/>
      <c r="K88" s="37"/>
      <c r="L88" s="37"/>
      <c r="M88" s="37"/>
      <c r="N88" s="37"/>
      <c r="O88" s="38"/>
      <c r="P88" s="38"/>
      <c r="Q88" s="38"/>
      <c r="R88" s="38"/>
      <c r="S88" s="38"/>
      <c r="T88" s="38"/>
      <c r="U88" s="38"/>
      <c r="V88" s="35"/>
      <c r="W88" s="35"/>
      <c r="X88" s="35"/>
      <c r="Y88" s="35"/>
      <c r="Z88" s="35" t="s">
        <v>876</v>
      </c>
    </row>
    <row r="89" spans="1:26">
      <c r="A89" s="35" t="s">
        <v>2755</v>
      </c>
      <c r="B89" s="35" t="s">
        <v>2989</v>
      </c>
      <c r="C89" s="35" t="s">
        <v>2990</v>
      </c>
      <c r="D89" s="35" t="s">
        <v>818</v>
      </c>
      <c r="E89" s="36"/>
      <c r="F89" s="36"/>
      <c r="G89" s="36"/>
      <c r="H89" s="36"/>
      <c r="I89" s="36"/>
      <c r="J89" s="37"/>
      <c r="K89" s="37"/>
      <c r="L89" s="37"/>
      <c r="M89" s="37"/>
      <c r="N89" s="37"/>
      <c r="O89" s="35"/>
      <c r="P89" s="35"/>
      <c r="Q89" s="35"/>
      <c r="R89" s="38"/>
      <c r="S89" s="38"/>
      <c r="T89" s="35" t="s">
        <v>2991</v>
      </c>
      <c r="U89" s="35"/>
      <c r="V89" s="35"/>
      <c r="W89" s="35"/>
      <c r="X89" s="35"/>
      <c r="Y89" s="35"/>
      <c r="Z89" s="35"/>
    </row>
    <row r="90" spans="1:26">
      <c r="A90" s="35" t="s">
        <v>2893</v>
      </c>
      <c r="B90" s="35" t="s">
        <v>2894</v>
      </c>
      <c r="C90" s="35" t="s">
        <v>713</v>
      </c>
      <c r="D90" s="35"/>
      <c r="E90" s="36"/>
      <c r="F90" s="36"/>
      <c r="G90" s="36"/>
      <c r="H90" s="36"/>
      <c r="I90" s="36"/>
      <c r="J90" s="37"/>
      <c r="K90" s="37"/>
      <c r="L90" s="37"/>
      <c r="M90" s="37"/>
      <c r="N90" s="37"/>
      <c r="O90" s="35"/>
      <c r="P90" s="35"/>
      <c r="Q90" s="35"/>
      <c r="R90" s="38"/>
      <c r="S90" s="38"/>
      <c r="T90" s="35" t="s">
        <v>4807</v>
      </c>
      <c r="U90" s="35"/>
      <c r="V90" s="35"/>
      <c r="W90" s="35"/>
      <c r="X90" s="35"/>
      <c r="Y90" s="35"/>
      <c r="Z90" s="35" t="s">
        <v>876</v>
      </c>
    </row>
    <row r="91" spans="1:26">
      <c r="A91" s="35" t="s">
        <v>3562</v>
      </c>
      <c r="B91" s="35" t="s">
        <v>1646</v>
      </c>
      <c r="C91" s="35" t="s">
        <v>1647</v>
      </c>
      <c r="D91" s="35"/>
      <c r="E91" s="36" t="s">
        <v>524</v>
      </c>
      <c r="F91" s="36"/>
      <c r="G91" s="36" t="s">
        <v>3170</v>
      </c>
      <c r="H91" s="36" t="s">
        <v>525</v>
      </c>
      <c r="I91" s="36" t="s">
        <v>3939</v>
      </c>
      <c r="J91" s="37"/>
      <c r="K91" s="37"/>
      <c r="L91" s="37"/>
      <c r="M91" s="37"/>
      <c r="N91" s="37"/>
      <c r="O91" s="35" t="s">
        <v>526</v>
      </c>
      <c r="P91" s="35"/>
      <c r="Q91" s="35"/>
      <c r="R91" s="38" t="s">
        <v>4150</v>
      </c>
      <c r="S91" s="38"/>
      <c r="T91" s="35" t="s">
        <v>3602</v>
      </c>
      <c r="U91" s="35"/>
      <c r="V91" s="35"/>
      <c r="W91" s="35"/>
      <c r="X91" s="35"/>
      <c r="Y91" s="35"/>
      <c r="Z91" s="35" t="s">
        <v>866</v>
      </c>
    </row>
    <row r="92" spans="1:26">
      <c r="A92" s="35" t="s">
        <v>4231</v>
      </c>
      <c r="B92" s="35" t="s">
        <v>4232</v>
      </c>
      <c r="C92" s="35" t="s">
        <v>4233</v>
      </c>
      <c r="D92" s="35"/>
      <c r="E92" s="36"/>
      <c r="F92" s="36"/>
      <c r="G92" s="36"/>
      <c r="H92" s="36"/>
      <c r="I92" s="36"/>
      <c r="J92" s="37"/>
      <c r="K92" s="37"/>
      <c r="L92" s="37"/>
      <c r="M92" s="37"/>
      <c r="N92" s="37"/>
      <c r="O92" s="38" t="s">
        <v>4234</v>
      </c>
      <c r="P92" s="38" t="s">
        <v>4608</v>
      </c>
      <c r="Q92" s="38"/>
      <c r="R92" s="38"/>
      <c r="S92" s="38"/>
      <c r="T92" s="35"/>
      <c r="U92" s="35"/>
      <c r="V92" s="35"/>
      <c r="W92" s="35"/>
      <c r="X92" s="35"/>
      <c r="Y92" s="35"/>
      <c r="Z92" s="35" t="s">
        <v>3991</v>
      </c>
    </row>
    <row r="93" spans="1:26">
      <c r="A93" s="35" t="s">
        <v>1722</v>
      </c>
      <c r="B93" s="35" t="s">
        <v>1723</v>
      </c>
      <c r="C93" s="35" t="s">
        <v>4191</v>
      </c>
      <c r="D93" s="35"/>
      <c r="E93" s="36" t="s">
        <v>998</v>
      </c>
      <c r="F93" s="36"/>
      <c r="G93" s="36"/>
      <c r="H93" s="36" t="s">
        <v>999</v>
      </c>
      <c r="I93" s="36" t="s">
        <v>4075</v>
      </c>
      <c r="J93" s="37"/>
      <c r="K93" s="37"/>
      <c r="L93" s="37"/>
      <c r="M93" s="37"/>
      <c r="N93" s="37"/>
      <c r="O93" s="38" t="s">
        <v>4076</v>
      </c>
      <c r="P93" s="38"/>
      <c r="Q93" s="38"/>
      <c r="R93" s="38" t="s">
        <v>3992</v>
      </c>
      <c r="S93" s="38" t="s">
        <v>3993</v>
      </c>
      <c r="T93" s="35"/>
      <c r="U93" s="35"/>
      <c r="V93" s="35"/>
      <c r="W93" s="35"/>
      <c r="X93" s="35"/>
      <c r="Y93" s="35"/>
      <c r="Z93" s="35" t="s">
        <v>3991</v>
      </c>
    </row>
    <row r="94" spans="1:26">
      <c r="A94" s="35" t="s">
        <v>95</v>
      </c>
      <c r="B94" s="35" t="s">
        <v>2865</v>
      </c>
      <c r="C94" s="35" t="s">
        <v>2259</v>
      </c>
      <c r="D94" s="35"/>
      <c r="E94" s="36" t="s">
        <v>444</v>
      </c>
      <c r="F94" s="36"/>
      <c r="G94" s="36" t="s">
        <v>7</v>
      </c>
      <c r="H94" s="36" t="s">
        <v>535</v>
      </c>
      <c r="I94" s="36" t="s">
        <v>3027</v>
      </c>
      <c r="J94" s="37"/>
      <c r="K94" s="37"/>
      <c r="L94" s="37"/>
      <c r="M94" s="37"/>
      <c r="N94" s="37"/>
      <c r="O94" s="38" t="s">
        <v>3028</v>
      </c>
      <c r="P94" s="38"/>
      <c r="Q94" s="38"/>
      <c r="R94" s="38" t="s">
        <v>3725</v>
      </c>
      <c r="S94" s="38"/>
      <c r="T94" s="35" t="s">
        <v>1449</v>
      </c>
      <c r="U94" s="35"/>
      <c r="V94" s="35"/>
      <c r="W94" s="35"/>
      <c r="X94" s="35"/>
      <c r="Y94" s="35"/>
      <c r="Z94" s="35" t="s">
        <v>3991</v>
      </c>
    </row>
    <row r="95" spans="1:26">
      <c r="A95" s="35" t="s">
        <v>1450</v>
      </c>
      <c r="B95" s="35" t="s">
        <v>1451</v>
      </c>
      <c r="C95" s="35" t="s">
        <v>1452</v>
      </c>
      <c r="D95" s="35"/>
      <c r="E95" s="36"/>
      <c r="F95" s="36"/>
      <c r="G95" s="36"/>
      <c r="H95" s="36"/>
      <c r="I95" s="36"/>
      <c r="J95" s="37"/>
      <c r="K95" s="37"/>
      <c r="L95" s="37"/>
      <c r="M95" s="37"/>
      <c r="N95" s="37"/>
      <c r="O95" s="38"/>
      <c r="P95" s="38"/>
      <c r="Q95" s="38"/>
      <c r="R95" s="38" t="s">
        <v>864</v>
      </c>
      <c r="S95" s="38"/>
      <c r="T95" s="35"/>
      <c r="U95" s="35"/>
      <c r="V95" s="35"/>
      <c r="W95" s="35"/>
      <c r="X95" s="35"/>
      <c r="Y95" s="35"/>
      <c r="Z95" s="35" t="s">
        <v>866</v>
      </c>
    </row>
    <row r="96" spans="1:26">
      <c r="A96" s="35" t="s">
        <v>3563</v>
      </c>
      <c r="B96" s="35" t="s">
        <v>4073</v>
      </c>
      <c r="C96" s="35" t="s">
        <v>3214</v>
      </c>
      <c r="D96" s="35"/>
      <c r="E96" s="36" t="s">
        <v>5</v>
      </c>
      <c r="F96" s="36"/>
      <c r="G96" s="36" t="s">
        <v>213</v>
      </c>
      <c r="H96" s="36" t="s">
        <v>4553</v>
      </c>
      <c r="I96" s="36" t="s">
        <v>2971</v>
      </c>
      <c r="J96" s="37"/>
      <c r="K96" s="37"/>
      <c r="L96" s="37"/>
      <c r="M96" s="37"/>
      <c r="N96" s="37"/>
      <c r="O96" s="35" t="s">
        <v>92</v>
      </c>
      <c r="P96" s="35"/>
      <c r="Q96" s="35"/>
      <c r="R96" s="38" t="s">
        <v>92</v>
      </c>
      <c r="S96" s="38"/>
      <c r="T96" s="35" t="s">
        <v>3182</v>
      </c>
      <c r="U96" s="35"/>
      <c r="V96" s="35"/>
      <c r="W96" s="35"/>
      <c r="X96" s="35"/>
      <c r="Y96" s="35"/>
      <c r="Z96" s="35" t="s">
        <v>876</v>
      </c>
    </row>
    <row r="97" spans="1:26">
      <c r="A97" s="35" t="s">
        <v>2612</v>
      </c>
      <c r="B97" s="35" t="s">
        <v>3547</v>
      </c>
      <c r="C97" s="35" t="s">
        <v>3547</v>
      </c>
      <c r="D97" s="35"/>
      <c r="E97" s="36" t="s">
        <v>4479</v>
      </c>
      <c r="F97" s="36" t="s">
        <v>1995</v>
      </c>
      <c r="G97" s="36" t="s">
        <v>236</v>
      </c>
      <c r="H97" s="36" t="s">
        <v>1996</v>
      </c>
      <c r="I97" s="36" t="s">
        <v>878</v>
      </c>
      <c r="J97" s="37"/>
      <c r="K97" s="37"/>
      <c r="L97" s="37"/>
      <c r="M97" s="37"/>
      <c r="N97" s="37"/>
      <c r="O97" s="38" t="s">
        <v>2430</v>
      </c>
      <c r="P97" s="38"/>
      <c r="Q97" s="38"/>
      <c r="R97" s="38" t="s">
        <v>1228</v>
      </c>
      <c r="S97" s="38"/>
      <c r="T97" s="35"/>
      <c r="U97" s="35"/>
      <c r="V97" s="35"/>
      <c r="W97" s="35"/>
      <c r="X97" s="35"/>
      <c r="Y97" s="35"/>
      <c r="Z97" s="35" t="s">
        <v>866</v>
      </c>
    </row>
    <row r="98" spans="1:26">
      <c r="A98" s="35" t="s">
        <v>122</v>
      </c>
      <c r="B98" s="35" t="s">
        <v>123</v>
      </c>
      <c r="C98" s="35" t="s">
        <v>3307</v>
      </c>
      <c r="D98" s="35" t="s">
        <v>3452</v>
      </c>
      <c r="E98" s="36" t="s">
        <v>4113</v>
      </c>
      <c r="F98" s="36"/>
      <c r="G98" s="36" t="s">
        <v>873</v>
      </c>
      <c r="H98" s="36"/>
      <c r="I98" s="36"/>
      <c r="J98" s="37"/>
      <c r="K98" s="37"/>
      <c r="L98" s="37"/>
      <c r="M98" s="37"/>
      <c r="N98" s="37"/>
      <c r="O98" s="38" t="s">
        <v>4114</v>
      </c>
      <c r="P98" s="38"/>
      <c r="Q98" s="35"/>
      <c r="R98" s="38"/>
      <c r="S98" s="38"/>
      <c r="T98" s="35" t="s">
        <v>2065</v>
      </c>
      <c r="U98" s="35"/>
      <c r="V98" s="35"/>
      <c r="W98" s="35"/>
      <c r="X98" s="35"/>
      <c r="Y98" s="35"/>
      <c r="Z98" s="35"/>
    </row>
    <row r="99" spans="1:26">
      <c r="A99" s="35" t="s">
        <v>1229</v>
      </c>
      <c r="B99" s="35" t="s">
        <v>4549</v>
      </c>
      <c r="C99" s="35" t="s">
        <v>4550</v>
      </c>
      <c r="D99" s="35"/>
      <c r="E99" s="36"/>
      <c r="F99" s="36"/>
      <c r="G99" s="36"/>
      <c r="H99" s="36"/>
      <c r="I99" s="36"/>
      <c r="J99" s="37"/>
      <c r="K99" s="37"/>
      <c r="L99" s="37"/>
      <c r="M99" s="37"/>
      <c r="N99" s="37"/>
      <c r="O99" s="35" t="s">
        <v>2487</v>
      </c>
      <c r="P99" s="35"/>
      <c r="Q99" s="35"/>
      <c r="R99" s="38"/>
      <c r="S99" s="38" t="s">
        <v>2488</v>
      </c>
      <c r="T99" s="35" t="s">
        <v>2489</v>
      </c>
      <c r="U99" s="35"/>
      <c r="V99" s="35"/>
      <c r="W99" s="35"/>
      <c r="X99" s="35"/>
      <c r="Y99" s="35"/>
      <c r="Z99" s="35" t="s">
        <v>866</v>
      </c>
    </row>
    <row r="100" spans="1:26">
      <c r="A100" s="35" t="s">
        <v>2490</v>
      </c>
      <c r="B100" s="35" t="s">
        <v>844</v>
      </c>
      <c r="C100" s="35" t="s">
        <v>1333</v>
      </c>
      <c r="D100" s="35"/>
      <c r="E100" s="36" t="s">
        <v>2747</v>
      </c>
      <c r="F100" s="36"/>
      <c r="G100" s="36"/>
      <c r="H100" s="36" t="s">
        <v>1334</v>
      </c>
      <c r="I100" s="36" t="s">
        <v>878</v>
      </c>
      <c r="J100" s="37"/>
      <c r="K100" s="37"/>
      <c r="L100" s="37"/>
      <c r="M100" s="37"/>
      <c r="N100" s="37"/>
      <c r="O100" s="38" t="s">
        <v>4741</v>
      </c>
      <c r="P100" s="38"/>
      <c r="Q100" s="38"/>
      <c r="R100" s="38" t="s">
        <v>2850</v>
      </c>
      <c r="S100" s="38"/>
      <c r="T100" s="35" t="s">
        <v>423</v>
      </c>
      <c r="U100" s="35"/>
      <c r="V100" s="35"/>
      <c r="W100" s="35"/>
      <c r="X100" s="35"/>
      <c r="Y100" s="35"/>
      <c r="Z100" s="35" t="s">
        <v>876</v>
      </c>
    </row>
    <row r="101" spans="1:26">
      <c r="A101" s="35" t="s">
        <v>2676</v>
      </c>
      <c r="B101" s="35" t="s">
        <v>3589</v>
      </c>
      <c r="C101" s="35" t="s">
        <v>2677</v>
      </c>
      <c r="D101" s="35"/>
      <c r="E101" s="36" t="s">
        <v>654</v>
      </c>
      <c r="F101" s="36" t="s">
        <v>655</v>
      </c>
      <c r="G101" s="36" t="s">
        <v>873</v>
      </c>
      <c r="H101" s="36"/>
      <c r="I101" s="36"/>
      <c r="J101" s="37"/>
      <c r="K101" s="37"/>
      <c r="L101" s="37"/>
      <c r="M101" s="37"/>
      <c r="N101" s="37"/>
      <c r="O101" s="38" t="s">
        <v>2678</v>
      </c>
      <c r="P101" s="38"/>
      <c r="Q101" s="38"/>
      <c r="R101" s="38"/>
      <c r="S101" s="38" t="s">
        <v>2679</v>
      </c>
      <c r="T101" s="35" t="s">
        <v>3394</v>
      </c>
      <c r="U101" s="35"/>
      <c r="V101" s="35"/>
      <c r="W101" s="35"/>
      <c r="X101" s="35"/>
      <c r="Y101" s="35"/>
      <c r="Z101" s="35" t="s">
        <v>2680</v>
      </c>
    </row>
    <row r="102" spans="1:26">
      <c r="A102" s="35" t="s">
        <v>3395</v>
      </c>
      <c r="B102" s="35"/>
      <c r="C102" s="35"/>
      <c r="D102" s="35"/>
      <c r="E102" s="36"/>
      <c r="F102" s="36"/>
      <c r="G102" s="36"/>
      <c r="H102" s="36"/>
      <c r="I102" s="36"/>
      <c r="J102" s="37"/>
      <c r="K102" s="37"/>
      <c r="L102" s="37"/>
      <c r="M102" s="37"/>
      <c r="N102" s="37"/>
      <c r="O102" s="35"/>
      <c r="P102" s="35"/>
      <c r="Q102" s="35"/>
      <c r="R102" s="38"/>
      <c r="S102" s="38"/>
      <c r="T102" s="35"/>
      <c r="U102" s="35"/>
      <c r="V102" s="35"/>
      <c r="W102" s="35"/>
      <c r="X102" s="35"/>
      <c r="Y102" s="35"/>
      <c r="Z102" s="35" t="s">
        <v>3991</v>
      </c>
    </row>
    <row r="103" spans="1:26">
      <c r="A103" s="35" t="s">
        <v>676</v>
      </c>
      <c r="B103" s="35"/>
      <c r="C103" s="35"/>
      <c r="D103" s="35"/>
      <c r="E103" s="36" t="s">
        <v>3923</v>
      </c>
      <c r="F103" s="36"/>
      <c r="G103" s="36" t="s">
        <v>3471</v>
      </c>
      <c r="H103" s="36">
        <v>10013</v>
      </c>
      <c r="I103" s="36" t="s">
        <v>2971</v>
      </c>
      <c r="J103" s="37"/>
      <c r="K103" s="37"/>
      <c r="L103" s="37"/>
      <c r="M103" s="37"/>
      <c r="N103" s="37"/>
      <c r="O103" s="35" t="s">
        <v>691</v>
      </c>
      <c r="P103" s="35"/>
      <c r="Q103" s="35"/>
      <c r="R103" s="38"/>
      <c r="S103" s="38"/>
      <c r="T103" s="35" t="s">
        <v>3185</v>
      </c>
      <c r="U103" s="35"/>
      <c r="V103" s="35"/>
      <c r="W103" s="35"/>
      <c r="X103" s="35"/>
      <c r="Y103" s="35"/>
      <c r="Z103" s="35"/>
    </row>
    <row r="104" spans="1:26">
      <c r="A104" s="35" t="s">
        <v>3396</v>
      </c>
      <c r="B104" s="35" t="s">
        <v>3397</v>
      </c>
      <c r="C104" s="35" t="s">
        <v>1071</v>
      </c>
      <c r="D104" s="35"/>
      <c r="E104" s="36" t="s">
        <v>3205</v>
      </c>
      <c r="F104" s="36"/>
      <c r="G104" s="36" t="s">
        <v>3206</v>
      </c>
      <c r="H104" s="36" t="s">
        <v>1441</v>
      </c>
      <c r="I104" s="36" t="s">
        <v>2971</v>
      </c>
      <c r="J104" s="37"/>
      <c r="K104" s="37"/>
      <c r="L104" s="37"/>
      <c r="M104" s="37"/>
      <c r="N104" s="37"/>
      <c r="O104" s="35" t="s">
        <v>1442</v>
      </c>
      <c r="P104" s="35"/>
      <c r="Q104" s="35"/>
      <c r="R104" s="38" t="s">
        <v>1443</v>
      </c>
      <c r="S104" s="38"/>
      <c r="T104" s="35" t="s">
        <v>1444</v>
      </c>
      <c r="U104" s="35"/>
      <c r="V104" s="35"/>
      <c r="W104" s="35"/>
      <c r="X104" s="35"/>
      <c r="Y104" s="35"/>
      <c r="Z104" s="35" t="s">
        <v>866</v>
      </c>
    </row>
    <row r="105" spans="1:26">
      <c r="A105" s="35" t="s">
        <v>4902</v>
      </c>
      <c r="B105" s="35" t="s">
        <v>2382</v>
      </c>
      <c r="C105" s="35" t="s">
        <v>3432</v>
      </c>
      <c r="D105" s="35" t="s">
        <v>1453</v>
      </c>
      <c r="E105" s="36" t="s">
        <v>149</v>
      </c>
      <c r="F105" s="36"/>
      <c r="G105" s="36" t="s">
        <v>150</v>
      </c>
      <c r="H105" s="36">
        <v>80337</v>
      </c>
      <c r="I105" s="36" t="s">
        <v>2308</v>
      </c>
      <c r="J105" s="37"/>
      <c r="K105" s="37"/>
      <c r="L105" s="37"/>
      <c r="M105" s="37"/>
      <c r="N105" s="37"/>
      <c r="O105" s="35"/>
      <c r="P105" s="35"/>
      <c r="Q105" s="35"/>
      <c r="R105" s="38"/>
      <c r="S105" s="38"/>
      <c r="T105" s="35"/>
      <c r="U105" s="35"/>
      <c r="V105" s="35"/>
      <c r="W105" s="35"/>
      <c r="X105" s="35"/>
      <c r="Y105" s="35"/>
      <c r="Z105" s="35"/>
    </row>
    <row r="106" spans="1:26">
      <c r="A106" s="35" t="s">
        <v>1239</v>
      </c>
      <c r="B106" s="35" t="s">
        <v>1240</v>
      </c>
      <c r="C106" s="35" t="s">
        <v>1241</v>
      </c>
      <c r="D106" s="35"/>
      <c r="E106" s="36" t="s">
        <v>2649</v>
      </c>
      <c r="F106" s="36"/>
      <c r="G106" s="36" t="s">
        <v>3931</v>
      </c>
      <c r="H106" s="36" t="s">
        <v>3932</v>
      </c>
      <c r="I106" s="36" t="s">
        <v>3421</v>
      </c>
      <c r="J106" s="37"/>
      <c r="K106" s="37"/>
      <c r="L106" s="37"/>
      <c r="M106" s="37"/>
      <c r="N106" s="37"/>
      <c r="O106" s="38" t="s">
        <v>3627</v>
      </c>
      <c r="P106" s="38"/>
      <c r="Q106" s="38"/>
      <c r="R106" s="38" t="s">
        <v>2625</v>
      </c>
      <c r="S106" s="38"/>
      <c r="T106" s="35" t="s">
        <v>2626</v>
      </c>
      <c r="U106" s="35"/>
      <c r="V106" s="35"/>
      <c r="W106" s="35"/>
      <c r="X106" s="35"/>
      <c r="Y106" s="35"/>
      <c r="Z106" s="35" t="s">
        <v>876</v>
      </c>
    </row>
    <row r="107" spans="1:26">
      <c r="A107" s="35" t="s">
        <v>1655</v>
      </c>
      <c r="B107" s="35" t="s">
        <v>3987</v>
      </c>
      <c r="C107" s="35" t="s">
        <v>3988</v>
      </c>
      <c r="D107" s="35"/>
      <c r="E107" s="36"/>
      <c r="F107" s="36"/>
      <c r="G107" s="36"/>
      <c r="H107" s="36"/>
      <c r="I107" s="36"/>
      <c r="J107" s="37"/>
      <c r="K107" s="37"/>
      <c r="L107" s="37"/>
      <c r="M107" s="37"/>
      <c r="N107" s="37"/>
      <c r="O107" s="38"/>
      <c r="P107" s="38"/>
      <c r="Q107" s="35"/>
      <c r="R107" s="38"/>
      <c r="S107" s="38"/>
      <c r="T107" s="35" t="s">
        <v>3989</v>
      </c>
      <c r="U107" s="35"/>
      <c r="V107" s="35"/>
      <c r="W107" s="35"/>
      <c r="X107" s="35"/>
      <c r="Y107" s="35"/>
      <c r="Z107" s="35"/>
    </row>
    <row r="108" spans="1:26">
      <c r="A108" s="35" t="s">
        <v>2627</v>
      </c>
      <c r="B108" s="35" t="s">
        <v>333</v>
      </c>
      <c r="C108" s="35" t="s">
        <v>334</v>
      </c>
      <c r="D108" s="35"/>
      <c r="E108" s="36" t="s">
        <v>335</v>
      </c>
      <c r="F108" s="36"/>
      <c r="G108" s="36" t="s">
        <v>3170</v>
      </c>
      <c r="H108" s="36" t="s">
        <v>336</v>
      </c>
      <c r="I108" s="36" t="s">
        <v>2067</v>
      </c>
      <c r="J108" s="37"/>
      <c r="K108" s="37"/>
      <c r="L108" s="37"/>
      <c r="M108" s="37"/>
      <c r="N108" s="37"/>
      <c r="O108" s="38"/>
      <c r="P108" s="38"/>
      <c r="Q108" s="38"/>
      <c r="R108" s="38"/>
      <c r="S108" s="38"/>
      <c r="T108" s="35" t="s">
        <v>3187</v>
      </c>
      <c r="U108" s="35"/>
      <c r="V108" s="35"/>
      <c r="W108" s="35"/>
      <c r="X108" s="35"/>
      <c r="Y108" s="35"/>
      <c r="Z108" s="35" t="s">
        <v>2458</v>
      </c>
    </row>
    <row r="109" spans="1:26">
      <c r="A109" s="35" t="s">
        <v>5359</v>
      </c>
      <c r="B109" s="35" t="s">
        <v>5360</v>
      </c>
      <c r="C109" s="35" t="s">
        <v>5361</v>
      </c>
      <c r="D109" s="35" t="s">
        <v>5362</v>
      </c>
      <c r="E109" s="36"/>
      <c r="F109" s="36"/>
      <c r="G109" s="36"/>
      <c r="H109" s="36"/>
      <c r="I109" s="36"/>
      <c r="J109" s="37"/>
      <c r="K109" s="37"/>
      <c r="L109" s="37"/>
      <c r="M109" s="37"/>
      <c r="N109" s="37"/>
      <c r="O109" s="38" t="s">
        <v>5364</v>
      </c>
      <c r="P109" s="38"/>
      <c r="Q109" s="38"/>
      <c r="R109" s="38"/>
      <c r="S109" s="38"/>
      <c r="T109" s="35" t="s">
        <v>5363</v>
      </c>
      <c r="U109" s="35"/>
      <c r="V109" s="35"/>
      <c r="W109" s="35"/>
      <c r="X109" s="35"/>
      <c r="Y109" s="35"/>
      <c r="Z109" s="35"/>
    </row>
    <row r="110" spans="1:26">
      <c r="A110" s="35" t="s">
        <v>3188</v>
      </c>
      <c r="B110" s="35" t="s">
        <v>3189</v>
      </c>
      <c r="C110" s="35" t="s">
        <v>3190</v>
      </c>
      <c r="D110" s="35" t="s">
        <v>3452</v>
      </c>
      <c r="E110" s="36" t="s">
        <v>3453</v>
      </c>
      <c r="F110" s="36"/>
      <c r="G110" s="36" t="s">
        <v>3713</v>
      </c>
      <c r="H110" s="36"/>
      <c r="I110" s="36"/>
      <c r="J110" s="37"/>
      <c r="K110" s="37"/>
      <c r="L110" s="37"/>
      <c r="M110" s="37"/>
      <c r="N110" s="37"/>
      <c r="O110" s="35" t="s">
        <v>451</v>
      </c>
      <c r="P110" s="35"/>
      <c r="Q110" s="35"/>
      <c r="R110" s="38"/>
      <c r="S110" s="38"/>
      <c r="T110" s="35" t="s">
        <v>4283</v>
      </c>
      <c r="U110" s="35"/>
      <c r="V110" s="35"/>
      <c r="W110" s="35"/>
      <c r="X110" s="35"/>
      <c r="Y110" s="35"/>
      <c r="Z110" s="35"/>
    </row>
    <row r="111" spans="1:26">
      <c r="A111" s="35" t="s">
        <v>1076</v>
      </c>
      <c r="B111" s="35" t="s">
        <v>1077</v>
      </c>
      <c r="C111" s="35" t="s">
        <v>1078</v>
      </c>
      <c r="D111" s="35"/>
      <c r="E111" s="36" t="s">
        <v>225</v>
      </c>
      <c r="F111" s="36" t="s">
        <v>226</v>
      </c>
      <c r="G111" s="36" t="s">
        <v>4923</v>
      </c>
      <c r="H111" s="36">
        <v>2026</v>
      </c>
      <c r="I111" s="36" t="s">
        <v>878</v>
      </c>
      <c r="J111" s="37"/>
      <c r="K111" s="37"/>
      <c r="L111" s="37"/>
      <c r="M111" s="37"/>
      <c r="N111" s="37"/>
      <c r="O111" s="38" t="s">
        <v>2618</v>
      </c>
      <c r="P111" s="38" t="s">
        <v>2619</v>
      </c>
      <c r="Q111" s="38"/>
      <c r="R111" s="38" t="s">
        <v>51</v>
      </c>
      <c r="S111" s="38"/>
      <c r="T111" s="35"/>
      <c r="U111" s="35"/>
      <c r="V111" s="35"/>
      <c r="W111" s="35"/>
      <c r="X111" s="35"/>
      <c r="Y111" s="35"/>
      <c r="Z111" s="35" t="s">
        <v>3991</v>
      </c>
    </row>
    <row r="112" spans="1:26">
      <c r="A112" s="35" t="s">
        <v>151</v>
      </c>
      <c r="B112" s="35" t="s">
        <v>152</v>
      </c>
      <c r="C112" s="35" t="s">
        <v>2112</v>
      </c>
      <c r="D112" s="35"/>
      <c r="E112" s="36" t="s">
        <v>4709</v>
      </c>
      <c r="F112" s="36" t="s">
        <v>4832</v>
      </c>
      <c r="G112" s="36" t="s">
        <v>869</v>
      </c>
      <c r="H112" s="36"/>
      <c r="I112" s="36"/>
      <c r="J112" s="37" t="s">
        <v>4709</v>
      </c>
      <c r="K112" s="37" t="s">
        <v>4832</v>
      </c>
      <c r="L112" s="37" t="s">
        <v>869</v>
      </c>
      <c r="M112" s="37"/>
      <c r="N112" s="37"/>
      <c r="O112" s="38" t="s">
        <v>4710</v>
      </c>
      <c r="P112" s="38"/>
      <c r="Q112" s="35"/>
      <c r="R112" s="38" t="s">
        <v>4712</v>
      </c>
      <c r="S112" s="38" t="s">
        <v>4711</v>
      </c>
      <c r="T112" s="35" t="s">
        <v>1349</v>
      </c>
      <c r="U112" s="35"/>
      <c r="V112" s="35"/>
      <c r="W112" s="35"/>
      <c r="X112" s="35"/>
      <c r="Y112" s="35"/>
      <c r="Z112" s="35"/>
    </row>
    <row r="113" spans="1:183">
      <c r="A113" s="35" t="s">
        <v>4476</v>
      </c>
      <c r="B113" s="35" t="s">
        <v>67</v>
      </c>
      <c r="C113" s="35" t="s">
        <v>2329</v>
      </c>
      <c r="D113" s="35"/>
      <c r="E113" s="36" t="s">
        <v>68</v>
      </c>
      <c r="F113" s="36" t="s">
        <v>69</v>
      </c>
      <c r="G113" s="36"/>
      <c r="H113" s="36"/>
      <c r="I113" s="36"/>
      <c r="J113" s="37"/>
      <c r="K113" s="37"/>
      <c r="L113" s="37"/>
      <c r="M113" s="37"/>
      <c r="N113" s="37"/>
      <c r="O113" s="35"/>
      <c r="P113" s="35"/>
      <c r="Q113" s="35"/>
      <c r="R113" s="38"/>
      <c r="S113" s="38"/>
      <c r="T113" s="35"/>
      <c r="U113" s="35"/>
      <c r="V113" s="35"/>
      <c r="W113" s="35"/>
      <c r="X113" s="35"/>
      <c r="Y113" s="35"/>
      <c r="Z113" s="35"/>
    </row>
    <row r="114" spans="1:183">
      <c r="A114" s="35" t="s">
        <v>5520</v>
      </c>
      <c r="B114" s="35" t="s">
        <v>3433</v>
      </c>
      <c r="C114" s="35" t="s">
        <v>3434</v>
      </c>
      <c r="D114" s="35"/>
      <c r="E114" s="36" t="s">
        <v>3435</v>
      </c>
      <c r="F114" s="36"/>
      <c r="G114" s="36" t="s">
        <v>2527</v>
      </c>
      <c r="H114" s="36" t="s">
        <v>3436</v>
      </c>
      <c r="I114" s="36" t="s">
        <v>2528</v>
      </c>
      <c r="J114" s="37"/>
      <c r="K114" s="37"/>
      <c r="L114" s="37"/>
      <c r="M114" s="37"/>
      <c r="N114" s="37"/>
      <c r="O114" s="38" t="s">
        <v>3437</v>
      </c>
      <c r="P114" s="38"/>
      <c r="Q114" s="35"/>
      <c r="R114" s="38"/>
      <c r="S114" s="38"/>
      <c r="T114" s="35" t="s">
        <v>3438</v>
      </c>
      <c r="U114" s="35"/>
      <c r="V114" s="35" t="s">
        <v>3439</v>
      </c>
      <c r="W114" s="35"/>
      <c r="X114" s="35"/>
      <c r="Y114" s="35"/>
      <c r="Z114" s="35" t="s">
        <v>2458</v>
      </c>
    </row>
    <row r="115" spans="1:183">
      <c r="A115" s="35" t="s">
        <v>520</v>
      </c>
      <c r="B115" s="35" t="s">
        <v>2575</v>
      </c>
      <c r="C115" s="35" t="s">
        <v>2576</v>
      </c>
      <c r="D115" s="35" t="s">
        <v>877</v>
      </c>
      <c r="E115" s="36" t="s">
        <v>4198</v>
      </c>
      <c r="F115" s="36"/>
      <c r="G115" s="36" t="s">
        <v>3206</v>
      </c>
      <c r="H115" s="36" t="s">
        <v>186</v>
      </c>
      <c r="I115" s="36" t="s">
        <v>2971</v>
      </c>
      <c r="J115" s="37"/>
      <c r="K115" s="37"/>
      <c r="L115" s="37"/>
      <c r="M115" s="37"/>
      <c r="N115" s="37"/>
      <c r="O115" s="38" t="s">
        <v>4791</v>
      </c>
      <c r="P115" s="38"/>
      <c r="Q115" s="38"/>
      <c r="R115" s="38"/>
      <c r="S115" s="38"/>
      <c r="T115" s="35" t="s">
        <v>187</v>
      </c>
      <c r="U115" s="35"/>
      <c r="V115" s="35" t="s">
        <v>4790</v>
      </c>
      <c r="W115" s="35"/>
      <c r="X115" s="35"/>
      <c r="Y115" s="35"/>
      <c r="Z115" s="35"/>
    </row>
    <row r="116" spans="1:183">
      <c r="A116" s="35" t="s">
        <v>3087</v>
      </c>
      <c r="B116" s="35" t="s">
        <v>52</v>
      </c>
      <c r="C116" s="35" t="s">
        <v>4496</v>
      </c>
      <c r="D116" s="35"/>
      <c r="E116" s="36" t="s">
        <v>2577</v>
      </c>
      <c r="F116" s="36"/>
      <c r="G116" s="36" t="s">
        <v>2527</v>
      </c>
      <c r="H116" s="36">
        <v>75009</v>
      </c>
      <c r="I116" s="36" t="s">
        <v>2528</v>
      </c>
      <c r="J116" s="37"/>
      <c r="K116" s="37"/>
      <c r="L116" s="37"/>
      <c r="M116" s="37"/>
      <c r="N116" s="37"/>
      <c r="O116" s="38" t="s">
        <v>3107</v>
      </c>
      <c r="P116" s="38"/>
      <c r="Q116" s="38"/>
      <c r="R116" s="38" t="s">
        <v>3108</v>
      </c>
      <c r="S116" s="38"/>
      <c r="T116" s="35" t="s">
        <v>1495</v>
      </c>
      <c r="U116" s="35"/>
      <c r="V116" s="35" t="s">
        <v>4893</v>
      </c>
      <c r="W116" s="35"/>
      <c r="X116" s="35"/>
      <c r="Y116" s="35"/>
      <c r="Z116" s="35" t="s">
        <v>2458</v>
      </c>
    </row>
    <row r="117" spans="1:183">
      <c r="A117" s="35" t="s">
        <v>568</v>
      </c>
      <c r="B117" s="35" t="s">
        <v>2782</v>
      </c>
      <c r="C117" s="35" t="s">
        <v>3222</v>
      </c>
      <c r="D117" s="35" t="s">
        <v>1789</v>
      </c>
      <c r="E117" s="36" t="s">
        <v>3979</v>
      </c>
      <c r="F117" s="36"/>
      <c r="G117" s="36" t="s">
        <v>3170</v>
      </c>
      <c r="H117" s="36" t="s">
        <v>3980</v>
      </c>
      <c r="I117" s="36" t="s">
        <v>3171</v>
      </c>
      <c r="J117" s="37"/>
      <c r="K117" s="37"/>
      <c r="L117" s="37"/>
      <c r="M117" s="37"/>
      <c r="N117" s="37"/>
      <c r="O117" s="35" t="s">
        <v>3981</v>
      </c>
      <c r="P117" s="35"/>
      <c r="Q117" s="35"/>
      <c r="R117" s="38" t="s">
        <v>2347</v>
      </c>
      <c r="S117" s="38"/>
      <c r="T117" s="35" t="s">
        <v>3221</v>
      </c>
      <c r="U117" s="35" t="s">
        <v>697</v>
      </c>
      <c r="V117" s="35"/>
      <c r="W117" s="35"/>
      <c r="X117" s="35"/>
      <c r="Y117" s="35"/>
      <c r="Z117" s="35"/>
    </row>
    <row r="118" spans="1:183">
      <c r="A118" s="35" t="s">
        <v>627</v>
      </c>
      <c r="B118" s="35" t="s">
        <v>4122</v>
      </c>
      <c r="C118" s="35" t="s">
        <v>628</v>
      </c>
      <c r="D118" s="35"/>
      <c r="E118" s="36" t="s">
        <v>629</v>
      </c>
      <c r="F118" s="36" t="s">
        <v>4805</v>
      </c>
      <c r="G118" s="36" t="s">
        <v>869</v>
      </c>
      <c r="H118" s="36"/>
      <c r="I118" s="36"/>
      <c r="J118" s="37"/>
      <c r="K118" s="37"/>
      <c r="L118" s="37"/>
      <c r="M118" s="37"/>
      <c r="N118" s="37"/>
      <c r="O118" s="38" t="s">
        <v>668</v>
      </c>
      <c r="P118" s="38"/>
      <c r="Q118" s="38"/>
      <c r="R118" s="38"/>
      <c r="S118" s="38" t="s">
        <v>306</v>
      </c>
      <c r="T118" s="38" t="s">
        <v>307</v>
      </c>
      <c r="U118" s="38"/>
      <c r="V118" s="35"/>
      <c r="W118" s="35"/>
      <c r="X118" s="35"/>
      <c r="Y118" s="35"/>
      <c r="Z118" s="35" t="s">
        <v>876</v>
      </c>
    </row>
    <row r="119" spans="1:183" s="76" customFormat="1">
      <c r="A119" s="35" t="s">
        <v>2348</v>
      </c>
      <c r="B119" s="35" t="s">
        <v>1728</v>
      </c>
      <c r="C119" s="35" t="s">
        <v>3214</v>
      </c>
      <c r="D119" s="35" t="s">
        <v>4205</v>
      </c>
      <c r="E119" s="36" t="s">
        <v>3308</v>
      </c>
      <c r="F119" s="36"/>
      <c r="G119" s="36" t="s">
        <v>2168</v>
      </c>
      <c r="H119" s="36" t="s">
        <v>3309</v>
      </c>
      <c r="I119" s="36" t="s">
        <v>3626</v>
      </c>
      <c r="J119" s="37"/>
      <c r="K119" s="37"/>
      <c r="L119" s="37"/>
      <c r="M119" s="37"/>
      <c r="N119" s="37"/>
      <c r="O119" s="38" t="s">
        <v>3863</v>
      </c>
      <c r="P119" s="38"/>
      <c r="Q119" s="35"/>
      <c r="R119" s="38" t="s">
        <v>3864</v>
      </c>
      <c r="S119" s="38"/>
      <c r="T119" s="35" t="s">
        <v>920</v>
      </c>
      <c r="U119" s="35"/>
      <c r="V119" s="35"/>
      <c r="W119" s="35"/>
      <c r="X119" s="35"/>
      <c r="Y119" s="35"/>
      <c r="Z119" s="35"/>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0"/>
      <c r="FG119" s="40"/>
      <c r="FH119" s="40"/>
      <c r="FI119" s="40"/>
      <c r="FJ119" s="40"/>
      <c r="FK119" s="40"/>
      <c r="FL119" s="40"/>
      <c r="FM119" s="40"/>
      <c r="FN119" s="40"/>
      <c r="FO119" s="40"/>
      <c r="FP119" s="40"/>
      <c r="FQ119" s="40"/>
      <c r="FR119" s="40"/>
      <c r="FS119" s="40"/>
      <c r="FT119" s="40"/>
      <c r="FU119" s="40"/>
      <c r="FV119" s="40"/>
      <c r="FW119" s="40"/>
      <c r="FX119" s="40"/>
      <c r="FY119" s="40"/>
      <c r="FZ119" s="40"/>
      <c r="GA119" s="40"/>
    </row>
    <row r="120" spans="1:183">
      <c r="A120" s="35" t="s">
        <v>308</v>
      </c>
      <c r="B120" s="35" t="s">
        <v>2810</v>
      </c>
      <c r="C120" s="35" t="s">
        <v>309</v>
      </c>
      <c r="D120" s="35"/>
      <c r="E120" s="36" t="s">
        <v>3001</v>
      </c>
      <c r="F120" s="36" t="s">
        <v>3002</v>
      </c>
      <c r="G120" s="36" t="s">
        <v>3003</v>
      </c>
      <c r="H120" s="36">
        <v>3051</v>
      </c>
      <c r="I120" s="36" t="s">
        <v>878</v>
      </c>
      <c r="J120" s="37"/>
      <c r="K120" s="37"/>
      <c r="L120" s="37"/>
      <c r="M120" s="37"/>
      <c r="N120" s="37"/>
      <c r="O120" s="38" t="s">
        <v>730</v>
      </c>
      <c r="P120" s="38" t="s">
        <v>3547</v>
      </c>
      <c r="Q120" s="38"/>
      <c r="R120" s="38" t="s">
        <v>3654</v>
      </c>
      <c r="S120" s="38" t="s">
        <v>1196</v>
      </c>
      <c r="T120" s="35" t="s">
        <v>775</v>
      </c>
      <c r="U120" s="35" t="s">
        <v>776</v>
      </c>
      <c r="V120" s="35"/>
      <c r="W120" s="35"/>
      <c r="X120" s="35"/>
      <c r="Y120" s="35"/>
      <c r="Z120" s="35" t="s">
        <v>3991</v>
      </c>
      <c r="AA120" s="76"/>
      <c r="AB120" s="76"/>
      <c r="AC120" s="76"/>
      <c r="AD120" s="76"/>
      <c r="AE120" s="76"/>
      <c r="AF120" s="76"/>
      <c r="AG120" s="76"/>
      <c r="AH120" s="76"/>
      <c r="AI120" s="76"/>
      <c r="AJ120" s="7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c r="BK120" s="76"/>
      <c r="BL120" s="76"/>
      <c r="BM120" s="76"/>
      <c r="BN120" s="76"/>
      <c r="BO120" s="76"/>
      <c r="BP120" s="76"/>
      <c r="BQ120" s="76"/>
      <c r="BR120" s="76"/>
      <c r="BS120" s="76"/>
      <c r="BT120" s="76"/>
      <c r="BU120" s="76"/>
      <c r="BV120" s="76"/>
      <c r="BW120" s="76"/>
      <c r="BX120" s="76"/>
      <c r="BY120" s="76"/>
      <c r="BZ120" s="76"/>
      <c r="CA120" s="76"/>
      <c r="CB120" s="76"/>
      <c r="CC120" s="76"/>
      <c r="CD120" s="76"/>
      <c r="CE120" s="76"/>
      <c r="CF120" s="76"/>
      <c r="CG120" s="76"/>
      <c r="CH120" s="76"/>
      <c r="CI120" s="76"/>
      <c r="CJ120" s="76"/>
      <c r="CK120" s="76"/>
      <c r="CL120" s="76"/>
      <c r="CM120" s="76"/>
      <c r="CN120" s="76"/>
      <c r="CO120" s="76"/>
      <c r="CP120" s="76"/>
      <c r="CQ120" s="76"/>
      <c r="CR120" s="76"/>
      <c r="CS120" s="76"/>
      <c r="CT120" s="76"/>
      <c r="CU120" s="76"/>
      <c r="CV120" s="76"/>
      <c r="CW120" s="76"/>
      <c r="CX120" s="76"/>
      <c r="CY120" s="76"/>
      <c r="CZ120" s="76"/>
      <c r="DA120" s="76"/>
      <c r="DB120" s="76"/>
      <c r="DC120" s="76"/>
      <c r="DD120" s="76"/>
      <c r="DE120" s="76"/>
      <c r="DF120" s="76"/>
      <c r="DG120" s="76"/>
      <c r="DH120" s="76"/>
      <c r="DI120" s="76"/>
      <c r="DJ120" s="76"/>
      <c r="DK120" s="76"/>
      <c r="DL120" s="76"/>
      <c r="DM120" s="76"/>
      <c r="DN120" s="76"/>
      <c r="DO120" s="76"/>
      <c r="DP120" s="76"/>
      <c r="DQ120" s="76"/>
      <c r="DR120" s="76"/>
      <c r="DS120" s="76"/>
      <c r="DT120" s="76"/>
      <c r="DU120" s="76"/>
      <c r="DV120" s="76"/>
      <c r="DW120" s="76"/>
      <c r="DX120" s="76"/>
      <c r="DY120" s="76"/>
      <c r="DZ120" s="76"/>
      <c r="EA120" s="76"/>
      <c r="EB120" s="76"/>
      <c r="EC120" s="76"/>
      <c r="ED120" s="76"/>
      <c r="EE120" s="76"/>
      <c r="EF120" s="76"/>
      <c r="EG120" s="76"/>
      <c r="EH120" s="76"/>
      <c r="EI120" s="76"/>
      <c r="EJ120" s="76"/>
      <c r="EK120" s="76"/>
      <c r="EL120" s="76"/>
      <c r="EM120" s="76"/>
      <c r="EN120" s="76"/>
      <c r="EO120" s="76"/>
      <c r="EP120" s="76"/>
      <c r="EQ120" s="76"/>
      <c r="ER120" s="76"/>
      <c r="ES120" s="76"/>
      <c r="ET120" s="76"/>
      <c r="EU120" s="76"/>
      <c r="EV120" s="76"/>
      <c r="EW120" s="76"/>
      <c r="EX120" s="76"/>
      <c r="EY120" s="76"/>
      <c r="EZ120" s="76"/>
      <c r="FA120" s="76"/>
      <c r="FB120" s="76"/>
      <c r="FC120" s="76"/>
      <c r="FD120" s="76"/>
      <c r="FE120" s="76"/>
      <c r="FF120" s="76"/>
      <c r="FG120" s="76"/>
      <c r="FH120" s="76"/>
      <c r="FI120" s="76"/>
      <c r="FJ120" s="76"/>
      <c r="FK120" s="76"/>
      <c r="FL120" s="76"/>
      <c r="FM120" s="76"/>
      <c r="FN120" s="76"/>
      <c r="FO120" s="76"/>
      <c r="FP120" s="76"/>
      <c r="FQ120" s="76"/>
      <c r="FR120" s="76"/>
      <c r="FS120" s="76"/>
      <c r="FT120" s="76"/>
      <c r="FU120" s="76"/>
      <c r="FV120" s="76"/>
      <c r="FW120" s="76"/>
      <c r="FX120" s="76"/>
      <c r="FY120" s="76"/>
      <c r="FZ120" s="76"/>
      <c r="GA120" s="76"/>
    </row>
    <row r="121" spans="1:183">
      <c r="A121" s="35" t="s">
        <v>2073</v>
      </c>
      <c r="B121" s="35"/>
      <c r="C121" s="35" t="s">
        <v>2074</v>
      </c>
      <c r="D121" s="35"/>
      <c r="E121" s="36" t="s">
        <v>4330</v>
      </c>
      <c r="F121" s="36"/>
      <c r="G121" s="36" t="s">
        <v>3471</v>
      </c>
      <c r="H121" s="36" t="s">
        <v>4559</v>
      </c>
      <c r="I121" s="36" t="s">
        <v>2971</v>
      </c>
      <c r="J121" s="37"/>
      <c r="K121" s="37"/>
      <c r="L121" s="37"/>
      <c r="M121" s="37"/>
      <c r="N121" s="37"/>
      <c r="O121" s="38" t="s">
        <v>3330</v>
      </c>
      <c r="P121" s="38"/>
      <c r="Q121" s="35"/>
      <c r="R121" s="38" t="s">
        <v>1095</v>
      </c>
      <c r="S121" s="38"/>
      <c r="T121" s="35" t="s">
        <v>3366</v>
      </c>
      <c r="U121" s="35"/>
      <c r="V121" s="35"/>
      <c r="W121" s="35"/>
      <c r="X121" s="35"/>
      <c r="Y121" s="35"/>
      <c r="Z121" s="35"/>
    </row>
    <row r="122" spans="1:183">
      <c r="A122" s="35" t="s">
        <v>2792</v>
      </c>
      <c r="B122" s="35" t="s">
        <v>2793</v>
      </c>
      <c r="C122" s="35" t="s">
        <v>2794</v>
      </c>
      <c r="D122" s="35"/>
      <c r="E122" s="36"/>
      <c r="F122" s="36"/>
      <c r="G122" s="36"/>
      <c r="H122" s="36"/>
      <c r="I122" s="36"/>
      <c r="J122" s="37"/>
      <c r="K122" s="37"/>
      <c r="L122" s="37"/>
      <c r="M122" s="37"/>
      <c r="N122" s="37"/>
      <c r="O122" s="35"/>
      <c r="P122" s="35"/>
      <c r="Q122" s="35"/>
      <c r="R122" s="38"/>
      <c r="S122" s="38"/>
      <c r="T122" s="35" t="s">
        <v>2201</v>
      </c>
      <c r="U122" s="35"/>
      <c r="V122" s="35"/>
      <c r="W122" s="35"/>
      <c r="X122" s="35"/>
      <c r="Y122" s="35"/>
      <c r="Z122" s="35" t="s">
        <v>876</v>
      </c>
    </row>
    <row r="123" spans="1:183">
      <c r="A123" s="35" t="s">
        <v>679</v>
      </c>
      <c r="B123" s="35" t="s">
        <v>4813</v>
      </c>
      <c r="C123" s="35" t="s">
        <v>680</v>
      </c>
      <c r="D123" s="35"/>
      <c r="E123" s="36" t="s">
        <v>2263</v>
      </c>
      <c r="F123" s="36"/>
      <c r="G123" s="36" t="s">
        <v>3471</v>
      </c>
      <c r="H123" s="36" t="s">
        <v>2264</v>
      </c>
      <c r="I123" s="36" t="s">
        <v>2971</v>
      </c>
      <c r="J123" s="37"/>
      <c r="K123" s="37"/>
      <c r="L123" s="37"/>
      <c r="M123" s="37"/>
      <c r="N123" s="37"/>
      <c r="O123" s="38"/>
      <c r="P123" s="38"/>
      <c r="Q123" s="38"/>
      <c r="R123" s="38"/>
      <c r="S123" s="38"/>
      <c r="T123" s="35" t="s">
        <v>1781</v>
      </c>
      <c r="U123" s="35"/>
      <c r="V123" s="35"/>
      <c r="W123" s="35"/>
      <c r="X123" s="35"/>
      <c r="Y123" s="35"/>
      <c r="Z123" s="35" t="s">
        <v>876</v>
      </c>
    </row>
    <row r="124" spans="1:183">
      <c r="A124" s="35" t="s">
        <v>1782</v>
      </c>
      <c r="B124" s="35" t="s">
        <v>1783</v>
      </c>
      <c r="C124" s="35" t="s">
        <v>1784</v>
      </c>
      <c r="D124" s="35"/>
      <c r="E124" s="36" t="s">
        <v>1785</v>
      </c>
      <c r="F124" s="36" t="s">
        <v>4199</v>
      </c>
      <c r="G124" s="36" t="s">
        <v>4200</v>
      </c>
      <c r="H124" s="36"/>
      <c r="I124" s="36" t="s">
        <v>2160</v>
      </c>
      <c r="J124" s="37"/>
      <c r="K124" s="37"/>
      <c r="L124" s="37"/>
      <c r="M124" s="37"/>
      <c r="N124" s="37"/>
      <c r="O124" s="35" t="s">
        <v>1135</v>
      </c>
      <c r="P124" s="35"/>
      <c r="Q124" s="35"/>
      <c r="R124" s="38" t="s">
        <v>1136</v>
      </c>
      <c r="S124" s="38"/>
      <c r="T124" s="35" t="s">
        <v>1137</v>
      </c>
      <c r="U124" s="35"/>
      <c r="V124" s="35"/>
      <c r="W124" s="35"/>
      <c r="X124" s="35"/>
      <c r="Y124" s="35"/>
      <c r="Z124" s="35" t="s">
        <v>3991</v>
      </c>
    </row>
    <row r="125" spans="1:183">
      <c r="A125" s="35" t="s">
        <v>4798</v>
      </c>
      <c r="B125" s="35" t="s">
        <v>1077</v>
      </c>
      <c r="C125" s="35" t="s">
        <v>4799</v>
      </c>
      <c r="D125" s="35"/>
      <c r="E125" s="36"/>
      <c r="F125" s="36"/>
      <c r="G125" s="36"/>
      <c r="H125" s="36"/>
      <c r="I125" s="36"/>
      <c r="J125" s="37" t="s">
        <v>4800</v>
      </c>
      <c r="K125" s="37" t="s">
        <v>2415</v>
      </c>
      <c r="L125" s="37" t="s">
        <v>869</v>
      </c>
      <c r="M125" s="37"/>
      <c r="N125" s="37"/>
      <c r="O125" s="38"/>
      <c r="P125" s="38"/>
      <c r="Q125" s="38"/>
      <c r="R125" s="38" t="s">
        <v>3491</v>
      </c>
      <c r="S125" s="38" t="s">
        <v>3492</v>
      </c>
      <c r="T125" s="35"/>
      <c r="U125" s="35"/>
      <c r="V125" s="35"/>
      <c r="W125" s="35"/>
      <c r="X125" s="35"/>
      <c r="Y125" s="35"/>
      <c r="Z125" s="35" t="s">
        <v>3991</v>
      </c>
    </row>
    <row r="126" spans="1:183">
      <c r="A126" s="35" t="s">
        <v>4973</v>
      </c>
      <c r="B126" s="35" t="s">
        <v>4717</v>
      </c>
      <c r="C126" s="35" t="s">
        <v>5203</v>
      </c>
      <c r="D126" s="35"/>
      <c r="E126" s="36"/>
      <c r="F126" s="36"/>
      <c r="G126" s="36"/>
      <c r="H126" s="36"/>
      <c r="I126" s="36"/>
      <c r="J126" s="37"/>
      <c r="K126" s="37"/>
      <c r="L126" s="37"/>
      <c r="M126" s="37"/>
      <c r="N126" s="37"/>
      <c r="O126" s="38"/>
      <c r="P126" s="38"/>
      <c r="Q126" s="38"/>
      <c r="R126" s="38"/>
      <c r="S126" s="38"/>
      <c r="T126" s="35" t="s">
        <v>5204</v>
      </c>
      <c r="U126" s="35"/>
      <c r="V126" s="35"/>
      <c r="W126" s="35"/>
      <c r="X126" s="35"/>
      <c r="Y126" s="35"/>
      <c r="Z126" s="35"/>
    </row>
    <row r="127" spans="1:183">
      <c r="A127" s="35" t="s">
        <v>1870</v>
      </c>
      <c r="B127" s="35"/>
      <c r="C127" s="35"/>
      <c r="D127" s="35" t="s">
        <v>877</v>
      </c>
      <c r="E127" s="36"/>
      <c r="F127" s="36"/>
      <c r="G127" s="36"/>
      <c r="H127" s="36"/>
      <c r="I127" s="36"/>
      <c r="J127" s="37"/>
      <c r="K127" s="37"/>
      <c r="L127" s="37"/>
      <c r="M127" s="37"/>
      <c r="N127" s="37"/>
      <c r="O127" s="38"/>
      <c r="P127" s="38"/>
      <c r="Q127" s="35"/>
      <c r="R127" s="38"/>
      <c r="S127" s="38"/>
      <c r="T127" s="35" t="s">
        <v>1871</v>
      </c>
      <c r="U127" s="35"/>
      <c r="V127" s="35"/>
      <c r="W127" s="35"/>
      <c r="X127" s="35"/>
      <c r="Y127" s="35"/>
      <c r="Z127" s="35"/>
    </row>
    <row r="128" spans="1:183">
      <c r="A128" s="35" t="s">
        <v>984</v>
      </c>
      <c r="B128" s="35" t="s">
        <v>985</v>
      </c>
      <c r="C128" s="35" t="s">
        <v>986</v>
      </c>
      <c r="D128" s="35"/>
      <c r="E128" s="36" t="s">
        <v>2181</v>
      </c>
      <c r="F128" s="36"/>
      <c r="G128" s="36" t="s">
        <v>312</v>
      </c>
      <c r="H128" s="36" t="s">
        <v>313</v>
      </c>
      <c r="I128" s="36" t="s">
        <v>314</v>
      </c>
      <c r="J128" s="37"/>
      <c r="K128" s="37"/>
      <c r="L128" s="37"/>
      <c r="M128" s="37"/>
      <c r="N128" s="37"/>
      <c r="O128" s="38" t="s">
        <v>4829</v>
      </c>
      <c r="P128" s="38"/>
      <c r="Q128" s="38"/>
      <c r="R128" s="38" t="s">
        <v>4830</v>
      </c>
      <c r="S128" s="38"/>
      <c r="T128" s="35" t="s">
        <v>4293</v>
      </c>
      <c r="U128" s="35"/>
      <c r="V128" s="35"/>
      <c r="W128" s="35"/>
      <c r="X128" s="35"/>
      <c r="Y128" s="35"/>
      <c r="Z128" s="35" t="s">
        <v>2458</v>
      </c>
    </row>
    <row r="129" spans="1:26">
      <c r="A129" s="35" t="s">
        <v>358</v>
      </c>
      <c r="B129" s="35" t="s">
        <v>1936</v>
      </c>
      <c r="C129" s="35" t="s">
        <v>1937</v>
      </c>
      <c r="D129" s="35"/>
      <c r="E129" s="36" t="s">
        <v>1938</v>
      </c>
      <c r="F129" s="36"/>
      <c r="G129" s="36" t="s">
        <v>2527</v>
      </c>
      <c r="H129" s="36">
        <v>75014</v>
      </c>
      <c r="I129" s="36" t="s">
        <v>2528</v>
      </c>
      <c r="J129" s="37"/>
      <c r="K129" s="37"/>
      <c r="L129" s="37"/>
      <c r="M129" s="37"/>
      <c r="N129" s="37"/>
      <c r="O129" s="38" t="s">
        <v>1269</v>
      </c>
      <c r="P129" s="97"/>
      <c r="Q129" s="38"/>
      <c r="R129" s="38" t="s">
        <v>1270</v>
      </c>
      <c r="S129" s="38"/>
      <c r="T129" s="35"/>
      <c r="U129" s="76"/>
      <c r="V129" s="35"/>
      <c r="W129" s="35"/>
      <c r="X129" s="35"/>
      <c r="Y129" s="35"/>
      <c r="Z129" s="35" t="s">
        <v>2458</v>
      </c>
    </row>
    <row r="130" spans="1:26">
      <c r="A130" s="35" t="s">
        <v>4020</v>
      </c>
      <c r="B130" s="35" t="s">
        <v>4018</v>
      </c>
      <c r="C130" s="35" t="s">
        <v>4021</v>
      </c>
      <c r="D130" s="35"/>
      <c r="E130" s="80"/>
      <c r="F130" s="80"/>
      <c r="G130" s="80"/>
      <c r="H130" s="80"/>
      <c r="I130" s="80"/>
      <c r="J130" s="37"/>
      <c r="K130" s="37"/>
      <c r="L130" s="37"/>
      <c r="M130" s="37"/>
      <c r="N130" s="37"/>
      <c r="O130" s="38"/>
      <c r="P130" s="35"/>
      <c r="Q130" s="35"/>
      <c r="R130" s="81"/>
      <c r="S130" s="81"/>
      <c r="T130" s="35" t="s">
        <v>4019</v>
      </c>
      <c r="U130" s="35"/>
      <c r="V130" s="35"/>
      <c r="W130" s="35"/>
      <c r="X130" s="35"/>
      <c r="Y130" s="35"/>
      <c r="Z130" s="35"/>
    </row>
    <row r="131" spans="1:26">
      <c r="A131" s="35" t="s">
        <v>89</v>
      </c>
      <c r="B131" s="35" t="s">
        <v>90</v>
      </c>
      <c r="C131" s="35" t="s">
        <v>91</v>
      </c>
      <c r="D131" s="35"/>
      <c r="E131" s="36" t="s">
        <v>1671</v>
      </c>
      <c r="F131" s="36" t="s">
        <v>267</v>
      </c>
      <c r="G131" s="36" t="s">
        <v>268</v>
      </c>
      <c r="H131" s="36" t="s">
        <v>269</v>
      </c>
      <c r="I131" s="36" t="s">
        <v>270</v>
      </c>
      <c r="J131" s="37"/>
      <c r="K131" s="37"/>
      <c r="L131" s="37"/>
      <c r="M131" s="37"/>
      <c r="N131" s="37"/>
      <c r="O131" s="38" t="s">
        <v>271</v>
      </c>
      <c r="P131" s="38"/>
      <c r="Q131" s="38"/>
      <c r="R131" s="38" t="s">
        <v>272</v>
      </c>
      <c r="S131" s="38" t="s">
        <v>4704</v>
      </c>
      <c r="T131" s="35" t="s">
        <v>3057</v>
      </c>
      <c r="U131" s="35"/>
      <c r="V131" s="35" t="s">
        <v>3494</v>
      </c>
      <c r="W131" s="35"/>
      <c r="X131" s="35"/>
      <c r="Y131" s="35"/>
      <c r="Z131" s="35" t="s">
        <v>2458</v>
      </c>
    </row>
    <row r="132" spans="1:26">
      <c r="A132" s="76" t="s">
        <v>1402</v>
      </c>
      <c r="B132" s="35" t="s">
        <v>1403</v>
      </c>
      <c r="C132" s="35" t="s">
        <v>1404</v>
      </c>
      <c r="D132" s="35" t="s">
        <v>1405</v>
      </c>
      <c r="E132" s="36" t="s">
        <v>1406</v>
      </c>
      <c r="F132" s="36"/>
      <c r="G132" s="36" t="s">
        <v>1291</v>
      </c>
      <c r="H132" s="36">
        <v>10001</v>
      </c>
      <c r="I132" s="36" t="s">
        <v>2971</v>
      </c>
      <c r="J132" s="37"/>
      <c r="K132" s="37"/>
      <c r="L132" s="37"/>
      <c r="M132" s="37"/>
      <c r="N132" s="37"/>
      <c r="O132" s="35" t="s">
        <v>1407</v>
      </c>
      <c r="P132" s="35"/>
      <c r="Q132" s="35"/>
      <c r="R132" s="38"/>
      <c r="S132" s="38"/>
      <c r="T132" s="35" t="s">
        <v>1408</v>
      </c>
      <c r="U132" s="35"/>
      <c r="V132" s="35" t="s">
        <v>1409</v>
      </c>
      <c r="W132" s="35"/>
      <c r="X132" s="35"/>
      <c r="Y132" s="35"/>
      <c r="Z132" s="35"/>
    </row>
    <row r="133" spans="1:26">
      <c r="A133" s="35" t="s">
        <v>477</v>
      </c>
      <c r="B133" s="35" t="s">
        <v>478</v>
      </c>
      <c r="C133" s="35" t="s">
        <v>4250</v>
      </c>
      <c r="D133" s="35" t="s">
        <v>2508</v>
      </c>
      <c r="E133" s="36" t="s">
        <v>2509</v>
      </c>
      <c r="F133" s="36"/>
      <c r="G133" s="36" t="s">
        <v>2168</v>
      </c>
      <c r="H133" s="36" t="s">
        <v>2510</v>
      </c>
      <c r="I133" s="36" t="s">
        <v>3421</v>
      </c>
      <c r="J133" s="37"/>
      <c r="K133" s="37"/>
      <c r="L133" s="37"/>
      <c r="M133" s="37"/>
      <c r="N133" s="37"/>
      <c r="O133" s="35" t="s">
        <v>4014</v>
      </c>
      <c r="P133" s="35"/>
      <c r="Q133" s="35"/>
      <c r="R133" s="38" t="s">
        <v>1624</v>
      </c>
      <c r="S133" s="38"/>
      <c r="T133" s="35"/>
      <c r="U133" s="35"/>
      <c r="V133" s="35"/>
      <c r="W133" s="35"/>
      <c r="X133" s="35"/>
      <c r="Y133" s="35"/>
      <c r="Z133" s="35"/>
    </row>
    <row r="134" spans="1:26">
      <c r="A134" s="35" t="s">
        <v>3495</v>
      </c>
      <c r="B134" s="35" t="s">
        <v>3496</v>
      </c>
      <c r="C134" s="35" t="s">
        <v>3497</v>
      </c>
      <c r="D134" s="35"/>
      <c r="E134" s="36" t="s">
        <v>1183</v>
      </c>
      <c r="F134" s="36" t="s">
        <v>1184</v>
      </c>
      <c r="G134" s="36" t="s">
        <v>1640</v>
      </c>
      <c r="H134" s="36" t="s">
        <v>1641</v>
      </c>
      <c r="I134" s="36" t="s">
        <v>3848</v>
      </c>
      <c r="J134" s="37"/>
      <c r="K134" s="37"/>
      <c r="L134" s="37"/>
      <c r="M134" s="37"/>
      <c r="N134" s="37"/>
      <c r="O134" s="38" t="s">
        <v>4554</v>
      </c>
      <c r="P134" s="38"/>
      <c r="Q134" s="38"/>
      <c r="R134" s="38"/>
      <c r="S134" s="38"/>
      <c r="T134" s="38" t="s">
        <v>4929</v>
      </c>
      <c r="U134" s="38"/>
      <c r="V134" s="35"/>
      <c r="W134" s="35"/>
      <c r="X134" s="35"/>
      <c r="Y134" s="35"/>
      <c r="Z134" s="35" t="s">
        <v>2458</v>
      </c>
    </row>
    <row r="135" spans="1:26">
      <c r="A135" s="35" t="s">
        <v>1819</v>
      </c>
      <c r="B135" s="35" t="s">
        <v>3547</v>
      </c>
      <c r="C135" s="35" t="s">
        <v>3547</v>
      </c>
      <c r="D135" s="35"/>
      <c r="E135" s="36" t="s">
        <v>1930</v>
      </c>
      <c r="F135" s="36"/>
      <c r="G135" s="36" t="s">
        <v>2641</v>
      </c>
      <c r="H135" s="36">
        <v>3205</v>
      </c>
      <c r="I135" s="36" t="s">
        <v>878</v>
      </c>
      <c r="J135" s="37"/>
      <c r="K135" s="37"/>
      <c r="L135" s="37"/>
      <c r="M135" s="37"/>
      <c r="N135" s="37"/>
      <c r="O135" s="38" t="s">
        <v>1931</v>
      </c>
      <c r="P135" s="38" t="s">
        <v>1932</v>
      </c>
      <c r="Q135" s="38"/>
      <c r="R135" s="38" t="s">
        <v>1933</v>
      </c>
      <c r="S135" s="38"/>
      <c r="T135" s="35" t="s">
        <v>4596</v>
      </c>
      <c r="U135" s="35"/>
      <c r="V135" s="35"/>
      <c r="W135" s="35" t="s">
        <v>4597</v>
      </c>
      <c r="X135" s="35"/>
      <c r="Y135" s="35"/>
      <c r="Z135" s="35" t="s">
        <v>866</v>
      </c>
    </row>
    <row r="136" spans="1:26">
      <c r="A136" s="35" t="s">
        <v>519</v>
      </c>
      <c r="B136" s="35" t="s">
        <v>2037</v>
      </c>
      <c r="C136" s="35" t="s">
        <v>2202</v>
      </c>
      <c r="D136" s="35"/>
      <c r="E136" s="36" t="s">
        <v>3766</v>
      </c>
      <c r="F136" s="74"/>
      <c r="G136" s="36" t="s">
        <v>1042</v>
      </c>
      <c r="H136" s="36">
        <v>65112</v>
      </c>
      <c r="I136" s="36" t="s">
        <v>1043</v>
      </c>
      <c r="J136" s="37"/>
      <c r="K136" s="37"/>
      <c r="L136" s="37"/>
      <c r="M136" s="37"/>
      <c r="N136" s="75"/>
      <c r="O136" s="77"/>
      <c r="P136" s="35"/>
      <c r="Q136" s="35"/>
      <c r="R136" s="71"/>
      <c r="S136" s="38"/>
      <c r="T136" s="35"/>
      <c r="U136" s="35"/>
      <c r="V136" s="35"/>
      <c r="W136" s="35"/>
      <c r="X136" s="35"/>
      <c r="Y136" s="35"/>
      <c r="Z136" s="35"/>
    </row>
    <row r="137" spans="1:26">
      <c r="A137" s="35" t="s">
        <v>4598</v>
      </c>
      <c r="B137" s="35" t="s">
        <v>3404</v>
      </c>
      <c r="C137" s="35" t="s">
        <v>4599</v>
      </c>
      <c r="D137" s="35"/>
      <c r="E137" s="36" t="s">
        <v>1305</v>
      </c>
      <c r="F137" s="36"/>
      <c r="G137" s="36" t="s">
        <v>1306</v>
      </c>
      <c r="H137" s="69"/>
      <c r="I137" s="36" t="s">
        <v>3871</v>
      </c>
      <c r="J137" s="37"/>
      <c r="K137" s="37"/>
      <c r="L137" s="37"/>
      <c r="M137" s="37"/>
      <c r="N137" s="37"/>
      <c r="O137" s="38"/>
      <c r="P137" s="38"/>
      <c r="Q137" s="38"/>
      <c r="R137" s="38"/>
      <c r="S137" s="38"/>
      <c r="T137" s="35" t="s">
        <v>4189</v>
      </c>
      <c r="U137" s="35"/>
      <c r="V137" s="35"/>
      <c r="W137" s="35"/>
      <c r="X137" s="35"/>
      <c r="Y137" s="35"/>
      <c r="Z137" s="35" t="s">
        <v>2458</v>
      </c>
    </row>
    <row r="138" spans="1:26">
      <c r="A138" s="35" t="s">
        <v>4190</v>
      </c>
      <c r="B138" s="35" t="s">
        <v>4287</v>
      </c>
      <c r="C138" s="35" t="s">
        <v>4288</v>
      </c>
      <c r="D138" s="35"/>
      <c r="E138" s="36" t="s">
        <v>4192</v>
      </c>
      <c r="F138" s="36"/>
      <c r="G138" s="36" t="s">
        <v>2527</v>
      </c>
      <c r="H138" s="69">
        <v>75003</v>
      </c>
      <c r="I138" s="36" t="s">
        <v>2528</v>
      </c>
      <c r="J138" s="37"/>
      <c r="K138" s="37"/>
      <c r="L138" s="37"/>
      <c r="M138" s="37"/>
      <c r="N138" s="37"/>
      <c r="O138" s="35" t="s">
        <v>2481</v>
      </c>
      <c r="P138" s="35"/>
      <c r="Q138" s="35"/>
      <c r="R138" s="38" t="s">
        <v>2482</v>
      </c>
      <c r="S138" s="38"/>
      <c r="T138" s="35" t="s">
        <v>2483</v>
      </c>
      <c r="U138" s="35"/>
      <c r="V138" s="35"/>
      <c r="W138" s="35"/>
      <c r="X138" s="35"/>
      <c r="Y138" s="35"/>
      <c r="Z138" s="35" t="s">
        <v>2458</v>
      </c>
    </row>
    <row r="139" spans="1:26">
      <c r="A139" s="35" t="s">
        <v>1821</v>
      </c>
      <c r="B139" s="35" t="s">
        <v>2429</v>
      </c>
      <c r="C139" s="35" t="s">
        <v>173</v>
      </c>
      <c r="D139" s="35"/>
      <c r="E139" s="36" t="s">
        <v>177</v>
      </c>
      <c r="F139" s="36"/>
      <c r="G139" s="36" t="s">
        <v>178</v>
      </c>
      <c r="H139" s="36">
        <v>40138</v>
      </c>
      <c r="I139" s="36" t="s">
        <v>3138</v>
      </c>
      <c r="J139" s="37"/>
      <c r="K139" s="37"/>
      <c r="L139" s="37"/>
      <c r="M139" s="37"/>
      <c r="N139" s="37"/>
      <c r="O139" s="35" t="s">
        <v>176</v>
      </c>
      <c r="P139" s="35"/>
      <c r="Q139" s="35"/>
      <c r="R139" s="38" t="s">
        <v>175</v>
      </c>
      <c r="S139" s="38"/>
      <c r="T139" s="35" t="s">
        <v>174</v>
      </c>
      <c r="U139" s="35"/>
      <c r="V139" s="35"/>
      <c r="W139" s="35"/>
      <c r="X139" s="35"/>
      <c r="Y139" s="35"/>
      <c r="Z139" s="35"/>
    </row>
    <row r="140" spans="1:26">
      <c r="A140" s="35" t="s">
        <v>2203</v>
      </c>
      <c r="B140" s="35"/>
      <c r="C140" s="35"/>
      <c r="D140" s="35"/>
      <c r="E140" s="36" t="s">
        <v>937</v>
      </c>
      <c r="F140" s="36"/>
      <c r="G140" s="36" t="s">
        <v>3471</v>
      </c>
      <c r="H140" s="36" t="s">
        <v>3472</v>
      </c>
      <c r="I140" s="36" t="s">
        <v>2971</v>
      </c>
      <c r="J140" s="37"/>
      <c r="K140" s="37"/>
      <c r="L140" s="37"/>
      <c r="M140" s="37"/>
      <c r="N140" s="37"/>
      <c r="O140" s="38" t="s">
        <v>938</v>
      </c>
      <c r="P140" s="38"/>
      <c r="Q140" s="35"/>
      <c r="R140" s="38" t="s">
        <v>3934</v>
      </c>
      <c r="S140" s="38"/>
      <c r="T140" s="35" t="s">
        <v>2371</v>
      </c>
      <c r="U140" s="35"/>
      <c r="V140" s="35" t="s">
        <v>939</v>
      </c>
      <c r="W140" s="35"/>
      <c r="X140" s="35"/>
      <c r="Y140" s="35"/>
      <c r="Z140" s="35"/>
    </row>
    <row r="141" spans="1:26">
      <c r="A141" s="35" t="s">
        <v>3112</v>
      </c>
      <c r="B141" s="35" t="s">
        <v>3624</v>
      </c>
      <c r="C141" s="35" t="s">
        <v>3625</v>
      </c>
      <c r="D141" s="35"/>
      <c r="E141" s="36" t="s">
        <v>987</v>
      </c>
      <c r="F141" s="36"/>
      <c r="G141" s="36" t="s">
        <v>4435</v>
      </c>
      <c r="H141" s="36"/>
      <c r="I141" s="36"/>
      <c r="J141" s="37" t="s">
        <v>4436</v>
      </c>
      <c r="K141" s="37"/>
      <c r="L141" s="37" t="s">
        <v>407</v>
      </c>
      <c r="M141" s="37"/>
      <c r="N141" s="37"/>
      <c r="O141" s="38" t="s">
        <v>4835</v>
      </c>
      <c r="P141" s="38"/>
      <c r="Q141" s="38"/>
      <c r="R141" s="38"/>
      <c r="S141" s="38"/>
      <c r="T141" s="35"/>
      <c r="U141" s="35"/>
      <c r="V141" s="35"/>
      <c r="W141" s="35"/>
      <c r="X141" s="35"/>
      <c r="Y141" s="35"/>
      <c r="Z141" s="35" t="s">
        <v>3991</v>
      </c>
    </row>
    <row r="142" spans="1:26">
      <c r="A142" s="35" t="s">
        <v>4193</v>
      </c>
      <c r="B142" s="35" t="s">
        <v>359</v>
      </c>
      <c r="C142" s="35" t="s">
        <v>3955</v>
      </c>
      <c r="D142" s="35"/>
      <c r="E142" s="36"/>
      <c r="F142" s="36"/>
      <c r="G142" s="36"/>
      <c r="H142" s="36"/>
      <c r="I142" s="36"/>
      <c r="J142" s="37" t="s">
        <v>823</v>
      </c>
      <c r="K142" s="37"/>
      <c r="L142" s="37" t="s">
        <v>873</v>
      </c>
      <c r="M142" s="37">
        <v>6143</v>
      </c>
      <c r="N142" s="37"/>
      <c r="O142" s="38" t="s">
        <v>824</v>
      </c>
      <c r="P142" s="38"/>
      <c r="Q142" s="38"/>
      <c r="R142" s="38"/>
      <c r="S142" s="38"/>
      <c r="T142" s="35" t="s">
        <v>3956</v>
      </c>
      <c r="U142" s="35"/>
      <c r="V142" s="35"/>
      <c r="W142" s="35"/>
      <c r="X142" s="35"/>
      <c r="Y142" s="35"/>
      <c r="Z142" s="35"/>
    </row>
    <row r="143" spans="1:26">
      <c r="A143" s="35" t="s">
        <v>571</v>
      </c>
      <c r="B143" s="35" t="s">
        <v>3223</v>
      </c>
      <c r="C143" s="35" t="s">
        <v>91</v>
      </c>
      <c r="D143" s="35" t="s">
        <v>4442</v>
      </c>
      <c r="E143" s="36"/>
      <c r="F143" s="36"/>
      <c r="G143" s="36"/>
      <c r="H143" s="36"/>
      <c r="I143" s="36"/>
      <c r="J143" s="37"/>
      <c r="K143" s="37"/>
      <c r="L143" s="37"/>
      <c r="M143" s="37"/>
      <c r="N143" s="37"/>
      <c r="O143" s="39" t="s">
        <v>3818</v>
      </c>
      <c r="P143" s="35"/>
      <c r="Q143" s="35"/>
      <c r="R143" s="82" t="s">
        <v>3901</v>
      </c>
      <c r="S143" s="38"/>
      <c r="T143" s="39" t="s">
        <v>3902</v>
      </c>
      <c r="U143" s="35"/>
      <c r="V143" s="39" t="s">
        <v>576</v>
      </c>
      <c r="W143" s="35"/>
      <c r="X143" s="35"/>
      <c r="Y143" s="35"/>
      <c r="Z143" s="35"/>
    </row>
    <row r="144" spans="1:26">
      <c r="A144" s="35" t="s">
        <v>3444</v>
      </c>
      <c r="B144" s="35" t="s">
        <v>4708</v>
      </c>
      <c r="C144" s="35" t="s">
        <v>825</v>
      </c>
      <c r="D144" s="35" t="s">
        <v>877</v>
      </c>
      <c r="E144" s="36" t="s">
        <v>826</v>
      </c>
      <c r="F144" s="36" t="s">
        <v>827</v>
      </c>
      <c r="G144" s="36" t="s">
        <v>869</v>
      </c>
      <c r="H144" s="36"/>
      <c r="I144" s="36"/>
      <c r="J144" s="37"/>
      <c r="K144" s="37"/>
      <c r="L144" s="37"/>
      <c r="M144" s="37"/>
      <c r="N144" s="37"/>
      <c r="O144" s="38" t="s">
        <v>3570</v>
      </c>
      <c r="P144" s="38"/>
      <c r="Q144" s="35"/>
      <c r="R144" s="38"/>
      <c r="S144" s="38"/>
      <c r="T144" s="35" t="s">
        <v>1814</v>
      </c>
      <c r="U144" s="35"/>
      <c r="V144" s="35"/>
      <c r="W144" s="35"/>
      <c r="X144" s="35"/>
      <c r="Y144" s="35"/>
      <c r="Z144" s="35"/>
    </row>
    <row r="145" spans="1:26">
      <c r="A145" s="35" t="s">
        <v>2333</v>
      </c>
      <c r="B145" s="35" t="s">
        <v>735</v>
      </c>
      <c r="C145" s="35" t="s">
        <v>4264</v>
      </c>
      <c r="D145" s="35" t="s">
        <v>1789</v>
      </c>
      <c r="E145" s="36"/>
      <c r="F145" s="36"/>
      <c r="G145" s="36"/>
      <c r="H145" s="36"/>
      <c r="I145" s="36" t="s">
        <v>656</v>
      </c>
      <c r="J145" s="37"/>
      <c r="K145" s="37"/>
      <c r="L145" s="37"/>
      <c r="M145" s="37"/>
      <c r="N145" s="37"/>
      <c r="O145" s="39"/>
      <c r="P145" s="35"/>
      <c r="Q145" s="35"/>
      <c r="R145" s="82"/>
      <c r="S145" s="38"/>
      <c r="T145" s="39" t="s">
        <v>736</v>
      </c>
      <c r="U145" s="35"/>
      <c r="V145" s="39"/>
      <c r="W145" s="35"/>
      <c r="X145" s="35"/>
      <c r="Y145" s="35"/>
      <c r="Z145" s="35"/>
    </row>
    <row r="146" spans="1:26">
      <c r="A146" s="35" t="s">
        <v>3632</v>
      </c>
      <c r="B146" s="35" t="s">
        <v>4836</v>
      </c>
      <c r="C146" s="35" t="s">
        <v>1262</v>
      </c>
      <c r="D146" s="35"/>
      <c r="E146" s="36" t="s">
        <v>4768</v>
      </c>
      <c r="F146" s="36" t="s">
        <v>4769</v>
      </c>
      <c r="G146" s="36" t="s">
        <v>4770</v>
      </c>
      <c r="H146" s="36">
        <v>98004</v>
      </c>
      <c r="I146" s="36" t="s">
        <v>2971</v>
      </c>
      <c r="J146" s="37"/>
      <c r="K146" s="37"/>
      <c r="L146" s="37"/>
      <c r="M146" s="37"/>
      <c r="N146" s="37"/>
      <c r="O146" s="38" t="s">
        <v>3786</v>
      </c>
      <c r="P146" s="38"/>
      <c r="Q146" s="38"/>
      <c r="R146" s="38" t="s">
        <v>3509</v>
      </c>
      <c r="S146" s="38"/>
      <c r="T146" s="35" t="s">
        <v>3755</v>
      </c>
      <c r="U146" s="35"/>
      <c r="V146" s="35"/>
      <c r="W146" s="35"/>
      <c r="X146" s="35"/>
      <c r="Y146" s="35"/>
      <c r="Z146" s="35" t="s">
        <v>876</v>
      </c>
    </row>
    <row r="147" spans="1:26">
      <c r="A147" s="35" t="s">
        <v>719</v>
      </c>
      <c r="B147" s="35" t="s">
        <v>1529</v>
      </c>
      <c r="C147" s="35" t="s">
        <v>1530</v>
      </c>
      <c r="D147" s="35" t="s">
        <v>3452</v>
      </c>
      <c r="E147" s="36" t="s">
        <v>1531</v>
      </c>
      <c r="F147" s="36" t="s">
        <v>1532</v>
      </c>
      <c r="G147" s="36" t="s">
        <v>1533</v>
      </c>
      <c r="H147" s="36">
        <v>4314</v>
      </c>
      <c r="I147" s="36" t="s">
        <v>218</v>
      </c>
      <c r="J147" s="37"/>
      <c r="K147" s="37"/>
      <c r="L147" s="37"/>
      <c r="M147" s="37"/>
      <c r="N147" s="37"/>
      <c r="O147" s="35" t="s">
        <v>1534</v>
      </c>
      <c r="P147" s="76"/>
      <c r="Q147" s="35"/>
      <c r="R147" s="38"/>
      <c r="S147" s="38"/>
      <c r="T147" s="35" t="s">
        <v>1535</v>
      </c>
      <c r="U147" s="76"/>
      <c r="V147" s="35" t="s">
        <v>1536</v>
      </c>
      <c r="W147" s="35"/>
      <c r="X147" s="35"/>
      <c r="Y147" s="35"/>
      <c r="Z147" s="35"/>
    </row>
    <row r="148" spans="1:26">
      <c r="A148" s="35" t="s">
        <v>85</v>
      </c>
      <c r="B148" s="35" t="s">
        <v>86</v>
      </c>
      <c r="C148" s="35" t="s">
        <v>87</v>
      </c>
      <c r="D148" s="35" t="s">
        <v>3903</v>
      </c>
      <c r="E148" s="36" t="s">
        <v>88</v>
      </c>
      <c r="F148" s="36"/>
      <c r="G148" s="36" t="s">
        <v>1812</v>
      </c>
      <c r="H148" s="83" t="s">
        <v>4222</v>
      </c>
      <c r="I148" s="36" t="s">
        <v>4433</v>
      </c>
      <c r="J148" s="37"/>
      <c r="K148" s="37"/>
      <c r="L148" s="37"/>
      <c r="M148" s="84"/>
      <c r="N148" s="37"/>
      <c r="O148" s="38" t="s">
        <v>4220</v>
      </c>
      <c r="P148" s="38"/>
      <c r="Q148" s="35"/>
      <c r="R148" s="38" t="s">
        <v>4220</v>
      </c>
      <c r="S148" s="38"/>
      <c r="T148" s="35" t="s">
        <v>4221</v>
      </c>
      <c r="U148" s="35"/>
      <c r="V148" s="35"/>
      <c r="W148" s="35"/>
      <c r="X148" s="35"/>
      <c r="Y148" s="35"/>
      <c r="Z148" s="35"/>
    </row>
    <row r="149" spans="1:26">
      <c r="A149" s="35" t="s">
        <v>3092</v>
      </c>
      <c r="B149" s="35" t="s">
        <v>3093</v>
      </c>
      <c r="C149" s="35" t="s">
        <v>3094</v>
      </c>
      <c r="D149" s="35"/>
      <c r="E149" s="36" t="s">
        <v>3095</v>
      </c>
      <c r="F149" s="36"/>
      <c r="G149" s="36" t="s">
        <v>425</v>
      </c>
      <c r="H149" s="83" t="s">
        <v>3096</v>
      </c>
      <c r="I149" s="36" t="s">
        <v>426</v>
      </c>
      <c r="J149" s="37"/>
      <c r="K149" s="37"/>
      <c r="L149" s="37"/>
      <c r="M149" s="84"/>
      <c r="N149" s="37"/>
      <c r="O149" s="38" t="s">
        <v>3097</v>
      </c>
      <c r="P149" s="38"/>
      <c r="Q149" s="35"/>
      <c r="R149" s="38"/>
      <c r="S149" s="38"/>
      <c r="T149" s="35" t="s">
        <v>3098</v>
      </c>
      <c r="U149" s="35"/>
      <c r="V149" s="35"/>
      <c r="W149" s="35"/>
      <c r="X149" s="35"/>
      <c r="Y149" s="35"/>
      <c r="Z149" s="35" t="s">
        <v>3991</v>
      </c>
    </row>
    <row r="150" spans="1:26">
      <c r="A150" s="35" t="s">
        <v>2428</v>
      </c>
      <c r="B150" s="35" t="s">
        <v>2429</v>
      </c>
      <c r="C150" s="35" t="s">
        <v>4855</v>
      </c>
      <c r="D150" s="35"/>
      <c r="E150" s="36" t="s">
        <v>4856</v>
      </c>
      <c r="F150" s="36"/>
      <c r="G150" s="36" t="s">
        <v>2431</v>
      </c>
      <c r="H150" s="36" t="s">
        <v>2432</v>
      </c>
      <c r="I150" s="36" t="s">
        <v>4504</v>
      </c>
      <c r="J150" s="37"/>
      <c r="K150" s="37"/>
      <c r="L150" s="37"/>
      <c r="M150" s="37"/>
      <c r="N150" s="37"/>
      <c r="O150" s="35"/>
      <c r="P150" s="35"/>
      <c r="Q150" s="35"/>
      <c r="R150" s="38"/>
      <c r="S150" s="38"/>
      <c r="T150" s="35" t="s">
        <v>1252</v>
      </c>
      <c r="U150" s="35"/>
      <c r="V150" s="35" t="s">
        <v>3099</v>
      </c>
      <c r="W150" s="35"/>
      <c r="X150" s="35"/>
      <c r="Y150" s="35"/>
      <c r="Z150" s="35" t="s">
        <v>3991</v>
      </c>
    </row>
    <row r="151" spans="1:26">
      <c r="A151" s="35" t="s">
        <v>216</v>
      </c>
      <c r="B151" s="35" t="s">
        <v>217</v>
      </c>
      <c r="C151" s="35" t="s">
        <v>2153</v>
      </c>
      <c r="D151" s="35"/>
      <c r="E151" s="36" t="s">
        <v>2485</v>
      </c>
      <c r="F151" s="36"/>
      <c r="G151" s="36" t="s">
        <v>3471</v>
      </c>
      <c r="H151" s="36" t="s">
        <v>2486</v>
      </c>
      <c r="I151" s="36" t="s">
        <v>2971</v>
      </c>
      <c r="J151" s="37"/>
      <c r="K151" s="37"/>
      <c r="L151" s="37"/>
      <c r="M151" s="37"/>
      <c r="N151" s="37"/>
      <c r="O151" s="38" t="s">
        <v>1678</v>
      </c>
      <c r="P151" s="38"/>
      <c r="Q151" s="38"/>
      <c r="R151" s="38" t="s">
        <v>2155</v>
      </c>
      <c r="S151" s="38"/>
      <c r="T151" s="38" t="s">
        <v>2918</v>
      </c>
      <c r="U151" s="38"/>
      <c r="V151" s="35"/>
      <c r="W151" s="35"/>
      <c r="X151" s="35"/>
      <c r="Y151" s="35"/>
      <c r="Z151" s="35" t="s">
        <v>876</v>
      </c>
    </row>
    <row r="152" spans="1:26">
      <c r="A152" s="35" t="s">
        <v>4006</v>
      </c>
      <c r="B152" s="35" t="s">
        <v>3633</v>
      </c>
      <c r="C152" s="35" t="s">
        <v>4007</v>
      </c>
      <c r="D152" s="35"/>
      <c r="E152" s="36" t="s">
        <v>3733</v>
      </c>
      <c r="F152" s="36" t="s">
        <v>72</v>
      </c>
      <c r="G152" s="36" t="s">
        <v>4905</v>
      </c>
      <c r="H152" s="36"/>
      <c r="I152" s="36"/>
      <c r="J152" s="37" t="s">
        <v>4048</v>
      </c>
      <c r="K152" s="37"/>
      <c r="L152" s="37" t="s">
        <v>873</v>
      </c>
      <c r="M152" s="37"/>
      <c r="N152" s="37"/>
      <c r="O152" s="35" t="s">
        <v>4049</v>
      </c>
      <c r="P152" s="35"/>
      <c r="Q152" s="35"/>
      <c r="R152" s="38" t="s">
        <v>4049</v>
      </c>
      <c r="S152" s="38"/>
      <c r="T152" s="35" t="s">
        <v>3328</v>
      </c>
      <c r="U152" s="35"/>
      <c r="V152" s="35"/>
      <c r="W152" s="35"/>
      <c r="X152" s="35"/>
      <c r="Y152" s="35"/>
      <c r="Z152" s="35" t="s">
        <v>876</v>
      </c>
    </row>
    <row r="153" spans="1:26">
      <c r="A153" s="35" t="s">
        <v>918</v>
      </c>
      <c r="B153" s="35" t="s">
        <v>3637</v>
      </c>
      <c r="C153" s="35" t="s">
        <v>798</v>
      </c>
      <c r="D153" s="35"/>
      <c r="E153" s="36" t="s">
        <v>1796</v>
      </c>
      <c r="F153" s="36"/>
      <c r="G153" s="36" t="s">
        <v>3206</v>
      </c>
      <c r="H153" s="36" t="s">
        <v>4337</v>
      </c>
      <c r="I153" s="36" t="s">
        <v>2971</v>
      </c>
      <c r="J153" s="37"/>
      <c r="K153" s="37"/>
      <c r="L153" s="37"/>
      <c r="M153" s="37"/>
      <c r="N153" s="37"/>
      <c r="O153" s="35"/>
      <c r="P153" s="35"/>
      <c r="Q153" s="35"/>
      <c r="R153" s="38"/>
      <c r="S153" s="38"/>
      <c r="T153" s="35"/>
      <c r="U153" s="35"/>
      <c r="V153" s="35"/>
      <c r="W153" s="35"/>
      <c r="X153" s="35"/>
      <c r="Y153" s="35"/>
      <c r="Z153" s="35"/>
    </row>
    <row r="154" spans="1:26">
      <c r="A154" s="35" t="s">
        <v>3807</v>
      </c>
      <c r="B154" s="35" t="s">
        <v>3809</v>
      </c>
      <c r="C154" s="35" t="s">
        <v>4455</v>
      </c>
      <c r="D154" s="35" t="s">
        <v>3452</v>
      </c>
      <c r="E154" s="36" t="s">
        <v>2801</v>
      </c>
      <c r="F154" s="36"/>
      <c r="G154" s="36" t="s">
        <v>3471</v>
      </c>
      <c r="H154" s="36" t="s">
        <v>4749</v>
      </c>
      <c r="I154" s="36" t="s">
        <v>2971</v>
      </c>
      <c r="J154" s="37"/>
      <c r="K154" s="37"/>
      <c r="L154" s="37"/>
      <c r="M154" s="37"/>
      <c r="N154" s="37"/>
      <c r="O154" s="38" t="s">
        <v>677</v>
      </c>
      <c r="P154" s="38"/>
      <c r="Q154" s="38"/>
      <c r="R154" s="38" t="s">
        <v>3019</v>
      </c>
      <c r="S154" s="38"/>
      <c r="T154" s="38" t="s">
        <v>3808</v>
      </c>
      <c r="U154" s="38"/>
      <c r="V154" s="35"/>
      <c r="W154" s="35"/>
      <c r="X154" s="35"/>
      <c r="Y154" s="35"/>
      <c r="Z154" s="35"/>
    </row>
    <row r="155" spans="1:26">
      <c r="A155" s="35" t="s">
        <v>1489</v>
      </c>
      <c r="B155" s="35" t="s">
        <v>5016</v>
      </c>
      <c r="C155" s="35" t="s">
        <v>5017</v>
      </c>
      <c r="D155" s="35"/>
      <c r="E155" s="36" t="s">
        <v>3202</v>
      </c>
      <c r="F155" s="36"/>
      <c r="G155" s="36" t="s">
        <v>3431</v>
      </c>
      <c r="H155" s="36">
        <v>10629</v>
      </c>
      <c r="I155" s="36" t="s">
        <v>2308</v>
      </c>
      <c r="J155" s="37"/>
      <c r="K155" s="37"/>
      <c r="L155" s="37"/>
      <c r="M155" s="37"/>
      <c r="N155" s="37"/>
      <c r="O155" s="38" t="s">
        <v>4391</v>
      </c>
      <c r="P155" s="38"/>
      <c r="Q155" s="35"/>
      <c r="R155" s="38" t="s">
        <v>4392</v>
      </c>
      <c r="S155" s="38"/>
      <c r="T155" s="35" t="s">
        <v>822</v>
      </c>
      <c r="U155" s="35"/>
      <c r="V155" s="35"/>
      <c r="W155" s="35"/>
      <c r="X155" s="35"/>
      <c r="Y155" s="35"/>
      <c r="Z155" s="35"/>
    </row>
    <row r="156" spans="1:26">
      <c r="A156" s="35" t="s">
        <v>5237</v>
      </c>
      <c r="B156" s="35" t="s">
        <v>5238</v>
      </c>
      <c r="C156" s="35" t="s">
        <v>5239</v>
      </c>
      <c r="D156" s="35" t="s">
        <v>3927</v>
      </c>
      <c r="E156" s="36" t="s">
        <v>5284</v>
      </c>
      <c r="F156" s="36" t="s">
        <v>5285</v>
      </c>
      <c r="G156" s="36"/>
      <c r="H156" s="36"/>
      <c r="I156" s="36" t="s">
        <v>5232</v>
      </c>
      <c r="J156" s="37"/>
      <c r="K156" s="37"/>
      <c r="L156" s="37"/>
      <c r="M156" s="37"/>
      <c r="N156" s="37"/>
      <c r="O156" s="38" t="s">
        <v>5240</v>
      </c>
      <c r="P156" s="38"/>
      <c r="Q156" s="35"/>
      <c r="R156" s="38"/>
      <c r="S156" s="38"/>
      <c r="T156" s="35" t="s">
        <v>5241</v>
      </c>
      <c r="U156" s="35"/>
      <c r="V156" s="35"/>
      <c r="W156" s="35"/>
      <c r="X156" s="35"/>
      <c r="Y156" s="35"/>
      <c r="Z156" s="35"/>
    </row>
    <row r="157" spans="1:26">
      <c r="A157" s="35" t="s">
        <v>1579</v>
      </c>
      <c r="B157" s="35" t="s">
        <v>1580</v>
      </c>
      <c r="C157" s="35"/>
      <c r="D157" s="35"/>
      <c r="E157" s="36"/>
      <c r="F157" s="36"/>
      <c r="G157" s="36"/>
      <c r="H157" s="36"/>
      <c r="I157" s="36"/>
      <c r="J157" s="37"/>
      <c r="K157" s="37"/>
      <c r="L157" s="37"/>
      <c r="M157" s="37"/>
      <c r="N157" s="37"/>
      <c r="O157" s="38" t="s">
        <v>1581</v>
      </c>
      <c r="P157" s="35"/>
      <c r="Q157" s="38"/>
      <c r="R157" s="38" t="s">
        <v>1582</v>
      </c>
      <c r="S157" s="38"/>
      <c r="T157" s="35" t="s">
        <v>4637</v>
      </c>
      <c r="U157" s="35"/>
      <c r="V157" s="35"/>
      <c r="W157" s="35"/>
      <c r="X157" s="35"/>
      <c r="Y157" s="35"/>
      <c r="Z157" s="35" t="s">
        <v>3991</v>
      </c>
    </row>
    <row r="158" spans="1:26">
      <c r="A158" s="35" t="s">
        <v>2111</v>
      </c>
      <c r="B158" s="35" t="s">
        <v>3177</v>
      </c>
      <c r="C158" s="35" t="s">
        <v>3178</v>
      </c>
      <c r="D158" s="35"/>
      <c r="E158" s="36" t="s">
        <v>3180</v>
      </c>
      <c r="F158" s="36" t="s">
        <v>3179</v>
      </c>
      <c r="G158" s="36" t="s">
        <v>873</v>
      </c>
      <c r="H158" s="36"/>
      <c r="I158" s="36" t="s">
        <v>218</v>
      </c>
      <c r="J158" s="37"/>
      <c r="K158" s="37"/>
      <c r="L158" s="37"/>
      <c r="M158" s="37"/>
      <c r="N158" s="37"/>
      <c r="O158" s="39" t="s">
        <v>3181</v>
      </c>
      <c r="P158" s="35"/>
      <c r="Q158" s="35"/>
      <c r="R158" s="82"/>
      <c r="S158" s="38"/>
      <c r="T158" s="85" t="s">
        <v>1822</v>
      </c>
      <c r="U158" s="35"/>
      <c r="V158" s="39"/>
      <c r="W158" s="35"/>
      <c r="X158" s="35"/>
      <c r="Y158" s="35"/>
      <c r="Z158" s="35"/>
    </row>
    <row r="159" spans="1:26">
      <c r="A159" s="35" t="s">
        <v>4321</v>
      </c>
      <c r="B159" s="35" t="s">
        <v>2810</v>
      </c>
      <c r="C159" s="35" t="s">
        <v>2030</v>
      </c>
      <c r="D159" s="35"/>
      <c r="E159" s="36" t="s">
        <v>345</v>
      </c>
      <c r="F159" s="36"/>
      <c r="G159" s="36" t="s">
        <v>3471</v>
      </c>
      <c r="H159" s="36" t="s">
        <v>346</v>
      </c>
      <c r="I159" s="36" t="s">
        <v>2971</v>
      </c>
      <c r="J159" s="37"/>
      <c r="K159" s="37"/>
      <c r="L159" s="37"/>
      <c r="M159" s="37"/>
      <c r="N159" s="37"/>
      <c r="O159" s="38" t="s">
        <v>347</v>
      </c>
      <c r="P159" s="38"/>
      <c r="Q159" s="38"/>
      <c r="R159" s="38"/>
      <c r="S159" s="38"/>
      <c r="T159" s="76" t="s">
        <v>3748</v>
      </c>
      <c r="U159" s="35"/>
      <c r="V159" s="35"/>
      <c r="W159" s="35"/>
      <c r="X159" s="35"/>
      <c r="Y159" s="35"/>
      <c r="Z159" s="35" t="s">
        <v>876</v>
      </c>
    </row>
    <row r="160" spans="1:26">
      <c r="A160" s="35" t="s">
        <v>1049</v>
      </c>
      <c r="B160" s="35" t="s">
        <v>348</v>
      </c>
      <c r="C160" s="35" t="s">
        <v>4750</v>
      </c>
      <c r="D160" s="35"/>
      <c r="E160" s="36" t="s">
        <v>3088</v>
      </c>
      <c r="F160" s="36"/>
      <c r="G160" s="36" t="s">
        <v>3471</v>
      </c>
      <c r="H160" s="36" t="s">
        <v>3089</v>
      </c>
      <c r="I160" s="36" t="s">
        <v>2971</v>
      </c>
      <c r="J160" s="37"/>
      <c r="K160" s="37"/>
      <c r="L160" s="37"/>
      <c r="M160" s="37"/>
      <c r="N160" s="37"/>
      <c r="O160" s="38" t="s">
        <v>2692</v>
      </c>
      <c r="P160" s="38"/>
      <c r="Q160" s="38"/>
      <c r="R160" s="38" t="s">
        <v>2356</v>
      </c>
      <c r="S160" s="38"/>
      <c r="T160" s="35" t="s">
        <v>2357</v>
      </c>
      <c r="U160" s="35"/>
      <c r="V160" s="35"/>
      <c r="W160" s="35"/>
      <c r="X160" s="35"/>
      <c r="Y160" s="35"/>
      <c r="Z160" s="35" t="s">
        <v>2458</v>
      </c>
    </row>
    <row r="161" spans="1:30">
      <c r="A161" s="35" t="s">
        <v>2305</v>
      </c>
      <c r="B161" s="35" t="s">
        <v>2810</v>
      </c>
      <c r="C161" s="35" t="s">
        <v>2101</v>
      </c>
      <c r="D161" s="35"/>
      <c r="E161" s="36"/>
      <c r="F161" s="36" t="s">
        <v>233</v>
      </c>
      <c r="G161" s="36" t="s">
        <v>869</v>
      </c>
      <c r="H161" s="36"/>
      <c r="I161" s="36"/>
      <c r="J161" s="37"/>
      <c r="K161" s="37"/>
      <c r="L161" s="37"/>
      <c r="M161" s="37"/>
      <c r="N161" s="37"/>
      <c r="O161" s="35" t="s">
        <v>234</v>
      </c>
      <c r="P161" s="35"/>
      <c r="Q161" s="35"/>
      <c r="R161" s="38" t="s">
        <v>4600</v>
      </c>
      <c r="S161" s="38"/>
      <c r="T161" s="35" t="s">
        <v>4601</v>
      </c>
      <c r="U161" s="35"/>
      <c r="V161" s="35"/>
      <c r="W161" s="35"/>
      <c r="X161" s="35"/>
      <c r="Y161" s="35"/>
      <c r="Z161" s="35" t="s">
        <v>3991</v>
      </c>
    </row>
    <row r="162" spans="1:30">
      <c r="A162" s="35" t="s">
        <v>1552</v>
      </c>
      <c r="B162" s="35" t="s">
        <v>2810</v>
      </c>
      <c r="C162" s="35" t="s">
        <v>2811</v>
      </c>
      <c r="D162" s="35"/>
      <c r="E162" s="36"/>
      <c r="F162" s="36"/>
      <c r="G162" s="36"/>
      <c r="H162" s="36"/>
      <c r="I162" s="36"/>
      <c r="J162" s="37" t="s">
        <v>1553</v>
      </c>
      <c r="K162" s="37" t="s">
        <v>870</v>
      </c>
      <c r="L162" s="37" t="s">
        <v>869</v>
      </c>
      <c r="M162" s="37"/>
      <c r="N162" s="37"/>
      <c r="O162" s="35"/>
      <c r="P162" s="35"/>
      <c r="Q162" s="35"/>
      <c r="R162" s="38"/>
      <c r="S162" s="38"/>
      <c r="T162" s="35"/>
      <c r="U162" s="35"/>
      <c r="V162" s="35"/>
      <c r="W162" s="35"/>
      <c r="X162" s="35"/>
      <c r="Y162" s="35"/>
      <c r="Z162" s="35"/>
    </row>
    <row r="163" spans="1:30">
      <c r="A163" s="35" t="s">
        <v>147</v>
      </c>
      <c r="B163" s="35" t="s">
        <v>3841</v>
      </c>
      <c r="C163" s="35" t="s">
        <v>5198</v>
      </c>
      <c r="D163" s="35"/>
      <c r="E163" s="36" t="s">
        <v>5199</v>
      </c>
      <c r="F163" s="36" t="s">
        <v>3314</v>
      </c>
      <c r="G163" s="36" t="s">
        <v>479</v>
      </c>
      <c r="H163" s="36">
        <v>2010</v>
      </c>
      <c r="I163" s="36" t="s">
        <v>878</v>
      </c>
      <c r="J163" s="37"/>
      <c r="K163" s="37"/>
      <c r="L163" s="37"/>
      <c r="M163" s="37"/>
      <c r="N163" s="37"/>
      <c r="O163" s="38" t="s">
        <v>5202</v>
      </c>
      <c r="P163" s="38"/>
      <c r="Q163" s="38"/>
      <c r="R163" s="38"/>
      <c r="S163" s="38" t="s">
        <v>5200</v>
      </c>
      <c r="T163" s="35" t="s">
        <v>5201</v>
      </c>
      <c r="U163" s="35"/>
      <c r="V163" s="35"/>
      <c r="W163" s="35"/>
      <c r="X163" s="35"/>
      <c r="Y163" s="35"/>
      <c r="Z163" s="35" t="s">
        <v>876</v>
      </c>
      <c r="AD163" s="40" t="s">
        <v>3547</v>
      </c>
    </row>
    <row r="164" spans="1:30">
      <c r="A164" s="35" t="s">
        <v>3173</v>
      </c>
      <c r="B164" s="35" t="s">
        <v>3174</v>
      </c>
      <c r="C164" s="35" t="s">
        <v>3175</v>
      </c>
      <c r="D164" s="35"/>
      <c r="E164" s="36"/>
      <c r="F164" s="36"/>
      <c r="G164" s="36"/>
      <c r="H164" s="36"/>
      <c r="I164" s="36"/>
      <c r="J164" s="37" t="s">
        <v>4825</v>
      </c>
      <c r="K164" s="37" t="s">
        <v>3350</v>
      </c>
      <c r="L164" s="37" t="s">
        <v>873</v>
      </c>
      <c r="M164" s="37"/>
      <c r="N164" s="37"/>
      <c r="O164" s="38" t="s">
        <v>3351</v>
      </c>
      <c r="P164" s="38"/>
      <c r="Q164" s="38"/>
      <c r="R164" s="38" t="s">
        <v>4786</v>
      </c>
      <c r="S164" s="38" t="s">
        <v>2872</v>
      </c>
      <c r="T164" s="35" t="s">
        <v>2871</v>
      </c>
      <c r="U164" s="35"/>
      <c r="V164" s="35"/>
      <c r="W164" s="35"/>
      <c r="X164" s="35"/>
      <c r="Y164" s="35"/>
      <c r="Z164" s="35" t="s">
        <v>876</v>
      </c>
    </row>
    <row r="165" spans="1:30">
      <c r="A165" s="35" t="s">
        <v>4331</v>
      </c>
      <c r="B165" s="35" t="s">
        <v>2914</v>
      </c>
      <c r="C165" s="35" t="s">
        <v>4332</v>
      </c>
      <c r="D165" s="35" t="s">
        <v>2422</v>
      </c>
      <c r="E165" s="36" t="s">
        <v>2522</v>
      </c>
      <c r="F165" s="36"/>
      <c r="G165" s="36" t="s">
        <v>2222</v>
      </c>
      <c r="H165" s="36">
        <v>4</v>
      </c>
      <c r="I165" s="36" t="s">
        <v>3871</v>
      </c>
      <c r="J165" s="37"/>
      <c r="K165" s="37"/>
      <c r="L165" s="37"/>
      <c r="M165" s="37"/>
      <c r="N165" s="37"/>
      <c r="O165" s="38" t="s">
        <v>2523</v>
      </c>
      <c r="P165" s="38"/>
      <c r="Q165" s="38"/>
      <c r="R165" s="38" t="s">
        <v>4583</v>
      </c>
      <c r="S165" s="38"/>
      <c r="T165" s="35" t="s">
        <v>1251</v>
      </c>
      <c r="U165" s="35"/>
      <c r="V165" s="35"/>
      <c r="W165" s="35"/>
      <c r="X165" s="35"/>
      <c r="Y165" s="35"/>
      <c r="Z165" s="35" t="s">
        <v>866</v>
      </c>
    </row>
    <row r="166" spans="1:30">
      <c r="A166" s="35" t="s">
        <v>3119</v>
      </c>
      <c r="B166" s="35" t="s">
        <v>2331</v>
      </c>
      <c r="C166" s="35" t="s">
        <v>4304</v>
      </c>
      <c r="D166" s="35" t="s">
        <v>4305</v>
      </c>
      <c r="E166" s="36" t="s">
        <v>4329</v>
      </c>
      <c r="F166" s="36"/>
      <c r="G166" s="36" t="s">
        <v>4276</v>
      </c>
      <c r="H166" s="36">
        <v>50470</v>
      </c>
      <c r="I166" s="36" t="s">
        <v>2139</v>
      </c>
      <c r="J166" s="37"/>
      <c r="K166" s="37"/>
      <c r="L166" s="37"/>
      <c r="M166" s="37"/>
      <c r="N166" s="37"/>
      <c r="O166" s="35" t="s">
        <v>4277</v>
      </c>
      <c r="P166" s="35"/>
      <c r="Q166" s="35"/>
      <c r="R166" s="38" t="s">
        <v>4278</v>
      </c>
      <c r="S166" s="38"/>
      <c r="T166" s="35" t="s">
        <v>1481</v>
      </c>
      <c r="U166" s="35" t="s">
        <v>1482</v>
      </c>
      <c r="V166" s="35"/>
      <c r="W166" s="35"/>
      <c r="X166" s="35"/>
      <c r="Y166" s="35"/>
      <c r="Z166" s="35"/>
    </row>
    <row r="167" spans="1:30">
      <c r="A167" s="35" t="s">
        <v>4584</v>
      </c>
      <c r="B167" s="35" t="s">
        <v>3624</v>
      </c>
      <c r="C167" s="35" t="s">
        <v>2414</v>
      </c>
      <c r="D167" s="35"/>
      <c r="E167" s="36"/>
      <c r="F167" s="36"/>
      <c r="G167" s="36"/>
      <c r="H167" s="36"/>
      <c r="I167" s="36"/>
      <c r="J167" s="37" t="s">
        <v>678</v>
      </c>
      <c r="K167" s="37" t="s">
        <v>2715</v>
      </c>
      <c r="L167" s="37"/>
      <c r="M167" s="37">
        <v>6160</v>
      </c>
      <c r="N167" s="37" t="s">
        <v>878</v>
      </c>
      <c r="O167" s="38" t="s">
        <v>4434</v>
      </c>
      <c r="P167" s="38"/>
      <c r="Q167" s="38"/>
      <c r="R167" s="38" t="s">
        <v>4434</v>
      </c>
      <c r="S167" s="38"/>
      <c r="T167" s="35" t="s">
        <v>2787</v>
      </c>
      <c r="U167" s="35"/>
      <c r="V167" s="35"/>
      <c r="W167" s="35"/>
      <c r="X167" s="35"/>
      <c r="Y167" s="35"/>
      <c r="Z167" s="35" t="s">
        <v>3991</v>
      </c>
    </row>
    <row r="168" spans="1:30">
      <c r="A168" s="35" t="s">
        <v>2788</v>
      </c>
      <c r="B168" s="35" t="s">
        <v>2789</v>
      </c>
      <c r="C168" s="35" t="s">
        <v>4203</v>
      </c>
      <c r="D168" s="35"/>
      <c r="E168" s="36" t="s">
        <v>4204</v>
      </c>
      <c r="F168" s="36"/>
      <c r="G168" s="36" t="s">
        <v>1111</v>
      </c>
      <c r="H168" s="36" t="s">
        <v>4771</v>
      </c>
      <c r="I168" s="36" t="s">
        <v>2745</v>
      </c>
      <c r="J168" s="37"/>
      <c r="K168" s="37"/>
      <c r="L168" s="37"/>
      <c r="M168" s="37"/>
      <c r="N168" s="37"/>
      <c r="O168" s="38" t="s">
        <v>2817</v>
      </c>
      <c r="P168" s="38"/>
      <c r="Q168" s="38"/>
      <c r="R168" s="38" t="s">
        <v>2818</v>
      </c>
      <c r="S168" s="38"/>
      <c r="T168" s="38" t="s">
        <v>475</v>
      </c>
      <c r="U168" s="38"/>
      <c r="V168" s="35"/>
      <c r="W168" s="35"/>
      <c r="X168" s="35"/>
      <c r="Y168" s="35"/>
      <c r="Z168" s="35" t="s">
        <v>866</v>
      </c>
    </row>
    <row r="169" spans="1:30">
      <c r="A169" s="35" t="s">
        <v>2788</v>
      </c>
      <c r="B169" s="35" t="s">
        <v>3583</v>
      </c>
      <c r="C169" s="35" t="s">
        <v>354</v>
      </c>
      <c r="D169" s="35" t="s">
        <v>4212</v>
      </c>
      <c r="E169" s="36" t="s">
        <v>4204</v>
      </c>
      <c r="F169" s="36"/>
      <c r="G169" s="36" t="s">
        <v>1111</v>
      </c>
      <c r="H169" s="36" t="s">
        <v>4771</v>
      </c>
      <c r="I169" s="36" t="s">
        <v>2745</v>
      </c>
      <c r="J169" s="37"/>
      <c r="K169" s="37"/>
      <c r="L169" s="37"/>
      <c r="M169" s="37"/>
      <c r="N169" s="37"/>
      <c r="O169" s="38" t="s">
        <v>2817</v>
      </c>
      <c r="P169" s="38"/>
      <c r="Q169" s="38"/>
      <c r="R169" s="38" t="s">
        <v>2818</v>
      </c>
      <c r="S169" s="38"/>
      <c r="T169" s="38" t="s">
        <v>475</v>
      </c>
      <c r="U169" s="38"/>
      <c r="V169" s="35"/>
      <c r="W169" s="35"/>
      <c r="X169" s="35"/>
      <c r="Y169" s="35"/>
      <c r="Z169" s="35" t="s">
        <v>866</v>
      </c>
    </row>
    <row r="170" spans="1:30">
      <c r="A170" s="35" t="s">
        <v>2788</v>
      </c>
      <c r="B170" s="39" t="s">
        <v>603</v>
      </c>
      <c r="C170" s="39" t="s">
        <v>604</v>
      </c>
      <c r="D170" s="35" t="s">
        <v>605</v>
      </c>
      <c r="E170" s="36" t="s">
        <v>4204</v>
      </c>
      <c r="F170" s="36"/>
      <c r="G170" s="36" t="s">
        <v>1111</v>
      </c>
      <c r="H170" s="36" t="s">
        <v>4771</v>
      </c>
      <c r="I170" s="36" t="s">
        <v>2745</v>
      </c>
      <c r="J170" s="37"/>
      <c r="K170" s="37"/>
      <c r="L170" s="37"/>
      <c r="M170" s="37"/>
      <c r="N170" s="37"/>
      <c r="O170" s="38" t="s">
        <v>886</v>
      </c>
      <c r="P170" s="38"/>
      <c r="Q170" s="38"/>
      <c r="R170" s="38"/>
      <c r="S170" s="38"/>
      <c r="T170" s="38" t="s">
        <v>885</v>
      </c>
      <c r="U170" s="38"/>
      <c r="V170" s="35"/>
      <c r="W170" s="35"/>
      <c r="X170" s="35"/>
      <c r="Y170" s="35"/>
      <c r="Z170" s="35"/>
    </row>
    <row r="171" spans="1:30">
      <c r="A171" s="35" t="s">
        <v>2788</v>
      </c>
      <c r="B171" s="35" t="s">
        <v>4010</v>
      </c>
      <c r="C171" s="35" t="s">
        <v>1249</v>
      </c>
      <c r="D171" s="35" t="s">
        <v>2503</v>
      </c>
      <c r="E171" s="36" t="s">
        <v>4204</v>
      </c>
      <c r="F171" s="36"/>
      <c r="G171" s="36" t="s">
        <v>1111</v>
      </c>
      <c r="H171" s="36" t="s">
        <v>4771</v>
      </c>
      <c r="I171" s="36" t="s">
        <v>2745</v>
      </c>
      <c r="J171" s="37"/>
      <c r="K171" s="37"/>
      <c r="L171" s="37"/>
      <c r="M171" s="37"/>
      <c r="N171" s="37"/>
      <c r="O171" s="38" t="s">
        <v>886</v>
      </c>
      <c r="P171" s="38"/>
      <c r="Q171" s="38"/>
      <c r="R171" s="38"/>
      <c r="S171" s="38"/>
      <c r="T171" s="38" t="s">
        <v>885</v>
      </c>
      <c r="U171" s="35"/>
      <c r="V171" s="35"/>
      <c r="W171" s="35"/>
      <c r="X171" s="35"/>
      <c r="Y171" s="35"/>
      <c r="Z171" s="35"/>
    </row>
    <row r="172" spans="1:30">
      <c r="A172" s="35" t="s">
        <v>2118</v>
      </c>
      <c r="B172" s="35" t="s">
        <v>2119</v>
      </c>
      <c r="C172" s="35" t="s">
        <v>813</v>
      </c>
      <c r="D172" s="35" t="s">
        <v>2120</v>
      </c>
      <c r="E172" s="36" t="s">
        <v>3270</v>
      </c>
      <c r="F172" s="36"/>
      <c r="G172" s="36" t="s">
        <v>1111</v>
      </c>
      <c r="H172" s="36" t="s">
        <v>636</v>
      </c>
      <c r="I172" s="36" t="s">
        <v>2745</v>
      </c>
      <c r="J172" s="37"/>
      <c r="K172" s="37"/>
      <c r="L172" s="37"/>
      <c r="M172" s="37"/>
      <c r="N172" s="37"/>
      <c r="O172" s="38" t="s">
        <v>886</v>
      </c>
      <c r="P172" s="35"/>
      <c r="Q172" s="35"/>
      <c r="R172" s="38" t="s">
        <v>637</v>
      </c>
      <c r="S172" s="38" t="s">
        <v>638</v>
      </c>
      <c r="T172" s="35" t="s">
        <v>639</v>
      </c>
      <c r="U172" s="35"/>
      <c r="V172" s="35" t="s">
        <v>640</v>
      </c>
      <c r="W172" s="35"/>
      <c r="X172" s="35"/>
      <c r="Y172" s="35"/>
      <c r="Z172" s="35"/>
    </row>
    <row r="173" spans="1:30">
      <c r="A173" s="35" t="s">
        <v>4577</v>
      </c>
      <c r="B173" s="35" t="s">
        <v>606</v>
      </c>
      <c r="C173" s="35" t="s">
        <v>607</v>
      </c>
      <c r="D173" s="35" t="s">
        <v>4489</v>
      </c>
      <c r="E173" s="36" t="s">
        <v>3151</v>
      </c>
      <c r="F173" s="36"/>
      <c r="G173" s="36" t="s">
        <v>1111</v>
      </c>
      <c r="H173" s="36" t="s">
        <v>1887</v>
      </c>
      <c r="I173" s="36" t="s">
        <v>2745</v>
      </c>
      <c r="J173" s="37"/>
      <c r="K173" s="37"/>
      <c r="L173" s="37"/>
      <c r="M173" s="37"/>
      <c r="N173" s="37"/>
      <c r="O173" s="38" t="s">
        <v>81</v>
      </c>
      <c r="P173" s="38"/>
      <c r="Q173" s="38"/>
      <c r="R173" s="38"/>
      <c r="S173" s="38"/>
      <c r="T173" s="39" t="s">
        <v>608</v>
      </c>
      <c r="U173" s="38"/>
      <c r="V173" s="35"/>
      <c r="W173" s="35"/>
      <c r="X173" s="35"/>
      <c r="Y173" s="35"/>
      <c r="Z173" s="35"/>
    </row>
    <row r="174" spans="1:30">
      <c r="A174" s="35" t="s">
        <v>26</v>
      </c>
      <c r="B174" s="35" t="s">
        <v>933</v>
      </c>
      <c r="C174" s="35" t="s">
        <v>3279</v>
      </c>
      <c r="D174" s="35" t="s">
        <v>3452</v>
      </c>
      <c r="E174" s="36" t="s">
        <v>2294</v>
      </c>
      <c r="F174" s="36" t="s">
        <v>2295</v>
      </c>
      <c r="G174" s="36" t="s">
        <v>1795</v>
      </c>
      <c r="H174" s="36"/>
      <c r="I174" s="36"/>
      <c r="J174" s="37"/>
      <c r="K174" s="37"/>
      <c r="L174" s="37"/>
      <c r="M174" s="37"/>
      <c r="N174" s="37"/>
      <c r="O174" s="38" t="s">
        <v>789</v>
      </c>
      <c r="P174" s="38"/>
      <c r="Q174" s="35"/>
      <c r="R174" s="38"/>
      <c r="S174" s="38" t="s">
        <v>790</v>
      </c>
      <c r="T174" s="35" t="s">
        <v>2364</v>
      </c>
      <c r="U174" s="35"/>
      <c r="V174" s="35"/>
      <c r="W174" s="35"/>
      <c r="X174" s="35"/>
      <c r="Y174" s="35"/>
      <c r="Z174" s="35"/>
    </row>
    <row r="175" spans="1:30">
      <c r="A175" s="35" t="s">
        <v>1064</v>
      </c>
      <c r="B175" s="35" t="s">
        <v>1748</v>
      </c>
      <c r="C175" s="35" t="s">
        <v>1418</v>
      </c>
      <c r="D175" s="35" t="s">
        <v>3452</v>
      </c>
      <c r="E175" s="36"/>
      <c r="F175" s="36"/>
      <c r="G175" s="36"/>
      <c r="H175" s="36"/>
      <c r="I175" s="36"/>
      <c r="J175" s="37"/>
      <c r="K175" s="37"/>
      <c r="L175" s="37"/>
      <c r="M175" s="37"/>
      <c r="N175" s="37"/>
      <c r="O175" s="35"/>
      <c r="P175" s="35"/>
      <c r="Q175" s="35"/>
      <c r="R175" s="38"/>
      <c r="S175" s="38"/>
      <c r="T175" s="35" t="s">
        <v>1419</v>
      </c>
      <c r="U175" s="35"/>
      <c r="V175" s="35"/>
      <c r="W175" s="35"/>
      <c r="X175" s="35"/>
      <c r="Y175" s="35"/>
      <c r="Z175" s="35"/>
    </row>
    <row r="176" spans="1:30">
      <c r="A176" s="35" t="s">
        <v>1747</v>
      </c>
      <c r="B176" s="35" t="s">
        <v>1748</v>
      </c>
      <c r="C176" s="35" t="s">
        <v>2852</v>
      </c>
      <c r="D176" s="35"/>
      <c r="E176" s="36"/>
      <c r="F176" s="36"/>
      <c r="G176" s="36"/>
      <c r="H176" s="36"/>
      <c r="I176" s="36"/>
      <c r="J176" s="37"/>
      <c r="K176" s="37"/>
      <c r="L176" s="37"/>
      <c r="M176" s="37"/>
      <c r="N176" s="37"/>
      <c r="O176" s="38"/>
      <c r="P176" s="38"/>
      <c r="Q176" s="38"/>
      <c r="R176" s="38"/>
      <c r="S176" s="38"/>
      <c r="T176" s="35" t="s">
        <v>2853</v>
      </c>
      <c r="U176" s="35"/>
      <c r="V176" s="35"/>
      <c r="W176" s="35"/>
      <c r="X176" s="35"/>
      <c r="Y176" s="35"/>
      <c r="Z176" s="35" t="s">
        <v>876</v>
      </c>
    </row>
    <row r="177" spans="1:26">
      <c r="A177" s="35" t="s">
        <v>3880</v>
      </c>
      <c r="B177" s="35" t="s">
        <v>580</v>
      </c>
      <c r="C177" s="35" t="s">
        <v>581</v>
      </c>
      <c r="D177" s="35" t="s">
        <v>582</v>
      </c>
      <c r="E177" s="36" t="s">
        <v>2241</v>
      </c>
      <c r="F177" s="36"/>
      <c r="G177" s="36" t="s">
        <v>425</v>
      </c>
      <c r="H177" s="36">
        <v>8034</v>
      </c>
      <c r="I177" s="36"/>
      <c r="J177" s="37"/>
      <c r="K177" s="37"/>
      <c r="L177" s="37"/>
      <c r="M177" s="37"/>
      <c r="N177" s="37"/>
      <c r="O177" s="35" t="s">
        <v>2242</v>
      </c>
      <c r="P177" s="35"/>
      <c r="Q177" s="35"/>
      <c r="R177" s="38" t="s">
        <v>327</v>
      </c>
      <c r="S177" s="38"/>
      <c r="T177" s="35" t="s">
        <v>583</v>
      </c>
      <c r="U177" s="35"/>
      <c r="V177" s="35"/>
      <c r="W177" s="35"/>
      <c r="X177" s="35"/>
      <c r="Y177" s="35"/>
      <c r="Z177" s="35"/>
    </row>
    <row r="178" spans="1:26">
      <c r="A178" s="35" t="s">
        <v>3880</v>
      </c>
      <c r="B178" s="35" t="s">
        <v>577</v>
      </c>
      <c r="C178" s="35"/>
      <c r="D178" s="35" t="s">
        <v>578</v>
      </c>
      <c r="E178" s="36"/>
      <c r="F178" s="36"/>
      <c r="G178" s="36"/>
      <c r="H178" s="36"/>
      <c r="I178" s="36"/>
      <c r="J178" s="37"/>
      <c r="K178" s="37"/>
      <c r="L178" s="37"/>
      <c r="M178" s="37"/>
      <c r="N178" s="37"/>
      <c r="O178" s="35"/>
      <c r="P178" s="35"/>
      <c r="Q178" s="35"/>
      <c r="R178" s="38"/>
      <c r="S178" s="38"/>
      <c r="T178" s="35" t="s">
        <v>579</v>
      </c>
      <c r="U178" s="35"/>
      <c r="V178" s="35"/>
      <c r="W178" s="35"/>
      <c r="X178" s="35"/>
      <c r="Y178" s="35"/>
      <c r="Z178" s="35"/>
    </row>
    <row r="179" spans="1:26">
      <c r="A179" s="35" t="s">
        <v>4631</v>
      </c>
      <c r="B179" s="35" t="s">
        <v>2810</v>
      </c>
      <c r="C179" s="35" t="s">
        <v>4632</v>
      </c>
      <c r="D179" s="35"/>
      <c r="E179" s="36" t="s">
        <v>2176</v>
      </c>
      <c r="F179" s="36"/>
      <c r="G179" s="36" t="s">
        <v>3170</v>
      </c>
      <c r="H179" s="36" t="s">
        <v>2177</v>
      </c>
      <c r="I179" s="36" t="s">
        <v>3171</v>
      </c>
      <c r="J179" s="37"/>
      <c r="K179" s="37"/>
      <c r="L179" s="37"/>
      <c r="M179" s="37"/>
      <c r="N179" s="37"/>
      <c r="O179" s="38" t="s">
        <v>2178</v>
      </c>
      <c r="P179" s="38"/>
      <c r="Q179" s="38"/>
      <c r="R179" s="38" t="s">
        <v>3281</v>
      </c>
      <c r="S179" s="38"/>
      <c r="T179" s="35" t="s">
        <v>540</v>
      </c>
      <c r="U179" s="35"/>
      <c r="V179" s="35"/>
      <c r="W179" s="35"/>
      <c r="X179" s="35"/>
      <c r="Y179" s="35"/>
      <c r="Z179" s="35" t="s">
        <v>2458</v>
      </c>
    </row>
    <row r="180" spans="1:26">
      <c r="A180" s="35" t="s">
        <v>1006</v>
      </c>
      <c r="B180" s="35" t="s">
        <v>2863</v>
      </c>
      <c r="C180" s="35" t="s">
        <v>2864</v>
      </c>
      <c r="D180" s="35" t="s">
        <v>1789</v>
      </c>
      <c r="E180" s="36" t="s">
        <v>1813</v>
      </c>
      <c r="F180" s="36" t="s">
        <v>4812</v>
      </c>
      <c r="G180" s="36"/>
      <c r="H180" s="36"/>
      <c r="I180" s="36" t="s">
        <v>2308</v>
      </c>
      <c r="J180" s="37"/>
      <c r="K180" s="37"/>
      <c r="L180" s="37"/>
      <c r="M180" s="37"/>
      <c r="N180" s="37"/>
      <c r="O180" s="35" t="s">
        <v>2370</v>
      </c>
      <c r="P180" s="35"/>
      <c r="Q180" s="35"/>
      <c r="R180" s="38" t="s">
        <v>4266</v>
      </c>
      <c r="S180" s="38"/>
      <c r="T180" s="35" t="s">
        <v>3298</v>
      </c>
      <c r="U180" s="35"/>
      <c r="V180" s="35"/>
      <c r="W180" s="35"/>
      <c r="X180" s="35"/>
      <c r="Y180" s="35"/>
      <c r="Z180" s="35" t="s">
        <v>3991</v>
      </c>
    </row>
    <row r="181" spans="1:26">
      <c r="A181" s="35" t="s">
        <v>1142</v>
      </c>
      <c r="B181" s="35" t="s">
        <v>4210</v>
      </c>
      <c r="C181" s="35" t="s">
        <v>3065</v>
      </c>
      <c r="D181" s="35" t="s">
        <v>3452</v>
      </c>
      <c r="E181" s="36" t="s">
        <v>3066</v>
      </c>
      <c r="F181" s="36" t="s">
        <v>3477</v>
      </c>
      <c r="G181" s="36" t="s">
        <v>873</v>
      </c>
      <c r="H181" s="36"/>
      <c r="I181" s="36"/>
      <c r="J181" s="37"/>
      <c r="K181" s="37"/>
      <c r="L181" s="37"/>
      <c r="M181" s="37"/>
      <c r="N181" s="37"/>
      <c r="O181" s="38"/>
      <c r="P181" s="38"/>
      <c r="Q181" s="35"/>
      <c r="R181" s="38"/>
      <c r="S181" s="38" t="s">
        <v>3067</v>
      </c>
      <c r="T181" s="35" t="s">
        <v>4622</v>
      </c>
      <c r="U181" s="35"/>
      <c r="V181" s="35"/>
      <c r="W181" s="35"/>
      <c r="X181" s="35"/>
      <c r="Y181" s="35"/>
      <c r="Z181" s="35"/>
    </row>
    <row r="182" spans="1:26">
      <c r="A182" s="35" t="s">
        <v>4267</v>
      </c>
      <c r="B182" s="35" t="s">
        <v>4268</v>
      </c>
      <c r="C182" s="35" t="s">
        <v>3828</v>
      </c>
      <c r="D182" s="35"/>
      <c r="E182" s="36" t="s">
        <v>3829</v>
      </c>
      <c r="F182" s="36" t="s">
        <v>872</v>
      </c>
      <c r="G182" s="36" t="s">
        <v>4923</v>
      </c>
      <c r="H182" s="36" t="s">
        <v>480</v>
      </c>
      <c r="I182" s="36" t="s">
        <v>878</v>
      </c>
      <c r="J182" s="37"/>
      <c r="K182" s="37"/>
      <c r="L182" s="37"/>
      <c r="M182" s="37"/>
      <c r="N182" s="37"/>
      <c r="O182" s="38" t="s">
        <v>4269</v>
      </c>
      <c r="P182" s="38" t="s">
        <v>481</v>
      </c>
      <c r="Q182" s="35"/>
      <c r="R182" s="38" t="s">
        <v>2767</v>
      </c>
      <c r="S182" s="38"/>
      <c r="T182" s="35" t="s">
        <v>503</v>
      </c>
      <c r="U182" s="35"/>
      <c r="V182" s="35"/>
      <c r="W182" s="35"/>
      <c r="X182" s="35"/>
      <c r="Y182" s="35"/>
      <c r="Z182" s="35" t="s">
        <v>3991</v>
      </c>
    </row>
    <row r="183" spans="1:26">
      <c r="A183" s="35" t="s">
        <v>4267</v>
      </c>
      <c r="B183" s="35" t="s">
        <v>504</v>
      </c>
      <c r="C183" s="35" t="s">
        <v>4750</v>
      </c>
      <c r="D183" s="35" t="s">
        <v>1512</v>
      </c>
      <c r="E183" s="36" t="s">
        <v>3829</v>
      </c>
      <c r="F183" s="36" t="s">
        <v>872</v>
      </c>
      <c r="G183" s="36" t="s">
        <v>4923</v>
      </c>
      <c r="H183" s="36" t="s">
        <v>480</v>
      </c>
      <c r="I183" s="36" t="s">
        <v>878</v>
      </c>
      <c r="J183" s="37"/>
      <c r="K183" s="37"/>
      <c r="L183" s="37"/>
      <c r="M183" s="37"/>
      <c r="N183" s="37"/>
      <c r="O183" s="38" t="s">
        <v>4269</v>
      </c>
      <c r="P183" s="38"/>
      <c r="Q183" s="35"/>
      <c r="R183" s="38" t="s">
        <v>2767</v>
      </c>
      <c r="S183" s="38"/>
      <c r="T183" s="35" t="s">
        <v>505</v>
      </c>
      <c r="U183" s="35"/>
      <c r="V183" s="35"/>
      <c r="W183" s="35"/>
      <c r="X183" s="35"/>
      <c r="Y183" s="35"/>
      <c r="Z183" s="35" t="s">
        <v>3991</v>
      </c>
    </row>
    <row r="184" spans="1:26">
      <c r="A184" s="35" t="s">
        <v>2901</v>
      </c>
      <c r="B184" s="35" t="s">
        <v>2634</v>
      </c>
      <c r="C184" s="35" t="s">
        <v>2670</v>
      </c>
      <c r="D184" s="35"/>
      <c r="E184" s="36" t="s">
        <v>1122</v>
      </c>
      <c r="F184" s="36" t="s">
        <v>1123</v>
      </c>
      <c r="G184" s="36" t="s">
        <v>869</v>
      </c>
      <c r="H184" s="36"/>
      <c r="I184" s="36"/>
      <c r="J184" s="37"/>
      <c r="K184" s="37"/>
      <c r="L184" s="37"/>
      <c r="M184" s="37"/>
      <c r="N184" s="37"/>
      <c r="O184" s="38" t="s">
        <v>2519</v>
      </c>
      <c r="P184" s="38"/>
      <c r="Q184" s="38"/>
      <c r="R184" s="38"/>
      <c r="S184" s="38"/>
      <c r="T184" s="35" t="s">
        <v>4451</v>
      </c>
      <c r="U184" s="35"/>
      <c r="V184" s="35"/>
      <c r="W184" s="35"/>
      <c r="X184" s="35"/>
      <c r="Y184" s="35"/>
      <c r="Z184" s="35"/>
    </row>
    <row r="185" spans="1:26">
      <c r="A185" s="35" t="s">
        <v>2901</v>
      </c>
      <c r="B185" s="35" t="s">
        <v>1708</v>
      </c>
      <c r="C185" s="35" t="s">
        <v>4452</v>
      </c>
      <c r="D185" s="35" t="s">
        <v>3547</v>
      </c>
      <c r="E185" s="36" t="s">
        <v>1122</v>
      </c>
      <c r="F185" s="36" t="s">
        <v>1123</v>
      </c>
      <c r="G185" s="36" t="s">
        <v>869</v>
      </c>
      <c r="H185" s="36"/>
      <c r="I185" s="36"/>
      <c r="J185" s="37"/>
      <c r="K185" s="37"/>
      <c r="L185" s="37"/>
      <c r="M185" s="37"/>
      <c r="N185" s="37"/>
      <c r="O185" s="38" t="s">
        <v>4453</v>
      </c>
      <c r="P185" s="38" t="s">
        <v>3547</v>
      </c>
      <c r="Q185" s="38"/>
      <c r="R185" s="38"/>
      <c r="S185" s="38"/>
      <c r="T185" s="86"/>
      <c r="U185" s="35"/>
      <c r="V185" s="35"/>
      <c r="W185" s="35"/>
      <c r="X185" s="35"/>
      <c r="Y185" s="35"/>
      <c r="Z185" s="35"/>
    </row>
    <row r="186" spans="1:26">
      <c r="A186" s="35" t="s">
        <v>4585</v>
      </c>
      <c r="B186" s="35" t="s">
        <v>4586</v>
      </c>
      <c r="C186" s="35" t="s">
        <v>4587</v>
      </c>
      <c r="D186" s="35" t="s">
        <v>2444</v>
      </c>
      <c r="E186" s="36" t="s">
        <v>2078</v>
      </c>
      <c r="F186" s="36"/>
      <c r="G186" s="36" t="s">
        <v>4718</v>
      </c>
      <c r="H186" s="36" t="s">
        <v>3849</v>
      </c>
      <c r="I186" s="36" t="s">
        <v>2971</v>
      </c>
      <c r="J186" s="37"/>
      <c r="K186" s="37"/>
      <c r="L186" s="37"/>
      <c r="M186" s="37"/>
      <c r="N186" s="37"/>
      <c r="O186" s="38" t="s">
        <v>4454</v>
      </c>
      <c r="P186" s="38"/>
      <c r="Q186" s="38"/>
      <c r="R186" s="38" t="s">
        <v>3900</v>
      </c>
      <c r="S186" s="38"/>
      <c r="T186" s="35" t="s">
        <v>2154</v>
      </c>
      <c r="U186" s="35"/>
      <c r="V186" s="35"/>
      <c r="W186" s="35"/>
      <c r="X186" s="35"/>
      <c r="Y186" s="35"/>
      <c r="Z186" s="35" t="s">
        <v>2458</v>
      </c>
    </row>
    <row r="187" spans="1:26">
      <c r="A187" s="35" t="s">
        <v>4351</v>
      </c>
      <c r="B187" s="35"/>
      <c r="C187" s="35"/>
      <c r="D187" s="35" t="s">
        <v>877</v>
      </c>
      <c r="E187" s="36"/>
      <c r="F187" s="36"/>
      <c r="G187" s="36"/>
      <c r="H187" s="36"/>
      <c r="I187" s="36"/>
      <c r="J187" s="37"/>
      <c r="K187" s="37"/>
      <c r="L187" s="37"/>
      <c r="M187" s="37"/>
      <c r="N187" s="37"/>
      <c r="O187" s="38"/>
      <c r="P187" s="38"/>
      <c r="Q187" s="35"/>
      <c r="R187" s="38"/>
      <c r="S187" s="38"/>
      <c r="T187" s="35" t="s">
        <v>3751</v>
      </c>
      <c r="U187" s="35"/>
      <c r="V187" s="35"/>
      <c r="W187" s="35"/>
      <c r="X187" s="35"/>
      <c r="Y187" s="35"/>
      <c r="Z187" s="35"/>
    </row>
    <row r="188" spans="1:26">
      <c r="A188" s="35" t="s">
        <v>4249</v>
      </c>
      <c r="B188" s="35" t="s">
        <v>2427</v>
      </c>
      <c r="C188" s="35" t="s">
        <v>255</v>
      </c>
      <c r="D188" s="35"/>
      <c r="E188" s="36" t="s">
        <v>4101</v>
      </c>
      <c r="F188" s="36"/>
      <c r="G188" s="36" t="s">
        <v>3431</v>
      </c>
      <c r="H188" s="36">
        <v>10437</v>
      </c>
      <c r="I188" s="36" t="s">
        <v>2308</v>
      </c>
      <c r="J188" s="37"/>
      <c r="K188" s="37"/>
      <c r="L188" s="37"/>
      <c r="M188" s="37"/>
      <c r="N188" s="37"/>
      <c r="O188" s="35" t="s">
        <v>1110</v>
      </c>
      <c r="P188" s="35"/>
      <c r="Q188" s="35"/>
      <c r="R188" s="38" t="s">
        <v>4126</v>
      </c>
      <c r="S188" s="38"/>
      <c r="T188" s="35" t="s">
        <v>3207</v>
      </c>
      <c r="U188" s="35"/>
      <c r="V188" s="35"/>
      <c r="W188" s="35"/>
      <c r="X188" s="35"/>
      <c r="Y188" s="35"/>
      <c r="Z188" s="35" t="s">
        <v>876</v>
      </c>
    </row>
    <row r="189" spans="1:26">
      <c r="A189" s="35" t="s">
        <v>289</v>
      </c>
      <c r="B189" s="35" t="s">
        <v>290</v>
      </c>
      <c r="C189" s="35" t="s">
        <v>4738</v>
      </c>
      <c r="D189" s="35"/>
      <c r="E189" s="36" t="s">
        <v>4285</v>
      </c>
      <c r="F189" s="36"/>
      <c r="G189" s="36" t="s">
        <v>4286</v>
      </c>
      <c r="H189" s="36">
        <v>65025</v>
      </c>
      <c r="I189" s="36" t="s">
        <v>2308</v>
      </c>
      <c r="J189" s="37"/>
      <c r="K189" s="37"/>
      <c r="L189" s="37"/>
      <c r="M189" s="37"/>
      <c r="N189" s="37"/>
      <c r="O189" s="38" t="s">
        <v>3814</v>
      </c>
      <c r="P189" s="38"/>
      <c r="Q189" s="38"/>
      <c r="R189" s="38" t="s">
        <v>3577</v>
      </c>
      <c r="S189" s="38"/>
      <c r="T189" s="35" t="s">
        <v>2723</v>
      </c>
      <c r="U189" s="35"/>
      <c r="V189" s="35"/>
      <c r="W189" s="35"/>
      <c r="X189" s="35"/>
      <c r="Y189" s="35"/>
      <c r="Z189" s="35" t="s">
        <v>876</v>
      </c>
    </row>
    <row r="190" spans="1:26">
      <c r="A190" s="35" t="s">
        <v>3887</v>
      </c>
      <c r="B190" s="35" t="s">
        <v>967</v>
      </c>
      <c r="C190" s="35" t="s">
        <v>968</v>
      </c>
      <c r="D190" s="35" t="s">
        <v>1872</v>
      </c>
      <c r="E190" s="36" t="s">
        <v>3296</v>
      </c>
      <c r="F190" s="36"/>
      <c r="G190" s="36"/>
      <c r="H190" s="36"/>
      <c r="I190" s="36"/>
      <c r="J190" s="37"/>
      <c r="K190" s="37"/>
      <c r="L190" s="37"/>
      <c r="M190" s="37"/>
      <c r="N190" s="37"/>
      <c r="O190" s="35" t="s">
        <v>969</v>
      </c>
      <c r="P190" s="35"/>
      <c r="Q190" s="35"/>
      <c r="R190" s="38"/>
      <c r="S190" s="38"/>
      <c r="T190" s="35"/>
      <c r="U190" s="35"/>
      <c r="V190" s="35"/>
      <c r="W190" s="35"/>
      <c r="X190" s="35"/>
      <c r="Y190" s="35"/>
      <c r="Z190" s="35"/>
    </row>
    <row r="191" spans="1:26">
      <c r="A191" s="35" t="s">
        <v>3887</v>
      </c>
      <c r="B191" s="35" t="s">
        <v>3837</v>
      </c>
      <c r="C191" s="35" t="s">
        <v>4091</v>
      </c>
      <c r="D191" s="35" t="s">
        <v>1789</v>
      </c>
      <c r="E191" s="36" t="s">
        <v>3296</v>
      </c>
      <c r="F191" s="36"/>
      <c r="G191" s="36"/>
      <c r="H191" s="36"/>
      <c r="I191" s="36"/>
      <c r="J191" s="37"/>
      <c r="K191" s="37"/>
      <c r="L191" s="37"/>
      <c r="M191" s="37"/>
      <c r="N191" s="37"/>
      <c r="O191" s="35" t="s">
        <v>3297</v>
      </c>
      <c r="P191" s="35"/>
      <c r="Q191" s="35"/>
      <c r="R191" s="38"/>
      <c r="S191" s="38"/>
      <c r="T191" s="35"/>
      <c r="U191" s="35"/>
      <c r="V191" s="35"/>
      <c r="W191" s="35"/>
      <c r="X191" s="35"/>
      <c r="Y191" s="35"/>
      <c r="Z191" s="35"/>
    </row>
    <row r="192" spans="1:26">
      <c r="A192" s="35" t="s">
        <v>4127</v>
      </c>
      <c r="B192" s="35" t="s">
        <v>611</v>
      </c>
      <c r="C192" s="35" t="s">
        <v>408</v>
      </c>
      <c r="D192" s="35" t="s">
        <v>2035</v>
      </c>
      <c r="E192" s="36" t="s">
        <v>2028</v>
      </c>
      <c r="F192" s="36"/>
      <c r="G192" s="36" t="s">
        <v>869</v>
      </c>
      <c r="H192" s="36"/>
      <c r="I192" s="36"/>
      <c r="J192" s="37" t="s">
        <v>1601</v>
      </c>
      <c r="K192" s="37" t="s">
        <v>4832</v>
      </c>
      <c r="L192" s="37" t="s">
        <v>869</v>
      </c>
      <c r="M192" s="37"/>
      <c r="N192" s="37"/>
      <c r="O192" s="38" t="s">
        <v>3026</v>
      </c>
      <c r="P192" s="38" t="s">
        <v>635</v>
      </c>
      <c r="Q192" s="38"/>
      <c r="R192" s="38" t="s">
        <v>4024</v>
      </c>
      <c r="S192" s="38" t="s">
        <v>4025</v>
      </c>
      <c r="T192" s="35" t="s">
        <v>3569</v>
      </c>
      <c r="U192" s="35"/>
      <c r="V192" s="35"/>
      <c r="W192" s="35"/>
      <c r="X192" s="35"/>
      <c r="Y192" s="35"/>
      <c r="Z192" s="35" t="s">
        <v>3991</v>
      </c>
    </row>
    <row r="193" spans="1:26">
      <c r="A193" s="35" t="s">
        <v>4127</v>
      </c>
      <c r="B193" s="35" t="s">
        <v>2435</v>
      </c>
      <c r="C193" s="35" t="s">
        <v>2436</v>
      </c>
      <c r="D193" s="35" t="s">
        <v>1512</v>
      </c>
      <c r="E193" s="36" t="s">
        <v>2028</v>
      </c>
      <c r="F193" s="36"/>
      <c r="G193" s="36" t="s">
        <v>869</v>
      </c>
      <c r="H193" s="36"/>
      <c r="I193" s="36"/>
      <c r="J193" s="37" t="s">
        <v>1601</v>
      </c>
      <c r="K193" s="37" t="s">
        <v>4832</v>
      </c>
      <c r="L193" s="37" t="s">
        <v>869</v>
      </c>
      <c r="M193" s="37"/>
      <c r="N193" s="37"/>
      <c r="O193" s="38" t="s">
        <v>2437</v>
      </c>
      <c r="P193" s="38"/>
      <c r="Q193" s="38"/>
      <c r="R193" s="38" t="s">
        <v>4024</v>
      </c>
      <c r="S193" s="38" t="s">
        <v>4025</v>
      </c>
      <c r="T193" s="35" t="s">
        <v>3547</v>
      </c>
      <c r="U193" s="35"/>
      <c r="V193" s="35"/>
      <c r="W193" s="35"/>
      <c r="X193" s="35"/>
      <c r="Y193" s="35"/>
      <c r="Z193" s="35" t="s">
        <v>3991</v>
      </c>
    </row>
    <row r="194" spans="1:26">
      <c r="A194" s="35" t="s">
        <v>4127</v>
      </c>
      <c r="B194" s="35" t="s">
        <v>744</v>
      </c>
      <c r="C194" s="35" t="s">
        <v>1511</v>
      </c>
      <c r="D194" s="35" t="s">
        <v>4128</v>
      </c>
      <c r="E194" s="36" t="s">
        <v>2028</v>
      </c>
      <c r="F194" s="36"/>
      <c r="G194" s="36" t="s">
        <v>869</v>
      </c>
      <c r="H194" s="36"/>
      <c r="I194" s="36"/>
      <c r="J194" s="37" t="s">
        <v>1601</v>
      </c>
      <c r="K194" s="37" t="s">
        <v>4832</v>
      </c>
      <c r="L194" s="37" t="s">
        <v>869</v>
      </c>
      <c r="M194" s="37"/>
      <c r="N194" s="37"/>
      <c r="O194" s="38" t="s">
        <v>3026</v>
      </c>
      <c r="P194" s="38"/>
      <c r="Q194" s="38"/>
      <c r="R194" s="38" t="s">
        <v>4024</v>
      </c>
      <c r="S194" s="38" t="s">
        <v>4025</v>
      </c>
      <c r="T194" s="35" t="s">
        <v>830</v>
      </c>
      <c r="U194" s="35"/>
      <c r="V194" s="35"/>
      <c r="W194" s="35"/>
      <c r="X194" s="35"/>
      <c r="Y194" s="35"/>
      <c r="Z194" s="35" t="s">
        <v>3991</v>
      </c>
    </row>
    <row r="195" spans="1:26">
      <c r="A195" s="63" t="s">
        <v>3478</v>
      </c>
      <c r="B195" s="63"/>
      <c r="C195" s="64"/>
      <c r="D195" s="64"/>
      <c r="E195" s="64"/>
      <c r="F195" s="64"/>
      <c r="G195" s="64"/>
      <c r="H195" s="64"/>
      <c r="I195" s="64"/>
      <c r="J195" s="64"/>
      <c r="K195" s="64"/>
      <c r="L195" s="64"/>
      <c r="M195" s="64"/>
      <c r="N195" s="64"/>
      <c r="O195" s="64"/>
      <c r="P195" s="64"/>
      <c r="Q195" s="64"/>
      <c r="R195" s="65"/>
      <c r="S195" s="65"/>
      <c r="T195" s="64"/>
      <c r="U195" s="64"/>
      <c r="V195" s="64"/>
      <c r="W195" s="64"/>
      <c r="X195" s="64"/>
      <c r="Y195" s="64"/>
      <c r="Z195" s="64"/>
    </row>
    <row r="196" spans="1:26">
      <c r="A196" s="39" t="s">
        <v>4437</v>
      </c>
      <c r="B196" s="39" t="s">
        <v>4438</v>
      </c>
      <c r="C196" s="35" t="s">
        <v>4439</v>
      </c>
      <c r="D196" s="35"/>
      <c r="E196" s="36"/>
      <c r="F196" s="36"/>
      <c r="G196" s="36"/>
      <c r="H196" s="36"/>
      <c r="I196" s="36"/>
      <c r="J196" s="37"/>
      <c r="K196" s="37"/>
      <c r="L196" s="37"/>
      <c r="M196" s="37"/>
      <c r="N196" s="37"/>
      <c r="O196" s="38"/>
      <c r="P196" s="38"/>
      <c r="Q196" s="38"/>
      <c r="R196" s="38"/>
      <c r="S196" s="38"/>
      <c r="T196" s="39" t="s">
        <v>4042</v>
      </c>
      <c r="U196" s="38"/>
      <c r="V196" s="35"/>
      <c r="W196" s="35"/>
      <c r="X196" s="35"/>
      <c r="Y196" s="35"/>
      <c r="Z196" s="35"/>
    </row>
    <row r="197" spans="1:26">
      <c r="A197" s="39" t="s">
        <v>5458</v>
      </c>
      <c r="B197" s="39" t="s">
        <v>5459</v>
      </c>
      <c r="C197" s="35" t="s">
        <v>5460</v>
      </c>
      <c r="D197" s="35" t="s">
        <v>5461</v>
      </c>
      <c r="E197" s="36" t="s">
        <v>5463</v>
      </c>
      <c r="F197" s="36"/>
      <c r="G197" s="36" t="s">
        <v>5464</v>
      </c>
      <c r="H197" s="36"/>
      <c r="I197" s="36" t="s">
        <v>4504</v>
      </c>
      <c r="J197" s="37"/>
      <c r="K197" s="37"/>
      <c r="L197" s="37"/>
      <c r="M197" s="37"/>
      <c r="N197" s="37"/>
      <c r="O197" s="38" t="s">
        <v>5465</v>
      </c>
      <c r="P197" s="38"/>
      <c r="Q197" s="38"/>
      <c r="R197" s="38"/>
      <c r="S197" s="38"/>
      <c r="T197" s="39" t="s">
        <v>5462</v>
      </c>
      <c r="U197" s="38"/>
      <c r="V197" s="35"/>
      <c r="W197" s="35"/>
      <c r="X197" s="35"/>
      <c r="Y197" s="35"/>
      <c r="Z197" s="35"/>
    </row>
    <row r="198" spans="1:26">
      <c r="A198" s="39" t="s">
        <v>5063</v>
      </c>
      <c r="B198" s="35" t="s">
        <v>5061</v>
      </c>
      <c r="C198" s="35" t="s">
        <v>5062</v>
      </c>
      <c r="D198" s="35"/>
      <c r="E198" s="36" t="s">
        <v>5064</v>
      </c>
      <c r="F198" s="36"/>
      <c r="G198" s="36" t="s">
        <v>5065</v>
      </c>
      <c r="H198" s="36"/>
      <c r="I198" s="36" t="s">
        <v>2528</v>
      </c>
      <c r="J198" s="37"/>
      <c r="K198" s="37"/>
      <c r="L198" s="37"/>
      <c r="M198" s="37"/>
      <c r="N198" s="37"/>
      <c r="O198" s="38" t="s">
        <v>5066</v>
      </c>
      <c r="P198" s="35"/>
      <c r="Q198" s="35"/>
      <c r="R198" s="38"/>
      <c r="S198" s="38"/>
      <c r="T198" s="39" t="s">
        <v>5067</v>
      </c>
      <c r="U198" s="35"/>
      <c r="V198" s="35"/>
      <c r="W198" s="35"/>
      <c r="X198" s="35"/>
      <c r="Y198" s="35"/>
      <c r="Z198" s="35"/>
    </row>
    <row r="199" spans="1:26">
      <c r="A199" s="35" t="s">
        <v>4043</v>
      </c>
      <c r="B199" s="35" t="s">
        <v>1032</v>
      </c>
      <c r="C199" s="35" t="s">
        <v>1033</v>
      </c>
      <c r="D199" s="35"/>
      <c r="E199" s="36"/>
      <c r="F199" s="36"/>
      <c r="G199" s="36"/>
      <c r="H199" s="36"/>
      <c r="I199" s="36"/>
      <c r="J199" s="37"/>
      <c r="K199" s="37"/>
      <c r="L199" s="37"/>
      <c r="M199" s="37"/>
      <c r="N199" s="37"/>
      <c r="O199" s="35" t="s">
        <v>2044</v>
      </c>
      <c r="P199" s="35"/>
      <c r="Q199" s="35"/>
      <c r="R199" s="38" t="s">
        <v>645</v>
      </c>
      <c r="S199" s="38"/>
      <c r="T199" s="35" t="s">
        <v>4426</v>
      </c>
      <c r="U199" s="35"/>
      <c r="V199" s="35"/>
      <c r="W199" s="35"/>
      <c r="X199" s="35"/>
      <c r="Y199" s="35"/>
      <c r="Z199" s="35" t="s">
        <v>3991</v>
      </c>
    </row>
    <row r="200" spans="1:26">
      <c r="A200" s="35" t="s">
        <v>5144</v>
      </c>
      <c r="B200" s="35" t="s">
        <v>4975</v>
      </c>
      <c r="C200" s="35" t="s">
        <v>4976</v>
      </c>
      <c r="D200" s="35" t="s">
        <v>4977</v>
      </c>
      <c r="E200" s="36" t="s">
        <v>4978</v>
      </c>
      <c r="F200" s="36"/>
      <c r="G200" s="36" t="s">
        <v>3170</v>
      </c>
      <c r="H200" s="36" t="s">
        <v>4979</v>
      </c>
      <c r="I200" s="36" t="s">
        <v>3171</v>
      </c>
      <c r="J200" s="37"/>
      <c r="K200" s="37"/>
      <c r="L200" s="37"/>
      <c r="M200" s="37"/>
      <c r="N200" s="37"/>
      <c r="O200" s="77" t="s">
        <v>4980</v>
      </c>
      <c r="P200" s="35"/>
      <c r="Q200" s="35"/>
      <c r="R200" s="38"/>
      <c r="S200" s="77" t="s">
        <v>4982</v>
      </c>
      <c r="T200" s="35" t="s">
        <v>4981</v>
      </c>
      <c r="U200" s="35"/>
      <c r="V200" s="35"/>
      <c r="W200" s="35"/>
      <c r="X200" s="35"/>
      <c r="Y200" s="35"/>
      <c r="Z200" s="35"/>
    </row>
    <row r="201" spans="1:26">
      <c r="A201" s="35" t="s">
        <v>5145</v>
      </c>
      <c r="B201" s="35" t="s">
        <v>5139</v>
      </c>
      <c r="C201" s="35" t="s">
        <v>5140</v>
      </c>
      <c r="D201" s="35" t="s">
        <v>5138</v>
      </c>
      <c r="E201" s="36" t="s">
        <v>4978</v>
      </c>
      <c r="F201" s="36"/>
      <c r="G201" s="36" t="s">
        <v>3170</v>
      </c>
      <c r="H201" s="36" t="s">
        <v>4979</v>
      </c>
      <c r="I201" s="36" t="s">
        <v>3171</v>
      </c>
      <c r="J201" s="37"/>
      <c r="K201" s="37"/>
      <c r="L201" s="37"/>
      <c r="M201" s="37"/>
      <c r="N201" s="37"/>
      <c r="O201" s="77" t="s">
        <v>5141</v>
      </c>
      <c r="P201" s="35"/>
      <c r="Q201" s="35"/>
      <c r="R201" s="38"/>
      <c r="S201" s="77" t="s">
        <v>5142</v>
      </c>
      <c r="T201" s="76" t="s">
        <v>5143</v>
      </c>
      <c r="U201" s="35"/>
      <c r="V201" s="35"/>
      <c r="W201" s="35"/>
      <c r="X201" s="35"/>
      <c r="Y201" s="35"/>
      <c r="Z201" s="35"/>
    </row>
    <row r="202" spans="1:26">
      <c r="A202" s="35" t="s">
        <v>2228</v>
      </c>
      <c r="B202" s="35" t="s">
        <v>1713</v>
      </c>
      <c r="C202" s="35" t="s">
        <v>1714</v>
      </c>
      <c r="D202" s="35"/>
      <c r="E202" s="36" t="s">
        <v>2694</v>
      </c>
      <c r="F202" s="36"/>
      <c r="G202" s="36" t="s">
        <v>3471</v>
      </c>
      <c r="H202" s="36">
        <v>10003</v>
      </c>
      <c r="I202" s="36" t="s">
        <v>2971</v>
      </c>
      <c r="J202" s="37"/>
      <c r="K202" s="37"/>
      <c r="L202" s="37"/>
      <c r="M202" s="37"/>
      <c r="N202" s="37"/>
      <c r="O202" s="77" t="s">
        <v>2695</v>
      </c>
      <c r="P202" s="35"/>
      <c r="Q202" s="35"/>
      <c r="R202" s="71" t="s">
        <v>2696</v>
      </c>
      <c r="S202" s="38"/>
      <c r="T202" s="35" t="s">
        <v>1663</v>
      </c>
      <c r="U202" s="35"/>
      <c r="V202" s="35"/>
      <c r="W202" s="35"/>
      <c r="X202" s="35"/>
      <c r="Y202" s="35"/>
      <c r="Z202" s="35"/>
    </row>
    <row r="203" spans="1:26">
      <c r="A203" s="35" t="s">
        <v>1399</v>
      </c>
      <c r="B203" s="35" t="s">
        <v>3556</v>
      </c>
      <c r="C203" s="35" t="s">
        <v>1400</v>
      </c>
      <c r="D203" s="35" t="s">
        <v>4635</v>
      </c>
      <c r="E203" s="36"/>
      <c r="F203" s="36"/>
      <c r="G203" s="36"/>
      <c r="H203" s="36"/>
      <c r="I203" s="36"/>
      <c r="J203" s="37"/>
      <c r="K203" s="37"/>
      <c r="L203" s="37"/>
      <c r="M203" s="37"/>
      <c r="N203" s="37"/>
      <c r="O203" s="35"/>
      <c r="P203" s="35"/>
      <c r="Q203" s="35"/>
      <c r="R203" s="38"/>
      <c r="S203" s="38"/>
      <c r="T203" s="35" t="s">
        <v>1401</v>
      </c>
      <c r="U203" s="35"/>
      <c r="V203" s="35"/>
      <c r="W203" s="35"/>
      <c r="X203" s="35"/>
      <c r="Y203" s="35"/>
      <c r="Z203" s="35"/>
    </row>
    <row r="204" spans="1:26">
      <c r="A204" s="35" t="s">
        <v>2334</v>
      </c>
      <c r="B204" s="35" t="s">
        <v>4268</v>
      </c>
      <c r="C204" s="35" t="s">
        <v>1387</v>
      </c>
      <c r="D204" s="35"/>
      <c r="E204" s="36" t="s">
        <v>3861</v>
      </c>
      <c r="F204" s="36" t="s">
        <v>3862</v>
      </c>
      <c r="G204" s="36" t="s">
        <v>4614</v>
      </c>
      <c r="H204" s="36"/>
      <c r="I204" s="36" t="s">
        <v>4614</v>
      </c>
      <c r="J204" s="37"/>
      <c r="K204" s="37"/>
      <c r="L204" s="37"/>
      <c r="M204" s="37"/>
      <c r="N204" s="37"/>
      <c r="O204" s="77" t="s">
        <v>1741</v>
      </c>
      <c r="P204" s="35"/>
      <c r="Q204" s="35"/>
      <c r="R204" s="71" t="s">
        <v>1742</v>
      </c>
      <c r="S204" s="38"/>
      <c r="T204" s="35" t="s">
        <v>1743</v>
      </c>
      <c r="U204" s="35"/>
      <c r="V204" s="35" t="s">
        <v>1744</v>
      </c>
      <c r="W204" s="35"/>
      <c r="X204" s="35"/>
      <c r="Y204" s="35"/>
      <c r="Z204" s="35"/>
    </row>
    <row r="205" spans="1:26">
      <c r="A205" s="35" t="s">
        <v>1917</v>
      </c>
      <c r="B205" s="35" t="s">
        <v>99</v>
      </c>
      <c r="C205" s="35" t="s">
        <v>2153</v>
      </c>
      <c r="D205" s="35"/>
      <c r="E205" s="36" t="s">
        <v>2324</v>
      </c>
      <c r="F205" s="36"/>
      <c r="G205" s="36" t="s">
        <v>2325</v>
      </c>
      <c r="H205" s="36" t="s">
        <v>4015</v>
      </c>
      <c r="I205" s="36" t="s">
        <v>2971</v>
      </c>
      <c r="J205" s="37"/>
      <c r="K205" s="37"/>
      <c r="L205" s="37"/>
      <c r="M205" s="37"/>
      <c r="N205" s="37"/>
      <c r="O205" s="38"/>
      <c r="P205" s="38"/>
      <c r="Q205" s="35"/>
      <c r="R205" s="38"/>
      <c r="S205" s="38"/>
      <c r="T205" s="35" t="s">
        <v>1916</v>
      </c>
      <c r="U205" s="35"/>
      <c r="V205" s="35"/>
      <c r="W205" s="35"/>
      <c r="X205" s="35"/>
      <c r="Y205" s="35"/>
      <c r="Z205" s="35"/>
    </row>
    <row r="206" spans="1:26">
      <c r="A206" s="35" t="s">
        <v>1664</v>
      </c>
      <c r="B206" s="35" t="s">
        <v>1665</v>
      </c>
      <c r="C206" s="35" t="s">
        <v>1666</v>
      </c>
      <c r="D206" s="35"/>
      <c r="E206" s="36" t="s">
        <v>1319</v>
      </c>
      <c r="F206" s="36"/>
      <c r="G206" s="36" t="s">
        <v>2527</v>
      </c>
      <c r="H206" s="36">
        <v>75007</v>
      </c>
      <c r="I206" s="36" t="s">
        <v>2528</v>
      </c>
      <c r="J206" s="37"/>
      <c r="K206" s="37"/>
      <c r="L206" s="37"/>
      <c r="M206" s="37"/>
      <c r="N206" s="37"/>
      <c r="O206" s="38" t="s">
        <v>1320</v>
      </c>
      <c r="P206" s="38"/>
      <c r="Q206" s="38"/>
      <c r="R206" s="38" t="s">
        <v>1321</v>
      </c>
      <c r="S206" s="38"/>
      <c r="T206" s="35"/>
      <c r="U206" s="35"/>
      <c r="V206" s="35"/>
      <c r="W206" s="35"/>
      <c r="X206" s="35"/>
      <c r="Y206" s="35"/>
      <c r="Z206" s="35" t="s">
        <v>876</v>
      </c>
    </row>
    <row r="207" spans="1:26">
      <c r="A207" s="35" t="s">
        <v>1148</v>
      </c>
      <c r="B207" s="35" t="s">
        <v>2544</v>
      </c>
      <c r="C207" s="35" t="s">
        <v>2545</v>
      </c>
      <c r="D207" s="35" t="s">
        <v>1789</v>
      </c>
      <c r="E207" s="36" t="s">
        <v>732</v>
      </c>
      <c r="F207" s="36"/>
      <c r="G207" s="36" t="s">
        <v>733</v>
      </c>
      <c r="H207" s="36">
        <v>4041</v>
      </c>
      <c r="I207" s="36" t="s">
        <v>3819</v>
      </c>
      <c r="J207" s="37"/>
      <c r="K207" s="37"/>
      <c r="L207" s="37"/>
      <c r="M207" s="37"/>
      <c r="N207" s="37"/>
      <c r="O207" s="35" t="s">
        <v>734</v>
      </c>
      <c r="P207" s="35"/>
      <c r="Q207" s="35"/>
      <c r="R207" s="38" t="s">
        <v>3515</v>
      </c>
      <c r="S207" s="38"/>
      <c r="T207" s="35" t="s">
        <v>833</v>
      </c>
      <c r="U207" s="35" t="s">
        <v>3516</v>
      </c>
      <c r="V207" s="35"/>
      <c r="W207" s="35"/>
      <c r="X207" s="35"/>
      <c r="Y207" s="35"/>
      <c r="Z207" s="35"/>
    </row>
    <row r="208" spans="1:26">
      <c r="A208" s="35" t="s">
        <v>3382</v>
      </c>
      <c r="B208" s="35" t="s">
        <v>2861</v>
      </c>
      <c r="C208" s="35" t="s">
        <v>2862</v>
      </c>
      <c r="D208" s="35"/>
      <c r="E208" s="36" t="s">
        <v>2961</v>
      </c>
      <c r="F208" s="36"/>
      <c r="G208" s="36" t="s">
        <v>268</v>
      </c>
      <c r="H208" s="36" t="s">
        <v>2962</v>
      </c>
      <c r="I208" s="36" t="s">
        <v>3848</v>
      </c>
      <c r="J208" s="37"/>
      <c r="K208" s="37"/>
      <c r="L208" s="37"/>
      <c r="M208" s="37"/>
      <c r="N208" s="37"/>
      <c r="O208" s="35" t="s">
        <v>1242</v>
      </c>
      <c r="P208" s="35"/>
      <c r="Q208" s="35"/>
      <c r="R208" s="38" t="s">
        <v>1243</v>
      </c>
      <c r="S208" s="38"/>
      <c r="T208" s="35" t="s">
        <v>1244</v>
      </c>
      <c r="U208" s="35"/>
      <c r="V208" s="35"/>
      <c r="W208" s="35"/>
      <c r="X208" s="35"/>
      <c r="Y208" s="35"/>
      <c r="Z208" s="35" t="s">
        <v>2458</v>
      </c>
    </row>
    <row r="209" spans="1:26">
      <c r="A209" s="35" t="s">
        <v>3382</v>
      </c>
      <c r="B209" s="35" t="s">
        <v>1077</v>
      </c>
      <c r="C209" s="35" t="s">
        <v>4194</v>
      </c>
      <c r="D209" s="35"/>
      <c r="E209" s="36" t="s">
        <v>1901</v>
      </c>
      <c r="F209" s="36"/>
      <c r="G209" s="36" t="s">
        <v>4718</v>
      </c>
      <c r="H209" s="36" t="s">
        <v>1543</v>
      </c>
      <c r="I209" s="36" t="s">
        <v>2971</v>
      </c>
      <c r="J209" s="37"/>
      <c r="K209" s="37"/>
      <c r="L209" s="37"/>
      <c r="M209" s="37"/>
      <c r="N209" s="37"/>
      <c r="O209" s="35" t="s">
        <v>2924</v>
      </c>
      <c r="P209" s="35"/>
      <c r="Q209" s="35"/>
      <c r="R209" s="38" t="s">
        <v>541</v>
      </c>
      <c r="S209" s="38" t="s">
        <v>4031</v>
      </c>
      <c r="T209" s="35" t="s">
        <v>3868</v>
      </c>
      <c r="U209" s="35"/>
      <c r="V209" s="35"/>
      <c r="W209" s="35"/>
      <c r="X209" s="35"/>
      <c r="Y209" s="35"/>
      <c r="Z209" s="35" t="s">
        <v>2458</v>
      </c>
    </row>
    <row r="210" spans="1:26">
      <c r="A210" s="35" t="s">
        <v>1245</v>
      </c>
      <c r="B210" s="35" t="s">
        <v>611</v>
      </c>
      <c r="C210" s="35" t="s">
        <v>1246</v>
      </c>
      <c r="D210" s="35"/>
      <c r="E210" s="36" t="s">
        <v>2927</v>
      </c>
      <c r="F210" s="36" t="s">
        <v>2928</v>
      </c>
      <c r="G210" s="36" t="s">
        <v>4609</v>
      </c>
      <c r="H210" s="36"/>
      <c r="I210" s="36" t="s">
        <v>2464</v>
      </c>
      <c r="J210" s="37"/>
      <c r="K210" s="37"/>
      <c r="L210" s="37"/>
      <c r="M210" s="37"/>
      <c r="N210" s="37"/>
      <c r="O210" s="38" t="s">
        <v>4032</v>
      </c>
      <c r="P210" s="38"/>
      <c r="Q210" s="38"/>
      <c r="R210" s="38" t="s">
        <v>4033</v>
      </c>
      <c r="S210" s="38"/>
      <c r="T210" s="35"/>
      <c r="U210" s="35"/>
      <c r="V210" s="35"/>
      <c r="W210" s="35"/>
      <c r="X210" s="35"/>
      <c r="Y210" s="35"/>
      <c r="Z210" s="35" t="s">
        <v>2458</v>
      </c>
    </row>
    <row r="211" spans="1:26">
      <c r="A211" s="35" t="s">
        <v>4472</v>
      </c>
      <c r="B211" s="35"/>
      <c r="C211" s="35"/>
      <c r="D211" s="35"/>
      <c r="E211" s="36"/>
      <c r="F211" s="36"/>
      <c r="G211" s="36"/>
      <c r="H211" s="36"/>
      <c r="I211" s="36"/>
      <c r="J211" s="37"/>
      <c r="K211" s="37"/>
      <c r="L211" s="37"/>
      <c r="M211" s="37"/>
      <c r="N211" s="37"/>
      <c r="O211" s="35"/>
      <c r="P211" s="35"/>
      <c r="Q211" s="35"/>
      <c r="R211" s="38"/>
      <c r="S211" s="38"/>
      <c r="T211" s="35"/>
      <c r="U211" s="35"/>
      <c r="V211" s="35"/>
      <c r="W211" s="35"/>
      <c r="X211" s="35"/>
      <c r="Y211" s="35"/>
      <c r="Z211" s="35"/>
    </row>
    <row r="212" spans="1:26">
      <c r="A212" s="35" t="s">
        <v>2314</v>
      </c>
      <c r="B212" s="35" t="s">
        <v>2037</v>
      </c>
      <c r="C212" s="35" t="s">
        <v>2265</v>
      </c>
      <c r="D212" s="35" t="s">
        <v>3903</v>
      </c>
      <c r="E212" s="36" t="s">
        <v>4030</v>
      </c>
      <c r="F212" s="36"/>
      <c r="G212" s="36" t="s">
        <v>2859</v>
      </c>
      <c r="H212" s="36" t="s">
        <v>2860</v>
      </c>
      <c r="I212" s="36" t="s">
        <v>878</v>
      </c>
      <c r="J212" s="37"/>
      <c r="K212" s="37"/>
      <c r="L212" s="37"/>
      <c r="M212" s="37"/>
      <c r="N212" s="37"/>
      <c r="O212" s="38" t="s">
        <v>4610</v>
      </c>
      <c r="P212" s="38"/>
      <c r="Q212" s="35"/>
      <c r="R212" s="38" t="s">
        <v>4611</v>
      </c>
      <c r="S212" s="38"/>
      <c r="T212" s="35" t="s">
        <v>4612</v>
      </c>
      <c r="U212" s="35"/>
      <c r="V212" s="35"/>
      <c r="W212" s="35"/>
      <c r="X212" s="35"/>
      <c r="Y212" s="35"/>
      <c r="Z212" s="35"/>
    </row>
    <row r="213" spans="1:26">
      <c r="A213" s="35" t="s">
        <v>2314</v>
      </c>
      <c r="B213" s="35" t="s">
        <v>3404</v>
      </c>
      <c r="C213" s="35" t="s">
        <v>2315</v>
      </c>
      <c r="D213" s="35"/>
      <c r="E213" s="87" t="s">
        <v>3587</v>
      </c>
      <c r="F213" s="36"/>
      <c r="G213" s="87" t="s">
        <v>4874</v>
      </c>
      <c r="H213" s="87" t="s">
        <v>624</v>
      </c>
      <c r="I213" s="36" t="s">
        <v>878</v>
      </c>
      <c r="J213" s="88"/>
      <c r="K213" s="37"/>
      <c r="L213" s="88"/>
      <c r="M213" s="88"/>
      <c r="N213" s="37"/>
      <c r="O213" s="38" t="s">
        <v>2316</v>
      </c>
      <c r="P213" s="38"/>
      <c r="Q213" s="35"/>
      <c r="R213" s="38"/>
      <c r="S213" s="38"/>
      <c r="T213" s="39" t="s">
        <v>625</v>
      </c>
      <c r="U213" s="35"/>
      <c r="V213" s="35"/>
      <c r="W213" s="35"/>
      <c r="X213" s="35"/>
      <c r="Y213" s="35"/>
      <c r="Z213" s="35"/>
    </row>
    <row r="214" spans="1:26">
      <c r="A214" s="35" t="s">
        <v>1753</v>
      </c>
      <c r="B214" s="35" t="s">
        <v>1754</v>
      </c>
      <c r="C214" s="35" t="s">
        <v>2127</v>
      </c>
      <c r="D214" s="35"/>
      <c r="E214" s="36"/>
      <c r="F214" s="36"/>
      <c r="G214" s="36"/>
      <c r="H214" s="36"/>
      <c r="I214" s="36"/>
      <c r="J214" s="37"/>
      <c r="K214" s="37"/>
      <c r="L214" s="37"/>
      <c r="M214" s="37"/>
      <c r="N214" s="37"/>
      <c r="O214" s="38"/>
      <c r="P214" s="38"/>
      <c r="Q214" s="38"/>
      <c r="R214" s="38" t="s">
        <v>2128</v>
      </c>
      <c r="S214" s="38"/>
      <c r="T214" s="35"/>
      <c r="U214" s="35"/>
      <c r="V214" s="35"/>
      <c r="W214" s="35"/>
      <c r="X214" s="35"/>
      <c r="Y214" s="35"/>
      <c r="Z214" s="35" t="s">
        <v>2458</v>
      </c>
    </row>
    <row r="215" spans="1:26">
      <c r="A215" s="35" t="s">
        <v>2156</v>
      </c>
      <c r="B215" s="35" t="s">
        <v>2157</v>
      </c>
      <c r="C215" s="35" t="s">
        <v>1428</v>
      </c>
      <c r="D215" s="35"/>
      <c r="E215" s="36" t="s">
        <v>2327</v>
      </c>
      <c r="F215" s="36"/>
      <c r="G215" s="36" t="s">
        <v>2328</v>
      </c>
      <c r="H215" s="36">
        <v>62647</v>
      </c>
      <c r="I215" s="36" t="s">
        <v>2329</v>
      </c>
      <c r="J215" s="37"/>
      <c r="K215" s="37"/>
      <c r="L215" s="37"/>
      <c r="M215" s="37"/>
      <c r="N215" s="37"/>
      <c r="O215" s="38" t="s">
        <v>2330</v>
      </c>
      <c r="P215" s="38"/>
      <c r="Q215" s="38"/>
      <c r="R215" s="38" t="s">
        <v>3743</v>
      </c>
      <c r="S215" s="38"/>
      <c r="T215" s="35" t="s">
        <v>3744</v>
      </c>
      <c r="U215" s="35"/>
      <c r="V215" s="35"/>
      <c r="W215" s="35"/>
      <c r="X215" s="35"/>
      <c r="Y215" s="35"/>
      <c r="Z215" s="35" t="s">
        <v>3991</v>
      </c>
    </row>
    <row r="216" spans="1:26">
      <c r="A216" s="35" t="s">
        <v>1378</v>
      </c>
      <c r="B216" s="35" t="s">
        <v>1379</v>
      </c>
      <c r="C216" s="35" t="s">
        <v>819</v>
      </c>
      <c r="D216" s="35"/>
      <c r="E216" s="36"/>
      <c r="F216" s="36"/>
      <c r="G216" s="36"/>
      <c r="H216" s="36"/>
      <c r="I216" s="36"/>
      <c r="J216" s="37"/>
      <c r="K216" s="37"/>
      <c r="L216" s="37"/>
      <c r="M216" s="37"/>
      <c r="N216" s="37"/>
      <c r="O216" s="38"/>
      <c r="P216" s="38"/>
      <c r="Q216" s="38"/>
      <c r="R216" s="38"/>
      <c r="S216" s="38"/>
      <c r="T216" s="35" t="s">
        <v>820</v>
      </c>
      <c r="U216" s="35"/>
      <c r="V216" s="35" t="s">
        <v>4570</v>
      </c>
      <c r="W216" s="35"/>
      <c r="X216" s="35"/>
      <c r="Y216" s="35"/>
      <c r="Z216" s="35" t="s">
        <v>3991</v>
      </c>
    </row>
    <row r="217" spans="1:26">
      <c r="A217" s="35" t="s">
        <v>4571</v>
      </c>
      <c r="B217" s="35" t="s">
        <v>3623</v>
      </c>
      <c r="C217" s="35" t="s">
        <v>4034</v>
      </c>
      <c r="D217" s="35" t="s">
        <v>3927</v>
      </c>
      <c r="E217" s="36" t="s">
        <v>4358</v>
      </c>
      <c r="F217" s="36"/>
      <c r="G217" s="36" t="s">
        <v>3499</v>
      </c>
      <c r="H217" s="36">
        <v>6158</v>
      </c>
      <c r="I217" s="36" t="s">
        <v>878</v>
      </c>
      <c r="J217" s="37"/>
      <c r="K217" s="37"/>
      <c r="L217" s="37"/>
      <c r="M217" s="37"/>
      <c r="N217" s="37"/>
      <c r="O217" s="38"/>
      <c r="P217" s="38"/>
      <c r="Q217" s="38"/>
      <c r="R217" s="38"/>
      <c r="S217" s="38"/>
      <c r="T217" s="35"/>
      <c r="U217" s="35"/>
      <c r="V217" s="35"/>
      <c r="W217" s="35"/>
      <c r="X217" s="35"/>
      <c r="Y217" s="35"/>
      <c r="Z217" s="35"/>
    </row>
    <row r="218" spans="1:26">
      <c r="A218" s="35" t="s">
        <v>4571</v>
      </c>
      <c r="B218" s="35" t="s">
        <v>2420</v>
      </c>
      <c r="C218" s="35" t="s">
        <v>2421</v>
      </c>
      <c r="D218" s="35" t="s">
        <v>2422</v>
      </c>
      <c r="E218" s="36" t="s">
        <v>4358</v>
      </c>
      <c r="F218" s="36"/>
      <c r="G218" s="36" t="s">
        <v>4359</v>
      </c>
      <c r="H218" s="36">
        <v>6158</v>
      </c>
      <c r="I218" s="36" t="s">
        <v>878</v>
      </c>
      <c r="J218" s="37"/>
      <c r="K218" s="37"/>
      <c r="L218" s="37"/>
      <c r="M218" s="37"/>
      <c r="N218" s="37"/>
      <c r="O218" s="77" t="s">
        <v>944</v>
      </c>
      <c r="P218" s="35"/>
      <c r="Q218" s="35"/>
      <c r="R218" s="71" t="s">
        <v>945</v>
      </c>
      <c r="S218" s="38"/>
      <c r="T218" s="35" t="s">
        <v>946</v>
      </c>
      <c r="U218" s="35"/>
      <c r="V218" s="35"/>
      <c r="W218" s="35"/>
      <c r="X218" s="35"/>
      <c r="Y218" s="35"/>
      <c r="Z218" s="35"/>
    </row>
    <row r="219" spans="1:26">
      <c r="A219" s="35" t="s">
        <v>224</v>
      </c>
      <c r="B219" s="35" t="s">
        <v>3404</v>
      </c>
      <c r="C219" s="35" t="s">
        <v>4308</v>
      </c>
      <c r="D219" s="35"/>
      <c r="E219" s="36" t="s">
        <v>3972</v>
      </c>
      <c r="F219" s="36"/>
      <c r="G219" s="36" t="s">
        <v>3471</v>
      </c>
      <c r="H219" s="36" t="s">
        <v>4749</v>
      </c>
      <c r="I219" s="36" t="s">
        <v>2971</v>
      </c>
      <c r="J219" s="37"/>
      <c r="K219" s="37"/>
      <c r="L219" s="37"/>
      <c r="M219" s="37"/>
      <c r="N219" s="37"/>
      <c r="O219" s="35" t="s">
        <v>2031</v>
      </c>
      <c r="P219" s="35"/>
      <c r="Q219" s="35"/>
      <c r="R219" s="38" t="s">
        <v>4309</v>
      </c>
      <c r="S219" s="38"/>
      <c r="T219" s="35" t="s">
        <v>950</v>
      </c>
      <c r="U219" s="35"/>
      <c r="V219" s="35"/>
      <c r="W219" s="35"/>
      <c r="X219" s="35"/>
      <c r="Y219" s="35"/>
      <c r="Z219" s="35" t="s">
        <v>2458</v>
      </c>
    </row>
    <row r="220" spans="1:26">
      <c r="A220" s="89" t="s">
        <v>951</v>
      </c>
      <c r="B220" s="35" t="s">
        <v>952</v>
      </c>
      <c r="C220" s="89" t="s">
        <v>70</v>
      </c>
      <c r="D220" s="89"/>
      <c r="E220" s="36" t="s">
        <v>2832</v>
      </c>
      <c r="F220" s="36"/>
      <c r="G220" s="36" t="s">
        <v>2527</v>
      </c>
      <c r="H220" s="36">
        <v>75018</v>
      </c>
      <c r="I220" s="36" t="s">
        <v>2528</v>
      </c>
      <c r="J220" s="37"/>
      <c r="K220" s="37"/>
      <c r="L220" s="37"/>
      <c r="M220" s="37"/>
      <c r="N220" s="37"/>
      <c r="O220" s="89" t="s">
        <v>2833</v>
      </c>
      <c r="P220" s="35"/>
      <c r="Q220" s="35"/>
      <c r="R220" s="90" t="s">
        <v>1987</v>
      </c>
      <c r="S220" s="38"/>
      <c r="T220" s="35" t="s">
        <v>1988</v>
      </c>
      <c r="U220" s="35"/>
      <c r="V220" s="35"/>
      <c r="W220" s="35"/>
      <c r="X220" s="35"/>
      <c r="Y220" s="35"/>
      <c r="Z220" s="35" t="s">
        <v>3991</v>
      </c>
    </row>
    <row r="221" spans="1:26">
      <c r="A221" s="35" t="s">
        <v>718</v>
      </c>
      <c r="B221" s="35" t="s">
        <v>4605</v>
      </c>
      <c r="C221" s="35" t="s">
        <v>1883</v>
      </c>
      <c r="D221" s="35"/>
      <c r="E221" s="36" t="s">
        <v>1884</v>
      </c>
      <c r="F221" s="36"/>
      <c r="G221" s="36"/>
      <c r="H221" s="36"/>
      <c r="I221" s="36"/>
      <c r="J221" s="37"/>
      <c r="K221" s="37"/>
      <c r="L221" s="37"/>
      <c r="M221" s="37"/>
      <c r="N221" s="37"/>
      <c r="O221" s="68"/>
      <c r="P221" s="35"/>
      <c r="Q221" s="35"/>
      <c r="R221" s="38"/>
      <c r="S221" s="38"/>
      <c r="T221" s="39"/>
      <c r="U221" s="35"/>
      <c r="V221" s="35"/>
      <c r="W221" s="35"/>
      <c r="X221" s="35"/>
      <c r="Y221" s="35"/>
      <c r="Z221" s="35"/>
    </row>
    <row r="222" spans="1:26">
      <c r="A222" s="35" t="s">
        <v>4388</v>
      </c>
      <c r="B222" s="35" t="s">
        <v>4686</v>
      </c>
      <c r="C222" s="35" t="s">
        <v>4687</v>
      </c>
      <c r="D222" s="35"/>
      <c r="E222" s="36"/>
      <c r="F222" s="36"/>
      <c r="G222" s="36"/>
      <c r="H222" s="36"/>
      <c r="I222" s="36"/>
      <c r="J222" s="37"/>
      <c r="K222" s="37"/>
      <c r="L222" s="37"/>
      <c r="M222" s="37"/>
      <c r="N222" s="37"/>
      <c r="O222" s="38" t="s">
        <v>2974</v>
      </c>
      <c r="P222" s="35"/>
      <c r="Q222" s="35"/>
      <c r="R222" s="38"/>
      <c r="S222" s="38"/>
      <c r="T222" s="39" t="s">
        <v>2975</v>
      </c>
      <c r="U222" s="35" t="s">
        <v>2976</v>
      </c>
      <c r="V222" s="35" t="s">
        <v>2977</v>
      </c>
      <c r="W222" s="35"/>
      <c r="X222" s="35"/>
      <c r="Y222" s="35"/>
      <c r="Z222" s="35"/>
    </row>
    <row r="223" spans="1:26">
      <c r="A223" s="35" t="s">
        <v>4087</v>
      </c>
      <c r="B223" s="35" t="s">
        <v>3404</v>
      </c>
      <c r="C223" s="35" t="s">
        <v>4088</v>
      </c>
      <c r="D223" s="35"/>
      <c r="E223" s="36"/>
      <c r="F223" s="36"/>
      <c r="G223" s="36"/>
      <c r="H223" s="36"/>
      <c r="I223" s="36"/>
      <c r="J223" s="37"/>
      <c r="K223" s="37"/>
      <c r="L223" s="37" t="s">
        <v>3856</v>
      </c>
      <c r="M223" s="37"/>
      <c r="N223" s="37"/>
      <c r="O223" s="38" t="s">
        <v>3335</v>
      </c>
      <c r="P223" s="38" t="s">
        <v>146</v>
      </c>
      <c r="Q223" s="38"/>
      <c r="R223" s="38"/>
      <c r="S223" s="38"/>
      <c r="T223" s="35"/>
      <c r="U223" s="35"/>
      <c r="V223" s="35"/>
      <c r="W223" s="35"/>
      <c r="X223" s="35"/>
      <c r="Y223" s="35"/>
      <c r="Z223" s="35" t="s">
        <v>876</v>
      </c>
    </row>
    <row r="224" spans="1:26">
      <c r="A224" s="35" t="s">
        <v>4512</v>
      </c>
      <c r="B224" s="35" t="s">
        <v>4513</v>
      </c>
      <c r="C224" s="35" t="s">
        <v>4514</v>
      </c>
      <c r="D224" s="35"/>
      <c r="E224" s="36"/>
      <c r="F224" s="36"/>
      <c r="G224" s="36"/>
      <c r="H224" s="36"/>
      <c r="I224" s="36"/>
      <c r="J224" s="37" t="s">
        <v>1668</v>
      </c>
      <c r="K224" s="37" t="s">
        <v>3350</v>
      </c>
      <c r="L224" s="37" t="s">
        <v>873</v>
      </c>
      <c r="M224" s="37"/>
      <c r="N224" s="37"/>
      <c r="O224" s="38" t="s">
        <v>1669</v>
      </c>
      <c r="P224" s="38"/>
      <c r="Q224" s="38"/>
      <c r="R224" s="38"/>
      <c r="S224" s="38"/>
      <c r="T224" s="35" t="s">
        <v>2447</v>
      </c>
      <c r="U224" s="35"/>
      <c r="V224" s="35" t="s">
        <v>3670</v>
      </c>
      <c r="W224" s="35"/>
      <c r="X224" s="35"/>
      <c r="Y224" s="35"/>
      <c r="Z224" s="35" t="s">
        <v>876</v>
      </c>
    </row>
    <row r="225" spans="1:26">
      <c r="A225" s="35" t="s">
        <v>5319</v>
      </c>
      <c r="B225" s="35" t="s">
        <v>4268</v>
      </c>
      <c r="C225" s="35" t="s">
        <v>3828</v>
      </c>
      <c r="D225" s="35"/>
      <c r="E225" s="36" t="s">
        <v>3537</v>
      </c>
      <c r="F225" s="36" t="s">
        <v>10</v>
      </c>
      <c r="G225" s="36" t="s">
        <v>4923</v>
      </c>
      <c r="H225" s="36" t="s">
        <v>11</v>
      </c>
      <c r="I225" s="36" t="s">
        <v>878</v>
      </c>
      <c r="J225" s="37"/>
      <c r="K225" s="37"/>
      <c r="L225" s="37"/>
      <c r="M225" s="37"/>
      <c r="N225" s="37"/>
      <c r="O225" s="68"/>
      <c r="P225" s="35"/>
      <c r="Q225" s="35"/>
      <c r="R225" s="38"/>
      <c r="S225" s="38"/>
      <c r="T225" s="38" t="s">
        <v>5350</v>
      </c>
      <c r="V225" s="35"/>
      <c r="W225" s="35"/>
      <c r="X225" s="35"/>
      <c r="Y225" s="35"/>
      <c r="Z225" s="35"/>
    </row>
    <row r="226" spans="1:26">
      <c r="A226" s="35" t="s">
        <v>5320</v>
      </c>
      <c r="B226" s="35" t="s">
        <v>5103</v>
      </c>
      <c r="C226" s="35" t="s">
        <v>2739</v>
      </c>
      <c r="D226" s="35"/>
      <c r="E226" s="36" t="s">
        <v>3537</v>
      </c>
      <c r="F226" s="36" t="s">
        <v>10</v>
      </c>
      <c r="G226" s="36" t="s">
        <v>4923</v>
      </c>
      <c r="H226" s="36" t="s">
        <v>11</v>
      </c>
      <c r="I226" s="36" t="s">
        <v>878</v>
      </c>
      <c r="J226" s="37"/>
      <c r="K226" s="37"/>
      <c r="L226" s="37"/>
      <c r="M226" s="37"/>
      <c r="N226" s="37"/>
      <c r="O226" s="92" t="s">
        <v>12</v>
      </c>
      <c r="P226" s="35"/>
      <c r="Q226" s="35"/>
      <c r="R226" s="38" t="s">
        <v>4782</v>
      </c>
      <c r="S226" s="38"/>
      <c r="T226" s="38" t="s">
        <v>5349</v>
      </c>
      <c r="U226" s="35"/>
      <c r="V226" s="35"/>
      <c r="W226" s="35"/>
      <c r="X226" s="35"/>
      <c r="Y226" s="35"/>
      <c r="Z226" s="35"/>
    </row>
    <row r="227" spans="1:26">
      <c r="A227" s="35" t="s">
        <v>5456</v>
      </c>
      <c r="B227" s="35" t="s">
        <v>5453</v>
      </c>
      <c r="C227" s="35" t="s">
        <v>5454</v>
      </c>
      <c r="D227" s="35"/>
      <c r="E227" s="36" t="s">
        <v>3537</v>
      </c>
      <c r="F227" s="36" t="s">
        <v>10</v>
      </c>
      <c r="G227" s="36" t="s">
        <v>4923</v>
      </c>
      <c r="H227" s="36" t="s">
        <v>11</v>
      </c>
      <c r="I227" s="36" t="s">
        <v>878</v>
      </c>
      <c r="J227" s="37"/>
      <c r="K227" s="37"/>
      <c r="L227" s="37"/>
      <c r="M227" s="37"/>
      <c r="N227" s="37"/>
      <c r="O227" s="92" t="s">
        <v>12</v>
      </c>
      <c r="P227" s="35"/>
      <c r="Q227" s="35"/>
      <c r="R227" s="38" t="s">
        <v>4782</v>
      </c>
      <c r="S227" s="38"/>
      <c r="T227" s="38" t="s">
        <v>5455</v>
      </c>
      <c r="U227" s="35"/>
      <c r="V227" s="35"/>
      <c r="W227" s="35"/>
      <c r="X227" s="35"/>
      <c r="Y227" s="35"/>
      <c r="Z227" s="35"/>
    </row>
    <row r="228" spans="1:26">
      <c r="A228" s="35" t="s">
        <v>863</v>
      </c>
      <c r="B228" s="35" t="s">
        <v>1356</v>
      </c>
      <c r="C228" s="35" t="s">
        <v>1357</v>
      </c>
      <c r="D228" s="35"/>
      <c r="E228" s="36"/>
      <c r="F228" s="36"/>
      <c r="G228" s="36"/>
      <c r="H228" s="36"/>
      <c r="I228" s="36"/>
      <c r="J228" s="37"/>
      <c r="K228" s="37"/>
      <c r="L228" s="37"/>
      <c r="M228" s="37"/>
      <c r="N228" s="37"/>
      <c r="O228" s="35"/>
      <c r="P228" s="35"/>
      <c r="Q228" s="35"/>
      <c r="R228" s="38"/>
      <c r="S228" s="38"/>
      <c r="T228" s="35" t="s">
        <v>459</v>
      </c>
      <c r="U228" s="35"/>
      <c r="V228" s="35"/>
      <c r="W228" s="35"/>
      <c r="X228" s="35"/>
      <c r="Y228" s="35"/>
      <c r="Z228" s="35"/>
    </row>
    <row r="229" spans="1:26">
      <c r="A229" s="35" t="s">
        <v>5419</v>
      </c>
      <c r="B229" s="35"/>
      <c r="C229" s="35"/>
      <c r="D229" s="35"/>
      <c r="E229" s="36"/>
      <c r="F229" s="36"/>
      <c r="G229" s="36"/>
      <c r="H229" s="36"/>
      <c r="I229" s="36"/>
      <c r="J229" s="37"/>
      <c r="K229" s="37"/>
      <c r="L229" s="37"/>
      <c r="M229" s="37"/>
      <c r="N229" s="37"/>
      <c r="O229" s="35"/>
      <c r="P229" s="35"/>
      <c r="Q229" s="35"/>
      <c r="R229" s="38"/>
      <c r="S229" s="38"/>
      <c r="T229" s="35" t="s">
        <v>5420</v>
      </c>
      <c r="U229" s="35"/>
      <c r="V229" s="35"/>
      <c r="W229" s="35"/>
      <c r="X229" s="35"/>
      <c r="Y229" s="35"/>
      <c r="Z229" s="35"/>
    </row>
    <row r="230" spans="1:26">
      <c r="A230" s="35" t="s">
        <v>3053</v>
      </c>
      <c r="B230" s="35"/>
      <c r="C230" s="35"/>
      <c r="D230" s="35" t="s">
        <v>877</v>
      </c>
      <c r="E230" s="36"/>
      <c r="F230" s="36"/>
      <c r="G230" s="36"/>
      <c r="H230" s="36"/>
      <c r="I230" s="36"/>
      <c r="J230" s="37"/>
      <c r="K230" s="37"/>
      <c r="L230" s="37"/>
      <c r="M230" s="37"/>
      <c r="N230" s="37"/>
      <c r="O230" s="38"/>
      <c r="P230" s="38"/>
      <c r="Q230" s="35"/>
      <c r="R230" s="38"/>
      <c r="S230" s="38"/>
      <c r="T230" s="35" t="s">
        <v>2060</v>
      </c>
      <c r="U230" s="35"/>
      <c r="V230" s="35"/>
      <c r="W230" s="35"/>
      <c r="X230" s="35"/>
      <c r="Y230" s="35"/>
      <c r="Z230" s="35"/>
    </row>
    <row r="231" spans="1:26">
      <c r="A231" s="35" t="s">
        <v>4789</v>
      </c>
      <c r="B231" s="35" t="s">
        <v>4787</v>
      </c>
      <c r="C231" s="35" t="s">
        <v>4788</v>
      </c>
      <c r="D231" s="35"/>
      <c r="E231" s="36"/>
      <c r="F231" s="36"/>
      <c r="G231" s="36"/>
      <c r="H231" s="36"/>
      <c r="I231" s="36"/>
      <c r="J231" s="37" t="s">
        <v>2911</v>
      </c>
      <c r="K231" s="37" t="s">
        <v>2912</v>
      </c>
      <c r="L231" s="37" t="s">
        <v>869</v>
      </c>
      <c r="M231" s="37"/>
      <c r="N231" s="37"/>
      <c r="O231" s="38" t="s">
        <v>2913</v>
      </c>
      <c r="P231" s="38" t="s">
        <v>4887</v>
      </c>
      <c r="Q231" s="38"/>
      <c r="R231" s="38" t="s">
        <v>4888</v>
      </c>
      <c r="S231" s="38" t="s">
        <v>609</v>
      </c>
      <c r="T231" s="35" t="s">
        <v>16</v>
      </c>
      <c r="U231" s="35"/>
      <c r="V231" s="35"/>
      <c r="W231" s="35"/>
      <c r="X231" s="35"/>
      <c r="Y231" s="35"/>
      <c r="Z231" s="35" t="s">
        <v>3991</v>
      </c>
    </row>
    <row r="232" spans="1:26">
      <c r="A232" s="35" t="s">
        <v>1001</v>
      </c>
      <c r="B232" s="35" t="s">
        <v>1687</v>
      </c>
      <c r="C232" s="35" t="s">
        <v>1688</v>
      </c>
      <c r="D232" s="35" t="s">
        <v>3452</v>
      </c>
      <c r="E232" s="36"/>
      <c r="F232" s="36"/>
      <c r="G232" s="36"/>
      <c r="H232" s="36"/>
      <c r="I232" s="36"/>
      <c r="J232" s="37"/>
      <c r="K232" s="37"/>
      <c r="L232" s="37"/>
      <c r="M232" s="37"/>
      <c r="N232" s="37"/>
      <c r="O232" s="35"/>
      <c r="P232" s="35"/>
      <c r="Q232" s="35"/>
      <c r="R232" s="38"/>
      <c r="S232" s="38"/>
      <c r="T232" s="35" t="s">
        <v>1689</v>
      </c>
      <c r="U232" s="35"/>
      <c r="V232" s="35"/>
      <c r="W232" s="35"/>
      <c r="X232" s="35"/>
      <c r="Y232" s="35"/>
      <c r="Z232" s="35"/>
    </row>
    <row r="233" spans="1:26">
      <c r="A233" s="35" t="s">
        <v>2711</v>
      </c>
      <c r="B233" s="35" t="s">
        <v>2712</v>
      </c>
      <c r="C233" s="35" t="s">
        <v>2713</v>
      </c>
      <c r="D233" s="35" t="s">
        <v>3452</v>
      </c>
      <c r="E233" s="36" t="s">
        <v>2714</v>
      </c>
      <c r="F233" s="36" t="s">
        <v>3465</v>
      </c>
      <c r="G233" s="36"/>
      <c r="H233" s="36" t="s">
        <v>3466</v>
      </c>
      <c r="I233" s="36" t="s">
        <v>878</v>
      </c>
      <c r="J233" s="37"/>
      <c r="K233" s="37"/>
      <c r="L233" s="37"/>
      <c r="M233" s="37"/>
      <c r="N233" s="37"/>
      <c r="O233" s="38" t="s">
        <v>1072</v>
      </c>
      <c r="P233" s="38"/>
      <c r="Q233" s="38"/>
      <c r="R233" s="38"/>
      <c r="S233" s="38"/>
      <c r="T233" s="35" t="s">
        <v>1073</v>
      </c>
      <c r="U233" s="35"/>
      <c r="V233" s="35"/>
      <c r="W233" s="35"/>
      <c r="X233" s="35"/>
      <c r="Y233" s="35"/>
      <c r="Z233" s="35" t="s">
        <v>876</v>
      </c>
    </row>
    <row r="234" spans="1:26">
      <c r="A234" s="35" t="s">
        <v>5379</v>
      </c>
      <c r="B234" s="35" t="s">
        <v>3167</v>
      </c>
      <c r="C234" s="35" t="s">
        <v>5380</v>
      </c>
      <c r="D234" s="35"/>
      <c r="E234" s="36" t="s">
        <v>5381</v>
      </c>
      <c r="F234" s="36"/>
      <c r="G234" s="36" t="s">
        <v>3471</v>
      </c>
      <c r="H234" s="36" t="s">
        <v>633</v>
      </c>
      <c r="I234" s="36" t="s">
        <v>2971</v>
      </c>
      <c r="J234" s="37"/>
      <c r="K234" s="37"/>
      <c r="L234" s="37"/>
      <c r="M234" s="37"/>
      <c r="N234" s="37"/>
      <c r="O234" s="38" t="s">
        <v>5382</v>
      </c>
      <c r="P234" s="38"/>
      <c r="Q234" s="38"/>
      <c r="R234" s="38"/>
      <c r="S234" s="38"/>
      <c r="T234" s="35" t="s">
        <v>5383</v>
      </c>
      <c r="U234" s="35"/>
      <c r="V234" s="35"/>
      <c r="W234" s="35"/>
      <c r="X234" s="35"/>
      <c r="Y234" s="35"/>
      <c r="Z234" s="35"/>
    </row>
    <row r="235" spans="1:26">
      <c r="A235" s="35" t="s">
        <v>2840</v>
      </c>
      <c r="B235" s="35" t="s">
        <v>1316</v>
      </c>
      <c r="C235" s="35" t="s">
        <v>1317</v>
      </c>
      <c r="D235" s="35" t="s">
        <v>818</v>
      </c>
      <c r="E235" s="36" t="s">
        <v>1318</v>
      </c>
      <c r="F235" s="36"/>
      <c r="G235" s="36" t="s">
        <v>4940</v>
      </c>
      <c r="H235" s="36" t="s">
        <v>1706</v>
      </c>
      <c r="I235" s="36" t="s">
        <v>3421</v>
      </c>
      <c r="J235" s="37"/>
      <c r="K235" s="37"/>
      <c r="L235" s="37"/>
      <c r="M235" s="37"/>
      <c r="N235" s="37"/>
      <c r="O235" s="35" t="s">
        <v>1592</v>
      </c>
      <c r="P235" s="35"/>
      <c r="Q235" s="35"/>
      <c r="R235" s="38" t="s">
        <v>2954</v>
      </c>
      <c r="S235" s="38"/>
      <c r="T235" s="35" t="s">
        <v>3071</v>
      </c>
      <c r="U235" s="35"/>
      <c r="V235" s="35"/>
      <c r="W235" s="35"/>
      <c r="X235" s="35"/>
      <c r="Y235" s="35"/>
      <c r="Z235" s="35"/>
    </row>
    <row r="236" spans="1:26">
      <c r="A236" s="35" t="s">
        <v>3445</v>
      </c>
      <c r="B236" s="35" t="s">
        <v>2497</v>
      </c>
      <c r="C236" s="35" t="s">
        <v>1120</v>
      </c>
      <c r="D236" s="35" t="s">
        <v>3</v>
      </c>
      <c r="E236" s="36"/>
      <c r="F236" s="36"/>
      <c r="G236" s="36"/>
      <c r="H236" s="36"/>
      <c r="I236" s="36"/>
      <c r="J236" s="37" t="s">
        <v>2828</v>
      </c>
      <c r="K236" s="37" t="s">
        <v>2829</v>
      </c>
      <c r="L236" s="37" t="s">
        <v>4923</v>
      </c>
      <c r="M236" s="37">
        <v>1235</v>
      </c>
      <c r="N236" s="37" t="s">
        <v>878</v>
      </c>
      <c r="O236" s="38" t="s">
        <v>1710</v>
      </c>
      <c r="P236" s="38"/>
      <c r="Q236" s="35"/>
      <c r="R236" s="38" t="s">
        <v>4815</v>
      </c>
      <c r="S236" s="38"/>
      <c r="T236" s="35" t="s">
        <v>2770</v>
      </c>
      <c r="U236" s="35"/>
      <c r="V236" s="35"/>
      <c r="W236" s="35"/>
      <c r="X236" s="35"/>
      <c r="Y236" s="35"/>
      <c r="Z236" s="35"/>
    </row>
    <row r="237" spans="1:26">
      <c r="A237" s="35" t="s">
        <v>3840</v>
      </c>
      <c r="B237" s="35" t="s">
        <v>3841</v>
      </c>
      <c r="C237" s="35" t="s">
        <v>3842</v>
      </c>
      <c r="D237" s="35" t="s">
        <v>1789</v>
      </c>
      <c r="E237" s="36"/>
      <c r="F237" s="36"/>
      <c r="G237" s="36"/>
      <c r="H237" s="36"/>
      <c r="I237" s="36"/>
      <c r="J237" s="37"/>
      <c r="K237" s="37"/>
      <c r="L237" s="37"/>
      <c r="M237" s="37"/>
      <c r="N237" s="37"/>
      <c r="O237" s="35"/>
      <c r="P237" s="35"/>
      <c r="Q237" s="35"/>
      <c r="R237" s="38"/>
      <c r="S237" s="38"/>
      <c r="T237" s="35"/>
      <c r="U237" s="35"/>
      <c r="V237" s="35"/>
      <c r="W237" s="35"/>
      <c r="X237" s="35"/>
      <c r="Y237" s="35"/>
      <c r="Z237" s="35"/>
    </row>
    <row r="238" spans="1:26">
      <c r="A238" s="35" t="s">
        <v>3117</v>
      </c>
      <c r="B238" s="35" t="s">
        <v>4174</v>
      </c>
      <c r="C238" s="35" t="s">
        <v>4175</v>
      </c>
      <c r="D238" s="35" t="s">
        <v>818</v>
      </c>
      <c r="E238" s="36" t="s">
        <v>3998</v>
      </c>
      <c r="F238" s="36" t="s">
        <v>3996</v>
      </c>
      <c r="G238" s="36" t="s">
        <v>3997</v>
      </c>
      <c r="H238" s="36">
        <v>4122</v>
      </c>
      <c r="I238" s="36" t="s">
        <v>878</v>
      </c>
      <c r="J238" s="37" t="s">
        <v>446</v>
      </c>
      <c r="K238" s="37" t="s">
        <v>447</v>
      </c>
      <c r="L238" s="37" t="s">
        <v>140</v>
      </c>
      <c r="M238" s="37">
        <v>4152</v>
      </c>
      <c r="N238" s="37"/>
      <c r="O238" s="35" t="s">
        <v>3480</v>
      </c>
      <c r="P238" s="35"/>
      <c r="Q238" s="35"/>
      <c r="R238" s="38" t="s">
        <v>3481</v>
      </c>
      <c r="S238" s="38"/>
      <c r="T238" s="35" t="s">
        <v>4176</v>
      </c>
      <c r="U238" s="35"/>
      <c r="V238" s="35"/>
      <c r="W238" s="35"/>
      <c r="X238" s="35"/>
      <c r="Y238" s="35"/>
      <c r="Z238" s="35"/>
    </row>
    <row r="239" spans="1:26">
      <c r="A239" s="35" t="s">
        <v>5098</v>
      </c>
      <c r="B239" s="35" t="s">
        <v>5099</v>
      </c>
      <c r="C239" s="35" t="s">
        <v>5100</v>
      </c>
      <c r="D239" s="35"/>
      <c r="E239" s="36" t="s">
        <v>5101</v>
      </c>
      <c r="F239" s="36"/>
      <c r="G239" s="36"/>
      <c r="H239" s="36"/>
      <c r="I239" s="36" t="s">
        <v>878</v>
      </c>
      <c r="J239" s="37"/>
      <c r="K239" s="37"/>
      <c r="L239" s="37"/>
      <c r="M239" s="37"/>
      <c r="N239" s="37"/>
      <c r="O239" s="35" t="s">
        <v>5102</v>
      </c>
      <c r="P239" s="35"/>
      <c r="Q239" s="35"/>
      <c r="R239" s="38"/>
      <c r="S239" s="38"/>
      <c r="T239" s="35"/>
      <c r="U239" s="35"/>
      <c r="V239" s="35"/>
      <c r="W239" s="35"/>
      <c r="X239" s="35"/>
      <c r="Y239" s="35"/>
      <c r="Z239" s="35"/>
    </row>
    <row r="240" spans="1:26">
      <c r="A240" s="35" t="s">
        <v>1619</v>
      </c>
      <c r="B240" s="35" t="s">
        <v>1620</v>
      </c>
      <c r="C240" s="35" t="s">
        <v>1621</v>
      </c>
      <c r="D240" s="35"/>
      <c r="E240" s="36"/>
      <c r="F240" s="36"/>
      <c r="G240" s="36"/>
      <c r="H240" s="36"/>
      <c r="I240" s="36"/>
      <c r="J240" s="37"/>
      <c r="K240" s="37"/>
      <c r="L240" s="37"/>
      <c r="M240" s="37"/>
      <c r="N240" s="37"/>
      <c r="O240" s="35"/>
      <c r="P240" s="35"/>
      <c r="Q240" s="35"/>
      <c r="R240" s="38"/>
      <c r="S240" s="38"/>
      <c r="T240" s="35" t="s">
        <v>376</v>
      </c>
      <c r="U240" s="35"/>
      <c r="V240" s="35" t="s">
        <v>377</v>
      </c>
      <c r="W240" s="35"/>
      <c r="X240" s="35"/>
      <c r="Y240" s="35"/>
      <c r="Z240" s="35"/>
    </row>
    <row r="241" spans="1:26">
      <c r="A241" s="35" t="s">
        <v>1191</v>
      </c>
      <c r="B241" s="35" t="s">
        <v>3211</v>
      </c>
      <c r="C241" s="35" t="s">
        <v>3337</v>
      </c>
      <c r="D241" s="35" t="s">
        <v>1699</v>
      </c>
      <c r="E241" s="36" t="s">
        <v>1700</v>
      </c>
      <c r="F241" s="36"/>
      <c r="G241" s="36" t="s">
        <v>4718</v>
      </c>
      <c r="H241" s="36" t="s">
        <v>1701</v>
      </c>
      <c r="I241" s="36" t="s">
        <v>2971</v>
      </c>
      <c r="J241" s="37"/>
      <c r="K241" s="37"/>
      <c r="L241" s="37"/>
      <c r="M241" s="37"/>
      <c r="N241" s="37"/>
      <c r="O241" s="35" t="s">
        <v>1702</v>
      </c>
      <c r="P241" s="35"/>
      <c r="Q241" s="35"/>
      <c r="R241" s="38"/>
      <c r="S241" s="38"/>
      <c r="T241" s="35" t="s">
        <v>1703</v>
      </c>
      <c r="U241" s="35"/>
      <c r="V241" s="35" t="s">
        <v>1704</v>
      </c>
      <c r="W241" s="35"/>
      <c r="X241" s="35"/>
      <c r="Y241" s="35"/>
      <c r="Z241" s="35" t="s">
        <v>4635</v>
      </c>
    </row>
    <row r="242" spans="1:26">
      <c r="A242" s="35" t="s">
        <v>4186</v>
      </c>
      <c r="B242" s="35" t="s">
        <v>602</v>
      </c>
      <c r="C242" s="35" t="s">
        <v>3047</v>
      </c>
      <c r="D242" s="35"/>
      <c r="E242" s="36" t="s">
        <v>3048</v>
      </c>
      <c r="F242" s="36" t="s">
        <v>655</v>
      </c>
      <c r="G242" s="36" t="s">
        <v>3471</v>
      </c>
      <c r="H242" s="36" t="s">
        <v>3049</v>
      </c>
      <c r="I242" s="36" t="s">
        <v>2971</v>
      </c>
      <c r="J242" s="37"/>
      <c r="K242" s="37"/>
      <c r="L242" s="37"/>
      <c r="M242" s="37"/>
      <c r="N242" s="37"/>
      <c r="O242" s="35" t="s">
        <v>3050</v>
      </c>
      <c r="P242" s="35"/>
      <c r="Q242" s="35"/>
      <c r="R242" s="38" t="s">
        <v>3051</v>
      </c>
      <c r="S242" s="38"/>
      <c r="T242" s="35" t="s">
        <v>1160</v>
      </c>
      <c r="U242" s="35"/>
      <c r="V242" s="35"/>
      <c r="W242" s="35"/>
      <c r="X242" s="35"/>
      <c r="Y242" s="35"/>
      <c r="Z242" s="35" t="s">
        <v>876</v>
      </c>
    </row>
    <row r="243" spans="1:26">
      <c r="A243" s="35" t="s">
        <v>1161</v>
      </c>
      <c r="B243" s="35" t="s">
        <v>1162</v>
      </c>
      <c r="C243" s="35" t="s">
        <v>2032</v>
      </c>
      <c r="D243" s="35"/>
      <c r="E243" s="36"/>
      <c r="F243" s="36"/>
      <c r="G243" s="36"/>
      <c r="H243" s="36"/>
      <c r="I243" s="36"/>
      <c r="J243" s="37" t="s">
        <v>2033</v>
      </c>
      <c r="K243" s="37"/>
      <c r="L243" s="37" t="s">
        <v>236</v>
      </c>
      <c r="M243" s="37">
        <v>8006</v>
      </c>
      <c r="N243" s="37" t="s">
        <v>878</v>
      </c>
      <c r="O243" s="35" t="s">
        <v>4487</v>
      </c>
      <c r="P243" s="38"/>
      <c r="Q243" s="38"/>
      <c r="R243" s="38"/>
      <c r="S243" s="38"/>
      <c r="T243" s="35"/>
      <c r="U243" s="35"/>
      <c r="V243" s="35"/>
      <c r="W243" s="35"/>
      <c r="X243" s="35"/>
      <c r="Y243" s="35"/>
      <c r="Z243" s="35" t="s">
        <v>866</v>
      </c>
    </row>
    <row r="244" spans="1:26">
      <c r="A244" s="35" t="s">
        <v>4488</v>
      </c>
      <c r="B244" s="35" t="s">
        <v>2514</v>
      </c>
      <c r="C244" s="35" t="s">
        <v>44</v>
      </c>
      <c r="D244" s="35"/>
      <c r="E244" s="36" t="s">
        <v>3370</v>
      </c>
      <c r="F244" s="36" t="s">
        <v>3371</v>
      </c>
      <c r="G244" s="36" t="s">
        <v>3372</v>
      </c>
      <c r="H244" s="36"/>
      <c r="I244" s="36" t="s">
        <v>878</v>
      </c>
      <c r="J244" s="37"/>
      <c r="K244" s="37"/>
      <c r="L244" s="37"/>
      <c r="M244" s="37"/>
      <c r="N244" s="37"/>
      <c r="O244" s="38" t="s">
        <v>3338</v>
      </c>
      <c r="P244" s="38" t="s">
        <v>3339</v>
      </c>
      <c r="Q244" s="38"/>
      <c r="R244" s="38" t="s">
        <v>3340</v>
      </c>
      <c r="S244" s="38"/>
      <c r="T244" s="35" t="s">
        <v>2660</v>
      </c>
      <c r="U244" s="35"/>
      <c r="V244" s="35"/>
      <c r="W244" s="35"/>
      <c r="X244" s="35"/>
      <c r="Y244" s="35"/>
      <c r="Z244" s="35" t="s">
        <v>866</v>
      </c>
    </row>
    <row r="245" spans="1:26">
      <c r="A245" s="35" t="s">
        <v>457</v>
      </c>
      <c r="B245" s="35" t="s">
        <v>4217</v>
      </c>
      <c r="C245" s="35" t="s">
        <v>1241</v>
      </c>
      <c r="D245" s="35"/>
      <c r="E245" s="36"/>
      <c r="F245" s="36"/>
      <c r="G245" s="36"/>
      <c r="H245" s="36"/>
      <c r="I245" s="36"/>
      <c r="J245" s="37" t="s">
        <v>458</v>
      </c>
      <c r="K245" s="37"/>
      <c r="L245" s="37" t="s">
        <v>4149</v>
      </c>
      <c r="M245" s="37" t="s">
        <v>2479</v>
      </c>
      <c r="N245" s="37" t="s">
        <v>878</v>
      </c>
      <c r="O245" s="38" t="s">
        <v>3797</v>
      </c>
      <c r="P245" s="38"/>
      <c r="Q245" s="35"/>
      <c r="R245" s="38"/>
      <c r="S245" s="38"/>
      <c r="T245" s="35" t="s">
        <v>3798</v>
      </c>
      <c r="U245" s="35"/>
      <c r="V245" s="35"/>
      <c r="W245" s="35"/>
      <c r="X245" s="35"/>
      <c r="Y245" s="35"/>
      <c r="Z245" s="35"/>
    </row>
    <row r="246" spans="1:26">
      <c r="A246" s="35" t="s">
        <v>2661</v>
      </c>
      <c r="B246" s="35" t="s">
        <v>3500</v>
      </c>
      <c r="C246" s="35" t="s">
        <v>2662</v>
      </c>
      <c r="D246" s="35"/>
      <c r="E246" s="36" t="s">
        <v>3501</v>
      </c>
      <c r="F246" s="36" t="s">
        <v>3314</v>
      </c>
      <c r="G246" s="36" t="s">
        <v>479</v>
      </c>
      <c r="H246" s="36">
        <v>2010</v>
      </c>
      <c r="I246" s="36" t="s">
        <v>878</v>
      </c>
      <c r="J246" s="37"/>
      <c r="K246" s="37"/>
      <c r="L246" s="37"/>
      <c r="M246" s="37"/>
      <c r="N246" s="37"/>
      <c r="O246" s="38"/>
      <c r="P246" s="38"/>
      <c r="Q246" s="38"/>
      <c r="R246" s="38"/>
      <c r="S246" s="38"/>
      <c r="T246" s="35"/>
      <c r="U246" s="35"/>
      <c r="V246" s="35"/>
      <c r="W246" s="35"/>
      <c r="X246" s="35"/>
      <c r="Y246" s="35"/>
      <c r="Z246" s="35"/>
    </row>
    <row r="247" spans="1:26">
      <c r="A247" s="35" t="s">
        <v>3479</v>
      </c>
      <c r="B247" s="35"/>
      <c r="C247" s="35"/>
      <c r="D247" s="35"/>
      <c r="E247" s="36" t="s">
        <v>3243</v>
      </c>
      <c r="F247" s="36" t="s">
        <v>3244</v>
      </c>
      <c r="G247" s="36"/>
      <c r="H247" s="36" t="s">
        <v>1809</v>
      </c>
      <c r="I247" s="36"/>
      <c r="J247" s="37"/>
      <c r="K247" s="37"/>
      <c r="L247" s="37"/>
      <c r="M247" s="37"/>
      <c r="N247" s="37"/>
      <c r="O247" s="38" t="s">
        <v>6</v>
      </c>
      <c r="P247" s="38" t="s">
        <v>1496</v>
      </c>
      <c r="Q247" s="35"/>
      <c r="R247" s="38"/>
      <c r="S247" s="38"/>
      <c r="T247" s="35"/>
      <c r="U247" s="35"/>
      <c r="V247" s="35"/>
      <c r="W247" s="35"/>
      <c r="X247" s="35"/>
      <c r="Y247" s="35"/>
      <c r="Z247" s="35" t="s">
        <v>2458</v>
      </c>
    </row>
    <row r="248" spans="1:26">
      <c r="A248" s="35" t="s">
        <v>4300</v>
      </c>
      <c r="B248" s="35"/>
      <c r="C248" s="35"/>
      <c r="D248" s="35"/>
      <c r="E248" s="36" t="s">
        <v>3058</v>
      </c>
      <c r="F248" s="36" t="s">
        <v>3059</v>
      </c>
      <c r="G248" s="36" t="s">
        <v>869</v>
      </c>
      <c r="H248" s="36"/>
      <c r="I248" s="36" t="s">
        <v>218</v>
      </c>
      <c r="J248" s="37"/>
      <c r="K248" s="37"/>
      <c r="L248" s="37"/>
      <c r="M248" s="37"/>
      <c r="N248" s="37"/>
      <c r="O248" s="68" t="s">
        <v>79</v>
      </c>
      <c r="P248" s="35"/>
      <c r="Q248" s="35"/>
      <c r="R248" s="38"/>
      <c r="S248" s="38"/>
      <c r="T248" s="35" t="s">
        <v>80</v>
      </c>
      <c r="U248" s="35"/>
      <c r="V248" s="35"/>
      <c r="W248" s="35"/>
      <c r="X248" s="35"/>
      <c r="Y248" s="35"/>
      <c r="Z248" s="35"/>
    </row>
    <row r="249" spans="1:26">
      <c r="A249" s="35" t="s">
        <v>4469</v>
      </c>
      <c r="B249" s="35"/>
      <c r="C249" s="35"/>
      <c r="D249" s="35"/>
      <c r="E249" s="36"/>
      <c r="F249" s="36"/>
      <c r="G249" s="36"/>
      <c r="H249" s="36"/>
      <c r="I249" s="36"/>
      <c r="J249" s="37"/>
      <c r="K249" s="37"/>
      <c r="L249" s="37"/>
      <c r="M249" s="37"/>
      <c r="N249" s="37"/>
      <c r="O249" s="35"/>
      <c r="P249" s="35"/>
      <c r="Q249" s="35"/>
      <c r="R249" s="38"/>
      <c r="S249" s="38"/>
      <c r="T249" s="35"/>
      <c r="U249" s="35"/>
      <c r="V249" s="35"/>
      <c r="W249" s="35"/>
      <c r="X249" s="35"/>
      <c r="Y249" s="35"/>
      <c r="Z249" s="35"/>
    </row>
    <row r="250" spans="1:26">
      <c r="A250" s="35" t="s">
        <v>1497</v>
      </c>
      <c r="B250" s="35" t="s">
        <v>2310</v>
      </c>
      <c r="C250" s="35" t="s">
        <v>2311</v>
      </c>
      <c r="D250" s="35"/>
      <c r="E250" s="36" t="s">
        <v>1215</v>
      </c>
      <c r="F250" s="36" t="s">
        <v>1216</v>
      </c>
      <c r="G250" s="36" t="s">
        <v>4923</v>
      </c>
      <c r="H250" s="36">
        <v>2216</v>
      </c>
      <c r="I250" s="36" t="s">
        <v>878</v>
      </c>
      <c r="J250" s="37"/>
      <c r="K250" s="37"/>
      <c r="L250" s="37"/>
      <c r="M250" s="37"/>
      <c r="N250" s="37"/>
      <c r="O250" s="38" t="s">
        <v>3644</v>
      </c>
      <c r="P250" s="38" t="s">
        <v>3645</v>
      </c>
      <c r="Q250" s="38"/>
      <c r="R250" s="38"/>
      <c r="S250" s="38"/>
      <c r="T250" s="35"/>
      <c r="U250" s="35"/>
      <c r="V250" s="35"/>
      <c r="W250" s="35"/>
      <c r="X250" s="35"/>
      <c r="Y250" s="35"/>
      <c r="Z250" s="35" t="s">
        <v>3991</v>
      </c>
    </row>
    <row r="251" spans="1:26">
      <c r="A251" s="35" t="s">
        <v>2769</v>
      </c>
      <c r="B251" s="35" t="s">
        <v>333</v>
      </c>
      <c r="C251" s="35" t="s">
        <v>2179</v>
      </c>
      <c r="D251" s="35" t="s">
        <v>1789</v>
      </c>
      <c r="E251" s="36" t="s">
        <v>2180</v>
      </c>
      <c r="F251" s="36" t="s">
        <v>932</v>
      </c>
      <c r="G251" s="36" t="s">
        <v>3925</v>
      </c>
      <c r="H251" s="36">
        <v>95705</v>
      </c>
      <c r="I251" s="36" t="s">
        <v>2528</v>
      </c>
      <c r="J251" s="37"/>
      <c r="K251" s="37"/>
      <c r="L251" s="37"/>
      <c r="M251" s="37"/>
      <c r="N251" s="37"/>
      <c r="O251" s="35" t="s">
        <v>3128</v>
      </c>
      <c r="P251" s="35"/>
      <c r="Q251" s="35"/>
      <c r="R251" s="38"/>
      <c r="S251" s="38"/>
      <c r="T251" s="35"/>
      <c r="U251" s="35"/>
      <c r="V251" s="35"/>
      <c r="W251" s="35"/>
      <c r="X251" s="35"/>
      <c r="Y251" s="35"/>
      <c r="Z251" s="35"/>
    </row>
    <row r="252" spans="1:26">
      <c r="A252" s="35" t="s">
        <v>4500</v>
      </c>
      <c r="B252" s="35" t="s">
        <v>3671</v>
      </c>
      <c r="C252" s="35" t="s">
        <v>462</v>
      </c>
      <c r="D252" s="35"/>
      <c r="E252" s="36" t="s">
        <v>4270</v>
      </c>
      <c r="F252" s="36"/>
      <c r="G252" s="36" t="s">
        <v>4271</v>
      </c>
      <c r="H252" s="36">
        <v>71638</v>
      </c>
      <c r="I252" s="36" t="s">
        <v>2308</v>
      </c>
      <c r="J252" s="37"/>
      <c r="K252" s="37"/>
      <c r="L252" s="37"/>
      <c r="M252" s="37"/>
      <c r="N252" s="37"/>
      <c r="O252" s="35" t="s">
        <v>4206</v>
      </c>
      <c r="P252" s="35"/>
      <c r="Q252" s="35"/>
      <c r="R252" s="38" t="s">
        <v>4207</v>
      </c>
      <c r="S252" s="38"/>
      <c r="T252" s="35" t="s">
        <v>1424</v>
      </c>
      <c r="U252" s="35"/>
      <c r="V252" s="35"/>
      <c r="W252" s="35"/>
      <c r="X252" s="35"/>
      <c r="Y252" s="35"/>
      <c r="Z252" s="35" t="s">
        <v>866</v>
      </c>
    </row>
    <row r="253" spans="1:26">
      <c r="A253" s="35" t="s">
        <v>1715</v>
      </c>
      <c r="B253" s="35" t="s">
        <v>1471</v>
      </c>
      <c r="C253" s="35" t="s">
        <v>1371</v>
      </c>
      <c r="D253" s="35" t="s">
        <v>1372</v>
      </c>
      <c r="E253" s="36" t="s">
        <v>4483</v>
      </c>
      <c r="F253" s="36"/>
      <c r="G253" s="36" t="s">
        <v>4432</v>
      </c>
      <c r="H253" s="36"/>
      <c r="I253" s="36" t="s">
        <v>4433</v>
      </c>
      <c r="J253" s="37"/>
      <c r="K253" s="37"/>
      <c r="L253" s="37"/>
      <c r="M253" s="37"/>
      <c r="N253" s="37"/>
      <c r="O253" s="38" t="s">
        <v>965</v>
      </c>
      <c r="P253" s="38"/>
      <c r="Q253" s="35"/>
      <c r="R253" s="38" t="s">
        <v>966</v>
      </c>
      <c r="S253" s="38"/>
      <c r="T253" s="35" t="s">
        <v>1427</v>
      </c>
      <c r="U253" s="35"/>
      <c r="V253" s="35"/>
      <c r="W253" s="35"/>
      <c r="X253" s="35"/>
      <c r="Y253" s="35"/>
      <c r="Z253" s="35"/>
    </row>
    <row r="254" spans="1:26">
      <c r="A254" s="35" t="s">
        <v>1480</v>
      </c>
      <c r="B254" s="35" t="s">
        <v>3827</v>
      </c>
      <c r="C254" s="35" t="s">
        <v>1293</v>
      </c>
      <c r="D254" s="35"/>
      <c r="E254" s="36" t="s">
        <v>2898</v>
      </c>
      <c r="F254" s="36"/>
      <c r="G254" s="36" t="s">
        <v>3431</v>
      </c>
      <c r="H254" s="36">
        <v>13187</v>
      </c>
      <c r="I254" s="36" t="s">
        <v>2308</v>
      </c>
      <c r="J254" s="37"/>
      <c r="K254" s="37"/>
      <c r="L254" s="37"/>
      <c r="M254" s="37"/>
      <c r="N254" s="37"/>
      <c r="O254" s="38" t="s">
        <v>2899</v>
      </c>
      <c r="P254" s="38"/>
      <c r="Q254" s="38"/>
      <c r="R254" s="38" t="s">
        <v>2900</v>
      </c>
      <c r="S254" s="38"/>
      <c r="T254" s="35" t="s">
        <v>934</v>
      </c>
      <c r="U254" s="35"/>
      <c r="V254" s="35"/>
      <c r="W254" s="35"/>
      <c r="X254" s="35"/>
      <c r="Y254" s="35"/>
      <c r="Z254" s="35" t="s">
        <v>2458</v>
      </c>
    </row>
    <row r="255" spans="1:26">
      <c r="A255" s="35" t="s">
        <v>3817</v>
      </c>
      <c r="B255" s="35" t="s">
        <v>3905</v>
      </c>
      <c r="C255" s="35"/>
      <c r="D255" s="35" t="s">
        <v>1789</v>
      </c>
      <c r="E255" s="36" t="s">
        <v>868</v>
      </c>
      <c r="F255" s="36" t="s">
        <v>559</v>
      </c>
      <c r="G255" s="36"/>
      <c r="H255" s="36">
        <v>93330</v>
      </c>
      <c r="I255" s="36" t="s">
        <v>2528</v>
      </c>
      <c r="J255" s="37"/>
      <c r="K255" s="37"/>
      <c r="L255" s="37"/>
      <c r="M255" s="37"/>
      <c r="N255" s="37"/>
      <c r="O255" s="35" t="s">
        <v>1926</v>
      </c>
      <c r="P255" s="35"/>
      <c r="Q255" s="35"/>
      <c r="R255" s="38" t="s">
        <v>2922</v>
      </c>
      <c r="S255" s="38"/>
      <c r="T255" s="76" t="s">
        <v>3906</v>
      </c>
      <c r="U255" s="35"/>
      <c r="V255" s="35"/>
      <c r="W255" s="35"/>
      <c r="X255" s="35"/>
      <c r="Y255" s="35"/>
      <c r="Z255" s="35"/>
    </row>
    <row r="256" spans="1:26">
      <c r="A256" s="35" t="s">
        <v>3572</v>
      </c>
      <c r="B256" s="35" t="s">
        <v>5243</v>
      </c>
      <c r="C256" s="35" t="s">
        <v>5244</v>
      </c>
      <c r="D256" s="35"/>
      <c r="E256" s="36" t="s">
        <v>5245</v>
      </c>
      <c r="F256" s="36"/>
      <c r="G256" s="36" t="s">
        <v>3431</v>
      </c>
      <c r="H256" s="36">
        <v>10997</v>
      </c>
      <c r="I256" s="36" t="s">
        <v>2308</v>
      </c>
      <c r="J256" s="37"/>
      <c r="K256" s="37"/>
      <c r="L256" s="37"/>
      <c r="M256" s="37"/>
      <c r="N256" s="37"/>
      <c r="O256" s="68" t="s">
        <v>3573</v>
      </c>
      <c r="P256" s="35"/>
      <c r="Q256" s="35"/>
      <c r="R256" s="38"/>
      <c r="S256" s="38"/>
      <c r="T256" s="35" t="s">
        <v>5246</v>
      </c>
      <c r="U256" s="35"/>
      <c r="V256" s="35"/>
      <c r="W256" s="35"/>
      <c r="X256" s="35"/>
      <c r="Y256" s="35"/>
      <c r="Z256" s="35"/>
    </row>
    <row r="257" spans="1:26">
      <c r="A257" s="35" t="s">
        <v>1569</v>
      </c>
      <c r="B257" s="35" t="s">
        <v>5057</v>
      </c>
      <c r="C257" s="35" t="s">
        <v>5058</v>
      </c>
      <c r="D257" s="35" t="s">
        <v>5059</v>
      </c>
      <c r="E257" s="36" t="s">
        <v>3502</v>
      </c>
      <c r="F257" s="36"/>
      <c r="G257" s="36" t="s">
        <v>2527</v>
      </c>
      <c r="H257" s="36">
        <v>75001</v>
      </c>
      <c r="I257" s="36" t="s">
        <v>2528</v>
      </c>
      <c r="J257" s="37"/>
      <c r="K257" s="37"/>
      <c r="L257" s="37"/>
      <c r="M257" s="37"/>
      <c r="N257" s="37"/>
      <c r="O257" s="38" t="s">
        <v>1570</v>
      </c>
      <c r="P257" s="38"/>
      <c r="Q257" s="38"/>
      <c r="R257" s="38" t="s">
        <v>585</v>
      </c>
      <c r="S257" s="38"/>
      <c r="T257" s="35" t="s">
        <v>5060</v>
      </c>
      <c r="U257" s="35"/>
      <c r="V257" s="35"/>
      <c r="W257" s="35"/>
      <c r="X257" s="35"/>
      <c r="Y257" s="35"/>
      <c r="Z257" s="35" t="s">
        <v>3991</v>
      </c>
    </row>
    <row r="258" spans="1:26">
      <c r="A258" s="35" t="s">
        <v>1007</v>
      </c>
      <c r="B258" s="35" t="s">
        <v>5233</v>
      </c>
      <c r="C258" s="35" t="s">
        <v>5234</v>
      </c>
      <c r="D258" s="35" t="s">
        <v>5235</v>
      </c>
      <c r="E258" s="36" t="s">
        <v>2320</v>
      </c>
      <c r="F258" s="36"/>
      <c r="G258" s="36" t="s">
        <v>2527</v>
      </c>
      <c r="H258" s="36">
        <v>75116</v>
      </c>
      <c r="I258" s="36" t="s">
        <v>2528</v>
      </c>
      <c r="J258" s="37"/>
      <c r="K258" s="37"/>
      <c r="L258" s="37"/>
      <c r="M258" s="37"/>
      <c r="N258" s="37"/>
      <c r="O258" s="38" t="s">
        <v>2621</v>
      </c>
      <c r="P258" s="35"/>
      <c r="Q258" s="35"/>
      <c r="R258" s="38" t="s">
        <v>30</v>
      </c>
      <c r="S258" s="38"/>
      <c r="T258" s="35" t="s">
        <v>5236</v>
      </c>
      <c r="U258" s="35"/>
      <c r="V258" s="35" t="s">
        <v>2404</v>
      </c>
      <c r="W258" s="35"/>
      <c r="X258" s="35"/>
      <c r="Y258" s="35"/>
      <c r="Z258" s="35" t="s">
        <v>2458</v>
      </c>
    </row>
    <row r="259" spans="1:26">
      <c r="A259" s="35" t="s">
        <v>1636</v>
      </c>
      <c r="B259" s="35" t="s">
        <v>3404</v>
      </c>
      <c r="C259" s="35" t="s">
        <v>1637</v>
      </c>
      <c r="D259" s="35" t="s">
        <v>3133</v>
      </c>
      <c r="E259" s="36" t="s">
        <v>1067</v>
      </c>
      <c r="F259" s="36" t="s">
        <v>387</v>
      </c>
      <c r="G259" s="36" t="s">
        <v>388</v>
      </c>
      <c r="H259" s="36" t="s">
        <v>4187</v>
      </c>
      <c r="I259" s="36" t="s">
        <v>3421</v>
      </c>
      <c r="J259" s="37"/>
      <c r="K259" s="37"/>
      <c r="L259" s="37"/>
      <c r="M259" s="37"/>
      <c r="N259" s="37"/>
      <c r="O259" s="38" t="s">
        <v>3422</v>
      </c>
      <c r="P259" s="38"/>
      <c r="Q259" s="38"/>
      <c r="R259" s="38" t="s">
        <v>3423</v>
      </c>
      <c r="S259" s="38"/>
      <c r="T259" s="35" t="s">
        <v>73</v>
      </c>
      <c r="U259" s="35" t="s">
        <v>3424</v>
      </c>
      <c r="V259" s="35" t="s">
        <v>2451</v>
      </c>
      <c r="W259" s="35"/>
      <c r="X259" s="35"/>
      <c r="Y259" s="35"/>
      <c r="Z259" s="35" t="s">
        <v>2458</v>
      </c>
    </row>
    <row r="260" spans="1:26">
      <c r="A260" s="35" t="s">
        <v>5113</v>
      </c>
      <c r="B260" s="35" t="s">
        <v>2321</v>
      </c>
      <c r="C260" s="35" t="s">
        <v>2322</v>
      </c>
      <c r="D260" s="35"/>
      <c r="E260" s="36" t="s">
        <v>1067</v>
      </c>
      <c r="F260" s="36" t="s">
        <v>387</v>
      </c>
      <c r="G260" s="36" t="s">
        <v>388</v>
      </c>
      <c r="H260" s="36" t="s">
        <v>4187</v>
      </c>
      <c r="I260" s="36" t="s">
        <v>3421</v>
      </c>
      <c r="J260" s="37"/>
      <c r="K260" s="37"/>
      <c r="L260" s="37"/>
      <c r="M260" s="37"/>
      <c r="N260" s="37"/>
      <c r="O260" s="38"/>
      <c r="P260" s="38"/>
      <c r="Q260" s="38"/>
      <c r="R260" s="38"/>
      <c r="S260" s="38"/>
      <c r="T260" s="35"/>
      <c r="U260" s="35"/>
      <c r="V260" s="35"/>
      <c r="W260" s="35"/>
      <c r="X260" s="35"/>
      <c r="Y260" s="35"/>
      <c r="Z260" s="35"/>
    </row>
    <row r="261" spans="1:26">
      <c r="A261" s="35" t="s">
        <v>119</v>
      </c>
      <c r="B261" s="35" t="s">
        <v>611</v>
      </c>
      <c r="C261" s="35" t="s">
        <v>120</v>
      </c>
      <c r="D261" s="35"/>
      <c r="E261" s="36" t="s">
        <v>2456</v>
      </c>
      <c r="F261" s="36" t="s">
        <v>2457</v>
      </c>
      <c r="G261" s="36" t="s">
        <v>3003</v>
      </c>
      <c r="H261" s="36">
        <v>318</v>
      </c>
      <c r="I261" s="36" t="s">
        <v>878</v>
      </c>
      <c r="J261" s="37" t="s">
        <v>1028</v>
      </c>
      <c r="K261" s="37" t="s">
        <v>2457</v>
      </c>
      <c r="L261" s="37" t="s">
        <v>3003</v>
      </c>
      <c r="M261" s="37">
        <v>318</v>
      </c>
      <c r="N261" s="37" t="s">
        <v>878</v>
      </c>
      <c r="O261" s="38" t="s">
        <v>4540</v>
      </c>
      <c r="P261" s="38"/>
      <c r="Q261" s="38"/>
      <c r="R261" s="38" t="s">
        <v>4188</v>
      </c>
      <c r="S261" s="38"/>
      <c r="T261" s="35"/>
      <c r="U261" s="35"/>
      <c r="V261" s="35"/>
      <c r="W261" s="35"/>
      <c r="X261" s="35"/>
      <c r="Y261" s="35"/>
      <c r="Z261" s="35" t="s">
        <v>3991</v>
      </c>
    </row>
    <row r="262" spans="1:26">
      <c r="A262" s="35" t="s">
        <v>2450</v>
      </c>
      <c r="B262" s="35"/>
      <c r="C262" s="35"/>
      <c r="D262" s="35"/>
      <c r="E262" s="36" t="s">
        <v>1423</v>
      </c>
      <c r="F262" s="36" t="s">
        <v>267</v>
      </c>
      <c r="G262" s="36" t="s">
        <v>533</v>
      </c>
      <c r="H262" s="36" t="s">
        <v>1247</v>
      </c>
      <c r="I262" s="36" t="s">
        <v>3848</v>
      </c>
      <c r="J262" s="37"/>
      <c r="K262" s="37"/>
      <c r="L262" s="37"/>
      <c r="M262" s="37"/>
      <c r="N262" s="37"/>
      <c r="O262" s="35" t="s">
        <v>1248</v>
      </c>
      <c r="P262" s="76"/>
      <c r="Q262" s="35"/>
      <c r="R262" s="38" t="s">
        <v>737</v>
      </c>
      <c r="S262" s="38"/>
      <c r="T262" s="35" t="s">
        <v>738</v>
      </c>
      <c r="U262" s="35"/>
      <c r="V262" s="35"/>
      <c r="W262" s="35"/>
      <c r="X262" s="35"/>
      <c r="Y262" s="35"/>
      <c r="Z262" s="35" t="s">
        <v>3991</v>
      </c>
    </row>
    <row r="263" spans="1:26">
      <c r="A263" s="35" t="s">
        <v>3268</v>
      </c>
      <c r="B263" s="35" t="s">
        <v>2497</v>
      </c>
      <c r="C263" s="35" t="s">
        <v>91</v>
      </c>
      <c r="D263" s="35" t="s">
        <v>5000</v>
      </c>
      <c r="E263" s="36" t="s">
        <v>3269</v>
      </c>
      <c r="F263" s="36" t="s">
        <v>267</v>
      </c>
      <c r="G263" s="36" t="s">
        <v>268</v>
      </c>
      <c r="H263" s="36" t="s">
        <v>269</v>
      </c>
      <c r="I263" s="36" t="s">
        <v>3848</v>
      </c>
      <c r="J263" s="37"/>
      <c r="K263" s="37"/>
      <c r="L263" s="37"/>
      <c r="M263" s="37"/>
      <c r="N263" s="37"/>
      <c r="O263" s="35" t="s">
        <v>5001</v>
      </c>
      <c r="P263" s="35"/>
      <c r="Q263" s="35"/>
      <c r="R263" s="38" t="s">
        <v>5002</v>
      </c>
      <c r="S263" s="38" t="s">
        <v>5004</v>
      </c>
      <c r="T263" s="35" t="s">
        <v>5003</v>
      </c>
      <c r="U263" s="35"/>
      <c r="V263" s="35"/>
      <c r="W263" s="35"/>
      <c r="X263" s="35"/>
      <c r="Y263" s="35"/>
      <c r="Z263" s="35"/>
    </row>
    <row r="264" spans="1:26">
      <c r="A264" s="35" t="s">
        <v>739</v>
      </c>
      <c r="B264" s="35" t="s">
        <v>1748</v>
      </c>
      <c r="C264" s="35" t="s">
        <v>2427</v>
      </c>
      <c r="D264" s="35"/>
      <c r="E264" s="36" t="s">
        <v>740</v>
      </c>
      <c r="F264" s="36"/>
      <c r="G264" s="36" t="s">
        <v>3465</v>
      </c>
      <c r="H264" s="36">
        <v>3121</v>
      </c>
      <c r="I264" s="36" t="s">
        <v>878</v>
      </c>
      <c r="J264" s="37"/>
      <c r="K264" s="37"/>
      <c r="L264" s="37"/>
      <c r="M264" s="37"/>
      <c r="N264" s="37"/>
      <c r="O264" s="38" t="s">
        <v>741</v>
      </c>
      <c r="P264" s="38"/>
      <c r="Q264" s="38"/>
      <c r="R264" s="38"/>
      <c r="S264" s="38"/>
      <c r="T264" s="35"/>
      <c r="U264" s="35"/>
      <c r="V264" s="35"/>
      <c r="W264" s="35"/>
      <c r="X264" s="35"/>
      <c r="Y264" s="35"/>
      <c r="Z264" s="35" t="s">
        <v>866</v>
      </c>
    </row>
    <row r="265" spans="1:26">
      <c r="A265" s="35" t="s">
        <v>3015</v>
      </c>
      <c r="B265" s="35" t="s">
        <v>3016</v>
      </c>
      <c r="C265" s="35" t="s">
        <v>4397</v>
      </c>
      <c r="D265" s="35"/>
      <c r="E265" s="36" t="s">
        <v>1126</v>
      </c>
      <c r="F265" s="36"/>
      <c r="G265" s="36" t="s">
        <v>1127</v>
      </c>
      <c r="H265" s="36" t="s">
        <v>771</v>
      </c>
      <c r="I265" s="36" t="s">
        <v>772</v>
      </c>
      <c r="J265" s="37"/>
      <c r="K265" s="37"/>
      <c r="L265" s="37"/>
      <c r="M265" s="37"/>
      <c r="N265" s="37"/>
      <c r="O265" s="38" t="s">
        <v>773</v>
      </c>
      <c r="P265" s="38"/>
      <c r="Q265" s="38"/>
      <c r="R265" s="38" t="s">
        <v>774</v>
      </c>
      <c r="S265" s="38"/>
      <c r="T265" s="35" t="s">
        <v>1588</v>
      </c>
      <c r="U265" s="35"/>
      <c r="V265" s="35"/>
      <c r="W265" s="35"/>
      <c r="X265" s="35"/>
      <c r="Y265" s="35"/>
      <c r="Z265" s="35" t="s">
        <v>866</v>
      </c>
    </row>
    <row r="266" spans="1:26">
      <c r="A266" s="35" t="s">
        <v>3528</v>
      </c>
      <c r="B266" s="35" t="s">
        <v>1084</v>
      </c>
      <c r="C266" s="35" t="s">
        <v>1085</v>
      </c>
      <c r="D266" s="35"/>
      <c r="E266" s="36" t="s">
        <v>1086</v>
      </c>
      <c r="F266" s="36"/>
      <c r="G266" s="36" t="s">
        <v>1087</v>
      </c>
      <c r="H266" s="36">
        <v>10900</v>
      </c>
      <c r="I266" s="36" t="s">
        <v>3966</v>
      </c>
      <c r="J266" s="37"/>
      <c r="K266" s="37"/>
      <c r="L266" s="37"/>
      <c r="M266" s="37"/>
      <c r="N266" s="37"/>
      <c r="O266" s="38" t="s">
        <v>3967</v>
      </c>
      <c r="P266" s="35"/>
      <c r="Q266" s="38"/>
      <c r="R266" s="38" t="s">
        <v>646</v>
      </c>
      <c r="S266" s="38" t="s">
        <v>3240</v>
      </c>
      <c r="T266" s="35" t="s">
        <v>558</v>
      </c>
      <c r="U266" s="35"/>
      <c r="V266" s="35"/>
      <c r="W266" s="35"/>
      <c r="X266" s="35"/>
      <c r="Y266" s="35"/>
      <c r="Z266" s="35" t="s">
        <v>876</v>
      </c>
    </row>
    <row r="267" spans="1:26">
      <c r="A267" s="35" t="s">
        <v>2196</v>
      </c>
      <c r="B267" s="35" t="s">
        <v>2323</v>
      </c>
      <c r="C267" s="35" t="s">
        <v>3695</v>
      </c>
      <c r="D267" s="35"/>
      <c r="E267" s="36" t="s">
        <v>2306</v>
      </c>
      <c r="F267" s="36"/>
      <c r="G267" s="36" t="s">
        <v>3471</v>
      </c>
      <c r="H267" s="36" t="s">
        <v>2019</v>
      </c>
      <c r="I267" s="36" t="s">
        <v>2971</v>
      </c>
      <c r="J267" s="37"/>
      <c r="K267" s="37"/>
      <c r="L267" s="37"/>
      <c r="M267" s="37"/>
      <c r="N267" s="37"/>
      <c r="O267" s="38"/>
      <c r="P267" s="38"/>
      <c r="Q267" s="35"/>
      <c r="R267" s="38"/>
      <c r="S267" s="38"/>
      <c r="T267" s="35"/>
      <c r="U267" s="35"/>
      <c r="V267" s="35"/>
      <c r="W267" s="35"/>
      <c r="X267" s="35"/>
      <c r="Y267" s="35"/>
      <c r="Z267" s="35"/>
    </row>
    <row r="268" spans="1:26">
      <c r="A268" s="35" t="s">
        <v>2196</v>
      </c>
      <c r="B268" s="35" t="s">
        <v>2197</v>
      </c>
      <c r="C268" s="35" t="s">
        <v>3713</v>
      </c>
      <c r="D268" s="35" t="s">
        <v>3452</v>
      </c>
      <c r="E268" s="36" t="s">
        <v>2011</v>
      </c>
      <c r="F268" s="36"/>
      <c r="G268" s="36" t="s">
        <v>4848</v>
      </c>
      <c r="H268" s="36" t="s">
        <v>4849</v>
      </c>
      <c r="I268" s="36" t="s">
        <v>2971</v>
      </c>
      <c r="J268" s="37"/>
      <c r="K268" s="37"/>
      <c r="L268" s="37"/>
      <c r="M268" s="37"/>
      <c r="N268" s="37"/>
      <c r="O268" s="38" t="s">
        <v>2779</v>
      </c>
      <c r="P268" s="38"/>
      <c r="Q268" s="35"/>
      <c r="R268" s="38" t="s">
        <v>2780</v>
      </c>
      <c r="S268" s="38"/>
      <c r="T268" s="35" t="s">
        <v>1864</v>
      </c>
      <c r="U268" s="35"/>
      <c r="V268" s="35"/>
      <c r="W268" s="35"/>
      <c r="X268" s="35"/>
      <c r="Y268" s="35"/>
      <c r="Z268" s="35"/>
    </row>
    <row r="269" spans="1:26">
      <c r="A269" s="35" t="s">
        <v>58</v>
      </c>
      <c r="B269" s="35" t="s">
        <v>2042</v>
      </c>
      <c r="C269" s="35" t="s">
        <v>2043</v>
      </c>
      <c r="D269" s="35"/>
      <c r="E269" s="36" t="s">
        <v>4780</v>
      </c>
      <c r="F269" s="36" t="s">
        <v>4866</v>
      </c>
      <c r="G269" s="36" t="s">
        <v>4923</v>
      </c>
      <c r="H269" s="36" t="s">
        <v>4867</v>
      </c>
      <c r="I269" s="36" t="s">
        <v>878</v>
      </c>
      <c r="J269" s="37"/>
      <c r="K269" s="37"/>
      <c r="L269" s="37"/>
      <c r="M269" s="37"/>
      <c r="N269" s="37"/>
      <c r="O269" s="38" t="s">
        <v>2062</v>
      </c>
      <c r="P269" s="38"/>
      <c r="Q269" s="38"/>
      <c r="R269" s="38" t="s">
        <v>2063</v>
      </c>
      <c r="S269" s="38" t="s">
        <v>2064</v>
      </c>
      <c r="T269" s="35" t="s">
        <v>2854</v>
      </c>
      <c r="U269" s="35"/>
      <c r="V269" s="35" t="s">
        <v>2855</v>
      </c>
      <c r="W269" s="35"/>
      <c r="X269" s="35"/>
      <c r="Y269" s="35"/>
      <c r="Z269" s="35" t="s">
        <v>876</v>
      </c>
    </row>
    <row r="270" spans="1:26">
      <c r="A270" s="35" t="s">
        <v>5418</v>
      </c>
      <c r="B270" s="35" t="s">
        <v>2634</v>
      </c>
      <c r="C270" s="35" t="s">
        <v>2209</v>
      </c>
      <c r="D270" s="35"/>
      <c r="E270" s="36" t="s">
        <v>375</v>
      </c>
      <c r="F270" s="36" t="s">
        <v>3179</v>
      </c>
      <c r="G270" s="36" t="s">
        <v>873</v>
      </c>
      <c r="H270" s="36">
        <v>6003</v>
      </c>
      <c r="I270" s="36"/>
      <c r="J270" s="37"/>
      <c r="K270" s="37"/>
      <c r="L270" s="37"/>
      <c r="M270" s="37"/>
      <c r="N270" s="37"/>
      <c r="O270" s="35" t="s">
        <v>2020</v>
      </c>
      <c r="P270" s="35"/>
      <c r="Q270" s="35" t="s">
        <v>1892</v>
      </c>
      <c r="R270" s="38"/>
      <c r="S270" s="38" t="s">
        <v>1893</v>
      </c>
      <c r="T270" s="86" t="s">
        <v>2813</v>
      </c>
      <c r="U270" s="35"/>
      <c r="V270" s="35"/>
      <c r="W270" s="35"/>
      <c r="X270" s="35"/>
      <c r="Y270" s="35"/>
      <c r="Z270" s="35"/>
    </row>
    <row r="271" spans="1:26">
      <c r="A271" s="35" t="s">
        <v>2728</v>
      </c>
      <c r="B271" s="35" t="s">
        <v>1686</v>
      </c>
      <c r="C271" s="35" t="s">
        <v>2727</v>
      </c>
      <c r="D271" s="35" t="s">
        <v>2729</v>
      </c>
      <c r="E271" s="36" t="s">
        <v>4430</v>
      </c>
      <c r="F271" s="36"/>
      <c r="G271" s="36" t="s">
        <v>3471</v>
      </c>
      <c r="H271" s="36" t="s">
        <v>1300</v>
      </c>
      <c r="I271" s="36" t="s">
        <v>2971</v>
      </c>
      <c r="J271" s="37"/>
      <c r="K271" s="37"/>
      <c r="L271" s="37"/>
      <c r="M271" s="37"/>
      <c r="N271" s="37"/>
      <c r="O271" s="35" t="s">
        <v>1684</v>
      </c>
      <c r="P271" s="35"/>
      <c r="Q271" s="35"/>
      <c r="R271" s="38"/>
      <c r="S271" s="38"/>
      <c r="T271" s="35" t="s">
        <v>1685</v>
      </c>
      <c r="U271" s="35"/>
      <c r="V271" s="35"/>
      <c r="W271" s="35"/>
      <c r="X271" s="35"/>
      <c r="Y271" s="35"/>
      <c r="Z271" s="35"/>
    </row>
    <row r="272" spans="1:26">
      <c r="A272" s="35" t="s">
        <v>2856</v>
      </c>
      <c r="B272" s="35" t="s">
        <v>4395</v>
      </c>
      <c r="C272" s="35" t="s">
        <v>2857</v>
      </c>
      <c r="D272" s="35"/>
      <c r="E272" s="36"/>
      <c r="F272" s="36"/>
      <c r="G272" s="36"/>
      <c r="H272" s="36"/>
      <c r="I272" s="36"/>
      <c r="J272" s="37" t="s">
        <v>2858</v>
      </c>
      <c r="K272" s="37"/>
      <c r="L272" s="37" t="s">
        <v>2859</v>
      </c>
      <c r="M272" s="37" t="s">
        <v>2860</v>
      </c>
      <c r="N272" s="37" t="s">
        <v>878</v>
      </c>
      <c r="O272" s="35" t="s">
        <v>548</v>
      </c>
      <c r="P272" s="35"/>
      <c r="Q272" s="35"/>
      <c r="R272" s="38" t="s">
        <v>549</v>
      </c>
      <c r="S272" s="38" t="s">
        <v>550</v>
      </c>
      <c r="T272" s="35"/>
      <c r="U272" s="35"/>
      <c r="V272" s="35"/>
      <c r="W272" s="35"/>
      <c r="X272" s="35"/>
      <c r="Y272" s="35"/>
      <c r="Z272" s="35" t="s">
        <v>876</v>
      </c>
    </row>
    <row r="273" spans="1:183">
      <c r="A273" s="35" t="s">
        <v>1283</v>
      </c>
      <c r="B273" s="35" t="s">
        <v>1284</v>
      </c>
      <c r="C273" s="35" t="s">
        <v>3595</v>
      </c>
      <c r="D273" s="35" t="s">
        <v>3452</v>
      </c>
      <c r="E273" s="36" t="s">
        <v>3596</v>
      </c>
      <c r="F273" s="36" t="s">
        <v>3597</v>
      </c>
      <c r="G273" s="36" t="s">
        <v>2892</v>
      </c>
      <c r="H273" s="36" t="s">
        <v>4809</v>
      </c>
      <c r="I273" s="36" t="s">
        <v>2971</v>
      </c>
      <c r="J273" s="37"/>
      <c r="K273" s="37"/>
      <c r="L273" s="37"/>
      <c r="M273" s="37"/>
      <c r="N273" s="37"/>
      <c r="O273" s="38" t="s">
        <v>4810</v>
      </c>
      <c r="P273" s="38"/>
      <c r="Q273" s="35"/>
      <c r="R273" s="38"/>
      <c r="S273" s="38" t="s">
        <v>1817</v>
      </c>
      <c r="T273" s="35" t="s">
        <v>1818</v>
      </c>
      <c r="U273" s="35"/>
      <c r="V273" s="35"/>
      <c r="W273" s="35"/>
      <c r="X273" s="35"/>
      <c r="Y273" s="35"/>
      <c r="Z273" s="35"/>
    </row>
    <row r="274" spans="1:183">
      <c r="A274" s="35" t="s">
        <v>553</v>
      </c>
      <c r="B274" s="35" t="s">
        <v>2233</v>
      </c>
      <c r="C274" s="35" t="s">
        <v>518</v>
      </c>
      <c r="D274" s="35"/>
      <c r="E274" s="36"/>
      <c r="F274" s="36"/>
      <c r="G274" s="36"/>
      <c r="H274" s="36"/>
      <c r="I274" s="36"/>
      <c r="J274" s="37"/>
      <c r="K274" s="37"/>
      <c r="L274" s="37"/>
      <c r="M274" s="37"/>
      <c r="N274" s="37"/>
      <c r="O274" s="38"/>
      <c r="P274" s="38"/>
      <c r="Q274" s="38"/>
      <c r="R274" s="38"/>
      <c r="S274" s="38"/>
      <c r="T274" s="35" t="s">
        <v>836</v>
      </c>
      <c r="U274" s="35"/>
      <c r="V274" s="35"/>
      <c r="W274" s="35"/>
      <c r="X274" s="35"/>
      <c r="Y274" s="35"/>
      <c r="Z274" s="35" t="s">
        <v>866</v>
      </c>
    </row>
    <row r="275" spans="1:183">
      <c r="A275" s="35" t="s">
        <v>3160</v>
      </c>
      <c r="B275" s="35" t="s">
        <v>889</v>
      </c>
      <c r="C275" s="35" t="s">
        <v>3255</v>
      </c>
      <c r="D275" s="35"/>
      <c r="E275" s="36" t="s">
        <v>4352</v>
      </c>
      <c r="F275" s="74"/>
      <c r="G275" s="36" t="s">
        <v>4353</v>
      </c>
      <c r="H275" s="36">
        <v>26000</v>
      </c>
      <c r="I275" s="36" t="s">
        <v>2528</v>
      </c>
      <c r="J275" s="37"/>
      <c r="K275" s="37"/>
      <c r="L275" s="37"/>
      <c r="M275" s="37"/>
      <c r="N275" s="75"/>
      <c r="O275" s="38" t="s">
        <v>1918</v>
      </c>
      <c r="P275" s="38"/>
      <c r="Q275" s="38"/>
      <c r="R275" s="38" t="s">
        <v>1226</v>
      </c>
      <c r="S275" s="38"/>
      <c r="T275" s="35" t="s">
        <v>1867</v>
      </c>
      <c r="U275" s="35"/>
      <c r="V275" s="35"/>
      <c r="W275" s="35"/>
      <c r="X275" s="35"/>
      <c r="Y275" s="35"/>
      <c r="Z275" s="35" t="s">
        <v>866</v>
      </c>
    </row>
    <row r="276" spans="1:183">
      <c r="A276" s="35" t="s">
        <v>510</v>
      </c>
      <c r="B276" s="35"/>
      <c r="C276" s="35"/>
      <c r="D276" s="35"/>
      <c r="E276" s="36" t="s">
        <v>2423</v>
      </c>
      <c r="F276" s="36"/>
      <c r="G276" s="36" t="s">
        <v>869</v>
      </c>
      <c r="H276" s="36"/>
      <c r="I276" s="36"/>
      <c r="J276" s="37" t="s">
        <v>3731</v>
      </c>
      <c r="K276" s="37"/>
      <c r="L276" s="37" t="s">
        <v>869</v>
      </c>
      <c r="M276" s="37"/>
      <c r="N276" s="37"/>
      <c r="O276" s="38" t="s">
        <v>4215</v>
      </c>
      <c r="P276" s="38"/>
      <c r="Q276" s="38"/>
      <c r="R276" s="38" t="s">
        <v>4026</v>
      </c>
      <c r="S276" s="38"/>
      <c r="T276" s="35"/>
      <c r="U276" s="35"/>
      <c r="V276" s="35"/>
      <c r="W276" s="35"/>
      <c r="X276" s="35"/>
      <c r="Y276" s="35"/>
      <c r="Z276" s="35" t="s">
        <v>3991</v>
      </c>
    </row>
    <row r="277" spans="1:183">
      <c r="A277" s="35" t="s">
        <v>3690</v>
      </c>
      <c r="B277" s="35" t="s">
        <v>3691</v>
      </c>
      <c r="C277" s="35" t="s">
        <v>3692</v>
      </c>
      <c r="D277" s="35"/>
      <c r="E277" s="36"/>
      <c r="F277" s="36"/>
      <c r="G277" s="36"/>
      <c r="H277" s="36"/>
      <c r="I277" s="36"/>
      <c r="J277" s="37"/>
      <c r="K277" s="37"/>
      <c r="L277" s="37"/>
      <c r="M277" s="37"/>
      <c r="N277" s="37"/>
      <c r="O277" s="38"/>
      <c r="P277" s="38"/>
      <c r="Q277" s="38"/>
      <c r="R277" s="38"/>
      <c r="S277" s="38"/>
      <c r="T277" s="35" t="s">
        <v>2814</v>
      </c>
      <c r="U277" s="35"/>
      <c r="V277" s="35"/>
      <c r="W277" s="35"/>
      <c r="X277" s="35"/>
      <c r="Y277" s="35"/>
      <c r="Z277" s="35" t="s">
        <v>3991</v>
      </c>
    </row>
    <row r="278" spans="1:183">
      <c r="A278" s="35" t="s">
        <v>3690</v>
      </c>
      <c r="B278" s="35" t="s">
        <v>2815</v>
      </c>
      <c r="C278" s="35" t="s">
        <v>3982</v>
      </c>
      <c r="D278" s="35"/>
      <c r="E278" s="36" t="s">
        <v>3983</v>
      </c>
      <c r="F278" s="36" t="s">
        <v>2231</v>
      </c>
      <c r="G278" s="36"/>
      <c r="H278" s="36" t="s">
        <v>3104</v>
      </c>
      <c r="I278" s="36" t="s">
        <v>878</v>
      </c>
      <c r="J278" s="37"/>
      <c r="K278" s="37"/>
      <c r="L278" s="37"/>
      <c r="M278" s="37"/>
      <c r="N278" s="37"/>
      <c r="O278" s="71" t="s">
        <v>3984</v>
      </c>
      <c r="P278" s="38"/>
      <c r="Q278" s="38"/>
      <c r="R278" s="71" t="s">
        <v>3917</v>
      </c>
      <c r="S278" s="38"/>
      <c r="T278" s="35" t="s">
        <v>3928</v>
      </c>
      <c r="U278" s="35"/>
      <c r="V278" s="35"/>
      <c r="W278" s="35"/>
      <c r="X278" s="35"/>
      <c r="Y278" s="35"/>
      <c r="Z278" s="35"/>
    </row>
    <row r="279" spans="1:183">
      <c r="A279" s="35" t="s">
        <v>3693</v>
      </c>
      <c r="B279" s="35" t="s">
        <v>2804</v>
      </c>
      <c r="C279" s="35" t="s">
        <v>3214</v>
      </c>
      <c r="D279" s="35" t="s">
        <v>2729</v>
      </c>
      <c r="E279" s="36" t="s">
        <v>4772</v>
      </c>
      <c r="F279" s="36"/>
      <c r="G279" s="36" t="s">
        <v>4773</v>
      </c>
      <c r="H279" s="36" t="s">
        <v>4774</v>
      </c>
      <c r="I279" s="36" t="s">
        <v>4775</v>
      </c>
      <c r="J279" s="37"/>
      <c r="K279" s="37"/>
      <c r="L279" s="37"/>
      <c r="M279" s="37"/>
      <c r="N279" s="37"/>
      <c r="O279" s="35" t="s">
        <v>1965</v>
      </c>
      <c r="P279" s="35"/>
      <c r="Q279" s="35"/>
      <c r="R279" s="38" t="s">
        <v>101</v>
      </c>
      <c r="S279" s="38"/>
      <c r="T279" s="35" t="s">
        <v>2580</v>
      </c>
      <c r="U279" s="35"/>
      <c r="V279" s="35"/>
      <c r="W279" s="35"/>
      <c r="X279" s="35"/>
      <c r="Y279" s="35"/>
      <c r="Z279" s="35" t="s">
        <v>876</v>
      </c>
    </row>
    <row r="280" spans="1:183">
      <c r="A280" s="35" t="s">
        <v>3724</v>
      </c>
      <c r="B280" s="35" t="s">
        <v>359</v>
      </c>
      <c r="C280" s="35" t="s">
        <v>3598</v>
      </c>
      <c r="D280" s="35"/>
      <c r="E280" s="36" t="s">
        <v>3599</v>
      </c>
      <c r="F280" s="36" t="s">
        <v>303</v>
      </c>
      <c r="G280" s="36" t="s">
        <v>4532</v>
      </c>
      <c r="H280" s="36" t="s">
        <v>869</v>
      </c>
      <c r="I280" s="36"/>
      <c r="J280" s="37"/>
      <c r="K280" s="37"/>
      <c r="L280" s="37"/>
      <c r="M280" s="37"/>
      <c r="N280" s="37"/>
      <c r="O280" s="35"/>
      <c r="P280" s="35"/>
      <c r="Q280" s="35"/>
      <c r="R280" s="38" t="s">
        <v>304</v>
      </c>
      <c r="S280" s="38" t="s">
        <v>305</v>
      </c>
      <c r="T280" s="35" t="s">
        <v>2465</v>
      </c>
      <c r="U280" s="35"/>
      <c r="V280" s="35"/>
      <c r="W280" s="35"/>
      <c r="X280" s="35"/>
      <c r="Y280" s="35"/>
      <c r="Z280" s="35" t="s">
        <v>3991</v>
      </c>
    </row>
    <row r="281" spans="1:183">
      <c r="A281" s="35" t="s">
        <v>3929</v>
      </c>
      <c r="B281" s="35" t="s">
        <v>2466</v>
      </c>
      <c r="C281" s="35" t="s">
        <v>2467</v>
      </c>
      <c r="D281" s="35"/>
      <c r="E281" s="36" t="s">
        <v>1725</v>
      </c>
      <c r="F281" s="36" t="s">
        <v>1726</v>
      </c>
      <c r="G281" s="36" t="s">
        <v>1726</v>
      </c>
      <c r="H281" s="36" t="s">
        <v>1300</v>
      </c>
      <c r="I281" s="36" t="s">
        <v>2971</v>
      </c>
      <c r="J281" s="37"/>
      <c r="K281" s="37"/>
      <c r="L281" s="37"/>
      <c r="M281" s="37"/>
      <c r="N281" s="37"/>
      <c r="O281" s="38" t="s">
        <v>4620</v>
      </c>
      <c r="P281" s="38"/>
      <c r="Q281" s="38"/>
      <c r="R281" s="38"/>
      <c r="S281" s="38"/>
      <c r="T281" s="35" t="s">
        <v>4621</v>
      </c>
      <c r="U281" s="35"/>
      <c r="V281" s="35"/>
      <c r="W281" s="35"/>
      <c r="X281" s="35"/>
      <c r="Y281" s="35"/>
      <c r="Z281" s="35" t="s">
        <v>3991</v>
      </c>
    </row>
    <row r="282" spans="1:183">
      <c r="A282" s="35" t="s">
        <v>1041</v>
      </c>
      <c r="B282" s="35" t="s">
        <v>67</v>
      </c>
      <c r="C282" s="35" t="s">
        <v>5416</v>
      </c>
      <c r="D282" s="35" t="s">
        <v>4357</v>
      </c>
      <c r="E282" s="36" t="s">
        <v>259</v>
      </c>
      <c r="F282" s="36"/>
      <c r="G282" s="36" t="s">
        <v>2431</v>
      </c>
      <c r="H282" s="36" t="s">
        <v>2270</v>
      </c>
      <c r="I282" s="36" t="s">
        <v>4504</v>
      </c>
      <c r="J282" s="37"/>
      <c r="K282" s="37"/>
      <c r="L282" s="37"/>
      <c r="M282" s="37"/>
      <c r="N282" s="37"/>
      <c r="O282" s="38" t="s">
        <v>1373</v>
      </c>
      <c r="P282" s="38"/>
      <c r="Q282" s="38"/>
      <c r="R282" s="38" t="s">
        <v>2271</v>
      </c>
      <c r="S282" s="38"/>
      <c r="T282" s="39" t="s">
        <v>5417</v>
      </c>
      <c r="U282" s="35"/>
      <c r="V282" s="35"/>
      <c r="W282" s="35"/>
      <c r="X282" s="35"/>
      <c r="Y282" s="35"/>
      <c r="Z282" s="35"/>
    </row>
    <row r="283" spans="1:183">
      <c r="A283" s="35" t="s">
        <v>3813</v>
      </c>
      <c r="B283" s="35" t="s">
        <v>3661</v>
      </c>
      <c r="C283" s="35" t="s">
        <v>683</v>
      </c>
      <c r="D283" s="35"/>
      <c r="E283" s="36" t="s">
        <v>3468</v>
      </c>
      <c r="F283" s="36"/>
      <c r="G283" s="36" t="s">
        <v>1777</v>
      </c>
      <c r="H283" s="36" t="s">
        <v>1778</v>
      </c>
      <c r="I283" s="36" t="s">
        <v>2971</v>
      </c>
      <c r="J283" s="37"/>
      <c r="K283" s="37"/>
      <c r="L283" s="37"/>
      <c r="M283" s="37"/>
      <c r="N283" s="37"/>
      <c r="O283" s="73" t="s">
        <v>684</v>
      </c>
      <c r="P283" s="38"/>
      <c r="Q283" s="35"/>
      <c r="R283" s="38" t="s">
        <v>1779</v>
      </c>
      <c r="S283" s="38"/>
      <c r="T283" s="35" t="s">
        <v>3660</v>
      </c>
      <c r="U283" s="35"/>
      <c r="V283" s="35"/>
      <c r="W283" s="35"/>
      <c r="X283" s="35"/>
      <c r="Y283" s="35"/>
      <c r="Z283" s="35"/>
    </row>
    <row r="284" spans="1:183">
      <c r="A284" s="35" t="s">
        <v>2256</v>
      </c>
      <c r="B284" s="35" t="s">
        <v>2381</v>
      </c>
      <c r="C284" s="35" t="s">
        <v>3378</v>
      </c>
      <c r="D284" s="35"/>
      <c r="E284" s="36" t="s">
        <v>4093</v>
      </c>
      <c r="F284" s="36" t="s">
        <v>4094</v>
      </c>
      <c r="G284" s="36" t="s">
        <v>4095</v>
      </c>
      <c r="H284" s="36">
        <v>3076</v>
      </c>
      <c r="I284" s="36" t="s">
        <v>2971</v>
      </c>
      <c r="J284" s="37"/>
      <c r="K284" s="37"/>
      <c r="L284" s="37"/>
      <c r="M284" s="37"/>
      <c r="N284" s="37"/>
      <c r="O284" s="38" t="s">
        <v>4096</v>
      </c>
      <c r="P284" s="38"/>
      <c r="Q284" s="38"/>
      <c r="R284" s="38"/>
      <c r="S284" s="38" t="s">
        <v>4161</v>
      </c>
      <c r="T284" s="35" t="s">
        <v>2416</v>
      </c>
      <c r="U284" s="35"/>
      <c r="V284" s="35"/>
      <c r="W284" s="35"/>
      <c r="X284" s="35"/>
      <c r="Y284" s="35"/>
      <c r="Z284" s="35" t="s">
        <v>876</v>
      </c>
    </row>
    <row r="285" spans="1:183">
      <c r="A285" s="35" t="s">
        <v>2417</v>
      </c>
      <c r="B285" s="35" t="s">
        <v>1077</v>
      </c>
      <c r="C285" s="35" t="s">
        <v>551</v>
      </c>
      <c r="D285" s="35"/>
      <c r="E285" s="36" t="s">
        <v>4117</v>
      </c>
      <c r="F285" s="36"/>
      <c r="G285" s="36" t="s">
        <v>2527</v>
      </c>
      <c r="H285" s="36">
        <v>75008</v>
      </c>
      <c r="I285" s="36" t="s">
        <v>2528</v>
      </c>
      <c r="J285" s="37"/>
      <c r="K285" s="37"/>
      <c r="L285" s="37"/>
      <c r="M285" s="37"/>
      <c r="N285" s="37"/>
      <c r="O285" s="38" t="s">
        <v>4661</v>
      </c>
      <c r="P285" s="38"/>
      <c r="Q285" s="38"/>
      <c r="R285" s="38" t="s">
        <v>3124</v>
      </c>
      <c r="S285" s="38"/>
      <c r="T285" s="78" t="s">
        <v>552</v>
      </c>
      <c r="U285" s="35"/>
      <c r="V285" s="35" t="s">
        <v>3781</v>
      </c>
      <c r="W285" s="35"/>
      <c r="X285" s="35"/>
      <c r="Y285" s="35"/>
      <c r="Z285" s="35" t="s">
        <v>2458</v>
      </c>
    </row>
    <row r="286" spans="1:183">
      <c r="A286" s="35" t="s">
        <v>3649</v>
      </c>
      <c r="B286" s="35" t="s">
        <v>1488</v>
      </c>
      <c r="C286" s="35" t="s">
        <v>2245</v>
      </c>
      <c r="D286" s="35" t="s">
        <v>2133</v>
      </c>
      <c r="E286" s="36" t="s">
        <v>2663</v>
      </c>
      <c r="F286" s="36"/>
      <c r="G286" s="36" t="s">
        <v>3206</v>
      </c>
      <c r="H286" s="36" t="s">
        <v>4337</v>
      </c>
      <c r="I286" s="36" t="s">
        <v>2971</v>
      </c>
      <c r="J286" s="37"/>
      <c r="K286" s="37"/>
      <c r="L286" s="37"/>
      <c r="M286" s="37"/>
      <c r="N286" s="37"/>
      <c r="O286" s="38" t="s">
        <v>2664</v>
      </c>
      <c r="P286" s="38"/>
      <c r="Q286" s="35"/>
      <c r="R286" s="38" t="s">
        <v>3113</v>
      </c>
      <c r="S286" s="38"/>
      <c r="T286" s="35" t="s">
        <v>4508</v>
      </c>
      <c r="U286" s="35"/>
      <c r="V286" s="35"/>
      <c r="W286" s="35"/>
      <c r="X286" s="35"/>
      <c r="Y286" s="35"/>
      <c r="Z286" s="35"/>
    </row>
    <row r="287" spans="1:183" s="76" customFormat="1">
      <c r="A287" s="35" t="s">
        <v>2999</v>
      </c>
      <c r="B287" s="35" t="s">
        <v>2354</v>
      </c>
      <c r="C287" s="35" t="s">
        <v>3085</v>
      </c>
      <c r="D287" s="35" t="s">
        <v>1789</v>
      </c>
      <c r="E287" s="36" t="s">
        <v>4740</v>
      </c>
      <c r="F287" s="36"/>
      <c r="G287" s="36"/>
      <c r="H287" s="36"/>
      <c r="I287" s="36"/>
      <c r="J287" s="37"/>
      <c r="K287" s="37"/>
      <c r="L287" s="37"/>
      <c r="M287" s="37"/>
      <c r="N287" s="37"/>
      <c r="O287" s="35"/>
      <c r="P287" s="35"/>
      <c r="Q287" s="35"/>
      <c r="R287" s="38"/>
      <c r="S287" s="38"/>
      <c r="T287" s="35" t="s">
        <v>3144</v>
      </c>
      <c r="U287" s="35"/>
      <c r="V287" s="35"/>
      <c r="W287" s="35"/>
      <c r="X287" s="35"/>
      <c r="Y287" s="35"/>
      <c r="Z287" s="35"/>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0"/>
      <c r="FG287" s="40"/>
      <c r="FH287" s="40"/>
      <c r="FI287" s="40"/>
      <c r="FJ287" s="40"/>
      <c r="FK287" s="40"/>
      <c r="FL287" s="40"/>
      <c r="FM287" s="40"/>
      <c r="FN287" s="40"/>
      <c r="FO287" s="40"/>
      <c r="FP287" s="40"/>
      <c r="FQ287" s="40"/>
      <c r="FR287" s="40"/>
      <c r="FS287" s="40"/>
      <c r="FT287" s="40"/>
      <c r="FU287" s="40"/>
      <c r="FV287" s="40"/>
      <c r="FW287" s="40"/>
      <c r="FX287" s="40"/>
      <c r="FY287" s="40"/>
      <c r="FZ287" s="40"/>
      <c r="GA287" s="40"/>
    </row>
    <row r="288" spans="1:183">
      <c r="A288" s="35" t="s">
        <v>4910</v>
      </c>
      <c r="B288" s="35" t="s">
        <v>4911</v>
      </c>
      <c r="C288" s="35" t="s">
        <v>4912</v>
      </c>
      <c r="D288" s="35"/>
      <c r="E288" s="36" t="s">
        <v>3834</v>
      </c>
      <c r="F288" s="36"/>
      <c r="G288" s="36" t="s">
        <v>4718</v>
      </c>
      <c r="H288" s="36" t="s">
        <v>919</v>
      </c>
      <c r="I288" s="36" t="s">
        <v>2971</v>
      </c>
      <c r="J288" s="37"/>
      <c r="K288" s="37"/>
      <c r="L288" s="37"/>
      <c r="M288" s="37"/>
      <c r="N288" s="37"/>
      <c r="O288" s="38" t="s">
        <v>3835</v>
      </c>
      <c r="P288" s="38"/>
      <c r="Q288" s="35"/>
      <c r="R288" s="38" t="s">
        <v>3836</v>
      </c>
      <c r="S288" s="38"/>
      <c r="T288" s="35" t="s">
        <v>1422</v>
      </c>
      <c r="U288" s="35"/>
      <c r="V288" s="35"/>
      <c r="W288" s="35"/>
      <c r="X288" s="35"/>
      <c r="Y288" s="35"/>
      <c r="Z288" s="35"/>
    </row>
    <row r="289" spans="1:183">
      <c r="A289" s="35" t="s">
        <v>3129</v>
      </c>
      <c r="B289" s="35" t="s">
        <v>3130</v>
      </c>
      <c r="C289" s="35" t="s">
        <v>370</v>
      </c>
      <c r="D289" s="35" t="s">
        <v>554</v>
      </c>
      <c r="E289" s="36" t="s">
        <v>555</v>
      </c>
      <c r="F289" s="36"/>
      <c r="G289" s="36" t="s">
        <v>1087</v>
      </c>
      <c r="H289" s="36">
        <v>10120</v>
      </c>
      <c r="I289" s="36" t="s">
        <v>3966</v>
      </c>
      <c r="J289" s="37"/>
      <c r="K289" s="37"/>
      <c r="L289" s="37"/>
      <c r="M289" s="37"/>
      <c r="N289" s="37"/>
      <c r="O289" s="35" t="s">
        <v>556</v>
      </c>
      <c r="P289" s="35"/>
      <c r="Q289" s="35"/>
      <c r="R289" s="38" t="s">
        <v>557</v>
      </c>
      <c r="S289" s="38"/>
      <c r="T289" s="35" t="s">
        <v>1195</v>
      </c>
      <c r="U289" s="35"/>
      <c r="V289" s="35"/>
      <c r="W289" s="35"/>
      <c r="X289" s="35"/>
      <c r="Y289" s="35"/>
      <c r="Z289" s="35"/>
    </row>
    <row r="290" spans="1:183">
      <c r="A290" s="35" t="s">
        <v>1943</v>
      </c>
      <c r="B290" s="35" t="s">
        <v>3624</v>
      </c>
      <c r="C290" s="35" t="s">
        <v>1207</v>
      </c>
      <c r="D290" s="35" t="s">
        <v>1374</v>
      </c>
      <c r="E290" s="36"/>
      <c r="F290" s="36"/>
      <c r="G290" s="36"/>
      <c r="H290" s="36"/>
      <c r="I290" s="36"/>
      <c r="J290" s="37" t="s">
        <v>3745</v>
      </c>
      <c r="K290" s="37" t="s">
        <v>3746</v>
      </c>
      <c r="L290" s="37" t="s">
        <v>869</v>
      </c>
      <c r="M290" s="37"/>
      <c r="N290" s="37"/>
      <c r="O290" s="38" t="s">
        <v>4054</v>
      </c>
      <c r="P290" s="38"/>
      <c r="Q290" s="38"/>
      <c r="R290" s="38" t="s">
        <v>3785</v>
      </c>
      <c r="S290" s="38"/>
      <c r="T290" s="35" t="s">
        <v>3463</v>
      </c>
      <c r="U290" s="35"/>
      <c r="V290" s="35"/>
      <c r="W290" s="35"/>
      <c r="X290" s="35"/>
      <c r="Y290" s="35"/>
      <c r="Z290" s="35" t="s">
        <v>3991</v>
      </c>
      <c r="AA290" s="76"/>
      <c r="AB290" s="76"/>
      <c r="AC290" s="76"/>
      <c r="AD290" s="76"/>
      <c r="AE290" s="76"/>
      <c r="AF290" s="76"/>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c r="BI290" s="76"/>
      <c r="BJ290" s="76"/>
      <c r="BK290" s="76"/>
      <c r="BL290" s="76"/>
      <c r="BM290" s="76"/>
      <c r="BN290" s="76"/>
      <c r="BO290" s="76"/>
      <c r="BP290" s="76"/>
      <c r="BQ290" s="76"/>
      <c r="BR290" s="76"/>
      <c r="BS290" s="76"/>
      <c r="BT290" s="76"/>
      <c r="BU290" s="76"/>
      <c r="BV290" s="76"/>
      <c r="BW290" s="76"/>
      <c r="BX290" s="76"/>
      <c r="BY290" s="76"/>
      <c r="BZ290" s="76"/>
      <c r="CA290" s="76"/>
      <c r="CB290" s="76"/>
      <c r="CC290" s="76"/>
      <c r="CD290" s="76"/>
      <c r="CE290" s="76"/>
      <c r="CF290" s="76"/>
      <c r="CG290" s="76"/>
      <c r="CH290" s="76"/>
      <c r="CI290" s="76"/>
      <c r="CJ290" s="76"/>
      <c r="CK290" s="76"/>
      <c r="CL290" s="76"/>
      <c r="CM290" s="76"/>
      <c r="CN290" s="76"/>
      <c r="CO290" s="76"/>
      <c r="CP290" s="76"/>
      <c r="CQ290" s="76"/>
      <c r="CR290" s="76"/>
      <c r="CS290" s="76"/>
      <c r="CT290" s="76"/>
      <c r="CU290" s="76"/>
      <c r="CV290" s="76"/>
      <c r="CW290" s="76"/>
      <c r="CX290" s="76"/>
      <c r="CY290" s="76"/>
      <c r="CZ290" s="76"/>
      <c r="DA290" s="76"/>
      <c r="DB290" s="76"/>
      <c r="DC290" s="76"/>
      <c r="DD290" s="76"/>
      <c r="DE290" s="76"/>
      <c r="DF290" s="76"/>
      <c r="DG290" s="76"/>
      <c r="DH290" s="76"/>
      <c r="DI290" s="76"/>
      <c r="DJ290" s="76"/>
      <c r="DK290" s="76"/>
      <c r="DL290" s="76"/>
      <c r="DM290" s="76"/>
      <c r="DN290" s="76"/>
      <c r="DO290" s="76"/>
      <c r="DP290" s="76"/>
      <c r="DQ290" s="76"/>
      <c r="DR290" s="76"/>
      <c r="DS290" s="76"/>
      <c r="DT290" s="76"/>
      <c r="DU290" s="76"/>
      <c r="DV290" s="76"/>
      <c r="DW290" s="76"/>
      <c r="DX290" s="76"/>
      <c r="DY290" s="76"/>
      <c r="DZ290" s="76"/>
      <c r="EA290" s="76"/>
      <c r="EB290" s="76"/>
      <c r="EC290" s="76"/>
      <c r="ED290" s="76"/>
      <c r="EE290" s="76"/>
      <c r="EF290" s="76"/>
      <c r="EG290" s="76"/>
      <c r="EH290" s="76"/>
      <c r="EI290" s="76"/>
      <c r="EJ290" s="76"/>
      <c r="EK290" s="76"/>
      <c r="EL290" s="76"/>
      <c r="EM290" s="76"/>
      <c r="EN290" s="76"/>
      <c r="EO290" s="76"/>
      <c r="EP290" s="76"/>
      <c r="EQ290" s="76"/>
      <c r="ER290" s="76"/>
      <c r="ES290" s="76"/>
      <c r="ET290" s="76"/>
      <c r="EU290" s="76"/>
      <c r="EV290" s="76"/>
      <c r="EW290" s="76"/>
      <c r="EX290" s="76"/>
      <c r="EY290" s="76"/>
      <c r="EZ290" s="76"/>
      <c r="FA290" s="76"/>
      <c r="FB290" s="76"/>
      <c r="FC290" s="76"/>
      <c r="FD290" s="76"/>
      <c r="FE290" s="76"/>
      <c r="FF290" s="76"/>
      <c r="FG290" s="76"/>
      <c r="FH290" s="76"/>
      <c r="FI290" s="76"/>
      <c r="FJ290" s="76"/>
      <c r="FK290" s="76"/>
      <c r="FL290" s="76"/>
      <c r="FM290" s="76"/>
      <c r="FN290" s="76"/>
      <c r="FO290" s="76"/>
      <c r="FP290" s="76"/>
      <c r="FQ290" s="76"/>
      <c r="FR290" s="76"/>
      <c r="FS290" s="76"/>
      <c r="FT290" s="76"/>
      <c r="FU290" s="76"/>
      <c r="FV290" s="76"/>
      <c r="FW290" s="76"/>
      <c r="FX290" s="76"/>
      <c r="FY290" s="76"/>
      <c r="FZ290" s="76"/>
      <c r="GA290" s="76"/>
    </row>
    <row r="291" spans="1:183">
      <c r="A291" s="35" t="s">
        <v>2874</v>
      </c>
      <c r="B291" s="35" t="s">
        <v>2875</v>
      </c>
      <c r="C291" s="35" t="s">
        <v>2876</v>
      </c>
      <c r="D291" s="35" t="s">
        <v>4506</v>
      </c>
      <c r="E291" s="36" t="s">
        <v>4507</v>
      </c>
      <c r="F291" s="36" t="s">
        <v>3139</v>
      </c>
      <c r="G291" s="36" t="s">
        <v>2308</v>
      </c>
      <c r="H291" s="36"/>
      <c r="I291" s="36"/>
      <c r="J291" s="37"/>
      <c r="K291" s="37"/>
      <c r="L291" s="37"/>
      <c r="M291" s="37"/>
      <c r="N291" s="37"/>
      <c r="O291" s="38" t="s">
        <v>3140</v>
      </c>
      <c r="P291" s="35"/>
      <c r="Q291" s="35"/>
      <c r="R291" s="38"/>
      <c r="S291" s="38"/>
      <c r="T291" s="35"/>
      <c r="U291" s="35"/>
      <c r="V291" s="35"/>
      <c r="W291" s="35"/>
      <c r="X291" s="35"/>
      <c r="Y291" s="35"/>
      <c r="Z291" s="35"/>
    </row>
    <row r="292" spans="1:183">
      <c r="A292" s="35" t="s">
        <v>3208</v>
      </c>
      <c r="B292" s="35" t="s">
        <v>1375</v>
      </c>
      <c r="C292" s="35" t="s">
        <v>2436</v>
      </c>
      <c r="D292" s="35"/>
      <c r="E292" s="36" t="s">
        <v>1448</v>
      </c>
      <c r="F292" s="36"/>
      <c r="G292" s="36" t="s">
        <v>3170</v>
      </c>
      <c r="H292" s="36" t="s">
        <v>2880</v>
      </c>
      <c r="I292" s="36" t="s">
        <v>2067</v>
      </c>
      <c r="J292" s="37"/>
      <c r="K292" s="37"/>
      <c r="L292" s="37"/>
      <c r="M292" s="37"/>
      <c r="N292" s="37"/>
      <c r="O292" s="38" t="s">
        <v>2881</v>
      </c>
      <c r="P292" s="38"/>
      <c r="Q292" s="38"/>
      <c r="R292" s="38" t="s">
        <v>4552</v>
      </c>
      <c r="S292" s="38"/>
      <c r="T292" s="35" t="s">
        <v>3172</v>
      </c>
      <c r="U292" s="35"/>
      <c r="V292" s="35"/>
      <c r="W292" s="35"/>
      <c r="X292" s="35"/>
      <c r="Y292" s="35"/>
      <c r="Z292" s="35"/>
    </row>
    <row r="293" spans="1:183">
      <c r="A293" s="35" t="s">
        <v>3208</v>
      </c>
      <c r="B293" s="35" t="s">
        <v>2878</v>
      </c>
      <c r="C293" s="35" t="s">
        <v>2879</v>
      </c>
      <c r="D293" s="35"/>
      <c r="E293" s="36" t="s">
        <v>1448</v>
      </c>
      <c r="F293" s="36"/>
      <c r="G293" s="36" t="s">
        <v>3170</v>
      </c>
      <c r="H293" s="36" t="s">
        <v>2880</v>
      </c>
      <c r="I293" s="36" t="s">
        <v>2067</v>
      </c>
      <c r="J293" s="37"/>
      <c r="K293" s="37"/>
      <c r="L293" s="37"/>
      <c r="M293" s="37"/>
      <c r="N293" s="37"/>
      <c r="O293" s="38" t="s">
        <v>2881</v>
      </c>
      <c r="P293" s="38"/>
      <c r="Q293" s="38"/>
      <c r="R293" s="38" t="s">
        <v>4552</v>
      </c>
      <c r="S293" s="38"/>
      <c r="T293" s="76" t="s">
        <v>3172</v>
      </c>
      <c r="U293" s="35"/>
      <c r="V293" s="35"/>
      <c r="W293" s="35"/>
      <c r="X293" s="35"/>
      <c r="Y293" s="35"/>
      <c r="Z293" s="35"/>
    </row>
    <row r="294" spans="1:183">
      <c r="A294" s="35" t="s">
        <v>3464</v>
      </c>
      <c r="B294" s="35" t="s">
        <v>1376</v>
      </c>
      <c r="C294" s="35" t="s">
        <v>1377</v>
      </c>
      <c r="D294" s="35" t="s">
        <v>5353</v>
      </c>
      <c r="E294" s="36" t="s">
        <v>2926</v>
      </c>
      <c r="F294" s="36"/>
      <c r="G294" s="36" t="s">
        <v>2527</v>
      </c>
      <c r="H294" s="36">
        <v>75002</v>
      </c>
      <c r="I294" s="36" t="s">
        <v>2528</v>
      </c>
      <c r="J294" s="37"/>
      <c r="K294" s="37"/>
      <c r="L294" s="37"/>
      <c r="M294" s="37"/>
      <c r="N294" s="37"/>
      <c r="O294" s="38"/>
      <c r="P294" s="38"/>
      <c r="Q294" s="38"/>
      <c r="R294" s="38"/>
      <c r="S294" s="38"/>
      <c r="T294" s="76"/>
      <c r="U294" s="35"/>
      <c r="V294" s="35"/>
      <c r="W294" s="35"/>
      <c r="X294" s="35"/>
      <c r="Y294" s="35"/>
      <c r="Z294" s="35"/>
    </row>
    <row r="295" spans="1:183">
      <c r="A295" s="35" t="s">
        <v>5438</v>
      </c>
      <c r="B295" s="35" t="s">
        <v>5354</v>
      </c>
      <c r="C295" s="35" t="s">
        <v>5355</v>
      </c>
      <c r="D295" s="35" t="s">
        <v>2422</v>
      </c>
      <c r="E295" s="36" t="s">
        <v>2926</v>
      </c>
      <c r="F295" s="36"/>
      <c r="G295" s="36" t="s">
        <v>2527</v>
      </c>
      <c r="H295" s="36">
        <v>75002</v>
      </c>
      <c r="I295" s="36" t="s">
        <v>2528</v>
      </c>
      <c r="J295" s="37"/>
      <c r="K295" s="37"/>
      <c r="L295" s="37"/>
      <c r="M295" s="37"/>
      <c r="N295" s="37"/>
      <c r="O295" s="38"/>
      <c r="P295" s="38"/>
      <c r="Q295" s="38"/>
      <c r="R295" s="38"/>
      <c r="S295" s="38"/>
      <c r="T295" s="76" t="s">
        <v>5439</v>
      </c>
      <c r="U295" s="35"/>
      <c r="V295" s="35"/>
      <c r="W295" s="35"/>
      <c r="X295" s="35"/>
      <c r="Y295" s="35"/>
      <c r="Z295" s="35"/>
    </row>
    <row r="296" spans="1:183">
      <c r="A296" s="35" t="s">
        <v>3346</v>
      </c>
      <c r="B296" s="35" t="s">
        <v>3347</v>
      </c>
      <c r="C296" s="35" t="s">
        <v>3348</v>
      </c>
      <c r="D296" s="76"/>
      <c r="E296" s="188" t="s">
        <v>4853</v>
      </c>
      <c r="F296" s="36"/>
      <c r="G296" s="36" t="s">
        <v>2967</v>
      </c>
      <c r="H296" s="36">
        <v>400026</v>
      </c>
      <c r="I296" s="36" t="s">
        <v>3866</v>
      </c>
      <c r="J296" s="37"/>
      <c r="K296" s="37"/>
      <c r="L296" s="37"/>
      <c r="M296" s="37"/>
      <c r="N296" s="37"/>
      <c r="O296" s="97" t="s">
        <v>2968</v>
      </c>
      <c r="P296" s="38" t="s">
        <v>2968</v>
      </c>
      <c r="Q296" s="35"/>
      <c r="R296" s="97"/>
      <c r="S296" s="38"/>
      <c r="T296" s="76" t="s">
        <v>1420</v>
      </c>
      <c r="U296" s="76"/>
      <c r="V296" s="76" t="s">
        <v>2163</v>
      </c>
      <c r="W296" s="35"/>
      <c r="X296" s="35"/>
      <c r="Y296" s="35"/>
      <c r="Z296" s="35"/>
    </row>
    <row r="297" spans="1:183" s="76" customFormat="1">
      <c r="A297" s="35" t="s">
        <v>5248</v>
      </c>
      <c r="B297" s="35" t="s">
        <v>5249</v>
      </c>
      <c r="C297" s="35" t="s">
        <v>5250</v>
      </c>
      <c r="D297" s="35"/>
      <c r="E297" s="36"/>
      <c r="F297" s="36"/>
      <c r="G297" s="36"/>
      <c r="H297" s="36"/>
      <c r="I297" s="36"/>
      <c r="J297" s="37"/>
      <c r="K297" s="37"/>
      <c r="L297" s="37"/>
      <c r="M297" s="37"/>
      <c r="N297" s="37"/>
      <c r="O297" s="38"/>
      <c r="P297" s="38"/>
      <c r="Q297" s="35"/>
      <c r="R297" s="38"/>
      <c r="S297" s="38"/>
      <c r="T297" s="35"/>
      <c r="U297" s="35"/>
      <c r="V297" s="35"/>
      <c r="W297" s="35"/>
      <c r="X297" s="35"/>
      <c r="Y297" s="35"/>
      <c r="Z297" s="35"/>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0"/>
      <c r="FG297" s="40"/>
      <c r="FH297" s="40"/>
      <c r="FI297" s="40"/>
      <c r="FJ297" s="40"/>
      <c r="FK297" s="40"/>
      <c r="FL297" s="40"/>
      <c r="FM297" s="40"/>
      <c r="FN297" s="40"/>
      <c r="FO297" s="40"/>
      <c r="FP297" s="40"/>
      <c r="FQ297" s="40"/>
      <c r="FR297" s="40"/>
      <c r="FS297" s="40"/>
      <c r="FT297" s="40"/>
      <c r="FU297" s="40"/>
      <c r="FV297" s="40"/>
      <c r="FW297" s="40"/>
      <c r="FX297" s="40"/>
      <c r="FY297" s="40"/>
      <c r="FZ297" s="40"/>
      <c r="GA297" s="40"/>
    </row>
    <row r="298" spans="1:183">
      <c r="A298" s="35" t="s">
        <v>2022</v>
      </c>
      <c r="B298" s="35" t="s">
        <v>747</v>
      </c>
      <c r="C298" s="35" t="s">
        <v>1090</v>
      </c>
      <c r="D298" s="35" t="s">
        <v>4546</v>
      </c>
      <c r="E298" s="36" t="s">
        <v>2023</v>
      </c>
      <c r="F298" s="36" t="s">
        <v>4547</v>
      </c>
      <c r="G298" s="36" t="s">
        <v>4548</v>
      </c>
      <c r="H298" s="36" t="s">
        <v>4084</v>
      </c>
      <c r="I298" s="36" t="s">
        <v>4085</v>
      </c>
      <c r="J298" s="37"/>
      <c r="K298" s="37"/>
      <c r="L298" s="37"/>
      <c r="M298" s="37"/>
      <c r="N298" s="37"/>
      <c r="O298" s="38" t="s">
        <v>3677</v>
      </c>
      <c r="P298" s="38" t="s">
        <v>2443</v>
      </c>
      <c r="Q298" s="35"/>
      <c r="R298" s="38" t="s">
        <v>3677</v>
      </c>
      <c r="S298" s="38" t="s">
        <v>1222</v>
      </c>
      <c r="T298" s="39" t="s">
        <v>1223</v>
      </c>
      <c r="U298" s="35"/>
      <c r="V298" s="35" t="s">
        <v>1224</v>
      </c>
      <c r="W298" s="35"/>
      <c r="X298" s="35"/>
      <c r="Y298" s="35"/>
      <c r="Z298" s="35"/>
    </row>
    <row r="299" spans="1:183">
      <c r="A299" s="35" t="s">
        <v>3467</v>
      </c>
      <c r="B299" s="35" t="s">
        <v>2024</v>
      </c>
      <c r="C299" s="35" t="s">
        <v>2025</v>
      </c>
      <c r="D299" s="35"/>
      <c r="E299" s="36"/>
      <c r="F299" s="36"/>
      <c r="G299" s="36"/>
      <c r="H299" s="36"/>
      <c r="I299" s="36"/>
      <c r="J299" s="37"/>
      <c r="K299" s="37"/>
      <c r="L299" s="37"/>
      <c r="M299" s="37"/>
      <c r="N299" s="37"/>
      <c r="O299" s="35"/>
      <c r="P299" s="35"/>
      <c r="Q299" s="35"/>
      <c r="R299" s="38"/>
      <c r="S299" s="38"/>
      <c r="T299" s="35" t="s">
        <v>4298</v>
      </c>
      <c r="U299" s="35"/>
      <c r="V299" s="35"/>
      <c r="W299" s="35"/>
      <c r="X299" s="35"/>
      <c r="Y299" s="35"/>
      <c r="Z299" s="35"/>
    </row>
    <row r="300" spans="1:183">
      <c r="A300" s="35" t="s">
        <v>4299</v>
      </c>
      <c r="B300" s="35" t="s">
        <v>506</v>
      </c>
      <c r="C300" s="35" t="s">
        <v>507</v>
      </c>
      <c r="D300" s="35"/>
      <c r="E300" s="36" t="s">
        <v>956</v>
      </c>
      <c r="F300" s="36" t="s">
        <v>4228</v>
      </c>
      <c r="G300" s="36" t="s">
        <v>873</v>
      </c>
      <c r="H300" s="36"/>
      <c r="I300" s="36"/>
      <c r="J300" s="37"/>
      <c r="K300" s="37"/>
      <c r="L300" s="37"/>
      <c r="M300" s="37"/>
      <c r="N300" s="37"/>
      <c r="O300" s="38" t="s">
        <v>1770</v>
      </c>
      <c r="P300" s="38"/>
      <c r="Q300" s="38"/>
      <c r="R300" s="38"/>
      <c r="S300" s="38" t="s">
        <v>4229</v>
      </c>
      <c r="T300" s="35" t="s">
        <v>4230</v>
      </c>
      <c r="U300" s="35"/>
      <c r="V300" s="35"/>
      <c r="W300" s="35"/>
      <c r="X300" s="35"/>
      <c r="Y300" s="35"/>
      <c r="Z300" s="35" t="s">
        <v>876</v>
      </c>
      <c r="AA300" s="76"/>
      <c r="AB300" s="76"/>
      <c r="AC300" s="76"/>
      <c r="AD300" s="76"/>
      <c r="AE300" s="76"/>
      <c r="AF300" s="76"/>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c r="BI300" s="76"/>
      <c r="BJ300" s="76"/>
      <c r="BK300" s="76"/>
      <c r="BL300" s="76"/>
      <c r="BM300" s="76"/>
      <c r="BN300" s="76"/>
      <c r="BO300" s="76"/>
      <c r="BP300" s="76"/>
      <c r="BQ300" s="76"/>
      <c r="BR300" s="76"/>
      <c r="BS300" s="76"/>
      <c r="BT300" s="76"/>
      <c r="BU300" s="76"/>
      <c r="BV300" s="76"/>
      <c r="BW300" s="76"/>
      <c r="BX300" s="76"/>
      <c r="BY300" s="76"/>
      <c r="BZ300" s="76"/>
      <c r="CA300" s="76"/>
      <c r="CB300" s="76"/>
      <c r="CC300" s="76"/>
      <c r="CD300" s="76"/>
      <c r="CE300" s="76"/>
      <c r="CF300" s="76"/>
      <c r="CG300" s="76"/>
      <c r="CH300" s="76"/>
      <c r="CI300" s="76"/>
      <c r="CJ300" s="76"/>
      <c r="CK300" s="76"/>
      <c r="CL300" s="76"/>
      <c r="CM300" s="76"/>
      <c r="CN300" s="76"/>
      <c r="CO300" s="76"/>
      <c r="CP300" s="76"/>
      <c r="CQ300" s="76"/>
      <c r="CR300" s="76"/>
      <c r="CS300" s="76"/>
      <c r="CT300" s="76"/>
      <c r="CU300" s="76"/>
      <c r="CV300" s="76"/>
      <c r="CW300" s="76"/>
      <c r="CX300" s="76"/>
      <c r="CY300" s="76"/>
      <c r="CZ300" s="76"/>
      <c r="DA300" s="76"/>
      <c r="DB300" s="76"/>
      <c r="DC300" s="76"/>
      <c r="DD300" s="76"/>
      <c r="DE300" s="76"/>
      <c r="DF300" s="76"/>
      <c r="DG300" s="76"/>
      <c r="DH300" s="76"/>
      <c r="DI300" s="76"/>
      <c r="DJ300" s="76"/>
      <c r="DK300" s="76"/>
      <c r="DL300" s="76"/>
      <c r="DM300" s="76"/>
      <c r="DN300" s="76"/>
      <c r="DO300" s="76"/>
      <c r="DP300" s="76"/>
      <c r="DQ300" s="76"/>
      <c r="DR300" s="76"/>
      <c r="DS300" s="76"/>
      <c r="DT300" s="76"/>
      <c r="DU300" s="76"/>
      <c r="DV300" s="76"/>
      <c r="DW300" s="76"/>
      <c r="DX300" s="76"/>
      <c r="DY300" s="76"/>
      <c r="DZ300" s="76"/>
      <c r="EA300" s="76"/>
      <c r="EB300" s="76"/>
      <c r="EC300" s="76"/>
      <c r="ED300" s="76"/>
      <c r="EE300" s="76"/>
      <c r="EF300" s="76"/>
      <c r="EG300" s="76"/>
      <c r="EH300" s="76"/>
      <c r="EI300" s="76"/>
      <c r="EJ300" s="76"/>
      <c r="EK300" s="76"/>
      <c r="EL300" s="76"/>
      <c r="EM300" s="76"/>
      <c r="EN300" s="76"/>
      <c r="EO300" s="76"/>
      <c r="EP300" s="76"/>
      <c r="EQ300" s="76"/>
      <c r="ER300" s="76"/>
      <c r="ES300" s="76"/>
      <c r="ET300" s="76"/>
      <c r="EU300" s="76"/>
      <c r="EV300" s="76"/>
      <c r="EW300" s="76"/>
      <c r="EX300" s="76"/>
      <c r="EY300" s="76"/>
      <c r="EZ300" s="76"/>
      <c r="FA300" s="76"/>
      <c r="FB300" s="76"/>
      <c r="FC300" s="76"/>
      <c r="FD300" s="76"/>
      <c r="FE300" s="76"/>
      <c r="FF300" s="76"/>
      <c r="FG300" s="76"/>
      <c r="FH300" s="76"/>
      <c r="FI300" s="76"/>
      <c r="FJ300" s="76"/>
      <c r="FK300" s="76"/>
      <c r="FL300" s="76"/>
      <c r="FM300" s="76"/>
      <c r="FN300" s="76"/>
      <c r="FO300" s="76"/>
      <c r="FP300" s="76"/>
      <c r="FQ300" s="76"/>
      <c r="FR300" s="76"/>
      <c r="FS300" s="76"/>
      <c r="FT300" s="76"/>
      <c r="FU300" s="76"/>
      <c r="FV300" s="76"/>
      <c r="FW300" s="76"/>
      <c r="FX300" s="76"/>
      <c r="FY300" s="76"/>
      <c r="FZ300" s="76"/>
      <c r="GA300" s="76"/>
    </row>
    <row r="301" spans="1:183">
      <c r="A301" s="35" t="s">
        <v>847</v>
      </c>
      <c r="B301" s="35"/>
      <c r="C301" s="35"/>
      <c r="D301" s="35" t="s">
        <v>877</v>
      </c>
      <c r="E301" s="36" t="s">
        <v>4132</v>
      </c>
      <c r="F301" s="36" t="s">
        <v>655</v>
      </c>
      <c r="G301" s="36" t="s">
        <v>3471</v>
      </c>
      <c r="H301" s="36">
        <v>11222</v>
      </c>
      <c r="I301" s="36" t="s">
        <v>2971</v>
      </c>
      <c r="J301" s="37"/>
      <c r="K301" s="37"/>
      <c r="L301" s="37"/>
      <c r="M301" s="37"/>
      <c r="N301" s="37"/>
      <c r="O301" s="38" t="s">
        <v>2569</v>
      </c>
      <c r="P301" s="38"/>
      <c r="Q301" s="35"/>
      <c r="R301" s="38" t="s">
        <v>698</v>
      </c>
      <c r="S301" s="38"/>
      <c r="T301" s="35" t="s">
        <v>4035</v>
      </c>
      <c r="U301" s="35"/>
      <c r="V301" s="35"/>
      <c r="W301" s="35"/>
      <c r="X301" s="35"/>
      <c r="Y301" s="35"/>
      <c r="Z301" s="35"/>
    </row>
    <row r="302" spans="1:183">
      <c r="A302" s="35" t="s">
        <v>2722</v>
      </c>
      <c r="B302" s="35"/>
      <c r="C302" s="35"/>
      <c r="D302" s="35"/>
      <c r="E302" s="36" t="s">
        <v>132</v>
      </c>
      <c r="F302" s="36"/>
      <c r="G302" s="36" t="s">
        <v>133</v>
      </c>
      <c r="H302" s="36">
        <v>92200</v>
      </c>
      <c r="I302" s="36" t="s">
        <v>2528</v>
      </c>
      <c r="J302" s="37"/>
      <c r="K302" s="37"/>
      <c r="L302" s="37"/>
      <c r="M302" s="37"/>
      <c r="N302" s="37"/>
      <c r="O302" s="38"/>
      <c r="P302" s="38"/>
      <c r="Q302" s="35"/>
      <c r="R302" s="38"/>
      <c r="S302" s="38"/>
      <c r="T302" s="35"/>
      <c r="U302" s="35"/>
      <c r="V302" s="35" t="s">
        <v>134</v>
      </c>
      <c r="W302" s="35"/>
      <c r="X302" s="35"/>
      <c r="Y302" s="35"/>
      <c r="Z302" s="35"/>
    </row>
    <row r="303" spans="1:183">
      <c r="A303" s="35" t="s">
        <v>2513</v>
      </c>
      <c r="B303" s="35" t="s">
        <v>4465</v>
      </c>
      <c r="C303" s="35" t="s">
        <v>4466</v>
      </c>
      <c r="D303" s="35"/>
      <c r="E303" s="36" t="s">
        <v>4467</v>
      </c>
      <c r="F303" s="36"/>
      <c r="G303" s="36" t="s">
        <v>2527</v>
      </c>
      <c r="H303" s="36">
        <v>75004</v>
      </c>
      <c r="I303" s="36" t="s">
        <v>2528</v>
      </c>
      <c r="J303" s="37"/>
      <c r="K303" s="37"/>
      <c r="L303" s="37"/>
      <c r="M303" s="37"/>
      <c r="N303" s="37"/>
      <c r="O303" s="38" t="s">
        <v>2040</v>
      </c>
      <c r="P303" s="38"/>
      <c r="Q303" s="38"/>
      <c r="R303" s="38" t="s">
        <v>2041</v>
      </c>
      <c r="S303" s="38"/>
      <c r="T303" s="35" t="s">
        <v>3417</v>
      </c>
      <c r="U303" s="35"/>
      <c r="V303" s="35"/>
      <c r="W303" s="35"/>
      <c r="X303" s="35"/>
      <c r="Y303" s="35"/>
      <c r="Z303" s="35" t="s">
        <v>2458</v>
      </c>
    </row>
    <row r="304" spans="1:183">
      <c r="A304" s="35" t="s">
        <v>800</v>
      </c>
      <c r="B304" s="35" t="s">
        <v>1713</v>
      </c>
      <c r="C304" s="35" t="s">
        <v>801</v>
      </c>
      <c r="D304" s="35"/>
      <c r="E304" s="36" t="s">
        <v>802</v>
      </c>
      <c r="F304" s="36" t="s">
        <v>803</v>
      </c>
      <c r="G304" s="36" t="s">
        <v>3471</v>
      </c>
      <c r="H304" s="36">
        <v>14607</v>
      </c>
      <c r="I304" s="36" t="s">
        <v>2971</v>
      </c>
      <c r="J304" s="37"/>
      <c r="K304" s="37"/>
      <c r="L304" s="37"/>
      <c r="M304" s="37"/>
      <c r="N304" s="37"/>
      <c r="O304" s="38" t="s">
        <v>4767</v>
      </c>
      <c r="P304" s="38" t="s">
        <v>4145</v>
      </c>
      <c r="Q304" s="38"/>
      <c r="R304" s="38" t="s">
        <v>1121</v>
      </c>
      <c r="S304" s="38"/>
      <c r="T304" s="35" t="s">
        <v>2379</v>
      </c>
      <c r="U304" s="35"/>
      <c r="V304" s="35" t="s">
        <v>4618</v>
      </c>
      <c r="W304" s="35"/>
      <c r="X304" s="35"/>
      <c r="Y304" s="35"/>
      <c r="Z304" s="35" t="s">
        <v>866</v>
      </c>
    </row>
    <row r="305" spans="1:183">
      <c r="A305" s="35" t="s">
        <v>3324</v>
      </c>
      <c r="B305" s="35" t="s">
        <v>2272</v>
      </c>
      <c r="C305" s="35" t="s">
        <v>2273</v>
      </c>
      <c r="D305" s="35"/>
      <c r="E305" s="36" t="s">
        <v>2274</v>
      </c>
      <c r="F305" s="36" t="s">
        <v>3547</v>
      </c>
      <c r="G305" s="36" t="s">
        <v>872</v>
      </c>
      <c r="H305" s="36" t="s">
        <v>480</v>
      </c>
      <c r="I305" s="36" t="s">
        <v>878</v>
      </c>
      <c r="J305" s="37"/>
      <c r="K305" s="37"/>
      <c r="L305" s="37"/>
      <c r="M305" s="37"/>
      <c r="N305" s="37"/>
      <c r="O305" s="38" t="s">
        <v>1440</v>
      </c>
      <c r="P305" s="35"/>
      <c r="Q305" s="38"/>
      <c r="R305" s="38"/>
      <c r="S305" s="38"/>
      <c r="T305" s="35" t="s">
        <v>2824</v>
      </c>
      <c r="U305" s="35"/>
      <c r="V305" s="35"/>
      <c r="W305" s="35"/>
      <c r="X305" s="35"/>
      <c r="Y305" s="35"/>
      <c r="Z305" s="35" t="s">
        <v>3991</v>
      </c>
    </row>
    <row r="306" spans="1:183">
      <c r="A306" s="35" t="s">
        <v>2411</v>
      </c>
      <c r="B306" s="35" t="s">
        <v>3325</v>
      </c>
      <c r="C306" s="35" t="s">
        <v>626</v>
      </c>
      <c r="D306" s="35" t="s">
        <v>2412</v>
      </c>
      <c r="E306" s="36" t="s">
        <v>3790</v>
      </c>
      <c r="F306" s="36" t="s">
        <v>3547</v>
      </c>
      <c r="G306" s="36" t="s">
        <v>2358</v>
      </c>
      <c r="H306" s="36" t="s">
        <v>3773</v>
      </c>
      <c r="I306" s="36" t="s">
        <v>878</v>
      </c>
      <c r="J306" s="37"/>
      <c r="K306" s="37"/>
      <c r="L306" s="37"/>
      <c r="M306" s="37"/>
      <c r="N306" s="37"/>
      <c r="O306" s="38" t="s">
        <v>2359</v>
      </c>
      <c r="P306" s="35" t="s">
        <v>2413</v>
      </c>
      <c r="Q306" s="38"/>
      <c r="R306" s="38" t="s">
        <v>3353</v>
      </c>
      <c r="S306" s="38" t="s">
        <v>865</v>
      </c>
      <c r="T306" s="35" t="s">
        <v>3759</v>
      </c>
      <c r="U306" s="35"/>
      <c r="V306" s="35"/>
      <c r="W306" s="35"/>
      <c r="X306" s="35"/>
      <c r="Y306" s="35"/>
      <c r="Z306" s="35" t="s">
        <v>3991</v>
      </c>
    </row>
    <row r="307" spans="1:183">
      <c r="A307" s="35" t="s">
        <v>745</v>
      </c>
      <c r="B307" s="35"/>
      <c r="C307" s="35"/>
      <c r="D307" s="35"/>
      <c r="E307" s="36" t="s">
        <v>1738</v>
      </c>
      <c r="F307" s="36" t="s">
        <v>1739</v>
      </c>
      <c r="G307" s="36" t="s">
        <v>873</v>
      </c>
      <c r="H307" s="36"/>
      <c r="I307" s="36"/>
      <c r="J307" s="37"/>
      <c r="K307" s="37"/>
      <c r="L307" s="37"/>
      <c r="M307" s="37"/>
      <c r="N307" s="37"/>
      <c r="O307" s="38" t="s">
        <v>1740</v>
      </c>
      <c r="P307" s="38"/>
      <c r="Q307" s="35"/>
      <c r="R307" s="38"/>
      <c r="S307" s="38" t="s">
        <v>0</v>
      </c>
      <c r="T307" s="35" t="s">
        <v>746</v>
      </c>
      <c r="U307" s="35"/>
      <c r="V307" s="35"/>
      <c r="W307" s="35"/>
      <c r="X307" s="35"/>
      <c r="Y307" s="35"/>
      <c r="Z307" s="35"/>
    </row>
    <row r="308" spans="1:183">
      <c r="A308" s="35" t="s">
        <v>3622</v>
      </c>
      <c r="B308" s="35" t="s">
        <v>3623</v>
      </c>
      <c r="C308" s="35" t="s">
        <v>356</v>
      </c>
      <c r="D308" s="35" t="s">
        <v>1789</v>
      </c>
      <c r="E308" s="36" t="s">
        <v>357</v>
      </c>
      <c r="F308" s="36" t="s">
        <v>2821</v>
      </c>
      <c r="G308" s="36" t="s">
        <v>4923</v>
      </c>
      <c r="H308" s="36">
        <v>2064</v>
      </c>
      <c r="I308" s="36" t="s">
        <v>878</v>
      </c>
      <c r="J308" s="37"/>
      <c r="K308" s="37"/>
      <c r="L308" s="37"/>
      <c r="M308" s="37"/>
      <c r="N308" s="37"/>
      <c r="O308" s="38" t="s">
        <v>2936</v>
      </c>
      <c r="P308" s="38" t="s">
        <v>2937</v>
      </c>
      <c r="Q308" s="38"/>
      <c r="R308" s="38" t="s">
        <v>714</v>
      </c>
      <c r="S308" s="38"/>
      <c r="T308" s="35" t="s">
        <v>4336</v>
      </c>
      <c r="U308" s="35"/>
      <c r="V308" s="35"/>
      <c r="W308" s="35" t="s">
        <v>4484</v>
      </c>
      <c r="X308" s="35"/>
      <c r="Y308" s="35"/>
      <c r="Z308" s="35" t="s">
        <v>3991</v>
      </c>
    </row>
    <row r="309" spans="1:183">
      <c r="A309" s="35" t="s">
        <v>2344</v>
      </c>
      <c r="B309" s="35" t="s">
        <v>2345</v>
      </c>
      <c r="C309" s="35" t="s">
        <v>2346</v>
      </c>
      <c r="D309" s="35"/>
      <c r="E309" s="36" t="s">
        <v>3706</v>
      </c>
      <c r="F309" s="36" t="s">
        <v>390</v>
      </c>
      <c r="G309" s="36" t="s">
        <v>869</v>
      </c>
      <c r="H309" s="36">
        <v>1026</v>
      </c>
      <c r="I309" s="36" t="s">
        <v>218</v>
      </c>
      <c r="J309" s="37"/>
      <c r="K309" s="37"/>
      <c r="L309" s="37"/>
      <c r="M309" s="37"/>
      <c r="N309" s="37"/>
      <c r="O309" s="38" t="s">
        <v>3707</v>
      </c>
      <c r="P309" s="35"/>
      <c r="Q309" s="35"/>
      <c r="R309" s="38"/>
      <c r="S309" s="38"/>
      <c r="T309" s="35" t="s">
        <v>3132</v>
      </c>
      <c r="U309" s="35"/>
      <c r="V309" s="35"/>
      <c r="W309" s="35"/>
      <c r="X309" s="35"/>
      <c r="Y309" s="35"/>
      <c r="Z309" s="35"/>
    </row>
    <row r="310" spans="1:183" s="76" customFormat="1">
      <c r="A310" s="35" t="s">
        <v>406</v>
      </c>
      <c r="B310" s="35" t="s">
        <v>2066</v>
      </c>
      <c r="C310" s="35" t="s">
        <v>4529</v>
      </c>
      <c r="D310" s="35"/>
      <c r="E310" s="36" t="s">
        <v>4530</v>
      </c>
      <c r="F310" s="36"/>
      <c r="G310" s="36" t="s">
        <v>1882</v>
      </c>
      <c r="H310" s="36" t="s">
        <v>4531</v>
      </c>
      <c r="I310" s="36" t="s">
        <v>534</v>
      </c>
      <c r="J310" s="37"/>
      <c r="K310" s="37"/>
      <c r="L310" s="37"/>
      <c r="M310" s="37"/>
      <c r="N310" s="37"/>
      <c r="O310" s="38" t="s">
        <v>465</v>
      </c>
      <c r="P310" s="38"/>
      <c r="Q310" s="35"/>
      <c r="R310" s="38" t="s">
        <v>1337</v>
      </c>
      <c r="S310" s="38"/>
      <c r="T310" s="35" t="s">
        <v>1264</v>
      </c>
      <c r="U310" s="35"/>
      <c r="V310" s="35"/>
      <c r="W310" s="35"/>
      <c r="X310" s="35"/>
      <c r="Y310" s="35"/>
      <c r="Z310" s="35"/>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0"/>
      <c r="FG310" s="40"/>
      <c r="FH310" s="40"/>
      <c r="FI310" s="40"/>
      <c r="FJ310" s="40"/>
      <c r="FK310" s="40"/>
      <c r="FL310" s="40"/>
      <c r="FM310" s="40"/>
      <c r="FN310" s="40"/>
      <c r="FO310" s="40"/>
      <c r="FP310" s="40"/>
      <c r="FQ310" s="40"/>
      <c r="FR310" s="40"/>
      <c r="FS310" s="40"/>
      <c r="FT310" s="40"/>
      <c r="FU310" s="40"/>
      <c r="FV310" s="40"/>
      <c r="FW310" s="40"/>
      <c r="FX310" s="40"/>
      <c r="FY310" s="40"/>
      <c r="FZ310" s="40"/>
      <c r="GA310" s="40"/>
    </row>
    <row r="311" spans="1:183" s="76" customFormat="1">
      <c r="A311" s="35" t="s">
        <v>2192</v>
      </c>
      <c r="B311" s="35" t="s">
        <v>2193</v>
      </c>
      <c r="C311" s="35" t="s">
        <v>2194</v>
      </c>
      <c r="D311" s="35"/>
      <c r="E311" s="36"/>
      <c r="F311" s="36"/>
      <c r="G311" s="36"/>
      <c r="H311" s="36"/>
      <c r="I311" s="36"/>
      <c r="J311" s="37" t="s">
        <v>2195</v>
      </c>
      <c r="K311" s="37" t="s">
        <v>1959</v>
      </c>
      <c r="L311" s="37"/>
      <c r="M311" s="37" t="s">
        <v>2087</v>
      </c>
      <c r="N311" s="37" t="s">
        <v>2088</v>
      </c>
      <c r="O311" s="38" t="s">
        <v>2365</v>
      </c>
      <c r="P311" s="38"/>
      <c r="Q311" s="38"/>
      <c r="R311" s="38" t="s">
        <v>2365</v>
      </c>
      <c r="S311" s="38"/>
      <c r="T311" s="35"/>
      <c r="U311" s="35"/>
      <c r="V311" s="35"/>
      <c r="W311" s="35"/>
      <c r="X311" s="35"/>
      <c r="Y311" s="35"/>
      <c r="Z311" s="35" t="s">
        <v>3991</v>
      </c>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0"/>
      <c r="FG311" s="40"/>
      <c r="FH311" s="40"/>
      <c r="FI311" s="40"/>
      <c r="FJ311" s="40"/>
      <c r="FK311" s="40"/>
      <c r="FL311" s="40"/>
      <c r="FM311" s="40"/>
      <c r="FN311" s="40"/>
      <c r="FO311" s="40"/>
      <c r="FP311" s="40"/>
      <c r="FQ311" s="40"/>
      <c r="FR311" s="40"/>
      <c r="FS311" s="40"/>
      <c r="FT311" s="40"/>
      <c r="FU311" s="40"/>
      <c r="FV311" s="40"/>
      <c r="FW311" s="40"/>
      <c r="FX311" s="40"/>
      <c r="FY311" s="40"/>
      <c r="FZ311" s="40"/>
      <c r="GA311" s="40"/>
    </row>
    <row r="312" spans="1:183">
      <c r="A312" s="35" t="s">
        <v>1622</v>
      </c>
      <c r="B312" s="35" t="s">
        <v>238</v>
      </c>
      <c r="C312" s="35" t="s">
        <v>239</v>
      </c>
      <c r="D312" s="35"/>
      <c r="E312" s="36"/>
      <c r="F312" s="36"/>
      <c r="G312" s="36"/>
      <c r="H312" s="36"/>
      <c r="I312" s="36"/>
      <c r="J312" s="37"/>
      <c r="K312" s="37"/>
      <c r="L312" s="37"/>
      <c r="M312" s="37"/>
      <c r="N312" s="37"/>
      <c r="O312" s="38"/>
      <c r="P312" s="38"/>
      <c r="Q312" s="38"/>
      <c r="R312" s="38"/>
      <c r="S312" s="38"/>
      <c r="T312" s="35" t="s">
        <v>1727</v>
      </c>
      <c r="U312" s="35"/>
      <c r="V312" s="35"/>
      <c r="W312" s="35"/>
      <c r="X312" s="35"/>
      <c r="Y312" s="35"/>
      <c r="Z312" s="35" t="s">
        <v>2458</v>
      </c>
    </row>
    <row r="313" spans="1:183">
      <c r="A313" s="35" t="s">
        <v>3115</v>
      </c>
      <c r="B313" s="35" t="s">
        <v>1065</v>
      </c>
      <c r="C313" s="35" t="s">
        <v>1066</v>
      </c>
      <c r="D313" s="35" t="s">
        <v>1789</v>
      </c>
      <c r="E313" s="36" t="s">
        <v>2754</v>
      </c>
      <c r="F313" s="36"/>
      <c r="G313" s="36"/>
      <c r="H313" s="36"/>
      <c r="I313" s="36"/>
      <c r="J313" s="37"/>
      <c r="K313" s="37"/>
      <c r="L313" s="37"/>
      <c r="M313" s="37"/>
      <c r="N313" s="37"/>
      <c r="O313" s="35"/>
      <c r="P313" s="35"/>
      <c r="Q313" s="35"/>
      <c r="R313" s="38"/>
      <c r="S313" s="38"/>
      <c r="T313" s="39" t="s">
        <v>2683</v>
      </c>
      <c r="U313" s="35"/>
      <c r="V313" s="35"/>
      <c r="W313" s="35"/>
      <c r="X313" s="35"/>
      <c r="Y313" s="35"/>
      <c r="Z313" s="35"/>
    </row>
    <row r="314" spans="1:183">
      <c r="A314" s="35" t="s">
        <v>3774</v>
      </c>
      <c r="B314" s="35" t="s">
        <v>3775</v>
      </c>
      <c r="C314" s="35" t="s">
        <v>158</v>
      </c>
      <c r="D314" s="35"/>
      <c r="E314" s="36" t="s">
        <v>2129</v>
      </c>
      <c r="F314" s="36"/>
      <c r="G314" s="36" t="s">
        <v>1149</v>
      </c>
      <c r="H314" s="36" t="s">
        <v>3590</v>
      </c>
      <c r="I314" s="36" t="s">
        <v>3421</v>
      </c>
      <c r="J314" s="37"/>
      <c r="K314" s="37"/>
      <c r="L314" s="37"/>
      <c r="M314" s="37"/>
      <c r="N314" s="37"/>
      <c r="O314" s="77"/>
      <c r="P314" s="35"/>
      <c r="Q314" s="35"/>
      <c r="R314" s="71"/>
      <c r="S314" s="38"/>
      <c r="T314" s="35"/>
      <c r="U314" s="35"/>
      <c r="V314" s="35"/>
      <c r="W314" s="35"/>
      <c r="X314" s="35"/>
      <c r="Y314" s="35"/>
      <c r="Z314" s="35"/>
    </row>
    <row r="315" spans="1:183">
      <c r="A315" s="35" t="s">
        <v>1350</v>
      </c>
      <c r="B315" s="35" t="s">
        <v>3190</v>
      </c>
      <c r="C315" s="35" t="s">
        <v>1351</v>
      </c>
      <c r="D315" s="35"/>
      <c r="E315" s="36"/>
      <c r="F315" s="36"/>
      <c r="G315" s="36"/>
      <c r="H315" s="36"/>
      <c r="I315" s="36"/>
      <c r="J315" s="37"/>
      <c r="K315" s="37"/>
      <c r="L315" s="37"/>
      <c r="M315" s="37"/>
      <c r="N315" s="37"/>
      <c r="O315" s="38"/>
      <c r="P315" s="38"/>
      <c r="Q315" s="38"/>
      <c r="R315" s="38"/>
      <c r="S315" s="38" t="s">
        <v>3591</v>
      </c>
      <c r="T315" s="35" t="s">
        <v>4831</v>
      </c>
      <c r="U315" s="35" t="s">
        <v>3542</v>
      </c>
      <c r="V315" s="35"/>
      <c r="W315" s="35"/>
      <c r="X315" s="35"/>
      <c r="Y315" s="35"/>
      <c r="Z315" s="35" t="s">
        <v>876</v>
      </c>
    </row>
    <row r="316" spans="1:183">
      <c r="A316" s="35" t="s">
        <v>1547</v>
      </c>
      <c r="B316" s="35" t="s">
        <v>1548</v>
      </c>
      <c r="C316" s="35" t="s">
        <v>3708</v>
      </c>
      <c r="D316" s="35" t="s">
        <v>1789</v>
      </c>
      <c r="E316" s="36" t="s">
        <v>3709</v>
      </c>
      <c r="F316" s="36" t="s">
        <v>1795</v>
      </c>
      <c r="G316" s="36"/>
      <c r="H316" s="36"/>
      <c r="I316" s="36"/>
      <c r="J316" s="37"/>
      <c r="K316" s="37"/>
      <c r="L316" s="37"/>
      <c r="M316" s="37"/>
      <c r="N316" s="37"/>
      <c r="O316" s="35"/>
      <c r="P316" s="35"/>
      <c r="Q316" s="35"/>
      <c r="R316" s="38"/>
      <c r="S316" s="38"/>
      <c r="T316" s="35"/>
      <c r="U316" s="35"/>
      <c r="V316" s="35"/>
      <c r="W316" s="35"/>
      <c r="X316" s="35"/>
      <c r="Y316" s="35"/>
      <c r="Z316" s="35"/>
    </row>
    <row r="317" spans="1:183">
      <c r="A317" s="35" t="s">
        <v>98</v>
      </c>
      <c r="B317" s="35" t="s">
        <v>792</v>
      </c>
      <c r="C317" s="35" t="s">
        <v>2539</v>
      </c>
      <c r="D317" s="35" t="s">
        <v>1808</v>
      </c>
      <c r="E317" s="36" t="s">
        <v>1355</v>
      </c>
      <c r="F317" s="36" t="s">
        <v>233</v>
      </c>
      <c r="G317" s="36" t="s">
        <v>869</v>
      </c>
      <c r="H317" s="36"/>
      <c r="I317" s="36"/>
      <c r="J317" s="37" t="s">
        <v>1355</v>
      </c>
      <c r="K317" s="37" t="s">
        <v>233</v>
      </c>
      <c r="L317" s="37" t="s">
        <v>869</v>
      </c>
      <c r="M317" s="37"/>
      <c r="N317" s="37"/>
      <c r="O317" s="38" t="s">
        <v>460</v>
      </c>
      <c r="P317" s="35"/>
      <c r="Q317" s="35"/>
      <c r="R317" s="38" t="s">
        <v>808</v>
      </c>
      <c r="S317" s="38"/>
      <c r="T317" s="35" t="s">
        <v>809</v>
      </c>
      <c r="U317" s="35"/>
      <c r="V317" s="35"/>
      <c r="W317" s="35"/>
      <c r="X317" s="35"/>
      <c r="Y317" s="35"/>
      <c r="Z317" s="35"/>
    </row>
    <row r="318" spans="1:183">
      <c r="A318" s="35" t="s">
        <v>2463</v>
      </c>
      <c r="B318" s="35" t="s">
        <v>3799</v>
      </c>
      <c r="C318" s="35" t="s">
        <v>3800</v>
      </c>
      <c r="D318" s="35"/>
      <c r="E318" s="36" t="s">
        <v>3801</v>
      </c>
      <c r="F318" s="36"/>
      <c r="G318" s="36" t="s">
        <v>3802</v>
      </c>
      <c r="H318" s="36">
        <v>10671</v>
      </c>
      <c r="I318" s="36" t="s">
        <v>3803</v>
      </c>
      <c r="J318" s="37"/>
      <c r="K318" s="37"/>
      <c r="L318" s="37"/>
      <c r="M318" s="37"/>
      <c r="N318" s="37"/>
      <c r="O318" s="38" t="s">
        <v>3804</v>
      </c>
      <c r="P318" s="38"/>
      <c r="Q318" s="38"/>
      <c r="R318" s="38" t="s">
        <v>2150</v>
      </c>
      <c r="S318" s="38"/>
      <c r="T318" s="35" t="s">
        <v>2151</v>
      </c>
      <c r="U318" s="35"/>
      <c r="V318" s="35" t="s">
        <v>2152</v>
      </c>
      <c r="W318" s="35"/>
      <c r="X318" s="35"/>
      <c r="Y318" s="35"/>
      <c r="Z318" s="35" t="s">
        <v>866</v>
      </c>
    </row>
    <row r="319" spans="1:183">
      <c r="A319" s="35" t="s">
        <v>3118</v>
      </c>
      <c r="B319" s="35" t="s">
        <v>2684</v>
      </c>
      <c r="C319" s="35" t="s">
        <v>2685</v>
      </c>
      <c r="D319" s="35" t="s">
        <v>1789</v>
      </c>
      <c r="E319" s="36"/>
      <c r="F319" s="36"/>
      <c r="G319" s="36"/>
      <c r="H319" s="36"/>
      <c r="I319" s="36"/>
      <c r="J319" s="37"/>
      <c r="K319" s="37"/>
      <c r="L319" s="37"/>
      <c r="M319" s="37"/>
      <c r="N319" s="37"/>
      <c r="O319" s="35"/>
      <c r="P319" s="35"/>
      <c r="Q319" s="35"/>
      <c r="R319" s="38"/>
      <c r="S319" s="38"/>
      <c r="T319" s="39" t="s">
        <v>2686</v>
      </c>
      <c r="U319" s="35"/>
      <c r="V319" s="35"/>
      <c r="W319" s="35"/>
      <c r="X319" s="35"/>
      <c r="Y319" s="35"/>
      <c r="Z319" s="35"/>
    </row>
    <row r="320" spans="1:183">
      <c r="A320" s="35" t="s">
        <v>599</v>
      </c>
      <c r="B320" s="35" t="s">
        <v>600</v>
      </c>
      <c r="C320" s="35" t="s">
        <v>601</v>
      </c>
      <c r="D320" s="35"/>
      <c r="E320" s="36" t="s">
        <v>1057</v>
      </c>
      <c r="F320" s="36" t="s">
        <v>1058</v>
      </c>
      <c r="G320" s="36" t="s">
        <v>869</v>
      </c>
      <c r="H320" s="36"/>
      <c r="I320" s="36"/>
      <c r="J320" s="37"/>
      <c r="K320" s="37"/>
      <c r="L320" s="37"/>
      <c r="M320" s="37"/>
      <c r="N320" s="37"/>
      <c r="O320" s="38" t="s">
        <v>1059</v>
      </c>
      <c r="P320" s="38"/>
      <c r="Q320" s="38"/>
      <c r="R320" s="38" t="s">
        <v>2966</v>
      </c>
      <c r="S320" s="38" t="s">
        <v>3965</v>
      </c>
      <c r="T320" s="35" t="s">
        <v>1815</v>
      </c>
      <c r="U320" s="35"/>
      <c r="V320" s="35" t="s">
        <v>3968</v>
      </c>
      <c r="W320" s="35"/>
      <c r="X320" s="35"/>
      <c r="Y320" s="35"/>
      <c r="Z320" s="35" t="s">
        <v>866</v>
      </c>
    </row>
    <row r="321" spans="1:183" s="76" customFormat="1">
      <c r="A321" s="35" t="s">
        <v>3969</v>
      </c>
      <c r="B321" s="35" t="s">
        <v>3404</v>
      </c>
      <c r="C321" s="35" t="s">
        <v>3970</v>
      </c>
      <c r="D321" s="35"/>
      <c r="E321" s="36" t="s">
        <v>3971</v>
      </c>
      <c r="F321" s="36"/>
      <c r="G321" s="36" t="s">
        <v>3170</v>
      </c>
      <c r="H321" s="36" t="s">
        <v>1211</v>
      </c>
      <c r="I321" s="36" t="s">
        <v>3171</v>
      </c>
      <c r="J321" s="37"/>
      <c r="K321" s="37"/>
      <c r="L321" s="37"/>
      <c r="M321" s="37"/>
      <c r="N321" s="37"/>
      <c r="O321" s="38" t="s">
        <v>1314</v>
      </c>
      <c r="P321" s="38"/>
      <c r="Q321" s="38"/>
      <c r="R321" s="38" t="s">
        <v>2349</v>
      </c>
      <c r="S321" s="38"/>
      <c r="T321" s="35" t="s">
        <v>2227</v>
      </c>
      <c r="U321" s="35"/>
      <c r="V321" s="35"/>
      <c r="W321" s="35"/>
      <c r="X321" s="35"/>
      <c r="Y321" s="35"/>
      <c r="Z321" s="35" t="s">
        <v>866</v>
      </c>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0"/>
      <c r="FG321" s="40"/>
      <c r="FH321" s="40"/>
      <c r="FI321" s="40"/>
      <c r="FJ321" s="40"/>
      <c r="FK321" s="40"/>
      <c r="FL321" s="40"/>
      <c r="FM321" s="40"/>
      <c r="FN321" s="40"/>
      <c r="FO321" s="40"/>
      <c r="FP321" s="40"/>
      <c r="FQ321" s="40"/>
      <c r="FR321" s="40"/>
      <c r="FS321" s="40"/>
      <c r="FT321" s="40"/>
      <c r="FU321" s="40"/>
      <c r="FV321" s="40"/>
      <c r="FW321" s="40"/>
      <c r="FX321" s="40"/>
      <c r="FY321" s="40"/>
      <c r="FZ321" s="40"/>
      <c r="GA321" s="40"/>
    </row>
    <row r="322" spans="1:183">
      <c r="A322" s="35" t="s">
        <v>1389</v>
      </c>
      <c r="B322" s="35"/>
      <c r="C322" s="35"/>
      <c r="D322" s="35" t="s">
        <v>877</v>
      </c>
      <c r="E322" s="36" t="s">
        <v>4342</v>
      </c>
      <c r="F322" s="36"/>
      <c r="G322" s="36" t="s">
        <v>3959</v>
      </c>
      <c r="H322" s="36">
        <v>92100</v>
      </c>
      <c r="I322" s="36" t="s">
        <v>2528</v>
      </c>
      <c r="J322" s="37"/>
      <c r="K322" s="37"/>
      <c r="L322" s="37"/>
      <c r="M322" s="37"/>
      <c r="N322" s="37"/>
      <c r="O322" s="35" t="s">
        <v>4563</v>
      </c>
      <c r="P322" s="38"/>
      <c r="Q322" s="35"/>
      <c r="R322" s="38" t="s">
        <v>2806</v>
      </c>
      <c r="S322" s="38"/>
      <c r="T322" s="35" t="s">
        <v>3305</v>
      </c>
      <c r="U322" s="35"/>
      <c r="V322" s="35"/>
      <c r="W322" s="35"/>
      <c r="X322" s="35"/>
      <c r="Y322" s="35"/>
      <c r="Z322" s="35"/>
    </row>
    <row r="323" spans="1:183">
      <c r="A323" s="35" t="s">
        <v>3990</v>
      </c>
      <c r="B323" s="35"/>
      <c r="C323" s="35"/>
      <c r="D323" s="35" t="s">
        <v>877</v>
      </c>
      <c r="E323" s="36"/>
      <c r="F323" s="36"/>
      <c r="G323" s="36"/>
      <c r="H323" s="36"/>
      <c r="I323" s="36"/>
      <c r="J323" s="37"/>
      <c r="K323" s="37"/>
      <c r="L323" s="37"/>
      <c r="M323" s="37"/>
      <c r="N323" s="37"/>
      <c r="O323" s="38"/>
      <c r="P323" s="38"/>
      <c r="Q323" s="35"/>
      <c r="R323" s="38"/>
      <c r="S323" s="38"/>
      <c r="T323" s="35" t="s">
        <v>315</v>
      </c>
      <c r="U323" s="35"/>
      <c r="V323" s="35"/>
      <c r="W323" s="35"/>
      <c r="X323" s="35"/>
      <c r="Y323" s="35"/>
      <c r="Z323" s="35"/>
    </row>
    <row r="324" spans="1:183">
      <c r="A324" s="35" t="s">
        <v>5316</v>
      </c>
      <c r="B324" s="35" t="s">
        <v>5330</v>
      </c>
      <c r="C324" s="35" t="s">
        <v>2852</v>
      </c>
      <c r="D324" s="35"/>
      <c r="E324" s="36" t="s">
        <v>5331</v>
      </c>
      <c r="F324" s="36"/>
      <c r="G324" s="36" t="s">
        <v>5332</v>
      </c>
      <c r="H324" s="36"/>
      <c r="I324" s="36" t="s">
        <v>878</v>
      </c>
      <c r="J324" s="37"/>
      <c r="K324" s="37"/>
      <c r="L324" s="37"/>
      <c r="M324" s="37"/>
      <c r="N324" s="37"/>
      <c r="O324" s="35"/>
      <c r="P324" s="38"/>
      <c r="Q324" s="35"/>
      <c r="R324" s="38"/>
      <c r="S324" s="38" t="s">
        <v>5333</v>
      </c>
      <c r="T324" s="35" t="s">
        <v>5334</v>
      </c>
      <c r="U324" s="35"/>
      <c r="V324" s="35"/>
      <c r="W324" s="35"/>
      <c r="X324" s="35"/>
      <c r="Y324" s="35"/>
      <c r="Z324" s="35"/>
    </row>
    <row r="325" spans="1:183">
      <c r="A325" s="35" t="s">
        <v>1003</v>
      </c>
      <c r="B325" s="35" t="s">
        <v>3739</v>
      </c>
      <c r="C325" s="35" t="s">
        <v>4801</v>
      </c>
      <c r="D325" s="35"/>
      <c r="E325" s="36" t="s">
        <v>4802</v>
      </c>
      <c r="F325" s="36"/>
      <c r="G325" s="36" t="s">
        <v>3726</v>
      </c>
      <c r="H325" s="36" t="s">
        <v>3727</v>
      </c>
      <c r="I325" s="36" t="s">
        <v>2971</v>
      </c>
      <c r="J325" s="37"/>
      <c r="K325" s="37"/>
      <c r="L325" s="37"/>
      <c r="M325" s="37"/>
      <c r="N325" s="37"/>
      <c r="O325" s="38" t="s">
        <v>3728</v>
      </c>
      <c r="P325" s="38"/>
      <c r="Q325" s="38"/>
      <c r="R325" s="38"/>
      <c r="S325" s="38"/>
      <c r="T325" s="35" t="s">
        <v>3729</v>
      </c>
      <c r="U325" s="35"/>
      <c r="V325" s="35"/>
      <c r="W325" s="35"/>
      <c r="X325" s="35"/>
      <c r="Y325" s="35"/>
      <c r="Z325" s="35" t="s">
        <v>876</v>
      </c>
    </row>
    <row r="326" spans="1:183">
      <c r="A326" s="35" t="s">
        <v>3730</v>
      </c>
      <c r="B326" s="35" t="s">
        <v>546</v>
      </c>
      <c r="C326" s="35" t="s">
        <v>547</v>
      </c>
      <c r="D326" s="35"/>
      <c r="E326" s="36" t="s">
        <v>453</v>
      </c>
      <c r="F326" s="36"/>
      <c r="G326" s="36" t="s">
        <v>454</v>
      </c>
      <c r="H326" s="36" t="s">
        <v>455</v>
      </c>
      <c r="I326" s="36" t="s">
        <v>878</v>
      </c>
      <c r="J326" s="37"/>
      <c r="K326" s="37"/>
      <c r="L326" s="37"/>
      <c r="M326" s="37"/>
      <c r="N326" s="37"/>
      <c r="O326" s="35" t="s">
        <v>456</v>
      </c>
      <c r="P326" s="35"/>
      <c r="Q326" s="35"/>
      <c r="R326" s="38" t="s">
        <v>456</v>
      </c>
      <c r="S326" s="38"/>
      <c r="T326" s="35" t="s">
        <v>3252</v>
      </c>
      <c r="U326" s="35"/>
      <c r="V326" s="35"/>
      <c r="W326" s="35"/>
      <c r="X326" s="35"/>
      <c r="Y326" s="35"/>
      <c r="Z326" s="35" t="s">
        <v>876</v>
      </c>
    </row>
    <row r="327" spans="1:183" ht="13.5">
      <c r="A327" s="35" t="s">
        <v>5391</v>
      </c>
      <c r="B327" s="35" t="s">
        <v>959</v>
      </c>
      <c r="C327" s="35" t="s">
        <v>1683</v>
      </c>
      <c r="D327" s="35" t="s">
        <v>5400</v>
      </c>
      <c r="E327" s="36" t="s">
        <v>5395</v>
      </c>
      <c r="F327" s="36"/>
      <c r="G327" s="36" t="s">
        <v>5397</v>
      </c>
      <c r="H327" s="36" t="s">
        <v>5396</v>
      </c>
      <c r="I327" s="36" t="s">
        <v>878</v>
      </c>
      <c r="J327" s="37"/>
      <c r="K327" s="37"/>
      <c r="L327" s="37"/>
      <c r="M327" s="37"/>
      <c r="N327" s="37"/>
      <c r="O327" s="77" t="s">
        <v>5401</v>
      </c>
      <c r="P327" s="35"/>
      <c r="Q327" s="35"/>
      <c r="R327" s="38"/>
      <c r="S327" s="38"/>
      <c r="T327" s="190" t="s">
        <v>5402</v>
      </c>
      <c r="U327" s="35"/>
      <c r="V327" s="35"/>
      <c r="W327" s="35"/>
      <c r="X327" s="35"/>
      <c r="Y327" s="35"/>
      <c r="Z327" s="35"/>
    </row>
    <row r="328" spans="1:183">
      <c r="A328" s="35" t="s">
        <v>5391</v>
      </c>
      <c r="B328" s="35" t="s">
        <v>5392</v>
      </c>
      <c r="C328" s="35" t="s">
        <v>5393</v>
      </c>
      <c r="D328" s="35" t="s">
        <v>5394</v>
      </c>
      <c r="E328" s="36" t="s">
        <v>5395</v>
      </c>
      <c r="F328" s="36"/>
      <c r="G328" s="36" t="s">
        <v>5397</v>
      </c>
      <c r="H328" s="36" t="s">
        <v>5396</v>
      </c>
      <c r="I328" s="36" t="s">
        <v>878</v>
      </c>
      <c r="J328" s="37"/>
      <c r="K328" s="37"/>
      <c r="L328" s="37"/>
      <c r="M328" s="37"/>
      <c r="N328" s="37"/>
      <c r="O328" s="35" t="s">
        <v>5398</v>
      </c>
      <c r="P328" s="35"/>
      <c r="Q328" s="35"/>
      <c r="R328" s="38"/>
      <c r="S328" s="38"/>
      <c r="T328" s="35" t="s">
        <v>5399</v>
      </c>
      <c r="U328" s="35"/>
      <c r="V328" s="35"/>
      <c r="W328" s="35"/>
      <c r="X328" s="35"/>
      <c r="Y328" s="35"/>
      <c r="Z328" s="35"/>
    </row>
    <row r="329" spans="1:183">
      <c r="A329" s="35" t="s">
        <v>4004</v>
      </c>
      <c r="B329" s="35" t="s">
        <v>4005</v>
      </c>
      <c r="C329" s="35" t="s">
        <v>1573</v>
      </c>
      <c r="D329" s="35"/>
      <c r="E329" s="36" t="s">
        <v>1574</v>
      </c>
      <c r="F329" s="36"/>
      <c r="G329" s="36" t="s">
        <v>4718</v>
      </c>
      <c r="H329" s="36" t="s">
        <v>1332</v>
      </c>
      <c r="I329" s="36" t="s">
        <v>2971</v>
      </c>
      <c r="J329" s="37"/>
      <c r="K329" s="37"/>
      <c r="L329" s="37"/>
      <c r="M329" s="37"/>
      <c r="N329" s="37"/>
      <c r="O329" s="38" t="s">
        <v>1868</v>
      </c>
      <c r="P329" s="38"/>
      <c r="Q329" s="38"/>
      <c r="R329" s="38" t="s">
        <v>3878</v>
      </c>
      <c r="S329" s="38"/>
      <c r="T329" s="35" t="s">
        <v>2963</v>
      </c>
      <c r="U329" s="35"/>
      <c r="V329" s="35" t="s">
        <v>2964</v>
      </c>
      <c r="W329" s="35"/>
      <c r="X329" s="35"/>
      <c r="Y329" s="35"/>
      <c r="Z329" s="35" t="s">
        <v>3991</v>
      </c>
    </row>
    <row r="330" spans="1:183">
      <c r="A330" s="35" t="s">
        <v>3732</v>
      </c>
      <c r="B330" s="35" t="s">
        <v>3698</v>
      </c>
      <c r="C330" s="35" t="s">
        <v>2110</v>
      </c>
      <c r="D330" s="35" t="s">
        <v>1789</v>
      </c>
      <c r="E330" s="36"/>
      <c r="F330" s="36"/>
      <c r="G330" s="36"/>
      <c r="H330" s="36"/>
      <c r="I330" s="36"/>
      <c r="J330" s="37"/>
      <c r="K330" s="37"/>
      <c r="L330" s="37"/>
      <c r="M330" s="37"/>
      <c r="N330" s="37"/>
      <c r="O330" s="35"/>
      <c r="P330" s="35"/>
      <c r="Q330" s="35"/>
      <c r="R330" s="38"/>
      <c r="S330" s="38"/>
      <c r="T330" s="39" t="s">
        <v>3697</v>
      </c>
      <c r="U330" s="35"/>
      <c r="V330" s="35"/>
      <c r="W330" s="35"/>
      <c r="X330" s="35"/>
      <c r="Y330" s="35"/>
      <c r="Z330" s="35"/>
    </row>
    <row r="331" spans="1:183">
      <c r="A331" s="35" t="s">
        <v>4245</v>
      </c>
      <c r="B331" s="35" t="s">
        <v>4246</v>
      </c>
      <c r="C331" s="35" t="s">
        <v>4247</v>
      </c>
      <c r="D331" s="35"/>
      <c r="E331" s="36" t="s">
        <v>2690</v>
      </c>
      <c r="F331" s="36"/>
      <c r="G331" s="36"/>
      <c r="H331" s="36" t="s">
        <v>2691</v>
      </c>
      <c r="I331" s="36" t="s">
        <v>4501</v>
      </c>
      <c r="J331" s="37"/>
      <c r="K331" s="37"/>
      <c r="L331" s="37"/>
      <c r="M331" s="37"/>
      <c r="N331" s="37"/>
      <c r="O331" s="35" t="s">
        <v>4502</v>
      </c>
      <c r="P331" s="35"/>
      <c r="Q331" s="35"/>
      <c r="R331" s="38" t="s">
        <v>2614</v>
      </c>
      <c r="S331" s="38"/>
      <c r="T331" s="35" t="s">
        <v>4064</v>
      </c>
      <c r="U331" s="35"/>
      <c r="V331" s="35"/>
      <c r="W331" s="35"/>
      <c r="X331" s="35"/>
      <c r="Y331" s="35"/>
      <c r="Z331" s="35" t="s">
        <v>3991</v>
      </c>
    </row>
    <row r="332" spans="1:183">
      <c r="A332" s="35" t="s">
        <v>4065</v>
      </c>
      <c r="B332" s="35" t="s">
        <v>4007</v>
      </c>
      <c r="C332" s="35" t="s">
        <v>1555</v>
      </c>
      <c r="D332" s="35"/>
      <c r="E332" s="36" t="s">
        <v>1556</v>
      </c>
      <c r="F332" s="36" t="s">
        <v>283</v>
      </c>
      <c r="G332" s="36" t="s">
        <v>3547</v>
      </c>
      <c r="H332" s="36"/>
      <c r="I332" s="36"/>
      <c r="J332" s="37"/>
      <c r="K332" s="37"/>
      <c r="L332" s="37"/>
      <c r="M332" s="37"/>
      <c r="N332" s="37"/>
      <c r="O332" s="38" t="s">
        <v>2439</v>
      </c>
      <c r="P332" s="38"/>
      <c r="Q332" s="38"/>
      <c r="R332" s="38" t="s">
        <v>2439</v>
      </c>
      <c r="S332" s="38"/>
      <c r="T332" s="35" t="s">
        <v>3592</v>
      </c>
      <c r="U332" s="35" t="s">
        <v>3083</v>
      </c>
      <c r="V332" s="35"/>
      <c r="W332" s="35"/>
      <c r="X332" s="35"/>
      <c r="Y332" s="35"/>
      <c r="Z332" s="35" t="s">
        <v>876</v>
      </c>
    </row>
    <row r="333" spans="1:183">
      <c r="A333" s="35" t="s">
        <v>4062</v>
      </c>
      <c r="B333" s="35" t="s">
        <v>4063</v>
      </c>
      <c r="C333" s="35" t="s">
        <v>100</v>
      </c>
      <c r="D333" s="35"/>
      <c r="E333" s="36" t="s">
        <v>1567</v>
      </c>
      <c r="F333" s="36" t="s">
        <v>1568</v>
      </c>
      <c r="G333" s="36" t="s">
        <v>869</v>
      </c>
      <c r="H333" s="36"/>
      <c r="I333" s="36"/>
      <c r="J333" s="37"/>
      <c r="K333" s="37"/>
      <c r="L333" s="37"/>
      <c r="M333" s="37"/>
      <c r="N333" s="37"/>
      <c r="O333" s="38" t="s">
        <v>124</v>
      </c>
      <c r="P333" s="38"/>
      <c r="Q333" s="38"/>
      <c r="R333" s="38"/>
      <c r="S333" s="38" t="s">
        <v>125</v>
      </c>
      <c r="T333" s="35" t="s">
        <v>3850</v>
      </c>
      <c r="U333" s="35"/>
      <c r="V333" s="35"/>
      <c r="W333" s="35"/>
      <c r="X333" s="35"/>
      <c r="Y333" s="35"/>
      <c r="Z333" s="35" t="s">
        <v>876</v>
      </c>
    </row>
    <row r="334" spans="1:183">
      <c r="A334" s="35" t="s">
        <v>3052</v>
      </c>
      <c r="B334" s="35" t="s">
        <v>3084</v>
      </c>
      <c r="C334" s="35" t="s">
        <v>3085</v>
      </c>
      <c r="D334" s="35"/>
      <c r="E334" s="36" t="s">
        <v>2448</v>
      </c>
      <c r="F334" s="36" t="s">
        <v>3518</v>
      </c>
      <c r="G334" s="36" t="s">
        <v>873</v>
      </c>
      <c r="H334" s="36"/>
      <c r="I334" s="36"/>
      <c r="J334" s="37"/>
      <c r="K334" s="37"/>
      <c r="L334" s="37"/>
      <c r="M334" s="37"/>
      <c r="N334" s="37"/>
      <c r="O334" s="38" t="s">
        <v>2449</v>
      </c>
      <c r="P334" s="38"/>
      <c r="Q334" s="35"/>
      <c r="R334" s="38"/>
      <c r="S334" s="38"/>
      <c r="T334" s="35" t="s">
        <v>420</v>
      </c>
      <c r="U334" s="35"/>
      <c r="V334" s="35"/>
      <c r="W334" s="35"/>
      <c r="X334" s="35"/>
      <c r="Y334" s="35"/>
      <c r="Z334" s="35"/>
    </row>
    <row r="335" spans="1:183">
      <c r="A335" s="35" t="s">
        <v>4272</v>
      </c>
      <c r="B335" s="35" t="s">
        <v>2772</v>
      </c>
      <c r="C335" s="35" t="s">
        <v>2229</v>
      </c>
      <c r="D335" s="35"/>
      <c r="E335" s="36" t="s">
        <v>2230</v>
      </c>
      <c r="F335" s="36" t="s">
        <v>2231</v>
      </c>
      <c r="G335" s="36" t="s">
        <v>4923</v>
      </c>
      <c r="H335" s="36" t="s">
        <v>3547</v>
      </c>
      <c r="I335" s="36" t="s">
        <v>878</v>
      </c>
      <c r="J335" s="37"/>
      <c r="K335" s="37"/>
      <c r="L335" s="37"/>
      <c r="M335" s="37"/>
      <c r="N335" s="37"/>
      <c r="O335" s="38" t="s">
        <v>2773</v>
      </c>
      <c r="P335" s="38"/>
      <c r="Q335" s="38"/>
      <c r="R335" s="38" t="s">
        <v>3613</v>
      </c>
      <c r="S335" s="38"/>
      <c r="T335" s="35" t="s">
        <v>2771</v>
      </c>
      <c r="U335" s="35"/>
      <c r="V335" s="35"/>
      <c r="W335" s="35"/>
      <c r="X335" s="35"/>
      <c r="Y335" s="35"/>
      <c r="Z335" s="35" t="s">
        <v>3991</v>
      </c>
    </row>
    <row r="336" spans="1:183">
      <c r="A336" s="35" t="s">
        <v>5163</v>
      </c>
      <c r="B336" s="35" t="s">
        <v>1017</v>
      </c>
      <c r="C336" s="35" t="s">
        <v>1018</v>
      </c>
      <c r="D336" s="35"/>
      <c r="E336" s="36"/>
      <c r="F336" s="36"/>
      <c r="G336" s="36"/>
      <c r="H336" s="36"/>
      <c r="I336" s="36" t="s">
        <v>878</v>
      </c>
      <c r="J336" s="37"/>
      <c r="K336" s="37"/>
      <c r="L336" s="37"/>
      <c r="M336" s="37"/>
      <c r="N336" s="37"/>
      <c r="O336" s="77"/>
      <c r="P336" s="35"/>
      <c r="Q336" s="35"/>
      <c r="R336" s="71"/>
      <c r="S336" s="38"/>
      <c r="T336" s="39" t="s">
        <v>5164</v>
      </c>
      <c r="U336" s="35"/>
      <c r="V336" s="35"/>
      <c r="W336" s="35"/>
      <c r="X336" s="35"/>
      <c r="Y336" s="35"/>
      <c r="Z336" s="35"/>
    </row>
    <row r="337" spans="1:26">
      <c r="A337" s="35" t="s">
        <v>1301</v>
      </c>
      <c r="B337" s="35" t="s">
        <v>1302</v>
      </c>
      <c r="C337" s="35" t="s">
        <v>1303</v>
      </c>
      <c r="D337" s="35"/>
      <c r="E337" s="36" t="s">
        <v>3559</v>
      </c>
      <c r="F337" s="36" t="s">
        <v>3560</v>
      </c>
      <c r="G337" s="36" t="s">
        <v>479</v>
      </c>
      <c r="H337" s="36">
        <v>2026</v>
      </c>
      <c r="I337" s="36" t="s">
        <v>878</v>
      </c>
      <c r="J337" s="37" t="s">
        <v>3561</v>
      </c>
      <c r="K337" s="37" t="s">
        <v>3560</v>
      </c>
      <c r="L337" s="37" t="s">
        <v>479</v>
      </c>
      <c r="M337" s="37">
        <v>2026</v>
      </c>
      <c r="N337" s="37" t="s">
        <v>878</v>
      </c>
      <c r="O337" s="38" t="s">
        <v>573</v>
      </c>
      <c r="P337" s="38"/>
      <c r="Q337" s="38"/>
      <c r="R337" s="38" t="s">
        <v>574</v>
      </c>
      <c r="S337" s="38" t="s">
        <v>1348</v>
      </c>
      <c r="T337" s="35" t="s">
        <v>3078</v>
      </c>
      <c r="U337" s="35"/>
      <c r="V337" s="35" t="s">
        <v>4380</v>
      </c>
      <c r="W337" s="35"/>
      <c r="X337" s="35"/>
      <c r="Y337" s="35"/>
      <c r="Z337" s="35" t="s">
        <v>876</v>
      </c>
    </row>
    <row r="338" spans="1:26">
      <c r="A338" s="35" t="s">
        <v>4318</v>
      </c>
      <c r="B338" s="35" t="s">
        <v>4319</v>
      </c>
      <c r="C338" s="35" t="s">
        <v>4320</v>
      </c>
      <c r="D338" s="35"/>
      <c r="E338" s="36" t="s">
        <v>4841</v>
      </c>
      <c r="F338" s="36"/>
      <c r="G338" s="36" t="s">
        <v>2431</v>
      </c>
      <c r="H338" s="36" t="s">
        <v>4842</v>
      </c>
      <c r="I338" s="36" t="s">
        <v>4843</v>
      </c>
      <c r="J338" s="37" t="s">
        <v>4841</v>
      </c>
      <c r="K338" s="37"/>
      <c r="L338" s="37" t="s">
        <v>2431</v>
      </c>
      <c r="M338" s="37" t="s">
        <v>4842</v>
      </c>
      <c r="N338" s="37" t="s">
        <v>4843</v>
      </c>
      <c r="O338" s="38" t="s">
        <v>131</v>
      </c>
      <c r="P338" s="38"/>
      <c r="Q338" s="38"/>
      <c r="R338" s="38" t="s">
        <v>3273</v>
      </c>
      <c r="S338" s="38"/>
      <c r="T338" s="35" t="s">
        <v>3274</v>
      </c>
      <c r="U338" s="35"/>
      <c r="V338" s="35"/>
      <c r="W338" s="35"/>
      <c r="X338" s="35"/>
      <c r="Y338" s="35"/>
      <c r="Z338" s="35" t="s">
        <v>866</v>
      </c>
    </row>
    <row r="339" spans="1:26">
      <c r="A339" s="35" t="s">
        <v>2385</v>
      </c>
      <c r="B339" s="35" t="s">
        <v>488</v>
      </c>
      <c r="C339" s="35" t="s">
        <v>489</v>
      </c>
      <c r="D339" s="35"/>
      <c r="E339" s="36" t="s">
        <v>280</v>
      </c>
      <c r="F339" s="36"/>
      <c r="G339" s="36" t="s">
        <v>3170</v>
      </c>
      <c r="H339" s="36" t="s">
        <v>281</v>
      </c>
      <c r="I339" s="36"/>
      <c r="J339" s="37"/>
      <c r="K339" s="37"/>
      <c r="L339" s="37"/>
      <c r="M339" s="37"/>
      <c r="N339" s="37"/>
      <c r="O339" s="38" t="s">
        <v>4108</v>
      </c>
      <c r="P339" s="38"/>
      <c r="Q339" s="38"/>
      <c r="R339" s="38" t="s">
        <v>3493</v>
      </c>
      <c r="S339" s="38"/>
      <c r="T339" s="35" t="s">
        <v>2955</v>
      </c>
      <c r="U339" s="35"/>
      <c r="V339" s="35" t="s">
        <v>1557</v>
      </c>
      <c r="W339" s="35"/>
      <c r="X339" s="35"/>
      <c r="Y339" s="35"/>
      <c r="Z339" s="35" t="s">
        <v>3991</v>
      </c>
    </row>
    <row r="340" spans="1:26">
      <c r="A340" s="35" t="s">
        <v>2385</v>
      </c>
      <c r="B340" s="35" t="s">
        <v>2596</v>
      </c>
      <c r="C340" s="35" t="s">
        <v>2597</v>
      </c>
      <c r="D340" s="35"/>
      <c r="E340" s="36" t="s">
        <v>280</v>
      </c>
      <c r="F340" s="36"/>
      <c r="G340" s="36" t="s">
        <v>3170</v>
      </c>
      <c r="H340" s="36" t="s">
        <v>281</v>
      </c>
      <c r="I340" s="36"/>
      <c r="J340" s="37"/>
      <c r="K340" s="37"/>
      <c r="L340" s="37"/>
      <c r="M340" s="37"/>
      <c r="N340" s="37"/>
      <c r="O340" s="38" t="s">
        <v>4108</v>
      </c>
      <c r="P340" s="38"/>
      <c r="Q340" s="38"/>
      <c r="R340" s="38" t="s">
        <v>3493</v>
      </c>
      <c r="S340" s="38"/>
      <c r="T340" s="35" t="s">
        <v>3150</v>
      </c>
      <c r="U340" s="35"/>
      <c r="V340" s="35" t="s">
        <v>1557</v>
      </c>
      <c r="W340" s="35"/>
      <c r="X340" s="35"/>
      <c r="Y340" s="35"/>
      <c r="Z340" s="35" t="s">
        <v>3991</v>
      </c>
    </row>
    <row r="341" spans="1:26">
      <c r="A341" s="35" t="s">
        <v>1380</v>
      </c>
      <c r="B341" s="35" t="s">
        <v>3158</v>
      </c>
      <c r="C341" s="35" t="s">
        <v>1381</v>
      </c>
      <c r="D341" s="35" t="s">
        <v>2729</v>
      </c>
      <c r="E341" s="36" t="s">
        <v>1382</v>
      </c>
      <c r="F341" s="36"/>
      <c r="G341" s="36"/>
      <c r="H341" s="36"/>
      <c r="I341" s="36" t="s">
        <v>218</v>
      </c>
      <c r="J341" s="37"/>
      <c r="K341" s="37"/>
      <c r="L341" s="37"/>
      <c r="M341" s="37"/>
      <c r="N341" s="37" t="s">
        <v>218</v>
      </c>
      <c r="O341" s="35" t="s">
        <v>1383</v>
      </c>
      <c r="P341" s="35"/>
      <c r="Q341" s="35"/>
      <c r="R341" s="38"/>
      <c r="S341" s="38"/>
      <c r="T341" s="35" t="s">
        <v>1384</v>
      </c>
      <c r="U341" s="35"/>
      <c r="V341" s="35"/>
      <c r="W341" s="35"/>
      <c r="X341" s="35"/>
      <c r="Y341" s="35"/>
      <c r="Z341" s="35" t="s">
        <v>2729</v>
      </c>
    </row>
    <row r="342" spans="1:26">
      <c r="A342" s="35" t="s">
        <v>2957</v>
      </c>
      <c r="B342" s="35" t="s">
        <v>3822</v>
      </c>
      <c r="C342" s="35" t="s">
        <v>3823</v>
      </c>
      <c r="D342" s="35"/>
      <c r="E342" s="36" t="s">
        <v>1153</v>
      </c>
      <c r="F342" s="36" t="s">
        <v>1154</v>
      </c>
      <c r="G342" s="36" t="s">
        <v>3170</v>
      </c>
      <c r="H342" s="36" t="s">
        <v>3536</v>
      </c>
      <c r="I342" s="36" t="s">
        <v>2067</v>
      </c>
      <c r="J342" s="37"/>
      <c r="K342" s="37"/>
      <c r="L342" s="37"/>
      <c r="M342" s="37"/>
      <c r="N342" s="37"/>
      <c r="O342" s="35" t="s">
        <v>4545</v>
      </c>
      <c r="P342" s="35"/>
      <c r="Q342" s="35"/>
      <c r="R342" s="38" t="s">
        <v>2142</v>
      </c>
      <c r="S342" s="38"/>
      <c r="T342" s="35" t="s">
        <v>2143</v>
      </c>
      <c r="U342" s="35"/>
      <c r="V342" s="35"/>
      <c r="W342" s="35"/>
      <c r="X342" s="35"/>
      <c r="Y342" s="35"/>
      <c r="Z342" s="35" t="s">
        <v>3991</v>
      </c>
    </row>
    <row r="343" spans="1:26">
      <c r="A343" s="35" t="s">
        <v>2144</v>
      </c>
      <c r="B343" s="35" t="s">
        <v>4785</v>
      </c>
      <c r="C343" s="35" t="s">
        <v>237</v>
      </c>
      <c r="D343" s="35"/>
      <c r="E343" s="36" t="s">
        <v>4613</v>
      </c>
      <c r="F343" s="36"/>
      <c r="G343" s="36" t="s">
        <v>4614</v>
      </c>
      <c r="H343" s="36"/>
      <c r="I343" s="36" t="s">
        <v>4614</v>
      </c>
      <c r="J343" s="37"/>
      <c r="K343" s="37"/>
      <c r="L343" s="37"/>
      <c r="M343" s="37"/>
      <c r="N343" s="37"/>
      <c r="O343" s="71" t="s">
        <v>4615</v>
      </c>
      <c r="P343" s="38"/>
      <c r="Q343" s="38"/>
      <c r="R343" s="71" t="s">
        <v>4616</v>
      </c>
      <c r="S343" s="38"/>
      <c r="T343" s="38" t="s">
        <v>2737</v>
      </c>
      <c r="U343" s="38"/>
      <c r="V343" s="35"/>
      <c r="W343" s="35"/>
      <c r="X343" s="35"/>
      <c r="Y343" s="35"/>
      <c r="Z343" s="35"/>
    </row>
    <row r="344" spans="1:26">
      <c r="A344" s="35" t="s">
        <v>2738</v>
      </c>
      <c r="B344" s="35" t="s">
        <v>3261</v>
      </c>
      <c r="C344" s="35" t="s">
        <v>4464</v>
      </c>
      <c r="D344" s="35" t="s">
        <v>1454</v>
      </c>
      <c r="E344" s="36" t="s">
        <v>3537</v>
      </c>
      <c r="F344" s="36" t="s">
        <v>10</v>
      </c>
      <c r="G344" s="36" t="s">
        <v>4923</v>
      </c>
      <c r="H344" s="36" t="s">
        <v>11</v>
      </c>
      <c r="I344" s="36" t="s">
        <v>878</v>
      </c>
      <c r="J344" s="37"/>
      <c r="K344" s="37"/>
      <c r="L344" s="37"/>
      <c r="M344" s="37"/>
      <c r="N344" s="37"/>
      <c r="O344" s="92" t="s">
        <v>12</v>
      </c>
      <c r="P344" s="35"/>
      <c r="Q344" s="35"/>
      <c r="R344" s="38" t="s">
        <v>4782</v>
      </c>
      <c r="S344" s="38"/>
      <c r="T344" s="78" t="s">
        <v>4518</v>
      </c>
      <c r="U344" s="35"/>
      <c r="V344" s="35"/>
      <c r="W344" s="35"/>
      <c r="X344" s="35"/>
      <c r="Y344" s="35"/>
      <c r="Z344" s="35"/>
    </row>
    <row r="345" spans="1:26">
      <c r="A345" s="35" t="s">
        <v>2738</v>
      </c>
      <c r="B345" s="35" t="s">
        <v>1951</v>
      </c>
      <c r="C345" s="35" t="s">
        <v>1952</v>
      </c>
      <c r="D345" s="35" t="s">
        <v>1512</v>
      </c>
      <c r="E345" s="36" t="s">
        <v>3537</v>
      </c>
      <c r="F345" s="36" t="s">
        <v>10</v>
      </c>
      <c r="G345" s="36" t="s">
        <v>4923</v>
      </c>
      <c r="H345" s="36" t="s">
        <v>11</v>
      </c>
      <c r="I345" s="36" t="s">
        <v>878</v>
      </c>
      <c r="J345" s="37"/>
      <c r="K345" s="37"/>
      <c r="L345" s="37"/>
      <c r="M345" s="37"/>
      <c r="N345" s="37"/>
      <c r="O345" s="92" t="s">
        <v>12</v>
      </c>
      <c r="P345" s="35"/>
      <c r="Q345" s="35"/>
      <c r="R345" s="38" t="s">
        <v>4782</v>
      </c>
      <c r="S345" s="38"/>
      <c r="T345" s="35" t="s">
        <v>1953</v>
      </c>
      <c r="U345" s="35"/>
      <c r="V345" s="35"/>
      <c r="W345" s="35"/>
      <c r="X345" s="35"/>
      <c r="Y345" s="35"/>
      <c r="Z345" s="35" t="s">
        <v>3991</v>
      </c>
    </row>
    <row r="346" spans="1:26">
      <c r="A346" s="35" t="s">
        <v>5081</v>
      </c>
      <c r="B346" s="35" t="s">
        <v>2739</v>
      </c>
      <c r="C346" s="35" t="s">
        <v>3046</v>
      </c>
      <c r="D346" s="35"/>
      <c r="E346" s="36" t="s">
        <v>3537</v>
      </c>
      <c r="F346" s="36" t="s">
        <v>10</v>
      </c>
      <c r="G346" s="36" t="s">
        <v>4923</v>
      </c>
      <c r="H346" s="36" t="s">
        <v>11</v>
      </c>
      <c r="I346" s="36" t="s">
        <v>878</v>
      </c>
      <c r="J346" s="37"/>
      <c r="K346" s="37"/>
      <c r="L346" s="37"/>
      <c r="M346" s="37"/>
      <c r="N346" s="37"/>
      <c r="O346" s="92" t="s">
        <v>12</v>
      </c>
      <c r="P346" s="35"/>
      <c r="Q346" s="35"/>
      <c r="R346" s="38" t="s">
        <v>4782</v>
      </c>
      <c r="S346" s="38"/>
      <c r="T346" s="35" t="s">
        <v>1950</v>
      </c>
      <c r="U346" s="35"/>
      <c r="V346" s="35"/>
      <c r="W346" s="35"/>
      <c r="X346" s="35"/>
      <c r="Y346" s="35"/>
      <c r="Z346" s="35" t="s">
        <v>3991</v>
      </c>
    </row>
    <row r="347" spans="1:26">
      <c r="A347" s="35" t="s">
        <v>1760</v>
      </c>
      <c r="B347" s="35" t="s">
        <v>2553</v>
      </c>
      <c r="C347" s="35" t="s">
        <v>1761</v>
      </c>
      <c r="D347" s="35"/>
      <c r="E347" s="36" t="s">
        <v>1762</v>
      </c>
      <c r="F347" s="36"/>
      <c r="G347" s="36" t="s">
        <v>1149</v>
      </c>
      <c r="H347" s="36" t="s">
        <v>1763</v>
      </c>
      <c r="I347" s="36" t="s">
        <v>3421</v>
      </c>
      <c r="J347" s="37"/>
      <c r="K347" s="37"/>
      <c r="L347" s="37"/>
      <c r="M347" s="37"/>
      <c r="N347" s="37"/>
      <c r="O347" s="68" t="s">
        <v>1764</v>
      </c>
      <c r="P347" s="35"/>
      <c r="Q347" s="35"/>
      <c r="R347" s="38" t="s">
        <v>4930</v>
      </c>
      <c r="S347" s="38"/>
      <c r="T347" s="35" t="s">
        <v>4931</v>
      </c>
      <c r="U347" s="35"/>
      <c r="V347" s="35"/>
      <c r="W347" s="35"/>
      <c r="X347" s="35"/>
      <c r="Y347" s="35"/>
      <c r="Z347" s="35"/>
    </row>
    <row r="348" spans="1:26">
      <c r="A348" s="35" t="s">
        <v>4968</v>
      </c>
      <c r="B348" s="35"/>
      <c r="C348" s="35"/>
      <c r="D348" s="35" t="s">
        <v>2729</v>
      </c>
      <c r="E348" s="36"/>
      <c r="F348" s="36"/>
      <c r="G348" s="36"/>
      <c r="H348" s="36"/>
      <c r="I348" s="36"/>
      <c r="J348" s="37"/>
      <c r="K348" s="37"/>
      <c r="L348" s="37"/>
      <c r="M348" s="37"/>
      <c r="N348" s="37"/>
      <c r="O348" s="35" t="s">
        <v>5052</v>
      </c>
      <c r="P348" s="35"/>
      <c r="Q348" s="35"/>
      <c r="R348" s="38"/>
      <c r="S348" s="38"/>
      <c r="T348" s="35" t="s">
        <v>5051</v>
      </c>
      <c r="U348" s="35"/>
      <c r="V348" s="35"/>
      <c r="W348" s="35"/>
      <c r="X348" s="35"/>
      <c r="Y348" s="35"/>
      <c r="Z348" s="35"/>
    </row>
    <row r="349" spans="1:26">
      <c r="A349" s="35" t="s">
        <v>4519</v>
      </c>
      <c r="B349" s="35" t="s">
        <v>2810</v>
      </c>
      <c r="C349" s="35" t="s">
        <v>13</v>
      </c>
      <c r="D349" s="35" t="s">
        <v>14</v>
      </c>
      <c r="E349" s="36" t="s">
        <v>672</v>
      </c>
      <c r="F349" s="36" t="s">
        <v>4147</v>
      </c>
      <c r="G349" s="36" t="s">
        <v>869</v>
      </c>
      <c r="H349" s="36"/>
      <c r="I349" s="36"/>
      <c r="J349" s="37" t="s">
        <v>2146</v>
      </c>
      <c r="K349" s="37" t="s">
        <v>2147</v>
      </c>
      <c r="L349" s="37" t="s">
        <v>869</v>
      </c>
      <c r="M349" s="37"/>
      <c r="N349" s="37"/>
      <c r="O349" s="38" t="s">
        <v>1362</v>
      </c>
      <c r="P349" s="38"/>
      <c r="Q349" s="38"/>
      <c r="R349" s="38" t="s">
        <v>2002</v>
      </c>
      <c r="S349" s="38"/>
      <c r="T349" s="35" t="s">
        <v>2003</v>
      </c>
      <c r="U349" s="35"/>
      <c r="V349" s="35"/>
      <c r="W349" s="35"/>
      <c r="X349" s="35"/>
      <c r="Y349" s="35"/>
      <c r="Z349" s="35"/>
    </row>
    <row r="350" spans="1:26">
      <c r="A350" s="35" t="s">
        <v>4519</v>
      </c>
      <c r="B350" s="35" t="s">
        <v>2004</v>
      </c>
      <c r="C350" s="35" t="s">
        <v>3974</v>
      </c>
      <c r="D350" s="35" t="s">
        <v>3975</v>
      </c>
      <c r="E350" s="36" t="s">
        <v>672</v>
      </c>
      <c r="F350" s="36" t="s">
        <v>4147</v>
      </c>
      <c r="G350" s="36" t="s">
        <v>869</v>
      </c>
      <c r="H350" s="36"/>
      <c r="I350" s="36"/>
      <c r="J350" s="37" t="s">
        <v>2146</v>
      </c>
      <c r="K350" s="37" t="s">
        <v>2147</v>
      </c>
      <c r="L350" s="37" t="s">
        <v>869</v>
      </c>
      <c r="M350" s="37"/>
      <c r="N350" s="37"/>
      <c r="O350" s="38" t="s">
        <v>3976</v>
      </c>
      <c r="P350" s="38"/>
      <c r="Q350" s="38"/>
      <c r="R350" s="38" t="s">
        <v>2002</v>
      </c>
      <c r="S350" s="38"/>
      <c r="T350" s="35" t="s">
        <v>4868</v>
      </c>
      <c r="U350" s="35"/>
      <c r="V350" s="35"/>
      <c r="W350" s="35"/>
      <c r="X350" s="35"/>
      <c r="Y350" s="35"/>
      <c r="Z350" s="35"/>
    </row>
    <row r="351" spans="1:26">
      <c r="A351" s="35" t="s">
        <v>4519</v>
      </c>
      <c r="B351" s="35" t="s">
        <v>4214</v>
      </c>
      <c r="C351" s="35" t="s">
        <v>4573</v>
      </c>
      <c r="D351" s="35" t="s">
        <v>4477</v>
      </c>
      <c r="E351" s="36" t="s">
        <v>672</v>
      </c>
      <c r="F351" s="36" t="s">
        <v>4147</v>
      </c>
      <c r="G351" s="36" t="s">
        <v>869</v>
      </c>
      <c r="H351" s="36"/>
      <c r="I351" s="36"/>
      <c r="J351" s="37" t="s">
        <v>2146</v>
      </c>
      <c r="K351" s="37" t="s">
        <v>2147</v>
      </c>
      <c r="L351" s="37" t="s">
        <v>869</v>
      </c>
      <c r="M351" s="37"/>
      <c r="N351" s="37"/>
      <c r="O351" s="38" t="s">
        <v>4478</v>
      </c>
      <c r="P351" s="38"/>
      <c r="Q351" s="38"/>
      <c r="R351" s="38" t="s">
        <v>2002</v>
      </c>
      <c r="S351" s="38"/>
      <c r="T351" s="35" t="s">
        <v>979</v>
      </c>
      <c r="U351" s="35"/>
      <c r="V351" s="35"/>
      <c r="W351" s="35"/>
      <c r="X351" s="35"/>
      <c r="Y351" s="35"/>
      <c r="Z351" s="35" t="s">
        <v>3991</v>
      </c>
    </row>
    <row r="352" spans="1:26">
      <c r="A352" s="35" t="s">
        <v>4519</v>
      </c>
      <c r="B352" s="35" t="s">
        <v>116</v>
      </c>
      <c r="C352" s="35"/>
      <c r="D352" s="35" t="s">
        <v>818</v>
      </c>
      <c r="E352" s="36" t="s">
        <v>672</v>
      </c>
      <c r="F352" s="36" t="s">
        <v>4147</v>
      </c>
      <c r="G352" s="36" t="s">
        <v>869</v>
      </c>
      <c r="H352" s="36"/>
      <c r="I352" s="36"/>
      <c r="J352" s="37" t="s">
        <v>2146</v>
      </c>
      <c r="K352" s="37" t="s">
        <v>2147</v>
      </c>
      <c r="L352" s="37" t="s">
        <v>869</v>
      </c>
      <c r="M352" s="37"/>
      <c r="N352" s="37"/>
      <c r="O352" s="38" t="s">
        <v>1362</v>
      </c>
      <c r="P352" s="38"/>
      <c r="Q352" s="38"/>
      <c r="R352" s="38" t="s">
        <v>2002</v>
      </c>
      <c r="S352" s="38"/>
      <c r="T352" s="35"/>
      <c r="U352" s="35"/>
      <c r="V352" s="35"/>
      <c r="W352" s="35"/>
      <c r="X352" s="35"/>
      <c r="Y352" s="35"/>
      <c r="Z352" s="35"/>
    </row>
    <row r="353" spans="1:26">
      <c r="A353" s="35" t="s">
        <v>4393</v>
      </c>
      <c r="B353" s="35"/>
      <c r="C353" s="35"/>
      <c r="D353" s="35"/>
      <c r="E353" s="36"/>
      <c r="F353" s="36"/>
      <c r="G353" s="36"/>
      <c r="H353" s="36"/>
      <c r="I353" s="36"/>
      <c r="J353" s="37"/>
      <c r="K353" s="37"/>
      <c r="L353" s="37"/>
      <c r="M353" s="37"/>
      <c r="N353" s="37"/>
      <c r="O353" s="38"/>
      <c r="P353" s="38"/>
      <c r="Q353" s="35"/>
      <c r="R353" s="38"/>
      <c r="S353" s="38"/>
      <c r="T353" s="35" t="s">
        <v>4394</v>
      </c>
      <c r="U353" s="35"/>
      <c r="V353" s="35"/>
      <c r="W353" s="35"/>
      <c r="X353" s="35"/>
      <c r="Y353" s="35"/>
      <c r="Z353" s="35"/>
    </row>
    <row r="354" spans="1:26">
      <c r="A354" s="35" t="s">
        <v>3680</v>
      </c>
      <c r="B354" s="35" t="s">
        <v>3784</v>
      </c>
      <c r="C354" s="35"/>
      <c r="D354" s="35"/>
      <c r="E354" s="36" t="s">
        <v>4347</v>
      </c>
      <c r="F354" s="36"/>
      <c r="G354" s="36" t="s">
        <v>4920</v>
      </c>
      <c r="H354" s="36">
        <v>11321</v>
      </c>
      <c r="I354" s="36" t="s">
        <v>4922</v>
      </c>
      <c r="J354" s="37"/>
      <c r="K354" s="37"/>
      <c r="L354" s="37"/>
      <c r="M354" s="37"/>
      <c r="N354" s="37"/>
      <c r="O354" s="39" t="s">
        <v>4348</v>
      </c>
      <c r="P354" s="35"/>
      <c r="Q354" s="35"/>
      <c r="R354" s="82" t="s">
        <v>4348</v>
      </c>
      <c r="S354" s="38"/>
      <c r="T354" s="35" t="s">
        <v>4346</v>
      </c>
      <c r="U354" s="35"/>
      <c r="V354" s="35" t="s">
        <v>4349</v>
      </c>
      <c r="W354" s="35"/>
      <c r="X354" s="35"/>
      <c r="Y354" s="35"/>
      <c r="Z354" s="35"/>
    </row>
    <row r="355" spans="1:26">
      <c r="A355" s="35" t="s">
        <v>5384</v>
      </c>
      <c r="B355" s="35" t="s">
        <v>5385</v>
      </c>
      <c r="C355" s="35" t="s">
        <v>5386</v>
      </c>
      <c r="D355" s="35" t="s">
        <v>4212</v>
      </c>
      <c r="E355" s="36" t="s">
        <v>5387</v>
      </c>
      <c r="F355" s="36"/>
      <c r="G355" s="36" t="s">
        <v>5388</v>
      </c>
      <c r="H355" s="36"/>
      <c r="I355" s="36" t="s">
        <v>97</v>
      </c>
      <c r="J355" s="37"/>
      <c r="K355" s="37"/>
      <c r="L355" s="37"/>
      <c r="M355" s="37"/>
      <c r="N355" s="37"/>
      <c r="O355" s="38" t="s">
        <v>5389</v>
      </c>
      <c r="P355" s="38"/>
      <c r="Q355" s="38"/>
      <c r="R355" s="38"/>
      <c r="S355" s="38"/>
      <c r="T355" s="35" t="s">
        <v>5390</v>
      </c>
      <c r="U355" s="35"/>
      <c r="V355" s="35"/>
      <c r="W355" s="35"/>
      <c r="X355" s="35"/>
      <c r="Y355" s="35"/>
      <c r="Z355" s="35"/>
    </row>
    <row r="356" spans="1:26">
      <c r="A356" s="35" t="s">
        <v>286</v>
      </c>
      <c r="B356" s="35" t="s">
        <v>287</v>
      </c>
      <c r="C356" s="35"/>
      <c r="D356" s="35"/>
      <c r="E356" s="36" t="s">
        <v>288</v>
      </c>
      <c r="F356" s="36"/>
      <c r="G356" s="36"/>
      <c r="H356" s="36"/>
      <c r="I356" s="36"/>
      <c r="J356" s="37"/>
      <c r="K356" s="37"/>
      <c r="L356" s="37" t="s">
        <v>96</v>
      </c>
      <c r="M356" s="37">
        <v>101</v>
      </c>
      <c r="N356" s="37" t="s">
        <v>97</v>
      </c>
      <c r="O356" s="38" t="s">
        <v>3161</v>
      </c>
      <c r="P356" s="38"/>
      <c r="Q356" s="38"/>
      <c r="R356" s="38" t="s">
        <v>3162</v>
      </c>
      <c r="S356" s="38"/>
      <c r="T356" s="35" t="s">
        <v>3163</v>
      </c>
      <c r="U356" s="35"/>
      <c r="V356" s="35"/>
      <c r="W356" s="35"/>
      <c r="X356" s="35"/>
      <c r="Y356" s="35"/>
      <c r="Z356" s="35" t="s">
        <v>866</v>
      </c>
    </row>
    <row r="357" spans="1:26">
      <c r="A357" s="35" t="s">
        <v>4568</v>
      </c>
      <c r="B357" s="35" t="s">
        <v>2352</v>
      </c>
      <c r="C357" s="35" t="s">
        <v>4803</v>
      </c>
      <c r="D357" s="35" t="s">
        <v>2035</v>
      </c>
      <c r="E357" s="36" t="s">
        <v>4804</v>
      </c>
      <c r="F357" s="36" t="s">
        <v>3314</v>
      </c>
      <c r="G357" s="36" t="s">
        <v>4923</v>
      </c>
      <c r="H357" s="36">
        <v>2010</v>
      </c>
      <c r="I357" s="36" t="s">
        <v>878</v>
      </c>
      <c r="J357" s="37" t="s">
        <v>83</v>
      </c>
      <c r="K357" s="37" t="s">
        <v>4497</v>
      </c>
      <c r="L357" s="37" t="s">
        <v>4923</v>
      </c>
      <c r="M357" s="37" t="s">
        <v>4498</v>
      </c>
      <c r="N357" s="37" t="s">
        <v>878</v>
      </c>
      <c r="O357" s="35">
        <v>61283323975</v>
      </c>
      <c r="P357" s="35"/>
      <c r="Q357" s="35"/>
      <c r="R357" s="38">
        <v>61293181434</v>
      </c>
      <c r="S357" s="38">
        <f>61417692874</f>
        <v>61417692874</v>
      </c>
      <c r="T357" s="39" t="s">
        <v>2353</v>
      </c>
      <c r="U357" s="35"/>
      <c r="V357" s="35"/>
      <c r="W357" s="35"/>
      <c r="X357" s="35"/>
      <c r="Y357" s="35"/>
      <c r="Z357" s="35"/>
    </row>
    <row r="358" spans="1:26">
      <c r="A358" s="35" t="s">
        <v>4568</v>
      </c>
      <c r="B358" s="35" t="s">
        <v>1159</v>
      </c>
      <c r="C358" s="35"/>
      <c r="D358" s="35" t="s">
        <v>1512</v>
      </c>
      <c r="E358" s="36" t="s">
        <v>4804</v>
      </c>
      <c r="F358" s="36" t="s">
        <v>3314</v>
      </c>
      <c r="G358" s="36" t="s">
        <v>4923</v>
      </c>
      <c r="H358" s="36">
        <v>2010</v>
      </c>
      <c r="I358" s="36" t="s">
        <v>878</v>
      </c>
      <c r="J358" s="37" t="s">
        <v>83</v>
      </c>
      <c r="K358" s="37" t="s">
        <v>4497</v>
      </c>
      <c r="L358" s="37" t="s">
        <v>4923</v>
      </c>
      <c r="M358" s="37" t="s">
        <v>4498</v>
      </c>
      <c r="N358" s="37" t="s">
        <v>878</v>
      </c>
      <c r="O358" s="35" t="s">
        <v>805</v>
      </c>
      <c r="P358" s="35"/>
      <c r="Q358" s="35"/>
      <c r="R358" s="38" t="s">
        <v>3689</v>
      </c>
      <c r="S358" s="38" t="s">
        <v>1158</v>
      </c>
      <c r="T358" s="35" t="s">
        <v>2351</v>
      </c>
      <c r="U358" s="35"/>
      <c r="V358" s="35"/>
      <c r="W358" s="35"/>
      <c r="X358" s="35"/>
      <c r="Y358" s="35"/>
      <c r="Z358" s="35" t="s">
        <v>3991</v>
      </c>
    </row>
    <row r="359" spans="1:26">
      <c r="A359" s="35" t="s">
        <v>5155</v>
      </c>
      <c r="B359" s="35" t="s">
        <v>1358</v>
      </c>
      <c r="C359" s="35" t="s">
        <v>5156</v>
      </c>
      <c r="D359" s="35"/>
      <c r="E359" s="36" t="s">
        <v>4804</v>
      </c>
      <c r="F359" s="36" t="s">
        <v>3314</v>
      </c>
      <c r="G359" s="36" t="s">
        <v>4923</v>
      </c>
      <c r="H359" s="36">
        <v>2010</v>
      </c>
      <c r="I359" s="36" t="s">
        <v>878</v>
      </c>
      <c r="J359" s="37" t="s">
        <v>83</v>
      </c>
      <c r="K359" s="37" t="s">
        <v>4497</v>
      </c>
      <c r="L359" s="37" t="s">
        <v>4923</v>
      </c>
      <c r="M359" s="37" t="s">
        <v>4498</v>
      </c>
      <c r="N359" s="37" t="s">
        <v>878</v>
      </c>
      <c r="O359" s="35" t="s">
        <v>2740</v>
      </c>
      <c r="P359" s="35"/>
      <c r="Q359" s="35"/>
      <c r="R359" s="38" t="s">
        <v>3689</v>
      </c>
      <c r="S359" s="38" t="s">
        <v>1158</v>
      </c>
      <c r="T359" s="35" t="s">
        <v>5157</v>
      </c>
      <c r="U359" s="35"/>
      <c r="V359" s="35"/>
      <c r="W359" s="35"/>
      <c r="X359" s="35"/>
      <c r="Y359" s="35"/>
      <c r="Z359" s="35" t="s">
        <v>3991</v>
      </c>
    </row>
    <row r="360" spans="1:26">
      <c r="A360" s="35" t="s">
        <v>5154</v>
      </c>
      <c r="B360" s="35" t="s">
        <v>1885</v>
      </c>
      <c r="C360" s="35" t="s">
        <v>1886</v>
      </c>
      <c r="D360" s="35"/>
      <c r="E360" s="36"/>
      <c r="F360" s="36"/>
      <c r="G360" s="36"/>
      <c r="H360" s="36"/>
      <c r="I360" s="36"/>
      <c r="J360" s="37"/>
      <c r="K360" s="37"/>
      <c r="L360" s="37"/>
      <c r="M360" s="37"/>
      <c r="N360" s="37"/>
      <c r="O360" s="38"/>
      <c r="P360" s="35"/>
      <c r="Q360" s="35"/>
      <c r="R360" s="38"/>
      <c r="S360" s="38"/>
      <c r="T360" s="35" t="s">
        <v>5153</v>
      </c>
      <c r="U360" s="35"/>
      <c r="V360" s="35"/>
      <c r="W360" s="35"/>
      <c r="X360" s="35"/>
      <c r="Y360" s="35"/>
      <c r="Z360" s="35"/>
    </row>
    <row r="361" spans="1:26">
      <c r="A361" s="35" t="s">
        <v>1193</v>
      </c>
      <c r="B361" s="35" t="s">
        <v>4036</v>
      </c>
      <c r="C361" s="35" t="s">
        <v>2089</v>
      </c>
      <c r="D361" s="35" t="s">
        <v>818</v>
      </c>
      <c r="E361" s="36" t="s">
        <v>2254</v>
      </c>
      <c r="F361" s="36"/>
      <c r="G361" s="36" t="s">
        <v>2527</v>
      </c>
      <c r="H361" s="36">
        <v>75009</v>
      </c>
      <c r="I361" s="36" t="s">
        <v>2528</v>
      </c>
      <c r="J361" s="37"/>
      <c r="K361" s="37"/>
      <c r="L361" s="37"/>
      <c r="M361" s="37"/>
      <c r="N361" s="37"/>
      <c r="O361" s="35" t="s">
        <v>1711</v>
      </c>
      <c r="P361" s="35"/>
      <c r="Q361" s="35"/>
      <c r="R361" s="38" t="s">
        <v>4317</v>
      </c>
      <c r="S361" s="38"/>
      <c r="T361" s="35" t="s">
        <v>2255</v>
      </c>
      <c r="U361" s="35"/>
      <c r="V361" s="35"/>
      <c r="W361" s="35"/>
      <c r="X361" s="35"/>
      <c r="Y361" s="35"/>
      <c r="Z361" s="35" t="s">
        <v>866</v>
      </c>
    </row>
    <row r="362" spans="1:26">
      <c r="A362" s="35" t="s">
        <v>1108</v>
      </c>
      <c r="B362" s="35" t="s">
        <v>3799</v>
      </c>
      <c r="C362" s="35" t="s">
        <v>1109</v>
      </c>
      <c r="D362" s="35"/>
      <c r="E362" s="36"/>
      <c r="F362" s="36"/>
      <c r="G362" s="36"/>
      <c r="H362" s="36"/>
      <c r="I362" s="36"/>
      <c r="J362" s="37"/>
      <c r="K362" s="37"/>
      <c r="L362" s="37"/>
      <c r="M362" s="37"/>
      <c r="N362" s="37"/>
      <c r="O362" s="38" t="s">
        <v>55</v>
      </c>
      <c r="P362" s="38"/>
      <c r="Q362" s="38"/>
      <c r="R362" s="38" t="s">
        <v>56</v>
      </c>
      <c r="S362" s="38"/>
      <c r="T362" s="35" t="s">
        <v>57</v>
      </c>
      <c r="U362" s="35"/>
      <c r="V362" s="35"/>
      <c r="W362" s="35"/>
      <c r="X362" s="35"/>
      <c r="Y362" s="35"/>
      <c r="Z362" s="35" t="s">
        <v>2458</v>
      </c>
    </row>
    <row r="363" spans="1:26">
      <c r="A363" s="35" t="s">
        <v>4860</v>
      </c>
      <c r="B363" s="35" t="s">
        <v>4861</v>
      </c>
      <c r="C363" s="35" t="s">
        <v>3541</v>
      </c>
      <c r="D363" s="35"/>
      <c r="E363" s="36" t="s">
        <v>1004</v>
      </c>
      <c r="F363" s="36"/>
      <c r="G363" s="36" t="s">
        <v>3471</v>
      </c>
      <c r="H363" s="36" t="s">
        <v>1005</v>
      </c>
      <c r="I363" s="36" t="s">
        <v>2971</v>
      </c>
      <c r="J363" s="37"/>
      <c r="K363" s="37"/>
      <c r="L363" s="37"/>
      <c r="M363" s="37"/>
      <c r="N363" s="37"/>
      <c r="O363" s="38" t="s">
        <v>2200</v>
      </c>
      <c r="P363" s="35"/>
      <c r="Q363" s="38"/>
      <c r="R363" s="38" t="s">
        <v>3683</v>
      </c>
      <c r="S363" s="38" t="s">
        <v>3684</v>
      </c>
      <c r="T363" s="35" t="s">
        <v>4617</v>
      </c>
      <c r="U363" s="35"/>
      <c r="V363" s="35"/>
      <c r="W363" s="35"/>
      <c r="X363" s="35"/>
      <c r="Y363" s="35"/>
      <c r="Z363" s="35" t="s">
        <v>876</v>
      </c>
    </row>
    <row r="364" spans="1:26">
      <c r="A364" s="35" t="s">
        <v>2702</v>
      </c>
      <c r="B364" s="35" t="s">
        <v>2703</v>
      </c>
      <c r="C364" s="35" t="s">
        <v>2704</v>
      </c>
      <c r="D364" s="35"/>
      <c r="E364" s="36" t="s">
        <v>2705</v>
      </c>
      <c r="F364" s="36"/>
      <c r="G364" s="36" t="s">
        <v>3547</v>
      </c>
      <c r="H364" s="36" t="s">
        <v>2706</v>
      </c>
      <c r="I364" s="36" t="s">
        <v>3939</v>
      </c>
      <c r="J364" s="37"/>
      <c r="K364" s="37"/>
      <c r="L364" s="37"/>
      <c r="M364" s="37"/>
      <c r="N364" s="37"/>
      <c r="O364" s="38" t="s">
        <v>1998</v>
      </c>
      <c r="P364" s="38"/>
      <c r="Q364" s="38"/>
      <c r="R364" s="38" t="s">
        <v>1999</v>
      </c>
      <c r="S364" s="38"/>
      <c r="T364" s="35" t="s">
        <v>2000</v>
      </c>
      <c r="U364" s="35"/>
      <c r="V364" s="35"/>
      <c r="W364" s="35"/>
      <c r="X364" s="35"/>
      <c r="Y364" s="35"/>
      <c r="Z364" s="35" t="s">
        <v>866</v>
      </c>
    </row>
    <row r="365" spans="1:26">
      <c r="A365" s="35" t="s">
        <v>2401</v>
      </c>
      <c r="B365" s="35"/>
      <c r="C365" s="35"/>
      <c r="D365" s="35"/>
      <c r="E365" s="36" t="s">
        <v>4350</v>
      </c>
      <c r="F365" s="36" t="s">
        <v>4535</v>
      </c>
      <c r="G365" s="36" t="s">
        <v>3003</v>
      </c>
      <c r="H365" s="36">
        <v>3149</v>
      </c>
      <c r="I365" s="36" t="s">
        <v>878</v>
      </c>
      <c r="J365" s="37" t="s">
        <v>623</v>
      </c>
      <c r="K365" s="37" t="s">
        <v>2763</v>
      </c>
      <c r="L365" s="37" t="s">
        <v>3003</v>
      </c>
      <c r="M365" s="37">
        <v>3149</v>
      </c>
      <c r="N365" s="37" t="s">
        <v>878</v>
      </c>
      <c r="O365" s="35" t="s">
        <v>2764</v>
      </c>
      <c r="P365" s="35"/>
      <c r="Q365" s="35"/>
      <c r="R365" s="38" t="s">
        <v>2765</v>
      </c>
      <c r="S365" s="38"/>
      <c r="T365" s="35" t="s">
        <v>804</v>
      </c>
      <c r="U365" s="35"/>
      <c r="V365" s="35"/>
      <c r="W365" s="35"/>
      <c r="X365" s="35"/>
      <c r="Y365" s="35"/>
      <c r="Z365" s="35" t="s">
        <v>3991</v>
      </c>
    </row>
    <row r="366" spans="1:26">
      <c r="A366" s="35" t="s">
        <v>17</v>
      </c>
      <c r="B366" s="35" t="s">
        <v>18</v>
      </c>
      <c r="C366" s="35" t="s">
        <v>19</v>
      </c>
      <c r="D366" s="35" t="s">
        <v>2729</v>
      </c>
      <c r="E366" s="36"/>
      <c r="F366" s="36"/>
      <c r="G366" s="36"/>
      <c r="H366" s="36"/>
      <c r="I366" s="36"/>
      <c r="J366" s="37" t="s">
        <v>20</v>
      </c>
      <c r="K366" s="37"/>
      <c r="L366" s="37" t="s">
        <v>873</v>
      </c>
      <c r="M366" s="37"/>
      <c r="N366" s="37"/>
      <c r="O366" s="38"/>
      <c r="P366" s="38"/>
      <c r="Q366" s="38"/>
      <c r="R366" s="38"/>
      <c r="S366" s="38" t="s">
        <v>21</v>
      </c>
      <c r="T366" s="35" t="s">
        <v>22</v>
      </c>
      <c r="U366" s="35"/>
      <c r="V366" s="35"/>
      <c r="W366" s="35"/>
      <c r="X366" s="35"/>
      <c r="Y366" s="35"/>
      <c r="Z366" s="35"/>
    </row>
    <row r="367" spans="1:26">
      <c r="A367" s="35" t="s">
        <v>2592</v>
      </c>
      <c r="B367" s="35" t="s">
        <v>1648</v>
      </c>
      <c r="C367" s="35" t="s">
        <v>1649</v>
      </c>
      <c r="D367" s="35"/>
      <c r="E367" s="36" t="s">
        <v>410</v>
      </c>
      <c r="F367" s="36" t="s">
        <v>411</v>
      </c>
      <c r="G367" s="36" t="s">
        <v>413</v>
      </c>
      <c r="H367" s="36" t="s">
        <v>412</v>
      </c>
      <c r="I367" s="36" t="s">
        <v>4922</v>
      </c>
      <c r="J367" s="37"/>
      <c r="K367" s="37"/>
      <c r="L367" s="37"/>
      <c r="M367" s="37"/>
      <c r="N367" s="37"/>
      <c r="O367" s="38" t="s">
        <v>2243</v>
      </c>
      <c r="P367" s="38" t="s">
        <v>2790</v>
      </c>
      <c r="Q367" s="35"/>
      <c r="R367" s="38"/>
      <c r="S367" s="38"/>
      <c r="T367" s="39" t="s">
        <v>2791</v>
      </c>
      <c r="U367" s="35"/>
      <c r="V367" s="35"/>
      <c r="W367" s="35"/>
      <c r="X367" s="35"/>
      <c r="Y367" s="35"/>
      <c r="Z367" s="35"/>
    </row>
    <row r="368" spans="1:26">
      <c r="A368" s="35" t="s">
        <v>1682</v>
      </c>
      <c r="B368" s="35" t="s">
        <v>3239</v>
      </c>
      <c r="C368" s="35" t="s">
        <v>1683</v>
      </c>
      <c r="D368" s="35" t="s">
        <v>2729</v>
      </c>
      <c r="E368" s="36"/>
      <c r="F368" s="36"/>
      <c r="G368" s="36"/>
      <c r="H368" s="36"/>
      <c r="I368" s="36"/>
      <c r="J368" s="37"/>
      <c r="K368" s="37"/>
      <c r="L368" s="37"/>
      <c r="M368" s="37"/>
      <c r="N368" s="37"/>
      <c r="O368" s="35" t="s">
        <v>4638</v>
      </c>
      <c r="P368" s="35"/>
      <c r="Q368" s="35"/>
      <c r="R368" s="38"/>
      <c r="S368" s="38"/>
      <c r="T368" s="35" t="s">
        <v>4639</v>
      </c>
      <c r="U368" s="35"/>
      <c r="V368" s="35" t="s">
        <v>4640</v>
      </c>
      <c r="W368" s="35"/>
      <c r="X368" s="35"/>
      <c r="Y368" s="35"/>
      <c r="Z368" s="35"/>
    </row>
    <row r="369" spans="1:26">
      <c r="A369" s="35" t="s">
        <v>2668</v>
      </c>
      <c r="B369" s="35" t="s">
        <v>2687</v>
      </c>
      <c r="C369" s="35" t="s">
        <v>2688</v>
      </c>
      <c r="D369" s="39" t="s">
        <v>4826</v>
      </c>
      <c r="E369" s="39" t="s">
        <v>4827</v>
      </c>
      <c r="F369" s="36"/>
      <c r="G369" s="36" t="s">
        <v>3581</v>
      </c>
      <c r="H369" s="36">
        <v>123242</v>
      </c>
      <c r="I369" s="36" t="s">
        <v>1421</v>
      </c>
      <c r="J369" s="37"/>
      <c r="K369" s="37"/>
      <c r="L369" s="37"/>
      <c r="M369" s="37"/>
      <c r="N369" s="37"/>
      <c r="O369" s="39" t="s">
        <v>4828</v>
      </c>
      <c r="P369" s="38"/>
      <c r="Q369" s="38"/>
      <c r="R369" s="82" t="s">
        <v>4685</v>
      </c>
      <c r="S369" s="38"/>
      <c r="T369" s="39" t="s">
        <v>2360</v>
      </c>
      <c r="U369" s="39" t="s">
        <v>2361</v>
      </c>
      <c r="V369" s="39" t="s">
        <v>1992</v>
      </c>
      <c r="W369" s="35"/>
      <c r="X369" s="35"/>
      <c r="Y369" s="35"/>
      <c r="Z369" s="35"/>
    </row>
    <row r="370" spans="1:26">
      <c r="A370" s="35" t="s">
        <v>2668</v>
      </c>
      <c r="B370" s="35" t="s">
        <v>2669</v>
      </c>
      <c r="C370" s="35" t="s">
        <v>2055</v>
      </c>
      <c r="D370" s="35"/>
      <c r="E370" s="36" t="s">
        <v>4814</v>
      </c>
      <c r="F370" s="36"/>
      <c r="G370" s="36" t="s">
        <v>3581</v>
      </c>
      <c r="H370" s="36">
        <v>123242</v>
      </c>
      <c r="I370" s="36" t="s">
        <v>1421</v>
      </c>
      <c r="J370" s="37"/>
      <c r="K370" s="37"/>
      <c r="L370" s="37"/>
      <c r="M370" s="37"/>
      <c r="N370" s="37"/>
      <c r="O370" s="38" t="s">
        <v>3183</v>
      </c>
      <c r="P370" s="38"/>
      <c r="Q370" s="38"/>
      <c r="R370" s="38" t="s">
        <v>3184</v>
      </c>
      <c r="S370" s="38"/>
      <c r="T370" s="35" t="s">
        <v>3935</v>
      </c>
      <c r="U370" s="35"/>
      <c r="V370" s="35"/>
      <c r="W370" s="35"/>
      <c r="X370" s="35"/>
      <c r="Y370" s="35"/>
      <c r="Z370" s="35" t="s">
        <v>2458</v>
      </c>
    </row>
    <row r="371" spans="1:26">
      <c r="A371" s="35" t="s">
        <v>4844</v>
      </c>
      <c r="B371" s="35" t="s">
        <v>4845</v>
      </c>
      <c r="C371" s="35" t="s">
        <v>4846</v>
      </c>
      <c r="D371" s="35"/>
      <c r="E371" s="36" t="s">
        <v>4847</v>
      </c>
      <c r="F371" s="36"/>
      <c r="G371" s="36" t="s">
        <v>4848</v>
      </c>
      <c r="H371" s="36" t="s">
        <v>4849</v>
      </c>
      <c r="I371" s="36" t="s">
        <v>2971</v>
      </c>
      <c r="J371" s="37"/>
      <c r="K371" s="37"/>
      <c r="L371" s="37"/>
      <c r="M371" s="37"/>
      <c r="N371" s="37"/>
      <c r="O371" s="38" t="s">
        <v>675</v>
      </c>
      <c r="P371" s="38"/>
      <c r="Q371" s="38"/>
      <c r="R371" s="38" t="s">
        <v>452</v>
      </c>
      <c r="S371" s="38"/>
      <c r="T371" s="38" t="s">
        <v>1676</v>
      </c>
      <c r="U371" s="38"/>
      <c r="V371" s="35"/>
      <c r="W371" s="35"/>
      <c r="X371" s="35"/>
      <c r="Y371" s="35"/>
      <c r="Z371" s="35" t="s">
        <v>876</v>
      </c>
    </row>
    <row r="372" spans="1:26">
      <c r="A372" s="35" t="s">
        <v>1677</v>
      </c>
      <c r="B372" s="35" t="s">
        <v>3496</v>
      </c>
      <c r="C372" s="35" t="s">
        <v>1623</v>
      </c>
      <c r="D372" s="35"/>
      <c r="E372" s="36" t="s">
        <v>2223</v>
      </c>
      <c r="F372" s="36"/>
      <c r="G372" s="36" t="s">
        <v>3170</v>
      </c>
      <c r="H372" s="36" t="s">
        <v>2224</v>
      </c>
      <c r="I372" s="36" t="s">
        <v>3171</v>
      </c>
      <c r="J372" s="37"/>
      <c r="K372" s="37"/>
      <c r="L372" s="37"/>
      <c r="M372" s="37"/>
      <c r="N372" s="37"/>
      <c r="O372" s="38" t="s">
        <v>2225</v>
      </c>
      <c r="P372" s="38"/>
      <c r="Q372" s="38"/>
      <c r="R372" s="38" t="s">
        <v>988</v>
      </c>
      <c r="S372" s="38"/>
      <c r="T372" s="38" t="s">
        <v>989</v>
      </c>
      <c r="U372" s="38"/>
      <c r="V372" s="35"/>
      <c r="W372" s="35"/>
      <c r="X372" s="35"/>
      <c r="Y372" s="35"/>
      <c r="Z372" s="35" t="s">
        <v>2458</v>
      </c>
    </row>
    <row r="373" spans="1:26">
      <c r="A373" s="35" t="s">
        <v>990</v>
      </c>
      <c r="B373" s="35" t="s">
        <v>991</v>
      </c>
      <c r="C373" s="35" t="s">
        <v>3787</v>
      </c>
      <c r="D373" s="35"/>
      <c r="E373" s="36" t="s">
        <v>3788</v>
      </c>
      <c r="F373" s="36"/>
      <c r="G373" s="36" t="s">
        <v>3789</v>
      </c>
      <c r="H373" s="36" t="s">
        <v>3321</v>
      </c>
      <c r="I373" s="36" t="s">
        <v>2971</v>
      </c>
      <c r="J373" s="37"/>
      <c r="K373" s="37"/>
      <c r="L373" s="37"/>
      <c r="M373" s="37"/>
      <c r="N373" s="37"/>
      <c r="O373" s="38" t="s">
        <v>3322</v>
      </c>
      <c r="P373" s="38"/>
      <c r="Q373" s="38"/>
      <c r="R373" s="38"/>
      <c r="S373" s="38"/>
      <c r="T373" s="35" t="s">
        <v>4248</v>
      </c>
      <c r="U373" s="35"/>
      <c r="V373" s="35"/>
      <c r="W373" s="35"/>
      <c r="X373" s="35"/>
      <c r="Y373" s="35"/>
      <c r="Z373" s="35" t="s">
        <v>876</v>
      </c>
    </row>
    <row r="374" spans="1:26">
      <c r="A374" s="35" t="s">
        <v>2766</v>
      </c>
      <c r="B374" s="35"/>
      <c r="C374" s="35"/>
      <c r="D374" s="35"/>
      <c r="E374" s="36" t="s">
        <v>1008</v>
      </c>
      <c r="F374" s="36"/>
      <c r="G374" s="36" t="s">
        <v>2312</v>
      </c>
      <c r="H374" s="36">
        <v>90034</v>
      </c>
      <c r="I374" s="36" t="s">
        <v>2971</v>
      </c>
      <c r="J374" s="37"/>
      <c r="K374" s="37"/>
      <c r="L374" s="37"/>
      <c r="M374" s="37"/>
      <c r="N374" s="37"/>
      <c r="O374" s="35" t="s">
        <v>433</v>
      </c>
      <c r="P374" s="35"/>
      <c r="Q374" s="35"/>
      <c r="R374" s="38"/>
      <c r="S374" s="38"/>
      <c r="T374" s="35" t="s">
        <v>665</v>
      </c>
      <c r="U374" s="35"/>
      <c r="V374" s="35"/>
      <c r="W374" s="35"/>
      <c r="X374" s="35"/>
      <c r="Y374" s="35"/>
      <c r="Z374" s="35" t="s">
        <v>866</v>
      </c>
    </row>
    <row r="375" spans="1:26">
      <c r="A375" s="35" t="s">
        <v>1673</v>
      </c>
      <c r="B375" s="35" t="s">
        <v>2107</v>
      </c>
      <c r="C375" s="35" t="s">
        <v>4218</v>
      </c>
      <c r="D375" s="35"/>
      <c r="E375" s="36"/>
      <c r="F375" s="36"/>
      <c r="G375" s="36"/>
      <c r="H375" s="36"/>
      <c r="I375" s="36"/>
      <c r="J375" s="37" t="s">
        <v>3578</v>
      </c>
      <c r="K375" s="37"/>
      <c r="L375" s="37" t="s">
        <v>3579</v>
      </c>
      <c r="M375" s="37"/>
      <c r="N375" s="37" t="s">
        <v>3580</v>
      </c>
      <c r="O375" s="38" t="s">
        <v>1426</v>
      </c>
      <c r="P375" s="38"/>
      <c r="Q375" s="38"/>
      <c r="R375" s="38" t="s">
        <v>400</v>
      </c>
      <c r="S375" s="38"/>
      <c r="T375" s="35" t="s">
        <v>401</v>
      </c>
      <c r="U375" s="35"/>
      <c r="V375" s="35"/>
      <c r="W375" s="35"/>
      <c r="X375" s="35"/>
      <c r="Y375" s="35"/>
      <c r="Z375" s="35" t="s">
        <v>876</v>
      </c>
    </row>
    <row r="376" spans="1:26">
      <c r="A376" s="35" t="s">
        <v>5045</v>
      </c>
      <c r="B376" s="35" t="s">
        <v>1961</v>
      </c>
      <c r="C376" s="35" t="s">
        <v>5046</v>
      </c>
      <c r="D376" s="35" t="s">
        <v>2729</v>
      </c>
      <c r="E376" s="36" t="s">
        <v>5047</v>
      </c>
      <c r="F376" s="36" t="s">
        <v>872</v>
      </c>
      <c r="G376" s="36"/>
      <c r="H376" s="36" t="s">
        <v>480</v>
      </c>
      <c r="I376" s="36"/>
      <c r="J376" s="37"/>
      <c r="K376" s="37"/>
      <c r="L376" s="37"/>
      <c r="M376" s="37"/>
      <c r="N376" s="37"/>
      <c r="O376" s="38" t="s">
        <v>5048</v>
      </c>
      <c r="P376" s="38"/>
      <c r="Q376" s="38"/>
      <c r="R376" s="38"/>
      <c r="S376" s="35" t="s">
        <v>5049</v>
      </c>
      <c r="T376" s="35" t="s">
        <v>5050</v>
      </c>
      <c r="U376" s="35"/>
      <c r="V376" s="35"/>
      <c r="W376" s="35"/>
      <c r="X376" s="35"/>
      <c r="Y376" s="35"/>
      <c r="Z376" s="35"/>
    </row>
    <row r="377" spans="1:26">
      <c r="A377" s="35" t="s">
        <v>3458</v>
      </c>
      <c r="B377" s="35" t="s">
        <v>60</v>
      </c>
      <c r="C377" s="35" t="s">
        <v>61</v>
      </c>
      <c r="D377" s="35"/>
      <c r="E377" s="36" t="s">
        <v>3459</v>
      </c>
      <c r="F377" s="36"/>
      <c r="G377" s="36" t="s">
        <v>873</v>
      </c>
      <c r="H377" s="36"/>
      <c r="I377" s="36"/>
      <c r="J377" s="37"/>
      <c r="K377" s="37"/>
      <c r="L377" s="37"/>
      <c r="M377" s="37"/>
      <c r="N377" s="37"/>
      <c r="O377" s="38"/>
      <c r="P377" s="38"/>
      <c r="Q377" s="38"/>
      <c r="R377" s="38"/>
      <c r="S377" s="38"/>
      <c r="T377" s="35" t="s">
        <v>616</v>
      </c>
      <c r="U377" s="35"/>
      <c r="V377" s="35"/>
      <c r="W377" s="35"/>
      <c r="X377" s="35"/>
      <c r="Y377" s="35"/>
      <c r="Z377" s="35"/>
    </row>
    <row r="378" spans="1:26">
      <c r="A378" s="35" t="s">
        <v>59</v>
      </c>
      <c r="B378" s="35" t="s">
        <v>60</v>
      </c>
      <c r="C378" s="35" t="s">
        <v>61</v>
      </c>
      <c r="D378" s="35"/>
      <c r="E378" s="36" t="s">
        <v>62</v>
      </c>
      <c r="F378" s="36"/>
      <c r="G378" s="61" t="s">
        <v>873</v>
      </c>
      <c r="H378" s="36"/>
      <c r="I378" s="36"/>
      <c r="J378" s="37" t="s">
        <v>63</v>
      </c>
      <c r="K378" s="37"/>
      <c r="L378" s="37" t="s">
        <v>873</v>
      </c>
      <c r="M378" s="37"/>
      <c r="N378" s="37"/>
      <c r="O378" s="73" t="s">
        <v>2831</v>
      </c>
      <c r="P378" s="38"/>
      <c r="Q378" s="35"/>
      <c r="R378" s="38"/>
      <c r="S378" s="38"/>
      <c r="T378" s="35" t="s">
        <v>616</v>
      </c>
      <c r="U378" s="35"/>
      <c r="V378" s="35"/>
      <c r="W378" s="35"/>
      <c r="X378" s="35"/>
      <c r="Y378" s="35"/>
      <c r="Z378" s="35"/>
    </row>
    <row r="379" spans="1:26">
      <c r="A379" s="35" t="s">
        <v>2442</v>
      </c>
      <c r="B379" s="35" t="s">
        <v>942</v>
      </c>
      <c r="C379" s="35" t="s">
        <v>3541</v>
      </c>
      <c r="D379" s="35" t="s">
        <v>1512</v>
      </c>
      <c r="E379" s="36"/>
      <c r="F379" s="36"/>
      <c r="G379" s="36" t="s">
        <v>3471</v>
      </c>
      <c r="H379" s="36"/>
      <c r="I379" s="36" t="s">
        <v>2971</v>
      </c>
      <c r="J379" s="37"/>
      <c r="K379" s="37"/>
      <c r="L379" s="37"/>
      <c r="M379" s="37"/>
      <c r="N379" s="37"/>
      <c r="O379" s="38" t="s">
        <v>943</v>
      </c>
      <c r="P379" s="38"/>
      <c r="Q379" s="35"/>
      <c r="R379" s="38" t="s">
        <v>850</v>
      </c>
      <c r="S379" s="38"/>
      <c r="T379" s="35" t="s">
        <v>4617</v>
      </c>
      <c r="U379" s="35"/>
      <c r="V379" s="35"/>
      <c r="W379" s="35"/>
      <c r="X379" s="35"/>
      <c r="Y379" s="35"/>
      <c r="Z379" s="35"/>
    </row>
    <row r="380" spans="1:26">
      <c r="A380" s="35" t="s">
        <v>2442</v>
      </c>
      <c r="B380" s="35" t="s">
        <v>662</v>
      </c>
      <c r="C380" s="35" t="s">
        <v>813</v>
      </c>
      <c r="D380" s="35"/>
      <c r="E380" s="36" t="s">
        <v>3460</v>
      </c>
      <c r="F380" s="36" t="s">
        <v>3461</v>
      </c>
      <c r="G380" s="36" t="s">
        <v>1436</v>
      </c>
      <c r="H380" s="36" t="s">
        <v>1437</v>
      </c>
      <c r="I380" s="36" t="s">
        <v>3421</v>
      </c>
      <c r="J380" s="37"/>
      <c r="K380" s="37"/>
      <c r="L380" s="37"/>
      <c r="M380" s="37"/>
      <c r="N380" s="37"/>
      <c r="O380" s="38" t="s">
        <v>1132</v>
      </c>
      <c r="P380" s="38"/>
      <c r="Q380" s="35"/>
      <c r="R380" s="38" t="s">
        <v>850</v>
      </c>
      <c r="S380" s="38"/>
      <c r="T380" s="35" t="s">
        <v>661</v>
      </c>
      <c r="U380" s="35"/>
      <c r="V380" s="35"/>
      <c r="W380" s="35"/>
      <c r="X380" s="35"/>
      <c r="Y380" s="35"/>
      <c r="Z380" s="35"/>
    </row>
    <row r="381" spans="1:26">
      <c r="A381" s="35" t="s">
        <v>2138</v>
      </c>
      <c r="B381" s="35" t="s">
        <v>18</v>
      </c>
      <c r="C381" s="35" t="s">
        <v>813</v>
      </c>
      <c r="D381" s="35"/>
      <c r="E381" s="36" t="s">
        <v>3460</v>
      </c>
      <c r="F381" s="36" t="s">
        <v>3461</v>
      </c>
      <c r="G381" s="36" t="s">
        <v>1436</v>
      </c>
      <c r="H381" s="36" t="s">
        <v>1163</v>
      </c>
      <c r="I381" s="36" t="s">
        <v>3421</v>
      </c>
      <c r="J381" s="37"/>
      <c r="K381" s="37"/>
      <c r="L381" s="37"/>
      <c r="M381" s="37"/>
      <c r="N381" s="37"/>
      <c r="O381" s="38" t="s">
        <v>1164</v>
      </c>
      <c r="P381" s="38"/>
      <c r="Q381" s="38"/>
      <c r="R381" s="38"/>
      <c r="S381" s="38"/>
      <c r="T381" s="35" t="s">
        <v>661</v>
      </c>
      <c r="U381" s="35"/>
      <c r="V381" s="35"/>
      <c r="W381" s="35"/>
      <c r="X381" s="35"/>
      <c r="Y381" s="35"/>
      <c r="Z381" s="35"/>
    </row>
    <row r="382" spans="1:26">
      <c r="A382" s="35" t="s">
        <v>37</v>
      </c>
      <c r="B382" s="35" t="s">
        <v>2749</v>
      </c>
      <c r="C382" s="35" t="s">
        <v>2527</v>
      </c>
      <c r="D382" s="35"/>
      <c r="E382" s="36"/>
      <c r="F382" s="36"/>
      <c r="G382" s="36"/>
      <c r="H382" s="36"/>
      <c r="I382" s="36"/>
      <c r="J382" s="37"/>
      <c r="K382" s="37"/>
      <c r="L382" s="37"/>
      <c r="M382" s="37"/>
      <c r="N382" s="37"/>
      <c r="O382" s="35" t="s">
        <v>115</v>
      </c>
      <c r="P382" s="35"/>
      <c r="Q382" s="35"/>
      <c r="R382" s="38" t="s">
        <v>1165</v>
      </c>
      <c r="S382" s="38"/>
      <c r="T382" s="35" t="s">
        <v>2484</v>
      </c>
      <c r="U382" s="35"/>
      <c r="V382" s="35"/>
      <c r="W382" s="35"/>
      <c r="X382" s="35"/>
      <c r="Y382" s="35"/>
      <c r="Z382" s="35" t="s">
        <v>2458</v>
      </c>
    </row>
    <row r="383" spans="1:26">
      <c r="A383" s="35" t="s">
        <v>846</v>
      </c>
      <c r="B383" s="35"/>
      <c r="C383" s="35"/>
      <c r="D383" s="35" t="s">
        <v>877</v>
      </c>
      <c r="E383" s="36" t="s">
        <v>421</v>
      </c>
      <c r="F383" s="36"/>
      <c r="G383" s="36" t="s">
        <v>3471</v>
      </c>
      <c r="H383" s="36" t="s">
        <v>422</v>
      </c>
      <c r="I383" s="36" t="s">
        <v>2971</v>
      </c>
      <c r="J383" s="37"/>
      <c r="K383" s="37"/>
      <c r="L383" s="37"/>
      <c r="M383" s="37"/>
      <c r="N383" s="37"/>
      <c r="O383" s="38" t="s">
        <v>1991</v>
      </c>
      <c r="P383" s="38"/>
      <c r="Q383" s="35"/>
      <c r="R383" s="38"/>
      <c r="S383" s="38"/>
      <c r="T383" s="35" t="s">
        <v>2017</v>
      </c>
      <c r="U383" s="35"/>
      <c r="V383" s="35"/>
      <c r="W383" s="35"/>
      <c r="X383" s="35"/>
      <c r="Y383" s="35"/>
      <c r="Z383" s="35"/>
    </row>
    <row r="384" spans="1:26">
      <c r="A384" s="35" t="s">
        <v>4672</v>
      </c>
      <c r="B384" s="35" t="s">
        <v>4919</v>
      </c>
      <c r="C384" s="35" t="s">
        <v>3469</v>
      </c>
      <c r="D384" s="35"/>
      <c r="E384" s="36"/>
      <c r="F384" s="36"/>
      <c r="G384" s="36"/>
      <c r="H384" s="36"/>
      <c r="I384" s="36"/>
      <c r="J384" s="37" t="s">
        <v>3470</v>
      </c>
      <c r="K384" s="37"/>
      <c r="L384" s="37" t="s">
        <v>869</v>
      </c>
      <c r="M384" s="37"/>
      <c r="N384" s="37"/>
      <c r="O384" s="38" t="s">
        <v>4913</v>
      </c>
      <c r="P384" s="38"/>
      <c r="Q384" s="38"/>
      <c r="R384" s="38" t="s">
        <v>4914</v>
      </c>
      <c r="S384" s="38"/>
      <c r="T384" s="35"/>
      <c r="U384" s="35"/>
      <c r="V384" s="35"/>
      <c r="W384" s="35"/>
      <c r="X384" s="35"/>
      <c r="Y384" s="35"/>
      <c r="Z384" s="35" t="s">
        <v>876</v>
      </c>
    </row>
    <row r="385" spans="1:26">
      <c r="A385" s="35" t="s">
        <v>3304</v>
      </c>
      <c r="B385" s="35" t="s">
        <v>1088</v>
      </c>
      <c r="C385" s="35" t="s">
        <v>1089</v>
      </c>
      <c r="D385" s="35"/>
      <c r="E385" s="36" t="s">
        <v>2027</v>
      </c>
      <c r="F385" s="36"/>
      <c r="G385" s="36" t="s">
        <v>3170</v>
      </c>
      <c r="H385" s="36" t="s">
        <v>514</v>
      </c>
      <c r="I385" s="36" t="s">
        <v>2067</v>
      </c>
      <c r="J385" s="37"/>
      <c r="K385" s="37"/>
      <c r="L385" s="37"/>
      <c r="M385" s="37"/>
      <c r="N385" s="37"/>
      <c r="O385" s="38" t="s">
        <v>515</v>
      </c>
      <c r="P385" s="38"/>
      <c r="Q385" s="38"/>
      <c r="R385" s="38" t="s">
        <v>2034</v>
      </c>
      <c r="S385" s="38" t="s">
        <v>516</v>
      </c>
      <c r="T385" s="35" t="s">
        <v>3379</v>
      </c>
      <c r="U385" s="35"/>
      <c r="V385" s="35"/>
      <c r="W385" s="35"/>
      <c r="X385" s="35"/>
      <c r="Y385" s="35"/>
      <c r="Z385" s="35" t="s">
        <v>2458</v>
      </c>
    </row>
    <row r="386" spans="1:26">
      <c r="A386" s="35" t="s">
        <v>3614</v>
      </c>
      <c r="B386" s="35" t="s">
        <v>3615</v>
      </c>
      <c r="C386" s="35" t="s">
        <v>3400</v>
      </c>
      <c r="D386" s="35"/>
      <c r="E386" s="36" t="s">
        <v>3401</v>
      </c>
      <c r="F386" s="36"/>
      <c r="G386" s="36" t="s">
        <v>1204</v>
      </c>
      <c r="H386" s="36" t="s">
        <v>3345</v>
      </c>
      <c r="I386" s="36" t="s">
        <v>2971</v>
      </c>
      <c r="J386" s="37"/>
      <c r="K386" s="37"/>
      <c r="L386" s="37"/>
      <c r="M386" s="37"/>
      <c r="N386" s="37"/>
      <c r="O386" s="38" t="s">
        <v>5590</v>
      </c>
      <c r="P386" s="38"/>
      <c r="Q386" s="38"/>
      <c r="R386" s="38" t="s">
        <v>1155</v>
      </c>
      <c r="S386" s="38"/>
      <c r="T386" s="38" t="s">
        <v>1156</v>
      </c>
      <c r="U386" s="38"/>
      <c r="V386" s="35"/>
      <c r="W386" s="35"/>
      <c r="X386" s="35"/>
      <c r="Y386" s="35"/>
      <c r="Z386" s="35" t="s">
        <v>876</v>
      </c>
    </row>
    <row r="387" spans="1:26">
      <c r="A387" s="35" t="s">
        <v>3380</v>
      </c>
      <c r="B387" s="35" t="s">
        <v>666</v>
      </c>
      <c r="C387" s="35" t="s">
        <v>727</v>
      </c>
      <c r="D387" s="35"/>
      <c r="E387" s="36"/>
      <c r="F387" s="36"/>
      <c r="G387" s="36"/>
      <c r="H387" s="36"/>
      <c r="I387" s="36"/>
      <c r="J387" s="37"/>
      <c r="K387" s="37"/>
      <c r="L387" s="37"/>
      <c r="M387" s="37"/>
      <c r="N387" s="37"/>
      <c r="O387" s="38" t="s">
        <v>728</v>
      </c>
      <c r="P387" s="38"/>
      <c r="Q387" s="38"/>
      <c r="R387" s="38" t="s">
        <v>729</v>
      </c>
      <c r="S387" s="38"/>
      <c r="T387" s="35"/>
      <c r="U387" s="35"/>
      <c r="V387" s="35"/>
      <c r="W387" s="35"/>
      <c r="X387" s="35"/>
      <c r="Y387" s="35"/>
      <c r="Z387" s="35" t="s">
        <v>866</v>
      </c>
    </row>
    <row r="388" spans="1:26">
      <c r="A388" s="93" t="s">
        <v>1464</v>
      </c>
      <c r="B388" s="93" t="s">
        <v>1750</v>
      </c>
      <c r="C388" s="93" t="s">
        <v>1656</v>
      </c>
      <c r="D388" s="93" t="s">
        <v>3452</v>
      </c>
      <c r="E388" s="94" t="s">
        <v>1657</v>
      </c>
      <c r="F388" s="94" t="s">
        <v>4718</v>
      </c>
      <c r="G388" s="94" t="s">
        <v>4718</v>
      </c>
      <c r="H388" s="94" t="s">
        <v>3849</v>
      </c>
      <c r="I388" s="94" t="s">
        <v>2971</v>
      </c>
      <c r="J388" s="94" t="s">
        <v>1657</v>
      </c>
      <c r="K388" s="188"/>
      <c r="L388" s="94" t="s">
        <v>4718</v>
      </c>
      <c r="M388" s="94" t="s">
        <v>3849</v>
      </c>
      <c r="N388" s="94" t="s">
        <v>2971</v>
      </c>
      <c r="O388" s="98"/>
      <c r="P388" s="98"/>
      <c r="Q388" s="98"/>
      <c r="R388" s="97"/>
      <c r="S388" s="98"/>
      <c r="T388" s="93"/>
      <c r="U388" s="93"/>
      <c r="V388" s="93"/>
      <c r="W388" s="93"/>
      <c r="X388" s="93"/>
      <c r="Y388" s="93"/>
      <c r="Z388" s="93"/>
    </row>
    <row r="389" spans="1:26">
      <c r="A389" s="35" t="s">
        <v>532</v>
      </c>
      <c r="B389" s="35" t="s">
        <v>4813</v>
      </c>
      <c r="C389" s="35" t="s">
        <v>680</v>
      </c>
      <c r="D389" s="35"/>
      <c r="E389" s="36"/>
      <c r="F389" s="36"/>
      <c r="G389" s="36"/>
      <c r="H389" s="36"/>
      <c r="I389" s="36"/>
      <c r="J389" s="37"/>
      <c r="K389" s="37"/>
      <c r="L389" s="37"/>
      <c r="M389" s="37"/>
      <c r="N389" s="37"/>
      <c r="O389" s="38"/>
      <c r="P389" s="38"/>
      <c r="Q389" s="38"/>
      <c r="R389" s="38"/>
      <c r="S389" s="38"/>
      <c r="T389" s="35" t="s">
        <v>1781</v>
      </c>
      <c r="U389" s="35"/>
      <c r="V389" s="35"/>
      <c r="W389" s="35"/>
      <c r="X389" s="35"/>
      <c r="Y389" s="35"/>
      <c r="Z389" s="35" t="s">
        <v>876</v>
      </c>
    </row>
    <row r="390" spans="1:26">
      <c r="A390" s="35" t="s">
        <v>4582</v>
      </c>
      <c r="B390" s="35" t="s">
        <v>2126</v>
      </c>
      <c r="C390" s="35" t="s">
        <v>2965</v>
      </c>
      <c r="D390" s="35"/>
      <c r="E390" s="36" t="s">
        <v>3381</v>
      </c>
      <c r="F390" s="36" t="s">
        <v>3383</v>
      </c>
      <c r="G390" s="36" t="s">
        <v>3384</v>
      </c>
      <c r="H390" s="36" t="s">
        <v>3385</v>
      </c>
      <c r="I390" s="36" t="s">
        <v>3848</v>
      </c>
      <c r="J390" s="37"/>
      <c r="K390" s="37"/>
      <c r="L390" s="37"/>
      <c r="M390" s="37"/>
      <c r="N390" s="37"/>
      <c r="O390" s="38"/>
      <c r="P390" s="38"/>
      <c r="Q390" s="35"/>
      <c r="R390" s="38"/>
      <c r="S390" s="38"/>
      <c r="T390" s="35" t="s">
        <v>4022</v>
      </c>
      <c r="U390" s="35"/>
      <c r="V390" s="35"/>
      <c r="W390" s="35"/>
      <c r="X390" s="35"/>
      <c r="Y390" s="35"/>
      <c r="Z390" s="35"/>
    </row>
    <row r="391" spans="1:26">
      <c r="A391" s="35" t="s">
        <v>2725</v>
      </c>
      <c r="B391" s="35" t="s">
        <v>2726</v>
      </c>
      <c r="C391" s="35" t="s">
        <v>1012</v>
      </c>
      <c r="D391" s="35" t="s">
        <v>4077</v>
      </c>
      <c r="E391" s="36"/>
      <c r="F391" s="36"/>
      <c r="G391" s="36"/>
      <c r="H391" s="36"/>
      <c r="I391" s="36"/>
      <c r="J391" s="37"/>
      <c r="K391" s="37"/>
      <c r="L391" s="37"/>
      <c r="M391" s="37"/>
      <c r="N391" s="37"/>
      <c r="O391" s="35" t="s">
        <v>4078</v>
      </c>
      <c r="P391" s="35"/>
      <c r="Q391" s="35"/>
      <c r="R391" s="38"/>
      <c r="S391" s="38"/>
      <c r="T391" s="35" t="s">
        <v>2504</v>
      </c>
      <c r="U391" s="35"/>
      <c r="V391" s="35"/>
      <c r="W391" s="35"/>
      <c r="X391" s="35"/>
      <c r="Y391" s="35"/>
      <c r="Z391" s="35"/>
    </row>
    <row r="392" spans="1:26">
      <c r="A392" s="35" t="s">
        <v>845</v>
      </c>
      <c r="B392" s="35" t="s">
        <v>3386</v>
      </c>
      <c r="C392" s="35" t="s">
        <v>1328</v>
      </c>
      <c r="D392" s="35"/>
      <c r="E392" s="36" t="s">
        <v>2434</v>
      </c>
      <c r="F392" s="36" t="s">
        <v>1168</v>
      </c>
      <c r="G392" s="36" t="s">
        <v>873</v>
      </c>
      <c r="H392" s="36"/>
      <c r="I392" s="36"/>
      <c r="J392" s="37"/>
      <c r="K392" s="37"/>
      <c r="L392" s="37"/>
      <c r="M392" s="37"/>
      <c r="N392" s="37"/>
      <c r="O392" s="38" t="s">
        <v>1075</v>
      </c>
      <c r="P392" s="38"/>
      <c r="Q392" s="35"/>
      <c r="R392" s="38"/>
      <c r="S392" s="38" t="s">
        <v>768</v>
      </c>
      <c r="T392" s="35" t="s">
        <v>769</v>
      </c>
      <c r="U392" s="35"/>
      <c r="V392" s="35"/>
      <c r="W392" s="35"/>
      <c r="X392" s="35"/>
      <c r="Y392" s="35"/>
      <c r="Z392" s="35"/>
    </row>
    <row r="393" spans="1:26">
      <c r="A393" s="35" t="s">
        <v>5194</v>
      </c>
      <c r="B393" s="35"/>
      <c r="C393" s="35"/>
      <c r="D393" s="35"/>
      <c r="E393" s="36"/>
      <c r="F393" s="36"/>
      <c r="G393" s="36"/>
      <c r="H393" s="36"/>
      <c r="I393" s="36"/>
      <c r="J393" s="37"/>
      <c r="K393" s="37"/>
      <c r="L393" s="37"/>
      <c r="M393" s="37"/>
      <c r="N393" s="37"/>
      <c r="O393" s="38"/>
      <c r="P393" s="38"/>
      <c r="Q393" s="35"/>
      <c r="R393" s="38"/>
      <c r="S393" s="38"/>
      <c r="T393" s="35" t="s">
        <v>5242</v>
      </c>
      <c r="U393" s="35"/>
      <c r="V393" s="35"/>
      <c r="W393" s="35"/>
      <c r="X393" s="35"/>
      <c r="Y393" s="35"/>
      <c r="Z393" s="35"/>
    </row>
    <row r="394" spans="1:26">
      <c r="A394" s="35" t="s">
        <v>1712</v>
      </c>
      <c r="B394" s="35" t="s">
        <v>2038</v>
      </c>
      <c r="C394" s="35" t="s">
        <v>2039</v>
      </c>
      <c r="D394" s="35"/>
      <c r="E394" s="36" t="s">
        <v>2130</v>
      </c>
      <c r="F394" s="36" t="s">
        <v>390</v>
      </c>
      <c r="G394" s="36" t="s">
        <v>869</v>
      </c>
      <c r="H394" s="36"/>
      <c r="I394" s="36"/>
      <c r="J394" s="37"/>
      <c r="K394" s="37"/>
      <c r="L394" s="37"/>
      <c r="M394" s="37"/>
      <c r="N394" s="37"/>
      <c r="O394" s="38" t="s">
        <v>391</v>
      </c>
      <c r="P394" s="38"/>
      <c r="Q394" s="38"/>
      <c r="R394" s="38"/>
      <c r="S394" s="38"/>
      <c r="T394" s="35" t="s">
        <v>1268</v>
      </c>
      <c r="U394" s="35"/>
      <c r="V394" s="35"/>
      <c r="W394" s="35"/>
      <c r="X394" s="35"/>
      <c r="Y394" s="35"/>
      <c r="Z394" s="35" t="s">
        <v>876</v>
      </c>
    </row>
    <row r="395" spans="1:26">
      <c r="A395" s="35" t="s">
        <v>5267</v>
      </c>
      <c r="B395" s="35" t="s">
        <v>3239</v>
      </c>
      <c r="C395" s="35" t="s">
        <v>5268</v>
      </c>
      <c r="D395" s="35"/>
      <c r="E395" s="36" t="s">
        <v>5269</v>
      </c>
      <c r="F395" s="36"/>
      <c r="G395" s="36" t="s">
        <v>5270</v>
      </c>
      <c r="H395" s="36" t="s">
        <v>2971</v>
      </c>
      <c r="I395" s="36"/>
      <c r="J395" s="37"/>
      <c r="K395" s="37"/>
      <c r="L395" s="37"/>
      <c r="M395" s="37"/>
      <c r="N395" s="37"/>
      <c r="O395" s="38"/>
      <c r="P395" s="38"/>
      <c r="Q395" s="38"/>
      <c r="R395" s="38"/>
      <c r="S395" s="38"/>
      <c r="T395" s="35"/>
      <c r="U395" s="35"/>
      <c r="V395" s="35"/>
      <c r="W395" s="35"/>
      <c r="X395" s="35"/>
      <c r="Y395" s="35"/>
      <c r="Z395" s="35"/>
    </row>
    <row r="396" spans="1:26">
      <c r="A396" s="35" t="s">
        <v>4420</v>
      </c>
      <c r="B396" s="35" t="s">
        <v>4421</v>
      </c>
      <c r="C396" s="35" t="s">
        <v>3612</v>
      </c>
      <c r="D396" s="35"/>
      <c r="E396" s="36" t="s">
        <v>1577</v>
      </c>
      <c r="F396" s="36" t="s">
        <v>3943</v>
      </c>
      <c r="G396" s="36" t="s">
        <v>869</v>
      </c>
      <c r="H396" s="36">
        <v>1311</v>
      </c>
      <c r="I396" s="36"/>
      <c r="J396" s="37"/>
      <c r="K396" s="37"/>
      <c r="L396" s="37"/>
      <c r="M396" s="37"/>
      <c r="N396" s="37"/>
      <c r="O396" s="38" t="s">
        <v>3944</v>
      </c>
      <c r="P396" s="38"/>
      <c r="Q396" s="38"/>
      <c r="R396" s="38"/>
      <c r="S396" s="38"/>
      <c r="T396" s="35" t="s">
        <v>3945</v>
      </c>
      <c r="U396" s="35"/>
      <c r="V396" s="35"/>
      <c r="W396" s="35"/>
      <c r="X396" s="35"/>
      <c r="Y396" s="35"/>
      <c r="Z396" s="35" t="s">
        <v>876</v>
      </c>
    </row>
    <row r="397" spans="1:26">
      <c r="A397" s="35" t="s">
        <v>4527</v>
      </c>
      <c r="B397" s="35" t="s">
        <v>2568</v>
      </c>
      <c r="C397" s="35" t="s">
        <v>2602</v>
      </c>
      <c r="D397" s="35"/>
      <c r="E397" s="36"/>
      <c r="F397" s="36"/>
      <c r="G397" s="36"/>
      <c r="H397" s="36"/>
      <c r="I397" s="36"/>
      <c r="J397" s="37"/>
      <c r="K397" s="37"/>
      <c r="L397" s="37"/>
      <c r="M397" s="37"/>
      <c r="N397" s="37"/>
      <c r="O397" s="35"/>
      <c r="P397" s="35"/>
      <c r="Q397" s="35"/>
      <c r="R397" s="38"/>
      <c r="S397" s="38"/>
      <c r="T397" s="35"/>
      <c r="U397" s="35"/>
      <c r="V397" s="35"/>
      <c r="W397" s="35"/>
      <c r="X397" s="35"/>
      <c r="Y397" s="35"/>
      <c r="Z397" s="35"/>
    </row>
    <row r="398" spans="1:26">
      <c r="A398" s="35" t="s">
        <v>1780</v>
      </c>
      <c r="B398" s="35" t="s">
        <v>49</v>
      </c>
      <c r="C398" s="35" t="s">
        <v>2883</v>
      </c>
      <c r="D398" s="35" t="s">
        <v>3452</v>
      </c>
      <c r="E398" s="36" t="s">
        <v>4376</v>
      </c>
      <c r="F398" s="36"/>
      <c r="G398" s="36" t="s">
        <v>1995</v>
      </c>
      <c r="H398" s="36" t="s">
        <v>1996</v>
      </c>
      <c r="I398" s="36" t="s">
        <v>878</v>
      </c>
      <c r="J398" s="37"/>
      <c r="K398" s="37"/>
      <c r="L398" s="37"/>
      <c r="M398" s="37"/>
      <c r="N398" s="37"/>
      <c r="O398" s="38" t="s">
        <v>3073</v>
      </c>
      <c r="P398" s="38"/>
      <c r="Q398" s="35"/>
      <c r="R398" s="38" t="s">
        <v>4325</v>
      </c>
      <c r="S398" s="38">
        <v>61419564505</v>
      </c>
      <c r="T398" s="35" t="s">
        <v>48</v>
      </c>
      <c r="U398" s="35"/>
      <c r="V398" s="35"/>
      <c r="W398" s="35"/>
      <c r="X398" s="35"/>
      <c r="Y398" s="35"/>
      <c r="Z398" s="35"/>
    </row>
    <row r="399" spans="1:26">
      <c r="A399" s="35" t="s">
        <v>4143</v>
      </c>
      <c r="B399" s="35" t="s">
        <v>3671</v>
      </c>
      <c r="C399" s="35" t="s">
        <v>4144</v>
      </c>
      <c r="D399" s="35"/>
      <c r="E399" s="36" t="s">
        <v>1287</v>
      </c>
      <c r="F399" s="36" t="s">
        <v>1288</v>
      </c>
      <c r="G399" s="36" t="s">
        <v>3471</v>
      </c>
      <c r="H399" s="36" t="s">
        <v>346</v>
      </c>
      <c r="I399" s="36" t="s">
        <v>2971</v>
      </c>
      <c r="J399" s="37"/>
      <c r="K399" s="37"/>
      <c r="L399" s="37"/>
      <c r="M399" s="37"/>
      <c r="N399" s="37"/>
      <c r="O399" s="77" t="s">
        <v>227</v>
      </c>
      <c r="P399" s="35"/>
      <c r="Q399" s="35"/>
      <c r="R399" s="38" t="s">
        <v>228</v>
      </c>
      <c r="S399" s="38"/>
      <c r="T399" s="35" t="s">
        <v>229</v>
      </c>
      <c r="U399" s="35"/>
      <c r="V399" s="35"/>
      <c r="W399" s="35"/>
      <c r="X399" s="35"/>
      <c r="Y399" s="35"/>
      <c r="Z399" s="35" t="s">
        <v>876</v>
      </c>
    </row>
    <row r="400" spans="1:26">
      <c r="A400" s="35" t="s">
        <v>4536</v>
      </c>
      <c r="B400" s="35" t="s">
        <v>4537</v>
      </c>
      <c r="C400" s="35" t="s">
        <v>4538</v>
      </c>
      <c r="D400" s="35" t="s">
        <v>4137</v>
      </c>
      <c r="E400" s="36"/>
      <c r="F400" s="36"/>
      <c r="G400" s="36"/>
      <c r="H400" s="36"/>
      <c r="I400" s="36"/>
      <c r="J400" s="37"/>
      <c r="K400" s="37"/>
      <c r="L400" s="37"/>
      <c r="M400" s="37"/>
      <c r="N400" s="37"/>
      <c r="O400" s="35" t="s">
        <v>4138</v>
      </c>
      <c r="P400" s="35"/>
      <c r="Q400" s="35"/>
      <c r="R400" s="38" t="s">
        <v>4139</v>
      </c>
      <c r="S400" s="38"/>
      <c r="T400" s="35" t="s">
        <v>1397</v>
      </c>
      <c r="U400" s="35"/>
      <c r="V400" s="35"/>
      <c r="W400" s="35"/>
      <c r="X400" s="35"/>
      <c r="Y400" s="35"/>
      <c r="Z400" s="35" t="s">
        <v>866</v>
      </c>
    </row>
    <row r="401" spans="1:26">
      <c r="A401" s="35" t="s">
        <v>2556</v>
      </c>
      <c r="B401" s="35" t="s">
        <v>3397</v>
      </c>
      <c r="C401" s="35" t="s">
        <v>4903</v>
      </c>
      <c r="D401" s="35"/>
      <c r="E401" s="36"/>
      <c r="F401" s="36"/>
      <c r="G401" s="36"/>
      <c r="H401" s="36"/>
      <c r="I401" s="36"/>
      <c r="J401" s="37" t="s">
        <v>4904</v>
      </c>
      <c r="K401" s="37"/>
      <c r="L401" s="37" t="s">
        <v>873</v>
      </c>
      <c r="M401" s="37"/>
      <c r="N401" s="37"/>
      <c r="O401" s="38" t="s">
        <v>2512</v>
      </c>
      <c r="P401" s="38"/>
      <c r="Q401" s="38"/>
      <c r="R401" s="38"/>
      <c r="S401" s="38"/>
      <c r="T401" s="35"/>
      <c r="U401" s="35"/>
      <c r="V401" s="35"/>
      <c r="W401" s="35"/>
      <c r="X401" s="35"/>
      <c r="Y401" s="35"/>
      <c r="Z401" s="35" t="s">
        <v>876</v>
      </c>
    </row>
    <row r="402" spans="1:26">
      <c r="A402" s="35" t="s">
        <v>5275</v>
      </c>
      <c r="B402" s="35" t="s">
        <v>5276</v>
      </c>
      <c r="C402" s="35" t="s">
        <v>5277</v>
      </c>
      <c r="D402" s="35"/>
      <c r="E402" s="36" t="s">
        <v>5278</v>
      </c>
      <c r="F402" s="36" t="s">
        <v>5279</v>
      </c>
      <c r="G402" s="36" t="s">
        <v>5280</v>
      </c>
      <c r="H402" s="36"/>
      <c r="I402" s="36" t="s">
        <v>5281</v>
      </c>
      <c r="J402" s="37"/>
      <c r="K402" s="37"/>
      <c r="L402" s="37"/>
      <c r="M402" s="37"/>
      <c r="N402" s="37"/>
      <c r="O402" s="38"/>
      <c r="P402" s="38"/>
      <c r="Q402" s="38"/>
      <c r="R402" s="38"/>
      <c r="S402" s="35" t="s">
        <v>5282</v>
      </c>
      <c r="T402" s="35" t="s">
        <v>5283</v>
      </c>
      <c r="U402" s="35"/>
      <c r="V402" s="35"/>
      <c r="W402" s="35"/>
      <c r="X402" s="35"/>
      <c r="Y402" s="35"/>
      <c r="Z402" s="35"/>
    </row>
    <row r="403" spans="1:26">
      <c r="A403" s="35" t="s">
        <v>696</v>
      </c>
      <c r="B403" s="35" t="s">
        <v>2239</v>
      </c>
      <c r="C403" s="35" t="s">
        <v>2240</v>
      </c>
      <c r="D403" s="35" t="s">
        <v>1079</v>
      </c>
      <c r="E403" s="36"/>
      <c r="F403" s="36"/>
      <c r="G403" s="36"/>
      <c r="H403" s="36"/>
      <c r="I403" s="36"/>
      <c r="J403" s="37"/>
      <c r="K403" s="37"/>
      <c r="L403" s="37"/>
      <c r="M403" s="37"/>
      <c r="N403" s="37"/>
      <c r="O403" s="35" t="s">
        <v>4705</v>
      </c>
      <c r="P403" s="35" t="s">
        <v>4706</v>
      </c>
      <c r="Q403" s="35" t="s">
        <v>2237</v>
      </c>
      <c r="R403" s="38" t="s">
        <v>4705</v>
      </c>
      <c r="S403" s="38"/>
      <c r="T403" s="35" t="s">
        <v>924</v>
      </c>
      <c r="U403" s="35"/>
      <c r="V403" s="35"/>
      <c r="W403" s="35"/>
      <c r="X403" s="35"/>
      <c r="Y403" s="35"/>
      <c r="Z403" s="35"/>
    </row>
    <row r="404" spans="1:26">
      <c r="A404" s="35" t="s">
        <v>696</v>
      </c>
      <c r="B404" s="35" t="s">
        <v>3737</v>
      </c>
      <c r="C404" s="35" t="s">
        <v>3738</v>
      </c>
      <c r="D404" s="35" t="s">
        <v>1079</v>
      </c>
      <c r="E404" s="36"/>
      <c r="F404" s="36"/>
      <c r="G404" s="36"/>
      <c r="H404" s="36"/>
      <c r="I404" s="36"/>
      <c r="J404" s="37"/>
      <c r="K404" s="37"/>
      <c r="L404" s="37"/>
      <c r="M404" s="37"/>
      <c r="N404" s="37"/>
      <c r="O404" s="35" t="s">
        <v>4705</v>
      </c>
      <c r="P404" s="35" t="s">
        <v>4706</v>
      </c>
      <c r="Q404" s="35" t="s">
        <v>2237</v>
      </c>
      <c r="R404" s="38" t="s">
        <v>4705</v>
      </c>
      <c r="S404" s="38"/>
      <c r="T404" s="35" t="s">
        <v>2238</v>
      </c>
      <c r="U404" s="35"/>
      <c r="V404" s="35"/>
      <c r="W404" s="35"/>
      <c r="X404" s="35"/>
      <c r="Y404" s="35"/>
      <c r="Z404" s="35"/>
    </row>
    <row r="405" spans="1:26">
      <c r="A405" s="35" t="s">
        <v>4953</v>
      </c>
      <c r="B405" s="35" t="s">
        <v>4955</v>
      </c>
      <c r="C405" s="35" t="s">
        <v>4956</v>
      </c>
      <c r="D405" s="35"/>
      <c r="E405" s="36"/>
      <c r="F405" s="36"/>
      <c r="G405" s="36"/>
      <c r="H405" s="36"/>
      <c r="I405" s="36"/>
      <c r="J405" s="37"/>
      <c r="K405" s="37"/>
      <c r="L405" s="37"/>
      <c r="M405" s="37"/>
      <c r="N405" s="37"/>
      <c r="O405" s="35"/>
      <c r="P405" s="35"/>
      <c r="Q405" s="35"/>
      <c r="R405" s="38"/>
      <c r="S405" s="38"/>
      <c r="T405" s="35" t="s">
        <v>4957</v>
      </c>
      <c r="U405" s="35"/>
      <c r="V405" s="35"/>
      <c r="W405" s="35"/>
      <c r="X405" s="35"/>
      <c r="Y405" s="35"/>
      <c r="Z405" s="35"/>
    </row>
    <row r="406" spans="1:26">
      <c r="A406" s="35" t="s">
        <v>53</v>
      </c>
      <c r="B406" s="35" t="s">
        <v>2603</v>
      </c>
      <c r="C406" s="35" t="s">
        <v>2604</v>
      </c>
      <c r="D406" s="35" t="s">
        <v>1789</v>
      </c>
      <c r="E406" s="36"/>
      <c r="F406" s="36"/>
      <c r="G406" s="36"/>
      <c r="H406" s="36"/>
      <c r="I406" s="36"/>
      <c r="J406" s="37"/>
      <c r="K406" s="37"/>
      <c r="L406" s="37"/>
      <c r="M406" s="37"/>
      <c r="N406" s="37"/>
      <c r="O406" s="35" t="s">
        <v>4343</v>
      </c>
      <c r="P406" s="35"/>
      <c r="Q406" s="35"/>
      <c r="R406" s="38"/>
      <c r="S406" s="38"/>
      <c r="T406" s="35" t="s">
        <v>4344</v>
      </c>
      <c r="U406" s="35"/>
      <c r="V406" s="35"/>
      <c r="W406" s="35"/>
      <c r="X406" s="35"/>
      <c r="Y406" s="35"/>
      <c r="Z406" s="35"/>
    </row>
    <row r="407" spans="1:26">
      <c r="A407" s="35" t="s">
        <v>3262</v>
      </c>
      <c r="B407" s="35" t="s">
        <v>3264</v>
      </c>
      <c r="C407" s="35" t="s">
        <v>3263</v>
      </c>
      <c r="D407" s="35"/>
      <c r="E407" s="36"/>
      <c r="F407" s="36"/>
      <c r="G407" s="36"/>
      <c r="H407" s="36"/>
      <c r="I407" s="36"/>
      <c r="J407" s="37" t="s">
        <v>3686</v>
      </c>
      <c r="K407" s="37" t="s">
        <v>3687</v>
      </c>
      <c r="L407" s="37" t="s">
        <v>3688</v>
      </c>
      <c r="M407" s="37">
        <v>2042</v>
      </c>
      <c r="N407" s="37" t="s">
        <v>878</v>
      </c>
      <c r="O407" s="35"/>
      <c r="P407" s="35"/>
      <c r="Q407" s="35"/>
      <c r="R407" s="38"/>
      <c r="S407" s="38"/>
      <c r="T407" s="35" t="s">
        <v>3265</v>
      </c>
      <c r="U407" s="35"/>
      <c r="V407" s="35"/>
      <c r="W407" s="35" t="s">
        <v>3266</v>
      </c>
      <c r="X407" s="35"/>
      <c r="Y407" s="35"/>
      <c r="Z407" s="35"/>
    </row>
    <row r="408" spans="1:26">
      <c r="A408" s="35" t="s">
        <v>570</v>
      </c>
      <c r="B408" s="35" t="s">
        <v>2605</v>
      </c>
      <c r="C408" s="35" t="s">
        <v>2606</v>
      </c>
      <c r="D408" s="35"/>
      <c r="E408" s="36" t="s">
        <v>3714</v>
      </c>
      <c r="F408" s="36" t="s">
        <v>3715</v>
      </c>
      <c r="G408" s="36" t="s">
        <v>873</v>
      </c>
      <c r="H408" s="36"/>
      <c r="I408" s="36" t="s">
        <v>218</v>
      </c>
      <c r="J408" s="37"/>
      <c r="K408" s="37"/>
      <c r="L408" s="37"/>
      <c r="M408" s="37"/>
      <c r="N408" s="37"/>
      <c r="O408" s="35" t="s">
        <v>4682</v>
      </c>
      <c r="P408" s="35"/>
      <c r="Q408" s="35"/>
      <c r="R408" s="38"/>
      <c r="S408" s="38"/>
      <c r="T408" s="35" t="s">
        <v>324</v>
      </c>
      <c r="U408" s="35"/>
      <c r="V408" s="35"/>
      <c r="W408" s="35"/>
      <c r="X408" s="35"/>
      <c r="Y408" s="35"/>
      <c r="Z408" s="35" t="s">
        <v>1820</v>
      </c>
    </row>
    <row r="409" spans="1:26">
      <c r="A409" s="35" t="s">
        <v>3284</v>
      </c>
      <c r="B409" s="35" t="s">
        <v>619</v>
      </c>
      <c r="C409" s="35" t="s">
        <v>620</v>
      </c>
      <c r="D409" s="35"/>
      <c r="E409" s="36" t="s">
        <v>2462</v>
      </c>
      <c r="F409" s="36" t="s">
        <v>1881</v>
      </c>
      <c r="G409" s="36" t="s">
        <v>1882</v>
      </c>
      <c r="H409" s="36"/>
      <c r="I409" s="36" t="s">
        <v>534</v>
      </c>
      <c r="J409" s="37"/>
      <c r="K409" s="37"/>
      <c r="L409" s="37"/>
      <c r="M409" s="37"/>
      <c r="N409" s="37"/>
      <c r="O409" s="38" t="s">
        <v>4044</v>
      </c>
      <c r="P409" s="38"/>
      <c r="Q409" s="38"/>
      <c r="R409" s="38" t="s">
        <v>3722</v>
      </c>
      <c r="S409" s="38"/>
      <c r="T409" s="35"/>
      <c r="U409" s="35"/>
      <c r="V409" s="35"/>
      <c r="W409" s="35"/>
      <c r="X409" s="35"/>
      <c r="Y409" s="35"/>
      <c r="Z409" s="35" t="s">
        <v>866</v>
      </c>
    </row>
    <row r="410" spans="1:26">
      <c r="A410" s="35" t="s">
        <v>429</v>
      </c>
      <c r="B410" s="35" t="s">
        <v>2634</v>
      </c>
      <c r="C410" s="35" t="s">
        <v>1470</v>
      </c>
      <c r="D410" s="35"/>
      <c r="E410" s="36" t="s">
        <v>4240</v>
      </c>
      <c r="F410" s="36" t="s">
        <v>4241</v>
      </c>
      <c r="G410" s="36" t="s">
        <v>4905</v>
      </c>
      <c r="H410" s="36">
        <v>5032</v>
      </c>
      <c r="I410" s="36"/>
      <c r="J410" s="37"/>
      <c r="K410" s="37"/>
      <c r="L410" s="37"/>
      <c r="M410" s="37"/>
      <c r="N410" s="37"/>
      <c r="O410" s="38" t="s">
        <v>4242</v>
      </c>
      <c r="P410" s="38"/>
      <c r="Q410" s="35"/>
      <c r="R410" s="38"/>
      <c r="S410" s="38"/>
      <c r="T410" s="35" t="s">
        <v>4243</v>
      </c>
      <c r="U410" s="35"/>
      <c r="V410" s="35"/>
      <c r="W410" s="35"/>
      <c r="X410" s="35"/>
      <c r="Y410" s="35"/>
      <c r="Z410" s="35"/>
    </row>
    <row r="411" spans="1:26">
      <c r="A411" s="35" t="s">
        <v>1523</v>
      </c>
      <c r="B411" s="35" t="s">
        <v>1524</v>
      </c>
      <c r="C411" s="35" t="s">
        <v>1525</v>
      </c>
      <c r="D411" s="35" t="s">
        <v>3452</v>
      </c>
      <c r="E411" s="36"/>
      <c r="F411" s="36"/>
      <c r="G411" s="36"/>
      <c r="H411" s="36"/>
      <c r="I411" s="36"/>
      <c r="J411" s="37"/>
      <c r="K411" s="37"/>
      <c r="L411" s="37"/>
      <c r="M411" s="37"/>
      <c r="N411" s="37"/>
      <c r="O411" s="35" t="s">
        <v>1526</v>
      </c>
      <c r="P411" s="35"/>
      <c r="Q411" s="35"/>
      <c r="R411" s="38"/>
      <c r="S411" s="38"/>
      <c r="T411" s="35" t="s">
        <v>1527</v>
      </c>
      <c r="U411" s="35"/>
      <c r="V411" s="35" t="s">
        <v>1528</v>
      </c>
      <c r="W411" s="35"/>
      <c r="X411" s="35"/>
      <c r="Y411" s="35"/>
      <c r="Z411" s="35"/>
    </row>
    <row r="412" spans="1:26">
      <c r="A412" s="35" t="s">
        <v>5178</v>
      </c>
      <c r="B412" s="35"/>
      <c r="C412" s="35"/>
      <c r="D412" s="35"/>
      <c r="E412" s="36" t="s">
        <v>5180</v>
      </c>
      <c r="F412" s="36" t="s">
        <v>5181</v>
      </c>
      <c r="G412" s="36" t="s">
        <v>5179</v>
      </c>
      <c r="H412" s="36">
        <v>11238</v>
      </c>
      <c r="I412" s="36" t="s">
        <v>2971</v>
      </c>
      <c r="J412" s="37"/>
      <c r="K412" s="37"/>
      <c r="L412" s="37"/>
      <c r="M412" s="37"/>
      <c r="N412" s="37"/>
      <c r="O412" s="38"/>
      <c r="P412" s="38"/>
      <c r="Q412" s="38"/>
      <c r="R412" s="38"/>
      <c r="S412" s="38"/>
      <c r="T412" s="38"/>
      <c r="U412" s="35"/>
      <c r="V412" s="35"/>
      <c r="W412" s="35"/>
      <c r="X412" s="35"/>
      <c r="Y412" s="35"/>
      <c r="Z412" s="35"/>
    </row>
    <row r="413" spans="1:26">
      <c r="A413" s="35" t="s">
        <v>1179</v>
      </c>
      <c r="B413" s="35" t="s">
        <v>4423</v>
      </c>
      <c r="C413" s="35"/>
      <c r="D413" s="35"/>
      <c r="E413" s="36"/>
      <c r="F413" s="36"/>
      <c r="G413" s="36"/>
      <c r="H413" s="36"/>
      <c r="I413" s="36"/>
      <c r="J413" s="37"/>
      <c r="K413" s="37"/>
      <c r="L413" s="37"/>
      <c r="M413" s="37"/>
      <c r="N413" s="37"/>
      <c r="O413" s="38"/>
      <c r="P413" s="38"/>
      <c r="Q413" s="38"/>
      <c r="R413" s="38"/>
      <c r="S413" s="38"/>
      <c r="T413" s="35" t="s">
        <v>4424</v>
      </c>
      <c r="U413" s="35"/>
      <c r="V413" s="35"/>
      <c r="W413" s="35"/>
      <c r="X413" s="35"/>
      <c r="Y413" s="35"/>
      <c r="Z413" s="35" t="s">
        <v>876</v>
      </c>
    </row>
    <row r="414" spans="1:26">
      <c r="A414" s="35" t="s">
        <v>5038</v>
      </c>
      <c r="B414" s="35"/>
      <c r="C414" s="35"/>
      <c r="D414" s="35"/>
      <c r="E414" s="36"/>
      <c r="F414" s="36"/>
      <c r="G414" s="36"/>
      <c r="H414" s="36"/>
      <c r="I414" s="36"/>
      <c r="J414" s="37"/>
      <c r="K414" s="37"/>
      <c r="L414" s="37"/>
      <c r="M414" s="37"/>
      <c r="N414" s="37"/>
      <c r="O414" s="35"/>
      <c r="P414" s="35"/>
      <c r="Q414" s="35"/>
      <c r="R414" s="38"/>
      <c r="S414" s="38"/>
      <c r="T414" s="35"/>
      <c r="U414" s="35"/>
      <c r="V414" s="35"/>
      <c r="W414" s="35"/>
      <c r="X414" s="35"/>
      <c r="Y414" s="35"/>
      <c r="Z414" s="35"/>
    </row>
    <row r="415" spans="1:26">
      <c r="A415" s="35" t="s">
        <v>674</v>
      </c>
      <c r="B415" s="35" t="s">
        <v>3870</v>
      </c>
      <c r="C415" s="35" t="s">
        <v>1993</v>
      </c>
      <c r="D415" s="35" t="s">
        <v>1789</v>
      </c>
      <c r="E415" s="36"/>
      <c r="F415" s="36"/>
      <c r="G415" s="36"/>
      <c r="H415" s="36"/>
      <c r="I415" s="36"/>
      <c r="J415" s="37"/>
      <c r="K415" s="37"/>
      <c r="L415" s="37"/>
      <c r="M415" s="37"/>
      <c r="N415" s="37"/>
      <c r="O415" s="76"/>
      <c r="P415" s="35"/>
      <c r="Q415" s="35"/>
      <c r="R415" s="38"/>
      <c r="S415" s="97"/>
      <c r="T415" s="39" t="s">
        <v>1994</v>
      </c>
      <c r="U415" s="35"/>
      <c r="V415" s="35"/>
      <c r="W415" s="35"/>
      <c r="X415" s="35"/>
      <c r="Y415" s="35"/>
      <c r="Z415" s="35"/>
    </row>
    <row r="416" spans="1:26">
      <c r="A416" s="35" t="s">
        <v>5213</v>
      </c>
      <c r="B416" s="35" t="s">
        <v>5212</v>
      </c>
      <c r="C416" s="35" t="s">
        <v>5214</v>
      </c>
      <c r="D416" s="35"/>
      <c r="E416" s="36" t="s">
        <v>5215</v>
      </c>
      <c r="F416" s="36"/>
      <c r="G416" s="36" t="s">
        <v>5216</v>
      </c>
      <c r="H416" s="36">
        <v>6149</v>
      </c>
      <c r="I416" s="36" t="s">
        <v>656</v>
      </c>
      <c r="J416" s="37"/>
      <c r="K416" s="37"/>
      <c r="L416" s="37"/>
      <c r="M416" s="37"/>
      <c r="N416" s="37"/>
      <c r="O416" s="283" t="s">
        <v>5217</v>
      </c>
      <c r="P416" s="35"/>
      <c r="Q416" s="35"/>
      <c r="R416" s="38"/>
      <c r="S416" s="283" t="s">
        <v>5218</v>
      </c>
      <c r="T416" s="35" t="s">
        <v>5219</v>
      </c>
      <c r="U416" s="35"/>
      <c r="V416" s="35"/>
      <c r="W416" s="35"/>
      <c r="X416" s="35"/>
      <c r="Y416" s="35"/>
      <c r="Z416" s="35"/>
    </row>
    <row r="417" spans="1:26">
      <c r="A417" s="35" t="s">
        <v>572</v>
      </c>
      <c r="B417" s="35" t="s">
        <v>2553</v>
      </c>
      <c r="C417" s="35" t="s">
        <v>2554</v>
      </c>
      <c r="D417" s="35" t="s">
        <v>1789</v>
      </c>
      <c r="E417" s="36"/>
      <c r="F417" s="36"/>
      <c r="G417" s="36"/>
      <c r="H417" s="36"/>
      <c r="I417" s="36"/>
      <c r="J417" s="37"/>
      <c r="K417" s="37"/>
      <c r="L417" s="37"/>
      <c r="M417" s="37"/>
      <c r="N417" s="37"/>
      <c r="O417" s="35"/>
      <c r="P417" s="35"/>
      <c r="Q417" s="35"/>
      <c r="R417" s="38"/>
      <c r="S417" s="38"/>
      <c r="T417" s="35" t="s">
        <v>2555</v>
      </c>
      <c r="U417" s="35"/>
      <c r="V417" s="35"/>
      <c r="W417" s="35"/>
      <c r="X417" s="35"/>
      <c r="Y417" s="35"/>
      <c r="Z417" s="35"/>
    </row>
    <row r="418" spans="1:26">
      <c r="A418" s="35" t="s">
        <v>1786</v>
      </c>
      <c r="B418" s="35" t="s">
        <v>1053</v>
      </c>
      <c r="C418" s="35" t="s">
        <v>1054</v>
      </c>
      <c r="D418" s="35" t="s">
        <v>1789</v>
      </c>
      <c r="E418" s="36" t="s">
        <v>1055</v>
      </c>
      <c r="F418" s="36" t="s">
        <v>2252</v>
      </c>
      <c r="G418" s="36" t="s">
        <v>2892</v>
      </c>
      <c r="H418" s="36">
        <v>91501</v>
      </c>
      <c r="I418" s="36" t="s">
        <v>2971</v>
      </c>
      <c r="J418" s="37"/>
      <c r="K418" s="37"/>
      <c r="L418" s="37"/>
      <c r="M418" s="37"/>
      <c r="N418" s="37"/>
      <c r="O418" s="35" t="s">
        <v>4524</v>
      </c>
      <c r="P418" s="35"/>
      <c r="Q418" s="35"/>
      <c r="R418" s="38"/>
      <c r="S418" s="38"/>
      <c r="T418" s="35" t="s">
        <v>1280</v>
      </c>
      <c r="U418" s="35"/>
      <c r="V418" s="35"/>
      <c r="W418" s="35"/>
      <c r="X418" s="35"/>
      <c r="Y418" s="35"/>
      <c r="Z418" s="35"/>
    </row>
    <row r="419" spans="1:26">
      <c r="A419" s="35" t="s">
        <v>4425</v>
      </c>
      <c r="B419" s="35" t="s">
        <v>43</v>
      </c>
      <c r="C419" s="35" t="s">
        <v>38</v>
      </c>
      <c r="D419" s="35"/>
      <c r="E419" s="36" t="s">
        <v>1338</v>
      </c>
      <c r="F419" s="36"/>
      <c r="G419" s="36" t="s">
        <v>1339</v>
      </c>
      <c r="H419" s="36" t="s">
        <v>1340</v>
      </c>
      <c r="I419" s="36" t="s">
        <v>2308</v>
      </c>
      <c r="J419" s="37"/>
      <c r="K419" s="37"/>
      <c r="L419" s="37"/>
      <c r="M419" s="37"/>
      <c r="N419" s="37"/>
      <c r="O419" s="38" t="s">
        <v>4051</v>
      </c>
      <c r="P419" s="38"/>
      <c r="Q419" s="38"/>
      <c r="R419" s="38" t="s">
        <v>4052</v>
      </c>
      <c r="S419" s="38"/>
      <c r="T419" s="38" t="s">
        <v>690</v>
      </c>
      <c r="U419" s="38"/>
      <c r="V419" s="35"/>
      <c r="W419" s="35"/>
      <c r="X419" s="35"/>
      <c r="Y419" s="35"/>
      <c r="Z419" s="35" t="s">
        <v>876</v>
      </c>
    </row>
    <row r="420" spans="1:26">
      <c r="A420" s="35" t="s">
        <v>560</v>
      </c>
      <c r="B420" s="35" t="s">
        <v>3544</v>
      </c>
      <c r="C420" s="35" t="s">
        <v>4110</v>
      </c>
      <c r="D420" s="35"/>
      <c r="E420" s="36" t="s">
        <v>3367</v>
      </c>
      <c r="F420" s="36"/>
      <c r="G420" s="36" t="s">
        <v>3368</v>
      </c>
      <c r="H420" s="36">
        <v>3053</v>
      </c>
      <c r="I420" s="36" t="s">
        <v>878</v>
      </c>
      <c r="J420" s="37"/>
      <c r="K420" s="37"/>
      <c r="L420" s="37"/>
      <c r="M420" s="37"/>
      <c r="N420" s="37"/>
      <c r="O420" s="38" t="s">
        <v>3331</v>
      </c>
      <c r="P420" s="38" t="s">
        <v>3332</v>
      </c>
      <c r="Q420" s="35"/>
      <c r="R420" s="38"/>
      <c r="S420" s="38"/>
      <c r="T420" s="35" t="s">
        <v>1096</v>
      </c>
      <c r="U420" s="35"/>
      <c r="V420" s="35"/>
      <c r="W420" s="35"/>
      <c r="X420" s="35"/>
      <c r="Y420" s="35"/>
      <c r="Z420" s="35"/>
    </row>
    <row r="421" spans="1:26">
      <c r="A421" s="35" t="s">
        <v>4970</v>
      </c>
      <c r="B421" s="35" t="s">
        <v>5096</v>
      </c>
      <c r="C421" s="35" t="s">
        <v>5097</v>
      </c>
      <c r="D421" s="35"/>
      <c r="E421" s="36"/>
      <c r="F421" s="36"/>
      <c r="G421" s="36"/>
      <c r="H421" s="36"/>
      <c r="I421" s="36"/>
      <c r="J421" s="37"/>
      <c r="K421" s="37"/>
      <c r="L421" s="37"/>
      <c r="M421" s="37"/>
      <c r="N421" s="37"/>
      <c r="O421" s="35" t="s">
        <v>5106</v>
      </c>
      <c r="P421" s="35"/>
      <c r="Q421" s="35"/>
      <c r="R421" s="38"/>
      <c r="S421" s="38"/>
      <c r="T421" s="35" t="s">
        <v>5107</v>
      </c>
      <c r="U421" s="35"/>
      <c r="V421" s="35"/>
      <c r="W421" s="35"/>
      <c r="X421" s="35"/>
      <c r="Y421" s="35"/>
      <c r="Z421" s="35"/>
    </row>
    <row r="422" spans="1:26">
      <c r="A422" s="35" t="s">
        <v>4720</v>
      </c>
      <c r="B422" s="35" t="s">
        <v>4090</v>
      </c>
      <c r="C422" s="35" t="s">
        <v>4721</v>
      </c>
      <c r="D422" s="35" t="s">
        <v>3452</v>
      </c>
      <c r="E422" s="36" t="s">
        <v>4722</v>
      </c>
      <c r="F422" s="36" t="s">
        <v>1298</v>
      </c>
      <c r="G422" s="36" t="s">
        <v>3371</v>
      </c>
      <c r="H422" s="36" t="s">
        <v>1299</v>
      </c>
      <c r="I422" s="36" t="s">
        <v>2067</v>
      </c>
      <c r="J422" s="37"/>
      <c r="K422" s="37"/>
      <c r="L422" s="37"/>
      <c r="M422" s="37"/>
      <c r="N422" s="37"/>
      <c r="O422" s="38" t="s">
        <v>295</v>
      </c>
      <c r="P422" s="38"/>
      <c r="Q422" s="35"/>
      <c r="R422" s="38" t="s">
        <v>4059</v>
      </c>
      <c r="S422" s="38"/>
      <c r="T422" s="35" t="s">
        <v>4862</v>
      </c>
      <c r="U422" s="35"/>
      <c r="V422" s="35"/>
      <c r="W422" s="35"/>
      <c r="X422" s="35"/>
      <c r="Y422" s="35"/>
      <c r="Z422" s="35"/>
    </row>
    <row r="423" spans="1:26">
      <c r="A423" s="35" t="s">
        <v>3879</v>
      </c>
      <c r="B423" s="35" t="s">
        <v>3870</v>
      </c>
      <c r="C423" s="35" t="s">
        <v>1598</v>
      </c>
      <c r="D423" s="35" t="s">
        <v>1789</v>
      </c>
      <c r="E423" s="36" t="s">
        <v>1599</v>
      </c>
      <c r="F423" s="36" t="s">
        <v>1600</v>
      </c>
      <c r="G423" s="36" t="s">
        <v>2431</v>
      </c>
      <c r="H423" s="36">
        <v>1092</v>
      </c>
      <c r="I423" s="36" t="s">
        <v>4843</v>
      </c>
      <c r="J423" s="37"/>
      <c r="K423" s="37"/>
      <c r="L423" s="37"/>
      <c r="M423" s="37"/>
      <c r="N423" s="37"/>
      <c r="O423" s="35"/>
      <c r="P423" s="35"/>
      <c r="Q423" s="35"/>
      <c r="R423" s="38"/>
      <c r="S423" s="38"/>
      <c r="T423" s="35" t="s">
        <v>179</v>
      </c>
      <c r="U423" s="35"/>
      <c r="V423" s="35"/>
      <c r="W423" s="35"/>
      <c r="X423" s="35"/>
      <c r="Y423" s="35"/>
      <c r="Z423" s="35"/>
    </row>
    <row r="424" spans="1:26">
      <c r="A424" s="35" t="s">
        <v>1307</v>
      </c>
      <c r="B424" s="35" t="s">
        <v>3212</v>
      </c>
      <c r="C424" s="35" t="s">
        <v>1308</v>
      </c>
      <c r="D424" s="35"/>
      <c r="E424" s="36"/>
      <c r="F424" s="36"/>
      <c r="G424" s="36"/>
      <c r="H424" s="36"/>
      <c r="I424" s="36" t="s">
        <v>2971</v>
      </c>
      <c r="J424" s="37"/>
      <c r="K424" s="37"/>
      <c r="L424" s="37"/>
      <c r="M424" s="37"/>
      <c r="N424" s="37"/>
      <c r="O424" s="35" t="s">
        <v>1309</v>
      </c>
      <c r="P424" s="38"/>
      <c r="Q424" s="38"/>
      <c r="R424" s="38" t="s">
        <v>1309</v>
      </c>
      <c r="S424" s="38"/>
      <c r="T424" s="35" t="s">
        <v>4837</v>
      </c>
      <c r="U424" s="35"/>
      <c r="V424" s="35"/>
      <c r="W424" s="35"/>
      <c r="X424" s="35"/>
      <c r="Y424" s="35"/>
      <c r="Z424" s="35" t="s">
        <v>866</v>
      </c>
    </row>
    <row r="425" spans="1:26">
      <c r="A425" s="35" t="s">
        <v>3619</v>
      </c>
      <c r="B425" s="35" t="s">
        <v>2478</v>
      </c>
      <c r="C425" s="35" t="s">
        <v>4258</v>
      </c>
      <c r="D425" s="35"/>
      <c r="E425" s="36"/>
      <c r="F425" s="36"/>
      <c r="G425" s="36"/>
      <c r="H425" s="36"/>
      <c r="I425" s="36"/>
      <c r="J425" s="37" t="s">
        <v>4260</v>
      </c>
      <c r="K425" s="37"/>
      <c r="L425" s="37" t="s">
        <v>4261</v>
      </c>
      <c r="M425" s="37">
        <v>28013</v>
      </c>
      <c r="N425" s="37" t="s">
        <v>426</v>
      </c>
      <c r="O425" s="38" t="s">
        <v>3402</v>
      </c>
      <c r="P425" s="38"/>
      <c r="Q425" s="35"/>
      <c r="R425" s="38" t="s">
        <v>3403</v>
      </c>
      <c r="S425" s="38"/>
      <c r="T425" s="35" t="s">
        <v>4259</v>
      </c>
      <c r="U425" s="35"/>
      <c r="V425" s="35" t="s">
        <v>3373</v>
      </c>
      <c r="W425" s="35"/>
      <c r="X425" s="35"/>
      <c r="Y425" s="35"/>
      <c r="Z425" s="35"/>
    </row>
    <row r="426" spans="1:26">
      <c r="A426" s="89" t="s">
        <v>273</v>
      </c>
      <c r="B426" s="35"/>
      <c r="C426" s="35"/>
      <c r="D426" s="35"/>
      <c r="E426" s="36"/>
      <c r="F426" s="36"/>
      <c r="G426" s="36"/>
      <c r="H426" s="36"/>
      <c r="I426" s="36"/>
      <c r="J426" s="37"/>
      <c r="K426" s="37"/>
      <c r="L426" s="37"/>
      <c r="M426" s="37"/>
      <c r="N426" s="37"/>
      <c r="O426" s="35"/>
      <c r="P426" s="35"/>
      <c r="Q426" s="35"/>
      <c r="R426" s="38"/>
      <c r="S426" s="38"/>
      <c r="T426" s="35" t="s">
        <v>274</v>
      </c>
      <c r="U426" s="35"/>
      <c r="V426" s="35"/>
      <c r="W426" s="35"/>
      <c r="X426" s="35"/>
      <c r="Y426" s="35"/>
      <c r="Z426" s="35" t="s">
        <v>866</v>
      </c>
    </row>
    <row r="427" spans="1:26">
      <c r="A427" s="35" t="s">
        <v>4593</v>
      </c>
      <c r="B427" s="35" t="s">
        <v>4594</v>
      </c>
      <c r="C427" s="35" t="s">
        <v>4595</v>
      </c>
      <c r="D427" s="35"/>
      <c r="E427" s="36"/>
      <c r="F427" s="36"/>
      <c r="G427" s="36"/>
      <c r="H427" s="36"/>
      <c r="I427" s="36"/>
      <c r="J427" s="37"/>
      <c r="K427" s="37"/>
      <c r="L427" s="37"/>
      <c r="M427" s="37"/>
      <c r="N427" s="37"/>
      <c r="O427" s="38"/>
      <c r="P427" s="38"/>
      <c r="Q427" s="38"/>
      <c r="R427" s="38"/>
      <c r="S427" s="38"/>
      <c r="T427" s="38" t="s">
        <v>4777</v>
      </c>
      <c r="U427" s="38"/>
      <c r="V427" s="35"/>
      <c r="W427" s="35"/>
      <c r="X427" s="35"/>
      <c r="Y427" s="35"/>
      <c r="Z427" s="35" t="s">
        <v>866</v>
      </c>
    </row>
    <row r="428" spans="1:26">
      <c r="A428" s="35" t="s">
        <v>3851</v>
      </c>
      <c r="B428" s="35" t="s">
        <v>4111</v>
      </c>
      <c r="C428" s="35" t="s">
        <v>641</v>
      </c>
      <c r="D428" s="35"/>
      <c r="E428" s="36" t="s">
        <v>3852</v>
      </c>
      <c r="F428" s="36" t="s">
        <v>4889</v>
      </c>
      <c r="G428" s="36" t="s">
        <v>3170</v>
      </c>
      <c r="H428" s="36" t="s">
        <v>4890</v>
      </c>
      <c r="I428" s="36" t="s">
        <v>3171</v>
      </c>
      <c r="J428" s="37"/>
      <c r="K428" s="37"/>
      <c r="L428" s="37"/>
      <c r="M428" s="37"/>
      <c r="N428" s="37"/>
      <c r="O428" s="38" t="s">
        <v>4098</v>
      </c>
      <c r="P428" s="38"/>
      <c r="Q428" s="35"/>
      <c r="R428" s="38"/>
      <c r="S428" s="38" t="s">
        <v>4099</v>
      </c>
      <c r="T428" s="35" t="s">
        <v>4100</v>
      </c>
      <c r="U428" s="35"/>
      <c r="V428" s="35"/>
      <c r="W428" s="35"/>
      <c r="X428" s="35"/>
      <c r="Y428" s="35"/>
      <c r="Z428" s="35"/>
    </row>
    <row r="429" spans="1:26">
      <c r="A429" s="35" t="s">
        <v>940</v>
      </c>
      <c r="B429" s="35" t="s">
        <v>1810</v>
      </c>
      <c r="C429" s="35" t="s">
        <v>3462</v>
      </c>
      <c r="D429" s="35" t="s">
        <v>3452</v>
      </c>
      <c r="E429" s="36" t="s">
        <v>3349</v>
      </c>
      <c r="F429" s="36"/>
      <c r="G429" s="36" t="s">
        <v>312</v>
      </c>
      <c r="H429" s="36" t="s">
        <v>4265</v>
      </c>
      <c r="I429" s="36" t="s">
        <v>3520</v>
      </c>
      <c r="J429" s="37"/>
      <c r="K429" s="37"/>
      <c r="L429" s="37"/>
      <c r="M429" s="37"/>
      <c r="N429" s="37"/>
      <c r="O429" s="38" t="s">
        <v>1208</v>
      </c>
      <c r="P429" s="38"/>
      <c r="Q429" s="35"/>
      <c r="R429" s="38" t="s">
        <v>3341</v>
      </c>
      <c r="S429" s="38"/>
      <c r="T429" s="35" t="s">
        <v>3342</v>
      </c>
      <c r="U429" s="35"/>
      <c r="V429" s="35" t="s">
        <v>3343</v>
      </c>
      <c r="W429" s="35"/>
      <c r="X429" s="35"/>
      <c r="Y429" s="35"/>
      <c r="Z429" s="35"/>
    </row>
    <row r="430" spans="1:26">
      <c r="A430" s="35" t="s">
        <v>5457</v>
      </c>
      <c r="B430" s="35"/>
      <c r="C430" s="35"/>
      <c r="D430" s="35"/>
      <c r="E430" s="36"/>
      <c r="F430" s="36"/>
      <c r="G430" s="36"/>
      <c r="H430" s="36"/>
      <c r="I430" s="36"/>
      <c r="J430" s="37"/>
      <c r="K430" s="37"/>
      <c r="L430" s="37"/>
      <c r="M430" s="37"/>
      <c r="N430" s="37"/>
      <c r="O430" s="38"/>
      <c r="P430" s="38"/>
      <c r="Q430" s="35"/>
      <c r="R430" s="38"/>
      <c r="S430" s="38"/>
      <c r="T430" s="35"/>
      <c r="U430" s="35"/>
      <c r="V430" s="35"/>
      <c r="W430" s="35"/>
      <c r="X430" s="35"/>
      <c r="Y430" s="35"/>
      <c r="Z430" s="35"/>
    </row>
    <row r="431" spans="1:26">
      <c r="A431" s="35" t="s">
        <v>1009</v>
      </c>
      <c r="B431" s="35" t="s">
        <v>1010</v>
      </c>
      <c r="C431" s="35" t="s">
        <v>1011</v>
      </c>
      <c r="D431" s="35"/>
      <c r="E431" s="36" t="s">
        <v>4354</v>
      </c>
      <c r="F431" s="36"/>
      <c r="G431" s="36" t="s">
        <v>4355</v>
      </c>
      <c r="H431" s="36"/>
      <c r="I431" s="36" t="s">
        <v>4356</v>
      </c>
      <c r="J431" s="37"/>
      <c r="K431" s="37"/>
      <c r="L431" s="37"/>
      <c r="M431" s="37"/>
      <c r="N431" s="37"/>
      <c r="O431" s="38" t="s">
        <v>3285</v>
      </c>
      <c r="P431" s="38"/>
      <c r="Q431" s="38"/>
      <c r="R431" s="38" t="s">
        <v>3286</v>
      </c>
      <c r="S431" s="38"/>
      <c r="T431" s="35" t="s">
        <v>1238</v>
      </c>
      <c r="U431" s="35"/>
      <c r="V431" s="35"/>
      <c r="W431" s="35"/>
      <c r="X431" s="35"/>
      <c r="Y431" s="35"/>
      <c r="Z431" s="35" t="s">
        <v>876</v>
      </c>
    </row>
    <row r="432" spans="1:26">
      <c r="A432" s="35" t="s">
        <v>5371</v>
      </c>
      <c r="B432" s="35" t="s">
        <v>5372</v>
      </c>
      <c r="C432" s="35" t="s">
        <v>5373</v>
      </c>
      <c r="D432" s="35" t="s">
        <v>5374</v>
      </c>
      <c r="E432" s="36" t="s">
        <v>5376</v>
      </c>
      <c r="F432" s="36"/>
      <c r="G432" s="36" t="s">
        <v>5377</v>
      </c>
      <c r="H432" s="36"/>
      <c r="I432" s="36" t="s">
        <v>2528</v>
      </c>
      <c r="J432" s="37"/>
      <c r="K432" s="37"/>
      <c r="L432" s="37"/>
      <c r="M432" s="37"/>
      <c r="N432" s="37"/>
      <c r="O432" s="38" t="s">
        <v>5378</v>
      </c>
      <c r="P432" s="38"/>
      <c r="Q432" s="38"/>
      <c r="R432" s="38"/>
      <c r="S432" s="38"/>
      <c r="T432" s="35" t="s">
        <v>5375</v>
      </c>
      <c r="U432" s="35"/>
      <c r="V432" s="35"/>
      <c r="W432" s="35"/>
      <c r="X432" s="35"/>
      <c r="Y432" s="35"/>
      <c r="Z432" s="35"/>
    </row>
    <row r="433" spans="1:26">
      <c r="A433" s="35" t="s">
        <v>4473</v>
      </c>
      <c r="B433" s="35"/>
      <c r="C433" s="35"/>
      <c r="D433" s="35"/>
      <c r="E433" s="36"/>
      <c r="F433" s="36"/>
      <c r="G433" s="36"/>
      <c r="H433" s="36"/>
      <c r="I433" s="36"/>
      <c r="J433" s="37"/>
      <c r="K433" s="37"/>
      <c r="L433" s="37"/>
      <c r="M433" s="37"/>
      <c r="N433" s="37"/>
      <c r="O433" s="35"/>
      <c r="P433" s="35"/>
      <c r="Q433" s="35"/>
      <c r="R433" s="38"/>
      <c r="S433" s="38"/>
      <c r="T433" s="35"/>
      <c r="U433" s="35"/>
      <c r="V433" s="35"/>
      <c r="W433" s="35"/>
      <c r="X433" s="35"/>
      <c r="Y433" s="35"/>
      <c r="Z433" s="35"/>
    </row>
    <row r="434" spans="1:26">
      <c r="A434" s="35" t="s">
        <v>652</v>
      </c>
      <c r="B434" s="35" t="s">
        <v>2070</v>
      </c>
      <c r="C434" s="35" t="s">
        <v>653</v>
      </c>
      <c r="D434" s="35"/>
      <c r="E434" s="36" t="s">
        <v>2613</v>
      </c>
      <c r="F434" s="36"/>
      <c r="G434" s="36" t="s">
        <v>3471</v>
      </c>
      <c r="H434" s="36" t="s">
        <v>3472</v>
      </c>
      <c r="I434" s="36" t="s">
        <v>2971</v>
      </c>
      <c r="J434" s="37"/>
      <c r="K434" s="37"/>
      <c r="L434" s="37"/>
      <c r="M434" s="37"/>
      <c r="N434" s="37"/>
      <c r="O434" s="38" t="s">
        <v>2581</v>
      </c>
      <c r="P434" s="38"/>
      <c r="Q434" s="38"/>
      <c r="R434" s="38" t="s">
        <v>2582</v>
      </c>
      <c r="S434" s="38"/>
      <c r="T434" s="38" t="s">
        <v>2302</v>
      </c>
      <c r="U434" s="38"/>
      <c r="V434" s="35"/>
      <c r="W434" s="35"/>
      <c r="X434" s="35"/>
      <c r="Y434" s="35"/>
      <c r="Z434" s="35" t="s">
        <v>876</v>
      </c>
    </row>
    <row r="435" spans="1:26">
      <c r="A435" s="35" t="s">
        <v>2303</v>
      </c>
      <c r="B435" s="35" t="s">
        <v>2304</v>
      </c>
      <c r="C435" s="35" t="s">
        <v>130</v>
      </c>
      <c r="D435" s="35"/>
      <c r="E435" s="36" t="s">
        <v>4080</v>
      </c>
      <c r="F435" s="36"/>
      <c r="G435" s="36" t="s">
        <v>2431</v>
      </c>
      <c r="H435" s="36" t="s">
        <v>4081</v>
      </c>
      <c r="I435" s="36" t="s">
        <v>4504</v>
      </c>
      <c r="J435" s="37"/>
      <c r="K435" s="37"/>
      <c r="L435" s="37"/>
      <c r="M435" s="37"/>
      <c r="N435" s="37"/>
      <c r="O435" s="35" t="s">
        <v>4082</v>
      </c>
      <c r="P435" s="35"/>
      <c r="Q435" s="35"/>
      <c r="R435" s="38" t="s">
        <v>4781</v>
      </c>
      <c r="S435" s="38"/>
      <c r="T435" s="35" t="s">
        <v>2410</v>
      </c>
      <c r="U435" s="35"/>
      <c r="V435" s="35"/>
      <c r="W435" s="35"/>
      <c r="X435" s="35"/>
      <c r="Y435" s="35"/>
      <c r="Z435" s="35" t="s">
        <v>866</v>
      </c>
    </row>
    <row r="436" spans="1:26">
      <c r="A436" s="35" t="s">
        <v>3608</v>
      </c>
      <c r="B436" s="35" t="s">
        <v>3609</v>
      </c>
      <c r="C436" s="35" t="s">
        <v>3610</v>
      </c>
      <c r="D436" s="35"/>
      <c r="E436" s="36" t="s">
        <v>3846</v>
      </c>
      <c r="F436" s="36"/>
      <c r="G436" s="36" t="s">
        <v>2707</v>
      </c>
      <c r="H436" s="36">
        <v>4031</v>
      </c>
      <c r="I436" s="36" t="s">
        <v>3027</v>
      </c>
      <c r="J436" s="37"/>
      <c r="K436" s="37"/>
      <c r="L436" s="37"/>
      <c r="M436" s="37"/>
      <c r="N436" s="37"/>
      <c r="O436" s="38" t="s">
        <v>1972</v>
      </c>
      <c r="P436" s="38"/>
      <c r="Q436" s="38"/>
      <c r="R436" s="38" t="s">
        <v>1973</v>
      </c>
      <c r="S436" s="38"/>
      <c r="T436" s="35" t="s">
        <v>2744</v>
      </c>
      <c r="U436" s="35"/>
      <c r="V436" s="35"/>
      <c r="W436" s="35"/>
      <c r="X436" s="35"/>
      <c r="Y436" s="35"/>
      <c r="Z436" s="35" t="s">
        <v>2458</v>
      </c>
    </row>
    <row r="437" spans="1:26">
      <c r="A437" s="35" t="s">
        <v>642</v>
      </c>
      <c r="B437" s="35" t="s">
        <v>3226</v>
      </c>
      <c r="C437" s="35" t="s">
        <v>643</v>
      </c>
      <c r="D437" s="35"/>
      <c r="E437" s="36" t="s">
        <v>644</v>
      </c>
      <c r="F437" s="36"/>
      <c r="G437" s="36" t="s">
        <v>2527</v>
      </c>
      <c r="H437" s="36">
        <v>75006</v>
      </c>
      <c r="I437" s="36" t="s">
        <v>2528</v>
      </c>
      <c r="J437" s="37"/>
      <c r="K437" s="37"/>
      <c r="L437" s="37"/>
      <c r="M437" s="37"/>
      <c r="N437" s="37"/>
      <c r="O437" s="77"/>
      <c r="P437" s="35"/>
      <c r="Q437" s="35"/>
      <c r="R437" s="71"/>
      <c r="S437" s="38"/>
      <c r="T437" s="35"/>
      <c r="U437" s="35"/>
      <c r="V437" s="35"/>
      <c r="W437" s="35"/>
      <c r="X437" s="35"/>
      <c r="Y437" s="35"/>
      <c r="Z437" s="35"/>
    </row>
    <row r="438" spans="1:26">
      <c r="A438" s="35" t="s">
        <v>1027</v>
      </c>
      <c r="B438" s="35" t="s">
        <v>3474</v>
      </c>
      <c r="C438" s="35" t="s">
        <v>2993</v>
      </c>
      <c r="D438" s="35"/>
      <c r="E438" s="36" t="s">
        <v>2994</v>
      </c>
      <c r="F438" s="36"/>
      <c r="G438" s="36" t="s">
        <v>2527</v>
      </c>
      <c r="H438" s="36">
        <v>75019</v>
      </c>
      <c r="I438" s="36" t="s">
        <v>2528</v>
      </c>
      <c r="J438" s="37"/>
      <c r="K438" s="37"/>
      <c r="L438" s="37"/>
      <c r="M438" s="37"/>
      <c r="N438" s="37"/>
      <c r="O438" s="38" t="s">
        <v>4695</v>
      </c>
      <c r="P438" s="38"/>
      <c r="Q438" s="38"/>
      <c r="R438" s="38" t="s">
        <v>4696</v>
      </c>
      <c r="S438" s="38"/>
      <c r="T438" s="35"/>
      <c r="U438" s="35"/>
      <c r="V438" s="35"/>
      <c r="W438" s="35"/>
      <c r="X438" s="35"/>
      <c r="Y438" s="35"/>
      <c r="Z438" s="35" t="s">
        <v>2458</v>
      </c>
    </row>
    <row r="439" spans="1:26">
      <c r="A439" s="35" t="s">
        <v>3389</v>
      </c>
      <c r="B439" s="35"/>
      <c r="C439" s="35"/>
      <c r="D439" s="35" t="s">
        <v>877</v>
      </c>
      <c r="E439" s="36" t="s">
        <v>3306</v>
      </c>
      <c r="F439" s="36"/>
      <c r="G439" s="36" t="s">
        <v>1733</v>
      </c>
      <c r="H439" s="36" t="s">
        <v>1734</v>
      </c>
      <c r="I439" s="36" t="s">
        <v>3171</v>
      </c>
      <c r="J439" s="37"/>
      <c r="K439" s="37"/>
      <c r="L439" s="37"/>
      <c r="M439" s="37"/>
      <c r="N439" s="37"/>
      <c r="O439" s="38" t="s">
        <v>3329</v>
      </c>
      <c r="P439" s="38"/>
      <c r="Q439" s="35"/>
      <c r="R439" s="38"/>
      <c r="S439" s="38"/>
      <c r="T439" s="35" t="s">
        <v>2741</v>
      </c>
      <c r="U439" s="35"/>
      <c r="V439" s="35"/>
      <c r="W439" s="35"/>
      <c r="X439" s="35"/>
      <c r="Y439" s="35"/>
      <c r="Z439" s="35"/>
    </row>
    <row r="440" spans="1:26">
      <c r="A440" s="35" t="s">
        <v>1214</v>
      </c>
      <c r="B440" s="35" t="s">
        <v>4833</v>
      </c>
      <c r="C440" s="35" t="s">
        <v>4834</v>
      </c>
      <c r="D440" s="35"/>
      <c r="E440" s="36" t="s">
        <v>4112</v>
      </c>
      <c r="F440" s="36" t="s">
        <v>2641</v>
      </c>
      <c r="G440" s="36" t="s">
        <v>3003</v>
      </c>
      <c r="H440" s="36">
        <v>3205</v>
      </c>
      <c r="I440" s="36" t="s">
        <v>878</v>
      </c>
      <c r="J440" s="37" t="s">
        <v>4806</v>
      </c>
      <c r="K440" s="37" t="s">
        <v>2641</v>
      </c>
      <c r="L440" s="37" t="s">
        <v>3003</v>
      </c>
      <c r="M440" s="37">
        <v>3205</v>
      </c>
      <c r="N440" s="37" t="s">
        <v>878</v>
      </c>
      <c r="O440" s="38" t="s">
        <v>4852</v>
      </c>
      <c r="P440" s="38"/>
      <c r="Q440" s="38"/>
      <c r="R440" s="38" t="s">
        <v>2884</v>
      </c>
      <c r="S440" s="38"/>
      <c r="T440" s="35" t="s">
        <v>4013</v>
      </c>
      <c r="U440" s="35"/>
      <c r="V440" s="35"/>
      <c r="W440" s="35"/>
      <c r="X440" s="35"/>
      <c r="Y440" s="35"/>
      <c r="Z440" s="35" t="s">
        <v>3991</v>
      </c>
    </row>
    <row r="441" spans="1:26">
      <c r="A441" s="35" t="s">
        <v>4669</v>
      </c>
      <c r="B441" s="35" t="s">
        <v>2919</v>
      </c>
      <c r="C441" s="35" t="s">
        <v>2920</v>
      </c>
      <c r="D441" s="35" t="s">
        <v>3452</v>
      </c>
      <c r="E441" s="36" t="s">
        <v>810</v>
      </c>
      <c r="F441" s="36" t="s">
        <v>811</v>
      </c>
      <c r="G441" s="36" t="s">
        <v>3003</v>
      </c>
      <c r="H441" s="36">
        <v>3184</v>
      </c>
      <c r="I441" s="36" t="s">
        <v>878</v>
      </c>
      <c r="J441" s="37"/>
      <c r="K441" s="37"/>
      <c r="L441" s="37"/>
      <c r="M441" s="37"/>
      <c r="N441" s="37"/>
      <c r="O441" s="38" t="s">
        <v>812</v>
      </c>
      <c r="P441" s="38"/>
      <c r="Q441" s="38"/>
      <c r="R441" s="38"/>
      <c r="S441" s="38"/>
      <c r="T441" s="76" t="s">
        <v>3672</v>
      </c>
      <c r="U441" s="35"/>
      <c r="V441" s="35"/>
      <c r="W441" s="35"/>
      <c r="X441" s="35"/>
      <c r="Y441" s="35"/>
      <c r="Z441" s="35"/>
    </row>
    <row r="442" spans="1:26">
      <c r="A442" s="35" t="s">
        <v>3405</v>
      </c>
      <c r="B442" s="35" t="s">
        <v>3406</v>
      </c>
      <c r="C442" s="35" t="s">
        <v>3407</v>
      </c>
      <c r="D442" s="35"/>
      <c r="E442" s="36" t="s">
        <v>3408</v>
      </c>
      <c r="F442" s="36"/>
      <c r="G442" s="36" t="s">
        <v>3409</v>
      </c>
      <c r="H442" s="36">
        <v>80796</v>
      </c>
      <c r="I442" s="36" t="s">
        <v>2308</v>
      </c>
      <c r="J442" s="37"/>
      <c r="K442" s="37"/>
      <c r="L442" s="37"/>
      <c r="M442" s="37"/>
      <c r="N442" s="37"/>
      <c r="O442" s="38" t="s">
        <v>3411</v>
      </c>
      <c r="P442" s="38"/>
      <c r="Q442" s="35"/>
      <c r="R442" s="38" t="s">
        <v>3412</v>
      </c>
      <c r="S442" s="38"/>
      <c r="T442" s="35" t="s">
        <v>3410</v>
      </c>
      <c r="U442" s="35"/>
      <c r="V442" s="35"/>
      <c r="W442" s="35"/>
      <c r="X442" s="35"/>
      <c r="Y442" s="35"/>
      <c r="Z442" s="35"/>
    </row>
    <row r="443" spans="1:26">
      <c r="A443" s="35" t="s">
        <v>3344</v>
      </c>
      <c r="B443" s="35" t="s">
        <v>239</v>
      </c>
      <c r="C443" s="35" t="s">
        <v>1277</v>
      </c>
      <c r="D443" s="35" t="s">
        <v>3452</v>
      </c>
      <c r="E443" s="36" t="s">
        <v>1278</v>
      </c>
      <c r="F443" s="36" t="s">
        <v>1279</v>
      </c>
      <c r="G443" s="36" t="s">
        <v>1971</v>
      </c>
      <c r="H443" s="36"/>
      <c r="I443" s="36"/>
      <c r="J443" s="37"/>
      <c r="K443" s="37"/>
      <c r="L443" s="37"/>
      <c r="M443" s="37"/>
      <c r="N443" s="37"/>
      <c r="O443" s="38"/>
      <c r="P443" s="38"/>
      <c r="Q443" s="35"/>
      <c r="R443" s="38" t="s">
        <v>3716</v>
      </c>
      <c r="S443" s="38" t="s">
        <v>3717</v>
      </c>
      <c r="T443" s="35" t="s">
        <v>291</v>
      </c>
      <c r="U443" s="35"/>
      <c r="V443" s="35"/>
      <c r="W443" s="35"/>
      <c r="X443" s="35"/>
      <c r="Y443" s="35"/>
      <c r="Z443" s="35"/>
    </row>
    <row r="444" spans="1:26">
      <c r="A444" s="35" t="s">
        <v>3024</v>
      </c>
      <c r="B444" s="35" t="s">
        <v>239</v>
      </c>
      <c r="C444" s="35" t="s">
        <v>2607</v>
      </c>
      <c r="D444" s="35" t="s">
        <v>1789</v>
      </c>
      <c r="E444" s="36"/>
      <c r="F444" s="74"/>
      <c r="G444" s="36"/>
      <c r="H444" s="36"/>
      <c r="I444" s="36"/>
      <c r="J444" s="37"/>
      <c r="K444" s="37"/>
      <c r="L444" s="37"/>
      <c r="M444" s="37"/>
      <c r="N444" s="75"/>
      <c r="O444" s="35"/>
      <c r="P444" s="35"/>
      <c r="Q444" s="35"/>
      <c r="R444" s="38"/>
      <c r="S444" s="38"/>
      <c r="T444" s="39" t="s">
        <v>4027</v>
      </c>
      <c r="U444" s="35"/>
      <c r="V444" s="35"/>
      <c r="W444" s="35"/>
      <c r="X444" s="35"/>
      <c r="Y444" s="35"/>
      <c r="Z444" s="35"/>
    </row>
    <row r="445" spans="1:26">
      <c r="A445" s="35" t="s">
        <v>1144</v>
      </c>
      <c r="B445" s="35" t="s">
        <v>1145</v>
      </c>
      <c r="C445" s="35" t="s">
        <v>1157</v>
      </c>
      <c r="D445" s="35" t="s">
        <v>3452</v>
      </c>
      <c r="E445" s="36" t="s">
        <v>3374</v>
      </c>
      <c r="F445" s="36"/>
      <c r="G445" s="36" t="s">
        <v>3431</v>
      </c>
      <c r="H445" s="36">
        <v>10405</v>
      </c>
      <c r="I445" s="36" t="s">
        <v>2308</v>
      </c>
      <c r="J445" s="37"/>
      <c r="K445" s="37"/>
      <c r="L445" s="37"/>
      <c r="M445" s="37"/>
      <c r="N445" s="37"/>
      <c r="O445" s="38" t="s">
        <v>2145</v>
      </c>
      <c r="P445" s="38"/>
      <c r="Q445" s="35"/>
      <c r="R445" s="38"/>
      <c r="S445" s="38"/>
      <c r="T445" s="35" t="s">
        <v>84</v>
      </c>
      <c r="U445" s="35"/>
      <c r="V445" s="35"/>
      <c r="W445" s="35"/>
      <c r="X445" s="35"/>
      <c r="Y445" s="35"/>
      <c r="Z445" s="35"/>
    </row>
    <row r="446" spans="1:26">
      <c r="A446" s="35" t="s">
        <v>2319</v>
      </c>
      <c r="B446" s="35" t="s">
        <v>3624</v>
      </c>
      <c r="C446" s="35" t="s">
        <v>592</v>
      </c>
      <c r="D446" s="35"/>
      <c r="E446" s="36" t="s">
        <v>593</v>
      </c>
      <c r="F446" s="36" t="s">
        <v>594</v>
      </c>
      <c r="G446" s="36" t="s">
        <v>2892</v>
      </c>
      <c r="H446" s="36">
        <v>90067</v>
      </c>
      <c r="I446" s="36" t="s">
        <v>2971</v>
      </c>
      <c r="J446" s="37"/>
      <c r="K446" s="37"/>
      <c r="L446" s="37"/>
      <c r="M446" s="37"/>
      <c r="N446" s="37"/>
      <c r="O446" s="38" t="s">
        <v>595</v>
      </c>
      <c r="P446" s="38"/>
      <c r="Q446" s="38"/>
      <c r="R446" s="38" t="s">
        <v>596</v>
      </c>
      <c r="S446" s="38"/>
      <c r="T446" s="35" t="s">
        <v>141</v>
      </c>
      <c r="U446" s="35"/>
      <c r="V446" s="35"/>
      <c r="W446" s="35"/>
      <c r="X446" s="35"/>
      <c r="Y446" s="35"/>
      <c r="Z446" s="35" t="s">
        <v>2458</v>
      </c>
    </row>
    <row r="447" spans="1:26">
      <c r="A447" s="35" t="s">
        <v>142</v>
      </c>
      <c r="B447" s="35" t="s">
        <v>3336</v>
      </c>
      <c r="C447" s="35" t="s">
        <v>3337</v>
      </c>
      <c r="D447" s="35" t="s">
        <v>3452</v>
      </c>
      <c r="E447" s="36"/>
      <c r="F447" s="36"/>
      <c r="G447" s="36"/>
      <c r="H447" s="36"/>
      <c r="I447" s="36"/>
      <c r="J447" s="37" t="s">
        <v>4</v>
      </c>
      <c r="K447" s="37"/>
      <c r="L447" s="37" t="s">
        <v>2892</v>
      </c>
      <c r="M447" s="37" t="s">
        <v>3718</v>
      </c>
      <c r="N447" s="37" t="s">
        <v>2971</v>
      </c>
      <c r="O447" s="77" t="s">
        <v>2326</v>
      </c>
      <c r="P447" s="35"/>
      <c r="Q447" s="35"/>
      <c r="R447" s="71" t="s">
        <v>4875</v>
      </c>
      <c r="S447" s="38"/>
      <c r="T447" s="35" t="s">
        <v>1232</v>
      </c>
      <c r="U447" s="35"/>
      <c r="V447" s="35"/>
      <c r="W447" s="35"/>
      <c r="X447" s="35"/>
      <c r="Y447" s="35"/>
      <c r="Z447" s="35"/>
    </row>
    <row r="448" spans="1:26" s="35" customFormat="1">
      <c r="A448" s="35" t="s">
        <v>142</v>
      </c>
      <c r="B448" s="35" t="s">
        <v>1694</v>
      </c>
      <c r="C448" s="35" t="s">
        <v>1695</v>
      </c>
      <c r="D448" s="35" t="s">
        <v>2729</v>
      </c>
      <c r="E448" s="36"/>
      <c r="F448" s="36"/>
      <c r="G448" s="36"/>
      <c r="H448" s="36"/>
      <c r="I448" s="36"/>
      <c r="J448" s="37" t="s">
        <v>4</v>
      </c>
      <c r="K448" s="37"/>
      <c r="L448" s="37" t="s">
        <v>2892</v>
      </c>
      <c r="M448" s="37" t="s">
        <v>3718</v>
      </c>
      <c r="N448" s="37" t="s">
        <v>2971</v>
      </c>
      <c r="O448" s="77" t="s">
        <v>2326</v>
      </c>
      <c r="R448" s="71" t="s">
        <v>4875</v>
      </c>
      <c r="S448" s="38"/>
      <c r="T448" s="35" t="s">
        <v>2578</v>
      </c>
    </row>
    <row r="449" spans="1:183">
      <c r="A449" s="35" t="s">
        <v>2579</v>
      </c>
      <c r="B449" s="35" t="s">
        <v>2070</v>
      </c>
      <c r="C449" s="35" t="s">
        <v>1487</v>
      </c>
      <c r="D449" s="35"/>
      <c r="E449" s="36"/>
      <c r="F449" s="36"/>
      <c r="G449" s="36"/>
      <c r="H449" s="36"/>
      <c r="I449" s="36"/>
      <c r="J449" s="37"/>
      <c r="K449" s="37"/>
      <c r="L449" s="37"/>
      <c r="M449" s="37"/>
      <c r="N449" s="37"/>
      <c r="O449" s="35"/>
      <c r="P449" s="35"/>
      <c r="Q449" s="35"/>
      <c r="R449" s="38"/>
      <c r="S449" s="38"/>
      <c r="T449" s="35" t="s">
        <v>2397</v>
      </c>
      <c r="U449" s="35"/>
      <c r="V449" s="35"/>
      <c r="W449" s="35"/>
      <c r="X449" s="35"/>
      <c r="Y449" s="35"/>
      <c r="Z449" s="35" t="s">
        <v>3991</v>
      </c>
      <c r="AA449" s="76"/>
      <c r="AB449" s="76"/>
      <c r="AC449" s="76"/>
      <c r="AD449" s="76"/>
      <c r="AE449" s="76"/>
      <c r="AF449" s="76"/>
      <c r="AG449" s="76"/>
      <c r="AH449" s="76"/>
      <c r="AI449" s="76"/>
      <c r="AJ449" s="76"/>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c r="BK449" s="76"/>
      <c r="BL449" s="76"/>
      <c r="BM449" s="76"/>
      <c r="BN449" s="76"/>
      <c r="BO449" s="76"/>
      <c r="BP449" s="76"/>
      <c r="BQ449" s="76"/>
      <c r="BR449" s="76"/>
      <c r="BS449" s="76"/>
      <c r="BT449" s="76"/>
      <c r="BU449" s="76"/>
      <c r="BV449" s="76"/>
      <c r="BW449" s="76"/>
      <c r="BX449" s="76"/>
      <c r="BY449" s="76"/>
      <c r="BZ449" s="76"/>
      <c r="CA449" s="76"/>
      <c r="CB449" s="76"/>
      <c r="CC449" s="76"/>
      <c r="CD449" s="76"/>
      <c r="CE449" s="76"/>
      <c r="CF449" s="76"/>
      <c r="CG449" s="76"/>
      <c r="CH449" s="76"/>
      <c r="CI449" s="76"/>
      <c r="CJ449" s="76"/>
      <c r="CK449" s="76"/>
      <c r="CL449" s="76"/>
      <c r="CM449" s="76"/>
      <c r="CN449" s="76"/>
      <c r="CO449" s="76"/>
      <c r="CP449" s="76"/>
      <c r="CQ449" s="76"/>
      <c r="CR449" s="76"/>
      <c r="CS449" s="76"/>
      <c r="CT449" s="76"/>
      <c r="CU449" s="76"/>
      <c r="CV449" s="76"/>
      <c r="CW449" s="76"/>
      <c r="CX449" s="76"/>
      <c r="CY449" s="76"/>
      <c r="CZ449" s="76"/>
      <c r="DA449" s="76"/>
      <c r="DB449" s="76"/>
      <c r="DC449" s="76"/>
      <c r="DD449" s="76"/>
      <c r="DE449" s="76"/>
      <c r="DF449" s="76"/>
      <c r="DG449" s="76"/>
      <c r="DH449" s="76"/>
      <c r="DI449" s="76"/>
      <c r="DJ449" s="76"/>
      <c r="DK449" s="76"/>
      <c r="DL449" s="76"/>
      <c r="DM449" s="76"/>
      <c r="DN449" s="76"/>
      <c r="DO449" s="76"/>
      <c r="DP449" s="76"/>
      <c r="DQ449" s="76"/>
      <c r="DR449" s="76"/>
      <c r="DS449" s="76"/>
      <c r="DT449" s="76"/>
      <c r="DU449" s="76"/>
      <c r="DV449" s="76"/>
      <c r="DW449" s="76"/>
      <c r="DX449" s="76"/>
      <c r="DY449" s="76"/>
      <c r="DZ449" s="76"/>
      <c r="EA449" s="76"/>
      <c r="EB449" s="76"/>
      <c r="EC449" s="76"/>
      <c r="ED449" s="76"/>
      <c r="EE449" s="76"/>
      <c r="EF449" s="76"/>
      <c r="EG449" s="76"/>
      <c r="EH449" s="76"/>
      <c r="EI449" s="76"/>
      <c r="EJ449" s="76"/>
      <c r="EK449" s="76"/>
      <c r="EL449" s="76"/>
      <c r="EM449" s="76"/>
      <c r="EN449" s="76"/>
      <c r="EO449" s="76"/>
      <c r="EP449" s="76"/>
      <c r="EQ449" s="76"/>
      <c r="ER449" s="76"/>
      <c r="ES449" s="76"/>
      <c r="ET449" s="76"/>
      <c r="EU449" s="76"/>
      <c r="EV449" s="76"/>
      <c r="EW449" s="76"/>
      <c r="EX449" s="76"/>
      <c r="EY449" s="76"/>
      <c r="EZ449" s="76"/>
      <c r="FA449" s="76"/>
      <c r="FB449" s="76"/>
      <c r="FC449" s="76"/>
      <c r="FD449" s="76"/>
      <c r="FE449" s="76"/>
      <c r="FF449" s="76"/>
      <c r="FG449" s="76"/>
      <c r="FH449" s="76"/>
      <c r="FI449" s="76"/>
      <c r="FJ449" s="76"/>
      <c r="FK449" s="76"/>
      <c r="FL449" s="76"/>
      <c r="FM449" s="76"/>
      <c r="FN449" s="76"/>
      <c r="FO449" s="76"/>
      <c r="FP449" s="76"/>
      <c r="FQ449" s="76"/>
      <c r="FR449" s="76"/>
      <c r="FS449" s="76"/>
      <c r="FT449" s="76"/>
      <c r="FU449" s="76"/>
      <c r="FV449" s="76"/>
      <c r="FW449" s="76"/>
      <c r="FX449" s="76"/>
      <c r="FY449" s="76"/>
      <c r="FZ449" s="76"/>
      <c r="GA449" s="76"/>
    </row>
    <row r="450" spans="1:183">
      <c r="A450" s="35" t="s">
        <v>1981</v>
      </c>
      <c r="B450" s="35" t="s">
        <v>4894</v>
      </c>
      <c r="C450" s="35" t="s">
        <v>630</v>
      </c>
      <c r="D450" s="35"/>
      <c r="E450" s="36" t="s">
        <v>2438</v>
      </c>
      <c r="F450" s="36"/>
      <c r="G450" s="36" t="s">
        <v>4718</v>
      </c>
      <c r="H450" s="36" t="s">
        <v>919</v>
      </c>
      <c r="I450" s="36" t="s">
        <v>2971</v>
      </c>
      <c r="J450" s="37"/>
      <c r="K450" s="37"/>
      <c r="L450" s="37"/>
      <c r="M450" s="37"/>
      <c r="N450" s="37"/>
      <c r="O450" s="35" t="s">
        <v>1030</v>
      </c>
      <c r="P450" s="35"/>
      <c r="Q450" s="35"/>
      <c r="R450" s="38" t="s">
        <v>1031</v>
      </c>
      <c r="S450" s="38"/>
      <c r="T450" s="35" t="s">
        <v>3323</v>
      </c>
      <c r="U450" s="35"/>
      <c r="V450" s="35"/>
      <c r="W450" s="35"/>
      <c r="X450" s="35"/>
      <c r="Y450" s="35"/>
      <c r="Z450" s="35" t="s">
        <v>3991</v>
      </c>
    </row>
    <row r="451" spans="1:183">
      <c r="A451" s="35" t="s">
        <v>4398</v>
      </c>
      <c r="B451" s="35" t="s">
        <v>4492</v>
      </c>
      <c r="C451" s="35" t="s">
        <v>2925</v>
      </c>
      <c r="D451" s="35" t="s">
        <v>2729</v>
      </c>
      <c r="E451" s="36" t="s">
        <v>3924</v>
      </c>
      <c r="F451" s="36" t="s">
        <v>4924</v>
      </c>
      <c r="G451" s="36" t="s">
        <v>3003</v>
      </c>
      <c r="H451" s="36">
        <v>3183</v>
      </c>
      <c r="I451" s="36" t="s">
        <v>878</v>
      </c>
      <c r="J451" s="37"/>
      <c r="K451" s="37"/>
      <c r="L451" s="37"/>
      <c r="M451" s="37"/>
      <c r="N451" s="37"/>
      <c r="O451" s="38" t="s">
        <v>4925</v>
      </c>
      <c r="P451" s="38"/>
      <c r="Q451" s="38"/>
      <c r="R451" s="38" t="s">
        <v>4916</v>
      </c>
      <c r="S451" s="38"/>
      <c r="T451" s="35" t="s">
        <v>4917</v>
      </c>
      <c r="U451" s="35"/>
      <c r="V451" s="35"/>
      <c r="W451" s="35"/>
      <c r="X451" s="35"/>
      <c r="Y451" s="35"/>
      <c r="Z451" s="35" t="s">
        <v>876</v>
      </c>
    </row>
    <row r="452" spans="1:183" s="76" customFormat="1">
      <c r="A452" s="35" t="s">
        <v>702</v>
      </c>
      <c r="B452" s="35" t="s">
        <v>692</v>
      </c>
      <c r="C452" s="35" t="s">
        <v>91</v>
      </c>
      <c r="D452" s="35" t="s">
        <v>693</v>
      </c>
      <c r="E452" s="36" t="s">
        <v>2372</v>
      </c>
      <c r="F452" s="36"/>
      <c r="G452" s="36" t="s">
        <v>268</v>
      </c>
      <c r="H452" s="36" t="s">
        <v>2234</v>
      </c>
      <c r="I452" s="36" t="s">
        <v>270</v>
      </c>
      <c r="J452" s="37"/>
      <c r="K452" s="37"/>
      <c r="L452" s="37"/>
      <c r="M452" s="37"/>
      <c r="N452" s="37"/>
      <c r="O452" s="38" t="s">
        <v>1341</v>
      </c>
      <c r="P452" s="38"/>
      <c r="Q452" s="35"/>
      <c r="R452" s="38" t="s">
        <v>1342</v>
      </c>
      <c r="S452" s="38"/>
      <c r="T452" s="35" t="s">
        <v>701</v>
      </c>
      <c r="U452" s="35"/>
      <c r="V452" s="35"/>
      <c r="W452" s="35"/>
      <c r="X452" s="35"/>
      <c r="Y452" s="35"/>
      <c r="Z452" s="35"/>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0"/>
      <c r="FG452" s="40"/>
      <c r="FH452" s="40"/>
      <c r="FI452" s="40"/>
      <c r="FJ452" s="40"/>
      <c r="FK452" s="40"/>
      <c r="FL452" s="40"/>
      <c r="FM452" s="40"/>
      <c r="FN452" s="40"/>
      <c r="FO452" s="40"/>
      <c r="FP452" s="40"/>
      <c r="FQ452" s="40"/>
      <c r="FR452" s="40"/>
      <c r="FS452" s="40"/>
      <c r="FT452" s="40"/>
      <c r="FU452" s="40"/>
      <c r="FV452" s="40"/>
      <c r="FW452" s="40"/>
      <c r="FX452" s="40"/>
      <c r="FY452" s="40"/>
      <c r="FZ452" s="40"/>
      <c r="GA452" s="40"/>
    </row>
    <row r="453" spans="1:183">
      <c r="A453" s="35" t="s">
        <v>4969</v>
      </c>
      <c r="B453" s="35" t="s">
        <v>5082</v>
      </c>
      <c r="C453" s="35" t="s">
        <v>5083</v>
      </c>
      <c r="D453" s="35"/>
      <c r="E453" s="36" t="s">
        <v>5084</v>
      </c>
      <c r="F453" s="36"/>
      <c r="G453" s="36" t="s">
        <v>5085</v>
      </c>
      <c r="H453" s="36"/>
      <c r="I453" s="36" t="s">
        <v>2528</v>
      </c>
      <c r="J453" s="37"/>
      <c r="K453" s="37"/>
      <c r="L453" s="37"/>
      <c r="M453" s="37"/>
      <c r="N453" s="37"/>
      <c r="O453" s="38" t="s">
        <v>5086</v>
      </c>
      <c r="P453" s="38"/>
      <c r="Q453" s="35"/>
      <c r="R453" s="38"/>
      <c r="S453" s="38"/>
      <c r="T453" s="35" t="s">
        <v>5087</v>
      </c>
      <c r="U453" s="35"/>
      <c r="V453" s="35"/>
      <c r="W453" s="35"/>
      <c r="X453" s="35"/>
      <c r="Y453" s="35"/>
      <c r="Z453" s="35"/>
    </row>
    <row r="454" spans="1:183">
      <c r="A454" s="35" t="s">
        <v>3176</v>
      </c>
      <c r="B454" s="35" t="s">
        <v>3177</v>
      </c>
      <c r="C454" s="35" t="s">
        <v>3178</v>
      </c>
      <c r="D454" s="35" t="s">
        <v>3452</v>
      </c>
      <c r="E454" s="36" t="s">
        <v>3180</v>
      </c>
      <c r="F454" s="36" t="s">
        <v>3179</v>
      </c>
      <c r="G454" s="36" t="s">
        <v>873</v>
      </c>
      <c r="H454" s="36">
        <v>6003</v>
      </c>
      <c r="I454" s="36"/>
      <c r="J454" s="37"/>
      <c r="K454" s="37"/>
      <c r="L454" s="37"/>
      <c r="M454" s="37"/>
      <c r="N454" s="37"/>
      <c r="O454" s="38" t="s">
        <v>3181</v>
      </c>
      <c r="P454" s="38"/>
      <c r="Q454" s="35"/>
      <c r="R454" s="38"/>
      <c r="S454" s="38"/>
      <c r="T454" s="35" t="s">
        <v>1822</v>
      </c>
      <c r="U454" s="35"/>
      <c r="V454" s="35"/>
      <c r="W454" s="35"/>
      <c r="X454" s="35"/>
      <c r="Y454" s="35"/>
      <c r="Z454" s="35"/>
    </row>
    <row r="455" spans="1:183">
      <c r="A455" s="35" t="s">
        <v>2496</v>
      </c>
      <c r="B455" s="35" t="s">
        <v>2497</v>
      </c>
      <c r="C455" s="35" t="s">
        <v>2153</v>
      </c>
      <c r="D455" s="35" t="s">
        <v>2729</v>
      </c>
      <c r="E455" s="36" t="s">
        <v>2498</v>
      </c>
      <c r="F455" s="36"/>
      <c r="G455" s="36" t="s">
        <v>2499</v>
      </c>
      <c r="H455" s="36">
        <v>6050</v>
      </c>
      <c r="I455" s="36" t="s">
        <v>2500</v>
      </c>
      <c r="J455" s="37"/>
      <c r="K455" s="37"/>
      <c r="L455" s="37"/>
      <c r="M455" s="37"/>
      <c r="N455" s="37"/>
      <c r="O455" s="38" t="s">
        <v>2501</v>
      </c>
      <c r="P455" s="38"/>
      <c r="Q455" s="35"/>
      <c r="R455" s="38" t="s">
        <v>2148</v>
      </c>
      <c r="S455" s="38"/>
      <c r="T455" s="35" t="s">
        <v>2149</v>
      </c>
      <c r="U455" s="35"/>
      <c r="V455" s="35"/>
      <c r="W455" s="35"/>
      <c r="X455" s="35"/>
      <c r="Y455" s="35"/>
      <c r="Z455" s="35"/>
    </row>
    <row r="456" spans="1:183" s="76" customFormat="1">
      <c r="A456" s="35" t="s">
        <v>3498</v>
      </c>
      <c r="B456" s="35" t="s">
        <v>3779</v>
      </c>
      <c r="C456" s="35" t="s">
        <v>3780</v>
      </c>
      <c r="D456" s="35" t="s">
        <v>1438</v>
      </c>
      <c r="E456" s="36" t="s">
        <v>2827</v>
      </c>
      <c r="F456" s="36"/>
      <c r="G456" s="36" t="s">
        <v>2312</v>
      </c>
      <c r="H456" s="36">
        <v>90035</v>
      </c>
      <c r="I456" s="36" t="s">
        <v>2971</v>
      </c>
      <c r="J456" s="37"/>
      <c r="K456" s="37"/>
      <c r="L456" s="37"/>
      <c r="M456" s="37"/>
      <c r="N456" s="37"/>
      <c r="O456" s="35" t="s">
        <v>4678</v>
      </c>
      <c r="P456" s="35"/>
      <c r="Q456" s="35"/>
      <c r="R456" s="38" t="s">
        <v>4679</v>
      </c>
      <c r="S456" s="38" t="s">
        <v>4680</v>
      </c>
      <c r="T456" s="35" t="s">
        <v>1835</v>
      </c>
      <c r="U456" s="35" t="s">
        <v>3816</v>
      </c>
      <c r="V456" s="35" t="s">
        <v>1836</v>
      </c>
      <c r="W456" s="35"/>
      <c r="X456" s="35"/>
      <c r="Y456" s="35"/>
      <c r="Z456" s="35"/>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0"/>
      <c r="FG456" s="40"/>
      <c r="FH456" s="40"/>
      <c r="FI456" s="40"/>
      <c r="FJ456" s="40"/>
      <c r="FK456" s="40"/>
      <c r="FL456" s="40"/>
      <c r="FM456" s="40"/>
      <c r="FN456" s="40"/>
      <c r="FO456" s="40"/>
      <c r="FP456" s="40"/>
      <c r="FQ456" s="40"/>
      <c r="FR456" s="40"/>
      <c r="FS456" s="40"/>
      <c r="FT456" s="40"/>
      <c r="FU456" s="40"/>
      <c r="FV456" s="40"/>
      <c r="FW456" s="40"/>
      <c r="FX456" s="40"/>
      <c r="FY456" s="40"/>
      <c r="FZ456" s="40"/>
      <c r="GA456" s="40"/>
    </row>
    <row r="457" spans="1:183" s="76" customFormat="1">
      <c r="A457" s="35" t="s">
        <v>3913</v>
      </c>
      <c r="B457" s="35" t="s">
        <v>985</v>
      </c>
      <c r="C457" s="35" t="s">
        <v>3914</v>
      </c>
      <c r="D457" s="35"/>
      <c r="E457" s="36" t="s">
        <v>4226</v>
      </c>
      <c r="F457" s="36"/>
      <c r="G457" s="36" t="s">
        <v>4227</v>
      </c>
      <c r="H457" s="36" t="s">
        <v>3551</v>
      </c>
      <c r="I457" s="36" t="s">
        <v>3295</v>
      </c>
      <c r="J457" s="37"/>
      <c r="K457" s="37"/>
      <c r="L457" s="37"/>
      <c r="M457" s="37"/>
      <c r="N457" s="37"/>
      <c r="O457" s="38" t="s">
        <v>3552</v>
      </c>
      <c r="P457" s="38"/>
      <c r="Q457" s="38"/>
      <c r="R457" s="38" t="s">
        <v>3553</v>
      </c>
      <c r="S457" s="38"/>
      <c r="T457" s="35" t="s">
        <v>4313</v>
      </c>
      <c r="U457" s="35"/>
      <c r="V457" s="35" t="s">
        <v>4555</v>
      </c>
      <c r="W457" s="35"/>
      <c r="X457" s="35"/>
      <c r="Y457" s="35"/>
      <c r="Z457" s="35" t="s">
        <v>3991</v>
      </c>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0"/>
      <c r="FG457" s="40"/>
      <c r="FH457" s="40"/>
      <c r="FI457" s="40"/>
      <c r="FJ457" s="40"/>
      <c r="FK457" s="40"/>
      <c r="FL457" s="40"/>
      <c r="FM457" s="40"/>
      <c r="FN457" s="40"/>
      <c r="FO457" s="40"/>
      <c r="FP457" s="40"/>
      <c r="FQ457" s="40"/>
      <c r="FR457" s="40"/>
      <c r="FS457" s="40"/>
      <c r="FT457" s="40"/>
      <c r="FU457" s="40"/>
      <c r="FV457" s="40"/>
      <c r="FW457" s="40"/>
      <c r="FX457" s="40"/>
      <c r="FY457" s="40"/>
      <c r="FZ457" s="40"/>
      <c r="GA457" s="40"/>
    </row>
    <row r="458" spans="1:183">
      <c r="A458" s="35" t="s">
        <v>1514</v>
      </c>
      <c r="B458" s="35" t="s">
        <v>427</v>
      </c>
      <c r="C458" s="35" t="s">
        <v>428</v>
      </c>
      <c r="D458" s="35" t="s">
        <v>1625</v>
      </c>
      <c r="E458" s="36" t="s">
        <v>1626</v>
      </c>
      <c r="F458" s="36"/>
      <c r="G458" s="36" t="s">
        <v>3471</v>
      </c>
      <c r="H458" s="36" t="s">
        <v>346</v>
      </c>
      <c r="I458" s="36" t="s">
        <v>2971</v>
      </c>
      <c r="J458" s="37"/>
      <c r="K458" s="37"/>
      <c r="L458" s="37"/>
      <c r="M458" s="37"/>
      <c r="N458" s="37"/>
      <c r="O458" s="38" t="s">
        <v>1627</v>
      </c>
      <c r="P458" s="38"/>
      <c r="Q458" s="38"/>
      <c r="R458" s="38" t="s">
        <v>1628</v>
      </c>
      <c r="S458" s="38"/>
      <c r="T458" s="35" t="s">
        <v>4058</v>
      </c>
      <c r="U458" s="35"/>
      <c r="V458" s="35" t="s">
        <v>923</v>
      </c>
      <c r="W458" s="35"/>
      <c r="X458" s="35"/>
      <c r="Y458" s="35"/>
      <c r="Z458" s="35" t="s">
        <v>876</v>
      </c>
    </row>
    <row r="459" spans="1:183">
      <c r="A459" s="35" t="s">
        <v>4556</v>
      </c>
      <c r="B459" s="35" t="s">
        <v>4557</v>
      </c>
      <c r="C459" s="35" t="s">
        <v>4558</v>
      </c>
      <c r="D459" s="35"/>
      <c r="E459" s="36" t="s">
        <v>3941</v>
      </c>
      <c r="F459" s="36"/>
      <c r="G459" s="36" t="s">
        <v>3942</v>
      </c>
      <c r="H459" s="36" t="s">
        <v>3620</v>
      </c>
      <c r="I459" s="36" t="s">
        <v>3871</v>
      </c>
      <c r="J459" s="37"/>
      <c r="K459" s="37"/>
      <c r="L459" s="37"/>
      <c r="M459" s="37"/>
      <c r="N459" s="37"/>
      <c r="O459" s="38" t="s">
        <v>1367</v>
      </c>
      <c r="P459" s="38"/>
      <c r="Q459" s="38"/>
      <c r="R459" s="38" t="s">
        <v>3253</v>
      </c>
      <c r="S459" s="38"/>
      <c r="T459" s="35" t="s">
        <v>2758</v>
      </c>
      <c r="U459" s="35"/>
      <c r="V459" s="35"/>
      <c r="W459" s="35"/>
      <c r="X459" s="35"/>
      <c r="Y459" s="35"/>
      <c r="Z459" s="35" t="s">
        <v>866</v>
      </c>
    </row>
    <row r="460" spans="1:183" s="35" customFormat="1">
      <c r="A460" s="35" t="s">
        <v>4673</v>
      </c>
      <c r="B460" s="35" t="s">
        <v>4674</v>
      </c>
      <c r="C460" s="35" t="s">
        <v>4675</v>
      </c>
      <c r="E460" s="36" t="s">
        <v>4676</v>
      </c>
      <c r="F460" s="36"/>
      <c r="G460" s="36" t="s">
        <v>2431</v>
      </c>
      <c r="H460" s="36" t="s">
        <v>4677</v>
      </c>
      <c r="I460" s="36" t="s">
        <v>4504</v>
      </c>
      <c r="J460" s="37"/>
      <c r="K460" s="37"/>
      <c r="L460" s="37"/>
      <c r="M460" s="37"/>
      <c r="N460" s="37"/>
      <c r="O460" s="38" t="s">
        <v>2400</v>
      </c>
      <c r="P460" s="38"/>
      <c r="Q460" s="38"/>
      <c r="R460" s="38" t="s">
        <v>4539</v>
      </c>
      <c r="S460" s="38"/>
      <c r="T460" s="35" t="s">
        <v>1431</v>
      </c>
      <c r="Z460" s="35" t="s">
        <v>876</v>
      </c>
    </row>
    <row r="461" spans="1:183" s="35" customFormat="1">
      <c r="A461" s="35" t="s">
        <v>1432</v>
      </c>
      <c r="B461" s="35" t="s">
        <v>530</v>
      </c>
      <c r="C461" s="35" t="s">
        <v>531</v>
      </c>
      <c r="E461" s="36" t="s">
        <v>293</v>
      </c>
      <c r="F461" s="36"/>
      <c r="G461" s="36" t="s">
        <v>3170</v>
      </c>
      <c r="H461" s="36" t="s">
        <v>294</v>
      </c>
      <c r="I461" s="36" t="s">
        <v>2067</v>
      </c>
      <c r="J461" s="37"/>
      <c r="K461" s="37"/>
      <c r="L461" s="37"/>
      <c r="M461" s="37"/>
      <c r="N461" s="37"/>
      <c r="O461" s="77" t="s">
        <v>1757</v>
      </c>
      <c r="R461" s="71" t="s">
        <v>3165</v>
      </c>
      <c r="S461" s="38"/>
      <c r="T461" s="35" t="s">
        <v>1940</v>
      </c>
    </row>
    <row r="462" spans="1:183" s="35" customFormat="1">
      <c r="A462" s="35" t="s">
        <v>1515</v>
      </c>
      <c r="B462" s="35" t="s">
        <v>3336</v>
      </c>
      <c r="C462" s="76" t="s">
        <v>1941</v>
      </c>
      <c r="E462" s="36" t="s">
        <v>1942</v>
      </c>
      <c r="F462" s="36" t="s">
        <v>4832</v>
      </c>
      <c r="G462" s="36" t="s">
        <v>869</v>
      </c>
      <c r="H462" s="36"/>
      <c r="I462" s="36"/>
      <c r="J462" s="37" t="s">
        <v>1516</v>
      </c>
      <c r="K462" s="37" t="s">
        <v>4832</v>
      </c>
      <c r="L462" s="37" t="s">
        <v>869</v>
      </c>
      <c r="M462" s="37"/>
      <c r="N462" s="37"/>
      <c r="O462" s="35" t="s">
        <v>2851</v>
      </c>
      <c r="Q462" s="35" t="s">
        <v>2131</v>
      </c>
      <c r="R462" s="38" t="s">
        <v>2368</v>
      </c>
      <c r="S462" s="38" t="s">
        <v>2132</v>
      </c>
      <c r="T462" s="35" t="s">
        <v>2369</v>
      </c>
      <c r="U462" s="35" t="s">
        <v>1583</v>
      </c>
      <c r="V462" s="35" t="s">
        <v>1584</v>
      </c>
      <c r="Z462" s="35" t="s">
        <v>866</v>
      </c>
    </row>
    <row r="463" spans="1:183" s="35" customFormat="1">
      <c r="A463" s="35" t="s">
        <v>45</v>
      </c>
      <c r="B463" s="35" t="s">
        <v>3890</v>
      </c>
      <c r="C463" s="35" t="s">
        <v>46</v>
      </c>
      <c r="D463" s="35" t="s">
        <v>47</v>
      </c>
      <c r="E463" s="36" t="s">
        <v>2470</v>
      </c>
      <c r="F463" s="36" t="s">
        <v>1343</v>
      </c>
      <c r="G463" s="36" t="s">
        <v>869</v>
      </c>
      <c r="H463" s="36"/>
      <c r="I463" s="36" t="s">
        <v>218</v>
      </c>
      <c r="J463" s="37"/>
      <c r="K463" s="37"/>
      <c r="L463" s="37"/>
      <c r="M463" s="37"/>
      <c r="N463" s="37"/>
      <c r="O463" s="97" t="s">
        <v>2471</v>
      </c>
      <c r="P463" s="38"/>
      <c r="Q463" s="38"/>
      <c r="R463" s="38"/>
      <c r="S463" s="38" t="s">
        <v>2698</v>
      </c>
      <c r="T463" s="78" t="s">
        <v>2699</v>
      </c>
    </row>
    <row r="464" spans="1:183" s="35" customFormat="1">
      <c r="A464" s="35" t="s">
        <v>1124</v>
      </c>
      <c r="B464" s="35" t="s">
        <v>1077</v>
      </c>
      <c r="C464" s="35" t="s">
        <v>2921</v>
      </c>
      <c r="D464" s="35" t="s">
        <v>3593</v>
      </c>
      <c r="E464" s="36" t="s">
        <v>5108</v>
      </c>
      <c r="F464" s="36" t="s">
        <v>5109</v>
      </c>
      <c r="G464" s="36"/>
      <c r="H464" s="36" t="s">
        <v>3466</v>
      </c>
      <c r="I464" s="36" t="s">
        <v>878</v>
      </c>
      <c r="J464" s="37"/>
      <c r="K464" s="37"/>
      <c r="L464" s="37"/>
      <c r="M464" s="37"/>
      <c r="N464" s="37"/>
      <c r="O464" s="97" t="s">
        <v>5110</v>
      </c>
      <c r="P464" s="38"/>
      <c r="Q464" s="38"/>
      <c r="R464" s="38" t="s">
        <v>5111</v>
      </c>
      <c r="S464" s="38"/>
      <c r="T464" s="78" t="s">
        <v>3369</v>
      </c>
      <c r="V464" s="76" t="s">
        <v>891</v>
      </c>
      <c r="Z464" s="35" t="s">
        <v>3991</v>
      </c>
    </row>
    <row r="465" spans="1:183" s="35" customFormat="1">
      <c r="A465" s="35" t="s">
        <v>4037</v>
      </c>
      <c r="B465" s="35" t="s">
        <v>892</v>
      </c>
      <c r="C465" s="35" t="s">
        <v>893</v>
      </c>
      <c r="E465" s="36" t="s">
        <v>894</v>
      </c>
      <c r="F465" s="36" t="s">
        <v>1679</v>
      </c>
      <c r="G465" s="36" t="s">
        <v>252</v>
      </c>
      <c r="H465" s="36" t="s">
        <v>253</v>
      </c>
      <c r="I465" s="36" t="s">
        <v>3866</v>
      </c>
      <c r="J465" s="37"/>
      <c r="K465" s="37"/>
      <c r="L465" s="37"/>
      <c r="M465" s="37"/>
      <c r="N465" s="37"/>
      <c r="O465" s="38" t="s">
        <v>254</v>
      </c>
      <c r="P465" s="38"/>
      <c r="Q465" s="38"/>
      <c r="R465" s="38" t="s">
        <v>2099</v>
      </c>
      <c r="S465" s="38"/>
      <c r="T465" s="89" t="s">
        <v>2100</v>
      </c>
      <c r="V465" s="76"/>
      <c r="Z465" s="35" t="s">
        <v>2458</v>
      </c>
    </row>
    <row r="466" spans="1:183" s="35" customFormat="1">
      <c r="A466" s="35" t="s">
        <v>4949</v>
      </c>
      <c r="B466" s="35" t="s">
        <v>2634</v>
      </c>
      <c r="C466" s="35" t="s">
        <v>4950</v>
      </c>
      <c r="E466" s="36" t="s">
        <v>4951</v>
      </c>
      <c r="F466" s="36"/>
      <c r="G466" s="36" t="s">
        <v>4718</v>
      </c>
      <c r="H466" s="36" t="s">
        <v>2548</v>
      </c>
      <c r="I466" s="36" t="s">
        <v>2971</v>
      </c>
      <c r="J466" s="37"/>
      <c r="K466" s="37"/>
      <c r="L466" s="37"/>
      <c r="M466" s="37"/>
      <c r="N466" s="37"/>
      <c r="O466" s="38" t="s">
        <v>4952</v>
      </c>
      <c r="R466" s="38"/>
      <c r="S466" s="38"/>
      <c r="T466" s="35" t="s">
        <v>2768</v>
      </c>
    </row>
    <row r="467" spans="1:183" s="35" customFormat="1">
      <c r="A467" s="35" t="s">
        <v>4470</v>
      </c>
      <c r="E467" s="36"/>
      <c r="F467" s="36"/>
      <c r="G467" s="36"/>
      <c r="H467" s="36"/>
      <c r="I467" s="36"/>
      <c r="J467" s="37"/>
      <c r="K467" s="37"/>
      <c r="L467" s="37"/>
      <c r="M467" s="37"/>
      <c r="N467" s="37"/>
      <c r="R467" s="38"/>
      <c r="S467" s="38"/>
    </row>
    <row r="468" spans="1:183" s="35" customFormat="1">
      <c r="A468" s="35" t="s">
        <v>5229</v>
      </c>
      <c r="B468" s="35" t="s">
        <v>4122</v>
      </c>
      <c r="C468" s="35" t="s">
        <v>5230</v>
      </c>
      <c r="E468" s="36"/>
      <c r="F468" s="36"/>
      <c r="G468" s="36"/>
      <c r="H468" s="36"/>
      <c r="I468" s="36"/>
      <c r="J468" s="37"/>
      <c r="K468" s="37"/>
      <c r="L468" s="37"/>
      <c r="M468" s="37"/>
      <c r="N468" s="37"/>
      <c r="R468" s="38"/>
      <c r="S468" s="38"/>
      <c r="T468" s="35" t="s">
        <v>5231</v>
      </c>
    </row>
    <row r="469" spans="1:183" s="35" customFormat="1">
      <c r="A469" s="35" t="s">
        <v>4602</v>
      </c>
      <c r="B469" s="35" t="s">
        <v>4603</v>
      </c>
      <c r="C469" s="35" t="s">
        <v>4604</v>
      </c>
      <c r="E469" s="36" t="s">
        <v>2219</v>
      </c>
      <c r="F469" s="36" t="s">
        <v>2220</v>
      </c>
      <c r="G469" s="36"/>
      <c r="H469" s="36"/>
      <c r="I469" s="36" t="s">
        <v>3446</v>
      </c>
      <c r="J469" s="37"/>
      <c r="K469" s="37"/>
      <c r="L469" s="37"/>
      <c r="M469" s="37"/>
      <c r="N469" s="37"/>
      <c r="O469" s="38" t="s">
        <v>461</v>
      </c>
      <c r="P469" s="38"/>
      <c r="Q469" s="38"/>
      <c r="R469" s="38" t="s">
        <v>4698</v>
      </c>
      <c r="S469" s="38"/>
      <c r="T469" s="35" t="s">
        <v>4028</v>
      </c>
      <c r="Z469" s="35" t="s">
        <v>3991</v>
      </c>
    </row>
    <row r="470" spans="1:183" s="35" customFormat="1">
      <c r="A470" s="35" t="s">
        <v>3694</v>
      </c>
      <c r="B470" s="35" t="s">
        <v>3845</v>
      </c>
      <c r="C470" s="35" t="s">
        <v>2081</v>
      </c>
      <c r="D470" s="35" t="s">
        <v>1789</v>
      </c>
      <c r="E470" s="36" t="s">
        <v>3844</v>
      </c>
      <c r="F470" s="36" t="s">
        <v>3843</v>
      </c>
      <c r="G470" s="36"/>
      <c r="H470" s="36"/>
      <c r="I470" s="36"/>
      <c r="J470" s="37"/>
      <c r="K470" s="37"/>
      <c r="L470" s="37"/>
      <c r="M470" s="37"/>
      <c r="N470" s="37"/>
      <c r="O470" s="35" t="s">
        <v>1519</v>
      </c>
      <c r="R470" s="38"/>
      <c r="S470" s="38"/>
      <c r="T470" s="76"/>
    </row>
    <row r="471" spans="1:183" s="35" customFormat="1">
      <c r="A471" s="35" t="s">
        <v>4029</v>
      </c>
      <c r="B471" s="35" t="s">
        <v>2107</v>
      </c>
      <c r="C471" s="35" t="s">
        <v>3326</v>
      </c>
      <c r="E471" s="36"/>
      <c r="F471" s="36"/>
      <c r="G471" s="36"/>
      <c r="H471" s="36"/>
      <c r="I471" s="36"/>
      <c r="J471" s="37"/>
      <c r="K471" s="37"/>
      <c r="L471" s="37"/>
      <c r="M471" s="37"/>
      <c r="N471" s="37"/>
      <c r="O471" s="38"/>
      <c r="P471" s="38"/>
      <c r="Q471" s="38"/>
      <c r="R471" s="38"/>
      <c r="S471" s="38"/>
      <c r="T471" s="35" t="s">
        <v>3327</v>
      </c>
      <c r="Z471" s="35" t="s">
        <v>2458</v>
      </c>
    </row>
    <row r="472" spans="1:183" s="35" customFormat="1">
      <c r="A472" s="35" t="s">
        <v>276</v>
      </c>
      <c r="B472" s="35" t="s">
        <v>2608</v>
      </c>
      <c r="C472" s="35" t="s">
        <v>2609</v>
      </c>
      <c r="E472" s="36"/>
      <c r="F472" s="36"/>
      <c r="G472" s="36"/>
      <c r="H472" s="36"/>
      <c r="I472" s="36"/>
      <c r="J472" s="37"/>
      <c r="K472" s="37"/>
      <c r="L472" s="37"/>
      <c r="M472" s="37"/>
      <c r="N472" s="37"/>
      <c r="R472" s="38"/>
      <c r="S472" s="38"/>
      <c r="T472" s="35" t="s">
        <v>220</v>
      </c>
    </row>
    <row r="473" spans="1:183" s="35" customFormat="1">
      <c r="A473" s="35" t="s">
        <v>4475</v>
      </c>
      <c r="E473" s="36"/>
      <c r="F473" s="36"/>
      <c r="G473" s="36"/>
      <c r="H473" s="36"/>
      <c r="I473" s="36"/>
      <c r="J473" s="37"/>
      <c r="K473" s="37"/>
      <c r="L473" s="37"/>
      <c r="M473" s="37"/>
      <c r="N473" s="37"/>
      <c r="R473" s="38"/>
      <c r="S473" s="38"/>
    </row>
    <row r="474" spans="1:183">
      <c r="A474" s="35" t="s">
        <v>2102</v>
      </c>
      <c r="B474" s="35" t="s">
        <v>4214</v>
      </c>
      <c r="C474" s="35"/>
      <c r="D474" s="35"/>
      <c r="E474" s="36" t="s">
        <v>2103</v>
      </c>
      <c r="F474" s="188"/>
      <c r="G474" s="36" t="s">
        <v>1352</v>
      </c>
      <c r="H474" s="36"/>
      <c r="I474" s="36"/>
      <c r="J474" s="37" t="s">
        <v>1353</v>
      </c>
      <c r="K474" s="96"/>
      <c r="L474" s="37" t="s">
        <v>1352</v>
      </c>
      <c r="M474" s="37"/>
      <c r="N474" s="37"/>
      <c r="O474" s="38"/>
      <c r="P474" s="38"/>
      <c r="Q474" s="38"/>
      <c r="R474" s="97" t="s">
        <v>4162</v>
      </c>
      <c r="S474" s="38"/>
      <c r="T474" s="76"/>
      <c r="U474" s="35"/>
      <c r="V474" s="35"/>
      <c r="W474" s="35"/>
      <c r="X474" s="35"/>
      <c r="Y474" s="35"/>
      <c r="Z474" s="35" t="s">
        <v>3991</v>
      </c>
      <c r="AA474" s="76"/>
      <c r="AB474" s="76"/>
      <c r="AC474" s="76"/>
      <c r="AD474" s="76"/>
      <c r="AE474" s="76"/>
      <c r="AF474" s="76"/>
      <c r="AG474" s="7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c r="BK474" s="76"/>
      <c r="BL474" s="76"/>
      <c r="BM474" s="76"/>
      <c r="BN474" s="76"/>
      <c r="BO474" s="76"/>
      <c r="BP474" s="76"/>
      <c r="BQ474" s="76"/>
      <c r="BR474" s="76"/>
      <c r="BS474" s="76"/>
      <c r="BT474" s="76"/>
      <c r="BU474" s="76"/>
      <c r="BV474" s="76"/>
      <c r="BW474" s="76"/>
      <c r="BX474" s="76"/>
      <c r="BY474" s="76"/>
      <c r="BZ474" s="76"/>
      <c r="CA474" s="76"/>
      <c r="CB474" s="76"/>
      <c r="CC474" s="76"/>
      <c r="CD474" s="76"/>
      <c r="CE474" s="76"/>
      <c r="CF474" s="76"/>
      <c r="CG474" s="76"/>
      <c r="CH474" s="76"/>
      <c r="CI474" s="76"/>
      <c r="CJ474" s="76"/>
      <c r="CK474" s="76"/>
      <c r="CL474" s="76"/>
      <c r="CM474" s="76"/>
      <c r="CN474" s="76"/>
      <c r="CO474" s="76"/>
      <c r="CP474" s="76"/>
      <c r="CQ474" s="76"/>
      <c r="CR474" s="76"/>
      <c r="CS474" s="76"/>
      <c r="CT474" s="76"/>
      <c r="CU474" s="76"/>
      <c r="CV474" s="76"/>
      <c r="CW474" s="76"/>
      <c r="CX474" s="76"/>
      <c r="CY474" s="76"/>
      <c r="CZ474" s="76"/>
      <c r="DA474" s="76"/>
      <c r="DB474" s="76"/>
      <c r="DC474" s="76"/>
      <c r="DD474" s="76"/>
      <c r="DE474" s="76"/>
      <c r="DF474" s="76"/>
      <c r="DG474" s="76"/>
      <c r="DH474" s="76"/>
      <c r="DI474" s="76"/>
      <c r="DJ474" s="76"/>
      <c r="DK474" s="76"/>
      <c r="DL474" s="76"/>
      <c r="DM474" s="76"/>
      <c r="DN474" s="76"/>
      <c r="DO474" s="76"/>
      <c r="DP474" s="76"/>
      <c r="DQ474" s="76"/>
      <c r="DR474" s="76"/>
      <c r="DS474" s="76"/>
      <c r="DT474" s="76"/>
      <c r="DU474" s="76"/>
      <c r="DV474" s="76"/>
      <c r="DW474" s="76"/>
      <c r="DX474" s="76"/>
      <c r="DY474" s="76"/>
      <c r="DZ474" s="76"/>
      <c r="EA474" s="76"/>
      <c r="EB474" s="76"/>
      <c r="EC474" s="76"/>
      <c r="ED474" s="76"/>
      <c r="EE474" s="76"/>
      <c r="EF474" s="76"/>
      <c r="EG474" s="76"/>
      <c r="EH474" s="76"/>
      <c r="EI474" s="76"/>
      <c r="EJ474" s="76"/>
      <c r="EK474" s="76"/>
      <c r="EL474" s="76"/>
      <c r="EM474" s="76"/>
      <c r="EN474" s="76"/>
      <c r="EO474" s="76"/>
      <c r="EP474" s="76"/>
      <c r="EQ474" s="76"/>
      <c r="ER474" s="76"/>
      <c r="ES474" s="76"/>
      <c r="ET474" s="76"/>
      <c r="EU474" s="76"/>
      <c r="EV474" s="76"/>
      <c r="EW474" s="76"/>
      <c r="EX474" s="76"/>
      <c r="EY474" s="76"/>
      <c r="EZ474" s="76"/>
      <c r="FA474" s="76"/>
      <c r="FB474" s="76"/>
      <c r="FC474" s="76"/>
      <c r="FD474" s="76"/>
      <c r="FE474" s="76"/>
      <c r="FF474" s="76"/>
      <c r="FG474" s="76"/>
      <c r="FH474" s="76"/>
      <c r="FI474" s="76"/>
      <c r="FJ474" s="76"/>
      <c r="FK474" s="76"/>
      <c r="FL474" s="76"/>
      <c r="FM474" s="76"/>
      <c r="FN474" s="76"/>
      <c r="FO474" s="76"/>
      <c r="FP474" s="76"/>
      <c r="FQ474" s="76"/>
      <c r="FR474" s="76"/>
      <c r="FS474" s="76"/>
      <c r="FT474" s="76"/>
      <c r="FU474" s="76"/>
      <c r="FV474" s="76"/>
      <c r="FW474" s="76"/>
      <c r="FX474" s="76"/>
      <c r="FY474" s="76"/>
      <c r="FZ474" s="76"/>
      <c r="GA474" s="76"/>
    </row>
    <row r="475" spans="1:183" s="35" customFormat="1">
      <c r="A475" s="35" t="s">
        <v>4163</v>
      </c>
      <c r="B475" s="35" t="s">
        <v>1635</v>
      </c>
      <c r="C475" s="35" t="s">
        <v>4756</v>
      </c>
      <c r="E475" s="36" t="s">
        <v>2502</v>
      </c>
      <c r="F475" s="36" t="s">
        <v>3756</v>
      </c>
      <c r="G475" s="36" t="s">
        <v>873</v>
      </c>
      <c r="H475" s="36"/>
      <c r="I475" s="36"/>
      <c r="J475" s="37" t="s">
        <v>3757</v>
      </c>
      <c r="K475" s="37"/>
      <c r="L475" s="37" t="s">
        <v>873</v>
      </c>
      <c r="M475" s="37"/>
      <c r="N475" s="37" t="s">
        <v>3758</v>
      </c>
      <c r="O475" s="38" t="s">
        <v>1056</v>
      </c>
      <c r="P475" s="38" t="s">
        <v>4140</v>
      </c>
      <c r="Q475" s="38"/>
      <c r="R475" s="38" t="s">
        <v>4016</v>
      </c>
      <c r="S475" s="38"/>
      <c r="T475" s="35" t="s">
        <v>4017</v>
      </c>
      <c r="V475" s="35" t="s">
        <v>4755</v>
      </c>
      <c r="Z475" s="35" t="s">
        <v>876</v>
      </c>
    </row>
    <row r="476" spans="1:183" s="35" customFormat="1">
      <c r="A476" s="35" t="s">
        <v>4163</v>
      </c>
      <c r="B476" s="35" t="s">
        <v>4164</v>
      </c>
      <c r="C476" s="35" t="s">
        <v>4165</v>
      </c>
      <c r="E476" s="36" t="s">
        <v>1212</v>
      </c>
      <c r="F476" s="36"/>
      <c r="G476" s="36" t="s">
        <v>873</v>
      </c>
      <c r="H476" s="36"/>
      <c r="I476" s="36"/>
      <c r="J476" s="37"/>
      <c r="K476" s="37"/>
      <c r="L476" s="37"/>
      <c r="M476" s="37"/>
      <c r="N476" s="37"/>
      <c r="O476" s="38" t="s">
        <v>4667</v>
      </c>
      <c r="Q476" s="38"/>
      <c r="R476" s="38" t="s">
        <v>3201</v>
      </c>
      <c r="S476" s="38"/>
      <c r="T476" s="35" t="s">
        <v>2830</v>
      </c>
      <c r="V476" s="35" t="s">
        <v>4755</v>
      </c>
      <c r="Z476" s="35" t="s">
        <v>876</v>
      </c>
    </row>
    <row r="477" spans="1:183" s="35" customFormat="1">
      <c r="A477" s="35" t="s">
        <v>402</v>
      </c>
      <c r="B477" s="35" t="s">
        <v>193</v>
      </c>
      <c r="C477" s="35" t="s">
        <v>403</v>
      </c>
      <c r="D477" s="35" t="s">
        <v>877</v>
      </c>
      <c r="E477" s="36" t="s">
        <v>2700</v>
      </c>
      <c r="F477" s="36"/>
      <c r="G477" s="36" t="s">
        <v>2701</v>
      </c>
      <c r="H477" s="36" t="s">
        <v>4607</v>
      </c>
      <c r="I477" s="36" t="s">
        <v>2971</v>
      </c>
      <c r="J477" s="37"/>
      <c r="K477" s="37"/>
      <c r="L477" s="37"/>
      <c r="M477" s="37"/>
      <c r="N477" s="37"/>
      <c r="O477" s="38" t="s">
        <v>404</v>
      </c>
      <c r="P477" s="38"/>
      <c r="R477" s="38"/>
      <c r="S477" s="38"/>
      <c r="T477" s="35" t="s">
        <v>2682</v>
      </c>
    </row>
    <row r="478" spans="1:183" s="35" customFormat="1">
      <c r="A478" s="35" t="s">
        <v>4471</v>
      </c>
      <c r="B478" s="35" t="s">
        <v>1022</v>
      </c>
      <c r="C478" s="35" t="s">
        <v>1023</v>
      </c>
      <c r="E478" s="36"/>
      <c r="F478" s="36"/>
      <c r="G478" s="36"/>
      <c r="H478" s="36"/>
      <c r="I478" s="36"/>
      <c r="J478" s="37"/>
      <c r="K478" s="37"/>
      <c r="L478" s="37"/>
      <c r="M478" s="37"/>
      <c r="N478" s="37"/>
      <c r="R478" s="38"/>
      <c r="S478" s="38"/>
    </row>
    <row r="479" spans="1:183" s="35" customFormat="1">
      <c r="A479" s="35" t="s">
        <v>694</v>
      </c>
      <c r="B479" s="35" t="s">
        <v>695</v>
      </c>
      <c r="C479" s="35" t="s">
        <v>4341</v>
      </c>
      <c r="E479" s="36" t="s">
        <v>2021</v>
      </c>
      <c r="F479" s="36" t="s">
        <v>851</v>
      </c>
      <c r="G479" s="36" t="s">
        <v>852</v>
      </c>
      <c r="H479" s="36"/>
      <c r="I479" s="36" t="s">
        <v>2308</v>
      </c>
      <c r="J479" s="37"/>
      <c r="K479" s="37"/>
      <c r="L479" s="37"/>
      <c r="M479" s="37"/>
      <c r="N479" s="37"/>
      <c r="O479" s="38"/>
      <c r="P479" s="38"/>
      <c r="Q479" s="38"/>
      <c r="R479" s="38"/>
      <c r="S479" s="38"/>
    </row>
    <row r="480" spans="1:183" s="35" customFormat="1">
      <c r="A480" s="35" t="s">
        <v>3061</v>
      </c>
      <c r="B480" s="35" t="s">
        <v>2036</v>
      </c>
      <c r="C480" s="35" t="s">
        <v>1331</v>
      </c>
      <c r="E480" s="36" t="s">
        <v>564</v>
      </c>
      <c r="F480" s="36"/>
      <c r="G480" s="36" t="s">
        <v>565</v>
      </c>
      <c r="H480" s="36">
        <v>50670</v>
      </c>
      <c r="I480" s="36" t="s">
        <v>2308</v>
      </c>
      <c r="J480" s="37"/>
      <c r="K480" s="37"/>
      <c r="L480" s="37"/>
      <c r="M480" s="37"/>
      <c r="N480" s="37"/>
      <c r="O480" s="38" t="s">
        <v>566</v>
      </c>
      <c r="R480" s="38" t="s">
        <v>567</v>
      </c>
      <c r="S480" s="38"/>
      <c r="T480" s="85" t="s">
        <v>157</v>
      </c>
      <c r="V480" s="39" t="s">
        <v>2934</v>
      </c>
    </row>
    <row r="481" spans="1:26" s="35" customFormat="1">
      <c r="A481" s="35" t="s">
        <v>853</v>
      </c>
      <c r="B481" s="35" t="s">
        <v>385</v>
      </c>
      <c r="C481" s="35" t="s">
        <v>4341</v>
      </c>
      <c r="E481" s="36" t="s">
        <v>386</v>
      </c>
      <c r="F481" s="36"/>
      <c r="G481" s="61" t="s">
        <v>2010</v>
      </c>
      <c r="H481" s="36">
        <v>50670</v>
      </c>
      <c r="I481" s="36" t="s">
        <v>2308</v>
      </c>
      <c r="J481" s="37"/>
      <c r="K481" s="37"/>
      <c r="L481" s="37"/>
      <c r="M481" s="37"/>
      <c r="N481" s="37"/>
      <c r="O481" s="38" t="s">
        <v>4135</v>
      </c>
      <c r="P481" s="38"/>
      <c r="R481" s="38" t="s">
        <v>4136</v>
      </c>
      <c r="S481" s="38"/>
      <c r="T481" s="35" t="s">
        <v>157</v>
      </c>
    </row>
    <row r="482" spans="1:26" s="35" customFormat="1">
      <c r="A482" s="35" t="s">
        <v>1774</v>
      </c>
      <c r="B482" s="35" t="s">
        <v>4073</v>
      </c>
      <c r="C482" s="35" t="s">
        <v>1775</v>
      </c>
      <c r="D482" s="35" t="s">
        <v>3452</v>
      </c>
      <c r="E482" s="36"/>
      <c r="F482" s="36"/>
      <c r="G482" s="36"/>
      <c r="H482" s="36"/>
      <c r="I482" s="36"/>
      <c r="J482" s="37"/>
      <c r="K482" s="37"/>
      <c r="L482" s="37"/>
      <c r="M482" s="37"/>
      <c r="N482" s="37"/>
      <c r="R482" s="38"/>
      <c r="S482" s="38"/>
      <c r="T482" s="35" t="s">
        <v>1963</v>
      </c>
      <c r="V482" s="35" t="s">
        <v>1964</v>
      </c>
    </row>
    <row r="483" spans="1:26" s="35" customFormat="1">
      <c r="A483" s="35" t="s">
        <v>610</v>
      </c>
      <c r="B483" s="35" t="s">
        <v>1187</v>
      </c>
      <c r="C483" s="35" t="s">
        <v>468</v>
      </c>
      <c r="E483" s="36" t="s">
        <v>469</v>
      </c>
      <c r="F483" s="36" t="s">
        <v>470</v>
      </c>
      <c r="G483" s="36" t="s">
        <v>869</v>
      </c>
      <c r="H483" s="36"/>
      <c r="I483" s="36"/>
      <c r="J483" s="37"/>
      <c r="K483" s="37"/>
      <c r="L483" s="37"/>
      <c r="M483" s="37"/>
      <c r="N483" s="37"/>
      <c r="O483" s="38" t="s">
        <v>471</v>
      </c>
      <c r="P483" s="38"/>
      <c r="Q483" s="38"/>
      <c r="R483" s="38"/>
      <c r="S483" s="38"/>
      <c r="T483" s="35" t="s">
        <v>2689</v>
      </c>
      <c r="Z483" s="35" t="s">
        <v>876</v>
      </c>
    </row>
    <row r="484" spans="1:26" s="35" customFormat="1">
      <c r="A484" s="35" t="s">
        <v>3352</v>
      </c>
      <c r="B484" s="35" t="s">
        <v>3496</v>
      </c>
      <c r="C484" s="35" t="s">
        <v>673</v>
      </c>
      <c r="D484" s="35" t="s">
        <v>2729</v>
      </c>
      <c r="E484" s="36" t="s">
        <v>947</v>
      </c>
      <c r="F484" s="36" t="s">
        <v>349</v>
      </c>
      <c r="G484" s="36" t="s">
        <v>869</v>
      </c>
      <c r="H484" s="36"/>
      <c r="I484" s="36"/>
      <c r="J484" s="37"/>
      <c r="K484" s="37"/>
      <c r="L484" s="37"/>
      <c r="M484" s="37"/>
      <c r="N484" s="37"/>
      <c r="O484" s="35" t="s">
        <v>4303</v>
      </c>
      <c r="R484" s="38"/>
      <c r="S484" s="38"/>
      <c r="T484" s="35" t="s">
        <v>2236</v>
      </c>
    </row>
    <row r="485" spans="1:26" s="35" customFormat="1">
      <c r="A485" s="35" t="s">
        <v>3120</v>
      </c>
      <c r="E485" s="36"/>
      <c r="F485" s="36"/>
      <c r="G485" s="36"/>
      <c r="H485" s="36"/>
      <c r="I485" s="36"/>
      <c r="J485" s="37"/>
      <c r="K485" s="37"/>
      <c r="L485" s="37"/>
      <c r="M485" s="37"/>
      <c r="N485" s="37"/>
      <c r="R485" s="38"/>
      <c r="S485" s="38"/>
    </row>
    <row r="486" spans="1:26" s="35" customFormat="1">
      <c r="A486" s="35" t="s">
        <v>2045</v>
      </c>
      <c r="B486" s="35" t="s">
        <v>2046</v>
      </c>
      <c r="C486" s="35" t="s">
        <v>2047</v>
      </c>
      <c r="D486" s="35" t="s">
        <v>4212</v>
      </c>
      <c r="E486" s="36" t="s">
        <v>1051</v>
      </c>
      <c r="F486" s="36"/>
      <c r="G486" s="36" t="s">
        <v>3431</v>
      </c>
      <c r="H486" s="36">
        <v>10625</v>
      </c>
      <c r="I486" s="36" t="s">
        <v>2308</v>
      </c>
      <c r="J486" s="37"/>
      <c r="K486" s="37"/>
      <c r="L486" s="37"/>
      <c r="M486" s="37"/>
      <c r="N486" s="37"/>
      <c r="O486" s="38" t="s">
        <v>4213</v>
      </c>
      <c r="R486" s="38" t="s">
        <v>2198</v>
      </c>
      <c r="S486" s="38"/>
      <c r="T486" s="35" t="s">
        <v>102</v>
      </c>
      <c r="V486" s="39" t="s">
        <v>1052</v>
      </c>
    </row>
    <row r="487" spans="1:26" s="35" customFormat="1">
      <c r="A487" s="35" t="s">
        <v>1359</v>
      </c>
      <c r="B487" s="35" t="s">
        <v>1360</v>
      </c>
      <c r="C487" s="35" t="s">
        <v>1721</v>
      </c>
      <c r="E487" s="36" t="s">
        <v>3634</v>
      </c>
      <c r="F487" s="36"/>
      <c r="G487" s="36" t="s">
        <v>2527</v>
      </c>
      <c r="H487" s="36">
        <v>75013</v>
      </c>
      <c r="I487" s="36" t="s">
        <v>2528</v>
      </c>
      <c r="J487" s="37"/>
      <c r="K487" s="37"/>
      <c r="L487" s="37"/>
      <c r="M487" s="37"/>
      <c r="N487" s="37"/>
      <c r="O487" s="38" t="s">
        <v>247</v>
      </c>
      <c r="P487" s="38"/>
      <c r="Q487" s="38"/>
      <c r="R487" s="38" t="s">
        <v>2291</v>
      </c>
      <c r="S487" s="38"/>
      <c r="T487" s="35" t="s">
        <v>4102</v>
      </c>
      <c r="Z487" s="35" t="s">
        <v>2458</v>
      </c>
    </row>
    <row r="488" spans="1:26" s="35" customFormat="1">
      <c r="A488" s="35" t="s">
        <v>4103</v>
      </c>
      <c r="B488" s="35" t="s">
        <v>4104</v>
      </c>
      <c r="C488" s="35" t="s">
        <v>4105</v>
      </c>
      <c r="E488" s="36" t="s">
        <v>4106</v>
      </c>
      <c r="F488" s="36" t="s">
        <v>4107</v>
      </c>
      <c r="G488" s="36" t="s">
        <v>4614</v>
      </c>
      <c r="H488" s="36"/>
      <c r="I488" s="36" t="s">
        <v>2160</v>
      </c>
      <c r="J488" s="37"/>
      <c r="K488" s="37"/>
      <c r="L488" s="37"/>
      <c r="M488" s="37"/>
      <c r="N488" s="37"/>
      <c r="O488" s="38" t="s">
        <v>1602</v>
      </c>
      <c r="P488" s="38"/>
      <c r="Q488" s="38"/>
      <c r="R488" s="38" t="s">
        <v>1603</v>
      </c>
      <c r="S488" s="38"/>
      <c r="T488" s="35" t="s">
        <v>250</v>
      </c>
      <c r="Z488" s="35" t="s">
        <v>2458</v>
      </c>
    </row>
    <row r="489" spans="1:26" s="35" customFormat="1">
      <c r="A489" s="35" t="s">
        <v>251</v>
      </c>
      <c r="B489" s="35" t="s">
        <v>472</v>
      </c>
      <c r="C489" s="35" t="s">
        <v>2697</v>
      </c>
      <c r="E489" s="36"/>
      <c r="F489" s="36"/>
      <c r="G489" s="36"/>
      <c r="H489" s="36"/>
      <c r="I489" s="36"/>
      <c r="J489" s="37"/>
      <c r="K489" s="37"/>
      <c r="L489" s="37"/>
      <c r="M489" s="37"/>
      <c r="N489" s="37"/>
      <c r="O489" s="38"/>
      <c r="P489" s="38"/>
      <c r="Q489" s="38"/>
      <c r="R489" s="38"/>
      <c r="S489" s="38"/>
      <c r="T489" s="35" t="s">
        <v>3749</v>
      </c>
      <c r="Z489" s="35" t="s">
        <v>2458</v>
      </c>
    </row>
    <row r="490" spans="1:26" s="35" customFormat="1">
      <c r="A490" s="35" t="s">
        <v>3116</v>
      </c>
      <c r="B490" s="35" t="s">
        <v>3908</v>
      </c>
      <c r="C490" s="35" t="s">
        <v>3909</v>
      </c>
      <c r="D490" s="35" t="s">
        <v>1789</v>
      </c>
      <c r="E490" s="36" t="s">
        <v>3485</v>
      </c>
      <c r="F490" s="36" t="s">
        <v>3910</v>
      </c>
      <c r="G490" s="36" t="s">
        <v>1812</v>
      </c>
      <c r="H490" s="36">
        <v>30853</v>
      </c>
      <c r="I490" s="36" t="s">
        <v>4433</v>
      </c>
      <c r="J490" s="37"/>
      <c r="K490" s="37"/>
      <c r="L490" s="37"/>
      <c r="M490" s="37"/>
      <c r="N490" s="37"/>
      <c r="O490" s="35" t="s">
        <v>3482</v>
      </c>
      <c r="R490" s="38" t="s">
        <v>3483</v>
      </c>
      <c r="S490" s="38"/>
      <c r="T490" s="39" t="s">
        <v>3523</v>
      </c>
      <c r="V490" s="35" t="s">
        <v>3484</v>
      </c>
    </row>
    <row r="491" spans="1:26" s="35" customFormat="1">
      <c r="A491" s="35" t="s">
        <v>2886</v>
      </c>
      <c r="B491" s="35" t="s">
        <v>858</v>
      </c>
      <c r="C491" s="35" t="s">
        <v>246</v>
      </c>
      <c r="D491" s="35" t="s">
        <v>2869</v>
      </c>
      <c r="E491" s="36" t="s">
        <v>2887</v>
      </c>
      <c r="F491" s="36"/>
      <c r="G491" s="36" t="s">
        <v>2527</v>
      </c>
      <c r="H491" s="36">
        <v>75010</v>
      </c>
      <c r="I491" s="36" t="s">
        <v>2528</v>
      </c>
      <c r="J491" s="37"/>
      <c r="K491" s="37"/>
      <c r="L491" s="37"/>
      <c r="M491" s="37"/>
      <c r="N491" s="37"/>
      <c r="O491" s="38" t="s">
        <v>1696</v>
      </c>
      <c r="P491" s="38"/>
      <c r="R491" s="38"/>
      <c r="S491" s="38" t="s">
        <v>4360</v>
      </c>
      <c r="T491" s="35" t="s">
        <v>4361</v>
      </c>
    </row>
    <row r="492" spans="1:26" s="35" customFormat="1">
      <c r="A492" s="35" t="s">
        <v>1829</v>
      </c>
      <c r="E492" s="36"/>
      <c r="F492" s="36"/>
      <c r="G492" s="36"/>
      <c r="H492" s="36"/>
      <c r="I492" s="36"/>
      <c r="J492" s="37"/>
      <c r="K492" s="37"/>
      <c r="L492" s="37"/>
      <c r="M492" s="37"/>
      <c r="N492" s="37"/>
      <c r="O492" s="38"/>
      <c r="R492" s="38"/>
      <c r="S492" s="38"/>
    </row>
    <row r="493" spans="1:26" s="35" customFormat="1">
      <c r="A493" s="35" t="s">
        <v>4578</v>
      </c>
      <c r="B493" s="35" t="s">
        <v>1830</v>
      </c>
      <c r="C493" s="35" t="s">
        <v>1831</v>
      </c>
      <c r="D493" s="35" t="s">
        <v>1832</v>
      </c>
      <c r="E493" s="36" t="s">
        <v>2887</v>
      </c>
      <c r="F493" s="36"/>
      <c r="G493" s="36" t="s">
        <v>2527</v>
      </c>
      <c r="H493" s="36">
        <v>75010</v>
      </c>
      <c r="I493" s="36" t="s">
        <v>2528</v>
      </c>
      <c r="J493" s="37"/>
      <c r="K493" s="37"/>
      <c r="L493" s="37"/>
      <c r="M493" s="37"/>
      <c r="N493" s="37"/>
      <c r="O493" s="38" t="s">
        <v>1696</v>
      </c>
      <c r="P493" s="38"/>
      <c r="R493" s="38" t="s">
        <v>1099</v>
      </c>
      <c r="S493" s="38"/>
      <c r="T493" s="85" t="s">
        <v>1833</v>
      </c>
    </row>
    <row r="494" spans="1:26" s="35" customFormat="1">
      <c r="A494" s="35" t="s">
        <v>3750</v>
      </c>
      <c r="B494" s="35" t="s">
        <v>4164</v>
      </c>
      <c r="C494" s="35" t="s">
        <v>4040</v>
      </c>
      <c r="E494" s="36" t="s">
        <v>3585</v>
      </c>
      <c r="F494" s="36"/>
      <c r="G494" s="36" t="s">
        <v>1204</v>
      </c>
      <c r="H494" s="36" t="s">
        <v>3586</v>
      </c>
      <c r="I494" s="36" t="s">
        <v>2971</v>
      </c>
      <c r="J494" s="37"/>
      <c r="K494" s="37"/>
      <c r="L494" s="37"/>
      <c r="M494" s="37"/>
      <c r="N494" s="37"/>
      <c r="O494" s="38"/>
      <c r="P494" s="38"/>
      <c r="Q494" s="38"/>
      <c r="R494" s="38"/>
      <c r="S494" s="38"/>
      <c r="T494" s="35" t="s">
        <v>1614</v>
      </c>
      <c r="Z494" s="35" t="s">
        <v>866</v>
      </c>
    </row>
    <row r="495" spans="1:26" s="35" customFormat="1">
      <c r="A495" s="35" t="s">
        <v>1797</v>
      </c>
      <c r="B495" s="35" t="s">
        <v>3838</v>
      </c>
      <c r="C495" s="35" t="s">
        <v>3839</v>
      </c>
      <c r="D495" s="35" t="s">
        <v>1789</v>
      </c>
      <c r="E495" s="36" t="s">
        <v>1798</v>
      </c>
      <c r="F495" s="36"/>
      <c r="G495" s="36"/>
      <c r="H495" s="36"/>
      <c r="I495" s="36"/>
      <c r="J495" s="37"/>
      <c r="K495" s="37"/>
      <c r="L495" s="37"/>
      <c r="M495" s="37"/>
      <c r="N495" s="37"/>
      <c r="O495" s="35" t="s">
        <v>4707</v>
      </c>
      <c r="R495" s="38"/>
      <c r="S495" s="38"/>
    </row>
    <row r="496" spans="1:26" s="35" customFormat="1">
      <c r="A496" s="35" t="s">
        <v>1692</v>
      </c>
      <c r="B496" s="35" t="s">
        <v>4520</v>
      </c>
      <c r="C496" s="76" t="s">
        <v>4521</v>
      </c>
      <c r="E496" s="36" t="s">
        <v>1693</v>
      </c>
      <c r="F496" s="36" t="s">
        <v>2262</v>
      </c>
      <c r="G496" s="36" t="s">
        <v>869</v>
      </c>
      <c r="H496" s="36"/>
      <c r="I496" s="36"/>
      <c r="J496" s="37"/>
      <c r="K496" s="37"/>
      <c r="L496" s="37"/>
      <c r="M496" s="37"/>
      <c r="N496" s="37"/>
      <c r="O496" s="76" t="s">
        <v>4623</v>
      </c>
      <c r="R496" s="97" t="s">
        <v>4624</v>
      </c>
      <c r="S496" s="38" t="s">
        <v>4625</v>
      </c>
      <c r="T496" s="35" t="s">
        <v>4262</v>
      </c>
      <c r="Z496" s="35" t="s">
        <v>3991</v>
      </c>
    </row>
    <row r="497" spans="1:26" s="35" customFormat="1">
      <c r="A497" s="35" t="s">
        <v>4263</v>
      </c>
      <c r="E497" s="36"/>
      <c r="F497" s="36"/>
      <c r="G497" s="36"/>
      <c r="H497" s="36"/>
      <c r="I497" s="36"/>
      <c r="J497" s="37"/>
      <c r="K497" s="37"/>
      <c r="L497" s="37"/>
      <c r="M497" s="37"/>
      <c r="N497" s="37"/>
      <c r="R497" s="38"/>
      <c r="S497" s="38"/>
      <c r="Z497" s="35" t="s">
        <v>866</v>
      </c>
    </row>
    <row r="498" spans="1:26" s="35" customFormat="1">
      <c r="A498" s="35" t="s">
        <v>2574</v>
      </c>
      <c r="B498" s="35" t="s">
        <v>2091</v>
      </c>
      <c r="C498" s="35" t="s">
        <v>4918</v>
      </c>
      <c r="E498" s="36" t="s">
        <v>4422</v>
      </c>
      <c r="F498" s="36" t="s">
        <v>4147</v>
      </c>
      <c r="G498" s="36" t="s">
        <v>869</v>
      </c>
      <c r="H498" s="36"/>
      <c r="I498" s="36"/>
      <c r="J498" s="37" t="s">
        <v>161</v>
      </c>
      <c r="K498" s="37" t="s">
        <v>162</v>
      </c>
      <c r="L498" s="37" t="s">
        <v>869</v>
      </c>
      <c r="M498" s="37"/>
      <c r="N498" s="37"/>
      <c r="O498" s="38" t="s">
        <v>2335</v>
      </c>
      <c r="P498" s="38"/>
      <c r="R498" s="38" t="s">
        <v>2336</v>
      </c>
      <c r="S498" s="38"/>
      <c r="T498" s="35" t="s">
        <v>2476</v>
      </c>
    </row>
    <row r="499" spans="1:26" s="35" customFormat="1">
      <c r="A499" s="35" t="s">
        <v>4177</v>
      </c>
      <c r="E499" s="36"/>
      <c r="F499" s="36"/>
      <c r="G499" s="36"/>
      <c r="H499" s="36"/>
      <c r="I499" s="36"/>
      <c r="J499" s="37"/>
      <c r="K499" s="37"/>
      <c r="L499" s="37"/>
      <c r="M499" s="37"/>
      <c r="N499" s="37"/>
      <c r="R499" s="38"/>
      <c r="S499" s="38"/>
      <c r="T499" s="39"/>
    </row>
    <row r="500" spans="1:26" s="35" customFormat="1">
      <c r="A500" s="35" t="s">
        <v>1429</v>
      </c>
      <c r="D500" s="35" t="s">
        <v>877</v>
      </c>
      <c r="E500" s="36"/>
      <c r="F500" s="36"/>
      <c r="G500" s="36"/>
      <c r="H500" s="36"/>
      <c r="I500" s="36"/>
      <c r="J500" s="37"/>
      <c r="K500" s="37"/>
      <c r="L500" s="37"/>
      <c r="M500" s="37"/>
      <c r="N500" s="37"/>
      <c r="O500" s="38"/>
      <c r="P500" s="38"/>
      <c r="R500" s="38"/>
      <c r="S500" s="38"/>
      <c r="T500" s="35" t="s">
        <v>54</v>
      </c>
    </row>
    <row r="501" spans="1:26" s="35" customFormat="1">
      <c r="A501" s="35" t="s">
        <v>1234</v>
      </c>
      <c r="D501" s="35" t="s">
        <v>877</v>
      </c>
      <c r="E501" s="36" t="s">
        <v>1235</v>
      </c>
      <c r="F501" s="36"/>
      <c r="G501" s="36" t="s">
        <v>1236</v>
      </c>
      <c r="H501" s="36" t="s">
        <v>1237</v>
      </c>
      <c r="I501" s="36" t="s">
        <v>2971</v>
      </c>
      <c r="J501" s="37"/>
      <c r="K501" s="37"/>
      <c r="L501" s="37"/>
      <c r="M501" s="37"/>
      <c r="N501" s="37"/>
      <c r="O501" s="38" t="s">
        <v>1856</v>
      </c>
      <c r="P501" s="38"/>
      <c r="R501" s="38"/>
      <c r="S501" s="38"/>
      <c r="T501" s="35" t="s">
        <v>1654</v>
      </c>
    </row>
    <row r="502" spans="1:26" s="35" customFormat="1">
      <c r="A502" s="35" t="s">
        <v>4142</v>
      </c>
      <c r="B502" s="35" t="s">
        <v>2572</v>
      </c>
      <c r="C502" s="35" t="s">
        <v>2573</v>
      </c>
      <c r="D502" s="35" t="s">
        <v>2422</v>
      </c>
      <c r="E502" s="36" t="s">
        <v>463</v>
      </c>
      <c r="F502" s="36"/>
      <c r="G502" s="36" t="s">
        <v>3579</v>
      </c>
      <c r="H502" s="36"/>
      <c r="I502" s="36" t="s">
        <v>3580</v>
      </c>
      <c r="J502" s="37"/>
      <c r="K502" s="37"/>
      <c r="L502" s="37"/>
      <c r="M502" s="37"/>
      <c r="N502" s="37"/>
      <c r="O502" s="38" t="s">
        <v>464</v>
      </c>
      <c r="P502" s="38"/>
      <c r="Q502" s="38"/>
      <c r="R502" s="38" t="s">
        <v>4630</v>
      </c>
      <c r="S502" s="38"/>
      <c r="T502" s="35" t="s">
        <v>4574</v>
      </c>
      <c r="V502" s="35" t="s">
        <v>1213</v>
      </c>
      <c r="Z502" s="35" t="s">
        <v>2458</v>
      </c>
    </row>
    <row r="503" spans="1:26" s="35" customFormat="1">
      <c r="A503" s="35" t="s">
        <v>3157</v>
      </c>
      <c r="B503" s="35" t="s">
        <v>3158</v>
      </c>
      <c r="C503" s="35" t="s">
        <v>4181</v>
      </c>
      <c r="D503" s="35" t="s">
        <v>3547</v>
      </c>
      <c r="E503" s="36" t="s">
        <v>2823</v>
      </c>
      <c r="F503" s="36"/>
      <c r="G503" s="36" t="s">
        <v>31</v>
      </c>
      <c r="H503" s="36" t="s">
        <v>32</v>
      </c>
      <c r="I503" s="36" t="s">
        <v>3421</v>
      </c>
      <c r="J503" s="37"/>
      <c r="K503" s="37"/>
      <c r="L503" s="37"/>
      <c r="M503" s="37"/>
      <c r="N503" s="37"/>
      <c r="O503" s="35" t="s">
        <v>3245</v>
      </c>
      <c r="R503" s="38"/>
      <c r="S503" s="38"/>
      <c r="T503" s="35" t="s">
        <v>3246</v>
      </c>
      <c r="Z503" s="35" t="s">
        <v>876</v>
      </c>
    </row>
    <row r="504" spans="1:26" s="35" customFormat="1">
      <c r="A504" s="35" t="s">
        <v>3247</v>
      </c>
      <c r="B504" s="35" t="s">
        <v>1947</v>
      </c>
      <c r="C504" s="35" t="s">
        <v>1948</v>
      </c>
      <c r="E504" s="36"/>
      <c r="F504" s="36"/>
      <c r="G504" s="36"/>
      <c r="H504" s="36"/>
      <c r="I504" s="36"/>
      <c r="J504" s="37"/>
      <c r="K504" s="37"/>
      <c r="L504" s="37"/>
      <c r="M504" s="37"/>
      <c r="N504" s="37"/>
      <c r="O504" s="38"/>
      <c r="P504" s="38"/>
      <c r="Q504" s="38"/>
      <c r="R504" s="38"/>
      <c r="S504" s="38"/>
      <c r="T504" s="35" t="s">
        <v>1949</v>
      </c>
      <c r="Z504" s="35" t="s">
        <v>3991</v>
      </c>
    </row>
    <row r="505" spans="1:26" s="35" customFormat="1">
      <c r="A505" s="35" t="s">
        <v>1128</v>
      </c>
      <c r="B505" s="35" t="s">
        <v>1129</v>
      </c>
      <c r="C505" s="35" t="s">
        <v>1130</v>
      </c>
      <c r="E505" s="36" t="s">
        <v>854</v>
      </c>
      <c r="F505" s="36" t="s">
        <v>2210</v>
      </c>
      <c r="G505" s="36"/>
      <c r="H505" s="36"/>
      <c r="I505" s="36" t="s">
        <v>2971</v>
      </c>
      <c r="J505" s="37" t="s">
        <v>2211</v>
      </c>
      <c r="K505" s="37"/>
      <c r="L505" s="37"/>
      <c r="M505" s="37" t="s">
        <v>849</v>
      </c>
      <c r="N505" s="37" t="s">
        <v>2971</v>
      </c>
      <c r="O505" s="38" t="s">
        <v>3933</v>
      </c>
      <c r="P505" s="38"/>
      <c r="Q505" s="38"/>
      <c r="R505" s="38" t="s">
        <v>3899</v>
      </c>
      <c r="S505" s="38"/>
      <c r="T505" s="35" t="s">
        <v>2015</v>
      </c>
      <c r="Z505" s="35" t="s">
        <v>2458</v>
      </c>
    </row>
    <row r="506" spans="1:26" s="35" customFormat="1">
      <c r="A506" s="35" t="s">
        <v>1128</v>
      </c>
      <c r="B506" s="35" t="s">
        <v>855</v>
      </c>
      <c r="C506" s="35" t="s">
        <v>4326</v>
      </c>
      <c r="E506" s="36" t="s">
        <v>854</v>
      </c>
      <c r="F506" s="36" t="s">
        <v>2210</v>
      </c>
      <c r="G506" s="36"/>
      <c r="H506" s="36" t="s">
        <v>856</v>
      </c>
      <c r="I506" s="36" t="s">
        <v>2971</v>
      </c>
      <c r="J506" s="37"/>
      <c r="K506" s="37"/>
      <c r="L506" s="37"/>
      <c r="M506" s="37"/>
      <c r="N506" s="37"/>
      <c r="O506" s="38" t="s">
        <v>3933</v>
      </c>
      <c r="P506" s="38"/>
      <c r="Q506" s="38"/>
      <c r="R506" s="38" t="s">
        <v>3899</v>
      </c>
      <c r="S506" s="38"/>
      <c r="T506" s="35" t="s">
        <v>941</v>
      </c>
    </row>
    <row r="507" spans="1:26" s="35" customFormat="1">
      <c r="A507" s="35" t="s">
        <v>1461</v>
      </c>
      <c r="B507" s="35" t="s">
        <v>1462</v>
      </c>
      <c r="C507" s="35" t="s">
        <v>1463</v>
      </c>
      <c r="E507" s="36" t="s">
        <v>3241</v>
      </c>
      <c r="F507" s="36"/>
      <c r="G507" s="36" t="s">
        <v>3170</v>
      </c>
      <c r="H507" s="36" t="s">
        <v>3242</v>
      </c>
      <c r="I507" s="36" t="s">
        <v>3939</v>
      </c>
      <c r="J507" s="37"/>
      <c r="K507" s="37"/>
      <c r="L507" s="37"/>
      <c r="M507" s="37"/>
      <c r="N507" s="37"/>
      <c r="O507" s="38" t="s">
        <v>3915</v>
      </c>
      <c r="P507" s="38"/>
      <c r="Q507" s="38"/>
      <c r="R507" s="38" t="s">
        <v>3254</v>
      </c>
      <c r="S507" s="38"/>
      <c r="T507" s="35" t="s">
        <v>2384</v>
      </c>
      <c r="Z507" s="35" t="s">
        <v>2458</v>
      </c>
    </row>
    <row r="508" spans="1:26" s="35" customFormat="1">
      <c r="A508" s="35" t="s">
        <v>167</v>
      </c>
      <c r="B508" s="35" t="s">
        <v>169</v>
      </c>
      <c r="C508" s="35" t="s">
        <v>168</v>
      </c>
      <c r="E508" s="36" t="s">
        <v>170</v>
      </c>
      <c r="F508" s="36" t="s">
        <v>1876</v>
      </c>
      <c r="G508" s="36" t="s">
        <v>312</v>
      </c>
      <c r="H508" s="36" t="s">
        <v>1876</v>
      </c>
      <c r="I508" s="36" t="s">
        <v>2308</v>
      </c>
      <c r="J508" s="37"/>
      <c r="K508" s="37"/>
      <c r="L508" s="37"/>
      <c r="M508" s="37"/>
      <c r="N508" s="37"/>
      <c r="O508" s="38" t="s">
        <v>171</v>
      </c>
      <c r="P508" s="38"/>
      <c r="Q508" s="38"/>
      <c r="R508" s="38"/>
      <c r="S508" s="38"/>
      <c r="T508" s="35" t="s">
        <v>172</v>
      </c>
    </row>
    <row r="509" spans="1:26" s="35" customFormat="1">
      <c r="A509" s="35" t="s">
        <v>631</v>
      </c>
      <c r="E509" s="36" t="s">
        <v>632</v>
      </c>
      <c r="F509" s="36" t="s">
        <v>633</v>
      </c>
      <c r="G509" s="36"/>
      <c r="H509" s="36"/>
      <c r="I509" s="36" t="s">
        <v>2971</v>
      </c>
      <c r="J509" s="37"/>
      <c r="K509" s="37"/>
      <c r="L509" s="37"/>
      <c r="M509" s="37"/>
      <c r="N509" s="37"/>
      <c r="O509" s="38" t="s">
        <v>3215</v>
      </c>
      <c r="P509" s="38"/>
      <c r="Q509" s="38"/>
      <c r="R509" s="38" t="s">
        <v>3216</v>
      </c>
      <c r="S509" s="38"/>
      <c r="Z509" s="35" t="s">
        <v>3991</v>
      </c>
    </row>
    <row r="510" spans="1:26" s="35" customFormat="1">
      <c r="A510" s="35" t="s">
        <v>2710</v>
      </c>
      <c r="B510" s="35" t="s">
        <v>780</v>
      </c>
      <c r="C510" s="35" t="s">
        <v>781</v>
      </c>
      <c r="E510" s="36"/>
      <c r="F510" s="36"/>
      <c r="G510" s="36"/>
      <c r="H510" s="36"/>
      <c r="I510" s="36"/>
      <c r="J510" s="37"/>
      <c r="K510" s="37"/>
      <c r="L510" s="37"/>
      <c r="M510" s="37"/>
      <c r="N510" s="37"/>
      <c r="O510" s="38"/>
      <c r="P510" s="38"/>
      <c r="Q510" s="38"/>
      <c r="R510" s="38"/>
      <c r="S510" s="38"/>
      <c r="T510" s="35" t="s">
        <v>782</v>
      </c>
      <c r="Z510" s="35" t="s">
        <v>2458</v>
      </c>
    </row>
    <row r="511" spans="1:26" s="35" customFormat="1">
      <c r="A511" s="35" t="s">
        <v>783</v>
      </c>
      <c r="B511" s="35" t="s">
        <v>1572</v>
      </c>
      <c r="C511" s="35" t="s">
        <v>185</v>
      </c>
      <c r="E511" s="188" t="s">
        <v>4629</v>
      </c>
      <c r="F511" s="36"/>
      <c r="G511" s="188" t="s">
        <v>3471</v>
      </c>
      <c r="H511" s="36" t="s">
        <v>3472</v>
      </c>
      <c r="I511" s="36" t="s">
        <v>2971</v>
      </c>
      <c r="J511" s="96"/>
      <c r="K511" s="37"/>
      <c r="L511" s="96"/>
      <c r="M511" s="96"/>
      <c r="N511" s="37"/>
      <c r="O511" s="38" t="s">
        <v>3611</v>
      </c>
      <c r="P511" s="38"/>
      <c r="Q511" s="38"/>
      <c r="R511" s="38" t="s">
        <v>1048</v>
      </c>
      <c r="S511" s="38"/>
      <c r="T511" s="97" t="s">
        <v>2141</v>
      </c>
      <c r="U511" s="38"/>
      <c r="V511" s="35" t="s">
        <v>1457</v>
      </c>
      <c r="Z511" s="35" t="s">
        <v>876</v>
      </c>
    </row>
    <row r="512" spans="1:26" s="35" customFormat="1">
      <c r="A512" s="35" t="s">
        <v>1458</v>
      </c>
      <c r="B512" s="35" t="s">
        <v>4985</v>
      </c>
      <c r="C512" s="35" t="s">
        <v>4986</v>
      </c>
      <c r="D512" s="35" t="s">
        <v>857</v>
      </c>
      <c r="E512" s="36" t="s">
        <v>127</v>
      </c>
      <c r="F512" s="36"/>
      <c r="G512" s="36" t="s">
        <v>2527</v>
      </c>
      <c r="H512" s="36">
        <v>75012</v>
      </c>
      <c r="I512" s="36" t="s">
        <v>2528</v>
      </c>
      <c r="J512" s="37"/>
      <c r="K512" s="37"/>
      <c r="L512" s="37"/>
      <c r="M512" s="37"/>
      <c r="N512" s="37"/>
      <c r="O512" s="38" t="s">
        <v>2366</v>
      </c>
      <c r="P512" s="38"/>
      <c r="Q512" s="38"/>
      <c r="R512" s="38" t="s">
        <v>2367</v>
      </c>
      <c r="S512" s="38"/>
      <c r="T512" s="38" t="s">
        <v>4987</v>
      </c>
      <c r="Z512" s="35" t="s">
        <v>2458</v>
      </c>
    </row>
    <row r="513" spans="1:26" s="35" customFormat="1">
      <c r="A513" s="35" t="s">
        <v>5147</v>
      </c>
      <c r="B513" s="35" t="s">
        <v>5146</v>
      </c>
      <c r="C513" s="187" t="s">
        <v>5148</v>
      </c>
      <c r="D513" s="35" t="s">
        <v>5149</v>
      </c>
      <c r="E513" s="36" t="s">
        <v>127</v>
      </c>
      <c r="F513" s="36"/>
      <c r="G513" s="36" t="s">
        <v>2527</v>
      </c>
      <c r="H513" s="36">
        <v>75012</v>
      </c>
      <c r="I513" s="36" t="s">
        <v>2528</v>
      </c>
      <c r="J513" s="37"/>
      <c r="K513" s="37"/>
      <c r="L513" s="37"/>
      <c r="M513" s="37"/>
      <c r="N513" s="37"/>
      <c r="O513" s="187" t="s">
        <v>5150</v>
      </c>
      <c r="P513" s="38"/>
      <c r="Q513" s="38"/>
      <c r="R513" s="187" t="s">
        <v>5151</v>
      </c>
      <c r="S513" s="38"/>
      <c r="T513" s="35" t="s">
        <v>5152</v>
      </c>
      <c r="Z513" s="35" t="s">
        <v>2458</v>
      </c>
    </row>
    <row r="514" spans="1:26" s="35" customFormat="1">
      <c r="A514" s="35" t="s">
        <v>1119</v>
      </c>
      <c r="B514" s="35" t="s">
        <v>1120</v>
      </c>
      <c r="C514" s="35" t="s">
        <v>975</v>
      </c>
      <c r="E514" s="36" t="s">
        <v>1046</v>
      </c>
      <c r="F514" s="36"/>
      <c r="G514" s="36" t="s">
        <v>3471</v>
      </c>
      <c r="H514" s="36" t="s">
        <v>821</v>
      </c>
      <c r="I514" s="36" t="s">
        <v>2971</v>
      </c>
      <c r="J514" s="37"/>
      <c r="K514" s="37"/>
      <c r="L514" s="37"/>
      <c r="M514" s="37"/>
      <c r="N514" s="37"/>
      <c r="O514" s="35" t="s">
        <v>3948</v>
      </c>
      <c r="R514" s="38" t="s">
        <v>3949</v>
      </c>
      <c r="S514" s="38"/>
      <c r="T514" s="35" t="s">
        <v>3277</v>
      </c>
      <c r="Z514" s="35" t="s">
        <v>876</v>
      </c>
    </row>
    <row r="515" spans="1:26" s="35" customFormat="1">
      <c r="A515" s="35" t="s">
        <v>3278</v>
      </c>
      <c r="B515" s="35" t="s">
        <v>2810</v>
      </c>
      <c r="C515" s="35" t="s">
        <v>3279</v>
      </c>
      <c r="E515" s="36" t="s">
        <v>2547</v>
      </c>
      <c r="F515" s="36"/>
      <c r="G515" s="36" t="s">
        <v>4718</v>
      </c>
      <c r="H515" s="36" t="s">
        <v>2548</v>
      </c>
      <c r="I515" s="36" t="s">
        <v>2971</v>
      </c>
      <c r="J515" s="37"/>
      <c r="K515" s="37"/>
      <c r="L515" s="37"/>
      <c r="M515" s="37"/>
      <c r="N515" s="37"/>
      <c r="O515" s="35" t="s">
        <v>2549</v>
      </c>
      <c r="P515" s="38"/>
      <c r="Q515" s="38"/>
      <c r="R515" s="38" t="s">
        <v>2550</v>
      </c>
      <c r="S515" s="38"/>
      <c r="T515" s="35" t="s">
        <v>2058</v>
      </c>
      <c r="Z515" s="35" t="s">
        <v>866</v>
      </c>
    </row>
    <row r="516" spans="1:26" s="35" customFormat="1" ht="13.5">
      <c r="A516" s="35" t="s">
        <v>5160</v>
      </c>
      <c r="B516" s="35" t="s">
        <v>5167</v>
      </c>
      <c r="C516" s="35" t="s">
        <v>5168</v>
      </c>
      <c r="E516" s="36"/>
      <c r="F516" s="36"/>
      <c r="G516" s="36"/>
      <c r="H516" s="36"/>
      <c r="I516" s="36"/>
      <c r="J516" s="37"/>
      <c r="K516" s="37"/>
      <c r="L516" s="37"/>
      <c r="M516" s="37"/>
      <c r="N516" s="37"/>
      <c r="P516" s="38"/>
      <c r="Q516" s="38"/>
      <c r="R516" s="38"/>
      <c r="S516" s="38"/>
      <c r="T516" s="190" t="s">
        <v>5169</v>
      </c>
    </row>
    <row r="517" spans="1:26" s="35" customFormat="1">
      <c r="A517" s="35" t="s">
        <v>4522</v>
      </c>
      <c r="B517" s="35" t="s">
        <v>4522</v>
      </c>
      <c r="C517" s="35" t="s">
        <v>4523</v>
      </c>
      <c r="E517" s="36"/>
      <c r="F517" s="36"/>
      <c r="G517" s="36"/>
      <c r="H517" s="36"/>
      <c r="I517" s="36"/>
      <c r="J517" s="37"/>
      <c r="K517" s="37"/>
      <c r="L517" s="37"/>
      <c r="M517" s="37"/>
      <c r="N517" s="37"/>
      <c r="O517" s="38"/>
      <c r="P517" s="38"/>
      <c r="Q517" s="38"/>
      <c r="R517" s="38" t="s">
        <v>1500</v>
      </c>
      <c r="S517" s="38"/>
      <c r="Z517" s="35" t="s">
        <v>876</v>
      </c>
    </row>
    <row r="518" spans="1:26" s="35" customFormat="1">
      <c r="A518" s="35" t="s">
        <v>4541</v>
      </c>
      <c r="B518" s="35" t="s">
        <v>405</v>
      </c>
      <c r="C518" s="35" t="s">
        <v>25</v>
      </c>
      <c r="E518" s="36" t="s">
        <v>4542</v>
      </c>
      <c r="F518" s="36"/>
      <c r="G518" s="61" t="s">
        <v>3726</v>
      </c>
      <c r="H518" s="36">
        <v>2127</v>
      </c>
      <c r="I518" s="36" t="s">
        <v>2971</v>
      </c>
      <c r="J518" s="37"/>
      <c r="K518" s="37"/>
      <c r="L518" s="79"/>
      <c r="M518" s="37"/>
      <c r="N518" s="37"/>
      <c r="O518" s="73"/>
      <c r="P518" s="38"/>
      <c r="R518" s="38"/>
      <c r="S518" s="38"/>
      <c r="T518" s="35" t="s">
        <v>3106</v>
      </c>
    </row>
    <row r="519" spans="1:26" s="35" customFormat="1">
      <c r="A519" s="35" t="s">
        <v>4415</v>
      </c>
      <c r="B519" s="35" t="s">
        <v>4413</v>
      </c>
      <c r="C519" s="35" t="s">
        <v>4414</v>
      </c>
      <c r="D519" s="35" t="s">
        <v>1789</v>
      </c>
      <c r="E519" s="36" t="s">
        <v>4416</v>
      </c>
      <c r="F519" s="36" t="s">
        <v>2252</v>
      </c>
      <c r="G519" s="36" t="s">
        <v>4417</v>
      </c>
      <c r="H519" s="36">
        <v>91501</v>
      </c>
      <c r="I519" s="36"/>
      <c r="J519" s="37"/>
      <c r="K519" s="37"/>
      <c r="L519" s="37"/>
      <c r="M519" s="37"/>
      <c r="N519" s="37"/>
      <c r="O519" s="35" t="s">
        <v>4418</v>
      </c>
      <c r="R519" s="38"/>
      <c r="S519" s="38"/>
      <c r="T519" s="35" t="s">
        <v>1604</v>
      </c>
    </row>
    <row r="520" spans="1:26" s="35" customFormat="1">
      <c r="A520" s="35" t="s">
        <v>4415</v>
      </c>
      <c r="B520" s="35" t="s">
        <v>4413</v>
      </c>
      <c r="C520" s="35" t="s">
        <v>4414</v>
      </c>
      <c r="D520" s="35" t="s">
        <v>1789</v>
      </c>
      <c r="E520" s="36" t="s">
        <v>4416</v>
      </c>
      <c r="F520" s="36" t="s">
        <v>2252</v>
      </c>
      <c r="G520" s="36" t="s">
        <v>4417</v>
      </c>
      <c r="H520" s="36">
        <v>91501</v>
      </c>
      <c r="I520" s="36"/>
      <c r="J520" s="37"/>
      <c r="K520" s="37"/>
      <c r="L520" s="37"/>
      <c r="M520" s="37"/>
      <c r="N520" s="37"/>
      <c r="O520" s="35" t="s">
        <v>4418</v>
      </c>
      <c r="R520" s="38"/>
      <c r="S520" s="38"/>
      <c r="T520" s="35" t="s">
        <v>1604</v>
      </c>
    </row>
    <row r="521" spans="1:26" s="35" customFormat="1">
      <c r="A521" s="35" t="s">
        <v>1501</v>
      </c>
      <c r="B521" s="35" t="s">
        <v>1502</v>
      </c>
      <c r="C521" s="35" t="s">
        <v>1503</v>
      </c>
      <c r="E521" s="36" t="s">
        <v>1504</v>
      </c>
      <c r="F521" s="36"/>
      <c r="G521" s="36" t="s">
        <v>873</v>
      </c>
      <c r="H521" s="36"/>
      <c r="I521" s="36"/>
      <c r="J521" s="37"/>
      <c r="K521" s="37"/>
      <c r="L521" s="37"/>
      <c r="M521" s="37"/>
      <c r="N521" s="37"/>
      <c r="O521" s="35" t="s">
        <v>2051</v>
      </c>
      <c r="R521" s="38"/>
      <c r="S521" s="38" t="s">
        <v>3086</v>
      </c>
      <c r="T521" s="35" t="s">
        <v>8</v>
      </c>
      <c r="Z521" s="35" t="s">
        <v>876</v>
      </c>
    </row>
    <row r="522" spans="1:26" s="35" customFormat="1">
      <c r="A522" s="35" t="s">
        <v>3696</v>
      </c>
      <c r="B522" s="35" t="s">
        <v>91</v>
      </c>
      <c r="C522" s="35" t="s">
        <v>4662</v>
      </c>
      <c r="E522" s="36" t="s">
        <v>4663</v>
      </c>
      <c r="F522" s="36" t="s">
        <v>4664</v>
      </c>
      <c r="G522" s="36" t="s">
        <v>4665</v>
      </c>
      <c r="H522" s="36">
        <v>60467</v>
      </c>
      <c r="I522" s="36" t="s">
        <v>2971</v>
      </c>
      <c r="J522" s="37"/>
      <c r="K522" s="37"/>
      <c r="L522" s="37"/>
      <c r="M522" s="37"/>
      <c r="N522" s="37"/>
      <c r="R522" s="38"/>
      <c r="S522" s="38"/>
      <c r="T522" s="35" t="s">
        <v>4666</v>
      </c>
    </row>
    <row r="523" spans="1:26" s="35" customFormat="1">
      <c r="A523" s="35" t="s">
        <v>916</v>
      </c>
      <c r="B523" s="35" t="s">
        <v>3239</v>
      </c>
      <c r="C523" s="35" t="s">
        <v>915</v>
      </c>
      <c r="D523" s="35" t="s">
        <v>2943</v>
      </c>
      <c r="E523" s="36" t="s">
        <v>1080</v>
      </c>
      <c r="F523" s="36" t="s">
        <v>2945</v>
      </c>
      <c r="G523" s="36"/>
      <c r="H523" s="36"/>
      <c r="I523" s="36"/>
      <c r="J523" s="37" t="s">
        <v>2944</v>
      </c>
      <c r="K523" s="37" t="s">
        <v>235</v>
      </c>
      <c r="L523" s="37"/>
      <c r="M523" s="37" t="s">
        <v>1081</v>
      </c>
      <c r="N523" s="37" t="s">
        <v>1082</v>
      </c>
      <c r="O523" s="38"/>
      <c r="R523" s="38"/>
      <c r="S523" s="38">
        <v>61407362950</v>
      </c>
      <c r="T523" s="35" t="s">
        <v>1083</v>
      </c>
    </row>
    <row r="524" spans="1:26" s="35" customFormat="1">
      <c r="A524" s="35" t="s">
        <v>5073</v>
      </c>
      <c r="B524" s="35" t="s">
        <v>5074</v>
      </c>
      <c r="D524" s="35" t="s">
        <v>5075</v>
      </c>
      <c r="E524" s="36"/>
      <c r="F524" s="36"/>
      <c r="G524" s="36"/>
      <c r="H524" s="36"/>
      <c r="I524" s="36"/>
      <c r="J524" s="37"/>
      <c r="K524" s="37"/>
      <c r="L524" s="37"/>
      <c r="M524" s="37"/>
      <c r="N524" s="37"/>
      <c r="R524" s="38"/>
      <c r="S524" s="97"/>
      <c r="T524" s="35" t="s">
        <v>5076</v>
      </c>
    </row>
    <row r="525" spans="1:26" s="35" customFormat="1">
      <c r="A525" s="35" t="s">
        <v>9</v>
      </c>
      <c r="B525" s="35" t="s">
        <v>2652</v>
      </c>
      <c r="C525" s="35" t="s">
        <v>2751</v>
      </c>
      <c r="E525" s="36" t="s">
        <v>2752</v>
      </c>
      <c r="F525" s="36"/>
      <c r="G525" s="36" t="s">
        <v>3471</v>
      </c>
      <c r="H525" s="36"/>
      <c r="I525" s="36" t="s">
        <v>2971</v>
      </c>
      <c r="J525" s="37"/>
      <c r="K525" s="37"/>
      <c r="L525" s="37"/>
      <c r="M525" s="37"/>
      <c r="N525" s="37"/>
      <c r="O525" s="38" t="s">
        <v>2844</v>
      </c>
      <c r="P525" s="38"/>
      <c r="Q525" s="38"/>
      <c r="R525" s="38" t="s">
        <v>1827</v>
      </c>
      <c r="S525" s="97"/>
      <c r="T525" s="35" t="s">
        <v>4402</v>
      </c>
      <c r="Z525" s="35" t="s">
        <v>866</v>
      </c>
    </row>
    <row r="526" spans="1:26" s="35" customFormat="1">
      <c r="A526" s="35" t="s">
        <v>230</v>
      </c>
      <c r="B526" s="35" t="s">
        <v>2008</v>
      </c>
      <c r="C526" s="35" t="s">
        <v>1731</v>
      </c>
      <c r="D526" s="35" t="s">
        <v>3616</v>
      </c>
      <c r="E526" s="36" t="s">
        <v>3617</v>
      </c>
      <c r="F526" s="36" t="s">
        <v>3618</v>
      </c>
      <c r="G526" s="36" t="s">
        <v>4923</v>
      </c>
      <c r="H526" s="36">
        <v>2011</v>
      </c>
      <c r="I526" s="36" t="s">
        <v>878</v>
      </c>
      <c r="J526" s="37"/>
      <c r="K526" s="37"/>
      <c r="L526" s="37"/>
      <c r="M526" s="37"/>
      <c r="N526" s="37"/>
      <c r="R526" s="38"/>
      <c r="S526" s="38"/>
      <c r="T526" s="39"/>
    </row>
    <row r="527" spans="1:26" s="35" customFormat="1">
      <c r="A527" s="35" t="s">
        <v>4899</v>
      </c>
      <c r="B527" s="35" t="s">
        <v>3682</v>
      </c>
      <c r="C527" s="35" t="s">
        <v>3169</v>
      </c>
      <c r="E527" s="36" t="s">
        <v>2812</v>
      </c>
      <c r="F527" s="36" t="s">
        <v>1896</v>
      </c>
      <c r="G527" s="36" t="s">
        <v>4702</v>
      </c>
      <c r="H527" s="36"/>
      <c r="I527" s="36"/>
      <c r="J527" s="37"/>
      <c r="K527" s="37"/>
      <c r="L527" s="37"/>
      <c r="M527" s="37"/>
      <c r="N527" s="37"/>
      <c r="O527" s="38" t="s">
        <v>1118</v>
      </c>
      <c r="P527" s="38"/>
      <c r="R527" s="38"/>
      <c r="S527" s="38"/>
      <c r="T527" s="35" t="s">
        <v>4900</v>
      </c>
    </row>
    <row r="528" spans="1:26" s="35" customFormat="1">
      <c r="A528" s="35" t="s">
        <v>958</v>
      </c>
      <c r="B528" s="35" t="s">
        <v>959</v>
      </c>
      <c r="C528" s="35" t="s">
        <v>960</v>
      </c>
      <c r="E528" s="36" t="s">
        <v>2218</v>
      </c>
      <c r="F528" s="36"/>
      <c r="G528" s="36" t="s">
        <v>213</v>
      </c>
      <c r="H528" s="36" t="s">
        <v>4314</v>
      </c>
      <c r="I528" s="36" t="s">
        <v>2971</v>
      </c>
      <c r="J528" s="37"/>
      <c r="K528" s="37"/>
      <c r="L528" s="37"/>
      <c r="M528" s="37"/>
      <c r="N528" s="37"/>
      <c r="O528" s="38" t="s">
        <v>4315</v>
      </c>
      <c r="P528" s="38"/>
      <c r="Q528" s="38"/>
      <c r="R528" s="38" t="s">
        <v>4316</v>
      </c>
      <c r="S528" s="38"/>
      <c r="Z528" s="35" t="s">
        <v>866</v>
      </c>
    </row>
    <row r="529" spans="1:183">
      <c r="A529" s="35" t="s">
        <v>3356</v>
      </c>
      <c r="B529" s="35" t="s">
        <v>3357</v>
      </c>
      <c r="C529" s="76" t="s">
        <v>3358</v>
      </c>
      <c r="D529" s="35" t="s">
        <v>3452</v>
      </c>
      <c r="E529" s="36" t="s">
        <v>3359</v>
      </c>
      <c r="F529" s="36" t="s">
        <v>3360</v>
      </c>
      <c r="G529" s="36" t="s">
        <v>873</v>
      </c>
      <c r="H529" s="36"/>
      <c r="I529" s="36" t="s">
        <v>218</v>
      </c>
      <c r="J529" s="37"/>
      <c r="K529" s="37"/>
      <c r="L529" s="37"/>
      <c r="M529" s="37"/>
      <c r="N529" s="37"/>
      <c r="O529" s="76" t="s">
        <v>3361</v>
      </c>
      <c r="P529" s="35"/>
      <c r="Q529" s="35"/>
      <c r="R529" s="38"/>
      <c r="S529" s="38"/>
      <c r="T529" s="35" t="s">
        <v>3362</v>
      </c>
      <c r="U529" s="35"/>
      <c r="V529" s="35"/>
      <c r="W529" s="35"/>
      <c r="X529" s="35"/>
      <c r="Y529" s="35"/>
      <c r="Z529" s="35"/>
      <c r="AA529" s="76"/>
      <c r="AB529" s="76"/>
      <c r="AC529" s="76"/>
      <c r="AD529" s="76"/>
      <c r="AE529" s="76"/>
      <c r="AF529" s="76"/>
      <c r="AG529" s="7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c r="BH529" s="76"/>
      <c r="BI529" s="76"/>
      <c r="BJ529" s="76"/>
      <c r="BK529" s="76"/>
      <c r="BL529" s="76"/>
      <c r="BM529" s="76"/>
      <c r="BN529" s="76"/>
      <c r="BO529" s="76"/>
      <c r="BP529" s="76"/>
      <c r="BQ529" s="76"/>
      <c r="BR529" s="76"/>
      <c r="BS529" s="76"/>
      <c r="BT529" s="76"/>
      <c r="BU529" s="76"/>
      <c r="BV529" s="76"/>
      <c r="BW529" s="76"/>
      <c r="BX529" s="76"/>
      <c r="BY529" s="76"/>
      <c r="BZ529" s="76"/>
      <c r="CA529" s="76"/>
      <c r="CB529" s="76"/>
      <c r="CC529" s="76"/>
      <c r="CD529" s="76"/>
      <c r="CE529" s="76"/>
      <c r="CF529" s="76"/>
      <c r="CG529" s="76"/>
      <c r="CH529" s="76"/>
      <c r="CI529" s="76"/>
      <c r="CJ529" s="76"/>
      <c r="CK529" s="76"/>
      <c r="CL529" s="76"/>
      <c r="CM529" s="76"/>
      <c r="CN529" s="76"/>
      <c r="CO529" s="76"/>
      <c r="CP529" s="76"/>
      <c r="CQ529" s="76"/>
      <c r="CR529" s="76"/>
      <c r="CS529" s="76"/>
      <c r="CT529" s="76"/>
      <c r="CU529" s="76"/>
      <c r="CV529" s="76"/>
      <c r="CW529" s="76"/>
      <c r="CX529" s="76"/>
      <c r="CY529" s="76"/>
      <c r="CZ529" s="76"/>
      <c r="DA529" s="76"/>
      <c r="DB529" s="76"/>
      <c r="DC529" s="76"/>
      <c r="DD529" s="76"/>
      <c r="DE529" s="76"/>
      <c r="DF529" s="76"/>
      <c r="DG529" s="76"/>
      <c r="DH529" s="76"/>
      <c r="DI529" s="76"/>
      <c r="DJ529" s="76"/>
      <c r="DK529" s="76"/>
      <c r="DL529" s="76"/>
      <c r="DM529" s="76"/>
      <c r="DN529" s="76"/>
      <c r="DO529" s="76"/>
      <c r="DP529" s="76"/>
      <c r="DQ529" s="76"/>
      <c r="DR529" s="76"/>
      <c r="DS529" s="76"/>
      <c r="DT529" s="76"/>
      <c r="DU529" s="76"/>
      <c r="DV529" s="76"/>
      <c r="DW529" s="76"/>
      <c r="DX529" s="76"/>
      <c r="DY529" s="76"/>
      <c r="DZ529" s="76"/>
      <c r="EA529" s="76"/>
      <c r="EB529" s="76"/>
      <c r="EC529" s="76"/>
      <c r="ED529" s="76"/>
      <c r="EE529" s="76"/>
      <c r="EF529" s="76"/>
      <c r="EG529" s="76"/>
      <c r="EH529" s="76"/>
      <c r="EI529" s="76"/>
      <c r="EJ529" s="76"/>
      <c r="EK529" s="76"/>
      <c r="EL529" s="76"/>
      <c r="EM529" s="76"/>
      <c r="EN529" s="76"/>
      <c r="EO529" s="76"/>
      <c r="EP529" s="76"/>
      <c r="EQ529" s="76"/>
      <c r="ER529" s="76"/>
      <c r="ES529" s="76"/>
      <c r="ET529" s="76"/>
      <c r="EU529" s="76"/>
      <c r="EV529" s="76"/>
      <c r="EW529" s="76"/>
      <c r="EX529" s="76"/>
      <c r="EY529" s="76"/>
      <c r="EZ529" s="76"/>
      <c r="FA529" s="76"/>
      <c r="FB529" s="76"/>
      <c r="FC529" s="76"/>
      <c r="FD529" s="76"/>
      <c r="FE529" s="76"/>
      <c r="FF529" s="76"/>
      <c r="FG529" s="76"/>
      <c r="FH529" s="76"/>
      <c r="FI529" s="76"/>
      <c r="FJ529" s="76"/>
      <c r="FK529" s="76"/>
      <c r="FL529" s="76"/>
      <c r="FM529" s="76"/>
      <c r="FN529" s="76"/>
      <c r="FO529" s="76"/>
      <c r="FP529" s="76"/>
      <c r="FQ529" s="76"/>
      <c r="FR529" s="76"/>
      <c r="FS529" s="76"/>
      <c r="FT529" s="76"/>
      <c r="FU529" s="76"/>
      <c r="FV529" s="76"/>
      <c r="FW529" s="76"/>
      <c r="FX529" s="76"/>
      <c r="FY529" s="76"/>
      <c r="FZ529" s="76"/>
      <c r="GA529" s="76"/>
    </row>
    <row r="530" spans="1:183">
      <c r="A530" s="35" t="s">
        <v>2287</v>
      </c>
      <c r="B530" s="35" t="s">
        <v>2288</v>
      </c>
      <c r="C530" s="35" t="s">
        <v>2289</v>
      </c>
      <c r="D530" s="35" t="s">
        <v>3060</v>
      </c>
      <c r="E530" s="36" t="s">
        <v>260</v>
      </c>
      <c r="F530" s="36" t="s">
        <v>2996</v>
      </c>
      <c r="G530" s="36" t="s">
        <v>388</v>
      </c>
      <c r="H530" s="36" t="s">
        <v>2235</v>
      </c>
      <c r="I530" s="36" t="s">
        <v>3421</v>
      </c>
      <c r="J530" s="37"/>
      <c r="K530" s="37"/>
      <c r="L530" s="37"/>
      <c r="M530" s="37"/>
      <c r="N530" s="37"/>
      <c r="O530" s="38" t="s">
        <v>699</v>
      </c>
      <c r="P530" s="38" t="s">
        <v>700</v>
      </c>
      <c r="Q530" s="38"/>
      <c r="R530" s="38" t="s">
        <v>261</v>
      </c>
      <c r="S530" s="38"/>
      <c r="T530" s="35" t="s">
        <v>4294</v>
      </c>
      <c r="U530" s="35"/>
      <c r="V530" s="35"/>
      <c r="W530" s="35"/>
      <c r="X530" s="35"/>
      <c r="Y530" s="35"/>
      <c r="Z530" s="35" t="s">
        <v>866</v>
      </c>
    </row>
    <row r="531" spans="1:183">
      <c r="A531" s="35" t="s">
        <v>2186</v>
      </c>
      <c r="B531" s="35" t="s">
        <v>2008</v>
      </c>
      <c r="C531" s="35" t="s">
        <v>2187</v>
      </c>
      <c r="D531" s="35" t="s">
        <v>2188</v>
      </c>
      <c r="E531" s="36" t="s">
        <v>2969</v>
      </c>
      <c r="F531" s="36" t="s">
        <v>2970</v>
      </c>
      <c r="G531" s="36" t="s">
        <v>388</v>
      </c>
      <c r="H531" s="36" t="s">
        <v>2235</v>
      </c>
      <c r="I531" s="36" t="s">
        <v>3421</v>
      </c>
      <c r="J531" s="37"/>
      <c r="K531" s="37"/>
      <c r="L531" s="37"/>
      <c r="M531" s="37"/>
      <c r="N531" s="37"/>
      <c r="O531" s="38" t="s">
        <v>1392</v>
      </c>
      <c r="P531" s="35"/>
      <c r="Q531" s="35"/>
      <c r="R531" s="38" t="s">
        <v>2518</v>
      </c>
      <c r="S531" s="38"/>
      <c r="T531" s="35" t="s">
        <v>931</v>
      </c>
      <c r="U531" s="35" t="s">
        <v>266</v>
      </c>
      <c r="V531" s="35"/>
      <c r="W531" s="35"/>
      <c r="X531" s="35"/>
      <c r="Y531" s="35"/>
      <c r="Z531" s="35"/>
    </row>
    <row r="532" spans="1:183">
      <c r="A532" s="35" t="s">
        <v>2940</v>
      </c>
      <c r="B532" s="35" t="s">
        <v>86</v>
      </c>
      <c r="C532" s="35" t="s">
        <v>87</v>
      </c>
      <c r="D532" s="35"/>
      <c r="E532" s="36" t="s">
        <v>3538</v>
      </c>
      <c r="F532" s="36"/>
      <c r="G532" s="36" t="s">
        <v>1812</v>
      </c>
      <c r="H532" s="36">
        <v>10025</v>
      </c>
      <c r="I532" s="36" t="s">
        <v>4433</v>
      </c>
      <c r="J532" s="37"/>
      <c r="K532" s="37"/>
      <c r="L532" s="37"/>
      <c r="M532" s="37"/>
      <c r="N532" s="37"/>
      <c r="O532" s="77"/>
      <c r="P532" s="35"/>
      <c r="Q532" s="35"/>
      <c r="R532" s="71"/>
      <c r="S532" s="38"/>
      <c r="T532" s="35"/>
      <c r="U532" s="35"/>
      <c r="V532" s="35"/>
      <c r="W532" s="35"/>
      <c r="X532" s="35"/>
      <c r="Y532" s="35"/>
      <c r="Z532" s="35"/>
    </row>
    <row r="533" spans="1:183">
      <c r="A533" s="35" t="s">
        <v>707</v>
      </c>
      <c r="B533" s="35" t="s">
        <v>3404</v>
      </c>
      <c r="C533" s="35" t="s">
        <v>953</v>
      </c>
      <c r="D533" s="35"/>
      <c r="E533" s="36"/>
      <c r="F533" s="36"/>
      <c r="G533" s="36"/>
      <c r="H533" s="36"/>
      <c r="I533" s="36"/>
      <c r="J533" s="37"/>
      <c r="K533" s="37"/>
      <c r="L533" s="37"/>
      <c r="M533" s="37"/>
      <c r="N533" s="37"/>
      <c r="O533" s="38" t="s">
        <v>4503</v>
      </c>
      <c r="P533" s="97"/>
      <c r="Q533" s="38"/>
      <c r="R533" s="38"/>
      <c r="S533" s="38"/>
      <c r="T533" s="35"/>
      <c r="U533" s="35"/>
      <c r="V533" s="35"/>
      <c r="W533" s="35"/>
      <c r="X533" s="35"/>
      <c r="Y533" s="35"/>
      <c r="Z533" s="35" t="s">
        <v>866</v>
      </c>
    </row>
    <row r="534" spans="1:183">
      <c r="A534" s="99" t="s">
        <v>5161</v>
      </c>
      <c r="B534" s="35" t="s">
        <v>5026</v>
      </c>
      <c r="C534" s="35" t="s">
        <v>5027</v>
      </c>
      <c r="D534" s="35" t="s">
        <v>5162</v>
      </c>
      <c r="E534" s="36"/>
      <c r="F534" s="36"/>
      <c r="G534" s="36"/>
      <c r="H534" s="36"/>
      <c r="I534" s="36" t="s">
        <v>2591</v>
      </c>
      <c r="J534" s="37"/>
      <c r="K534" s="37"/>
      <c r="L534" s="37"/>
      <c r="M534" s="37"/>
      <c r="N534" s="37"/>
      <c r="O534" s="38"/>
      <c r="P534" s="38"/>
      <c r="Q534" s="38"/>
      <c r="R534" s="38"/>
      <c r="S534" s="38"/>
      <c r="T534" s="35" t="s">
        <v>5028</v>
      </c>
      <c r="U534" s="35"/>
      <c r="V534" s="35"/>
      <c r="W534" s="35"/>
      <c r="X534" s="35"/>
      <c r="Y534" s="35"/>
      <c r="Z534" s="35"/>
    </row>
    <row r="535" spans="1:183">
      <c r="A535" s="35" t="s">
        <v>1844</v>
      </c>
      <c r="B535" s="35" t="s">
        <v>437</v>
      </c>
      <c r="C535" s="35" t="s">
        <v>4599</v>
      </c>
      <c r="D535" s="35"/>
      <c r="E535" s="36" t="s">
        <v>438</v>
      </c>
      <c r="F535" s="36" t="s">
        <v>3620</v>
      </c>
      <c r="G535" s="36" t="s">
        <v>439</v>
      </c>
      <c r="H535" s="36"/>
      <c r="I535" s="36" t="s">
        <v>3871</v>
      </c>
      <c r="J535" s="37"/>
      <c r="K535" s="37"/>
      <c r="L535" s="37"/>
      <c r="M535" s="37"/>
      <c r="N535" s="37"/>
      <c r="O535" s="38"/>
      <c r="P535" s="38"/>
      <c r="Q535" s="38"/>
      <c r="R535" s="38"/>
      <c r="S535" s="38"/>
      <c r="T535" s="35"/>
      <c r="U535" s="35"/>
      <c r="V535" s="35"/>
      <c r="W535" s="35"/>
      <c r="X535" s="35"/>
      <c r="Y535" s="35"/>
      <c r="Z535" s="35"/>
    </row>
    <row r="536" spans="1:183">
      <c r="A536" s="35" t="s">
        <v>1034</v>
      </c>
      <c r="B536" s="35"/>
      <c r="C536" s="35"/>
      <c r="D536" s="35" t="s">
        <v>4635</v>
      </c>
      <c r="E536" s="36" t="s">
        <v>1035</v>
      </c>
      <c r="F536" s="36"/>
      <c r="G536" s="36" t="s">
        <v>4718</v>
      </c>
      <c r="H536" s="36" t="s">
        <v>1036</v>
      </c>
      <c r="I536" s="36" t="s">
        <v>2971</v>
      </c>
      <c r="J536" s="37"/>
      <c r="K536" s="37"/>
      <c r="L536" s="37"/>
      <c r="M536" s="37"/>
      <c r="N536" s="37"/>
      <c r="O536" s="35" t="s">
        <v>1037</v>
      </c>
      <c r="P536" s="35"/>
      <c r="Q536" s="35"/>
      <c r="R536" s="38"/>
      <c r="S536" s="38"/>
      <c r="T536" s="35" t="s">
        <v>1038</v>
      </c>
      <c r="U536" s="35"/>
      <c r="V536" s="35" t="s">
        <v>1398</v>
      </c>
      <c r="W536" s="35"/>
      <c r="X536" s="35"/>
      <c r="Y536" s="35"/>
      <c r="Z536" s="35"/>
    </row>
    <row r="537" spans="1:183">
      <c r="A537" s="35" t="s">
        <v>284</v>
      </c>
      <c r="B537" s="35" t="s">
        <v>363</v>
      </c>
      <c r="C537" s="35" t="s">
        <v>4040</v>
      </c>
      <c r="D537" s="35"/>
      <c r="E537" s="36" t="s">
        <v>364</v>
      </c>
      <c r="F537" s="36" t="s">
        <v>3275</v>
      </c>
      <c r="G537" s="36" t="s">
        <v>479</v>
      </c>
      <c r="H537" s="36">
        <v>2041</v>
      </c>
      <c r="I537" s="36" t="s">
        <v>878</v>
      </c>
      <c r="J537" s="37"/>
      <c r="K537" s="37"/>
      <c r="L537" s="37"/>
      <c r="M537" s="37"/>
      <c r="N537" s="37"/>
      <c r="O537" s="35" t="s">
        <v>1587</v>
      </c>
      <c r="P537" s="38"/>
      <c r="Q537" s="38"/>
      <c r="R537" s="38" t="s">
        <v>2376</v>
      </c>
      <c r="S537" s="38"/>
      <c r="T537" s="35" t="s">
        <v>2377</v>
      </c>
      <c r="U537" s="35"/>
      <c r="V537" s="35"/>
      <c r="W537" s="35"/>
      <c r="X537" s="35"/>
      <c r="Y537" s="35"/>
      <c r="Z537" s="35" t="s">
        <v>876</v>
      </c>
    </row>
    <row r="538" spans="1:183">
      <c r="A538" s="35" t="s">
        <v>5469</v>
      </c>
      <c r="B538" s="35" t="s">
        <v>5470</v>
      </c>
      <c r="C538" s="35" t="s">
        <v>2609</v>
      </c>
      <c r="D538" s="35"/>
      <c r="E538" s="36"/>
      <c r="F538" s="36"/>
      <c r="G538" s="36"/>
      <c r="H538" s="36"/>
      <c r="I538" s="36"/>
      <c r="J538" s="37"/>
      <c r="K538" s="37"/>
      <c r="L538" s="37"/>
      <c r="M538" s="37"/>
      <c r="N538" s="37"/>
      <c r="O538" s="35"/>
      <c r="P538" s="38"/>
      <c r="Q538" s="38"/>
      <c r="R538" s="38"/>
      <c r="S538" s="38"/>
      <c r="T538" s="35" t="s">
        <v>5471</v>
      </c>
      <c r="U538" s="35"/>
      <c r="V538" s="35"/>
      <c r="W538" s="35"/>
      <c r="X538" s="35"/>
      <c r="Y538" s="35"/>
      <c r="Z538" s="35"/>
    </row>
    <row r="539" spans="1:183">
      <c r="A539" s="35" t="s">
        <v>3125</v>
      </c>
      <c r="B539" s="35" t="s">
        <v>2066</v>
      </c>
      <c r="C539" s="35" t="s">
        <v>3126</v>
      </c>
      <c r="D539" s="35" t="s">
        <v>523</v>
      </c>
      <c r="E539" s="36" t="s">
        <v>3127</v>
      </c>
      <c r="F539" s="36"/>
      <c r="G539" s="36" t="s">
        <v>3471</v>
      </c>
      <c r="H539" s="36">
        <v>10017</v>
      </c>
      <c r="I539" s="36" t="s">
        <v>2971</v>
      </c>
      <c r="J539" s="37"/>
      <c r="K539" s="37"/>
      <c r="L539" s="37"/>
      <c r="M539" s="37"/>
      <c r="N539" s="37"/>
      <c r="O539" s="35" t="s">
        <v>4244</v>
      </c>
      <c r="P539" s="35"/>
      <c r="Q539" s="35"/>
      <c r="R539" s="38"/>
      <c r="S539" s="38"/>
      <c r="T539" s="39" t="s">
        <v>4444</v>
      </c>
      <c r="U539" s="35"/>
      <c r="V539" s="35"/>
      <c r="W539" s="35"/>
      <c r="X539" s="35"/>
      <c r="Y539" s="35"/>
      <c r="Z539" s="35"/>
    </row>
    <row r="540" spans="1:183">
      <c r="A540" s="35" t="s">
        <v>1670</v>
      </c>
      <c r="B540" s="35" t="s">
        <v>2820</v>
      </c>
      <c r="C540" s="35" t="s">
        <v>4569</v>
      </c>
      <c r="D540" s="35"/>
      <c r="E540" s="36" t="s">
        <v>440</v>
      </c>
      <c r="F540" s="36"/>
      <c r="G540" s="36" t="s">
        <v>873</v>
      </c>
      <c r="H540" s="36"/>
      <c r="I540" s="36"/>
      <c r="J540" s="37" t="s">
        <v>4252</v>
      </c>
      <c r="K540" s="37"/>
      <c r="L540" s="37" t="s">
        <v>873</v>
      </c>
      <c r="M540" s="37"/>
      <c r="N540" s="37"/>
      <c r="O540" s="38" t="s">
        <v>4253</v>
      </c>
      <c r="P540" s="38" t="s">
        <v>3547</v>
      </c>
      <c r="Q540" s="38"/>
      <c r="R540" s="38" t="s">
        <v>4254</v>
      </c>
      <c r="S540" s="38"/>
      <c r="T540" s="35" t="s">
        <v>4255</v>
      </c>
      <c r="U540" s="35"/>
      <c r="V540" s="35"/>
      <c r="W540" s="35"/>
      <c r="X540" s="35"/>
      <c r="Y540" s="35"/>
      <c r="Z540" s="35" t="s">
        <v>866</v>
      </c>
    </row>
    <row r="541" spans="1:183">
      <c r="A541" s="35" t="s">
        <v>901</v>
      </c>
      <c r="B541" s="35" t="s">
        <v>2568</v>
      </c>
      <c r="C541" s="35" t="s">
        <v>2602</v>
      </c>
      <c r="D541" s="35" t="s">
        <v>4689</v>
      </c>
      <c r="E541" s="36" t="s">
        <v>440</v>
      </c>
      <c r="F541" s="36"/>
      <c r="G541" s="36" t="s">
        <v>873</v>
      </c>
      <c r="H541" s="36"/>
      <c r="I541" s="36"/>
      <c r="J541" s="37" t="s">
        <v>4252</v>
      </c>
      <c r="K541" s="37"/>
      <c r="L541" s="37" t="s">
        <v>873</v>
      </c>
      <c r="M541" s="37"/>
      <c r="N541" s="37"/>
      <c r="O541" s="38" t="s">
        <v>1720</v>
      </c>
      <c r="P541" s="38"/>
      <c r="Q541" s="38"/>
      <c r="R541" s="38" t="s">
        <v>4576</v>
      </c>
      <c r="S541" s="38"/>
      <c r="T541" s="35" t="s">
        <v>4463</v>
      </c>
      <c r="U541" s="35"/>
      <c r="V541" s="35"/>
      <c r="W541" s="35"/>
      <c r="X541" s="35"/>
      <c r="Y541" s="35"/>
      <c r="Z541" s="35"/>
    </row>
    <row r="542" spans="1:183">
      <c r="A542" s="35" t="s">
        <v>4295</v>
      </c>
      <c r="B542" s="35" t="s">
        <v>441</v>
      </c>
      <c r="C542" s="35" t="s">
        <v>922</v>
      </c>
      <c r="D542" s="35"/>
      <c r="E542" s="36" t="s">
        <v>440</v>
      </c>
      <c r="F542" s="36"/>
      <c r="G542" s="36" t="s">
        <v>873</v>
      </c>
      <c r="H542" s="36"/>
      <c r="I542" s="36"/>
      <c r="J542" s="37" t="s">
        <v>4252</v>
      </c>
      <c r="K542" s="37"/>
      <c r="L542" s="37" t="s">
        <v>873</v>
      </c>
      <c r="M542" s="37"/>
      <c r="N542" s="37"/>
      <c r="O542" s="38" t="s">
        <v>3621</v>
      </c>
      <c r="P542" s="38"/>
      <c r="Q542" s="38"/>
      <c r="R542" s="38" t="s">
        <v>4576</v>
      </c>
      <c r="S542" s="38"/>
      <c r="T542" s="35" t="s">
        <v>703</v>
      </c>
      <c r="U542" s="35"/>
      <c r="V542" s="35"/>
      <c r="W542" s="35"/>
      <c r="X542" s="35"/>
      <c r="Y542" s="35"/>
      <c r="Z542" s="35"/>
    </row>
    <row r="543" spans="1:183">
      <c r="A543" s="35" t="s">
        <v>196</v>
      </c>
      <c r="B543" s="35" t="s">
        <v>4751</v>
      </c>
      <c r="C543" s="35" t="s">
        <v>4752</v>
      </c>
      <c r="D543" s="35"/>
      <c r="E543" s="36" t="s">
        <v>4753</v>
      </c>
      <c r="F543" s="36" t="s">
        <v>4572</v>
      </c>
      <c r="G543" s="36" t="s">
        <v>4504</v>
      </c>
      <c r="H543" s="36"/>
      <c r="I543" s="36"/>
      <c r="J543" s="37"/>
      <c r="K543" s="37"/>
      <c r="L543" s="37"/>
      <c r="M543" s="37"/>
      <c r="N543" s="37"/>
      <c r="O543" s="35"/>
      <c r="P543" s="35"/>
      <c r="Q543" s="35"/>
      <c r="R543" s="38"/>
      <c r="S543" s="38"/>
      <c r="T543" s="35" t="s">
        <v>2997</v>
      </c>
      <c r="U543" s="35"/>
      <c r="V543" s="35"/>
      <c r="W543" s="35"/>
      <c r="X543" s="35"/>
      <c r="Y543" s="35"/>
      <c r="Z543" s="35"/>
    </row>
    <row r="544" spans="1:183">
      <c r="A544" s="35" t="s">
        <v>135</v>
      </c>
      <c r="B544" s="35" t="s">
        <v>1518</v>
      </c>
      <c r="C544" s="35" t="s">
        <v>3017</v>
      </c>
      <c r="D544" s="35"/>
      <c r="E544" s="36" t="s">
        <v>3355</v>
      </c>
      <c r="F544" s="36"/>
      <c r="G544" s="36" t="s">
        <v>3547</v>
      </c>
      <c r="H544" s="36"/>
      <c r="I544" s="36" t="s">
        <v>878</v>
      </c>
      <c r="J544" s="37" t="s">
        <v>1549</v>
      </c>
      <c r="K544" s="37"/>
      <c r="L544" s="37" t="s">
        <v>1550</v>
      </c>
      <c r="M544" s="37" t="s">
        <v>1551</v>
      </c>
      <c r="N544" s="37" t="s">
        <v>878</v>
      </c>
      <c r="O544" s="38" t="s">
        <v>4850</v>
      </c>
      <c r="P544" s="38" t="s">
        <v>2941</v>
      </c>
      <c r="Q544" s="38"/>
      <c r="R544" s="38" t="s">
        <v>2942</v>
      </c>
      <c r="S544" s="38" t="s">
        <v>715</v>
      </c>
      <c r="T544" s="35" t="s">
        <v>4525</v>
      </c>
      <c r="U544" s="35"/>
      <c r="V544" s="35" t="s">
        <v>4526</v>
      </c>
      <c r="W544" s="35"/>
      <c r="X544" s="35"/>
      <c r="Y544" s="35"/>
      <c r="Z544" s="35" t="s">
        <v>3991</v>
      </c>
    </row>
    <row r="545" spans="1:26">
      <c r="A545" s="35" t="s">
        <v>5053</v>
      </c>
      <c r="B545" s="35"/>
      <c r="C545" s="35"/>
      <c r="D545" s="35" t="s">
        <v>5054</v>
      </c>
      <c r="E545" s="36"/>
      <c r="F545" s="36"/>
      <c r="G545" s="36"/>
      <c r="H545" s="36"/>
      <c r="I545" s="36"/>
      <c r="J545" s="37"/>
      <c r="K545" s="37"/>
      <c r="L545" s="37"/>
      <c r="M545" s="37"/>
      <c r="N545" s="37"/>
      <c r="O545" s="35" t="s">
        <v>5055</v>
      </c>
      <c r="P545" s="35"/>
      <c r="Q545" s="35"/>
      <c r="R545" s="35"/>
      <c r="S545" s="35"/>
      <c r="T545" s="35" t="s">
        <v>5056</v>
      </c>
      <c r="U545" s="35"/>
      <c r="V545" s="35"/>
      <c r="W545" s="35"/>
      <c r="X545" s="35"/>
      <c r="Y545" s="35"/>
      <c r="Z545" s="35"/>
    </row>
    <row r="546" spans="1:26">
      <c r="A546" s="35" t="s">
        <v>442</v>
      </c>
      <c r="B546" s="35" t="s">
        <v>4090</v>
      </c>
      <c r="C546" s="35" t="s">
        <v>4091</v>
      </c>
      <c r="D546" s="35"/>
      <c r="E546" s="36" t="s">
        <v>4092</v>
      </c>
      <c r="F546" s="36" t="s">
        <v>3791</v>
      </c>
      <c r="G546" s="36" t="s">
        <v>4923</v>
      </c>
      <c r="H546" s="36" t="s">
        <v>3792</v>
      </c>
      <c r="I546" s="36" t="s">
        <v>878</v>
      </c>
      <c r="J546" s="37"/>
      <c r="K546" s="37"/>
      <c r="L546" s="37"/>
      <c r="M546" s="37"/>
      <c r="N546" s="37"/>
      <c r="O546" s="71" t="s">
        <v>3793</v>
      </c>
      <c r="P546" s="38"/>
      <c r="Q546" s="38"/>
      <c r="R546" s="71" t="s">
        <v>3149</v>
      </c>
      <c r="S546" s="38"/>
      <c r="T546" s="39" t="s">
        <v>748</v>
      </c>
      <c r="U546" s="38"/>
      <c r="V546" s="35"/>
      <c r="W546" s="35"/>
      <c r="X546" s="35"/>
      <c r="Y546" s="35"/>
      <c r="Z546" s="35"/>
    </row>
    <row r="547" spans="1:26">
      <c r="A547" s="35" t="s">
        <v>64</v>
      </c>
      <c r="B547" s="35" t="s">
        <v>2406</v>
      </c>
      <c r="C547" s="35" t="s">
        <v>65</v>
      </c>
      <c r="D547" s="35"/>
      <c r="E547" s="36"/>
      <c r="F547" s="36"/>
      <c r="G547" s="36"/>
      <c r="H547" s="36"/>
      <c r="I547" s="36"/>
      <c r="J547" s="37"/>
      <c r="K547" s="37"/>
      <c r="L547" s="37"/>
      <c r="M547" s="37"/>
      <c r="N547" s="37"/>
      <c r="O547" s="35"/>
      <c r="P547" s="35"/>
      <c r="Q547" s="35"/>
      <c r="R547" s="38"/>
      <c r="S547" s="38"/>
      <c r="T547" s="35" t="s">
        <v>66</v>
      </c>
      <c r="U547" s="35"/>
      <c r="V547" s="35"/>
      <c r="W547" s="35"/>
      <c r="X547" s="35"/>
      <c r="Y547" s="35"/>
      <c r="Z547" s="35"/>
    </row>
    <row r="548" spans="1:26">
      <c r="A548" s="35" t="s">
        <v>5220</v>
      </c>
      <c r="B548" s="35" t="s">
        <v>5026</v>
      </c>
      <c r="C548" s="35" t="s">
        <v>5027</v>
      </c>
      <c r="D548" s="35"/>
      <c r="E548" s="36" t="s">
        <v>5221</v>
      </c>
      <c r="F548" s="36" t="s">
        <v>5222</v>
      </c>
      <c r="G548" s="36" t="s">
        <v>5223</v>
      </c>
      <c r="H548" s="36" t="s">
        <v>5224</v>
      </c>
      <c r="I548" s="36" t="s">
        <v>2591</v>
      </c>
      <c r="J548" s="37"/>
      <c r="K548" s="37"/>
      <c r="L548" s="37"/>
      <c r="M548" s="37"/>
      <c r="N548" s="37"/>
      <c r="O548" s="35" t="s">
        <v>5225</v>
      </c>
      <c r="P548" s="35"/>
      <c r="Q548" s="35"/>
      <c r="R548" s="38"/>
      <c r="S548" s="38"/>
      <c r="T548" s="35" t="s">
        <v>5028</v>
      </c>
      <c r="U548" s="35"/>
      <c r="V548" s="35"/>
      <c r="W548" s="35"/>
      <c r="X548" s="35"/>
      <c r="Y548" s="35"/>
      <c r="Z548" s="35"/>
    </row>
    <row r="549" spans="1:26">
      <c r="A549" s="100" t="s">
        <v>762</v>
      </c>
      <c r="B549" s="100" t="s">
        <v>188</v>
      </c>
      <c r="C549" s="100" t="s">
        <v>499</v>
      </c>
      <c r="D549" s="100"/>
      <c r="E549" s="101" t="s">
        <v>1923</v>
      </c>
      <c r="F549" s="101"/>
      <c r="G549" s="101" t="s">
        <v>2515</v>
      </c>
      <c r="H549" s="101">
        <v>98122</v>
      </c>
      <c r="I549" s="101" t="s">
        <v>2971</v>
      </c>
      <c r="J549" s="102"/>
      <c r="K549" s="37"/>
      <c r="L549" s="102"/>
      <c r="M549" s="102"/>
      <c r="N549" s="102"/>
      <c r="O549" s="103" t="s">
        <v>1292</v>
      </c>
      <c r="P549" s="103"/>
      <c r="Q549" s="100"/>
      <c r="R549" s="103" t="s">
        <v>4724</v>
      </c>
      <c r="S549" s="103"/>
      <c r="T549" s="100" t="s">
        <v>1985</v>
      </c>
      <c r="U549" s="100"/>
      <c r="V549" s="100"/>
      <c r="W549" s="100"/>
      <c r="X549" s="100"/>
      <c r="Y549" s="100"/>
      <c r="Z549" s="100"/>
    </row>
    <row r="550" spans="1:26">
      <c r="A550" s="35" t="s">
        <v>762</v>
      </c>
      <c r="B550" s="35" t="s">
        <v>2634</v>
      </c>
      <c r="C550" s="35" t="s">
        <v>443</v>
      </c>
      <c r="D550" s="35"/>
      <c r="E550" s="36" t="s">
        <v>1923</v>
      </c>
      <c r="F550" s="36"/>
      <c r="G550" s="36" t="s">
        <v>2515</v>
      </c>
      <c r="H550" s="36">
        <v>98122</v>
      </c>
      <c r="I550" s="36" t="s">
        <v>2971</v>
      </c>
      <c r="J550" s="37"/>
      <c r="K550" s="37"/>
      <c r="L550" s="37"/>
      <c r="M550" s="37"/>
      <c r="N550" s="37"/>
      <c r="O550" s="38" t="s">
        <v>1292</v>
      </c>
      <c r="P550" s="38"/>
      <c r="Q550" s="35"/>
      <c r="R550" s="38" t="s">
        <v>4724</v>
      </c>
      <c r="S550" s="38"/>
      <c r="T550" s="35" t="s">
        <v>1985</v>
      </c>
      <c r="U550" s="35"/>
      <c r="V550" s="35"/>
      <c r="W550" s="35"/>
      <c r="X550" s="35"/>
      <c r="Y550" s="35"/>
      <c r="Z550" s="35"/>
    </row>
    <row r="551" spans="1:26">
      <c r="A551" s="35" t="s">
        <v>3289</v>
      </c>
      <c r="B551" s="35" t="s">
        <v>749</v>
      </c>
      <c r="C551" s="35" t="s">
        <v>750</v>
      </c>
      <c r="D551" s="35"/>
      <c r="E551" s="36" t="s">
        <v>4238</v>
      </c>
      <c r="F551" s="36"/>
      <c r="G551" s="36" t="s">
        <v>659</v>
      </c>
      <c r="H551" s="36" t="s">
        <v>4634</v>
      </c>
      <c r="I551" s="36" t="s">
        <v>4509</v>
      </c>
      <c r="J551" s="37"/>
      <c r="K551" s="37"/>
      <c r="L551" s="37"/>
      <c r="M551" s="37"/>
      <c r="N551" s="37"/>
      <c r="O551" s="38" t="s">
        <v>973</v>
      </c>
      <c r="P551" s="38" t="s">
        <v>974</v>
      </c>
      <c r="Q551" s="38"/>
      <c r="R551" s="38" t="s">
        <v>3142</v>
      </c>
      <c r="S551" s="38"/>
      <c r="T551" s="35" t="s">
        <v>3143</v>
      </c>
      <c r="U551" s="35"/>
      <c r="V551" s="35" t="s">
        <v>277</v>
      </c>
      <c r="W551" s="35"/>
      <c r="X551" s="35"/>
      <c r="Y551" s="35"/>
      <c r="Z551" s="35" t="s">
        <v>866</v>
      </c>
    </row>
    <row r="552" spans="1:26">
      <c r="A552" s="62" t="s">
        <v>3282</v>
      </c>
      <c r="B552" s="35"/>
      <c r="C552" s="35"/>
      <c r="D552" s="35"/>
      <c r="E552" s="35"/>
      <c r="F552" s="35"/>
      <c r="G552" s="35"/>
      <c r="H552" s="35"/>
      <c r="I552" s="35"/>
      <c r="J552" s="35"/>
      <c r="K552" s="35"/>
      <c r="L552" s="35"/>
      <c r="M552" s="35"/>
      <c r="N552" s="35"/>
      <c r="O552" s="35"/>
      <c r="P552" s="35"/>
      <c r="Q552" s="35"/>
      <c r="R552" s="38"/>
      <c r="S552" s="38"/>
      <c r="T552" s="35"/>
      <c r="U552" s="35"/>
      <c r="V552" s="35"/>
      <c r="W552" s="35"/>
      <c r="X552" s="35"/>
      <c r="Y552" s="35"/>
      <c r="Z552" s="35"/>
    </row>
    <row r="553" spans="1:26">
      <c r="A553" s="35" t="s">
        <v>1125</v>
      </c>
      <c r="B553" s="35" t="s">
        <v>3211</v>
      </c>
      <c r="C553" s="35" t="s">
        <v>4184</v>
      </c>
      <c r="D553" s="35"/>
      <c r="E553" s="36" t="s">
        <v>362</v>
      </c>
      <c r="F553" s="36"/>
      <c r="G553" s="36" t="s">
        <v>425</v>
      </c>
      <c r="H553" s="36">
        <v>8006</v>
      </c>
      <c r="I553" s="36" t="s">
        <v>426</v>
      </c>
      <c r="J553" s="37"/>
      <c r="K553" s="37"/>
      <c r="L553" s="37"/>
      <c r="M553" s="37"/>
      <c r="N553" s="37"/>
      <c r="O553" s="38" t="s">
        <v>522</v>
      </c>
      <c r="P553" s="38"/>
      <c r="Q553" s="35"/>
      <c r="R553" s="38"/>
      <c r="S553" s="38" t="s">
        <v>4340</v>
      </c>
      <c r="T553" s="35" t="s">
        <v>4185</v>
      </c>
      <c r="U553" s="35"/>
      <c r="V553" s="35"/>
      <c r="W553" s="35"/>
      <c r="X553" s="35"/>
      <c r="Y553" s="35"/>
      <c r="Z553" s="35"/>
    </row>
    <row r="554" spans="1:26">
      <c r="A554" s="35" t="s">
        <v>4296</v>
      </c>
      <c r="B554" s="35" t="s">
        <v>4297</v>
      </c>
      <c r="C554" s="35" t="s">
        <v>1077</v>
      </c>
      <c r="D554" s="35" t="s">
        <v>3452</v>
      </c>
      <c r="E554" s="101" t="s">
        <v>2136</v>
      </c>
      <c r="F554" s="101"/>
      <c r="G554" s="101" t="s">
        <v>4387</v>
      </c>
      <c r="H554" s="101"/>
      <c r="I554" s="101" t="s">
        <v>218</v>
      </c>
      <c r="J554" s="102"/>
      <c r="K554" s="102"/>
      <c r="L554" s="102"/>
      <c r="M554" s="102"/>
      <c r="N554" s="102" t="s">
        <v>218</v>
      </c>
      <c r="O554" s="35" t="s">
        <v>1546</v>
      </c>
      <c r="P554" s="35"/>
      <c r="Q554" s="35"/>
      <c r="R554" s="38"/>
      <c r="S554" s="38"/>
      <c r="T554" s="35" t="s">
        <v>1304</v>
      </c>
      <c r="U554" s="35"/>
      <c r="V554" s="35" t="s">
        <v>2362</v>
      </c>
      <c r="W554" s="35"/>
      <c r="X554" s="35"/>
      <c r="Y554" s="35"/>
      <c r="Z554" s="35"/>
    </row>
    <row r="555" spans="1:26">
      <c r="A555" s="35" t="s">
        <v>380</v>
      </c>
      <c r="B555" s="35" t="s">
        <v>381</v>
      </c>
      <c r="C555" s="35" t="s">
        <v>382</v>
      </c>
      <c r="D555" s="35" t="s">
        <v>383</v>
      </c>
      <c r="E555" s="101" t="s">
        <v>3080</v>
      </c>
      <c r="F555" s="101" t="s">
        <v>3471</v>
      </c>
      <c r="G555" s="101" t="s">
        <v>3471</v>
      </c>
      <c r="H555" s="101" t="s">
        <v>3081</v>
      </c>
      <c r="I555" s="101" t="s">
        <v>2971</v>
      </c>
      <c r="J555" s="102"/>
      <c r="K555" s="102"/>
      <c r="L555" s="102"/>
      <c r="M555" s="102"/>
      <c r="N555" s="102"/>
      <c r="O555" s="38"/>
      <c r="P555" s="38"/>
      <c r="Q555" s="35"/>
      <c r="R555" s="38"/>
      <c r="S555" s="38"/>
      <c r="T555" s="35" t="s">
        <v>3082</v>
      </c>
      <c r="U555" s="35"/>
      <c r="V555" s="35"/>
      <c r="W555" s="35"/>
      <c r="X555" s="35"/>
      <c r="Y555" s="35"/>
      <c r="Z555" s="35" t="s">
        <v>876</v>
      </c>
    </row>
    <row r="556" spans="1:26">
      <c r="A556" s="35" t="s">
        <v>278</v>
      </c>
      <c r="B556" s="35"/>
      <c r="C556" s="35"/>
      <c r="D556" s="35"/>
      <c r="E556" s="101"/>
      <c r="F556" s="101"/>
      <c r="G556" s="101"/>
      <c r="H556" s="101"/>
      <c r="I556" s="101"/>
      <c r="J556" s="102" t="s">
        <v>3752</v>
      </c>
      <c r="K556" s="102"/>
      <c r="L556" s="102" t="s">
        <v>873</v>
      </c>
      <c r="M556" s="102"/>
      <c r="N556" s="102"/>
      <c r="O556" s="35" t="s">
        <v>3753</v>
      </c>
      <c r="P556" s="35"/>
      <c r="Q556" s="35"/>
      <c r="R556" s="38" t="s">
        <v>1365</v>
      </c>
      <c r="S556" s="38"/>
      <c r="T556" s="38"/>
      <c r="U556" s="38"/>
      <c r="V556" s="35"/>
      <c r="W556" s="35"/>
      <c r="X556" s="35"/>
      <c r="Y556" s="35"/>
      <c r="Z556" s="35" t="s">
        <v>866</v>
      </c>
    </row>
    <row r="557" spans="1:26">
      <c r="A557" s="35" t="s">
        <v>1804</v>
      </c>
      <c r="B557" s="35" t="s">
        <v>1806</v>
      </c>
      <c r="C557" s="35" t="s">
        <v>1805</v>
      </c>
      <c r="D557" s="35"/>
      <c r="E557" s="101" t="s">
        <v>330</v>
      </c>
      <c r="F557" s="101" t="s">
        <v>331</v>
      </c>
      <c r="G557" s="101" t="s">
        <v>332</v>
      </c>
      <c r="H557" s="101"/>
      <c r="I557" s="101" t="s">
        <v>2590</v>
      </c>
      <c r="J557" s="102"/>
      <c r="K557" s="102"/>
      <c r="L557" s="102"/>
      <c r="M557" s="102"/>
      <c r="N557" s="102"/>
      <c r="O557" s="35" t="s">
        <v>2134</v>
      </c>
      <c r="P557" s="35"/>
      <c r="Q557" s="35"/>
      <c r="R557" s="38"/>
      <c r="S557" s="38"/>
      <c r="T557" s="85" t="s">
        <v>2135</v>
      </c>
      <c r="U557" s="35"/>
      <c r="V557" s="35" t="s">
        <v>1505</v>
      </c>
      <c r="W557" s="35"/>
      <c r="X557" s="35"/>
      <c r="Y557" s="35"/>
      <c r="Z557" s="35"/>
    </row>
    <row r="558" spans="1:26">
      <c r="A558" s="35" t="s">
        <v>3857</v>
      </c>
      <c r="B558" s="35" t="s">
        <v>3290</v>
      </c>
      <c r="C558" s="35" t="s">
        <v>3291</v>
      </c>
      <c r="D558" s="35"/>
      <c r="E558" s="101"/>
      <c r="F558" s="101"/>
      <c r="G558" s="101" t="s">
        <v>869</v>
      </c>
      <c r="H558" s="101"/>
      <c r="I558" s="101" t="s">
        <v>218</v>
      </c>
      <c r="J558" s="102"/>
      <c r="K558" s="102"/>
      <c r="L558" s="102" t="s">
        <v>869</v>
      </c>
      <c r="M558" s="102"/>
      <c r="N558" s="102" t="s">
        <v>3758</v>
      </c>
      <c r="O558" s="38"/>
      <c r="P558" s="38"/>
      <c r="Q558" s="38"/>
      <c r="R558" s="38"/>
      <c r="S558" s="38" t="s">
        <v>3918</v>
      </c>
      <c r="T558" s="35" t="s">
        <v>2615</v>
      </c>
      <c r="U558" s="35"/>
      <c r="V558" s="35"/>
      <c r="W558" s="35"/>
      <c r="X558" s="35"/>
      <c r="Y558" s="35"/>
      <c r="Z558" s="35"/>
    </row>
    <row r="559" spans="1:26">
      <c r="A559" s="35" t="s">
        <v>3857</v>
      </c>
      <c r="B559" s="35" t="s">
        <v>3615</v>
      </c>
      <c r="C559" s="35" t="s">
        <v>3858</v>
      </c>
      <c r="D559" s="35"/>
      <c r="E559" s="101"/>
      <c r="F559" s="101"/>
      <c r="G559" s="101"/>
      <c r="H559" s="101"/>
      <c r="I559" s="101"/>
      <c r="J559" s="102"/>
      <c r="K559" s="102"/>
      <c r="L559" s="102"/>
      <c r="M559" s="102"/>
      <c r="N559" s="102"/>
      <c r="O559" s="38" t="s">
        <v>1897</v>
      </c>
      <c r="P559" s="38"/>
      <c r="Q559" s="38"/>
      <c r="R559" s="38"/>
      <c r="S559" s="38"/>
      <c r="T559" s="35"/>
      <c r="U559" s="35"/>
      <c r="V559" s="35"/>
      <c r="W559" s="35"/>
      <c r="X559" s="35"/>
      <c r="Y559" s="35"/>
      <c r="Z559" s="35" t="s">
        <v>876</v>
      </c>
    </row>
    <row r="560" spans="1:26">
      <c r="A560" s="35" t="s">
        <v>1898</v>
      </c>
      <c r="B560" s="35" t="s">
        <v>1899</v>
      </c>
      <c r="C560" s="35" t="s">
        <v>4097</v>
      </c>
      <c r="D560" s="35"/>
      <c r="E560" s="101" t="s">
        <v>586</v>
      </c>
      <c r="F560" s="101"/>
      <c r="G560" s="101" t="s">
        <v>1882</v>
      </c>
      <c r="H560" s="101" t="s">
        <v>587</v>
      </c>
      <c r="I560" s="101" t="s">
        <v>534</v>
      </c>
      <c r="J560" s="102"/>
      <c r="K560" s="102"/>
      <c r="L560" s="102"/>
      <c r="M560" s="102"/>
      <c r="N560" s="102"/>
      <c r="O560" s="38" t="s">
        <v>2182</v>
      </c>
      <c r="P560" s="38"/>
      <c r="Q560" s="38"/>
      <c r="R560" s="38" t="s">
        <v>2183</v>
      </c>
      <c r="S560" s="97"/>
      <c r="T560" s="35" t="s">
        <v>139</v>
      </c>
      <c r="U560" s="35"/>
      <c r="V560" s="35"/>
      <c r="W560" s="35"/>
      <c r="X560" s="35"/>
      <c r="Y560" s="35"/>
      <c r="Z560" s="35" t="s">
        <v>866</v>
      </c>
    </row>
    <row r="561" spans="1:183">
      <c r="A561" s="35" t="s">
        <v>3209</v>
      </c>
      <c r="B561" s="35" t="s">
        <v>3210</v>
      </c>
      <c r="C561" s="35" t="s">
        <v>2956</v>
      </c>
      <c r="D561" s="35"/>
      <c r="E561" s="101" t="s">
        <v>163</v>
      </c>
      <c r="F561" s="101" t="s">
        <v>164</v>
      </c>
      <c r="G561" s="101" t="s">
        <v>479</v>
      </c>
      <c r="H561" s="101">
        <v>2041</v>
      </c>
      <c r="I561" s="101" t="s">
        <v>878</v>
      </c>
      <c r="J561" s="102"/>
      <c r="K561" s="102"/>
      <c r="L561" s="102"/>
      <c r="M561" s="102"/>
      <c r="N561" s="102"/>
      <c r="O561" s="38" t="s">
        <v>1944</v>
      </c>
      <c r="P561" s="38"/>
      <c r="Q561" s="38"/>
      <c r="R561" s="38" t="s">
        <v>1945</v>
      </c>
      <c r="S561" s="38"/>
      <c r="T561" s="35" t="s">
        <v>1946</v>
      </c>
      <c r="U561" s="35"/>
      <c r="V561" s="35"/>
      <c r="W561" s="35"/>
      <c r="X561" s="35"/>
      <c r="Y561" s="35"/>
      <c r="Z561" s="35" t="s">
        <v>876</v>
      </c>
    </row>
    <row r="562" spans="1:183">
      <c r="A562" s="35" t="s">
        <v>4934</v>
      </c>
      <c r="B562" s="35" t="s">
        <v>4935</v>
      </c>
      <c r="C562" s="35" t="s">
        <v>4936</v>
      </c>
      <c r="D562" s="35"/>
      <c r="E562" s="101" t="s">
        <v>4937</v>
      </c>
      <c r="F562" s="101" t="s">
        <v>655</v>
      </c>
      <c r="G562" s="101" t="s">
        <v>3471</v>
      </c>
      <c r="H562" s="101">
        <v>11205</v>
      </c>
      <c r="I562" s="101" t="s">
        <v>2971</v>
      </c>
      <c r="J562" s="102"/>
      <c r="K562" s="102"/>
      <c r="L562" s="102"/>
      <c r="M562" s="102"/>
      <c r="N562" s="102"/>
      <c r="O562" s="35" t="s">
        <v>4938</v>
      </c>
      <c r="P562" s="35"/>
      <c r="Q562" s="35"/>
      <c r="R562" s="38" t="s">
        <v>4938</v>
      </c>
      <c r="S562" s="38"/>
      <c r="T562" s="35" t="s">
        <v>4939</v>
      </c>
      <c r="U562" s="35"/>
      <c r="V562" s="35"/>
      <c r="W562" s="35"/>
      <c r="X562" s="35"/>
      <c r="Y562" s="35"/>
      <c r="Z562" s="35" t="s">
        <v>876</v>
      </c>
    </row>
    <row r="563" spans="1:183" s="35" customFormat="1">
      <c r="A563" s="35" t="s">
        <v>4551</v>
      </c>
      <c r="B563" s="35" t="s">
        <v>1151</v>
      </c>
      <c r="C563" s="39" t="s">
        <v>2929</v>
      </c>
      <c r="E563" s="36" t="s">
        <v>3333</v>
      </c>
      <c r="F563" s="36"/>
      <c r="G563" s="36" t="s">
        <v>2527</v>
      </c>
      <c r="H563" s="36">
        <v>75008</v>
      </c>
      <c r="I563" s="36" t="s">
        <v>2528</v>
      </c>
      <c r="J563" s="37"/>
      <c r="K563" s="37"/>
      <c r="L563" s="37"/>
      <c r="M563" s="37"/>
      <c r="N563" s="37"/>
      <c r="O563" s="38" t="s">
        <v>1181</v>
      </c>
      <c r="P563" s="38"/>
      <c r="R563" s="38" t="s">
        <v>1182</v>
      </c>
      <c r="S563" s="38"/>
      <c r="T563" s="35" t="s">
        <v>1150</v>
      </c>
      <c r="V563" s="35" t="s">
        <v>704</v>
      </c>
    </row>
    <row r="564" spans="1:183">
      <c r="A564" s="93" t="s">
        <v>4551</v>
      </c>
      <c r="B564" s="93" t="s">
        <v>2433</v>
      </c>
      <c r="C564" s="105" t="s">
        <v>2016</v>
      </c>
      <c r="D564" s="93"/>
      <c r="E564" s="94" t="s">
        <v>3333</v>
      </c>
      <c r="F564" s="94"/>
      <c r="G564" s="94" t="s">
        <v>2527</v>
      </c>
      <c r="H564" s="94">
        <v>75008</v>
      </c>
      <c r="I564" s="94" t="s">
        <v>2528</v>
      </c>
      <c r="J564" s="95"/>
      <c r="K564" s="96"/>
      <c r="L564" s="95"/>
      <c r="M564" s="95"/>
      <c r="N564" s="95"/>
      <c r="O564" s="98" t="s">
        <v>1181</v>
      </c>
      <c r="P564" s="98"/>
      <c r="Q564" s="93"/>
      <c r="R564" s="97" t="s">
        <v>1182</v>
      </c>
      <c r="S564" s="98"/>
      <c r="T564" s="93" t="s">
        <v>3930</v>
      </c>
      <c r="U564" s="93"/>
      <c r="V564" s="93" t="s">
        <v>704</v>
      </c>
      <c r="W564" s="93"/>
      <c r="X564" s="93"/>
      <c r="Y564" s="93"/>
      <c r="Z564" s="93"/>
      <c r="AA564" s="76"/>
      <c r="AB564" s="76"/>
      <c r="AC564" s="76"/>
      <c r="AD564" s="76"/>
      <c r="AE564" s="76"/>
      <c r="AF564" s="76"/>
      <c r="AG564" s="7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c r="BH564" s="76"/>
      <c r="BI564" s="76"/>
      <c r="BJ564" s="76"/>
      <c r="BK564" s="76"/>
      <c r="BL564" s="76"/>
      <c r="BM564" s="76"/>
      <c r="BN564" s="76"/>
      <c r="BO564" s="76"/>
      <c r="BP564" s="76"/>
      <c r="BQ564" s="76"/>
      <c r="BR564" s="76"/>
      <c r="BS564" s="76"/>
      <c r="BT564" s="76"/>
      <c r="BU564" s="76"/>
      <c r="BV564" s="76"/>
      <c r="BW564" s="76"/>
      <c r="BX564" s="76"/>
      <c r="BY564" s="76"/>
      <c r="BZ564" s="76"/>
      <c r="CA564" s="76"/>
      <c r="CB564" s="76"/>
      <c r="CC564" s="76"/>
      <c r="CD564" s="76"/>
      <c r="CE564" s="76"/>
      <c r="CF564" s="76"/>
      <c r="CG564" s="76"/>
      <c r="CH564" s="76"/>
      <c r="CI564" s="76"/>
      <c r="CJ564" s="76"/>
      <c r="CK564" s="76"/>
      <c r="CL564" s="76"/>
      <c r="CM564" s="76"/>
      <c r="CN564" s="76"/>
      <c r="CO564" s="76"/>
      <c r="CP564" s="76"/>
      <c r="CQ564" s="76"/>
      <c r="CR564" s="76"/>
      <c r="CS564" s="76"/>
      <c r="CT564" s="76"/>
      <c r="CU564" s="76"/>
      <c r="CV564" s="76"/>
      <c r="CW564" s="76"/>
      <c r="CX564" s="76"/>
      <c r="CY564" s="76"/>
      <c r="CZ564" s="76"/>
      <c r="DA564" s="76"/>
      <c r="DB564" s="76"/>
      <c r="DC564" s="76"/>
      <c r="DD564" s="76"/>
      <c r="DE564" s="76"/>
      <c r="DF564" s="76"/>
      <c r="DG564" s="76"/>
      <c r="DH564" s="76"/>
      <c r="DI564" s="76"/>
      <c r="DJ564" s="76"/>
      <c r="DK564" s="76"/>
      <c r="DL564" s="76"/>
      <c r="DM564" s="76"/>
      <c r="DN564" s="76"/>
      <c r="DO564" s="76"/>
      <c r="DP564" s="76"/>
      <c r="DQ564" s="76"/>
      <c r="DR564" s="76"/>
      <c r="DS564" s="76"/>
      <c r="DT564" s="76"/>
      <c r="DU564" s="76"/>
      <c r="DV564" s="76"/>
      <c r="DW564" s="76"/>
      <c r="DX564" s="76"/>
      <c r="DY564" s="76"/>
      <c r="DZ564" s="76"/>
      <c r="EA564" s="76"/>
      <c r="EB564" s="76"/>
      <c r="EC564" s="76"/>
      <c r="ED564" s="76"/>
      <c r="EE564" s="76"/>
      <c r="EF564" s="76"/>
      <c r="EG564" s="76"/>
      <c r="EH564" s="76"/>
      <c r="EI564" s="76"/>
      <c r="EJ564" s="76"/>
      <c r="EK564" s="76"/>
      <c r="EL564" s="76"/>
      <c r="EM564" s="76"/>
      <c r="EN564" s="76"/>
      <c r="EO564" s="76"/>
      <c r="EP564" s="76"/>
      <c r="EQ564" s="76"/>
      <c r="ER564" s="76"/>
      <c r="ES564" s="76"/>
      <c r="ET564" s="76"/>
      <c r="EU564" s="76"/>
      <c r="EV564" s="76"/>
      <c r="EW564" s="76"/>
      <c r="EX564" s="76"/>
      <c r="EY564" s="76"/>
      <c r="EZ564" s="76"/>
      <c r="FA564" s="76"/>
      <c r="FB564" s="76"/>
      <c r="FC564" s="76"/>
      <c r="FD564" s="76"/>
      <c r="FE564" s="76"/>
      <c r="FF564" s="76"/>
      <c r="FG564" s="76"/>
      <c r="FH564" s="76"/>
      <c r="FI564" s="76"/>
      <c r="FJ564" s="76"/>
      <c r="FK564" s="76"/>
      <c r="FL564" s="76"/>
      <c r="FM564" s="76"/>
      <c r="FN564" s="76"/>
      <c r="FO564" s="76"/>
      <c r="FP564" s="76"/>
      <c r="FQ564" s="76"/>
      <c r="FR564" s="76"/>
      <c r="FS564" s="76"/>
      <c r="FT564" s="76"/>
      <c r="FU564" s="76"/>
      <c r="FV564" s="76"/>
      <c r="FW564" s="76"/>
      <c r="FX564" s="76"/>
      <c r="FY564" s="76"/>
      <c r="FZ564" s="76"/>
      <c r="GA564" s="76"/>
    </row>
    <row r="565" spans="1:183">
      <c r="A565" s="35" t="s">
        <v>1466</v>
      </c>
      <c r="B565" s="35" t="s">
        <v>3517</v>
      </c>
      <c r="C565" s="35" t="s">
        <v>1315</v>
      </c>
      <c r="D565" s="35" t="s">
        <v>1789</v>
      </c>
      <c r="E565" s="36"/>
      <c r="F565" s="36"/>
      <c r="G565" s="36"/>
      <c r="H565" s="36"/>
      <c r="I565" s="36" t="s">
        <v>3866</v>
      </c>
      <c r="J565" s="37"/>
      <c r="K565" s="37"/>
      <c r="L565" s="37"/>
      <c r="M565" s="37"/>
      <c r="N565" s="37"/>
      <c r="O565" s="35"/>
      <c r="P565" s="35"/>
      <c r="Q565" s="35"/>
      <c r="R565" s="38"/>
      <c r="S565" s="38"/>
      <c r="T565" s="39" t="s">
        <v>1467</v>
      </c>
      <c r="U565" s="35"/>
      <c r="V565" s="35"/>
      <c r="W565" s="35"/>
      <c r="X565" s="35"/>
      <c r="Y565" s="35"/>
      <c r="Z565" s="35"/>
    </row>
    <row r="566" spans="1:183">
      <c r="A566" s="35" t="s">
        <v>180</v>
      </c>
      <c r="B566" s="35" t="s">
        <v>181</v>
      </c>
      <c r="C566" s="35" t="s">
        <v>182</v>
      </c>
      <c r="D566" s="35"/>
      <c r="E566" s="36" t="s">
        <v>183</v>
      </c>
      <c r="F566" s="36"/>
      <c r="G566" s="36" t="s">
        <v>3206</v>
      </c>
      <c r="H566" s="36" t="s">
        <v>184</v>
      </c>
      <c r="I566" s="36" t="s">
        <v>2971</v>
      </c>
      <c r="J566" s="37"/>
      <c r="K566" s="37"/>
      <c r="L566" s="37"/>
      <c r="M566" s="37"/>
      <c r="N566" s="37"/>
      <c r="O566" s="38" t="s">
        <v>3287</v>
      </c>
      <c r="P566" s="35"/>
      <c r="Q566" s="35"/>
      <c r="R566" s="38"/>
      <c r="S566" s="38"/>
      <c r="T566" s="39" t="s">
        <v>3288</v>
      </c>
      <c r="U566" s="35"/>
      <c r="V566" s="35"/>
      <c r="W566" s="35"/>
      <c r="X566" s="35"/>
      <c r="Y566" s="35"/>
      <c r="Z566" s="35"/>
    </row>
    <row r="567" spans="1:183">
      <c r="A567" s="35" t="s">
        <v>2795</v>
      </c>
      <c r="B567" s="35" t="s">
        <v>359</v>
      </c>
      <c r="C567" s="35" t="s">
        <v>2796</v>
      </c>
      <c r="D567" s="35"/>
      <c r="E567" s="36" t="s">
        <v>2797</v>
      </c>
      <c r="F567" s="36" t="s">
        <v>2798</v>
      </c>
      <c r="G567" s="36" t="s">
        <v>3003</v>
      </c>
      <c r="H567" s="36">
        <v>3103</v>
      </c>
      <c r="I567" s="36" t="s">
        <v>878</v>
      </c>
      <c r="J567" s="37"/>
      <c r="K567" s="37"/>
      <c r="L567" s="37"/>
      <c r="M567" s="37"/>
      <c r="N567" s="37"/>
      <c r="O567" s="38" t="s">
        <v>2799</v>
      </c>
      <c r="P567" s="38"/>
      <c r="Q567" s="38"/>
      <c r="R567" s="38" t="s">
        <v>2950</v>
      </c>
      <c r="S567" s="38"/>
      <c r="T567" s="35" t="s">
        <v>2951</v>
      </c>
      <c r="U567" s="35"/>
      <c r="V567" s="35" t="s">
        <v>2952</v>
      </c>
      <c r="W567" s="35" t="s">
        <v>1274</v>
      </c>
      <c r="X567" s="35"/>
      <c r="Y567" s="35"/>
      <c r="Z567" s="35" t="s">
        <v>3991</v>
      </c>
    </row>
    <row r="568" spans="1:183">
      <c r="A568" s="35" t="s">
        <v>1275</v>
      </c>
      <c r="B568" s="35" t="s">
        <v>4813</v>
      </c>
      <c r="C568" s="35" t="s">
        <v>3916</v>
      </c>
      <c r="D568" s="35"/>
      <c r="E568" s="36" t="s">
        <v>2251</v>
      </c>
      <c r="F568" s="36"/>
      <c r="G568" s="36" t="s">
        <v>2252</v>
      </c>
      <c r="H568" s="36" t="s">
        <v>2253</v>
      </c>
      <c r="I568" s="36" t="s">
        <v>2971</v>
      </c>
      <c r="J568" s="37"/>
      <c r="K568" s="37"/>
      <c r="L568" s="37"/>
      <c r="M568" s="37"/>
      <c r="N568" s="37"/>
      <c r="O568" s="38" t="s">
        <v>2800</v>
      </c>
      <c r="P568" s="38"/>
      <c r="Q568" s="38"/>
      <c r="R568" s="38" t="s">
        <v>2012</v>
      </c>
      <c r="S568" s="38"/>
      <c r="T568" s="38" t="s">
        <v>1672</v>
      </c>
      <c r="U568" s="38"/>
      <c r="V568" s="35"/>
      <c r="W568" s="35"/>
      <c r="X568" s="35"/>
      <c r="Y568" s="35"/>
      <c r="Z568" s="35" t="s">
        <v>2458</v>
      </c>
    </row>
    <row r="569" spans="1:183">
      <c r="A569" s="35" t="s">
        <v>1152</v>
      </c>
      <c r="B569" s="35" t="s">
        <v>2732</v>
      </c>
      <c r="C569" s="35" t="s">
        <v>2616</v>
      </c>
      <c r="D569" s="35" t="s">
        <v>1512</v>
      </c>
      <c r="E569" s="36" t="s">
        <v>2617</v>
      </c>
      <c r="F569" s="36" t="s">
        <v>4668</v>
      </c>
      <c r="G569" s="36" t="s">
        <v>869</v>
      </c>
      <c r="H569" s="36"/>
      <c r="I569" s="36"/>
      <c r="J569" s="37" t="s">
        <v>2184</v>
      </c>
      <c r="K569" s="37" t="s">
        <v>4668</v>
      </c>
      <c r="L569" s="37" t="s">
        <v>869</v>
      </c>
      <c r="M569" s="37"/>
      <c r="N569" s="37"/>
      <c r="O569" s="38" t="s">
        <v>2730</v>
      </c>
      <c r="P569" s="38"/>
      <c r="Q569" s="38"/>
      <c r="R569" s="38" t="s">
        <v>2731</v>
      </c>
      <c r="S569" s="38"/>
      <c r="T569" s="35" t="s">
        <v>2185</v>
      </c>
      <c r="U569" s="35"/>
      <c r="V569" s="35"/>
      <c r="W569" s="35"/>
      <c r="X569" s="35"/>
      <c r="Y569" s="35"/>
      <c r="Z569" s="35" t="s">
        <v>3991</v>
      </c>
    </row>
    <row r="570" spans="1:183">
      <c r="A570" s="35" t="s">
        <v>1152</v>
      </c>
      <c r="B570" s="35" t="s">
        <v>3870</v>
      </c>
      <c r="C570" s="35" t="s">
        <v>3257</v>
      </c>
      <c r="D570" s="35"/>
      <c r="E570" s="36" t="s">
        <v>2617</v>
      </c>
      <c r="F570" s="36" t="s">
        <v>4668</v>
      </c>
      <c r="G570" s="36" t="s">
        <v>869</v>
      </c>
      <c r="H570" s="36"/>
      <c r="I570" s="36"/>
      <c r="J570" s="37" t="s">
        <v>2184</v>
      </c>
      <c r="K570" s="37" t="s">
        <v>4668</v>
      </c>
      <c r="L570" s="37" t="s">
        <v>869</v>
      </c>
      <c r="M570" s="37"/>
      <c r="N570" s="37"/>
      <c r="O570" s="38" t="s">
        <v>2730</v>
      </c>
      <c r="P570" s="38"/>
      <c r="Q570" s="38"/>
      <c r="R570" s="38" t="s">
        <v>2731</v>
      </c>
      <c r="S570" s="38"/>
      <c r="T570" s="35"/>
      <c r="U570" s="35"/>
      <c r="V570" s="35"/>
      <c r="W570" s="35"/>
      <c r="X570" s="35"/>
      <c r="Y570" s="35"/>
      <c r="Z570" s="35" t="s">
        <v>3991</v>
      </c>
    </row>
    <row r="571" spans="1:183">
      <c r="A571" s="35" t="s">
        <v>1152</v>
      </c>
      <c r="B571" s="35" t="s">
        <v>4273</v>
      </c>
      <c r="C571" s="35" t="s">
        <v>2229</v>
      </c>
      <c r="D571" s="35"/>
      <c r="E571" s="36" t="s">
        <v>2230</v>
      </c>
      <c r="F571" s="36" t="s">
        <v>2231</v>
      </c>
      <c r="G571" s="36" t="s">
        <v>4923</v>
      </c>
      <c r="H571" s="36" t="s">
        <v>3547</v>
      </c>
      <c r="I571" s="36" t="s">
        <v>878</v>
      </c>
      <c r="J571" s="37"/>
      <c r="K571" s="37"/>
      <c r="L571" s="37"/>
      <c r="M571" s="37"/>
      <c r="N571" s="37"/>
      <c r="O571" s="38" t="s">
        <v>1282</v>
      </c>
      <c r="P571" s="38"/>
      <c r="Q571" s="38"/>
      <c r="R571" s="38"/>
      <c r="S571" s="38"/>
      <c r="T571" s="35" t="s">
        <v>2771</v>
      </c>
      <c r="U571" s="35"/>
      <c r="V571" s="35"/>
      <c r="W571" s="35"/>
      <c r="X571" s="35"/>
      <c r="Y571" s="35"/>
      <c r="Z571" s="35" t="s">
        <v>3991</v>
      </c>
    </row>
    <row r="572" spans="1:183">
      <c r="A572" s="35" t="s">
        <v>1560</v>
      </c>
      <c r="B572" s="35" t="s">
        <v>359</v>
      </c>
      <c r="C572" s="35" t="s">
        <v>41</v>
      </c>
      <c r="D572" s="35" t="s">
        <v>3547</v>
      </c>
      <c r="E572" s="101" t="s">
        <v>1026</v>
      </c>
      <c r="F572" s="101" t="s">
        <v>4668</v>
      </c>
      <c r="G572" s="101" t="s">
        <v>869</v>
      </c>
      <c r="H572" s="101"/>
      <c r="I572" s="101"/>
      <c r="J572" s="102" t="s">
        <v>2935</v>
      </c>
      <c r="K572" s="102" t="s">
        <v>4668</v>
      </c>
      <c r="L572" s="102" t="s">
        <v>869</v>
      </c>
      <c r="M572" s="102"/>
      <c r="N572" s="102"/>
      <c r="O572" s="38" t="s">
        <v>2730</v>
      </c>
      <c r="P572" s="38"/>
      <c r="Q572" s="38"/>
      <c r="R572" s="38" t="s">
        <v>2731</v>
      </c>
      <c r="S572" s="38"/>
      <c r="T572" s="35" t="s">
        <v>905</v>
      </c>
      <c r="U572" s="35"/>
      <c r="V572" s="35"/>
      <c r="W572" s="35"/>
      <c r="X572" s="35"/>
      <c r="Y572" s="35"/>
      <c r="Z572" s="35"/>
    </row>
    <row r="573" spans="1:183">
      <c r="A573" s="35" t="s">
        <v>2671</v>
      </c>
      <c r="B573" s="35"/>
      <c r="C573" s="35"/>
      <c r="D573" s="35" t="s">
        <v>1789</v>
      </c>
      <c r="E573" s="101" t="s">
        <v>2672</v>
      </c>
      <c r="F573" s="101"/>
      <c r="G573" s="101" t="s">
        <v>2527</v>
      </c>
      <c r="H573" s="101">
        <v>75018</v>
      </c>
      <c r="I573" s="101" t="s">
        <v>2528</v>
      </c>
      <c r="J573" s="102"/>
      <c r="K573" s="102"/>
      <c r="L573" s="102"/>
      <c r="M573" s="102"/>
      <c r="N573" s="102"/>
      <c r="O573" s="35" t="s">
        <v>861</v>
      </c>
      <c r="P573" s="35"/>
      <c r="Q573" s="35"/>
      <c r="R573" s="38" t="s">
        <v>862</v>
      </c>
      <c r="S573" s="38"/>
      <c r="T573" s="39"/>
      <c r="U573" s="35"/>
      <c r="V573" s="35"/>
      <c r="W573" s="35"/>
      <c r="X573" s="35"/>
      <c r="Y573" s="35"/>
      <c r="Z573" s="35"/>
    </row>
    <row r="574" spans="1:183">
      <c r="A574" s="35" t="s">
        <v>5137</v>
      </c>
      <c r="B574" s="35" t="s">
        <v>2810</v>
      </c>
      <c r="C574" s="35" t="s">
        <v>5210</v>
      </c>
      <c r="D574" s="35"/>
      <c r="E574" s="101" t="s">
        <v>5205</v>
      </c>
      <c r="F574" s="101"/>
      <c r="G574" s="101" t="s">
        <v>1733</v>
      </c>
      <c r="H574" s="101" t="s">
        <v>5206</v>
      </c>
      <c r="I574" s="101" t="s">
        <v>3171</v>
      </c>
      <c r="J574" s="102"/>
      <c r="K574" s="102"/>
      <c r="L574" s="102"/>
      <c r="M574" s="102"/>
      <c r="N574" s="102"/>
      <c r="O574" s="35" t="s">
        <v>5207</v>
      </c>
      <c r="P574" s="35"/>
      <c r="Q574" s="35"/>
      <c r="R574" s="38"/>
      <c r="S574" s="38"/>
      <c r="T574" s="35" t="s">
        <v>5209</v>
      </c>
      <c r="U574" s="35"/>
      <c r="V574" s="35"/>
      <c r="W574" s="35"/>
      <c r="X574" s="35"/>
      <c r="Y574" s="35"/>
      <c r="Z574" s="35"/>
    </row>
    <row r="575" spans="1:183" s="35" customFormat="1">
      <c r="A575" s="35" t="s">
        <v>5211</v>
      </c>
      <c r="B575" s="35" t="s">
        <v>5158</v>
      </c>
      <c r="C575" s="35" t="s">
        <v>5159</v>
      </c>
      <c r="E575" s="36" t="s">
        <v>5205</v>
      </c>
      <c r="F575" s="36"/>
      <c r="G575" s="36" t="s">
        <v>1733</v>
      </c>
      <c r="H575" s="36" t="s">
        <v>5206</v>
      </c>
      <c r="I575" s="36" t="s">
        <v>3171</v>
      </c>
      <c r="J575" s="37"/>
      <c r="K575" s="37"/>
      <c r="L575" s="37"/>
      <c r="M575" s="37"/>
      <c r="N575" s="37"/>
      <c r="O575" s="35" t="s">
        <v>5207</v>
      </c>
      <c r="R575" s="38"/>
      <c r="S575" s="38"/>
      <c r="T575" s="35" t="s">
        <v>5208</v>
      </c>
    </row>
    <row r="576" spans="1:183" s="35" customFormat="1">
      <c r="A576" s="35" t="s">
        <v>758</v>
      </c>
      <c r="B576" s="35" t="s">
        <v>2409</v>
      </c>
      <c r="C576" s="35" t="s">
        <v>759</v>
      </c>
      <c r="D576" s="35" t="s">
        <v>1789</v>
      </c>
      <c r="E576" s="36" t="s">
        <v>3575</v>
      </c>
      <c r="F576" s="36" t="s">
        <v>3560</v>
      </c>
      <c r="G576" s="36" t="s">
        <v>479</v>
      </c>
      <c r="H576" s="36">
        <v>2026</v>
      </c>
      <c r="I576" s="36" t="s">
        <v>878</v>
      </c>
      <c r="J576" s="37"/>
      <c r="K576" s="37"/>
      <c r="L576" s="37"/>
      <c r="M576" s="37"/>
      <c r="N576" s="37"/>
      <c r="R576" s="38"/>
      <c r="S576" s="38"/>
      <c r="T576" s="39"/>
    </row>
    <row r="577" spans="1:183" s="35" customFormat="1">
      <c r="A577" s="35" t="s">
        <v>758</v>
      </c>
      <c r="B577" s="35" t="s">
        <v>2409</v>
      </c>
      <c r="C577" s="35" t="s">
        <v>759</v>
      </c>
      <c r="D577" s="35" t="s">
        <v>1789</v>
      </c>
      <c r="E577" s="36" t="s">
        <v>3575</v>
      </c>
      <c r="F577" s="36" t="s">
        <v>3560</v>
      </c>
      <c r="G577" s="36" t="s">
        <v>479</v>
      </c>
      <c r="H577" s="36">
        <v>2026</v>
      </c>
      <c r="I577" s="36" t="s">
        <v>878</v>
      </c>
      <c r="J577" s="37"/>
      <c r="K577" s="37"/>
      <c r="L577" s="37"/>
      <c r="M577" s="37"/>
      <c r="N577" s="37"/>
      <c r="R577" s="38"/>
      <c r="S577" s="38"/>
      <c r="T577" s="39"/>
    </row>
    <row r="578" spans="1:183" s="35" customFormat="1">
      <c r="A578" s="35" t="s">
        <v>2408</v>
      </c>
      <c r="B578" s="35" t="s">
        <v>2409</v>
      </c>
      <c r="C578" s="35" t="s">
        <v>4382</v>
      </c>
      <c r="E578" s="36"/>
      <c r="F578" s="36"/>
      <c r="G578" s="36"/>
      <c r="H578" s="36"/>
      <c r="I578" s="36"/>
      <c r="J578" s="37"/>
      <c r="K578" s="37"/>
      <c r="L578" s="37"/>
      <c r="M578" s="37"/>
      <c r="N578" s="37"/>
      <c r="O578" s="38"/>
      <c r="P578" s="38"/>
      <c r="Q578" s="38"/>
      <c r="R578" s="38"/>
      <c r="S578" s="38"/>
      <c r="T578" s="35" t="s">
        <v>493</v>
      </c>
      <c r="Z578" s="35" t="s">
        <v>876</v>
      </c>
    </row>
    <row r="579" spans="1:183" s="35" customFormat="1">
      <c r="A579" s="35" t="s">
        <v>494</v>
      </c>
      <c r="B579" s="35" t="s">
        <v>116</v>
      </c>
      <c r="C579" s="35" t="s">
        <v>117</v>
      </c>
      <c r="E579" s="36" t="s">
        <v>4906</v>
      </c>
      <c r="F579" s="36"/>
      <c r="G579" s="36" t="s">
        <v>2527</v>
      </c>
      <c r="H579" s="36">
        <v>75008</v>
      </c>
      <c r="I579" s="36" t="s">
        <v>2528</v>
      </c>
      <c r="J579" s="37"/>
      <c r="K579" s="37"/>
      <c r="L579" s="37"/>
      <c r="M579" s="37"/>
      <c r="N579" s="37"/>
      <c r="O579" s="35" t="s">
        <v>143</v>
      </c>
      <c r="R579" s="38" t="s">
        <v>144</v>
      </c>
      <c r="S579" s="38"/>
      <c r="Z579" s="35" t="s">
        <v>2458</v>
      </c>
    </row>
    <row r="580" spans="1:183" s="35" customFormat="1">
      <c r="A580" s="35" t="s">
        <v>5112</v>
      </c>
      <c r="B580" s="35" t="s">
        <v>1077</v>
      </c>
      <c r="C580" s="35" t="s">
        <v>5125</v>
      </c>
      <c r="E580" s="36" t="s">
        <v>5121</v>
      </c>
      <c r="F580" s="36" t="s">
        <v>5122</v>
      </c>
      <c r="G580" s="36" t="s">
        <v>5123</v>
      </c>
      <c r="H580" s="36">
        <v>3216</v>
      </c>
      <c r="I580" s="36" t="s">
        <v>656</v>
      </c>
      <c r="J580" s="37"/>
      <c r="K580" s="37"/>
      <c r="L580" s="37"/>
      <c r="M580" s="37"/>
      <c r="N580" s="37"/>
      <c r="R580" s="38"/>
      <c r="S580" s="38"/>
      <c r="T580" s="35" t="s">
        <v>5124</v>
      </c>
    </row>
    <row r="581" spans="1:183" s="35" customFormat="1">
      <c r="A581" s="35" t="s">
        <v>4171</v>
      </c>
      <c r="D581" s="35" t="s">
        <v>877</v>
      </c>
      <c r="E581" s="36"/>
      <c r="F581" s="36"/>
      <c r="G581" s="36"/>
      <c r="H581" s="36"/>
      <c r="I581" s="36"/>
      <c r="J581" s="37" t="s">
        <v>2538</v>
      </c>
      <c r="K581" s="37"/>
      <c r="L581" s="37" t="s">
        <v>869</v>
      </c>
      <c r="M581" s="37"/>
      <c r="N581" s="37"/>
      <c r="O581" s="38" t="s">
        <v>4946</v>
      </c>
      <c r="P581" s="38"/>
      <c r="R581" s="38" t="s">
        <v>4947</v>
      </c>
      <c r="S581" s="38"/>
      <c r="T581" s="35" t="s">
        <v>4948</v>
      </c>
    </row>
    <row r="582" spans="1:183" s="35" customFormat="1" ht="14.25" customHeight="1">
      <c r="A582" s="35" t="s">
        <v>4362</v>
      </c>
      <c r="B582" s="35" t="s">
        <v>3776</v>
      </c>
      <c r="C582" s="35" t="s">
        <v>3777</v>
      </c>
      <c r="D582" s="35" t="s">
        <v>3315</v>
      </c>
      <c r="E582" s="188"/>
      <c r="F582" s="188"/>
      <c r="G582" s="36"/>
      <c r="H582" s="36"/>
      <c r="I582" s="36"/>
      <c r="J582" s="37"/>
      <c r="K582" s="37"/>
      <c r="L582" s="37"/>
      <c r="M582" s="37"/>
      <c r="N582" s="37"/>
      <c r="R582" s="38"/>
      <c r="S582" s="38"/>
      <c r="T582" s="39" t="s">
        <v>311</v>
      </c>
    </row>
    <row r="583" spans="1:183" s="35" customFormat="1">
      <c r="A583" s="35" t="s">
        <v>4362</v>
      </c>
      <c r="B583" s="35" t="s">
        <v>3316</v>
      </c>
      <c r="C583" s="35" t="s">
        <v>3317</v>
      </c>
      <c r="E583" s="36"/>
      <c r="F583" s="36"/>
      <c r="G583" s="36"/>
      <c r="H583" s="36"/>
      <c r="I583" s="36"/>
      <c r="J583" s="37"/>
      <c r="K583" s="37"/>
      <c r="L583" s="37"/>
      <c r="M583" s="37"/>
      <c r="N583" s="37"/>
      <c r="R583" s="38"/>
      <c r="S583" s="38"/>
      <c r="T583" s="39" t="s">
        <v>3778</v>
      </c>
    </row>
    <row r="584" spans="1:183" s="35" customFormat="1">
      <c r="A584" s="35" t="s">
        <v>1483</v>
      </c>
      <c r="B584" s="35" t="s">
        <v>1484</v>
      </c>
      <c r="C584" s="35" t="s">
        <v>1485</v>
      </c>
      <c r="D584" s="35" t="s">
        <v>1486</v>
      </c>
      <c r="E584" s="36" t="s">
        <v>1771</v>
      </c>
      <c r="F584" s="36" t="s">
        <v>1772</v>
      </c>
      <c r="G584" s="36" t="s">
        <v>1773</v>
      </c>
      <c r="H584" s="36" t="s">
        <v>3375</v>
      </c>
      <c r="I584" s="36" t="s">
        <v>3138</v>
      </c>
      <c r="J584" s="37"/>
      <c r="K584" s="37"/>
      <c r="L584" s="37"/>
      <c r="M584" s="37"/>
      <c r="N584" s="37"/>
      <c r="O584" s="35" t="s">
        <v>3376</v>
      </c>
      <c r="P584" s="35" t="s">
        <v>1769</v>
      </c>
      <c r="R584" s="38" t="s">
        <v>784</v>
      </c>
      <c r="S584" s="38"/>
      <c r="T584" s="39" t="s">
        <v>3280</v>
      </c>
      <c r="U584" s="35" t="s">
        <v>298</v>
      </c>
      <c r="V584" s="35" t="s">
        <v>299</v>
      </c>
    </row>
    <row r="585" spans="1:183" s="35" customFormat="1">
      <c r="A585" s="35" t="s">
        <v>2007</v>
      </c>
      <c r="B585" s="35" t="s">
        <v>1376</v>
      </c>
      <c r="C585" s="35" t="s">
        <v>4688</v>
      </c>
      <c r="D585" s="35" t="s">
        <v>3452</v>
      </c>
      <c r="E585" s="36" t="s">
        <v>3283</v>
      </c>
      <c r="F585" s="36" t="s">
        <v>3512</v>
      </c>
      <c r="G585" s="36" t="s">
        <v>2892</v>
      </c>
      <c r="H585" s="36" t="s">
        <v>3513</v>
      </c>
      <c r="I585" s="36" t="s">
        <v>2971</v>
      </c>
      <c r="J585" s="37"/>
      <c r="K585" s="37"/>
      <c r="L585" s="37"/>
      <c r="M585" s="37"/>
      <c r="N585" s="37"/>
      <c r="O585" s="35" t="s">
        <v>4440</v>
      </c>
      <c r="R585" s="38"/>
      <c r="S585" s="38"/>
      <c r="T585" s="35" t="s">
        <v>4441</v>
      </c>
      <c r="V585" s="35" t="s">
        <v>3514</v>
      </c>
    </row>
    <row r="586" spans="1:183" s="35" customFormat="1">
      <c r="A586" s="35" t="s">
        <v>5255</v>
      </c>
      <c r="B586" s="35" t="s">
        <v>3870</v>
      </c>
      <c r="C586" s="35" t="s">
        <v>5256</v>
      </c>
      <c r="D586" s="35" t="s">
        <v>2729</v>
      </c>
      <c r="E586" s="36" t="s">
        <v>5257</v>
      </c>
      <c r="F586" s="36" t="s">
        <v>5258</v>
      </c>
      <c r="G586" s="36" t="s">
        <v>236</v>
      </c>
      <c r="H586" s="36">
        <v>3182</v>
      </c>
      <c r="I586" s="36" t="s">
        <v>878</v>
      </c>
      <c r="J586" s="37"/>
      <c r="K586" s="37"/>
      <c r="L586" s="37"/>
      <c r="M586" s="37"/>
      <c r="N586" s="37"/>
      <c r="O586" s="35" t="s">
        <v>5259</v>
      </c>
      <c r="S586" s="35" t="s">
        <v>5260</v>
      </c>
      <c r="T586" s="35" t="s">
        <v>5261</v>
      </c>
    </row>
    <row r="587" spans="1:183" s="35" customFormat="1">
      <c r="A587" s="35" t="s">
        <v>1571</v>
      </c>
      <c r="D587" s="35" t="s">
        <v>1789</v>
      </c>
      <c r="E587" s="36" t="s">
        <v>3662</v>
      </c>
      <c r="F587" s="36"/>
      <c r="G587" s="36"/>
      <c r="H587" s="36"/>
      <c r="I587" s="36"/>
      <c r="J587" s="37"/>
      <c r="K587" s="37"/>
      <c r="L587" s="37"/>
      <c r="M587" s="37"/>
      <c r="N587" s="37"/>
      <c r="O587" s="35">
        <v>61432248848</v>
      </c>
      <c r="R587" s="38"/>
      <c r="S587" s="38"/>
      <c r="T587" s="35" t="s">
        <v>5088</v>
      </c>
    </row>
    <row r="588" spans="1:183" s="35" customFormat="1">
      <c r="A588" s="35" t="s">
        <v>2292</v>
      </c>
      <c r="B588" s="35" t="s">
        <v>3870</v>
      </c>
      <c r="C588" s="35" t="s">
        <v>1506</v>
      </c>
      <c r="D588" s="35" t="s">
        <v>3452</v>
      </c>
      <c r="E588" s="36" t="s">
        <v>1507</v>
      </c>
      <c r="F588" s="36" t="s">
        <v>283</v>
      </c>
      <c r="G588" s="36" t="s">
        <v>869</v>
      </c>
      <c r="H588" s="36"/>
      <c r="I588" s="36" t="s">
        <v>218</v>
      </c>
      <c r="J588" s="37"/>
      <c r="K588" s="37"/>
      <c r="L588" s="37"/>
      <c r="M588" s="37"/>
      <c r="N588" s="37" t="s">
        <v>218</v>
      </c>
      <c r="O588" s="35" t="s">
        <v>1508</v>
      </c>
      <c r="R588" s="38"/>
      <c r="S588" s="38"/>
      <c r="T588" s="35" t="s">
        <v>1509</v>
      </c>
      <c r="V588" s="35" t="s">
        <v>1510</v>
      </c>
    </row>
    <row r="589" spans="1:183" s="168" customFormat="1">
      <c r="A589" s="35" t="s">
        <v>3869</v>
      </c>
      <c r="B589" s="35" t="s">
        <v>3870</v>
      </c>
      <c r="C589" s="35" t="s">
        <v>4490</v>
      </c>
      <c r="D589" s="35" t="s">
        <v>2729</v>
      </c>
      <c r="E589" s="36" t="s">
        <v>3947</v>
      </c>
      <c r="F589" s="36"/>
      <c r="G589" s="36" t="s">
        <v>2312</v>
      </c>
      <c r="H589" s="36">
        <v>90068</v>
      </c>
      <c r="I589" s="36" t="s">
        <v>2971</v>
      </c>
      <c r="J589" s="37"/>
      <c r="K589" s="37"/>
      <c r="L589" s="37"/>
      <c r="M589" s="37"/>
      <c r="N589" s="37"/>
      <c r="O589" s="35" t="s">
        <v>2313</v>
      </c>
      <c r="P589" s="35"/>
      <c r="Q589" s="35"/>
      <c r="R589" s="38" t="s">
        <v>2313</v>
      </c>
      <c r="S589" s="38"/>
      <c r="T589" s="35" t="s">
        <v>3950</v>
      </c>
      <c r="U589" s="35"/>
      <c r="V589" s="35"/>
      <c r="W589" s="35"/>
      <c r="X589" s="35"/>
      <c r="Y589" s="35"/>
      <c r="Z589" s="35" t="s">
        <v>876</v>
      </c>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c r="AZ589" s="35"/>
      <c r="BA589" s="35"/>
      <c r="BB589" s="35"/>
      <c r="BC589" s="35"/>
      <c r="BD589" s="35"/>
      <c r="BE589" s="35"/>
      <c r="BF589" s="35"/>
      <c r="BG589" s="35"/>
      <c r="BH589" s="35"/>
      <c r="BI589" s="35"/>
      <c r="BJ589" s="35"/>
      <c r="BK589" s="35"/>
      <c r="BL589" s="35"/>
      <c r="BM589" s="35"/>
      <c r="BN589" s="35"/>
      <c r="BO589" s="35"/>
      <c r="BP589" s="35"/>
      <c r="BQ589" s="35"/>
      <c r="BR589" s="35"/>
      <c r="BS589" s="35"/>
      <c r="BT589" s="35"/>
      <c r="BU589" s="35"/>
      <c r="BV589" s="35"/>
      <c r="BW589" s="35"/>
      <c r="BX589" s="35"/>
      <c r="BY589" s="35"/>
      <c r="BZ589" s="35"/>
      <c r="CA589" s="35"/>
      <c r="CB589" s="35"/>
      <c r="CC589" s="35"/>
      <c r="CD589" s="35"/>
      <c r="CE589" s="35"/>
      <c r="CF589" s="35"/>
      <c r="CG589" s="35"/>
      <c r="CH589" s="35"/>
      <c r="CI589" s="35"/>
      <c r="CJ589" s="35"/>
      <c r="CK589" s="35"/>
      <c r="CL589" s="35"/>
      <c r="CM589" s="35"/>
      <c r="CN589" s="35"/>
      <c r="CO589" s="35"/>
      <c r="CP589" s="35"/>
      <c r="CQ589" s="35"/>
      <c r="CR589" s="35"/>
      <c r="CS589" s="35"/>
      <c r="CT589" s="35"/>
      <c r="CU589" s="35"/>
      <c r="CV589" s="35"/>
      <c r="CW589" s="35"/>
      <c r="CX589" s="35"/>
      <c r="CY589" s="35"/>
      <c r="CZ589" s="35"/>
      <c r="DA589" s="35"/>
      <c r="DB589" s="35"/>
      <c r="DC589" s="35"/>
      <c r="DD589" s="35"/>
      <c r="DE589" s="35"/>
      <c r="DF589" s="35"/>
      <c r="DG589" s="35"/>
      <c r="DH589" s="35"/>
      <c r="DI589" s="35"/>
      <c r="DJ589" s="35"/>
      <c r="DK589" s="35"/>
      <c r="DL589" s="35"/>
      <c r="DM589" s="35"/>
      <c r="DN589" s="35"/>
      <c r="DO589" s="35"/>
      <c r="DP589" s="35"/>
      <c r="DQ589" s="35"/>
      <c r="DR589" s="35"/>
      <c r="DS589" s="35"/>
      <c r="DT589" s="35"/>
      <c r="DU589" s="35"/>
      <c r="DV589" s="35"/>
      <c r="DW589" s="35"/>
      <c r="DX589" s="35"/>
      <c r="DY589" s="35"/>
      <c r="DZ589" s="35"/>
      <c r="EA589" s="35"/>
      <c r="EB589" s="35"/>
      <c r="EC589" s="35"/>
      <c r="ED589" s="35"/>
      <c r="EE589" s="35"/>
      <c r="EF589" s="35"/>
      <c r="EG589" s="35"/>
      <c r="EH589" s="35"/>
      <c r="EI589" s="35"/>
      <c r="EJ589" s="35"/>
      <c r="EK589" s="35"/>
      <c r="EL589" s="35"/>
      <c r="EM589" s="35"/>
      <c r="EN589" s="35"/>
      <c r="EO589" s="35"/>
      <c r="EP589" s="35"/>
      <c r="EQ589" s="35"/>
      <c r="ER589" s="35"/>
      <c r="ES589" s="35"/>
      <c r="ET589" s="35"/>
      <c r="EU589" s="35"/>
      <c r="EV589" s="35"/>
      <c r="EW589" s="35"/>
      <c r="EX589" s="35"/>
      <c r="EY589" s="35"/>
      <c r="EZ589" s="35"/>
      <c r="FA589" s="35"/>
      <c r="FB589" s="35"/>
      <c r="FC589" s="35"/>
      <c r="FD589" s="35"/>
      <c r="FE589" s="35"/>
      <c r="FF589" s="35"/>
      <c r="FG589" s="35"/>
      <c r="FH589" s="35"/>
      <c r="FI589" s="35"/>
      <c r="FJ589" s="35"/>
      <c r="FK589" s="35"/>
      <c r="FL589" s="35"/>
      <c r="FM589" s="35"/>
      <c r="FN589" s="35"/>
      <c r="FO589" s="35"/>
      <c r="FP589" s="35"/>
      <c r="FQ589" s="35"/>
      <c r="FR589" s="35"/>
      <c r="FS589" s="35"/>
      <c r="FT589" s="35"/>
      <c r="FU589" s="35"/>
      <c r="FV589" s="35"/>
      <c r="FW589" s="35"/>
      <c r="FX589" s="35"/>
      <c r="FY589" s="35"/>
      <c r="FZ589" s="35"/>
      <c r="GA589" s="35"/>
    </row>
    <row r="590" spans="1:183" s="35" customFormat="1">
      <c r="A590" s="35" t="s">
        <v>2373</v>
      </c>
      <c r="B590" s="35" t="s">
        <v>2374</v>
      </c>
      <c r="C590" s="35" t="s">
        <v>3190</v>
      </c>
      <c r="E590" s="36"/>
      <c r="F590" s="36"/>
      <c r="G590" s="36"/>
      <c r="H590" s="36"/>
      <c r="I590" s="36"/>
      <c r="J590" s="37"/>
      <c r="K590" s="37"/>
      <c r="L590" s="37"/>
      <c r="M590" s="37"/>
      <c r="N590" s="37"/>
      <c r="R590" s="38"/>
      <c r="S590" s="38"/>
      <c r="T590" s="39"/>
      <c r="AA590" s="168"/>
      <c r="AB590" s="168"/>
      <c r="AC590" s="168"/>
      <c r="AD590" s="168"/>
      <c r="AE590" s="168"/>
      <c r="AF590" s="168"/>
      <c r="AG590" s="168"/>
      <c r="AH590" s="168"/>
      <c r="AI590" s="168"/>
      <c r="AJ590" s="168"/>
      <c r="AK590" s="168"/>
      <c r="AL590" s="168"/>
      <c r="AM590" s="168"/>
      <c r="AN590" s="168"/>
      <c r="AO590" s="168"/>
      <c r="AP590" s="168"/>
      <c r="AQ590" s="168"/>
      <c r="AR590" s="168"/>
      <c r="AS590" s="168"/>
      <c r="AT590" s="168"/>
      <c r="AU590" s="168"/>
      <c r="AV590" s="168"/>
      <c r="AW590" s="168"/>
      <c r="AX590" s="168"/>
      <c r="AY590" s="168"/>
      <c r="AZ590" s="168"/>
      <c r="BA590" s="168"/>
      <c r="BB590" s="168"/>
      <c r="BC590" s="168"/>
      <c r="BD590" s="168"/>
      <c r="BE590" s="168"/>
      <c r="BF590" s="168"/>
      <c r="BG590" s="168"/>
      <c r="BH590" s="168"/>
      <c r="BI590" s="168"/>
      <c r="BJ590" s="168"/>
      <c r="BK590" s="168"/>
      <c r="BL590" s="168"/>
      <c r="BM590" s="168"/>
      <c r="BN590" s="168"/>
      <c r="BO590" s="168"/>
      <c r="BP590" s="168"/>
      <c r="BQ590" s="168"/>
      <c r="BR590" s="168"/>
      <c r="BS590" s="168"/>
      <c r="BT590" s="168"/>
      <c r="BU590" s="168"/>
      <c r="BV590" s="168"/>
      <c r="BW590" s="168"/>
      <c r="BX590" s="168"/>
      <c r="BY590" s="168"/>
      <c r="BZ590" s="168"/>
      <c r="CA590" s="168"/>
      <c r="CB590" s="168"/>
      <c r="CC590" s="168"/>
      <c r="CD590" s="168"/>
      <c r="CE590" s="168"/>
      <c r="CF590" s="168"/>
      <c r="CG590" s="168"/>
      <c r="CH590" s="168"/>
      <c r="CI590" s="168"/>
      <c r="CJ590" s="168"/>
      <c r="CK590" s="168"/>
      <c r="CL590" s="168"/>
      <c r="CM590" s="168"/>
      <c r="CN590" s="168"/>
      <c r="CO590" s="168"/>
      <c r="CP590" s="168"/>
      <c r="CQ590" s="168"/>
      <c r="CR590" s="168"/>
      <c r="CS590" s="168"/>
      <c r="CT590" s="168"/>
      <c r="CU590" s="168"/>
      <c r="CV590" s="168"/>
      <c r="CW590" s="168"/>
      <c r="CX590" s="168"/>
      <c r="CY590" s="168"/>
      <c r="CZ590" s="168"/>
      <c r="DA590" s="168"/>
      <c r="DB590" s="168"/>
      <c r="DC590" s="168"/>
      <c r="DD590" s="168"/>
      <c r="DE590" s="168"/>
      <c r="DF590" s="168"/>
      <c r="DG590" s="168"/>
      <c r="DH590" s="168"/>
      <c r="DI590" s="168"/>
      <c r="DJ590" s="168"/>
      <c r="DK590" s="168"/>
      <c r="DL590" s="168"/>
      <c r="DM590" s="168"/>
      <c r="DN590" s="168"/>
      <c r="DO590" s="168"/>
      <c r="DP590" s="168"/>
      <c r="DQ590" s="168"/>
      <c r="DR590" s="168"/>
      <c r="DS590" s="168"/>
      <c r="DT590" s="168"/>
      <c r="DU590" s="168"/>
      <c r="DV590" s="168"/>
      <c r="DW590" s="168"/>
      <c r="DX590" s="168"/>
      <c r="DY590" s="168"/>
      <c r="DZ590" s="168"/>
      <c r="EA590" s="168"/>
      <c r="EB590" s="168"/>
      <c r="EC590" s="168"/>
      <c r="ED590" s="168"/>
      <c r="EE590" s="168"/>
      <c r="EF590" s="168"/>
      <c r="EG590" s="168"/>
      <c r="EH590" s="168"/>
      <c r="EI590" s="168"/>
      <c r="EJ590" s="168"/>
      <c r="EK590" s="168"/>
      <c r="EL590" s="168"/>
      <c r="EM590" s="168"/>
      <c r="EN590" s="168"/>
      <c r="EO590" s="168"/>
      <c r="EP590" s="168"/>
      <c r="EQ590" s="168"/>
      <c r="ER590" s="168"/>
      <c r="ES590" s="168"/>
      <c r="ET590" s="168"/>
      <c r="EU590" s="168"/>
      <c r="EV590" s="168"/>
      <c r="EW590" s="168"/>
      <c r="EX590" s="168"/>
      <c r="EY590" s="168"/>
      <c r="EZ590" s="168"/>
      <c r="FA590" s="168"/>
      <c r="FB590" s="168"/>
      <c r="FC590" s="168"/>
      <c r="FD590" s="168"/>
      <c r="FE590" s="168"/>
      <c r="FF590" s="168"/>
      <c r="FG590" s="168"/>
      <c r="FH590" s="168"/>
      <c r="FI590" s="168"/>
      <c r="FJ590" s="168"/>
      <c r="FK590" s="168"/>
      <c r="FL590" s="168"/>
      <c r="FM590" s="168"/>
      <c r="FN590" s="168"/>
      <c r="FO590" s="168"/>
      <c r="FP590" s="168"/>
      <c r="FQ590" s="168"/>
      <c r="FR590" s="168"/>
      <c r="FS590" s="168"/>
      <c r="FT590" s="168"/>
      <c r="FU590" s="168"/>
      <c r="FV590" s="168"/>
      <c r="FW590" s="168"/>
      <c r="FX590" s="168"/>
      <c r="FY590" s="168"/>
      <c r="FZ590" s="168"/>
      <c r="GA590" s="168"/>
    </row>
    <row r="591" spans="1:183" s="35" customFormat="1">
      <c r="A591" s="35" t="s">
        <v>2472</v>
      </c>
      <c r="B591" s="35" t="s">
        <v>4513</v>
      </c>
      <c r="C591" s="35" t="s">
        <v>2473</v>
      </c>
      <c r="E591" s="36" t="s">
        <v>1092</v>
      </c>
      <c r="F591" s="36"/>
      <c r="G591" s="36" t="s">
        <v>3170</v>
      </c>
      <c r="H591" s="36" t="s">
        <v>3767</v>
      </c>
      <c r="I591" s="36" t="s">
        <v>3171</v>
      </c>
      <c r="J591" s="37"/>
      <c r="K591" s="37"/>
      <c r="L591" s="37"/>
      <c r="M591" s="37"/>
      <c r="N591" s="37"/>
      <c r="O591" s="35" t="s">
        <v>3685</v>
      </c>
      <c r="R591" s="38" t="s">
        <v>3641</v>
      </c>
      <c r="S591" s="38"/>
      <c r="T591" s="35" t="s">
        <v>3642</v>
      </c>
      <c r="Z591" s="35" t="s">
        <v>3991</v>
      </c>
    </row>
    <row r="592" spans="1:183" s="35" customFormat="1">
      <c r="A592" s="35" t="s">
        <v>2173</v>
      </c>
      <c r="B592" s="35" t="s">
        <v>2174</v>
      </c>
      <c r="C592" s="35" t="s">
        <v>2175</v>
      </c>
      <c r="E592" s="36" t="s">
        <v>1092</v>
      </c>
      <c r="F592" s="36"/>
      <c r="G592" s="36" t="s">
        <v>3170</v>
      </c>
      <c r="H592" s="36" t="s">
        <v>3767</v>
      </c>
      <c r="I592" s="36" t="s">
        <v>3171</v>
      </c>
      <c r="J592" s="37"/>
      <c r="K592" s="37"/>
      <c r="L592" s="37"/>
      <c r="M592" s="37"/>
      <c r="N592" s="37"/>
      <c r="O592" s="35" t="s">
        <v>3685</v>
      </c>
      <c r="R592" s="38" t="s">
        <v>3641</v>
      </c>
      <c r="S592" s="38"/>
      <c r="T592" s="35" t="s">
        <v>3763</v>
      </c>
      <c r="Z592" s="35" t="s">
        <v>3991</v>
      </c>
    </row>
    <row r="593" spans="1:26" s="35" customFormat="1">
      <c r="A593" s="35" t="s">
        <v>3643</v>
      </c>
      <c r="B593" s="35" t="s">
        <v>1146</v>
      </c>
      <c r="C593" s="35" t="s">
        <v>1147</v>
      </c>
      <c r="E593" s="36" t="s">
        <v>2992</v>
      </c>
      <c r="F593" s="36" t="s">
        <v>2056</v>
      </c>
      <c r="G593" s="36" t="s">
        <v>869</v>
      </c>
      <c r="H593" s="36"/>
      <c r="I593" s="36"/>
      <c r="J593" s="37"/>
      <c r="K593" s="37"/>
      <c r="L593" s="37"/>
      <c r="M593" s="37"/>
      <c r="N593" s="37"/>
      <c r="O593" s="35" t="s">
        <v>2057</v>
      </c>
      <c r="R593" s="38"/>
      <c r="S593" s="38"/>
      <c r="T593" s="35" t="s">
        <v>445</v>
      </c>
      <c r="Z593" s="35" t="s">
        <v>876</v>
      </c>
    </row>
    <row r="594" spans="1:26" s="35" customFormat="1">
      <c r="A594" s="35" t="s">
        <v>3217</v>
      </c>
      <c r="B594" s="35" t="s">
        <v>3136</v>
      </c>
      <c r="C594" s="35" t="s">
        <v>3137</v>
      </c>
      <c r="E594" s="36" t="s">
        <v>126</v>
      </c>
      <c r="F594" s="36"/>
      <c r="G594" s="36" t="s">
        <v>2431</v>
      </c>
      <c r="H594" s="36">
        <v>1017</v>
      </c>
      <c r="I594" s="36" t="s">
        <v>4504</v>
      </c>
      <c r="J594" s="37"/>
      <c r="K594" s="37"/>
      <c r="L594" s="37"/>
      <c r="M594" s="37"/>
      <c r="N594" s="37"/>
      <c r="O594" s="35" t="s">
        <v>2226</v>
      </c>
      <c r="R594" s="38" t="s">
        <v>1388</v>
      </c>
      <c r="S594" s="38"/>
      <c r="T594" s="35" t="s">
        <v>1272</v>
      </c>
      <c r="Z594" s="35" t="s">
        <v>2458</v>
      </c>
    </row>
    <row r="595" spans="1:26" s="35" customFormat="1">
      <c r="A595" s="35" t="s">
        <v>816</v>
      </c>
      <c r="B595" s="35" t="s">
        <v>1690</v>
      </c>
      <c r="C595" s="35" t="s">
        <v>817</v>
      </c>
      <c r="D595" s="35" t="s">
        <v>818</v>
      </c>
      <c r="E595" s="36" t="s">
        <v>3747</v>
      </c>
      <c r="F595" s="36" t="s">
        <v>243</v>
      </c>
      <c r="G595" s="36" t="s">
        <v>869</v>
      </c>
      <c r="H595" s="36">
        <v>1142</v>
      </c>
      <c r="I595" s="36" t="s">
        <v>656</v>
      </c>
      <c r="J595" s="37"/>
      <c r="K595" s="37"/>
      <c r="L595" s="37"/>
      <c r="M595" s="37"/>
      <c r="N595" s="37"/>
      <c r="R595" s="38"/>
      <c r="S595" s="38" t="s">
        <v>244</v>
      </c>
      <c r="T595" s="35" t="s">
        <v>245</v>
      </c>
    </row>
    <row r="596" spans="1:26" s="35" customFormat="1">
      <c r="A596" s="35" t="s">
        <v>1273</v>
      </c>
      <c r="E596" s="36" t="s">
        <v>211</v>
      </c>
      <c r="F596" s="36" t="s">
        <v>212</v>
      </c>
      <c r="G596" s="36"/>
      <c r="H596" s="36" t="s">
        <v>256</v>
      </c>
      <c r="I596" s="36" t="s">
        <v>878</v>
      </c>
      <c r="J596" s="37" t="s">
        <v>3503</v>
      </c>
      <c r="K596" s="37" t="s">
        <v>212</v>
      </c>
      <c r="L596" s="37"/>
      <c r="M596" s="37" t="s">
        <v>3504</v>
      </c>
      <c r="N596" s="37" t="s">
        <v>878</v>
      </c>
      <c r="O596" s="35" t="s">
        <v>3505</v>
      </c>
      <c r="R596" s="38" t="s">
        <v>3506</v>
      </c>
      <c r="S596" s="38" t="s">
        <v>751</v>
      </c>
      <c r="Z596" s="35" t="s">
        <v>3991</v>
      </c>
    </row>
    <row r="597" spans="1:26" s="35" customFormat="1">
      <c r="A597" s="35" t="s">
        <v>2137</v>
      </c>
      <c r="B597" s="35" t="s">
        <v>1951</v>
      </c>
      <c r="C597" s="35" t="s">
        <v>2622</v>
      </c>
      <c r="E597" s="36"/>
      <c r="F597" s="36"/>
      <c r="G597" s="36"/>
      <c r="H597" s="36"/>
      <c r="I597" s="36"/>
      <c r="J597" s="37" t="s">
        <v>2624</v>
      </c>
      <c r="K597" s="37" t="s">
        <v>3904</v>
      </c>
      <c r="L597" s="37" t="s">
        <v>4564</v>
      </c>
      <c r="M597" s="37">
        <v>4563</v>
      </c>
      <c r="N597" s="37" t="s">
        <v>878</v>
      </c>
      <c r="R597" s="38"/>
      <c r="S597" s="38"/>
      <c r="Z597" s="35" t="s">
        <v>3991</v>
      </c>
    </row>
    <row r="598" spans="1:26" s="35" customFormat="1">
      <c r="A598" s="35" t="s">
        <v>4565</v>
      </c>
      <c r="B598" s="35" t="s">
        <v>4566</v>
      </c>
      <c r="C598" s="35" t="s">
        <v>4567</v>
      </c>
      <c r="E598" s="36"/>
      <c r="F598" s="36"/>
      <c r="G598" s="36"/>
      <c r="H598" s="36"/>
      <c r="I598" s="36"/>
      <c r="J598" s="37"/>
      <c r="K598" s="37"/>
      <c r="L598" s="37"/>
      <c r="M598" s="37"/>
      <c r="N598" s="37"/>
      <c r="R598" s="38"/>
      <c r="S598" s="38"/>
      <c r="T598" s="35" t="s">
        <v>711</v>
      </c>
      <c r="Z598" s="35" t="s">
        <v>2458</v>
      </c>
    </row>
    <row r="599" spans="1:26" s="35" customFormat="1">
      <c r="A599" s="35" t="s">
        <v>712</v>
      </c>
      <c r="B599" s="35" t="s">
        <v>647</v>
      </c>
      <c r="C599" s="35" t="s">
        <v>648</v>
      </c>
      <c r="E599" s="36" t="s">
        <v>708</v>
      </c>
      <c r="F599" s="36"/>
      <c r="G599" s="36" t="s">
        <v>2527</v>
      </c>
      <c r="H599" s="36">
        <v>75011</v>
      </c>
      <c r="I599" s="36" t="s">
        <v>2528</v>
      </c>
      <c r="J599" s="37"/>
      <c r="K599" s="37"/>
      <c r="L599" s="37"/>
      <c r="M599" s="37"/>
      <c r="N599" s="37"/>
      <c r="O599" s="35" t="s">
        <v>709</v>
      </c>
      <c r="R599" s="38" t="s">
        <v>710</v>
      </c>
      <c r="S599" s="38"/>
      <c r="T599" s="35" t="s">
        <v>4915</v>
      </c>
      <c r="Z599" s="35" t="s">
        <v>876</v>
      </c>
    </row>
    <row r="600" spans="1:26" s="35" customFormat="1">
      <c r="A600" s="35" t="s">
        <v>906</v>
      </c>
      <c r="B600" s="35" t="s">
        <v>948</v>
      </c>
      <c r="C600" s="35" t="s">
        <v>949</v>
      </c>
      <c r="E600" s="36" t="s">
        <v>907</v>
      </c>
      <c r="F600" s="36" t="s">
        <v>283</v>
      </c>
      <c r="G600" s="36" t="s">
        <v>869</v>
      </c>
      <c r="H600" s="36">
        <v>1245</v>
      </c>
      <c r="I600" s="36" t="s">
        <v>218</v>
      </c>
      <c r="J600" s="37" t="s">
        <v>908</v>
      </c>
      <c r="K600" s="37" t="s">
        <v>283</v>
      </c>
      <c r="L600" s="37" t="s">
        <v>869</v>
      </c>
      <c r="M600" s="37"/>
      <c r="N600" s="37"/>
      <c r="O600" s="35" t="s">
        <v>3267</v>
      </c>
      <c r="R600" s="38"/>
      <c r="S600" s="38"/>
      <c r="U600" s="35" t="s">
        <v>1958</v>
      </c>
    </row>
    <row r="601" spans="1:26" s="35" customFormat="1">
      <c r="A601" s="35" t="s">
        <v>4443</v>
      </c>
      <c r="B601" s="35" t="s">
        <v>3486</v>
      </c>
      <c r="C601" s="35" t="s">
        <v>3487</v>
      </c>
      <c r="D601" s="35" t="s">
        <v>1789</v>
      </c>
      <c r="E601" s="36"/>
      <c r="F601" s="36"/>
      <c r="G601" s="36"/>
      <c r="H601" s="36"/>
      <c r="I601" s="36"/>
      <c r="J601" s="37"/>
      <c r="K601" s="37"/>
      <c r="L601" s="37"/>
      <c r="M601" s="37"/>
      <c r="N601" s="37"/>
      <c r="R601" s="38"/>
      <c r="S601" s="38"/>
      <c r="T601" s="39" t="s">
        <v>2018</v>
      </c>
    </row>
    <row r="602" spans="1:26" s="35" customFormat="1">
      <c r="A602" s="35" t="s">
        <v>909</v>
      </c>
      <c r="B602" s="35" t="s">
        <v>1473</v>
      </c>
      <c r="C602" s="35" t="s">
        <v>910</v>
      </c>
      <c r="E602" s="36" t="s">
        <v>911</v>
      </c>
      <c r="F602" s="36" t="s">
        <v>921</v>
      </c>
      <c r="G602" s="36" t="s">
        <v>869</v>
      </c>
      <c r="H602" s="36"/>
      <c r="I602" s="36"/>
      <c r="J602" s="37" t="s">
        <v>912</v>
      </c>
      <c r="K602" s="37" t="s">
        <v>921</v>
      </c>
      <c r="L602" s="37" t="s">
        <v>869</v>
      </c>
      <c r="M602" s="37"/>
      <c r="N602" s="37"/>
      <c r="O602" s="38" t="s">
        <v>913</v>
      </c>
      <c r="P602" s="38"/>
      <c r="Q602" s="38"/>
      <c r="R602" s="38"/>
      <c r="S602" s="38"/>
      <c r="T602" s="39" t="s">
        <v>4649</v>
      </c>
      <c r="U602" s="38"/>
      <c r="Z602" s="35" t="s">
        <v>2458</v>
      </c>
    </row>
    <row r="603" spans="1:26" s="35" customFormat="1">
      <c r="A603" s="35" t="s">
        <v>3122</v>
      </c>
      <c r="B603" s="35" t="s">
        <v>650</v>
      </c>
      <c r="C603" s="35" t="s">
        <v>4733</v>
      </c>
      <c r="D603" s="35" t="s">
        <v>3588</v>
      </c>
      <c r="E603" s="36" t="s">
        <v>310</v>
      </c>
      <c r="F603" s="36" t="s">
        <v>3985</v>
      </c>
      <c r="G603" s="36" t="s">
        <v>1882</v>
      </c>
      <c r="H603" s="36" t="s">
        <v>1385</v>
      </c>
      <c r="I603" s="36" t="s">
        <v>534</v>
      </c>
      <c r="J603" s="37"/>
      <c r="K603" s="37"/>
      <c r="L603" s="37"/>
      <c r="M603" s="37"/>
      <c r="N603" s="37"/>
      <c r="O603" s="35" t="s">
        <v>1386</v>
      </c>
      <c r="P603" s="35" t="s">
        <v>74</v>
      </c>
      <c r="R603" s="38" t="s">
        <v>3564</v>
      </c>
      <c r="S603" s="38"/>
      <c r="T603" s="39" t="s">
        <v>2014</v>
      </c>
    </row>
    <row r="604" spans="1:26" s="35" customFormat="1">
      <c r="A604" s="35" t="s">
        <v>5077</v>
      </c>
      <c r="B604" s="35" t="s">
        <v>5078</v>
      </c>
      <c r="C604" s="35" t="s">
        <v>5079</v>
      </c>
      <c r="D604" s="35" t="s">
        <v>2729</v>
      </c>
      <c r="E604" s="36" t="s">
        <v>5080</v>
      </c>
      <c r="F604" s="36" t="s">
        <v>3360</v>
      </c>
      <c r="G604" s="36"/>
      <c r="H604" s="36"/>
      <c r="I604" s="36"/>
      <c r="J604" s="37"/>
      <c r="K604" s="37"/>
      <c r="L604" s="37"/>
      <c r="M604" s="37"/>
      <c r="N604" s="37"/>
      <c r="O604" s="35" t="s">
        <v>5041</v>
      </c>
      <c r="R604" s="38"/>
      <c r="S604" s="38"/>
      <c r="T604" s="35" t="s">
        <v>5042</v>
      </c>
    </row>
    <row r="605" spans="1:26" s="35" customFormat="1">
      <c r="A605" s="35" t="s">
        <v>4141</v>
      </c>
      <c r="B605" s="35" t="s">
        <v>3147</v>
      </c>
      <c r="C605" s="39" t="s">
        <v>3146</v>
      </c>
      <c r="D605" s="35" t="s">
        <v>1789</v>
      </c>
      <c r="E605" s="36" t="s">
        <v>4869</v>
      </c>
      <c r="F605" s="36" t="s">
        <v>4870</v>
      </c>
      <c r="G605" s="36" t="s">
        <v>425</v>
      </c>
      <c r="H605" s="36">
        <v>8007</v>
      </c>
      <c r="I605" s="36"/>
      <c r="J605" s="37"/>
      <c r="K605" s="37"/>
      <c r="L605" s="37"/>
      <c r="M605" s="37"/>
      <c r="N605" s="37"/>
      <c r="O605" s="35" t="s">
        <v>3877</v>
      </c>
      <c r="R605" s="38"/>
      <c r="S605" s="38"/>
      <c r="T605" s="39" t="s">
        <v>3145</v>
      </c>
    </row>
    <row r="606" spans="1:26" s="35" customFormat="1">
      <c r="A606" s="35" t="s">
        <v>3655</v>
      </c>
      <c r="B606" s="35" t="s">
        <v>2810</v>
      </c>
      <c r="C606" s="35" t="s">
        <v>309</v>
      </c>
      <c r="E606" s="36" t="s">
        <v>3001</v>
      </c>
      <c r="F606" s="36" t="s">
        <v>3002</v>
      </c>
      <c r="G606" s="36" t="s">
        <v>3003</v>
      </c>
      <c r="H606" s="36">
        <v>3051</v>
      </c>
      <c r="I606" s="36" t="s">
        <v>878</v>
      </c>
      <c r="J606" s="37" t="s">
        <v>3004</v>
      </c>
      <c r="K606" s="37" t="s">
        <v>3002</v>
      </c>
      <c r="L606" s="37" t="s">
        <v>3003</v>
      </c>
      <c r="M606" s="37">
        <v>3051</v>
      </c>
      <c r="N606" s="37" t="s">
        <v>878</v>
      </c>
      <c r="O606" s="35" t="s">
        <v>3656</v>
      </c>
      <c r="P606" s="35" t="s">
        <v>3571</v>
      </c>
      <c r="R606" s="38" t="s">
        <v>3654</v>
      </c>
      <c r="S606" s="38"/>
      <c r="T606" s="35" t="s">
        <v>775</v>
      </c>
      <c r="U606" s="35" t="s">
        <v>776</v>
      </c>
      <c r="Z606" s="35" t="s">
        <v>3991</v>
      </c>
    </row>
    <row r="607" spans="1:26" s="35" customFormat="1">
      <c r="A607" s="35" t="s">
        <v>3655</v>
      </c>
      <c r="B607" s="35" t="s">
        <v>2810</v>
      </c>
      <c r="C607" s="35" t="s">
        <v>309</v>
      </c>
      <c r="E607" s="36" t="s">
        <v>4650</v>
      </c>
      <c r="F607" s="36" t="s">
        <v>4651</v>
      </c>
      <c r="G607" s="36" t="s">
        <v>3003</v>
      </c>
      <c r="H607" s="36">
        <v>3161</v>
      </c>
      <c r="I607" s="36" t="s">
        <v>878</v>
      </c>
      <c r="J607" s="37"/>
      <c r="K607" s="37"/>
      <c r="L607" s="37"/>
      <c r="M607" s="37"/>
      <c r="N607" s="37"/>
      <c r="R607" s="38"/>
      <c r="S607" s="38"/>
    </row>
    <row r="608" spans="1:26" s="35" customFormat="1" ht="17.25">
      <c r="A608" s="35" t="s">
        <v>5029</v>
      </c>
      <c r="B608" s="35" t="s">
        <v>5030</v>
      </c>
      <c r="C608" s="35" t="s">
        <v>5032</v>
      </c>
      <c r="D608" s="35" t="s">
        <v>5031</v>
      </c>
      <c r="E608" s="189" t="s">
        <v>5033</v>
      </c>
      <c r="F608" s="189" t="s">
        <v>5034</v>
      </c>
      <c r="G608" s="36"/>
      <c r="H608" s="36"/>
      <c r="I608" s="36" t="s">
        <v>2528</v>
      </c>
      <c r="J608" s="37"/>
      <c r="K608" s="37"/>
      <c r="L608" s="37"/>
      <c r="M608" s="37"/>
      <c r="N608" s="37"/>
      <c r="O608" s="35" t="s">
        <v>5036</v>
      </c>
      <c r="R608" s="38"/>
      <c r="S608" s="38"/>
      <c r="T608" s="35" t="s">
        <v>5035</v>
      </c>
    </row>
    <row r="609" spans="1:183" s="35" customFormat="1">
      <c r="A609" s="35" t="s">
        <v>3657</v>
      </c>
      <c r="B609" s="35" t="s">
        <v>3658</v>
      </c>
      <c r="C609" s="35" t="s">
        <v>3659</v>
      </c>
      <c r="E609" s="36" t="s">
        <v>2716</v>
      </c>
      <c r="F609" s="36"/>
      <c r="G609" s="36" t="s">
        <v>2717</v>
      </c>
      <c r="H609" s="36" t="s">
        <v>2718</v>
      </c>
      <c r="I609" s="36" t="s">
        <v>2971</v>
      </c>
      <c r="J609" s="37"/>
      <c r="K609" s="37"/>
      <c r="L609" s="37"/>
      <c r="M609" s="37"/>
      <c r="N609" s="37"/>
      <c r="O609" s="35" t="s">
        <v>3926</v>
      </c>
      <c r="R609" s="38" t="s">
        <v>2777</v>
      </c>
      <c r="S609" s="38"/>
      <c r="T609" s="35" t="s">
        <v>4897</v>
      </c>
      <c r="Z609" s="35" t="s">
        <v>876</v>
      </c>
    </row>
    <row r="610" spans="1:183" s="35" customFormat="1">
      <c r="A610" s="35" t="s">
        <v>917</v>
      </c>
      <c r="E610" s="36"/>
      <c r="F610" s="36"/>
      <c r="G610" s="36"/>
      <c r="H610" s="36"/>
      <c r="I610" s="36"/>
      <c r="J610" s="37"/>
      <c r="K610" s="37"/>
      <c r="L610" s="37"/>
      <c r="M610" s="37"/>
      <c r="N610" s="37"/>
      <c r="O610" s="38"/>
      <c r="R610" s="38"/>
      <c r="S610" s="38"/>
    </row>
    <row r="611" spans="1:183" s="35" customFormat="1">
      <c r="A611" s="35" t="s">
        <v>1097</v>
      </c>
      <c r="B611" s="35" t="s">
        <v>27</v>
      </c>
      <c r="C611" s="35" t="s">
        <v>3072</v>
      </c>
      <c r="E611" s="36"/>
      <c r="F611" s="36"/>
      <c r="G611" s="36"/>
      <c r="H611" s="36"/>
      <c r="I611" s="36"/>
      <c r="J611" s="37" t="s">
        <v>4166</v>
      </c>
      <c r="K611" s="37"/>
      <c r="L611" s="37" t="s">
        <v>869</v>
      </c>
      <c r="M611" s="37">
        <v>756</v>
      </c>
      <c r="N611" s="37"/>
      <c r="O611" s="38" t="s">
        <v>4168</v>
      </c>
      <c r="P611" s="38"/>
      <c r="R611" s="38" t="s">
        <v>4169</v>
      </c>
      <c r="S611" s="38"/>
      <c r="T611" s="35" t="s">
        <v>4170</v>
      </c>
    </row>
    <row r="612" spans="1:183" s="35" customFormat="1">
      <c r="A612" s="35" t="s">
        <v>2778</v>
      </c>
      <c r="B612" s="35" t="s">
        <v>3336</v>
      </c>
      <c r="C612" s="35" t="s">
        <v>4898</v>
      </c>
      <c r="E612" s="36" t="s">
        <v>4697</v>
      </c>
      <c r="F612" s="36" t="s">
        <v>1468</v>
      </c>
      <c r="G612" s="36"/>
      <c r="H612" s="36" t="s">
        <v>1469</v>
      </c>
      <c r="I612" s="36" t="s">
        <v>2971</v>
      </c>
      <c r="J612" s="37"/>
      <c r="K612" s="37"/>
      <c r="L612" s="37"/>
      <c r="M612" s="37"/>
      <c r="N612" s="37"/>
      <c r="O612" s="35" t="s">
        <v>3547</v>
      </c>
      <c r="R612" s="38"/>
      <c r="S612" s="38"/>
      <c r="T612" s="35" t="s">
        <v>1765</v>
      </c>
      <c r="Z612" s="35" t="s">
        <v>876</v>
      </c>
    </row>
    <row r="613" spans="1:183" s="35" customFormat="1">
      <c r="A613" s="35" t="s">
        <v>4983</v>
      </c>
      <c r="B613" s="35" t="s">
        <v>4984</v>
      </c>
      <c r="C613" s="35" t="s">
        <v>5226</v>
      </c>
      <c r="D613" s="35" t="s">
        <v>5227</v>
      </c>
      <c r="E613" s="36" t="s">
        <v>663</v>
      </c>
      <c r="F613" s="36"/>
      <c r="G613" s="36" t="s">
        <v>2527</v>
      </c>
      <c r="H613" s="36">
        <v>75008</v>
      </c>
      <c r="I613" s="36" t="s">
        <v>2528</v>
      </c>
      <c r="J613" s="37"/>
      <c r="K613" s="37"/>
      <c r="L613" s="37"/>
      <c r="M613" s="37"/>
      <c r="N613" s="37"/>
      <c r="O613" s="38" t="s">
        <v>664</v>
      </c>
      <c r="R613" s="38"/>
      <c r="S613" s="38"/>
      <c r="T613" s="35" t="s">
        <v>5228</v>
      </c>
    </row>
    <row r="614" spans="1:183" s="35" customFormat="1">
      <c r="A614" s="35" t="s">
        <v>814</v>
      </c>
      <c r="B614" s="35" t="s">
        <v>1077</v>
      </c>
      <c r="C614" s="35" t="s">
        <v>551</v>
      </c>
      <c r="D614" s="35" t="s">
        <v>1982</v>
      </c>
      <c r="E614" s="36" t="s">
        <v>663</v>
      </c>
      <c r="F614" s="36"/>
      <c r="G614" s="36" t="s">
        <v>2527</v>
      </c>
      <c r="H614" s="36">
        <v>75008</v>
      </c>
      <c r="I614" s="36" t="s">
        <v>2528</v>
      </c>
      <c r="J614" s="37"/>
      <c r="K614" s="37"/>
      <c r="L614" s="37"/>
      <c r="M614" s="37"/>
      <c r="N614" s="37"/>
      <c r="O614" s="38" t="s">
        <v>664</v>
      </c>
      <c r="R614" s="38" t="s">
        <v>2885</v>
      </c>
      <c r="S614" s="38"/>
      <c r="T614" s="35" t="s">
        <v>552</v>
      </c>
    </row>
    <row r="615" spans="1:183" s="35" customFormat="1">
      <c r="A615" s="35" t="s">
        <v>1766</v>
      </c>
      <c r="B615" s="35" t="s">
        <v>1767</v>
      </c>
      <c r="C615" s="35" t="s">
        <v>1768</v>
      </c>
      <c r="E615" s="36" t="s">
        <v>2802</v>
      </c>
      <c r="F615" s="36"/>
      <c r="G615" s="36" t="s">
        <v>2527</v>
      </c>
      <c r="H615" s="36">
        <v>75004</v>
      </c>
      <c r="I615" s="36" t="s">
        <v>2528</v>
      </c>
      <c r="J615" s="37"/>
      <c r="K615" s="37"/>
      <c r="L615" s="37"/>
      <c r="M615" s="37"/>
      <c r="N615" s="37"/>
      <c r="O615" s="35" t="s">
        <v>3392</v>
      </c>
      <c r="R615" s="38" t="s">
        <v>3393</v>
      </c>
      <c r="S615" s="38"/>
      <c r="T615" s="35" t="s">
        <v>4528</v>
      </c>
      <c r="Z615" s="35" t="s">
        <v>876</v>
      </c>
    </row>
    <row r="616" spans="1:183" s="35" customFormat="1">
      <c r="A616" s="35" t="s">
        <v>2440</v>
      </c>
      <c r="B616" s="35" t="s">
        <v>3496</v>
      </c>
      <c r="C616" s="35" t="s">
        <v>2441</v>
      </c>
      <c r="E616" s="36" t="s">
        <v>793</v>
      </c>
      <c r="F616" s="36" t="s">
        <v>794</v>
      </c>
      <c r="G616" s="36" t="s">
        <v>873</v>
      </c>
      <c r="H616" s="36"/>
      <c r="I616" s="36"/>
      <c r="J616" s="37"/>
      <c r="K616" s="37"/>
      <c r="L616" s="37"/>
      <c r="M616" s="37"/>
      <c r="N616" s="37"/>
      <c r="O616" s="35" t="s">
        <v>795</v>
      </c>
      <c r="R616" s="38" t="s">
        <v>796</v>
      </c>
      <c r="S616" s="38" t="s">
        <v>431</v>
      </c>
      <c r="T616" s="35" t="s">
        <v>432</v>
      </c>
      <c r="Z616" s="35" t="s">
        <v>876</v>
      </c>
    </row>
    <row r="617" spans="1:183" s="35" customFormat="1">
      <c r="A617" s="35" t="s">
        <v>954</v>
      </c>
      <c r="B617" s="35" t="s">
        <v>4823</v>
      </c>
      <c r="C617" s="35" t="s">
        <v>1294</v>
      </c>
      <c r="D617" s="35" t="s">
        <v>1295</v>
      </c>
      <c r="E617" s="36" t="s">
        <v>4817</v>
      </c>
      <c r="F617" s="36" t="s">
        <v>4819</v>
      </c>
      <c r="G617" s="36" t="s">
        <v>4818</v>
      </c>
      <c r="H617" s="36"/>
      <c r="I617" s="36" t="s">
        <v>4504</v>
      </c>
      <c r="J617" s="37" t="s">
        <v>955</v>
      </c>
      <c r="K617" s="37"/>
      <c r="L617" s="37" t="s">
        <v>4816</v>
      </c>
      <c r="M617" s="37"/>
      <c r="N617" s="37" t="s">
        <v>4504</v>
      </c>
      <c r="O617" s="38" t="s">
        <v>4820</v>
      </c>
      <c r="P617" s="38"/>
      <c r="R617" s="38"/>
      <c r="S617" s="38" t="s">
        <v>4821</v>
      </c>
      <c r="T617" s="35" t="s">
        <v>4822</v>
      </c>
    </row>
    <row r="618" spans="1:183" s="35" customFormat="1">
      <c r="A618" s="35" t="s">
        <v>569</v>
      </c>
      <c r="B618" s="35" t="s">
        <v>105</v>
      </c>
      <c r="C618" s="35" t="s">
        <v>3568</v>
      </c>
      <c r="D618" s="35" t="s">
        <v>1789</v>
      </c>
      <c r="E618" s="36"/>
      <c r="F618" s="36"/>
      <c r="G618" s="36"/>
      <c r="H618" s="36"/>
      <c r="I618" s="36"/>
      <c r="J618" s="37"/>
      <c r="K618" s="37"/>
      <c r="L618" s="37"/>
      <c r="M618" s="37"/>
      <c r="N618" s="37"/>
      <c r="R618" s="38"/>
      <c r="S618" s="38"/>
      <c r="T618" s="35" t="s">
        <v>104</v>
      </c>
    </row>
    <row r="619" spans="1:183" s="35" customFormat="1">
      <c r="A619" s="35" t="s">
        <v>4671</v>
      </c>
      <c r="B619" s="35" t="s">
        <v>3544</v>
      </c>
      <c r="C619" s="35" t="s">
        <v>4652</v>
      </c>
      <c r="D619" s="35" t="s">
        <v>2729</v>
      </c>
      <c r="E619" s="36" t="s">
        <v>1823</v>
      </c>
      <c r="F619" s="36" t="s">
        <v>1824</v>
      </c>
      <c r="G619" s="36" t="s">
        <v>479</v>
      </c>
      <c r="H619" s="36">
        <v>2038</v>
      </c>
      <c r="I619" s="36" t="s">
        <v>878</v>
      </c>
      <c r="J619" s="37"/>
      <c r="K619" s="37"/>
      <c r="L619" s="37"/>
      <c r="M619" s="37"/>
      <c r="N619" s="37"/>
      <c r="R619" s="38"/>
      <c r="S619" s="38"/>
    </row>
    <row r="620" spans="1:183" s="35" customFormat="1">
      <c r="A620" s="35" t="s">
        <v>4996</v>
      </c>
      <c r="B620" s="35" t="s">
        <v>4997</v>
      </c>
      <c r="C620" s="35" t="s">
        <v>4998</v>
      </c>
      <c r="E620" s="36"/>
      <c r="F620" s="36"/>
      <c r="G620" s="36"/>
      <c r="H620" s="36"/>
      <c r="I620" s="36" t="s">
        <v>3866</v>
      </c>
      <c r="J620" s="37"/>
      <c r="K620" s="37"/>
      <c r="L620" s="37"/>
      <c r="M620" s="37"/>
      <c r="N620" s="37"/>
      <c r="R620" s="38"/>
      <c r="S620" s="38"/>
      <c r="T620" s="35" t="s">
        <v>4999</v>
      </c>
    </row>
    <row r="621" spans="1:183" s="35" customFormat="1">
      <c r="A621" s="35" t="s">
        <v>1825</v>
      </c>
      <c r="B621" s="35" t="s">
        <v>760</v>
      </c>
      <c r="C621" s="35" t="s">
        <v>761</v>
      </c>
      <c r="E621" s="36" t="s">
        <v>1290</v>
      </c>
      <c r="F621" s="36" t="s">
        <v>1291</v>
      </c>
      <c r="G621" s="36" t="s">
        <v>2971</v>
      </c>
      <c r="H621" s="36">
        <v>10012</v>
      </c>
      <c r="I621" s="36" t="s">
        <v>2971</v>
      </c>
      <c r="J621" s="37"/>
      <c r="K621" s="37"/>
      <c r="L621" s="37"/>
      <c r="M621" s="37"/>
      <c r="N621" s="37"/>
      <c r="O621" s="38" t="s">
        <v>156</v>
      </c>
      <c r="P621" s="38"/>
      <c r="Q621" s="38"/>
      <c r="R621" s="38"/>
      <c r="S621" s="38"/>
      <c r="T621" s="35" t="s">
        <v>4310</v>
      </c>
      <c r="Z621" s="35" t="s">
        <v>3991</v>
      </c>
    </row>
    <row r="622" spans="1:183" s="35" customFormat="1">
      <c r="A622" s="35" t="s">
        <v>1019</v>
      </c>
      <c r="B622" s="35" t="s">
        <v>1061</v>
      </c>
      <c r="C622" s="35" t="s">
        <v>4462</v>
      </c>
      <c r="E622" s="36"/>
      <c r="F622" s="36"/>
      <c r="G622" s="36"/>
      <c r="H622" s="36"/>
      <c r="I622" s="36"/>
      <c r="J622" s="37"/>
      <c r="K622" s="37"/>
      <c r="L622" s="37"/>
      <c r="M622" s="37"/>
      <c r="N622" s="37" t="s">
        <v>2528</v>
      </c>
      <c r="R622" s="38"/>
      <c r="S622" s="38"/>
      <c r="T622" s="35" t="s">
        <v>1062</v>
      </c>
      <c r="V622" s="35" t="s">
        <v>1063</v>
      </c>
    </row>
    <row r="623" spans="1:183">
      <c r="A623" s="35" t="s">
        <v>2846</v>
      </c>
      <c r="B623" s="35" t="s">
        <v>1077</v>
      </c>
      <c r="C623" s="35" t="s">
        <v>2847</v>
      </c>
      <c r="D623" s="35"/>
      <c r="E623" s="36" t="s">
        <v>2848</v>
      </c>
      <c r="F623" s="36" t="s">
        <v>2849</v>
      </c>
      <c r="G623" s="36" t="s">
        <v>4923</v>
      </c>
      <c r="H623" s="36">
        <v>2009</v>
      </c>
      <c r="I623" s="36" t="s">
        <v>878</v>
      </c>
      <c r="J623" s="37" t="s">
        <v>971</v>
      </c>
      <c r="K623" s="37"/>
      <c r="L623" s="37" t="s">
        <v>4923</v>
      </c>
      <c r="M623" s="37">
        <v>2009</v>
      </c>
      <c r="N623" s="37" t="s">
        <v>878</v>
      </c>
      <c r="O623" s="38" t="s">
        <v>972</v>
      </c>
      <c r="P623" s="38"/>
      <c r="Q623" s="38"/>
      <c r="R623" s="38" t="s">
        <v>2054</v>
      </c>
      <c r="S623" s="38"/>
      <c r="T623" s="35" t="s">
        <v>2584</v>
      </c>
      <c r="U623" s="35"/>
      <c r="V623" s="35"/>
      <c r="W623" s="35"/>
      <c r="X623" s="35"/>
      <c r="Y623" s="35"/>
      <c r="Z623" s="35" t="s">
        <v>3991</v>
      </c>
      <c r="AA623" s="76"/>
      <c r="AB623" s="76"/>
      <c r="AC623" s="76"/>
      <c r="AD623" s="76"/>
      <c r="AE623" s="76"/>
      <c r="AF623" s="76"/>
      <c r="AG623" s="76"/>
      <c r="AH623" s="76"/>
      <c r="AI623" s="76"/>
      <c r="AJ623" s="7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c r="BK623" s="76"/>
      <c r="BL623" s="76"/>
      <c r="BM623" s="76"/>
      <c r="BN623" s="76"/>
      <c r="BO623" s="76"/>
      <c r="BP623" s="76"/>
      <c r="BQ623" s="76"/>
      <c r="BR623" s="76"/>
      <c r="BS623" s="76"/>
      <c r="BT623" s="76"/>
      <c r="BU623" s="76"/>
      <c r="BV623" s="76"/>
      <c r="BW623" s="76"/>
      <c r="BX623" s="76"/>
      <c r="BY623" s="76"/>
      <c r="BZ623" s="76"/>
      <c r="CA623" s="76"/>
      <c r="CB623" s="76"/>
      <c r="CC623" s="76"/>
      <c r="CD623" s="76"/>
      <c r="CE623" s="76"/>
      <c r="CF623" s="76"/>
      <c r="CG623" s="76"/>
      <c r="CH623" s="76"/>
      <c r="CI623" s="76"/>
      <c r="CJ623" s="76"/>
      <c r="CK623" s="76"/>
      <c r="CL623" s="76"/>
      <c r="CM623" s="76"/>
      <c r="CN623" s="76"/>
      <c r="CO623" s="76"/>
      <c r="CP623" s="76"/>
      <c r="CQ623" s="76"/>
      <c r="CR623" s="76"/>
      <c r="CS623" s="76"/>
      <c r="CT623" s="76"/>
      <c r="CU623" s="76"/>
      <c r="CV623" s="76"/>
      <c r="CW623" s="76"/>
      <c r="CX623" s="76"/>
      <c r="CY623" s="76"/>
      <c r="CZ623" s="76"/>
      <c r="DA623" s="76"/>
      <c r="DB623" s="76"/>
      <c r="DC623" s="76"/>
      <c r="DD623" s="76"/>
      <c r="DE623" s="76"/>
      <c r="DF623" s="76"/>
      <c r="DG623" s="76"/>
      <c r="DH623" s="76"/>
      <c r="DI623" s="76"/>
      <c r="DJ623" s="76"/>
      <c r="DK623" s="76"/>
      <c r="DL623" s="76"/>
      <c r="DM623" s="76"/>
      <c r="DN623" s="76"/>
      <c r="DO623" s="76"/>
      <c r="DP623" s="76"/>
      <c r="DQ623" s="76"/>
      <c r="DR623" s="76"/>
      <c r="DS623" s="76"/>
      <c r="DT623" s="76"/>
      <c r="DU623" s="76"/>
      <c r="DV623" s="76"/>
      <c r="DW623" s="76"/>
      <c r="DX623" s="76"/>
      <c r="DY623" s="76"/>
      <c r="DZ623" s="76"/>
      <c r="EA623" s="76"/>
      <c r="EB623" s="76"/>
      <c r="EC623" s="76"/>
      <c r="ED623" s="76"/>
      <c r="EE623" s="76"/>
      <c r="EF623" s="76"/>
      <c r="EG623" s="76"/>
      <c r="EH623" s="76"/>
      <c r="EI623" s="76"/>
      <c r="EJ623" s="76"/>
      <c r="EK623" s="76"/>
      <c r="EL623" s="76"/>
      <c r="EM623" s="76"/>
      <c r="EN623" s="76"/>
      <c r="EO623" s="76"/>
      <c r="EP623" s="76"/>
      <c r="EQ623" s="76"/>
      <c r="ER623" s="76"/>
      <c r="ES623" s="76"/>
      <c r="ET623" s="76"/>
      <c r="EU623" s="76"/>
      <c r="EV623" s="76"/>
      <c r="EW623" s="76"/>
      <c r="EX623" s="76"/>
      <c r="EY623" s="76"/>
      <c r="EZ623" s="76"/>
      <c r="FA623" s="76"/>
      <c r="FB623" s="76"/>
      <c r="FC623" s="76"/>
      <c r="FD623" s="76"/>
      <c r="FE623" s="76"/>
      <c r="FF623" s="76"/>
      <c r="FG623" s="76"/>
      <c r="FH623" s="76"/>
      <c r="FI623" s="76"/>
      <c r="FJ623" s="76"/>
      <c r="FK623" s="76"/>
      <c r="FL623" s="76"/>
      <c r="FM623" s="76"/>
      <c r="FN623" s="76"/>
      <c r="FO623" s="76"/>
      <c r="FP623" s="76"/>
      <c r="FQ623" s="76"/>
      <c r="FR623" s="76"/>
      <c r="FS623" s="76"/>
      <c r="FT623" s="76"/>
      <c r="FU623" s="76"/>
      <c r="FV623" s="76"/>
      <c r="FW623" s="76"/>
      <c r="FX623" s="76"/>
      <c r="FY623" s="76"/>
      <c r="FZ623" s="76"/>
      <c r="GA623" s="76"/>
    </row>
    <row r="624" spans="1:183">
      <c r="A624" s="35" t="s">
        <v>2585</v>
      </c>
      <c r="B624" s="35" t="s">
        <v>4586</v>
      </c>
      <c r="C624" s="35" t="s">
        <v>2586</v>
      </c>
      <c r="D624" s="35"/>
      <c r="E624" s="36" t="s">
        <v>2587</v>
      </c>
      <c r="F624" s="36"/>
      <c r="G624" s="36" t="s">
        <v>1149</v>
      </c>
      <c r="H624" s="36"/>
      <c r="I624" s="36" t="s">
        <v>3421</v>
      </c>
      <c r="J624" s="37"/>
      <c r="K624" s="37"/>
      <c r="L624" s="37"/>
      <c r="M624" s="37"/>
      <c r="N624" s="37"/>
      <c r="O624" s="38" t="s">
        <v>1433</v>
      </c>
      <c r="P624" s="38"/>
      <c r="Q624" s="38"/>
      <c r="R624" s="38" t="s">
        <v>1970</v>
      </c>
      <c r="S624" s="38"/>
      <c r="T624" s="38" t="s">
        <v>4381</v>
      </c>
      <c r="U624" s="38"/>
      <c r="V624" s="35"/>
      <c r="W624" s="35"/>
      <c r="X624" s="35"/>
      <c r="Y624" s="35"/>
      <c r="Z624" s="35" t="s">
        <v>876</v>
      </c>
    </row>
    <row r="625" spans="1:26">
      <c r="A625" s="35" t="s">
        <v>4060</v>
      </c>
      <c r="B625" s="35" t="s">
        <v>3404</v>
      </c>
      <c r="C625" s="35" t="s">
        <v>4061</v>
      </c>
      <c r="D625" s="35"/>
      <c r="E625" s="36" t="s">
        <v>527</v>
      </c>
      <c r="F625" s="36" t="s">
        <v>2845</v>
      </c>
      <c r="G625" s="36" t="s">
        <v>4923</v>
      </c>
      <c r="H625" s="36" t="s">
        <v>2571</v>
      </c>
      <c r="I625" s="36" t="s">
        <v>878</v>
      </c>
      <c r="J625" s="37"/>
      <c r="K625" s="37"/>
      <c r="L625" s="37"/>
      <c r="M625" s="37"/>
      <c r="N625" s="37"/>
      <c r="O625" s="38" t="s">
        <v>4485</v>
      </c>
      <c r="P625" s="38"/>
      <c r="Q625" s="38"/>
      <c r="R625" s="38" t="s">
        <v>4486</v>
      </c>
      <c r="S625" s="38"/>
      <c r="T625" s="35" t="s">
        <v>258</v>
      </c>
      <c r="U625" s="35"/>
      <c r="V625" s="35"/>
      <c r="W625" s="35"/>
      <c r="X625" s="35"/>
      <c r="Y625" s="35"/>
      <c r="Z625" s="35" t="s">
        <v>3991</v>
      </c>
    </row>
    <row r="626" spans="1:26">
      <c r="A626" s="35" t="s">
        <v>5247</v>
      </c>
      <c r="B626" s="35" t="s">
        <v>5262</v>
      </c>
      <c r="C626" s="35" t="s">
        <v>5263</v>
      </c>
      <c r="D626" s="35"/>
      <c r="E626" s="36"/>
      <c r="F626" s="36"/>
      <c r="G626" s="36"/>
      <c r="H626" s="36"/>
      <c r="I626" s="36"/>
      <c r="J626" s="37"/>
      <c r="K626" s="37"/>
      <c r="L626" s="37"/>
      <c r="M626" s="37"/>
      <c r="N626" s="37"/>
      <c r="O626" s="38"/>
      <c r="P626" s="38"/>
      <c r="Q626" s="38"/>
      <c r="R626" s="38"/>
      <c r="S626" s="38"/>
      <c r="T626" s="35" t="s">
        <v>5264</v>
      </c>
      <c r="U626" s="35"/>
      <c r="V626" s="35"/>
      <c r="W626" s="35"/>
      <c r="X626" s="35"/>
      <c r="Y626" s="35"/>
      <c r="Z626" s="35"/>
    </row>
    <row r="627" spans="1:26">
      <c r="A627" s="35" t="s">
        <v>720</v>
      </c>
      <c r="B627" s="35" t="s">
        <v>721</v>
      </c>
      <c r="C627" s="35" t="s">
        <v>722</v>
      </c>
      <c r="D627" s="35"/>
      <c r="E627" s="36" t="s">
        <v>723</v>
      </c>
      <c r="F627" s="36"/>
      <c r="G627" s="36" t="s">
        <v>3471</v>
      </c>
      <c r="H627" s="36" t="s">
        <v>1726</v>
      </c>
      <c r="I627" s="36" t="s">
        <v>2971</v>
      </c>
      <c r="J627" s="37"/>
      <c r="K627" s="37"/>
      <c r="L627" s="37"/>
      <c r="M627" s="37"/>
      <c r="N627" s="37"/>
      <c r="O627" s="77"/>
      <c r="P627" s="35"/>
      <c r="Q627" s="35"/>
      <c r="R627" s="71"/>
      <c r="S627" s="38"/>
      <c r="T627" s="35"/>
      <c r="U627" s="35"/>
      <c r="V627" s="35"/>
      <c r="W627" s="35"/>
      <c r="X627" s="35"/>
      <c r="Y627" s="35"/>
      <c r="Z627" s="35"/>
    </row>
    <row r="628" spans="1:26">
      <c r="A628" s="35" t="s">
        <v>992</v>
      </c>
      <c r="B628" s="35" t="s">
        <v>993</v>
      </c>
      <c r="C628" s="35" t="s">
        <v>994</v>
      </c>
      <c r="D628" s="35"/>
      <c r="E628" s="36" t="s">
        <v>3186</v>
      </c>
      <c r="F628" s="36"/>
      <c r="G628" s="36" t="s">
        <v>1811</v>
      </c>
      <c r="H628" s="36" t="s">
        <v>511</v>
      </c>
      <c r="I628" s="36" t="s">
        <v>878</v>
      </c>
      <c r="J628" s="37"/>
      <c r="K628" s="37"/>
      <c r="L628" s="37"/>
      <c r="M628" s="37"/>
      <c r="N628" s="37"/>
      <c r="O628" s="35"/>
      <c r="P628" s="35"/>
      <c r="Q628" s="35"/>
      <c r="R628" s="38" t="s">
        <v>512</v>
      </c>
      <c r="S628" s="38" t="s">
        <v>513</v>
      </c>
      <c r="T628" s="35" t="s">
        <v>2204</v>
      </c>
      <c r="U628" s="35"/>
      <c r="V628" s="35"/>
      <c r="W628" s="35"/>
      <c r="X628" s="35"/>
      <c r="Y628" s="35"/>
      <c r="Z628" s="35" t="s">
        <v>876</v>
      </c>
    </row>
    <row r="629" spans="1:26">
      <c r="A629" s="35" t="s">
        <v>2719</v>
      </c>
      <c r="B629" s="35"/>
      <c r="C629" s="35"/>
      <c r="D629" s="35"/>
      <c r="E629" s="36" t="s">
        <v>4909</v>
      </c>
      <c r="F629" s="36"/>
      <c r="G629" s="36" t="s">
        <v>3170</v>
      </c>
      <c r="H629" s="36" t="s">
        <v>2477</v>
      </c>
      <c r="I629" s="36" t="s">
        <v>3939</v>
      </c>
      <c r="J629" s="37"/>
      <c r="K629" s="37"/>
      <c r="L629" s="37"/>
      <c r="M629" s="37"/>
      <c r="N629" s="37"/>
      <c r="O629" s="77"/>
      <c r="P629" s="35"/>
      <c r="Q629" s="35"/>
      <c r="R629" s="71"/>
      <c r="S629" s="38"/>
      <c r="T629" s="35"/>
      <c r="U629" s="35"/>
      <c r="V629" s="35"/>
      <c r="W629" s="35"/>
      <c r="X629" s="35"/>
      <c r="Y629" s="35"/>
      <c r="Z629" s="35"/>
    </row>
    <row r="630" spans="1:26">
      <c r="A630" s="35" t="s">
        <v>275</v>
      </c>
      <c r="B630" s="35" t="s">
        <v>3565</v>
      </c>
      <c r="C630" s="35" t="s">
        <v>3566</v>
      </c>
      <c r="D630" s="35" t="s">
        <v>3567</v>
      </c>
      <c r="E630" s="36" t="s">
        <v>4734</v>
      </c>
      <c r="F630" s="36"/>
      <c r="G630" s="36" t="s">
        <v>2527</v>
      </c>
      <c r="H630" s="36">
        <v>75009</v>
      </c>
      <c r="I630" s="36" t="s">
        <v>2528</v>
      </c>
      <c r="J630" s="37"/>
      <c r="K630" s="37"/>
      <c r="L630" s="37"/>
      <c r="M630" s="37"/>
      <c r="N630" s="37"/>
      <c r="O630" s="76" t="s">
        <v>4735</v>
      </c>
      <c r="P630" s="35"/>
      <c r="Q630" s="35"/>
      <c r="R630" s="97" t="s">
        <v>4736</v>
      </c>
      <c r="S630" s="38"/>
      <c r="T630" s="91" t="s">
        <v>4737</v>
      </c>
      <c r="U630" s="35"/>
      <c r="V630" s="76"/>
      <c r="W630" s="35"/>
      <c r="X630" s="35"/>
      <c r="Y630" s="35"/>
      <c r="Z630" s="35"/>
    </row>
    <row r="631" spans="1:26">
      <c r="A631" s="35" t="s">
        <v>3524</v>
      </c>
      <c r="B631" s="35" t="s">
        <v>3525</v>
      </c>
      <c r="C631" s="35" t="s">
        <v>3526</v>
      </c>
      <c r="D631" s="35"/>
      <c r="E631" s="36" t="s">
        <v>2959</v>
      </c>
      <c r="F631" s="36"/>
      <c r="G631" s="36" t="s">
        <v>2252</v>
      </c>
      <c r="H631" s="36" t="s">
        <v>2960</v>
      </c>
      <c r="I631" s="36" t="s">
        <v>2971</v>
      </c>
      <c r="J631" s="37"/>
      <c r="K631" s="37"/>
      <c r="L631" s="37"/>
      <c r="M631" s="37"/>
      <c r="N631" s="37"/>
      <c r="O631" s="38" t="s">
        <v>3415</v>
      </c>
      <c r="P631" s="38"/>
      <c r="Q631" s="35"/>
      <c r="R631" s="38" t="s">
        <v>3416</v>
      </c>
      <c r="S631" s="38"/>
      <c r="T631" s="35" t="s">
        <v>3219</v>
      </c>
      <c r="U631" s="35"/>
      <c r="V631" s="35"/>
      <c r="W631" s="35"/>
      <c r="X631" s="35"/>
      <c r="Y631" s="35"/>
      <c r="Z631" s="35"/>
    </row>
    <row r="632" spans="1:26">
      <c r="A632" s="35" t="s">
        <v>3524</v>
      </c>
      <c r="B632" s="35" t="s">
        <v>724</v>
      </c>
      <c r="C632" s="35" t="s">
        <v>2104</v>
      </c>
      <c r="D632" s="35" t="s">
        <v>1189</v>
      </c>
      <c r="E632" s="36" t="s">
        <v>2959</v>
      </c>
      <c r="F632" s="36"/>
      <c r="G632" s="36" t="s">
        <v>2252</v>
      </c>
      <c r="H632" s="36" t="s">
        <v>2960</v>
      </c>
      <c r="I632" s="36" t="s">
        <v>2971</v>
      </c>
      <c r="J632" s="37"/>
      <c r="K632" s="37"/>
      <c r="L632" s="37"/>
      <c r="M632" s="37"/>
      <c r="N632" s="37"/>
      <c r="O632" s="77"/>
      <c r="P632" s="35"/>
      <c r="Q632" s="35"/>
      <c r="R632" s="71"/>
      <c r="S632" s="38"/>
      <c r="T632" s="35"/>
      <c r="U632" s="35"/>
      <c r="V632" s="35"/>
      <c r="W632" s="35"/>
      <c r="X632" s="35"/>
      <c r="Y632" s="35"/>
      <c r="Z632" s="35"/>
    </row>
    <row r="633" spans="1:26">
      <c r="A633" s="35" t="s">
        <v>2205</v>
      </c>
      <c r="B633" s="35" t="s">
        <v>1190</v>
      </c>
      <c r="C633" s="35" t="s">
        <v>148</v>
      </c>
      <c r="D633" s="35"/>
      <c r="E633" s="36" t="s">
        <v>2208</v>
      </c>
      <c r="F633" s="36"/>
      <c r="G633" s="36" t="s">
        <v>31</v>
      </c>
      <c r="H633" s="36" t="s">
        <v>4907</v>
      </c>
      <c r="I633" s="36" t="s">
        <v>3421</v>
      </c>
      <c r="J633" s="37"/>
      <c r="K633" s="37"/>
      <c r="L633" s="37"/>
      <c r="M633" s="37"/>
      <c r="N633" s="37"/>
      <c r="O633" s="38" t="s">
        <v>4908</v>
      </c>
      <c r="P633" s="38"/>
      <c r="Q633" s="38"/>
      <c r="R633" s="38" t="s">
        <v>1927</v>
      </c>
      <c r="S633" s="38"/>
      <c r="T633" s="35" t="s">
        <v>1928</v>
      </c>
      <c r="U633" s="35"/>
      <c r="V633" s="35"/>
      <c r="W633" s="35"/>
      <c r="X633" s="35"/>
      <c r="Y633" s="35"/>
      <c r="Z633" s="35" t="s">
        <v>2458</v>
      </c>
    </row>
    <row r="634" spans="1:26">
      <c r="A634" s="35" t="s">
        <v>2205</v>
      </c>
      <c r="B634" s="35" t="s">
        <v>2206</v>
      </c>
      <c r="C634" s="35" t="s">
        <v>2207</v>
      </c>
      <c r="D634" s="35"/>
      <c r="E634" s="36" t="s">
        <v>2208</v>
      </c>
      <c r="F634" s="36"/>
      <c r="G634" s="36" t="s">
        <v>31</v>
      </c>
      <c r="H634" s="36" t="s">
        <v>4907</v>
      </c>
      <c r="I634" s="36" t="s">
        <v>3421</v>
      </c>
      <c r="J634" s="37"/>
      <c r="K634" s="37"/>
      <c r="L634" s="37"/>
      <c r="M634" s="37"/>
      <c r="N634" s="37"/>
      <c r="O634" s="38" t="s">
        <v>4908</v>
      </c>
      <c r="P634" s="38"/>
      <c r="Q634" s="38"/>
      <c r="R634" s="38" t="s">
        <v>1927</v>
      </c>
      <c r="S634" s="38"/>
      <c r="T634" s="35" t="s">
        <v>1928</v>
      </c>
      <c r="U634" s="35"/>
      <c r="V634" s="35"/>
      <c r="W634" s="35"/>
      <c r="X634" s="35"/>
      <c r="Y634" s="35"/>
      <c r="Z634" s="35" t="s">
        <v>2458</v>
      </c>
    </row>
    <row r="635" spans="1:26">
      <c r="A635" s="35" t="s">
        <v>1929</v>
      </c>
      <c r="B635" s="35" t="s">
        <v>359</v>
      </c>
      <c r="C635" s="35" t="s">
        <v>41</v>
      </c>
      <c r="D635" s="35"/>
      <c r="E635" s="36" t="s">
        <v>4703</v>
      </c>
      <c r="F635" s="36" t="s">
        <v>349</v>
      </c>
      <c r="G635" s="36" t="s">
        <v>869</v>
      </c>
      <c r="H635" s="36"/>
      <c r="I635" s="36"/>
      <c r="J635" s="37" t="s">
        <v>4499</v>
      </c>
      <c r="K635" s="37"/>
      <c r="L635" s="37" t="s">
        <v>869</v>
      </c>
      <c r="M635" s="37"/>
      <c r="N635" s="37"/>
      <c r="O635" s="35" t="s">
        <v>42</v>
      </c>
      <c r="P635" s="35"/>
      <c r="Q635" s="35"/>
      <c r="R635" s="38"/>
      <c r="S635" s="38"/>
      <c r="T635" s="86" t="s">
        <v>2407</v>
      </c>
      <c r="U635" s="35"/>
      <c r="V635" s="35"/>
      <c r="W635" s="35"/>
      <c r="X635" s="35"/>
      <c r="Y635" s="35"/>
      <c r="Z635" s="35" t="s">
        <v>3991</v>
      </c>
    </row>
    <row r="636" spans="1:26">
      <c r="A636" s="35" t="s">
        <v>1929</v>
      </c>
      <c r="B636" s="35" t="s">
        <v>1731</v>
      </c>
      <c r="C636" s="35" t="s">
        <v>316</v>
      </c>
      <c r="D636" s="35"/>
      <c r="E636" s="36" t="s">
        <v>4703</v>
      </c>
      <c r="F636" s="36" t="s">
        <v>349</v>
      </c>
      <c r="G636" s="36" t="s">
        <v>869</v>
      </c>
      <c r="H636" s="36"/>
      <c r="I636" s="36"/>
      <c r="J636" s="37" t="s">
        <v>4499</v>
      </c>
      <c r="K636" s="37"/>
      <c r="L636" s="37" t="s">
        <v>869</v>
      </c>
      <c r="M636" s="37"/>
      <c r="N636" s="37"/>
      <c r="O636" s="38" t="s">
        <v>1225</v>
      </c>
      <c r="P636" s="38" t="s">
        <v>3668</v>
      </c>
      <c r="Q636" s="38"/>
      <c r="R636" s="38" t="s">
        <v>2598</v>
      </c>
      <c r="S636" s="38" t="s">
        <v>2599</v>
      </c>
      <c r="T636" s="86" t="s">
        <v>128</v>
      </c>
      <c r="U636" s="35"/>
      <c r="V636" s="35"/>
      <c r="W636" s="35"/>
      <c r="X636" s="35"/>
      <c r="Y636" s="35"/>
      <c r="Z636" s="35" t="s">
        <v>3991</v>
      </c>
    </row>
    <row r="637" spans="1:26">
      <c r="A637" s="35" t="s">
        <v>1929</v>
      </c>
      <c r="B637" s="35" t="s">
        <v>3623</v>
      </c>
      <c r="C637" s="35" t="s">
        <v>129</v>
      </c>
      <c r="D637" s="35" t="s">
        <v>4155</v>
      </c>
      <c r="E637" s="36" t="s">
        <v>4703</v>
      </c>
      <c r="F637" s="36" t="s">
        <v>349</v>
      </c>
      <c r="G637" s="36" t="s">
        <v>869</v>
      </c>
      <c r="H637" s="36"/>
      <c r="I637" s="36"/>
      <c r="J637" s="37" t="s">
        <v>4156</v>
      </c>
      <c r="K637" s="37"/>
      <c r="L637" s="37" t="s">
        <v>869</v>
      </c>
      <c r="M637" s="37"/>
      <c r="N637" s="37"/>
      <c r="O637" s="38" t="s">
        <v>1276</v>
      </c>
      <c r="P637" s="35"/>
      <c r="Q637" s="35"/>
      <c r="R637" s="71" t="s">
        <v>3889</v>
      </c>
      <c r="S637" s="38"/>
      <c r="T637" s="86" t="s">
        <v>4377</v>
      </c>
      <c r="U637" s="35"/>
      <c r="V637" s="35"/>
      <c r="W637" s="35"/>
      <c r="X637" s="35"/>
      <c r="Y637" s="35"/>
      <c r="Z637" s="35" t="s">
        <v>3991</v>
      </c>
    </row>
    <row r="638" spans="1:26">
      <c r="A638" s="35" t="s">
        <v>1929</v>
      </c>
      <c r="B638" s="35" t="s">
        <v>3890</v>
      </c>
      <c r="C638" s="35" t="s">
        <v>3891</v>
      </c>
      <c r="D638" s="35" t="s">
        <v>1512</v>
      </c>
      <c r="E638" s="36" t="s">
        <v>4703</v>
      </c>
      <c r="F638" s="36" t="s">
        <v>349</v>
      </c>
      <c r="G638" s="36" t="s">
        <v>869</v>
      </c>
      <c r="H638" s="36"/>
      <c r="I638" s="36"/>
      <c r="J638" s="37" t="s">
        <v>4499</v>
      </c>
      <c r="K638" s="37"/>
      <c r="L638" s="37" t="s">
        <v>869</v>
      </c>
      <c r="M638" s="37"/>
      <c r="N638" s="37"/>
      <c r="O638" s="38" t="s">
        <v>1276</v>
      </c>
      <c r="P638" s="38"/>
      <c r="Q638" s="38"/>
      <c r="R638" s="38"/>
      <c r="S638" s="38"/>
      <c r="T638" s="35" t="s">
        <v>4378</v>
      </c>
      <c r="U638" s="35"/>
      <c r="V638" s="35"/>
      <c r="W638" s="35"/>
      <c r="X638" s="35"/>
      <c r="Y638" s="35"/>
      <c r="Z638" s="35" t="s">
        <v>3991</v>
      </c>
    </row>
    <row r="639" spans="1:26">
      <c r="A639" s="35" t="s">
        <v>4988</v>
      </c>
      <c r="B639" s="35" t="s">
        <v>3018</v>
      </c>
      <c r="C639" s="35" t="s">
        <v>922</v>
      </c>
      <c r="D639" s="35" t="s">
        <v>4989</v>
      </c>
      <c r="E639" s="36" t="s">
        <v>4990</v>
      </c>
      <c r="F639" s="36"/>
      <c r="G639" s="36" t="s">
        <v>4991</v>
      </c>
      <c r="H639" s="36" t="s">
        <v>3123</v>
      </c>
      <c r="I639" s="36" t="s">
        <v>878</v>
      </c>
      <c r="J639" s="37" t="s">
        <v>4992</v>
      </c>
      <c r="K639" s="37"/>
      <c r="L639" s="37"/>
      <c r="M639" s="37"/>
      <c r="N639" s="37"/>
      <c r="O639" s="38" t="s">
        <v>4993</v>
      </c>
      <c r="P639" s="35"/>
      <c r="Q639" s="35"/>
      <c r="R639" s="38"/>
      <c r="S639" s="38" t="s">
        <v>4994</v>
      </c>
      <c r="T639" s="35" t="s">
        <v>4995</v>
      </c>
      <c r="U639" s="35"/>
      <c r="V639" s="35"/>
      <c r="W639" s="35"/>
      <c r="X639" s="35"/>
      <c r="Y639" s="35"/>
      <c r="Z639" s="35"/>
    </row>
    <row r="640" spans="1:26">
      <c r="A640" s="35" t="s">
        <v>3821</v>
      </c>
      <c r="B640" s="35" t="s">
        <v>3624</v>
      </c>
      <c r="C640" s="35" t="s">
        <v>4379</v>
      </c>
      <c r="D640" s="35" t="s">
        <v>877</v>
      </c>
      <c r="E640" s="36" t="s">
        <v>248</v>
      </c>
      <c r="F640" s="36" t="s">
        <v>4228</v>
      </c>
      <c r="G640" s="36" t="s">
        <v>873</v>
      </c>
      <c r="H640" s="36"/>
      <c r="I640" s="36"/>
      <c r="J640" s="37"/>
      <c r="K640" s="37"/>
      <c r="L640" s="37"/>
      <c r="M640" s="37"/>
      <c r="N640" s="37"/>
      <c r="O640" s="38" t="s">
        <v>249</v>
      </c>
      <c r="P640" s="38"/>
      <c r="Q640" s="35"/>
      <c r="R640" s="38"/>
      <c r="S640" s="38"/>
      <c r="T640" s="35" t="s">
        <v>3820</v>
      </c>
      <c r="U640" s="35"/>
      <c r="V640" s="35"/>
      <c r="W640" s="35"/>
      <c r="X640" s="35"/>
      <c r="Y640" s="35"/>
      <c r="Z640" s="35"/>
    </row>
    <row r="641" spans="1:26">
      <c r="A641" s="35" t="s">
        <v>3639</v>
      </c>
      <c r="B641" s="35" t="s">
        <v>3640</v>
      </c>
      <c r="C641" s="35" t="s">
        <v>848</v>
      </c>
      <c r="D641" s="76" t="s">
        <v>2729</v>
      </c>
      <c r="E641" s="36" t="s">
        <v>1732</v>
      </c>
      <c r="F641" s="61"/>
      <c r="G641" s="36" t="s">
        <v>3170</v>
      </c>
      <c r="H641" s="36" t="s">
        <v>4581</v>
      </c>
      <c r="I641" s="36" t="s">
        <v>3171</v>
      </c>
      <c r="J641" s="37"/>
      <c r="K641" s="79"/>
      <c r="L641" s="37"/>
      <c r="M641" s="37"/>
      <c r="N641" s="37"/>
      <c r="O641" s="38" t="s">
        <v>1329</v>
      </c>
      <c r="P641" s="38"/>
      <c r="Q641" s="35"/>
      <c r="R641" s="38"/>
      <c r="S641" s="38"/>
      <c r="T641" s="35" t="s">
        <v>1330</v>
      </c>
      <c r="U641" s="35"/>
      <c r="V641" s="35"/>
      <c r="W641" s="35"/>
      <c r="X641" s="35"/>
      <c r="Y641" s="35"/>
      <c r="Z641" s="35"/>
    </row>
    <row r="642" spans="1:26">
      <c r="A642" s="35" t="s">
        <v>75</v>
      </c>
      <c r="B642" s="35" t="s">
        <v>77</v>
      </c>
      <c r="C642" s="35" t="s">
        <v>76</v>
      </c>
      <c r="D642" s="76"/>
      <c r="E642" s="36" t="s">
        <v>2655</v>
      </c>
      <c r="F642" s="36"/>
      <c r="G642" s="36" t="s">
        <v>3170</v>
      </c>
      <c r="H642" s="36" t="s">
        <v>2656</v>
      </c>
      <c r="I642" s="36" t="s">
        <v>2067</v>
      </c>
      <c r="J642" s="37"/>
      <c r="K642" s="37"/>
      <c r="L642" s="37"/>
      <c r="M642" s="37"/>
      <c r="N642" s="37"/>
      <c r="O642" s="38" t="s">
        <v>2657</v>
      </c>
      <c r="P642" s="35"/>
      <c r="Q642" s="35"/>
      <c r="R642" s="38"/>
      <c r="S642" s="38"/>
      <c r="T642" s="35" t="s">
        <v>2658</v>
      </c>
      <c r="U642" s="35"/>
      <c r="V642" s="35" t="s">
        <v>2658</v>
      </c>
      <c r="W642" s="35"/>
      <c r="X642" s="35"/>
      <c r="Y642" s="35"/>
      <c r="Z642" s="35"/>
    </row>
    <row r="643" spans="1:26">
      <c r="A643" s="35" t="s">
        <v>3398</v>
      </c>
      <c r="B643" s="35" t="s">
        <v>3399</v>
      </c>
      <c r="C643" s="35" t="s">
        <v>3191</v>
      </c>
      <c r="D643" s="35"/>
      <c r="E643" s="36" t="s">
        <v>3192</v>
      </c>
      <c r="F643" s="36"/>
      <c r="G643" s="36" t="s">
        <v>236</v>
      </c>
      <c r="H643" s="36">
        <v>3001</v>
      </c>
      <c r="I643" s="36" t="s">
        <v>878</v>
      </c>
      <c r="J643" s="37" t="s">
        <v>3193</v>
      </c>
      <c r="K643" s="37" t="s">
        <v>3194</v>
      </c>
      <c r="L643" s="37" t="s">
        <v>236</v>
      </c>
      <c r="M643" s="37">
        <v>3001</v>
      </c>
      <c r="N643" s="37" t="s">
        <v>878</v>
      </c>
      <c r="O643" s="38" t="s">
        <v>3195</v>
      </c>
      <c r="P643" s="38"/>
      <c r="Q643" s="38"/>
      <c r="R643" s="38" t="s">
        <v>3196</v>
      </c>
      <c r="S643" s="38"/>
      <c r="T643" s="35"/>
      <c r="U643" s="35"/>
      <c r="V643" s="35"/>
      <c r="W643" s="35"/>
      <c r="X643" s="35"/>
      <c r="Y643" s="35"/>
      <c r="Z643" s="35" t="s">
        <v>3991</v>
      </c>
    </row>
    <row r="644" spans="1:26">
      <c r="A644" s="35" t="s">
        <v>2805</v>
      </c>
      <c r="B644" s="35" t="s">
        <v>1197</v>
      </c>
      <c r="C644" s="35"/>
      <c r="D644" s="35" t="s">
        <v>2444</v>
      </c>
      <c r="E644" s="36" t="s">
        <v>4115</v>
      </c>
      <c r="F644" s="36" t="s">
        <v>4116</v>
      </c>
      <c r="G644" s="36" t="s">
        <v>869</v>
      </c>
      <c r="H644" s="36"/>
      <c r="I644" s="36"/>
      <c r="J644" s="37" t="s">
        <v>1479</v>
      </c>
      <c r="K644" s="37" t="s">
        <v>4116</v>
      </c>
      <c r="L644" s="37" t="s">
        <v>869</v>
      </c>
      <c r="M644" s="37"/>
      <c r="N644" s="37"/>
      <c r="O644" s="38" t="s">
        <v>2776</v>
      </c>
      <c r="P644" s="38"/>
      <c r="Q644" s="38"/>
      <c r="R644" s="38" t="s">
        <v>3663</v>
      </c>
      <c r="S644" s="38" t="s">
        <v>3664</v>
      </c>
      <c r="T644" s="35"/>
      <c r="U644" s="35"/>
      <c r="V644" s="35"/>
      <c r="W644" s="35"/>
      <c r="X644" s="35"/>
      <c r="Y644" s="35"/>
      <c r="Z644" s="35" t="s">
        <v>3991</v>
      </c>
    </row>
    <row r="645" spans="1:26">
      <c r="A645" s="35" t="s">
        <v>785</v>
      </c>
      <c r="B645" s="35" t="s">
        <v>797</v>
      </c>
      <c r="C645" s="35" t="s">
        <v>4763</v>
      </c>
      <c r="D645" s="35"/>
      <c r="E645" s="36" t="s">
        <v>4115</v>
      </c>
      <c r="F645" s="36" t="s">
        <v>4116</v>
      </c>
      <c r="G645" s="36" t="s">
        <v>869</v>
      </c>
      <c r="H645" s="36"/>
      <c r="I645" s="36"/>
      <c r="J645" s="37" t="s">
        <v>1479</v>
      </c>
      <c r="K645" s="37" t="s">
        <v>4116</v>
      </c>
      <c r="L645" s="37" t="s">
        <v>869</v>
      </c>
      <c r="M645" s="37"/>
      <c r="N645" s="37"/>
      <c r="O645" s="38" t="s">
        <v>2776</v>
      </c>
      <c r="P645" s="38"/>
      <c r="Q645" s="38"/>
      <c r="R645" s="38" t="s">
        <v>657</v>
      </c>
      <c r="S645" s="38"/>
      <c r="T645" s="35" t="s">
        <v>791</v>
      </c>
      <c r="U645" s="35"/>
      <c r="V645" s="35"/>
      <c r="W645" s="35"/>
      <c r="X645" s="35"/>
      <c r="Y645" s="35"/>
      <c r="Z645" s="35" t="s">
        <v>3991</v>
      </c>
    </row>
    <row r="646" spans="1:26">
      <c r="A646" s="35" t="s">
        <v>785</v>
      </c>
      <c r="B646" s="35" t="s">
        <v>3018</v>
      </c>
      <c r="C646" s="35" t="s">
        <v>1077</v>
      </c>
      <c r="D646" s="35" t="s">
        <v>3045</v>
      </c>
      <c r="E646" s="36" t="s">
        <v>4115</v>
      </c>
      <c r="F646" s="36" t="s">
        <v>4116</v>
      </c>
      <c r="G646" s="36" t="s">
        <v>869</v>
      </c>
      <c r="H646" s="36"/>
      <c r="I646" s="36"/>
      <c r="J646" s="37" t="s">
        <v>1479</v>
      </c>
      <c r="K646" s="37" t="s">
        <v>4116</v>
      </c>
      <c r="L646" s="37" t="s">
        <v>869</v>
      </c>
      <c r="M646" s="37"/>
      <c r="N646" s="37"/>
      <c r="O646" s="39" t="s">
        <v>3742</v>
      </c>
      <c r="P646" s="38"/>
      <c r="Q646" s="38"/>
      <c r="R646" s="82" t="s">
        <v>1934</v>
      </c>
      <c r="S646" s="38"/>
      <c r="T646" s="35" t="s">
        <v>3741</v>
      </c>
      <c r="U646" s="35"/>
      <c r="V646" s="35"/>
      <c r="W646" s="35"/>
      <c r="X646" s="35"/>
      <c r="Y646" s="35"/>
      <c r="Z646" s="35"/>
    </row>
    <row r="647" spans="1:26">
      <c r="A647" s="35" t="s">
        <v>1559</v>
      </c>
      <c r="B647" s="35" t="s">
        <v>3665</v>
      </c>
      <c r="C647" s="35" t="s">
        <v>3666</v>
      </c>
      <c r="D647" s="35" t="s">
        <v>3903</v>
      </c>
      <c r="E647" s="36" t="s">
        <v>4115</v>
      </c>
      <c r="F647" s="36" t="s">
        <v>4116</v>
      </c>
      <c r="G647" s="36" t="s">
        <v>869</v>
      </c>
      <c r="H647" s="36"/>
      <c r="I647" s="36"/>
      <c r="J647" s="37" t="s">
        <v>1479</v>
      </c>
      <c r="K647" s="37" t="s">
        <v>4116</v>
      </c>
      <c r="L647" s="37" t="s">
        <v>869</v>
      </c>
      <c r="M647" s="37"/>
      <c r="N647" s="37"/>
      <c r="O647" s="38" t="s">
        <v>3667</v>
      </c>
      <c r="P647" s="38"/>
      <c r="Q647" s="38"/>
      <c r="R647" s="38"/>
      <c r="S647" s="38" t="s">
        <v>2</v>
      </c>
      <c r="T647" s="35" t="s">
        <v>4762</v>
      </c>
      <c r="U647" s="35"/>
      <c r="V647" s="35"/>
      <c r="W647" s="35"/>
      <c r="X647" s="35"/>
      <c r="Y647" s="35"/>
      <c r="Z647" s="35" t="s">
        <v>3991</v>
      </c>
    </row>
    <row r="648" spans="1:26">
      <c r="A648" s="35" t="s">
        <v>837</v>
      </c>
      <c r="B648" s="35" t="s">
        <v>3158</v>
      </c>
      <c r="C648" s="35"/>
      <c r="D648" s="35"/>
      <c r="E648" s="36" t="s">
        <v>838</v>
      </c>
      <c r="F648" s="36"/>
      <c r="G648" s="36" t="s">
        <v>3170</v>
      </c>
      <c r="H648" s="36" t="s">
        <v>839</v>
      </c>
      <c r="I648" s="36" t="s">
        <v>3171</v>
      </c>
      <c r="J648" s="37"/>
      <c r="K648" s="37"/>
      <c r="L648" s="37"/>
      <c r="M648" s="37"/>
      <c r="N648" s="37"/>
      <c r="O648" s="68" t="s">
        <v>840</v>
      </c>
      <c r="P648" s="35"/>
      <c r="Q648" s="35"/>
      <c r="R648" s="38"/>
      <c r="S648" s="38"/>
      <c r="T648" s="35" t="s">
        <v>841</v>
      </c>
      <c r="U648" s="35"/>
      <c r="V648" s="35"/>
      <c r="W648" s="35"/>
      <c r="X648" s="35"/>
      <c r="Y648" s="35"/>
      <c r="Z648" s="35"/>
    </row>
    <row r="649" spans="1:26">
      <c r="A649" s="35" t="s">
        <v>961</v>
      </c>
      <c r="B649" s="35" t="s">
        <v>300</v>
      </c>
      <c r="C649" s="35" t="s">
        <v>301</v>
      </c>
      <c r="D649" s="35" t="s">
        <v>1789</v>
      </c>
      <c r="E649" s="36" t="s">
        <v>725</v>
      </c>
      <c r="F649" s="36"/>
      <c r="G649" s="36" t="s">
        <v>2312</v>
      </c>
      <c r="H649" s="36">
        <v>90019</v>
      </c>
      <c r="I649" s="36" t="s">
        <v>2971</v>
      </c>
      <c r="J649" s="37"/>
      <c r="K649" s="37"/>
      <c r="L649" s="37"/>
      <c r="M649" s="37"/>
      <c r="N649" s="37"/>
      <c r="O649" s="35" t="s">
        <v>1117</v>
      </c>
      <c r="P649" s="35"/>
      <c r="Q649" s="35"/>
      <c r="R649" s="38"/>
      <c r="S649" s="38"/>
      <c r="T649" s="35" t="s">
        <v>302</v>
      </c>
      <c r="U649" s="35"/>
      <c r="V649" s="35"/>
      <c r="W649" s="35"/>
      <c r="X649" s="35"/>
      <c r="Y649" s="35"/>
      <c r="Z649" s="35"/>
    </row>
    <row r="650" spans="1:26">
      <c r="A650" s="35" t="s">
        <v>831</v>
      </c>
      <c r="B650" s="35" t="s">
        <v>611</v>
      </c>
      <c r="C650" s="35" t="s">
        <v>832</v>
      </c>
      <c r="D650" s="35"/>
      <c r="E650" s="36" t="s">
        <v>1230</v>
      </c>
      <c r="F650" s="36"/>
      <c r="G650" s="36" t="s">
        <v>3471</v>
      </c>
      <c r="H650" s="36" t="s">
        <v>346</v>
      </c>
      <c r="I650" s="36" t="s">
        <v>2971</v>
      </c>
      <c r="J650" s="37"/>
      <c r="K650" s="37"/>
      <c r="L650" s="37"/>
      <c r="M650" s="37"/>
      <c r="N650" s="37"/>
      <c r="O650" s="38" t="s">
        <v>649</v>
      </c>
      <c r="P650" s="38"/>
      <c r="Q650" s="38"/>
      <c r="R650" s="38"/>
      <c r="S650" s="38"/>
      <c r="T650" s="35" t="s">
        <v>4055</v>
      </c>
      <c r="U650" s="35"/>
      <c r="V650" s="35"/>
      <c r="W650" s="35"/>
      <c r="X650" s="35"/>
      <c r="Y650" s="35"/>
      <c r="Z650" s="35" t="s">
        <v>876</v>
      </c>
    </row>
    <row r="651" spans="1:26">
      <c r="A651" s="35" t="s">
        <v>4056</v>
      </c>
      <c r="B651" s="35" t="s">
        <v>611</v>
      </c>
      <c r="C651" s="35" t="s">
        <v>4057</v>
      </c>
      <c r="D651" s="35"/>
      <c r="E651" s="36"/>
      <c r="F651" s="36"/>
      <c r="G651" s="36"/>
      <c r="H651" s="36"/>
      <c r="I651" s="36"/>
      <c r="J651" s="37"/>
      <c r="K651" s="37"/>
      <c r="L651" s="37"/>
      <c r="M651" s="37"/>
      <c r="N651" s="37"/>
      <c r="O651" s="38"/>
      <c r="P651" s="38"/>
      <c r="Q651" s="38"/>
      <c r="R651" s="38"/>
      <c r="S651" s="38"/>
      <c r="T651" s="35" t="s">
        <v>1250</v>
      </c>
      <c r="U651" s="35"/>
      <c r="V651" s="35"/>
      <c r="W651" s="35"/>
      <c r="X651" s="35"/>
      <c r="Y651" s="35"/>
      <c r="Z651" s="35" t="s">
        <v>876</v>
      </c>
    </row>
    <row r="652" spans="1:26">
      <c r="A652" s="35" t="s">
        <v>834</v>
      </c>
      <c r="B652" s="35" t="s">
        <v>4133</v>
      </c>
      <c r="C652" s="35" t="s">
        <v>4134</v>
      </c>
      <c r="D652" s="35" t="s">
        <v>3091</v>
      </c>
      <c r="E652" s="36"/>
      <c r="F652" s="36"/>
      <c r="G652" s="36"/>
      <c r="H652" s="36"/>
      <c r="I652" s="36"/>
      <c r="J652" s="37"/>
      <c r="K652" s="37"/>
      <c r="L652" s="37"/>
      <c r="M652" s="37"/>
      <c r="N652" s="37"/>
      <c r="O652" s="35"/>
      <c r="P652" s="35"/>
      <c r="Q652" s="35"/>
      <c r="R652" s="38"/>
      <c r="S652" s="38"/>
      <c r="T652" s="35" t="s">
        <v>3068</v>
      </c>
      <c r="U652" s="35"/>
      <c r="V652" s="35"/>
      <c r="W652" s="35"/>
      <c r="X652" s="35"/>
      <c r="Y652" s="35"/>
      <c r="Z652" s="35"/>
    </row>
    <row r="653" spans="1:26">
      <c r="A653" s="35" t="s">
        <v>3455</v>
      </c>
      <c r="B653" s="35" t="s">
        <v>3456</v>
      </c>
      <c r="C653" s="35" t="s">
        <v>2436</v>
      </c>
      <c r="D653" s="35"/>
      <c r="E653" s="36" t="s">
        <v>3457</v>
      </c>
      <c r="F653" s="36" t="s">
        <v>2309</v>
      </c>
      <c r="G653" s="36" t="s">
        <v>869</v>
      </c>
      <c r="H653" s="36"/>
      <c r="I653" s="36"/>
      <c r="J653" s="37"/>
      <c r="K653" s="37"/>
      <c r="L653" s="37"/>
      <c r="M653" s="37"/>
      <c r="N653" s="37"/>
      <c r="O653" s="38" t="s">
        <v>4626</v>
      </c>
      <c r="P653" s="38"/>
      <c r="Q653" s="38"/>
      <c r="R653" s="38" t="s">
        <v>4627</v>
      </c>
      <c r="S653" s="38"/>
      <c r="T653" s="35" t="s">
        <v>4628</v>
      </c>
      <c r="U653" s="35"/>
      <c r="V653" s="35"/>
      <c r="W653" s="35"/>
      <c r="X653" s="35"/>
      <c r="Y653" s="35"/>
      <c r="Z653" s="35" t="s">
        <v>876</v>
      </c>
    </row>
    <row r="654" spans="1:26">
      <c r="A654" s="35" t="s">
        <v>4533</v>
      </c>
      <c r="B654" s="35" t="s">
        <v>3404</v>
      </c>
      <c r="C654" s="35" t="s">
        <v>4534</v>
      </c>
      <c r="D654" s="35"/>
      <c r="E654" s="36"/>
      <c r="F654" s="36"/>
      <c r="G654" s="36"/>
      <c r="H654" s="36"/>
      <c r="I654" s="36"/>
      <c r="J654" s="37"/>
      <c r="K654" s="37"/>
      <c r="L654" s="37"/>
      <c r="M654" s="37"/>
      <c r="N654" s="37"/>
      <c r="O654" s="35" t="s">
        <v>2480</v>
      </c>
      <c r="P654" s="35"/>
      <c r="Q654" s="35"/>
      <c r="R654" s="38" t="s">
        <v>612</v>
      </c>
      <c r="S654" s="38"/>
      <c r="T654" s="76" t="s">
        <v>613</v>
      </c>
      <c r="U654" s="35"/>
      <c r="V654" s="35"/>
      <c r="W654" s="35"/>
      <c r="X654" s="35"/>
      <c r="Y654" s="35"/>
      <c r="Z654" s="35" t="s">
        <v>3991</v>
      </c>
    </row>
    <row r="655" spans="1:26">
      <c r="A655" s="35" t="s">
        <v>614</v>
      </c>
      <c r="B655" s="35" t="s">
        <v>3623</v>
      </c>
      <c r="C655" s="35" t="s">
        <v>192</v>
      </c>
      <c r="D655" s="35"/>
      <c r="E655" s="36"/>
      <c r="F655" s="36"/>
      <c r="G655" s="36"/>
      <c r="H655" s="36"/>
      <c r="I655" s="36"/>
      <c r="J655" s="37" t="s">
        <v>4070</v>
      </c>
      <c r="K655" s="37" t="s">
        <v>4071</v>
      </c>
      <c r="L655" s="37" t="s">
        <v>4072</v>
      </c>
      <c r="M655" s="37">
        <v>2608</v>
      </c>
      <c r="N655" s="37" t="s">
        <v>878</v>
      </c>
      <c r="O655" s="38" t="s">
        <v>3033</v>
      </c>
      <c r="P655" s="38"/>
      <c r="Q655" s="38"/>
      <c r="R655" s="38" t="s">
        <v>2659</v>
      </c>
      <c r="S655" s="38"/>
      <c r="T655" s="76" t="s">
        <v>1271</v>
      </c>
      <c r="U655" s="35"/>
      <c r="V655" s="35"/>
      <c r="W655" s="35"/>
      <c r="X655" s="35"/>
      <c r="Y655" s="35"/>
      <c r="Z655" s="35" t="s">
        <v>3991</v>
      </c>
    </row>
    <row r="656" spans="1:26">
      <c r="A656" s="35" t="s">
        <v>4158</v>
      </c>
      <c r="B656" s="35" t="s">
        <v>4159</v>
      </c>
      <c r="C656" s="35" t="s">
        <v>4160</v>
      </c>
      <c r="D656" s="35"/>
      <c r="E656" s="36" t="s">
        <v>681</v>
      </c>
      <c r="F656" s="36" t="s">
        <v>3206</v>
      </c>
      <c r="G656" s="36" t="s">
        <v>2892</v>
      </c>
      <c r="H656" s="36" t="s">
        <v>682</v>
      </c>
      <c r="I656" s="36" t="s">
        <v>2971</v>
      </c>
      <c r="J656" s="37"/>
      <c r="K656" s="37"/>
      <c r="L656" s="37"/>
      <c r="M656" s="37"/>
      <c r="N656" s="37"/>
      <c r="O656" s="38" t="s">
        <v>4074</v>
      </c>
      <c r="P656" s="97"/>
      <c r="Q656" s="38"/>
      <c r="R656" s="71" t="s">
        <v>4745</v>
      </c>
      <c r="S656" s="38"/>
      <c r="T656" s="97" t="s">
        <v>4746</v>
      </c>
      <c r="U656" s="38"/>
      <c r="V656" s="35"/>
      <c r="W656" s="35"/>
      <c r="X656" s="35"/>
      <c r="Y656" s="35"/>
      <c r="Z656" s="35"/>
    </row>
    <row r="657" spans="1:26">
      <c r="A657" s="35" t="s">
        <v>2803</v>
      </c>
      <c r="B657" s="35" t="s">
        <v>1473</v>
      </c>
      <c r="C657" s="35" t="s">
        <v>542</v>
      </c>
      <c r="D657" s="35"/>
      <c r="E657" s="36" t="s">
        <v>543</v>
      </c>
      <c r="F657" s="36" t="s">
        <v>544</v>
      </c>
      <c r="G657" s="36"/>
      <c r="H657" s="36">
        <v>2024</v>
      </c>
      <c r="I657" s="36" t="s">
        <v>878</v>
      </c>
      <c r="J657" s="37"/>
      <c r="K657" s="37"/>
      <c r="L657" s="37"/>
      <c r="M657" s="37"/>
      <c r="N657" s="37"/>
      <c r="O657" s="38" t="s">
        <v>545</v>
      </c>
      <c r="P657" s="38"/>
      <c r="Q657" s="38"/>
      <c r="R657" s="38"/>
      <c r="S657" s="38"/>
      <c r="T657" s="76" t="s">
        <v>2775</v>
      </c>
      <c r="U657" s="35"/>
      <c r="V657" s="35"/>
      <c r="W657" s="35"/>
      <c r="X657" s="35"/>
      <c r="Y657" s="35"/>
      <c r="Z657" s="35" t="s">
        <v>876</v>
      </c>
    </row>
    <row r="658" spans="1:26">
      <c r="A658" s="35" t="s">
        <v>4647</v>
      </c>
      <c r="B658" s="35" t="s">
        <v>650</v>
      </c>
      <c r="C658" s="35" t="s">
        <v>528</v>
      </c>
      <c r="D658" s="35"/>
      <c r="E658" s="36"/>
      <c r="F658" s="36"/>
      <c r="G658" s="36"/>
      <c r="H658" s="36"/>
      <c r="I658" s="36"/>
      <c r="J658" s="37" t="s">
        <v>575</v>
      </c>
      <c r="K658" s="37"/>
      <c r="L658" s="37" t="s">
        <v>4770</v>
      </c>
      <c r="M658" s="37" t="s">
        <v>2317</v>
      </c>
      <c r="N658" s="37" t="s">
        <v>2971</v>
      </c>
      <c r="O658" s="38" t="s">
        <v>4851</v>
      </c>
      <c r="P658" s="38" t="s">
        <v>615</v>
      </c>
      <c r="Q658" s="35"/>
      <c r="R658" s="38"/>
      <c r="S658" s="38"/>
      <c r="T658" s="76" t="s">
        <v>651</v>
      </c>
      <c r="U658" s="35"/>
      <c r="V658" s="35"/>
      <c r="W658" s="35"/>
      <c r="X658" s="35"/>
      <c r="Y658" s="35"/>
      <c r="Z658" s="35"/>
    </row>
    <row r="659" spans="1:26">
      <c r="A659" s="35" t="s">
        <v>4764</v>
      </c>
      <c r="B659" s="35" t="s">
        <v>3488</v>
      </c>
      <c r="C659" s="35" t="s">
        <v>3489</v>
      </c>
      <c r="D659" s="35"/>
      <c r="E659" s="36" t="s">
        <v>3490</v>
      </c>
      <c r="F659" s="36" t="s">
        <v>3170</v>
      </c>
      <c r="G659" s="36" t="s">
        <v>1954</v>
      </c>
      <c r="H659" s="36"/>
      <c r="I659" s="36" t="s">
        <v>1809</v>
      </c>
      <c r="J659" s="37"/>
      <c r="K659" s="37"/>
      <c r="L659" s="37"/>
      <c r="M659" s="37"/>
      <c r="N659" s="37"/>
      <c r="O659" s="38" t="s">
        <v>1955</v>
      </c>
      <c r="P659" s="38"/>
      <c r="Q659" s="38"/>
      <c r="R659" s="38" t="s">
        <v>1956</v>
      </c>
      <c r="S659" s="38"/>
      <c r="T659" s="35" t="s">
        <v>4670</v>
      </c>
      <c r="U659" s="76"/>
      <c r="V659" s="35"/>
      <c r="W659" s="35"/>
      <c r="X659" s="35"/>
      <c r="Y659" s="35"/>
      <c r="Z659" s="35" t="s">
        <v>2458</v>
      </c>
    </row>
    <row r="660" spans="1:26">
      <c r="A660" s="35" t="s">
        <v>4468</v>
      </c>
      <c r="B660" s="35" t="s">
        <v>1951</v>
      </c>
      <c r="C660" s="35" t="s">
        <v>4562</v>
      </c>
      <c r="D660" s="35"/>
      <c r="E660" s="36"/>
      <c r="F660" s="36"/>
      <c r="G660" s="36"/>
      <c r="H660" s="36"/>
      <c r="I660" s="36"/>
      <c r="J660" s="37"/>
      <c r="K660" s="37"/>
      <c r="L660" s="37"/>
      <c r="M660" s="37"/>
      <c r="N660" s="37"/>
      <c r="O660" s="35"/>
      <c r="P660" s="35"/>
      <c r="Q660" s="35"/>
      <c r="R660" s="38"/>
      <c r="S660" s="38"/>
      <c r="T660" s="76"/>
      <c r="U660" s="35"/>
      <c r="V660" s="35"/>
      <c r="W660" s="35"/>
      <c r="X660" s="35"/>
      <c r="Y660" s="35"/>
      <c r="Z660" s="35"/>
    </row>
    <row r="661" spans="1:26">
      <c r="A661" s="35" t="s">
        <v>1537</v>
      </c>
      <c r="B661" s="35" t="s">
        <v>4196</v>
      </c>
      <c r="C661" s="35" t="s">
        <v>1538</v>
      </c>
      <c r="D661" s="35" t="s">
        <v>3452</v>
      </c>
      <c r="E661" s="36"/>
      <c r="F661" s="36"/>
      <c r="G661" s="36"/>
      <c r="H661" s="36"/>
      <c r="I661" s="36"/>
      <c r="J661" s="37"/>
      <c r="K661" s="37"/>
      <c r="L661" s="37"/>
      <c r="M661" s="37"/>
      <c r="N661" s="37"/>
      <c r="O661" s="35"/>
      <c r="P661" s="35"/>
      <c r="Q661" s="35"/>
      <c r="R661" s="38"/>
      <c r="S661" s="38"/>
      <c r="T661" s="76" t="s">
        <v>1539</v>
      </c>
      <c r="U661" s="35"/>
      <c r="V661" s="35" t="s">
        <v>1540</v>
      </c>
      <c r="W661" s="35"/>
      <c r="X661" s="35"/>
      <c r="Y661" s="35"/>
      <c r="Z661" s="35"/>
    </row>
    <row r="662" spans="1:26">
      <c r="A662" s="35" t="s">
        <v>3576</v>
      </c>
      <c r="B662" s="35" t="s">
        <v>4196</v>
      </c>
      <c r="C662" s="35" t="s">
        <v>4197</v>
      </c>
      <c r="D662" s="35"/>
      <c r="E662" s="36"/>
      <c r="F662" s="36"/>
      <c r="G662" s="36"/>
      <c r="H662" s="36"/>
      <c r="I662" s="36"/>
      <c r="J662" s="37"/>
      <c r="K662" s="37"/>
      <c r="L662" s="37"/>
      <c r="M662" s="37"/>
      <c r="N662" s="37"/>
      <c r="O662" s="38"/>
      <c r="P662" s="38"/>
      <c r="Q662" s="38"/>
      <c r="R662" s="38"/>
      <c r="S662" s="38"/>
      <c r="T662" s="76" t="s">
        <v>1517</v>
      </c>
      <c r="U662" s="35"/>
      <c r="V662" s="35"/>
      <c r="W662" s="35"/>
      <c r="X662" s="35"/>
      <c r="Y662" s="35"/>
      <c r="Z662" s="35" t="s">
        <v>876</v>
      </c>
    </row>
    <row r="663" spans="1:26">
      <c r="A663" s="35" t="s">
        <v>3454</v>
      </c>
      <c r="B663" s="35"/>
      <c r="C663" s="35"/>
      <c r="D663" s="35"/>
      <c r="E663" s="36"/>
      <c r="F663" s="36"/>
      <c r="G663" s="36"/>
      <c r="H663" s="36"/>
      <c r="I663" s="36"/>
      <c r="J663" s="37"/>
      <c r="K663" s="37"/>
      <c r="L663" s="37"/>
      <c r="M663" s="37"/>
      <c r="N663" s="37"/>
      <c r="O663" s="76"/>
      <c r="P663" s="35"/>
      <c r="Q663" s="35"/>
      <c r="R663" s="97"/>
      <c r="S663" s="38"/>
      <c r="T663" s="35"/>
      <c r="U663" s="35"/>
      <c r="V663" s="76"/>
      <c r="W663" s="35"/>
      <c r="X663" s="35"/>
      <c r="Y663" s="35"/>
      <c r="Z663" s="35"/>
    </row>
    <row r="664" spans="1:26">
      <c r="A664" s="35" t="s">
        <v>1091</v>
      </c>
      <c r="B664" s="35" t="s">
        <v>4886</v>
      </c>
      <c r="C664" s="35" t="s">
        <v>1387</v>
      </c>
      <c r="D664" s="35" t="s">
        <v>877</v>
      </c>
      <c r="E664" s="36" t="s">
        <v>4926</v>
      </c>
      <c r="F664" s="36" t="s">
        <v>4927</v>
      </c>
      <c r="G664" s="36" t="s">
        <v>869</v>
      </c>
      <c r="H664" s="36"/>
      <c r="I664" s="36"/>
      <c r="J664" s="37"/>
      <c r="K664" s="37"/>
      <c r="L664" s="37"/>
      <c r="M664" s="37"/>
      <c r="N664" s="37"/>
      <c r="O664" s="38" t="s">
        <v>4928</v>
      </c>
      <c r="P664" s="38"/>
      <c r="Q664" s="38"/>
      <c r="R664" s="38"/>
      <c r="S664" s="38" t="s">
        <v>2084</v>
      </c>
      <c r="T664" s="35" t="s">
        <v>2085</v>
      </c>
      <c r="U664" s="35"/>
      <c r="V664" s="35" t="s">
        <v>2086</v>
      </c>
      <c r="W664" s="35"/>
      <c r="X664" s="35"/>
      <c r="Y664" s="35"/>
      <c r="Z664" s="35"/>
    </row>
    <row r="665" spans="1:26">
      <c r="A665" s="35" t="s">
        <v>2079</v>
      </c>
      <c r="B665" s="35" t="s">
        <v>2080</v>
      </c>
      <c r="C665" s="35" t="s">
        <v>2081</v>
      </c>
      <c r="D665" s="35"/>
      <c r="E665" s="36" t="s">
        <v>2082</v>
      </c>
      <c r="F665" s="36" t="s">
        <v>3518</v>
      </c>
      <c r="G665" s="36" t="s">
        <v>873</v>
      </c>
      <c r="H665" s="36"/>
      <c r="I665" s="36"/>
      <c r="J665" s="37"/>
      <c r="K665" s="37"/>
      <c r="L665" s="37"/>
      <c r="M665" s="37"/>
      <c r="N665" s="37"/>
      <c r="O665" s="35" t="s">
        <v>3519</v>
      </c>
      <c r="P665" s="35"/>
      <c r="Q665" s="35"/>
      <c r="R665" s="38" t="s">
        <v>4251</v>
      </c>
      <c r="S665" s="38"/>
      <c r="T665" s="35" t="s">
        <v>1199</v>
      </c>
      <c r="U665" s="35"/>
      <c r="V665" s="35"/>
      <c r="W665" s="35"/>
      <c r="X665" s="35"/>
      <c r="Y665" s="35"/>
      <c r="Z665" s="35" t="s">
        <v>876</v>
      </c>
    </row>
    <row r="666" spans="1:26">
      <c r="A666" s="35" t="s">
        <v>4765</v>
      </c>
      <c r="B666" s="35" t="s">
        <v>4766</v>
      </c>
      <c r="C666" s="35" t="s">
        <v>1200</v>
      </c>
      <c r="D666" s="35"/>
      <c r="E666" s="36" t="s">
        <v>482</v>
      </c>
      <c r="F666" s="36"/>
      <c r="G666" s="36" t="s">
        <v>2527</v>
      </c>
      <c r="H666" s="36">
        <v>75020</v>
      </c>
      <c r="I666" s="36" t="s">
        <v>2528</v>
      </c>
      <c r="J666" s="37"/>
      <c r="K666" s="37"/>
      <c r="L666" s="37"/>
      <c r="M666" s="37"/>
      <c r="N666" s="37"/>
      <c r="O666" s="35"/>
      <c r="P666" s="35"/>
      <c r="Q666" s="35"/>
      <c r="R666" s="38"/>
      <c r="S666" s="38"/>
      <c r="T666" s="35"/>
      <c r="U666" s="35"/>
      <c r="V666" s="35"/>
      <c r="W666" s="35"/>
      <c r="X666" s="35"/>
      <c r="Y666" s="35"/>
      <c r="Z666" s="35"/>
    </row>
    <row r="667" spans="1:26">
      <c r="A667" s="35" t="s">
        <v>2986</v>
      </c>
      <c r="B667" s="35" t="s">
        <v>2987</v>
      </c>
      <c r="C667" s="35" t="s">
        <v>2988</v>
      </c>
      <c r="D667" s="35" t="s">
        <v>2816</v>
      </c>
      <c r="E667" s="36" t="s">
        <v>3999</v>
      </c>
      <c r="F667" s="36"/>
      <c r="G667" s="36" t="s">
        <v>1616</v>
      </c>
      <c r="H667" s="36" t="s">
        <v>1617</v>
      </c>
      <c r="I667" s="36" t="s">
        <v>2971</v>
      </c>
      <c r="J667" s="37"/>
      <c r="K667" s="37"/>
      <c r="L667" s="37"/>
      <c r="M667" s="37"/>
      <c r="N667" s="37"/>
      <c r="O667" s="35" t="s">
        <v>4000</v>
      </c>
      <c r="P667" s="35"/>
      <c r="Q667" s="35"/>
      <c r="R667" s="38"/>
      <c r="S667" s="38"/>
      <c r="T667" s="35" t="s">
        <v>1615</v>
      </c>
      <c r="U667" s="35"/>
      <c r="V667" s="35" t="s">
        <v>1618</v>
      </c>
      <c r="W667" s="35"/>
      <c r="X667" s="35"/>
      <c r="Y667" s="35"/>
      <c r="Z667" s="35" t="s">
        <v>866</v>
      </c>
    </row>
    <row r="668" spans="1:26">
      <c r="A668" s="35" t="s">
        <v>5358</v>
      </c>
      <c r="B668" s="35" t="s">
        <v>3500</v>
      </c>
      <c r="C668" s="35" t="s">
        <v>2662</v>
      </c>
      <c r="D668" s="35"/>
      <c r="E668" s="36"/>
      <c r="F668" s="36"/>
      <c r="G668" s="36"/>
      <c r="H668" s="36"/>
      <c r="I668" s="36"/>
      <c r="J668" s="37"/>
      <c r="K668" s="37"/>
      <c r="L668" s="37"/>
      <c r="M668" s="37"/>
      <c r="N668" s="37"/>
      <c r="O668" s="35"/>
      <c r="P668" s="35"/>
      <c r="Q668" s="35"/>
      <c r="R668" s="38"/>
      <c r="S668" s="38"/>
      <c r="T668" s="35"/>
      <c r="U668" s="35"/>
      <c r="V668" s="35"/>
      <c r="W668" s="35"/>
      <c r="X668" s="35"/>
      <c r="Y668" s="35"/>
      <c r="Z668" s="35"/>
    </row>
    <row r="669" spans="1:26">
      <c r="A669" s="35" t="s">
        <v>483</v>
      </c>
      <c r="B669" s="35" t="s">
        <v>2810</v>
      </c>
      <c r="C669" s="35" t="s">
        <v>2101</v>
      </c>
      <c r="D669" s="35"/>
      <c r="E669" s="36" t="s">
        <v>484</v>
      </c>
      <c r="F669" s="36" t="s">
        <v>4532</v>
      </c>
      <c r="G669" s="36" t="s">
        <v>869</v>
      </c>
      <c r="H669" s="36"/>
      <c r="I669" s="36"/>
      <c r="J669" s="37" t="s">
        <v>485</v>
      </c>
      <c r="K669" s="37" t="s">
        <v>233</v>
      </c>
      <c r="L669" s="37" t="s">
        <v>869</v>
      </c>
      <c r="M669" s="37"/>
      <c r="N669" s="37"/>
      <c r="O669" s="35" t="s">
        <v>486</v>
      </c>
      <c r="P669" s="35"/>
      <c r="Q669" s="35"/>
      <c r="R669" s="38" t="s">
        <v>487</v>
      </c>
      <c r="S669" s="38"/>
      <c r="T669" s="35" t="s">
        <v>3650</v>
      </c>
      <c r="U669" s="35"/>
      <c r="V669" s="35"/>
      <c r="W669" s="35"/>
      <c r="X669" s="35"/>
      <c r="Y669" s="35"/>
      <c r="Z669" s="35" t="s">
        <v>2458</v>
      </c>
    </row>
    <row r="670" spans="1:26">
      <c r="A670" s="35" t="s">
        <v>483</v>
      </c>
      <c r="B670" s="35" t="s">
        <v>2810</v>
      </c>
      <c r="C670" s="35" t="s">
        <v>2101</v>
      </c>
      <c r="D670" s="35"/>
      <c r="E670" s="36" t="s">
        <v>843</v>
      </c>
      <c r="F670" s="36" t="s">
        <v>233</v>
      </c>
      <c r="G670" s="36" t="s">
        <v>869</v>
      </c>
      <c r="H670" s="36"/>
      <c r="I670" s="36"/>
      <c r="J670" s="37"/>
      <c r="K670" s="37"/>
      <c r="L670" s="37"/>
      <c r="M670" s="37"/>
      <c r="N670" s="37"/>
      <c r="O670" s="35"/>
      <c r="P670" s="35"/>
      <c r="Q670" s="35"/>
      <c r="R670" s="38"/>
      <c r="S670" s="38"/>
      <c r="T670" s="35"/>
      <c r="U670" s="35"/>
      <c r="V670" s="35"/>
      <c r="W670" s="35"/>
      <c r="X670" s="35"/>
      <c r="Y670" s="35"/>
      <c r="Z670" s="35"/>
    </row>
    <row r="671" spans="1:26">
      <c r="A671" s="35" t="s">
        <v>4178</v>
      </c>
      <c r="B671" s="35" t="s">
        <v>1201</v>
      </c>
      <c r="C671" s="35" t="s">
        <v>355</v>
      </c>
      <c r="D671" s="35" t="s">
        <v>818</v>
      </c>
      <c r="E671" s="36" t="s">
        <v>2474</v>
      </c>
      <c r="F671" s="36" t="s">
        <v>655</v>
      </c>
      <c r="G671" s="36" t="s">
        <v>3471</v>
      </c>
      <c r="H671" s="36">
        <v>11215</v>
      </c>
      <c r="I671" s="36" t="s">
        <v>2971</v>
      </c>
      <c r="J671" s="37"/>
      <c r="K671" s="37"/>
      <c r="L671" s="37"/>
      <c r="M671" s="37"/>
      <c r="N671" s="37"/>
      <c r="O671" s="35"/>
      <c r="P671" s="35"/>
      <c r="Q671" s="35"/>
      <c r="R671" s="38"/>
      <c r="S671" s="38"/>
      <c r="T671" s="76"/>
      <c r="U671" s="35"/>
      <c r="V671" s="35"/>
      <c r="W671" s="35"/>
      <c r="X671" s="35"/>
      <c r="Y671" s="35"/>
      <c r="Z671" s="35"/>
    </row>
    <row r="672" spans="1:26">
      <c r="A672" s="35" t="s">
        <v>4792</v>
      </c>
      <c r="B672" s="35" t="s">
        <v>4919</v>
      </c>
      <c r="C672" s="35" t="s">
        <v>4793</v>
      </c>
      <c r="D672" s="35"/>
      <c r="E672" s="36" t="s">
        <v>935</v>
      </c>
      <c r="F672" s="36"/>
      <c r="G672" s="36" t="s">
        <v>4718</v>
      </c>
      <c r="H672" s="36" t="s">
        <v>936</v>
      </c>
      <c r="I672" s="36" t="s">
        <v>2971</v>
      </c>
      <c r="J672" s="37"/>
      <c r="K672" s="37"/>
      <c r="L672" s="37"/>
      <c r="M672" s="37"/>
      <c r="N672" s="37"/>
      <c r="O672" s="35" t="s">
        <v>4195</v>
      </c>
      <c r="P672" s="35"/>
      <c r="Q672" s="35"/>
      <c r="R672" s="38" t="s">
        <v>1494</v>
      </c>
      <c r="S672" s="38"/>
      <c r="T672" s="76" t="s">
        <v>2405</v>
      </c>
      <c r="U672" s="35"/>
      <c r="V672" s="35" t="s">
        <v>2708</v>
      </c>
      <c r="W672" s="35"/>
      <c r="X672" s="35"/>
      <c r="Y672" s="35"/>
      <c r="Z672" s="35" t="s">
        <v>2458</v>
      </c>
    </row>
    <row r="673" spans="1:26">
      <c r="A673" s="35" t="s">
        <v>4167</v>
      </c>
      <c r="B673" s="35" t="s">
        <v>371</v>
      </c>
      <c r="C673" s="35" t="s">
        <v>148</v>
      </c>
      <c r="D673" s="35"/>
      <c r="E673" s="36" t="s">
        <v>372</v>
      </c>
      <c r="F673" s="36" t="s">
        <v>283</v>
      </c>
      <c r="G673" s="36" t="s">
        <v>869</v>
      </c>
      <c r="H673" s="36"/>
      <c r="I673" s="36"/>
      <c r="J673" s="37"/>
      <c r="K673" s="37"/>
      <c r="L673" s="37"/>
      <c r="M673" s="37"/>
      <c r="N673" s="37"/>
      <c r="O673" s="38" t="s">
        <v>2506</v>
      </c>
      <c r="P673" s="38"/>
      <c r="Q673" s="38"/>
      <c r="R673" s="38"/>
      <c r="S673" s="38"/>
      <c r="T673" s="76"/>
      <c r="U673" s="35"/>
      <c r="V673" s="35"/>
      <c r="W673" s="35"/>
      <c r="X673" s="35"/>
      <c r="Y673" s="35"/>
      <c r="Z673" s="35" t="s">
        <v>876</v>
      </c>
    </row>
    <row r="674" spans="1:26">
      <c r="A674" s="35" t="s">
        <v>4167</v>
      </c>
      <c r="B674" s="35" t="s">
        <v>2507</v>
      </c>
      <c r="C674" s="35" t="s">
        <v>4713</v>
      </c>
      <c r="D674" s="35"/>
      <c r="E674" s="36" t="s">
        <v>2644</v>
      </c>
      <c r="F674" s="36" t="s">
        <v>4116</v>
      </c>
      <c r="G674" s="36" t="s">
        <v>869</v>
      </c>
      <c r="H674" s="36"/>
      <c r="I674" s="36"/>
      <c r="J674" s="37"/>
      <c r="K674" s="37"/>
      <c r="L674" s="37"/>
      <c r="M674" s="37"/>
      <c r="N674" s="37"/>
      <c r="O674" s="38" t="s">
        <v>2645</v>
      </c>
      <c r="P674" s="38"/>
      <c r="Q674" s="38"/>
      <c r="R674" s="38"/>
      <c r="S674" s="38" t="s">
        <v>2646</v>
      </c>
      <c r="T674" s="35" t="s">
        <v>2647</v>
      </c>
      <c r="U674" s="35"/>
      <c r="V674" s="35"/>
      <c r="W674" s="35"/>
      <c r="X674" s="35"/>
      <c r="Y674" s="35"/>
      <c r="Z674" s="35" t="s">
        <v>876</v>
      </c>
    </row>
    <row r="675" spans="1:26">
      <c r="A675" s="35" t="s">
        <v>1000</v>
      </c>
      <c r="B675" s="35" t="s">
        <v>1748</v>
      </c>
      <c r="C675" s="35" t="s">
        <v>371</v>
      </c>
      <c r="D675" s="35"/>
      <c r="E675" s="36" t="s">
        <v>4690</v>
      </c>
      <c r="F675" s="36"/>
      <c r="G675" s="36" t="s">
        <v>4718</v>
      </c>
      <c r="H675" s="36" t="s">
        <v>4691</v>
      </c>
      <c r="I675" s="36" t="s">
        <v>2971</v>
      </c>
      <c r="J675" s="37"/>
      <c r="K675" s="37"/>
      <c r="L675" s="37"/>
      <c r="M675" s="37"/>
      <c r="N675" s="37"/>
      <c r="O675" s="38" t="s">
        <v>4692</v>
      </c>
      <c r="P675" s="38"/>
      <c r="Q675" s="38"/>
      <c r="R675" s="38"/>
      <c r="S675" s="38"/>
      <c r="T675" s="35" t="s">
        <v>4693</v>
      </c>
      <c r="U675" s="35" t="s">
        <v>4694</v>
      </c>
      <c r="V675" s="35"/>
      <c r="W675" s="35"/>
      <c r="X675" s="35"/>
      <c r="Y675" s="35"/>
      <c r="Z675" s="35"/>
    </row>
    <row r="676" spans="1:26">
      <c r="A676" s="35" t="s">
        <v>815</v>
      </c>
      <c r="B676" s="35" t="s">
        <v>1358</v>
      </c>
      <c r="C676" s="35" t="s">
        <v>2340</v>
      </c>
      <c r="D676" s="35" t="s">
        <v>2162</v>
      </c>
      <c r="E676" s="36" t="s">
        <v>1366</v>
      </c>
      <c r="F676" s="36"/>
      <c r="G676" s="36" t="s">
        <v>2995</v>
      </c>
      <c r="H676" s="36">
        <v>200041</v>
      </c>
      <c r="I676" s="36" t="s">
        <v>2160</v>
      </c>
      <c r="J676" s="37" t="s">
        <v>1253</v>
      </c>
      <c r="K676" s="37"/>
      <c r="L676" s="37" t="s">
        <v>2995</v>
      </c>
      <c r="M676" s="37">
        <v>200021</v>
      </c>
      <c r="N676" s="37" t="s">
        <v>2160</v>
      </c>
      <c r="O676" s="35" t="s">
        <v>4322</v>
      </c>
      <c r="P676" s="35"/>
      <c r="Q676" s="35"/>
      <c r="R676" s="38" t="s">
        <v>4323</v>
      </c>
      <c r="S676" s="38"/>
      <c r="T676" s="35" t="s">
        <v>4324</v>
      </c>
      <c r="U676" s="35" t="s">
        <v>2543</v>
      </c>
      <c r="V676" s="35"/>
      <c r="W676" s="35"/>
      <c r="X676" s="35"/>
      <c r="Y676" s="35"/>
      <c r="Z676" s="35"/>
    </row>
    <row r="677" spans="1:26" ht="15">
      <c r="A677" s="35" t="s">
        <v>5127</v>
      </c>
      <c r="B677" s="35" t="s">
        <v>5128</v>
      </c>
      <c r="C677" s="35" t="s">
        <v>5130</v>
      </c>
      <c r="D677" s="35" t="s">
        <v>5131</v>
      </c>
      <c r="E677" s="36" t="s">
        <v>5195</v>
      </c>
      <c r="F677" s="36" t="s">
        <v>5196</v>
      </c>
      <c r="G677" s="36"/>
      <c r="H677" s="36"/>
      <c r="I677" s="36" t="s">
        <v>878</v>
      </c>
      <c r="J677" s="96"/>
      <c r="K677" s="37"/>
      <c r="L677" s="96"/>
      <c r="M677" s="96"/>
      <c r="N677" s="37"/>
      <c r="O677" s="38" t="s">
        <v>5132</v>
      </c>
      <c r="P677" s="38"/>
      <c r="Q677" s="38"/>
      <c r="R677" s="38" t="s">
        <v>5133</v>
      </c>
      <c r="S677" s="38" t="s">
        <v>5134</v>
      </c>
      <c r="T677" s="97" t="s">
        <v>5129</v>
      </c>
      <c r="U677" s="38"/>
      <c r="V677" s="38"/>
      <c r="W677" s="35"/>
      <c r="X677" s="35"/>
      <c r="Y677" s="35"/>
      <c r="Z677" s="35"/>
    </row>
    <row r="678" spans="1:26">
      <c r="A678" s="35" t="s">
        <v>5126</v>
      </c>
      <c r="B678" s="35" t="s">
        <v>1141</v>
      </c>
      <c r="C678" s="35" t="s">
        <v>2648</v>
      </c>
      <c r="D678" s="35"/>
      <c r="E678" s="36" t="s">
        <v>430</v>
      </c>
      <c r="F678" s="36" t="s">
        <v>1995</v>
      </c>
      <c r="G678" s="36" t="s">
        <v>236</v>
      </c>
      <c r="H678" s="36" t="s">
        <v>1996</v>
      </c>
      <c r="I678" s="36" t="s">
        <v>878</v>
      </c>
      <c r="J678" s="37"/>
      <c r="K678" s="37"/>
      <c r="L678" s="37"/>
      <c r="M678" s="37"/>
      <c r="N678" s="37"/>
      <c r="O678" s="38" t="s">
        <v>1639</v>
      </c>
      <c r="P678" s="38"/>
      <c r="Q678" s="38"/>
      <c r="R678" s="38" t="s">
        <v>1644</v>
      </c>
      <c r="S678" s="38" t="s">
        <v>1645</v>
      </c>
      <c r="T678" s="76" t="s">
        <v>2583</v>
      </c>
      <c r="U678" s="35"/>
      <c r="V678" s="35"/>
      <c r="W678" s="35"/>
      <c r="X678" s="35"/>
      <c r="Y678" s="35"/>
      <c r="Z678" s="35" t="s">
        <v>3991</v>
      </c>
    </row>
    <row r="679" spans="1:26">
      <c r="A679" s="35" t="s">
        <v>4338</v>
      </c>
      <c r="B679" s="35" t="s">
        <v>4339</v>
      </c>
      <c r="C679" s="35" t="s">
        <v>4885</v>
      </c>
      <c r="D679" s="35"/>
      <c r="E679" s="36"/>
      <c r="F679" s="36"/>
      <c r="G679" s="36"/>
      <c r="H679" s="36"/>
      <c r="I679" s="36"/>
      <c r="J679" s="37"/>
      <c r="K679" s="37"/>
      <c r="L679" s="37"/>
      <c r="M679" s="37"/>
      <c r="N679" s="37"/>
      <c r="O679" s="38"/>
      <c r="P679" s="38"/>
      <c r="Q679" s="38"/>
      <c r="R679" s="38"/>
      <c r="S679" s="38"/>
      <c r="T679" s="38" t="s">
        <v>2053</v>
      </c>
      <c r="U679" s="38"/>
      <c r="V679" s="35"/>
      <c r="W679" s="35"/>
      <c r="X679" s="35"/>
      <c r="Y679" s="35"/>
      <c r="Z679" s="35" t="s">
        <v>876</v>
      </c>
    </row>
    <row r="680" spans="1:26">
      <c r="A680" s="35" t="s">
        <v>2389</v>
      </c>
      <c r="B680" s="35" t="s">
        <v>2390</v>
      </c>
      <c r="C680" s="35" t="s">
        <v>2391</v>
      </c>
      <c r="D680" s="35"/>
      <c r="E680" s="36" t="s">
        <v>2392</v>
      </c>
      <c r="F680" s="36" t="s">
        <v>2393</v>
      </c>
      <c r="G680" s="36" t="s">
        <v>869</v>
      </c>
      <c r="H680" s="36"/>
      <c r="I680" s="36"/>
      <c r="J680" s="37"/>
      <c r="K680" s="37"/>
      <c r="L680" s="37"/>
      <c r="M680" s="37"/>
      <c r="N680" s="37"/>
      <c r="O680" s="35" t="s">
        <v>2394</v>
      </c>
      <c r="P680" s="35"/>
      <c r="Q680" s="35"/>
      <c r="R680" s="38"/>
      <c r="S680" s="38"/>
      <c r="T680" s="35" t="s">
        <v>2395</v>
      </c>
      <c r="U680" s="35"/>
      <c r="V680" s="35"/>
      <c r="W680" s="35"/>
      <c r="X680" s="35"/>
      <c r="Y680" s="35"/>
      <c r="Z680" s="35" t="s">
        <v>1820</v>
      </c>
    </row>
    <row r="681" spans="1:26">
      <c r="A681" s="35" t="s">
        <v>4151</v>
      </c>
      <c r="B681" s="35" t="s">
        <v>4152</v>
      </c>
      <c r="C681" s="35" t="s">
        <v>4153</v>
      </c>
      <c r="D681" s="35"/>
      <c r="E681" s="36"/>
      <c r="F681" s="36"/>
      <c r="G681" s="36"/>
      <c r="H681" s="36"/>
      <c r="I681" s="36" t="s">
        <v>534</v>
      </c>
      <c r="J681" s="37"/>
      <c r="K681" s="37"/>
      <c r="L681" s="37"/>
      <c r="M681" s="37"/>
      <c r="N681" s="37"/>
      <c r="O681" s="38" t="s">
        <v>4154</v>
      </c>
      <c r="P681" s="38"/>
      <c r="Q681" s="38"/>
      <c r="R681" s="38" t="s">
        <v>2923</v>
      </c>
      <c r="S681" s="38"/>
      <c r="T681" s="76" t="s">
        <v>4202</v>
      </c>
      <c r="U681" s="35"/>
      <c r="V681" s="35"/>
      <c r="W681" s="35"/>
      <c r="X681" s="35"/>
      <c r="Y681" s="35"/>
      <c r="Z681" s="35" t="s">
        <v>866</v>
      </c>
    </row>
    <row r="682" spans="1:26">
      <c r="A682" s="35" t="s">
        <v>3600</v>
      </c>
      <c r="B682" s="35" t="s">
        <v>3601</v>
      </c>
      <c r="C682" s="35" t="s">
        <v>3810</v>
      </c>
      <c r="D682" s="35"/>
      <c r="E682" s="36" t="s">
        <v>3811</v>
      </c>
      <c r="F682" s="36"/>
      <c r="G682" s="36" t="s">
        <v>3812</v>
      </c>
      <c r="H682" s="36" t="s">
        <v>2822</v>
      </c>
      <c r="I682" s="36"/>
      <c r="J682" s="37"/>
      <c r="K682" s="37"/>
      <c r="L682" s="37"/>
      <c r="M682" s="37"/>
      <c r="N682" s="37"/>
      <c r="O682" s="77"/>
      <c r="P682" s="35"/>
      <c r="Q682" s="35"/>
      <c r="R682" s="71"/>
      <c r="S682" s="38"/>
      <c r="T682" s="76"/>
      <c r="U682" s="35"/>
      <c r="V682" s="35"/>
      <c r="W682" s="35"/>
      <c r="X682" s="35"/>
      <c r="Y682" s="35"/>
      <c r="Z682" s="35"/>
    </row>
    <row r="683" spans="1:26">
      <c r="A683" s="35" t="s">
        <v>584</v>
      </c>
      <c r="B683" s="35" t="s">
        <v>2106</v>
      </c>
      <c r="C683" s="35" t="s">
        <v>2342</v>
      </c>
      <c r="D683" s="35"/>
      <c r="E683" s="36" t="s">
        <v>2343</v>
      </c>
      <c r="F683" s="36"/>
      <c r="G683" s="36" t="s">
        <v>3471</v>
      </c>
      <c r="H683" s="36" t="s">
        <v>2264</v>
      </c>
      <c r="I683" s="36" t="s">
        <v>2971</v>
      </c>
      <c r="J683" s="37"/>
      <c r="K683" s="37"/>
      <c r="L683" s="37"/>
      <c r="M683" s="37"/>
      <c r="N683" s="37"/>
      <c r="O683" s="38" t="s">
        <v>1029</v>
      </c>
      <c r="P683" s="38"/>
      <c r="Q683" s="38"/>
      <c r="R683" s="38"/>
      <c r="S683" s="38"/>
      <c r="T683" s="76" t="s">
        <v>1869</v>
      </c>
      <c r="U683" s="35"/>
      <c r="V683" s="35"/>
      <c r="W683" s="35"/>
      <c r="X683" s="35"/>
      <c r="Y683" s="35"/>
      <c r="Z683" s="35" t="s">
        <v>876</v>
      </c>
    </row>
    <row r="684" spans="1:26">
      <c r="A684" s="35" t="s">
        <v>1749</v>
      </c>
      <c r="B684" s="35" t="s">
        <v>1750</v>
      </c>
      <c r="C684" s="35" t="s">
        <v>1751</v>
      </c>
      <c r="D684" s="35" t="s">
        <v>3452</v>
      </c>
      <c r="E684" s="36"/>
      <c r="F684" s="36"/>
      <c r="G684" s="36"/>
      <c r="H684" s="36"/>
      <c r="I684" s="36"/>
      <c r="J684" s="37" t="s">
        <v>1752</v>
      </c>
      <c r="K684" s="37"/>
      <c r="L684" s="37" t="s">
        <v>2383</v>
      </c>
      <c r="M684" s="37"/>
      <c r="N684" s="37"/>
      <c r="O684" s="38"/>
      <c r="P684" s="38"/>
      <c r="Q684" s="35"/>
      <c r="R684" s="38"/>
      <c r="S684" s="38" t="s">
        <v>890</v>
      </c>
      <c r="T684" s="76" t="s">
        <v>1219</v>
      </c>
      <c r="U684" s="35"/>
      <c r="V684" s="35"/>
      <c r="W684" s="35"/>
      <c r="X684" s="35"/>
      <c r="Y684" s="35"/>
      <c r="Z684" s="35"/>
    </row>
    <row r="685" spans="1:26">
      <c r="A685" s="35" t="s">
        <v>2630</v>
      </c>
      <c r="B685" s="35" t="s">
        <v>1017</v>
      </c>
      <c r="C685" s="35" t="s">
        <v>2631</v>
      </c>
      <c r="D685" s="35" t="s">
        <v>3452</v>
      </c>
      <c r="E685" s="36"/>
      <c r="F685" s="36"/>
      <c r="G685" s="36"/>
      <c r="H685" s="36"/>
      <c r="I685" s="36"/>
      <c r="J685" s="37"/>
      <c r="K685" s="37"/>
      <c r="L685" s="37"/>
      <c r="M685" s="37"/>
      <c r="N685" s="37"/>
      <c r="O685" s="35"/>
      <c r="P685" s="35"/>
      <c r="Q685" s="35"/>
      <c r="R685" s="38"/>
      <c r="S685" s="38"/>
      <c r="T685" s="76" t="s">
        <v>4237</v>
      </c>
      <c r="U685" s="35"/>
      <c r="V685" s="35"/>
      <c r="W685" s="35"/>
      <c r="X685" s="35"/>
      <c r="Y685" s="35"/>
      <c r="Z685" s="35"/>
    </row>
    <row r="686" spans="1:26">
      <c r="A686" s="35" t="s">
        <v>4118</v>
      </c>
      <c r="B686" s="35" t="s">
        <v>1017</v>
      </c>
      <c r="C686" s="35" t="s">
        <v>4119</v>
      </c>
      <c r="D686" s="35"/>
      <c r="E686" s="36" t="s">
        <v>1983</v>
      </c>
      <c r="F686" s="36" t="s">
        <v>3056</v>
      </c>
      <c r="G686" s="36" t="s">
        <v>236</v>
      </c>
      <c r="H686" s="36">
        <v>5380064</v>
      </c>
      <c r="I686" s="36" t="s">
        <v>878</v>
      </c>
      <c r="J686" s="37"/>
      <c r="K686" s="37"/>
      <c r="L686" s="37"/>
      <c r="M686" s="37"/>
      <c r="N686" s="37"/>
      <c r="O686" s="38" t="s">
        <v>1015</v>
      </c>
      <c r="P686" s="38"/>
      <c r="Q686" s="38"/>
      <c r="R686" s="38" t="s">
        <v>1016</v>
      </c>
      <c r="S686" s="38"/>
      <c r="T686" s="76"/>
      <c r="U686" s="35"/>
      <c r="V686" s="35"/>
      <c r="W686" s="35"/>
      <c r="X686" s="35"/>
      <c r="Y686" s="35"/>
      <c r="Z686" s="35" t="s">
        <v>866</v>
      </c>
    </row>
    <row r="687" spans="1:26">
      <c r="A687" s="35" t="s">
        <v>5135</v>
      </c>
      <c r="B687" s="35"/>
      <c r="C687" s="35"/>
      <c r="D687" s="35"/>
      <c r="E687" s="36"/>
      <c r="F687" s="36"/>
      <c r="G687" s="36"/>
      <c r="H687" s="36"/>
      <c r="I687" s="36"/>
      <c r="J687" s="37"/>
      <c r="K687" s="37"/>
      <c r="L687" s="37"/>
      <c r="M687" s="37"/>
      <c r="N687" s="37"/>
      <c r="O687" s="35"/>
      <c r="P687" s="35"/>
      <c r="Q687" s="35"/>
      <c r="R687" s="38"/>
      <c r="S687" s="38"/>
      <c r="T687" s="76" t="s">
        <v>5136</v>
      </c>
      <c r="U687" s="35"/>
      <c r="V687" s="35"/>
      <c r="W687" s="35"/>
      <c r="X687" s="35"/>
      <c r="Y687" s="35"/>
      <c r="Z687" s="35"/>
    </row>
    <row r="688" spans="1:26">
      <c r="A688" s="35" t="s">
        <v>4079</v>
      </c>
      <c r="B688" s="35" t="s">
        <v>2810</v>
      </c>
      <c r="C688" s="35" t="s">
        <v>4732</v>
      </c>
      <c r="D688" s="35" t="s">
        <v>1098</v>
      </c>
      <c r="E688" s="36" t="s">
        <v>2170</v>
      </c>
      <c r="F688" s="36"/>
      <c r="G688" s="36" t="s">
        <v>2171</v>
      </c>
      <c r="H688" s="36">
        <v>3000</v>
      </c>
      <c r="I688" s="36" t="s">
        <v>878</v>
      </c>
      <c r="J688" s="37"/>
      <c r="K688" s="37"/>
      <c r="L688" s="37"/>
      <c r="M688" s="37"/>
      <c r="N688" s="37"/>
      <c r="O688" s="35" t="s">
        <v>4730</v>
      </c>
      <c r="P688" s="35"/>
      <c r="Q688" s="35"/>
      <c r="R688" s="38"/>
      <c r="S688" s="38" t="s">
        <v>3102</v>
      </c>
      <c r="T688" s="40" t="s">
        <v>4731</v>
      </c>
      <c r="U688" s="35"/>
      <c r="V688" s="35"/>
      <c r="W688" s="35"/>
      <c r="X688" s="35"/>
      <c r="Y688" s="35"/>
      <c r="Z688" s="35"/>
    </row>
    <row r="689" spans="1:183">
      <c r="A689" s="35" t="s">
        <v>4403</v>
      </c>
      <c r="B689" s="35" t="s">
        <v>4404</v>
      </c>
      <c r="C689" s="35" t="s">
        <v>4405</v>
      </c>
      <c r="D689" s="35" t="s">
        <v>4635</v>
      </c>
      <c r="E689" s="36"/>
      <c r="F689" s="36"/>
      <c r="G689" s="36"/>
      <c r="H689" s="36"/>
      <c r="I689" s="36"/>
      <c r="J689" s="37"/>
      <c r="K689" s="37"/>
      <c r="L689" s="37"/>
      <c r="M689" s="37"/>
      <c r="N689" s="37" t="s">
        <v>4843</v>
      </c>
      <c r="O689" s="35"/>
      <c r="P689" s="35"/>
      <c r="Q689" s="35"/>
      <c r="R689" s="38"/>
      <c r="S689" s="38"/>
      <c r="T689" s="40" t="s">
        <v>2889</v>
      </c>
      <c r="U689" s="35"/>
      <c r="V689" s="35"/>
      <c r="W689" s="35"/>
      <c r="X689" s="35"/>
      <c r="Y689" s="35"/>
      <c r="Z689" s="35"/>
    </row>
    <row r="690" spans="1:183">
      <c r="A690" s="35" t="s">
        <v>3164</v>
      </c>
      <c r="B690" s="35" t="s">
        <v>2354</v>
      </c>
      <c r="C690" s="35" t="s">
        <v>4824</v>
      </c>
      <c r="D690" s="35"/>
      <c r="E690" s="36" t="s">
        <v>2454</v>
      </c>
      <c r="F690" s="36"/>
      <c r="G690" s="36" t="s">
        <v>4227</v>
      </c>
      <c r="H690" s="36" t="s">
        <v>2455</v>
      </c>
      <c r="I690" s="36" t="s">
        <v>3295</v>
      </c>
      <c r="J690" s="37" t="s">
        <v>3962</v>
      </c>
      <c r="K690" s="37"/>
      <c r="L690" s="37" t="s">
        <v>4227</v>
      </c>
      <c r="M690" s="37" t="s">
        <v>2455</v>
      </c>
      <c r="N690" s="37" t="s">
        <v>3295</v>
      </c>
      <c r="O690" s="38" t="s">
        <v>4208</v>
      </c>
      <c r="P690" s="38"/>
      <c r="Q690" s="38"/>
      <c r="R690" s="38" t="s">
        <v>4311</v>
      </c>
      <c r="S690" s="38"/>
      <c r="T690" s="40" t="s">
        <v>3963</v>
      </c>
      <c r="U690" s="35"/>
      <c r="V690" s="35"/>
      <c r="W690" s="35"/>
      <c r="X690" s="35"/>
      <c r="Y690" s="35"/>
      <c r="Z690" s="35" t="s">
        <v>2458</v>
      </c>
    </row>
    <row r="691" spans="1:183">
      <c r="A691" s="35" t="s">
        <v>3964</v>
      </c>
      <c r="B691" s="35" t="s">
        <v>1748</v>
      </c>
      <c r="C691" s="35" t="s">
        <v>2852</v>
      </c>
      <c r="D691" s="35"/>
      <c r="E691" s="36" t="s">
        <v>3540</v>
      </c>
      <c r="F691" s="36"/>
      <c r="G691" s="36" t="s">
        <v>3471</v>
      </c>
      <c r="H691" s="36" t="s">
        <v>4619</v>
      </c>
      <c r="I691" s="36" t="s">
        <v>2971</v>
      </c>
      <c r="J691" s="37"/>
      <c r="K691" s="37"/>
      <c r="L691" s="37"/>
      <c r="M691" s="37"/>
      <c r="N691" s="37"/>
      <c r="O691" s="38"/>
      <c r="P691" s="38"/>
      <c r="Q691" s="38"/>
      <c r="R691" s="38"/>
      <c r="S691" s="38"/>
      <c r="T691" s="76" t="s">
        <v>2853</v>
      </c>
      <c r="U691" s="35"/>
      <c r="V691" s="35"/>
      <c r="W691" s="35"/>
      <c r="X691" s="35"/>
      <c r="Y691" s="35"/>
      <c r="Z691" s="35" t="s">
        <v>876</v>
      </c>
    </row>
    <row r="692" spans="1:183">
      <c r="A692" s="35" t="s">
        <v>231</v>
      </c>
      <c r="B692" s="35" t="s">
        <v>232</v>
      </c>
      <c r="C692" s="35" t="s">
        <v>1855</v>
      </c>
      <c r="D692" s="35"/>
      <c r="E692" s="36" t="s">
        <v>1638</v>
      </c>
      <c r="F692" s="36"/>
      <c r="G692" s="36"/>
      <c r="H692" s="36"/>
      <c r="I692" s="36" t="s">
        <v>3669</v>
      </c>
      <c r="J692" s="37"/>
      <c r="K692" s="37"/>
      <c r="L692" s="37"/>
      <c r="M692" s="37"/>
      <c r="N692" s="37"/>
      <c r="O692" s="38" t="s">
        <v>3334</v>
      </c>
      <c r="P692" s="38" t="s">
        <v>1286</v>
      </c>
      <c r="Q692" s="38"/>
      <c r="R692" s="38" t="s">
        <v>3418</v>
      </c>
      <c r="S692" s="38"/>
      <c r="T692" s="76" t="s">
        <v>3419</v>
      </c>
      <c r="U692" s="35"/>
      <c r="V692" s="35"/>
      <c r="W692" s="35"/>
      <c r="X692" s="35"/>
      <c r="Y692" s="35"/>
      <c r="Z692" s="35" t="s">
        <v>866</v>
      </c>
    </row>
    <row r="693" spans="1:183">
      <c r="A693" s="35" t="s">
        <v>3420</v>
      </c>
      <c r="B693" s="35" t="s">
        <v>2277</v>
      </c>
      <c r="C693" s="35" t="s">
        <v>2278</v>
      </c>
      <c r="D693" s="35"/>
      <c r="E693" s="36" t="s">
        <v>1730</v>
      </c>
      <c r="F693" s="36" t="s">
        <v>1544</v>
      </c>
      <c r="G693" s="36" t="s">
        <v>1545</v>
      </c>
      <c r="H693" s="36">
        <v>400102</v>
      </c>
      <c r="I693" s="36" t="s">
        <v>3866</v>
      </c>
      <c r="J693" s="37"/>
      <c r="K693" s="37"/>
      <c r="L693" s="37"/>
      <c r="M693" s="37"/>
      <c r="N693" s="37"/>
      <c r="O693" s="35" t="s">
        <v>4941</v>
      </c>
      <c r="P693" s="35"/>
      <c r="Q693" s="35"/>
      <c r="R693" s="38" t="s">
        <v>4942</v>
      </c>
      <c r="S693" s="38"/>
      <c r="T693" s="76" t="s">
        <v>4943</v>
      </c>
      <c r="U693" s="35"/>
      <c r="V693" s="35"/>
      <c r="W693" s="35"/>
      <c r="X693" s="35"/>
      <c r="Y693" s="35"/>
      <c r="Z693" s="35" t="s">
        <v>3991</v>
      </c>
    </row>
    <row r="694" spans="1:183">
      <c r="A694" s="35" t="s">
        <v>521</v>
      </c>
      <c r="B694" s="35" t="s">
        <v>2076</v>
      </c>
      <c r="C694" s="35" t="s">
        <v>91</v>
      </c>
      <c r="D694" s="35" t="s">
        <v>3452</v>
      </c>
      <c r="E694" s="36" t="s">
        <v>1354</v>
      </c>
      <c r="F694" s="36"/>
      <c r="G694" s="36" t="s">
        <v>2258</v>
      </c>
      <c r="H694" s="36">
        <v>12561</v>
      </c>
      <c r="I694" s="36" t="s">
        <v>2971</v>
      </c>
      <c r="J694" s="37"/>
      <c r="K694" s="37"/>
      <c r="L694" s="37"/>
      <c r="M694" s="37"/>
      <c r="N694" s="37"/>
      <c r="O694" s="38" t="s">
        <v>1717</v>
      </c>
      <c r="P694" s="38" t="s">
        <v>1718</v>
      </c>
      <c r="Q694" s="35"/>
      <c r="R694" s="38"/>
      <c r="S694" s="38"/>
      <c r="T694" s="35" t="s">
        <v>1719</v>
      </c>
      <c r="U694" s="35"/>
      <c r="V694" s="35" t="s">
        <v>1336</v>
      </c>
      <c r="W694" s="35"/>
      <c r="X694" s="35"/>
      <c r="Y694" s="35"/>
      <c r="Z694" s="35" t="s">
        <v>876</v>
      </c>
    </row>
    <row r="695" spans="1:183">
      <c r="A695" s="35" t="s">
        <v>4146</v>
      </c>
      <c r="B695" s="35" t="s">
        <v>2260</v>
      </c>
      <c r="C695" s="35" t="s">
        <v>536</v>
      </c>
      <c r="D695" s="35"/>
      <c r="E695" s="36" t="s">
        <v>537</v>
      </c>
      <c r="F695" s="36"/>
      <c r="G695" s="36" t="s">
        <v>3062</v>
      </c>
      <c r="H695" s="36" t="s">
        <v>538</v>
      </c>
      <c r="I695" s="36"/>
      <c r="J695" s="37"/>
      <c r="K695" s="37"/>
      <c r="L695" s="37"/>
      <c r="M695" s="37"/>
      <c r="N695" s="37"/>
      <c r="O695" s="38" t="s">
        <v>539</v>
      </c>
      <c r="P695" s="38"/>
      <c r="Q695" s="35"/>
      <c r="R695" s="38"/>
      <c r="S695" s="38"/>
      <c r="T695" s="76" t="s">
        <v>1986</v>
      </c>
      <c r="U695" s="35" t="s">
        <v>2877</v>
      </c>
      <c r="V695" s="35"/>
      <c r="W695" s="35"/>
      <c r="X695" s="35"/>
      <c r="Y695" s="35"/>
      <c r="Z695" s="35"/>
    </row>
    <row r="696" spans="1:183">
      <c r="A696" s="35" t="s">
        <v>4146</v>
      </c>
      <c r="B696" s="35" t="s">
        <v>3303</v>
      </c>
      <c r="C696" s="35" t="s">
        <v>414</v>
      </c>
      <c r="D696" s="35"/>
      <c r="E696" s="36" t="s">
        <v>3872</v>
      </c>
      <c r="F696" s="36"/>
      <c r="G696" s="36" t="s">
        <v>4718</v>
      </c>
      <c r="H696" s="36" t="s">
        <v>726</v>
      </c>
      <c r="I696" s="36" t="s">
        <v>2971</v>
      </c>
      <c r="J696" s="37"/>
      <c r="K696" s="37"/>
      <c r="L696" s="37"/>
      <c r="M696" s="37"/>
      <c r="N696" s="37"/>
      <c r="O696" s="38" t="s">
        <v>539</v>
      </c>
      <c r="P696" s="35"/>
      <c r="Q696" s="35"/>
      <c r="R696" s="38"/>
      <c r="S696" s="38"/>
      <c r="T696" s="76" t="s">
        <v>1826</v>
      </c>
      <c r="U696" s="35" t="s">
        <v>2877</v>
      </c>
      <c r="V696" s="35"/>
      <c r="W696" s="35"/>
      <c r="X696" s="35"/>
      <c r="Y696" s="35"/>
      <c r="Z696" s="35"/>
    </row>
    <row r="697" spans="1:183">
      <c r="A697" s="35" t="s">
        <v>4544</v>
      </c>
      <c r="B697" s="35" t="s">
        <v>1709</v>
      </c>
      <c r="C697" s="76" t="s">
        <v>1363</v>
      </c>
      <c r="D697" s="35" t="s">
        <v>1789</v>
      </c>
      <c r="E697" s="36"/>
      <c r="F697" s="36"/>
      <c r="G697" s="36"/>
      <c r="H697" s="36"/>
      <c r="I697" s="36"/>
      <c r="J697" s="37"/>
      <c r="K697" s="37"/>
      <c r="L697" s="37"/>
      <c r="M697" s="37"/>
      <c r="N697" s="37"/>
      <c r="O697" s="39" t="s">
        <v>3977</v>
      </c>
      <c r="P697" s="39" t="s">
        <v>3978</v>
      </c>
      <c r="Q697" s="35"/>
      <c r="R697" s="82" t="s">
        <v>2061</v>
      </c>
      <c r="S697" s="38"/>
      <c r="T697" s="91" t="s">
        <v>159</v>
      </c>
      <c r="U697" s="39" t="s">
        <v>1364</v>
      </c>
      <c r="V697" s="39" t="s">
        <v>160</v>
      </c>
      <c r="W697" s="35"/>
      <c r="X697" s="35"/>
      <c r="Y697" s="35"/>
      <c r="Z697" s="35"/>
    </row>
    <row r="698" spans="1:183">
      <c r="A698" s="35" t="s">
        <v>1410</v>
      </c>
      <c r="B698" s="35" t="s">
        <v>1411</v>
      </c>
      <c r="C698" s="35"/>
      <c r="D698" s="35"/>
      <c r="E698" s="36" t="s">
        <v>1412</v>
      </c>
      <c r="F698" s="36"/>
      <c r="G698" s="36" t="s">
        <v>1414</v>
      </c>
      <c r="H698" s="36" t="s">
        <v>1413</v>
      </c>
      <c r="I698" s="36" t="s">
        <v>2308</v>
      </c>
      <c r="J698" s="37"/>
      <c r="K698" s="37"/>
      <c r="L698" s="37"/>
      <c r="M698" s="37"/>
      <c r="N698" s="37"/>
      <c r="O698" s="35" t="s">
        <v>1415</v>
      </c>
      <c r="P698" s="35"/>
      <c r="Q698" s="35"/>
      <c r="R698" s="38"/>
      <c r="S698" s="38"/>
      <c r="T698" s="35" t="s">
        <v>1416</v>
      </c>
      <c r="U698" s="35"/>
      <c r="V698" s="35" t="s">
        <v>1417</v>
      </c>
      <c r="W698" s="35"/>
      <c r="X698" s="35"/>
      <c r="Y698" s="35"/>
      <c r="Z698" s="35"/>
    </row>
    <row r="699" spans="1:183">
      <c r="A699" s="35" t="s">
        <v>415</v>
      </c>
      <c r="B699" s="35" t="s">
        <v>214</v>
      </c>
      <c r="C699" s="35" t="s">
        <v>215</v>
      </c>
      <c r="D699" s="35" t="s">
        <v>1512</v>
      </c>
      <c r="E699" s="36" t="s">
        <v>416</v>
      </c>
      <c r="F699" s="36" t="s">
        <v>417</v>
      </c>
      <c r="G699" s="36" t="s">
        <v>869</v>
      </c>
      <c r="H699" s="36"/>
      <c r="I699" s="36"/>
      <c r="J699" s="37" t="s">
        <v>1989</v>
      </c>
      <c r="K699" s="37" t="s">
        <v>4832</v>
      </c>
      <c r="L699" s="37" t="s">
        <v>869</v>
      </c>
      <c r="M699" s="37"/>
      <c r="N699" s="37"/>
      <c r="O699" s="38" t="s">
        <v>4653</v>
      </c>
      <c r="P699" s="38" t="s">
        <v>419</v>
      </c>
      <c r="Q699" s="38"/>
      <c r="R699" s="38" t="s">
        <v>1285</v>
      </c>
      <c r="S699" s="38">
        <v>275922414</v>
      </c>
      <c r="T699" s="76" t="s">
        <v>4334</v>
      </c>
      <c r="U699" s="35"/>
      <c r="V699" s="35"/>
      <c r="W699" s="35"/>
      <c r="X699" s="35"/>
      <c r="Y699" s="35"/>
      <c r="Z699" s="35" t="s">
        <v>3991</v>
      </c>
    </row>
    <row r="700" spans="1:183">
      <c r="A700" s="35" t="s">
        <v>5329</v>
      </c>
      <c r="B700" s="35" t="s">
        <v>687</v>
      </c>
      <c r="C700" s="35" t="s">
        <v>688</v>
      </c>
      <c r="D700" s="35"/>
      <c r="E700" s="36" t="s">
        <v>416</v>
      </c>
      <c r="F700" s="36" t="s">
        <v>417</v>
      </c>
      <c r="G700" s="36" t="s">
        <v>869</v>
      </c>
      <c r="H700" s="36"/>
      <c r="I700" s="36"/>
      <c r="J700" s="37" t="s">
        <v>1989</v>
      </c>
      <c r="K700" s="37" t="s">
        <v>4832</v>
      </c>
      <c r="L700" s="37" t="s">
        <v>869</v>
      </c>
      <c r="M700" s="37"/>
      <c r="N700" s="37"/>
      <c r="O700" s="38" t="s">
        <v>4653</v>
      </c>
      <c r="P700" s="38" t="s">
        <v>418</v>
      </c>
      <c r="Q700" s="38"/>
      <c r="R700" s="38" t="s">
        <v>1285</v>
      </c>
      <c r="S700" s="38" t="s">
        <v>4327</v>
      </c>
      <c r="T700" s="35" t="s">
        <v>4396</v>
      </c>
      <c r="U700" s="35"/>
      <c r="V700" s="35"/>
      <c r="W700" s="35"/>
      <c r="X700" s="35"/>
      <c r="Y700" s="35"/>
      <c r="Z700" s="35" t="s">
        <v>3991</v>
      </c>
    </row>
    <row r="701" spans="1:183">
      <c r="A701" s="35" t="s">
        <v>3064</v>
      </c>
      <c r="B701" s="35" t="s">
        <v>611</v>
      </c>
      <c r="C701" s="35" t="s">
        <v>3251</v>
      </c>
      <c r="D701" s="35"/>
      <c r="E701" s="36"/>
      <c r="F701" s="36"/>
      <c r="G701" s="36"/>
      <c r="H701" s="36"/>
      <c r="I701" s="36"/>
      <c r="J701" s="37"/>
      <c r="K701" s="37"/>
      <c r="L701" s="37"/>
      <c r="M701" s="37"/>
      <c r="N701" s="37"/>
      <c r="O701" s="38" t="s">
        <v>2307</v>
      </c>
      <c r="P701" s="97"/>
      <c r="Q701" s="35"/>
      <c r="R701" s="38"/>
      <c r="S701" s="38"/>
      <c r="T701" s="35" t="s">
        <v>2332</v>
      </c>
      <c r="U701" s="35"/>
      <c r="V701" s="35"/>
      <c r="W701" s="35"/>
      <c r="X701" s="35"/>
      <c r="Y701" s="35"/>
      <c r="Z701" s="35"/>
    </row>
    <row r="702" spans="1:183">
      <c r="A702" s="35" t="s">
        <v>106</v>
      </c>
      <c r="B702" s="35" t="s">
        <v>2507</v>
      </c>
      <c r="C702" s="35" t="s">
        <v>107</v>
      </c>
      <c r="D702" s="35" t="s">
        <v>108</v>
      </c>
      <c r="E702" s="36" t="s">
        <v>2161</v>
      </c>
      <c r="F702" s="36" t="s">
        <v>2309</v>
      </c>
      <c r="G702" s="36" t="s">
        <v>869</v>
      </c>
      <c r="H702" s="36"/>
      <c r="I702" s="36"/>
      <c r="J702" s="37"/>
      <c r="K702" s="37"/>
      <c r="L702" s="37"/>
      <c r="M702" s="37"/>
      <c r="N702" s="37"/>
      <c r="O702" s="38" t="s">
        <v>3250</v>
      </c>
      <c r="P702" s="38"/>
      <c r="Q702" s="38"/>
      <c r="R702" s="38"/>
      <c r="S702" s="38"/>
      <c r="T702" s="35" t="s">
        <v>902</v>
      </c>
      <c r="U702" s="35"/>
      <c r="V702" s="35"/>
      <c r="W702" s="35"/>
      <c r="X702" s="35"/>
      <c r="Y702" s="35"/>
      <c r="Z702" s="35" t="s">
        <v>876</v>
      </c>
    </row>
    <row r="703" spans="1:183" s="76" customFormat="1">
      <c r="A703" s="35" t="s">
        <v>1975</v>
      </c>
      <c r="B703" s="35" t="s">
        <v>1976</v>
      </c>
      <c r="C703" s="35" t="s">
        <v>1977</v>
      </c>
      <c r="D703" s="35"/>
      <c r="E703" s="36" t="s">
        <v>1978</v>
      </c>
      <c r="F703" s="36"/>
      <c r="G703" s="36"/>
      <c r="H703" s="36"/>
      <c r="I703" s="36" t="s">
        <v>195</v>
      </c>
      <c r="J703" s="37"/>
      <c r="K703" s="37"/>
      <c r="L703" s="37"/>
      <c r="M703" s="37"/>
      <c r="N703" s="37"/>
      <c r="O703" s="38" t="s">
        <v>1979</v>
      </c>
      <c r="P703" s="35"/>
      <c r="Q703" s="35"/>
      <c r="R703" s="38"/>
      <c r="S703" s="38"/>
      <c r="T703" s="39" t="s">
        <v>1980</v>
      </c>
      <c r="W703" s="35"/>
      <c r="X703" s="35"/>
      <c r="Y703" s="35"/>
      <c r="Z703" s="35"/>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0"/>
      <c r="FF703" s="40"/>
      <c r="FG703" s="40"/>
      <c r="FH703" s="40"/>
      <c r="FI703" s="40"/>
      <c r="FJ703" s="40"/>
      <c r="FK703" s="40"/>
      <c r="FL703" s="40"/>
      <c r="FM703" s="40"/>
      <c r="FN703" s="40"/>
      <c r="FO703" s="40"/>
      <c r="FP703" s="40"/>
      <c r="FQ703" s="40"/>
      <c r="FR703" s="40"/>
      <c r="FS703" s="40"/>
      <c r="FT703" s="40"/>
      <c r="FU703" s="40"/>
      <c r="FV703" s="40"/>
      <c r="FW703" s="40"/>
      <c r="FX703" s="40"/>
      <c r="FY703" s="40"/>
      <c r="FZ703" s="40"/>
      <c r="GA703" s="40"/>
    </row>
    <row r="704" spans="1:183">
      <c r="A704" s="35" t="s">
        <v>365</v>
      </c>
      <c r="B704" s="35" t="s">
        <v>366</v>
      </c>
      <c r="C704" s="35" t="s">
        <v>2436</v>
      </c>
      <c r="D704" s="35" t="s">
        <v>3452</v>
      </c>
      <c r="E704" s="36"/>
      <c r="F704" s="36"/>
      <c r="G704" s="36"/>
      <c r="H704" s="36"/>
      <c r="I704" s="36"/>
      <c r="J704" s="37"/>
      <c r="K704" s="37"/>
      <c r="L704" s="37"/>
      <c r="M704" s="37"/>
      <c r="N704" s="37"/>
      <c r="O704" s="82" t="s">
        <v>367</v>
      </c>
      <c r="P704" s="38"/>
      <c r="Q704" s="35"/>
      <c r="R704" s="38"/>
      <c r="S704" s="38"/>
      <c r="T704" s="35" t="s">
        <v>368</v>
      </c>
      <c r="U704" s="76"/>
      <c r="V704" s="76"/>
      <c r="W704" s="35"/>
      <c r="X704" s="35"/>
      <c r="Y704" s="35"/>
      <c r="Z704" s="35"/>
    </row>
    <row r="705" spans="1:183">
      <c r="A705" s="35" t="s">
        <v>903</v>
      </c>
      <c r="B705" s="35" t="s">
        <v>904</v>
      </c>
      <c r="C705" s="35" t="s">
        <v>1068</v>
      </c>
      <c r="D705" s="35" t="s">
        <v>1069</v>
      </c>
      <c r="E705" s="36" t="s">
        <v>1070</v>
      </c>
      <c r="F705" s="36" t="s">
        <v>39</v>
      </c>
      <c r="G705" s="36" t="s">
        <v>40</v>
      </c>
      <c r="H705" s="36" t="s">
        <v>4045</v>
      </c>
      <c r="I705" s="36" t="s">
        <v>2971</v>
      </c>
      <c r="J705" s="37"/>
      <c r="K705" s="37"/>
      <c r="L705" s="37"/>
      <c r="M705" s="37"/>
      <c r="N705" s="37"/>
      <c r="O705" s="35"/>
      <c r="P705" s="35"/>
      <c r="Q705" s="35"/>
      <c r="R705" s="38"/>
      <c r="S705" s="38"/>
      <c r="T705" s="35" t="s">
        <v>4201</v>
      </c>
      <c r="U705" s="35"/>
      <c r="V705" s="35"/>
      <c r="W705" s="35"/>
      <c r="X705" s="35"/>
      <c r="Y705" s="35"/>
      <c r="Z705" s="35" t="s">
        <v>3991</v>
      </c>
    </row>
    <row r="706" spans="1:183" s="76" customFormat="1">
      <c r="A706" s="35" t="s">
        <v>3440</v>
      </c>
      <c r="B706" s="35" t="s">
        <v>3441</v>
      </c>
      <c r="C706" s="35" t="s">
        <v>3442</v>
      </c>
      <c r="D706" s="35" t="s">
        <v>1069</v>
      </c>
      <c r="E706" s="36" t="s">
        <v>2938</v>
      </c>
      <c r="F706" s="36"/>
      <c r="G706" s="36" t="s">
        <v>479</v>
      </c>
      <c r="H706" s="36">
        <v>2037</v>
      </c>
      <c r="I706" s="36" t="s">
        <v>878</v>
      </c>
      <c r="J706" s="37"/>
      <c r="K706" s="37"/>
      <c r="L706" s="37"/>
      <c r="M706" s="37"/>
      <c r="N706" s="37"/>
      <c r="O706" s="35" t="s">
        <v>742</v>
      </c>
      <c r="P706" s="35"/>
      <c r="Q706" s="35"/>
      <c r="R706" s="38"/>
      <c r="S706" s="38"/>
      <c r="T706" s="35" t="s">
        <v>2939</v>
      </c>
      <c r="U706" s="35"/>
      <c r="V706" s="35"/>
      <c r="W706" s="35"/>
      <c r="X706" s="35"/>
      <c r="Y706" s="35"/>
      <c r="Z706" s="35"/>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0"/>
      <c r="FF706" s="40"/>
      <c r="FG706" s="40"/>
      <c r="FH706" s="40"/>
      <c r="FI706" s="40"/>
      <c r="FJ706" s="40"/>
      <c r="FK706" s="40"/>
      <c r="FL706" s="40"/>
      <c r="FM706" s="40"/>
      <c r="FN706" s="40"/>
      <c r="FO706" s="40"/>
      <c r="FP706" s="40"/>
      <c r="FQ706" s="40"/>
      <c r="FR706" s="40"/>
      <c r="FS706" s="40"/>
      <c r="FT706" s="40"/>
      <c r="FU706" s="40"/>
      <c r="FV706" s="40"/>
      <c r="FW706" s="40"/>
      <c r="FX706" s="40"/>
      <c r="FY706" s="40"/>
      <c r="FZ706" s="40"/>
      <c r="GA706" s="40"/>
    </row>
    <row r="707" spans="1:183">
      <c r="A707" s="35" t="s">
        <v>1997</v>
      </c>
      <c r="B707" s="35" t="s">
        <v>685</v>
      </c>
      <c r="C707" s="35" t="s">
        <v>686</v>
      </c>
      <c r="D707" s="35"/>
      <c r="E707" s="36" t="s">
        <v>4456</v>
      </c>
      <c r="F707" s="36"/>
      <c r="G707" s="36" t="s">
        <v>3431</v>
      </c>
      <c r="H707" s="36"/>
      <c r="I707" s="36" t="s">
        <v>2308</v>
      </c>
      <c r="J707" s="37"/>
      <c r="K707" s="37"/>
      <c r="L707" s="37"/>
      <c r="M707" s="37"/>
      <c r="N707" s="37"/>
      <c r="O707" s="38" t="s">
        <v>1185</v>
      </c>
      <c r="P707" s="38"/>
      <c r="Q707" s="38"/>
      <c r="R707" s="38" t="s">
        <v>1186</v>
      </c>
      <c r="S707" s="38"/>
      <c r="T707" s="35" t="s">
        <v>4491</v>
      </c>
      <c r="U707" s="35"/>
      <c r="V707" s="35"/>
      <c r="W707" s="35"/>
      <c r="X707" s="35"/>
      <c r="Y707" s="35"/>
      <c r="Z707" s="35" t="s">
        <v>866</v>
      </c>
    </row>
    <row r="708" spans="1:183">
      <c r="A708" s="35" t="s">
        <v>2978</v>
      </c>
      <c r="B708" s="35" t="s">
        <v>3158</v>
      </c>
      <c r="C708" s="35" t="s">
        <v>13</v>
      </c>
      <c r="D708" s="35"/>
      <c r="E708" s="36" t="s">
        <v>2979</v>
      </c>
      <c r="F708" s="36" t="s">
        <v>2980</v>
      </c>
      <c r="G708" s="36"/>
      <c r="H708" s="36" t="s">
        <v>2981</v>
      </c>
      <c r="I708" s="36" t="s">
        <v>3171</v>
      </c>
      <c r="J708" s="37"/>
      <c r="K708" s="37"/>
      <c r="L708" s="37"/>
      <c r="M708" s="37"/>
      <c r="N708" s="37"/>
      <c r="O708" s="38" t="s">
        <v>2982</v>
      </c>
      <c r="P708" s="35"/>
      <c r="Q708" s="38"/>
      <c r="R708" s="38"/>
      <c r="S708" s="38" t="s">
        <v>2983</v>
      </c>
      <c r="T708" s="35" t="s">
        <v>2984</v>
      </c>
      <c r="U708" s="35"/>
      <c r="V708" s="35" t="s">
        <v>2985</v>
      </c>
      <c r="W708" s="35"/>
      <c r="X708" s="35"/>
      <c r="Y708" s="35"/>
      <c r="Z708" s="35" t="s">
        <v>3991</v>
      </c>
    </row>
    <row r="709" spans="1:183">
      <c r="A709" s="35" t="s">
        <v>208</v>
      </c>
      <c r="B709" s="35" t="s">
        <v>3158</v>
      </c>
      <c r="C709" s="35" t="s">
        <v>209</v>
      </c>
      <c r="D709" s="35"/>
      <c r="E709" s="36"/>
      <c r="F709" s="36"/>
      <c r="G709" s="36"/>
      <c r="H709" s="36"/>
      <c r="I709" s="36"/>
      <c r="J709" s="37"/>
      <c r="K709" s="37"/>
      <c r="L709" s="37"/>
      <c r="M709" s="37"/>
      <c r="N709" s="37"/>
      <c r="O709" s="38"/>
      <c r="P709" s="38"/>
      <c r="Q709" s="35"/>
      <c r="R709" s="38"/>
      <c r="S709" s="38"/>
      <c r="T709" s="35" t="s">
        <v>210</v>
      </c>
      <c r="U709" s="35"/>
      <c r="V709" s="35"/>
      <c r="W709" s="35"/>
      <c r="X709" s="35"/>
      <c r="Y709" s="35"/>
      <c r="Z709" s="35"/>
    </row>
    <row r="710" spans="1:183">
      <c r="A710" s="35" t="s">
        <v>350</v>
      </c>
      <c r="B710" s="35" t="s">
        <v>351</v>
      </c>
      <c r="C710" s="35" t="s">
        <v>2281</v>
      </c>
      <c r="D710" s="35" t="s">
        <v>1789</v>
      </c>
      <c r="E710" s="36" t="s">
        <v>2282</v>
      </c>
      <c r="F710" s="36" t="s">
        <v>2515</v>
      </c>
      <c r="G710" s="36" t="s">
        <v>2283</v>
      </c>
      <c r="H710" s="36">
        <v>98117</v>
      </c>
      <c r="I710" s="36" t="s">
        <v>2971</v>
      </c>
      <c r="J710" s="37"/>
      <c r="K710" s="37"/>
      <c r="L710" s="37"/>
      <c r="M710" s="37"/>
      <c r="N710" s="37"/>
      <c r="O710" s="39"/>
      <c r="P710" s="39"/>
      <c r="Q710" s="35"/>
      <c r="R710" s="82"/>
      <c r="S710" s="38"/>
      <c r="T710" s="39" t="s">
        <v>2284</v>
      </c>
      <c r="U710" s="39"/>
      <c r="V710" s="39"/>
      <c r="W710" s="35"/>
      <c r="X710" s="35"/>
      <c r="Y710" s="35"/>
      <c r="Z710" s="35"/>
    </row>
    <row r="711" spans="1:183">
      <c r="A711" s="35" t="s">
        <v>3377</v>
      </c>
      <c r="B711" s="35" t="s">
        <v>4461</v>
      </c>
      <c r="C711" s="35" t="s">
        <v>4462</v>
      </c>
      <c r="D711" s="35"/>
      <c r="E711" s="36" t="s">
        <v>4457</v>
      </c>
      <c r="F711" s="36"/>
      <c r="G711" s="36" t="s">
        <v>3471</v>
      </c>
      <c r="H711" s="36" t="s">
        <v>4749</v>
      </c>
      <c r="I711" s="36" t="s">
        <v>2971</v>
      </c>
      <c r="J711" s="37"/>
      <c r="K711" s="37"/>
      <c r="L711" s="37"/>
      <c r="M711" s="37"/>
      <c r="N711" s="37"/>
      <c r="O711" s="38" t="s">
        <v>4458</v>
      </c>
      <c r="P711" s="38"/>
      <c r="Q711" s="35"/>
      <c r="R711" s="38" t="s">
        <v>4459</v>
      </c>
      <c r="S711" s="38"/>
      <c r="T711" s="35" t="s">
        <v>4460</v>
      </c>
      <c r="U711" s="35"/>
      <c r="V711" s="35"/>
      <c r="W711" s="35"/>
      <c r="X711" s="35"/>
      <c r="Y711" s="35"/>
      <c r="Z711" s="35"/>
    </row>
    <row r="712" spans="1:183">
      <c r="A712" s="35" t="s">
        <v>3994</v>
      </c>
      <c r="B712" s="35" t="s">
        <v>3623</v>
      </c>
      <c r="C712" s="35" t="s">
        <v>3995</v>
      </c>
      <c r="D712" s="35" t="s">
        <v>3452</v>
      </c>
      <c r="E712" s="36" t="s">
        <v>3074</v>
      </c>
      <c r="F712" s="36"/>
      <c r="G712" s="36" t="s">
        <v>655</v>
      </c>
      <c r="H712" s="36" t="s">
        <v>1661</v>
      </c>
      <c r="I712" s="36" t="s">
        <v>2971</v>
      </c>
      <c r="J712" s="37"/>
      <c r="K712" s="37"/>
      <c r="L712" s="37"/>
      <c r="M712" s="37"/>
      <c r="N712" s="37"/>
      <c r="O712" s="38" t="s">
        <v>1662</v>
      </c>
      <c r="P712" s="38"/>
      <c r="Q712" s="35"/>
      <c r="R712" s="38"/>
      <c r="S712" s="38"/>
      <c r="T712" s="35" t="s">
        <v>3075</v>
      </c>
      <c r="U712" s="35"/>
      <c r="V712" s="35" t="s">
        <v>4130</v>
      </c>
      <c r="W712" s="35"/>
      <c r="X712" s="35"/>
      <c r="Y712" s="35"/>
      <c r="Z712" s="35"/>
    </row>
    <row r="713" spans="1:183">
      <c r="A713" s="35" t="s">
        <v>1112</v>
      </c>
      <c r="B713" s="35" t="s">
        <v>2652</v>
      </c>
      <c r="C713" s="35" t="s">
        <v>1113</v>
      </c>
      <c r="D713" s="35"/>
      <c r="E713" s="36" t="s">
        <v>4182</v>
      </c>
      <c r="F713" s="36"/>
      <c r="G713" s="36" t="s">
        <v>2527</v>
      </c>
      <c r="H713" s="36">
        <v>75116</v>
      </c>
      <c r="I713" s="36" t="s">
        <v>2528</v>
      </c>
      <c r="J713" s="37"/>
      <c r="K713" s="37"/>
      <c r="L713" s="37"/>
      <c r="M713" s="37"/>
      <c r="N713" s="37"/>
      <c r="O713" s="38" t="s">
        <v>4183</v>
      </c>
      <c r="P713" s="38"/>
      <c r="Q713" s="38"/>
      <c r="R713" s="38" t="s">
        <v>2232</v>
      </c>
      <c r="S713" s="38"/>
      <c r="T713" s="35"/>
      <c r="U713" s="35"/>
      <c r="V713" s="35"/>
      <c r="W713" s="35"/>
      <c r="X713" s="35"/>
      <c r="Y713" s="35"/>
      <c r="Z713" s="35" t="s">
        <v>2458</v>
      </c>
    </row>
    <row r="714" spans="1:183">
      <c r="A714" s="35" t="s">
        <v>1776</v>
      </c>
      <c r="B714" s="35" t="s">
        <v>3653</v>
      </c>
      <c r="C714" s="35" t="s">
        <v>1858</v>
      </c>
      <c r="D714" s="35"/>
      <c r="E714" s="36" t="s">
        <v>879</v>
      </c>
      <c r="F714" s="36" t="s">
        <v>881</v>
      </c>
      <c r="G714" s="36" t="s">
        <v>880</v>
      </c>
      <c r="H714" s="36">
        <v>12111</v>
      </c>
      <c r="I714" s="36" t="s">
        <v>3055</v>
      </c>
      <c r="J714" s="37"/>
      <c r="K714" s="37"/>
      <c r="L714" s="37"/>
      <c r="M714" s="37"/>
      <c r="N714" s="37"/>
      <c r="O714" s="38"/>
      <c r="P714" s="38"/>
      <c r="Q714" s="35"/>
      <c r="R714" s="38" t="s">
        <v>882</v>
      </c>
      <c r="S714" s="38"/>
      <c r="T714" s="35" t="s">
        <v>1859</v>
      </c>
      <c r="U714" s="35"/>
      <c r="V714" s="35"/>
      <c r="W714" s="35"/>
      <c r="X714" s="35"/>
      <c r="Y714" s="35"/>
      <c r="Z714" s="35"/>
    </row>
    <row r="715" spans="1:183">
      <c r="A715" s="35" t="s">
        <v>1705</v>
      </c>
      <c r="B715" s="35" t="s">
        <v>5089</v>
      </c>
      <c r="C715" s="35" t="s">
        <v>5090</v>
      </c>
      <c r="D715" s="35"/>
      <c r="E715" s="36" t="s">
        <v>4406</v>
      </c>
      <c r="F715" s="36"/>
      <c r="G715" s="36" t="s">
        <v>2431</v>
      </c>
      <c r="H715" s="36" t="s">
        <v>4407</v>
      </c>
      <c r="I715" s="36" t="s">
        <v>4843</v>
      </c>
      <c r="J715" s="37"/>
      <c r="K715" s="37"/>
      <c r="L715" s="37"/>
      <c r="M715" s="37"/>
      <c r="N715" s="37"/>
      <c r="O715" s="38" t="s">
        <v>4408</v>
      </c>
      <c r="P715" s="35"/>
      <c r="Q715" s="35"/>
      <c r="R715" s="38" t="s">
        <v>5092</v>
      </c>
      <c r="S715" s="38" t="s">
        <v>5091</v>
      </c>
      <c r="T715" s="35" t="s">
        <v>5093</v>
      </c>
      <c r="U715" s="35"/>
      <c r="V715" s="35" t="s">
        <v>4409</v>
      </c>
      <c r="W715" s="35"/>
      <c r="X715" s="35"/>
      <c r="Y715" s="35"/>
      <c r="Z715" s="35" t="s">
        <v>4635</v>
      </c>
    </row>
    <row r="716" spans="1:183">
      <c r="A716" s="35" t="s">
        <v>1104</v>
      </c>
      <c r="B716" s="35" t="s">
        <v>1105</v>
      </c>
      <c r="C716" s="35" t="s">
        <v>1106</v>
      </c>
      <c r="D716" s="35"/>
      <c r="E716" s="36" t="s">
        <v>4083</v>
      </c>
      <c r="F716" s="36" t="s">
        <v>213</v>
      </c>
      <c r="G716" s="36" t="s">
        <v>2892</v>
      </c>
      <c r="H716" s="36" t="s">
        <v>4779</v>
      </c>
      <c r="I716" s="36" t="s">
        <v>2971</v>
      </c>
      <c r="J716" s="37"/>
      <c r="K716" s="37"/>
      <c r="L716" s="37"/>
      <c r="M716" s="37"/>
      <c r="N716" s="37"/>
      <c r="O716" s="38" t="s">
        <v>1828</v>
      </c>
      <c r="P716" s="38"/>
      <c r="Q716" s="38"/>
      <c r="R716" s="38" t="s">
        <v>50</v>
      </c>
      <c r="S716" s="38"/>
      <c r="T716" s="35" t="s">
        <v>980</v>
      </c>
      <c r="U716" s="35"/>
      <c r="V716" s="35"/>
      <c r="W716" s="35"/>
      <c r="X716" s="35"/>
      <c r="Y716" s="35"/>
      <c r="Z716" s="35" t="s">
        <v>866</v>
      </c>
    </row>
    <row r="717" spans="1:183">
      <c r="A717" s="35" t="s">
        <v>1445</v>
      </c>
      <c r="B717" s="35" t="s">
        <v>1446</v>
      </c>
      <c r="C717" s="35"/>
      <c r="D717" s="35"/>
      <c r="E717" s="36" t="s">
        <v>1447</v>
      </c>
      <c r="F717" s="36" t="s">
        <v>1231</v>
      </c>
      <c r="G717" s="36" t="s">
        <v>1882</v>
      </c>
      <c r="H717" s="36" t="s">
        <v>3847</v>
      </c>
      <c r="I717" s="36" t="s">
        <v>534</v>
      </c>
      <c r="J717" s="37"/>
      <c r="K717" s="37"/>
      <c r="L717" s="37"/>
      <c r="M717" s="37"/>
      <c r="N717" s="37"/>
      <c r="O717" s="38"/>
      <c r="P717" s="38"/>
      <c r="Q717" s="38"/>
      <c r="R717" s="38"/>
      <c r="S717" s="38"/>
      <c r="T717" s="35" t="s">
        <v>4699</v>
      </c>
      <c r="U717" s="35"/>
      <c r="V717" s="35"/>
      <c r="W717" s="35"/>
      <c r="X717" s="35"/>
      <c r="Y717" s="35"/>
      <c r="Z717" s="35" t="s">
        <v>866</v>
      </c>
    </row>
    <row r="718" spans="1:183">
      <c r="A718" s="35" t="s">
        <v>770</v>
      </c>
      <c r="B718" s="35" t="s">
        <v>3076</v>
      </c>
      <c r="C718" s="35" t="s">
        <v>3077</v>
      </c>
      <c r="D718" s="35"/>
      <c r="E718" s="36" t="s">
        <v>669</v>
      </c>
      <c r="F718" s="36"/>
      <c r="G718" s="36" t="s">
        <v>3431</v>
      </c>
      <c r="H718" s="36">
        <v>10405</v>
      </c>
      <c r="I718" s="36" t="s">
        <v>2308</v>
      </c>
      <c r="J718" s="37"/>
      <c r="K718" s="37"/>
      <c r="L718" s="37"/>
      <c r="M718" s="37"/>
      <c r="N718" s="37"/>
      <c r="O718" s="38" t="s">
        <v>670</v>
      </c>
      <c r="P718" s="38"/>
      <c r="Q718" s="35"/>
      <c r="R718" s="38"/>
      <c r="S718" s="38"/>
      <c r="T718" s="35" t="s">
        <v>4284</v>
      </c>
      <c r="U718" s="35"/>
      <c r="V718" s="35"/>
      <c r="W718" s="35"/>
      <c r="X718" s="35"/>
      <c r="Y718" s="35"/>
      <c r="Z718" s="35"/>
    </row>
    <row r="719" spans="1:183">
      <c r="A719" s="35" t="s">
        <v>4700</v>
      </c>
      <c r="B719" s="35" t="s">
        <v>3022</v>
      </c>
      <c r="C719" s="35" t="s">
        <v>3023</v>
      </c>
      <c r="D719" s="35"/>
      <c r="E719" s="36" t="s">
        <v>4282</v>
      </c>
      <c r="F719" s="36"/>
      <c r="G719" s="36" t="s">
        <v>4920</v>
      </c>
      <c r="H719" s="36" t="s">
        <v>4921</v>
      </c>
      <c r="I719" s="36" t="s">
        <v>4922</v>
      </c>
      <c r="J719" s="37" t="s">
        <v>3031</v>
      </c>
      <c r="K719" s="37"/>
      <c r="L719" s="37" t="s">
        <v>4920</v>
      </c>
      <c r="M719" s="37" t="s">
        <v>4921</v>
      </c>
      <c r="N719" s="37" t="s">
        <v>4922</v>
      </c>
      <c r="O719" s="38" t="s">
        <v>3032</v>
      </c>
      <c r="P719" s="38"/>
      <c r="Q719" s="38"/>
      <c r="R719" s="38" t="s">
        <v>4066</v>
      </c>
      <c r="S719" s="38"/>
      <c r="T719" s="35" t="s">
        <v>4067</v>
      </c>
      <c r="U719" s="35"/>
      <c r="V719" s="35"/>
      <c r="W719" s="35"/>
      <c r="X719" s="35"/>
      <c r="Y719" s="35"/>
      <c r="Z719" s="35" t="s">
        <v>866</v>
      </c>
    </row>
    <row r="720" spans="1:183">
      <c r="A720" s="35" t="s">
        <v>4700</v>
      </c>
      <c r="B720" s="35" t="s">
        <v>2206</v>
      </c>
      <c r="C720" s="35" t="s">
        <v>4068</v>
      </c>
      <c r="D720" s="35"/>
      <c r="E720" s="36" t="s">
        <v>4069</v>
      </c>
      <c r="F720" s="36"/>
      <c r="G720" s="36" t="s">
        <v>4920</v>
      </c>
      <c r="H720" s="36"/>
      <c r="I720" s="36" t="s">
        <v>4922</v>
      </c>
      <c r="J720" s="37" t="s">
        <v>4872</v>
      </c>
      <c r="K720" s="37"/>
      <c r="L720" s="37" t="s">
        <v>4920</v>
      </c>
      <c r="M720" s="37"/>
      <c r="N720" s="37" t="s">
        <v>4922</v>
      </c>
      <c r="O720" s="38" t="s">
        <v>4873</v>
      </c>
      <c r="P720" s="38"/>
      <c r="Q720" s="38"/>
      <c r="R720" s="38" t="s">
        <v>136</v>
      </c>
      <c r="S720" s="38"/>
      <c r="T720" s="35" t="s">
        <v>137</v>
      </c>
      <c r="U720" s="35"/>
      <c r="V720" s="35" t="s">
        <v>138</v>
      </c>
      <c r="W720" s="35"/>
      <c r="X720" s="35"/>
      <c r="Y720" s="35"/>
      <c r="Z720" s="35" t="s">
        <v>866</v>
      </c>
    </row>
    <row r="721" spans="1:26">
      <c r="A721" s="35" t="s">
        <v>4700</v>
      </c>
      <c r="B721" s="35" t="s">
        <v>4274</v>
      </c>
      <c r="C721" s="35" t="s">
        <v>4275</v>
      </c>
      <c r="D721" s="35"/>
      <c r="E721" s="36" t="s">
        <v>4282</v>
      </c>
      <c r="F721" s="36"/>
      <c r="G721" s="36" t="s">
        <v>4920</v>
      </c>
      <c r="H721" s="36" t="s">
        <v>4921</v>
      </c>
      <c r="I721" s="36" t="s">
        <v>4922</v>
      </c>
      <c r="J721" s="37" t="s">
        <v>3031</v>
      </c>
      <c r="K721" s="37"/>
      <c r="L721" s="37" t="s">
        <v>4920</v>
      </c>
      <c r="M721" s="37" t="s">
        <v>4921</v>
      </c>
      <c r="N721" s="37" t="s">
        <v>4922</v>
      </c>
      <c r="O721" s="38" t="s">
        <v>2363</v>
      </c>
      <c r="P721" s="38"/>
      <c r="Q721" s="38"/>
      <c r="R721" s="38" t="s">
        <v>4066</v>
      </c>
      <c r="S721" s="38"/>
      <c r="T721" s="35" t="s">
        <v>4633</v>
      </c>
      <c r="U721" s="35"/>
      <c r="V721" s="35" t="s">
        <v>2164</v>
      </c>
      <c r="W721" s="35"/>
      <c r="X721" s="35"/>
      <c r="Y721" s="35"/>
      <c r="Z721" s="35" t="s">
        <v>866</v>
      </c>
    </row>
    <row r="722" spans="1:26">
      <c r="A722" s="35" t="s">
        <v>5170</v>
      </c>
      <c r="B722" s="35" t="s">
        <v>1694</v>
      </c>
      <c r="C722" s="35" t="s">
        <v>5335</v>
      </c>
      <c r="D722" s="35" t="s">
        <v>1789</v>
      </c>
      <c r="E722" s="36" t="s">
        <v>4282</v>
      </c>
      <c r="F722" s="36"/>
      <c r="G722" s="36" t="s">
        <v>4920</v>
      </c>
      <c r="H722" s="36" t="s">
        <v>4921</v>
      </c>
      <c r="I722" s="36" t="s">
        <v>4922</v>
      </c>
      <c r="J722" s="37" t="s">
        <v>3031</v>
      </c>
      <c r="K722" s="37"/>
      <c r="L722" s="37" t="s">
        <v>4920</v>
      </c>
      <c r="M722" s="37" t="s">
        <v>4921</v>
      </c>
      <c r="N722" s="37" t="s">
        <v>4922</v>
      </c>
      <c r="O722" s="38" t="s">
        <v>3032</v>
      </c>
      <c r="P722" s="38"/>
      <c r="Q722" s="38"/>
      <c r="R722" s="38" t="s">
        <v>4066</v>
      </c>
      <c r="S722" s="38"/>
      <c r="T722" s="35" t="s">
        <v>4754</v>
      </c>
      <c r="U722" s="35"/>
      <c r="V722" s="35" t="s">
        <v>2164</v>
      </c>
      <c r="W722" s="35"/>
      <c r="X722" s="35"/>
      <c r="Y722" s="35"/>
      <c r="Z722" s="35" t="s">
        <v>866</v>
      </c>
    </row>
    <row r="723" spans="1:26">
      <c r="A723" s="35" t="s">
        <v>3954</v>
      </c>
      <c r="B723" s="35"/>
      <c r="C723" s="35"/>
      <c r="D723" s="35"/>
      <c r="E723" s="36" t="s">
        <v>1474</v>
      </c>
      <c r="F723" s="36"/>
      <c r="G723" s="36" t="s">
        <v>3170</v>
      </c>
      <c r="H723" s="36" t="s">
        <v>1475</v>
      </c>
      <c r="I723" s="36" t="s">
        <v>3171</v>
      </c>
      <c r="J723" s="37"/>
      <c r="K723" s="37"/>
      <c r="L723" s="37"/>
      <c r="M723" s="37"/>
      <c r="N723" s="37"/>
      <c r="O723" s="38" t="s">
        <v>1476</v>
      </c>
      <c r="P723" s="38"/>
      <c r="Q723" s="35"/>
      <c r="R723" s="38"/>
      <c r="S723" s="38"/>
      <c r="T723" s="35" t="s">
        <v>4760</v>
      </c>
      <c r="U723" s="35"/>
      <c r="V723" s="35"/>
      <c r="W723" s="35"/>
      <c r="X723" s="35"/>
      <c r="Y723" s="35"/>
      <c r="Z723" s="35"/>
    </row>
    <row r="724" spans="1:26">
      <c r="A724" s="35" t="s">
        <v>5430</v>
      </c>
      <c r="B724" s="35" t="s">
        <v>1017</v>
      </c>
      <c r="C724" s="35" t="s">
        <v>5431</v>
      </c>
      <c r="D724" s="35" t="s">
        <v>5432</v>
      </c>
      <c r="E724" s="36" t="s">
        <v>5433</v>
      </c>
      <c r="F724" s="36" t="s">
        <v>5434</v>
      </c>
      <c r="G724" s="36" t="s">
        <v>4923</v>
      </c>
      <c r="H724" s="36" t="s">
        <v>5435</v>
      </c>
      <c r="I724" s="36" t="s">
        <v>878</v>
      </c>
      <c r="J724" s="37"/>
      <c r="K724" s="37"/>
      <c r="L724" s="37"/>
      <c r="M724" s="37"/>
      <c r="N724" s="37"/>
      <c r="O724" s="38" t="s">
        <v>5436</v>
      </c>
      <c r="P724" s="38"/>
      <c r="Q724" s="35"/>
      <c r="R724" s="38"/>
      <c r="S724" s="38"/>
      <c r="T724" s="35" t="s">
        <v>5437</v>
      </c>
      <c r="U724" s="35"/>
      <c r="V724" s="35"/>
      <c r="W724" s="35"/>
      <c r="X724" s="35"/>
      <c r="Y724" s="35"/>
      <c r="Z724" s="35"/>
    </row>
    <row r="725" spans="1:26">
      <c r="A725" s="35" t="s">
        <v>1206</v>
      </c>
      <c r="B725" s="35" t="s">
        <v>4747</v>
      </c>
      <c r="C725" s="35" t="s">
        <v>4748</v>
      </c>
      <c r="D725" s="35"/>
      <c r="E725" s="36" t="s">
        <v>3673</v>
      </c>
      <c r="F725" s="36" t="s">
        <v>1499</v>
      </c>
      <c r="G725" s="36" t="s">
        <v>1087</v>
      </c>
      <c r="H725" s="36">
        <v>10260</v>
      </c>
      <c r="I725" s="36" t="s">
        <v>3966</v>
      </c>
      <c r="J725" s="37"/>
      <c r="K725" s="37"/>
      <c r="L725" s="37"/>
      <c r="M725" s="37"/>
      <c r="N725" s="37"/>
      <c r="O725" s="38" t="s">
        <v>3197</v>
      </c>
      <c r="P725" s="38"/>
      <c r="Q725" s="38"/>
      <c r="R725" s="38" t="s">
        <v>2915</v>
      </c>
      <c r="S725" s="38"/>
      <c r="T725" s="35"/>
      <c r="U725" s="35"/>
      <c r="V725" s="35"/>
      <c r="W725" s="35"/>
      <c r="X725" s="35"/>
      <c r="Y725" s="35"/>
      <c r="Z725" s="35" t="s">
        <v>2458</v>
      </c>
    </row>
    <row r="726" spans="1:26">
      <c r="A726" s="35" t="s">
        <v>3025</v>
      </c>
      <c r="B726" s="35" t="s">
        <v>3764</v>
      </c>
      <c r="C726" s="35" t="s">
        <v>3765</v>
      </c>
      <c r="D726" s="35" t="s">
        <v>1789</v>
      </c>
      <c r="E726" s="36"/>
      <c r="F726" s="36"/>
      <c r="G726" s="36"/>
      <c r="H726" s="36"/>
      <c r="I726" s="36"/>
      <c r="J726" s="37"/>
      <c r="K726" s="37"/>
      <c r="L726" s="37"/>
      <c r="M726" s="37"/>
      <c r="N726" s="37"/>
      <c r="O726" s="35"/>
      <c r="P726" s="35"/>
      <c r="Q726" s="35"/>
      <c r="R726" s="38"/>
      <c r="S726" s="38"/>
      <c r="T726" s="35" t="s">
        <v>1</v>
      </c>
      <c r="U726" s="35"/>
      <c r="V726" s="35"/>
      <c r="W726" s="35"/>
      <c r="X726" s="35"/>
      <c r="Y726" s="35"/>
      <c r="Z726" s="35"/>
    </row>
    <row r="727" spans="1:26">
      <c r="A727" s="35" t="s">
        <v>3148</v>
      </c>
      <c r="B727" s="35" t="s">
        <v>2610</v>
      </c>
      <c r="C727" s="35" t="s">
        <v>2611</v>
      </c>
      <c r="D727" s="35"/>
      <c r="E727" s="36"/>
      <c r="F727" s="36"/>
      <c r="G727" s="36"/>
      <c r="H727" s="36"/>
      <c r="I727" s="36"/>
      <c r="J727" s="37"/>
      <c r="K727" s="37"/>
      <c r="L727" s="37"/>
      <c r="M727" s="37"/>
      <c r="N727" s="37"/>
      <c r="O727" s="35"/>
      <c r="P727" s="35"/>
      <c r="Q727" s="35"/>
      <c r="R727" s="38"/>
      <c r="S727" s="38"/>
      <c r="T727" s="35"/>
      <c r="U727" s="35"/>
      <c r="V727" s="35"/>
      <c r="W727" s="35"/>
      <c r="X727" s="35"/>
      <c r="Y727" s="35"/>
      <c r="Z727" s="35"/>
    </row>
    <row r="728" spans="1:26">
      <c r="A728" s="35" t="s">
        <v>203</v>
      </c>
      <c r="B728" s="35" t="s">
        <v>2882</v>
      </c>
      <c r="C728" s="35"/>
      <c r="D728" s="35"/>
      <c r="E728" s="36" t="s">
        <v>204</v>
      </c>
      <c r="F728" s="36"/>
      <c r="G728" s="36" t="s">
        <v>2527</v>
      </c>
      <c r="H728" s="36">
        <v>75008</v>
      </c>
      <c r="I728" s="36" t="s">
        <v>2528</v>
      </c>
      <c r="J728" s="37"/>
      <c r="K728" s="37"/>
      <c r="L728" s="37"/>
      <c r="M728" s="37"/>
      <c r="N728" s="37"/>
      <c r="O728" s="38" t="s">
        <v>205</v>
      </c>
      <c r="P728" s="38"/>
      <c r="Q728" s="35"/>
      <c r="R728" s="38" t="s">
        <v>206</v>
      </c>
      <c r="S728" s="38"/>
      <c r="T728" s="35" t="s">
        <v>207</v>
      </c>
      <c r="U728" s="35"/>
      <c r="V728" s="35"/>
      <c r="W728" s="35"/>
      <c r="X728" s="35"/>
      <c r="Y728" s="35"/>
      <c r="Z728" s="35"/>
    </row>
    <row r="729" spans="1:26">
      <c r="A729" s="35" t="s">
        <v>1131</v>
      </c>
      <c r="B729" s="35" t="s">
        <v>5171</v>
      </c>
      <c r="C729" s="35" t="s">
        <v>5172</v>
      </c>
      <c r="D729" s="35" t="s">
        <v>2422</v>
      </c>
      <c r="E729" s="36" t="s">
        <v>5173</v>
      </c>
      <c r="F729" s="36" t="s">
        <v>5174</v>
      </c>
      <c r="G729" s="36" t="s">
        <v>3170</v>
      </c>
      <c r="H729" s="36" t="s">
        <v>5175</v>
      </c>
      <c r="I729" s="36" t="s">
        <v>3171</v>
      </c>
      <c r="J729" s="37"/>
      <c r="K729" s="37"/>
      <c r="L729" s="37"/>
      <c r="M729" s="37"/>
      <c r="N729" s="37"/>
      <c r="O729" s="35" t="s">
        <v>4129</v>
      </c>
      <c r="P729" s="35"/>
      <c r="Q729" s="35"/>
      <c r="R729" s="38"/>
      <c r="S729" s="38"/>
      <c r="T729" s="35" t="s">
        <v>1521</v>
      </c>
      <c r="U729" s="35"/>
      <c r="V729" s="35" t="s">
        <v>1522</v>
      </c>
      <c r="W729" s="35"/>
      <c r="X729" s="35"/>
      <c r="Y729" s="35"/>
      <c r="Z729" s="35"/>
    </row>
    <row r="730" spans="1:26">
      <c r="A730" s="35" t="s">
        <v>4281</v>
      </c>
      <c r="B730" s="35" t="s">
        <v>1472</v>
      </c>
      <c r="C730" s="35" t="s">
        <v>236</v>
      </c>
      <c r="D730" s="35"/>
      <c r="E730" s="36" t="s">
        <v>202</v>
      </c>
      <c r="F730" s="36" t="s">
        <v>1922</v>
      </c>
      <c r="G730" s="36" t="s">
        <v>2257</v>
      </c>
      <c r="H730" s="36"/>
      <c r="I730" s="36"/>
      <c r="J730" s="37"/>
      <c r="K730" s="37"/>
      <c r="L730" s="37"/>
      <c r="M730" s="37"/>
      <c r="N730" s="37"/>
      <c r="O730" s="38" t="s">
        <v>2958</v>
      </c>
      <c r="P730" s="38"/>
      <c r="Q730" s="38"/>
      <c r="R730" s="38" t="s">
        <v>15</v>
      </c>
      <c r="S730" s="38"/>
      <c r="T730" s="35" t="s">
        <v>4089</v>
      </c>
      <c r="U730" s="35"/>
      <c r="V730" s="35"/>
      <c r="W730" s="35"/>
      <c r="X730" s="35"/>
      <c r="Y730" s="35"/>
      <c r="Z730" s="35" t="s">
        <v>876</v>
      </c>
    </row>
    <row r="731" spans="1:26">
      <c r="A731" s="35" t="s">
        <v>3574</v>
      </c>
      <c r="B731" s="35" t="s">
        <v>197</v>
      </c>
      <c r="C731" s="35" t="s">
        <v>198</v>
      </c>
      <c r="D731" s="35"/>
      <c r="E731" s="36" t="s">
        <v>1335</v>
      </c>
      <c r="F731" s="36"/>
      <c r="G731" s="36" t="s">
        <v>3206</v>
      </c>
      <c r="H731" s="36" t="s">
        <v>682</v>
      </c>
      <c r="I731" s="36" t="s">
        <v>2971</v>
      </c>
      <c r="J731" s="37"/>
      <c r="K731" s="37"/>
      <c r="L731" s="37"/>
      <c r="M731" s="37"/>
      <c r="N731" s="37"/>
      <c r="O731" s="38" t="s">
        <v>957</v>
      </c>
      <c r="P731" s="38"/>
      <c r="Q731" s="35"/>
      <c r="R731" s="38" t="s">
        <v>71</v>
      </c>
      <c r="S731" s="38"/>
      <c r="T731" s="38" t="s">
        <v>1050</v>
      </c>
      <c r="U731" s="35"/>
      <c r="V731" s="35"/>
      <c r="W731" s="35"/>
      <c r="X731" s="35"/>
      <c r="Y731" s="35"/>
      <c r="Z731" s="35" t="s">
        <v>876</v>
      </c>
    </row>
    <row r="732" spans="1:26">
      <c r="A732" s="35" t="s">
        <v>3794</v>
      </c>
      <c r="B732" s="35" t="s">
        <v>3795</v>
      </c>
      <c r="C732" s="35" t="s">
        <v>3796</v>
      </c>
      <c r="D732" s="35"/>
      <c r="E732" s="36" t="s">
        <v>392</v>
      </c>
      <c r="F732" s="36"/>
      <c r="G732" s="36" t="s">
        <v>3471</v>
      </c>
      <c r="H732" s="36" t="s">
        <v>4619</v>
      </c>
      <c r="I732" s="36" t="s">
        <v>2971</v>
      </c>
      <c r="J732" s="37"/>
      <c r="K732" s="37"/>
      <c r="L732" s="37"/>
      <c r="M732" s="37"/>
      <c r="N732" s="37"/>
      <c r="O732" s="38" t="s">
        <v>466</v>
      </c>
      <c r="P732" s="38"/>
      <c r="Q732" s="38"/>
      <c r="R732" s="38" t="s">
        <v>467</v>
      </c>
      <c r="S732" s="38"/>
      <c r="T732" s="97" t="s">
        <v>1493</v>
      </c>
      <c r="U732" s="35"/>
      <c r="V732" s="35"/>
      <c r="W732" s="35"/>
      <c r="X732" s="35"/>
      <c r="Y732" s="35"/>
      <c r="Z732" s="35" t="s">
        <v>876</v>
      </c>
    </row>
    <row r="733" spans="1:26">
      <c r="A733" s="35" t="s">
        <v>3258</v>
      </c>
      <c r="B733" s="35" t="s">
        <v>1694</v>
      </c>
      <c r="C733" s="35" t="s">
        <v>4011</v>
      </c>
      <c r="D733" s="35"/>
      <c r="E733" s="36" t="s">
        <v>4012</v>
      </c>
      <c r="F733" s="36" t="s">
        <v>2681</v>
      </c>
      <c r="G733" s="36" t="s">
        <v>1857</v>
      </c>
      <c r="H733" s="36" t="s">
        <v>4225</v>
      </c>
      <c r="I733" s="36" t="s">
        <v>103</v>
      </c>
      <c r="J733" s="37"/>
      <c r="K733" s="37"/>
      <c r="L733" s="37"/>
      <c r="M733" s="37"/>
      <c r="N733" s="37"/>
      <c r="O733" s="38" t="s">
        <v>4224</v>
      </c>
      <c r="P733" s="38"/>
      <c r="Q733" s="35"/>
      <c r="R733" s="38"/>
      <c r="S733" s="38"/>
      <c r="T733" s="35" t="s">
        <v>23</v>
      </c>
      <c r="U733" s="35"/>
      <c r="V733" s="76"/>
      <c r="W733" s="35"/>
      <c r="X733" s="35"/>
      <c r="Y733" s="35"/>
      <c r="Z733" s="35"/>
    </row>
    <row r="734" spans="1:26" ht="12.75" customHeight="1">
      <c r="A734" s="35" t="s">
        <v>4864</v>
      </c>
      <c r="B734" s="35" t="s">
        <v>4865</v>
      </c>
      <c r="C734" s="35" t="s">
        <v>4466</v>
      </c>
      <c r="D734" s="35"/>
      <c r="E734" s="36" t="s">
        <v>4891</v>
      </c>
      <c r="F734" s="36"/>
      <c r="G734" s="36" t="s">
        <v>3170</v>
      </c>
      <c r="H734" s="36" t="s">
        <v>4892</v>
      </c>
      <c r="I734" s="36" t="s">
        <v>1809</v>
      </c>
      <c r="J734" s="37"/>
      <c r="K734" s="37"/>
      <c r="L734" s="37"/>
      <c r="M734" s="37"/>
      <c r="N734" s="37"/>
      <c r="O734" s="97" t="s">
        <v>4776</v>
      </c>
      <c r="P734" s="38"/>
      <c r="Q734" s="38"/>
      <c r="R734" s="38" t="s">
        <v>3443</v>
      </c>
      <c r="S734" s="38"/>
      <c r="T734" s="35" t="s">
        <v>3365</v>
      </c>
      <c r="U734" s="35"/>
      <c r="V734" s="76"/>
      <c r="W734" s="35"/>
      <c r="X734" s="35"/>
      <c r="Y734" s="35"/>
      <c r="Z734" s="35" t="s">
        <v>2458</v>
      </c>
    </row>
    <row r="735" spans="1:26">
      <c r="A735" s="35" t="s">
        <v>4038</v>
      </c>
      <c r="B735" s="35" t="s">
        <v>3474</v>
      </c>
      <c r="C735" s="35" t="s">
        <v>4039</v>
      </c>
      <c r="D735" s="35"/>
      <c r="E735" s="36" t="s">
        <v>3507</v>
      </c>
      <c r="F735" s="36"/>
      <c r="G735" s="36" t="s">
        <v>3508</v>
      </c>
      <c r="H735" s="36">
        <v>92656</v>
      </c>
      <c r="I735" s="36" t="s">
        <v>2528</v>
      </c>
      <c r="J735" s="37"/>
      <c r="K735" s="37"/>
      <c r="L735" s="37"/>
      <c r="M735" s="37"/>
      <c r="N735" s="37"/>
      <c r="O735" s="38" t="s">
        <v>995</v>
      </c>
      <c r="P735" s="38"/>
      <c r="Q735" s="38"/>
      <c r="R735" s="38" t="s">
        <v>996</v>
      </c>
      <c r="S735" s="38"/>
      <c r="T735" s="35" t="s">
        <v>1791</v>
      </c>
      <c r="U735" s="35"/>
      <c r="V735" s="35"/>
      <c r="W735" s="35"/>
      <c r="X735" s="35"/>
      <c r="Y735" s="35"/>
      <c r="Z735" s="35" t="s">
        <v>2458</v>
      </c>
    </row>
    <row r="736" spans="1:26">
      <c r="A736" s="35" t="s">
        <v>1020</v>
      </c>
      <c r="B736" s="35" t="s">
        <v>2077</v>
      </c>
      <c r="C736" s="35" t="s">
        <v>1021</v>
      </c>
      <c r="D736" s="35"/>
      <c r="E736" s="36" t="s">
        <v>1035</v>
      </c>
      <c r="F736" s="36"/>
      <c r="G736" s="36" t="s">
        <v>5105</v>
      </c>
      <c r="H736" s="36"/>
      <c r="I736" s="36"/>
      <c r="J736" s="37"/>
      <c r="K736" s="37"/>
      <c r="L736" s="37"/>
      <c r="M736" s="37"/>
      <c r="N736" s="37"/>
      <c r="O736" s="35" t="s">
        <v>5176</v>
      </c>
      <c r="P736" s="35"/>
      <c r="Q736" s="35"/>
      <c r="R736" s="38"/>
      <c r="S736" s="38"/>
      <c r="T736" s="35" t="s">
        <v>5104</v>
      </c>
      <c r="U736" s="35"/>
      <c r="V736" s="35"/>
      <c r="W736" s="35"/>
      <c r="X736" s="35"/>
      <c r="Y736" s="35"/>
      <c r="Z736" s="35"/>
    </row>
    <row r="737" spans="1:183">
      <c r="A737" s="35" t="s">
        <v>1960</v>
      </c>
      <c r="B737" s="35" t="s">
        <v>1961</v>
      </c>
      <c r="C737" s="35" t="s">
        <v>1962</v>
      </c>
      <c r="D737" s="35"/>
      <c r="E737" s="36" t="s">
        <v>2588</v>
      </c>
      <c r="F737" s="36"/>
      <c r="G737" s="36"/>
      <c r="H737" s="36"/>
      <c r="I737" s="36"/>
      <c r="J737" s="37"/>
      <c r="K737" s="37"/>
      <c r="L737" s="37"/>
      <c r="M737" s="37"/>
      <c r="N737" s="37"/>
      <c r="O737" s="35"/>
      <c r="P737" s="35"/>
      <c r="Q737" s="35"/>
      <c r="R737" s="38"/>
      <c r="S737" s="38"/>
      <c r="T737" s="35" t="s">
        <v>2628</v>
      </c>
      <c r="U737" s="35"/>
      <c r="V737" s="35" t="s">
        <v>2629</v>
      </c>
      <c r="W737" s="35"/>
      <c r="X737" s="35"/>
      <c r="Y737" s="35"/>
      <c r="Z737" s="35"/>
    </row>
    <row r="738" spans="1:183">
      <c r="A738" s="35" t="s">
        <v>5452</v>
      </c>
      <c r="B738" s="35" t="s">
        <v>5365</v>
      </c>
      <c r="C738" s="35" t="s">
        <v>5366</v>
      </c>
      <c r="D738" s="35"/>
      <c r="E738" s="36" t="s">
        <v>5368</v>
      </c>
      <c r="F738" s="36"/>
      <c r="G738" s="36" t="s">
        <v>5369</v>
      </c>
      <c r="H738" s="36"/>
      <c r="I738" s="36" t="s">
        <v>2971</v>
      </c>
      <c r="J738" s="37"/>
      <c r="K738" s="37"/>
      <c r="L738" s="37"/>
      <c r="M738" s="37"/>
      <c r="N738" s="37"/>
      <c r="O738" s="35" t="s">
        <v>5370</v>
      </c>
      <c r="P738" s="35"/>
      <c r="Q738" s="35"/>
      <c r="R738" s="38"/>
      <c r="S738" s="38"/>
      <c r="T738" s="35" t="s">
        <v>5367</v>
      </c>
      <c r="U738" s="35"/>
      <c r="V738" s="35"/>
      <c r="W738" s="35"/>
      <c r="X738" s="35"/>
      <c r="Y738" s="35"/>
      <c r="Z738" s="35"/>
    </row>
    <row r="739" spans="1:183">
      <c r="A739" s="35" t="s">
        <v>4365</v>
      </c>
      <c r="B739" s="35" t="s">
        <v>4366</v>
      </c>
      <c r="C739" s="35"/>
      <c r="D739" s="35"/>
      <c r="E739" s="36"/>
      <c r="F739" s="36"/>
      <c r="G739" s="36"/>
      <c r="H739" s="36"/>
      <c r="I739" s="36"/>
      <c r="J739" s="37"/>
      <c r="K739" s="37"/>
      <c r="L739" s="37"/>
      <c r="M739" s="37"/>
      <c r="N739" s="37"/>
      <c r="O739" s="77" t="s">
        <v>4367</v>
      </c>
      <c r="P739" s="35"/>
      <c r="Q739" s="35"/>
      <c r="R739" s="38"/>
      <c r="S739" s="38"/>
      <c r="T739" s="35" t="s">
        <v>3554</v>
      </c>
      <c r="U739" s="35"/>
      <c r="V739" s="35"/>
      <c r="W739" s="35"/>
      <c r="X739" s="35"/>
      <c r="Y739" s="35"/>
      <c r="Z739" s="35"/>
    </row>
    <row r="740" spans="1:183">
      <c r="A740" s="35" t="s">
        <v>925</v>
      </c>
      <c r="B740" s="35" t="s">
        <v>926</v>
      </c>
      <c r="C740" s="35" t="s">
        <v>476</v>
      </c>
      <c r="D740" s="35"/>
      <c r="E740" s="36" t="s">
        <v>1542</v>
      </c>
      <c r="F740" s="36"/>
      <c r="G740" s="36" t="s">
        <v>4718</v>
      </c>
      <c r="H740" s="36" t="s">
        <v>1543</v>
      </c>
      <c r="I740" s="36" t="s">
        <v>2971</v>
      </c>
      <c r="J740" s="37"/>
      <c r="K740" s="37"/>
      <c r="L740" s="37"/>
      <c r="M740" s="37"/>
      <c r="N740" s="37"/>
      <c r="O740" s="38" t="s">
        <v>502</v>
      </c>
      <c r="P740" s="38"/>
      <c r="Q740" s="38"/>
      <c r="R740" s="38" t="s">
        <v>529</v>
      </c>
      <c r="S740" s="38"/>
      <c r="T740" s="35" t="s">
        <v>2001</v>
      </c>
      <c r="U740" s="35"/>
      <c r="V740" s="35"/>
      <c r="W740" s="35"/>
      <c r="X740" s="35"/>
      <c r="Y740" s="35"/>
      <c r="Z740" s="35" t="s">
        <v>876</v>
      </c>
    </row>
    <row r="741" spans="1:183">
      <c r="A741" s="35" t="s">
        <v>3555</v>
      </c>
      <c r="B741" s="35" t="s">
        <v>3556</v>
      </c>
      <c r="C741" s="35" t="s">
        <v>3557</v>
      </c>
      <c r="D741" s="35" t="s">
        <v>877</v>
      </c>
      <c r="E741" s="36" t="s">
        <v>3558</v>
      </c>
      <c r="F741" s="36" t="s">
        <v>689</v>
      </c>
      <c r="G741" s="36" t="s">
        <v>970</v>
      </c>
      <c r="H741" s="36" t="s">
        <v>1860</v>
      </c>
      <c r="I741" s="36" t="s">
        <v>2971</v>
      </c>
      <c r="J741" s="37"/>
      <c r="K741" s="37"/>
      <c r="L741" s="37"/>
      <c r="M741" s="37"/>
      <c r="N741" s="37"/>
      <c r="O741" s="77"/>
      <c r="P741" s="35"/>
      <c r="Q741" s="35"/>
      <c r="R741" s="71"/>
      <c r="S741" s="38"/>
      <c r="T741" s="35"/>
      <c r="U741" s="35"/>
      <c r="V741" s="76"/>
      <c r="W741" s="35"/>
      <c r="X741" s="35"/>
      <c r="Y741" s="35"/>
      <c r="Z741" s="35"/>
    </row>
    <row r="742" spans="1:183">
      <c r="A742" s="35" t="s">
        <v>1861</v>
      </c>
      <c r="B742" s="35" t="s">
        <v>3084</v>
      </c>
      <c r="C742" s="35" t="s">
        <v>561</v>
      </c>
      <c r="D742" s="35"/>
      <c r="E742" s="36"/>
      <c r="F742" s="36"/>
      <c r="G742" s="36"/>
      <c r="H742" s="36"/>
      <c r="I742" s="36"/>
      <c r="J742" s="37" t="s">
        <v>562</v>
      </c>
      <c r="K742" s="37" t="s">
        <v>563</v>
      </c>
      <c r="L742" s="37" t="s">
        <v>479</v>
      </c>
      <c r="M742" s="37">
        <v>1335</v>
      </c>
      <c r="N742" s="37" t="s">
        <v>878</v>
      </c>
      <c r="O742" s="38" t="s">
        <v>4307</v>
      </c>
      <c r="P742" s="38"/>
      <c r="Q742" s="38"/>
      <c r="R742" s="71" t="s">
        <v>2819</v>
      </c>
      <c r="S742" s="38"/>
      <c r="T742" s="35" t="s">
        <v>3826</v>
      </c>
      <c r="U742" s="35"/>
      <c r="V742" s="35"/>
      <c r="W742" s="35"/>
      <c r="X742" s="35"/>
      <c r="Y742" s="35"/>
      <c r="Z742" s="35" t="s">
        <v>876</v>
      </c>
    </row>
    <row r="743" spans="1:183">
      <c r="A743" s="35" t="s">
        <v>4410</v>
      </c>
      <c r="B743" s="35" t="s">
        <v>263</v>
      </c>
      <c r="C743" s="35" t="s">
        <v>264</v>
      </c>
      <c r="D743" s="35" t="s">
        <v>265</v>
      </c>
      <c r="E743" s="36" t="s">
        <v>1799</v>
      </c>
      <c r="F743" s="36" t="s">
        <v>1800</v>
      </c>
      <c r="G743" s="36" t="s">
        <v>869</v>
      </c>
      <c r="H743" s="36" t="s">
        <v>1801</v>
      </c>
      <c r="I743" s="36" t="s">
        <v>218</v>
      </c>
      <c r="J743" s="37"/>
      <c r="K743" s="37"/>
      <c r="L743" s="37"/>
      <c r="M743" s="37"/>
      <c r="N743" s="37"/>
      <c r="O743" s="38" t="s">
        <v>1802</v>
      </c>
      <c r="P743" s="35"/>
      <c r="Q743" s="35"/>
      <c r="R743" s="38"/>
      <c r="S743" s="38"/>
      <c r="T743" s="35" t="s">
        <v>1803</v>
      </c>
      <c r="U743" s="35"/>
      <c r="V743" s="35" t="s">
        <v>1837</v>
      </c>
      <c r="W743" s="35"/>
      <c r="X743" s="35"/>
      <c r="Y743" s="35"/>
      <c r="Z743" s="35"/>
    </row>
    <row r="744" spans="1:183">
      <c r="A744" s="35" t="s">
        <v>4389</v>
      </c>
      <c r="B744" s="35" t="s">
        <v>4390</v>
      </c>
      <c r="C744" s="35" t="s">
        <v>4481</v>
      </c>
      <c r="D744" s="35"/>
      <c r="E744" s="36"/>
      <c r="F744" s="36"/>
      <c r="G744" s="36"/>
      <c r="H744" s="36"/>
      <c r="I744" s="36"/>
      <c r="J744" s="37"/>
      <c r="K744" s="37"/>
      <c r="L744" s="37"/>
      <c r="M744" s="37"/>
      <c r="N744" s="37"/>
      <c r="O744" s="38"/>
      <c r="P744" s="38"/>
      <c r="Q744" s="38"/>
      <c r="R744" s="38"/>
      <c r="S744" s="38"/>
      <c r="T744" s="35" t="s">
        <v>4482</v>
      </c>
      <c r="U744" s="35"/>
      <c r="V744" s="35"/>
      <c r="W744" s="35"/>
      <c r="X744" s="35"/>
      <c r="Y744" s="35"/>
      <c r="Z744" s="35" t="s">
        <v>876</v>
      </c>
    </row>
    <row r="745" spans="1:183">
      <c r="A745" s="35" t="s">
        <v>2491</v>
      </c>
      <c r="B745" s="35" t="s">
        <v>2492</v>
      </c>
      <c r="C745" s="35" t="s">
        <v>1227</v>
      </c>
      <c r="D745" s="35"/>
      <c r="E745" s="36" t="s">
        <v>2052</v>
      </c>
      <c r="F745" s="36"/>
      <c r="G745" s="36" t="s">
        <v>3062</v>
      </c>
      <c r="H745" s="36" t="s">
        <v>3063</v>
      </c>
      <c r="I745" s="36" t="s">
        <v>2971</v>
      </c>
      <c r="J745" s="37"/>
      <c r="K745" s="37"/>
      <c r="L745" s="37"/>
      <c r="M745" s="37"/>
      <c r="N745" s="37"/>
      <c r="O745" s="35" t="s">
        <v>114</v>
      </c>
      <c r="P745" s="35"/>
      <c r="Q745" s="35"/>
      <c r="R745" s="38" t="s">
        <v>3447</v>
      </c>
      <c r="S745" s="38"/>
      <c r="T745" s="35" t="s">
        <v>3448</v>
      </c>
      <c r="U745" s="35"/>
      <c r="V745" s="35"/>
      <c r="W745" s="35"/>
      <c r="X745" s="35"/>
      <c r="Y745" s="35"/>
      <c r="Z745" s="35" t="s">
        <v>876</v>
      </c>
    </row>
    <row r="746" spans="1:183">
      <c r="A746" s="35" t="s">
        <v>3449</v>
      </c>
      <c r="B746" s="35" t="s">
        <v>4046</v>
      </c>
      <c r="C746" s="35" t="s">
        <v>4047</v>
      </c>
      <c r="D746" s="35"/>
      <c r="E746" s="36" t="s">
        <v>78</v>
      </c>
      <c r="F746" s="36"/>
      <c r="G746" s="36" t="s">
        <v>3471</v>
      </c>
      <c r="H746" s="36" t="s">
        <v>2746</v>
      </c>
      <c r="I746" s="36" t="s">
        <v>2971</v>
      </c>
      <c r="J746" s="37"/>
      <c r="K746" s="37"/>
      <c r="L746" s="37"/>
      <c r="M746" s="37"/>
      <c r="N746" s="37"/>
      <c r="O746" s="35" t="s">
        <v>787</v>
      </c>
      <c r="P746" s="35"/>
      <c r="Q746" s="35"/>
      <c r="R746" s="38" t="s">
        <v>788</v>
      </c>
      <c r="S746" s="38"/>
      <c r="T746" s="35" t="s">
        <v>2557</v>
      </c>
      <c r="U746" s="35"/>
      <c r="V746" s="35"/>
      <c r="W746" s="35"/>
      <c r="X746" s="35"/>
      <c r="Y746" s="35"/>
      <c r="Z746" s="35" t="s">
        <v>876</v>
      </c>
    </row>
    <row r="747" spans="1:183">
      <c r="A747" s="35" t="s">
        <v>318</v>
      </c>
      <c r="B747" s="35" t="s">
        <v>4882</v>
      </c>
      <c r="C747" s="35" t="s">
        <v>4883</v>
      </c>
      <c r="D747" s="35" t="s">
        <v>1180</v>
      </c>
      <c r="E747" s="36" t="s">
        <v>409</v>
      </c>
      <c r="F747" s="36"/>
      <c r="G747" s="36" t="s">
        <v>1042</v>
      </c>
      <c r="H747" s="36">
        <v>67778</v>
      </c>
      <c r="I747" s="36" t="s">
        <v>1043</v>
      </c>
      <c r="J747" s="37"/>
      <c r="K747" s="37"/>
      <c r="L747" s="37"/>
      <c r="M747" s="37"/>
      <c r="N747" s="37"/>
      <c r="O747" s="38" t="s">
        <v>1044</v>
      </c>
      <c r="P747" s="35"/>
      <c r="Q747" s="35"/>
      <c r="R747" s="38" t="s">
        <v>240</v>
      </c>
      <c r="S747" s="38"/>
      <c r="T747" s="35" t="s">
        <v>241</v>
      </c>
      <c r="U747" s="35"/>
      <c r="V747" s="35" t="s">
        <v>242</v>
      </c>
      <c r="W747" s="35"/>
      <c r="X747" s="35"/>
      <c r="Y747" s="35"/>
      <c r="Z747" s="35"/>
    </row>
    <row r="748" spans="1:183">
      <c r="A748" s="35" t="s">
        <v>5118</v>
      </c>
      <c r="B748" s="35" t="s">
        <v>3486</v>
      </c>
      <c r="C748" s="35" t="s">
        <v>5115</v>
      </c>
      <c r="D748" s="35"/>
      <c r="E748" s="36" t="s">
        <v>4972</v>
      </c>
      <c r="F748" s="36" t="s">
        <v>3605</v>
      </c>
      <c r="G748" s="36" t="s">
        <v>4923</v>
      </c>
      <c r="H748" s="61" t="s">
        <v>3104</v>
      </c>
      <c r="I748" s="36" t="s">
        <v>878</v>
      </c>
      <c r="J748" s="37"/>
      <c r="K748" s="37"/>
      <c r="L748" s="37"/>
      <c r="M748" s="37"/>
      <c r="N748" s="37"/>
      <c r="O748" s="38" t="s">
        <v>3606</v>
      </c>
      <c r="P748" s="35"/>
      <c r="Q748" s="35"/>
      <c r="R748" s="38" t="s">
        <v>3607</v>
      </c>
      <c r="S748" s="38"/>
      <c r="T748" s="35" t="s">
        <v>5116</v>
      </c>
      <c r="U748" s="35"/>
      <c r="V748" s="35"/>
      <c r="W748" s="35"/>
      <c r="X748" s="35"/>
      <c r="Y748" s="35"/>
      <c r="Z748" s="35"/>
    </row>
    <row r="749" spans="1:183">
      <c r="A749" s="35" t="s">
        <v>5120</v>
      </c>
      <c r="B749" s="35" t="s">
        <v>5119</v>
      </c>
      <c r="C749" s="35" t="s">
        <v>4799</v>
      </c>
      <c r="D749" s="35"/>
      <c r="E749" s="36"/>
      <c r="F749" s="36"/>
      <c r="G749" s="36"/>
      <c r="H749" s="61"/>
      <c r="I749" s="36"/>
      <c r="J749" s="37"/>
      <c r="K749" s="37"/>
      <c r="L749" s="37"/>
      <c r="M749" s="37"/>
      <c r="N749" s="37"/>
      <c r="O749" s="38"/>
      <c r="P749" s="35"/>
      <c r="Q749" s="35"/>
      <c r="R749" s="38"/>
      <c r="S749" s="38"/>
      <c r="T749" s="35" t="s">
        <v>5117</v>
      </c>
      <c r="U749" s="35"/>
      <c r="V749" s="35"/>
      <c r="W749" s="35"/>
      <c r="X749" s="35"/>
      <c r="Y749" s="35"/>
      <c r="Z749" s="35"/>
    </row>
    <row r="750" spans="1:183" s="35" customFormat="1">
      <c r="A750" s="35" t="s">
        <v>4148</v>
      </c>
      <c r="B750" s="35" t="s">
        <v>4785</v>
      </c>
      <c r="C750" s="35" t="s">
        <v>3134</v>
      </c>
      <c r="E750" s="36"/>
      <c r="F750" s="36"/>
      <c r="G750" s="36"/>
      <c r="H750" s="61"/>
      <c r="I750" s="36"/>
      <c r="J750" s="37" t="s">
        <v>3135</v>
      </c>
      <c r="K750" s="37" t="s">
        <v>3276</v>
      </c>
      <c r="L750" s="37" t="s">
        <v>873</v>
      </c>
      <c r="M750" s="37"/>
      <c r="N750" s="37" t="s">
        <v>218</v>
      </c>
      <c r="O750" s="38" t="s">
        <v>3530</v>
      </c>
      <c r="R750" s="38"/>
      <c r="S750" s="38"/>
      <c r="T750" s="35" t="s">
        <v>3531</v>
      </c>
    </row>
    <row r="751" spans="1:183">
      <c r="A751" s="35" t="s">
        <v>2558</v>
      </c>
      <c r="B751" s="35" t="s">
        <v>2652</v>
      </c>
      <c r="C751" s="35" t="s">
        <v>2452</v>
      </c>
      <c r="D751" s="35" t="s">
        <v>2424</v>
      </c>
      <c r="E751" s="36"/>
      <c r="F751" s="36"/>
      <c r="G751" s="36"/>
      <c r="H751" s="36"/>
      <c r="I751" s="36"/>
      <c r="J751" s="37"/>
      <c r="K751" s="37"/>
      <c r="L751" s="37"/>
      <c r="M751" s="37"/>
      <c r="N751" s="37"/>
      <c r="O751" s="38"/>
      <c r="P751" s="35"/>
      <c r="Q751" s="35"/>
      <c r="R751" s="38"/>
      <c r="S751" s="38"/>
      <c r="T751" s="39" t="s">
        <v>2453</v>
      </c>
      <c r="U751" s="35"/>
      <c r="V751" s="35"/>
      <c r="W751" s="35"/>
      <c r="X751" s="35"/>
      <c r="Y751" s="35"/>
      <c r="Z751" s="35"/>
      <c r="AA751" s="76"/>
      <c r="AB751" s="76"/>
      <c r="AC751" s="76"/>
      <c r="AD751" s="76"/>
      <c r="AE751" s="76"/>
      <c r="AF751" s="76"/>
      <c r="AG751" s="76"/>
      <c r="AH751" s="76"/>
      <c r="AI751" s="76"/>
      <c r="AJ751" s="76"/>
      <c r="AK751" s="76"/>
      <c r="AL751" s="76"/>
      <c r="AM751" s="76"/>
      <c r="AN751" s="76"/>
      <c r="AO751" s="76"/>
      <c r="AP751" s="76"/>
      <c r="AQ751" s="76"/>
      <c r="AR751" s="76"/>
      <c r="AS751" s="76"/>
      <c r="AT751" s="76"/>
      <c r="AU751" s="76"/>
      <c r="AV751" s="76"/>
      <c r="AW751" s="76"/>
      <c r="AX751" s="76"/>
      <c r="AY751" s="76"/>
      <c r="AZ751" s="76"/>
      <c r="BA751" s="76"/>
      <c r="BB751" s="76"/>
      <c r="BC751" s="76"/>
      <c r="BD751" s="76"/>
      <c r="BE751" s="76"/>
      <c r="BF751" s="76"/>
      <c r="BG751" s="76"/>
      <c r="BH751" s="76"/>
      <c r="BI751" s="76"/>
      <c r="BJ751" s="76"/>
      <c r="BK751" s="76"/>
      <c r="BL751" s="76"/>
      <c r="BM751" s="76"/>
      <c r="BN751" s="76"/>
      <c r="BO751" s="76"/>
      <c r="BP751" s="76"/>
      <c r="BQ751" s="76"/>
      <c r="BR751" s="76"/>
      <c r="BS751" s="76"/>
      <c r="BT751" s="76"/>
      <c r="BU751" s="76"/>
      <c r="BV751" s="76"/>
      <c r="BW751" s="76"/>
      <c r="BX751" s="76"/>
      <c r="BY751" s="76"/>
      <c r="BZ751" s="76"/>
      <c r="CA751" s="76"/>
      <c r="CB751" s="76"/>
      <c r="CC751" s="76"/>
      <c r="CD751" s="76"/>
      <c r="CE751" s="76"/>
      <c r="CF751" s="76"/>
      <c r="CG751" s="76"/>
      <c r="CH751" s="76"/>
      <c r="CI751" s="76"/>
      <c r="CJ751" s="76"/>
      <c r="CK751" s="76"/>
      <c r="CL751" s="76"/>
      <c r="CM751" s="76"/>
      <c r="CN751" s="76"/>
      <c r="CO751" s="76"/>
      <c r="CP751" s="76"/>
      <c r="CQ751" s="76"/>
      <c r="CR751" s="76"/>
      <c r="CS751" s="76"/>
      <c r="CT751" s="76"/>
      <c r="CU751" s="76"/>
      <c r="CV751" s="76"/>
      <c r="CW751" s="76"/>
      <c r="CX751" s="76"/>
      <c r="CY751" s="76"/>
      <c r="CZ751" s="76"/>
      <c r="DA751" s="76"/>
      <c r="DB751" s="76"/>
      <c r="DC751" s="76"/>
      <c r="DD751" s="76"/>
      <c r="DE751" s="76"/>
      <c r="DF751" s="76"/>
      <c r="DG751" s="76"/>
      <c r="DH751" s="76"/>
      <c r="DI751" s="76"/>
      <c r="DJ751" s="76"/>
      <c r="DK751" s="76"/>
      <c r="DL751" s="76"/>
      <c r="DM751" s="76"/>
      <c r="DN751" s="76"/>
      <c r="DO751" s="76"/>
      <c r="DP751" s="76"/>
      <c r="DQ751" s="76"/>
      <c r="DR751" s="76"/>
      <c r="DS751" s="76"/>
      <c r="DT751" s="76"/>
      <c r="DU751" s="76"/>
      <c r="DV751" s="76"/>
      <c r="DW751" s="76"/>
      <c r="DX751" s="76"/>
      <c r="DY751" s="76"/>
      <c r="DZ751" s="76"/>
      <c r="EA751" s="76"/>
      <c r="EB751" s="76"/>
      <c r="EC751" s="76"/>
      <c r="ED751" s="76"/>
      <c r="EE751" s="76"/>
      <c r="EF751" s="76"/>
      <c r="EG751" s="76"/>
      <c r="EH751" s="76"/>
      <c r="EI751" s="76"/>
      <c r="EJ751" s="76"/>
      <c r="EK751" s="76"/>
      <c r="EL751" s="76"/>
      <c r="EM751" s="76"/>
      <c r="EN751" s="76"/>
      <c r="EO751" s="76"/>
      <c r="EP751" s="76"/>
      <c r="EQ751" s="76"/>
      <c r="ER751" s="76"/>
      <c r="ES751" s="76"/>
      <c r="ET751" s="76"/>
      <c r="EU751" s="76"/>
      <c r="EV751" s="76"/>
      <c r="EW751" s="76"/>
      <c r="EX751" s="76"/>
      <c r="EY751" s="76"/>
      <c r="EZ751" s="76"/>
      <c r="FA751" s="76"/>
      <c r="FB751" s="76"/>
      <c r="FC751" s="76"/>
      <c r="FD751" s="76"/>
      <c r="FE751" s="76"/>
      <c r="FF751" s="76"/>
      <c r="FG751" s="76"/>
      <c r="FH751" s="76"/>
      <c r="FI751" s="76"/>
      <c r="FJ751" s="76"/>
      <c r="FK751" s="76"/>
      <c r="FL751" s="76"/>
      <c r="FM751" s="76"/>
      <c r="FN751" s="76"/>
      <c r="FO751" s="76"/>
      <c r="FP751" s="76"/>
      <c r="FQ751" s="76"/>
      <c r="FR751" s="76"/>
      <c r="FS751" s="76"/>
      <c r="FT751" s="76"/>
      <c r="FU751" s="76"/>
      <c r="FV751" s="76"/>
      <c r="FW751" s="76"/>
      <c r="FX751" s="76"/>
      <c r="FY751" s="76"/>
      <c r="FZ751" s="76"/>
      <c r="GA751" s="76"/>
    </row>
    <row r="752" spans="1:183">
      <c r="A752" s="35" t="s">
        <v>2558</v>
      </c>
      <c r="B752" s="35" t="s">
        <v>1862</v>
      </c>
      <c r="C752" s="35" t="s">
        <v>2104</v>
      </c>
      <c r="D752" s="35"/>
      <c r="E752" s="36" t="s">
        <v>2105</v>
      </c>
      <c r="F752" s="36"/>
      <c r="G752" s="36" t="s">
        <v>4718</v>
      </c>
      <c r="H752" s="36" t="s">
        <v>1543</v>
      </c>
      <c r="I752" s="36" t="s">
        <v>2971</v>
      </c>
      <c r="J752" s="37"/>
      <c r="K752" s="37"/>
      <c r="L752" s="37"/>
      <c r="M752" s="37"/>
      <c r="N752" s="37"/>
      <c r="O752" s="35"/>
      <c r="P752" s="35"/>
      <c r="Q752" s="35"/>
      <c r="R752" s="38"/>
      <c r="S752" s="38"/>
      <c r="T752" s="35"/>
      <c r="U752" s="35"/>
      <c r="V752" s="35"/>
      <c r="W752" s="35"/>
      <c r="X752" s="35"/>
      <c r="Y752" s="35"/>
      <c r="Z752" s="35"/>
    </row>
    <row r="753" spans="1:26">
      <c r="A753" s="35" t="s">
        <v>2559</v>
      </c>
      <c r="B753" s="35" t="s">
        <v>2560</v>
      </c>
      <c r="C753" s="35" t="s">
        <v>2561</v>
      </c>
      <c r="D753" s="35"/>
      <c r="E753" s="36" t="s">
        <v>2562</v>
      </c>
      <c r="F753" s="36"/>
      <c r="G753" s="36" t="s">
        <v>2563</v>
      </c>
      <c r="H753" s="36" t="s">
        <v>2564</v>
      </c>
      <c r="I753" s="36" t="s">
        <v>2971</v>
      </c>
      <c r="J753" s="37"/>
      <c r="K753" s="37"/>
      <c r="L753" s="37"/>
      <c r="M753" s="37"/>
      <c r="N753" s="37"/>
      <c r="O753" s="38" t="s">
        <v>2565</v>
      </c>
      <c r="P753" s="38"/>
      <c r="Q753" s="38"/>
      <c r="R753" s="38"/>
      <c r="S753" s="38"/>
      <c r="T753" s="35" t="s">
        <v>1100</v>
      </c>
      <c r="U753" s="35"/>
      <c r="V753" s="35"/>
      <c r="W753" s="35"/>
      <c r="X753" s="35"/>
      <c r="Y753" s="35"/>
      <c r="Z753" s="35" t="s">
        <v>876</v>
      </c>
    </row>
    <row r="754" spans="1:26">
      <c r="A754" s="35" t="s">
        <v>1101</v>
      </c>
      <c r="B754" s="35" t="s">
        <v>3870</v>
      </c>
      <c r="C754" s="35" t="s">
        <v>1102</v>
      </c>
      <c r="D754" s="35"/>
      <c r="E754" s="36"/>
      <c r="F754" s="36"/>
      <c r="G754" s="36"/>
      <c r="H754" s="36"/>
      <c r="I754" s="36"/>
      <c r="J754" s="37" t="s">
        <v>900</v>
      </c>
      <c r="K754" s="37" t="s">
        <v>3103</v>
      </c>
      <c r="L754" s="37" t="s">
        <v>479</v>
      </c>
      <c r="M754" s="37">
        <v>2533</v>
      </c>
      <c r="N754" s="37" t="s">
        <v>878</v>
      </c>
      <c r="O754" s="38" t="s">
        <v>1143</v>
      </c>
      <c r="P754" s="38"/>
      <c r="Q754" s="38"/>
      <c r="R754" s="38" t="s">
        <v>3824</v>
      </c>
      <c r="S754" s="38"/>
      <c r="T754" s="35" t="s">
        <v>3825</v>
      </c>
      <c r="U754" s="35"/>
      <c r="V754" s="35"/>
      <c r="W754" s="35"/>
      <c r="X754" s="35"/>
      <c r="Y754" s="35"/>
      <c r="Z754" s="35" t="s">
        <v>876</v>
      </c>
    </row>
    <row r="755" spans="1:26">
      <c r="A755" s="35" t="s">
        <v>5010</v>
      </c>
      <c r="B755" s="35" t="s">
        <v>5011</v>
      </c>
      <c r="C755" s="35" t="s">
        <v>5012</v>
      </c>
      <c r="D755" s="35" t="s">
        <v>5013</v>
      </c>
      <c r="E755" s="36" t="s">
        <v>5014</v>
      </c>
      <c r="F755" s="36"/>
      <c r="G755" s="36"/>
      <c r="H755" s="36"/>
      <c r="I755" s="36"/>
      <c r="J755" s="37"/>
      <c r="K755" s="37"/>
      <c r="L755" s="37"/>
      <c r="M755" s="37"/>
      <c r="N755" s="37"/>
      <c r="O755" s="38" t="s">
        <v>5015</v>
      </c>
      <c r="P755" s="38"/>
      <c r="Q755" s="38"/>
      <c r="R755" s="38"/>
      <c r="S755" s="38"/>
      <c r="T755" s="35" t="s">
        <v>5177</v>
      </c>
      <c r="U755" s="35"/>
      <c r="V755" s="35"/>
      <c r="W755" s="35"/>
      <c r="X755" s="35"/>
      <c r="Y755" s="35"/>
      <c r="Z755" s="35"/>
    </row>
    <row r="756" spans="1:26">
      <c r="A756" s="35" t="s">
        <v>2375</v>
      </c>
      <c r="B756" s="35" t="s">
        <v>4383</v>
      </c>
      <c r="C756" s="35" t="s">
        <v>4384</v>
      </c>
      <c r="D756" s="35" t="s">
        <v>1789</v>
      </c>
      <c r="E756" s="36"/>
      <c r="F756" s="36"/>
      <c r="G756" s="36"/>
      <c r="H756" s="36"/>
      <c r="I756" s="36"/>
      <c r="J756" s="37"/>
      <c r="K756" s="37"/>
      <c r="L756" s="37"/>
      <c r="M756" s="37"/>
      <c r="N756" s="37"/>
      <c r="O756" s="35" t="s">
        <v>4385</v>
      </c>
      <c r="P756" s="35"/>
      <c r="Q756" s="35"/>
      <c r="R756" s="38"/>
      <c r="S756" s="38"/>
      <c r="T756" s="35" t="s">
        <v>4386</v>
      </c>
      <c r="U756" s="35"/>
      <c r="V756" s="35"/>
      <c r="W756" s="35"/>
      <c r="X756" s="35"/>
      <c r="Y756" s="35"/>
      <c r="Z756" s="35"/>
    </row>
    <row r="757" spans="1:26">
      <c r="A757" s="35" t="s">
        <v>495</v>
      </c>
      <c r="B757" s="35" t="s">
        <v>496</v>
      </c>
      <c r="C757" s="35" t="s">
        <v>497</v>
      </c>
      <c r="D757" s="35" t="s">
        <v>3452</v>
      </c>
      <c r="E757" s="36" t="s">
        <v>498</v>
      </c>
      <c r="F757" s="36"/>
      <c r="G757" s="36" t="s">
        <v>4718</v>
      </c>
      <c r="H757" s="36" t="s">
        <v>919</v>
      </c>
      <c r="I757" s="36" t="s">
        <v>2971</v>
      </c>
      <c r="J757" s="37"/>
      <c r="K757" s="37"/>
      <c r="L757" s="37"/>
      <c r="M757" s="37"/>
      <c r="N757" s="37"/>
      <c r="O757" s="38" t="s">
        <v>4742</v>
      </c>
      <c r="P757" s="38"/>
      <c r="Q757" s="35"/>
      <c r="R757" s="38" t="s">
        <v>4743</v>
      </c>
      <c r="S757" s="38"/>
      <c r="T757" s="76" t="s">
        <v>4744</v>
      </c>
      <c r="U757" s="35"/>
      <c r="V757" s="35"/>
      <c r="W757" s="35"/>
      <c r="X757" s="35"/>
      <c r="Y757" s="35"/>
      <c r="Z757" s="35"/>
    </row>
    <row r="758" spans="1:26">
      <c r="A758" s="35" t="s">
        <v>1209</v>
      </c>
      <c r="B758" s="35" t="s">
        <v>1210</v>
      </c>
      <c r="C758" s="35" t="s">
        <v>2467</v>
      </c>
      <c r="D758" s="35"/>
      <c r="E758" s="36"/>
      <c r="F758" s="36"/>
      <c r="G758" s="36"/>
      <c r="H758" s="36"/>
      <c r="I758" s="36"/>
      <c r="J758" s="37"/>
      <c r="K758" s="37"/>
      <c r="L758" s="37"/>
      <c r="M758" s="37"/>
      <c r="N758" s="37"/>
      <c r="O758" s="38" t="s">
        <v>3723</v>
      </c>
      <c r="P758" s="38"/>
      <c r="Q758" s="38"/>
      <c r="R758" s="38" t="s">
        <v>2121</v>
      </c>
      <c r="S758" s="38"/>
      <c r="T758" s="76" t="s">
        <v>2122</v>
      </c>
      <c r="U758" s="35"/>
      <c r="V758" s="35"/>
      <c r="W758" s="35"/>
      <c r="X758" s="35"/>
      <c r="Y758" s="35"/>
      <c r="Z758" s="35" t="s">
        <v>876</v>
      </c>
    </row>
    <row r="759" spans="1:26">
      <c r="A759" s="35" t="s">
        <v>1838</v>
      </c>
      <c r="B759" s="35" t="s">
        <v>3093</v>
      </c>
      <c r="C759" s="35" t="s">
        <v>1839</v>
      </c>
      <c r="D759" s="35" t="s">
        <v>1840</v>
      </c>
      <c r="E759" s="36"/>
      <c r="F759" s="36"/>
      <c r="G759" s="36"/>
      <c r="H759" s="36"/>
      <c r="I759" s="36"/>
      <c r="J759" s="37"/>
      <c r="K759" s="37"/>
      <c r="L759" s="37"/>
      <c r="M759" s="37"/>
      <c r="N759" s="37"/>
      <c r="O759" s="38" t="s">
        <v>1841</v>
      </c>
      <c r="P759" s="35"/>
      <c r="Q759" s="35"/>
      <c r="R759" s="38"/>
      <c r="S759" s="38"/>
      <c r="T759" s="76" t="s">
        <v>1842</v>
      </c>
      <c r="U759" s="35"/>
      <c r="V759" s="35" t="s">
        <v>1843</v>
      </c>
      <c r="W759" s="35"/>
      <c r="X759" s="35"/>
      <c r="Y759" s="35"/>
      <c r="Z759" s="35" t="s">
        <v>4635</v>
      </c>
    </row>
    <row r="760" spans="1:26">
      <c r="A760" s="35" t="s">
        <v>2123</v>
      </c>
      <c r="B760" s="35" t="s">
        <v>2124</v>
      </c>
      <c r="C760" s="35" t="s">
        <v>2125</v>
      </c>
      <c r="D760" s="35"/>
      <c r="E760" s="36" t="s">
        <v>4575</v>
      </c>
      <c r="F760" s="36"/>
      <c r="G760" s="36" t="s">
        <v>2527</v>
      </c>
      <c r="H760" s="36">
        <v>75116</v>
      </c>
      <c r="I760" s="36" t="s">
        <v>2528</v>
      </c>
      <c r="J760" s="37"/>
      <c r="K760" s="37"/>
      <c r="L760" s="37"/>
      <c r="M760" s="37"/>
      <c r="N760" s="37"/>
      <c r="O760" s="38"/>
      <c r="P760" s="38"/>
      <c r="Q760" s="38"/>
      <c r="R760" s="38" t="s">
        <v>4811</v>
      </c>
      <c r="S760" s="38" t="s">
        <v>2075</v>
      </c>
      <c r="T760" s="35" t="s">
        <v>1707</v>
      </c>
      <c r="U760" s="35"/>
      <c r="V760" s="35"/>
      <c r="W760" s="35"/>
      <c r="X760" s="35"/>
      <c r="Y760" s="35"/>
      <c r="Z760" s="35" t="s">
        <v>2458</v>
      </c>
    </row>
    <row r="761" spans="1:26">
      <c r="A761" s="35" t="s">
        <v>2013</v>
      </c>
      <c r="B761" s="35" t="s">
        <v>4172</v>
      </c>
      <c r="C761" s="35" t="s">
        <v>4173</v>
      </c>
      <c r="D761" s="35"/>
      <c r="E761" s="36" t="s">
        <v>109</v>
      </c>
      <c r="F761" s="36"/>
      <c r="G761" s="36" t="s">
        <v>110</v>
      </c>
      <c r="H761" s="36" t="s">
        <v>4646</v>
      </c>
      <c r="I761" s="36" t="s">
        <v>2546</v>
      </c>
      <c r="J761" s="37"/>
      <c r="K761" s="37"/>
      <c r="L761" s="37"/>
      <c r="M761" s="37"/>
      <c r="N761" s="37"/>
      <c r="O761" s="38" t="s">
        <v>111</v>
      </c>
      <c r="P761" s="38"/>
      <c r="Q761" s="35"/>
      <c r="R761" s="38" t="s">
        <v>285</v>
      </c>
      <c r="S761" s="38"/>
      <c r="T761" s="35" t="s">
        <v>33</v>
      </c>
      <c r="U761" s="35"/>
      <c r="V761" s="35"/>
      <c r="W761" s="35"/>
      <c r="X761" s="35"/>
      <c r="Y761" s="35"/>
      <c r="Z761" s="35"/>
    </row>
    <row r="762" spans="1:26">
      <c r="A762" s="35" t="s">
        <v>4778</v>
      </c>
      <c r="B762" s="35" t="s">
        <v>3511</v>
      </c>
      <c r="C762" s="35" t="s">
        <v>4839</v>
      </c>
      <c r="D762" s="35"/>
      <c r="E762" s="36" t="s">
        <v>4840</v>
      </c>
      <c r="F762" s="36"/>
      <c r="G762" s="36" t="s">
        <v>3170</v>
      </c>
      <c r="H762" s="36" t="s">
        <v>1974</v>
      </c>
      <c r="I762" s="36" t="s">
        <v>2067</v>
      </c>
      <c r="J762" s="37"/>
      <c r="K762" s="37"/>
      <c r="L762" s="37"/>
      <c r="M762" s="37"/>
      <c r="N762" s="37"/>
      <c r="O762" s="38" t="s">
        <v>4328</v>
      </c>
      <c r="P762" s="38"/>
      <c r="Q762" s="38"/>
      <c r="R762" s="38"/>
      <c r="S762" s="38"/>
      <c r="T762" s="35" t="s">
        <v>3256</v>
      </c>
      <c r="U762" s="35"/>
      <c r="V762" s="35"/>
      <c r="W762" s="35"/>
      <c r="X762" s="35"/>
      <c r="Y762" s="35"/>
      <c r="Z762" s="35" t="s">
        <v>876</v>
      </c>
    </row>
    <row r="763" spans="1:26">
      <c r="A763" s="35" t="s">
        <v>3760</v>
      </c>
      <c r="B763" s="35" t="s">
        <v>3404</v>
      </c>
      <c r="C763" s="35" t="s">
        <v>3761</v>
      </c>
      <c r="D763" s="35" t="s">
        <v>2729</v>
      </c>
      <c r="E763" s="36" t="s">
        <v>3762</v>
      </c>
      <c r="F763" s="36"/>
      <c r="G763" s="36" t="s">
        <v>2515</v>
      </c>
      <c r="H763" s="36" t="s">
        <v>3020</v>
      </c>
      <c r="I763" s="36" t="s">
        <v>2971</v>
      </c>
      <c r="J763" s="37"/>
      <c r="K763" s="37"/>
      <c r="L763" s="37"/>
      <c r="M763" s="37"/>
      <c r="N763" s="37"/>
      <c r="O763" s="38" t="s">
        <v>3021</v>
      </c>
      <c r="P763" s="38"/>
      <c r="Q763" s="35"/>
      <c r="R763" s="38" t="s">
        <v>2570</v>
      </c>
      <c r="S763" s="38"/>
      <c r="T763" s="35" t="s">
        <v>3030</v>
      </c>
      <c r="U763" s="35"/>
      <c r="V763" s="35" t="s">
        <v>2083</v>
      </c>
      <c r="W763" s="35"/>
      <c r="X763" s="35"/>
      <c r="Y763" s="35"/>
      <c r="Z763" s="35"/>
    </row>
    <row r="764" spans="1:26">
      <c r="A764" s="35" t="s">
        <v>221</v>
      </c>
      <c r="B764" s="35" t="s">
        <v>222</v>
      </c>
      <c r="C764" s="35" t="s">
        <v>223</v>
      </c>
      <c r="D764" s="35"/>
      <c r="E764" s="36" t="s">
        <v>509</v>
      </c>
      <c r="F764" s="36" t="s">
        <v>1361</v>
      </c>
      <c r="G764" s="36" t="s">
        <v>2515</v>
      </c>
      <c r="H764" s="36" t="s">
        <v>1642</v>
      </c>
      <c r="I764" s="36" t="s">
        <v>2971</v>
      </c>
      <c r="J764" s="37"/>
      <c r="K764" s="37"/>
      <c r="L764" s="37"/>
      <c r="M764" s="37"/>
      <c r="N764" s="37"/>
      <c r="O764" s="97"/>
      <c r="P764" s="38"/>
      <c r="Q764" s="35"/>
      <c r="R764" s="38"/>
      <c r="S764" s="38"/>
      <c r="T764" s="76"/>
      <c r="U764" s="35"/>
      <c r="V764" s="35"/>
      <c r="W764" s="35"/>
      <c r="X764" s="35"/>
      <c r="Y764" s="35"/>
      <c r="Z764" s="35"/>
    </row>
    <row r="765" spans="1:26">
      <c r="A765" s="35" t="s">
        <v>1166</v>
      </c>
      <c r="B765" s="35"/>
      <c r="C765" s="35"/>
      <c r="D765" s="35"/>
      <c r="E765" s="36"/>
      <c r="F765" s="36"/>
      <c r="G765" s="36"/>
      <c r="H765" s="36"/>
      <c r="I765" s="36"/>
      <c r="J765" s="37"/>
      <c r="K765" s="37"/>
      <c r="L765" s="37"/>
      <c r="M765" s="37"/>
      <c r="N765" s="37"/>
      <c r="O765" s="38" t="s">
        <v>2378</v>
      </c>
      <c r="P765" s="38"/>
      <c r="Q765" s="38"/>
      <c r="R765" s="38" t="s">
        <v>2113</v>
      </c>
      <c r="S765" s="38"/>
      <c r="T765" s="35"/>
      <c r="U765" s="35"/>
      <c r="V765" s="35"/>
      <c r="W765" s="35"/>
      <c r="X765" s="35"/>
      <c r="Y765" s="35"/>
      <c r="Z765" s="35" t="s">
        <v>3991</v>
      </c>
    </row>
    <row r="766" spans="1:26">
      <c r="A766" s="35" t="s">
        <v>597</v>
      </c>
      <c r="B766" s="35" t="s">
        <v>2193</v>
      </c>
      <c r="C766" s="35" t="s">
        <v>598</v>
      </c>
      <c r="D766" s="35"/>
      <c r="E766" s="36" t="s">
        <v>3830</v>
      </c>
      <c r="F766" s="36" t="s">
        <v>3831</v>
      </c>
      <c r="G766" s="36" t="s">
        <v>2892</v>
      </c>
      <c r="H766" s="36" t="s">
        <v>3832</v>
      </c>
      <c r="I766" s="36" t="s">
        <v>2971</v>
      </c>
      <c r="J766" s="37"/>
      <c r="K766" s="37"/>
      <c r="L766" s="37"/>
      <c r="M766" s="37"/>
      <c r="N766" s="37"/>
      <c r="O766" s="38" t="s">
        <v>3833</v>
      </c>
      <c r="P766" s="38"/>
      <c r="Q766" s="38"/>
      <c r="R766" s="38" t="s">
        <v>3000</v>
      </c>
      <c r="S766" s="38"/>
      <c r="T766" s="35" t="s">
        <v>1852</v>
      </c>
      <c r="U766" s="35"/>
      <c r="V766" s="35"/>
      <c r="W766" s="35"/>
      <c r="X766" s="35"/>
      <c r="Y766" s="35"/>
      <c r="Z766" s="35" t="s">
        <v>866</v>
      </c>
    </row>
    <row r="767" spans="1:26">
      <c r="A767" s="35" t="s">
        <v>1853</v>
      </c>
      <c r="B767" s="35" t="s">
        <v>685</v>
      </c>
      <c r="C767" s="35" t="s">
        <v>3038</v>
      </c>
      <c r="D767" s="35"/>
      <c r="E767" s="36" t="s">
        <v>3011</v>
      </c>
      <c r="F767" s="36"/>
      <c r="G767" s="36" t="s">
        <v>2527</v>
      </c>
      <c r="H767" s="36">
        <v>75003</v>
      </c>
      <c r="I767" s="36" t="s">
        <v>2528</v>
      </c>
      <c r="J767" s="37"/>
      <c r="K767" s="37"/>
      <c r="L767" s="37"/>
      <c r="M767" s="37"/>
      <c r="N767" s="37"/>
      <c r="O767" s="38" t="s">
        <v>3012</v>
      </c>
      <c r="P767" s="35"/>
      <c r="Q767" s="35"/>
      <c r="R767" s="38" t="s">
        <v>3013</v>
      </c>
      <c r="S767" s="38"/>
      <c r="T767" s="35" t="s">
        <v>3037</v>
      </c>
      <c r="U767" s="35"/>
      <c r="V767" s="35"/>
      <c r="W767" s="35"/>
      <c r="X767" s="35"/>
      <c r="Y767" s="35"/>
      <c r="Z767" s="35" t="s">
        <v>866</v>
      </c>
    </row>
    <row r="768" spans="1:26">
      <c r="A768" s="35" t="s">
        <v>1853</v>
      </c>
      <c r="B768" s="35" t="s">
        <v>1854</v>
      </c>
      <c r="C768" s="35" t="s">
        <v>1716</v>
      </c>
      <c r="D768" s="35"/>
      <c r="E768" s="36" t="s">
        <v>1643</v>
      </c>
      <c r="F768" s="36" t="s">
        <v>2114</v>
      </c>
      <c r="G768" s="36"/>
      <c r="H768" s="36"/>
      <c r="I768" s="36" t="s">
        <v>2528</v>
      </c>
      <c r="J768" s="37"/>
      <c r="K768" s="37"/>
      <c r="L768" s="37"/>
      <c r="M768" s="37"/>
      <c r="N768" s="37"/>
      <c r="O768" s="38" t="s">
        <v>3012</v>
      </c>
      <c r="P768" s="35"/>
      <c r="Q768" s="35"/>
      <c r="R768" s="38" t="s">
        <v>3013</v>
      </c>
      <c r="S768" s="38"/>
      <c r="T768" s="35" t="s">
        <v>3014</v>
      </c>
      <c r="U768" s="35"/>
      <c r="V768" s="35"/>
      <c r="W768" s="35"/>
      <c r="X768" s="35"/>
      <c r="Y768" s="35"/>
      <c r="Z768" s="35" t="s">
        <v>866</v>
      </c>
    </row>
    <row r="769" spans="1:26">
      <c r="A769" s="35" t="s">
        <v>5336</v>
      </c>
      <c r="B769" s="35" t="s">
        <v>5337</v>
      </c>
      <c r="C769" s="35" t="s">
        <v>5338</v>
      </c>
      <c r="D769" s="35" t="s">
        <v>5339</v>
      </c>
      <c r="E769" s="36" t="s">
        <v>5340</v>
      </c>
      <c r="F769" s="36" t="s">
        <v>5341</v>
      </c>
      <c r="G769" s="36" t="s">
        <v>5342</v>
      </c>
      <c r="H769" s="36">
        <v>3101</v>
      </c>
      <c r="I769" s="36" t="s">
        <v>878</v>
      </c>
      <c r="J769" s="37"/>
      <c r="K769" s="37"/>
      <c r="L769" s="37"/>
      <c r="M769" s="37"/>
      <c r="N769" s="37"/>
      <c r="O769" s="38" t="s">
        <v>5343</v>
      </c>
      <c r="P769" s="35"/>
      <c r="Q769" s="35"/>
      <c r="R769" s="38"/>
      <c r="S769" s="38"/>
      <c r="T769" s="35" t="s">
        <v>5344</v>
      </c>
      <c r="U769" s="35"/>
      <c r="V769" s="35"/>
      <c r="W769" s="35"/>
      <c r="X769" s="35"/>
      <c r="Y769" s="35"/>
      <c r="Z769" s="35"/>
    </row>
    <row r="770" spans="1:26">
      <c r="A770" s="35" t="s">
        <v>2888</v>
      </c>
      <c r="B770" s="35" t="s">
        <v>2445</v>
      </c>
      <c r="C770" s="35" t="s">
        <v>1834</v>
      </c>
      <c r="D770" s="35" t="s">
        <v>262</v>
      </c>
      <c r="E770" s="36" t="s">
        <v>2386</v>
      </c>
      <c r="F770" s="36"/>
      <c r="G770" s="36" t="s">
        <v>2387</v>
      </c>
      <c r="H770" s="36">
        <v>93100</v>
      </c>
      <c r="I770" s="36" t="s">
        <v>2528</v>
      </c>
      <c r="J770" s="37"/>
      <c r="K770" s="37"/>
      <c r="L770" s="37"/>
      <c r="M770" s="37"/>
      <c r="N770" s="37"/>
      <c r="O770" s="35" t="s">
        <v>3699</v>
      </c>
      <c r="P770" s="35"/>
      <c r="Q770" s="35"/>
      <c r="R770" s="38" t="s">
        <v>3700</v>
      </c>
      <c r="S770" s="38"/>
      <c r="T770" s="35" t="s">
        <v>2446</v>
      </c>
      <c r="U770" s="35"/>
      <c r="V770" s="35"/>
      <c r="W770" s="35"/>
      <c r="X770" s="35"/>
      <c r="Y770" s="35"/>
      <c r="Z770" s="35"/>
    </row>
    <row r="771" spans="1:26">
      <c r="A771" s="35" t="s">
        <v>2215</v>
      </c>
      <c r="B771" s="35" t="s">
        <v>2216</v>
      </c>
      <c r="C771" s="35" t="s">
        <v>2217</v>
      </c>
      <c r="D771" s="35" t="s">
        <v>1789</v>
      </c>
      <c r="E771" s="36" t="s">
        <v>4211</v>
      </c>
      <c r="F771" s="36"/>
      <c r="G771" s="36"/>
      <c r="H771" s="36">
        <v>92785</v>
      </c>
      <c r="I771" s="36" t="s">
        <v>2528</v>
      </c>
      <c r="J771" s="37"/>
      <c r="K771" s="37"/>
      <c r="L771" s="37"/>
      <c r="M771" s="37"/>
      <c r="N771" s="37"/>
      <c r="O771" s="35" t="s">
        <v>2212</v>
      </c>
      <c r="P771" s="35" t="s">
        <v>2213</v>
      </c>
      <c r="Q771" s="35"/>
      <c r="R771" s="38"/>
      <c r="S771" s="38"/>
      <c r="T771" s="35" t="s">
        <v>2214</v>
      </c>
      <c r="U771" s="35"/>
      <c r="V771" s="35"/>
      <c r="W771" s="35"/>
      <c r="X771" s="35"/>
      <c r="Y771" s="35"/>
      <c r="Z771" s="35"/>
    </row>
    <row r="772" spans="1:26">
      <c r="A772" s="35" t="s">
        <v>1755</v>
      </c>
      <c r="B772" s="35" t="s">
        <v>952</v>
      </c>
      <c r="C772" s="35" t="s">
        <v>2153</v>
      </c>
      <c r="D772" s="35"/>
      <c r="E772" s="36" t="s">
        <v>1756</v>
      </c>
      <c r="F772" s="36"/>
      <c r="G772" s="36" t="s">
        <v>3170</v>
      </c>
      <c r="H772" s="36" t="s">
        <v>2720</v>
      </c>
      <c r="I772" s="36" t="s">
        <v>3939</v>
      </c>
      <c r="J772" s="37"/>
      <c r="K772" s="37"/>
      <c r="L772" s="37"/>
      <c r="M772" s="37"/>
      <c r="N772" s="37"/>
      <c r="O772" s="38"/>
      <c r="P772" s="38"/>
      <c r="Q772" s="38"/>
      <c r="R772" s="38" t="s">
        <v>4427</v>
      </c>
      <c r="S772" s="38"/>
      <c r="T772" s="35" t="s">
        <v>4428</v>
      </c>
      <c r="U772" s="35"/>
      <c r="V772" s="35"/>
      <c r="W772" s="35"/>
      <c r="X772" s="35"/>
      <c r="Y772" s="35"/>
      <c r="Z772" s="35" t="s">
        <v>2458</v>
      </c>
    </row>
    <row r="773" spans="1:26">
      <c r="A773" s="35" t="s">
        <v>319</v>
      </c>
      <c r="B773" s="35" t="s">
        <v>1589</v>
      </c>
      <c r="C773" s="35" t="s">
        <v>1590</v>
      </c>
      <c r="D773" s="35" t="s">
        <v>2035</v>
      </c>
      <c r="E773" s="36"/>
      <c r="F773" s="36"/>
      <c r="G773" s="36"/>
      <c r="H773" s="36"/>
      <c r="I773" s="36"/>
      <c r="J773" s="37" t="s">
        <v>1591</v>
      </c>
      <c r="K773" s="37"/>
      <c r="L773" s="37" t="s">
        <v>4718</v>
      </c>
      <c r="M773" s="37">
        <v>90064</v>
      </c>
      <c r="N773" s="37" t="s">
        <v>2971</v>
      </c>
      <c r="O773" s="38" t="s">
        <v>4279</v>
      </c>
      <c r="P773" s="38"/>
      <c r="Q773" s="35"/>
      <c r="R773" s="38" t="s">
        <v>4280</v>
      </c>
      <c r="S773" s="38" t="s">
        <v>4854</v>
      </c>
      <c r="T773" s="35" t="s">
        <v>1558</v>
      </c>
      <c r="U773" s="35"/>
      <c r="V773" s="35"/>
      <c r="W773" s="35"/>
      <c r="X773" s="35"/>
      <c r="Y773" s="35"/>
      <c r="Z773" s="35"/>
    </row>
    <row r="774" spans="1:26">
      <c r="A774" s="35" t="s">
        <v>508</v>
      </c>
      <c r="B774" s="35" t="s">
        <v>199</v>
      </c>
      <c r="C774" s="35" t="s">
        <v>200</v>
      </c>
      <c r="D774" s="35"/>
      <c r="E774" s="36" t="s">
        <v>2807</v>
      </c>
      <c r="F774" s="36"/>
      <c r="G774" s="36" t="s">
        <v>3170</v>
      </c>
      <c r="H774" s="36" t="s">
        <v>2808</v>
      </c>
      <c r="I774" s="36" t="s">
        <v>3939</v>
      </c>
      <c r="J774" s="37"/>
      <c r="K774" s="37"/>
      <c r="L774" s="37"/>
      <c r="M774" s="37"/>
      <c r="N774" s="37"/>
      <c r="O774" s="35" t="s">
        <v>1746</v>
      </c>
      <c r="P774" s="35" t="s">
        <v>2266</v>
      </c>
      <c r="Q774" s="35"/>
      <c r="R774" s="38" t="s">
        <v>2267</v>
      </c>
      <c r="S774" s="38" t="s">
        <v>2268</v>
      </c>
      <c r="T774" s="35" t="s">
        <v>4008</v>
      </c>
      <c r="U774" s="35"/>
      <c r="V774" s="35"/>
      <c r="W774" s="35"/>
      <c r="X774" s="35"/>
      <c r="Y774" s="35"/>
      <c r="Z774" s="35" t="s">
        <v>2458</v>
      </c>
    </row>
    <row r="775" spans="1:26">
      <c r="A775" s="35" t="s">
        <v>3679</v>
      </c>
      <c r="B775" s="35" t="s">
        <v>2468</v>
      </c>
      <c r="C775" s="35" t="s">
        <v>2469</v>
      </c>
      <c r="D775" s="35" t="s">
        <v>1789</v>
      </c>
      <c r="E775" s="36"/>
      <c r="F775" s="36"/>
      <c r="G775" s="36"/>
      <c r="H775" s="36"/>
      <c r="I775" s="36"/>
      <c r="J775" s="37"/>
      <c r="K775" s="37"/>
      <c r="L775" s="37"/>
      <c r="M775" s="37"/>
      <c r="N775" s="37"/>
      <c r="O775" s="35"/>
      <c r="P775" s="35"/>
      <c r="Q775" s="35"/>
      <c r="R775" s="38"/>
      <c r="S775" s="38"/>
      <c r="T775" s="35" t="s">
        <v>1465</v>
      </c>
      <c r="U775" s="35"/>
      <c r="V775" s="35"/>
      <c r="W775" s="35"/>
      <c r="X775" s="35"/>
      <c r="Y775" s="35"/>
      <c r="Z775" s="35"/>
    </row>
    <row r="776" spans="1:26">
      <c r="A776" s="35" t="s">
        <v>4009</v>
      </c>
      <c r="B776" s="35" t="s">
        <v>4363</v>
      </c>
      <c r="C776" s="35" t="s">
        <v>4364</v>
      </c>
      <c r="D776" s="35"/>
      <c r="E776" s="36" t="s">
        <v>2910</v>
      </c>
      <c r="F776" s="36"/>
      <c r="G776" s="36" t="s">
        <v>2693</v>
      </c>
      <c r="H776" s="36"/>
      <c r="I776" s="36" t="s">
        <v>3451</v>
      </c>
      <c r="J776" s="37"/>
      <c r="K776" s="37"/>
      <c r="L776" s="37"/>
      <c r="M776" s="37"/>
      <c r="N776" s="37"/>
      <c r="O776" s="38" t="s">
        <v>4857</v>
      </c>
      <c r="P776" s="38"/>
      <c r="Q776" s="38"/>
      <c r="R776" s="38" t="s">
        <v>4858</v>
      </c>
      <c r="S776" s="38"/>
      <c r="T776" s="35" t="s">
        <v>3674</v>
      </c>
      <c r="U776" s="35"/>
      <c r="V776" s="35" t="s">
        <v>3675</v>
      </c>
      <c r="W776" s="35"/>
      <c r="X776" s="35"/>
      <c r="Y776" s="35"/>
      <c r="Z776" s="35" t="s">
        <v>2458</v>
      </c>
    </row>
    <row r="777" spans="1:26">
      <c r="A777" s="35" t="s">
        <v>2623</v>
      </c>
      <c r="B777" s="35" t="s">
        <v>3676</v>
      </c>
      <c r="C777" s="35" t="s">
        <v>3190</v>
      </c>
      <c r="D777" s="35"/>
      <c r="E777" s="36" t="s">
        <v>2115</v>
      </c>
      <c r="F777" s="36" t="s">
        <v>3276</v>
      </c>
      <c r="G777" s="36" t="s">
        <v>873</v>
      </c>
      <c r="H777" s="36"/>
      <c r="I777" s="36"/>
      <c r="J777" s="37"/>
      <c r="K777" s="37"/>
      <c r="L777" s="37"/>
      <c r="M777" s="37"/>
      <c r="N777" s="37"/>
      <c r="O777" s="38" t="s">
        <v>1233</v>
      </c>
      <c r="P777" s="38" t="s">
        <v>2116</v>
      </c>
      <c r="Q777" s="38"/>
      <c r="R777" s="38"/>
      <c r="S777" s="38" t="s">
        <v>2246</v>
      </c>
      <c r="T777" s="35" t="s">
        <v>2117</v>
      </c>
      <c r="U777" s="35"/>
      <c r="V777" s="35"/>
      <c r="W777" s="35"/>
      <c r="X777" s="35"/>
      <c r="Y777" s="35"/>
      <c r="Z777" s="35" t="s">
        <v>876</v>
      </c>
    </row>
    <row r="778" spans="1:26">
      <c r="A778" s="35" t="s">
        <v>2623</v>
      </c>
      <c r="B778" s="35" t="s">
        <v>1728</v>
      </c>
      <c r="C778" s="35" t="s">
        <v>1729</v>
      </c>
      <c r="D778" s="35" t="s">
        <v>3903</v>
      </c>
      <c r="E778" s="36"/>
      <c r="F778" s="36"/>
      <c r="G778" s="36"/>
      <c r="H778" s="36"/>
      <c r="I778" s="36"/>
      <c r="J778" s="37" t="s">
        <v>1167</v>
      </c>
      <c r="K778" s="37" t="s">
        <v>1168</v>
      </c>
      <c r="L778" s="37" t="s">
        <v>873</v>
      </c>
      <c r="M778" s="37"/>
      <c r="N778" s="37"/>
      <c r="O778" s="38" t="s">
        <v>1169</v>
      </c>
      <c r="P778" s="38" t="s">
        <v>1170</v>
      </c>
      <c r="Q778" s="35"/>
      <c r="R778" s="38" t="s">
        <v>1169</v>
      </c>
      <c r="S778" s="38"/>
      <c r="T778" s="35" t="s">
        <v>4050</v>
      </c>
      <c r="U778" s="35"/>
      <c r="V778" s="35"/>
      <c r="W778" s="35"/>
      <c r="X778" s="35"/>
      <c r="Y778" s="35"/>
      <c r="Z778" s="35"/>
    </row>
    <row r="779" spans="1:26">
      <c r="A779" s="35" t="s">
        <v>3957</v>
      </c>
      <c r="B779" s="35" t="s">
        <v>883</v>
      </c>
      <c r="C779" s="35" t="s">
        <v>884</v>
      </c>
      <c r="D779" s="35"/>
      <c r="E779" s="36" t="s">
        <v>2461</v>
      </c>
      <c r="F779" s="36" t="s">
        <v>4515</v>
      </c>
      <c r="G779" s="36" t="s">
        <v>4516</v>
      </c>
      <c r="H779" s="36" t="s">
        <v>4517</v>
      </c>
      <c r="I779" s="36" t="s">
        <v>3866</v>
      </c>
      <c r="J779" s="37"/>
      <c r="K779" s="37"/>
      <c r="L779" s="37"/>
      <c r="M779" s="37"/>
      <c r="N779" s="37"/>
      <c r="O779" s="97" t="s">
        <v>1103</v>
      </c>
      <c r="P779" s="38"/>
      <c r="Q779" s="35"/>
      <c r="R779" s="38"/>
      <c r="S779" s="38"/>
      <c r="T779" s="35" t="s">
        <v>2009</v>
      </c>
      <c r="U779" s="35"/>
      <c r="V779" s="35"/>
      <c r="W779" s="35"/>
      <c r="X779" s="35"/>
      <c r="Y779" s="35"/>
      <c r="Z779" s="35"/>
    </row>
    <row r="780" spans="1:26">
      <c r="A780" s="35" t="s">
        <v>5446</v>
      </c>
      <c r="B780" s="35" t="s">
        <v>5447</v>
      </c>
      <c r="C780" s="35" t="s">
        <v>2067</v>
      </c>
      <c r="D780" s="35" t="s">
        <v>5448</v>
      </c>
      <c r="E780" s="36" t="s">
        <v>5449</v>
      </c>
      <c r="F780" s="36" t="s">
        <v>4532</v>
      </c>
      <c r="G780" s="36" t="s">
        <v>869</v>
      </c>
      <c r="H780" s="36"/>
      <c r="I780" s="36"/>
      <c r="J780" s="37"/>
      <c r="K780" s="37"/>
      <c r="L780" s="37"/>
      <c r="M780" s="37"/>
      <c r="N780" s="37"/>
      <c r="O780" s="97" t="s">
        <v>5450</v>
      </c>
      <c r="P780" s="38"/>
      <c r="Q780" s="35"/>
      <c r="R780" s="38"/>
      <c r="S780" s="38"/>
      <c r="T780" s="35" t="s">
        <v>5451</v>
      </c>
      <c r="U780" s="35"/>
      <c r="V780" s="35"/>
      <c r="W780" s="35"/>
      <c r="X780" s="35"/>
      <c r="Y780" s="35"/>
      <c r="Z780" s="35"/>
    </row>
    <row r="781" spans="1:26">
      <c r="A781" s="35" t="s">
        <v>2247</v>
      </c>
      <c r="B781" s="35" t="s">
        <v>2248</v>
      </c>
      <c r="C781" s="35" t="s">
        <v>2249</v>
      </c>
      <c r="D781" s="35" t="s">
        <v>2250</v>
      </c>
      <c r="E781" s="36"/>
      <c r="F781" s="36"/>
      <c r="G781" s="36" t="s">
        <v>873</v>
      </c>
      <c r="H781" s="36"/>
      <c r="I781" s="36"/>
      <c r="J781" s="37"/>
      <c r="K781" s="37"/>
      <c r="L781" s="37"/>
      <c r="M781" s="37"/>
      <c r="N781" s="37"/>
      <c r="O781" s="97"/>
      <c r="P781" s="38"/>
      <c r="Q781" s="35"/>
      <c r="R781" s="38"/>
      <c r="S781" s="38"/>
      <c r="T781" s="35" t="s">
        <v>1674</v>
      </c>
      <c r="U781" s="35"/>
      <c r="V781" s="35"/>
      <c r="W781" s="35"/>
      <c r="X781" s="35"/>
      <c r="Y781" s="35"/>
      <c r="Z781" s="35"/>
    </row>
    <row r="782" spans="1:26">
      <c r="A782" s="35" t="s">
        <v>1675</v>
      </c>
      <c r="B782" s="35" t="s">
        <v>3154</v>
      </c>
      <c r="C782" s="35" t="s">
        <v>3155</v>
      </c>
      <c r="D782" s="35"/>
      <c r="E782" s="36" t="s">
        <v>3156</v>
      </c>
      <c r="F782" s="36" t="s">
        <v>320</v>
      </c>
      <c r="G782" s="36" t="s">
        <v>869</v>
      </c>
      <c r="H782" s="36"/>
      <c r="I782" s="36"/>
      <c r="J782" s="37"/>
      <c r="K782" s="37"/>
      <c r="L782" s="37"/>
      <c r="M782" s="37"/>
      <c r="N782" s="37"/>
      <c r="O782" s="97" t="s">
        <v>321</v>
      </c>
      <c r="P782" s="38"/>
      <c r="Q782" s="35"/>
      <c r="R782" s="38"/>
      <c r="S782" s="38"/>
      <c r="T782" s="35" t="s">
        <v>322</v>
      </c>
      <c r="U782" s="35"/>
      <c r="V782" s="35"/>
      <c r="W782" s="35"/>
      <c r="X782" s="35"/>
      <c r="Y782" s="35"/>
      <c r="Z782" s="35" t="s">
        <v>876</v>
      </c>
    </row>
    <row r="783" spans="1:26">
      <c r="A783" s="35" t="s">
        <v>323</v>
      </c>
      <c r="B783" s="35" t="s">
        <v>4217</v>
      </c>
      <c r="C783" s="35" t="s">
        <v>4701</v>
      </c>
      <c r="D783" s="35"/>
      <c r="E783" s="36"/>
      <c r="F783" s="36"/>
      <c r="G783" s="36"/>
      <c r="H783" s="36"/>
      <c r="I783" s="36"/>
      <c r="J783" s="37" t="s">
        <v>3387</v>
      </c>
      <c r="K783" s="37"/>
      <c r="L783" s="37" t="s">
        <v>3388</v>
      </c>
      <c r="M783" s="37">
        <v>190008</v>
      </c>
      <c r="N783" s="37" t="s">
        <v>1421</v>
      </c>
      <c r="O783" s="97" t="s">
        <v>4877</v>
      </c>
      <c r="P783" s="38"/>
      <c r="Q783" s="35"/>
      <c r="R783" s="38" t="s">
        <v>3224</v>
      </c>
      <c r="S783" s="38"/>
      <c r="T783" s="35" t="s">
        <v>3225</v>
      </c>
      <c r="U783" s="35"/>
      <c r="V783" s="35"/>
      <c r="W783" s="35"/>
      <c r="X783" s="35"/>
      <c r="Y783" s="35"/>
      <c r="Z783" s="35" t="s">
        <v>876</v>
      </c>
    </row>
    <row r="784" spans="1:26">
      <c r="A784" s="35" t="s">
        <v>1816</v>
      </c>
      <c r="B784" s="35" t="s">
        <v>4423</v>
      </c>
      <c r="C784" s="35" t="s">
        <v>1490</v>
      </c>
      <c r="D784" s="35"/>
      <c r="E784" s="36" t="s">
        <v>4878</v>
      </c>
      <c r="F784" s="36"/>
      <c r="G784" s="36" t="s">
        <v>869</v>
      </c>
      <c r="H784" s="36"/>
      <c r="I784" s="36"/>
      <c r="J784" s="37" t="s">
        <v>4879</v>
      </c>
      <c r="K784" s="37"/>
      <c r="L784" s="37" t="s">
        <v>869</v>
      </c>
      <c r="M784" s="37"/>
      <c r="N784" s="37"/>
      <c r="O784" s="97" t="s">
        <v>4880</v>
      </c>
      <c r="P784" s="38" t="s">
        <v>393</v>
      </c>
      <c r="Q784" s="35"/>
      <c r="R784" s="38"/>
      <c r="S784" s="38" t="s">
        <v>2534</v>
      </c>
      <c r="T784" s="35"/>
      <c r="U784" s="35"/>
      <c r="V784" s="35"/>
      <c r="W784" s="35"/>
      <c r="X784" s="35"/>
      <c r="Y784" s="35"/>
      <c r="Z784" s="35" t="s">
        <v>866</v>
      </c>
    </row>
    <row r="785" spans="1:26">
      <c r="A785" s="35" t="s">
        <v>5466</v>
      </c>
      <c r="B785" s="35" t="s">
        <v>5347</v>
      </c>
      <c r="C785" s="35" t="s">
        <v>5467</v>
      </c>
      <c r="D785" s="35"/>
      <c r="E785" s="36"/>
      <c r="F785" s="36"/>
      <c r="G785" s="36"/>
      <c r="H785" s="36"/>
      <c r="I785" s="36"/>
      <c r="J785" s="37"/>
      <c r="K785" s="37"/>
      <c r="L785" s="37"/>
      <c r="M785" s="37"/>
      <c r="N785" s="37"/>
      <c r="O785" s="97"/>
      <c r="P785" s="38"/>
      <c r="Q785" s="35"/>
      <c r="R785" s="38"/>
      <c r="S785" s="38"/>
      <c r="T785" s="35" t="s">
        <v>5468</v>
      </c>
      <c r="U785" s="35"/>
      <c r="V785" s="35"/>
      <c r="W785" s="35"/>
      <c r="X785" s="35"/>
      <c r="Y785" s="35"/>
      <c r="Z785" s="35"/>
    </row>
    <row r="786" spans="1:26">
      <c r="A786" s="35" t="s">
        <v>394</v>
      </c>
      <c r="B786" s="35" t="s">
        <v>3624</v>
      </c>
      <c r="C786" s="35" t="s">
        <v>395</v>
      </c>
      <c r="D786" s="35" t="s">
        <v>2729</v>
      </c>
      <c r="E786" s="36"/>
      <c r="F786" s="36"/>
      <c r="G786" s="36"/>
      <c r="H786" s="36"/>
      <c r="I786" s="36"/>
      <c r="J786" s="37" t="s">
        <v>396</v>
      </c>
      <c r="K786" s="37" t="s">
        <v>1681</v>
      </c>
      <c r="L786" s="37" t="s">
        <v>869</v>
      </c>
      <c r="M786" s="37"/>
      <c r="N786" s="37"/>
      <c r="O786" s="97" t="s">
        <v>2460</v>
      </c>
      <c r="P786" s="38"/>
      <c r="Q786" s="35"/>
      <c r="R786" s="38" t="s">
        <v>2460</v>
      </c>
      <c r="S786" s="38"/>
      <c r="T786" s="35" t="s">
        <v>888</v>
      </c>
      <c r="U786" s="35"/>
      <c r="V786" s="35"/>
      <c r="W786" s="35"/>
      <c r="X786" s="35"/>
      <c r="Y786" s="35"/>
      <c r="Z786" s="35"/>
    </row>
    <row r="787" spans="1:26">
      <c r="A787" s="35" t="s">
        <v>5068</v>
      </c>
      <c r="B787" s="35" t="s">
        <v>3152</v>
      </c>
      <c r="C787" s="35" t="s">
        <v>3153</v>
      </c>
      <c r="D787" s="35"/>
      <c r="E787" s="36" t="s">
        <v>2930</v>
      </c>
      <c r="F787" s="36"/>
      <c r="G787" s="36" t="s">
        <v>3471</v>
      </c>
      <c r="H787" s="36">
        <v>10003</v>
      </c>
      <c r="I787" s="36" t="s">
        <v>2971</v>
      </c>
      <c r="J787" s="37"/>
      <c r="K787" s="37"/>
      <c r="L787" s="37"/>
      <c r="M787" s="37"/>
      <c r="N787" s="37"/>
      <c r="O787" s="97" t="s">
        <v>2931</v>
      </c>
      <c r="P787" s="38"/>
      <c r="Q787" s="35"/>
      <c r="R787" s="38"/>
      <c r="S787" s="38"/>
      <c r="T787" s="35" t="s">
        <v>2932</v>
      </c>
      <c r="U787" s="35"/>
      <c r="V787" s="35" t="s">
        <v>2933</v>
      </c>
      <c r="W787" s="35"/>
      <c r="X787" s="35"/>
      <c r="Y787" s="35"/>
      <c r="Z787" s="35"/>
    </row>
    <row r="788" spans="1:26">
      <c r="A788" s="35" t="s">
        <v>5072</v>
      </c>
      <c r="B788" s="35" t="s">
        <v>5069</v>
      </c>
      <c r="C788" s="35" t="s">
        <v>5070</v>
      </c>
      <c r="D788" s="35"/>
      <c r="E788" s="36" t="s">
        <v>2930</v>
      </c>
      <c r="F788" s="36"/>
      <c r="G788" s="36" t="s">
        <v>3471</v>
      </c>
      <c r="H788" s="36">
        <v>10003</v>
      </c>
      <c r="I788" s="36" t="s">
        <v>2971</v>
      </c>
      <c r="J788" s="37"/>
      <c r="K788" s="37"/>
      <c r="L788" s="37"/>
      <c r="M788" s="37"/>
      <c r="N788" s="37"/>
      <c r="O788" s="97" t="s">
        <v>2931</v>
      </c>
      <c r="P788" s="38"/>
      <c r="Q788" s="35"/>
      <c r="R788" s="38"/>
      <c r="S788" s="38"/>
      <c r="T788" s="35" t="s">
        <v>5071</v>
      </c>
      <c r="U788" s="35"/>
      <c r="V788" s="35" t="s">
        <v>2933</v>
      </c>
      <c r="W788" s="35"/>
      <c r="X788" s="35"/>
      <c r="Y788" s="35"/>
      <c r="Z788" s="35"/>
    </row>
    <row r="789" spans="1:26">
      <c r="A789" s="35" t="s">
        <v>4725</v>
      </c>
      <c r="B789" s="35" t="s">
        <v>4726</v>
      </c>
      <c r="C789" s="35" t="s">
        <v>4727</v>
      </c>
      <c r="D789" s="35"/>
      <c r="E789" s="36" t="s">
        <v>4728</v>
      </c>
      <c r="F789" s="36"/>
      <c r="G789" s="36" t="s">
        <v>4729</v>
      </c>
      <c r="H789" s="36" t="s">
        <v>1265</v>
      </c>
      <c r="I789" s="36" t="s">
        <v>878</v>
      </c>
      <c r="J789" s="37"/>
      <c r="K789" s="37"/>
      <c r="L789" s="37"/>
      <c r="M789" s="37"/>
      <c r="N789" s="37"/>
      <c r="O789" s="97" t="s">
        <v>1266</v>
      </c>
      <c r="P789" s="38"/>
      <c r="Q789" s="35"/>
      <c r="R789" s="38" t="s">
        <v>1267</v>
      </c>
      <c r="S789" s="38"/>
      <c r="T789" s="35" t="s">
        <v>1605</v>
      </c>
      <c r="U789" s="35"/>
      <c r="V789" s="35"/>
      <c r="W789" s="35"/>
      <c r="X789" s="35"/>
      <c r="Y789" s="35"/>
      <c r="Z789" s="35" t="s">
        <v>876</v>
      </c>
    </row>
    <row r="790" spans="1:26">
      <c r="A790" s="35" t="s">
        <v>1606</v>
      </c>
      <c r="B790" s="35" t="s">
        <v>91</v>
      </c>
      <c r="C790" s="35" t="s">
        <v>1281</v>
      </c>
      <c r="D790" s="35"/>
      <c r="E790" s="36" t="s">
        <v>490</v>
      </c>
      <c r="F790" s="36"/>
      <c r="G790" s="36" t="s">
        <v>3170</v>
      </c>
      <c r="H790" s="36" t="s">
        <v>491</v>
      </c>
      <c r="I790" s="36" t="s">
        <v>3939</v>
      </c>
      <c r="J790" s="37"/>
      <c r="K790" s="37"/>
      <c r="L790" s="37"/>
      <c r="M790" s="37"/>
      <c r="N790" s="37"/>
      <c r="O790" s="38" t="s">
        <v>1957</v>
      </c>
      <c r="P790" s="38"/>
      <c r="Q790" s="38"/>
      <c r="R790" s="38" t="s">
        <v>1326</v>
      </c>
      <c r="S790" s="38"/>
      <c r="T790" s="86" t="s">
        <v>2090</v>
      </c>
      <c r="U790" s="35"/>
      <c r="V790" s="35"/>
      <c r="W790" s="35"/>
      <c r="X790" s="35"/>
      <c r="Y790" s="35"/>
      <c r="Z790" s="35" t="s">
        <v>876</v>
      </c>
    </row>
    <row r="791" spans="1:26">
      <c r="A791" s="35" t="s">
        <v>4757</v>
      </c>
      <c r="B791" s="35" t="s">
        <v>4758</v>
      </c>
      <c r="C791" s="35" t="s">
        <v>4759</v>
      </c>
      <c r="D791" s="35" t="s">
        <v>2729</v>
      </c>
      <c r="E791" s="36"/>
      <c r="F791" s="36"/>
      <c r="G791" s="36"/>
      <c r="H791" s="36"/>
      <c r="I791" s="36"/>
      <c r="J791" s="37"/>
      <c r="K791" s="37"/>
      <c r="L791" s="37"/>
      <c r="M791" s="37"/>
      <c r="N791" s="37"/>
      <c r="O791" s="38"/>
      <c r="P791" s="38"/>
      <c r="Q791" s="38"/>
      <c r="R791" s="38"/>
      <c r="S791" s="38"/>
      <c r="T791" s="35" t="s">
        <v>981</v>
      </c>
      <c r="U791" s="35"/>
      <c r="V791" s="35"/>
      <c r="W791" s="35"/>
      <c r="X791" s="35"/>
      <c r="Y791" s="35"/>
      <c r="Z791" s="35" t="s">
        <v>876</v>
      </c>
    </row>
    <row r="792" spans="1:26">
      <c r="A792" s="35" t="s">
        <v>982</v>
      </c>
      <c r="B792" s="35" t="s">
        <v>4373</v>
      </c>
      <c r="C792" s="35" t="s">
        <v>983</v>
      </c>
      <c r="D792" s="35"/>
      <c r="E792" s="36"/>
      <c r="F792" s="36"/>
      <c r="G792" s="36"/>
      <c r="H792" s="36"/>
      <c r="I792" s="36"/>
      <c r="J792" s="37" t="s">
        <v>4374</v>
      </c>
      <c r="K792" s="37"/>
      <c r="L792" s="37" t="s">
        <v>4375</v>
      </c>
      <c r="M792" s="37"/>
      <c r="N792" s="37" t="s">
        <v>4504</v>
      </c>
      <c r="O792" s="38" t="s">
        <v>500</v>
      </c>
      <c r="P792" s="38"/>
      <c r="Q792" s="38"/>
      <c r="R792" s="38" t="s">
        <v>501</v>
      </c>
      <c r="S792" s="38"/>
      <c r="T792" s="35" t="s">
        <v>1460</v>
      </c>
      <c r="U792" s="35"/>
      <c r="V792" s="35"/>
      <c r="W792" s="35"/>
      <c r="X792" s="35"/>
      <c r="Y792" s="35"/>
      <c r="Z792" s="35" t="s">
        <v>2458</v>
      </c>
    </row>
    <row r="793" spans="1:26">
      <c r="A793" s="35" t="s">
        <v>3874</v>
      </c>
      <c r="B793" s="35" t="s">
        <v>3875</v>
      </c>
      <c r="C793" s="35" t="s">
        <v>3876</v>
      </c>
      <c r="D793" s="35"/>
      <c r="E793" s="36" t="s">
        <v>896</v>
      </c>
      <c r="F793" s="36" t="s">
        <v>2849</v>
      </c>
      <c r="G793" s="36" t="s">
        <v>4923</v>
      </c>
      <c r="H793" s="36" t="s">
        <v>897</v>
      </c>
      <c r="I793" s="36" t="s">
        <v>878</v>
      </c>
      <c r="J793" s="37"/>
      <c r="K793" s="37"/>
      <c r="L793" s="37"/>
      <c r="M793" s="37"/>
      <c r="N793" s="37"/>
      <c r="O793" s="38" t="s">
        <v>4838</v>
      </c>
      <c r="P793" s="35"/>
      <c r="Q793" s="38"/>
      <c r="R793" s="38" t="s">
        <v>3040</v>
      </c>
      <c r="S793" s="38"/>
      <c r="T793" s="35" t="s">
        <v>622</v>
      </c>
      <c r="U793" s="35"/>
      <c r="V793" s="35"/>
      <c r="W793" s="35"/>
      <c r="X793" s="35"/>
      <c r="Y793" s="35"/>
      <c r="Z793" s="35" t="s">
        <v>3991</v>
      </c>
    </row>
    <row r="794" spans="1:26">
      <c r="A794" s="35" t="s">
        <v>1658</v>
      </c>
      <c r="B794" s="35" t="s">
        <v>2810</v>
      </c>
      <c r="C794" s="35" t="s">
        <v>1659</v>
      </c>
      <c r="D794" s="35"/>
      <c r="E794" s="36" t="s">
        <v>4796</v>
      </c>
      <c r="F794" s="36"/>
      <c r="G794" s="36" t="s">
        <v>3170</v>
      </c>
      <c r="H794" s="36" t="s">
        <v>282</v>
      </c>
      <c r="I794" s="36" t="s">
        <v>3171</v>
      </c>
      <c r="J794" s="37"/>
      <c r="K794" s="37"/>
      <c r="L794" s="37"/>
      <c r="M794" s="37"/>
      <c r="N794" s="37"/>
      <c r="O794" s="38" t="s">
        <v>1541</v>
      </c>
      <c r="P794" s="38"/>
      <c r="Q794" s="38"/>
      <c r="R794" s="38" t="s">
        <v>1327</v>
      </c>
      <c r="S794" s="38"/>
      <c r="T794" s="35" t="s">
        <v>112</v>
      </c>
      <c r="U794" s="35"/>
      <c r="V794" s="35" t="s">
        <v>113</v>
      </c>
      <c r="W794" s="35"/>
      <c r="X794" s="35"/>
      <c r="Y794" s="35"/>
      <c r="Z794" s="35" t="s">
        <v>876</v>
      </c>
    </row>
    <row r="795" spans="1:26">
      <c r="A795" s="35" t="s">
        <v>3740</v>
      </c>
      <c r="B795" s="35" t="s">
        <v>4605</v>
      </c>
      <c r="C795" s="35" t="s">
        <v>4606</v>
      </c>
      <c r="D795" s="35" t="s">
        <v>3452</v>
      </c>
      <c r="E795" s="36" t="s">
        <v>328</v>
      </c>
      <c r="F795" s="36"/>
      <c r="G795" s="36" t="s">
        <v>329</v>
      </c>
      <c r="H795" s="36" t="s">
        <v>2736</v>
      </c>
      <c r="I795" s="36" t="s">
        <v>2971</v>
      </c>
      <c r="J795" s="37"/>
      <c r="K795" s="37"/>
      <c r="L795" s="37"/>
      <c r="M795" s="37"/>
      <c r="N795" s="37"/>
      <c r="O795" s="38" t="s">
        <v>2733</v>
      </c>
      <c r="P795" s="38"/>
      <c r="Q795" s="35"/>
      <c r="R795" s="38" t="s">
        <v>2734</v>
      </c>
      <c r="S795" s="38"/>
      <c r="T795" s="35" t="s">
        <v>2735</v>
      </c>
      <c r="U795" s="35"/>
      <c r="V795" s="35"/>
      <c r="W795" s="35"/>
      <c r="X795" s="35"/>
      <c r="Y795" s="35"/>
      <c r="Z795" s="35"/>
    </row>
    <row r="796" spans="1:26">
      <c r="A796" s="35" t="s">
        <v>2296</v>
      </c>
      <c r="B796" s="35" t="s">
        <v>3239</v>
      </c>
      <c r="C796" s="35" t="s">
        <v>2297</v>
      </c>
      <c r="D796" s="35"/>
      <c r="E796" s="36" t="s">
        <v>2298</v>
      </c>
      <c r="F796" s="36"/>
      <c r="G796" s="36" t="s">
        <v>3170</v>
      </c>
      <c r="H796" s="36" t="s">
        <v>2299</v>
      </c>
      <c r="I796" s="36" t="s">
        <v>3171</v>
      </c>
      <c r="J796" s="37"/>
      <c r="K796" s="37"/>
      <c r="L796" s="37"/>
      <c r="M796" s="37"/>
      <c r="N796" s="37"/>
      <c r="O796" s="35" t="s">
        <v>2300</v>
      </c>
      <c r="P796" s="35"/>
      <c r="Q796" s="35"/>
      <c r="R796" s="38"/>
      <c r="S796" s="38"/>
      <c r="T796" s="35" t="s">
        <v>4808</v>
      </c>
      <c r="U796" s="35"/>
      <c r="V796" s="35" t="s">
        <v>3584</v>
      </c>
      <c r="W796" s="35"/>
      <c r="X796" s="35"/>
      <c r="Y796" s="35"/>
      <c r="Z796" s="35"/>
    </row>
    <row r="797" spans="1:26">
      <c r="A797" s="35" t="s">
        <v>2535</v>
      </c>
      <c r="B797" s="35" t="s">
        <v>705</v>
      </c>
      <c r="C797" s="35" t="s">
        <v>706</v>
      </c>
      <c r="D797" s="35"/>
      <c r="E797" s="36" t="s">
        <v>1920</v>
      </c>
      <c r="F797" s="36" t="s">
        <v>655</v>
      </c>
      <c r="G797" s="36" t="s">
        <v>1921</v>
      </c>
      <c r="H797" s="36">
        <v>2446</v>
      </c>
      <c r="I797" s="36" t="s">
        <v>2971</v>
      </c>
      <c r="J797" s="37"/>
      <c r="K797" s="37"/>
      <c r="L797" s="37"/>
      <c r="M797" s="37"/>
      <c r="N797" s="37"/>
      <c r="O797" s="38" t="s">
        <v>279</v>
      </c>
      <c r="P797" s="38"/>
      <c r="Q797" s="38"/>
      <c r="R797" s="38" t="s">
        <v>3450</v>
      </c>
      <c r="S797" s="38"/>
      <c r="T797" s="35" t="s">
        <v>2108</v>
      </c>
      <c r="U797" s="35"/>
      <c r="V797" s="35"/>
      <c r="W797" s="35"/>
      <c r="X797" s="35"/>
      <c r="Y797" s="35"/>
      <c r="Z797" s="35" t="s">
        <v>876</v>
      </c>
    </row>
    <row r="798" spans="1:26">
      <c r="A798" s="35" t="s">
        <v>2535</v>
      </c>
      <c r="B798" s="35" t="s">
        <v>2109</v>
      </c>
      <c r="C798" s="35" t="s">
        <v>4003</v>
      </c>
      <c r="D798" s="35"/>
      <c r="E798" s="36" t="s">
        <v>2834</v>
      </c>
      <c r="F798" s="36"/>
      <c r="G798" s="36" t="s">
        <v>2280</v>
      </c>
      <c r="H798" s="36" t="s">
        <v>2835</v>
      </c>
      <c r="I798" s="36" t="s">
        <v>2308</v>
      </c>
      <c r="J798" s="37"/>
      <c r="K798" s="37"/>
      <c r="L798" s="37"/>
      <c r="M798" s="37"/>
      <c r="N798" s="37"/>
      <c r="O798" s="71" t="s">
        <v>3719</v>
      </c>
      <c r="P798" s="38"/>
      <c r="Q798" s="38"/>
      <c r="R798" s="71" t="s">
        <v>121</v>
      </c>
      <c r="S798" s="38"/>
      <c r="T798" s="35" t="s">
        <v>2350</v>
      </c>
      <c r="U798" s="35"/>
      <c r="V798" s="35"/>
      <c r="W798" s="35"/>
      <c r="X798" s="35"/>
      <c r="Y798" s="35"/>
      <c r="Z798" s="35"/>
    </row>
    <row r="799" spans="1:26" ht="13.5" customHeight="1">
      <c r="A799" s="35" t="s">
        <v>2535</v>
      </c>
      <c r="B799" s="35" t="s">
        <v>3805</v>
      </c>
      <c r="C799" s="35" t="s">
        <v>3806</v>
      </c>
      <c r="D799" s="35" t="s">
        <v>2380</v>
      </c>
      <c r="E799" s="36" t="s">
        <v>2834</v>
      </c>
      <c r="F799" s="36"/>
      <c r="G799" s="36" t="s">
        <v>2280</v>
      </c>
      <c r="H799" s="36" t="s">
        <v>2835</v>
      </c>
      <c r="I799" s="36" t="s">
        <v>2308</v>
      </c>
      <c r="J799" s="37"/>
      <c r="K799" s="37"/>
      <c r="L799" s="37"/>
      <c r="M799" s="37"/>
      <c r="N799" s="37"/>
      <c r="O799" s="282" t="s">
        <v>3719</v>
      </c>
      <c r="P799" s="38"/>
      <c r="Q799" s="38"/>
      <c r="R799" s="71" t="s">
        <v>121</v>
      </c>
      <c r="S799" s="38"/>
      <c r="T799" s="76" t="s">
        <v>2350</v>
      </c>
      <c r="U799" s="35"/>
      <c r="V799" s="35"/>
      <c r="W799" s="35"/>
      <c r="X799" s="35"/>
      <c r="Y799" s="35"/>
      <c r="Z799" s="35"/>
    </row>
    <row r="800" spans="1:26">
      <c r="A800" s="35" t="s">
        <v>399</v>
      </c>
      <c r="B800" s="35" t="s">
        <v>4239</v>
      </c>
      <c r="C800" s="35" t="s">
        <v>752</v>
      </c>
      <c r="D800" s="35" t="s">
        <v>1789</v>
      </c>
      <c r="E800" s="36" t="s">
        <v>753</v>
      </c>
      <c r="F800" s="36" t="s">
        <v>3726</v>
      </c>
      <c r="G800" s="36" t="s">
        <v>1921</v>
      </c>
      <c r="H800" s="36">
        <v>2135</v>
      </c>
      <c r="I800" s="36" t="s">
        <v>2971</v>
      </c>
      <c r="J800" s="37" t="s">
        <v>757</v>
      </c>
      <c r="K800" s="37"/>
      <c r="L800" s="37"/>
      <c r="M800" s="37"/>
      <c r="N800" s="37"/>
      <c r="O800" s="35" t="s">
        <v>754</v>
      </c>
      <c r="P800" s="35"/>
      <c r="Q800" s="35"/>
      <c r="R800" s="38"/>
      <c r="S800" s="38"/>
      <c r="T800" s="35" t="s">
        <v>755</v>
      </c>
      <c r="U800" s="35"/>
      <c r="V800" s="35"/>
      <c r="W800" s="35"/>
      <c r="X800" s="35"/>
      <c r="Y800" s="35"/>
      <c r="Z800" s="35"/>
    </row>
    <row r="801" spans="1:26">
      <c r="A801" s="35" t="s">
        <v>2536</v>
      </c>
      <c r="B801" s="35" t="s">
        <v>2537</v>
      </c>
      <c r="C801" s="35" t="s">
        <v>3210</v>
      </c>
      <c r="D801" s="35"/>
      <c r="E801" s="36"/>
      <c r="F801" s="36"/>
      <c r="G801" s="36"/>
      <c r="H801" s="36"/>
      <c r="I801" s="36"/>
      <c r="J801" s="37"/>
      <c r="K801" s="37"/>
      <c r="L801" s="37"/>
      <c r="M801" s="37"/>
      <c r="N801" s="37"/>
      <c r="O801" s="35"/>
      <c r="P801" s="35"/>
      <c r="Q801" s="35"/>
      <c r="R801" s="38"/>
      <c r="S801" s="38"/>
      <c r="T801" s="35" t="s">
        <v>4399</v>
      </c>
      <c r="U801" s="35"/>
      <c r="V801" s="35"/>
      <c r="W801" s="35"/>
      <c r="X801" s="35"/>
      <c r="Y801" s="35"/>
      <c r="Z801" s="35" t="s">
        <v>876</v>
      </c>
    </row>
    <row r="802" spans="1:26">
      <c r="A802" s="35" t="s">
        <v>2536</v>
      </c>
      <c r="B802" s="35" t="s">
        <v>1002</v>
      </c>
      <c r="C802" s="35" t="s">
        <v>4400</v>
      </c>
      <c r="D802" s="35"/>
      <c r="E802" s="36"/>
      <c r="F802" s="36"/>
      <c r="G802" s="36"/>
      <c r="H802" s="36"/>
      <c r="I802" s="36"/>
      <c r="J802" s="37"/>
      <c r="K802" s="37"/>
      <c r="L802" s="37"/>
      <c r="M802" s="37"/>
      <c r="N802" s="37"/>
      <c r="O802" s="35"/>
      <c r="P802" s="35"/>
      <c r="Q802" s="35"/>
      <c r="R802" s="38"/>
      <c r="S802" s="38"/>
      <c r="T802" s="35" t="s">
        <v>4401</v>
      </c>
      <c r="U802" s="35"/>
      <c r="V802" s="35"/>
      <c r="W802" s="35"/>
      <c r="X802" s="35"/>
      <c r="Y802" s="35"/>
      <c r="Z802" s="35" t="s">
        <v>876</v>
      </c>
    </row>
    <row r="803" spans="1:26">
      <c r="A803" s="35" t="s">
        <v>4895</v>
      </c>
      <c r="B803" s="35" t="s">
        <v>27</v>
      </c>
      <c r="C803" s="35" t="s">
        <v>4896</v>
      </c>
      <c r="D803" s="35"/>
      <c r="E803" s="36" t="s">
        <v>1660</v>
      </c>
      <c r="F803" s="36"/>
      <c r="G803" s="36" t="s">
        <v>3471</v>
      </c>
      <c r="H803" s="36" t="s">
        <v>93</v>
      </c>
      <c r="I803" s="36" t="s">
        <v>2971</v>
      </c>
      <c r="J803" s="37"/>
      <c r="K803" s="37"/>
      <c r="L803" s="37"/>
      <c r="M803" s="37"/>
      <c r="N803" s="37"/>
      <c r="O803" s="38" t="s">
        <v>2552</v>
      </c>
      <c r="P803" s="38"/>
      <c r="Q803" s="38"/>
      <c r="R803" s="38" t="s">
        <v>978</v>
      </c>
      <c r="S803" s="38"/>
      <c r="T803" s="35" t="s">
        <v>2841</v>
      </c>
      <c r="U803" s="35"/>
      <c r="V803" s="35"/>
      <c r="W803" s="35"/>
      <c r="X803" s="35"/>
      <c r="Y803" s="35"/>
      <c r="Z803" s="35" t="s">
        <v>876</v>
      </c>
    </row>
    <row r="804" spans="1:26">
      <c r="A804" s="35" t="s">
        <v>1846</v>
      </c>
      <c r="B804" s="35" t="s">
        <v>1847</v>
      </c>
      <c r="C804" s="35" t="s">
        <v>997</v>
      </c>
      <c r="D804" s="35" t="s">
        <v>4086</v>
      </c>
      <c r="E804" s="36" t="s">
        <v>389</v>
      </c>
      <c r="F804" s="36"/>
      <c r="G804" s="36" t="s">
        <v>2527</v>
      </c>
      <c r="H804" s="36">
        <v>75015</v>
      </c>
      <c r="I804" s="36" t="s">
        <v>2528</v>
      </c>
      <c r="J804" s="37"/>
      <c r="K804" s="37"/>
      <c r="L804" s="37"/>
      <c r="M804" s="37"/>
      <c r="N804" s="37"/>
      <c r="O804" s="77"/>
      <c r="P804" s="35"/>
      <c r="Q804" s="35"/>
      <c r="R804" s="71"/>
      <c r="S804" s="38"/>
      <c r="T804" s="35"/>
      <c r="U804" s="35"/>
      <c r="V804" s="35"/>
      <c r="W804" s="35"/>
      <c r="X804" s="35"/>
      <c r="Y804" s="35"/>
      <c r="Z804" s="35"/>
    </row>
    <row r="805" spans="1:26">
      <c r="A805" s="35" t="s">
        <v>2842</v>
      </c>
      <c r="B805" s="35" t="s">
        <v>2843</v>
      </c>
      <c r="C805" s="35" t="s">
        <v>1045</v>
      </c>
      <c r="D805" s="35"/>
      <c r="E805" s="36" t="s">
        <v>898</v>
      </c>
      <c r="F805" s="36"/>
      <c r="G805" s="36" t="s">
        <v>2527</v>
      </c>
      <c r="H805" s="36">
        <v>75004</v>
      </c>
      <c r="I805" s="36" t="s">
        <v>2528</v>
      </c>
      <c r="J805" s="37"/>
      <c r="K805" s="37"/>
      <c r="L805" s="37"/>
      <c r="M805" s="37"/>
      <c r="N805" s="37"/>
      <c r="O805" s="38" t="s">
        <v>899</v>
      </c>
      <c r="P805" s="38"/>
      <c r="Q805" s="38"/>
      <c r="R805" s="38" t="s">
        <v>3986</v>
      </c>
      <c r="S805" s="38"/>
      <c r="T805" s="35" t="s">
        <v>2836</v>
      </c>
      <c r="U805" s="35"/>
      <c r="V805" s="35" t="s">
        <v>2837</v>
      </c>
      <c r="W805" s="35"/>
      <c r="X805" s="35"/>
      <c r="Y805" s="35"/>
      <c r="Z805" s="35" t="s">
        <v>2458</v>
      </c>
    </row>
    <row r="806" spans="1:26">
      <c r="A806" s="35" t="s">
        <v>2842</v>
      </c>
      <c r="B806" s="35" t="s">
        <v>2425</v>
      </c>
      <c r="C806" s="35" t="s">
        <v>2426</v>
      </c>
      <c r="D806" s="35" t="s">
        <v>1789</v>
      </c>
      <c r="E806" s="36"/>
      <c r="F806" s="36"/>
      <c r="G806" s="36"/>
      <c r="H806" s="36"/>
      <c r="I806" s="36"/>
      <c r="J806" s="37"/>
      <c r="K806" s="37"/>
      <c r="L806" s="37"/>
      <c r="M806" s="37"/>
      <c r="N806" s="37"/>
      <c r="O806" s="77"/>
      <c r="P806" s="35"/>
      <c r="Q806" s="35"/>
      <c r="R806" s="71"/>
      <c r="S806" s="38"/>
      <c r="T806" s="35" t="s">
        <v>3815</v>
      </c>
      <c r="U806" s="35"/>
      <c r="V806" s="35"/>
      <c r="W806" s="35"/>
      <c r="X806" s="35"/>
      <c r="Y806" s="35"/>
      <c r="Z806" s="35"/>
    </row>
    <row r="807" spans="1:26">
      <c r="A807" s="35" t="s">
        <v>2842</v>
      </c>
      <c r="B807" s="35" t="s">
        <v>2838</v>
      </c>
      <c r="C807" s="35" t="s">
        <v>2839</v>
      </c>
      <c r="D807" s="35" t="s">
        <v>2422</v>
      </c>
      <c r="E807" s="36" t="s">
        <v>3007</v>
      </c>
      <c r="F807" s="36"/>
      <c r="G807" s="36" t="s">
        <v>2527</v>
      </c>
      <c r="H807" s="36">
        <v>75116</v>
      </c>
      <c r="I807" s="36" t="s">
        <v>2528</v>
      </c>
      <c r="J807" s="37"/>
      <c r="K807" s="37"/>
      <c r="L807" s="37"/>
      <c r="M807" s="37"/>
      <c r="N807" s="37"/>
      <c r="O807" s="38" t="s">
        <v>3008</v>
      </c>
      <c r="P807" s="38"/>
      <c r="Q807" s="38"/>
      <c r="R807" s="38" t="s">
        <v>3009</v>
      </c>
      <c r="S807" s="38"/>
      <c r="T807" s="35" t="s">
        <v>3010</v>
      </c>
      <c r="U807" s="35"/>
      <c r="V807" s="35"/>
      <c r="W807" s="35"/>
      <c r="X807" s="35"/>
      <c r="Y807" s="35"/>
      <c r="Z807" s="35" t="s">
        <v>2458</v>
      </c>
    </row>
    <row r="808" spans="1:26">
      <c r="A808" s="35" t="s">
        <v>3859</v>
      </c>
      <c r="B808" s="35" t="s">
        <v>3158</v>
      </c>
      <c r="C808" s="35" t="s">
        <v>3860</v>
      </c>
      <c r="D808" s="35"/>
      <c r="E808" s="36"/>
      <c r="F808" s="36"/>
      <c r="G808" s="36"/>
      <c r="H808" s="36"/>
      <c r="I808" s="36"/>
      <c r="J808" s="37"/>
      <c r="K808" s="37"/>
      <c r="L808" s="37"/>
      <c r="M808" s="37"/>
      <c r="N808" s="37"/>
      <c r="O808" s="35" t="s">
        <v>373</v>
      </c>
      <c r="P808" s="35"/>
      <c r="Q808" s="35"/>
      <c r="R808" s="38" t="s">
        <v>374</v>
      </c>
      <c r="S808" s="38"/>
      <c r="T808" s="35" t="s">
        <v>1093</v>
      </c>
      <c r="U808" s="35"/>
      <c r="V808" s="35"/>
      <c r="W808" s="35"/>
      <c r="X808" s="35"/>
      <c r="Y808" s="35"/>
      <c r="Z808" s="35" t="s">
        <v>876</v>
      </c>
    </row>
    <row r="809" spans="1:26">
      <c r="A809" s="35" t="s">
        <v>1094</v>
      </c>
      <c r="B809" s="35" t="s">
        <v>1629</v>
      </c>
      <c r="C809" s="35" t="s">
        <v>1630</v>
      </c>
      <c r="D809" s="35"/>
      <c r="E809" s="36" t="s">
        <v>1631</v>
      </c>
      <c r="F809" s="36" t="s">
        <v>283</v>
      </c>
      <c r="G809" s="36" t="s">
        <v>869</v>
      </c>
      <c r="H809" s="36"/>
      <c r="I809" s="36"/>
      <c r="J809" s="37"/>
      <c r="K809" s="37"/>
      <c r="L809" s="37"/>
      <c r="M809" s="37"/>
      <c r="N809" s="37"/>
      <c r="O809" s="38" t="s">
        <v>2337</v>
      </c>
      <c r="P809" s="38"/>
      <c r="Q809" s="38"/>
      <c r="R809" s="38" t="s">
        <v>2338</v>
      </c>
      <c r="S809" s="38"/>
      <c r="T809" s="35"/>
      <c r="U809" s="35"/>
      <c r="V809" s="35"/>
      <c r="W809" s="35"/>
      <c r="X809" s="35"/>
      <c r="Y809" s="35"/>
      <c r="Z809" s="35" t="s">
        <v>876</v>
      </c>
    </row>
    <row r="810" spans="1:26">
      <c r="A810" s="35" t="s">
        <v>378</v>
      </c>
      <c r="B810" s="35" t="s">
        <v>3404</v>
      </c>
      <c r="C810" s="35"/>
      <c r="D810" s="35"/>
      <c r="E810" s="36" t="s">
        <v>379</v>
      </c>
      <c r="F810" s="36" t="s">
        <v>4718</v>
      </c>
      <c r="G810" s="36" t="s">
        <v>1205</v>
      </c>
      <c r="H810" s="36"/>
      <c r="I810" s="36"/>
      <c r="J810" s="37"/>
      <c r="K810" s="37"/>
      <c r="L810" s="37"/>
      <c r="M810" s="37"/>
      <c r="N810" s="37"/>
      <c r="O810" s="71"/>
      <c r="P810" s="38"/>
      <c r="Q810" s="38"/>
      <c r="R810" s="71"/>
      <c r="S810" s="38"/>
      <c r="T810" s="35"/>
      <c r="U810" s="35"/>
      <c r="V810" s="35"/>
      <c r="W810" s="35"/>
      <c r="X810" s="35"/>
      <c r="Y810" s="35"/>
      <c r="Z810" s="35"/>
    </row>
    <row r="811" spans="1:26">
      <c r="A811" s="35" t="s">
        <v>1393</v>
      </c>
      <c r="B811" s="35" t="s">
        <v>3035</v>
      </c>
      <c r="C811" s="35" t="s">
        <v>3036</v>
      </c>
      <c r="D811" s="35"/>
      <c r="E811" s="36" t="s">
        <v>2542</v>
      </c>
      <c r="F811" s="36" t="s">
        <v>1894</v>
      </c>
      <c r="G811" s="36" t="s">
        <v>3170</v>
      </c>
      <c r="H811" s="36" t="s">
        <v>1895</v>
      </c>
      <c r="I811" s="36" t="s">
        <v>3171</v>
      </c>
      <c r="J811" s="37"/>
      <c r="K811" s="37"/>
      <c r="L811" s="37"/>
      <c r="M811" s="37"/>
      <c r="N811" s="37"/>
      <c r="O811" s="38" t="s">
        <v>2511</v>
      </c>
      <c r="P811" s="38"/>
      <c r="Q811" s="35"/>
      <c r="R811" s="38" t="s">
        <v>257</v>
      </c>
      <c r="S811" s="38"/>
      <c r="T811" s="35" t="s">
        <v>3034</v>
      </c>
      <c r="U811" s="35"/>
      <c r="V811" s="35"/>
      <c r="W811" s="35"/>
      <c r="X811" s="35"/>
      <c r="Y811" s="35"/>
      <c r="Z811" s="35"/>
    </row>
    <row r="812" spans="1:26">
      <c r="A812" s="35" t="s">
        <v>1393</v>
      </c>
      <c r="B812" s="35"/>
      <c r="C812" s="35"/>
      <c r="D812" s="35"/>
      <c r="E812" s="36" t="s">
        <v>2542</v>
      </c>
      <c r="F812" s="36" t="s">
        <v>1394</v>
      </c>
      <c r="G812" s="36" t="s">
        <v>3170</v>
      </c>
      <c r="H812" s="36" t="s">
        <v>1395</v>
      </c>
      <c r="I812" s="36" t="s">
        <v>3939</v>
      </c>
      <c r="J812" s="37"/>
      <c r="K812" s="37"/>
      <c r="L812" s="37"/>
      <c r="M812" s="37"/>
      <c r="N812" s="37"/>
      <c r="O812" s="38"/>
      <c r="P812" s="38"/>
      <c r="Q812" s="38"/>
      <c r="R812" s="38"/>
      <c r="S812" s="38"/>
      <c r="T812" s="35"/>
      <c r="U812" s="35"/>
      <c r="V812" s="35"/>
      <c r="W812" s="35"/>
      <c r="X812" s="35"/>
      <c r="Y812" s="35"/>
      <c r="Z812" s="35"/>
    </row>
    <row r="813" spans="1:26">
      <c r="A813" s="35" t="s">
        <v>2339</v>
      </c>
      <c r="B813" s="35" t="s">
        <v>2340</v>
      </c>
      <c r="C813" s="35" t="s">
        <v>2341</v>
      </c>
      <c r="D813" s="35"/>
      <c r="E813" s="36" t="s">
        <v>2870</v>
      </c>
      <c r="F813" s="36"/>
      <c r="G813" s="36" t="s">
        <v>4200</v>
      </c>
      <c r="H813" s="36">
        <v>100088</v>
      </c>
      <c r="I813" s="36" t="s">
        <v>2160</v>
      </c>
      <c r="J813" s="37"/>
      <c r="K813" s="37"/>
      <c r="L813" s="37"/>
      <c r="M813" s="37"/>
      <c r="N813" s="37"/>
      <c r="O813" s="35" t="s">
        <v>2902</v>
      </c>
      <c r="P813" s="35"/>
      <c r="Q813" s="35"/>
      <c r="R813" s="38" t="s">
        <v>2903</v>
      </c>
      <c r="S813" s="38"/>
      <c r="T813" s="35" t="s">
        <v>2904</v>
      </c>
      <c r="U813" s="35"/>
      <c r="V813" s="35"/>
      <c r="W813" s="35"/>
      <c r="X813" s="35"/>
      <c r="Y813" s="35"/>
      <c r="Z813" s="35" t="s">
        <v>876</v>
      </c>
    </row>
    <row r="814" spans="1:26">
      <c r="A814" s="35" t="s">
        <v>118</v>
      </c>
      <c r="B814" s="35" t="s">
        <v>4648</v>
      </c>
      <c r="C814" s="35" t="s">
        <v>1368</v>
      </c>
      <c r="D814" s="35" t="s">
        <v>2505</v>
      </c>
      <c r="E814" s="36" t="s">
        <v>1369</v>
      </c>
      <c r="F814" s="36" t="s">
        <v>1370</v>
      </c>
      <c r="G814" s="36" t="s">
        <v>2866</v>
      </c>
      <c r="H814" s="36" t="s">
        <v>2867</v>
      </c>
      <c r="I814" s="36" t="s">
        <v>3520</v>
      </c>
      <c r="J814" s="37"/>
      <c r="K814" s="37"/>
      <c r="L814" s="37"/>
      <c r="M814" s="37"/>
      <c r="N814" s="37"/>
      <c r="O814" s="38" t="s">
        <v>2868</v>
      </c>
      <c r="P814" s="38"/>
      <c r="Q814" s="35"/>
      <c r="R814" s="38" t="s">
        <v>3532</v>
      </c>
      <c r="S814" s="38"/>
      <c r="T814" s="35" t="s">
        <v>3533</v>
      </c>
      <c r="U814" s="35"/>
      <c r="V814" s="35" t="s">
        <v>2809</v>
      </c>
      <c r="W814" s="35"/>
      <c r="X814" s="35"/>
      <c r="Y814" s="35"/>
      <c r="Z814" s="35"/>
    </row>
    <row r="815" spans="1:26">
      <c r="A815" s="35" t="s">
        <v>2905</v>
      </c>
      <c r="B815" s="35" t="s">
        <v>858</v>
      </c>
      <c r="C815" s="35" t="s">
        <v>1396</v>
      </c>
      <c r="D815" s="35"/>
      <c r="E815" s="36"/>
      <c r="F815" s="36"/>
      <c r="G815" s="36"/>
      <c r="H815" s="36"/>
      <c r="I815" s="36"/>
      <c r="J815" s="37"/>
      <c r="K815" s="37"/>
      <c r="L815" s="37"/>
      <c r="M815" s="37"/>
      <c r="N815" s="37"/>
      <c r="O815" s="38"/>
      <c r="P815" s="38"/>
      <c r="Q815" s="38"/>
      <c r="R815" s="38"/>
      <c r="S815" s="38"/>
      <c r="T815" s="35"/>
      <c r="U815" s="35"/>
      <c r="V815" s="35"/>
      <c r="W815" s="35"/>
      <c r="X815" s="35"/>
      <c r="Y815" s="35"/>
      <c r="Z815" s="35" t="s">
        <v>876</v>
      </c>
    </row>
    <row r="816" spans="1:26">
      <c r="A816" s="35" t="s">
        <v>2906</v>
      </c>
      <c r="B816" s="35" t="s">
        <v>1017</v>
      </c>
      <c r="C816" s="35" t="s">
        <v>2907</v>
      </c>
      <c r="D816" s="35"/>
      <c r="E816" s="36" t="s">
        <v>2908</v>
      </c>
      <c r="F816" s="36"/>
      <c r="G816" s="36" t="s">
        <v>2909</v>
      </c>
      <c r="H816" s="36"/>
      <c r="I816" s="36" t="s">
        <v>1047</v>
      </c>
      <c r="J816" s="37"/>
      <c r="K816" s="37"/>
      <c r="L816" s="37"/>
      <c r="M816" s="37"/>
      <c r="N816" s="37"/>
      <c r="O816" s="38" t="s">
        <v>3391</v>
      </c>
      <c r="P816" s="38"/>
      <c r="Q816" s="38"/>
      <c r="R816" s="38" t="s">
        <v>3754</v>
      </c>
      <c r="S816" s="38"/>
      <c r="T816" s="35" t="s">
        <v>1593</v>
      </c>
      <c r="U816" s="35"/>
      <c r="V816" s="35"/>
      <c r="W816" s="35"/>
      <c r="X816" s="35"/>
      <c r="Y816" s="35"/>
      <c r="Z816" s="35" t="s">
        <v>876</v>
      </c>
    </row>
    <row r="817" spans="1:26">
      <c r="A817" s="35" t="s">
        <v>4641</v>
      </c>
      <c r="B817" s="35" t="s">
        <v>4642</v>
      </c>
      <c r="C817" s="35" t="s">
        <v>4643</v>
      </c>
      <c r="D817" s="35" t="s">
        <v>4635</v>
      </c>
      <c r="E817" s="36"/>
      <c r="F817" s="36"/>
      <c r="G817" s="36"/>
      <c r="H817" s="36"/>
      <c r="I817" s="36"/>
      <c r="J817" s="37"/>
      <c r="K817" s="37"/>
      <c r="L817" s="37"/>
      <c r="M817" s="37"/>
      <c r="N817" s="37" t="s">
        <v>2591</v>
      </c>
      <c r="O817" s="35" t="s">
        <v>4644</v>
      </c>
      <c r="P817" s="35"/>
      <c r="Q817" s="35"/>
      <c r="R817" s="38"/>
      <c r="S817" s="38"/>
      <c r="T817" s="35" t="s">
        <v>4645</v>
      </c>
      <c r="U817" s="35"/>
      <c r="V817" s="35"/>
      <c r="W817" s="35"/>
      <c r="X817" s="35"/>
      <c r="Y817" s="35"/>
      <c r="Z817" s="35"/>
    </row>
    <row r="818" spans="1:26">
      <c r="A818" s="35" t="s">
        <v>3881</v>
      </c>
      <c r="B818" s="35" t="s">
        <v>3882</v>
      </c>
      <c r="C818" s="35" t="s">
        <v>3883</v>
      </c>
      <c r="D818" s="35"/>
      <c r="E818" s="36" t="s">
        <v>3884</v>
      </c>
      <c r="F818" s="36" t="s">
        <v>535</v>
      </c>
      <c r="G818" s="36" t="s">
        <v>3885</v>
      </c>
      <c r="H818" s="36"/>
      <c r="I818" s="36" t="s">
        <v>3027</v>
      </c>
      <c r="J818" s="37"/>
      <c r="K818" s="37"/>
      <c r="L818" s="37"/>
      <c r="M818" s="37"/>
      <c r="N818" s="37"/>
      <c r="O818" s="38" t="s">
        <v>3886</v>
      </c>
      <c r="P818" s="35"/>
      <c r="Q818" s="35"/>
      <c r="R818" s="38" t="s">
        <v>3886</v>
      </c>
      <c r="S818" s="38"/>
      <c r="T818" s="35" t="s">
        <v>1554</v>
      </c>
      <c r="U818" s="35"/>
      <c r="V818" s="35"/>
      <c r="W818" s="35"/>
      <c r="X818" s="35"/>
      <c r="Y818" s="35"/>
      <c r="Z818" s="35"/>
    </row>
    <row r="819" spans="1:26">
      <c r="A819" s="35" t="s">
        <v>1594</v>
      </c>
      <c r="B819" s="35" t="s">
        <v>1595</v>
      </c>
      <c r="C819" s="35"/>
      <c r="D819" s="35"/>
      <c r="E819" s="36"/>
      <c r="F819" s="36"/>
      <c r="G819" s="36"/>
      <c r="H819" s="36"/>
      <c r="I819" s="36"/>
      <c r="J819" s="37"/>
      <c r="K819" s="37"/>
      <c r="L819" s="37"/>
      <c r="M819" s="37"/>
      <c r="N819" s="37"/>
      <c r="O819" s="38"/>
      <c r="P819" s="38"/>
      <c r="Q819" s="38"/>
      <c r="R819" s="38"/>
      <c r="S819" s="38"/>
      <c r="T819" s="35" t="s">
        <v>2673</v>
      </c>
      <c r="U819" s="35"/>
      <c r="V819" s="35"/>
      <c r="W819" s="35"/>
      <c r="X819" s="35"/>
      <c r="Y819" s="35"/>
      <c r="Z819" s="35" t="s">
        <v>876</v>
      </c>
    </row>
    <row r="820" spans="1:26">
      <c r="A820" s="35" t="s">
        <v>2674</v>
      </c>
      <c r="B820" s="35" t="s">
        <v>1032</v>
      </c>
      <c r="C820" s="35" t="s">
        <v>2675</v>
      </c>
      <c r="D820" s="35" t="s">
        <v>2159</v>
      </c>
      <c r="E820" s="36" t="s">
        <v>2517</v>
      </c>
      <c r="F820" s="36"/>
      <c r="G820" s="36" t="s">
        <v>3471</v>
      </c>
      <c r="H820" s="36" t="s">
        <v>346</v>
      </c>
      <c r="I820" s="36" t="s">
        <v>2971</v>
      </c>
      <c r="J820" s="37"/>
      <c r="K820" s="37"/>
      <c r="L820" s="37"/>
      <c r="M820" s="37"/>
      <c r="N820" s="37"/>
      <c r="O820" s="38" t="s">
        <v>1455</v>
      </c>
      <c r="P820" s="38"/>
      <c r="Q820" s="38"/>
      <c r="R820" s="38" t="s">
        <v>1456</v>
      </c>
      <c r="S820" s="38"/>
      <c r="T820" s="35" t="s">
        <v>1459</v>
      </c>
      <c r="U820" s="35"/>
      <c r="V820" s="35" t="s">
        <v>1863</v>
      </c>
      <c r="W820" s="35"/>
      <c r="X820" s="35"/>
      <c r="Y820" s="35"/>
      <c r="Z820" s="35" t="s">
        <v>3991</v>
      </c>
    </row>
    <row r="821" spans="1:26">
      <c r="A821" s="35" t="s">
        <v>2530</v>
      </c>
      <c r="B821" s="35" t="s">
        <v>2531</v>
      </c>
      <c r="C821" s="35" t="s">
        <v>2532</v>
      </c>
      <c r="D821" s="35"/>
      <c r="E821" s="36" t="s">
        <v>2533</v>
      </c>
      <c r="F821" s="36"/>
      <c r="G821" s="36" t="s">
        <v>3431</v>
      </c>
      <c r="H821" s="36">
        <v>10557</v>
      </c>
      <c r="I821" s="36" t="s">
        <v>2308</v>
      </c>
      <c r="J821" s="37"/>
      <c r="K821" s="37"/>
      <c r="L821" s="37"/>
      <c r="M821" s="37"/>
      <c r="N821" s="37"/>
      <c r="O821" s="38" t="s">
        <v>4223</v>
      </c>
      <c r="P821" s="38"/>
      <c r="Q821" s="38"/>
      <c r="R821" s="38" t="s">
        <v>976</v>
      </c>
      <c r="S821" s="38"/>
      <c r="T821" s="35" t="s">
        <v>977</v>
      </c>
      <c r="U821" s="35"/>
      <c r="V821" s="35" t="s">
        <v>1578</v>
      </c>
      <c r="W821" s="35"/>
      <c r="X821" s="35"/>
      <c r="Y821" s="35"/>
      <c r="Z821" s="35" t="s">
        <v>2458</v>
      </c>
    </row>
    <row r="822" spans="1:26">
      <c r="A822" s="35" t="s">
        <v>2781</v>
      </c>
      <c r="B822" s="35" t="s">
        <v>4005</v>
      </c>
      <c r="C822" s="35" t="s">
        <v>5317</v>
      </c>
      <c r="D822" s="35" t="s">
        <v>5318</v>
      </c>
      <c r="E822" s="36" t="s">
        <v>2783</v>
      </c>
      <c r="F822" s="36"/>
      <c r="G822" s="36" t="s">
        <v>2784</v>
      </c>
      <c r="H822" s="36">
        <v>2140</v>
      </c>
      <c r="I822" s="36" t="s">
        <v>2971</v>
      </c>
      <c r="J822" s="37"/>
      <c r="K822" s="37"/>
      <c r="L822" s="37"/>
      <c r="M822" s="37"/>
      <c r="N822" s="37"/>
      <c r="O822" s="38" t="s">
        <v>2785</v>
      </c>
      <c r="P822" s="38"/>
      <c r="Q822" s="38"/>
      <c r="R822" s="38" t="s">
        <v>2774</v>
      </c>
      <c r="S822" s="38"/>
      <c r="T822" s="38" t="s">
        <v>1905</v>
      </c>
      <c r="U822" s="35"/>
      <c r="V822" s="35"/>
      <c r="W822" s="35"/>
      <c r="X822" s="35"/>
      <c r="Y822" s="35"/>
      <c r="Z822" s="35" t="s">
        <v>3991</v>
      </c>
    </row>
    <row r="823" spans="1:26">
      <c r="A823" s="35" t="s">
        <v>5039</v>
      </c>
      <c r="B823" s="35"/>
      <c r="C823" s="35"/>
      <c r="D823" s="35"/>
      <c r="E823" s="36"/>
      <c r="F823" s="36"/>
      <c r="G823" s="36"/>
      <c r="H823" s="36"/>
      <c r="I823" s="36"/>
      <c r="J823" s="37"/>
      <c r="K823" s="37"/>
      <c r="L823" s="37"/>
      <c r="M823" s="37"/>
      <c r="N823" s="37"/>
      <c r="O823" s="38"/>
      <c r="P823" s="38"/>
      <c r="Q823" s="38"/>
      <c r="R823" s="38"/>
      <c r="S823" s="38"/>
      <c r="T823" s="38" t="s">
        <v>5040</v>
      </c>
      <c r="U823" s="35"/>
      <c r="V823" s="35"/>
      <c r="W823" s="35"/>
      <c r="X823" s="35"/>
      <c r="Y823" s="35"/>
      <c r="Z823" s="35"/>
    </row>
    <row r="824" spans="1:26">
      <c r="A824" s="35"/>
      <c r="B824" s="35"/>
      <c r="C824" s="35"/>
      <c r="D824" s="35"/>
      <c r="E824" s="36"/>
      <c r="F824" s="36"/>
      <c r="G824" s="36"/>
      <c r="H824" s="36"/>
      <c r="I824" s="36"/>
      <c r="J824" s="37"/>
      <c r="K824" s="37"/>
      <c r="L824" s="37"/>
      <c r="M824" s="37"/>
      <c r="N824" s="37"/>
      <c r="O824" s="38"/>
      <c r="P824" s="38"/>
      <c r="Q824" s="38"/>
      <c r="R824" s="38"/>
      <c r="S824" s="38"/>
      <c r="T824" s="38"/>
      <c r="U824" s="35"/>
      <c r="V824" s="35"/>
      <c r="W824" s="35"/>
      <c r="X824" s="35"/>
      <c r="Y824" s="35"/>
      <c r="Z824" s="35"/>
    </row>
    <row r="825" spans="1:26">
      <c r="A825" s="35"/>
      <c r="B825" s="35"/>
      <c r="C825" s="35"/>
      <c r="D825" s="35"/>
      <c r="E825" s="36"/>
      <c r="F825" s="36"/>
      <c r="G825" s="36"/>
      <c r="H825" s="36"/>
      <c r="I825" s="36"/>
      <c r="J825" s="37"/>
      <c r="K825" s="37"/>
      <c r="L825" s="37"/>
      <c r="M825" s="37"/>
      <c r="N825" s="37"/>
      <c r="O825" s="38"/>
      <c r="P825" s="38"/>
      <c r="Q825" s="38"/>
      <c r="R825" s="38"/>
      <c r="S825" s="38"/>
      <c r="T825" s="38"/>
      <c r="U825" s="35"/>
      <c r="V825" s="35"/>
      <c r="W825" s="35"/>
      <c r="X825" s="35"/>
      <c r="Y825" s="35"/>
      <c r="Z825" s="35"/>
    </row>
    <row r="826" spans="1:26">
      <c r="A826" s="35"/>
      <c r="B826" s="35"/>
      <c r="C826" s="35"/>
      <c r="D826" s="35"/>
      <c r="E826" s="36"/>
      <c r="F826" s="36"/>
      <c r="G826" s="36"/>
      <c r="H826" s="36"/>
      <c r="I826" s="36"/>
      <c r="J826" s="37"/>
      <c r="K826" s="37"/>
      <c r="L826" s="37"/>
      <c r="M826" s="37"/>
      <c r="N826" s="37"/>
      <c r="O826" s="38"/>
      <c r="P826" s="38"/>
      <c r="Q826" s="38"/>
      <c r="R826" s="38"/>
      <c r="S826" s="38"/>
      <c r="T826" s="38"/>
      <c r="U826" s="35"/>
      <c r="V826" s="35"/>
      <c r="W826" s="35"/>
      <c r="X826" s="35"/>
      <c r="Y826" s="35"/>
      <c r="Z826" s="35"/>
    </row>
    <row r="827" spans="1:26">
      <c r="A827" s="35"/>
      <c r="B827" s="35"/>
      <c r="C827" s="35"/>
      <c r="D827" s="35"/>
      <c r="E827" s="36"/>
      <c r="F827" s="36"/>
      <c r="G827" s="36"/>
      <c r="H827" s="36"/>
      <c r="I827" s="36"/>
      <c r="J827" s="37"/>
      <c r="K827" s="37"/>
      <c r="L827" s="37"/>
      <c r="M827" s="37"/>
      <c r="N827" s="37"/>
      <c r="O827" s="38"/>
      <c r="P827" s="38"/>
      <c r="Q827" s="38"/>
      <c r="R827" s="38"/>
      <c r="S827" s="38"/>
      <c r="T827" s="38"/>
      <c r="U827" s="35"/>
      <c r="V827" s="35"/>
      <c r="W827" s="35"/>
      <c r="X827" s="35"/>
      <c r="Y827" s="35"/>
      <c r="Z827" s="35"/>
    </row>
    <row r="828" spans="1:26">
      <c r="A828" s="35"/>
      <c r="B828" s="35"/>
      <c r="C828" s="35"/>
      <c r="D828" s="35"/>
      <c r="E828" s="36"/>
      <c r="F828" s="36"/>
      <c r="G828" s="36"/>
      <c r="H828" s="36"/>
      <c r="I828" s="36"/>
      <c r="J828" s="37"/>
      <c r="K828" s="37"/>
      <c r="L828" s="37"/>
      <c r="M828" s="37"/>
      <c r="N828" s="37"/>
      <c r="O828" s="38"/>
      <c r="P828" s="38"/>
      <c r="Q828" s="38"/>
      <c r="R828" s="38"/>
      <c r="S828" s="38"/>
      <c r="T828" s="38"/>
      <c r="U828" s="35"/>
      <c r="V828" s="35"/>
      <c r="W828" s="35"/>
      <c r="X828" s="35"/>
      <c r="Y828" s="35"/>
      <c r="Z828" s="35"/>
    </row>
    <row r="829" spans="1:26">
      <c r="A829" s="35"/>
      <c r="B829" s="35"/>
      <c r="C829" s="35"/>
      <c r="D829" s="35"/>
      <c r="E829" s="36"/>
      <c r="F829" s="36"/>
      <c r="G829" s="36"/>
      <c r="H829" s="36"/>
      <c r="I829" s="36"/>
      <c r="J829" s="37"/>
      <c r="K829" s="37"/>
      <c r="L829" s="37"/>
      <c r="M829" s="37"/>
      <c r="N829" s="37"/>
      <c r="O829" s="38"/>
      <c r="P829" s="38"/>
      <c r="Q829" s="38"/>
      <c r="R829" s="38"/>
      <c r="S829" s="38"/>
      <c r="T829" s="38"/>
      <c r="U829" s="35"/>
      <c r="V829" s="35"/>
      <c r="W829" s="35"/>
      <c r="X829" s="35"/>
      <c r="Y829" s="35"/>
      <c r="Z829" s="35"/>
    </row>
    <row r="830" spans="1:26">
      <c r="A830" s="35"/>
      <c r="B830" s="35"/>
      <c r="C830" s="35"/>
      <c r="D830" s="35"/>
      <c r="E830" s="36"/>
      <c r="F830" s="36"/>
      <c r="G830" s="36"/>
      <c r="H830" s="36"/>
      <c r="I830" s="36"/>
      <c r="J830" s="37"/>
      <c r="K830" s="37"/>
      <c r="L830" s="37"/>
      <c r="M830" s="37"/>
      <c r="N830" s="37"/>
      <c r="O830" s="38"/>
      <c r="P830" s="38"/>
      <c r="Q830" s="38"/>
      <c r="R830" s="38"/>
      <c r="S830" s="38"/>
      <c r="T830" s="38"/>
      <c r="U830" s="35"/>
      <c r="V830" s="35"/>
      <c r="W830" s="35"/>
      <c r="X830" s="35"/>
      <c r="Y830" s="35"/>
      <c r="Z830" s="35"/>
    </row>
    <row r="831" spans="1:26">
      <c r="A831" s="35"/>
      <c r="B831" s="35"/>
      <c r="C831" s="35"/>
      <c r="D831" s="35"/>
      <c r="E831" s="36"/>
      <c r="F831" s="36"/>
      <c r="G831" s="36"/>
      <c r="H831" s="36"/>
      <c r="I831" s="36"/>
      <c r="J831" s="37"/>
      <c r="K831" s="37"/>
      <c r="L831" s="37"/>
      <c r="M831" s="37"/>
      <c r="N831" s="37"/>
      <c r="O831" s="38"/>
      <c r="P831" s="38"/>
      <c r="Q831" s="38"/>
      <c r="R831" s="38"/>
      <c r="S831" s="38"/>
      <c r="T831" s="38"/>
      <c r="U831" s="35"/>
      <c r="V831" s="35"/>
      <c r="W831" s="35"/>
      <c r="X831" s="35"/>
      <c r="Y831" s="35"/>
      <c r="Z831" s="35"/>
    </row>
    <row r="832" spans="1:26">
      <c r="A832" s="35"/>
      <c r="B832" s="35"/>
      <c r="C832" s="35"/>
      <c r="D832" s="35"/>
      <c r="E832" s="36"/>
      <c r="F832" s="36"/>
      <c r="G832" s="36"/>
      <c r="H832" s="36"/>
      <c r="I832" s="36"/>
      <c r="J832" s="37"/>
      <c r="K832" s="37"/>
      <c r="L832" s="37"/>
      <c r="M832" s="37"/>
      <c r="N832" s="37"/>
      <c r="O832" s="38"/>
      <c r="P832" s="38"/>
      <c r="Q832" s="38"/>
      <c r="R832" s="38"/>
      <c r="S832" s="38"/>
      <c r="T832" s="38"/>
      <c r="U832" s="35"/>
      <c r="V832" s="35"/>
      <c r="W832" s="35"/>
      <c r="X832" s="35"/>
      <c r="Y832" s="35"/>
      <c r="Z832" s="35"/>
    </row>
    <row r="833" spans="1:26">
      <c r="A833" s="35"/>
      <c r="B833" s="35"/>
      <c r="C833" s="35"/>
      <c r="D833" s="35"/>
      <c r="E833" s="36"/>
      <c r="F833" s="36"/>
      <c r="G833" s="36"/>
      <c r="H833" s="36"/>
      <c r="I833" s="36"/>
      <c r="J833" s="37"/>
      <c r="K833" s="37"/>
      <c r="L833" s="37"/>
      <c r="M833" s="37"/>
      <c r="N833" s="37"/>
      <c r="O833" s="38"/>
      <c r="P833" s="38"/>
      <c r="Q833" s="38"/>
      <c r="R833" s="38"/>
      <c r="S833" s="38"/>
      <c r="T833" s="38"/>
      <c r="U833" s="35"/>
      <c r="V833" s="35"/>
      <c r="W833" s="35"/>
      <c r="X833" s="35"/>
      <c r="Y833" s="35"/>
      <c r="Z833" s="35"/>
    </row>
    <row r="834" spans="1:26">
      <c r="A834" s="35"/>
      <c r="B834" s="35"/>
      <c r="C834" s="35"/>
      <c r="D834" s="35"/>
      <c r="E834" s="36"/>
      <c r="F834" s="36"/>
      <c r="G834" s="36"/>
      <c r="H834" s="36"/>
      <c r="I834" s="36"/>
      <c r="J834" s="37"/>
      <c r="K834" s="37"/>
      <c r="L834" s="37"/>
      <c r="M834" s="37"/>
      <c r="N834" s="37"/>
      <c r="O834" s="38"/>
      <c r="P834" s="38"/>
      <c r="Q834" s="38"/>
      <c r="R834" s="38"/>
      <c r="S834" s="38"/>
      <c r="T834" s="38"/>
      <c r="U834" s="35"/>
      <c r="V834" s="35"/>
      <c r="W834" s="35"/>
      <c r="X834" s="35"/>
      <c r="Y834" s="35"/>
      <c r="Z834" s="35"/>
    </row>
  </sheetData>
  <autoFilter ref="A1:Z823"/>
  <customSheetViews>
    <customSheetView guid="{6F344616-2FDB-11DA-9788-000A95D919B0}" scale="168" zeroValues="0" topLeftCell="H1">
      <pane ySplit="4.0588235294117645" topLeftCell="A478" activePane="bottomLeft" state="frozen"/>
      <selection pane="bottomLeft" activeCell="K499" sqref="K499"/>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E3CB1FC1-6908-4600-8DFE-BA77B5E034D9}"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61DDB0DE-D198-4CEB-AD19-B6596BAF143D}"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FE7046C3-2CA5-4055-9805-3EDC3689D30C}" zeroValues="0" showRuler="0">
      <pane ySplit="4" topLeftCell="A423" activePane="bottomLeft" state="frozen"/>
      <selection pane="bottomLeft" activeCell="A453" sqref="A453"/>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AA95BF8B-3684-42F7-977C-D51BCF0F919F}" zeroValues="0" topLeftCell="M1">
      <pane ySplit="4" topLeftCell="A622" activePane="bottomLeft" state="frozen"/>
      <selection pane="bottomLeft" activeCell="R652" sqref="R652"/>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B397C629-1F63-4362-A00B-0432C3897771}" zeroValues="0" showRuler="0">
      <pane ySplit="4" topLeftCell="A522" activePane="bottomLeft" state="frozen"/>
      <selection pane="bottomLeft" activeCell="A549" sqref="A549"/>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9D33DCA0-A8CB-42D8-B99B-E4F998869D98}"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2184AA07-EB65-4A05-BA11-99B741B94815}"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s>
  <phoneticPr fontId="3"/>
  <dataValidations disablePrompts="1" count="1">
    <dataValidation type="list" allowBlank="1" showInputMessage="1" showErrorMessage="1" sqref="A527">
      <formula1>contacts</formula1>
    </dataValidation>
  </dataValidations>
  <hyperlinks>
    <hyperlink ref="T208" r:id="rId1" display="mailto:jasonh@dendyfillms.com.au"/>
    <hyperlink ref="T296" r:id="rId2" display="pricher@pyramidefilms.com"/>
    <hyperlink ref="T50" r:id="rId3" display="john@arklesentertainment.com"/>
    <hyperlink ref="V50" r:id="rId4" display="www.arklesentertainment.com"/>
    <hyperlink ref="T670" r:id="rId5" display="rob@rialtoentertainment.com"/>
    <hyperlink ref="T665" r:id="rId6" display="cherie@rialtoentertainment.com"/>
    <hyperlink ref="T666" r:id="rId7" display="tony@rialtoentertainment.com"/>
    <hyperlink ref="T669" r:id="rId8" display="kellyrogers@rialtoentertainment.com"/>
    <hyperlink ref="T427" r:id="rId9" display="elingemann@littlebearinc.com"/>
    <hyperlink ref="T401" r:id="rId10" display="janineh@bigpond.net.au"/>
    <hyperlink ref="T363" r:id="rId11" display="louise@hopscotchfilms.com.au"/>
    <hyperlink ref="T493" r:id="rId12"/>
    <hyperlink ref="T480" r:id="rId13"/>
    <hyperlink ref="T10" r:id="rId14"/>
    <hyperlink ref="T787" r:id="rId15"/>
    <hyperlink ref="T270" r:id="rId16"/>
    <hyperlink ref="T408" r:id="rId17" display="tg@tgraham.demon.co.uk"/>
    <hyperlink ref="T158" r:id="rId18"/>
    <hyperlink ref="T200" r:id="rId19" display="mailto:ana@dogwoof.com"/>
    <hyperlink ref="T639" r:id="rId20"/>
    <hyperlink ref="T263" r:id="rId21" display="mailto:march33@finecut.co.kr"/>
    <hyperlink ref="T36" r:id="rId22" display="mailto:dannyyourd@gmail.com"/>
    <hyperlink ref="T604" r:id="rId23" display="mailto:vickypope@me.com"/>
    <hyperlink ref="T376" r:id="rId24" display="mailto:jdouglashenry@irispictures.com.au"/>
    <hyperlink ref="O198" r:id="rId25" display="tel:+33"/>
    <hyperlink ref="T198" r:id="rId26" display="mailto:h.horner@docandfilm.com"/>
    <hyperlink ref="T788" r:id="rId27"/>
    <hyperlink ref="T453" r:id="rId28" display="mailto:mchiba@lobsterfilms.com"/>
    <hyperlink ref="T587" r:id="rId29" display="mailto:peterout@gmail.com"/>
    <hyperlink ref="T715" r:id="rId30" display="mailto:yaniv@submarine.nl"/>
    <hyperlink ref="T736" r:id="rId31" display="mailto:jeffrey@thefilmcollaborative.org"/>
    <hyperlink ref="T421" r:id="rId32" display="mailto:tb@labeldistribution.com"/>
    <hyperlink ref="T748" r:id="rId33" display="mailto:matts@transmissionfilms.com.au"/>
    <hyperlink ref="T749" r:id="rId34" display="mailto:megan@transmissionfilms.com.au"/>
    <hyperlink ref="T336" r:id="rId35" display="mailto:simon@higlossentertainment.com.au"/>
    <hyperlink ref="T74" r:id="rId36"/>
    <hyperlink ref="T516" r:id="rId37"/>
    <hyperlink ref="T755" r:id="rId38"/>
    <hyperlink ref="T65" r:id="rId39" display="mailto:simonogston@yahoo.com"/>
    <hyperlink ref="T575" r:id="rId40"/>
    <hyperlink ref="T574" r:id="rId41"/>
    <hyperlink ref="T416" r:id="rId42" display="mailto:graeme@auntsfield.co.nz"/>
    <hyperlink ref="T613" r:id="rId43" display="mailto:amauruc@pyramidefilms.com"/>
    <hyperlink ref="O156" r:id="rId44" display="tel:%2B598 91402359"/>
    <hyperlink ref="T156" r:id="rId45" display="mailto:mercedessader@gmail.com"/>
    <hyperlink ref="T70" r:id="rId46" display="mailto:tassilo.hallbauer@betacinema.com"/>
    <hyperlink ref="T324" r:id="rId47" display="mailto:gus@gustofilms.com"/>
    <hyperlink ref="T225" r:id="rId48"/>
    <hyperlink ref="T109" r:id="rId49" display="mailto:manon.bayet@capricci.fr"/>
    <hyperlink ref="T432" r:id="rId50" display="mailto:a.aubelle@le-pacte.com"/>
    <hyperlink ref="T355" r:id="rId51" display="mailto:christof@icelandicfilmcentre.is"/>
    <hyperlink ref="T327" r:id="rId52"/>
    <hyperlink ref="T229" r:id="rId53" display="mailto:erikgoyenechea@gmail.com"/>
    <hyperlink ref="T780" r:id="rId54"/>
    <hyperlink ref="T227" r:id="rId55"/>
    <hyperlink ref="T56" r:id="rId56"/>
  </hyperlinks>
  <pageMargins left="0.74803149606299213" right="0.74803149606299213" top="0.98425196850393704" bottom="0.98425196850393704" header="0.51181102362204722" footer="0.51181102362204722"/>
  <pageSetup paperSize="9" orientation="landscape" horizontalDpi="4294967292" verticalDpi="4294967292"/>
  <headerFooter alignWithMargins="0"/>
  <drawing r:id="rId57"/>
  <legacyDrawing r:id="rId58"/>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49"/>
  <sheetViews>
    <sheetView workbookViewId="0">
      <selection activeCell="A8" sqref="A8"/>
    </sheetView>
  </sheetViews>
  <sheetFormatPr defaultColWidth="11" defaultRowHeight="12.75"/>
  <cols>
    <col min="1" max="1" width="27.125" style="25" bestFit="1" customWidth="1"/>
    <col min="2" max="2" width="27.125" style="25" customWidth="1"/>
    <col min="3" max="3" width="19" style="25" customWidth="1"/>
    <col min="4" max="4" width="13.625" style="25" customWidth="1"/>
    <col min="5" max="16384" width="11" style="25"/>
  </cols>
  <sheetData>
    <row r="1" spans="1:4">
      <c r="A1" s="130" t="s">
        <v>5294</v>
      </c>
      <c r="B1" s="130"/>
    </row>
    <row r="2" spans="1:4">
      <c r="A2" s="130" t="s">
        <v>962</v>
      </c>
      <c r="B2" s="130" t="s">
        <v>5593</v>
      </c>
      <c r="C2" s="234">
        <v>40392</v>
      </c>
      <c r="D2" s="149">
        <v>0.83333333333333337</v>
      </c>
    </row>
    <row r="3" spans="1:4">
      <c r="A3" s="130" t="s">
        <v>962</v>
      </c>
      <c r="B3" s="130"/>
      <c r="C3" s="234">
        <v>40397</v>
      </c>
      <c r="D3" s="149">
        <v>0.84375</v>
      </c>
    </row>
    <row r="4" spans="1:4">
      <c r="A4" s="130" t="s">
        <v>5498</v>
      </c>
      <c r="B4" s="130"/>
      <c r="C4" s="234"/>
      <c r="D4" s="149"/>
    </row>
    <row r="5" spans="1:4">
      <c r="A5" s="130" t="s">
        <v>1680</v>
      </c>
      <c r="B5" s="130"/>
      <c r="C5" s="234">
        <v>40413</v>
      </c>
      <c r="D5" s="149">
        <v>0.47916666666666669</v>
      </c>
    </row>
    <row r="6" spans="1:4">
      <c r="A6" s="130" t="s">
        <v>5404</v>
      </c>
      <c r="B6" s="130"/>
      <c r="C6" s="234"/>
      <c r="D6" s="149"/>
    </row>
    <row r="7" spans="1:4">
      <c r="A7" s="130" t="s">
        <v>962</v>
      </c>
      <c r="B7" s="130"/>
      <c r="C7" s="234">
        <v>40406</v>
      </c>
      <c r="D7" s="149">
        <v>0.5625</v>
      </c>
    </row>
    <row r="8" spans="1:4">
      <c r="A8" s="130" t="s">
        <v>1680</v>
      </c>
      <c r="B8" s="130"/>
      <c r="C8" s="234">
        <v>40411</v>
      </c>
      <c r="D8" s="149">
        <v>0.58333333333333337</v>
      </c>
    </row>
    <row r="9" spans="1:4">
      <c r="A9" s="130" t="s">
        <v>962</v>
      </c>
      <c r="B9" s="130"/>
      <c r="C9" s="234">
        <v>40413</v>
      </c>
      <c r="D9" s="149">
        <v>0.63541666666666663</v>
      </c>
    </row>
    <row r="10" spans="1:4">
      <c r="A10" s="130" t="s">
        <v>5482</v>
      </c>
      <c r="B10" s="130"/>
      <c r="C10" s="234"/>
      <c r="D10" s="149"/>
    </row>
    <row r="11" spans="1:4">
      <c r="A11" s="130" t="s">
        <v>962</v>
      </c>
      <c r="B11" s="130"/>
      <c r="C11" s="234">
        <v>40403</v>
      </c>
      <c r="D11" s="149">
        <v>0.76041666666666663</v>
      </c>
    </row>
    <row r="12" spans="1:4">
      <c r="A12" s="130" t="s">
        <v>1680</v>
      </c>
      <c r="B12" s="130"/>
      <c r="C12" s="234">
        <v>40404</v>
      </c>
      <c r="D12" s="149">
        <v>0.58333333333333337</v>
      </c>
    </row>
    <row r="13" spans="1:4">
      <c r="A13" s="130" t="s">
        <v>962</v>
      </c>
      <c r="B13" s="130"/>
      <c r="C13" s="234">
        <v>40406</v>
      </c>
      <c r="D13" s="149">
        <v>0.64583333333333337</v>
      </c>
    </row>
    <row r="14" spans="1:4">
      <c r="A14" s="130" t="s">
        <v>5476</v>
      </c>
      <c r="B14" s="130"/>
      <c r="C14" s="234"/>
      <c r="D14" s="149"/>
    </row>
    <row r="15" spans="1:4">
      <c r="A15" s="130" t="s">
        <v>1680</v>
      </c>
      <c r="B15" s="130"/>
      <c r="C15" s="234">
        <v>40394</v>
      </c>
      <c r="D15" s="149">
        <v>0.67708333333333337</v>
      </c>
    </row>
    <row r="16" spans="1:4">
      <c r="A16" s="130" t="s">
        <v>962</v>
      </c>
      <c r="B16" s="130"/>
      <c r="C16" s="234">
        <v>40395</v>
      </c>
      <c r="D16" s="149">
        <v>0.84375</v>
      </c>
    </row>
    <row r="17" spans="1:4">
      <c r="A17" s="130" t="s">
        <v>5295</v>
      </c>
      <c r="B17" s="130"/>
      <c r="C17" s="234"/>
      <c r="D17" s="149"/>
    </row>
    <row r="18" spans="1:4">
      <c r="A18" s="130" t="s">
        <v>962</v>
      </c>
      <c r="B18" s="130"/>
      <c r="C18" s="234">
        <v>40403</v>
      </c>
      <c r="D18" s="149">
        <v>0.84375</v>
      </c>
    </row>
    <row r="19" spans="1:4">
      <c r="A19" s="130" t="s">
        <v>5313</v>
      </c>
      <c r="B19" s="130"/>
      <c r="C19" s="234"/>
      <c r="D19" s="149"/>
    </row>
    <row r="20" spans="1:4">
      <c r="A20" s="130" t="s">
        <v>962</v>
      </c>
      <c r="B20" s="130"/>
      <c r="C20" s="234">
        <v>40399</v>
      </c>
      <c r="D20" s="149">
        <v>0.76041666666666663</v>
      </c>
    </row>
    <row r="21" spans="1:4">
      <c r="A21" s="130" t="s">
        <v>962</v>
      </c>
      <c r="B21" s="130"/>
      <c r="C21" s="234">
        <v>40401</v>
      </c>
      <c r="D21" s="149">
        <v>0.76041666666666663</v>
      </c>
    </row>
    <row r="22" spans="1:4">
      <c r="A22" s="130" t="s">
        <v>1680</v>
      </c>
      <c r="B22" s="130"/>
      <c r="C22" s="234">
        <v>40402</v>
      </c>
      <c r="D22" s="149">
        <v>0.58333333333333337</v>
      </c>
    </row>
    <row r="23" spans="1:4">
      <c r="A23" s="130" t="s">
        <v>5296</v>
      </c>
      <c r="B23" s="130"/>
      <c r="C23" s="234"/>
      <c r="D23" s="149"/>
    </row>
    <row r="24" spans="1:4">
      <c r="A24" s="130" t="s">
        <v>962</v>
      </c>
      <c r="B24" s="130"/>
      <c r="C24" s="234">
        <v>40402</v>
      </c>
      <c r="D24" s="149">
        <v>0.76041666666666663</v>
      </c>
    </row>
    <row r="25" spans="1:4">
      <c r="A25" s="130" t="s">
        <v>5297</v>
      </c>
      <c r="B25" s="130"/>
      <c r="C25" s="234"/>
      <c r="D25" s="149"/>
    </row>
    <row r="26" spans="1:4">
      <c r="A26" s="130" t="s">
        <v>962</v>
      </c>
      <c r="B26" s="130"/>
      <c r="C26" s="234">
        <v>40409</v>
      </c>
      <c r="D26" s="149">
        <v>0.76041666666666663</v>
      </c>
    </row>
    <row r="27" spans="1:4">
      <c r="A27" s="130" t="s">
        <v>5298</v>
      </c>
      <c r="B27" s="130"/>
      <c r="C27" s="234"/>
      <c r="D27" s="149"/>
    </row>
    <row r="28" spans="1:4">
      <c r="A28" s="130" t="s">
        <v>962</v>
      </c>
      <c r="B28" s="130"/>
      <c r="C28" s="234">
        <v>40405</v>
      </c>
      <c r="D28" s="149">
        <v>0.84375</v>
      </c>
    </row>
    <row r="29" spans="1:4">
      <c r="A29" s="130" t="s">
        <v>5299</v>
      </c>
      <c r="B29" s="130"/>
      <c r="C29" s="234"/>
      <c r="D29" s="149"/>
    </row>
    <row r="30" spans="1:4">
      <c r="A30" s="130" t="s">
        <v>1680</v>
      </c>
      <c r="B30" s="130"/>
      <c r="C30" s="234">
        <v>40402</v>
      </c>
      <c r="D30" s="149">
        <v>0.66666666666666663</v>
      </c>
    </row>
    <row r="31" spans="1:4">
      <c r="A31" s="130" t="s">
        <v>962</v>
      </c>
      <c r="B31" s="130"/>
      <c r="C31" s="234">
        <v>40406</v>
      </c>
      <c r="D31" s="149">
        <v>0.72916666666666663</v>
      </c>
    </row>
    <row r="32" spans="1:4">
      <c r="A32" s="130" t="s">
        <v>5300</v>
      </c>
      <c r="B32" s="130"/>
      <c r="C32" s="234"/>
      <c r="D32" s="149"/>
    </row>
    <row r="33" spans="1:4">
      <c r="A33" s="130" t="s">
        <v>962</v>
      </c>
      <c r="B33" s="130"/>
      <c r="C33" s="234">
        <v>40394</v>
      </c>
      <c r="D33" s="149">
        <v>0.83333333333333337</v>
      </c>
    </row>
    <row r="34" spans="1:4">
      <c r="A34" s="130" t="s">
        <v>5472</v>
      </c>
      <c r="B34" s="130"/>
      <c r="C34" s="234"/>
      <c r="D34" s="149"/>
    </row>
    <row r="35" spans="1:4">
      <c r="A35" s="130" t="s">
        <v>1680</v>
      </c>
      <c r="B35" s="130"/>
      <c r="C35" s="234">
        <v>40407</v>
      </c>
      <c r="D35" s="149">
        <v>0.5625</v>
      </c>
    </row>
    <row r="36" spans="1:4">
      <c r="A36" s="130" t="s">
        <v>962</v>
      </c>
      <c r="B36" s="130"/>
      <c r="C36" s="234">
        <v>40408</v>
      </c>
      <c r="D36" s="149">
        <v>0.76041666666666663</v>
      </c>
    </row>
    <row r="37" spans="1:4">
      <c r="A37" s="130" t="s">
        <v>5301</v>
      </c>
      <c r="B37" s="130"/>
      <c r="C37" s="234"/>
      <c r="D37" s="149"/>
    </row>
    <row r="38" spans="1:4">
      <c r="A38" s="130" t="s">
        <v>962</v>
      </c>
      <c r="B38" s="130"/>
      <c r="C38" s="234">
        <v>40398</v>
      </c>
      <c r="D38" s="149">
        <v>0.57291666666666663</v>
      </c>
    </row>
    <row r="39" spans="1:4">
      <c r="A39" s="130" t="s">
        <v>5484</v>
      </c>
      <c r="B39" s="130"/>
      <c r="C39" s="234"/>
      <c r="D39" s="149"/>
    </row>
    <row r="40" spans="1:4">
      <c r="A40" s="130" t="s">
        <v>962</v>
      </c>
      <c r="B40" s="130"/>
      <c r="C40" s="234">
        <v>40393</v>
      </c>
      <c r="D40" s="149">
        <v>0.75</v>
      </c>
    </row>
    <row r="41" spans="1:4">
      <c r="A41" s="130" t="s">
        <v>1680</v>
      </c>
      <c r="B41" s="130"/>
      <c r="C41" s="234">
        <v>40396</v>
      </c>
      <c r="D41" s="149">
        <v>0.57291666666666663</v>
      </c>
    </row>
    <row r="42" spans="1:4">
      <c r="A42" s="130" t="s">
        <v>962</v>
      </c>
      <c r="B42" s="130"/>
      <c r="C42" s="234">
        <v>40398</v>
      </c>
      <c r="D42" s="149">
        <v>0.65625</v>
      </c>
    </row>
    <row r="43" spans="1:4">
      <c r="A43" s="130" t="s">
        <v>5302</v>
      </c>
      <c r="B43" s="130"/>
      <c r="C43" s="234"/>
      <c r="D43" s="149"/>
    </row>
    <row r="44" spans="1:4">
      <c r="A44" s="130" t="s">
        <v>962</v>
      </c>
      <c r="B44" s="130"/>
      <c r="C44" s="234">
        <v>40401</v>
      </c>
      <c r="D44" s="149">
        <v>0.84375</v>
      </c>
    </row>
    <row r="45" spans="1:4">
      <c r="A45" s="130" t="s">
        <v>5351</v>
      </c>
      <c r="B45" s="130"/>
      <c r="C45" s="234"/>
      <c r="D45" s="149"/>
    </row>
    <row r="46" spans="1:4">
      <c r="A46" s="130" t="s">
        <v>1680</v>
      </c>
      <c r="B46" s="130"/>
      <c r="C46" s="234">
        <v>40400</v>
      </c>
      <c r="D46" s="149">
        <v>0.67708333333333337</v>
      </c>
    </row>
    <row r="47" spans="1:4">
      <c r="A47" s="130" t="s">
        <v>962</v>
      </c>
      <c r="B47" s="130"/>
      <c r="C47" s="234">
        <v>40404</v>
      </c>
      <c r="D47" s="149">
        <v>0.76041666666666663</v>
      </c>
    </row>
    <row r="48" spans="1:4">
      <c r="A48" s="130" t="s">
        <v>5197</v>
      </c>
      <c r="B48" s="130"/>
      <c r="C48" s="234"/>
      <c r="D48" s="149"/>
    </row>
    <row r="49" spans="1:4">
      <c r="A49" s="130" t="s">
        <v>962</v>
      </c>
      <c r="B49" s="130"/>
      <c r="C49" s="234">
        <v>40412</v>
      </c>
      <c r="D49" s="149">
        <v>0.84375</v>
      </c>
    </row>
    <row r="50" spans="1:4">
      <c r="A50" s="130" t="s">
        <v>5357</v>
      </c>
      <c r="B50" s="130"/>
      <c r="C50" s="234"/>
      <c r="D50" s="149"/>
    </row>
    <row r="51" spans="1:4">
      <c r="A51" s="130" t="s">
        <v>962</v>
      </c>
      <c r="B51" s="130"/>
      <c r="C51" s="234">
        <v>40392</v>
      </c>
      <c r="D51" s="149">
        <v>0.73958333333333337</v>
      </c>
    </row>
    <row r="52" spans="1:4">
      <c r="A52" s="130" t="s">
        <v>1680</v>
      </c>
      <c r="B52" s="130"/>
      <c r="C52" s="234">
        <v>40397</v>
      </c>
      <c r="D52" s="149">
        <v>0.57291666666666663</v>
      </c>
    </row>
    <row r="53" spans="1:4">
      <c r="A53" s="130" t="s">
        <v>5303</v>
      </c>
      <c r="B53" s="130"/>
      <c r="C53" s="234"/>
      <c r="D53" s="149"/>
    </row>
    <row r="54" spans="1:4">
      <c r="A54" s="130" t="s">
        <v>962</v>
      </c>
      <c r="B54" s="130"/>
      <c r="C54" s="234">
        <v>40400</v>
      </c>
      <c r="D54" s="149">
        <v>0.84375</v>
      </c>
    </row>
    <row r="55" spans="1:4">
      <c r="A55" s="130" t="s">
        <v>5490</v>
      </c>
      <c r="B55" s="130"/>
      <c r="C55" s="234"/>
      <c r="D55" s="149"/>
    </row>
    <row r="56" spans="1:4">
      <c r="A56" s="130" t="s">
        <v>962</v>
      </c>
      <c r="B56" s="130"/>
      <c r="C56" s="234">
        <v>40405</v>
      </c>
      <c r="D56" s="149">
        <v>0.65625</v>
      </c>
    </row>
    <row r="57" spans="1:4">
      <c r="A57" s="130" t="s">
        <v>962</v>
      </c>
      <c r="B57" s="130"/>
      <c r="C57" s="234">
        <v>40407</v>
      </c>
      <c r="D57" s="149">
        <v>0.76041666666666663</v>
      </c>
    </row>
    <row r="58" spans="1:4">
      <c r="A58" s="130" t="s">
        <v>5481</v>
      </c>
      <c r="B58" s="130"/>
      <c r="C58" s="234"/>
      <c r="D58" s="149"/>
    </row>
    <row r="59" spans="1:4">
      <c r="A59" s="130" t="s">
        <v>1680</v>
      </c>
      <c r="B59" s="130"/>
      <c r="C59" s="234">
        <v>40395</v>
      </c>
      <c r="D59" s="149">
        <v>0.66666666666666663</v>
      </c>
    </row>
    <row r="60" spans="1:4">
      <c r="A60" s="130" t="s">
        <v>962</v>
      </c>
      <c r="B60" s="130"/>
      <c r="C60" s="234">
        <v>40398</v>
      </c>
      <c r="D60" s="149">
        <v>0.85416666666666663</v>
      </c>
    </row>
    <row r="61" spans="1:4">
      <c r="A61" s="130" t="s">
        <v>5485</v>
      </c>
      <c r="B61" s="130"/>
      <c r="C61" s="234"/>
      <c r="D61" s="149"/>
    </row>
    <row r="62" spans="1:4">
      <c r="A62" s="130" t="s">
        <v>962</v>
      </c>
      <c r="B62" s="130"/>
      <c r="C62" s="234">
        <v>40412</v>
      </c>
      <c r="D62" s="149">
        <v>0.46875</v>
      </c>
    </row>
    <row r="63" spans="1:4">
      <c r="A63" s="130" t="s">
        <v>5499</v>
      </c>
      <c r="B63" s="130"/>
      <c r="C63" s="234"/>
      <c r="D63" s="149"/>
    </row>
    <row r="64" spans="1:4">
      <c r="A64" s="130" t="s">
        <v>962</v>
      </c>
      <c r="B64" s="130"/>
      <c r="C64" s="234">
        <v>40394</v>
      </c>
      <c r="D64" s="149">
        <v>0.76041666666666663</v>
      </c>
    </row>
    <row r="65" spans="1:4">
      <c r="A65" s="130" t="s">
        <v>5501</v>
      </c>
      <c r="B65" s="130"/>
      <c r="C65" s="234"/>
      <c r="D65" s="149"/>
    </row>
    <row r="66" spans="1:4">
      <c r="A66" s="130" t="s">
        <v>962</v>
      </c>
      <c r="B66" s="130"/>
      <c r="C66" s="234">
        <v>40413</v>
      </c>
      <c r="D66" s="149">
        <v>0.55208333333333337</v>
      </c>
    </row>
    <row r="67" spans="1:4">
      <c r="A67" s="130" t="s">
        <v>5304</v>
      </c>
      <c r="B67" s="130"/>
      <c r="C67" s="234"/>
      <c r="D67" s="149"/>
    </row>
    <row r="68" spans="1:4">
      <c r="A68" s="130" t="s">
        <v>962</v>
      </c>
      <c r="B68" s="130"/>
      <c r="C68" s="234">
        <v>40393</v>
      </c>
      <c r="D68" s="149">
        <v>0.84375</v>
      </c>
    </row>
    <row r="69" spans="1:4">
      <c r="A69" s="130" t="s">
        <v>1680</v>
      </c>
      <c r="B69" s="130"/>
      <c r="C69" s="234">
        <v>40396</v>
      </c>
      <c r="D69" s="149">
        <v>0.66666666666666663</v>
      </c>
    </row>
    <row r="70" spans="1:4">
      <c r="A70" s="130" t="s">
        <v>962</v>
      </c>
      <c r="B70" s="130"/>
      <c r="C70" s="234">
        <v>40399</v>
      </c>
      <c r="D70" s="149">
        <v>0.52083333333333337</v>
      </c>
    </row>
    <row r="71" spans="1:4">
      <c r="A71" s="130" t="s">
        <v>5305</v>
      </c>
      <c r="B71" s="130"/>
      <c r="C71" s="234"/>
      <c r="D71" s="149"/>
    </row>
    <row r="72" spans="1:4">
      <c r="A72" s="130" t="s">
        <v>1680</v>
      </c>
      <c r="B72" s="130"/>
      <c r="C72" s="234">
        <v>40408</v>
      </c>
      <c r="D72" s="149">
        <v>0.67708333333333337</v>
      </c>
    </row>
    <row r="73" spans="1:4">
      <c r="A73" s="130" t="s">
        <v>962</v>
      </c>
      <c r="B73" s="130"/>
      <c r="C73" s="234">
        <v>40409</v>
      </c>
      <c r="D73" s="149">
        <v>0.86458333333333337</v>
      </c>
    </row>
    <row r="74" spans="1:4">
      <c r="A74" s="130" t="s">
        <v>5306</v>
      </c>
      <c r="B74" s="130"/>
      <c r="C74" s="234"/>
      <c r="D74" s="149"/>
    </row>
    <row r="75" spans="1:4">
      <c r="A75" s="130" t="s">
        <v>1680</v>
      </c>
      <c r="B75" s="130"/>
      <c r="C75" s="234">
        <v>40394</v>
      </c>
      <c r="D75" s="149">
        <v>0.57291666666666663</v>
      </c>
    </row>
    <row r="76" spans="1:4">
      <c r="A76" s="130" t="s">
        <v>962</v>
      </c>
      <c r="B76" s="130"/>
      <c r="C76" s="234">
        <v>40398</v>
      </c>
      <c r="D76" s="149">
        <v>0.75</v>
      </c>
    </row>
    <row r="77" spans="1:4">
      <c r="A77" s="130" t="s">
        <v>5307</v>
      </c>
      <c r="B77" s="130"/>
      <c r="C77" s="234"/>
      <c r="D77" s="149"/>
    </row>
    <row r="78" spans="1:4">
      <c r="A78" s="130" t="s">
        <v>962</v>
      </c>
      <c r="B78" s="130"/>
      <c r="C78" s="234">
        <v>40406</v>
      </c>
      <c r="D78" s="149">
        <v>0.47916666666666669</v>
      </c>
    </row>
    <row r="79" spans="1:4">
      <c r="A79" s="130" t="s">
        <v>5477</v>
      </c>
      <c r="B79" s="130"/>
      <c r="C79" s="234"/>
      <c r="D79" s="149"/>
    </row>
    <row r="80" spans="1:4">
      <c r="A80" s="130" t="s">
        <v>1680</v>
      </c>
      <c r="B80" s="130"/>
      <c r="C80" s="234">
        <v>40409</v>
      </c>
      <c r="D80" s="149">
        <v>0.65625</v>
      </c>
    </row>
    <row r="81" spans="1:4">
      <c r="A81" s="130" t="s">
        <v>962</v>
      </c>
      <c r="B81" s="130"/>
      <c r="C81" s="234">
        <v>40411</v>
      </c>
      <c r="D81" s="149">
        <v>0.85416666666666663</v>
      </c>
    </row>
    <row r="82" spans="1:4">
      <c r="A82" s="130" t="s">
        <v>5473</v>
      </c>
      <c r="B82" s="130"/>
      <c r="C82" s="234"/>
      <c r="D82" s="149"/>
    </row>
    <row r="83" spans="1:4">
      <c r="A83" s="130" t="s">
        <v>962</v>
      </c>
      <c r="B83" s="130"/>
      <c r="C83" s="234">
        <v>40395</v>
      </c>
      <c r="D83" s="149">
        <v>0.76041666666666663</v>
      </c>
    </row>
    <row r="84" spans="1:4">
      <c r="A84" s="130" t="s">
        <v>1680</v>
      </c>
      <c r="B84" s="130"/>
      <c r="C84" s="234">
        <v>40403</v>
      </c>
      <c r="D84" s="149">
        <v>0.59375</v>
      </c>
    </row>
    <row r="85" spans="1:4">
      <c r="A85" s="130" t="s">
        <v>5352</v>
      </c>
      <c r="B85" s="130"/>
      <c r="C85" s="234"/>
      <c r="D85" s="149"/>
    </row>
    <row r="86" spans="1:4">
      <c r="A86" s="130" t="s">
        <v>962</v>
      </c>
      <c r="B86" s="130"/>
      <c r="C86" s="234">
        <v>40405</v>
      </c>
      <c r="D86" s="149">
        <v>0.47916666666666669</v>
      </c>
    </row>
    <row r="87" spans="1:4">
      <c r="A87" s="130" t="s">
        <v>5491</v>
      </c>
      <c r="B87" s="130"/>
      <c r="C87" s="234"/>
      <c r="D87" s="149"/>
    </row>
    <row r="88" spans="1:4">
      <c r="A88" s="130" t="s">
        <v>962</v>
      </c>
      <c r="B88" s="130"/>
      <c r="C88" s="234">
        <v>40406</v>
      </c>
      <c r="D88" s="149">
        <v>0.82291666666666663</v>
      </c>
    </row>
    <row r="89" spans="1:4">
      <c r="A89" s="130" t="s">
        <v>5308</v>
      </c>
      <c r="B89" s="130"/>
      <c r="C89" s="234"/>
      <c r="D89" s="149"/>
    </row>
    <row r="90" spans="1:4">
      <c r="A90" s="130" t="s">
        <v>962</v>
      </c>
      <c r="B90" s="130"/>
      <c r="C90" s="234">
        <v>40400</v>
      </c>
      <c r="D90" s="149">
        <v>0.76041666666666663</v>
      </c>
    </row>
    <row r="91" spans="1:4">
      <c r="A91" s="130" t="s">
        <v>5356</v>
      </c>
      <c r="B91" s="130"/>
      <c r="C91" s="234"/>
      <c r="D91" s="149"/>
    </row>
    <row r="92" spans="1:4">
      <c r="A92" s="130" t="s">
        <v>962</v>
      </c>
      <c r="B92" s="130"/>
      <c r="C92" s="234">
        <v>40402</v>
      </c>
      <c r="D92" s="149">
        <v>0.85416666666666663</v>
      </c>
    </row>
    <row r="93" spans="1:4">
      <c r="A93" s="130" t="s">
        <v>5309</v>
      </c>
      <c r="B93" s="130"/>
      <c r="C93" s="234"/>
      <c r="D93" s="149"/>
    </row>
    <row r="94" spans="1:4">
      <c r="A94" s="130" t="s">
        <v>1680</v>
      </c>
      <c r="B94" s="130"/>
      <c r="C94" s="234">
        <v>40393</v>
      </c>
      <c r="D94" s="149">
        <v>0.5625</v>
      </c>
    </row>
    <row r="95" spans="1:4">
      <c r="A95" s="130" t="s">
        <v>962</v>
      </c>
      <c r="B95" s="130"/>
      <c r="C95" s="234">
        <v>40398</v>
      </c>
      <c r="D95" s="149">
        <v>0.48958333333333331</v>
      </c>
    </row>
    <row r="96" spans="1:4">
      <c r="A96" s="130" t="s">
        <v>5310</v>
      </c>
      <c r="B96" s="130"/>
      <c r="C96" s="234"/>
      <c r="D96" s="149"/>
    </row>
    <row r="97" spans="1:4">
      <c r="A97" s="130" t="s">
        <v>962</v>
      </c>
      <c r="B97" s="130"/>
      <c r="C97" s="234">
        <v>40407</v>
      </c>
      <c r="D97" s="149">
        <v>0.84375</v>
      </c>
    </row>
    <row r="98" spans="1:4">
      <c r="A98" s="130" t="s">
        <v>5492</v>
      </c>
      <c r="B98" s="130"/>
      <c r="C98" s="234"/>
      <c r="D98" s="149"/>
    </row>
    <row r="99" spans="1:4">
      <c r="A99" s="130" t="s">
        <v>962</v>
      </c>
      <c r="B99" s="130"/>
      <c r="C99" s="234">
        <v>40392</v>
      </c>
      <c r="D99" s="149">
        <v>0.55208333333333337</v>
      </c>
    </row>
    <row r="100" spans="1:4">
      <c r="A100" s="130" t="s">
        <v>1680</v>
      </c>
      <c r="B100" s="130"/>
      <c r="C100" s="234">
        <v>40395</v>
      </c>
      <c r="D100" s="149">
        <v>0.57291666666666663</v>
      </c>
    </row>
    <row r="101" spans="1:4">
      <c r="A101" s="130" t="s">
        <v>962</v>
      </c>
      <c r="B101" s="130"/>
      <c r="C101" s="234">
        <v>40396</v>
      </c>
      <c r="D101" s="149">
        <v>0.76041666666666663</v>
      </c>
    </row>
    <row r="102" spans="1:4">
      <c r="A102" s="130" t="s">
        <v>5311</v>
      </c>
      <c r="B102" s="130"/>
      <c r="C102" s="234"/>
      <c r="D102" s="149"/>
    </row>
    <row r="103" spans="1:4">
      <c r="A103" s="130" t="s">
        <v>1680</v>
      </c>
      <c r="B103" s="130"/>
      <c r="C103" s="234">
        <v>40404</v>
      </c>
      <c r="D103" s="149">
        <v>0.66666666666666663</v>
      </c>
    </row>
    <row r="104" spans="1:4">
      <c r="A104" s="130" t="s">
        <v>962</v>
      </c>
      <c r="B104" s="130"/>
      <c r="C104" s="234">
        <v>40411</v>
      </c>
      <c r="D104" s="149">
        <v>0.76041666666666663</v>
      </c>
    </row>
    <row r="105" spans="1:4">
      <c r="A105" s="130" t="s">
        <v>5496</v>
      </c>
      <c r="B105" s="130"/>
      <c r="C105" s="234"/>
      <c r="D105" s="149"/>
    </row>
    <row r="106" spans="1:4">
      <c r="A106" s="130" t="s">
        <v>962</v>
      </c>
      <c r="B106" s="130"/>
      <c r="C106" s="234">
        <v>40392</v>
      </c>
      <c r="D106" s="149">
        <v>0.64583333333333337</v>
      </c>
    </row>
    <row r="107" spans="1:4">
      <c r="A107" s="130" t="s">
        <v>1680</v>
      </c>
      <c r="B107" s="130"/>
      <c r="C107" s="234">
        <v>40393</v>
      </c>
      <c r="D107" s="149">
        <v>0.64583333333333337</v>
      </c>
    </row>
    <row r="108" spans="1:4">
      <c r="A108" s="130" t="s">
        <v>5478</v>
      </c>
      <c r="B108" s="130"/>
      <c r="C108" s="234"/>
      <c r="D108" s="149"/>
    </row>
    <row r="109" spans="1:4">
      <c r="A109" s="130" t="s">
        <v>1680</v>
      </c>
      <c r="B109" s="130"/>
      <c r="C109" s="234">
        <v>40403</v>
      </c>
      <c r="D109" s="149">
        <v>0.67708333333333337</v>
      </c>
    </row>
    <row r="110" spans="1:4">
      <c r="A110" s="130" t="s">
        <v>962</v>
      </c>
      <c r="B110" s="130"/>
      <c r="C110" s="234">
        <v>40408</v>
      </c>
      <c r="D110" s="149">
        <v>0.84375</v>
      </c>
    </row>
    <row r="111" spans="1:4">
      <c r="A111" s="130" t="s">
        <v>5500</v>
      </c>
      <c r="B111" s="130"/>
      <c r="C111" s="234"/>
      <c r="D111" s="149"/>
    </row>
    <row r="112" spans="1:4">
      <c r="A112" s="130" t="s">
        <v>1680</v>
      </c>
      <c r="B112" s="130"/>
      <c r="C112" s="234">
        <v>40410</v>
      </c>
      <c r="D112" s="149">
        <v>0.64583333333333337</v>
      </c>
    </row>
    <row r="113" spans="1:4">
      <c r="A113" s="130" t="s">
        <v>962</v>
      </c>
      <c r="B113" s="130"/>
      <c r="C113" s="234">
        <v>40412</v>
      </c>
      <c r="D113" s="149">
        <v>0.72916666666666663</v>
      </c>
    </row>
    <row r="114" spans="1:4">
      <c r="A114" s="130" t="s">
        <v>5479</v>
      </c>
      <c r="B114" s="130"/>
      <c r="C114" s="234"/>
      <c r="D114" s="149"/>
    </row>
    <row r="115" spans="1:4">
      <c r="A115" s="130" t="s">
        <v>962</v>
      </c>
      <c r="B115" s="130"/>
      <c r="C115" s="234">
        <v>40405</v>
      </c>
      <c r="D115" s="149">
        <v>0.75</v>
      </c>
    </row>
    <row r="116" spans="1:4">
      <c r="A116" s="130" t="s">
        <v>1680</v>
      </c>
      <c r="B116" s="130"/>
      <c r="C116" s="234">
        <v>40410</v>
      </c>
      <c r="D116" s="149">
        <v>0.55208333333333337</v>
      </c>
    </row>
    <row r="117" spans="1:4">
      <c r="A117" s="130" t="s">
        <v>5493</v>
      </c>
      <c r="B117" s="130"/>
      <c r="C117" s="234"/>
      <c r="D117" s="149"/>
    </row>
    <row r="118" spans="1:4">
      <c r="A118" s="130" t="s">
        <v>5274</v>
      </c>
      <c r="B118" s="130"/>
      <c r="C118" s="234">
        <v>40405</v>
      </c>
      <c r="D118" s="149">
        <v>0.66666666666666663</v>
      </c>
    </row>
    <row r="119" spans="1:4">
      <c r="A119" s="130" t="s">
        <v>5274</v>
      </c>
      <c r="B119" s="130"/>
      <c r="C119" s="234">
        <v>40406</v>
      </c>
      <c r="D119" s="149">
        <v>0.75</v>
      </c>
    </row>
    <row r="120" spans="1:4">
      <c r="A120" s="130" t="s">
        <v>4954</v>
      </c>
      <c r="B120" s="130"/>
      <c r="C120" s="234"/>
      <c r="D120" s="149"/>
    </row>
    <row r="121" spans="1:4">
      <c r="A121" s="130" t="s">
        <v>1680</v>
      </c>
      <c r="B121" s="130"/>
      <c r="C121" s="234">
        <v>40399</v>
      </c>
      <c r="D121" s="149">
        <v>0.45833333333333331</v>
      </c>
    </row>
    <row r="122" spans="1:4">
      <c r="A122" s="130" t="s">
        <v>5474</v>
      </c>
      <c r="B122" s="130"/>
      <c r="C122" s="234"/>
      <c r="D122" s="149"/>
    </row>
    <row r="123" spans="1:4">
      <c r="A123" s="130" t="s">
        <v>962</v>
      </c>
      <c r="B123" s="130"/>
      <c r="C123" s="234">
        <v>40397</v>
      </c>
      <c r="D123" s="149">
        <v>0.76041666666666663</v>
      </c>
    </row>
    <row r="124" spans="1:4">
      <c r="A124" s="130" t="s">
        <v>1680</v>
      </c>
      <c r="B124" s="130"/>
      <c r="C124" s="234">
        <v>40400</v>
      </c>
      <c r="D124" s="149">
        <v>0.59375</v>
      </c>
    </row>
    <row r="125" spans="1:4">
      <c r="A125" s="130" t="s">
        <v>5494</v>
      </c>
      <c r="B125" s="130"/>
      <c r="C125" s="234"/>
      <c r="D125" s="149"/>
    </row>
    <row r="126" spans="1:4">
      <c r="A126" s="130" t="s">
        <v>962</v>
      </c>
      <c r="B126" s="130"/>
      <c r="C126" s="234">
        <v>40396</v>
      </c>
      <c r="D126" s="149">
        <v>0.85416666666666663</v>
      </c>
    </row>
    <row r="127" spans="1:4">
      <c r="A127" s="130" t="s">
        <v>1680</v>
      </c>
      <c r="B127" s="130"/>
      <c r="C127" s="234">
        <v>40397</v>
      </c>
      <c r="D127" s="149">
        <v>0.66666666666666663</v>
      </c>
    </row>
    <row r="128" spans="1:4">
      <c r="A128" s="130" t="s">
        <v>5483</v>
      </c>
      <c r="B128" s="130"/>
      <c r="C128" s="234"/>
      <c r="D128" s="149"/>
    </row>
    <row r="129" spans="1:4">
      <c r="A129" s="130" t="s">
        <v>962</v>
      </c>
      <c r="B129" s="130"/>
      <c r="C129" s="234">
        <v>40399</v>
      </c>
      <c r="D129" s="149">
        <v>0.85416666666666663</v>
      </c>
    </row>
    <row r="130" spans="1:4">
      <c r="A130" s="130" t="s">
        <v>5312</v>
      </c>
      <c r="B130" s="130"/>
      <c r="C130" s="234"/>
      <c r="D130" s="149"/>
    </row>
    <row r="131" spans="1:4">
      <c r="A131" s="130" t="s">
        <v>1680</v>
      </c>
      <c r="B131" s="130"/>
      <c r="C131" s="234">
        <v>40408</v>
      </c>
      <c r="D131" s="149">
        <v>0.5625</v>
      </c>
    </row>
    <row r="132" spans="1:4">
      <c r="A132" s="130" t="s">
        <v>962</v>
      </c>
      <c r="B132" s="130"/>
      <c r="C132" s="234">
        <v>40412</v>
      </c>
      <c r="D132" s="149">
        <v>0.61458333333333337</v>
      </c>
    </row>
    <row r="133" spans="1:4">
      <c r="A133" s="130" t="s">
        <v>5502</v>
      </c>
      <c r="B133" s="130"/>
      <c r="C133" s="234"/>
      <c r="D133" s="149"/>
    </row>
    <row r="134" spans="1:4">
      <c r="A134" s="130" t="s">
        <v>962</v>
      </c>
      <c r="B134" s="130"/>
      <c r="C134" s="234">
        <v>40405</v>
      </c>
      <c r="D134" s="149">
        <v>0.54166666666666663</v>
      </c>
    </row>
    <row r="135" spans="1:4">
      <c r="A135" s="130" t="s">
        <v>1680</v>
      </c>
      <c r="B135" s="130"/>
      <c r="C135" s="234">
        <v>40407</v>
      </c>
      <c r="D135" s="149">
        <v>0.64583333333333337</v>
      </c>
    </row>
    <row r="136" spans="1:4">
      <c r="A136" s="130" t="s">
        <v>5495</v>
      </c>
      <c r="B136" s="130"/>
      <c r="C136" s="234"/>
      <c r="D136" s="149"/>
    </row>
    <row r="137" spans="1:4">
      <c r="A137" s="130" t="s">
        <v>962</v>
      </c>
      <c r="B137" s="130"/>
      <c r="C137" s="234">
        <v>40404</v>
      </c>
      <c r="D137" s="149">
        <v>0.84375</v>
      </c>
    </row>
    <row r="138" spans="1:4">
      <c r="A138" s="130" t="s">
        <v>5488</v>
      </c>
      <c r="B138" s="130"/>
      <c r="C138" s="234"/>
      <c r="D138" s="149"/>
    </row>
    <row r="139" spans="1:4">
      <c r="A139" s="130" t="s">
        <v>962</v>
      </c>
      <c r="B139" s="130"/>
      <c r="C139" s="234">
        <v>40410</v>
      </c>
      <c r="D139" s="149">
        <v>0.85416666666666663</v>
      </c>
    </row>
    <row r="140" spans="1:4">
      <c r="A140" s="130" t="s">
        <v>5480</v>
      </c>
      <c r="B140" s="130"/>
      <c r="C140" s="234"/>
      <c r="D140" s="149"/>
    </row>
    <row r="141" spans="1:4">
      <c r="A141" s="130" t="s">
        <v>1680</v>
      </c>
      <c r="B141" s="130"/>
      <c r="C141" s="234">
        <v>40411</v>
      </c>
      <c r="D141" s="149">
        <v>0.65625</v>
      </c>
    </row>
    <row r="142" spans="1:4">
      <c r="A142" s="130" t="s">
        <v>962</v>
      </c>
      <c r="B142" s="130"/>
      <c r="C142" s="234">
        <v>40413</v>
      </c>
      <c r="D142" s="149">
        <v>0.8125</v>
      </c>
    </row>
    <row r="143" spans="1:4">
      <c r="A143" s="130" t="s">
        <v>5475</v>
      </c>
      <c r="B143" s="130"/>
      <c r="C143" s="234"/>
      <c r="D143" s="149"/>
    </row>
    <row r="144" spans="1:4">
      <c r="A144" s="130" t="s">
        <v>962</v>
      </c>
      <c r="B144" s="130"/>
      <c r="C144" s="234">
        <v>40399</v>
      </c>
      <c r="D144" s="149">
        <v>0.60416666666666663</v>
      </c>
    </row>
    <row r="145" spans="1:4">
      <c r="A145" s="130" t="s">
        <v>1680</v>
      </c>
      <c r="B145" s="130"/>
      <c r="C145" s="234">
        <v>40401</v>
      </c>
      <c r="D145" s="149">
        <v>0.60416666666666663</v>
      </c>
    </row>
    <row r="146" spans="1:4">
      <c r="A146" s="130" t="s">
        <v>5497</v>
      </c>
      <c r="B146" s="130"/>
      <c r="C146" s="234"/>
      <c r="D146" s="149"/>
    </row>
    <row r="147" spans="1:4">
      <c r="A147" s="130" t="s">
        <v>1680</v>
      </c>
      <c r="B147" s="130"/>
      <c r="C147" s="234">
        <v>40409</v>
      </c>
      <c r="D147" s="149">
        <v>0.5625</v>
      </c>
    </row>
    <row r="148" spans="1:4">
      <c r="A148" s="130" t="s">
        <v>962</v>
      </c>
      <c r="B148" s="130"/>
      <c r="C148" s="234">
        <v>40410</v>
      </c>
      <c r="D148" s="149">
        <v>0.76041666666666663</v>
      </c>
    </row>
    <row r="149" spans="1:4">
      <c r="A149" s="130" t="s">
        <v>962</v>
      </c>
      <c r="B149" s="130"/>
      <c r="C149" s="234">
        <v>40413</v>
      </c>
      <c r="D149" s="149">
        <v>0.70833333333333337</v>
      </c>
    </row>
  </sheetData>
  <dataValidations count="1">
    <dataValidation type="list" allowBlank="1" showInputMessage="1" showErrorMessage="1" sqref="A1:B149">
      <formula1>films11</formula1>
    </dataValidation>
  </dataValidations>
  <pageMargins left="0.75" right="0.75" top="1" bottom="1"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2"/>
  <sheetViews>
    <sheetView workbookViewId="0">
      <selection activeCell="G1" sqref="D1:G65536"/>
    </sheetView>
  </sheetViews>
  <sheetFormatPr defaultColWidth="11" defaultRowHeight="14.25"/>
  <cols>
    <col min="1" max="1" width="14.875" style="130" bestFit="1" customWidth="1"/>
    <col min="2" max="2" width="6.875" style="198" customWidth="1"/>
    <col min="3" max="3" width="29" style="198" bestFit="1" customWidth="1"/>
    <col min="4" max="4" width="1.125" style="198" bestFit="1" customWidth="1"/>
    <col min="5" max="5" width="5.625" style="198" bestFit="1" customWidth="1"/>
    <col min="6" max="6" width="1.625" style="198" bestFit="1" customWidth="1"/>
    <col min="7" max="7" width="13.875" style="198" bestFit="1" customWidth="1"/>
    <col min="8" max="8" width="2.125" style="198" customWidth="1"/>
    <col min="9" max="9" width="3.375" style="198" customWidth="1"/>
    <col min="10" max="16384" width="11" style="198"/>
  </cols>
  <sheetData>
    <row r="1" spans="1:9">
      <c r="A1" s="288">
        <v>40392</v>
      </c>
    </row>
    <row r="2" spans="1:9">
      <c r="A2" s="130" t="s">
        <v>962</v>
      </c>
      <c r="B2" s="149">
        <v>0.55208333333333337</v>
      </c>
      <c r="C2" s="130" t="s">
        <v>5515</v>
      </c>
      <c r="D2" s="132" t="s">
        <v>1434</v>
      </c>
      <c r="E2" s="25" t="e">
        <f>VLOOKUP(C2,MAIN!$C$2:$Z$592,9,FALSE)</f>
        <v>#N/A</v>
      </c>
      <c r="F2" s="198" t="s">
        <v>1435</v>
      </c>
      <c r="H2" s="198" t="s">
        <v>1323</v>
      </c>
      <c r="I2" s="198">
        <v>2</v>
      </c>
    </row>
    <row r="3" spans="1:9">
      <c r="A3" s="130" t="s">
        <v>962</v>
      </c>
      <c r="B3" s="149">
        <v>0.64583333333333337</v>
      </c>
      <c r="C3" s="130" t="s">
        <v>5496</v>
      </c>
      <c r="D3" s="132" t="s">
        <v>1434</v>
      </c>
      <c r="E3" s="25" t="e">
        <f>VLOOKUP(C3,MAIN!$C$2:$Z$592,9,FALSE)</f>
        <v>#N/A</v>
      </c>
      <c r="F3" s="198" t="s">
        <v>1435</v>
      </c>
      <c r="H3" s="198" t="s">
        <v>1323</v>
      </c>
      <c r="I3" s="198">
        <v>24</v>
      </c>
    </row>
    <row r="4" spans="1:9">
      <c r="A4" s="130" t="s">
        <v>962</v>
      </c>
      <c r="B4" s="149">
        <v>0.73958333333333337</v>
      </c>
      <c r="C4" s="130" t="s">
        <v>5509</v>
      </c>
      <c r="D4" s="132" t="s">
        <v>1434</v>
      </c>
      <c r="E4" s="25" t="e">
        <f>VLOOKUP(C4,MAIN!$C$2:$Z$592,9,FALSE)</f>
        <v>#N/A</v>
      </c>
      <c r="F4" s="198" t="s">
        <v>1435</v>
      </c>
      <c r="G4" s="25"/>
      <c r="H4" s="198" t="s">
        <v>1323</v>
      </c>
      <c r="I4" s="198">
        <v>14</v>
      </c>
    </row>
    <row r="5" spans="1:9">
      <c r="A5" s="130" t="s">
        <v>962</v>
      </c>
      <c r="B5" s="149">
        <v>0.83333333333333337</v>
      </c>
      <c r="C5" s="130" t="s">
        <v>5294</v>
      </c>
      <c r="D5" s="132" t="s">
        <v>1434</v>
      </c>
      <c r="E5" s="25" t="e">
        <f>VLOOKUP(C5,MAIN!$C$2:$Z$592,9,FALSE)</f>
        <v>#N/A</v>
      </c>
      <c r="F5" s="198" t="s">
        <v>1435</v>
      </c>
      <c r="H5" s="198" t="s">
        <v>1323</v>
      </c>
      <c r="I5" s="198">
        <v>23</v>
      </c>
    </row>
    <row r="6" spans="1:9">
      <c r="A6" s="288">
        <v>40393</v>
      </c>
      <c r="B6" s="149"/>
      <c r="C6" s="130"/>
      <c r="D6" s="132"/>
      <c r="E6" s="25"/>
    </row>
    <row r="7" spans="1:9">
      <c r="A7" s="130" t="s">
        <v>1680</v>
      </c>
      <c r="B7" s="149">
        <v>0.5625</v>
      </c>
      <c r="C7" s="130" t="s">
        <v>5514</v>
      </c>
      <c r="D7" s="132" t="s">
        <v>1434</v>
      </c>
      <c r="E7" s="25" t="e">
        <f>VLOOKUP(C7,MAIN!$C$2:$Z$592,9,FALSE)</f>
        <v>#N/A</v>
      </c>
      <c r="F7" s="198" t="s">
        <v>1435</v>
      </c>
      <c r="G7" s="25"/>
      <c r="H7" s="198" t="s">
        <v>1323</v>
      </c>
      <c r="I7" s="198">
        <v>23</v>
      </c>
    </row>
    <row r="8" spans="1:9">
      <c r="A8" s="130" t="s">
        <v>1680</v>
      </c>
      <c r="B8" s="149">
        <v>0.64583333333333337</v>
      </c>
      <c r="C8" s="130" t="s">
        <v>5496</v>
      </c>
      <c r="D8" s="132" t="s">
        <v>1434</v>
      </c>
      <c r="E8" s="25" t="e">
        <f>VLOOKUP(C8,MAIN!$C$2:$Z$592,9,FALSE)</f>
        <v>#N/A</v>
      </c>
      <c r="F8" s="198" t="s">
        <v>1435</v>
      </c>
      <c r="H8" s="198" t="s">
        <v>1323</v>
      </c>
      <c r="I8" s="198">
        <v>24</v>
      </c>
    </row>
    <row r="9" spans="1:9">
      <c r="A9" s="130" t="s">
        <v>962</v>
      </c>
      <c r="B9" s="149">
        <v>0.75</v>
      </c>
      <c r="C9" s="130" t="s">
        <v>5484</v>
      </c>
      <c r="D9" s="132" t="s">
        <v>1434</v>
      </c>
      <c r="E9" s="25" t="e">
        <f>VLOOKUP(C9,MAIN!$C$2:$Z$592,9,FALSE)</f>
        <v>#N/A</v>
      </c>
      <c r="F9" s="198" t="s">
        <v>1435</v>
      </c>
      <c r="G9" s="25"/>
      <c r="H9" s="198" t="s">
        <v>1323</v>
      </c>
      <c r="I9" s="198">
        <v>17</v>
      </c>
    </row>
    <row r="10" spans="1:9">
      <c r="A10" s="130" t="s">
        <v>962</v>
      </c>
      <c r="B10" s="149">
        <v>0.84375</v>
      </c>
      <c r="C10" s="130" t="s">
        <v>5513</v>
      </c>
      <c r="D10" s="132" t="s">
        <v>1434</v>
      </c>
      <c r="E10" s="25" t="e">
        <f>VLOOKUP(C10,MAIN!$C$2:$Z$592,9,FALSE)</f>
        <v>#N/A</v>
      </c>
      <c r="F10" s="198" t="s">
        <v>1435</v>
      </c>
      <c r="H10" s="198" t="s">
        <v>1323</v>
      </c>
      <c r="I10" s="198">
        <v>27</v>
      </c>
    </row>
    <row r="11" spans="1:9">
      <c r="A11" s="288">
        <v>40394</v>
      </c>
      <c r="B11" s="149"/>
      <c r="C11" s="130"/>
      <c r="D11" s="132"/>
      <c r="E11" s="25"/>
    </row>
    <row r="12" spans="1:9">
      <c r="A12" s="130" t="s">
        <v>1680</v>
      </c>
      <c r="B12" s="149">
        <v>0.57291666666666663</v>
      </c>
      <c r="C12" s="130" t="s">
        <v>5524</v>
      </c>
      <c r="D12" s="132" t="s">
        <v>1434</v>
      </c>
      <c r="E12" s="25" t="e">
        <f>VLOOKUP(C12,MAIN!$C$2:$Z$592,9,FALSE)</f>
        <v>#N/A</v>
      </c>
      <c r="F12" s="198" t="s">
        <v>1435</v>
      </c>
      <c r="H12" s="198" t="s">
        <v>1323</v>
      </c>
      <c r="I12" s="198">
        <v>10</v>
      </c>
    </row>
    <row r="13" spans="1:9">
      <c r="A13" s="130" t="s">
        <v>1680</v>
      </c>
      <c r="B13" s="149">
        <v>0.67708333333333337</v>
      </c>
      <c r="C13" s="130" t="s">
        <v>5521</v>
      </c>
      <c r="D13" s="132" t="s">
        <v>1434</v>
      </c>
      <c r="E13" s="25" t="e">
        <f>VLOOKUP(C13,MAIN!$C$2:$Z$592,9,FALSE)</f>
        <v>#N/A</v>
      </c>
      <c r="F13" s="198" t="s">
        <v>1435</v>
      </c>
      <c r="G13" s="25"/>
      <c r="H13" s="198" t="s">
        <v>1323</v>
      </c>
      <c r="I13" s="198">
        <v>10</v>
      </c>
    </row>
    <row r="14" spans="1:9">
      <c r="A14" s="130" t="s">
        <v>962</v>
      </c>
      <c r="B14" s="149">
        <v>0.76041666666666663</v>
      </c>
      <c r="C14" s="130" t="s">
        <v>5511</v>
      </c>
      <c r="D14" s="132" t="s">
        <v>1434</v>
      </c>
      <c r="E14" s="25" t="e">
        <f>VLOOKUP(C14,MAIN!$C$2:$Z$592,9,FALSE)</f>
        <v>#N/A</v>
      </c>
      <c r="F14" s="198" t="s">
        <v>1435</v>
      </c>
      <c r="H14" s="198" t="s">
        <v>1323</v>
      </c>
      <c r="I14" s="198">
        <v>7</v>
      </c>
    </row>
    <row r="15" spans="1:9">
      <c r="A15" s="130" t="s">
        <v>962</v>
      </c>
      <c r="B15" s="149">
        <v>0.83333333333333337</v>
      </c>
      <c r="C15" s="130" t="s">
        <v>5518</v>
      </c>
      <c r="D15" s="132" t="s">
        <v>1434</v>
      </c>
      <c r="E15" s="25" t="e">
        <f>VLOOKUP(C15,MAIN!$C$2:$Z$592,9,FALSE)</f>
        <v>#N/A</v>
      </c>
      <c r="F15" s="198" t="s">
        <v>1435</v>
      </c>
      <c r="H15" s="198" t="s">
        <v>1323</v>
      </c>
      <c r="I15" s="198">
        <v>14</v>
      </c>
    </row>
    <row r="16" spans="1:9">
      <c r="A16" s="288">
        <v>40395</v>
      </c>
      <c r="B16" s="149"/>
      <c r="C16" s="130"/>
      <c r="D16" s="132"/>
      <c r="E16" s="25"/>
    </row>
    <row r="17" spans="1:9">
      <c r="A17" s="130" t="s">
        <v>1680</v>
      </c>
      <c r="B17" s="149">
        <v>0.57291666666666663</v>
      </c>
      <c r="C17" s="130" t="s">
        <v>5515</v>
      </c>
      <c r="D17" s="132" t="s">
        <v>1434</v>
      </c>
      <c r="E17" s="25" t="e">
        <f>VLOOKUP(C17,MAIN!$C$2:$Z$592,9,FALSE)</f>
        <v>#N/A</v>
      </c>
      <c r="F17" s="198" t="s">
        <v>1435</v>
      </c>
      <c r="H17" s="198" t="s">
        <v>1323</v>
      </c>
      <c r="I17" s="198">
        <v>2</v>
      </c>
    </row>
    <row r="18" spans="1:9">
      <c r="A18" s="130" t="s">
        <v>1680</v>
      </c>
      <c r="B18" s="149">
        <v>0.66666666666666663</v>
      </c>
      <c r="C18" s="130" t="s">
        <v>5481</v>
      </c>
      <c r="D18" s="132" t="s">
        <v>1434</v>
      </c>
      <c r="E18" s="25" t="e">
        <f>VLOOKUP(C18,MAIN!$C$2:$Z$592,9,FALSE)</f>
        <v>#N/A</v>
      </c>
      <c r="F18" s="198" t="s">
        <v>1435</v>
      </c>
      <c r="H18" s="198" t="s">
        <v>1323</v>
      </c>
      <c r="I18" s="198">
        <v>17</v>
      </c>
    </row>
    <row r="19" spans="1:9">
      <c r="A19" s="130" t="s">
        <v>962</v>
      </c>
      <c r="B19" s="149">
        <v>0.76041666666666663</v>
      </c>
      <c r="C19" s="130" t="s">
        <v>5510</v>
      </c>
      <c r="D19" s="132" t="s">
        <v>1434</v>
      </c>
      <c r="E19" s="25" t="e">
        <f>VLOOKUP(C19,MAIN!$C$2:$Z$592,9,FALSE)</f>
        <v>#N/A</v>
      </c>
      <c r="F19" s="198" t="s">
        <v>1435</v>
      </c>
      <c r="G19" s="25"/>
      <c r="H19" s="198" t="s">
        <v>1323</v>
      </c>
      <c r="I19" s="198">
        <v>17</v>
      </c>
    </row>
    <row r="20" spans="1:9">
      <c r="A20" s="130" t="s">
        <v>962</v>
      </c>
      <c r="B20" s="149">
        <v>0.84375</v>
      </c>
      <c r="C20" s="130" t="s">
        <v>5521</v>
      </c>
      <c r="D20" s="132" t="s">
        <v>1434</v>
      </c>
      <c r="E20" s="25" t="e">
        <f>VLOOKUP(C20,MAIN!$C$2:$Z$592,9,FALSE)</f>
        <v>#N/A</v>
      </c>
      <c r="F20" s="198" t="s">
        <v>1435</v>
      </c>
      <c r="H20" s="198" t="s">
        <v>1323</v>
      </c>
      <c r="I20" s="198">
        <v>10</v>
      </c>
    </row>
    <row r="21" spans="1:9">
      <c r="A21" s="288">
        <v>40396</v>
      </c>
      <c r="B21" s="149"/>
      <c r="C21" s="130"/>
      <c r="D21" s="132"/>
      <c r="E21" s="25"/>
    </row>
    <row r="22" spans="1:9">
      <c r="A22" s="130" t="s">
        <v>1680</v>
      </c>
      <c r="B22" s="149">
        <v>0.57291666666666663</v>
      </c>
      <c r="C22" s="130" t="s">
        <v>5484</v>
      </c>
      <c r="D22" s="132" t="s">
        <v>1434</v>
      </c>
      <c r="E22" s="25" t="e">
        <f>VLOOKUP(C22,MAIN!$C$2:$Z$592,9,FALSE)</f>
        <v>#N/A</v>
      </c>
      <c r="F22" s="198" t="s">
        <v>1435</v>
      </c>
      <c r="G22" s="25"/>
      <c r="H22" s="198" t="s">
        <v>1323</v>
      </c>
      <c r="I22" s="198">
        <v>17</v>
      </c>
    </row>
    <row r="23" spans="1:9">
      <c r="A23" s="130" t="s">
        <v>1680</v>
      </c>
      <c r="B23" s="149">
        <v>0.66666666666666663</v>
      </c>
      <c r="C23" s="130" t="s">
        <v>5513</v>
      </c>
      <c r="D23" s="132" t="s">
        <v>1434</v>
      </c>
      <c r="E23" s="25" t="e">
        <f>VLOOKUP(C23,MAIN!$C$2:$Z$592,9,FALSE)</f>
        <v>#N/A</v>
      </c>
      <c r="F23" s="198" t="s">
        <v>1435</v>
      </c>
      <c r="H23" s="198" t="s">
        <v>1323</v>
      </c>
      <c r="I23" s="198">
        <v>27</v>
      </c>
    </row>
    <row r="24" spans="1:9">
      <c r="A24" s="130" t="s">
        <v>962</v>
      </c>
      <c r="B24" s="149">
        <v>0.76041666666666663</v>
      </c>
      <c r="C24" s="130" t="s">
        <v>5515</v>
      </c>
      <c r="D24" s="132" t="s">
        <v>1434</v>
      </c>
      <c r="E24" s="25" t="e">
        <f>VLOOKUP(C24,MAIN!$C$2:$Z$592,9,FALSE)</f>
        <v>#N/A</v>
      </c>
      <c r="F24" s="198" t="s">
        <v>1435</v>
      </c>
      <c r="H24" s="198" t="s">
        <v>1323</v>
      </c>
      <c r="I24" s="198">
        <v>2</v>
      </c>
    </row>
    <row r="25" spans="1:9">
      <c r="A25" s="130" t="s">
        <v>962</v>
      </c>
      <c r="B25" s="149">
        <v>0.85416666666666663</v>
      </c>
      <c r="C25" s="130" t="s">
        <v>5494</v>
      </c>
      <c r="D25" s="132" t="s">
        <v>1434</v>
      </c>
      <c r="E25" s="25" t="e">
        <f>VLOOKUP(C25,MAIN!$C$2:$Z$592,9,FALSE)</f>
        <v>#N/A</v>
      </c>
      <c r="F25" s="198" t="s">
        <v>1435</v>
      </c>
      <c r="H25" s="198" t="s">
        <v>1323</v>
      </c>
      <c r="I25" s="198">
        <v>19</v>
      </c>
    </row>
    <row r="26" spans="1:9">
      <c r="A26" s="288">
        <v>40397</v>
      </c>
      <c r="B26" s="149"/>
      <c r="C26" s="130"/>
      <c r="D26" s="132"/>
      <c r="E26" s="25"/>
    </row>
    <row r="27" spans="1:9" s="25" customFormat="1">
      <c r="A27" s="130" t="s">
        <v>1680</v>
      </c>
      <c r="B27" s="149">
        <v>0.57291666666666663</v>
      </c>
      <c r="C27" s="130" t="s">
        <v>5509</v>
      </c>
      <c r="D27" s="132" t="s">
        <v>1434</v>
      </c>
      <c r="E27" s="25" t="e">
        <f>VLOOKUP(C27,MAIN!$C$2:$Z$592,9,FALSE)</f>
        <v>#N/A</v>
      </c>
      <c r="F27" s="198" t="s">
        <v>1435</v>
      </c>
      <c r="G27" s="198"/>
      <c r="H27" s="198" t="s">
        <v>1323</v>
      </c>
      <c r="I27" s="198">
        <v>14</v>
      </c>
    </row>
    <row r="28" spans="1:9" s="25" customFormat="1">
      <c r="A28" s="130" t="s">
        <v>1680</v>
      </c>
      <c r="B28" s="149">
        <v>0.66666666666666663</v>
      </c>
      <c r="C28" s="130" t="s">
        <v>5494</v>
      </c>
      <c r="D28" s="132" t="s">
        <v>1434</v>
      </c>
      <c r="E28" s="25" t="e">
        <f>VLOOKUP(C28,MAIN!$C$2:$Z$592,9,FALSE)</f>
        <v>#N/A</v>
      </c>
      <c r="F28" s="198" t="s">
        <v>1435</v>
      </c>
      <c r="G28" s="198"/>
      <c r="H28" s="198" t="s">
        <v>1323</v>
      </c>
      <c r="I28" s="198">
        <v>19</v>
      </c>
    </row>
    <row r="29" spans="1:9" s="25" customFormat="1">
      <c r="A29" s="130" t="s">
        <v>962</v>
      </c>
      <c r="B29" s="149">
        <v>0.76041666666666663</v>
      </c>
      <c r="C29" s="130" t="s">
        <v>5517</v>
      </c>
      <c r="D29" s="132" t="s">
        <v>1434</v>
      </c>
      <c r="E29" s="25" t="e">
        <f>VLOOKUP(C29,MAIN!$C$2:$Z$592,9,FALSE)</f>
        <v>#N/A</v>
      </c>
      <c r="F29" s="198" t="s">
        <v>1435</v>
      </c>
      <c r="G29" s="198"/>
      <c r="H29" s="198" t="s">
        <v>1323</v>
      </c>
      <c r="I29" s="198">
        <v>12</v>
      </c>
    </row>
    <row r="30" spans="1:9">
      <c r="A30" s="130" t="s">
        <v>962</v>
      </c>
      <c r="B30" s="149">
        <v>0.84375</v>
      </c>
      <c r="C30" s="130" t="s">
        <v>5294</v>
      </c>
      <c r="D30" s="132" t="s">
        <v>1434</v>
      </c>
      <c r="E30" s="25" t="e">
        <f>VLOOKUP(C30,MAIN!$C$2:$Z$592,9,FALSE)</f>
        <v>#N/A</v>
      </c>
      <c r="F30" s="198" t="s">
        <v>1435</v>
      </c>
      <c r="H30" s="198" t="s">
        <v>1323</v>
      </c>
      <c r="I30" s="198">
        <v>23</v>
      </c>
    </row>
    <row r="31" spans="1:9">
      <c r="A31" s="288">
        <v>40398</v>
      </c>
      <c r="B31" s="149"/>
      <c r="C31" s="130"/>
      <c r="D31" s="132"/>
      <c r="E31" s="25"/>
    </row>
    <row r="32" spans="1:9" s="25" customFormat="1">
      <c r="A32" s="130" t="s">
        <v>962</v>
      </c>
      <c r="B32" s="149">
        <v>0.48958333333333331</v>
      </c>
      <c r="C32" s="130" t="s">
        <v>5514</v>
      </c>
      <c r="D32" s="132" t="s">
        <v>1434</v>
      </c>
      <c r="E32" s="25" t="e">
        <f>VLOOKUP(C32,MAIN!$C$2:$Z$592,9,FALSE)</f>
        <v>#N/A</v>
      </c>
      <c r="F32" s="198" t="s">
        <v>1435</v>
      </c>
      <c r="H32" s="198" t="s">
        <v>1323</v>
      </c>
      <c r="I32" s="198">
        <v>23</v>
      </c>
    </row>
    <row r="33" spans="1:9" s="25" customFormat="1">
      <c r="A33" s="130" t="s">
        <v>962</v>
      </c>
      <c r="B33" s="149">
        <v>0.57291666666666663</v>
      </c>
      <c r="C33" s="130" t="s">
        <v>5301</v>
      </c>
      <c r="D33" s="132" t="s">
        <v>1434</v>
      </c>
      <c r="E33" s="25" t="e">
        <f>VLOOKUP(C33,MAIN!$C$2:$Z$592,9,FALSE)</f>
        <v>#N/A</v>
      </c>
      <c r="F33" s="198" t="s">
        <v>1435</v>
      </c>
      <c r="H33" s="198" t="s">
        <v>1323</v>
      </c>
      <c r="I33" s="198">
        <v>22</v>
      </c>
    </row>
    <row r="34" spans="1:9" s="25" customFormat="1">
      <c r="A34" s="130" t="s">
        <v>962</v>
      </c>
      <c r="B34" s="149">
        <v>0.65625</v>
      </c>
      <c r="C34" s="130" t="s">
        <v>5484</v>
      </c>
      <c r="D34" s="132" t="s">
        <v>1434</v>
      </c>
      <c r="E34" s="25" t="e">
        <f>VLOOKUP(C34,MAIN!$C$2:$Z$592,9,FALSE)</f>
        <v>#N/A</v>
      </c>
      <c r="F34" s="198" t="s">
        <v>1435</v>
      </c>
      <c r="G34" s="198"/>
      <c r="H34" s="198" t="s">
        <v>1323</v>
      </c>
      <c r="I34" s="198">
        <v>17</v>
      </c>
    </row>
    <row r="35" spans="1:9">
      <c r="A35" s="130" t="s">
        <v>962</v>
      </c>
      <c r="B35" s="149">
        <v>0.75</v>
      </c>
      <c r="C35" s="130" t="s">
        <v>5524</v>
      </c>
      <c r="D35" s="132" t="s">
        <v>1434</v>
      </c>
      <c r="E35" s="25" t="e">
        <f>VLOOKUP(C35,MAIN!$C$2:$Z$592,9,FALSE)</f>
        <v>#N/A</v>
      </c>
      <c r="F35" s="198" t="s">
        <v>1435</v>
      </c>
      <c r="H35" s="198" t="s">
        <v>1323</v>
      </c>
      <c r="I35" s="198">
        <v>10</v>
      </c>
    </row>
    <row r="36" spans="1:9">
      <c r="A36" s="130" t="s">
        <v>962</v>
      </c>
      <c r="B36" s="149">
        <v>0.85416666666666663</v>
      </c>
      <c r="C36" s="130" t="s">
        <v>5481</v>
      </c>
      <c r="D36" s="132" t="s">
        <v>1434</v>
      </c>
      <c r="E36" s="25" t="e">
        <f>VLOOKUP(C36,MAIN!$C$2:$Z$592,9,FALSE)</f>
        <v>#N/A</v>
      </c>
      <c r="F36" s="198" t="s">
        <v>1435</v>
      </c>
      <c r="H36" s="198" t="s">
        <v>1323</v>
      </c>
      <c r="I36" s="198">
        <v>17</v>
      </c>
    </row>
    <row r="37" spans="1:9">
      <c r="A37" s="288">
        <v>40399</v>
      </c>
      <c r="B37" s="149"/>
      <c r="C37" s="130"/>
      <c r="D37" s="132"/>
      <c r="E37" s="25"/>
    </row>
    <row r="38" spans="1:9" s="25" customFormat="1">
      <c r="A38" s="130" t="s">
        <v>1680</v>
      </c>
      <c r="B38" s="149">
        <v>0.45833333333333331</v>
      </c>
      <c r="C38" s="130" t="s">
        <v>5504</v>
      </c>
      <c r="D38" s="132" t="s">
        <v>1434</v>
      </c>
      <c r="E38" s="25" t="e">
        <f>VLOOKUP(C38,MAIN!$C$2:$Z$592,9,FALSE)</f>
        <v>#N/A</v>
      </c>
      <c r="F38" s="198" t="s">
        <v>1435</v>
      </c>
      <c r="H38" s="198" t="s">
        <v>1323</v>
      </c>
      <c r="I38" s="198">
        <v>25</v>
      </c>
    </row>
    <row r="39" spans="1:9" s="25" customFormat="1">
      <c r="A39" s="130" t="s">
        <v>962</v>
      </c>
      <c r="B39" s="149">
        <v>0.52083333333333337</v>
      </c>
      <c r="C39" s="130" t="s">
        <v>5513</v>
      </c>
      <c r="D39" s="132" t="s">
        <v>1434</v>
      </c>
      <c r="E39" s="25" t="e">
        <f>VLOOKUP(C39,MAIN!$C$2:$Z$592,9,FALSE)</f>
        <v>#N/A</v>
      </c>
      <c r="F39" s="198" t="s">
        <v>1435</v>
      </c>
      <c r="G39" s="198"/>
      <c r="H39" s="198" t="s">
        <v>1323</v>
      </c>
      <c r="I39" s="198">
        <v>27</v>
      </c>
    </row>
    <row r="40" spans="1:9" s="25" customFormat="1">
      <c r="A40" s="130" t="s">
        <v>962</v>
      </c>
      <c r="B40" s="149">
        <v>0.60416666666666663</v>
      </c>
      <c r="C40" s="130" t="s">
        <v>5475</v>
      </c>
      <c r="D40" s="132" t="s">
        <v>1434</v>
      </c>
      <c r="E40" s="25" t="e">
        <f>VLOOKUP(C40,MAIN!$C$2:$Z$592,9,FALSE)</f>
        <v>#N/A</v>
      </c>
      <c r="F40" s="198" t="s">
        <v>1435</v>
      </c>
      <c r="G40" s="198"/>
      <c r="H40" s="198" t="s">
        <v>1323</v>
      </c>
      <c r="I40" s="198">
        <v>16</v>
      </c>
    </row>
    <row r="41" spans="1:9">
      <c r="A41" s="130" t="s">
        <v>962</v>
      </c>
      <c r="B41" s="149">
        <v>0.76041666666666663</v>
      </c>
      <c r="C41" s="130" t="s">
        <v>5506</v>
      </c>
      <c r="D41" s="132" t="s">
        <v>1434</v>
      </c>
      <c r="E41" s="25" t="e">
        <f>VLOOKUP(C41,MAIN!$C$2:$Z$592,9,FALSE)</f>
        <v>#N/A</v>
      </c>
      <c r="F41" s="198" t="s">
        <v>1435</v>
      </c>
      <c r="H41" s="198" t="s">
        <v>1323</v>
      </c>
      <c r="I41" s="198">
        <v>11</v>
      </c>
    </row>
    <row r="42" spans="1:9">
      <c r="A42" s="130" t="s">
        <v>962</v>
      </c>
      <c r="B42" s="149">
        <v>0.85416666666666663</v>
      </c>
      <c r="C42" s="130" t="s">
        <v>5483</v>
      </c>
      <c r="D42" s="132" t="s">
        <v>1434</v>
      </c>
      <c r="E42" s="25" t="e">
        <f>VLOOKUP(C42,MAIN!$C$2:$Z$592,9,FALSE)</f>
        <v>#N/A</v>
      </c>
      <c r="F42" s="198" t="s">
        <v>1435</v>
      </c>
      <c r="H42" s="198" t="s">
        <v>1323</v>
      </c>
      <c r="I42" s="198">
        <v>11</v>
      </c>
    </row>
    <row r="43" spans="1:9">
      <c r="A43" s="288">
        <v>40400</v>
      </c>
      <c r="B43" s="149"/>
      <c r="C43" s="130"/>
      <c r="D43" s="132"/>
      <c r="E43" s="25"/>
    </row>
    <row r="44" spans="1:9">
      <c r="A44" s="130" t="s">
        <v>1680</v>
      </c>
      <c r="B44" s="149">
        <v>0.59375</v>
      </c>
      <c r="C44" s="130" t="s">
        <v>5517</v>
      </c>
      <c r="D44" s="132" t="s">
        <v>1434</v>
      </c>
      <c r="E44" s="25" t="e">
        <f>VLOOKUP(C44,MAIN!$C$2:$Z$592,9,FALSE)</f>
        <v>#N/A</v>
      </c>
      <c r="F44" s="198" t="s">
        <v>1435</v>
      </c>
      <c r="H44" s="198" t="s">
        <v>1323</v>
      </c>
      <c r="I44" s="198">
        <v>12</v>
      </c>
    </row>
    <row r="45" spans="1:9">
      <c r="A45" s="130" t="s">
        <v>1680</v>
      </c>
      <c r="B45" s="149">
        <v>0.67708333333333337</v>
      </c>
      <c r="C45" s="130" t="s">
        <v>5351</v>
      </c>
      <c r="D45" s="132" t="s">
        <v>1434</v>
      </c>
      <c r="E45" s="25" t="e">
        <f>VLOOKUP(C45,MAIN!$C$2:$Z$592,9,FALSE)</f>
        <v>#N/A</v>
      </c>
      <c r="F45" s="198" t="s">
        <v>1435</v>
      </c>
      <c r="G45" s="25"/>
      <c r="H45" s="198" t="s">
        <v>1323</v>
      </c>
      <c r="I45" s="198">
        <v>19</v>
      </c>
    </row>
    <row r="46" spans="1:9" s="25" customFormat="1">
      <c r="A46" s="130" t="s">
        <v>962</v>
      </c>
      <c r="B46" s="149">
        <v>0.76041666666666663</v>
      </c>
      <c r="C46" s="130" t="s">
        <v>5308</v>
      </c>
      <c r="D46" s="132" t="s">
        <v>1434</v>
      </c>
      <c r="E46" s="25" t="e">
        <f>VLOOKUP(C46,MAIN!$C$2:$Z$592,9,FALSE)</f>
        <v>#N/A</v>
      </c>
      <c r="F46" s="198" t="s">
        <v>1435</v>
      </c>
      <c r="G46" s="198"/>
      <c r="H46" s="198" t="s">
        <v>1323</v>
      </c>
      <c r="I46" s="198">
        <v>26</v>
      </c>
    </row>
    <row r="47" spans="1:9" s="25" customFormat="1">
      <c r="A47" s="130" t="s">
        <v>962</v>
      </c>
      <c r="B47" s="149">
        <v>0.84375</v>
      </c>
      <c r="C47" s="130" t="s">
        <v>5512</v>
      </c>
      <c r="D47" s="132" t="s">
        <v>1434</v>
      </c>
      <c r="E47" s="25" t="e">
        <f>VLOOKUP(C47,MAIN!$C$2:$Z$592,9,FALSE)</f>
        <v>#N/A</v>
      </c>
      <c r="F47" s="198" t="s">
        <v>1435</v>
      </c>
      <c r="G47" s="198"/>
      <c r="H47" s="198" t="s">
        <v>1323</v>
      </c>
      <c r="I47" s="198">
        <v>20</v>
      </c>
    </row>
    <row r="48" spans="1:9" s="25" customFormat="1">
      <c r="A48" s="288">
        <v>40401</v>
      </c>
      <c r="B48" s="149"/>
      <c r="C48" s="130"/>
      <c r="D48" s="132"/>
      <c r="F48" s="198"/>
      <c r="G48" s="198"/>
      <c r="H48" s="198"/>
      <c r="I48" s="198"/>
    </row>
    <row r="49" spans="1:9" s="25" customFormat="1">
      <c r="A49" s="130" t="s">
        <v>1680</v>
      </c>
      <c r="B49" s="149">
        <v>0.60416666666666663</v>
      </c>
      <c r="C49" s="130" t="s">
        <v>5475</v>
      </c>
      <c r="D49" s="132" t="s">
        <v>1434</v>
      </c>
      <c r="E49" s="25" t="e">
        <f>VLOOKUP(C49,MAIN!$C$2:$Z$592,9,FALSE)</f>
        <v>#N/A</v>
      </c>
      <c r="F49" s="198" t="s">
        <v>1435</v>
      </c>
      <c r="G49" s="198"/>
      <c r="H49" s="198" t="s">
        <v>1323</v>
      </c>
      <c r="I49" s="198">
        <v>16</v>
      </c>
    </row>
    <row r="50" spans="1:9">
      <c r="A50" s="130" t="s">
        <v>962</v>
      </c>
      <c r="B50" s="149">
        <v>0.76041666666666663</v>
      </c>
      <c r="C50" s="130" t="s">
        <v>5506</v>
      </c>
      <c r="D50" s="132" t="s">
        <v>1434</v>
      </c>
      <c r="E50" s="25" t="e">
        <f>VLOOKUP(C50,MAIN!$C$2:$Z$592,9,FALSE)</f>
        <v>#N/A</v>
      </c>
      <c r="F50" s="198" t="s">
        <v>1435</v>
      </c>
      <c r="H50" s="198" t="s">
        <v>1323</v>
      </c>
      <c r="I50" s="198">
        <v>11</v>
      </c>
    </row>
    <row r="51" spans="1:9">
      <c r="A51" s="130" t="s">
        <v>962</v>
      </c>
      <c r="B51" s="149">
        <v>0.84375</v>
      </c>
      <c r="C51" s="130" t="s">
        <v>5507</v>
      </c>
      <c r="D51" s="132" t="s">
        <v>1434</v>
      </c>
      <c r="E51" s="25" t="e">
        <f>VLOOKUP(C51,MAIN!$C$2:$Z$592,9,FALSE)</f>
        <v>#N/A</v>
      </c>
      <c r="F51" s="198" t="s">
        <v>1435</v>
      </c>
      <c r="H51" s="198" t="s">
        <v>1323</v>
      </c>
      <c r="I51" s="198">
        <v>21</v>
      </c>
    </row>
    <row r="52" spans="1:9">
      <c r="A52" s="288">
        <v>40402</v>
      </c>
      <c r="B52" s="149"/>
      <c r="C52" s="130"/>
      <c r="D52" s="132"/>
      <c r="E52" s="25"/>
    </row>
    <row r="53" spans="1:9">
      <c r="A53" s="130" t="s">
        <v>1680</v>
      </c>
      <c r="B53" s="149">
        <v>0.58333333333333337</v>
      </c>
      <c r="C53" s="130" t="s">
        <v>5506</v>
      </c>
      <c r="D53" s="132" t="s">
        <v>1434</v>
      </c>
      <c r="E53" s="25" t="e">
        <f>VLOOKUP(C53,MAIN!$C$2:$Z$592,9,FALSE)</f>
        <v>#N/A</v>
      </c>
      <c r="F53" s="198" t="s">
        <v>1435</v>
      </c>
      <c r="H53" s="198" t="s">
        <v>1323</v>
      </c>
      <c r="I53" s="198">
        <v>11</v>
      </c>
    </row>
    <row r="54" spans="1:9">
      <c r="A54" s="130" t="s">
        <v>1680</v>
      </c>
      <c r="B54" s="149">
        <v>0.66666666666666663</v>
      </c>
      <c r="C54" s="130" t="s">
        <v>5299</v>
      </c>
      <c r="D54" s="132" t="s">
        <v>1434</v>
      </c>
      <c r="E54" s="25" t="e">
        <f>VLOOKUP(C54,MAIN!$C$2:$Z$592,9,FALSE)</f>
        <v>#N/A</v>
      </c>
      <c r="F54" s="198" t="s">
        <v>1435</v>
      </c>
      <c r="G54" s="25"/>
      <c r="H54" s="198" t="s">
        <v>1323</v>
      </c>
      <c r="I54" s="198">
        <v>13</v>
      </c>
    </row>
    <row r="55" spans="1:9">
      <c r="A55" s="130" t="s">
        <v>962</v>
      </c>
      <c r="B55" s="149">
        <v>0.76041666666666663</v>
      </c>
      <c r="C55" s="130" t="s">
        <v>5296</v>
      </c>
      <c r="D55" s="132" t="s">
        <v>1434</v>
      </c>
      <c r="E55" s="25" t="e">
        <f>VLOOKUP(C55,MAIN!$C$2:$Z$592,9,FALSE)</f>
        <v>#N/A</v>
      </c>
      <c r="F55" s="198" t="s">
        <v>1435</v>
      </c>
      <c r="H55" s="198" t="s">
        <v>1323</v>
      </c>
      <c r="I55" s="198">
        <v>20</v>
      </c>
    </row>
    <row r="56" spans="1:9">
      <c r="A56" s="130" t="s">
        <v>962</v>
      </c>
      <c r="B56" s="149">
        <v>0.85416666666666663</v>
      </c>
      <c r="C56" s="130" t="s">
        <v>5356</v>
      </c>
      <c r="D56" s="132" t="s">
        <v>1434</v>
      </c>
      <c r="E56" s="25" t="e">
        <f>VLOOKUP(C56,MAIN!$C$2:$Z$592,9,FALSE)</f>
        <v>#N/A</v>
      </c>
      <c r="F56" s="198" t="s">
        <v>1435</v>
      </c>
      <c r="H56" s="198" t="s">
        <v>1323</v>
      </c>
      <c r="I56" s="198">
        <v>27</v>
      </c>
    </row>
    <row r="57" spans="1:9">
      <c r="A57" s="288">
        <v>40403</v>
      </c>
      <c r="B57" s="149"/>
      <c r="C57" s="130"/>
      <c r="D57" s="132"/>
      <c r="E57" s="25"/>
    </row>
    <row r="58" spans="1:9">
      <c r="A58" s="130" t="s">
        <v>1680</v>
      </c>
      <c r="B58" s="149">
        <v>0.59375</v>
      </c>
      <c r="C58" s="130" t="s">
        <v>5510</v>
      </c>
      <c r="D58" s="132" t="s">
        <v>1434</v>
      </c>
      <c r="E58" s="25" t="e">
        <f>VLOOKUP(C58,MAIN!$C$2:$Z$592,9,FALSE)</f>
        <v>#N/A</v>
      </c>
      <c r="F58" s="198" t="s">
        <v>1435</v>
      </c>
      <c r="H58" s="198" t="s">
        <v>1323</v>
      </c>
      <c r="I58" s="198">
        <v>17</v>
      </c>
    </row>
    <row r="59" spans="1:9">
      <c r="A59" s="130" t="s">
        <v>1680</v>
      </c>
      <c r="B59" s="149">
        <v>0.67708333333333337</v>
      </c>
      <c r="C59" s="130" t="s">
        <v>5478</v>
      </c>
      <c r="D59" s="132" t="s">
        <v>1434</v>
      </c>
      <c r="E59" s="25" t="e">
        <f>VLOOKUP(C59,MAIN!$C$2:$Z$592,9,FALSE)</f>
        <v>#N/A</v>
      </c>
      <c r="F59" s="198" t="s">
        <v>1435</v>
      </c>
      <c r="H59" s="198" t="s">
        <v>1323</v>
      </c>
      <c r="I59" s="198">
        <v>21</v>
      </c>
    </row>
    <row r="60" spans="1:9">
      <c r="A60" s="130" t="s">
        <v>962</v>
      </c>
      <c r="B60" s="149">
        <v>0.76041666666666663</v>
      </c>
      <c r="C60" s="130" t="s">
        <v>5482</v>
      </c>
      <c r="D60" s="132" t="s">
        <v>1434</v>
      </c>
      <c r="E60" s="25" t="e">
        <f>VLOOKUP(C60,MAIN!$C$2:$Z$592,9,FALSE)</f>
        <v>#N/A</v>
      </c>
      <c r="F60" s="198" t="s">
        <v>1435</v>
      </c>
      <c r="H60" s="198" t="s">
        <v>1323</v>
      </c>
      <c r="I60" s="198">
        <v>22</v>
      </c>
    </row>
    <row r="61" spans="1:9">
      <c r="A61" s="130" t="s">
        <v>962</v>
      </c>
      <c r="B61" s="149">
        <v>0.84375</v>
      </c>
      <c r="C61" s="130" t="s">
        <v>5295</v>
      </c>
      <c r="D61" s="132" t="s">
        <v>1434</v>
      </c>
      <c r="E61" s="25" t="e">
        <f>VLOOKUP(C61,MAIN!$C$2:$Z$592,9,FALSE)</f>
        <v>#N/A</v>
      </c>
      <c r="F61" s="198" t="s">
        <v>1435</v>
      </c>
      <c r="H61" s="198" t="s">
        <v>1323</v>
      </c>
      <c r="I61" s="198">
        <v>6</v>
      </c>
    </row>
    <row r="62" spans="1:9">
      <c r="A62" s="288">
        <v>40404</v>
      </c>
      <c r="B62" s="149"/>
      <c r="C62" s="130"/>
      <c r="D62" s="132"/>
      <c r="E62" s="25"/>
    </row>
    <row r="63" spans="1:9" s="25" customFormat="1">
      <c r="A63" s="130" t="s">
        <v>1680</v>
      </c>
      <c r="B63" s="149">
        <v>0.58333333333333337</v>
      </c>
      <c r="C63" s="130" t="s">
        <v>5482</v>
      </c>
      <c r="D63" s="132" t="s">
        <v>1434</v>
      </c>
      <c r="E63" s="25" t="e">
        <f>VLOOKUP(C63,MAIN!$C$2:$Z$592,9,FALSE)</f>
        <v>#N/A</v>
      </c>
      <c r="F63" s="198" t="s">
        <v>1435</v>
      </c>
      <c r="G63" s="198"/>
      <c r="H63" s="198" t="s">
        <v>1323</v>
      </c>
      <c r="I63" s="198">
        <v>22</v>
      </c>
    </row>
    <row r="64" spans="1:9" s="25" customFormat="1">
      <c r="A64" s="130" t="s">
        <v>1680</v>
      </c>
      <c r="B64" s="149">
        <v>0.66666666666666663</v>
      </c>
      <c r="C64" s="130" t="s">
        <v>5311</v>
      </c>
      <c r="D64" s="132" t="s">
        <v>1434</v>
      </c>
      <c r="E64" s="25" t="e">
        <f>VLOOKUP(C64,MAIN!$C$2:$Z$592,9,FALSE)</f>
        <v>#N/A</v>
      </c>
      <c r="F64" s="198" t="s">
        <v>1435</v>
      </c>
      <c r="G64" s="198"/>
      <c r="H64" s="198" t="s">
        <v>1323</v>
      </c>
      <c r="I64" s="198">
        <v>14</v>
      </c>
    </row>
    <row r="65" spans="1:9">
      <c r="A65" s="130" t="s">
        <v>962</v>
      </c>
      <c r="B65" s="149">
        <v>0.76041666666666663</v>
      </c>
      <c r="C65" s="130" t="s">
        <v>5351</v>
      </c>
      <c r="D65" s="132" t="s">
        <v>1434</v>
      </c>
      <c r="E65" s="25" t="e">
        <f>VLOOKUP(C65,MAIN!$C$2:$Z$592,9,FALSE)</f>
        <v>#N/A</v>
      </c>
      <c r="F65" s="198" t="s">
        <v>1435</v>
      </c>
      <c r="G65" s="25"/>
      <c r="H65" s="198" t="s">
        <v>1323</v>
      </c>
      <c r="I65" s="198">
        <v>19</v>
      </c>
    </row>
    <row r="66" spans="1:9" s="25" customFormat="1">
      <c r="A66" s="130" t="s">
        <v>962</v>
      </c>
      <c r="B66" s="149">
        <v>0.84375</v>
      </c>
      <c r="C66" s="130" t="s">
        <v>5495</v>
      </c>
      <c r="D66" s="132" t="s">
        <v>1434</v>
      </c>
      <c r="E66" s="25" t="e">
        <f>VLOOKUP(C66,MAIN!$C$2:$Z$592,9,FALSE)</f>
        <v>#N/A</v>
      </c>
      <c r="F66" s="198" t="s">
        <v>1435</v>
      </c>
      <c r="G66" s="198"/>
      <c r="H66" s="198" t="s">
        <v>1323</v>
      </c>
      <c r="I66" s="198">
        <v>15</v>
      </c>
    </row>
    <row r="67" spans="1:9" s="25" customFormat="1">
      <c r="A67" s="288">
        <v>40405</v>
      </c>
      <c r="B67" s="149"/>
      <c r="C67" s="130"/>
      <c r="D67" s="132"/>
      <c r="F67" s="198"/>
      <c r="G67" s="198"/>
      <c r="H67" s="198"/>
      <c r="I67" s="198"/>
    </row>
    <row r="68" spans="1:9">
      <c r="A68" s="130" t="s">
        <v>962</v>
      </c>
      <c r="B68" s="149">
        <v>0.47916666666666669</v>
      </c>
      <c r="C68" s="130" t="s">
        <v>5352</v>
      </c>
      <c r="D68" s="132" t="s">
        <v>1434</v>
      </c>
      <c r="E68" s="25" t="e">
        <f>VLOOKUP(C68,MAIN!$C$2:$Z$592,9,FALSE)</f>
        <v>#N/A</v>
      </c>
      <c r="F68" s="198" t="s">
        <v>1435</v>
      </c>
      <c r="G68" s="25"/>
      <c r="H68" s="198" t="s">
        <v>1323</v>
      </c>
      <c r="I68" s="198">
        <v>28</v>
      </c>
    </row>
    <row r="69" spans="1:9" s="25" customFormat="1">
      <c r="A69" s="130" t="s">
        <v>962</v>
      </c>
      <c r="B69" s="149">
        <v>0.54166666666666663</v>
      </c>
      <c r="C69" s="130" t="s">
        <v>5502</v>
      </c>
      <c r="D69" s="132" t="s">
        <v>1434</v>
      </c>
      <c r="E69" s="25" t="e">
        <f>VLOOKUP(C69,MAIN!$C$2:$Z$592,9,FALSE)</f>
        <v>#N/A</v>
      </c>
      <c r="F69" s="198" t="s">
        <v>1435</v>
      </c>
      <c r="H69" s="198" t="s">
        <v>1323</v>
      </c>
      <c r="I69" s="198">
        <v>7</v>
      </c>
    </row>
    <row r="70" spans="1:9" s="25" customFormat="1">
      <c r="A70" s="130" t="s">
        <v>962</v>
      </c>
      <c r="B70" s="149">
        <v>0.65625</v>
      </c>
      <c r="C70" s="130" t="s">
        <v>5490</v>
      </c>
      <c r="D70" s="132" t="s">
        <v>1434</v>
      </c>
      <c r="E70" s="25" t="e">
        <f>VLOOKUP(C70,MAIN!$C$2:$Z$592,9,FALSE)</f>
        <v>#N/A</v>
      </c>
      <c r="F70" s="198" t="s">
        <v>1435</v>
      </c>
      <c r="G70" s="198"/>
      <c r="H70" s="198" t="s">
        <v>1323</v>
      </c>
      <c r="I70" s="198">
        <v>19</v>
      </c>
    </row>
    <row r="71" spans="1:9">
      <c r="A71" s="130" t="s">
        <v>5274</v>
      </c>
      <c r="B71" s="149">
        <v>0.66666666666666663</v>
      </c>
      <c r="C71" s="130" t="s">
        <v>5516</v>
      </c>
      <c r="D71" s="132" t="s">
        <v>1434</v>
      </c>
      <c r="E71" s="25" t="e">
        <f>VLOOKUP(C71,MAIN!$C$2:$Z$592,9,FALSE)</f>
        <v>#N/A</v>
      </c>
      <c r="F71" s="198" t="s">
        <v>1435</v>
      </c>
      <c r="G71" s="137" t="s">
        <v>5526</v>
      </c>
      <c r="H71" s="198" t="s">
        <v>1323</v>
      </c>
      <c r="I71" s="198">
        <v>13</v>
      </c>
    </row>
    <row r="72" spans="1:9">
      <c r="A72" s="130" t="s">
        <v>962</v>
      </c>
      <c r="B72" s="149">
        <v>0.75</v>
      </c>
      <c r="C72" s="130" t="s">
        <v>5522</v>
      </c>
      <c r="D72" s="132" t="s">
        <v>1434</v>
      </c>
      <c r="E72" s="25" t="e">
        <f>VLOOKUP(C72,MAIN!$C$2:$Z$592,9,FALSE)</f>
        <v>#N/A</v>
      </c>
      <c r="F72" s="198" t="s">
        <v>1435</v>
      </c>
      <c r="G72" s="25"/>
      <c r="H72" s="198" t="s">
        <v>1323</v>
      </c>
      <c r="I72" s="198">
        <v>3</v>
      </c>
    </row>
    <row r="73" spans="1:9" s="25" customFormat="1">
      <c r="A73" s="130" t="s">
        <v>962</v>
      </c>
      <c r="B73" s="149">
        <v>0.84375</v>
      </c>
      <c r="C73" s="130" t="s">
        <v>5298</v>
      </c>
      <c r="D73" s="132" t="s">
        <v>1434</v>
      </c>
      <c r="E73" s="25" t="e">
        <f>VLOOKUP(C73,MAIN!$C$2:$Z$592,9,FALSE)</f>
        <v>#N/A</v>
      </c>
      <c r="F73" s="198" t="s">
        <v>1435</v>
      </c>
      <c r="G73" s="198"/>
      <c r="H73" s="198" t="s">
        <v>1323</v>
      </c>
      <c r="I73" s="198">
        <v>3</v>
      </c>
    </row>
    <row r="74" spans="1:9" s="25" customFormat="1">
      <c r="A74" s="288">
        <v>40406</v>
      </c>
      <c r="B74" s="149"/>
      <c r="C74" s="130"/>
      <c r="D74" s="132"/>
      <c r="F74" s="198"/>
      <c r="G74" s="198"/>
      <c r="H74" s="198"/>
      <c r="I74" s="198"/>
    </row>
    <row r="75" spans="1:9" s="25" customFormat="1">
      <c r="A75" s="130" t="s">
        <v>962</v>
      </c>
      <c r="B75" s="149">
        <v>0.47916666666666669</v>
      </c>
      <c r="C75" s="130" t="s">
        <v>5307</v>
      </c>
      <c r="D75" s="132" t="s">
        <v>1434</v>
      </c>
      <c r="E75" s="25" t="e">
        <f>VLOOKUP(C75,MAIN!$C$2:$Z$592,9,FALSE)</f>
        <v>#N/A</v>
      </c>
      <c r="F75" s="198" t="s">
        <v>1435</v>
      </c>
      <c r="H75" s="198" t="s">
        <v>1323</v>
      </c>
      <c r="I75" s="198">
        <v>28</v>
      </c>
    </row>
    <row r="76" spans="1:9">
      <c r="A76" s="130" t="s">
        <v>962</v>
      </c>
      <c r="B76" s="149">
        <v>0.5625</v>
      </c>
      <c r="C76" s="130" t="s">
        <v>5404</v>
      </c>
      <c r="D76" s="132" t="s">
        <v>1434</v>
      </c>
      <c r="E76" s="25" t="e">
        <f>VLOOKUP(C76,MAIN!$C$2:$Z$592,9,FALSE)</f>
        <v>#N/A</v>
      </c>
      <c r="F76" s="198" t="s">
        <v>1435</v>
      </c>
      <c r="H76" s="198" t="s">
        <v>1323</v>
      </c>
      <c r="I76" s="198">
        <v>6</v>
      </c>
    </row>
    <row r="77" spans="1:9">
      <c r="A77" s="130" t="s">
        <v>962</v>
      </c>
      <c r="B77" s="149">
        <v>0.64583333333333337</v>
      </c>
      <c r="C77" s="130" t="s">
        <v>5482</v>
      </c>
      <c r="D77" s="132" t="s">
        <v>1434</v>
      </c>
      <c r="E77" s="25" t="e">
        <f>VLOOKUP(C77,MAIN!$C$2:$Z$592,9,FALSE)</f>
        <v>#N/A</v>
      </c>
      <c r="F77" s="198" t="s">
        <v>1435</v>
      </c>
      <c r="H77" s="198" t="s">
        <v>1323</v>
      </c>
      <c r="I77" s="198">
        <v>22</v>
      </c>
    </row>
    <row r="78" spans="1:9">
      <c r="A78" s="130" t="s">
        <v>962</v>
      </c>
      <c r="B78" s="149">
        <v>0.72916666666666663</v>
      </c>
      <c r="C78" s="130" t="s">
        <v>5299</v>
      </c>
      <c r="D78" s="132" t="s">
        <v>1434</v>
      </c>
      <c r="E78" s="25" t="e">
        <f>VLOOKUP(C78,MAIN!$C$2:$Z$592,9,FALSE)</f>
        <v>#N/A</v>
      </c>
      <c r="F78" s="198" t="s">
        <v>1435</v>
      </c>
      <c r="G78" s="25"/>
      <c r="H78" s="198" t="s">
        <v>1323</v>
      </c>
      <c r="I78" s="198">
        <v>13</v>
      </c>
    </row>
    <row r="79" spans="1:9">
      <c r="A79" s="130" t="s">
        <v>5274</v>
      </c>
      <c r="B79" s="149">
        <v>0.75</v>
      </c>
      <c r="C79" s="130" t="s">
        <v>5516</v>
      </c>
      <c r="D79" s="132" t="s">
        <v>1434</v>
      </c>
      <c r="E79" s="25" t="e">
        <f>VLOOKUP(C79,MAIN!$C$2:$Z$592,9,FALSE)</f>
        <v>#N/A</v>
      </c>
      <c r="F79" s="198" t="s">
        <v>1435</v>
      </c>
      <c r="G79" s="137" t="s">
        <v>5526</v>
      </c>
      <c r="H79" s="198" t="s">
        <v>1323</v>
      </c>
      <c r="I79" s="198">
        <v>13</v>
      </c>
    </row>
    <row r="80" spans="1:9">
      <c r="A80" s="130" t="s">
        <v>962</v>
      </c>
      <c r="B80" s="149">
        <v>0.82291666666666663</v>
      </c>
      <c r="C80" s="130" t="s">
        <v>5491</v>
      </c>
      <c r="D80" s="132" t="s">
        <v>1434</v>
      </c>
      <c r="E80" s="25" t="e">
        <f>VLOOKUP(C80,MAIN!$C$2:$Z$592,9,FALSE)</f>
        <v>#N/A</v>
      </c>
      <c r="F80" s="198" t="s">
        <v>1435</v>
      </c>
      <c r="G80" s="25"/>
      <c r="H80" s="198" t="s">
        <v>1323</v>
      </c>
      <c r="I80" s="198">
        <v>26</v>
      </c>
    </row>
    <row r="81" spans="1:9">
      <c r="A81" s="288">
        <v>40407</v>
      </c>
      <c r="B81" s="149"/>
      <c r="C81" s="130"/>
      <c r="D81" s="132"/>
      <c r="E81" s="25"/>
      <c r="G81" s="25"/>
    </row>
    <row r="82" spans="1:9" s="25" customFormat="1">
      <c r="A82" s="130" t="s">
        <v>1680</v>
      </c>
      <c r="B82" s="149">
        <v>0.5625</v>
      </c>
      <c r="C82" s="130" t="s">
        <v>5523</v>
      </c>
      <c r="D82" s="132" t="s">
        <v>1434</v>
      </c>
      <c r="E82" s="25" t="e">
        <f>VLOOKUP(C82,MAIN!$C$2:$Z$592,9,FALSE)</f>
        <v>#N/A</v>
      </c>
      <c r="F82" s="198" t="s">
        <v>1435</v>
      </c>
      <c r="G82" s="198"/>
      <c r="H82" s="198" t="s">
        <v>1323</v>
      </c>
      <c r="I82" s="198">
        <v>11</v>
      </c>
    </row>
    <row r="83" spans="1:9">
      <c r="A83" s="130" t="s">
        <v>1680</v>
      </c>
      <c r="B83" s="149">
        <v>0.64583333333333337</v>
      </c>
      <c r="C83" s="130" t="s">
        <v>5502</v>
      </c>
      <c r="D83" s="132" t="s">
        <v>1434</v>
      </c>
      <c r="E83" s="25" t="e">
        <f>VLOOKUP(C83,MAIN!$C$2:$Z$592,9,FALSE)</f>
        <v>#N/A</v>
      </c>
      <c r="F83" s="198" t="s">
        <v>1435</v>
      </c>
      <c r="H83" s="198" t="s">
        <v>1323</v>
      </c>
      <c r="I83" s="198">
        <v>7</v>
      </c>
    </row>
    <row r="84" spans="1:9">
      <c r="A84" s="130" t="s">
        <v>962</v>
      </c>
      <c r="B84" s="149">
        <v>0.76041666666666663</v>
      </c>
      <c r="C84" s="130" t="s">
        <v>5490</v>
      </c>
      <c r="D84" s="132" t="s">
        <v>1434</v>
      </c>
      <c r="E84" s="25" t="e">
        <f>VLOOKUP(C84,MAIN!$C$2:$Z$592,9,FALSE)</f>
        <v>#N/A</v>
      </c>
      <c r="F84" s="198" t="s">
        <v>1435</v>
      </c>
      <c r="H84" s="198" t="s">
        <v>1323</v>
      </c>
      <c r="I84" s="198">
        <v>19</v>
      </c>
    </row>
    <row r="85" spans="1:9">
      <c r="A85" s="130" t="s">
        <v>962</v>
      </c>
      <c r="B85" s="149">
        <v>0.84375</v>
      </c>
      <c r="C85" s="130" t="s">
        <v>5310</v>
      </c>
      <c r="D85" s="132" t="s">
        <v>1434</v>
      </c>
      <c r="E85" s="25" t="e">
        <f>VLOOKUP(C85,MAIN!$C$2:$Z$592,9,FALSE)</f>
        <v>#N/A</v>
      </c>
      <c r="F85" s="198" t="s">
        <v>1435</v>
      </c>
      <c r="H85" s="198" t="s">
        <v>1323</v>
      </c>
      <c r="I85" s="198">
        <v>28</v>
      </c>
    </row>
    <row r="86" spans="1:9">
      <c r="A86" s="288">
        <v>40408</v>
      </c>
      <c r="B86" s="149"/>
      <c r="C86" s="130"/>
      <c r="D86" s="132"/>
      <c r="E86" s="25"/>
    </row>
    <row r="87" spans="1:9">
      <c r="A87" s="130" t="s">
        <v>1680</v>
      </c>
      <c r="B87" s="149">
        <v>0.5625</v>
      </c>
      <c r="C87" s="130" t="s">
        <v>5312</v>
      </c>
      <c r="D87" s="132" t="s">
        <v>1434</v>
      </c>
      <c r="E87" s="25" t="e">
        <f>VLOOKUP(C87,MAIN!$C$2:$Z$592,9,FALSE)</f>
        <v>#N/A</v>
      </c>
      <c r="F87" s="198" t="s">
        <v>1435</v>
      </c>
      <c r="G87" s="25"/>
      <c r="H87" s="198" t="s">
        <v>1323</v>
      </c>
      <c r="I87" s="198">
        <v>12</v>
      </c>
    </row>
    <row r="88" spans="1:9">
      <c r="A88" s="130" t="s">
        <v>1680</v>
      </c>
      <c r="B88" s="149">
        <v>0.67708333333333337</v>
      </c>
      <c r="C88" s="130" t="s">
        <v>5305</v>
      </c>
      <c r="D88" s="132" t="s">
        <v>1434</v>
      </c>
      <c r="E88" s="25" t="e">
        <f>VLOOKUP(C88,MAIN!$C$2:$Z$592,9,FALSE)</f>
        <v>#N/A</v>
      </c>
      <c r="F88" s="198" t="s">
        <v>1435</v>
      </c>
      <c r="H88" s="198" t="s">
        <v>1323</v>
      </c>
      <c r="I88" s="198">
        <v>5</v>
      </c>
    </row>
    <row r="89" spans="1:9" s="25" customFormat="1">
      <c r="A89" s="130" t="s">
        <v>962</v>
      </c>
      <c r="B89" s="149">
        <v>0.76041666666666663</v>
      </c>
      <c r="C89" s="130" t="s">
        <v>5523</v>
      </c>
      <c r="D89" s="132" t="s">
        <v>1434</v>
      </c>
      <c r="E89" s="25" t="e">
        <f>VLOOKUP(C89,MAIN!$C$2:$Z$592,9,FALSE)</f>
        <v>#N/A</v>
      </c>
      <c r="F89" s="198" t="s">
        <v>1435</v>
      </c>
      <c r="G89" s="198"/>
      <c r="H89" s="198" t="s">
        <v>1323</v>
      </c>
      <c r="I89" s="198">
        <v>11</v>
      </c>
    </row>
    <row r="90" spans="1:9" s="25" customFormat="1">
      <c r="A90" s="130" t="s">
        <v>962</v>
      </c>
      <c r="B90" s="149">
        <v>0.84375</v>
      </c>
      <c r="C90" s="130" t="s">
        <v>5478</v>
      </c>
      <c r="D90" s="132" t="s">
        <v>1434</v>
      </c>
      <c r="E90" s="25" t="e">
        <f>VLOOKUP(C90,MAIN!$C$2:$Z$592,9,FALSE)</f>
        <v>#N/A</v>
      </c>
      <c r="F90" s="198" t="s">
        <v>1435</v>
      </c>
      <c r="G90" s="198"/>
      <c r="H90" s="198" t="s">
        <v>1323</v>
      </c>
      <c r="I90" s="198">
        <v>21</v>
      </c>
    </row>
    <row r="91" spans="1:9" s="25" customFormat="1">
      <c r="A91" s="288">
        <v>40409</v>
      </c>
      <c r="B91" s="149"/>
      <c r="C91" s="130"/>
      <c r="D91" s="132"/>
      <c r="F91" s="198"/>
      <c r="G91" s="198"/>
      <c r="H91" s="198"/>
      <c r="I91" s="198"/>
    </row>
    <row r="92" spans="1:9">
      <c r="A92" s="130" t="s">
        <v>1680</v>
      </c>
      <c r="B92" s="149">
        <v>0.5625</v>
      </c>
      <c r="C92" s="130" t="s">
        <v>5497</v>
      </c>
      <c r="D92" s="132" t="s">
        <v>1434</v>
      </c>
      <c r="E92" s="25" t="e">
        <f>VLOOKUP(C92,MAIN!$C$2:$Z$592,9,FALSE)</f>
        <v>#N/A</v>
      </c>
      <c r="F92" s="198" t="s">
        <v>1435</v>
      </c>
      <c r="G92" s="25"/>
      <c r="H92" s="198" t="s">
        <v>1323</v>
      </c>
      <c r="I92" s="198">
        <v>12</v>
      </c>
    </row>
    <row r="93" spans="1:9">
      <c r="A93" s="130" t="s">
        <v>1680</v>
      </c>
      <c r="B93" s="149">
        <v>0.65625</v>
      </c>
      <c r="C93" s="130" t="s">
        <v>5477</v>
      </c>
      <c r="D93" s="132" t="s">
        <v>1434</v>
      </c>
      <c r="E93" s="25" t="e">
        <f>VLOOKUP(C93,MAIN!$C$2:$Z$592,9,FALSE)</f>
        <v>#N/A</v>
      </c>
      <c r="F93" s="198" t="s">
        <v>1435</v>
      </c>
      <c r="G93" s="25"/>
      <c r="H93" s="198" t="s">
        <v>1323</v>
      </c>
      <c r="I93" s="198">
        <v>15</v>
      </c>
    </row>
    <row r="94" spans="1:9" s="25" customFormat="1">
      <c r="A94" s="130" t="s">
        <v>962</v>
      </c>
      <c r="B94" s="149">
        <v>0.76041666666666663</v>
      </c>
      <c r="C94" s="130" t="s">
        <v>5297</v>
      </c>
      <c r="D94" s="132" t="s">
        <v>1434</v>
      </c>
      <c r="E94" s="25" t="e">
        <f>VLOOKUP(C94,MAIN!$C$2:$Z$592,9,FALSE)</f>
        <v>#N/A</v>
      </c>
      <c r="F94" s="198" t="s">
        <v>1435</v>
      </c>
      <c r="G94" s="198"/>
      <c r="H94" s="198" t="s">
        <v>1323</v>
      </c>
      <c r="I94" s="198">
        <v>7</v>
      </c>
    </row>
    <row r="95" spans="1:9" s="25" customFormat="1">
      <c r="A95" s="130" t="s">
        <v>962</v>
      </c>
      <c r="B95" s="149">
        <v>0.86458333333333337</v>
      </c>
      <c r="C95" s="130" t="s">
        <v>5305</v>
      </c>
      <c r="D95" s="132" t="s">
        <v>1434</v>
      </c>
      <c r="E95" s="25" t="e">
        <f>VLOOKUP(C95,MAIN!$C$2:$Z$592,9,FALSE)</f>
        <v>#N/A</v>
      </c>
      <c r="F95" s="198" t="s">
        <v>1435</v>
      </c>
      <c r="G95" s="198"/>
      <c r="H95" s="198" t="s">
        <v>1323</v>
      </c>
      <c r="I95" s="198">
        <v>5</v>
      </c>
    </row>
    <row r="96" spans="1:9" s="25" customFormat="1">
      <c r="A96" s="288">
        <v>40410</v>
      </c>
      <c r="B96" s="149"/>
      <c r="C96" s="130"/>
      <c r="D96" s="132"/>
      <c r="F96" s="198"/>
      <c r="G96" s="198"/>
      <c r="H96" s="198"/>
      <c r="I96" s="198"/>
    </row>
    <row r="97" spans="1:9">
      <c r="A97" s="130" t="s">
        <v>1680</v>
      </c>
      <c r="B97" s="149">
        <v>0.55208333333333337</v>
      </c>
      <c r="C97" s="130" t="s">
        <v>5522</v>
      </c>
      <c r="D97" s="132" t="s">
        <v>1434</v>
      </c>
      <c r="E97" s="25" t="e">
        <f>VLOOKUP(C97,MAIN!$C$2:$Z$592,9,FALSE)</f>
        <v>#N/A</v>
      </c>
      <c r="F97" s="198" t="s">
        <v>1435</v>
      </c>
      <c r="H97" s="198" t="s">
        <v>1323</v>
      </c>
      <c r="I97" s="198">
        <v>3</v>
      </c>
    </row>
    <row r="98" spans="1:9">
      <c r="A98" s="130" t="s">
        <v>1680</v>
      </c>
      <c r="B98" s="149">
        <v>0.64583333333333337</v>
      </c>
      <c r="C98" s="130" t="s">
        <v>5519</v>
      </c>
      <c r="D98" s="132" t="s">
        <v>1434</v>
      </c>
      <c r="E98" s="25" t="e">
        <f>VLOOKUP(C98,MAIN!$C$2:$Z$592,9,FALSE)</f>
        <v>#N/A</v>
      </c>
      <c r="F98" s="198" t="s">
        <v>1435</v>
      </c>
      <c r="H98" s="198" t="s">
        <v>1323</v>
      </c>
      <c r="I98" s="198">
        <v>5</v>
      </c>
    </row>
    <row r="99" spans="1:9">
      <c r="A99" s="130" t="s">
        <v>962</v>
      </c>
      <c r="B99" s="149">
        <v>0.76041666666666663</v>
      </c>
      <c r="C99" s="130" t="s">
        <v>5497</v>
      </c>
      <c r="D99" s="132" t="s">
        <v>1434</v>
      </c>
      <c r="E99" s="25" t="e">
        <f>VLOOKUP(C99,MAIN!$C$2:$Z$592,9,FALSE)</f>
        <v>#N/A</v>
      </c>
      <c r="F99" s="198" t="s">
        <v>1435</v>
      </c>
      <c r="G99" s="25"/>
      <c r="H99" s="198" t="s">
        <v>1323</v>
      </c>
      <c r="I99" s="198">
        <v>12</v>
      </c>
    </row>
    <row r="100" spans="1:9">
      <c r="A100" s="130" t="s">
        <v>962</v>
      </c>
      <c r="B100" s="149">
        <v>0.85416666666666663</v>
      </c>
      <c r="C100" s="130" t="s">
        <v>5488</v>
      </c>
      <c r="D100" s="132" t="s">
        <v>1434</v>
      </c>
      <c r="E100" s="25" t="e">
        <f>VLOOKUP(C100,MAIN!$C$2:$Z$592,9,FALSE)</f>
        <v>#N/A</v>
      </c>
      <c r="F100" s="198" t="s">
        <v>1435</v>
      </c>
      <c r="G100" s="25"/>
      <c r="H100" s="198" t="s">
        <v>1323</v>
      </c>
      <c r="I100" s="198">
        <v>21</v>
      </c>
    </row>
    <row r="101" spans="1:9">
      <c r="A101" s="288">
        <v>40411</v>
      </c>
      <c r="B101" s="149"/>
      <c r="C101" s="130"/>
      <c r="D101" s="132"/>
      <c r="E101" s="25"/>
      <c r="G101" s="25"/>
    </row>
    <row r="102" spans="1:9">
      <c r="A102" s="130" t="s">
        <v>1680</v>
      </c>
      <c r="B102" s="149">
        <v>0.58333333333333337</v>
      </c>
      <c r="C102" s="130" t="s">
        <v>5404</v>
      </c>
      <c r="D102" s="132" t="s">
        <v>1434</v>
      </c>
      <c r="E102" s="25" t="e">
        <f>VLOOKUP(C102,MAIN!$C$2:$Z$592,9,FALSE)</f>
        <v>#N/A</v>
      </c>
      <c r="F102" s="198" t="s">
        <v>1435</v>
      </c>
      <c r="H102" s="198" t="s">
        <v>1323</v>
      </c>
      <c r="I102" s="198">
        <v>6</v>
      </c>
    </row>
    <row r="103" spans="1:9" s="25" customFormat="1">
      <c r="A103" s="130" t="s">
        <v>1680</v>
      </c>
      <c r="B103" s="149">
        <v>0.65625</v>
      </c>
      <c r="C103" s="130" t="s">
        <v>5480</v>
      </c>
      <c r="D103" s="132" t="s">
        <v>1434</v>
      </c>
      <c r="E103" s="25" t="e">
        <f>VLOOKUP(C103,MAIN!$C$2:$Z$592,9,FALSE)</f>
        <v>#N/A</v>
      </c>
      <c r="F103" s="198" t="s">
        <v>1435</v>
      </c>
      <c r="H103" s="198" t="s">
        <v>1323</v>
      </c>
      <c r="I103" s="198">
        <v>2</v>
      </c>
    </row>
    <row r="104" spans="1:9" s="25" customFormat="1">
      <c r="A104" s="130" t="s">
        <v>962</v>
      </c>
      <c r="B104" s="149">
        <v>0.76041666666666663</v>
      </c>
      <c r="C104" s="130" t="s">
        <v>5311</v>
      </c>
      <c r="D104" s="132" t="s">
        <v>1434</v>
      </c>
      <c r="E104" s="25" t="e">
        <f>VLOOKUP(C104,MAIN!$C$2:$Z$592,9,FALSE)</f>
        <v>#N/A</v>
      </c>
      <c r="F104" s="198" t="s">
        <v>1435</v>
      </c>
      <c r="H104" s="198" t="s">
        <v>1323</v>
      </c>
      <c r="I104" s="198">
        <v>14</v>
      </c>
    </row>
    <row r="105" spans="1:9" s="25" customFormat="1">
      <c r="A105" s="130" t="s">
        <v>962</v>
      </c>
      <c r="B105" s="149">
        <v>0.85416666666666663</v>
      </c>
      <c r="C105" s="130" t="s">
        <v>5477</v>
      </c>
      <c r="D105" s="132" t="s">
        <v>1434</v>
      </c>
      <c r="E105" s="25" t="e">
        <f>VLOOKUP(C105,MAIN!$C$2:$Z$592,9,FALSE)</f>
        <v>#N/A</v>
      </c>
      <c r="F105" s="198" t="s">
        <v>1435</v>
      </c>
      <c r="G105" s="198"/>
      <c r="H105" s="198" t="s">
        <v>1323</v>
      </c>
      <c r="I105" s="198">
        <v>15</v>
      </c>
    </row>
    <row r="106" spans="1:9" s="25" customFormat="1">
      <c r="A106" s="288">
        <v>40412</v>
      </c>
      <c r="B106" s="149"/>
      <c r="C106" s="130"/>
      <c r="D106" s="132"/>
      <c r="F106" s="198"/>
      <c r="G106" s="198"/>
      <c r="H106" s="198"/>
      <c r="I106" s="198"/>
    </row>
    <row r="107" spans="1:9">
      <c r="A107" s="130" t="s">
        <v>962</v>
      </c>
      <c r="B107" s="149">
        <v>0.46875</v>
      </c>
      <c r="C107" s="130" t="s">
        <v>5485</v>
      </c>
      <c r="D107" s="132" t="s">
        <v>1434</v>
      </c>
      <c r="E107" s="25" t="e">
        <f>VLOOKUP(C107,MAIN!$C$2:$Z$592,9,FALSE)</f>
        <v>#N/A</v>
      </c>
      <c r="F107" s="198" t="s">
        <v>1435</v>
      </c>
      <c r="H107" s="198" t="s">
        <v>1323</v>
      </c>
      <c r="I107" s="198">
        <v>24</v>
      </c>
    </row>
    <row r="108" spans="1:9">
      <c r="A108" s="130" t="s">
        <v>962</v>
      </c>
      <c r="B108" s="149">
        <v>0.61458333333333337</v>
      </c>
      <c r="C108" s="130" t="s">
        <v>5312</v>
      </c>
      <c r="D108" s="132" t="s">
        <v>1434</v>
      </c>
      <c r="E108" s="25" t="e">
        <f>VLOOKUP(C108,MAIN!$C$2:$Z$592,9,FALSE)</f>
        <v>#N/A</v>
      </c>
      <c r="F108" s="198" t="s">
        <v>1435</v>
      </c>
      <c r="G108" s="25"/>
      <c r="H108" s="198" t="s">
        <v>1323</v>
      </c>
      <c r="I108" s="198">
        <v>12</v>
      </c>
    </row>
    <row r="109" spans="1:9" s="25" customFormat="1">
      <c r="A109" s="130" t="s">
        <v>962</v>
      </c>
      <c r="B109" s="149">
        <v>0.72916666666666663</v>
      </c>
      <c r="C109" s="130" t="s">
        <v>5519</v>
      </c>
      <c r="D109" s="132" t="s">
        <v>1434</v>
      </c>
      <c r="E109" s="25" t="e">
        <f>VLOOKUP(C109,MAIN!$C$2:$Z$592,9,FALSE)</f>
        <v>#N/A</v>
      </c>
      <c r="F109" s="198" t="s">
        <v>1435</v>
      </c>
      <c r="H109" s="198" t="s">
        <v>1323</v>
      </c>
      <c r="I109" s="198">
        <v>5</v>
      </c>
    </row>
    <row r="110" spans="1:9" s="25" customFormat="1">
      <c r="A110" s="130" t="s">
        <v>962</v>
      </c>
      <c r="B110" s="149">
        <v>0.84375</v>
      </c>
      <c r="C110" s="130" t="s">
        <v>5508</v>
      </c>
      <c r="D110" s="132" t="s">
        <v>1434</v>
      </c>
      <c r="E110" s="25" t="e">
        <f>VLOOKUP(C110,MAIN!$C$2:$Z$592,9,FALSE)</f>
        <v>#N/A</v>
      </c>
      <c r="F110" s="198" t="s">
        <v>1435</v>
      </c>
      <c r="H110" s="198" t="s">
        <v>1323</v>
      </c>
      <c r="I110" s="198">
        <v>16</v>
      </c>
    </row>
    <row r="111" spans="1:9" s="25" customFormat="1">
      <c r="A111" s="288">
        <v>40413</v>
      </c>
      <c r="B111" s="149"/>
      <c r="C111" s="130"/>
      <c r="D111" s="132"/>
      <c r="F111" s="198"/>
      <c r="H111" s="198"/>
      <c r="I111" s="198"/>
    </row>
    <row r="112" spans="1:9" s="25" customFormat="1">
      <c r="A112" s="130" t="s">
        <v>1680</v>
      </c>
      <c r="B112" s="149">
        <v>0.47916666666666669</v>
      </c>
      <c r="C112" s="130" t="s">
        <v>5503</v>
      </c>
      <c r="D112" s="132" t="s">
        <v>1434</v>
      </c>
      <c r="E112" s="25" t="e">
        <f>VLOOKUP(C112,MAIN!$C$2:$Z$592,9,FALSE)</f>
        <v>#N/A</v>
      </c>
      <c r="F112" s="198" t="s">
        <v>1435</v>
      </c>
      <c r="G112" s="198"/>
      <c r="H112" s="198" t="s">
        <v>1323</v>
      </c>
      <c r="I112" s="198">
        <v>25</v>
      </c>
    </row>
    <row r="113" spans="1:9">
      <c r="A113" s="130" t="s">
        <v>962</v>
      </c>
      <c r="B113" s="149">
        <v>0.55208333333333337</v>
      </c>
      <c r="C113" s="130" t="s">
        <v>5525</v>
      </c>
      <c r="D113" s="132" t="s">
        <v>1434</v>
      </c>
      <c r="E113" s="25" t="e">
        <f>VLOOKUP(C113,MAIN!$C$2:$Z$592,9,FALSE)</f>
        <v>#N/A</v>
      </c>
      <c r="F113" s="198" t="s">
        <v>1435</v>
      </c>
      <c r="H113" s="198" t="s">
        <v>1323</v>
      </c>
      <c r="I113" s="198">
        <v>9</v>
      </c>
    </row>
    <row r="114" spans="1:9">
      <c r="A114" s="130" t="s">
        <v>962</v>
      </c>
      <c r="B114" s="149">
        <v>0.63541666666666663</v>
      </c>
      <c r="C114" s="130" t="s">
        <v>5404</v>
      </c>
      <c r="D114" s="132" t="s">
        <v>1434</v>
      </c>
      <c r="E114" s="25" t="e">
        <f>VLOOKUP(C114,MAIN!$C$2:$Z$592,9,FALSE)</f>
        <v>#N/A</v>
      </c>
      <c r="F114" s="198" t="s">
        <v>1435</v>
      </c>
      <c r="H114" s="198" t="s">
        <v>1323</v>
      </c>
      <c r="I114" s="198">
        <v>6</v>
      </c>
    </row>
    <row r="115" spans="1:9" s="25" customFormat="1">
      <c r="A115" s="130" t="s">
        <v>962</v>
      </c>
      <c r="B115" s="149">
        <v>0.70833333333333337</v>
      </c>
      <c r="C115" s="130" t="s">
        <v>5497</v>
      </c>
      <c r="D115" s="132" t="s">
        <v>1434</v>
      </c>
      <c r="E115" s="25" t="e">
        <f>VLOOKUP(C115,MAIN!$C$2:$Z$592,9,FALSE)</f>
        <v>#N/A</v>
      </c>
      <c r="F115" s="198" t="s">
        <v>1435</v>
      </c>
      <c r="G115" s="198"/>
      <c r="H115" s="198" t="s">
        <v>1323</v>
      </c>
      <c r="I115" s="198">
        <v>12</v>
      </c>
    </row>
    <row r="116" spans="1:9" s="25" customFormat="1">
      <c r="A116" s="130" t="s">
        <v>962</v>
      </c>
      <c r="B116" s="149">
        <v>0.8125</v>
      </c>
      <c r="C116" s="130" t="s">
        <v>5480</v>
      </c>
      <c r="D116" s="132" t="s">
        <v>1434</v>
      </c>
      <c r="E116" s="25" t="e">
        <f>VLOOKUP(C116,MAIN!$C$2:$Z$592,9,FALSE)</f>
        <v>#N/A</v>
      </c>
      <c r="F116" s="198" t="s">
        <v>1435</v>
      </c>
      <c r="H116" s="198" t="s">
        <v>1323</v>
      </c>
      <c r="I116" s="198">
        <v>2</v>
      </c>
    </row>
    <row r="117" spans="1:9">
      <c r="A117" s="288"/>
    </row>
    <row r="119" spans="1:9" s="25" customFormat="1" ht="12.75">
      <c r="A119" s="130"/>
    </row>
    <row r="120" spans="1:9" s="25" customFormat="1" ht="12.75">
      <c r="A120" s="130"/>
    </row>
    <row r="121" spans="1:9" s="25" customFormat="1" ht="12.75">
      <c r="A121" s="130"/>
    </row>
    <row r="124" spans="1:9" s="25" customFormat="1" ht="12.75">
      <c r="A124" s="130"/>
    </row>
    <row r="125" spans="1:9" s="25" customFormat="1" ht="12.75">
      <c r="A125" s="130"/>
    </row>
    <row r="126" spans="1:9" s="25" customFormat="1" ht="12.75">
      <c r="A126" s="130"/>
    </row>
    <row r="127" spans="1:9" s="25" customFormat="1" ht="12.75">
      <c r="A127" s="130"/>
    </row>
    <row r="128" spans="1:9" s="25" customFormat="1" ht="12.75">
      <c r="A128" s="130"/>
    </row>
    <row r="130" spans="1:1" s="25" customFormat="1" ht="12.75">
      <c r="A130" s="130"/>
    </row>
    <row r="131" spans="1:1" s="25" customFormat="1" ht="12.75">
      <c r="A131" s="130"/>
    </row>
    <row r="132" spans="1:1" s="25" customFormat="1" ht="12.75">
      <c r="A132" s="130"/>
    </row>
    <row r="133" spans="1:1" s="25" customFormat="1" ht="12.75">
      <c r="A133" s="130"/>
    </row>
    <row r="140" spans="1:1" s="25" customFormat="1" ht="12.75">
      <c r="A140" s="130"/>
    </row>
    <row r="141" spans="1:1" s="25" customFormat="1" ht="12.75">
      <c r="A141" s="130"/>
    </row>
    <row r="148" spans="1:1" s="25" customFormat="1" ht="12.75">
      <c r="A148" s="130"/>
    </row>
    <row r="149" spans="1:1" s="25" customFormat="1" ht="12.75">
      <c r="A149" s="130"/>
    </row>
    <row r="153" spans="1:1" s="25" customFormat="1" ht="12.75">
      <c r="A153" s="130"/>
    </row>
    <row r="154" spans="1:1" s="25" customFormat="1" ht="12.75">
      <c r="A154" s="130"/>
    </row>
    <row r="155" spans="1:1" s="25" customFormat="1" ht="12.75">
      <c r="A155" s="130"/>
    </row>
    <row r="156" spans="1:1" s="25" customFormat="1" ht="12.75">
      <c r="A156" s="130"/>
    </row>
    <row r="164" spans="1:1" s="25" customFormat="1" ht="12.75">
      <c r="A164" s="130"/>
    </row>
    <row r="165" spans="1:1" s="25" customFormat="1" ht="12.75">
      <c r="A165" s="130"/>
    </row>
    <row r="168" spans="1:1" s="25" customFormat="1" ht="12.75">
      <c r="A168" s="130"/>
    </row>
    <row r="173" spans="1:1" s="25" customFormat="1" ht="12.75">
      <c r="A173" s="130"/>
    </row>
    <row r="178" spans="1:1" s="25" customFormat="1" ht="12.75">
      <c r="A178" s="130"/>
    </row>
    <row r="179" spans="1:1" s="25" customFormat="1" ht="12.75">
      <c r="A179" s="130"/>
    </row>
    <row r="180" spans="1:1" s="25" customFormat="1" ht="12.75">
      <c r="A180" s="130"/>
    </row>
    <row r="183" spans="1:1" s="25" customFormat="1" ht="12.75">
      <c r="A183" s="130"/>
    </row>
    <row r="184" spans="1:1" s="25" customFormat="1" ht="12.75">
      <c r="A184" s="130"/>
    </row>
    <row r="186" spans="1:1" s="25" customFormat="1" ht="12.75">
      <c r="A186" s="130"/>
    </row>
    <row r="189" spans="1:1" s="25" customFormat="1" ht="12.75">
      <c r="A189" s="130"/>
    </row>
    <row r="190" spans="1:1" s="25" customFormat="1" ht="12.75">
      <c r="A190" s="130"/>
    </row>
    <row r="191" spans="1:1" s="25" customFormat="1" ht="12.75">
      <c r="A191" s="130"/>
    </row>
    <row r="195" spans="1:1" s="25" customFormat="1" ht="12.75">
      <c r="A195" s="130"/>
    </row>
    <row r="198" spans="1:1" s="25" customFormat="1" ht="12.75">
      <c r="A198" s="130"/>
    </row>
    <row r="199" spans="1:1" s="25" customFormat="1" ht="12.75">
      <c r="A199" s="130"/>
    </row>
    <row r="203" spans="1:1" s="25" customFormat="1" ht="12.75">
      <c r="A203" s="130"/>
    </row>
    <row r="208" spans="1:1" s="25" customFormat="1" ht="12.75">
      <c r="A208" s="130"/>
    </row>
    <row r="212" spans="1:1" s="25" customFormat="1" ht="12.75">
      <c r="A212" s="130"/>
    </row>
    <row r="213" spans="1:1" s="25" customFormat="1" ht="12.75">
      <c r="A213" s="130"/>
    </row>
    <row r="216" spans="1:1" s="25" customFormat="1" ht="12.75">
      <c r="A216" s="130"/>
    </row>
    <row r="217" spans="1:1" s="25" customFormat="1" ht="12.75">
      <c r="A217" s="130"/>
    </row>
    <row r="218" spans="1:1" s="25" customFormat="1" ht="12.75">
      <c r="A218" s="130"/>
    </row>
    <row r="219" spans="1:1" s="25" customFormat="1" ht="12.75">
      <c r="A219" s="130"/>
    </row>
    <row r="221" spans="1:1" s="25" customFormat="1" ht="12.75">
      <c r="A221" s="130"/>
    </row>
    <row r="222" spans="1:1" s="25" customFormat="1" ht="12.75">
      <c r="A222" s="130"/>
    </row>
    <row r="223" spans="1:1" s="25" customFormat="1" ht="12.75">
      <c r="A223" s="130"/>
    </row>
    <row r="224" spans="1:1" s="25" customFormat="1" ht="12.75">
      <c r="A224" s="130"/>
    </row>
    <row r="225" spans="1:1" s="25" customFormat="1" ht="12.75">
      <c r="A225" s="130"/>
    </row>
    <row r="226" spans="1:1" s="25" customFormat="1" ht="12.75">
      <c r="A226" s="130"/>
    </row>
    <row r="231" spans="1:1" s="25" customFormat="1" ht="12.75">
      <c r="A231" s="130"/>
    </row>
    <row r="232" spans="1:1" s="25" customFormat="1" ht="12.75">
      <c r="A232" s="130"/>
    </row>
    <row r="234" spans="1:1" s="25" customFormat="1" ht="12.75">
      <c r="A234" s="130"/>
    </row>
    <row r="235" spans="1:1" s="25" customFormat="1" ht="12.75">
      <c r="A235" s="130"/>
    </row>
    <row r="236" spans="1:1" s="25" customFormat="1" ht="12.75">
      <c r="A236" s="130"/>
    </row>
    <row r="237" spans="1:1" s="25" customFormat="1" ht="12.75">
      <c r="A237" s="130"/>
    </row>
    <row r="240" spans="1:1" s="25" customFormat="1" ht="12.75">
      <c r="A240" s="130"/>
    </row>
    <row r="241" spans="1:1" s="25" customFormat="1" ht="12.75">
      <c r="A241" s="130"/>
    </row>
    <row r="243" spans="1:1" s="25" customFormat="1" ht="12.75">
      <c r="A243" s="130"/>
    </row>
    <row r="246" spans="1:1" s="25" customFormat="1" ht="12.75">
      <c r="A246" s="130"/>
    </row>
    <row r="250" spans="1:1" s="25" customFormat="1" ht="12.75">
      <c r="A250" s="130"/>
    </row>
    <row r="251" spans="1:1" s="25" customFormat="1" ht="12.75">
      <c r="A251" s="130"/>
    </row>
    <row r="252" spans="1:1" s="25" customFormat="1" ht="12.75">
      <c r="A252" s="130"/>
    </row>
    <row r="254" spans="1:1" s="25" customFormat="1" ht="12.75">
      <c r="A254" s="130"/>
    </row>
    <row r="258" spans="1:1" s="25" customFormat="1" ht="12.75">
      <c r="A258" s="130"/>
    </row>
    <row r="260" spans="1:1" s="25" customFormat="1" ht="12.75">
      <c r="A260" s="130"/>
    </row>
    <row r="261" spans="1:1" s="25" customFormat="1" ht="12.75">
      <c r="A261" s="130"/>
    </row>
    <row r="262" spans="1:1" s="25" customFormat="1" ht="12.75">
      <c r="A262" s="130"/>
    </row>
    <row r="264" spans="1:1" s="25" customFormat="1" ht="12.75">
      <c r="A264" s="130"/>
    </row>
    <row r="265" spans="1:1" s="25" customFormat="1" ht="12.75">
      <c r="A265" s="130"/>
    </row>
    <row r="267" spans="1:1" s="25" customFormat="1" ht="12.75">
      <c r="A267" s="130"/>
    </row>
    <row r="268" spans="1:1" s="25" customFormat="1" ht="12.75">
      <c r="A268" s="130"/>
    </row>
    <row r="271" spans="1:1" s="25" customFormat="1" ht="12.75">
      <c r="A271" s="130"/>
    </row>
    <row r="272" spans="1:1" s="25" customFormat="1" ht="12.75">
      <c r="A272" s="130"/>
    </row>
    <row r="273" spans="1:1" s="25" customFormat="1" ht="12.75">
      <c r="A273" s="130"/>
    </row>
    <row r="274" spans="1:1" s="25" customFormat="1" ht="12.75">
      <c r="A274" s="130"/>
    </row>
    <row r="277" spans="1:1" s="25" customFormat="1" ht="12.75">
      <c r="A277" s="130"/>
    </row>
    <row r="278" spans="1:1" s="25" customFormat="1" ht="12.75">
      <c r="A278" s="130"/>
    </row>
    <row r="279" spans="1:1" s="25" customFormat="1" ht="12.75">
      <c r="A279" s="130"/>
    </row>
    <row r="290" spans="1:1" s="25" customFormat="1" ht="12.75">
      <c r="A290" s="130"/>
    </row>
    <row r="295" spans="1:1" s="25" customFormat="1" ht="12.75">
      <c r="A295" s="130"/>
    </row>
    <row r="297" spans="1:1" s="25" customFormat="1" ht="12.75">
      <c r="A297" s="130"/>
    </row>
    <row r="298" spans="1:1" s="25" customFormat="1" ht="12.75">
      <c r="A298" s="130"/>
    </row>
    <row r="303" spans="1:1" s="25" customFormat="1" ht="12.75">
      <c r="A303" s="130"/>
    </row>
    <row r="304" spans="1:1" s="25" customFormat="1" ht="12.75">
      <c r="A304" s="130"/>
    </row>
    <row r="305" spans="1:1" s="25" customFormat="1" ht="12.75">
      <c r="A305" s="130"/>
    </row>
    <row r="308" spans="1:1" s="25" customFormat="1" ht="12.75">
      <c r="A308" s="130"/>
    </row>
    <row r="314" spans="1:1" s="25" customFormat="1" ht="12.75">
      <c r="A314" s="130"/>
    </row>
    <row r="315" spans="1:1" s="25" customFormat="1" ht="12.75">
      <c r="A315" s="130"/>
    </row>
    <row r="316" spans="1:1" s="25" customFormat="1" ht="12.75">
      <c r="A316" s="130"/>
    </row>
    <row r="318" spans="1:1" s="25" customFormat="1" ht="12.75">
      <c r="A318" s="130"/>
    </row>
    <row r="319" spans="1:1" s="25" customFormat="1" ht="12.75">
      <c r="A319" s="130"/>
    </row>
    <row r="321" spans="1:1" s="25" customFormat="1" ht="12.75">
      <c r="A321" s="130"/>
    </row>
    <row r="323" spans="1:1" s="25" customFormat="1" ht="12.75">
      <c r="A323" s="130"/>
    </row>
    <row r="326" spans="1:1" s="25" customFormat="1" ht="12.75">
      <c r="A326" s="130"/>
    </row>
    <row r="327" spans="1:1" s="25" customFormat="1" ht="12.75">
      <c r="A327" s="130"/>
    </row>
    <row r="329" spans="1:1" s="25" customFormat="1" ht="12.75">
      <c r="A329" s="130"/>
    </row>
    <row r="330" spans="1:1" s="25" customFormat="1" ht="12.75">
      <c r="A330" s="130"/>
    </row>
    <row r="334" spans="1:1" s="25" customFormat="1" ht="12.75">
      <c r="A334" s="130"/>
    </row>
    <row r="335" spans="1:1" s="25" customFormat="1" ht="12.75">
      <c r="A335" s="130"/>
    </row>
    <row r="341" spans="1:1" s="25" customFormat="1" ht="12.75">
      <c r="A341" s="130"/>
    </row>
    <row r="342" spans="1:1" s="25" customFormat="1" ht="12.75">
      <c r="A342" s="130"/>
    </row>
    <row r="344" spans="1:1" s="25" customFormat="1" ht="12.75">
      <c r="A344" s="130"/>
    </row>
    <row r="345" spans="1:1" s="25" customFormat="1" ht="12.75">
      <c r="A345" s="130"/>
    </row>
    <row r="347" spans="1:1" s="25" customFormat="1" ht="12.75">
      <c r="A347" s="130"/>
    </row>
    <row r="351" spans="1:1" s="25" customFormat="1" ht="12.75">
      <c r="A351" s="130"/>
    </row>
    <row r="354" spans="1:1" s="25" customFormat="1" ht="12.75">
      <c r="A354" s="130"/>
    </row>
    <row r="355" spans="1:1" s="25" customFormat="1" ht="12.75">
      <c r="A355" s="130"/>
    </row>
    <row r="358" spans="1:1" s="25" customFormat="1" ht="12.75">
      <c r="A358" s="130"/>
    </row>
    <row r="360" spans="1:1" s="25" customFormat="1" ht="12.75">
      <c r="A360" s="130"/>
    </row>
    <row r="361" spans="1:1" s="25" customFormat="1" ht="12.75">
      <c r="A361" s="130"/>
    </row>
    <row r="362" spans="1:1" s="25" customFormat="1" ht="12.75">
      <c r="A362" s="130"/>
    </row>
    <row r="365" spans="1:1" s="25" customFormat="1" ht="12.75">
      <c r="A365" s="130"/>
    </row>
    <row r="367" spans="1:1" s="25" customFormat="1" ht="12.75">
      <c r="A367" s="130"/>
    </row>
    <row r="370" spans="1:1" s="25" customFormat="1" ht="12.75">
      <c r="A370" s="130"/>
    </row>
    <row r="372" spans="1:1" s="25" customFormat="1" ht="12.75">
      <c r="A372" s="130"/>
    </row>
    <row r="373" spans="1:1" s="25" customFormat="1" ht="12.75">
      <c r="A373" s="130"/>
    </row>
    <row r="374" spans="1:1" s="25" customFormat="1" ht="12.75">
      <c r="A374" s="130"/>
    </row>
    <row r="381" spans="1:1" s="25" customFormat="1" ht="12.75">
      <c r="A381" s="130"/>
    </row>
    <row r="385" spans="1:1" s="25" customFormat="1" ht="12.75">
      <c r="A385" s="130"/>
    </row>
    <row r="387" spans="1:1" s="25" customFormat="1" ht="12.75">
      <c r="A387" s="130"/>
    </row>
    <row r="388" spans="1:1" s="25" customFormat="1" ht="12.75">
      <c r="A388" s="130"/>
    </row>
    <row r="389" spans="1:1" s="25" customFormat="1" ht="12.75">
      <c r="A389" s="130"/>
    </row>
    <row r="390" spans="1:1" s="25" customFormat="1" ht="12.75">
      <c r="A390" s="130"/>
    </row>
    <row r="391" spans="1:1" s="25" customFormat="1" ht="12.75">
      <c r="A391" s="130"/>
    </row>
    <row r="393" spans="1:1" s="25" customFormat="1" ht="12.75">
      <c r="A393" s="130"/>
    </row>
    <row r="395" spans="1:1" s="25" customFormat="1" ht="12.75">
      <c r="A395" s="130"/>
    </row>
    <row r="398" spans="1:1" s="25" customFormat="1" ht="12.75">
      <c r="A398" s="130"/>
    </row>
    <row r="400" spans="1:1" s="25" customFormat="1" ht="12.75">
      <c r="A400" s="130"/>
    </row>
    <row r="401" spans="1:1" s="25" customFormat="1" ht="12.75">
      <c r="A401" s="130"/>
    </row>
    <row r="404" spans="1:1" s="25" customFormat="1" ht="12.75">
      <c r="A404" s="130"/>
    </row>
    <row r="406" spans="1:1" s="25" customFormat="1" ht="12.75">
      <c r="A406" s="130"/>
    </row>
    <row r="408" spans="1:1" s="25" customFormat="1" ht="12.75">
      <c r="A408" s="130"/>
    </row>
    <row r="410" spans="1:1" s="25" customFormat="1" ht="12.75">
      <c r="A410" s="130"/>
    </row>
    <row r="411" spans="1:1" s="25" customFormat="1" ht="12.75">
      <c r="A411" s="130"/>
    </row>
    <row r="419" spans="1:1" s="25" customFormat="1" ht="12.75">
      <c r="A419" s="130"/>
    </row>
    <row r="420" spans="1:1" s="25" customFormat="1" ht="12.75">
      <c r="A420" s="130"/>
    </row>
    <row r="424" spans="1:1" s="25" customFormat="1" ht="12.75">
      <c r="A424" s="130"/>
    </row>
    <row r="425" spans="1:1" s="25" customFormat="1" ht="12.75">
      <c r="A425" s="130"/>
    </row>
    <row r="428" spans="1:1" s="25" customFormat="1" ht="12.75">
      <c r="A428" s="130"/>
    </row>
    <row r="429" spans="1:1" s="25" customFormat="1" ht="12.75">
      <c r="A429" s="130"/>
    </row>
    <row r="436" spans="1:1" s="25" customFormat="1" ht="12.75">
      <c r="A436" s="130"/>
    </row>
    <row r="437" spans="1:1" s="25" customFormat="1" ht="12.75">
      <c r="A437" s="130"/>
    </row>
    <row r="439" spans="1:1" s="25" customFormat="1" ht="12.75">
      <c r="A439" s="130"/>
    </row>
    <row r="441" spans="1:1" s="25" customFormat="1" ht="12.75">
      <c r="A441" s="130"/>
    </row>
    <row r="442" spans="1:1" s="25" customFormat="1" ht="12.75">
      <c r="A442" s="130"/>
    </row>
    <row r="443" spans="1:1" s="25" customFormat="1" ht="12.75">
      <c r="A443" s="130"/>
    </row>
    <row r="445" spans="1:1" s="25" customFormat="1" ht="12.75">
      <c r="A445" s="130"/>
    </row>
    <row r="446" spans="1:1" s="25" customFormat="1" ht="12.75">
      <c r="A446" s="130"/>
    </row>
    <row r="447" spans="1:1" s="25" customFormat="1" ht="12.75">
      <c r="A447" s="130"/>
    </row>
    <row r="448" spans="1:1" s="25" customFormat="1" ht="12.75">
      <c r="A448" s="130"/>
    </row>
    <row r="450" spans="1:1" s="25" customFormat="1" ht="12.75">
      <c r="A450" s="130"/>
    </row>
    <row r="452" spans="1:1" s="25" customFormat="1" ht="12.75">
      <c r="A452" s="130"/>
    </row>
    <row r="455" spans="1:1" s="25" customFormat="1" ht="12.75">
      <c r="A455" s="130"/>
    </row>
    <row r="456" spans="1:1" s="25" customFormat="1" ht="12.75">
      <c r="A456" s="130"/>
    </row>
    <row r="458" spans="1:1" s="25" customFormat="1" ht="12.75">
      <c r="A458" s="130"/>
    </row>
    <row r="459" spans="1:1" s="25" customFormat="1" ht="12.75">
      <c r="A459" s="130"/>
    </row>
    <row r="461" spans="1:1" s="25" customFormat="1" ht="12.75">
      <c r="A461" s="130"/>
    </row>
    <row r="462" spans="1:1" s="25" customFormat="1" ht="12.75">
      <c r="A462" s="130"/>
    </row>
    <row r="464" spans="1:1" s="25" customFormat="1" ht="12.75">
      <c r="A464" s="130"/>
    </row>
    <row r="473" spans="1:1" s="25" customFormat="1" ht="12.75">
      <c r="A473" s="130"/>
    </row>
    <row r="477" spans="1:1" s="25" customFormat="1" ht="12.75">
      <c r="A477" s="130"/>
    </row>
    <row r="479" spans="1:1" s="25" customFormat="1" ht="12.75">
      <c r="A479" s="130"/>
    </row>
    <row r="482" spans="1:1" s="25" customFormat="1" ht="12.75">
      <c r="A482" s="130"/>
    </row>
    <row r="487" spans="1:1" s="25" customFormat="1" ht="12.75">
      <c r="A487" s="130"/>
    </row>
    <row r="488" spans="1:1" s="25" customFormat="1" ht="12.75">
      <c r="A488" s="130"/>
    </row>
    <row r="490" spans="1:1" s="25" customFormat="1" ht="12.75">
      <c r="A490" s="130"/>
    </row>
    <row r="491" spans="1:1" s="25" customFormat="1" ht="12.75">
      <c r="A491" s="130"/>
    </row>
    <row r="492" spans="1:1" s="25" customFormat="1" ht="12.75">
      <c r="A492" s="130"/>
    </row>
    <row r="494" spans="1:1" s="25" customFormat="1" ht="12.75">
      <c r="A494" s="130"/>
    </row>
    <row r="495" spans="1:1" s="25" customFormat="1" ht="12.75">
      <c r="A495" s="130"/>
    </row>
    <row r="497" spans="1:1" s="25" customFormat="1" ht="12.75">
      <c r="A497" s="130"/>
    </row>
    <row r="498" spans="1:1" s="25" customFormat="1" ht="12.75">
      <c r="A498" s="130"/>
    </row>
    <row r="500" spans="1:1" s="25" customFormat="1" ht="12.75">
      <c r="A500" s="130"/>
    </row>
    <row r="503" spans="1:1" s="25" customFormat="1" ht="12.75">
      <c r="A503" s="130"/>
    </row>
    <row r="507" spans="1:1" s="25" customFormat="1" ht="12.75">
      <c r="A507" s="130"/>
    </row>
    <row r="508" spans="1:1" s="25" customFormat="1" ht="12.75">
      <c r="A508" s="130"/>
    </row>
    <row r="511" spans="1:1" s="25" customFormat="1" ht="12.75">
      <c r="A511" s="130"/>
    </row>
    <row r="517" spans="1:1" s="25" customFormat="1" ht="12.75">
      <c r="A517" s="130"/>
    </row>
    <row r="520" spans="1:1" s="25" customFormat="1" ht="12.75">
      <c r="A520" s="130"/>
    </row>
    <row r="523" spans="1:1" s="25" customFormat="1" ht="12.75">
      <c r="A523" s="130"/>
    </row>
    <row r="525" spans="1:1" s="25" customFormat="1" ht="12.75">
      <c r="A525" s="130"/>
    </row>
    <row r="526" spans="1:1" s="25" customFormat="1" ht="12.75">
      <c r="A526" s="130"/>
    </row>
    <row r="529" spans="1:1" s="25" customFormat="1" ht="12.75">
      <c r="A529" s="130"/>
    </row>
    <row r="530" spans="1:1" s="25" customFormat="1" ht="12.75">
      <c r="A530" s="130"/>
    </row>
    <row r="531" spans="1:1" s="25" customFormat="1" ht="12.75">
      <c r="A531" s="130"/>
    </row>
    <row r="534" spans="1:1" s="25" customFormat="1" ht="12.75">
      <c r="A534" s="130"/>
    </row>
    <row r="541" spans="1:1" s="25" customFormat="1" ht="12.75">
      <c r="A541" s="130"/>
    </row>
    <row r="542" spans="1:1" s="25" customFormat="1" ht="12.75">
      <c r="A542" s="130"/>
    </row>
  </sheetData>
  <dataValidations count="1">
    <dataValidation type="list" allowBlank="1" showInputMessage="1" showErrorMessage="1" sqref="A207 C3:C117">
      <formula1>films11</formula1>
    </dataValidation>
  </dataValidations>
  <pageMargins left="0.75" right="0.75" top="1" bottom="1"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J1820"/>
  <sheetViews>
    <sheetView showZeros="0" topLeftCell="E1" workbookViewId="0">
      <pane xSplit="4005" ySplit="525" topLeftCell="D1" activePane="bottomRight"/>
      <selection activeCell="D1" sqref="A1:IV65536"/>
      <selection pane="topRight" activeCell="L1" sqref="L1:L65536"/>
      <selection pane="bottomLeft" activeCell="D21" sqref="A1:D21"/>
      <selection pane="bottomRight" activeCell="G902" sqref="G902"/>
    </sheetView>
  </sheetViews>
  <sheetFormatPr defaultColWidth="11" defaultRowHeight="12.75"/>
  <cols>
    <col min="1" max="1" width="17.875" style="25" hidden="1" customWidth="1"/>
    <col min="2" max="2" width="9" style="25" hidden="1" customWidth="1"/>
    <col min="3" max="3" width="0" style="25" hidden="1" customWidth="1"/>
    <col min="4" max="4" width="29.125" style="27" customWidth="1"/>
    <col min="5" max="5" width="14.625" style="104" customWidth="1"/>
    <col min="6" max="6" width="19" style="273" customWidth="1"/>
    <col min="7" max="7" width="14.125" style="104" customWidth="1"/>
    <col min="8" max="8" width="16" style="104" customWidth="1"/>
    <col min="9" max="9" width="13.375" style="104" customWidth="1"/>
    <col min="10" max="10" width="12.125" style="104" customWidth="1"/>
    <col min="11" max="12" width="10.625" style="104" bestFit="1" customWidth="1"/>
    <col min="13" max="13" width="17.125" style="104" customWidth="1"/>
    <col min="14" max="14" width="15.125" style="104" customWidth="1"/>
    <col min="15" max="15" width="10.625" style="104" bestFit="1" customWidth="1"/>
    <col min="16" max="16" width="10.375" style="104" bestFit="1" customWidth="1"/>
    <col min="17" max="17" width="14.875" style="273" bestFit="1" customWidth="1"/>
    <col min="18" max="18" width="11" style="104" customWidth="1"/>
    <col min="19" max="19" width="14.875" style="104" customWidth="1"/>
    <col min="20" max="20" width="9.125" style="104" bestFit="1" customWidth="1"/>
    <col min="21" max="21" width="11" style="104" customWidth="1"/>
    <col min="22" max="22" width="15" style="104" bestFit="1" customWidth="1"/>
    <col min="23" max="26" width="9.125" style="104" bestFit="1" customWidth="1"/>
    <col min="27" max="27" width="11" style="104" bestFit="1" customWidth="1"/>
    <col min="28" max="36" width="9.125" style="104" bestFit="1" customWidth="1"/>
    <col min="37" max="16384" width="11" style="104"/>
  </cols>
  <sheetData>
    <row r="1" spans="1:36" s="258" customFormat="1">
      <c r="A1" s="235" t="str">
        <f>'SCREENING INFO'!A6</f>
        <v>A Hard Day's Night 40649 0.59375</v>
      </c>
      <c r="B1" s="235" t="str">
        <f>'SCREENING INFO'!B6</f>
        <v>0.59375 40649 CIVIC</v>
      </c>
      <c r="C1" s="236" t="str">
        <f>'SCREENING INFO'!C6</f>
        <v>40649 CIVIC 1</v>
      </c>
      <c r="D1" s="237" t="str">
        <f>'SCREENING INFO'!D6</f>
        <v>A Hard Day's Night</v>
      </c>
      <c r="E1" s="247" t="str">
        <f>'SCREENING INFO'!G6</f>
        <v>NO SHORT</v>
      </c>
      <c r="F1" s="248" t="s">
        <v>5291</v>
      </c>
      <c r="G1" s="249">
        <f>'SCREENING INFO'!J6</f>
        <v>0.59375</v>
      </c>
      <c r="H1" s="250" t="str">
        <f>'SCREENING INFO'!L6</f>
        <v>CIVIC</v>
      </c>
      <c r="I1" s="250" t="str">
        <f>'SCREENING INFO'!M6</f>
        <v>AUCKLAND</v>
      </c>
      <c r="J1" s="251" t="s">
        <v>5287</v>
      </c>
      <c r="K1" s="251">
        <f>'SCREENING INFO'!P6</f>
        <v>86</v>
      </c>
      <c r="L1" s="244">
        <f>'SCREENING INFO'!Q6</f>
        <v>0</v>
      </c>
      <c r="M1" s="252" t="s">
        <v>5288</v>
      </c>
      <c r="N1" s="253" t="s">
        <v>5289</v>
      </c>
      <c r="O1" s="254">
        <f>'SCREENING INFO'!V6</f>
        <v>0</v>
      </c>
      <c r="P1" s="238">
        <f>'SCREENING INFO'!W6</f>
        <v>0</v>
      </c>
      <c r="Q1" s="248" t="s">
        <v>5290</v>
      </c>
      <c r="R1" s="255" t="e">
        <f>'SCREENING INFO'!#REF!</f>
        <v>#REF!</v>
      </c>
      <c r="S1" s="254">
        <f>'SCREENING INFO'!AK6</f>
        <v>0</v>
      </c>
      <c r="T1" s="256">
        <f>'SCREENING INFO'!Z6</f>
        <v>0</v>
      </c>
      <c r="U1" s="275" t="e">
        <f>'SCREENING INFO'!#REF!</f>
        <v>#REF!</v>
      </c>
      <c r="V1" s="257" t="e">
        <f>'SCREENING INFO'!#REF!</f>
        <v>#REF!</v>
      </c>
      <c r="W1" s="240" t="e">
        <f>'SCREENING INFO'!#REF!</f>
        <v>#REF!</v>
      </c>
      <c r="X1" s="240" t="e">
        <f>'SCREENING INFO'!#REF!</f>
        <v>#REF!</v>
      </c>
      <c r="Y1" s="240" t="e">
        <f>'SCREENING INFO'!#REF!</f>
        <v>#REF!</v>
      </c>
      <c r="Z1" s="240" t="e">
        <f>'SCREENING INFO'!#REF!</f>
        <v>#REF!</v>
      </c>
      <c r="AA1" s="239" t="e">
        <f>'SCREENING INFO'!#REF!</f>
        <v>#REF!</v>
      </c>
      <c r="AB1" s="240" t="e">
        <f>'SCREENING INFO'!#REF!</f>
        <v>#REF!</v>
      </c>
      <c r="AC1" s="240" t="e">
        <f>'SCREENING INFO'!#REF!</f>
        <v>#REF!</v>
      </c>
      <c r="AD1" s="240" t="e">
        <f>'SCREENING INFO'!#REF!</f>
        <v>#REF!</v>
      </c>
      <c r="AE1" s="240" t="e">
        <f>'SCREENING INFO'!#REF!</f>
        <v>#REF!</v>
      </c>
      <c r="AF1" s="240" t="e">
        <f>'SCREENING INFO'!#REF!</f>
        <v>#REF!</v>
      </c>
      <c r="AG1" s="240" t="e">
        <f>'SCREENING INFO'!#REF!</f>
        <v>#REF!</v>
      </c>
      <c r="AH1" s="240" t="e">
        <f>'SCREENING INFO'!#REF!</f>
        <v>#REF!</v>
      </c>
      <c r="AI1" s="240" t="e">
        <f>'SCREENING INFO'!#REF!</f>
        <v>#REF!</v>
      </c>
      <c r="AJ1" s="240" t="e">
        <f>'SCREENING INFO'!#REF!</f>
        <v>#REF!</v>
      </c>
    </row>
    <row r="2" spans="1:36" s="25" customFormat="1" hidden="1">
      <c r="A2" s="110" t="str">
        <f>'SCREENING INFO'!A7</f>
        <v>The Conformist 40649 0.6875</v>
      </c>
      <c r="B2" s="110" t="str">
        <f>'SCREENING INFO'!B7</f>
        <v>0.6875 40649 CIVIC</v>
      </c>
      <c r="C2" s="110" t="str">
        <f>'SCREENING INFO'!C7</f>
        <v>40649 CIVIC 2</v>
      </c>
      <c r="D2" s="208" t="str">
        <f>'SCREENING INFO'!D7</f>
        <v>The Conformist</v>
      </c>
      <c r="E2" s="209" t="str">
        <f>'SCREENING INFO'!G7</f>
        <v>NO SHORT</v>
      </c>
      <c r="F2" s="231">
        <f>'SCREENING INFO'!I7</f>
        <v>40649</v>
      </c>
      <c r="G2" s="210">
        <f>'SCREENING INFO'!J7</f>
        <v>0.6875</v>
      </c>
      <c r="H2" s="209" t="str">
        <f>'SCREENING INFO'!L7</f>
        <v>CIVIC</v>
      </c>
      <c r="I2" s="211" t="str">
        <f>'SCREENING INFO'!M7</f>
        <v>AUCKLAND</v>
      </c>
      <c r="J2" s="213">
        <f>'SCREENING INFO'!O7</f>
        <v>0</v>
      </c>
      <c r="K2" s="213">
        <f>'SCREENING INFO'!P7</f>
        <v>55</v>
      </c>
      <c r="L2" s="214">
        <f>'SCREENING INFO'!Q7</f>
        <v>0</v>
      </c>
      <c r="M2" s="212">
        <f>'SCREENING INFO'!R7</f>
        <v>0</v>
      </c>
      <c r="N2" s="215">
        <f>'SCREENING INFO'!U7</f>
        <v>0</v>
      </c>
      <c r="O2" s="213">
        <f>'SCREENING INFO'!V7</f>
        <v>0</v>
      </c>
      <c r="P2" s="216">
        <f>'SCREENING INFO'!W7</f>
        <v>0</v>
      </c>
      <c r="Q2" s="241">
        <f>'SCREENING INFO'!AH7</f>
        <v>0</v>
      </c>
      <c r="R2" s="217" t="e">
        <f>'SCREENING INFO'!#REF!</f>
        <v>#REF!</v>
      </c>
      <c r="S2" s="213">
        <f>'SCREENING INFO'!AK7</f>
        <v>0</v>
      </c>
      <c r="T2" s="206">
        <f>'SCREENING INFO'!Z7</f>
        <v>0</v>
      </c>
      <c r="U2" s="138" t="e">
        <f>'SCREENING INFO'!#REF!</f>
        <v>#REF!</v>
      </c>
      <c r="V2" s="199" t="e">
        <f>'SCREENING INFO'!#REF!</f>
        <v>#REF!</v>
      </c>
      <c r="W2" s="138" t="e">
        <f>'SCREENING INFO'!#REF!</f>
        <v>#REF!</v>
      </c>
      <c r="X2" s="138" t="e">
        <f>'SCREENING INFO'!#REF!</f>
        <v>#REF!</v>
      </c>
      <c r="Y2" s="138" t="e">
        <f>'SCREENING INFO'!#REF!</f>
        <v>#REF!</v>
      </c>
      <c r="Z2" s="138" t="e">
        <f>'SCREENING INFO'!#REF!</f>
        <v>#REF!</v>
      </c>
      <c r="AA2" s="218" t="e">
        <f>'SCREENING INFO'!#REF!</f>
        <v>#REF!</v>
      </c>
      <c r="AB2" s="218" t="e">
        <f>'SCREENING INFO'!#REF!</f>
        <v>#REF!</v>
      </c>
      <c r="AC2" s="219" t="e">
        <f>'SCREENING INFO'!#REF!</f>
        <v>#REF!</v>
      </c>
      <c r="AD2" s="220" t="e">
        <f>'SCREENING INFO'!#REF!</f>
        <v>#REF!</v>
      </c>
      <c r="AE2" s="132" t="e">
        <f>'SCREENING INFO'!#REF!</f>
        <v>#REF!</v>
      </c>
      <c r="AF2" s="138" t="e">
        <f>'SCREENING INFO'!#REF!</f>
        <v>#REF!</v>
      </c>
      <c r="AG2" s="138" t="e">
        <f>'SCREENING INFO'!#REF!</f>
        <v>#REF!</v>
      </c>
      <c r="AH2" s="138" t="e">
        <f>'SCREENING INFO'!#REF!</f>
        <v>#REF!</v>
      </c>
      <c r="AI2" s="138" t="e">
        <f>'SCREENING INFO'!#REF!</f>
        <v>#REF!</v>
      </c>
      <c r="AJ2" s="138" t="e">
        <f>'SCREENING INFO'!#REF!</f>
        <v>#REF!</v>
      </c>
    </row>
    <row r="3" spans="1:36" s="25" customFormat="1" hidden="1">
      <c r="A3" s="106" t="str">
        <f>'SCREENING INFO'!A8</f>
        <v>Spartacus 40649 0.802083333333333</v>
      </c>
      <c r="B3" s="106" t="str">
        <f>'SCREENING INFO'!B8</f>
        <v>0.802083333333333 40649 CIVIC</v>
      </c>
      <c r="C3" s="106" t="str">
        <f>'SCREENING INFO'!C8</f>
        <v>40649 CIVIC 3</v>
      </c>
      <c r="D3" s="116" t="str">
        <f>'SCREENING INFO'!D8</f>
        <v>Spartacus</v>
      </c>
      <c r="E3" s="200" t="str">
        <f>'SCREENING INFO'!G8</f>
        <v>NO SHORT</v>
      </c>
      <c r="F3" s="232">
        <f>'SCREENING INFO'!I8</f>
        <v>40649</v>
      </c>
      <c r="G3" s="132">
        <f>'SCREENING INFO'!J8</f>
        <v>0.80208333333333337</v>
      </c>
      <c r="H3" s="138" t="str">
        <f>'SCREENING INFO'!L8</f>
        <v>CIVIC</v>
      </c>
      <c r="I3" s="138" t="str">
        <f>'SCREENING INFO'!M8</f>
        <v>AUCKLAND</v>
      </c>
      <c r="J3" s="140">
        <f>'SCREENING INFO'!O8</f>
        <v>0</v>
      </c>
      <c r="K3" s="140">
        <f>'SCREENING INFO'!P8</f>
        <v>114</v>
      </c>
      <c r="L3" s="222">
        <f>'SCREENING INFO'!Q8</f>
        <v>0</v>
      </c>
      <c r="M3" s="221">
        <f>'SCREENING INFO'!R8</f>
        <v>0</v>
      </c>
      <c r="N3" s="223">
        <f>'SCREENING INFO'!U8</f>
        <v>0</v>
      </c>
      <c r="O3" s="140">
        <f>'SCREENING INFO'!V8</f>
        <v>0</v>
      </c>
      <c r="P3" s="224">
        <f>'SCREENING INFO'!W8</f>
        <v>0</v>
      </c>
      <c r="Q3" s="242">
        <f>'SCREENING INFO'!AH8</f>
        <v>0</v>
      </c>
      <c r="R3" s="225" t="e">
        <f>'SCREENING INFO'!#REF!</f>
        <v>#REF!</v>
      </c>
      <c r="S3" s="140">
        <f>'SCREENING INFO'!AK8</f>
        <v>0</v>
      </c>
      <c r="T3" s="206">
        <f>'SCREENING INFO'!Z8</f>
        <v>0</v>
      </c>
      <c r="U3" s="138" t="e">
        <f>'SCREENING INFO'!#REF!</f>
        <v>#REF!</v>
      </c>
      <c r="V3" s="138" t="e">
        <f>'SCREENING INFO'!#REF!</f>
        <v>#REF!</v>
      </c>
      <c r="W3" s="138" t="e">
        <f>'SCREENING INFO'!#REF!</f>
        <v>#REF!</v>
      </c>
      <c r="X3" s="138" t="e">
        <f>'SCREENING INFO'!#REF!</f>
        <v>#REF!</v>
      </c>
      <c r="Y3" s="138" t="e">
        <f>'SCREENING INFO'!#REF!</f>
        <v>#REF!</v>
      </c>
      <c r="Z3" s="138" t="e">
        <f>'SCREENING INFO'!#REF!</f>
        <v>#REF!</v>
      </c>
      <c r="AA3" s="201" t="e">
        <f>'SCREENING INFO'!#REF!</f>
        <v>#REF!</v>
      </c>
      <c r="AB3" s="207" t="e">
        <f>'SCREENING INFO'!#REF!</f>
        <v>#REF!</v>
      </c>
      <c r="AC3" s="138" t="e">
        <f>'SCREENING INFO'!#REF!</f>
        <v>#REF!</v>
      </c>
      <c r="AD3" s="138" t="e">
        <f>'SCREENING INFO'!#REF!</f>
        <v>#REF!</v>
      </c>
      <c r="AE3" s="138" t="e">
        <f>'SCREENING INFO'!#REF!</f>
        <v>#REF!</v>
      </c>
      <c r="AF3" s="138" t="e">
        <f>'SCREENING INFO'!#REF!</f>
        <v>#REF!</v>
      </c>
      <c r="AG3" s="138" t="e">
        <f>'SCREENING INFO'!#REF!</f>
        <v>#REF!</v>
      </c>
      <c r="AH3" s="138" t="e">
        <f>'SCREENING INFO'!#REF!</f>
        <v>#REF!</v>
      </c>
      <c r="AI3" s="138" t="e">
        <f>'SCREENING INFO'!#REF!</f>
        <v>#REF!</v>
      </c>
      <c r="AJ3" s="138" t="e">
        <f>'SCREENING INFO'!#REF!</f>
        <v>#REF!</v>
      </c>
    </row>
    <row r="4" spans="1:36" s="25" customFormat="1" hidden="1">
      <c r="A4" s="106" t="str">
        <f>'SCREENING INFO'!A9</f>
        <v>Pinocchio 40650 0.5</v>
      </c>
      <c r="B4" s="106" t="str">
        <f>'SCREENING INFO'!B9</f>
        <v>0.5 40650 CIVIC</v>
      </c>
      <c r="C4" s="106" t="str">
        <f>'SCREENING INFO'!C9</f>
        <v>40650 CIVIC 1</v>
      </c>
      <c r="D4" s="130" t="str">
        <f>'SCREENING INFO'!D9</f>
        <v>Pinocchio</v>
      </c>
      <c r="E4" s="130" t="str">
        <f>'SCREENING INFO'!G9</f>
        <v>NO SHORT</v>
      </c>
      <c r="F4" s="233">
        <f>'SCREENING INFO'!I9</f>
        <v>40650</v>
      </c>
      <c r="G4" s="141">
        <f>'SCREENING INFO'!J9</f>
        <v>0.5</v>
      </c>
      <c r="H4" s="130" t="str">
        <f>'SCREENING INFO'!L9</f>
        <v>CIVIC</v>
      </c>
      <c r="I4" s="130" t="str">
        <f>'SCREENING INFO'!M9</f>
        <v>AUCKLAND</v>
      </c>
      <c r="J4" s="140">
        <f>'SCREENING INFO'!O9</f>
        <v>0</v>
      </c>
      <c r="K4" s="140">
        <f>'SCREENING INFO'!P9</f>
        <v>103</v>
      </c>
      <c r="L4" s="222">
        <f>'SCREENING INFO'!Q9</f>
        <v>0</v>
      </c>
      <c r="M4" s="221">
        <f>'SCREENING INFO'!R9</f>
        <v>0</v>
      </c>
      <c r="N4" s="223">
        <f>'SCREENING INFO'!U9</f>
        <v>0</v>
      </c>
      <c r="O4" s="140">
        <f>'SCREENING INFO'!V9</f>
        <v>0</v>
      </c>
      <c r="P4" s="224">
        <f>'SCREENING INFO'!W9</f>
        <v>0</v>
      </c>
      <c r="Q4" s="242">
        <f>'SCREENING INFO'!AH9</f>
        <v>0</v>
      </c>
      <c r="R4" s="225" t="e">
        <f>'SCREENING INFO'!#REF!</f>
        <v>#REF!</v>
      </c>
      <c r="S4" s="140">
        <f>'SCREENING INFO'!AK9</f>
        <v>0</v>
      </c>
      <c r="T4" s="206">
        <f>'SCREENING INFO'!Z9</f>
        <v>0</v>
      </c>
      <c r="U4" s="138" t="e">
        <f>'SCREENING INFO'!#REF!</f>
        <v>#REF!</v>
      </c>
      <c r="V4" s="199" t="e">
        <f>'SCREENING INFO'!#REF!</f>
        <v>#REF!</v>
      </c>
      <c r="W4" s="132" t="e">
        <f>'SCREENING INFO'!#REF!</f>
        <v>#REF!</v>
      </c>
      <c r="X4" s="132" t="e">
        <f>'SCREENING INFO'!#REF!</f>
        <v>#REF!</v>
      </c>
      <c r="Y4" s="132" t="e">
        <f>'SCREENING INFO'!#REF!</f>
        <v>#REF!</v>
      </c>
      <c r="Z4" s="132" t="e">
        <f>'SCREENING INFO'!#REF!</f>
        <v>#REF!</v>
      </c>
      <c r="AA4" s="201" t="e">
        <f>'SCREENING INFO'!#REF!</f>
        <v>#REF!</v>
      </c>
      <c r="AB4" s="226" t="e">
        <f>'SCREENING INFO'!#REF!</f>
        <v>#REF!</v>
      </c>
      <c r="AC4" s="132" t="e">
        <f>'SCREENING INFO'!#REF!</f>
        <v>#REF!</v>
      </c>
      <c r="AD4" s="201" t="e">
        <f>'SCREENING INFO'!#REF!</f>
        <v>#REF!</v>
      </c>
      <c r="AE4" s="132" t="e">
        <f>'SCREENING INFO'!#REF!</f>
        <v>#REF!</v>
      </c>
      <c r="AF4" s="132" t="e">
        <f>'SCREENING INFO'!#REF!</f>
        <v>#REF!</v>
      </c>
      <c r="AG4" s="132" t="e">
        <f>'SCREENING INFO'!#REF!</f>
        <v>#REF!</v>
      </c>
      <c r="AH4" s="132" t="e">
        <f>'SCREENING INFO'!#REF!</f>
        <v>#REF!</v>
      </c>
      <c r="AI4" s="132" t="e">
        <f>'SCREENING INFO'!#REF!</f>
        <v>#REF!</v>
      </c>
      <c r="AJ4" s="132" t="e">
        <f>'SCREENING INFO'!#REF!</f>
        <v>#REF!</v>
      </c>
    </row>
    <row r="5" spans="1:36" s="25" customFormat="1" hidden="1">
      <c r="A5" s="106" t="str">
        <f>'SCREENING INFO'!A10</f>
        <v>Spartacus 40650 0.59375</v>
      </c>
      <c r="B5" s="106" t="str">
        <f>'SCREENING INFO'!B10</f>
        <v>0.59375 40650 CIVIC</v>
      </c>
      <c r="C5" s="106" t="str">
        <f>'SCREENING INFO'!C10</f>
        <v>40650 CIVIC 2</v>
      </c>
      <c r="D5" s="130" t="str">
        <f>'SCREENING INFO'!D10</f>
        <v>Spartacus</v>
      </c>
      <c r="E5" s="130" t="str">
        <f>'SCREENING INFO'!G10</f>
        <v>NO SHORT</v>
      </c>
      <c r="F5" s="233">
        <f>'SCREENING INFO'!I10</f>
        <v>40650</v>
      </c>
      <c r="G5" s="141">
        <f>'SCREENING INFO'!J10</f>
        <v>0.59375</v>
      </c>
      <c r="H5" s="130" t="str">
        <f>'SCREENING INFO'!L10</f>
        <v>CIVIC</v>
      </c>
      <c r="I5" s="130" t="str">
        <f>'SCREENING INFO'!M10</f>
        <v>AUCKLAND</v>
      </c>
      <c r="J5" s="140">
        <f>'SCREENING INFO'!O10</f>
        <v>0</v>
      </c>
      <c r="K5" s="140">
        <f>'SCREENING INFO'!P10</f>
        <v>114</v>
      </c>
      <c r="L5" s="222">
        <f>'SCREENING INFO'!Q10</f>
        <v>0</v>
      </c>
      <c r="M5" s="221">
        <f>'SCREENING INFO'!R10</f>
        <v>0</v>
      </c>
      <c r="N5" s="223">
        <f>'SCREENING INFO'!U10</f>
        <v>0</v>
      </c>
      <c r="O5" s="140">
        <f>'SCREENING INFO'!V10</f>
        <v>0</v>
      </c>
      <c r="P5" s="224">
        <f>'SCREENING INFO'!W10</f>
        <v>0</v>
      </c>
      <c r="Q5" s="242">
        <f>'SCREENING INFO'!AH10</f>
        <v>0</v>
      </c>
      <c r="R5" s="225" t="e">
        <f>'SCREENING INFO'!#REF!</f>
        <v>#REF!</v>
      </c>
      <c r="S5" s="140">
        <f>'SCREENING INFO'!AK10</f>
        <v>0</v>
      </c>
      <c r="T5" s="206">
        <f>'SCREENING INFO'!Z10</f>
        <v>0</v>
      </c>
      <c r="U5" s="138" t="e">
        <f>'SCREENING INFO'!#REF!</f>
        <v>#REF!</v>
      </c>
      <c r="V5" s="199" t="e">
        <f>'SCREENING INFO'!#REF!</f>
        <v>#REF!</v>
      </c>
      <c r="W5" s="132" t="e">
        <f>'SCREENING INFO'!#REF!</f>
        <v>#REF!</v>
      </c>
      <c r="X5" s="132" t="e">
        <f>'SCREENING INFO'!#REF!</f>
        <v>#REF!</v>
      </c>
      <c r="Y5" s="132" t="e">
        <f>'SCREENING INFO'!#REF!</f>
        <v>#REF!</v>
      </c>
      <c r="Z5" s="132" t="e">
        <f>'SCREENING INFO'!#REF!</f>
        <v>#REF!</v>
      </c>
      <c r="AA5" s="201" t="e">
        <f>'SCREENING INFO'!#REF!</f>
        <v>#REF!</v>
      </c>
      <c r="AB5" s="226" t="e">
        <f>'SCREENING INFO'!#REF!</f>
        <v>#REF!</v>
      </c>
      <c r="AC5" s="132" t="e">
        <f>'SCREENING INFO'!#REF!</f>
        <v>#REF!</v>
      </c>
      <c r="AD5" s="201" t="e">
        <f>'SCREENING INFO'!#REF!</f>
        <v>#REF!</v>
      </c>
      <c r="AE5" s="132" t="e">
        <f>'SCREENING INFO'!#REF!</f>
        <v>#REF!</v>
      </c>
      <c r="AF5" s="132" t="e">
        <f>'SCREENING INFO'!#REF!</f>
        <v>#REF!</v>
      </c>
      <c r="AG5" s="132" t="e">
        <f>'SCREENING INFO'!#REF!</f>
        <v>#REF!</v>
      </c>
      <c r="AH5" s="132" t="e">
        <f>'SCREENING INFO'!#REF!</f>
        <v>#REF!</v>
      </c>
      <c r="AI5" s="132" t="e">
        <f>'SCREENING INFO'!#REF!</f>
        <v>#REF!</v>
      </c>
      <c r="AJ5" s="132" t="e">
        <f>'SCREENING INFO'!#REF!</f>
        <v>#REF!</v>
      </c>
    </row>
    <row r="6" spans="1:36" s="25" customFormat="1" hidden="1">
      <c r="A6" s="106" t="str">
        <f>'SCREENING INFO'!A11</f>
        <v>The Ground We Won 40650 0.760416666666667</v>
      </c>
      <c r="B6" s="106" t="str">
        <f>'SCREENING INFO'!B11</f>
        <v>0.760416666666667 40650 CIVIC</v>
      </c>
      <c r="C6" s="106" t="str">
        <f>'SCREENING INFO'!C11</f>
        <v>40650 CIVIC 3</v>
      </c>
      <c r="D6" s="130" t="str">
        <f>'SCREENING INFO'!D11</f>
        <v>The Ground We Won</v>
      </c>
      <c r="E6" s="130" t="str">
        <f>'SCREENING INFO'!G11</f>
        <v>NO SHORT</v>
      </c>
      <c r="F6" s="233">
        <f>'SCREENING INFO'!I11</f>
        <v>40650</v>
      </c>
      <c r="G6" s="141">
        <f>'SCREENING INFO'!J11</f>
        <v>0.76041666666666663</v>
      </c>
      <c r="H6" s="130" t="str">
        <f>'SCREENING INFO'!L11</f>
        <v>CIVIC</v>
      </c>
      <c r="I6" s="130" t="str">
        <f>'SCREENING INFO'!M11</f>
        <v>AUCKLAND</v>
      </c>
      <c r="J6" s="140">
        <f>'SCREENING INFO'!O11</f>
        <v>0</v>
      </c>
      <c r="K6" s="140">
        <f>'SCREENING INFO'!P11</f>
        <v>55</v>
      </c>
      <c r="L6" s="222">
        <f>'SCREENING INFO'!Q11</f>
        <v>0</v>
      </c>
      <c r="M6" s="221">
        <f>'SCREENING INFO'!R11</f>
        <v>0</v>
      </c>
      <c r="N6" s="223">
        <f>'SCREENING INFO'!U11</f>
        <v>0</v>
      </c>
      <c r="O6" s="140">
        <f>'SCREENING INFO'!V11</f>
        <v>0</v>
      </c>
      <c r="P6" s="224">
        <f>'SCREENING INFO'!W11</f>
        <v>0</v>
      </c>
      <c r="Q6" s="242">
        <f>'SCREENING INFO'!AH11</f>
        <v>0</v>
      </c>
      <c r="R6" s="225" t="e">
        <f>'SCREENING INFO'!#REF!</f>
        <v>#REF!</v>
      </c>
      <c r="S6" s="140">
        <f>'SCREENING INFO'!AK11</f>
        <v>0</v>
      </c>
      <c r="T6" s="206">
        <f>'SCREENING INFO'!Z11</f>
        <v>0</v>
      </c>
      <c r="U6" s="138" t="e">
        <f>'SCREENING INFO'!#REF!</f>
        <v>#REF!</v>
      </c>
      <c r="V6" s="199" t="e">
        <f>'SCREENING INFO'!#REF!</f>
        <v>#REF!</v>
      </c>
      <c r="W6" s="132" t="e">
        <f>'SCREENING INFO'!#REF!</f>
        <v>#REF!</v>
      </c>
      <c r="X6" s="132" t="e">
        <f>'SCREENING INFO'!#REF!</f>
        <v>#REF!</v>
      </c>
      <c r="Y6" s="132" t="e">
        <f>'SCREENING INFO'!#REF!</f>
        <v>#REF!</v>
      </c>
      <c r="Z6" s="132" t="e">
        <f>'SCREENING INFO'!#REF!</f>
        <v>#REF!</v>
      </c>
      <c r="AA6" s="227" t="e">
        <f>'SCREENING INFO'!#REF!</f>
        <v>#REF!</v>
      </c>
      <c r="AB6" s="202" t="e">
        <f>'SCREENING INFO'!#REF!</f>
        <v>#REF!</v>
      </c>
      <c r="AC6" s="132" t="e">
        <f>'SCREENING INFO'!#REF!</f>
        <v>#REF!</v>
      </c>
      <c r="AD6" s="201" t="e">
        <f>'SCREENING INFO'!#REF!</f>
        <v>#REF!</v>
      </c>
      <c r="AE6" s="132" t="e">
        <f>'SCREENING INFO'!#REF!</f>
        <v>#REF!</v>
      </c>
      <c r="AF6" s="132" t="e">
        <f>'SCREENING INFO'!#REF!</f>
        <v>#REF!</v>
      </c>
      <c r="AG6" s="132" t="e">
        <f>'SCREENING INFO'!#REF!</f>
        <v>#REF!</v>
      </c>
      <c r="AH6" s="132" t="e">
        <f>'SCREENING INFO'!#REF!</f>
        <v>#REF!</v>
      </c>
      <c r="AI6" s="132" t="e">
        <f>'SCREENING INFO'!#REF!</f>
        <v>#REF!</v>
      </c>
      <c r="AJ6" s="132" t="e">
        <f>'SCREENING INFO'!#REF!</f>
        <v>#REF!</v>
      </c>
    </row>
    <row r="7" spans="1:36" s="25" customFormat="1" hidden="1">
      <c r="A7" s="106" t="str">
        <f>'SCREENING INFO'!A12</f>
        <v>The Conformist 40650 0.864583333333333</v>
      </c>
      <c r="B7" s="106" t="str">
        <f>'SCREENING INFO'!B12</f>
        <v>0.864583333333333 40650 CIVIC</v>
      </c>
      <c r="C7" s="106" t="str">
        <f>'SCREENING INFO'!C12</f>
        <v>40650 CIVIC 4</v>
      </c>
      <c r="D7" s="130" t="str">
        <f>'SCREENING INFO'!D12</f>
        <v>The Conformist</v>
      </c>
      <c r="E7" s="130" t="str">
        <f>'SCREENING INFO'!G12</f>
        <v>NO SHORT</v>
      </c>
      <c r="F7" s="233">
        <f>'SCREENING INFO'!I12</f>
        <v>40650</v>
      </c>
      <c r="G7" s="141">
        <f>'SCREENING INFO'!J12</f>
        <v>0.86458333333333337</v>
      </c>
      <c r="H7" s="130" t="str">
        <f>'SCREENING INFO'!L12</f>
        <v>CIVIC</v>
      </c>
      <c r="I7" s="130" t="str">
        <f>'SCREENING INFO'!M12</f>
        <v>AUCKLAND</v>
      </c>
      <c r="J7" s="140">
        <f>'SCREENING INFO'!O12</f>
        <v>0</v>
      </c>
      <c r="K7" s="140">
        <f>'SCREENING INFO'!P12</f>
        <v>55</v>
      </c>
      <c r="L7" s="222">
        <f>'SCREENING INFO'!Q12</f>
        <v>0</v>
      </c>
      <c r="M7" s="221">
        <f>'SCREENING INFO'!R12</f>
        <v>0</v>
      </c>
      <c r="N7" s="223">
        <f>'SCREENING INFO'!U12</f>
        <v>0</v>
      </c>
      <c r="O7" s="140">
        <f>'SCREENING INFO'!V12</f>
        <v>0</v>
      </c>
      <c r="P7" s="224">
        <f>'SCREENING INFO'!W12</f>
        <v>0</v>
      </c>
      <c r="Q7" s="242">
        <f>'SCREENING INFO'!AH12</f>
        <v>0</v>
      </c>
      <c r="R7" s="225" t="e">
        <f>'SCREENING INFO'!#REF!</f>
        <v>#REF!</v>
      </c>
      <c r="S7" s="140">
        <f>'SCREENING INFO'!AK12</f>
        <v>0</v>
      </c>
      <c r="T7" s="206">
        <f>'SCREENING INFO'!Z12</f>
        <v>0</v>
      </c>
      <c r="U7" s="138" t="e">
        <f>'SCREENING INFO'!#REF!</f>
        <v>#REF!</v>
      </c>
      <c r="V7" s="199" t="e">
        <f>'SCREENING INFO'!#REF!</f>
        <v>#REF!</v>
      </c>
      <c r="W7" s="132" t="e">
        <f>'SCREENING INFO'!#REF!</f>
        <v>#REF!</v>
      </c>
      <c r="X7" s="132" t="e">
        <f>'SCREENING INFO'!#REF!</f>
        <v>#REF!</v>
      </c>
      <c r="Y7" s="132" t="e">
        <f>'SCREENING INFO'!#REF!</f>
        <v>#REF!</v>
      </c>
      <c r="Z7" s="132" t="e">
        <f>'SCREENING INFO'!#REF!</f>
        <v>#REF!</v>
      </c>
      <c r="AA7" s="201" t="e">
        <f>'SCREENING INFO'!#REF!</f>
        <v>#REF!</v>
      </c>
      <c r="AB7" s="226" t="e">
        <f>'SCREENING INFO'!#REF!</f>
        <v>#REF!</v>
      </c>
      <c r="AC7" s="132" t="e">
        <f>'SCREENING INFO'!#REF!</f>
        <v>#REF!</v>
      </c>
      <c r="AD7" s="201" t="e">
        <f>'SCREENING INFO'!#REF!</f>
        <v>#REF!</v>
      </c>
      <c r="AE7" s="132" t="e">
        <f>'SCREENING INFO'!#REF!</f>
        <v>#REF!</v>
      </c>
      <c r="AF7" s="132" t="e">
        <f>'SCREENING INFO'!#REF!</f>
        <v>#REF!</v>
      </c>
      <c r="AG7" s="132" t="e">
        <f>'SCREENING INFO'!#REF!</f>
        <v>#REF!</v>
      </c>
      <c r="AH7" s="132" t="e">
        <f>'SCREENING INFO'!#REF!</f>
        <v>#REF!</v>
      </c>
      <c r="AI7" s="132" t="e">
        <f>'SCREENING INFO'!#REF!</f>
        <v>#REF!</v>
      </c>
      <c r="AJ7" s="132" t="e">
        <f>'SCREENING INFO'!#REF!</f>
        <v>#REF!</v>
      </c>
    </row>
    <row r="8" spans="1:36" s="25" customFormat="1" hidden="1">
      <c r="A8" s="106" t="str">
        <f>'SCREENING INFO'!A13</f>
        <v>That Sugar Film 40651 0.46875</v>
      </c>
      <c r="B8" s="106" t="str">
        <f>'SCREENING INFO'!B13</f>
        <v>0.46875 40651 CIVIC</v>
      </c>
      <c r="C8" s="106" t="str">
        <f>'SCREENING INFO'!C13</f>
        <v>40651 CIVIC 1</v>
      </c>
      <c r="D8" s="135" t="str">
        <f>'SCREENING INFO'!D13</f>
        <v>That Sugar Film</v>
      </c>
      <c r="E8" s="130" t="str">
        <f>'SCREENING INFO'!G13</f>
        <v>NO SHORT</v>
      </c>
      <c r="F8" s="233">
        <f>'SCREENING INFO'!I13</f>
        <v>40651</v>
      </c>
      <c r="G8" s="141">
        <f>'SCREENING INFO'!J13</f>
        <v>0.46875</v>
      </c>
      <c r="H8" s="130" t="str">
        <f>'SCREENING INFO'!L13</f>
        <v>CIVIC</v>
      </c>
      <c r="I8" s="130" t="str">
        <f>'SCREENING INFO'!M13</f>
        <v>AUCKLAND</v>
      </c>
      <c r="J8" s="140">
        <f>'SCREENING INFO'!O13</f>
        <v>0</v>
      </c>
      <c r="K8" s="140">
        <f>'SCREENING INFO'!P13</f>
        <v>89</v>
      </c>
      <c r="L8" s="222">
        <f>'SCREENING INFO'!Q13</f>
        <v>0</v>
      </c>
      <c r="M8" s="221">
        <f>'SCREENING INFO'!R13</f>
        <v>0</v>
      </c>
      <c r="N8" s="223">
        <f>'SCREENING INFO'!U13</f>
        <v>0</v>
      </c>
      <c r="O8" s="140">
        <f>'SCREENING INFO'!V13</f>
        <v>0</v>
      </c>
      <c r="P8" s="224">
        <f>'SCREENING INFO'!W13</f>
        <v>0</v>
      </c>
      <c r="Q8" s="242">
        <f>'SCREENING INFO'!AH13</f>
        <v>0</v>
      </c>
      <c r="R8" s="225" t="e">
        <f>'SCREENING INFO'!#REF!</f>
        <v>#REF!</v>
      </c>
      <c r="S8" s="140">
        <f>'SCREENING INFO'!AK13</f>
        <v>0</v>
      </c>
      <c r="T8" s="206">
        <f>'SCREENING INFO'!Z13</f>
        <v>0</v>
      </c>
      <c r="U8" s="138" t="e">
        <f>'SCREENING INFO'!#REF!</f>
        <v>#REF!</v>
      </c>
      <c r="V8" s="199" t="e">
        <f>'SCREENING INFO'!#REF!</f>
        <v>#REF!</v>
      </c>
      <c r="W8" s="132" t="e">
        <f>'SCREENING INFO'!#REF!</f>
        <v>#REF!</v>
      </c>
      <c r="X8" s="132" t="e">
        <f>'SCREENING INFO'!#REF!</f>
        <v>#REF!</v>
      </c>
      <c r="Y8" s="132" t="e">
        <f>'SCREENING INFO'!#REF!</f>
        <v>#REF!</v>
      </c>
      <c r="Z8" s="132" t="e">
        <f>'SCREENING INFO'!#REF!</f>
        <v>#REF!</v>
      </c>
      <c r="AA8" s="201" t="e">
        <f>'SCREENING INFO'!#REF!</f>
        <v>#REF!</v>
      </c>
      <c r="AB8" s="202" t="e">
        <f>'SCREENING INFO'!#REF!</f>
        <v>#REF!</v>
      </c>
      <c r="AC8" s="132" t="e">
        <f>'SCREENING INFO'!#REF!</f>
        <v>#REF!</v>
      </c>
      <c r="AD8" s="132" t="e">
        <f>'SCREENING INFO'!#REF!</f>
        <v>#REF!</v>
      </c>
      <c r="AE8" s="132" t="e">
        <f>'SCREENING INFO'!#REF!</f>
        <v>#REF!</v>
      </c>
      <c r="AF8" s="132" t="e">
        <f>'SCREENING INFO'!#REF!</f>
        <v>#REF!</v>
      </c>
      <c r="AG8" s="132" t="e">
        <f>'SCREENING INFO'!#REF!</f>
        <v>#REF!</v>
      </c>
      <c r="AH8" s="132" t="e">
        <f>'SCREENING INFO'!#REF!</f>
        <v>#REF!</v>
      </c>
      <c r="AI8" s="132" t="e">
        <f>'SCREENING INFO'!#REF!</f>
        <v>#REF!</v>
      </c>
      <c r="AJ8" s="132" t="e">
        <f>'SCREENING INFO'!#REF!</f>
        <v>#REF!</v>
      </c>
    </row>
    <row r="9" spans="1:36" s="25" customFormat="1" hidden="1">
      <c r="A9" s="106" t="str">
        <f>'SCREENING INFO'!A14</f>
        <v>Pinocchio 40651 0.572916666666667</v>
      </c>
      <c r="B9" s="106" t="str">
        <f>'SCREENING INFO'!B14</f>
        <v>0.572916666666667 40651 CIVIC</v>
      </c>
      <c r="C9" s="106" t="str">
        <f>'SCREENING INFO'!C14</f>
        <v>40651 CIVIC 2</v>
      </c>
      <c r="D9" s="135" t="str">
        <f>'SCREENING INFO'!D14</f>
        <v>Pinocchio</v>
      </c>
      <c r="E9" s="130" t="str">
        <f>'SCREENING INFO'!G14</f>
        <v>NO SHORT</v>
      </c>
      <c r="F9" s="233">
        <f>'SCREENING INFO'!I14</f>
        <v>40651</v>
      </c>
      <c r="G9" s="141">
        <f>'SCREENING INFO'!J14</f>
        <v>0.57291666666666663</v>
      </c>
      <c r="H9" s="130" t="str">
        <f>'SCREENING INFO'!L14</f>
        <v>CIVIC</v>
      </c>
      <c r="I9" s="130" t="str">
        <f>'SCREENING INFO'!M14</f>
        <v>AUCKLAND</v>
      </c>
      <c r="J9" s="140">
        <f>'SCREENING INFO'!O14</f>
        <v>0</v>
      </c>
      <c r="K9" s="140">
        <f>'SCREENING INFO'!P14</f>
        <v>103</v>
      </c>
      <c r="L9" s="222">
        <f>'SCREENING INFO'!Q14</f>
        <v>0</v>
      </c>
      <c r="M9" s="221">
        <f>'SCREENING INFO'!R14</f>
        <v>0</v>
      </c>
      <c r="N9" s="223">
        <f>'SCREENING INFO'!U14</f>
        <v>0</v>
      </c>
      <c r="O9" s="140">
        <f>'SCREENING INFO'!V14</f>
        <v>0</v>
      </c>
      <c r="P9" s="224">
        <f>'SCREENING INFO'!W14</f>
        <v>0</v>
      </c>
      <c r="Q9" s="242">
        <f>'SCREENING INFO'!AH14</f>
        <v>0</v>
      </c>
      <c r="R9" s="225" t="e">
        <f>'SCREENING INFO'!#REF!</f>
        <v>#REF!</v>
      </c>
      <c r="S9" s="140">
        <f>'SCREENING INFO'!AK14</f>
        <v>0</v>
      </c>
      <c r="T9" s="206">
        <f>'SCREENING INFO'!Z14</f>
        <v>0</v>
      </c>
      <c r="U9" s="138" t="e">
        <f>'SCREENING INFO'!#REF!</f>
        <v>#REF!</v>
      </c>
      <c r="V9" s="199" t="e">
        <f>'SCREENING INFO'!#REF!</f>
        <v>#REF!</v>
      </c>
      <c r="W9" s="132" t="e">
        <f>'SCREENING INFO'!#REF!</f>
        <v>#REF!</v>
      </c>
      <c r="X9" s="132" t="e">
        <f>'SCREENING INFO'!#REF!</f>
        <v>#REF!</v>
      </c>
      <c r="Y9" s="132" t="e">
        <f>'SCREENING INFO'!#REF!</f>
        <v>#REF!</v>
      </c>
      <c r="Z9" s="132" t="e">
        <f>'SCREENING INFO'!#REF!</f>
        <v>#REF!</v>
      </c>
      <c r="AA9" s="227" t="e">
        <f>'SCREENING INFO'!#REF!</f>
        <v>#REF!</v>
      </c>
      <c r="AB9" s="202" t="e">
        <f>'SCREENING INFO'!#REF!</f>
        <v>#REF!</v>
      </c>
      <c r="AC9" s="132" t="e">
        <f>'SCREENING INFO'!#REF!</f>
        <v>#REF!</v>
      </c>
      <c r="AD9" s="201" t="e">
        <f>'SCREENING INFO'!#REF!</f>
        <v>#REF!</v>
      </c>
      <c r="AE9" s="132" t="e">
        <f>'SCREENING INFO'!#REF!</f>
        <v>#REF!</v>
      </c>
      <c r="AF9" s="132" t="e">
        <f>'SCREENING INFO'!#REF!</f>
        <v>#REF!</v>
      </c>
      <c r="AG9" s="132" t="e">
        <f>'SCREENING INFO'!#REF!</f>
        <v>#REF!</v>
      </c>
      <c r="AH9" s="132" t="e">
        <f>'SCREENING INFO'!#REF!</f>
        <v>#REF!</v>
      </c>
      <c r="AI9" s="132" t="e">
        <f>'SCREENING INFO'!#REF!</f>
        <v>#REF!</v>
      </c>
      <c r="AJ9" s="132" t="e">
        <f>'SCREENING INFO'!#REF!</f>
        <v>#REF!</v>
      </c>
    </row>
    <row r="10" spans="1:36" s="25" customFormat="1" hidden="1">
      <c r="A10" s="106" t="str">
        <f>'SCREENING INFO'!A15</f>
        <v>A Hard Day's Night 40651 0.666666666666667</v>
      </c>
      <c r="B10" s="106" t="str">
        <f>'SCREENING INFO'!B15</f>
        <v>0.666666666666667 40651 CIVIC</v>
      </c>
      <c r="C10" s="106" t="str">
        <f>'SCREENING INFO'!C15</f>
        <v>40651 CIVIC 3</v>
      </c>
      <c r="D10" s="135" t="str">
        <f>'SCREENING INFO'!D15</f>
        <v>A Hard Day's Night</v>
      </c>
      <c r="E10" s="130" t="str">
        <f>'SCREENING INFO'!G15</f>
        <v>NO SHORT</v>
      </c>
      <c r="F10" s="233">
        <f>'SCREENING INFO'!I15</f>
        <v>40651</v>
      </c>
      <c r="G10" s="141">
        <f>'SCREENING INFO'!J15</f>
        <v>0.66666666666666663</v>
      </c>
      <c r="H10" s="130" t="str">
        <f>'SCREENING INFO'!L15</f>
        <v>CIVIC</v>
      </c>
      <c r="I10" s="130" t="str">
        <f>'SCREENING INFO'!M15</f>
        <v>AUCKLAND</v>
      </c>
      <c r="J10" s="140">
        <f>'SCREENING INFO'!O15</f>
        <v>0</v>
      </c>
      <c r="K10" s="140">
        <f>'SCREENING INFO'!P15</f>
        <v>86</v>
      </c>
      <c r="L10" s="222">
        <f>'SCREENING INFO'!Q15</f>
        <v>0</v>
      </c>
      <c r="M10" s="221">
        <f>'SCREENING INFO'!R15</f>
        <v>0</v>
      </c>
      <c r="N10" s="223">
        <f>'SCREENING INFO'!U15</f>
        <v>0</v>
      </c>
      <c r="O10" s="140">
        <f>'SCREENING INFO'!V15</f>
        <v>0</v>
      </c>
      <c r="P10" s="224">
        <f>'SCREENING INFO'!W15</f>
        <v>0</v>
      </c>
      <c r="Q10" s="242">
        <f>'SCREENING INFO'!AH15</f>
        <v>0</v>
      </c>
      <c r="R10" s="225" t="e">
        <f>'SCREENING INFO'!#REF!</f>
        <v>#REF!</v>
      </c>
      <c r="S10" s="140">
        <f>'SCREENING INFO'!AK15</f>
        <v>0</v>
      </c>
      <c r="T10" s="206">
        <f>'SCREENING INFO'!Z15</f>
        <v>0</v>
      </c>
      <c r="U10" s="138" t="e">
        <f>'SCREENING INFO'!#REF!</f>
        <v>#REF!</v>
      </c>
      <c r="V10" s="199" t="e">
        <f>'SCREENING INFO'!#REF!</f>
        <v>#REF!</v>
      </c>
      <c r="W10" s="132" t="e">
        <f>'SCREENING INFO'!#REF!</f>
        <v>#REF!</v>
      </c>
      <c r="X10" s="132" t="e">
        <f>'SCREENING INFO'!#REF!</f>
        <v>#REF!</v>
      </c>
      <c r="Y10" s="132" t="e">
        <f>'SCREENING INFO'!#REF!</f>
        <v>#REF!</v>
      </c>
      <c r="Z10" s="132" t="e">
        <f>'SCREENING INFO'!#REF!</f>
        <v>#REF!</v>
      </c>
      <c r="AA10" s="227" t="e">
        <f>'SCREENING INFO'!#REF!</f>
        <v>#REF!</v>
      </c>
      <c r="AB10" s="202" t="e">
        <f>'SCREENING INFO'!#REF!</f>
        <v>#REF!</v>
      </c>
      <c r="AC10" s="132" t="e">
        <f>'SCREENING INFO'!#REF!</f>
        <v>#REF!</v>
      </c>
      <c r="AD10" s="201" t="e">
        <f>'SCREENING INFO'!#REF!</f>
        <v>#REF!</v>
      </c>
      <c r="AE10" s="132" t="e">
        <f>'SCREENING INFO'!#REF!</f>
        <v>#REF!</v>
      </c>
      <c r="AF10" s="132" t="e">
        <f>'SCREENING INFO'!#REF!</f>
        <v>#REF!</v>
      </c>
      <c r="AG10" s="132" t="e">
        <f>'SCREENING INFO'!#REF!</f>
        <v>#REF!</v>
      </c>
      <c r="AH10" s="132" t="e">
        <f>'SCREENING INFO'!#REF!</f>
        <v>#REF!</v>
      </c>
      <c r="AI10" s="132" t="e">
        <f>'SCREENING INFO'!#REF!</f>
        <v>#REF!</v>
      </c>
      <c r="AJ10" s="132" t="e">
        <f>'SCREENING INFO'!#REF!</f>
        <v>#REF!</v>
      </c>
    </row>
    <row r="11" spans="1:36" s="25" customFormat="1" hidden="1">
      <c r="A11" s="106" t="str">
        <f>'SCREENING INFO'!A18</f>
        <v>A Hard Day's Night 40665 0.75</v>
      </c>
      <c r="B11" s="106" t="str">
        <f>'SCREENING INFO'!B18</f>
        <v>0.75 40665 EMBASSY</v>
      </c>
      <c r="C11" s="106" t="str">
        <f>'SCREENING INFO'!C18</f>
        <v>40665 EMBASSY 1</v>
      </c>
      <c r="D11" s="116" t="str">
        <f>'SCREENING INFO'!D18</f>
        <v>A Hard Day's Night</v>
      </c>
      <c r="E11" s="200" t="str">
        <f>'SCREENING INFO'!G18</f>
        <v>NO SHORT</v>
      </c>
      <c r="F11" s="232">
        <f>'SCREENING INFO'!I18</f>
        <v>40665</v>
      </c>
      <c r="G11" s="132">
        <f>'SCREENING INFO'!J18</f>
        <v>0.75</v>
      </c>
      <c r="H11" s="138" t="str">
        <f>'SCREENING INFO'!L18</f>
        <v>EMBASSY</v>
      </c>
      <c r="I11" s="138" t="str">
        <f>'SCREENING INFO'!M18</f>
        <v>WELLINGTON</v>
      </c>
      <c r="J11" s="140">
        <f>'SCREENING INFO'!O18</f>
        <v>0</v>
      </c>
      <c r="K11" s="140">
        <f>'SCREENING INFO'!P18</f>
        <v>86</v>
      </c>
      <c r="L11" s="222">
        <f>'SCREENING INFO'!Q18</f>
        <v>0</v>
      </c>
      <c r="M11" s="221">
        <f>'SCREENING INFO'!R18</f>
        <v>0</v>
      </c>
      <c r="N11" s="223">
        <f>'SCREENING INFO'!U18</f>
        <v>0</v>
      </c>
      <c r="O11" s="140">
        <f>'SCREENING INFO'!V18</f>
        <v>0</v>
      </c>
      <c r="P11" s="224">
        <f>'SCREENING INFO'!W18</f>
        <v>0</v>
      </c>
      <c r="Q11" s="242">
        <f>'SCREENING INFO'!AH18</f>
        <v>0</v>
      </c>
      <c r="R11" s="225" t="e">
        <f>'SCREENING INFO'!#REF!</f>
        <v>#REF!</v>
      </c>
      <c r="S11" s="140">
        <f>'SCREENING INFO'!AK18</f>
        <v>0</v>
      </c>
      <c r="T11" s="206">
        <f>'SCREENING INFO'!Z18</f>
        <v>0</v>
      </c>
      <c r="U11" s="138" t="e">
        <f>'SCREENING INFO'!#REF!</f>
        <v>#REF!</v>
      </c>
      <c r="V11" s="138" t="e">
        <f>'SCREENING INFO'!#REF!</f>
        <v>#REF!</v>
      </c>
      <c r="W11" s="138" t="e">
        <f>'SCREENING INFO'!#REF!</f>
        <v>#REF!</v>
      </c>
      <c r="X11" s="138" t="e">
        <f>'SCREENING INFO'!#REF!</f>
        <v>#REF!</v>
      </c>
      <c r="Y11" s="138" t="e">
        <f>'SCREENING INFO'!#REF!</f>
        <v>#REF!</v>
      </c>
      <c r="Z11" s="138" t="e">
        <f>'SCREENING INFO'!#REF!</f>
        <v>#REF!</v>
      </c>
      <c r="AA11" s="201" t="e">
        <f>'SCREENING INFO'!#REF!</f>
        <v>#REF!</v>
      </c>
      <c r="AB11" s="207" t="e">
        <f>'SCREENING INFO'!#REF!</f>
        <v>#REF!</v>
      </c>
      <c r="AC11" s="138" t="e">
        <f>'SCREENING INFO'!#REF!</f>
        <v>#REF!</v>
      </c>
      <c r="AD11" s="138" t="e">
        <f>'SCREENING INFO'!#REF!</f>
        <v>#REF!</v>
      </c>
      <c r="AE11" s="138" t="e">
        <f>'SCREENING INFO'!#REF!</f>
        <v>#REF!</v>
      </c>
      <c r="AF11" s="138" t="e">
        <f>'SCREENING INFO'!#REF!</f>
        <v>#REF!</v>
      </c>
      <c r="AG11" s="138" t="e">
        <f>'SCREENING INFO'!#REF!</f>
        <v>#REF!</v>
      </c>
      <c r="AH11" s="138" t="e">
        <f>'SCREENING INFO'!#REF!</f>
        <v>#REF!</v>
      </c>
      <c r="AI11" s="138" t="e">
        <f>'SCREENING INFO'!#REF!</f>
        <v>#REF!</v>
      </c>
      <c r="AJ11" s="138" t="e">
        <f>'SCREENING INFO'!#REF!</f>
        <v>#REF!</v>
      </c>
    </row>
    <row r="12" spans="1:36" s="25" customFormat="1" hidden="1">
      <c r="A12" s="106" t="str">
        <f>'SCREENING INFO'!A19</f>
        <v>The Conformist 40671 0.760416666666667</v>
      </c>
      <c r="B12" s="106" t="str">
        <f>'SCREENING INFO'!B19</f>
        <v>0.760416666666667 40671 EMBASSY3</v>
      </c>
      <c r="C12" s="106" t="str">
        <f>'SCREENING INFO'!C19</f>
        <v>40671 EMBASSY3 1</v>
      </c>
      <c r="D12" s="116" t="str">
        <f>'SCREENING INFO'!D19</f>
        <v>The Conformist</v>
      </c>
      <c r="E12" s="200" t="str">
        <f>'SCREENING INFO'!G19</f>
        <v>NO SHORT</v>
      </c>
      <c r="F12" s="232">
        <f>'SCREENING INFO'!I19</f>
        <v>40671</v>
      </c>
      <c r="G12" s="132">
        <f>'SCREENING INFO'!J19</f>
        <v>0.76041666666666663</v>
      </c>
      <c r="H12" s="138" t="str">
        <f>'SCREENING INFO'!L19</f>
        <v>EMBASSY3</v>
      </c>
      <c r="I12" s="138" t="str">
        <f>'SCREENING INFO'!M19</f>
        <v>WELLINGTON</v>
      </c>
      <c r="J12" s="140">
        <f>'SCREENING INFO'!O19</f>
        <v>0</v>
      </c>
      <c r="K12" s="140">
        <f>'SCREENING INFO'!P19</f>
        <v>55</v>
      </c>
      <c r="L12" s="222">
        <f>'SCREENING INFO'!Q19</f>
        <v>0</v>
      </c>
      <c r="M12" s="221">
        <f>'SCREENING INFO'!R19</f>
        <v>0</v>
      </c>
      <c r="N12" s="223">
        <f>'SCREENING INFO'!U19</f>
        <v>0</v>
      </c>
      <c r="O12" s="140">
        <f>'SCREENING INFO'!V19</f>
        <v>0</v>
      </c>
      <c r="P12" s="224">
        <f>'SCREENING INFO'!W19</f>
        <v>0</v>
      </c>
      <c r="Q12" s="242">
        <f>'SCREENING INFO'!AH19</f>
        <v>0</v>
      </c>
      <c r="R12" s="225" t="e">
        <f>'SCREENING INFO'!#REF!</f>
        <v>#REF!</v>
      </c>
      <c r="S12" s="140">
        <f>'SCREENING INFO'!AK19</f>
        <v>0</v>
      </c>
      <c r="T12" s="206">
        <f>'SCREENING INFO'!Z19</f>
        <v>0</v>
      </c>
      <c r="U12" s="138" t="e">
        <f>'SCREENING INFO'!#REF!</f>
        <v>#REF!</v>
      </c>
      <c r="V12" s="138" t="e">
        <f>'SCREENING INFO'!#REF!</f>
        <v>#REF!</v>
      </c>
      <c r="W12" s="138" t="e">
        <f>'SCREENING INFO'!#REF!</f>
        <v>#REF!</v>
      </c>
      <c r="X12" s="138" t="e">
        <f>'SCREENING INFO'!#REF!</f>
        <v>#REF!</v>
      </c>
      <c r="Y12" s="138" t="e">
        <f>'SCREENING INFO'!#REF!</f>
        <v>#REF!</v>
      </c>
      <c r="Z12" s="138" t="e">
        <f>'SCREENING INFO'!#REF!</f>
        <v>#REF!</v>
      </c>
      <c r="AA12" s="201" t="e">
        <f>'SCREENING INFO'!#REF!</f>
        <v>#REF!</v>
      </c>
      <c r="AB12" s="207" t="e">
        <f>'SCREENING INFO'!#REF!</f>
        <v>#REF!</v>
      </c>
      <c r="AC12" s="138" t="e">
        <f>'SCREENING INFO'!#REF!</f>
        <v>#REF!</v>
      </c>
      <c r="AD12" s="138" t="e">
        <f>'SCREENING INFO'!#REF!</f>
        <v>#REF!</v>
      </c>
      <c r="AE12" s="138" t="e">
        <f>'SCREENING INFO'!#REF!</f>
        <v>#REF!</v>
      </c>
      <c r="AF12" s="138" t="e">
        <f>'SCREENING INFO'!#REF!</f>
        <v>#REF!</v>
      </c>
      <c r="AG12" s="138" t="e">
        <f>'SCREENING INFO'!#REF!</f>
        <v>#REF!</v>
      </c>
      <c r="AH12" s="138" t="e">
        <f>'SCREENING INFO'!#REF!</f>
        <v>#REF!</v>
      </c>
      <c r="AI12" s="138" t="e">
        <f>'SCREENING INFO'!#REF!</f>
        <v>#REF!</v>
      </c>
      <c r="AJ12" s="138" t="e">
        <f>'SCREENING INFO'!#REF!</f>
        <v>#REF!</v>
      </c>
    </row>
    <row r="13" spans="1:36" s="25" customFormat="1" hidden="1">
      <c r="A13" s="106" t="str">
        <f>'SCREENING INFO'!A20</f>
        <v>Spartacus 40672 0.697916666666667</v>
      </c>
      <c r="B13" s="106" t="str">
        <f>'SCREENING INFO'!B20</f>
        <v>0.697916666666667 40672 EMBASSY</v>
      </c>
      <c r="C13" s="106" t="str">
        <f>'SCREENING INFO'!C20</f>
        <v>40672 EMBASSY 1</v>
      </c>
      <c r="D13" s="130" t="str">
        <f>'SCREENING INFO'!D20</f>
        <v>Spartacus</v>
      </c>
      <c r="E13" s="130" t="str">
        <f>'SCREENING INFO'!G20</f>
        <v>NO SHORT</v>
      </c>
      <c r="F13" s="234">
        <f>'SCREENING INFO'!I20</f>
        <v>40672</v>
      </c>
      <c r="G13" s="141">
        <f>'SCREENING INFO'!J20</f>
        <v>0.69791666666666663</v>
      </c>
      <c r="H13" s="130" t="str">
        <f>'SCREENING INFO'!L20</f>
        <v>EMBASSY</v>
      </c>
      <c r="I13" s="130" t="str">
        <f>'SCREENING INFO'!M20</f>
        <v>WELLINGTON</v>
      </c>
      <c r="J13" s="140">
        <f>'SCREENING INFO'!O20</f>
        <v>0</v>
      </c>
      <c r="K13" s="140">
        <f>'SCREENING INFO'!P20</f>
        <v>114</v>
      </c>
      <c r="L13" s="222">
        <f>'SCREENING INFO'!Q20</f>
        <v>0</v>
      </c>
      <c r="M13" s="221">
        <f>'SCREENING INFO'!R20</f>
        <v>0</v>
      </c>
      <c r="N13" s="223">
        <f>'SCREENING INFO'!U20</f>
        <v>0</v>
      </c>
      <c r="O13" s="140">
        <f>'SCREENING INFO'!V20</f>
        <v>0</v>
      </c>
      <c r="P13" s="224">
        <f>'SCREENING INFO'!W20</f>
        <v>0</v>
      </c>
      <c r="Q13" s="242">
        <f>'SCREENING INFO'!AH20</f>
        <v>0</v>
      </c>
      <c r="R13" s="225" t="e">
        <f>'SCREENING INFO'!#REF!</f>
        <v>#REF!</v>
      </c>
      <c r="S13" s="140">
        <f>'SCREENING INFO'!AK20</f>
        <v>0</v>
      </c>
      <c r="T13" s="206">
        <f>'SCREENING INFO'!Z20</f>
        <v>0</v>
      </c>
      <c r="U13" s="138" t="e">
        <f>'SCREENING INFO'!#REF!</f>
        <v>#REF!</v>
      </c>
      <c r="V13" s="132" t="e">
        <f>'SCREENING INFO'!#REF!</f>
        <v>#REF!</v>
      </c>
      <c r="W13" s="132" t="e">
        <f>'SCREENING INFO'!#REF!</f>
        <v>#REF!</v>
      </c>
      <c r="X13" s="132" t="e">
        <f>'SCREENING INFO'!#REF!</f>
        <v>#REF!</v>
      </c>
      <c r="Y13" s="132" t="e">
        <f>'SCREENING INFO'!#REF!</f>
        <v>#REF!</v>
      </c>
      <c r="Z13" s="132" t="e">
        <f>'SCREENING INFO'!#REF!</f>
        <v>#REF!</v>
      </c>
      <c r="AA13" s="201" t="e">
        <f>'SCREENING INFO'!#REF!</f>
        <v>#REF!</v>
      </c>
      <c r="AB13" s="202" t="e">
        <f>'SCREENING INFO'!#REF!</f>
        <v>#REF!</v>
      </c>
      <c r="AC13" s="132" t="e">
        <f>'SCREENING INFO'!#REF!</f>
        <v>#REF!</v>
      </c>
      <c r="AD13" s="201" t="e">
        <f>'SCREENING INFO'!#REF!</f>
        <v>#REF!</v>
      </c>
      <c r="AE13" s="132" t="e">
        <f>'SCREENING INFO'!#REF!</f>
        <v>#REF!</v>
      </c>
      <c r="AF13" s="132" t="e">
        <f>'SCREENING INFO'!#REF!</f>
        <v>#REF!</v>
      </c>
      <c r="AG13" s="132" t="e">
        <f>'SCREENING INFO'!#REF!</f>
        <v>#REF!</v>
      </c>
      <c r="AH13" s="132" t="e">
        <f>'SCREENING INFO'!#REF!</f>
        <v>#REF!</v>
      </c>
      <c r="AI13" s="132" t="e">
        <f>'SCREENING INFO'!#REF!</f>
        <v>#REF!</v>
      </c>
      <c r="AJ13" s="132" t="e">
        <f>'SCREENING INFO'!#REF!</f>
        <v>#REF!</v>
      </c>
    </row>
    <row r="14" spans="1:36" s="25" customFormat="1" hidden="1">
      <c r="A14" s="106" t="str">
        <f>'SCREENING INFO'!A21</f>
        <v>2001: A Space Odyssey 40678 0.729166666666667</v>
      </c>
      <c r="B14" s="106" t="str">
        <f>'SCREENING INFO'!B21</f>
        <v>0.729166666666667 40678 EMBASSY</v>
      </c>
      <c r="C14" s="106" t="str">
        <f>'SCREENING INFO'!C21</f>
        <v>40678 EMBASSY 1</v>
      </c>
      <c r="D14" s="130" t="str">
        <f>'SCREENING INFO'!D21</f>
        <v>2001: A Space Odyssey</v>
      </c>
      <c r="E14" s="130" t="str">
        <f>'SCREENING INFO'!G21</f>
        <v>NO SHORT</v>
      </c>
      <c r="F14" s="233">
        <f>'SCREENING INFO'!I21</f>
        <v>40678</v>
      </c>
      <c r="G14" s="141">
        <f>'SCREENING INFO'!J21</f>
        <v>0.72916666666666663</v>
      </c>
      <c r="H14" s="130" t="str">
        <f>'SCREENING INFO'!L21</f>
        <v>EMBASSY</v>
      </c>
      <c r="I14" s="130" t="str">
        <f>'SCREENING INFO'!M21</f>
        <v>WELLINGTON</v>
      </c>
      <c r="J14" s="140">
        <f>'SCREENING INFO'!O21</f>
        <v>0</v>
      </c>
      <c r="K14" s="140">
        <f>'SCREENING INFO'!P21</f>
        <v>88</v>
      </c>
      <c r="L14" s="222">
        <f>'SCREENING INFO'!Q21</f>
        <v>0</v>
      </c>
      <c r="M14" s="221">
        <f>'SCREENING INFO'!R21</f>
        <v>0</v>
      </c>
      <c r="N14" s="223">
        <f>'SCREENING INFO'!U21</f>
        <v>0</v>
      </c>
      <c r="O14" s="140">
        <f>'SCREENING INFO'!V21</f>
        <v>0</v>
      </c>
      <c r="P14" s="224">
        <f>'SCREENING INFO'!W21</f>
        <v>0</v>
      </c>
      <c r="Q14" s="242">
        <f>'SCREENING INFO'!AH21</f>
        <v>0</v>
      </c>
      <c r="R14" s="225" t="e">
        <f>'SCREENING INFO'!#REF!</f>
        <v>#REF!</v>
      </c>
      <c r="S14" s="140">
        <f>'SCREENING INFO'!AK21</f>
        <v>0</v>
      </c>
      <c r="T14" s="206">
        <f>'SCREENING INFO'!Z21</f>
        <v>0</v>
      </c>
      <c r="U14" s="138" t="e">
        <f>'SCREENING INFO'!#REF!</f>
        <v>#REF!</v>
      </c>
      <c r="V14" s="132" t="e">
        <f>'SCREENING INFO'!#REF!</f>
        <v>#REF!</v>
      </c>
      <c r="W14" s="132" t="e">
        <f>'SCREENING INFO'!#REF!</f>
        <v>#REF!</v>
      </c>
      <c r="X14" s="132" t="e">
        <f>'SCREENING INFO'!#REF!</f>
        <v>#REF!</v>
      </c>
      <c r="Y14" s="132" t="e">
        <f>'SCREENING INFO'!#REF!</f>
        <v>#REF!</v>
      </c>
      <c r="Z14" s="132" t="e">
        <f>'SCREENING INFO'!#REF!</f>
        <v>#REF!</v>
      </c>
      <c r="AA14" s="227" t="e">
        <f>'SCREENING INFO'!#REF!</f>
        <v>#REF!</v>
      </c>
      <c r="AB14" s="202" t="e">
        <f>'SCREENING INFO'!#REF!</f>
        <v>#REF!</v>
      </c>
      <c r="AC14" s="132" t="e">
        <f>'SCREENING INFO'!#REF!</f>
        <v>#REF!</v>
      </c>
      <c r="AD14" s="201" t="e">
        <f>'SCREENING INFO'!#REF!</f>
        <v>#REF!</v>
      </c>
      <c r="AE14" s="132" t="e">
        <f>'SCREENING INFO'!#REF!</f>
        <v>#REF!</v>
      </c>
      <c r="AF14" s="132" t="e">
        <f>'SCREENING INFO'!#REF!</f>
        <v>#REF!</v>
      </c>
      <c r="AG14" s="132" t="e">
        <f>'SCREENING INFO'!#REF!</f>
        <v>#REF!</v>
      </c>
      <c r="AH14" s="132" t="e">
        <f>'SCREENING INFO'!#REF!</f>
        <v>#REF!</v>
      </c>
      <c r="AI14" s="132" t="e">
        <f>'SCREENING INFO'!#REF!</f>
        <v>#REF!</v>
      </c>
      <c r="AJ14" s="132" t="e">
        <f>'SCREENING INFO'!#REF!</f>
        <v>#REF!</v>
      </c>
    </row>
    <row r="15" spans="1:36" s="25" customFormat="1" hidden="1">
      <c r="A15" s="106" t="str">
        <f>'SCREENING INFO'!A22</f>
        <v>Pinocchio 40679 0.645833333333333</v>
      </c>
      <c r="B15" s="106" t="str">
        <f>'SCREENING INFO'!B22</f>
        <v>0.645833333333333 40679 EMBASSY</v>
      </c>
      <c r="C15" s="106" t="str">
        <f>'SCREENING INFO'!C22</f>
        <v>40679 EMBASSY 1</v>
      </c>
      <c r="D15" s="130" t="str">
        <f>'SCREENING INFO'!D22</f>
        <v>Pinocchio</v>
      </c>
      <c r="E15" s="130" t="str">
        <f>'SCREENING INFO'!G22</f>
        <v>NO SHORT</v>
      </c>
      <c r="F15" s="233">
        <f>'SCREENING INFO'!I22</f>
        <v>40679</v>
      </c>
      <c r="G15" s="141">
        <f>'SCREENING INFO'!J22</f>
        <v>0.64583333333333337</v>
      </c>
      <c r="H15" s="130" t="str">
        <f>'SCREENING INFO'!L22</f>
        <v>EMBASSY</v>
      </c>
      <c r="I15" s="130" t="str">
        <f>'SCREENING INFO'!M22</f>
        <v>WELLINGTON</v>
      </c>
      <c r="J15" s="140">
        <f>'SCREENING INFO'!O22</f>
        <v>0</v>
      </c>
      <c r="K15" s="140">
        <f>'SCREENING INFO'!P22</f>
        <v>103</v>
      </c>
      <c r="L15" s="222">
        <f>'SCREENING INFO'!Q22</f>
        <v>0</v>
      </c>
      <c r="M15" s="221">
        <f>'SCREENING INFO'!R22</f>
        <v>0</v>
      </c>
      <c r="N15" s="223">
        <f>'SCREENING INFO'!U22</f>
        <v>0</v>
      </c>
      <c r="O15" s="140">
        <f>'SCREENING INFO'!V22</f>
        <v>0</v>
      </c>
      <c r="P15" s="224">
        <f>'SCREENING INFO'!W22</f>
        <v>0</v>
      </c>
      <c r="Q15" s="242">
        <f>'SCREENING INFO'!AH22</f>
        <v>0</v>
      </c>
      <c r="R15" s="225" t="e">
        <f>'SCREENING INFO'!#REF!</f>
        <v>#REF!</v>
      </c>
      <c r="S15" s="140">
        <f>'SCREENING INFO'!AK22</f>
        <v>0</v>
      </c>
      <c r="T15" s="206">
        <f>'SCREENING INFO'!Z22</f>
        <v>0</v>
      </c>
      <c r="U15" s="138" t="e">
        <f>'SCREENING INFO'!#REF!</f>
        <v>#REF!</v>
      </c>
      <c r="V15" s="199" t="e">
        <f>'SCREENING INFO'!#REF!</f>
        <v>#REF!</v>
      </c>
      <c r="W15" s="132" t="e">
        <f>'SCREENING INFO'!#REF!</f>
        <v>#REF!</v>
      </c>
      <c r="X15" s="132" t="e">
        <f>'SCREENING INFO'!#REF!</f>
        <v>#REF!</v>
      </c>
      <c r="Y15" s="132" t="e">
        <f>'SCREENING INFO'!#REF!</f>
        <v>#REF!</v>
      </c>
      <c r="Z15" s="132" t="e">
        <f>'SCREENING INFO'!#REF!</f>
        <v>#REF!</v>
      </c>
      <c r="AA15" s="227" t="e">
        <f>'SCREENING INFO'!#REF!</f>
        <v>#REF!</v>
      </c>
      <c r="AB15" s="202" t="e">
        <f>'SCREENING INFO'!#REF!</f>
        <v>#REF!</v>
      </c>
      <c r="AC15" s="132" t="e">
        <f>'SCREENING INFO'!#REF!</f>
        <v>#REF!</v>
      </c>
      <c r="AD15" s="201" t="e">
        <f>'SCREENING INFO'!#REF!</f>
        <v>#REF!</v>
      </c>
      <c r="AE15" s="132" t="e">
        <f>'SCREENING INFO'!#REF!</f>
        <v>#REF!</v>
      </c>
      <c r="AF15" s="132" t="e">
        <f>'SCREENING INFO'!#REF!</f>
        <v>#REF!</v>
      </c>
      <c r="AG15" s="132" t="e">
        <f>'SCREENING INFO'!#REF!</f>
        <v>#REF!</v>
      </c>
      <c r="AH15" s="132" t="e">
        <f>'SCREENING INFO'!#REF!</f>
        <v>#REF!</v>
      </c>
      <c r="AI15" s="132" t="e">
        <f>'SCREENING INFO'!#REF!</f>
        <v>#REF!</v>
      </c>
      <c r="AJ15" s="132" t="e">
        <f>'SCREENING INFO'!#REF!</f>
        <v>#REF!</v>
      </c>
    </row>
    <row r="16" spans="1:36" s="25" customFormat="1" hidden="1">
      <c r="A16" s="106" t="str">
        <f>'SCREENING INFO'!A23</f>
        <v>2001: A Space Odyssey 40679 0.729166666666667</v>
      </c>
      <c r="B16" s="106" t="str">
        <f>'SCREENING INFO'!B23</f>
        <v>0.729166666666667 40679 EMBASSY</v>
      </c>
      <c r="C16" s="106" t="str">
        <f>'SCREENING INFO'!C23</f>
        <v>40679 EMBASSY 2</v>
      </c>
      <c r="D16" s="130" t="str">
        <f>'SCREENING INFO'!D23</f>
        <v>2001: A Space Odyssey</v>
      </c>
      <c r="E16" s="130" t="str">
        <f>'SCREENING INFO'!G23</f>
        <v>NO SHORT</v>
      </c>
      <c r="F16" s="233">
        <f>'SCREENING INFO'!I23</f>
        <v>40679</v>
      </c>
      <c r="G16" s="141">
        <f>'SCREENING INFO'!J23</f>
        <v>0.72916666666666663</v>
      </c>
      <c r="H16" s="130" t="str">
        <f>'SCREENING INFO'!L23</f>
        <v>EMBASSY</v>
      </c>
      <c r="I16" s="130" t="str">
        <f>'SCREENING INFO'!M23</f>
        <v>WELLINGTON</v>
      </c>
      <c r="J16" s="140">
        <f>'SCREENING INFO'!O23</f>
        <v>0</v>
      </c>
      <c r="K16" s="140">
        <f>'SCREENING INFO'!P23</f>
        <v>88</v>
      </c>
      <c r="L16" s="222">
        <f>'SCREENING INFO'!Q23</f>
        <v>0</v>
      </c>
      <c r="M16" s="221">
        <f>'SCREENING INFO'!R23</f>
        <v>0</v>
      </c>
      <c r="N16" s="223">
        <f>'SCREENING INFO'!U23</f>
        <v>0</v>
      </c>
      <c r="O16" s="140">
        <f>'SCREENING INFO'!V23</f>
        <v>0</v>
      </c>
      <c r="P16" s="224">
        <f>'SCREENING INFO'!W23</f>
        <v>0</v>
      </c>
      <c r="Q16" s="242">
        <f>'SCREENING INFO'!AH23</f>
        <v>0</v>
      </c>
      <c r="R16" s="225" t="e">
        <f>'SCREENING INFO'!#REF!</f>
        <v>#REF!</v>
      </c>
      <c r="S16" s="140">
        <f>'SCREENING INFO'!AK23</f>
        <v>0</v>
      </c>
      <c r="T16" s="206">
        <f>'SCREENING INFO'!Z23</f>
        <v>0</v>
      </c>
      <c r="U16" s="138" t="e">
        <f>'SCREENING INFO'!#REF!</f>
        <v>#REF!</v>
      </c>
      <c r="V16" s="199" t="e">
        <f>'SCREENING INFO'!#REF!</f>
        <v>#REF!</v>
      </c>
      <c r="W16" s="132" t="e">
        <f>'SCREENING INFO'!#REF!</f>
        <v>#REF!</v>
      </c>
      <c r="X16" s="132" t="e">
        <f>'SCREENING INFO'!#REF!</f>
        <v>#REF!</v>
      </c>
      <c r="Y16" s="132" t="e">
        <f>'SCREENING INFO'!#REF!</f>
        <v>#REF!</v>
      </c>
      <c r="Z16" s="132" t="e">
        <f>'SCREENING INFO'!#REF!</f>
        <v>#REF!</v>
      </c>
      <c r="AA16" s="201" t="e">
        <f>'SCREENING INFO'!#REF!</f>
        <v>#REF!</v>
      </c>
      <c r="AB16" s="202" t="e">
        <f>'SCREENING INFO'!#REF!</f>
        <v>#REF!</v>
      </c>
      <c r="AC16" s="132" t="e">
        <f>'SCREENING INFO'!#REF!</f>
        <v>#REF!</v>
      </c>
      <c r="AD16" s="201" t="e">
        <f>'SCREENING INFO'!#REF!</f>
        <v>#REF!</v>
      </c>
      <c r="AE16" s="132" t="e">
        <f>'SCREENING INFO'!#REF!</f>
        <v>#REF!</v>
      </c>
      <c r="AF16" s="132" t="e">
        <f>'SCREENING INFO'!#REF!</f>
        <v>#REF!</v>
      </c>
      <c r="AG16" s="132" t="e">
        <f>'SCREENING INFO'!#REF!</f>
        <v>#REF!</v>
      </c>
      <c r="AH16" s="132" t="e">
        <f>'SCREENING INFO'!#REF!</f>
        <v>#REF!</v>
      </c>
      <c r="AI16" s="132" t="e">
        <f>'SCREENING INFO'!#REF!</f>
        <v>#REF!</v>
      </c>
      <c r="AJ16" s="132" t="e">
        <f>'SCREENING INFO'!#REF!</f>
        <v>#REF!</v>
      </c>
    </row>
    <row r="17" spans="1:36" s="25" customFormat="1" hidden="1">
      <c r="A17" s="106" t="str">
        <f>'SCREENING INFO'!A24</f>
        <v>That Sugar Film 40664 0.760416666666667</v>
      </c>
      <c r="B17" s="106" t="str">
        <f>'SCREENING INFO'!B24</f>
        <v>0.760416666666667 40664 HOYTS RICCARTON</v>
      </c>
      <c r="C17" s="106" t="str">
        <f>'SCREENING INFO'!C24</f>
        <v>40664 HOYTS RICCARTON 1</v>
      </c>
      <c r="D17" s="135" t="str">
        <f>'SCREENING INFO'!D24</f>
        <v>That Sugar Film</v>
      </c>
      <c r="E17" s="130" t="str">
        <f>'SCREENING INFO'!G24</f>
        <v>NO SHORT</v>
      </c>
      <c r="F17" s="233">
        <f>'SCREENING INFO'!I24</f>
        <v>40664</v>
      </c>
      <c r="G17" s="141">
        <f>'SCREENING INFO'!J24</f>
        <v>0.76041666666666663</v>
      </c>
      <c r="H17" s="130" t="str">
        <f>'SCREENING INFO'!L24</f>
        <v>HOYTS RICCARTON</v>
      </c>
      <c r="I17" s="130" t="str">
        <f>'SCREENING INFO'!M24</f>
        <v>CHRISTCHURCH</v>
      </c>
      <c r="J17" s="140">
        <f>'SCREENING INFO'!O24</f>
        <v>0</v>
      </c>
      <c r="K17" s="140">
        <f>'SCREENING INFO'!P24</f>
        <v>89</v>
      </c>
      <c r="L17" s="222">
        <f>'SCREENING INFO'!Q24</f>
        <v>0</v>
      </c>
      <c r="M17" s="221">
        <f>'SCREENING INFO'!R24</f>
        <v>0</v>
      </c>
      <c r="N17" s="223">
        <f>'SCREENING INFO'!U24</f>
        <v>0</v>
      </c>
      <c r="O17" s="140">
        <f>'SCREENING INFO'!V24</f>
        <v>0</v>
      </c>
      <c r="P17" s="224">
        <f>'SCREENING INFO'!W24</f>
        <v>0</v>
      </c>
      <c r="Q17" s="242">
        <f>'SCREENING INFO'!AH24</f>
        <v>0</v>
      </c>
      <c r="R17" s="225" t="e">
        <f>'SCREENING INFO'!#REF!</f>
        <v>#REF!</v>
      </c>
      <c r="S17" s="140">
        <f>'SCREENING INFO'!AK24</f>
        <v>0</v>
      </c>
      <c r="T17" s="206">
        <f>'SCREENING INFO'!Z24</f>
        <v>0</v>
      </c>
      <c r="U17" s="138" t="e">
        <f>'SCREENING INFO'!#REF!</f>
        <v>#REF!</v>
      </c>
      <c r="V17" s="199" t="e">
        <f>'SCREENING INFO'!#REF!</f>
        <v>#REF!</v>
      </c>
      <c r="W17" s="132" t="e">
        <f>'SCREENING INFO'!#REF!</f>
        <v>#REF!</v>
      </c>
      <c r="X17" s="132" t="e">
        <f>'SCREENING INFO'!#REF!</f>
        <v>#REF!</v>
      </c>
      <c r="Y17" s="132" t="e">
        <f>'SCREENING INFO'!#REF!</f>
        <v>#REF!</v>
      </c>
      <c r="Z17" s="132" t="e">
        <f>'SCREENING INFO'!#REF!</f>
        <v>#REF!</v>
      </c>
      <c r="AA17" s="201" t="e">
        <f>'SCREENING INFO'!#REF!</f>
        <v>#REF!</v>
      </c>
      <c r="AB17" s="202" t="e">
        <f>'SCREENING INFO'!#REF!</f>
        <v>#REF!</v>
      </c>
      <c r="AC17" s="132" t="e">
        <f>'SCREENING INFO'!#REF!</f>
        <v>#REF!</v>
      </c>
      <c r="AD17" s="132" t="e">
        <f>'SCREENING INFO'!#REF!</f>
        <v>#REF!</v>
      </c>
      <c r="AE17" s="132" t="e">
        <f>'SCREENING INFO'!#REF!</f>
        <v>#REF!</v>
      </c>
      <c r="AF17" s="132" t="e">
        <f>'SCREENING INFO'!#REF!</f>
        <v>#REF!</v>
      </c>
      <c r="AG17" s="132" t="e">
        <f>'SCREENING INFO'!#REF!</f>
        <v>#REF!</v>
      </c>
      <c r="AH17" s="132" t="e">
        <f>'SCREENING INFO'!#REF!</f>
        <v>#REF!</v>
      </c>
      <c r="AI17" s="132" t="e">
        <f>'SCREENING INFO'!#REF!</f>
        <v>#REF!</v>
      </c>
      <c r="AJ17" s="132" t="e">
        <f>'SCREENING INFO'!#REF!</f>
        <v>#REF!</v>
      </c>
    </row>
    <row r="18" spans="1:36" s="25" customFormat="1" hidden="1">
      <c r="A18" s="106" t="str">
        <f>'SCREENING INFO'!A25</f>
        <v>The Ground We Won 40665 0.760416666666667</v>
      </c>
      <c r="B18" s="106" t="str">
        <f>'SCREENING INFO'!B25</f>
        <v>0.760416666666667 40665 HOYTS RICCARTON</v>
      </c>
      <c r="C18" s="106" t="str">
        <f>'SCREENING INFO'!C25</f>
        <v>40665 HOYTS RICCARTON 1</v>
      </c>
      <c r="D18" s="129" t="str">
        <f>'SCREENING INFO'!D25</f>
        <v>The Ground We Won</v>
      </c>
      <c r="E18" s="130" t="str">
        <f>'SCREENING INFO'!G25</f>
        <v>NO SHORT</v>
      </c>
      <c r="F18" s="233">
        <f>'SCREENING INFO'!I25</f>
        <v>40665</v>
      </c>
      <c r="G18" s="141">
        <f>'SCREENING INFO'!J25</f>
        <v>0.76041666666666663</v>
      </c>
      <c r="H18" s="130" t="str">
        <f>'SCREENING INFO'!L25</f>
        <v>HOYTS RICCARTON</v>
      </c>
      <c r="I18" s="130" t="str">
        <f>'SCREENING INFO'!M25</f>
        <v>CHRISTCHURCH</v>
      </c>
      <c r="J18" s="140">
        <f>'SCREENING INFO'!O25</f>
        <v>0</v>
      </c>
      <c r="K18" s="140">
        <f>'SCREENING INFO'!P25</f>
        <v>55</v>
      </c>
      <c r="L18" s="222">
        <f>'SCREENING INFO'!Q25</f>
        <v>0</v>
      </c>
      <c r="M18" s="221">
        <f>'SCREENING INFO'!R25</f>
        <v>0</v>
      </c>
      <c r="N18" s="223">
        <f>'SCREENING INFO'!U25</f>
        <v>0</v>
      </c>
      <c r="O18" s="140">
        <f>'SCREENING INFO'!V25</f>
        <v>0</v>
      </c>
      <c r="P18" s="224">
        <f>'SCREENING INFO'!W25</f>
        <v>0</v>
      </c>
      <c r="Q18" s="242">
        <f>'SCREENING INFO'!AH25</f>
        <v>0</v>
      </c>
      <c r="R18" s="225" t="e">
        <f>'SCREENING INFO'!#REF!</f>
        <v>#REF!</v>
      </c>
      <c r="S18" s="140">
        <f>'SCREENING INFO'!AK25</f>
        <v>0</v>
      </c>
      <c r="T18" s="206">
        <f>'SCREENING INFO'!Z25</f>
        <v>0</v>
      </c>
      <c r="U18" s="138" t="e">
        <f>'SCREENING INFO'!#REF!</f>
        <v>#REF!</v>
      </c>
      <c r="V18" s="199" t="e">
        <f>'SCREENING INFO'!#REF!</f>
        <v>#REF!</v>
      </c>
      <c r="W18" s="132" t="e">
        <f>'SCREENING INFO'!#REF!</f>
        <v>#REF!</v>
      </c>
      <c r="X18" s="132" t="e">
        <f>'SCREENING INFO'!#REF!</f>
        <v>#REF!</v>
      </c>
      <c r="Y18" s="132" t="e">
        <f>'SCREENING INFO'!#REF!</f>
        <v>#REF!</v>
      </c>
      <c r="Z18" s="132" t="e">
        <f>'SCREENING INFO'!#REF!</f>
        <v>#REF!</v>
      </c>
      <c r="AA18" s="227" t="e">
        <f>'SCREENING INFO'!#REF!</f>
        <v>#REF!</v>
      </c>
      <c r="AB18" s="202" t="e">
        <f>'SCREENING INFO'!#REF!</f>
        <v>#REF!</v>
      </c>
      <c r="AC18" s="132" t="e">
        <f>'SCREENING INFO'!#REF!</f>
        <v>#REF!</v>
      </c>
      <c r="AD18" s="201" t="e">
        <f>'SCREENING INFO'!#REF!</f>
        <v>#REF!</v>
      </c>
      <c r="AE18" s="132" t="e">
        <f>'SCREENING INFO'!#REF!</f>
        <v>#REF!</v>
      </c>
      <c r="AF18" s="132" t="e">
        <f>'SCREENING INFO'!#REF!</f>
        <v>#REF!</v>
      </c>
      <c r="AG18" s="132" t="e">
        <f>'SCREENING INFO'!#REF!</f>
        <v>#REF!</v>
      </c>
      <c r="AH18" s="132" t="e">
        <f>'SCREENING INFO'!#REF!</f>
        <v>#REF!</v>
      </c>
      <c r="AI18" s="132" t="e">
        <f>'SCREENING INFO'!#REF!</f>
        <v>#REF!</v>
      </c>
      <c r="AJ18" s="132" t="e">
        <f>'SCREENING INFO'!#REF!</f>
        <v>#REF!</v>
      </c>
    </row>
    <row r="19" spans="1:36" s="25" customFormat="1" hidden="1">
      <c r="A19" s="106" t="str">
        <f>'SCREENING INFO'!A26</f>
        <v>The Conformist 40671 0.760416666666667</v>
      </c>
      <c r="B19" s="106" t="str">
        <f>'SCREENING INFO'!B26</f>
        <v>0.760416666666667 40671 HOYTS RICCARTON</v>
      </c>
      <c r="C19" s="106" t="str">
        <f>'SCREENING INFO'!C26</f>
        <v>40671 HOYTS RICCARTON 1</v>
      </c>
      <c r="D19" s="116" t="str">
        <f>'SCREENING INFO'!D26</f>
        <v>The Conformist</v>
      </c>
      <c r="E19" s="200" t="str">
        <f>'SCREENING INFO'!G26</f>
        <v>NO SHORT</v>
      </c>
      <c r="F19" s="232">
        <f>'SCREENING INFO'!I26</f>
        <v>40671</v>
      </c>
      <c r="G19" s="132">
        <f>'SCREENING INFO'!J26</f>
        <v>0.76041666666666663</v>
      </c>
      <c r="H19" s="138" t="str">
        <f>'SCREENING INFO'!L26</f>
        <v>HOYTS RICCARTON</v>
      </c>
      <c r="I19" s="138" t="str">
        <f>'SCREENING INFO'!M26</f>
        <v>CHRISTCHURCH</v>
      </c>
      <c r="J19" s="140">
        <f>'SCREENING INFO'!O26</f>
        <v>0</v>
      </c>
      <c r="K19" s="140">
        <f>'SCREENING INFO'!P26</f>
        <v>55</v>
      </c>
      <c r="L19" s="222">
        <f>'SCREENING INFO'!Q26</f>
        <v>0</v>
      </c>
      <c r="M19" s="221">
        <f>'SCREENING INFO'!R26</f>
        <v>0</v>
      </c>
      <c r="N19" s="223">
        <f>'SCREENING INFO'!U26</f>
        <v>0</v>
      </c>
      <c r="O19" s="140">
        <f>'SCREENING INFO'!V26</f>
        <v>0</v>
      </c>
      <c r="P19" s="224">
        <f>'SCREENING INFO'!W26</f>
        <v>0</v>
      </c>
      <c r="Q19" s="242">
        <f>'SCREENING INFO'!AH26</f>
        <v>0</v>
      </c>
      <c r="R19" s="225" t="e">
        <f>'SCREENING INFO'!#REF!</f>
        <v>#REF!</v>
      </c>
      <c r="S19" s="140">
        <f>'SCREENING INFO'!AK26</f>
        <v>0</v>
      </c>
      <c r="T19" s="206">
        <f>'SCREENING INFO'!Z26</f>
        <v>0</v>
      </c>
      <c r="U19" s="138" t="e">
        <f>'SCREENING INFO'!#REF!</f>
        <v>#REF!</v>
      </c>
      <c r="V19" s="138" t="e">
        <f>'SCREENING INFO'!#REF!</f>
        <v>#REF!</v>
      </c>
      <c r="W19" s="138" t="e">
        <f>'SCREENING INFO'!#REF!</f>
        <v>#REF!</v>
      </c>
      <c r="X19" s="138" t="e">
        <f>'SCREENING INFO'!#REF!</f>
        <v>#REF!</v>
      </c>
      <c r="Y19" s="138" t="e">
        <f>'SCREENING INFO'!#REF!</f>
        <v>#REF!</v>
      </c>
      <c r="Z19" s="138" t="e">
        <f>'SCREENING INFO'!#REF!</f>
        <v>#REF!</v>
      </c>
      <c r="AA19" s="201" t="e">
        <f>'SCREENING INFO'!#REF!</f>
        <v>#REF!</v>
      </c>
      <c r="AB19" s="207" t="e">
        <f>'SCREENING INFO'!#REF!</f>
        <v>#REF!</v>
      </c>
      <c r="AC19" s="138" t="e">
        <f>'SCREENING INFO'!#REF!</f>
        <v>#REF!</v>
      </c>
      <c r="AD19" s="138" t="e">
        <f>'SCREENING INFO'!#REF!</f>
        <v>#REF!</v>
      </c>
      <c r="AE19" s="138" t="e">
        <f>'SCREENING INFO'!#REF!</f>
        <v>#REF!</v>
      </c>
      <c r="AF19" s="138" t="e">
        <f>'SCREENING INFO'!#REF!</f>
        <v>#REF!</v>
      </c>
      <c r="AG19" s="138" t="e">
        <f>'SCREENING INFO'!#REF!</f>
        <v>#REF!</v>
      </c>
      <c r="AH19" s="138" t="e">
        <f>'SCREENING INFO'!#REF!</f>
        <v>#REF!</v>
      </c>
      <c r="AI19" s="138" t="e">
        <f>'SCREENING INFO'!#REF!</f>
        <v>#REF!</v>
      </c>
      <c r="AJ19" s="138" t="e">
        <f>'SCREENING INFO'!#REF!</f>
        <v>#REF!</v>
      </c>
    </row>
    <row r="20" spans="1:36" s="25" customFormat="1" hidden="1">
      <c r="A20" s="106" t="str">
        <f>'SCREENING INFO'!A27</f>
        <v>Spartacus 40672 0.708333333333333</v>
      </c>
      <c r="B20" s="106" t="str">
        <f>'SCREENING INFO'!B27</f>
        <v>0.708333333333333 40672 HOYTS RICCARTON</v>
      </c>
      <c r="C20" s="106" t="str">
        <f>'SCREENING INFO'!C27</f>
        <v>40672 HOYTS RICCARTON 1</v>
      </c>
      <c r="D20" s="116" t="str">
        <f>'SCREENING INFO'!D27</f>
        <v>Spartacus</v>
      </c>
      <c r="E20" s="200" t="str">
        <f>'SCREENING INFO'!G27</f>
        <v>NO SHORT</v>
      </c>
      <c r="F20" s="232">
        <f>'SCREENING INFO'!I27</f>
        <v>40672</v>
      </c>
      <c r="G20" s="132">
        <f>'SCREENING INFO'!J27</f>
        <v>0.70833333333333337</v>
      </c>
      <c r="H20" s="138" t="str">
        <f>'SCREENING INFO'!L27</f>
        <v>HOYTS RICCARTON</v>
      </c>
      <c r="I20" s="138" t="str">
        <f>'SCREENING INFO'!M27</f>
        <v>CHRISTCHURCH</v>
      </c>
      <c r="J20" s="140">
        <f>'SCREENING INFO'!O27</f>
        <v>0</v>
      </c>
      <c r="K20" s="140">
        <f>'SCREENING INFO'!P27</f>
        <v>114</v>
      </c>
      <c r="L20" s="243">
        <f>'SCREENING INFO'!Q27</f>
        <v>0</v>
      </c>
      <c r="M20" s="221">
        <f>'SCREENING INFO'!R27</f>
        <v>0</v>
      </c>
      <c r="N20" s="223">
        <f>'SCREENING INFO'!U27</f>
        <v>0</v>
      </c>
      <c r="O20" s="140">
        <f>'SCREENING INFO'!V27</f>
        <v>0</v>
      </c>
      <c r="P20" s="224">
        <f>'SCREENING INFO'!W27</f>
        <v>0</v>
      </c>
      <c r="Q20" s="242">
        <f>'SCREENING INFO'!AH27</f>
        <v>0</v>
      </c>
      <c r="R20" s="225" t="e">
        <f>'SCREENING INFO'!#REF!</f>
        <v>#REF!</v>
      </c>
      <c r="S20" s="140">
        <f>'SCREENING INFO'!AK27</f>
        <v>0</v>
      </c>
      <c r="T20" s="206">
        <f>'SCREENING INFO'!Z27</f>
        <v>0</v>
      </c>
      <c r="U20" s="138" t="e">
        <f>'SCREENING INFO'!#REF!</f>
        <v>#REF!</v>
      </c>
      <c r="V20" s="138" t="e">
        <f>'SCREENING INFO'!#REF!</f>
        <v>#REF!</v>
      </c>
      <c r="W20" s="138" t="e">
        <f>'SCREENING INFO'!#REF!</f>
        <v>#REF!</v>
      </c>
      <c r="X20" s="138" t="e">
        <f>'SCREENING INFO'!#REF!</f>
        <v>#REF!</v>
      </c>
      <c r="Y20" s="138" t="e">
        <f>'SCREENING INFO'!#REF!</f>
        <v>#REF!</v>
      </c>
      <c r="Z20" s="138" t="e">
        <f>'SCREENING INFO'!#REF!</f>
        <v>#REF!</v>
      </c>
      <c r="AA20" s="201" t="e">
        <f>'SCREENING INFO'!#REF!</f>
        <v>#REF!</v>
      </c>
      <c r="AB20" s="207" t="e">
        <f>'SCREENING INFO'!#REF!</f>
        <v>#REF!</v>
      </c>
      <c r="AC20" s="138" t="e">
        <f>'SCREENING INFO'!#REF!</f>
        <v>#REF!</v>
      </c>
      <c r="AD20" s="138" t="e">
        <f>'SCREENING INFO'!#REF!</f>
        <v>#REF!</v>
      </c>
      <c r="AE20" s="138" t="e">
        <f>'SCREENING INFO'!#REF!</f>
        <v>#REF!</v>
      </c>
      <c r="AF20" s="138" t="e">
        <f>'SCREENING INFO'!#REF!</f>
        <v>#REF!</v>
      </c>
      <c r="AG20" s="138" t="e">
        <f>'SCREENING INFO'!#REF!</f>
        <v>#REF!</v>
      </c>
      <c r="AH20" s="138" t="e">
        <f>'SCREENING INFO'!#REF!</f>
        <v>#REF!</v>
      </c>
      <c r="AI20" s="138" t="e">
        <f>'SCREENING INFO'!#REF!</f>
        <v>#REF!</v>
      </c>
      <c r="AJ20" s="138" t="e">
        <f>'SCREENING INFO'!#REF!</f>
        <v>#REF!</v>
      </c>
    </row>
    <row r="21" spans="1:36">
      <c r="A21" s="106" t="str">
        <f>'SCREENING INFO'!A28</f>
        <v>A Hard Day's Night 40678 0.760416666666667</v>
      </c>
      <c r="B21" s="106" t="str">
        <f>'SCREENING INFO'!B28</f>
        <v>0.760416666666667 40678 HOYTS RICCARTON</v>
      </c>
      <c r="C21" s="106" t="str">
        <f>'SCREENING INFO'!C28</f>
        <v>40678 HOYTS RICCARTON 1</v>
      </c>
      <c r="D21" s="130" t="str">
        <f>'SCREENING INFO'!D28</f>
        <v>A Hard Day's Night</v>
      </c>
      <c r="E21" s="259" t="str">
        <f>'SCREENING INFO'!G28</f>
        <v>NO SHORT</v>
      </c>
      <c r="F21" s="260">
        <f>'SCREENING INFO'!I28</f>
        <v>40678</v>
      </c>
      <c r="G21" s="261">
        <f>'SCREENING INFO'!J28</f>
        <v>0.76041666666666663</v>
      </c>
      <c r="H21" s="259" t="str">
        <f>'SCREENING INFO'!L28</f>
        <v>HOYTS RICCARTON</v>
      </c>
      <c r="I21" s="259" t="str">
        <f>'SCREENING INFO'!M28</f>
        <v>CHRISTCHURCH</v>
      </c>
      <c r="J21" s="262">
        <f>'SCREENING INFO'!O28</f>
        <v>0</v>
      </c>
      <c r="K21" s="262">
        <f>'SCREENING INFO'!P28</f>
        <v>86</v>
      </c>
      <c r="L21" s="245">
        <f>'SCREENING INFO'!Q28</f>
        <v>0</v>
      </c>
      <c r="M21" s="263">
        <f>'SCREENING INFO'!R28</f>
        <v>0</v>
      </c>
      <c r="N21" s="264">
        <f>'SCREENING INFO'!U28</f>
        <v>0</v>
      </c>
      <c r="O21" s="265">
        <f>'SCREENING INFO'!V28</f>
        <v>0</v>
      </c>
      <c r="P21" s="224">
        <f>'SCREENING INFO'!W28</f>
        <v>0</v>
      </c>
      <c r="Q21" s="266">
        <f>'SCREENING INFO'!AH28</f>
        <v>0</v>
      </c>
      <c r="R21" s="267" t="e">
        <f>'SCREENING INFO'!#REF!</f>
        <v>#REF!</v>
      </c>
      <c r="S21" s="265">
        <f>'SCREENING INFO'!AK28</f>
        <v>0</v>
      </c>
      <c r="T21" s="268">
        <f>'SCREENING INFO'!Z28</f>
        <v>0</v>
      </c>
      <c r="U21" s="207" t="e">
        <f>'SCREENING INFO'!#REF!</f>
        <v>#REF!</v>
      </c>
      <c r="V21" s="269" t="e">
        <f>'SCREENING INFO'!#REF!</f>
        <v>#REF!</v>
      </c>
      <c r="W21" s="202" t="e">
        <f>'SCREENING INFO'!#REF!</f>
        <v>#REF!</v>
      </c>
      <c r="X21" s="202" t="e">
        <f>'SCREENING INFO'!#REF!</f>
        <v>#REF!</v>
      </c>
      <c r="Y21" s="202" t="e">
        <f>'SCREENING INFO'!#REF!</f>
        <v>#REF!</v>
      </c>
      <c r="Z21" s="202" t="e">
        <f>'SCREENING INFO'!#REF!</f>
        <v>#REF!</v>
      </c>
      <c r="AA21" s="201" t="e">
        <f>'SCREENING INFO'!#REF!</f>
        <v>#REF!</v>
      </c>
      <c r="AB21" s="202" t="e">
        <f>'SCREENING INFO'!#REF!</f>
        <v>#REF!</v>
      </c>
      <c r="AC21" s="202" t="e">
        <f>'SCREENING INFO'!#REF!</f>
        <v>#REF!</v>
      </c>
      <c r="AD21" s="201" t="e">
        <f>'SCREENING INFO'!#REF!</f>
        <v>#REF!</v>
      </c>
      <c r="AE21" s="202" t="e">
        <f>'SCREENING INFO'!#REF!</f>
        <v>#REF!</v>
      </c>
      <c r="AF21" s="202" t="e">
        <f>'SCREENING INFO'!#REF!</f>
        <v>#REF!</v>
      </c>
      <c r="AG21" s="202" t="e">
        <f>'SCREENING INFO'!#REF!</f>
        <v>#REF!</v>
      </c>
      <c r="AH21" s="202" t="e">
        <f>'SCREENING INFO'!#REF!</f>
        <v>#REF!</v>
      </c>
      <c r="AI21" s="202" t="e">
        <f>'SCREENING INFO'!#REF!</f>
        <v>#REF!</v>
      </c>
      <c r="AJ21" s="202" t="e">
        <f>'SCREENING INFO'!#REF!</f>
        <v>#REF!</v>
      </c>
    </row>
    <row r="22" spans="1:36">
      <c r="A22" s="106" t="str">
        <f>'SCREENING INFO'!A29</f>
        <v>Pinocchio 40679 0.645833333333333</v>
      </c>
      <c r="B22" s="106" t="str">
        <f>'SCREENING INFO'!B29</f>
        <v>0.645833333333333 40679 HOYTS RICCARTON</v>
      </c>
      <c r="C22" s="106" t="str">
        <f>'SCREENING INFO'!C29</f>
        <v>40679 HOYTS RICCARTON 1</v>
      </c>
      <c r="D22" s="130" t="str">
        <f>'SCREENING INFO'!D29</f>
        <v>Pinocchio</v>
      </c>
      <c r="E22" s="259" t="str">
        <f>'SCREENING INFO'!G29</f>
        <v>NO SHORT</v>
      </c>
      <c r="F22" s="260">
        <f>'SCREENING INFO'!I29</f>
        <v>40679</v>
      </c>
      <c r="G22" s="261">
        <f>'SCREENING INFO'!J29</f>
        <v>0.64583333333333337</v>
      </c>
      <c r="H22" s="259" t="str">
        <f>'SCREENING INFO'!L29</f>
        <v>HOYTS RICCARTON</v>
      </c>
      <c r="I22" s="259" t="str">
        <f>'SCREENING INFO'!M29</f>
        <v>CHRISTCHURCH</v>
      </c>
      <c r="J22" s="262">
        <f>'SCREENING INFO'!O29</f>
        <v>0</v>
      </c>
      <c r="K22" s="262">
        <f>'SCREENING INFO'!P29</f>
        <v>103</v>
      </c>
      <c r="L22" s="245">
        <f>'SCREENING INFO'!Q29</f>
        <v>0</v>
      </c>
      <c r="M22" s="263">
        <f>'SCREENING INFO'!R29</f>
        <v>0</v>
      </c>
      <c r="N22" s="264">
        <f>'SCREENING INFO'!U29</f>
        <v>0</v>
      </c>
      <c r="O22" s="265">
        <f>'SCREENING INFO'!V29</f>
        <v>0</v>
      </c>
      <c r="P22" s="224">
        <f>'SCREENING INFO'!W29</f>
        <v>0</v>
      </c>
      <c r="Q22" s="266">
        <f>'SCREENING INFO'!AH29</f>
        <v>0</v>
      </c>
      <c r="R22" s="267" t="e">
        <f>'SCREENING INFO'!#REF!</f>
        <v>#REF!</v>
      </c>
      <c r="S22" s="265">
        <f>'SCREENING INFO'!AK29</f>
        <v>0</v>
      </c>
      <c r="T22" s="268">
        <f>'SCREENING INFO'!Z29</f>
        <v>0</v>
      </c>
      <c r="U22" s="207" t="e">
        <f>'SCREENING INFO'!#REF!</f>
        <v>#REF!</v>
      </c>
      <c r="V22" s="269" t="e">
        <f>'SCREENING INFO'!#REF!</f>
        <v>#REF!</v>
      </c>
      <c r="W22" s="202" t="e">
        <f>'SCREENING INFO'!#REF!</f>
        <v>#REF!</v>
      </c>
      <c r="X22" s="202" t="e">
        <f>'SCREENING INFO'!#REF!</f>
        <v>#REF!</v>
      </c>
      <c r="Y22" s="202" t="e">
        <f>'SCREENING INFO'!#REF!</f>
        <v>#REF!</v>
      </c>
      <c r="Z22" s="202" t="e">
        <f>'SCREENING INFO'!#REF!</f>
        <v>#REF!</v>
      </c>
      <c r="AA22" s="201" t="e">
        <f>'SCREENING INFO'!#REF!</f>
        <v>#REF!</v>
      </c>
      <c r="AB22" s="202" t="e">
        <f>'SCREENING INFO'!#REF!</f>
        <v>#REF!</v>
      </c>
      <c r="AC22" s="202" t="e">
        <f>'SCREENING INFO'!#REF!</f>
        <v>#REF!</v>
      </c>
      <c r="AD22" s="201" t="e">
        <f>'SCREENING INFO'!#REF!</f>
        <v>#REF!</v>
      </c>
      <c r="AE22" s="202" t="e">
        <f>'SCREENING INFO'!#REF!</f>
        <v>#REF!</v>
      </c>
      <c r="AF22" s="202" t="e">
        <f>'SCREENING INFO'!#REF!</f>
        <v>#REF!</v>
      </c>
      <c r="AG22" s="202" t="e">
        <f>'SCREENING INFO'!#REF!</f>
        <v>#REF!</v>
      </c>
      <c r="AH22" s="202" t="e">
        <f>'SCREENING INFO'!#REF!</f>
        <v>#REF!</v>
      </c>
      <c r="AI22" s="202" t="e">
        <f>'SCREENING INFO'!#REF!</f>
        <v>#REF!</v>
      </c>
      <c r="AJ22" s="202" t="e">
        <f>'SCREENING INFO'!#REF!</f>
        <v>#REF!</v>
      </c>
    </row>
    <row r="23" spans="1:36">
      <c r="A23" s="106" t="str">
        <f>'SCREENING INFO'!A31</f>
        <v>That Sugar Film 40649 0.760416666666667</v>
      </c>
      <c r="B23" s="106" t="str">
        <f>'SCREENING INFO'!B31</f>
        <v>0.760416666666667 40649 PARAMOUNT</v>
      </c>
      <c r="C23" s="106" t="str">
        <f>'SCREENING INFO'!C31</f>
        <v>40649 PARAMOUNT 1</v>
      </c>
      <c r="D23" s="130" t="str">
        <f>'SCREENING INFO'!D31</f>
        <v>That Sugar Film</v>
      </c>
      <c r="E23" s="259" t="str">
        <f>'SCREENING INFO'!G31</f>
        <v>NO SHORT</v>
      </c>
      <c r="F23" s="260">
        <f>'SCREENING INFO'!I31</f>
        <v>40649</v>
      </c>
      <c r="G23" s="261">
        <f>'SCREENING INFO'!J31</f>
        <v>0.76041666666666663</v>
      </c>
      <c r="H23" s="259" t="str">
        <f>'SCREENING INFO'!L31</f>
        <v>PARAMOUNT</v>
      </c>
      <c r="I23" s="259" t="str">
        <f>'SCREENING INFO'!M31</f>
        <v>WELLINGTON</v>
      </c>
      <c r="J23" s="262">
        <f>'SCREENING INFO'!O31</f>
        <v>0</v>
      </c>
      <c r="K23" s="262">
        <f>'SCREENING INFO'!P31</f>
        <v>89</v>
      </c>
      <c r="L23" s="245">
        <f>'SCREENING INFO'!Q31</f>
        <v>0</v>
      </c>
      <c r="M23" s="263">
        <f>'SCREENING INFO'!R31</f>
        <v>0</v>
      </c>
      <c r="N23" s="264">
        <f>'SCREENING INFO'!U31</f>
        <v>0</v>
      </c>
      <c r="O23" s="265">
        <f>'SCREENING INFO'!V31</f>
        <v>0</v>
      </c>
      <c r="P23" s="224">
        <f>'SCREENING INFO'!W31</f>
        <v>0</v>
      </c>
      <c r="Q23" s="266">
        <f>'SCREENING INFO'!AH31</f>
        <v>0</v>
      </c>
      <c r="R23" s="267" t="e">
        <f>'SCREENING INFO'!#REF!</f>
        <v>#REF!</v>
      </c>
      <c r="S23" s="265">
        <f>'SCREENING INFO'!AK31</f>
        <v>0</v>
      </c>
      <c r="T23" s="268">
        <f>'SCREENING INFO'!Z31</f>
        <v>0</v>
      </c>
      <c r="U23" s="207" t="e">
        <f>'SCREENING INFO'!#REF!</f>
        <v>#REF!</v>
      </c>
      <c r="V23" s="269" t="e">
        <f>'SCREENING INFO'!#REF!</f>
        <v>#REF!</v>
      </c>
      <c r="W23" s="202" t="e">
        <f>'SCREENING INFO'!#REF!</f>
        <v>#REF!</v>
      </c>
      <c r="X23" s="202" t="e">
        <f>'SCREENING INFO'!#REF!</f>
        <v>#REF!</v>
      </c>
      <c r="Y23" s="202" t="e">
        <f>'SCREENING INFO'!#REF!</f>
        <v>#REF!</v>
      </c>
      <c r="Z23" s="202" t="e">
        <f>'SCREENING INFO'!#REF!</f>
        <v>#REF!</v>
      </c>
      <c r="AA23" s="201" t="e">
        <f>'SCREENING INFO'!#REF!</f>
        <v>#REF!</v>
      </c>
      <c r="AB23" s="202" t="e">
        <f>'SCREENING INFO'!#REF!</f>
        <v>#REF!</v>
      </c>
      <c r="AC23" s="202" t="e">
        <f>'SCREENING INFO'!#REF!</f>
        <v>#REF!</v>
      </c>
      <c r="AD23" s="201" t="e">
        <f>'SCREENING INFO'!#REF!</f>
        <v>#REF!</v>
      </c>
      <c r="AE23" s="202" t="e">
        <f>'SCREENING INFO'!#REF!</f>
        <v>#REF!</v>
      </c>
      <c r="AF23" s="202" t="e">
        <f>'SCREENING INFO'!#REF!</f>
        <v>#REF!</v>
      </c>
      <c r="AG23" s="202" t="e">
        <f>'SCREENING INFO'!#REF!</f>
        <v>#REF!</v>
      </c>
      <c r="AH23" s="202" t="e">
        <f>'SCREENING INFO'!#REF!</f>
        <v>#REF!</v>
      </c>
      <c r="AI23" s="202" t="e">
        <f>'SCREENING INFO'!#REF!</f>
        <v>#REF!</v>
      </c>
      <c r="AJ23" s="202" t="e">
        <f>'SCREENING INFO'!#REF!</f>
        <v>#REF!</v>
      </c>
    </row>
    <row r="24" spans="1:36">
      <c r="A24" s="106" t="str">
        <f>'SCREENING INFO'!A32</f>
        <v>That Sugar Film 40650 0.541666666666667</v>
      </c>
      <c r="B24" s="106" t="str">
        <f>'SCREENING INFO'!B32</f>
        <v>0.541666666666667 40650 PARAMOUNT</v>
      </c>
      <c r="C24" s="106" t="str">
        <f>'SCREENING INFO'!C32</f>
        <v>40650 PARAMOUNT 1</v>
      </c>
      <c r="D24" s="130" t="str">
        <f>'SCREENING INFO'!D32</f>
        <v>That Sugar Film</v>
      </c>
      <c r="E24" s="259" t="str">
        <f>'SCREENING INFO'!G32</f>
        <v>NO SHORT</v>
      </c>
      <c r="F24" s="260">
        <f>'SCREENING INFO'!I32</f>
        <v>40650</v>
      </c>
      <c r="G24" s="261">
        <f>'SCREENING INFO'!J32</f>
        <v>0.54166666666666663</v>
      </c>
      <c r="H24" s="259" t="str">
        <f>'SCREENING INFO'!L32</f>
        <v>PARAMOUNT</v>
      </c>
      <c r="I24" s="259" t="str">
        <f>'SCREENING INFO'!M32</f>
        <v>WELLINGTON</v>
      </c>
      <c r="J24" s="262">
        <f>'SCREENING INFO'!O32</f>
        <v>0</v>
      </c>
      <c r="K24" s="262">
        <f>'SCREENING INFO'!P32</f>
        <v>89</v>
      </c>
      <c r="L24" s="245">
        <f>'SCREENING INFO'!Q32</f>
        <v>0</v>
      </c>
      <c r="M24" s="263">
        <f>'SCREENING INFO'!R32</f>
        <v>0</v>
      </c>
      <c r="N24" s="264">
        <f>'SCREENING INFO'!U32</f>
        <v>0</v>
      </c>
      <c r="O24" s="265">
        <f>'SCREENING INFO'!V32</f>
        <v>0</v>
      </c>
      <c r="P24" s="224">
        <f>'SCREENING INFO'!W32</f>
        <v>0</v>
      </c>
      <c r="Q24" s="266">
        <f>'SCREENING INFO'!AH32</f>
        <v>0</v>
      </c>
      <c r="R24" s="267" t="e">
        <f>'SCREENING INFO'!#REF!</f>
        <v>#REF!</v>
      </c>
      <c r="S24" s="265">
        <f>'SCREENING INFO'!AK32</f>
        <v>0</v>
      </c>
      <c r="T24" s="268">
        <f>'SCREENING INFO'!Z32</f>
        <v>0</v>
      </c>
      <c r="U24" s="207" t="e">
        <f>'SCREENING INFO'!#REF!</f>
        <v>#REF!</v>
      </c>
      <c r="V24" s="202" t="e">
        <f>'SCREENING INFO'!#REF!</f>
        <v>#REF!</v>
      </c>
      <c r="W24" s="202" t="e">
        <f>'SCREENING INFO'!#REF!</f>
        <v>#REF!</v>
      </c>
      <c r="X24" s="202" t="e">
        <f>'SCREENING INFO'!#REF!</f>
        <v>#REF!</v>
      </c>
      <c r="Y24" s="202" t="e">
        <f>'SCREENING INFO'!#REF!</f>
        <v>#REF!</v>
      </c>
      <c r="Z24" s="202" t="e">
        <f>'SCREENING INFO'!#REF!</f>
        <v>#REF!</v>
      </c>
      <c r="AA24" s="227" t="e">
        <f>'SCREENING INFO'!#REF!</f>
        <v>#REF!</v>
      </c>
      <c r="AB24" s="202" t="e">
        <f>'SCREENING INFO'!#REF!</f>
        <v>#REF!</v>
      </c>
      <c r="AC24" s="202" t="e">
        <f>'SCREENING INFO'!#REF!</f>
        <v>#REF!</v>
      </c>
      <c r="AD24" s="201" t="e">
        <f>'SCREENING INFO'!#REF!</f>
        <v>#REF!</v>
      </c>
      <c r="AE24" s="202" t="e">
        <f>'SCREENING INFO'!#REF!</f>
        <v>#REF!</v>
      </c>
      <c r="AF24" s="202" t="e">
        <f>'SCREENING INFO'!#REF!</f>
        <v>#REF!</v>
      </c>
      <c r="AG24" s="202" t="e">
        <f>'SCREENING INFO'!#REF!</f>
        <v>#REF!</v>
      </c>
      <c r="AH24" s="202" t="e">
        <f>'SCREENING INFO'!#REF!</f>
        <v>#REF!</v>
      </c>
      <c r="AI24" s="202" t="e">
        <f>'SCREENING INFO'!#REF!</f>
        <v>#REF!</v>
      </c>
      <c r="AJ24" s="202" t="e">
        <f>'SCREENING INFO'!#REF!</f>
        <v>#REF!</v>
      </c>
    </row>
    <row r="25" spans="1:36" hidden="1">
      <c r="A25" s="106" t="str">
        <f>'SCREENING INFO'!A36</f>
        <v>Spartacus 40649 0.802083333333333</v>
      </c>
      <c r="B25" s="106" t="str">
        <f>'SCREENING INFO'!B36</f>
        <v>0.802083333333333 40649 REGENT</v>
      </c>
      <c r="C25" s="106" t="str">
        <f>'SCREENING INFO'!C36</f>
        <v>40649 REGENT 4</v>
      </c>
      <c r="D25" s="130" t="str">
        <f>'SCREENING INFO'!D36</f>
        <v>Spartacus</v>
      </c>
      <c r="E25" s="259" t="str">
        <f>'SCREENING INFO'!G36</f>
        <v>NO SHORT</v>
      </c>
      <c r="F25" s="260">
        <f>'SCREENING INFO'!I36</f>
        <v>40649</v>
      </c>
      <c r="G25" s="261">
        <f>'SCREENING INFO'!J36</f>
        <v>0.80208333333333337</v>
      </c>
      <c r="H25" s="259" t="str">
        <f>'SCREENING INFO'!L36</f>
        <v>REGENT</v>
      </c>
      <c r="I25" s="259" t="str">
        <f>'SCREENING INFO'!M36</f>
        <v>DUNEDIN</v>
      </c>
      <c r="J25" s="262">
        <f>'SCREENING INFO'!O36</f>
        <v>0</v>
      </c>
      <c r="K25" s="262">
        <f>'SCREENING INFO'!P36</f>
        <v>114</v>
      </c>
      <c r="L25" s="245">
        <f>'SCREENING INFO'!Q36</f>
        <v>0</v>
      </c>
      <c r="M25" s="263">
        <f>'SCREENING INFO'!R36</f>
        <v>0</v>
      </c>
      <c r="N25" s="264">
        <f>'SCREENING INFO'!U36</f>
        <v>0</v>
      </c>
      <c r="O25" s="265">
        <f>'SCREENING INFO'!V36</f>
        <v>0</v>
      </c>
      <c r="P25" s="224">
        <f>'SCREENING INFO'!W36</f>
        <v>0</v>
      </c>
      <c r="Q25" s="266">
        <f>'SCREENING INFO'!AH36</f>
        <v>0</v>
      </c>
      <c r="R25" s="267" t="e">
        <f>'SCREENING INFO'!#REF!</f>
        <v>#REF!</v>
      </c>
      <c r="S25" s="265">
        <f>'SCREENING INFO'!AK36</f>
        <v>0</v>
      </c>
      <c r="T25" s="268">
        <f>'SCREENING INFO'!Z36</f>
        <v>0</v>
      </c>
      <c r="U25" s="207" t="e">
        <f>'SCREENING INFO'!#REF!</f>
        <v>#REF!</v>
      </c>
      <c r="V25" s="269" t="e">
        <f>'SCREENING INFO'!#REF!</f>
        <v>#REF!</v>
      </c>
      <c r="W25" s="202" t="e">
        <f>'SCREENING INFO'!#REF!</f>
        <v>#REF!</v>
      </c>
      <c r="X25" s="202" t="e">
        <f>'SCREENING INFO'!#REF!</f>
        <v>#REF!</v>
      </c>
      <c r="Y25" s="202" t="e">
        <f>'SCREENING INFO'!#REF!</f>
        <v>#REF!</v>
      </c>
      <c r="Z25" s="202" t="e">
        <f>'SCREENING INFO'!#REF!</f>
        <v>#REF!</v>
      </c>
      <c r="AA25" s="201" t="e">
        <f>'SCREENING INFO'!#REF!</f>
        <v>#REF!</v>
      </c>
      <c r="AB25" s="202" t="e">
        <f>'SCREENING INFO'!#REF!</f>
        <v>#REF!</v>
      </c>
      <c r="AC25" s="202" t="e">
        <f>'SCREENING INFO'!#REF!</f>
        <v>#REF!</v>
      </c>
      <c r="AD25" s="201" t="e">
        <f>'SCREENING INFO'!#REF!</f>
        <v>#REF!</v>
      </c>
      <c r="AE25" s="202" t="e">
        <f>'SCREENING INFO'!#REF!</f>
        <v>#REF!</v>
      </c>
      <c r="AF25" s="202" t="e">
        <f>'SCREENING INFO'!#REF!</f>
        <v>#REF!</v>
      </c>
      <c r="AG25" s="202" t="e">
        <f>'SCREENING INFO'!#REF!</f>
        <v>#REF!</v>
      </c>
      <c r="AH25" s="202" t="e">
        <f>'SCREENING INFO'!#REF!</f>
        <v>#REF!</v>
      </c>
      <c r="AI25" s="202" t="e">
        <f>'SCREENING INFO'!#REF!</f>
        <v>#REF!</v>
      </c>
      <c r="AJ25" s="202" t="e">
        <f>'SCREENING INFO'!#REF!</f>
        <v>#REF!</v>
      </c>
    </row>
    <row r="26" spans="1:36" hidden="1">
      <c r="A26" s="106" t="str">
        <f>'SCREENING INFO'!A37</f>
        <v>Pinocchio 40650 0.416666666666667</v>
      </c>
      <c r="B26" s="106" t="str">
        <f>'SCREENING INFO'!B37</f>
        <v>0.416666666666667 40650 REGENT</v>
      </c>
      <c r="C26" s="106" t="str">
        <f>'SCREENING INFO'!C37</f>
        <v>40650 REGENT 1</v>
      </c>
      <c r="D26" s="130" t="str">
        <f>'SCREENING INFO'!D37</f>
        <v>Pinocchio</v>
      </c>
      <c r="E26" s="259" t="str">
        <f>'SCREENING INFO'!G37</f>
        <v>NO SHORT</v>
      </c>
      <c r="F26" s="260">
        <f>'SCREENING INFO'!I37</f>
        <v>40650</v>
      </c>
      <c r="G26" s="261">
        <f>'SCREENING INFO'!J37</f>
        <v>0.41666666666666669</v>
      </c>
      <c r="H26" s="259" t="str">
        <f>'SCREENING INFO'!L37</f>
        <v>REGENT</v>
      </c>
      <c r="I26" s="259" t="str">
        <f>'SCREENING INFO'!M37</f>
        <v>DUNEDIN</v>
      </c>
      <c r="J26" s="262">
        <f>'SCREENING INFO'!O37</f>
        <v>0</v>
      </c>
      <c r="K26" s="262">
        <f>'SCREENING INFO'!P37</f>
        <v>103</v>
      </c>
      <c r="L26" s="245">
        <f>'SCREENING INFO'!Q37</f>
        <v>0</v>
      </c>
      <c r="M26" s="263">
        <f>'SCREENING INFO'!R37</f>
        <v>0</v>
      </c>
      <c r="N26" s="264">
        <f>'SCREENING INFO'!U37</f>
        <v>0</v>
      </c>
      <c r="O26" s="265">
        <f>'SCREENING INFO'!V37</f>
        <v>0</v>
      </c>
      <c r="P26" s="224">
        <f>'SCREENING INFO'!W37</f>
        <v>0</v>
      </c>
      <c r="Q26" s="266">
        <f>'SCREENING INFO'!AH37</f>
        <v>0</v>
      </c>
      <c r="R26" s="267" t="e">
        <f>'SCREENING INFO'!#REF!</f>
        <v>#REF!</v>
      </c>
      <c r="S26" s="265">
        <f>'SCREENING INFO'!AK37</f>
        <v>0</v>
      </c>
      <c r="T26" s="268">
        <f>'SCREENING INFO'!Z37</f>
        <v>0</v>
      </c>
      <c r="U26" s="207" t="e">
        <f>'SCREENING INFO'!#REF!</f>
        <v>#REF!</v>
      </c>
      <c r="V26" s="269" t="e">
        <f>'SCREENING INFO'!#REF!</f>
        <v>#REF!</v>
      </c>
      <c r="W26" s="202" t="e">
        <f>'SCREENING INFO'!#REF!</f>
        <v>#REF!</v>
      </c>
      <c r="X26" s="202" t="e">
        <f>'SCREENING INFO'!#REF!</f>
        <v>#REF!</v>
      </c>
      <c r="Y26" s="202" t="e">
        <f>'SCREENING INFO'!#REF!</f>
        <v>#REF!</v>
      </c>
      <c r="Z26" s="202" t="e">
        <f>'SCREENING INFO'!#REF!</f>
        <v>#REF!</v>
      </c>
      <c r="AA26" s="201" t="e">
        <f>'SCREENING INFO'!#REF!</f>
        <v>#REF!</v>
      </c>
      <c r="AB26" s="202" t="e">
        <f>'SCREENING INFO'!#REF!</f>
        <v>#REF!</v>
      </c>
      <c r="AC26" s="202" t="e">
        <f>'SCREENING INFO'!#REF!</f>
        <v>#REF!</v>
      </c>
      <c r="AD26" s="201" t="e">
        <f>'SCREENING INFO'!#REF!</f>
        <v>#REF!</v>
      </c>
      <c r="AE26" s="202" t="e">
        <f>'SCREENING INFO'!#REF!</f>
        <v>#REF!</v>
      </c>
      <c r="AF26" s="202" t="e">
        <f>'SCREENING INFO'!#REF!</f>
        <v>#REF!</v>
      </c>
      <c r="AG26" s="202" t="e">
        <f>'SCREENING INFO'!#REF!</f>
        <v>#REF!</v>
      </c>
      <c r="AH26" s="202" t="e">
        <f>'SCREENING INFO'!#REF!</f>
        <v>#REF!</v>
      </c>
      <c r="AI26" s="202" t="e">
        <f>'SCREENING INFO'!#REF!</f>
        <v>#REF!</v>
      </c>
      <c r="AJ26" s="202" t="e">
        <f>'SCREENING INFO'!#REF!</f>
        <v>#REF!</v>
      </c>
    </row>
    <row r="27" spans="1:36" hidden="1">
      <c r="A27" s="106" t="str">
        <f>'SCREENING INFO'!A42</f>
        <v>That Sugar Film 40651 0.479166666666667</v>
      </c>
      <c r="B27" s="106" t="str">
        <f>'SCREENING INFO'!B42</f>
        <v>0.479166666666667 40651 REGENT</v>
      </c>
      <c r="C27" s="106" t="str">
        <f>'SCREENING INFO'!C42</f>
        <v>40651 REGENT 1</v>
      </c>
      <c r="D27" s="130" t="str">
        <f>'SCREENING INFO'!D42</f>
        <v>That Sugar Film</v>
      </c>
      <c r="E27" s="259" t="str">
        <f>'SCREENING INFO'!G42</f>
        <v>NO SHORT</v>
      </c>
      <c r="F27" s="260">
        <f>'SCREENING INFO'!I42</f>
        <v>40651</v>
      </c>
      <c r="G27" s="261">
        <f>'SCREENING INFO'!J42</f>
        <v>0.47916666666666669</v>
      </c>
      <c r="H27" s="259" t="str">
        <f>'SCREENING INFO'!L42</f>
        <v>REGENT</v>
      </c>
      <c r="I27" s="259" t="str">
        <f>'SCREENING INFO'!M42</f>
        <v>DUNEDIN</v>
      </c>
      <c r="J27" s="262">
        <f>'SCREENING INFO'!O42</f>
        <v>0</v>
      </c>
      <c r="K27" s="262">
        <f>'SCREENING INFO'!P42</f>
        <v>89</v>
      </c>
      <c r="L27" s="245">
        <f>'SCREENING INFO'!Q42</f>
        <v>0</v>
      </c>
      <c r="M27" s="263">
        <f>'SCREENING INFO'!R42</f>
        <v>0</v>
      </c>
      <c r="N27" s="264">
        <f>'SCREENING INFO'!U42</f>
        <v>0</v>
      </c>
      <c r="O27" s="265">
        <f>'SCREENING INFO'!V42</f>
        <v>0</v>
      </c>
      <c r="P27" s="224">
        <f>'SCREENING INFO'!W42</f>
        <v>0</v>
      </c>
      <c r="Q27" s="266">
        <f>'SCREENING INFO'!AH42</f>
        <v>0</v>
      </c>
      <c r="R27" s="267" t="e">
        <f>'SCREENING INFO'!#REF!</f>
        <v>#REF!</v>
      </c>
      <c r="S27" s="265">
        <f>'SCREENING INFO'!AK42</f>
        <v>0</v>
      </c>
      <c r="T27" s="268">
        <f>'SCREENING INFO'!Z42</f>
        <v>0</v>
      </c>
      <c r="U27" s="207" t="e">
        <f>'SCREENING INFO'!#REF!</f>
        <v>#REF!</v>
      </c>
      <c r="V27" s="269" t="e">
        <f>'SCREENING INFO'!#REF!</f>
        <v>#REF!</v>
      </c>
      <c r="W27" s="202" t="e">
        <f>'SCREENING INFO'!#REF!</f>
        <v>#REF!</v>
      </c>
      <c r="X27" s="202" t="e">
        <f>'SCREENING INFO'!#REF!</f>
        <v>#REF!</v>
      </c>
      <c r="Y27" s="202" t="e">
        <f>'SCREENING INFO'!#REF!</f>
        <v>#REF!</v>
      </c>
      <c r="Z27" s="202" t="e">
        <f>'SCREENING INFO'!#REF!</f>
        <v>#REF!</v>
      </c>
      <c r="AA27" s="201" t="e">
        <f>'SCREENING INFO'!#REF!</f>
        <v>#REF!</v>
      </c>
      <c r="AB27" s="202" t="e">
        <f>'SCREENING INFO'!#REF!</f>
        <v>#REF!</v>
      </c>
      <c r="AC27" s="202" t="e">
        <f>'SCREENING INFO'!#REF!</f>
        <v>#REF!</v>
      </c>
      <c r="AD27" s="201" t="e">
        <f>'SCREENING INFO'!#REF!</f>
        <v>#REF!</v>
      </c>
      <c r="AE27" s="202" t="e">
        <f>'SCREENING INFO'!#REF!</f>
        <v>#REF!</v>
      </c>
      <c r="AF27" s="202" t="e">
        <f>'SCREENING INFO'!#REF!</f>
        <v>#REF!</v>
      </c>
      <c r="AG27" s="202" t="e">
        <f>'SCREENING INFO'!#REF!</f>
        <v>#REF!</v>
      </c>
      <c r="AH27" s="202" t="e">
        <f>'SCREENING INFO'!#REF!</f>
        <v>#REF!</v>
      </c>
      <c r="AI27" s="202" t="e">
        <f>'SCREENING INFO'!#REF!</f>
        <v>#REF!</v>
      </c>
      <c r="AJ27" s="202" t="e">
        <f>'SCREENING INFO'!#REF!</f>
        <v>#REF!</v>
      </c>
    </row>
    <row r="28" spans="1:36" s="25" customFormat="1" hidden="1">
      <c r="A28" s="106" t="str">
        <f>'SCREENING INFO'!A44</f>
        <v>The Ground We Won 40651 0.666666666666667</v>
      </c>
      <c r="B28" s="106" t="str">
        <f>'SCREENING INFO'!B44</f>
        <v>0.666666666666667 40651 REGENT</v>
      </c>
      <c r="C28" s="106" t="str">
        <f>'SCREENING INFO'!C44</f>
        <v>40651 REGENT 3</v>
      </c>
      <c r="D28" s="116" t="str">
        <f>'SCREENING INFO'!D44</f>
        <v>The Ground We Won</v>
      </c>
      <c r="E28" s="200" t="str">
        <f>'SCREENING INFO'!G44</f>
        <v>NO SHORT</v>
      </c>
      <c r="F28" s="232">
        <f>'SCREENING INFO'!I44</f>
        <v>40651</v>
      </c>
      <c r="G28" s="132">
        <f>'SCREENING INFO'!J44</f>
        <v>0.66666666666666663</v>
      </c>
      <c r="H28" s="138" t="str">
        <f>'SCREENING INFO'!L44</f>
        <v>REGENT</v>
      </c>
      <c r="I28" s="138" t="str">
        <f>'SCREENING INFO'!M44</f>
        <v>DUNEDIN</v>
      </c>
      <c r="J28" s="140">
        <f>'SCREENING INFO'!O44</f>
        <v>0</v>
      </c>
      <c r="K28" s="140">
        <f>'SCREENING INFO'!P44</f>
        <v>55</v>
      </c>
      <c r="L28" s="243">
        <f>'SCREENING INFO'!Q44</f>
        <v>0</v>
      </c>
      <c r="M28" s="221">
        <f>'SCREENING INFO'!R44</f>
        <v>0</v>
      </c>
      <c r="N28" s="223">
        <f>'SCREENING INFO'!U44</f>
        <v>0</v>
      </c>
      <c r="O28" s="140">
        <f>'SCREENING INFO'!V44</f>
        <v>0</v>
      </c>
      <c r="P28" s="224">
        <f>'SCREENING INFO'!W44</f>
        <v>0</v>
      </c>
      <c r="Q28" s="242">
        <f>'SCREENING INFO'!AH44</f>
        <v>0</v>
      </c>
      <c r="R28" s="225" t="e">
        <f>'SCREENING INFO'!#REF!</f>
        <v>#REF!</v>
      </c>
      <c r="S28" s="140">
        <f>'SCREENING INFO'!AK44</f>
        <v>0</v>
      </c>
      <c r="T28" s="206">
        <f>'SCREENING INFO'!Z44</f>
        <v>0</v>
      </c>
      <c r="U28" s="138" t="e">
        <f>'SCREENING INFO'!#REF!</f>
        <v>#REF!</v>
      </c>
      <c r="V28" s="138" t="e">
        <f>'SCREENING INFO'!#REF!</f>
        <v>#REF!</v>
      </c>
      <c r="W28" s="138" t="e">
        <f>'SCREENING INFO'!#REF!</f>
        <v>#REF!</v>
      </c>
      <c r="X28" s="138" t="e">
        <f>'SCREENING INFO'!#REF!</f>
        <v>#REF!</v>
      </c>
      <c r="Y28" s="138" t="e">
        <f>'SCREENING INFO'!#REF!</f>
        <v>#REF!</v>
      </c>
      <c r="Z28" s="138" t="e">
        <f>'SCREENING INFO'!#REF!</f>
        <v>#REF!</v>
      </c>
      <c r="AA28" s="201" t="e">
        <f>'SCREENING INFO'!#REF!</f>
        <v>#REF!</v>
      </c>
      <c r="AB28" s="207" t="e">
        <f>'SCREENING INFO'!#REF!</f>
        <v>#REF!</v>
      </c>
      <c r="AC28" s="138" t="e">
        <f>'SCREENING INFO'!#REF!</f>
        <v>#REF!</v>
      </c>
      <c r="AD28" s="138" t="e">
        <f>'SCREENING INFO'!#REF!</f>
        <v>#REF!</v>
      </c>
      <c r="AE28" s="138" t="e">
        <f>'SCREENING INFO'!#REF!</f>
        <v>#REF!</v>
      </c>
      <c r="AF28" s="138" t="e">
        <f>'SCREENING INFO'!#REF!</f>
        <v>#REF!</v>
      </c>
      <c r="AG28" s="138" t="e">
        <f>'SCREENING INFO'!#REF!</f>
        <v>#REF!</v>
      </c>
      <c r="AH28" s="138" t="e">
        <f>'SCREENING INFO'!#REF!</f>
        <v>#REF!</v>
      </c>
      <c r="AI28" s="138" t="e">
        <f>'SCREENING INFO'!#REF!</f>
        <v>#REF!</v>
      </c>
      <c r="AJ28" s="138" t="e">
        <f>'SCREENING INFO'!#REF!</f>
        <v>#REF!</v>
      </c>
    </row>
    <row r="29" spans="1:36" s="25" customFormat="1" hidden="1">
      <c r="A29" s="106" t="e">
        <f>'SCREENING INFO'!#REF!</f>
        <v>#REF!</v>
      </c>
      <c r="B29" s="106" t="e">
        <f>'SCREENING INFO'!#REF!</f>
        <v>#REF!</v>
      </c>
      <c r="C29" s="106" t="e">
        <f>'SCREENING INFO'!#REF!</f>
        <v>#REF!</v>
      </c>
      <c r="D29" s="116" t="e">
        <f>'SCREENING INFO'!#REF!</f>
        <v>#REF!</v>
      </c>
      <c r="E29" s="200" t="e">
        <f>'SCREENING INFO'!#REF!</f>
        <v>#REF!</v>
      </c>
      <c r="F29" s="232" t="e">
        <f>'SCREENING INFO'!#REF!</f>
        <v>#REF!</v>
      </c>
      <c r="G29" s="132" t="e">
        <f>'SCREENING INFO'!#REF!</f>
        <v>#REF!</v>
      </c>
      <c r="H29" s="138" t="e">
        <f>'SCREENING INFO'!#REF!</f>
        <v>#REF!</v>
      </c>
      <c r="I29" s="138" t="e">
        <f>'SCREENING INFO'!#REF!</f>
        <v>#REF!</v>
      </c>
      <c r="J29" s="140" t="e">
        <f>'SCREENING INFO'!#REF!</f>
        <v>#REF!</v>
      </c>
      <c r="K29" s="140" t="e">
        <f>'SCREENING INFO'!#REF!</f>
        <v>#REF!</v>
      </c>
      <c r="L29" s="222" t="e">
        <f>'SCREENING INFO'!#REF!</f>
        <v>#REF!</v>
      </c>
      <c r="M29" s="221" t="e">
        <f>'SCREENING INFO'!#REF!</f>
        <v>#REF!</v>
      </c>
      <c r="N29" s="223" t="e">
        <f>'SCREENING INFO'!#REF!</f>
        <v>#REF!</v>
      </c>
      <c r="O29" s="140" t="e">
        <f>'SCREENING INFO'!#REF!</f>
        <v>#REF!</v>
      </c>
      <c r="P29" s="224" t="e">
        <f>'SCREENING INFO'!#REF!</f>
        <v>#REF!</v>
      </c>
      <c r="Q29" s="242" t="e">
        <f>'SCREENING INFO'!#REF!</f>
        <v>#REF!</v>
      </c>
      <c r="R29" s="225" t="e">
        <f>'SCREENING INFO'!#REF!</f>
        <v>#REF!</v>
      </c>
      <c r="S29" s="140" t="e">
        <f>'SCREENING INFO'!#REF!</f>
        <v>#REF!</v>
      </c>
      <c r="T29" s="206" t="e">
        <f>'SCREENING INFO'!#REF!</f>
        <v>#REF!</v>
      </c>
      <c r="U29" s="138" t="e">
        <f>'SCREENING INFO'!#REF!</f>
        <v>#REF!</v>
      </c>
      <c r="V29" s="138" t="e">
        <f>'SCREENING INFO'!#REF!</f>
        <v>#REF!</v>
      </c>
      <c r="W29" s="138" t="e">
        <f>'SCREENING INFO'!#REF!</f>
        <v>#REF!</v>
      </c>
      <c r="X29" s="138" t="e">
        <f>'SCREENING INFO'!#REF!</f>
        <v>#REF!</v>
      </c>
      <c r="Y29" s="138" t="e">
        <f>'SCREENING INFO'!#REF!</f>
        <v>#REF!</v>
      </c>
      <c r="Z29" s="138" t="e">
        <f>'SCREENING INFO'!#REF!</f>
        <v>#REF!</v>
      </c>
      <c r="AA29" s="201" t="e">
        <f>'SCREENING INFO'!#REF!</f>
        <v>#REF!</v>
      </c>
      <c r="AB29" s="207" t="e">
        <f>'SCREENING INFO'!#REF!</f>
        <v>#REF!</v>
      </c>
      <c r="AC29" s="138" t="e">
        <f>'SCREENING INFO'!#REF!</f>
        <v>#REF!</v>
      </c>
      <c r="AD29" s="138" t="e">
        <f>'SCREENING INFO'!#REF!</f>
        <v>#REF!</v>
      </c>
      <c r="AE29" s="138" t="e">
        <f>'SCREENING INFO'!#REF!</f>
        <v>#REF!</v>
      </c>
      <c r="AF29" s="138" t="e">
        <f>'SCREENING INFO'!#REF!</f>
        <v>#REF!</v>
      </c>
      <c r="AG29" s="138" t="e">
        <f>'SCREENING INFO'!#REF!</f>
        <v>#REF!</v>
      </c>
      <c r="AH29" s="138" t="e">
        <f>'SCREENING INFO'!#REF!</f>
        <v>#REF!</v>
      </c>
      <c r="AI29" s="138" t="e">
        <f>'SCREENING INFO'!#REF!</f>
        <v>#REF!</v>
      </c>
      <c r="AJ29" s="138" t="e">
        <f>'SCREENING INFO'!#REF!</f>
        <v>#REF!</v>
      </c>
    </row>
    <row r="30" spans="1:36" s="25" customFormat="1" hidden="1">
      <c r="A30" s="106" t="e">
        <f>'SCREENING INFO'!#REF!</f>
        <v>#REF!</v>
      </c>
      <c r="B30" s="106" t="e">
        <f>'SCREENING INFO'!#REF!</f>
        <v>#REF!</v>
      </c>
      <c r="C30" s="106" t="e">
        <f>'SCREENING INFO'!#REF!</f>
        <v>#REF!</v>
      </c>
      <c r="D30" s="130" t="e">
        <f>'SCREENING INFO'!#REF!</f>
        <v>#REF!</v>
      </c>
      <c r="E30" s="130" t="e">
        <f>'SCREENING INFO'!#REF!</f>
        <v>#REF!</v>
      </c>
      <c r="F30" s="233" t="e">
        <f>'SCREENING INFO'!#REF!</f>
        <v>#REF!</v>
      </c>
      <c r="G30" s="141" t="e">
        <f>'SCREENING INFO'!#REF!</f>
        <v>#REF!</v>
      </c>
      <c r="H30" s="130" t="e">
        <f>'SCREENING INFO'!#REF!</f>
        <v>#REF!</v>
      </c>
      <c r="I30" s="130" t="e">
        <f>'SCREENING INFO'!#REF!</f>
        <v>#REF!</v>
      </c>
      <c r="J30" s="140" t="e">
        <f>'SCREENING INFO'!#REF!</f>
        <v>#REF!</v>
      </c>
      <c r="K30" s="140" t="e">
        <f>'SCREENING INFO'!#REF!</f>
        <v>#REF!</v>
      </c>
      <c r="L30" s="222" t="e">
        <f>'SCREENING INFO'!#REF!</f>
        <v>#REF!</v>
      </c>
      <c r="M30" s="221" t="e">
        <f>'SCREENING INFO'!#REF!</f>
        <v>#REF!</v>
      </c>
      <c r="N30" s="223" t="e">
        <f>'SCREENING INFO'!#REF!</f>
        <v>#REF!</v>
      </c>
      <c r="O30" s="140" t="e">
        <f>'SCREENING INFO'!#REF!</f>
        <v>#REF!</v>
      </c>
      <c r="P30" s="224" t="e">
        <f>'SCREENING INFO'!#REF!</f>
        <v>#REF!</v>
      </c>
      <c r="Q30" s="242" t="e">
        <f>'SCREENING INFO'!#REF!</f>
        <v>#REF!</v>
      </c>
      <c r="R30" s="225" t="e">
        <f>'SCREENING INFO'!#REF!</f>
        <v>#REF!</v>
      </c>
      <c r="S30" s="140" t="e">
        <f>'SCREENING INFO'!#REF!</f>
        <v>#REF!</v>
      </c>
      <c r="T30" s="206" t="e">
        <f>'SCREENING INFO'!#REF!</f>
        <v>#REF!</v>
      </c>
      <c r="U30" s="138" t="e">
        <f>'SCREENING INFO'!#REF!</f>
        <v>#REF!</v>
      </c>
      <c r="V30" s="132" t="e">
        <f>'SCREENING INFO'!#REF!</f>
        <v>#REF!</v>
      </c>
      <c r="W30" s="132" t="e">
        <f>'SCREENING INFO'!#REF!</f>
        <v>#REF!</v>
      </c>
      <c r="X30" s="132" t="e">
        <f>'SCREENING INFO'!#REF!</f>
        <v>#REF!</v>
      </c>
      <c r="Y30" s="132" t="e">
        <f>'SCREENING INFO'!#REF!</f>
        <v>#REF!</v>
      </c>
      <c r="Z30" s="132" t="e">
        <f>'SCREENING INFO'!#REF!</f>
        <v>#REF!</v>
      </c>
      <c r="AA30" s="201" t="e">
        <f>'SCREENING INFO'!#REF!</f>
        <v>#REF!</v>
      </c>
      <c r="AB30" s="202" t="e">
        <f>'SCREENING INFO'!#REF!</f>
        <v>#REF!</v>
      </c>
      <c r="AC30" s="132" t="e">
        <f>'SCREENING INFO'!#REF!</f>
        <v>#REF!</v>
      </c>
      <c r="AD30" s="201" t="e">
        <f>'SCREENING INFO'!#REF!</f>
        <v>#REF!</v>
      </c>
      <c r="AE30" s="132" t="e">
        <f>'SCREENING INFO'!#REF!</f>
        <v>#REF!</v>
      </c>
      <c r="AF30" s="132" t="e">
        <f>'SCREENING INFO'!#REF!</f>
        <v>#REF!</v>
      </c>
      <c r="AG30" s="132" t="e">
        <f>'SCREENING INFO'!#REF!</f>
        <v>#REF!</v>
      </c>
      <c r="AH30" s="132" t="e">
        <f>'SCREENING INFO'!#REF!</f>
        <v>#REF!</v>
      </c>
      <c r="AI30" s="132" t="e">
        <f>'SCREENING INFO'!#REF!</f>
        <v>#REF!</v>
      </c>
      <c r="AJ30" s="132" t="e">
        <f>'SCREENING INFO'!#REF!</f>
        <v>#REF!</v>
      </c>
    </row>
    <row r="31" spans="1:36" s="25" customFormat="1" hidden="1">
      <c r="A31" s="106" t="e">
        <f>'SCREENING INFO'!#REF!</f>
        <v>#REF!</v>
      </c>
      <c r="B31" s="106" t="e">
        <f>'SCREENING INFO'!#REF!</f>
        <v>#REF!</v>
      </c>
      <c r="C31" s="106" t="e">
        <f>'SCREENING INFO'!#REF!</f>
        <v>#REF!</v>
      </c>
      <c r="D31" s="130" t="e">
        <f>'SCREENING INFO'!#REF!</f>
        <v>#REF!</v>
      </c>
      <c r="E31" s="130" t="e">
        <f>'SCREENING INFO'!#REF!</f>
        <v>#REF!</v>
      </c>
      <c r="F31" s="233" t="e">
        <f>'SCREENING INFO'!#REF!</f>
        <v>#REF!</v>
      </c>
      <c r="G31" s="141" t="e">
        <f>'SCREENING INFO'!#REF!</f>
        <v>#REF!</v>
      </c>
      <c r="H31" s="130" t="e">
        <f>'SCREENING INFO'!#REF!</f>
        <v>#REF!</v>
      </c>
      <c r="I31" s="130" t="e">
        <f>'SCREENING INFO'!#REF!</f>
        <v>#REF!</v>
      </c>
      <c r="J31" s="140" t="e">
        <f>'SCREENING INFO'!#REF!</f>
        <v>#REF!</v>
      </c>
      <c r="K31" s="140" t="e">
        <f>'SCREENING INFO'!#REF!</f>
        <v>#REF!</v>
      </c>
      <c r="L31" s="222" t="e">
        <f>'SCREENING INFO'!#REF!</f>
        <v>#REF!</v>
      </c>
      <c r="M31" s="221" t="e">
        <f>'SCREENING INFO'!#REF!</f>
        <v>#REF!</v>
      </c>
      <c r="N31" s="223" t="e">
        <f>'SCREENING INFO'!#REF!</f>
        <v>#REF!</v>
      </c>
      <c r="O31" s="140" t="e">
        <f>'SCREENING INFO'!#REF!</f>
        <v>#REF!</v>
      </c>
      <c r="P31" s="224" t="e">
        <f>'SCREENING INFO'!#REF!</f>
        <v>#REF!</v>
      </c>
      <c r="Q31" s="242" t="e">
        <f>'SCREENING INFO'!#REF!</f>
        <v>#REF!</v>
      </c>
      <c r="R31" s="225" t="e">
        <f>'SCREENING INFO'!#REF!</f>
        <v>#REF!</v>
      </c>
      <c r="S31" s="140" t="e">
        <f>'SCREENING INFO'!#REF!</f>
        <v>#REF!</v>
      </c>
      <c r="T31" s="206" t="e">
        <f>'SCREENING INFO'!#REF!</f>
        <v>#REF!</v>
      </c>
      <c r="U31" s="138" t="e">
        <f>'SCREENING INFO'!#REF!</f>
        <v>#REF!</v>
      </c>
      <c r="V31" s="132" t="e">
        <f>'SCREENING INFO'!#REF!</f>
        <v>#REF!</v>
      </c>
      <c r="W31" s="132" t="e">
        <f>'SCREENING INFO'!#REF!</f>
        <v>#REF!</v>
      </c>
      <c r="X31" s="132" t="e">
        <f>'SCREENING INFO'!#REF!</f>
        <v>#REF!</v>
      </c>
      <c r="Y31" s="132" t="e">
        <f>'SCREENING INFO'!#REF!</f>
        <v>#REF!</v>
      </c>
      <c r="Z31" s="132" t="e">
        <f>'SCREENING INFO'!#REF!</f>
        <v>#REF!</v>
      </c>
      <c r="AA31" s="227" t="e">
        <f>'SCREENING INFO'!#REF!</f>
        <v>#REF!</v>
      </c>
      <c r="AB31" s="202" t="e">
        <f>'SCREENING INFO'!#REF!</f>
        <v>#REF!</v>
      </c>
      <c r="AC31" s="132" t="e">
        <f>'SCREENING INFO'!#REF!</f>
        <v>#REF!</v>
      </c>
      <c r="AD31" s="201" t="e">
        <f>'SCREENING INFO'!#REF!</f>
        <v>#REF!</v>
      </c>
      <c r="AE31" s="132" t="e">
        <f>'SCREENING INFO'!#REF!</f>
        <v>#REF!</v>
      </c>
      <c r="AF31" s="132" t="e">
        <f>'SCREENING INFO'!#REF!</f>
        <v>#REF!</v>
      </c>
      <c r="AG31" s="132" t="e">
        <f>'SCREENING INFO'!#REF!</f>
        <v>#REF!</v>
      </c>
      <c r="AH31" s="132" t="e">
        <f>'SCREENING INFO'!#REF!</f>
        <v>#REF!</v>
      </c>
      <c r="AI31" s="132" t="e">
        <f>'SCREENING INFO'!#REF!</f>
        <v>#REF!</v>
      </c>
      <c r="AJ31" s="132" t="e">
        <f>'SCREENING INFO'!#REF!</f>
        <v>#REF!</v>
      </c>
    </row>
    <row r="32" spans="1:36" s="25" customFormat="1" hidden="1">
      <c r="A32" s="106" t="e">
        <f>'SCREENING INFO'!#REF!</f>
        <v>#REF!</v>
      </c>
      <c r="B32" s="106" t="e">
        <f>'SCREENING INFO'!#REF!</f>
        <v>#REF!</v>
      </c>
      <c r="C32" s="106" t="e">
        <f>'SCREENING INFO'!#REF!</f>
        <v>#REF!</v>
      </c>
      <c r="D32" s="130" t="e">
        <f>'SCREENING INFO'!#REF!</f>
        <v>#REF!</v>
      </c>
      <c r="E32" s="130" t="e">
        <f>'SCREENING INFO'!#REF!</f>
        <v>#REF!</v>
      </c>
      <c r="F32" s="233" t="e">
        <f>'SCREENING INFO'!#REF!</f>
        <v>#REF!</v>
      </c>
      <c r="G32" s="141" t="e">
        <f>'SCREENING INFO'!#REF!</f>
        <v>#REF!</v>
      </c>
      <c r="H32" s="130" t="e">
        <f>'SCREENING INFO'!#REF!</f>
        <v>#REF!</v>
      </c>
      <c r="I32" s="130" t="e">
        <f>'SCREENING INFO'!#REF!</f>
        <v>#REF!</v>
      </c>
      <c r="J32" s="140" t="e">
        <f>'SCREENING INFO'!#REF!</f>
        <v>#REF!</v>
      </c>
      <c r="K32" s="140" t="e">
        <f>'SCREENING INFO'!#REF!</f>
        <v>#REF!</v>
      </c>
      <c r="L32" s="222" t="e">
        <f>'SCREENING INFO'!#REF!</f>
        <v>#REF!</v>
      </c>
      <c r="M32" s="221" t="e">
        <f>'SCREENING INFO'!#REF!</f>
        <v>#REF!</v>
      </c>
      <c r="N32" s="223" t="e">
        <f>'SCREENING INFO'!#REF!</f>
        <v>#REF!</v>
      </c>
      <c r="O32" s="140" t="e">
        <f>'SCREENING INFO'!#REF!</f>
        <v>#REF!</v>
      </c>
      <c r="P32" s="224" t="e">
        <f>'SCREENING INFO'!#REF!</f>
        <v>#REF!</v>
      </c>
      <c r="Q32" s="242" t="e">
        <f>'SCREENING INFO'!#REF!</f>
        <v>#REF!</v>
      </c>
      <c r="R32" s="225" t="e">
        <f>'SCREENING INFO'!#REF!</f>
        <v>#REF!</v>
      </c>
      <c r="S32" s="140" t="e">
        <f>'SCREENING INFO'!#REF!</f>
        <v>#REF!</v>
      </c>
      <c r="T32" s="206" t="e">
        <f>'SCREENING INFO'!#REF!</f>
        <v>#REF!</v>
      </c>
      <c r="U32" s="138" t="e">
        <f>'SCREENING INFO'!#REF!</f>
        <v>#REF!</v>
      </c>
      <c r="V32" s="199" t="e">
        <f>'SCREENING INFO'!#REF!</f>
        <v>#REF!</v>
      </c>
      <c r="W32" s="132" t="e">
        <f>'SCREENING INFO'!#REF!</f>
        <v>#REF!</v>
      </c>
      <c r="X32" s="132" t="e">
        <f>'SCREENING INFO'!#REF!</f>
        <v>#REF!</v>
      </c>
      <c r="Y32" s="132" t="e">
        <f>'SCREENING INFO'!#REF!</f>
        <v>#REF!</v>
      </c>
      <c r="Z32" s="132" t="e">
        <f>'SCREENING INFO'!#REF!</f>
        <v>#REF!</v>
      </c>
      <c r="AA32" s="201" t="e">
        <f>'SCREENING INFO'!#REF!</f>
        <v>#REF!</v>
      </c>
      <c r="AB32" s="226" t="e">
        <f>'SCREENING INFO'!#REF!</f>
        <v>#REF!</v>
      </c>
      <c r="AC32" s="132" t="e">
        <f>'SCREENING INFO'!#REF!</f>
        <v>#REF!</v>
      </c>
      <c r="AD32" s="132" t="e">
        <f>'SCREENING INFO'!#REF!</f>
        <v>#REF!</v>
      </c>
      <c r="AE32" s="132" t="e">
        <f>'SCREENING INFO'!#REF!</f>
        <v>#REF!</v>
      </c>
      <c r="AF32" s="132" t="e">
        <f>'SCREENING INFO'!#REF!</f>
        <v>#REF!</v>
      </c>
      <c r="AG32" s="132" t="e">
        <f>'SCREENING INFO'!#REF!</f>
        <v>#REF!</v>
      </c>
      <c r="AH32" s="132" t="e">
        <f>'SCREENING INFO'!#REF!</f>
        <v>#REF!</v>
      </c>
      <c r="AI32" s="132" t="e">
        <f>'SCREENING INFO'!#REF!</f>
        <v>#REF!</v>
      </c>
      <c r="AJ32" s="132" t="e">
        <f>'SCREENING INFO'!#REF!</f>
        <v>#REF!</v>
      </c>
    </row>
    <row r="33" spans="1:36" s="25" customFormat="1" hidden="1">
      <c r="A33" s="106" t="e">
        <f>'SCREENING INFO'!#REF!</f>
        <v>#REF!</v>
      </c>
      <c r="B33" s="106" t="e">
        <f>'SCREENING INFO'!#REF!</f>
        <v>#REF!</v>
      </c>
      <c r="C33" s="106" t="e">
        <f>'SCREENING INFO'!#REF!</f>
        <v>#REF!</v>
      </c>
      <c r="D33" s="116" t="e">
        <f>'SCREENING INFO'!#REF!</f>
        <v>#REF!</v>
      </c>
      <c r="E33" s="200" t="e">
        <f>'SCREENING INFO'!#REF!</f>
        <v>#REF!</v>
      </c>
      <c r="F33" s="232" t="e">
        <f>'SCREENING INFO'!#REF!</f>
        <v>#REF!</v>
      </c>
      <c r="G33" s="132" t="e">
        <f>'SCREENING INFO'!#REF!</f>
        <v>#REF!</v>
      </c>
      <c r="H33" s="138" t="e">
        <f>'SCREENING INFO'!#REF!</f>
        <v>#REF!</v>
      </c>
      <c r="I33" s="138" t="e">
        <f>'SCREENING INFO'!#REF!</f>
        <v>#REF!</v>
      </c>
      <c r="J33" s="140" t="e">
        <f>'SCREENING INFO'!#REF!</f>
        <v>#REF!</v>
      </c>
      <c r="K33" s="140" t="e">
        <f>'SCREENING INFO'!#REF!</f>
        <v>#REF!</v>
      </c>
      <c r="L33" s="222" t="e">
        <f>'SCREENING INFO'!#REF!</f>
        <v>#REF!</v>
      </c>
      <c r="M33" s="221" t="e">
        <f>'SCREENING INFO'!#REF!</f>
        <v>#REF!</v>
      </c>
      <c r="N33" s="223" t="e">
        <f>'SCREENING INFO'!#REF!</f>
        <v>#REF!</v>
      </c>
      <c r="O33" s="140" t="e">
        <f>'SCREENING INFO'!#REF!</f>
        <v>#REF!</v>
      </c>
      <c r="P33" s="224" t="e">
        <f>'SCREENING INFO'!#REF!</f>
        <v>#REF!</v>
      </c>
      <c r="Q33" s="242" t="e">
        <f>'SCREENING INFO'!#REF!</f>
        <v>#REF!</v>
      </c>
      <c r="R33" s="225" t="e">
        <f>'SCREENING INFO'!#REF!</f>
        <v>#REF!</v>
      </c>
      <c r="S33" s="140" t="e">
        <f>'SCREENING INFO'!#REF!</f>
        <v>#REF!</v>
      </c>
      <c r="T33" s="206" t="e">
        <f>'SCREENING INFO'!#REF!</f>
        <v>#REF!</v>
      </c>
      <c r="U33" s="138" t="e">
        <f>'SCREENING INFO'!#REF!</f>
        <v>#REF!</v>
      </c>
      <c r="V33" s="138" t="e">
        <f>'SCREENING INFO'!#REF!</f>
        <v>#REF!</v>
      </c>
      <c r="W33" s="138" t="e">
        <f>'SCREENING INFO'!#REF!</f>
        <v>#REF!</v>
      </c>
      <c r="X33" s="138" t="e">
        <f>'SCREENING INFO'!#REF!</f>
        <v>#REF!</v>
      </c>
      <c r="Y33" s="138" t="e">
        <f>'SCREENING INFO'!#REF!</f>
        <v>#REF!</v>
      </c>
      <c r="Z33" s="138" t="e">
        <f>'SCREENING INFO'!#REF!</f>
        <v>#REF!</v>
      </c>
      <c r="AA33" s="201" t="e">
        <f>'SCREENING INFO'!#REF!</f>
        <v>#REF!</v>
      </c>
      <c r="AB33" s="207" t="e">
        <f>'SCREENING INFO'!#REF!</f>
        <v>#REF!</v>
      </c>
      <c r="AC33" s="138" t="e">
        <f>'SCREENING INFO'!#REF!</f>
        <v>#REF!</v>
      </c>
      <c r="AD33" s="138" t="e">
        <f>'SCREENING INFO'!#REF!</f>
        <v>#REF!</v>
      </c>
      <c r="AE33" s="138" t="e">
        <f>'SCREENING INFO'!#REF!</f>
        <v>#REF!</v>
      </c>
      <c r="AF33" s="138" t="e">
        <f>'SCREENING INFO'!#REF!</f>
        <v>#REF!</v>
      </c>
      <c r="AG33" s="138" t="e">
        <f>'SCREENING INFO'!#REF!</f>
        <v>#REF!</v>
      </c>
      <c r="AH33" s="138" t="e">
        <f>'SCREENING INFO'!#REF!</f>
        <v>#REF!</v>
      </c>
      <c r="AI33" s="138" t="e">
        <f>'SCREENING INFO'!#REF!</f>
        <v>#REF!</v>
      </c>
      <c r="AJ33" s="138" t="e">
        <f>'SCREENING INFO'!#REF!</f>
        <v>#REF!</v>
      </c>
    </row>
    <row r="34" spans="1:36" s="25" customFormat="1" hidden="1">
      <c r="A34" s="106" t="e">
        <f>'SCREENING INFO'!#REF!</f>
        <v>#REF!</v>
      </c>
      <c r="B34" s="106" t="e">
        <f>'SCREENING INFO'!#REF!</f>
        <v>#REF!</v>
      </c>
      <c r="C34" s="106" t="e">
        <f>'SCREENING INFO'!#REF!</f>
        <v>#REF!</v>
      </c>
      <c r="D34" s="116" t="e">
        <f>'SCREENING INFO'!#REF!</f>
        <v>#REF!</v>
      </c>
      <c r="E34" s="200" t="e">
        <f>'SCREENING INFO'!#REF!</f>
        <v>#REF!</v>
      </c>
      <c r="F34" s="232" t="e">
        <f>'SCREENING INFO'!#REF!</f>
        <v>#REF!</v>
      </c>
      <c r="G34" s="132" t="e">
        <f>'SCREENING INFO'!#REF!</f>
        <v>#REF!</v>
      </c>
      <c r="H34" s="138" t="e">
        <f>'SCREENING INFO'!#REF!</f>
        <v>#REF!</v>
      </c>
      <c r="I34" s="138" t="e">
        <f>'SCREENING INFO'!#REF!</f>
        <v>#REF!</v>
      </c>
      <c r="J34" s="140" t="e">
        <f>'SCREENING INFO'!#REF!</f>
        <v>#REF!</v>
      </c>
      <c r="K34" s="140" t="e">
        <f>'SCREENING INFO'!#REF!</f>
        <v>#REF!</v>
      </c>
      <c r="L34" s="222" t="e">
        <f>'SCREENING INFO'!#REF!</f>
        <v>#REF!</v>
      </c>
      <c r="M34" s="221" t="e">
        <f>'SCREENING INFO'!#REF!</f>
        <v>#REF!</v>
      </c>
      <c r="N34" s="223" t="e">
        <f>'SCREENING INFO'!#REF!</f>
        <v>#REF!</v>
      </c>
      <c r="O34" s="140" t="e">
        <f>'SCREENING INFO'!#REF!</f>
        <v>#REF!</v>
      </c>
      <c r="P34" s="224" t="e">
        <f>'SCREENING INFO'!#REF!</f>
        <v>#REF!</v>
      </c>
      <c r="Q34" s="242" t="e">
        <f>'SCREENING INFO'!#REF!</f>
        <v>#REF!</v>
      </c>
      <c r="R34" s="225" t="e">
        <f>'SCREENING INFO'!#REF!</f>
        <v>#REF!</v>
      </c>
      <c r="S34" s="140" t="e">
        <f>'SCREENING INFO'!#REF!</f>
        <v>#REF!</v>
      </c>
      <c r="T34" s="206" t="e">
        <f>'SCREENING INFO'!#REF!</f>
        <v>#REF!</v>
      </c>
      <c r="U34" s="138" t="e">
        <f>'SCREENING INFO'!#REF!</f>
        <v>#REF!</v>
      </c>
      <c r="V34" s="138" t="e">
        <f>'SCREENING INFO'!#REF!</f>
        <v>#REF!</v>
      </c>
      <c r="W34" s="138" t="e">
        <f>'SCREENING INFO'!#REF!</f>
        <v>#REF!</v>
      </c>
      <c r="X34" s="138" t="e">
        <f>'SCREENING INFO'!#REF!</f>
        <v>#REF!</v>
      </c>
      <c r="Y34" s="138" t="e">
        <f>'SCREENING INFO'!#REF!</f>
        <v>#REF!</v>
      </c>
      <c r="Z34" s="138" t="e">
        <f>'SCREENING INFO'!#REF!</f>
        <v>#REF!</v>
      </c>
      <c r="AA34" s="201" t="e">
        <f>'SCREENING INFO'!#REF!</f>
        <v>#REF!</v>
      </c>
      <c r="AB34" s="207" t="e">
        <f>'SCREENING INFO'!#REF!</f>
        <v>#REF!</v>
      </c>
      <c r="AC34" s="138" t="e">
        <f>'SCREENING INFO'!#REF!</f>
        <v>#REF!</v>
      </c>
      <c r="AD34" s="138" t="e">
        <f>'SCREENING INFO'!#REF!</f>
        <v>#REF!</v>
      </c>
      <c r="AE34" s="138" t="e">
        <f>'SCREENING INFO'!#REF!</f>
        <v>#REF!</v>
      </c>
      <c r="AF34" s="138" t="e">
        <f>'SCREENING INFO'!#REF!</f>
        <v>#REF!</v>
      </c>
      <c r="AG34" s="138" t="e">
        <f>'SCREENING INFO'!#REF!</f>
        <v>#REF!</v>
      </c>
      <c r="AH34" s="138" t="e">
        <f>'SCREENING INFO'!#REF!</f>
        <v>#REF!</v>
      </c>
      <c r="AI34" s="138" t="e">
        <f>'SCREENING INFO'!#REF!</f>
        <v>#REF!</v>
      </c>
      <c r="AJ34" s="138" t="e">
        <f>'SCREENING INFO'!#REF!</f>
        <v>#REF!</v>
      </c>
    </row>
    <row r="35" spans="1:36" s="25" customFormat="1" hidden="1">
      <c r="A35" s="106" t="e">
        <f>'SCREENING INFO'!#REF!</f>
        <v>#REF!</v>
      </c>
      <c r="B35" s="106" t="e">
        <f>'SCREENING INFO'!#REF!</f>
        <v>#REF!</v>
      </c>
      <c r="C35" s="106" t="e">
        <f>'SCREENING INFO'!#REF!</f>
        <v>#REF!</v>
      </c>
      <c r="D35" s="130" t="e">
        <f>'SCREENING INFO'!#REF!</f>
        <v>#REF!</v>
      </c>
      <c r="E35" s="130" t="e">
        <f>'SCREENING INFO'!#REF!</f>
        <v>#REF!</v>
      </c>
      <c r="F35" s="233" t="e">
        <f>'SCREENING INFO'!#REF!</f>
        <v>#REF!</v>
      </c>
      <c r="G35" s="141" t="e">
        <f>'SCREENING INFO'!#REF!</f>
        <v>#REF!</v>
      </c>
      <c r="H35" s="130" t="e">
        <f>'SCREENING INFO'!#REF!</f>
        <v>#REF!</v>
      </c>
      <c r="I35" s="130" t="e">
        <f>'SCREENING INFO'!#REF!</f>
        <v>#REF!</v>
      </c>
      <c r="J35" s="140" t="e">
        <f>'SCREENING INFO'!#REF!</f>
        <v>#REF!</v>
      </c>
      <c r="K35" s="140" t="e">
        <f>'SCREENING INFO'!#REF!</f>
        <v>#REF!</v>
      </c>
      <c r="L35" s="222" t="e">
        <f>'SCREENING INFO'!#REF!</f>
        <v>#REF!</v>
      </c>
      <c r="M35" s="221" t="e">
        <f>'SCREENING INFO'!#REF!</f>
        <v>#REF!</v>
      </c>
      <c r="N35" s="223" t="e">
        <f>'SCREENING INFO'!#REF!</f>
        <v>#REF!</v>
      </c>
      <c r="O35" s="140" t="e">
        <f>'SCREENING INFO'!#REF!</f>
        <v>#REF!</v>
      </c>
      <c r="P35" s="224" t="e">
        <f>'SCREENING INFO'!#REF!</f>
        <v>#REF!</v>
      </c>
      <c r="Q35" s="242" t="e">
        <f>'SCREENING INFO'!#REF!</f>
        <v>#REF!</v>
      </c>
      <c r="R35" s="225" t="e">
        <f>'SCREENING INFO'!#REF!</f>
        <v>#REF!</v>
      </c>
      <c r="S35" s="140" t="e">
        <f>'SCREENING INFO'!#REF!</f>
        <v>#REF!</v>
      </c>
      <c r="T35" s="206" t="e">
        <f>'SCREENING INFO'!#REF!</f>
        <v>#REF!</v>
      </c>
      <c r="U35" s="138" t="e">
        <f>'SCREENING INFO'!#REF!</f>
        <v>#REF!</v>
      </c>
      <c r="V35" s="132" t="e">
        <f>'SCREENING INFO'!#REF!</f>
        <v>#REF!</v>
      </c>
      <c r="W35" s="132" t="e">
        <f>'SCREENING INFO'!#REF!</f>
        <v>#REF!</v>
      </c>
      <c r="X35" s="132" t="e">
        <f>'SCREENING INFO'!#REF!</f>
        <v>#REF!</v>
      </c>
      <c r="Y35" s="132" t="e">
        <f>'SCREENING INFO'!#REF!</f>
        <v>#REF!</v>
      </c>
      <c r="Z35" s="132" t="e">
        <f>'SCREENING INFO'!#REF!</f>
        <v>#REF!</v>
      </c>
      <c r="AA35" s="201" t="e">
        <f>'SCREENING INFO'!#REF!</f>
        <v>#REF!</v>
      </c>
      <c r="AB35" s="202" t="e">
        <f>'SCREENING INFO'!#REF!</f>
        <v>#REF!</v>
      </c>
      <c r="AC35" s="132" t="e">
        <f>'SCREENING INFO'!#REF!</f>
        <v>#REF!</v>
      </c>
      <c r="AD35" s="201" t="e">
        <f>'SCREENING INFO'!#REF!</f>
        <v>#REF!</v>
      </c>
      <c r="AE35" s="132" t="e">
        <f>'SCREENING INFO'!#REF!</f>
        <v>#REF!</v>
      </c>
      <c r="AF35" s="132" t="e">
        <f>'SCREENING INFO'!#REF!</f>
        <v>#REF!</v>
      </c>
      <c r="AG35" s="132" t="e">
        <f>'SCREENING INFO'!#REF!</f>
        <v>#REF!</v>
      </c>
      <c r="AH35" s="132" t="e">
        <f>'SCREENING INFO'!#REF!</f>
        <v>#REF!</v>
      </c>
      <c r="AI35" s="132" t="e">
        <f>'SCREENING INFO'!#REF!</f>
        <v>#REF!</v>
      </c>
      <c r="AJ35" s="132" t="e">
        <f>'SCREENING INFO'!#REF!</f>
        <v>#REF!</v>
      </c>
    </row>
    <row r="36" spans="1:36" s="25" customFormat="1" hidden="1">
      <c r="A36" s="106" t="e">
        <f>'SCREENING INFO'!#REF!</f>
        <v>#REF!</v>
      </c>
      <c r="B36" s="106" t="e">
        <f>'SCREENING INFO'!#REF!</f>
        <v>#REF!</v>
      </c>
      <c r="C36" s="106" t="e">
        <f>'SCREENING INFO'!#REF!</f>
        <v>#REF!</v>
      </c>
      <c r="D36" s="130" t="e">
        <f>'SCREENING INFO'!#REF!</f>
        <v>#REF!</v>
      </c>
      <c r="E36" s="130" t="e">
        <f>'SCREENING INFO'!#REF!</f>
        <v>#REF!</v>
      </c>
      <c r="F36" s="233" t="e">
        <f>'SCREENING INFO'!#REF!</f>
        <v>#REF!</v>
      </c>
      <c r="G36" s="141" t="e">
        <f>'SCREENING INFO'!#REF!</f>
        <v>#REF!</v>
      </c>
      <c r="H36" s="130" t="e">
        <f>'SCREENING INFO'!#REF!</f>
        <v>#REF!</v>
      </c>
      <c r="I36" s="130" t="e">
        <f>'SCREENING INFO'!#REF!</f>
        <v>#REF!</v>
      </c>
      <c r="J36" s="140" t="e">
        <f>'SCREENING INFO'!#REF!</f>
        <v>#REF!</v>
      </c>
      <c r="K36" s="140" t="e">
        <f>'SCREENING INFO'!#REF!</f>
        <v>#REF!</v>
      </c>
      <c r="L36" s="222" t="e">
        <f>'SCREENING INFO'!#REF!</f>
        <v>#REF!</v>
      </c>
      <c r="M36" s="221" t="e">
        <f>'SCREENING INFO'!#REF!</f>
        <v>#REF!</v>
      </c>
      <c r="N36" s="223" t="e">
        <f>'SCREENING INFO'!#REF!</f>
        <v>#REF!</v>
      </c>
      <c r="O36" s="140" t="e">
        <f>'SCREENING INFO'!#REF!</f>
        <v>#REF!</v>
      </c>
      <c r="P36" s="224" t="e">
        <f>'SCREENING INFO'!#REF!</f>
        <v>#REF!</v>
      </c>
      <c r="Q36" s="242" t="e">
        <f>'SCREENING INFO'!#REF!</f>
        <v>#REF!</v>
      </c>
      <c r="R36" s="225" t="e">
        <f>'SCREENING INFO'!#REF!</f>
        <v>#REF!</v>
      </c>
      <c r="S36" s="140" t="e">
        <f>'SCREENING INFO'!#REF!</f>
        <v>#REF!</v>
      </c>
      <c r="T36" s="206" t="e">
        <f>'SCREENING INFO'!#REF!</f>
        <v>#REF!</v>
      </c>
      <c r="U36" s="138" t="e">
        <f>'SCREENING INFO'!#REF!</f>
        <v>#REF!</v>
      </c>
      <c r="V36" s="199" t="e">
        <f>'SCREENING INFO'!#REF!</f>
        <v>#REF!</v>
      </c>
      <c r="W36" s="132" t="e">
        <f>'SCREENING INFO'!#REF!</f>
        <v>#REF!</v>
      </c>
      <c r="X36" s="132" t="e">
        <f>'SCREENING INFO'!#REF!</f>
        <v>#REF!</v>
      </c>
      <c r="Y36" s="132" t="e">
        <f>'SCREENING INFO'!#REF!</f>
        <v>#REF!</v>
      </c>
      <c r="Z36" s="132" t="e">
        <f>'SCREENING INFO'!#REF!</f>
        <v>#REF!</v>
      </c>
      <c r="AA36" s="201" t="e">
        <f>'SCREENING INFO'!#REF!</f>
        <v>#REF!</v>
      </c>
      <c r="AB36" s="226" t="e">
        <f>'SCREENING INFO'!#REF!</f>
        <v>#REF!</v>
      </c>
      <c r="AC36" s="132" t="e">
        <f>'SCREENING INFO'!#REF!</f>
        <v>#REF!</v>
      </c>
      <c r="AD36" s="132" t="e">
        <f>'SCREENING INFO'!#REF!</f>
        <v>#REF!</v>
      </c>
      <c r="AE36" s="132" t="e">
        <f>'SCREENING INFO'!#REF!</f>
        <v>#REF!</v>
      </c>
      <c r="AF36" s="132" t="e">
        <f>'SCREENING INFO'!#REF!</f>
        <v>#REF!</v>
      </c>
      <c r="AG36" s="132" t="e">
        <f>'SCREENING INFO'!#REF!</f>
        <v>#REF!</v>
      </c>
      <c r="AH36" s="132" t="e">
        <f>'SCREENING INFO'!#REF!</f>
        <v>#REF!</v>
      </c>
      <c r="AI36" s="132" t="e">
        <f>'SCREENING INFO'!#REF!</f>
        <v>#REF!</v>
      </c>
      <c r="AJ36" s="132" t="e">
        <f>'SCREENING INFO'!#REF!</f>
        <v>#REF!</v>
      </c>
    </row>
    <row r="37" spans="1:36" s="25" customFormat="1" hidden="1">
      <c r="A37" s="106" t="e">
        <f>'SCREENING INFO'!#REF!</f>
        <v>#REF!</v>
      </c>
      <c r="B37" s="106" t="e">
        <f>'SCREENING INFO'!#REF!</f>
        <v>#REF!</v>
      </c>
      <c r="C37" s="106" t="e">
        <f>'SCREENING INFO'!#REF!</f>
        <v>#REF!</v>
      </c>
      <c r="D37" s="116" t="e">
        <f>'SCREENING INFO'!#REF!</f>
        <v>#REF!</v>
      </c>
      <c r="E37" s="200" t="e">
        <f>'SCREENING INFO'!#REF!</f>
        <v>#REF!</v>
      </c>
      <c r="F37" s="232" t="e">
        <f>'SCREENING INFO'!#REF!</f>
        <v>#REF!</v>
      </c>
      <c r="G37" s="132" t="e">
        <f>'SCREENING INFO'!#REF!</f>
        <v>#REF!</v>
      </c>
      <c r="H37" s="138" t="e">
        <f>'SCREENING INFO'!#REF!</f>
        <v>#REF!</v>
      </c>
      <c r="I37" s="138" t="e">
        <f>'SCREENING INFO'!#REF!</f>
        <v>#REF!</v>
      </c>
      <c r="J37" s="140" t="e">
        <f>'SCREENING INFO'!#REF!</f>
        <v>#REF!</v>
      </c>
      <c r="K37" s="140" t="e">
        <f>'SCREENING INFO'!#REF!</f>
        <v>#REF!</v>
      </c>
      <c r="L37" s="222" t="e">
        <f>'SCREENING INFO'!#REF!</f>
        <v>#REF!</v>
      </c>
      <c r="M37" s="221" t="e">
        <f>'SCREENING INFO'!#REF!</f>
        <v>#REF!</v>
      </c>
      <c r="N37" s="223" t="e">
        <f>'SCREENING INFO'!#REF!</f>
        <v>#REF!</v>
      </c>
      <c r="O37" s="140" t="e">
        <f>'SCREENING INFO'!#REF!</f>
        <v>#REF!</v>
      </c>
      <c r="P37" s="224" t="e">
        <f>'SCREENING INFO'!#REF!</f>
        <v>#REF!</v>
      </c>
      <c r="Q37" s="242" t="e">
        <f>'SCREENING INFO'!#REF!</f>
        <v>#REF!</v>
      </c>
      <c r="R37" s="225" t="e">
        <f>'SCREENING INFO'!#REF!</f>
        <v>#REF!</v>
      </c>
      <c r="S37" s="140" t="e">
        <f>'SCREENING INFO'!#REF!</f>
        <v>#REF!</v>
      </c>
      <c r="T37" s="206" t="e">
        <f>'SCREENING INFO'!#REF!</f>
        <v>#REF!</v>
      </c>
      <c r="U37" s="138" t="e">
        <f>'SCREENING INFO'!#REF!</f>
        <v>#REF!</v>
      </c>
      <c r="V37" s="138" t="e">
        <f>'SCREENING INFO'!#REF!</f>
        <v>#REF!</v>
      </c>
      <c r="W37" s="138" t="e">
        <f>'SCREENING INFO'!#REF!</f>
        <v>#REF!</v>
      </c>
      <c r="X37" s="138" t="e">
        <f>'SCREENING INFO'!#REF!</f>
        <v>#REF!</v>
      </c>
      <c r="Y37" s="138" t="e">
        <f>'SCREENING INFO'!#REF!</f>
        <v>#REF!</v>
      </c>
      <c r="Z37" s="138" t="e">
        <f>'SCREENING INFO'!#REF!</f>
        <v>#REF!</v>
      </c>
      <c r="AA37" s="201" t="e">
        <f>'SCREENING INFO'!#REF!</f>
        <v>#REF!</v>
      </c>
      <c r="AB37" s="207" t="e">
        <f>'SCREENING INFO'!#REF!</f>
        <v>#REF!</v>
      </c>
      <c r="AC37" s="138" t="e">
        <f>'SCREENING INFO'!#REF!</f>
        <v>#REF!</v>
      </c>
      <c r="AD37" s="138" t="e">
        <f>'SCREENING INFO'!#REF!</f>
        <v>#REF!</v>
      </c>
      <c r="AE37" s="138" t="e">
        <f>'SCREENING INFO'!#REF!</f>
        <v>#REF!</v>
      </c>
      <c r="AF37" s="138" t="e">
        <f>'SCREENING INFO'!#REF!</f>
        <v>#REF!</v>
      </c>
      <c r="AG37" s="138" t="e">
        <f>'SCREENING INFO'!#REF!</f>
        <v>#REF!</v>
      </c>
      <c r="AH37" s="138" t="e">
        <f>'SCREENING INFO'!#REF!</f>
        <v>#REF!</v>
      </c>
      <c r="AI37" s="138" t="e">
        <f>'SCREENING INFO'!#REF!</f>
        <v>#REF!</v>
      </c>
      <c r="AJ37" s="138" t="e">
        <f>'SCREENING INFO'!#REF!</f>
        <v>#REF!</v>
      </c>
    </row>
    <row r="38" spans="1:36" s="25" customFormat="1" hidden="1">
      <c r="A38" s="106" t="e">
        <f>'SCREENING INFO'!#REF!</f>
        <v>#REF!</v>
      </c>
      <c r="B38" s="106" t="e">
        <f>'SCREENING INFO'!#REF!</f>
        <v>#REF!</v>
      </c>
      <c r="C38" s="106" t="e">
        <f>'SCREENING INFO'!#REF!</f>
        <v>#REF!</v>
      </c>
      <c r="D38" s="116" t="e">
        <f>'SCREENING INFO'!#REF!</f>
        <v>#REF!</v>
      </c>
      <c r="E38" s="200" t="e">
        <f>'SCREENING INFO'!#REF!</f>
        <v>#REF!</v>
      </c>
      <c r="F38" s="232" t="e">
        <f>'SCREENING INFO'!#REF!</f>
        <v>#REF!</v>
      </c>
      <c r="G38" s="132" t="e">
        <f>'SCREENING INFO'!#REF!</f>
        <v>#REF!</v>
      </c>
      <c r="H38" s="138" t="e">
        <f>'SCREENING INFO'!#REF!</f>
        <v>#REF!</v>
      </c>
      <c r="I38" s="138" t="e">
        <f>'SCREENING INFO'!#REF!</f>
        <v>#REF!</v>
      </c>
      <c r="J38" s="140" t="e">
        <f>'SCREENING INFO'!#REF!</f>
        <v>#REF!</v>
      </c>
      <c r="K38" s="140" t="e">
        <f>'SCREENING INFO'!#REF!</f>
        <v>#REF!</v>
      </c>
      <c r="L38" s="222" t="e">
        <f>'SCREENING INFO'!#REF!</f>
        <v>#REF!</v>
      </c>
      <c r="M38" s="221" t="e">
        <f>'SCREENING INFO'!#REF!</f>
        <v>#REF!</v>
      </c>
      <c r="N38" s="223" t="e">
        <f>'SCREENING INFO'!#REF!</f>
        <v>#REF!</v>
      </c>
      <c r="O38" s="140" t="e">
        <f>'SCREENING INFO'!#REF!</f>
        <v>#REF!</v>
      </c>
      <c r="P38" s="224" t="e">
        <f>'SCREENING INFO'!#REF!</f>
        <v>#REF!</v>
      </c>
      <c r="Q38" s="242" t="e">
        <f>'SCREENING INFO'!#REF!</f>
        <v>#REF!</v>
      </c>
      <c r="R38" s="225" t="e">
        <f>'SCREENING INFO'!#REF!</f>
        <v>#REF!</v>
      </c>
      <c r="S38" s="140" t="e">
        <f>'SCREENING INFO'!#REF!</f>
        <v>#REF!</v>
      </c>
      <c r="T38" s="206" t="e">
        <f>'SCREENING INFO'!#REF!</f>
        <v>#REF!</v>
      </c>
      <c r="U38" s="138" t="e">
        <f>'SCREENING INFO'!#REF!</f>
        <v>#REF!</v>
      </c>
      <c r="V38" s="138" t="e">
        <f>'SCREENING INFO'!#REF!</f>
        <v>#REF!</v>
      </c>
      <c r="W38" s="138" t="e">
        <f>'SCREENING INFO'!#REF!</f>
        <v>#REF!</v>
      </c>
      <c r="X38" s="138" t="e">
        <f>'SCREENING INFO'!#REF!</f>
        <v>#REF!</v>
      </c>
      <c r="Y38" s="138" t="e">
        <f>'SCREENING INFO'!#REF!</f>
        <v>#REF!</v>
      </c>
      <c r="Z38" s="138" t="e">
        <f>'SCREENING INFO'!#REF!</f>
        <v>#REF!</v>
      </c>
      <c r="AA38" s="201" t="e">
        <f>'SCREENING INFO'!#REF!</f>
        <v>#REF!</v>
      </c>
      <c r="AB38" s="207" t="e">
        <f>'SCREENING INFO'!#REF!</f>
        <v>#REF!</v>
      </c>
      <c r="AC38" s="138" t="e">
        <f>'SCREENING INFO'!#REF!</f>
        <v>#REF!</v>
      </c>
      <c r="AD38" s="138" t="e">
        <f>'SCREENING INFO'!#REF!</f>
        <v>#REF!</v>
      </c>
      <c r="AE38" s="138" t="e">
        <f>'SCREENING INFO'!#REF!</f>
        <v>#REF!</v>
      </c>
      <c r="AF38" s="138" t="e">
        <f>'SCREENING INFO'!#REF!</f>
        <v>#REF!</v>
      </c>
      <c r="AG38" s="138" t="e">
        <f>'SCREENING INFO'!#REF!</f>
        <v>#REF!</v>
      </c>
      <c r="AH38" s="138" t="e">
        <f>'SCREENING INFO'!#REF!</f>
        <v>#REF!</v>
      </c>
      <c r="AI38" s="138" t="e">
        <f>'SCREENING INFO'!#REF!</f>
        <v>#REF!</v>
      </c>
      <c r="AJ38" s="138" t="e">
        <f>'SCREENING INFO'!#REF!</f>
        <v>#REF!</v>
      </c>
    </row>
    <row r="39" spans="1:36" s="25" customFormat="1" hidden="1">
      <c r="A39" s="106" t="e">
        <f>'SCREENING INFO'!#REF!</f>
        <v>#REF!</v>
      </c>
      <c r="B39" s="106" t="e">
        <f>'SCREENING INFO'!#REF!</f>
        <v>#REF!</v>
      </c>
      <c r="C39" s="106" t="e">
        <f>'SCREENING INFO'!#REF!</f>
        <v>#REF!</v>
      </c>
      <c r="D39" s="130" t="e">
        <f>'SCREENING INFO'!#REF!</f>
        <v>#REF!</v>
      </c>
      <c r="E39" s="130" t="e">
        <f>'SCREENING INFO'!#REF!</f>
        <v>#REF!</v>
      </c>
      <c r="F39" s="233" t="e">
        <f>'SCREENING INFO'!#REF!</f>
        <v>#REF!</v>
      </c>
      <c r="G39" s="141" t="e">
        <f>'SCREENING INFO'!#REF!</f>
        <v>#REF!</v>
      </c>
      <c r="H39" s="130" t="e">
        <f>'SCREENING INFO'!#REF!</f>
        <v>#REF!</v>
      </c>
      <c r="I39" s="130" t="e">
        <f>'SCREENING INFO'!#REF!</f>
        <v>#REF!</v>
      </c>
      <c r="J39" s="140" t="e">
        <f>'SCREENING INFO'!#REF!</f>
        <v>#REF!</v>
      </c>
      <c r="K39" s="140" t="e">
        <f>'SCREENING INFO'!#REF!</f>
        <v>#REF!</v>
      </c>
      <c r="L39" s="222" t="e">
        <f>'SCREENING INFO'!#REF!</f>
        <v>#REF!</v>
      </c>
      <c r="M39" s="221" t="e">
        <f>'SCREENING INFO'!#REF!</f>
        <v>#REF!</v>
      </c>
      <c r="N39" s="223" t="e">
        <f>'SCREENING INFO'!#REF!</f>
        <v>#REF!</v>
      </c>
      <c r="O39" s="140" t="e">
        <f>'SCREENING INFO'!#REF!</f>
        <v>#REF!</v>
      </c>
      <c r="P39" s="224" t="e">
        <f>'SCREENING INFO'!#REF!</f>
        <v>#REF!</v>
      </c>
      <c r="Q39" s="242" t="e">
        <f>'SCREENING INFO'!#REF!</f>
        <v>#REF!</v>
      </c>
      <c r="R39" s="225" t="e">
        <f>'SCREENING INFO'!#REF!</f>
        <v>#REF!</v>
      </c>
      <c r="S39" s="140" t="e">
        <f>'SCREENING INFO'!#REF!</f>
        <v>#REF!</v>
      </c>
      <c r="T39" s="206" t="e">
        <f>'SCREENING INFO'!#REF!</f>
        <v>#REF!</v>
      </c>
      <c r="U39" s="138" t="e">
        <f>'SCREENING INFO'!#REF!</f>
        <v>#REF!</v>
      </c>
      <c r="V39" s="132" t="e">
        <f>'SCREENING INFO'!#REF!</f>
        <v>#REF!</v>
      </c>
      <c r="W39" s="132" t="e">
        <f>'SCREENING INFO'!#REF!</f>
        <v>#REF!</v>
      </c>
      <c r="X39" s="132" t="e">
        <f>'SCREENING INFO'!#REF!</f>
        <v>#REF!</v>
      </c>
      <c r="Y39" s="132" t="e">
        <f>'SCREENING INFO'!#REF!</f>
        <v>#REF!</v>
      </c>
      <c r="Z39" s="132" t="e">
        <f>'SCREENING INFO'!#REF!</f>
        <v>#REF!</v>
      </c>
      <c r="AA39" s="201" t="e">
        <f>'SCREENING INFO'!#REF!</f>
        <v>#REF!</v>
      </c>
      <c r="AB39" s="202" t="e">
        <f>'SCREENING INFO'!#REF!</f>
        <v>#REF!</v>
      </c>
      <c r="AC39" s="132" t="e">
        <f>'SCREENING INFO'!#REF!</f>
        <v>#REF!</v>
      </c>
      <c r="AD39" s="201" t="e">
        <f>'SCREENING INFO'!#REF!</f>
        <v>#REF!</v>
      </c>
      <c r="AE39" s="132" t="e">
        <f>'SCREENING INFO'!#REF!</f>
        <v>#REF!</v>
      </c>
      <c r="AF39" s="132" t="e">
        <f>'SCREENING INFO'!#REF!</f>
        <v>#REF!</v>
      </c>
      <c r="AG39" s="132" t="e">
        <f>'SCREENING INFO'!#REF!</f>
        <v>#REF!</v>
      </c>
      <c r="AH39" s="132" t="e">
        <f>'SCREENING INFO'!#REF!</f>
        <v>#REF!</v>
      </c>
      <c r="AI39" s="132" t="e">
        <f>'SCREENING INFO'!#REF!</f>
        <v>#REF!</v>
      </c>
      <c r="AJ39" s="132" t="e">
        <f>'SCREENING INFO'!#REF!</f>
        <v>#REF!</v>
      </c>
    </row>
    <row r="40" spans="1:36" s="25" customFormat="1" hidden="1">
      <c r="A40" s="106" t="e">
        <f>'SCREENING INFO'!#REF!</f>
        <v>#REF!</v>
      </c>
      <c r="B40" s="106" t="e">
        <f>'SCREENING INFO'!#REF!</f>
        <v>#REF!</v>
      </c>
      <c r="C40" s="106" t="e">
        <f>'SCREENING INFO'!#REF!</f>
        <v>#REF!</v>
      </c>
      <c r="D40" s="130" t="e">
        <f>'SCREENING INFO'!#REF!</f>
        <v>#REF!</v>
      </c>
      <c r="E40" s="130" t="e">
        <f>'SCREENING INFO'!#REF!</f>
        <v>#REF!</v>
      </c>
      <c r="F40" s="233" t="e">
        <f>'SCREENING INFO'!#REF!</f>
        <v>#REF!</v>
      </c>
      <c r="G40" s="141" t="e">
        <f>'SCREENING INFO'!#REF!</f>
        <v>#REF!</v>
      </c>
      <c r="H40" s="130" t="e">
        <f>'SCREENING INFO'!#REF!</f>
        <v>#REF!</v>
      </c>
      <c r="I40" s="130" t="e">
        <f>'SCREENING INFO'!#REF!</f>
        <v>#REF!</v>
      </c>
      <c r="J40" s="140" t="e">
        <f>'SCREENING INFO'!#REF!</f>
        <v>#REF!</v>
      </c>
      <c r="K40" s="140" t="e">
        <f>'SCREENING INFO'!#REF!</f>
        <v>#REF!</v>
      </c>
      <c r="L40" s="222" t="e">
        <f>'SCREENING INFO'!#REF!</f>
        <v>#REF!</v>
      </c>
      <c r="M40" s="221" t="e">
        <f>'SCREENING INFO'!#REF!</f>
        <v>#REF!</v>
      </c>
      <c r="N40" s="223" t="e">
        <f>'SCREENING INFO'!#REF!</f>
        <v>#REF!</v>
      </c>
      <c r="O40" s="140" t="e">
        <f>'SCREENING INFO'!#REF!</f>
        <v>#REF!</v>
      </c>
      <c r="P40" s="224" t="e">
        <f>'SCREENING INFO'!#REF!</f>
        <v>#REF!</v>
      </c>
      <c r="Q40" s="242" t="e">
        <f>'SCREENING INFO'!#REF!</f>
        <v>#REF!</v>
      </c>
      <c r="R40" s="225" t="e">
        <f>'SCREENING INFO'!#REF!</f>
        <v>#REF!</v>
      </c>
      <c r="S40" s="140" t="e">
        <f>'SCREENING INFO'!#REF!</f>
        <v>#REF!</v>
      </c>
      <c r="T40" s="206" t="e">
        <f>'SCREENING INFO'!#REF!</f>
        <v>#REF!</v>
      </c>
      <c r="U40" s="138" t="e">
        <f>'SCREENING INFO'!#REF!</f>
        <v>#REF!</v>
      </c>
      <c r="V40" s="199" t="e">
        <f>'SCREENING INFO'!#REF!</f>
        <v>#REF!</v>
      </c>
      <c r="W40" s="132" t="e">
        <f>'SCREENING INFO'!#REF!</f>
        <v>#REF!</v>
      </c>
      <c r="X40" s="132" t="e">
        <f>'SCREENING INFO'!#REF!</f>
        <v>#REF!</v>
      </c>
      <c r="Y40" s="132" t="e">
        <f>'SCREENING INFO'!#REF!</f>
        <v>#REF!</v>
      </c>
      <c r="Z40" s="132" t="e">
        <f>'SCREENING INFO'!#REF!</f>
        <v>#REF!</v>
      </c>
      <c r="AA40" s="227" t="e">
        <f>'SCREENING INFO'!#REF!</f>
        <v>#REF!</v>
      </c>
      <c r="AB40" s="202" t="e">
        <f>'SCREENING INFO'!#REF!</f>
        <v>#REF!</v>
      </c>
      <c r="AC40" s="132" t="e">
        <f>'SCREENING INFO'!#REF!</f>
        <v>#REF!</v>
      </c>
      <c r="AD40" s="201" t="e">
        <f>'SCREENING INFO'!#REF!</f>
        <v>#REF!</v>
      </c>
      <c r="AE40" s="132" t="e">
        <f>'SCREENING INFO'!#REF!</f>
        <v>#REF!</v>
      </c>
      <c r="AF40" s="132" t="e">
        <f>'SCREENING INFO'!#REF!</f>
        <v>#REF!</v>
      </c>
      <c r="AG40" s="132" t="e">
        <f>'SCREENING INFO'!#REF!</f>
        <v>#REF!</v>
      </c>
      <c r="AH40" s="132" t="e">
        <f>'SCREENING INFO'!#REF!</f>
        <v>#REF!</v>
      </c>
      <c r="AI40" s="132" t="e">
        <f>'SCREENING INFO'!#REF!</f>
        <v>#REF!</v>
      </c>
      <c r="AJ40" s="132" t="e">
        <f>'SCREENING INFO'!#REF!</f>
        <v>#REF!</v>
      </c>
    </row>
    <row r="41" spans="1:36" s="25" customFormat="1" hidden="1">
      <c r="A41" s="106" t="e">
        <f>'SCREENING INFO'!#REF!</f>
        <v>#REF!</v>
      </c>
      <c r="B41" s="106" t="e">
        <f>'SCREENING INFO'!#REF!</f>
        <v>#REF!</v>
      </c>
      <c r="C41" s="106" t="e">
        <f>'SCREENING INFO'!#REF!</f>
        <v>#REF!</v>
      </c>
      <c r="D41" s="130" t="e">
        <f>'SCREENING INFO'!#REF!</f>
        <v>#REF!</v>
      </c>
      <c r="E41" s="130" t="e">
        <f>'SCREENING INFO'!#REF!</f>
        <v>#REF!</v>
      </c>
      <c r="F41" s="233" t="e">
        <f>'SCREENING INFO'!#REF!</f>
        <v>#REF!</v>
      </c>
      <c r="G41" s="141" t="e">
        <f>'SCREENING INFO'!#REF!</f>
        <v>#REF!</v>
      </c>
      <c r="H41" s="130" t="e">
        <f>'SCREENING INFO'!#REF!</f>
        <v>#REF!</v>
      </c>
      <c r="I41" s="130" t="e">
        <f>'SCREENING INFO'!#REF!</f>
        <v>#REF!</v>
      </c>
      <c r="J41" s="140" t="e">
        <f>'SCREENING INFO'!#REF!</f>
        <v>#REF!</v>
      </c>
      <c r="K41" s="140" t="e">
        <f>'SCREENING INFO'!#REF!</f>
        <v>#REF!</v>
      </c>
      <c r="L41" s="222" t="e">
        <f>'SCREENING INFO'!#REF!</f>
        <v>#REF!</v>
      </c>
      <c r="M41" s="221" t="e">
        <f>'SCREENING INFO'!#REF!</f>
        <v>#REF!</v>
      </c>
      <c r="N41" s="223" t="e">
        <f>'SCREENING INFO'!#REF!</f>
        <v>#REF!</v>
      </c>
      <c r="O41" s="140" t="e">
        <f>'SCREENING INFO'!#REF!</f>
        <v>#REF!</v>
      </c>
      <c r="P41" s="224" t="e">
        <f>'SCREENING INFO'!#REF!</f>
        <v>#REF!</v>
      </c>
      <c r="Q41" s="242" t="e">
        <f>'SCREENING INFO'!#REF!</f>
        <v>#REF!</v>
      </c>
      <c r="R41" s="225" t="e">
        <f>'SCREENING INFO'!#REF!</f>
        <v>#REF!</v>
      </c>
      <c r="S41" s="140" t="e">
        <f>'SCREENING INFO'!#REF!</f>
        <v>#REF!</v>
      </c>
      <c r="T41" s="206" t="e">
        <f>'SCREENING INFO'!#REF!</f>
        <v>#REF!</v>
      </c>
      <c r="U41" s="138" t="e">
        <f>'SCREENING INFO'!#REF!</f>
        <v>#REF!</v>
      </c>
      <c r="V41" s="199" t="e">
        <f>'SCREENING INFO'!#REF!</f>
        <v>#REF!</v>
      </c>
      <c r="W41" s="132" t="e">
        <f>'SCREENING INFO'!#REF!</f>
        <v>#REF!</v>
      </c>
      <c r="X41" s="132" t="e">
        <f>'SCREENING INFO'!#REF!</f>
        <v>#REF!</v>
      </c>
      <c r="Y41" s="132" t="e">
        <f>'SCREENING INFO'!#REF!</f>
        <v>#REF!</v>
      </c>
      <c r="Z41" s="132" t="e">
        <f>'SCREENING INFO'!#REF!</f>
        <v>#REF!</v>
      </c>
      <c r="AA41" s="227" t="e">
        <f>'SCREENING INFO'!#REF!</f>
        <v>#REF!</v>
      </c>
      <c r="AB41" s="202" t="e">
        <f>'SCREENING INFO'!#REF!</f>
        <v>#REF!</v>
      </c>
      <c r="AC41" s="132" t="e">
        <f>'SCREENING INFO'!#REF!</f>
        <v>#REF!</v>
      </c>
      <c r="AD41" s="201" t="e">
        <f>'SCREENING INFO'!#REF!</f>
        <v>#REF!</v>
      </c>
      <c r="AE41" s="132" t="e">
        <f>'SCREENING INFO'!#REF!</f>
        <v>#REF!</v>
      </c>
      <c r="AF41" s="132" t="e">
        <f>'SCREENING INFO'!#REF!</f>
        <v>#REF!</v>
      </c>
      <c r="AG41" s="132" t="e">
        <f>'SCREENING INFO'!#REF!</f>
        <v>#REF!</v>
      </c>
      <c r="AH41" s="132" t="e">
        <f>'SCREENING INFO'!#REF!</f>
        <v>#REF!</v>
      </c>
      <c r="AI41" s="132" t="e">
        <f>'SCREENING INFO'!#REF!</f>
        <v>#REF!</v>
      </c>
      <c r="AJ41" s="132" t="e">
        <f>'SCREENING INFO'!#REF!</f>
        <v>#REF!</v>
      </c>
    </row>
    <row r="42" spans="1:36" s="25" customFormat="1" hidden="1">
      <c r="A42" s="106" t="e">
        <f>'SCREENING INFO'!#REF!</f>
        <v>#REF!</v>
      </c>
      <c r="B42" s="106" t="e">
        <f>'SCREENING INFO'!#REF!</f>
        <v>#REF!</v>
      </c>
      <c r="C42" s="106" t="e">
        <f>'SCREENING INFO'!#REF!</f>
        <v>#REF!</v>
      </c>
      <c r="D42" s="130" t="e">
        <f>'SCREENING INFO'!#REF!</f>
        <v>#REF!</v>
      </c>
      <c r="E42" s="130" t="e">
        <f>'SCREENING INFO'!#REF!</f>
        <v>#REF!</v>
      </c>
      <c r="F42" s="233" t="e">
        <f>'SCREENING INFO'!#REF!</f>
        <v>#REF!</v>
      </c>
      <c r="G42" s="141" t="e">
        <f>'SCREENING INFO'!#REF!</f>
        <v>#REF!</v>
      </c>
      <c r="H42" s="130" t="e">
        <f>'SCREENING INFO'!#REF!</f>
        <v>#REF!</v>
      </c>
      <c r="I42" s="130" t="e">
        <f>'SCREENING INFO'!#REF!</f>
        <v>#REF!</v>
      </c>
      <c r="J42" s="140" t="e">
        <f>'SCREENING INFO'!#REF!</f>
        <v>#REF!</v>
      </c>
      <c r="K42" s="140" t="e">
        <f>'SCREENING INFO'!#REF!</f>
        <v>#REF!</v>
      </c>
      <c r="L42" s="222" t="e">
        <f>'SCREENING INFO'!#REF!</f>
        <v>#REF!</v>
      </c>
      <c r="M42" s="221" t="e">
        <f>'SCREENING INFO'!#REF!</f>
        <v>#REF!</v>
      </c>
      <c r="N42" s="223" t="e">
        <f>'SCREENING INFO'!#REF!</f>
        <v>#REF!</v>
      </c>
      <c r="O42" s="140" t="e">
        <f>'SCREENING INFO'!#REF!</f>
        <v>#REF!</v>
      </c>
      <c r="P42" s="224" t="e">
        <f>'SCREENING INFO'!#REF!</f>
        <v>#REF!</v>
      </c>
      <c r="Q42" s="242" t="e">
        <f>'SCREENING INFO'!#REF!</f>
        <v>#REF!</v>
      </c>
      <c r="R42" s="225" t="e">
        <f>'SCREENING INFO'!#REF!</f>
        <v>#REF!</v>
      </c>
      <c r="S42" s="140" t="e">
        <f>'SCREENING INFO'!#REF!</f>
        <v>#REF!</v>
      </c>
      <c r="T42" s="206" t="e">
        <f>'SCREENING INFO'!#REF!</f>
        <v>#REF!</v>
      </c>
      <c r="U42" s="138" t="e">
        <f>'SCREENING INFO'!#REF!</f>
        <v>#REF!</v>
      </c>
      <c r="V42" s="199" t="e">
        <f>'SCREENING INFO'!#REF!</f>
        <v>#REF!</v>
      </c>
      <c r="W42" s="132" t="e">
        <f>'SCREENING INFO'!#REF!</f>
        <v>#REF!</v>
      </c>
      <c r="X42" s="132" t="e">
        <f>'SCREENING INFO'!#REF!</f>
        <v>#REF!</v>
      </c>
      <c r="Y42" s="132" t="e">
        <f>'SCREENING INFO'!#REF!</f>
        <v>#REF!</v>
      </c>
      <c r="Z42" s="132" t="e">
        <f>'SCREENING INFO'!#REF!</f>
        <v>#REF!</v>
      </c>
      <c r="AA42" s="201" t="e">
        <f>'SCREENING INFO'!#REF!</f>
        <v>#REF!</v>
      </c>
      <c r="AB42" s="202" t="e">
        <f>'SCREENING INFO'!#REF!</f>
        <v>#REF!</v>
      </c>
      <c r="AC42" s="132" t="e">
        <f>'SCREENING INFO'!#REF!</f>
        <v>#REF!</v>
      </c>
      <c r="AD42" s="201" t="e">
        <f>'SCREENING INFO'!#REF!</f>
        <v>#REF!</v>
      </c>
      <c r="AE42" s="132" t="e">
        <f>'SCREENING INFO'!#REF!</f>
        <v>#REF!</v>
      </c>
      <c r="AF42" s="132" t="e">
        <f>'SCREENING INFO'!#REF!</f>
        <v>#REF!</v>
      </c>
      <c r="AG42" s="132" t="e">
        <f>'SCREENING INFO'!#REF!</f>
        <v>#REF!</v>
      </c>
      <c r="AH42" s="132" t="e">
        <f>'SCREENING INFO'!#REF!</f>
        <v>#REF!</v>
      </c>
      <c r="AI42" s="132" t="e">
        <f>'SCREENING INFO'!#REF!</f>
        <v>#REF!</v>
      </c>
      <c r="AJ42" s="132" t="e">
        <f>'SCREENING INFO'!#REF!</f>
        <v>#REF!</v>
      </c>
    </row>
    <row r="43" spans="1:36" s="25" customFormat="1" hidden="1">
      <c r="A43" s="106" t="e">
        <f>'SCREENING INFO'!#REF!</f>
        <v>#REF!</v>
      </c>
      <c r="B43" s="106" t="e">
        <f>'SCREENING INFO'!#REF!</f>
        <v>#REF!</v>
      </c>
      <c r="C43" s="106" t="e">
        <f>'SCREENING INFO'!#REF!</f>
        <v>#REF!</v>
      </c>
      <c r="D43" s="130" t="e">
        <f>'SCREENING INFO'!#REF!</f>
        <v>#REF!</v>
      </c>
      <c r="E43" s="130" t="e">
        <f>'SCREENING INFO'!#REF!</f>
        <v>#REF!</v>
      </c>
      <c r="F43" s="233" t="e">
        <f>'SCREENING INFO'!#REF!</f>
        <v>#REF!</v>
      </c>
      <c r="G43" s="141" t="e">
        <f>'SCREENING INFO'!#REF!</f>
        <v>#REF!</v>
      </c>
      <c r="H43" s="130" t="e">
        <f>'SCREENING INFO'!#REF!</f>
        <v>#REF!</v>
      </c>
      <c r="I43" s="130" t="e">
        <f>'SCREENING INFO'!#REF!</f>
        <v>#REF!</v>
      </c>
      <c r="J43" s="140" t="e">
        <f>'SCREENING INFO'!#REF!</f>
        <v>#REF!</v>
      </c>
      <c r="K43" s="140" t="e">
        <f>'SCREENING INFO'!#REF!</f>
        <v>#REF!</v>
      </c>
      <c r="L43" s="222" t="e">
        <f>'SCREENING INFO'!#REF!</f>
        <v>#REF!</v>
      </c>
      <c r="M43" s="221" t="e">
        <f>'SCREENING INFO'!#REF!</f>
        <v>#REF!</v>
      </c>
      <c r="N43" s="223" t="e">
        <f>'SCREENING INFO'!#REF!</f>
        <v>#REF!</v>
      </c>
      <c r="O43" s="140" t="e">
        <f>'SCREENING INFO'!#REF!</f>
        <v>#REF!</v>
      </c>
      <c r="P43" s="224" t="e">
        <f>'SCREENING INFO'!#REF!</f>
        <v>#REF!</v>
      </c>
      <c r="Q43" s="242" t="e">
        <f>'SCREENING INFO'!#REF!</f>
        <v>#REF!</v>
      </c>
      <c r="R43" s="225" t="e">
        <f>'SCREENING INFO'!#REF!</f>
        <v>#REF!</v>
      </c>
      <c r="S43" s="140" t="e">
        <f>'SCREENING INFO'!#REF!</f>
        <v>#REF!</v>
      </c>
      <c r="T43" s="206" t="e">
        <f>'SCREENING INFO'!#REF!</f>
        <v>#REF!</v>
      </c>
      <c r="U43" s="138" t="e">
        <f>'SCREENING INFO'!#REF!</f>
        <v>#REF!</v>
      </c>
      <c r="V43" s="132" t="e">
        <f>'SCREENING INFO'!#REF!</f>
        <v>#REF!</v>
      </c>
      <c r="W43" s="132" t="e">
        <f>'SCREENING INFO'!#REF!</f>
        <v>#REF!</v>
      </c>
      <c r="X43" s="132" t="e">
        <f>'SCREENING INFO'!#REF!</f>
        <v>#REF!</v>
      </c>
      <c r="Y43" s="132" t="e">
        <f>'SCREENING INFO'!#REF!</f>
        <v>#REF!</v>
      </c>
      <c r="Z43" s="132" t="e">
        <f>'SCREENING INFO'!#REF!</f>
        <v>#REF!</v>
      </c>
      <c r="AA43" s="201" t="e">
        <f>'SCREENING INFO'!#REF!</f>
        <v>#REF!</v>
      </c>
      <c r="AB43" s="226" t="e">
        <f>'SCREENING INFO'!#REF!</f>
        <v>#REF!</v>
      </c>
      <c r="AC43" s="132" t="e">
        <f>'SCREENING INFO'!#REF!</f>
        <v>#REF!</v>
      </c>
      <c r="AD43" s="132" t="e">
        <f>'SCREENING INFO'!#REF!</f>
        <v>#REF!</v>
      </c>
      <c r="AE43" s="132" t="e">
        <f>'SCREENING INFO'!#REF!</f>
        <v>#REF!</v>
      </c>
      <c r="AF43" s="132" t="e">
        <f>'SCREENING INFO'!#REF!</f>
        <v>#REF!</v>
      </c>
      <c r="AG43" s="132" t="e">
        <f>'SCREENING INFO'!#REF!</f>
        <v>#REF!</v>
      </c>
      <c r="AH43" s="132" t="e">
        <f>'SCREENING INFO'!#REF!</f>
        <v>#REF!</v>
      </c>
      <c r="AI43" s="132" t="e">
        <f>'SCREENING INFO'!#REF!</f>
        <v>#REF!</v>
      </c>
      <c r="AJ43" s="132" t="e">
        <f>'SCREENING INFO'!#REF!</f>
        <v>#REF!</v>
      </c>
    </row>
    <row r="44" spans="1:36" s="25" customFormat="1" hidden="1">
      <c r="A44" s="106" t="e">
        <f>'SCREENING INFO'!#REF!</f>
        <v>#REF!</v>
      </c>
      <c r="B44" s="106" t="e">
        <f>'SCREENING INFO'!#REF!</f>
        <v>#REF!</v>
      </c>
      <c r="C44" s="106" t="e">
        <f>'SCREENING INFO'!#REF!</f>
        <v>#REF!</v>
      </c>
      <c r="D44" s="116" t="e">
        <f>'SCREENING INFO'!#REF!</f>
        <v>#REF!</v>
      </c>
      <c r="E44" s="200" t="e">
        <f>'SCREENING INFO'!#REF!</f>
        <v>#REF!</v>
      </c>
      <c r="F44" s="232" t="e">
        <f>'SCREENING INFO'!#REF!</f>
        <v>#REF!</v>
      </c>
      <c r="G44" s="132" t="e">
        <f>'SCREENING INFO'!#REF!</f>
        <v>#REF!</v>
      </c>
      <c r="H44" s="138" t="e">
        <f>'SCREENING INFO'!#REF!</f>
        <v>#REF!</v>
      </c>
      <c r="I44" s="138" t="e">
        <f>'SCREENING INFO'!#REF!</f>
        <v>#REF!</v>
      </c>
      <c r="J44" s="140" t="e">
        <f>'SCREENING INFO'!#REF!</f>
        <v>#REF!</v>
      </c>
      <c r="K44" s="140" t="e">
        <f>'SCREENING INFO'!#REF!</f>
        <v>#REF!</v>
      </c>
      <c r="L44" s="222" t="e">
        <f>'SCREENING INFO'!#REF!</f>
        <v>#REF!</v>
      </c>
      <c r="M44" s="221" t="e">
        <f>'SCREENING INFO'!#REF!</f>
        <v>#REF!</v>
      </c>
      <c r="N44" s="223" t="e">
        <f>'SCREENING INFO'!#REF!</f>
        <v>#REF!</v>
      </c>
      <c r="O44" s="140" t="e">
        <f>'SCREENING INFO'!#REF!</f>
        <v>#REF!</v>
      </c>
      <c r="P44" s="224" t="e">
        <f>'SCREENING INFO'!#REF!</f>
        <v>#REF!</v>
      </c>
      <c r="Q44" s="242" t="e">
        <f>'SCREENING INFO'!#REF!</f>
        <v>#REF!</v>
      </c>
      <c r="R44" s="225" t="e">
        <f>'SCREENING INFO'!#REF!</f>
        <v>#REF!</v>
      </c>
      <c r="S44" s="140" t="e">
        <f>'SCREENING INFO'!#REF!</f>
        <v>#REF!</v>
      </c>
      <c r="T44" s="206" t="e">
        <f>'SCREENING INFO'!#REF!</f>
        <v>#REF!</v>
      </c>
      <c r="U44" s="138" t="e">
        <f>'SCREENING INFO'!#REF!</f>
        <v>#REF!</v>
      </c>
      <c r="V44" s="138" t="e">
        <f>'SCREENING INFO'!#REF!</f>
        <v>#REF!</v>
      </c>
      <c r="W44" s="138" t="e">
        <f>'SCREENING INFO'!#REF!</f>
        <v>#REF!</v>
      </c>
      <c r="X44" s="138" t="e">
        <f>'SCREENING INFO'!#REF!</f>
        <v>#REF!</v>
      </c>
      <c r="Y44" s="138" t="e">
        <f>'SCREENING INFO'!#REF!</f>
        <v>#REF!</v>
      </c>
      <c r="Z44" s="138" t="e">
        <f>'SCREENING INFO'!#REF!</f>
        <v>#REF!</v>
      </c>
      <c r="AA44" s="201" t="e">
        <f>'SCREENING INFO'!#REF!</f>
        <v>#REF!</v>
      </c>
      <c r="AB44" s="207" t="e">
        <f>'SCREENING INFO'!#REF!</f>
        <v>#REF!</v>
      </c>
      <c r="AC44" s="138" t="e">
        <f>'SCREENING INFO'!#REF!</f>
        <v>#REF!</v>
      </c>
      <c r="AD44" s="138" t="e">
        <f>'SCREENING INFO'!#REF!</f>
        <v>#REF!</v>
      </c>
      <c r="AE44" s="138" t="e">
        <f>'SCREENING INFO'!#REF!</f>
        <v>#REF!</v>
      </c>
      <c r="AF44" s="138" t="e">
        <f>'SCREENING INFO'!#REF!</f>
        <v>#REF!</v>
      </c>
      <c r="AG44" s="138" t="e">
        <f>'SCREENING INFO'!#REF!</f>
        <v>#REF!</v>
      </c>
      <c r="AH44" s="138" t="e">
        <f>'SCREENING INFO'!#REF!</f>
        <v>#REF!</v>
      </c>
      <c r="AI44" s="138" t="e">
        <f>'SCREENING INFO'!#REF!</f>
        <v>#REF!</v>
      </c>
      <c r="AJ44" s="138" t="e">
        <f>'SCREENING INFO'!#REF!</f>
        <v>#REF!</v>
      </c>
    </row>
    <row r="45" spans="1:36" s="25" customFormat="1" hidden="1">
      <c r="A45" s="106" t="e">
        <f>'SCREENING INFO'!#REF!</f>
        <v>#REF!</v>
      </c>
      <c r="B45" s="106" t="e">
        <f>'SCREENING INFO'!#REF!</f>
        <v>#REF!</v>
      </c>
      <c r="C45" s="106" t="e">
        <f>'SCREENING INFO'!#REF!</f>
        <v>#REF!</v>
      </c>
      <c r="D45" s="116" t="e">
        <f>'SCREENING INFO'!#REF!</f>
        <v>#REF!</v>
      </c>
      <c r="E45" s="200" t="e">
        <f>'SCREENING INFO'!#REF!</f>
        <v>#REF!</v>
      </c>
      <c r="F45" s="232" t="e">
        <f>'SCREENING INFO'!#REF!</f>
        <v>#REF!</v>
      </c>
      <c r="G45" s="132" t="e">
        <f>'SCREENING INFO'!#REF!</f>
        <v>#REF!</v>
      </c>
      <c r="H45" s="138" t="e">
        <f>'SCREENING INFO'!#REF!</f>
        <v>#REF!</v>
      </c>
      <c r="I45" s="138" t="e">
        <f>'SCREENING INFO'!#REF!</f>
        <v>#REF!</v>
      </c>
      <c r="J45" s="140" t="e">
        <f>'SCREENING INFO'!#REF!</f>
        <v>#REF!</v>
      </c>
      <c r="K45" s="140" t="e">
        <f>'SCREENING INFO'!#REF!</f>
        <v>#REF!</v>
      </c>
      <c r="L45" s="222" t="e">
        <f>'SCREENING INFO'!#REF!</f>
        <v>#REF!</v>
      </c>
      <c r="M45" s="221" t="e">
        <f>'SCREENING INFO'!#REF!</f>
        <v>#REF!</v>
      </c>
      <c r="N45" s="223" t="e">
        <f>'SCREENING INFO'!#REF!</f>
        <v>#REF!</v>
      </c>
      <c r="O45" s="140" t="e">
        <f>'SCREENING INFO'!#REF!</f>
        <v>#REF!</v>
      </c>
      <c r="P45" s="224" t="e">
        <f>'SCREENING INFO'!#REF!</f>
        <v>#REF!</v>
      </c>
      <c r="Q45" s="242" t="e">
        <f>'SCREENING INFO'!#REF!</f>
        <v>#REF!</v>
      </c>
      <c r="R45" s="225" t="e">
        <f>'SCREENING INFO'!#REF!</f>
        <v>#REF!</v>
      </c>
      <c r="S45" s="140" t="e">
        <f>'SCREENING INFO'!#REF!</f>
        <v>#REF!</v>
      </c>
      <c r="T45" s="206" t="e">
        <f>'SCREENING INFO'!#REF!</f>
        <v>#REF!</v>
      </c>
      <c r="U45" s="138" t="e">
        <f>'SCREENING INFO'!#REF!</f>
        <v>#REF!</v>
      </c>
      <c r="V45" s="138" t="e">
        <f>'SCREENING INFO'!#REF!</f>
        <v>#REF!</v>
      </c>
      <c r="W45" s="138" t="e">
        <f>'SCREENING INFO'!#REF!</f>
        <v>#REF!</v>
      </c>
      <c r="X45" s="138" t="e">
        <f>'SCREENING INFO'!#REF!</f>
        <v>#REF!</v>
      </c>
      <c r="Y45" s="138" t="e">
        <f>'SCREENING INFO'!#REF!</f>
        <v>#REF!</v>
      </c>
      <c r="Z45" s="138" t="e">
        <f>'SCREENING INFO'!#REF!</f>
        <v>#REF!</v>
      </c>
      <c r="AA45" s="201" t="e">
        <f>'SCREENING INFO'!#REF!</f>
        <v>#REF!</v>
      </c>
      <c r="AB45" s="207" t="e">
        <f>'SCREENING INFO'!#REF!</f>
        <v>#REF!</v>
      </c>
      <c r="AC45" s="138" t="e">
        <f>'SCREENING INFO'!#REF!</f>
        <v>#REF!</v>
      </c>
      <c r="AD45" s="138" t="e">
        <f>'SCREENING INFO'!#REF!</f>
        <v>#REF!</v>
      </c>
      <c r="AE45" s="138" t="e">
        <f>'SCREENING INFO'!#REF!</f>
        <v>#REF!</v>
      </c>
      <c r="AF45" s="138" t="e">
        <f>'SCREENING INFO'!#REF!</f>
        <v>#REF!</v>
      </c>
      <c r="AG45" s="138" t="e">
        <f>'SCREENING INFO'!#REF!</f>
        <v>#REF!</v>
      </c>
      <c r="AH45" s="138" t="e">
        <f>'SCREENING INFO'!#REF!</f>
        <v>#REF!</v>
      </c>
      <c r="AI45" s="138" t="e">
        <f>'SCREENING INFO'!#REF!</f>
        <v>#REF!</v>
      </c>
      <c r="AJ45" s="138" t="e">
        <f>'SCREENING INFO'!#REF!</f>
        <v>#REF!</v>
      </c>
    </row>
    <row r="46" spans="1:36" s="25" customFormat="1" hidden="1">
      <c r="A46" s="106" t="e">
        <f>'SCREENING INFO'!#REF!</f>
        <v>#REF!</v>
      </c>
      <c r="B46" s="106" t="e">
        <f>'SCREENING INFO'!#REF!</f>
        <v>#REF!</v>
      </c>
      <c r="C46" s="106" t="e">
        <f>'SCREENING INFO'!#REF!</f>
        <v>#REF!</v>
      </c>
      <c r="D46" s="130" t="e">
        <f>'SCREENING INFO'!#REF!</f>
        <v>#REF!</v>
      </c>
      <c r="E46" s="130" t="e">
        <f>'SCREENING INFO'!#REF!</f>
        <v>#REF!</v>
      </c>
      <c r="F46" s="233" t="e">
        <f>'SCREENING INFO'!#REF!</f>
        <v>#REF!</v>
      </c>
      <c r="G46" s="141" t="e">
        <f>'SCREENING INFO'!#REF!</f>
        <v>#REF!</v>
      </c>
      <c r="H46" s="130" t="e">
        <f>'SCREENING INFO'!#REF!</f>
        <v>#REF!</v>
      </c>
      <c r="I46" s="130" t="e">
        <f>'SCREENING INFO'!#REF!</f>
        <v>#REF!</v>
      </c>
      <c r="J46" s="140" t="e">
        <f>'SCREENING INFO'!#REF!</f>
        <v>#REF!</v>
      </c>
      <c r="K46" s="140" t="e">
        <f>'SCREENING INFO'!#REF!</f>
        <v>#REF!</v>
      </c>
      <c r="L46" s="222" t="e">
        <f>'SCREENING INFO'!#REF!</f>
        <v>#REF!</v>
      </c>
      <c r="M46" s="221" t="e">
        <f>'SCREENING INFO'!#REF!</f>
        <v>#REF!</v>
      </c>
      <c r="N46" s="223" t="e">
        <f>'SCREENING INFO'!#REF!</f>
        <v>#REF!</v>
      </c>
      <c r="O46" s="140" t="e">
        <f>'SCREENING INFO'!#REF!</f>
        <v>#REF!</v>
      </c>
      <c r="P46" s="224" t="e">
        <f>'SCREENING INFO'!#REF!</f>
        <v>#REF!</v>
      </c>
      <c r="Q46" s="242" t="e">
        <f>'SCREENING INFO'!#REF!</f>
        <v>#REF!</v>
      </c>
      <c r="R46" s="225" t="e">
        <f>'SCREENING INFO'!#REF!</f>
        <v>#REF!</v>
      </c>
      <c r="S46" s="140" t="e">
        <f>'SCREENING INFO'!#REF!</f>
        <v>#REF!</v>
      </c>
      <c r="T46" s="206" t="e">
        <f>'SCREENING INFO'!#REF!</f>
        <v>#REF!</v>
      </c>
      <c r="U46" s="138" t="e">
        <f>'SCREENING INFO'!#REF!</f>
        <v>#REF!</v>
      </c>
      <c r="V46" s="199" t="e">
        <f>'SCREENING INFO'!#REF!</f>
        <v>#REF!</v>
      </c>
      <c r="W46" s="132" t="e">
        <f>'SCREENING INFO'!#REF!</f>
        <v>#REF!</v>
      </c>
      <c r="X46" s="132" t="e">
        <f>'SCREENING INFO'!#REF!</f>
        <v>#REF!</v>
      </c>
      <c r="Y46" s="132" t="e">
        <f>'SCREENING INFO'!#REF!</f>
        <v>#REF!</v>
      </c>
      <c r="Z46" s="132" t="e">
        <f>'SCREENING INFO'!#REF!</f>
        <v>#REF!</v>
      </c>
      <c r="AA46" s="201" t="e">
        <f>'SCREENING INFO'!#REF!</f>
        <v>#REF!</v>
      </c>
      <c r="AB46" s="202" t="e">
        <f>'SCREENING INFO'!#REF!</f>
        <v>#REF!</v>
      </c>
      <c r="AC46" s="132" t="e">
        <f>'SCREENING INFO'!#REF!</f>
        <v>#REF!</v>
      </c>
      <c r="AD46" s="201" t="e">
        <f>'SCREENING INFO'!#REF!</f>
        <v>#REF!</v>
      </c>
      <c r="AE46" s="132" t="e">
        <f>'SCREENING INFO'!#REF!</f>
        <v>#REF!</v>
      </c>
      <c r="AF46" s="132" t="e">
        <f>'SCREENING INFO'!#REF!</f>
        <v>#REF!</v>
      </c>
      <c r="AG46" s="132" t="e">
        <f>'SCREENING INFO'!#REF!</f>
        <v>#REF!</v>
      </c>
      <c r="AH46" s="132" t="e">
        <f>'SCREENING INFO'!#REF!</f>
        <v>#REF!</v>
      </c>
      <c r="AI46" s="132" t="e">
        <f>'SCREENING INFO'!#REF!</f>
        <v>#REF!</v>
      </c>
      <c r="AJ46" s="132" t="e">
        <f>'SCREENING INFO'!#REF!</f>
        <v>#REF!</v>
      </c>
    </row>
    <row r="47" spans="1:36" s="25" customFormat="1" hidden="1">
      <c r="A47" s="106" t="e">
        <f>'SCREENING INFO'!#REF!</f>
        <v>#REF!</v>
      </c>
      <c r="B47" s="106" t="e">
        <f>'SCREENING INFO'!#REF!</f>
        <v>#REF!</v>
      </c>
      <c r="C47" s="106" t="e">
        <f>'SCREENING INFO'!#REF!</f>
        <v>#REF!</v>
      </c>
      <c r="D47" s="130" t="e">
        <f>'SCREENING INFO'!#REF!</f>
        <v>#REF!</v>
      </c>
      <c r="E47" s="130" t="e">
        <f>'SCREENING INFO'!#REF!</f>
        <v>#REF!</v>
      </c>
      <c r="F47" s="234" t="e">
        <f>'SCREENING INFO'!#REF!</f>
        <v>#REF!</v>
      </c>
      <c r="G47" s="141" t="e">
        <f>'SCREENING INFO'!#REF!</f>
        <v>#REF!</v>
      </c>
      <c r="H47" s="130" t="e">
        <f>'SCREENING INFO'!#REF!</f>
        <v>#REF!</v>
      </c>
      <c r="I47" s="130" t="e">
        <f>'SCREENING INFO'!#REF!</f>
        <v>#REF!</v>
      </c>
      <c r="J47" s="140" t="e">
        <f>'SCREENING INFO'!#REF!</f>
        <v>#REF!</v>
      </c>
      <c r="K47" s="140" t="e">
        <f>'SCREENING INFO'!#REF!</f>
        <v>#REF!</v>
      </c>
      <c r="L47" s="222" t="e">
        <f>'SCREENING INFO'!#REF!</f>
        <v>#REF!</v>
      </c>
      <c r="M47" s="221" t="e">
        <f>'SCREENING INFO'!#REF!</f>
        <v>#REF!</v>
      </c>
      <c r="N47" s="223" t="e">
        <f>'SCREENING INFO'!#REF!</f>
        <v>#REF!</v>
      </c>
      <c r="O47" s="140" t="e">
        <f>'SCREENING INFO'!#REF!</f>
        <v>#REF!</v>
      </c>
      <c r="P47" s="224" t="e">
        <f>'SCREENING INFO'!#REF!</f>
        <v>#REF!</v>
      </c>
      <c r="Q47" s="242" t="e">
        <f>'SCREENING INFO'!#REF!</f>
        <v>#REF!</v>
      </c>
      <c r="R47" s="225" t="e">
        <f>'SCREENING INFO'!#REF!</f>
        <v>#REF!</v>
      </c>
      <c r="S47" s="140" t="e">
        <f>'SCREENING INFO'!#REF!</f>
        <v>#REF!</v>
      </c>
      <c r="T47" s="206" t="e">
        <f>'SCREENING INFO'!#REF!</f>
        <v>#REF!</v>
      </c>
      <c r="U47" s="138" t="e">
        <f>'SCREENING INFO'!#REF!</f>
        <v>#REF!</v>
      </c>
      <c r="V47" s="132" t="e">
        <f>'SCREENING INFO'!#REF!</f>
        <v>#REF!</v>
      </c>
      <c r="W47" s="132" t="e">
        <f>'SCREENING INFO'!#REF!</f>
        <v>#REF!</v>
      </c>
      <c r="X47" s="132" t="e">
        <f>'SCREENING INFO'!#REF!</f>
        <v>#REF!</v>
      </c>
      <c r="Y47" s="132" t="e">
        <f>'SCREENING INFO'!#REF!</f>
        <v>#REF!</v>
      </c>
      <c r="Z47" s="132" t="e">
        <f>'SCREENING INFO'!#REF!</f>
        <v>#REF!</v>
      </c>
      <c r="AA47" s="227" t="e">
        <f>'SCREENING INFO'!#REF!</f>
        <v>#REF!</v>
      </c>
      <c r="AB47" s="202" t="e">
        <f>'SCREENING INFO'!#REF!</f>
        <v>#REF!</v>
      </c>
      <c r="AC47" s="132" t="e">
        <f>'SCREENING INFO'!#REF!</f>
        <v>#REF!</v>
      </c>
      <c r="AD47" s="201" t="e">
        <f>'SCREENING INFO'!#REF!</f>
        <v>#REF!</v>
      </c>
      <c r="AE47" s="132" t="e">
        <f>'SCREENING INFO'!#REF!</f>
        <v>#REF!</v>
      </c>
      <c r="AF47" s="132" t="e">
        <f>'SCREENING INFO'!#REF!</f>
        <v>#REF!</v>
      </c>
      <c r="AG47" s="132" t="e">
        <f>'SCREENING INFO'!#REF!</f>
        <v>#REF!</v>
      </c>
      <c r="AH47" s="132" t="e">
        <f>'SCREENING INFO'!#REF!</f>
        <v>#REF!</v>
      </c>
      <c r="AI47" s="132" t="e">
        <f>'SCREENING INFO'!#REF!</f>
        <v>#REF!</v>
      </c>
      <c r="AJ47" s="132" t="e">
        <f>'SCREENING INFO'!#REF!</f>
        <v>#REF!</v>
      </c>
    </row>
    <row r="48" spans="1:36" s="25" customFormat="1" hidden="1">
      <c r="A48" s="106" t="e">
        <f>'SCREENING INFO'!#REF!</f>
        <v>#REF!</v>
      </c>
      <c r="B48" s="106" t="e">
        <f>'SCREENING INFO'!#REF!</f>
        <v>#REF!</v>
      </c>
      <c r="C48" s="106" t="e">
        <f>'SCREENING INFO'!#REF!</f>
        <v>#REF!</v>
      </c>
      <c r="D48" s="130" t="e">
        <f>'SCREENING INFO'!#REF!</f>
        <v>#REF!</v>
      </c>
      <c r="E48" s="130" t="e">
        <f>'SCREENING INFO'!#REF!</f>
        <v>#REF!</v>
      </c>
      <c r="F48" s="233" t="e">
        <f>'SCREENING INFO'!#REF!</f>
        <v>#REF!</v>
      </c>
      <c r="G48" s="141" t="e">
        <f>'SCREENING INFO'!#REF!</f>
        <v>#REF!</v>
      </c>
      <c r="H48" s="130" t="e">
        <f>'SCREENING INFO'!#REF!</f>
        <v>#REF!</v>
      </c>
      <c r="I48" s="130" t="e">
        <f>'SCREENING INFO'!#REF!</f>
        <v>#REF!</v>
      </c>
      <c r="J48" s="140" t="e">
        <f>'SCREENING INFO'!#REF!</f>
        <v>#REF!</v>
      </c>
      <c r="K48" s="140" t="e">
        <f>'SCREENING INFO'!#REF!</f>
        <v>#REF!</v>
      </c>
      <c r="L48" s="222" t="e">
        <f>'SCREENING INFO'!#REF!</f>
        <v>#REF!</v>
      </c>
      <c r="M48" s="221" t="e">
        <f>'SCREENING INFO'!#REF!</f>
        <v>#REF!</v>
      </c>
      <c r="N48" s="223" t="e">
        <f>'SCREENING INFO'!#REF!</f>
        <v>#REF!</v>
      </c>
      <c r="O48" s="140" t="e">
        <f>'SCREENING INFO'!#REF!</f>
        <v>#REF!</v>
      </c>
      <c r="P48" s="224" t="e">
        <f>'SCREENING INFO'!#REF!</f>
        <v>#REF!</v>
      </c>
      <c r="Q48" s="242" t="e">
        <f>'SCREENING INFO'!#REF!</f>
        <v>#REF!</v>
      </c>
      <c r="R48" s="225" t="e">
        <f>'SCREENING INFO'!#REF!</f>
        <v>#REF!</v>
      </c>
      <c r="S48" s="140" t="e">
        <f>'SCREENING INFO'!#REF!</f>
        <v>#REF!</v>
      </c>
      <c r="T48" s="206" t="e">
        <f>'SCREENING INFO'!#REF!</f>
        <v>#REF!</v>
      </c>
      <c r="U48" s="138" t="e">
        <f>'SCREENING INFO'!#REF!</f>
        <v>#REF!</v>
      </c>
      <c r="V48" s="199" t="e">
        <f>'SCREENING INFO'!#REF!</f>
        <v>#REF!</v>
      </c>
      <c r="W48" s="132" t="e">
        <f>'SCREENING INFO'!#REF!</f>
        <v>#REF!</v>
      </c>
      <c r="X48" s="132" t="e">
        <f>'SCREENING INFO'!#REF!</f>
        <v>#REF!</v>
      </c>
      <c r="Y48" s="132" t="e">
        <f>'SCREENING INFO'!#REF!</f>
        <v>#REF!</v>
      </c>
      <c r="Z48" s="132" t="e">
        <f>'SCREENING INFO'!#REF!</f>
        <v>#REF!</v>
      </c>
      <c r="AA48" s="201" t="e">
        <f>'SCREENING INFO'!#REF!</f>
        <v>#REF!</v>
      </c>
      <c r="AB48" s="202" t="e">
        <f>'SCREENING INFO'!#REF!</f>
        <v>#REF!</v>
      </c>
      <c r="AC48" s="132" t="e">
        <f>'SCREENING INFO'!#REF!</f>
        <v>#REF!</v>
      </c>
      <c r="AD48" s="201" t="e">
        <f>'SCREENING INFO'!#REF!</f>
        <v>#REF!</v>
      </c>
      <c r="AE48" s="132" t="e">
        <f>'SCREENING INFO'!#REF!</f>
        <v>#REF!</v>
      </c>
      <c r="AF48" s="132" t="e">
        <f>'SCREENING INFO'!#REF!</f>
        <v>#REF!</v>
      </c>
      <c r="AG48" s="132" t="e">
        <f>'SCREENING INFO'!#REF!</f>
        <v>#REF!</v>
      </c>
      <c r="AH48" s="132" t="e">
        <f>'SCREENING INFO'!#REF!</f>
        <v>#REF!</v>
      </c>
      <c r="AI48" s="132" t="e">
        <f>'SCREENING INFO'!#REF!</f>
        <v>#REF!</v>
      </c>
      <c r="AJ48" s="132" t="e">
        <f>'SCREENING INFO'!#REF!</f>
        <v>#REF!</v>
      </c>
    </row>
    <row r="49" spans="1:36" s="25" customFormat="1" hidden="1">
      <c r="A49" s="106" t="e">
        <f>'SCREENING INFO'!#REF!</f>
        <v>#REF!</v>
      </c>
      <c r="B49" s="106" t="e">
        <f>'SCREENING INFO'!#REF!</f>
        <v>#REF!</v>
      </c>
      <c r="C49" s="106" t="e">
        <f>'SCREENING INFO'!#REF!</f>
        <v>#REF!</v>
      </c>
      <c r="D49" s="130" t="e">
        <f>'SCREENING INFO'!#REF!</f>
        <v>#REF!</v>
      </c>
      <c r="E49" s="130" t="e">
        <f>'SCREENING INFO'!#REF!</f>
        <v>#REF!</v>
      </c>
      <c r="F49" s="233" t="e">
        <f>'SCREENING INFO'!#REF!</f>
        <v>#REF!</v>
      </c>
      <c r="G49" s="141" t="e">
        <f>'SCREENING INFO'!#REF!</f>
        <v>#REF!</v>
      </c>
      <c r="H49" s="130" t="e">
        <f>'SCREENING INFO'!#REF!</f>
        <v>#REF!</v>
      </c>
      <c r="I49" s="130" t="e">
        <f>'SCREENING INFO'!#REF!</f>
        <v>#REF!</v>
      </c>
      <c r="J49" s="140" t="e">
        <f>'SCREENING INFO'!#REF!</f>
        <v>#REF!</v>
      </c>
      <c r="K49" s="140" t="e">
        <f>'SCREENING INFO'!#REF!</f>
        <v>#REF!</v>
      </c>
      <c r="L49" s="222" t="e">
        <f>'SCREENING INFO'!#REF!</f>
        <v>#REF!</v>
      </c>
      <c r="M49" s="221" t="e">
        <f>'SCREENING INFO'!#REF!</f>
        <v>#REF!</v>
      </c>
      <c r="N49" s="223" t="e">
        <f>'SCREENING INFO'!#REF!</f>
        <v>#REF!</v>
      </c>
      <c r="O49" s="140" t="e">
        <f>'SCREENING INFO'!#REF!</f>
        <v>#REF!</v>
      </c>
      <c r="P49" s="224" t="e">
        <f>'SCREENING INFO'!#REF!</f>
        <v>#REF!</v>
      </c>
      <c r="Q49" s="242" t="e">
        <f>'SCREENING INFO'!#REF!</f>
        <v>#REF!</v>
      </c>
      <c r="R49" s="225" t="e">
        <f>'SCREENING INFO'!#REF!</f>
        <v>#REF!</v>
      </c>
      <c r="S49" s="140" t="e">
        <f>'SCREENING INFO'!#REF!</f>
        <v>#REF!</v>
      </c>
      <c r="T49" s="206" t="e">
        <f>'SCREENING INFO'!#REF!</f>
        <v>#REF!</v>
      </c>
      <c r="U49" s="138" t="e">
        <f>'SCREENING INFO'!#REF!</f>
        <v>#REF!</v>
      </c>
      <c r="V49" s="199" t="e">
        <f>'SCREENING INFO'!#REF!</f>
        <v>#REF!</v>
      </c>
      <c r="W49" s="132" t="e">
        <f>'SCREENING INFO'!#REF!</f>
        <v>#REF!</v>
      </c>
      <c r="X49" s="132" t="e">
        <f>'SCREENING INFO'!#REF!</f>
        <v>#REF!</v>
      </c>
      <c r="Y49" s="132" t="e">
        <f>'SCREENING INFO'!#REF!</f>
        <v>#REF!</v>
      </c>
      <c r="Z49" s="132" t="e">
        <f>'SCREENING INFO'!#REF!</f>
        <v>#REF!</v>
      </c>
      <c r="AA49" s="201" t="e">
        <f>'SCREENING INFO'!#REF!</f>
        <v>#REF!</v>
      </c>
      <c r="AB49" s="202" t="e">
        <f>'SCREENING INFO'!#REF!</f>
        <v>#REF!</v>
      </c>
      <c r="AC49" s="132" t="e">
        <f>'SCREENING INFO'!#REF!</f>
        <v>#REF!</v>
      </c>
      <c r="AD49" s="201" t="e">
        <f>'SCREENING INFO'!#REF!</f>
        <v>#REF!</v>
      </c>
      <c r="AE49" s="132" t="e">
        <f>'SCREENING INFO'!#REF!</f>
        <v>#REF!</v>
      </c>
      <c r="AF49" s="132" t="e">
        <f>'SCREENING INFO'!#REF!</f>
        <v>#REF!</v>
      </c>
      <c r="AG49" s="132" t="e">
        <f>'SCREENING INFO'!#REF!</f>
        <v>#REF!</v>
      </c>
      <c r="AH49" s="132" t="e">
        <f>'SCREENING INFO'!#REF!</f>
        <v>#REF!</v>
      </c>
      <c r="AI49" s="132" t="e">
        <f>'SCREENING INFO'!#REF!</f>
        <v>#REF!</v>
      </c>
      <c r="AJ49" s="132" t="e">
        <f>'SCREENING INFO'!#REF!</f>
        <v>#REF!</v>
      </c>
    </row>
    <row r="50" spans="1:36" s="25" customFormat="1" hidden="1">
      <c r="A50" s="106" t="e">
        <f>'SCREENING INFO'!#REF!</f>
        <v>#REF!</v>
      </c>
      <c r="B50" s="106" t="e">
        <f>'SCREENING INFO'!#REF!</f>
        <v>#REF!</v>
      </c>
      <c r="C50" s="106" t="e">
        <f>'SCREENING INFO'!#REF!</f>
        <v>#REF!</v>
      </c>
      <c r="D50" s="130" t="e">
        <f>'SCREENING INFO'!#REF!</f>
        <v>#REF!</v>
      </c>
      <c r="E50" s="130" t="e">
        <f>'SCREENING INFO'!#REF!</f>
        <v>#REF!</v>
      </c>
      <c r="F50" s="233" t="e">
        <f>'SCREENING INFO'!#REF!</f>
        <v>#REF!</v>
      </c>
      <c r="G50" s="141" t="e">
        <f>'SCREENING INFO'!#REF!</f>
        <v>#REF!</v>
      </c>
      <c r="H50" s="130" t="e">
        <f>'SCREENING INFO'!#REF!</f>
        <v>#REF!</v>
      </c>
      <c r="I50" s="130" t="e">
        <f>'SCREENING INFO'!#REF!</f>
        <v>#REF!</v>
      </c>
      <c r="J50" s="140" t="e">
        <f>'SCREENING INFO'!#REF!</f>
        <v>#REF!</v>
      </c>
      <c r="K50" s="140" t="e">
        <f>'SCREENING INFO'!#REF!</f>
        <v>#REF!</v>
      </c>
      <c r="L50" s="222" t="e">
        <f>'SCREENING INFO'!#REF!</f>
        <v>#REF!</v>
      </c>
      <c r="M50" s="221" t="e">
        <f>'SCREENING INFO'!#REF!</f>
        <v>#REF!</v>
      </c>
      <c r="N50" s="223" t="e">
        <f>'SCREENING INFO'!#REF!</f>
        <v>#REF!</v>
      </c>
      <c r="O50" s="140" t="e">
        <f>'SCREENING INFO'!#REF!</f>
        <v>#REF!</v>
      </c>
      <c r="P50" s="224" t="e">
        <f>'SCREENING INFO'!#REF!</f>
        <v>#REF!</v>
      </c>
      <c r="Q50" s="242" t="e">
        <f>'SCREENING INFO'!#REF!</f>
        <v>#REF!</v>
      </c>
      <c r="R50" s="225" t="e">
        <f>'SCREENING INFO'!#REF!</f>
        <v>#REF!</v>
      </c>
      <c r="S50" s="140" t="e">
        <f>'SCREENING INFO'!#REF!</f>
        <v>#REF!</v>
      </c>
      <c r="T50" s="206" t="e">
        <f>'SCREENING INFO'!#REF!</f>
        <v>#REF!</v>
      </c>
      <c r="U50" s="138" t="e">
        <f>'SCREENING INFO'!#REF!</f>
        <v>#REF!</v>
      </c>
      <c r="V50" s="132" t="e">
        <f>'SCREENING INFO'!#REF!</f>
        <v>#REF!</v>
      </c>
      <c r="W50" s="132" t="e">
        <f>'SCREENING INFO'!#REF!</f>
        <v>#REF!</v>
      </c>
      <c r="X50" s="132" t="e">
        <f>'SCREENING INFO'!#REF!</f>
        <v>#REF!</v>
      </c>
      <c r="Y50" s="132" t="e">
        <f>'SCREENING INFO'!#REF!</f>
        <v>#REF!</v>
      </c>
      <c r="Z50" s="132" t="e">
        <f>'SCREENING INFO'!#REF!</f>
        <v>#REF!</v>
      </c>
      <c r="AA50" s="227" t="e">
        <f>'SCREENING INFO'!#REF!</f>
        <v>#REF!</v>
      </c>
      <c r="AB50" s="202" t="e">
        <f>'SCREENING INFO'!#REF!</f>
        <v>#REF!</v>
      </c>
      <c r="AC50" s="132" t="e">
        <f>'SCREENING INFO'!#REF!</f>
        <v>#REF!</v>
      </c>
      <c r="AD50" s="201" t="e">
        <f>'SCREENING INFO'!#REF!</f>
        <v>#REF!</v>
      </c>
      <c r="AE50" s="132" t="e">
        <f>'SCREENING INFO'!#REF!</f>
        <v>#REF!</v>
      </c>
      <c r="AF50" s="132" t="e">
        <f>'SCREENING INFO'!#REF!</f>
        <v>#REF!</v>
      </c>
      <c r="AG50" s="132" t="e">
        <f>'SCREENING INFO'!#REF!</f>
        <v>#REF!</v>
      </c>
      <c r="AH50" s="132" t="e">
        <f>'SCREENING INFO'!#REF!</f>
        <v>#REF!</v>
      </c>
      <c r="AI50" s="132" t="e">
        <f>'SCREENING INFO'!#REF!</f>
        <v>#REF!</v>
      </c>
      <c r="AJ50" s="132" t="e">
        <f>'SCREENING INFO'!#REF!</f>
        <v>#REF!</v>
      </c>
    </row>
    <row r="51" spans="1:36" s="25" customFormat="1" hidden="1">
      <c r="A51" s="106" t="e">
        <f>'SCREENING INFO'!#REF!</f>
        <v>#REF!</v>
      </c>
      <c r="B51" s="106" t="e">
        <f>'SCREENING INFO'!#REF!</f>
        <v>#REF!</v>
      </c>
      <c r="C51" s="106" t="e">
        <f>'SCREENING INFO'!#REF!</f>
        <v>#REF!</v>
      </c>
      <c r="D51" s="135" t="e">
        <f>'SCREENING INFO'!#REF!</f>
        <v>#REF!</v>
      </c>
      <c r="E51" s="130" t="e">
        <f>'SCREENING INFO'!#REF!</f>
        <v>#REF!</v>
      </c>
      <c r="F51" s="233" t="e">
        <f>'SCREENING INFO'!#REF!</f>
        <v>#REF!</v>
      </c>
      <c r="G51" s="141" t="e">
        <f>'SCREENING INFO'!#REF!</f>
        <v>#REF!</v>
      </c>
      <c r="H51" s="130" t="e">
        <f>'SCREENING INFO'!#REF!</f>
        <v>#REF!</v>
      </c>
      <c r="I51" s="130" t="e">
        <f>'SCREENING INFO'!#REF!</f>
        <v>#REF!</v>
      </c>
      <c r="J51" s="140" t="e">
        <f>'SCREENING INFO'!#REF!</f>
        <v>#REF!</v>
      </c>
      <c r="K51" s="140" t="e">
        <f>'SCREENING INFO'!#REF!</f>
        <v>#REF!</v>
      </c>
      <c r="L51" s="222" t="e">
        <f>'SCREENING INFO'!#REF!</f>
        <v>#REF!</v>
      </c>
      <c r="M51" s="221" t="e">
        <f>'SCREENING INFO'!#REF!</f>
        <v>#REF!</v>
      </c>
      <c r="N51" s="223" t="e">
        <f>'SCREENING INFO'!#REF!</f>
        <v>#REF!</v>
      </c>
      <c r="O51" s="140" t="e">
        <f>'SCREENING INFO'!#REF!</f>
        <v>#REF!</v>
      </c>
      <c r="P51" s="224" t="e">
        <f>'SCREENING INFO'!#REF!</f>
        <v>#REF!</v>
      </c>
      <c r="Q51" s="242" t="e">
        <f>'SCREENING INFO'!#REF!</f>
        <v>#REF!</v>
      </c>
      <c r="R51" s="225" t="e">
        <f>'SCREENING INFO'!#REF!</f>
        <v>#REF!</v>
      </c>
      <c r="S51" s="140" t="e">
        <f>'SCREENING INFO'!#REF!</f>
        <v>#REF!</v>
      </c>
      <c r="T51" s="206" t="e">
        <f>'SCREENING INFO'!#REF!</f>
        <v>#REF!</v>
      </c>
      <c r="U51" s="138" t="e">
        <f>'SCREENING INFO'!#REF!</f>
        <v>#REF!</v>
      </c>
      <c r="V51" s="132" t="e">
        <f>'SCREENING INFO'!#REF!</f>
        <v>#REF!</v>
      </c>
      <c r="W51" s="132" t="e">
        <f>'SCREENING INFO'!#REF!</f>
        <v>#REF!</v>
      </c>
      <c r="X51" s="132" t="e">
        <f>'SCREENING INFO'!#REF!</f>
        <v>#REF!</v>
      </c>
      <c r="Y51" s="132" t="e">
        <f>'SCREENING INFO'!#REF!</f>
        <v>#REF!</v>
      </c>
      <c r="Z51" s="132" t="e">
        <f>'SCREENING INFO'!#REF!</f>
        <v>#REF!</v>
      </c>
      <c r="AA51" s="201" t="e">
        <f>'SCREENING INFO'!#REF!</f>
        <v>#REF!</v>
      </c>
      <c r="AB51" s="202" t="e">
        <f>'SCREENING INFO'!#REF!</f>
        <v>#REF!</v>
      </c>
      <c r="AC51" s="132" t="e">
        <f>'SCREENING INFO'!#REF!</f>
        <v>#REF!</v>
      </c>
      <c r="AD51" s="201" t="e">
        <f>'SCREENING INFO'!#REF!</f>
        <v>#REF!</v>
      </c>
      <c r="AE51" s="132" t="e">
        <f>'SCREENING INFO'!#REF!</f>
        <v>#REF!</v>
      </c>
      <c r="AF51" s="132" t="e">
        <f>'SCREENING INFO'!#REF!</f>
        <v>#REF!</v>
      </c>
      <c r="AG51" s="132" t="e">
        <f>'SCREENING INFO'!#REF!</f>
        <v>#REF!</v>
      </c>
      <c r="AH51" s="132" t="e">
        <f>'SCREENING INFO'!#REF!</f>
        <v>#REF!</v>
      </c>
      <c r="AI51" s="132" t="e">
        <f>'SCREENING INFO'!#REF!</f>
        <v>#REF!</v>
      </c>
      <c r="AJ51" s="132" t="e">
        <f>'SCREENING INFO'!#REF!</f>
        <v>#REF!</v>
      </c>
    </row>
    <row r="52" spans="1:36" s="25" customFormat="1" hidden="1">
      <c r="A52" s="106" t="e">
        <f>'SCREENING INFO'!#REF!</f>
        <v>#REF!</v>
      </c>
      <c r="B52" s="106" t="e">
        <f>'SCREENING INFO'!#REF!</f>
        <v>#REF!</v>
      </c>
      <c r="C52" s="106" t="e">
        <f>'SCREENING INFO'!#REF!</f>
        <v>#REF!</v>
      </c>
      <c r="D52" s="129" t="e">
        <f>'SCREENING INFO'!#REF!</f>
        <v>#REF!</v>
      </c>
      <c r="E52" s="130" t="e">
        <f>'SCREENING INFO'!#REF!</f>
        <v>#REF!</v>
      </c>
      <c r="F52" s="233" t="e">
        <f>'SCREENING INFO'!#REF!</f>
        <v>#REF!</v>
      </c>
      <c r="G52" s="141" t="e">
        <f>'SCREENING INFO'!#REF!</f>
        <v>#REF!</v>
      </c>
      <c r="H52" s="130" t="e">
        <f>'SCREENING INFO'!#REF!</f>
        <v>#REF!</v>
      </c>
      <c r="I52" s="130" t="e">
        <f>'SCREENING INFO'!#REF!</f>
        <v>#REF!</v>
      </c>
      <c r="J52" s="140" t="e">
        <f>'SCREENING INFO'!#REF!</f>
        <v>#REF!</v>
      </c>
      <c r="K52" s="140" t="e">
        <f>'SCREENING INFO'!#REF!</f>
        <v>#REF!</v>
      </c>
      <c r="L52" s="222" t="e">
        <f>'SCREENING INFO'!#REF!</f>
        <v>#REF!</v>
      </c>
      <c r="M52" s="221" t="e">
        <f>'SCREENING INFO'!#REF!</f>
        <v>#REF!</v>
      </c>
      <c r="N52" s="223" t="e">
        <f>'SCREENING INFO'!#REF!</f>
        <v>#REF!</v>
      </c>
      <c r="O52" s="140" t="e">
        <f>'SCREENING INFO'!#REF!</f>
        <v>#REF!</v>
      </c>
      <c r="P52" s="224" t="e">
        <f>'SCREENING INFO'!#REF!</f>
        <v>#REF!</v>
      </c>
      <c r="Q52" s="242" t="e">
        <f>'SCREENING INFO'!#REF!</f>
        <v>#REF!</v>
      </c>
      <c r="R52" s="225" t="e">
        <f>'SCREENING INFO'!#REF!</f>
        <v>#REF!</v>
      </c>
      <c r="S52" s="140" t="e">
        <f>'SCREENING INFO'!#REF!</f>
        <v>#REF!</v>
      </c>
      <c r="T52" s="206" t="e">
        <f>'SCREENING INFO'!#REF!</f>
        <v>#REF!</v>
      </c>
      <c r="U52" s="138" t="e">
        <f>'SCREENING INFO'!#REF!</f>
        <v>#REF!</v>
      </c>
      <c r="V52" s="132" t="e">
        <f>'SCREENING INFO'!#REF!</f>
        <v>#REF!</v>
      </c>
      <c r="W52" s="132" t="e">
        <f>'SCREENING INFO'!#REF!</f>
        <v>#REF!</v>
      </c>
      <c r="X52" s="132" t="e">
        <f>'SCREENING INFO'!#REF!</f>
        <v>#REF!</v>
      </c>
      <c r="Y52" s="132" t="e">
        <f>'SCREENING INFO'!#REF!</f>
        <v>#REF!</v>
      </c>
      <c r="Z52" s="132" t="e">
        <f>'SCREENING INFO'!#REF!</f>
        <v>#REF!</v>
      </c>
      <c r="AA52" s="227" t="e">
        <f>'SCREENING INFO'!#REF!</f>
        <v>#REF!</v>
      </c>
      <c r="AB52" s="202" t="e">
        <f>'SCREENING INFO'!#REF!</f>
        <v>#REF!</v>
      </c>
      <c r="AC52" s="132" t="e">
        <f>'SCREENING INFO'!#REF!</f>
        <v>#REF!</v>
      </c>
      <c r="AD52" s="201" t="e">
        <f>'SCREENING INFO'!#REF!</f>
        <v>#REF!</v>
      </c>
      <c r="AE52" s="132" t="e">
        <f>'SCREENING INFO'!#REF!</f>
        <v>#REF!</v>
      </c>
      <c r="AF52" s="132" t="e">
        <f>'SCREENING INFO'!#REF!</f>
        <v>#REF!</v>
      </c>
      <c r="AG52" s="132" t="e">
        <f>'SCREENING INFO'!#REF!</f>
        <v>#REF!</v>
      </c>
      <c r="AH52" s="132" t="e">
        <f>'SCREENING INFO'!#REF!</f>
        <v>#REF!</v>
      </c>
      <c r="AI52" s="132" t="e">
        <f>'SCREENING INFO'!#REF!</f>
        <v>#REF!</v>
      </c>
      <c r="AJ52" s="132" t="e">
        <f>'SCREENING INFO'!#REF!</f>
        <v>#REF!</v>
      </c>
    </row>
    <row r="53" spans="1:36" s="25" customFormat="1" hidden="1">
      <c r="A53" s="106" t="e">
        <f>'SCREENING INFO'!#REF!</f>
        <v>#REF!</v>
      </c>
      <c r="B53" s="106" t="e">
        <f>'SCREENING INFO'!#REF!</f>
        <v>#REF!</v>
      </c>
      <c r="C53" s="106" t="e">
        <f>'SCREENING INFO'!#REF!</f>
        <v>#REF!</v>
      </c>
      <c r="D53" s="135" t="e">
        <f>'SCREENING INFO'!#REF!</f>
        <v>#REF!</v>
      </c>
      <c r="E53" s="130" t="e">
        <f>'SCREENING INFO'!#REF!</f>
        <v>#REF!</v>
      </c>
      <c r="F53" s="233" t="e">
        <f>'SCREENING INFO'!#REF!</f>
        <v>#REF!</v>
      </c>
      <c r="G53" s="141" t="e">
        <f>'SCREENING INFO'!#REF!</f>
        <v>#REF!</v>
      </c>
      <c r="H53" s="130" t="e">
        <f>'SCREENING INFO'!#REF!</f>
        <v>#REF!</v>
      </c>
      <c r="I53" s="130" t="e">
        <f>'SCREENING INFO'!#REF!</f>
        <v>#REF!</v>
      </c>
      <c r="J53" s="140" t="e">
        <f>'SCREENING INFO'!#REF!</f>
        <v>#REF!</v>
      </c>
      <c r="K53" s="140" t="e">
        <f>'SCREENING INFO'!#REF!</f>
        <v>#REF!</v>
      </c>
      <c r="L53" s="222" t="e">
        <f>'SCREENING INFO'!#REF!</f>
        <v>#REF!</v>
      </c>
      <c r="M53" s="221" t="e">
        <f>'SCREENING INFO'!#REF!</f>
        <v>#REF!</v>
      </c>
      <c r="N53" s="223" t="e">
        <f>'SCREENING INFO'!#REF!</f>
        <v>#REF!</v>
      </c>
      <c r="O53" s="140" t="e">
        <f>'SCREENING INFO'!#REF!</f>
        <v>#REF!</v>
      </c>
      <c r="P53" s="224" t="e">
        <f>'SCREENING INFO'!#REF!</f>
        <v>#REF!</v>
      </c>
      <c r="Q53" s="242" t="e">
        <f>'SCREENING INFO'!#REF!</f>
        <v>#REF!</v>
      </c>
      <c r="R53" s="225" t="e">
        <f>'SCREENING INFO'!#REF!</f>
        <v>#REF!</v>
      </c>
      <c r="S53" s="140" t="e">
        <f>'SCREENING INFO'!#REF!</f>
        <v>#REF!</v>
      </c>
      <c r="T53" s="206" t="e">
        <f>'SCREENING INFO'!#REF!</f>
        <v>#REF!</v>
      </c>
      <c r="U53" s="138" t="e">
        <f>'SCREENING INFO'!#REF!</f>
        <v>#REF!</v>
      </c>
      <c r="V53" s="132" t="e">
        <f>'SCREENING INFO'!#REF!</f>
        <v>#REF!</v>
      </c>
      <c r="W53" s="132" t="e">
        <f>'SCREENING INFO'!#REF!</f>
        <v>#REF!</v>
      </c>
      <c r="X53" s="132" t="e">
        <f>'SCREENING INFO'!#REF!</f>
        <v>#REF!</v>
      </c>
      <c r="Y53" s="132" t="e">
        <f>'SCREENING INFO'!#REF!</f>
        <v>#REF!</v>
      </c>
      <c r="Z53" s="132" t="e">
        <f>'SCREENING INFO'!#REF!</f>
        <v>#REF!</v>
      </c>
      <c r="AA53" s="201" t="e">
        <f>'SCREENING INFO'!#REF!</f>
        <v>#REF!</v>
      </c>
      <c r="AB53" s="202" t="e">
        <f>'SCREENING INFO'!#REF!</f>
        <v>#REF!</v>
      </c>
      <c r="AC53" s="132" t="e">
        <f>'SCREENING INFO'!#REF!</f>
        <v>#REF!</v>
      </c>
      <c r="AD53" s="201" t="e">
        <f>'SCREENING INFO'!#REF!</f>
        <v>#REF!</v>
      </c>
      <c r="AE53" s="132" t="e">
        <f>'SCREENING INFO'!#REF!</f>
        <v>#REF!</v>
      </c>
      <c r="AF53" s="132" t="e">
        <f>'SCREENING INFO'!#REF!</f>
        <v>#REF!</v>
      </c>
      <c r="AG53" s="132" t="e">
        <f>'SCREENING INFO'!#REF!</f>
        <v>#REF!</v>
      </c>
      <c r="AH53" s="132" t="e">
        <f>'SCREENING INFO'!#REF!</f>
        <v>#REF!</v>
      </c>
      <c r="AI53" s="132" t="e">
        <f>'SCREENING INFO'!#REF!</f>
        <v>#REF!</v>
      </c>
      <c r="AJ53" s="132" t="e">
        <f>'SCREENING INFO'!#REF!</f>
        <v>#REF!</v>
      </c>
    </row>
    <row r="54" spans="1:36" s="25" customFormat="1" hidden="1">
      <c r="A54" s="106" t="e">
        <f>'SCREENING INFO'!#REF!</f>
        <v>#REF!</v>
      </c>
      <c r="B54" s="106" t="e">
        <f>'SCREENING INFO'!#REF!</f>
        <v>#REF!</v>
      </c>
      <c r="C54" s="106" t="e">
        <f>'SCREENING INFO'!#REF!</f>
        <v>#REF!</v>
      </c>
      <c r="D54" s="129" t="e">
        <f>'SCREENING INFO'!#REF!</f>
        <v>#REF!</v>
      </c>
      <c r="E54" s="130" t="e">
        <f>'SCREENING INFO'!#REF!</f>
        <v>#REF!</v>
      </c>
      <c r="F54" s="233" t="e">
        <f>'SCREENING INFO'!#REF!</f>
        <v>#REF!</v>
      </c>
      <c r="G54" s="141" t="e">
        <f>'SCREENING INFO'!#REF!</f>
        <v>#REF!</v>
      </c>
      <c r="H54" s="130" t="e">
        <f>'SCREENING INFO'!#REF!</f>
        <v>#REF!</v>
      </c>
      <c r="I54" s="130" t="e">
        <f>'SCREENING INFO'!#REF!</f>
        <v>#REF!</v>
      </c>
      <c r="J54" s="140" t="e">
        <f>'SCREENING INFO'!#REF!</f>
        <v>#REF!</v>
      </c>
      <c r="K54" s="140" t="e">
        <f>'SCREENING INFO'!#REF!</f>
        <v>#REF!</v>
      </c>
      <c r="L54" s="222" t="e">
        <f>'SCREENING INFO'!#REF!</f>
        <v>#REF!</v>
      </c>
      <c r="M54" s="221" t="e">
        <f>'SCREENING INFO'!#REF!</f>
        <v>#REF!</v>
      </c>
      <c r="N54" s="223" t="e">
        <f>'SCREENING INFO'!#REF!</f>
        <v>#REF!</v>
      </c>
      <c r="O54" s="140" t="e">
        <f>'SCREENING INFO'!#REF!</f>
        <v>#REF!</v>
      </c>
      <c r="P54" s="224" t="e">
        <f>'SCREENING INFO'!#REF!</f>
        <v>#REF!</v>
      </c>
      <c r="Q54" s="242" t="e">
        <f>'SCREENING INFO'!#REF!</f>
        <v>#REF!</v>
      </c>
      <c r="R54" s="225" t="e">
        <f>'SCREENING INFO'!#REF!</f>
        <v>#REF!</v>
      </c>
      <c r="S54" s="140" t="e">
        <f>'SCREENING INFO'!#REF!</f>
        <v>#REF!</v>
      </c>
      <c r="T54" s="206" t="e">
        <f>'SCREENING INFO'!#REF!</f>
        <v>#REF!</v>
      </c>
      <c r="U54" s="138" t="e">
        <f>'SCREENING INFO'!#REF!</f>
        <v>#REF!</v>
      </c>
      <c r="V54" s="132" t="e">
        <f>'SCREENING INFO'!#REF!</f>
        <v>#REF!</v>
      </c>
      <c r="W54" s="132" t="e">
        <f>'SCREENING INFO'!#REF!</f>
        <v>#REF!</v>
      </c>
      <c r="X54" s="132" t="e">
        <f>'SCREENING INFO'!#REF!</f>
        <v>#REF!</v>
      </c>
      <c r="Y54" s="132" t="e">
        <f>'SCREENING INFO'!#REF!</f>
        <v>#REF!</v>
      </c>
      <c r="Z54" s="132" t="e">
        <f>'SCREENING INFO'!#REF!</f>
        <v>#REF!</v>
      </c>
      <c r="AA54" s="227" t="e">
        <f>'SCREENING INFO'!#REF!</f>
        <v>#REF!</v>
      </c>
      <c r="AB54" s="202" t="e">
        <f>'SCREENING INFO'!#REF!</f>
        <v>#REF!</v>
      </c>
      <c r="AC54" s="132" t="e">
        <f>'SCREENING INFO'!#REF!</f>
        <v>#REF!</v>
      </c>
      <c r="AD54" s="201" t="e">
        <f>'SCREENING INFO'!#REF!</f>
        <v>#REF!</v>
      </c>
      <c r="AE54" s="132" t="e">
        <f>'SCREENING INFO'!#REF!</f>
        <v>#REF!</v>
      </c>
      <c r="AF54" s="132" t="e">
        <f>'SCREENING INFO'!#REF!</f>
        <v>#REF!</v>
      </c>
      <c r="AG54" s="132" t="e">
        <f>'SCREENING INFO'!#REF!</f>
        <v>#REF!</v>
      </c>
      <c r="AH54" s="132" t="e">
        <f>'SCREENING INFO'!#REF!</f>
        <v>#REF!</v>
      </c>
      <c r="AI54" s="132" t="e">
        <f>'SCREENING INFO'!#REF!</f>
        <v>#REF!</v>
      </c>
      <c r="AJ54" s="132" t="e">
        <f>'SCREENING INFO'!#REF!</f>
        <v>#REF!</v>
      </c>
    </row>
    <row r="55" spans="1:36" s="25" customFormat="1" hidden="1">
      <c r="A55" s="106" t="e">
        <f>'SCREENING INFO'!#REF!</f>
        <v>#REF!</v>
      </c>
      <c r="B55" s="106" t="e">
        <f>'SCREENING INFO'!#REF!</f>
        <v>#REF!</v>
      </c>
      <c r="C55" s="106" t="e">
        <f>'SCREENING INFO'!#REF!</f>
        <v>#REF!</v>
      </c>
      <c r="D55" s="135" t="e">
        <f>'SCREENING INFO'!#REF!</f>
        <v>#REF!</v>
      </c>
      <c r="E55" s="130" t="e">
        <f>'SCREENING INFO'!#REF!</f>
        <v>#REF!</v>
      </c>
      <c r="F55" s="233" t="e">
        <f>'SCREENING INFO'!#REF!</f>
        <v>#REF!</v>
      </c>
      <c r="G55" s="141" t="e">
        <f>'SCREENING INFO'!#REF!</f>
        <v>#REF!</v>
      </c>
      <c r="H55" s="130" t="e">
        <f>'SCREENING INFO'!#REF!</f>
        <v>#REF!</v>
      </c>
      <c r="I55" s="130" t="e">
        <f>'SCREENING INFO'!#REF!</f>
        <v>#REF!</v>
      </c>
      <c r="J55" s="140" t="e">
        <f>'SCREENING INFO'!#REF!</f>
        <v>#REF!</v>
      </c>
      <c r="K55" s="140" t="e">
        <f>'SCREENING INFO'!#REF!</f>
        <v>#REF!</v>
      </c>
      <c r="L55" s="222" t="e">
        <f>'SCREENING INFO'!#REF!</f>
        <v>#REF!</v>
      </c>
      <c r="M55" s="221" t="e">
        <f>'SCREENING INFO'!#REF!</f>
        <v>#REF!</v>
      </c>
      <c r="N55" s="223" t="e">
        <f>'SCREENING INFO'!#REF!</f>
        <v>#REF!</v>
      </c>
      <c r="O55" s="140" t="e">
        <f>'SCREENING INFO'!#REF!</f>
        <v>#REF!</v>
      </c>
      <c r="P55" s="224" t="e">
        <f>'SCREENING INFO'!#REF!</f>
        <v>#REF!</v>
      </c>
      <c r="Q55" s="242" t="e">
        <f>'SCREENING INFO'!#REF!</f>
        <v>#REF!</v>
      </c>
      <c r="R55" s="225" t="e">
        <f>'SCREENING INFO'!#REF!</f>
        <v>#REF!</v>
      </c>
      <c r="S55" s="140" t="e">
        <f>'SCREENING INFO'!#REF!</f>
        <v>#REF!</v>
      </c>
      <c r="T55" s="206" t="e">
        <f>'SCREENING INFO'!#REF!</f>
        <v>#REF!</v>
      </c>
      <c r="U55" s="138" t="e">
        <f>'SCREENING INFO'!#REF!</f>
        <v>#REF!</v>
      </c>
      <c r="V55" s="199" t="e">
        <f>'SCREENING INFO'!#REF!</f>
        <v>#REF!</v>
      </c>
      <c r="W55" s="132" t="e">
        <f>'SCREENING INFO'!#REF!</f>
        <v>#REF!</v>
      </c>
      <c r="X55" s="132" t="e">
        <f>'SCREENING INFO'!#REF!</f>
        <v>#REF!</v>
      </c>
      <c r="Y55" s="132" t="e">
        <f>'SCREENING INFO'!#REF!</f>
        <v>#REF!</v>
      </c>
      <c r="Z55" s="132" t="e">
        <f>'SCREENING INFO'!#REF!</f>
        <v>#REF!</v>
      </c>
      <c r="AA55" s="227" t="e">
        <f>'SCREENING INFO'!#REF!</f>
        <v>#REF!</v>
      </c>
      <c r="AB55" s="202" t="e">
        <f>'SCREENING INFO'!#REF!</f>
        <v>#REF!</v>
      </c>
      <c r="AC55" s="132" t="e">
        <f>'SCREENING INFO'!#REF!</f>
        <v>#REF!</v>
      </c>
      <c r="AD55" s="201" t="e">
        <f>'SCREENING INFO'!#REF!</f>
        <v>#REF!</v>
      </c>
      <c r="AE55" s="132" t="e">
        <f>'SCREENING INFO'!#REF!</f>
        <v>#REF!</v>
      </c>
      <c r="AF55" s="132" t="e">
        <f>'SCREENING INFO'!#REF!</f>
        <v>#REF!</v>
      </c>
      <c r="AG55" s="132" t="e">
        <f>'SCREENING INFO'!#REF!</f>
        <v>#REF!</v>
      </c>
      <c r="AH55" s="132" t="e">
        <f>'SCREENING INFO'!#REF!</f>
        <v>#REF!</v>
      </c>
      <c r="AI55" s="132" t="e">
        <f>'SCREENING INFO'!#REF!</f>
        <v>#REF!</v>
      </c>
      <c r="AJ55" s="132" t="e">
        <f>'SCREENING INFO'!#REF!</f>
        <v>#REF!</v>
      </c>
    </row>
    <row r="56" spans="1:36" s="25" customFormat="1" hidden="1">
      <c r="A56" s="106" t="e">
        <f>'SCREENING INFO'!#REF!</f>
        <v>#REF!</v>
      </c>
      <c r="B56" s="106" t="e">
        <f>'SCREENING INFO'!#REF!</f>
        <v>#REF!</v>
      </c>
      <c r="C56" s="106" t="e">
        <f>'SCREENING INFO'!#REF!</f>
        <v>#REF!</v>
      </c>
      <c r="D56" s="116" t="e">
        <f>'SCREENING INFO'!#REF!</f>
        <v>#REF!</v>
      </c>
      <c r="E56" s="200" t="e">
        <f>'SCREENING INFO'!#REF!</f>
        <v>#REF!</v>
      </c>
      <c r="F56" s="232" t="e">
        <f>'SCREENING INFO'!#REF!</f>
        <v>#REF!</v>
      </c>
      <c r="G56" s="132" t="e">
        <f>'SCREENING INFO'!#REF!</f>
        <v>#REF!</v>
      </c>
      <c r="H56" s="138" t="e">
        <f>'SCREENING INFO'!#REF!</f>
        <v>#REF!</v>
      </c>
      <c r="I56" s="138" t="e">
        <f>'SCREENING INFO'!#REF!</f>
        <v>#REF!</v>
      </c>
      <c r="J56" s="140" t="e">
        <f>'SCREENING INFO'!#REF!</f>
        <v>#REF!</v>
      </c>
      <c r="K56" s="140" t="e">
        <f>'SCREENING INFO'!#REF!</f>
        <v>#REF!</v>
      </c>
      <c r="L56" s="222" t="e">
        <f>'SCREENING INFO'!#REF!</f>
        <v>#REF!</v>
      </c>
      <c r="M56" s="221" t="e">
        <f>'SCREENING INFO'!#REF!</f>
        <v>#REF!</v>
      </c>
      <c r="N56" s="223" t="e">
        <f>'SCREENING INFO'!#REF!</f>
        <v>#REF!</v>
      </c>
      <c r="O56" s="140" t="e">
        <f>'SCREENING INFO'!#REF!</f>
        <v>#REF!</v>
      </c>
      <c r="P56" s="224" t="e">
        <f>'SCREENING INFO'!#REF!</f>
        <v>#REF!</v>
      </c>
      <c r="Q56" s="242" t="e">
        <f>'SCREENING INFO'!#REF!</f>
        <v>#REF!</v>
      </c>
      <c r="R56" s="225" t="e">
        <f>'SCREENING INFO'!#REF!</f>
        <v>#REF!</v>
      </c>
      <c r="S56" s="140" t="e">
        <f>'SCREENING INFO'!#REF!</f>
        <v>#REF!</v>
      </c>
      <c r="T56" s="206" t="e">
        <f>'SCREENING INFO'!#REF!</f>
        <v>#REF!</v>
      </c>
      <c r="U56" s="138" t="e">
        <f>'SCREENING INFO'!#REF!</f>
        <v>#REF!</v>
      </c>
      <c r="V56" s="138" t="e">
        <f>'SCREENING INFO'!#REF!</f>
        <v>#REF!</v>
      </c>
      <c r="W56" s="138" t="e">
        <f>'SCREENING INFO'!#REF!</f>
        <v>#REF!</v>
      </c>
      <c r="X56" s="138" t="e">
        <f>'SCREENING INFO'!#REF!</f>
        <v>#REF!</v>
      </c>
      <c r="Y56" s="138" t="e">
        <f>'SCREENING INFO'!#REF!</f>
        <v>#REF!</v>
      </c>
      <c r="Z56" s="138" t="e">
        <f>'SCREENING INFO'!#REF!</f>
        <v>#REF!</v>
      </c>
      <c r="AA56" s="201" t="e">
        <f>'SCREENING INFO'!#REF!</f>
        <v>#REF!</v>
      </c>
      <c r="AB56" s="207" t="e">
        <f>'SCREENING INFO'!#REF!</f>
        <v>#REF!</v>
      </c>
      <c r="AC56" s="138" t="e">
        <f>'SCREENING INFO'!#REF!</f>
        <v>#REF!</v>
      </c>
      <c r="AD56" s="138" t="e">
        <f>'SCREENING INFO'!#REF!</f>
        <v>#REF!</v>
      </c>
      <c r="AE56" s="138" t="e">
        <f>'SCREENING INFO'!#REF!</f>
        <v>#REF!</v>
      </c>
      <c r="AF56" s="138" t="e">
        <f>'SCREENING INFO'!#REF!</f>
        <v>#REF!</v>
      </c>
      <c r="AG56" s="138" t="e">
        <f>'SCREENING INFO'!#REF!</f>
        <v>#REF!</v>
      </c>
      <c r="AH56" s="138" t="e">
        <f>'SCREENING INFO'!#REF!</f>
        <v>#REF!</v>
      </c>
      <c r="AI56" s="138" t="e">
        <f>'SCREENING INFO'!#REF!</f>
        <v>#REF!</v>
      </c>
      <c r="AJ56" s="138" t="e">
        <f>'SCREENING INFO'!#REF!</f>
        <v>#REF!</v>
      </c>
    </row>
    <row r="57" spans="1:36" s="25" customFormat="1" hidden="1">
      <c r="A57" s="106" t="e">
        <f>'SCREENING INFO'!#REF!</f>
        <v>#REF!</v>
      </c>
      <c r="B57" s="106" t="e">
        <f>'SCREENING INFO'!#REF!</f>
        <v>#REF!</v>
      </c>
      <c r="C57" s="106" t="e">
        <f>'SCREENING INFO'!#REF!</f>
        <v>#REF!</v>
      </c>
      <c r="D57" s="116" t="e">
        <f>'SCREENING INFO'!#REF!</f>
        <v>#REF!</v>
      </c>
      <c r="E57" s="200" t="e">
        <f>'SCREENING INFO'!#REF!</f>
        <v>#REF!</v>
      </c>
      <c r="F57" s="232" t="e">
        <f>'SCREENING INFO'!#REF!</f>
        <v>#REF!</v>
      </c>
      <c r="G57" s="132" t="e">
        <f>'SCREENING INFO'!#REF!</f>
        <v>#REF!</v>
      </c>
      <c r="H57" s="138" t="e">
        <f>'SCREENING INFO'!#REF!</f>
        <v>#REF!</v>
      </c>
      <c r="I57" s="138" t="e">
        <f>'SCREENING INFO'!#REF!</f>
        <v>#REF!</v>
      </c>
      <c r="J57" s="140" t="e">
        <f>'SCREENING INFO'!#REF!</f>
        <v>#REF!</v>
      </c>
      <c r="K57" s="140" t="e">
        <f>'SCREENING INFO'!#REF!</f>
        <v>#REF!</v>
      </c>
      <c r="L57" s="243" t="e">
        <f>'SCREENING INFO'!#REF!</f>
        <v>#REF!</v>
      </c>
      <c r="M57" s="221" t="e">
        <f>'SCREENING INFO'!#REF!</f>
        <v>#REF!</v>
      </c>
      <c r="N57" s="223" t="e">
        <f>'SCREENING INFO'!#REF!</f>
        <v>#REF!</v>
      </c>
      <c r="O57" s="140" t="e">
        <f>'SCREENING INFO'!#REF!</f>
        <v>#REF!</v>
      </c>
      <c r="P57" s="224" t="e">
        <f>'SCREENING INFO'!#REF!</f>
        <v>#REF!</v>
      </c>
      <c r="Q57" s="242" t="e">
        <f>'SCREENING INFO'!#REF!</f>
        <v>#REF!</v>
      </c>
      <c r="R57" s="225" t="e">
        <f>'SCREENING INFO'!#REF!</f>
        <v>#REF!</v>
      </c>
      <c r="S57" s="140" t="e">
        <f>'SCREENING INFO'!#REF!</f>
        <v>#REF!</v>
      </c>
      <c r="T57" s="206" t="e">
        <f>'SCREENING INFO'!#REF!</f>
        <v>#REF!</v>
      </c>
      <c r="U57" s="138" t="e">
        <f>'SCREENING INFO'!#REF!</f>
        <v>#REF!</v>
      </c>
      <c r="V57" s="138" t="e">
        <f>'SCREENING INFO'!#REF!</f>
        <v>#REF!</v>
      </c>
      <c r="W57" s="138" t="e">
        <f>'SCREENING INFO'!#REF!</f>
        <v>#REF!</v>
      </c>
      <c r="X57" s="138" t="e">
        <f>'SCREENING INFO'!#REF!</f>
        <v>#REF!</v>
      </c>
      <c r="Y57" s="138" t="e">
        <f>'SCREENING INFO'!#REF!</f>
        <v>#REF!</v>
      </c>
      <c r="Z57" s="138" t="e">
        <f>'SCREENING INFO'!#REF!</f>
        <v>#REF!</v>
      </c>
      <c r="AA57" s="201" t="e">
        <f>'SCREENING INFO'!#REF!</f>
        <v>#REF!</v>
      </c>
      <c r="AB57" s="207" t="e">
        <f>'SCREENING INFO'!#REF!</f>
        <v>#REF!</v>
      </c>
      <c r="AC57" s="138" t="e">
        <f>'SCREENING INFO'!#REF!</f>
        <v>#REF!</v>
      </c>
      <c r="AD57" s="138" t="e">
        <f>'SCREENING INFO'!#REF!</f>
        <v>#REF!</v>
      </c>
      <c r="AE57" s="138" t="e">
        <f>'SCREENING INFO'!#REF!</f>
        <v>#REF!</v>
      </c>
      <c r="AF57" s="138" t="e">
        <f>'SCREENING INFO'!#REF!</f>
        <v>#REF!</v>
      </c>
      <c r="AG57" s="138" t="e">
        <f>'SCREENING INFO'!#REF!</f>
        <v>#REF!</v>
      </c>
      <c r="AH57" s="138" t="e">
        <f>'SCREENING INFO'!#REF!</f>
        <v>#REF!</v>
      </c>
      <c r="AI57" s="138" t="e">
        <f>'SCREENING INFO'!#REF!</f>
        <v>#REF!</v>
      </c>
      <c r="AJ57" s="138" t="e">
        <f>'SCREENING INFO'!#REF!</f>
        <v>#REF!</v>
      </c>
    </row>
    <row r="58" spans="1:36" s="25" customFormat="1" hidden="1">
      <c r="A58" s="106" t="e">
        <f>'SCREENING INFO'!#REF!</f>
        <v>#REF!</v>
      </c>
      <c r="B58" s="106" t="e">
        <f>'SCREENING INFO'!#REF!</f>
        <v>#REF!</v>
      </c>
      <c r="C58" s="106" t="e">
        <f>'SCREENING INFO'!#REF!</f>
        <v>#REF!</v>
      </c>
      <c r="D58" s="116" t="e">
        <f>'SCREENING INFO'!#REF!</f>
        <v>#REF!</v>
      </c>
      <c r="E58" s="200" t="e">
        <f>'SCREENING INFO'!#REF!</f>
        <v>#REF!</v>
      </c>
      <c r="F58" s="232" t="e">
        <f>'SCREENING INFO'!#REF!</f>
        <v>#REF!</v>
      </c>
      <c r="G58" s="132" t="e">
        <f>'SCREENING INFO'!#REF!</f>
        <v>#REF!</v>
      </c>
      <c r="H58" s="138" t="e">
        <f>'SCREENING INFO'!#REF!</f>
        <v>#REF!</v>
      </c>
      <c r="I58" s="138" t="e">
        <f>'SCREENING INFO'!#REF!</f>
        <v>#REF!</v>
      </c>
      <c r="J58" s="140" t="e">
        <f>'SCREENING INFO'!#REF!</f>
        <v>#REF!</v>
      </c>
      <c r="K58" s="140" t="e">
        <f>'SCREENING INFO'!#REF!</f>
        <v>#REF!</v>
      </c>
      <c r="L58" s="243" t="e">
        <f>'SCREENING INFO'!#REF!</f>
        <v>#REF!</v>
      </c>
      <c r="M58" s="221" t="e">
        <f>'SCREENING INFO'!#REF!</f>
        <v>#REF!</v>
      </c>
      <c r="N58" s="223" t="e">
        <f>'SCREENING INFO'!#REF!</f>
        <v>#REF!</v>
      </c>
      <c r="O58" s="140" t="e">
        <f>'SCREENING INFO'!#REF!</f>
        <v>#REF!</v>
      </c>
      <c r="P58" s="224" t="e">
        <f>'SCREENING INFO'!#REF!</f>
        <v>#REF!</v>
      </c>
      <c r="Q58" s="242" t="e">
        <f>'SCREENING INFO'!#REF!</f>
        <v>#REF!</v>
      </c>
      <c r="R58" s="225" t="e">
        <f>'SCREENING INFO'!#REF!</f>
        <v>#REF!</v>
      </c>
      <c r="S58" s="140" t="e">
        <f>'SCREENING INFO'!#REF!</f>
        <v>#REF!</v>
      </c>
      <c r="T58" s="206" t="e">
        <f>'SCREENING INFO'!#REF!</f>
        <v>#REF!</v>
      </c>
      <c r="U58" s="138" t="e">
        <f>'SCREENING INFO'!#REF!</f>
        <v>#REF!</v>
      </c>
      <c r="V58" s="138" t="e">
        <f>'SCREENING INFO'!#REF!</f>
        <v>#REF!</v>
      </c>
      <c r="W58" s="138" t="e">
        <f>'SCREENING INFO'!#REF!</f>
        <v>#REF!</v>
      </c>
      <c r="X58" s="138" t="e">
        <f>'SCREENING INFO'!#REF!</f>
        <v>#REF!</v>
      </c>
      <c r="Y58" s="138" t="e">
        <f>'SCREENING INFO'!#REF!</f>
        <v>#REF!</v>
      </c>
      <c r="Z58" s="138" t="e">
        <f>'SCREENING INFO'!#REF!</f>
        <v>#REF!</v>
      </c>
      <c r="AA58" s="201" t="e">
        <f>'SCREENING INFO'!#REF!</f>
        <v>#REF!</v>
      </c>
      <c r="AB58" s="207" t="e">
        <f>'SCREENING INFO'!#REF!</f>
        <v>#REF!</v>
      </c>
      <c r="AC58" s="138" t="e">
        <f>'SCREENING INFO'!#REF!</f>
        <v>#REF!</v>
      </c>
      <c r="AD58" s="138" t="e">
        <f>'SCREENING INFO'!#REF!</f>
        <v>#REF!</v>
      </c>
      <c r="AE58" s="138" t="e">
        <f>'SCREENING INFO'!#REF!</f>
        <v>#REF!</v>
      </c>
      <c r="AF58" s="138" t="e">
        <f>'SCREENING INFO'!#REF!</f>
        <v>#REF!</v>
      </c>
      <c r="AG58" s="138" t="e">
        <f>'SCREENING INFO'!#REF!</f>
        <v>#REF!</v>
      </c>
      <c r="AH58" s="138" t="e">
        <f>'SCREENING INFO'!#REF!</f>
        <v>#REF!</v>
      </c>
      <c r="AI58" s="138" t="e">
        <f>'SCREENING INFO'!#REF!</f>
        <v>#REF!</v>
      </c>
      <c r="AJ58" s="138" t="e">
        <f>'SCREENING INFO'!#REF!</f>
        <v>#REF!</v>
      </c>
    </row>
    <row r="59" spans="1:36" s="25" customFormat="1" hidden="1">
      <c r="A59" s="106" t="e">
        <f>'SCREENING INFO'!#REF!</f>
        <v>#REF!</v>
      </c>
      <c r="B59" s="106" t="e">
        <f>'SCREENING INFO'!#REF!</f>
        <v>#REF!</v>
      </c>
      <c r="C59" s="106" t="e">
        <f>'SCREENING INFO'!#REF!</f>
        <v>#REF!</v>
      </c>
      <c r="D59" s="116" t="e">
        <f>'SCREENING INFO'!#REF!</f>
        <v>#REF!</v>
      </c>
      <c r="E59" s="200" t="e">
        <f>'SCREENING INFO'!#REF!</f>
        <v>#REF!</v>
      </c>
      <c r="F59" s="232" t="e">
        <f>'SCREENING INFO'!#REF!</f>
        <v>#REF!</v>
      </c>
      <c r="G59" s="132" t="e">
        <f>'SCREENING INFO'!#REF!</f>
        <v>#REF!</v>
      </c>
      <c r="H59" s="138" t="e">
        <f>'SCREENING INFO'!#REF!</f>
        <v>#REF!</v>
      </c>
      <c r="I59" s="138" t="e">
        <f>'SCREENING INFO'!#REF!</f>
        <v>#REF!</v>
      </c>
      <c r="J59" s="140" t="e">
        <f>'SCREENING INFO'!#REF!</f>
        <v>#REF!</v>
      </c>
      <c r="K59" s="140" t="e">
        <f>'SCREENING INFO'!#REF!</f>
        <v>#REF!</v>
      </c>
      <c r="L59" s="222" t="e">
        <f>'SCREENING INFO'!#REF!</f>
        <v>#REF!</v>
      </c>
      <c r="M59" s="221" t="e">
        <f>'SCREENING INFO'!#REF!</f>
        <v>#REF!</v>
      </c>
      <c r="N59" s="223" t="e">
        <f>'SCREENING INFO'!#REF!</f>
        <v>#REF!</v>
      </c>
      <c r="O59" s="140" t="e">
        <f>'SCREENING INFO'!#REF!</f>
        <v>#REF!</v>
      </c>
      <c r="P59" s="224" t="e">
        <f>'SCREENING INFO'!#REF!</f>
        <v>#REF!</v>
      </c>
      <c r="Q59" s="242" t="e">
        <f>'SCREENING INFO'!#REF!</f>
        <v>#REF!</v>
      </c>
      <c r="R59" s="225" t="e">
        <f>'SCREENING INFO'!#REF!</f>
        <v>#REF!</v>
      </c>
      <c r="S59" s="140" t="e">
        <f>'SCREENING INFO'!#REF!</f>
        <v>#REF!</v>
      </c>
      <c r="T59" s="206" t="e">
        <f>'SCREENING INFO'!#REF!</f>
        <v>#REF!</v>
      </c>
      <c r="U59" s="138" t="e">
        <f>'SCREENING INFO'!#REF!</f>
        <v>#REF!</v>
      </c>
      <c r="V59" s="138" t="e">
        <f>'SCREENING INFO'!#REF!</f>
        <v>#REF!</v>
      </c>
      <c r="W59" s="138" t="e">
        <f>'SCREENING INFO'!#REF!</f>
        <v>#REF!</v>
      </c>
      <c r="X59" s="138" t="e">
        <f>'SCREENING INFO'!#REF!</f>
        <v>#REF!</v>
      </c>
      <c r="Y59" s="138" t="e">
        <f>'SCREENING INFO'!#REF!</f>
        <v>#REF!</v>
      </c>
      <c r="Z59" s="138" t="e">
        <f>'SCREENING INFO'!#REF!</f>
        <v>#REF!</v>
      </c>
      <c r="AA59" s="201" t="e">
        <f>'SCREENING INFO'!#REF!</f>
        <v>#REF!</v>
      </c>
      <c r="AB59" s="207" t="e">
        <f>'SCREENING INFO'!#REF!</f>
        <v>#REF!</v>
      </c>
      <c r="AC59" s="138" t="e">
        <f>'SCREENING INFO'!#REF!</f>
        <v>#REF!</v>
      </c>
      <c r="AD59" s="138" t="e">
        <f>'SCREENING INFO'!#REF!</f>
        <v>#REF!</v>
      </c>
      <c r="AE59" s="138" t="e">
        <f>'SCREENING INFO'!#REF!</f>
        <v>#REF!</v>
      </c>
      <c r="AF59" s="138" t="e">
        <f>'SCREENING INFO'!#REF!</f>
        <v>#REF!</v>
      </c>
      <c r="AG59" s="138" t="e">
        <f>'SCREENING INFO'!#REF!</f>
        <v>#REF!</v>
      </c>
      <c r="AH59" s="138" t="e">
        <f>'SCREENING INFO'!#REF!</f>
        <v>#REF!</v>
      </c>
      <c r="AI59" s="138" t="e">
        <f>'SCREENING INFO'!#REF!</f>
        <v>#REF!</v>
      </c>
      <c r="AJ59" s="138" t="e">
        <f>'SCREENING INFO'!#REF!</f>
        <v>#REF!</v>
      </c>
    </row>
    <row r="60" spans="1:36" s="25" customFormat="1" hidden="1">
      <c r="A60" s="106" t="e">
        <f>'SCREENING INFO'!#REF!</f>
        <v>#REF!</v>
      </c>
      <c r="B60" s="106" t="e">
        <f>'SCREENING INFO'!#REF!</f>
        <v>#REF!</v>
      </c>
      <c r="C60" s="106" t="e">
        <f>'SCREENING INFO'!#REF!</f>
        <v>#REF!</v>
      </c>
      <c r="D60" s="130" t="e">
        <f>'SCREENING INFO'!#REF!</f>
        <v>#REF!</v>
      </c>
      <c r="E60" s="130" t="e">
        <f>'SCREENING INFO'!#REF!</f>
        <v>#REF!</v>
      </c>
      <c r="F60" s="233" t="e">
        <f>'SCREENING INFO'!#REF!</f>
        <v>#REF!</v>
      </c>
      <c r="G60" s="141" t="e">
        <f>'SCREENING INFO'!#REF!</f>
        <v>#REF!</v>
      </c>
      <c r="H60" s="130" t="e">
        <f>'SCREENING INFO'!#REF!</f>
        <v>#REF!</v>
      </c>
      <c r="I60" s="130" t="e">
        <f>'SCREENING INFO'!#REF!</f>
        <v>#REF!</v>
      </c>
      <c r="J60" s="140" t="e">
        <f>'SCREENING INFO'!#REF!</f>
        <v>#REF!</v>
      </c>
      <c r="K60" s="140" t="e">
        <f>'SCREENING INFO'!#REF!</f>
        <v>#REF!</v>
      </c>
      <c r="L60" s="222" t="e">
        <f>'SCREENING INFO'!#REF!</f>
        <v>#REF!</v>
      </c>
      <c r="M60" s="221" t="e">
        <f>'SCREENING INFO'!#REF!</f>
        <v>#REF!</v>
      </c>
      <c r="N60" s="223" t="e">
        <f>'SCREENING INFO'!#REF!</f>
        <v>#REF!</v>
      </c>
      <c r="O60" s="140" t="e">
        <f>'SCREENING INFO'!#REF!</f>
        <v>#REF!</v>
      </c>
      <c r="P60" s="224" t="e">
        <f>'SCREENING INFO'!#REF!</f>
        <v>#REF!</v>
      </c>
      <c r="Q60" s="242" t="e">
        <f>'SCREENING INFO'!#REF!</f>
        <v>#REF!</v>
      </c>
      <c r="R60" s="225" t="e">
        <f>'SCREENING INFO'!#REF!</f>
        <v>#REF!</v>
      </c>
      <c r="S60" s="140" t="e">
        <f>'SCREENING INFO'!#REF!</f>
        <v>#REF!</v>
      </c>
      <c r="T60" s="206" t="e">
        <f>'SCREENING INFO'!#REF!</f>
        <v>#REF!</v>
      </c>
      <c r="U60" s="138" t="e">
        <f>'SCREENING INFO'!#REF!</f>
        <v>#REF!</v>
      </c>
      <c r="V60" s="132" t="e">
        <f>'SCREENING INFO'!#REF!</f>
        <v>#REF!</v>
      </c>
      <c r="W60" s="132" t="e">
        <f>'SCREENING INFO'!#REF!</f>
        <v>#REF!</v>
      </c>
      <c r="X60" s="132" t="e">
        <f>'SCREENING INFO'!#REF!</f>
        <v>#REF!</v>
      </c>
      <c r="Y60" s="132" t="e">
        <f>'SCREENING INFO'!#REF!</f>
        <v>#REF!</v>
      </c>
      <c r="Z60" s="132" t="e">
        <f>'SCREENING INFO'!#REF!</f>
        <v>#REF!</v>
      </c>
      <c r="AA60" s="201" t="e">
        <f>'SCREENING INFO'!#REF!</f>
        <v>#REF!</v>
      </c>
      <c r="AB60" s="202" t="e">
        <f>'SCREENING INFO'!#REF!</f>
        <v>#REF!</v>
      </c>
      <c r="AC60" s="132" t="e">
        <f>'SCREENING INFO'!#REF!</f>
        <v>#REF!</v>
      </c>
      <c r="AD60" s="201" t="e">
        <f>'SCREENING INFO'!#REF!</f>
        <v>#REF!</v>
      </c>
      <c r="AE60" s="132" t="e">
        <f>'SCREENING INFO'!#REF!</f>
        <v>#REF!</v>
      </c>
      <c r="AF60" s="132" t="e">
        <f>'SCREENING INFO'!#REF!</f>
        <v>#REF!</v>
      </c>
      <c r="AG60" s="132" t="e">
        <f>'SCREENING INFO'!#REF!</f>
        <v>#REF!</v>
      </c>
      <c r="AH60" s="132" t="e">
        <f>'SCREENING INFO'!#REF!</f>
        <v>#REF!</v>
      </c>
      <c r="AI60" s="132" t="e">
        <f>'SCREENING INFO'!#REF!</f>
        <v>#REF!</v>
      </c>
      <c r="AJ60" s="132" t="e">
        <f>'SCREENING INFO'!#REF!</f>
        <v>#REF!</v>
      </c>
    </row>
    <row r="61" spans="1:36" s="25" customFormat="1" hidden="1">
      <c r="A61" s="106" t="e">
        <f>'SCREENING INFO'!#REF!</f>
        <v>#REF!</v>
      </c>
      <c r="B61" s="106" t="e">
        <f>'SCREENING INFO'!#REF!</f>
        <v>#REF!</v>
      </c>
      <c r="C61" s="106" t="e">
        <f>'SCREENING INFO'!#REF!</f>
        <v>#REF!</v>
      </c>
      <c r="D61" s="130" t="e">
        <f>'SCREENING INFO'!#REF!</f>
        <v>#REF!</v>
      </c>
      <c r="E61" s="130" t="e">
        <f>'SCREENING INFO'!#REF!</f>
        <v>#REF!</v>
      </c>
      <c r="F61" s="234" t="e">
        <f>'SCREENING INFO'!#REF!</f>
        <v>#REF!</v>
      </c>
      <c r="G61" s="141" t="e">
        <f>'SCREENING INFO'!#REF!</f>
        <v>#REF!</v>
      </c>
      <c r="H61" s="130" t="e">
        <f>'SCREENING INFO'!#REF!</f>
        <v>#REF!</v>
      </c>
      <c r="I61" s="130" t="e">
        <f>'SCREENING INFO'!#REF!</f>
        <v>#REF!</v>
      </c>
      <c r="J61" s="140" t="e">
        <f>'SCREENING INFO'!#REF!</f>
        <v>#REF!</v>
      </c>
      <c r="K61" s="140" t="e">
        <f>'SCREENING INFO'!#REF!</f>
        <v>#REF!</v>
      </c>
      <c r="L61" s="222" t="e">
        <f>'SCREENING INFO'!#REF!</f>
        <v>#REF!</v>
      </c>
      <c r="M61" s="221" t="e">
        <f>'SCREENING INFO'!#REF!</f>
        <v>#REF!</v>
      </c>
      <c r="N61" s="223" t="e">
        <f>'SCREENING INFO'!#REF!</f>
        <v>#REF!</v>
      </c>
      <c r="O61" s="140" t="e">
        <f>'SCREENING INFO'!#REF!</f>
        <v>#REF!</v>
      </c>
      <c r="P61" s="224" t="e">
        <f>'SCREENING INFO'!#REF!</f>
        <v>#REF!</v>
      </c>
      <c r="Q61" s="242" t="e">
        <f>'SCREENING INFO'!#REF!</f>
        <v>#REF!</v>
      </c>
      <c r="R61" s="225" t="e">
        <f>'SCREENING INFO'!#REF!</f>
        <v>#REF!</v>
      </c>
      <c r="S61" s="140" t="e">
        <f>'SCREENING INFO'!#REF!</f>
        <v>#REF!</v>
      </c>
      <c r="T61" s="206" t="e">
        <f>'SCREENING INFO'!#REF!</f>
        <v>#REF!</v>
      </c>
      <c r="U61" s="138" t="e">
        <f>'SCREENING INFO'!#REF!</f>
        <v>#REF!</v>
      </c>
      <c r="V61" s="132" t="e">
        <f>'SCREENING INFO'!#REF!</f>
        <v>#REF!</v>
      </c>
      <c r="W61" s="132" t="e">
        <f>'SCREENING INFO'!#REF!</f>
        <v>#REF!</v>
      </c>
      <c r="X61" s="132" t="e">
        <f>'SCREENING INFO'!#REF!</f>
        <v>#REF!</v>
      </c>
      <c r="Y61" s="132" t="e">
        <f>'SCREENING INFO'!#REF!</f>
        <v>#REF!</v>
      </c>
      <c r="Z61" s="132" t="e">
        <f>'SCREENING INFO'!#REF!</f>
        <v>#REF!</v>
      </c>
      <c r="AA61" s="201" t="e">
        <f>'SCREENING INFO'!#REF!</f>
        <v>#REF!</v>
      </c>
      <c r="AB61" s="202" t="e">
        <f>'SCREENING INFO'!#REF!</f>
        <v>#REF!</v>
      </c>
      <c r="AC61" s="132" t="e">
        <f>'SCREENING INFO'!#REF!</f>
        <v>#REF!</v>
      </c>
      <c r="AD61" s="201" t="e">
        <f>'SCREENING INFO'!#REF!</f>
        <v>#REF!</v>
      </c>
      <c r="AE61" s="132" t="e">
        <f>'SCREENING INFO'!#REF!</f>
        <v>#REF!</v>
      </c>
      <c r="AF61" s="132" t="e">
        <f>'SCREENING INFO'!#REF!</f>
        <v>#REF!</v>
      </c>
      <c r="AG61" s="132" t="e">
        <f>'SCREENING INFO'!#REF!</f>
        <v>#REF!</v>
      </c>
      <c r="AH61" s="132" t="e">
        <f>'SCREENING INFO'!#REF!</f>
        <v>#REF!</v>
      </c>
      <c r="AI61" s="132" t="e">
        <f>'SCREENING INFO'!#REF!</f>
        <v>#REF!</v>
      </c>
      <c r="AJ61" s="132" t="e">
        <f>'SCREENING INFO'!#REF!</f>
        <v>#REF!</v>
      </c>
    </row>
    <row r="62" spans="1:36" s="25" customFormat="1" hidden="1">
      <c r="A62" s="106" t="e">
        <f>'SCREENING INFO'!#REF!</f>
        <v>#REF!</v>
      </c>
      <c r="B62" s="106" t="e">
        <f>'SCREENING INFO'!#REF!</f>
        <v>#REF!</v>
      </c>
      <c r="C62" s="106" t="e">
        <f>'SCREENING INFO'!#REF!</f>
        <v>#REF!</v>
      </c>
      <c r="D62" s="130" t="e">
        <f>'SCREENING INFO'!#REF!</f>
        <v>#REF!</v>
      </c>
      <c r="E62" s="130" t="e">
        <f>'SCREENING INFO'!#REF!</f>
        <v>#REF!</v>
      </c>
      <c r="F62" s="233" t="e">
        <f>'SCREENING INFO'!#REF!</f>
        <v>#REF!</v>
      </c>
      <c r="G62" s="141" t="e">
        <f>'SCREENING INFO'!#REF!</f>
        <v>#REF!</v>
      </c>
      <c r="H62" s="130" t="e">
        <f>'SCREENING INFO'!#REF!</f>
        <v>#REF!</v>
      </c>
      <c r="I62" s="130" t="e">
        <f>'SCREENING INFO'!#REF!</f>
        <v>#REF!</v>
      </c>
      <c r="J62" s="140" t="e">
        <f>'SCREENING INFO'!#REF!</f>
        <v>#REF!</v>
      </c>
      <c r="K62" s="140" t="e">
        <f>'SCREENING INFO'!#REF!</f>
        <v>#REF!</v>
      </c>
      <c r="L62" s="222" t="e">
        <f>'SCREENING INFO'!#REF!</f>
        <v>#REF!</v>
      </c>
      <c r="M62" s="221" t="e">
        <f>'SCREENING INFO'!#REF!</f>
        <v>#REF!</v>
      </c>
      <c r="N62" s="223" t="e">
        <f>'SCREENING INFO'!#REF!</f>
        <v>#REF!</v>
      </c>
      <c r="O62" s="140" t="e">
        <f>'SCREENING INFO'!#REF!</f>
        <v>#REF!</v>
      </c>
      <c r="P62" s="224" t="e">
        <f>'SCREENING INFO'!#REF!</f>
        <v>#REF!</v>
      </c>
      <c r="Q62" s="242" t="e">
        <f>'SCREENING INFO'!#REF!</f>
        <v>#REF!</v>
      </c>
      <c r="R62" s="225" t="e">
        <f>'SCREENING INFO'!#REF!</f>
        <v>#REF!</v>
      </c>
      <c r="S62" s="140" t="e">
        <f>'SCREENING INFO'!#REF!</f>
        <v>#REF!</v>
      </c>
      <c r="T62" s="206" t="e">
        <f>'SCREENING INFO'!#REF!</f>
        <v>#REF!</v>
      </c>
      <c r="U62" s="138" t="e">
        <f>'SCREENING INFO'!#REF!</f>
        <v>#REF!</v>
      </c>
      <c r="V62" s="132" t="e">
        <f>'SCREENING INFO'!#REF!</f>
        <v>#REF!</v>
      </c>
      <c r="W62" s="132" t="e">
        <f>'SCREENING INFO'!#REF!</f>
        <v>#REF!</v>
      </c>
      <c r="X62" s="132" t="e">
        <f>'SCREENING INFO'!#REF!</f>
        <v>#REF!</v>
      </c>
      <c r="Y62" s="132" t="e">
        <f>'SCREENING INFO'!#REF!</f>
        <v>#REF!</v>
      </c>
      <c r="Z62" s="132" t="e">
        <f>'SCREENING INFO'!#REF!</f>
        <v>#REF!</v>
      </c>
      <c r="AA62" s="201" t="e">
        <f>'SCREENING INFO'!#REF!</f>
        <v>#REF!</v>
      </c>
      <c r="AB62" s="202" t="e">
        <f>'SCREENING INFO'!#REF!</f>
        <v>#REF!</v>
      </c>
      <c r="AC62" s="132" t="e">
        <f>'SCREENING INFO'!#REF!</f>
        <v>#REF!</v>
      </c>
      <c r="AD62" s="201" t="e">
        <f>'SCREENING INFO'!#REF!</f>
        <v>#REF!</v>
      </c>
      <c r="AE62" s="132" t="e">
        <f>'SCREENING INFO'!#REF!</f>
        <v>#REF!</v>
      </c>
      <c r="AF62" s="132" t="e">
        <f>'SCREENING INFO'!#REF!</f>
        <v>#REF!</v>
      </c>
      <c r="AG62" s="132" t="e">
        <f>'SCREENING INFO'!#REF!</f>
        <v>#REF!</v>
      </c>
      <c r="AH62" s="132" t="e">
        <f>'SCREENING INFO'!#REF!</f>
        <v>#REF!</v>
      </c>
      <c r="AI62" s="132" t="e">
        <f>'SCREENING INFO'!#REF!</f>
        <v>#REF!</v>
      </c>
      <c r="AJ62" s="132" t="e">
        <f>'SCREENING INFO'!#REF!</f>
        <v>#REF!</v>
      </c>
    </row>
    <row r="63" spans="1:36" s="25" customFormat="1" hidden="1">
      <c r="A63" s="106" t="e">
        <f>'SCREENING INFO'!#REF!</f>
        <v>#REF!</v>
      </c>
      <c r="B63" s="106" t="e">
        <f>'SCREENING INFO'!#REF!</f>
        <v>#REF!</v>
      </c>
      <c r="C63" s="106" t="e">
        <f>'SCREENING INFO'!#REF!</f>
        <v>#REF!</v>
      </c>
      <c r="D63" s="130" t="e">
        <f>'SCREENING INFO'!#REF!</f>
        <v>#REF!</v>
      </c>
      <c r="E63" s="130" t="e">
        <f>'SCREENING INFO'!#REF!</f>
        <v>#REF!</v>
      </c>
      <c r="F63" s="233" t="e">
        <f>'SCREENING INFO'!#REF!</f>
        <v>#REF!</v>
      </c>
      <c r="G63" s="141" t="e">
        <f>'SCREENING INFO'!#REF!</f>
        <v>#REF!</v>
      </c>
      <c r="H63" s="130" t="e">
        <f>'SCREENING INFO'!#REF!</f>
        <v>#REF!</v>
      </c>
      <c r="I63" s="130" t="e">
        <f>'SCREENING INFO'!#REF!</f>
        <v>#REF!</v>
      </c>
      <c r="J63" s="140" t="e">
        <f>'SCREENING INFO'!#REF!</f>
        <v>#REF!</v>
      </c>
      <c r="K63" s="140" t="e">
        <f>'SCREENING INFO'!#REF!</f>
        <v>#REF!</v>
      </c>
      <c r="L63" s="222" t="e">
        <f>'SCREENING INFO'!#REF!</f>
        <v>#REF!</v>
      </c>
      <c r="M63" s="221" t="e">
        <f>'SCREENING INFO'!#REF!</f>
        <v>#REF!</v>
      </c>
      <c r="N63" s="223" t="e">
        <f>'SCREENING INFO'!#REF!</f>
        <v>#REF!</v>
      </c>
      <c r="O63" s="140" t="e">
        <f>'SCREENING INFO'!#REF!</f>
        <v>#REF!</v>
      </c>
      <c r="P63" s="224" t="e">
        <f>'SCREENING INFO'!#REF!</f>
        <v>#REF!</v>
      </c>
      <c r="Q63" s="242" t="e">
        <f>'SCREENING INFO'!#REF!</f>
        <v>#REF!</v>
      </c>
      <c r="R63" s="225" t="e">
        <f>'SCREENING INFO'!#REF!</f>
        <v>#REF!</v>
      </c>
      <c r="S63" s="140" t="e">
        <f>'SCREENING INFO'!#REF!</f>
        <v>#REF!</v>
      </c>
      <c r="T63" s="206" t="e">
        <f>'SCREENING INFO'!#REF!</f>
        <v>#REF!</v>
      </c>
      <c r="U63" s="138" t="e">
        <f>'SCREENING INFO'!#REF!</f>
        <v>#REF!</v>
      </c>
      <c r="V63" s="132" t="e">
        <f>'SCREENING INFO'!#REF!</f>
        <v>#REF!</v>
      </c>
      <c r="W63" s="132" t="e">
        <f>'SCREENING INFO'!#REF!</f>
        <v>#REF!</v>
      </c>
      <c r="X63" s="132" t="e">
        <f>'SCREENING INFO'!#REF!</f>
        <v>#REF!</v>
      </c>
      <c r="Y63" s="132" t="e">
        <f>'SCREENING INFO'!#REF!</f>
        <v>#REF!</v>
      </c>
      <c r="Z63" s="132" t="e">
        <f>'SCREENING INFO'!#REF!</f>
        <v>#REF!</v>
      </c>
      <c r="AA63" s="227" t="e">
        <f>'SCREENING INFO'!#REF!</f>
        <v>#REF!</v>
      </c>
      <c r="AB63" s="202" t="e">
        <f>'SCREENING INFO'!#REF!</f>
        <v>#REF!</v>
      </c>
      <c r="AC63" s="132" t="e">
        <f>'SCREENING INFO'!#REF!</f>
        <v>#REF!</v>
      </c>
      <c r="AD63" s="201" t="e">
        <f>'SCREENING INFO'!#REF!</f>
        <v>#REF!</v>
      </c>
      <c r="AE63" s="132" t="e">
        <f>'SCREENING INFO'!#REF!</f>
        <v>#REF!</v>
      </c>
      <c r="AF63" s="132" t="e">
        <f>'SCREENING INFO'!#REF!</f>
        <v>#REF!</v>
      </c>
      <c r="AG63" s="132" t="e">
        <f>'SCREENING INFO'!#REF!</f>
        <v>#REF!</v>
      </c>
      <c r="AH63" s="132" t="e">
        <f>'SCREENING INFO'!#REF!</f>
        <v>#REF!</v>
      </c>
      <c r="AI63" s="132" t="e">
        <f>'SCREENING INFO'!#REF!</f>
        <v>#REF!</v>
      </c>
      <c r="AJ63" s="132" t="e">
        <f>'SCREENING INFO'!#REF!</f>
        <v>#REF!</v>
      </c>
    </row>
    <row r="64" spans="1:36" s="25" customFormat="1" hidden="1">
      <c r="A64" s="106" t="e">
        <f>'SCREENING INFO'!#REF!</f>
        <v>#REF!</v>
      </c>
      <c r="B64" s="106" t="e">
        <f>'SCREENING INFO'!#REF!</f>
        <v>#REF!</v>
      </c>
      <c r="C64" s="106" t="e">
        <f>'SCREENING INFO'!#REF!</f>
        <v>#REF!</v>
      </c>
      <c r="D64" s="130" t="e">
        <f>'SCREENING INFO'!#REF!</f>
        <v>#REF!</v>
      </c>
      <c r="E64" s="130" t="e">
        <f>'SCREENING INFO'!#REF!</f>
        <v>#REF!</v>
      </c>
      <c r="F64" s="233" t="e">
        <f>'SCREENING INFO'!#REF!</f>
        <v>#REF!</v>
      </c>
      <c r="G64" s="141" t="e">
        <f>'SCREENING INFO'!#REF!</f>
        <v>#REF!</v>
      </c>
      <c r="H64" s="130" t="e">
        <f>'SCREENING INFO'!#REF!</f>
        <v>#REF!</v>
      </c>
      <c r="I64" s="130" t="e">
        <f>'SCREENING INFO'!#REF!</f>
        <v>#REF!</v>
      </c>
      <c r="J64" s="140" t="e">
        <f>'SCREENING INFO'!#REF!</f>
        <v>#REF!</v>
      </c>
      <c r="K64" s="140" t="e">
        <f>'SCREENING INFO'!#REF!</f>
        <v>#REF!</v>
      </c>
      <c r="L64" s="222" t="e">
        <f>'SCREENING INFO'!#REF!</f>
        <v>#REF!</v>
      </c>
      <c r="M64" s="221" t="e">
        <f>'SCREENING INFO'!#REF!</f>
        <v>#REF!</v>
      </c>
      <c r="N64" s="223" t="e">
        <f>'SCREENING INFO'!#REF!</f>
        <v>#REF!</v>
      </c>
      <c r="O64" s="140" t="e">
        <f>'SCREENING INFO'!#REF!</f>
        <v>#REF!</v>
      </c>
      <c r="P64" s="224" t="e">
        <f>'SCREENING INFO'!#REF!</f>
        <v>#REF!</v>
      </c>
      <c r="Q64" s="242" t="e">
        <f>'SCREENING INFO'!#REF!</f>
        <v>#REF!</v>
      </c>
      <c r="R64" s="225" t="e">
        <f>'SCREENING INFO'!#REF!</f>
        <v>#REF!</v>
      </c>
      <c r="S64" s="140" t="e">
        <f>'SCREENING INFO'!#REF!</f>
        <v>#REF!</v>
      </c>
      <c r="T64" s="206" t="e">
        <f>'SCREENING INFO'!#REF!</f>
        <v>#REF!</v>
      </c>
      <c r="U64" s="138" t="e">
        <f>'SCREENING INFO'!#REF!</f>
        <v>#REF!</v>
      </c>
      <c r="V64" s="132" t="e">
        <f>'SCREENING INFO'!#REF!</f>
        <v>#REF!</v>
      </c>
      <c r="W64" s="132" t="e">
        <f>'SCREENING INFO'!#REF!</f>
        <v>#REF!</v>
      </c>
      <c r="X64" s="132" t="e">
        <f>'SCREENING INFO'!#REF!</f>
        <v>#REF!</v>
      </c>
      <c r="Y64" s="132" t="e">
        <f>'SCREENING INFO'!#REF!</f>
        <v>#REF!</v>
      </c>
      <c r="Z64" s="132" t="e">
        <f>'SCREENING INFO'!#REF!</f>
        <v>#REF!</v>
      </c>
      <c r="AA64" s="201" t="e">
        <f>'SCREENING INFO'!#REF!</f>
        <v>#REF!</v>
      </c>
      <c r="AB64" s="202" t="e">
        <f>'SCREENING INFO'!#REF!</f>
        <v>#REF!</v>
      </c>
      <c r="AC64" s="132" t="e">
        <f>'SCREENING INFO'!#REF!</f>
        <v>#REF!</v>
      </c>
      <c r="AD64" s="201" t="e">
        <f>'SCREENING INFO'!#REF!</f>
        <v>#REF!</v>
      </c>
      <c r="AE64" s="132" t="e">
        <f>'SCREENING INFO'!#REF!</f>
        <v>#REF!</v>
      </c>
      <c r="AF64" s="132" t="e">
        <f>'SCREENING INFO'!#REF!</f>
        <v>#REF!</v>
      </c>
      <c r="AG64" s="132" t="e">
        <f>'SCREENING INFO'!#REF!</f>
        <v>#REF!</v>
      </c>
      <c r="AH64" s="132" t="e">
        <f>'SCREENING INFO'!#REF!</f>
        <v>#REF!</v>
      </c>
      <c r="AI64" s="132" t="e">
        <f>'SCREENING INFO'!#REF!</f>
        <v>#REF!</v>
      </c>
      <c r="AJ64" s="132" t="e">
        <f>'SCREENING INFO'!#REF!</f>
        <v>#REF!</v>
      </c>
    </row>
    <row r="65" spans="1:36" s="25" customFormat="1" hidden="1">
      <c r="A65" s="106" t="e">
        <f>'SCREENING INFO'!#REF!</f>
        <v>#REF!</v>
      </c>
      <c r="B65" s="106" t="e">
        <f>'SCREENING INFO'!#REF!</f>
        <v>#REF!</v>
      </c>
      <c r="C65" s="106" t="e">
        <f>'SCREENING INFO'!#REF!</f>
        <v>#REF!</v>
      </c>
      <c r="D65" s="130" t="e">
        <f>'SCREENING INFO'!#REF!</f>
        <v>#REF!</v>
      </c>
      <c r="E65" s="130" t="e">
        <f>'SCREENING INFO'!#REF!</f>
        <v>#REF!</v>
      </c>
      <c r="F65" s="233" t="e">
        <f>'SCREENING INFO'!#REF!</f>
        <v>#REF!</v>
      </c>
      <c r="G65" s="149" t="e">
        <f>'SCREENING INFO'!#REF!</f>
        <v>#REF!</v>
      </c>
      <c r="H65" s="130" t="e">
        <f>'SCREENING INFO'!#REF!</f>
        <v>#REF!</v>
      </c>
      <c r="I65" s="130" t="e">
        <f>'SCREENING INFO'!#REF!</f>
        <v>#REF!</v>
      </c>
      <c r="J65" s="140" t="e">
        <f>'SCREENING INFO'!#REF!</f>
        <v>#REF!</v>
      </c>
      <c r="K65" s="140" t="e">
        <f>'SCREENING INFO'!#REF!</f>
        <v>#REF!</v>
      </c>
      <c r="L65" s="222" t="e">
        <f>'SCREENING INFO'!#REF!</f>
        <v>#REF!</v>
      </c>
      <c r="M65" s="221" t="e">
        <f>'SCREENING INFO'!#REF!</f>
        <v>#REF!</v>
      </c>
      <c r="N65" s="223" t="e">
        <f>'SCREENING INFO'!#REF!</f>
        <v>#REF!</v>
      </c>
      <c r="O65" s="140" t="e">
        <f>'SCREENING INFO'!#REF!</f>
        <v>#REF!</v>
      </c>
      <c r="P65" s="224" t="e">
        <f>'SCREENING INFO'!#REF!</f>
        <v>#REF!</v>
      </c>
      <c r="Q65" s="242" t="e">
        <f>'SCREENING INFO'!#REF!</f>
        <v>#REF!</v>
      </c>
      <c r="R65" s="225" t="e">
        <f>'SCREENING INFO'!#REF!</f>
        <v>#REF!</v>
      </c>
      <c r="S65" s="140" t="e">
        <f>'SCREENING INFO'!#REF!</f>
        <v>#REF!</v>
      </c>
      <c r="T65" s="206" t="e">
        <f>'SCREENING INFO'!#REF!</f>
        <v>#REF!</v>
      </c>
      <c r="U65" s="138" t="e">
        <f>'SCREENING INFO'!#REF!</f>
        <v>#REF!</v>
      </c>
      <c r="V65" s="132" t="e">
        <f>'SCREENING INFO'!#REF!</f>
        <v>#REF!</v>
      </c>
      <c r="W65" s="132" t="e">
        <f>'SCREENING INFO'!#REF!</f>
        <v>#REF!</v>
      </c>
      <c r="X65" s="132" t="e">
        <f>'SCREENING INFO'!#REF!</f>
        <v>#REF!</v>
      </c>
      <c r="Y65" s="132" t="e">
        <f>'SCREENING INFO'!#REF!</f>
        <v>#REF!</v>
      </c>
      <c r="Z65" s="132" t="e">
        <f>'SCREENING INFO'!#REF!</f>
        <v>#REF!</v>
      </c>
      <c r="AA65" s="201" t="e">
        <f>'SCREENING INFO'!#REF!</f>
        <v>#REF!</v>
      </c>
      <c r="AB65" s="202" t="e">
        <f>'SCREENING INFO'!#REF!</f>
        <v>#REF!</v>
      </c>
      <c r="AC65" s="132" t="e">
        <f>'SCREENING INFO'!#REF!</f>
        <v>#REF!</v>
      </c>
      <c r="AD65" s="201" t="e">
        <f>'SCREENING INFO'!#REF!</f>
        <v>#REF!</v>
      </c>
      <c r="AE65" s="132" t="e">
        <f>'SCREENING INFO'!#REF!</f>
        <v>#REF!</v>
      </c>
      <c r="AF65" s="132" t="e">
        <f>'SCREENING INFO'!#REF!</f>
        <v>#REF!</v>
      </c>
      <c r="AG65" s="132" t="e">
        <f>'SCREENING INFO'!#REF!</f>
        <v>#REF!</v>
      </c>
      <c r="AH65" s="132" t="e">
        <f>'SCREENING INFO'!#REF!</f>
        <v>#REF!</v>
      </c>
      <c r="AI65" s="132" t="e">
        <f>'SCREENING INFO'!#REF!</f>
        <v>#REF!</v>
      </c>
      <c r="AJ65" s="132" t="e">
        <f>'SCREENING INFO'!#REF!</f>
        <v>#REF!</v>
      </c>
    </row>
    <row r="66" spans="1:36" s="25" customFormat="1" hidden="1">
      <c r="A66" s="106" t="e">
        <f>'SCREENING INFO'!#REF!</f>
        <v>#REF!</v>
      </c>
      <c r="B66" s="106" t="e">
        <f>'SCREENING INFO'!#REF!</f>
        <v>#REF!</v>
      </c>
      <c r="C66" s="106" t="e">
        <f>'SCREENING INFO'!#REF!</f>
        <v>#REF!</v>
      </c>
      <c r="D66" s="130" t="e">
        <f>'SCREENING INFO'!#REF!</f>
        <v>#REF!</v>
      </c>
      <c r="E66" s="130" t="e">
        <f>'SCREENING INFO'!#REF!</f>
        <v>#REF!</v>
      </c>
      <c r="F66" s="233" t="e">
        <f>'SCREENING INFO'!#REF!</f>
        <v>#REF!</v>
      </c>
      <c r="G66" s="141" t="e">
        <f>'SCREENING INFO'!#REF!</f>
        <v>#REF!</v>
      </c>
      <c r="H66" s="130" t="e">
        <f>'SCREENING INFO'!#REF!</f>
        <v>#REF!</v>
      </c>
      <c r="I66" s="130" t="e">
        <f>'SCREENING INFO'!#REF!</f>
        <v>#REF!</v>
      </c>
      <c r="J66" s="140" t="e">
        <f>'SCREENING INFO'!#REF!</f>
        <v>#REF!</v>
      </c>
      <c r="K66" s="140" t="e">
        <f>'SCREENING INFO'!#REF!</f>
        <v>#REF!</v>
      </c>
      <c r="L66" s="222" t="e">
        <f>'SCREENING INFO'!#REF!</f>
        <v>#REF!</v>
      </c>
      <c r="M66" s="221" t="e">
        <f>'SCREENING INFO'!#REF!</f>
        <v>#REF!</v>
      </c>
      <c r="N66" s="223" t="e">
        <f>'SCREENING INFO'!#REF!</f>
        <v>#REF!</v>
      </c>
      <c r="O66" s="140" t="e">
        <f>'SCREENING INFO'!#REF!</f>
        <v>#REF!</v>
      </c>
      <c r="P66" s="224" t="e">
        <f>'SCREENING INFO'!#REF!</f>
        <v>#REF!</v>
      </c>
      <c r="Q66" s="242" t="e">
        <f>'SCREENING INFO'!#REF!</f>
        <v>#REF!</v>
      </c>
      <c r="R66" s="225" t="e">
        <f>'SCREENING INFO'!#REF!</f>
        <v>#REF!</v>
      </c>
      <c r="S66" s="140" t="e">
        <f>'SCREENING INFO'!#REF!</f>
        <v>#REF!</v>
      </c>
      <c r="T66" s="206" t="e">
        <f>'SCREENING INFO'!#REF!</f>
        <v>#REF!</v>
      </c>
      <c r="U66" s="138" t="e">
        <f>'SCREENING INFO'!#REF!</f>
        <v>#REF!</v>
      </c>
      <c r="V66" s="199" t="e">
        <f>'SCREENING INFO'!#REF!</f>
        <v>#REF!</v>
      </c>
      <c r="W66" s="132" t="e">
        <f>'SCREENING INFO'!#REF!</f>
        <v>#REF!</v>
      </c>
      <c r="X66" s="132" t="e">
        <f>'SCREENING INFO'!#REF!</f>
        <v>#REF!</v>
      </c>
      <c r="Y66" s="132" t="e">
        <f>'SCREENING INFO'!#REF!</f>
        <v>#REF!</v>
      </c>
      <c r="Z66" s="132" t="e">
        <f>'SCREENING INFO'!#REF!</f>
        <v>#REF!</v>
      </c>
      <c r="AA66" s="201" t="e">
        <f>'SCREENING INFO'!#REF!</f>
        <v>#REF!</v>
      </c>
      <c r="AB66" s="202" t="e">
        <f>'SCREENING INFO'!#REF!</f>
        <v>#REF!</v>
      </c>
      <c r="AC66" s="132" t="e">
        <f>'SCREENING INFO'!#REF!</f>
        <v>#REF!</v>
      </c>
      <c r="AD66" s="201" t="e">
        <f>'SCREENING INFO'!#REF!</f>
        <v>#REF!</v>
      </c>
      <c r="AE66" s="132" t="e">
        <f>'SCREENING INFO'!#REF!</f>
        <v>#REF!</v>
      </c>
      <c r="AF66" s="132" t="e">
        <f>'SCREENING INFO'!#REF!</f>
        <v>#REF!</v>
      </c>
      <c r="AG66" s="132" t="e">
        <f>'SCREENING INFO'!#REF!</f>
        <v>#REF!</v>
      </c>
      <c r="AH66" s="132" t="e">
        <f>'SCREENING INFO'!#REF!</f>
        <v>#REF!</v>
      </c>
      <c r="AI66" s="132" t="e">
        <f>'SCREENING INFO'!#REF!</f>
        <v>#REF!</v>
      </c>
      <c r="AJ66" s="132" t="e">
        <f>'SCREENING INFO'!#REF!</f>
        <v>#REF!</v>
      </c>
    </row>
    <row r="67" spans="1:36" s="25" customFormat="1" hidden="1">
      <c r="A67" s="106" t="e">
        <f>'SCREENING INFO'!#REF!</f>
        <v>#REF!</v>
      </c>
      <c r="B67" s="106" t="e">
        <f>'SCREENING INFO'!#REF!</f>
        <v>#REF!</v>
      </c>
      <c r="C67" s="106" t="e">
        <f>'SCREENING INFO'!#REF!</f>
        <v>#REF!</v>
      </c>
      <c r="D67" s="130" t="e">
        <f>'SCREENING INFO'!#REF!</f>
        <v>#REF!</v>
      </c>
      <c r="E67" s="130" t="e">
        <f>'SCREENING INFO'!#REF!</f>
        <v>#REF!</v>
      </c>
      <c r="F67" s="233" t="e">
        <f>'SCREENING INFO'!#REF!</f>
        <v>#REF!</v>
      </c>
      <c r="G67" s="141" t="e">
        <f>'SCREENING INFO'!#REF!</f>
        <v>#REF!</v>
      </c>
      <c r="H67" s="130" t="e">
        <f>'SCREENING INFO'!#REF!</f>
        <v>#REF!</v>
      </c>
      <c r="I67" s="130" t="e">
        <f>'SCREENING INFO'!#REF!</f>
        <v>#REF!</v>
      </c>
      <c r="J67" s="140" t="e">
        <f>'SCREENING INFO'!#REF!</f>
        <v>#REF!</v>
      </c>
      <c r="K67" s="140" t="e">
        <f>'SCREENING INFO'!#REF!</f>
        <v>#REF!</v>
      </c>
      <c r="L67" s="222" t="e">
        <f>'SCREENING INFO'!#REF!</f>
        <v>#REF!</v>
      </c>
      <c r="M67" s="221" t="e">
        <f>'SCREENING INFO'!#REF!</f>
        <v>#REF!</v>
      </c>
      <c r="N67" s="223" t="e">
        <f>'SCREENING INFO'!#REF!</f>
        <v>#REF!</v>
      </c>
      <c r="O67" s="140" t="e">
        <f>'SCREENING INFO'!#REF!</f>
        <v>#REF!</v>
      </c>
      <c r="P67" s="224" t="e">
        <f>'SCREENING INFO'!#REF!</f>
        <v>#REF!</v>
      </c>
      <c r="Q67" s="242" t="e">
        <f>'SCREENING INFO'!#REF!</f>
        <v>#REF!</v>
      </c>
      <c r="R67" s="225" t="e">
        <f>'SCREENING INFO'!#REF!</f>
        <v>#REF!</v>
      </c>
      <c r="S67" s="140" t="e">
        <f>'SCREENING INFO'!#REF!</f>
        <v>#REF!</v>
      </c>
      <c r="T67" s="206" t="e">
        <f>'SCREENING INFO'!#REF!</f>
        <v>#REF!</v>
      </c>
      <c r="U67" s="138" t="e">
        <f>'SCREENING INFO'!#REF!</f>
        <v>#REF!</v>
      </c>
      <c r="V67" s="199" t="e">
        <f>'SCREENING INFO'!#REF!</f>
        <v>#REF!</v>
      </c>
      <c r="W67" s="132" t="e">
        <f>'SCREENING INFO'!#REF!</f>
        <v>#REF!</v>
      </c>
      <c r="X67" s="132" t="e">
        <f>'SCREENING INFO'!#REF!</f>
        <v>#REF!</v>
      </c>
      <c r="Y67" s="132" t="e">
        <f>'SCREENING INFO'!#REF!</f>
        <v>#REF!</v>
      </c>
      <c r="Z67" s="132" t="e">
        <f>'SCREENING INFO'!#REF!</f>
        <v>#REF!</v>
      </c>
      <c r="AA67" s="227" t="e">
        <f>'SCREENING INFO'!#REF!</f>
        <v>#REF!</v>
      </c>
      <c r="AB67" s="202" t="e">
        <f>'SCREENING INFO'!#REF!</f>
        <v>#REF!</v>
      </c>
      <c r="AC67" s="132" t="e">
        <f>'SCREENING INFO'!#REF!</f>
        <v>#REF!</v>
      </c>
      <c r="AD67" s="201" t="e">
        <f>'SCREENING INFO'!#REF!</f>
        <v>#REF!</v>
      </c>
      <c r="AE67" s="132" t="e">
        <f>'SCREENING INFO'!#REF!</f>
        <v>#REF!</v>
      </c>
      <c r="AF67" s="132" t="e">
        <f>'SCREENING INFO'!#REF!</f>
        <v>#REF!</v>
      </c>
      <c r="AG67" s="132" t="e">
        <f>'SCREENING INFO'!#REF!</f>
        <v>#REF!</v>
      </c>
      <c r="AH67" s="132" t="e">
        <f>'SCREENING INFO'!#REF!</f>
        <v>#REF!</v>
      </c>
      <c r="AI67" s="132" t="e">
        <f>'SCREENING INFO'!#REF!</f>
        <v>#REF!</v>
      </c>
      <c r="AJ67" s="132" t="e">
        <f>'SCREENING INFO'!#REF!</f>
        <v>#REF!</v>
      </c>
    </row>
    <row r="68" spans="1:36" s="25" customFormat="1" hidden="1">
      <c r="A68" s="106" t="e">
        <f>'SCREENING INFO'!#REF!</f>
        <v>#REF!</v>
      </c>
      <c r="B68" s="106" t="e">
        <f>'SCREENING INFO'!#REF!</f>
        <v>#REF!</v>
      </c>
      <c r="C68" s="106" t="e">
        <f>'SCREENING INFO'!#REF!</f>
        <v>#REF!</v>
      </c>
      <c r="D68" s="136" t="e">
        <f>'SCREENING INFO'!#REF!</f>
        <v>#REF!</v>
      </c>
      <c r="E68" s="130" t="e">
        <f>'SCREENING INFO'!#REF!</f>
        <v>#REF!</v>
      </c>
      <c r="F68" s="233" t="e">
        <f>'SCREENING INFO'!#REF!</f>
        <v>#REF!</v>
      </c>
      <c r="G68" s="141" t="e">
        <f>'SCREENING INFO'!#REF!</f>
        <v>#REF!</v>
      </c>
      <c r="H68" s="130" t="e">
        <f>'SCREENING INFO'!#REF!</f>
        <v>#REF!</v>
      </c>
      <c r="I68" s="130" t="e">
        <f>'SCREENING INFO'!#REF!</f>
        <v>#REF!</v>
      </c>
      <c r="J68" s="140" t="e">
        <f>'SCREENING INFO'!#REF!</f>
        <v>#REF!</v>
      </c>
      <c r="K68" s="140" t="e">
        <f>'SCREENING INFO'!#REF!</f>
        <v>#REF!</v>
      </c>
      <c r="L68" s="222" t="e">
        <f>'SCREENING INFO'!#REF!</f>
        <v>#REF!</v>
      </c>
      <c r="M68" s="221" t="e">
        <f>'SCREENING INFO'!#REF!</f>
        <v>#REF!</v>
      </c>
      <c r="N68" s="223" t="e">
        <f>'SCREENING INFO'!#REF!</f>
        <v>#REF!</v>
      </c>
      <c r="O68" s="140" t="e">
        <f>'SCREENING INFO'!#REF!</f>
        <v>#REF!</v>
      </c>
      <c r="P68" s="224" t="e">
        <f>'SCREENING INFO'!#REF!</f>
        <v>#REF!</v>
      </c>
      <c r="Q68" s="242" t="e">
        <f>'SCREENING INFO'!#REF!</f>
        <v>#REF!</v>
      </c>
      <c r="R68" s="225" t="e">
        <f>'SCREENING INFO'!#REF!</f>
        <v>#REF!</v>
      </c>
      <c r="S68" s="140" t="e">
        <f>'SCREENING INFO'!#REF!</f>
        <v>#REF!</v>
      </c>
      <c r="T68" s="206" t="e">
        <f>'SCREENING INFO'!#REF!</f>
        <v>#REF!</v>
      </c>
      <c r="U68" s="138" t="e">
        <f>'SCREENING INFO'!#REF!</f>
        <v>#REF!</v>
      </c>
      <c r="V68" s="199" t="e">
        <f>'SCREENING INFO'!#REF!</f>
        <v>#REF!</v>
      </c>
      <c r="W68" s="132" t="e">
        <f>'SCREENING INFO'!#REF!</f>
        <v>#REF!</v>
      </c>
      <c r="X68" s="132" t="e">
        <f>'SCREENING INFO'!#REF!</f>
        <v>#REF!</v>
      </c>
      <c r="Y68" s="132" t="e">
        <f>'SCREENING INFO'!#REF!</f>
        <v>#REF!</v>
      </c>
      <c r="Z68" s="132" t="e">
        <f>'SCREENING INFO'!#REF!</f>
        <v>#REF!</v>
      </c>
      <c r="AA68" s="201" t="e">
        <f>'SCREENING INFO'!#REF!</f>
        <v>#REF!</v>
      </c>
      <c r="AB68" s="202" t="e">
        <f>'SCREENING INFO'!#REF!</f>
        <v>#REF!</v>
      </c>
      <c r="AC68" s="132" t="e">
        <f>'SCREENING INFO'!#REF!</f>
        <v>#REF!</v>
      </c>
      <c r="AD68" s="201" t="e">
        <f>'SCREENING INFO'!#REF!</f>
        <v>#REF!</v>
      </c>
      <c r="AE68" s="132" t="e">
        <f>'SCREENING INFO'!#REF!</f>
        <v>#REF!</v>
      </c>
      <c r="AF68" s="132" t="e">
        <f>'SCREENING INFO'!#REF!</f>
        <v>#REF!</v>
      </c>
      <c r="AG68" s="132" t="e">
        <f>'SCREENING INFO'!#REF!</f>
        <v>#REF!</v>
      </c>
      <c r="AH68" s="132" t="e">
        <f>'SCREENING INFO'!#REF!</f>
        <v>#REF!</v>
      </c>
      <c r="AI68" s="132" t="e">
        <f>'SCREENING INFO'!#REF!</f>
        <v>#REF!</v>
      </c>
      <c r="AJ68" s="132" t="e">
        <f>'SCREENING INFO'!#REF!</f>
        <v>#REF!</v>
      </c>
    </row>
    <row r="69" spans="1:36" s="25" customFormat="1" hidden="1">
      <c r="A69" s="106" t="e">
        <f>'SCREENING INFO'!#REF!</f>
        <v>#REF!</v>
      </c>
      <c r="B69" s="106" t="e">
        <f>'SCREENING INFO'!#REF!</f>
        <v>#REF!</v>
      </c>
      <c r="C69" s="106" t="e">
        <f>'SCREENING INFO'!#REF!</f>
        <v>#REF!</v>
      </c>
      <c r="D69" s="135" t="e">
        <f>'SCREENING INFO'!#REF!</f>
        <v>#REF!</v>
      </c>
      <c r="E69" s="130" t="e">
        <f>'SCREENING INFO'!#REF!</f>
        <v>#REF!</v>
      </c>
      <c r="F69" s="233" t="e">
        <f>'SCREENING INFO'!#REF!</f>
        <v>#REF!</v>
      </c>
      <c r="G69" s="141" t="e">
        <f>'SCREENING INFO'!#REF!</f>
        <v>#REF!</v>
      </c>
      <c r="H69" s="130" t="e">
        <f>'SCREENING INFO'!#REF!</f>
        <v>#REF!</v>
      </c>
      <c r="I69" s="130" t="e">
        <f>'SCREENING INFO'!#REF!</f>
        <v>#REF!</v>
      </c>
      <c r="J69" s="140" t="e">
        <f>'SCREENING INFO'!#REF!</f>
        <v>#REF!</v>
      </c>
      <c r="K69" s="140" t="e">
        <f>'SCREENING INFO'!#REF!</f>
        <v>#REF!</v>
      </c>
      <c r="L69" s="222" t="e">
        <f>'SCREENING INFO'!#REF!</f>
        <v>#REF!</v>
      </c>
      <c r="M69" s="221" t="e">
        <f>'SCREENING INFO'!#REF!</f>
        <v>#REF!</v>
      </c>
      <c r="N69" s="223" t="e">
        <f>'SCREENING INFO'!#REF!</f>
        <v>#REF!</v>
      </c>
      <c r="O69" s="140" t="e">
        <f>'SCREENING INFO'!#REF!</f>
        <v>#REF!</v>
      </c>
      <c r="P69" s="224" t="e">
        <f>'SCREENING INFO'!#REF!</f>
        <v>#REF!</v>
      </c>
      <c r="Q69" s="242" t="e">
        <f>'SCREENING INFO'!#REF!</f>
        <v>#REF!</v>
      </c>
      <c r="R69" s="225" t="e">
        <f>'SCREENING INFO'!#REF!</f>
        <v>#REF!</v>
      </c>
      <c r="S69" s="140" t="e">
        <f>'SCREENING INFO'!#REF!</f>
        <v>#REF!</v>
      </c>
      <c r="T69" s="206" t="e">
        <f>'SCREENING INFO'!#REF!</f>
        <v>#REF!</v>
      </c>
      <c r="U69" s="138" t="e">
        <f>'SCREENING INFO'!#REF!</f>
        <v>#REF!</v>
      </c>
      <c r="V69" s="199" t="e">
        <f>'SCREENING INFO'!#REF!</f>
        <v>#REF!</v>
      </c>
      <c r="W69" s="132" t="e">
        <f>'SCREENING INFO'!#REF!</f>
        <v>#REF!</v>
      </c>
      <c r="X69" s="132" t="e">
        <f>'SCREENING INFO'!#REF!</f>
        <v>#REF!</v>
      </c>
      <c r="Y69" s="132" t="e">
        <f>'SCREENING INFO'!#REF!</f>
        <v>#REF!</v>
      </c>
      <c r="Z69" s="132" t="e">
        <f>'SCREENING INFO'!#REF!</f>
        <v>#REF!</v>
      </c>
      <c r="AA69" s="227" t="e">
        <f>'SCREENING INFO'!#REF!</f>
        <v>#REF!</v>
      </c>
      <c r="AB69" s="202" t="e">
        <f>'SCREENING INFO'!#REF!</f>
        <v>#REF!</v>
      </c>
      <c r="AC69" s="132" t="e">
        <f>'SCREENING INFO'!#REF!</f>
        <v>#REF!</v>
      </c>
      <c r="AD69" s="201" t="e">
        <f>'SCREENING INFO'!#REF!</f>
        <v>#REF!</v>
      </c>
      <c r="AE69" s="132" t="e">
        <f>'SCREENING INFO'!#REF!</f>
        <v>#REF!</v>
      </c>
      <c r="AF69" s="132" t="e">
        <f>'SCREENING INFO'!#REF!</f>
        <v>#REF!</v>
      </c>
      <c r="AG69" s="132" t="e">
        <f>'SCREENING INFO'!#REF!</f>
        <v>#REF!</v>
      </c>
      <c r="AH69" s="132" t="e">
        <f>'SCREENING INFO'!#REF!</f>
        <v>#REF!</v>
      </c>
      <c r="AI69" s="132" t="e">
        <f>'SCREENING INFO'!#REF!</f>
        <v>#REF!</v>
      </c>
      <c r="AJ69" s="132" t="e">
        <f>'SCREENING INFO'!#REF!</f>
        <v>#REF!</v>
      </c>
    </row>
    <row r="70" spans="1:36" s="25" customFormat="1" hidden="1">
      <c r="A70" s="106" t="e">
        <f>'SCREENING INFO'!#REF!</f>
        <v>#REF!</v>
      </c>
      <c r="B70" s="106" t="e">
        <f>'SCREENING INFO'!#REF!</f>
        <v>#REF!</v>
      </c>
      <c r="C70" s="106" t="e">
        <f>'SCREENING INFO'!#REF!</f>
        <v>#REF!</v>
      </c>
      <c r="D70" s="135" t="e">
        <f>'SCREENING INFO'!#REF!</f>
        <v>#REF!</v>
      </c>
      <c r="E70" s="130" t="e">
        <f>'SCREENING INFO'!#REF!</f>
        <v>#REF!</v>
      </c>
      <c r="F70" s="233" t="e">
        <f>'SCREENING INFO'!#REF!</f>
        <v>#REF!</v>
      </c>
      <c r="G70" s="141" t="e">
        <f>'SCREENING INFO'!#REF!</f>
        <v>#REF!</v>
      </c>
      <c r="H70" s="130" t="e">
        <f>'SCREENING INFO'!#REF!</f>
        <v>#REF!</v>
      </c>
      <c r="I70" s="130" t="e">
        <f>'SCREENING INFO'!#REF!</f>
        <v>#REF!</v>
      </c>
      <c r="J70" s="140" t="e">
        <f>'SCREENING INFO'!#REF!</f>
        <v>#REF!</v>
      </c>
      <c r="K70" s="140" t="e">
        <f>'SCREENING INFO'!#REF!</f>
        <v>#REF!</v>
      </c>
      <c r="L70" s="222" t="e">
        <f>'SCREENING INFO'!#REF!</f>
        <v>#REF!</v>
      </c>
      <c r="M70" s="221" t="e">
        <f>'SCREENING INFO'!#REF!</f>
        <v>#REF!</v>
      </c>
      <c r="N70" s="223" t="e">
        <f>'SCREENING INFO'!#REF!</f>
        <v>#REF!</v>
      </c>
      <c r="O70" s="140" t="e">
        <f>'SCREENING INFO'!#REF!</f>
        <v>#REF!</v>
      </c>
      <c r="P70" s="224" t="e">
        <f>'SCREENING INFO'!#REF!</f>
        <v>#REF!</v>
      </c>
      <c r="Q70" s="242" t="e">
        <f>'SCREENING INFO'!#REF!</f>
        <v>#REF!</v>
      </c>
      <c r="R70" s="225" t="e">
        <f>'SCREENING INFO'!#REF!</f>
        <v>#REF!</v>
      </c>
      <c r="S70" s="140" t="e">
        <f>'SCREENING INFO'!#REF!</f>
        <v>#REF!</v>
      </c>
      <c r="T70" s="206" t="e">
        <f>'SCREENING INFO'!#REF!</f>
        <v>#REF!</v>
      </c>
      <c r="U70" s="138" t="e">
        <f>'SCREENING INFO'!#REF!</f>
        <v>#REF!</v>
      </c>
      <c r="V70" s="199" t="e">
        <f>'SCREENING INFO'!#REF!</f>
        <v>#REF!</v>
      </c>
      <c r="W70" s="132" t="e">
        <f>'SCREENING INFO'!#REF!</f>
        <v>#REF!</v>
      </c>
      <c r="X70" s="132" t="e">
        <f>'SCREENING INFO'!#REF!</f>
        <v>#REF!</v>
      </c>
      <c r="Y70" s="132" t="e">
        <f>'SCREENING INFO'!#REF!</f>
        <v>#REF!</v>
      </c>
      <c r="Z70" s="132" t="e">
        <f>'SCREENING INFO'!#REF!</f>
        <v>#REF!</v>
      </c>
      <c r="AA70" s="227" t="e">
        <f>'SCREENING INFO'!#REF!</f>
        <v>#REF!</v>
      </c>
      <c r="AB70" s="202" t="e">
        <f>'SCREENING INFO'!#REF!</f>
        <v>#REF!</v>
      </c>
      <c r="AC70" s="132" t="e">
        <f>'SCREENING INFO'!#REF!</f>
        <v>#REF!</v>
      </c>
      <c r="AD70" s="201" t="e">
        <f>'SCREENING INFO'!#REF!</f>
        <v>#REF!</v>
      </c>
      <c r="AE70" s="132" t="e">
        <f>'SCREENING INFO'!#REF!</f>
        <v>#REF!</v>
      </c>
      <c r="AF70" s="132" t="e">
        <f>'SCREENING INFO'!#REF!</f>
        <v>#REF!</v>
      </c>
      <c r="AG70" s="132" t="e">
        <f>'SCREENING INFO'!#REF!</f>
        <v>#REF!</v>
      </c>
      <c r="AH70" s="132" t="e">
        <f>'SCREENING INFO'!#REF!</f>
        <v>#REF!</v>
      </c>
      <c r="AI70" s="132" t="e">
        <f>'SCREENING INFO'!#REF!</f>
        <v>#REF!</v>
      </c>
      <c r="AJ70" s="132" t="e">
        <f>'SCREENING INFO'!#REF!</f>
        <v>#REF!</v>
      </c>
    </row>
    <row r="71" spans="1:36" s="25" customFormat="1" hidden="1">
      <c r="A71" s="106" t="e">
        <f>'SCREENING INFO'!#REF!</f>
        <v>#REF!</v>
      </c>
      <c r="B71" s="106" t="e">
        <f>'SCREENING INFO'!#REF!</f>
        <v>#REF!</v>
      </c>
      <c r="C71" s="106" t="e">
        <f>'SCREENING INFO'!#REF!</f>
        <v>#REF!</v>
      </c>
      <c r="D71" s="116" t="e">
        <f>'SCREENING INFO'!#REF!</f>
        <v>#REF!</v>
      </c>
      <c r="E71" s="200" t="e">
        <f>'SCREENING INFO'!#REF!</f>
        <v>#REF!</v>
      </c>
      <c r="F71" s="232" t="e">
        <f>'SCREENING INFO'!#REF!</f>
        <v>#REF!</v>
      </c>
      <c r="G71" s="132" t="e">
        <f>'SCREENING INFO'!#REF!</f>
        <v>#REF!</v>
      </c>
      <c r="H71" s="138" t="e">
        <f>'SCREENING INFO'!#REF!</f>
        <v>#REF!</v>
      </c>
      <c r="I71" s="138" t="e">
        <f>'SCREENING INFO'!#REF!</f>
        <v>#REF!</v>
      </c>
      <c r="J71" s="140" t="e">
        <f>'SCREENING INFO'!#REF!</f>
        <v>#REF!</v>
      </c>
      <c r="K71" s="140" t="e">
        <f>'SCREENING INFO'!#REF!</f>
        <v>#REF!</v>
      </c>
      <c r="L71" s="222" t="e">
        <f>'SCREENING INFO'!#REF!</f>
        <v>#REF!</v>
      </c>
      <c r="M71" s="221" t="e">
        <f>'SCREENING INFO'!#REF!</f>
        <v>#REF!</v>
      </c>
      <c r="N71" s="223" t="e">
        <f>'SCREENING INFO'!#REF!</f>
        <v>#REF!</v>
      </c>
      <c r="O71" s="140" t="e">
        <f>'SCREENING INFO'!#REF!</f>
        <v>#REF!</v>
      </c>
      <c r="P71" s="224" t="e">
        <f>'SCREENING INFO'!#REF!</f>
        <v>#REF!</v>
      </c>
      <c r="Q71" s="242" t="e">
        <f>'SCREENING INFO'!#REF!</f>
        <v>#REF!</v>
      </c>
      <c r="R71" s="225" t="e">
        <f>'SCREENING INFO'!#REF!</f>
        <v>#REF!</v>
      </c>
      <c r="S71" s="140" t="e">
        <f>'SCREENING INFO'!#REF!</f>
        <v>#REF!</v>
      </c>
      <c r="T71" s="206" t="e">
        <f>'SCREENING INFO'!#REF!</f>
        <v>#REF!</v>
      </c>
      <c r="U71" s="138" t="e">
        <f>'SCREENING INFO'!#REF!</f>
        <v>#REF!</v>
      </c>
      <c r="V71" s="138" t="e">
        <f>'SCREENING INFO'!#REF!</f>
        <v>#REF!</v>
      </c>
      <c r="W71" s="138" t="e">
        <f>'SCREENING INFO'!#REF!</f>
        <v>#REF!</v>
      </c>
      <c r="X71" s="138" t="e">
        <f>'SCREENING INFO'!#REF!</f>
        <v>#REF!</v>
      </c>
      <c r="Y71" s="138" t="e">
        <f>'SCREENING INFO'!#REF!</f>
        <v>#REF!</v>
      </c>
      <c r="Z71" s="138" t="e">
        <f>'SCREENING INFO'!#REF!</f>
        <v>#REF!</v>
      </c>
      <c r="AA71" s="201" t="e">
        <f>'SCREENING INFO'!#REF!</f>
        <v>#REF!</v>
      </c>
      <c r="AB71" s="207" t="e">
        <f>'SCREENING INFO'!#REF!</f>
        <v>#REF!</v>
      </c>
      <c r="AC71" s="138" t="e">
        <f>'SCREENING INFO'!#REF!</f>
        <v>#REF!</v>
      </c>
      <c r="AD71" s="138" t="e">
        <f>'SCREENING INFO'!#REF!</f>
        <v>#REF!</v>
      </c>
      <c r="AE71" s="138" t="e">
        <f>'SCREENING INFO'!#REF!</f>
        <v>#REF!</v>
      </c>
      <c r="AF71" s="138" t="e">
        <f>'SCREENING INFO'!#REF!</f>
        <v>#REF!</v>
      </c>
      <c r="AG71" s="138" t="e">
        <f>'SCREENING INFO'!#REF!</f>
        <v>#REF!</v>
      </c>
      <c r="AH71" s="138" t="e">
        <f>'SCREENING INFO'!#REF!</f>
        <v>#REF!</v>
      </c>
      <c r="AI71" s="138" t="e">
        <f>'SCREENING INFO'!#REF!</f>
        <v>#REF!</v>
      </c>
      <c r="AJ71" s="138" t="e">
        <f>'SCREENING INFO'!#REF!</f>
        <v>#REF!</v>
      </c>
    </row>
    <row r="72" spans="1:36" s="25" customFormat="1" hidden="1">
      <c r="A72" s="106" t="e">
        <f>'SCREENING INFO'!#REF!</f>
        <v>#REF!</v>
      </c>
      <c r="B72" s="106" t="e">
        <f>'SCREENING INFO'!#REF!</f>
        <v>#REF!</v>
      </c>
      <c r="C72" s="106" t="e">
        <f>'SCREENING INFO'!#REF!</f>
        <v>#REF!</v>
      </c>
      <c r="D72" s="116" t="e">
        <f>'SCREENING INFO'!#REF!</f>
        <v>#REF!</v>
      </c>
      <c r="E72" s="200" t="e">
        <f>'SCREENING INFO'!#REF!</f>
        <v>#REF!</v>
      </c>
      <c r="F72" s="232" t="e">
        <f>'SCREENING INFO'!#REF!</f>
        <v>#REF!</v>
      </c>
      <c r="G72" s="132" t="e">
        <f>'SCREENING INFO'!#REF!</f>
        <v>#REF!</v>
      </c>
      <c r="H72" s="138" t="e">
        <f>'SCREENING INFO'!#REF!</f>
        <v>#REF!</v>
      </c>
      <c r="I72" s="138" t="e">
        <f>'SCREENING INFO'!#REF!</f>
        <v>#REF!</v>
      </c>
      <c r="J72" s="140" t="e">
        <f>'SCREENING INFO'!#REF!</f>
        <v>#REF!</v>
      </c>
      <c r="K72" s="140" t="e">
        <f>'SCREENING INFO'!#REF!</f>
        <v>#REF!</v>
      </c>
      <c r="L72" s="243" t="e">
        <f>'SCREENING INFO'!#REF!</f>
        <v>#REF!</v>
      </c>
      <c r="M72" s="221" t="e">
        <f>'SCREENING INFO'!#REF!</f>
        <v>#REF!</v>
      </c>
      <c r="N72" s="223" t="e">
        <f>'SCREENING INFO'!#REF!</f>
        <v>#REF!</v>
      </c>
      <c r="O72" s="140" t="e">
        <f>'SCREENING INFO'!#REF!</f>
        <v>#REF!</v>
      </c>
      <c r="P72" s="224" t="e">
        <f>'SCREENING INFO'!#REF!</f>
        <v>#REF!</v>
      </c>
      <c r="Q72" s="242" t="e">
        <f>'SCREENING INFO'!#REF!</f>
        <v>#REF!</v>
      </c>
      <c r="R72" s="225" t="e">
        <f>'SCREENING INFO'!#REF!</f>
        <v>#REF!</v>
      </c>
      <c r="S72" s="140" t="e">
        <f>'SCREENING INFO'!#REF!</f>
        <v>#REF!</v>
      </c>
      <c r="T72" s="206" t="e">
        <f>'SCREENING INFO'!#REF!</f>
        <v>#REF!</v>
      </c>
      <c r="U72" s="138" t="e">
        <f>'SCREENING INFO'!#REF!</f>
        <v>#REF!</v>
      </c>
      <c r="V72" s="138" t="e">
        <f>'SCREENING INFO'!#REF!</f>
        <v>#REF!</v>
      </c>
      <c r="W72" s="138" t="e">
        <f>'SCREENING INFO'!#REF!</f>
        <v>#REF!</v>
      </c>
      <c r="X72" s="138" t="e">
        <f>'SCREENING INFO'!#REF!</f>
        <v>#REF!</v>
      </c>
      <c r="Y72" s="138" t="e">
        <f>'SCREENING INFO'!#REF!</f>
        <v>#REF!</v>
      </c>
      <c r="Z72" s="138" t="e">
        <f>'SCREENING INFO'!#REF!</f>
        <v>#REF!</v>
      </c>
      <c r="AA72" s="201" t="e">
        <f>'SCREENING INFO'!#REF!</f>
        <v>#REF!</v>
      </c>
      <c r="AB72" s="207" t="e">
        <f>'SCREENING INFO'!#REF!</f>
        <v>#REF!</v>
      </c>
      <c r="AC72" s="138" t="e">
        <f>'SCREENING INFO'!#REF!</f>
        <v>#REF!</v>
      </c>
      <c r="AD72" s="138" t="e">
        <f>'SCREENING INFO'!#REF!</f>
        <v>#REF!</v>
      </c>
      <c r="AE72" s="138" t="e">
        <f>'SCREENING INFO'!#REF!</f>
        <v>#REF!</v>
      </c>
      <c r="AF72" s="138" t="e">
        <f>'SCREENING INFO'!#REF!</f>
        <v>#REF!</v>
      </c>
      <c r="AG72" s="138" t="e">
        <f>'SCREENING INFO'!#REF!</f>
        <v>#REF!</v>
      </c>
      <c r="AH72" s="138" t="e">
        <f>'SCREENING INFO'!#REF!</f>
        <v>#REF!</v>
      </c>
      <c r="AI72" s="138" t="e">
        <f>'SCREENING INFO'!#REF!</f>
        <v>#REF!</v>
      </c>
      <c r="AJ72" s="138" t="e">
        <f>'SCREENING INFO'!#REF!</f>
        <v>#REF!</v>
      </c>
    </row>
    <row r="73" spans="1:36" hidden="1">
      <c r="A73" s="106" t="e">
        <f>'SCREENING INFO'!#REF!</f>
        <v>#REF!</v>
      </c>
      <c r="B73" s="106" t="e">
        <f>'SCREENING INFO'!#REF!</f>
        <v>#REF!</v>
      </c>
      <c r="C73" s="106" t="e">
        <f>'SCREENING INFO'!#REF!</f>
        <v>#REF!</v>
      </c>
      <c r="D73" s="130" t="e">
        <f>'SCREENING INFO'!#REF!</f>
        <v>#REF!</v>
      </c>
      <c r="E73" s="259" t="e">
        <f>'SCREENING INFO'!#REF!</f>
        <v>#REF!</v>
      </c>
      <c r="F73" s="260" t="e">
        <f>'SCREENING INFO'!#REF!</f>
        <v>#REF!</v>
      </c>
      <c r="G73" s="261" t="e">
        <f>'SCREENING INFO'!#REF!</f>
        <v>#REF!</v>
      </c>
      <c r="H73" s="259" t="e">
        <f>'SCREENING INFO'!#REF!</f>
        <v>#REF!</v>
      </c>
      <c r="I73" s="259" t="e">
        <f>'SCREENING INFO'!#REF!</f>
        <v>#REF!</v>
      </c>
      <c r="J73" s="262" t="e">
        <f>'SCREENING INFO'!#REF!</f>
        <v>#REF!</v>
      </c>
      <c r="K73" s="262" t="e">
        <f>'SCREENING INFO'!#REF!</f>
        <v>#REF!</v>
      </c>
      <c r="L73" s="245" t="e">
        <f>'SCREENING INFO'!#REF!</f>
        <v>#REF!</v>
      </c>
      <c r="M73" s="263" t="e">
        <f>'SCREENING INFO'!#REF!</f>
        <v>#REF!</v>
      </c>
      <c r="N73" s="264" t="e">
        <f>'SCREENING INFO'!#REF!</f>
        <v>#REF!</v>
      </c>
      <c r="O73" s="265" t="e">
        <f>'SCREENING INFO'!#REF!</f>
        <v>#REF!</v>
      </c>
      <c r="P73" s="224" t="e">
        <f>'SCREENING INFO'!#REF!</f>
        <v>#REF!</v>
      </c>
      <c r="Q73" s="266" t="e">
        <f>'SCREENING INFO'!#REF!</f>
        <v>#REF!</v>
      </c>
      <c r="R73" s="267" t="e">
        <f>'SCREENING INFO'!#REF!</f>
        <v>#REF!</v>
      </c>
      <c r="S73" s="265" t="e">
        <f>'SCREENING INFO'!#REF!</f>
        <v>#REF!</v>
      </c>
      <c r="T73" s="268" t="e">
        <f>'SCREENING INFO'!#REF!</f>
        <v>#REF!</v>
      </c>
      <c r="U73" s="207" t="e">
        <f>'SCREENING INFO'!#REF!</f>
        <v>#REF!</v>
      </c>
      <c r="V73" s="269" t="e">
        <f>'SCREENING INFO'!#REF!</f>
        <v>#REF!</v>
      </c>
      <c r="W73" s="202" t="e">
        <f>'SCREENING INFO'!#REF!</f>
        <v>#REF!</v>
      </c>
      <c r="X73" s="202" t="e">
        <f>'SCREENING INFO'!#REF!</f>
        <v>#REF!</v>
      </c>
      <c r="Y73" s="202" t="e">
        <f>'SCREENING INFO'!#REF!</f>
        <v>#REF!</v>
      </c>
      <c r="Z73" s="202" t="e">
        <f>'SCREENING INFO'!#REF!</f>
        <v>#REF!</v>
      </c>
      <c r="AA73" s="201" t="e">
        <f>'SCREENING INFO'!#REF!</f>
        <v>#REF!</v>
      </c>
      <c r="AB73" s="202" t="e">
        <f>'SCREENING INFO'!#REF!</f>
        <v>#REF!</v>
      </c>
      <c r="AC73" s="202" t="e">
        <f>'SCREENING INFO'!#REF!</f>
        <v>#REF!</v>
      </c>
      <c r="AD73" s="201" t="e">
        <f>'SCREENING INFO'!#REF!</f>
        <v>#REF!</v>
      </c>
      <c r="AE73" s="202" t="e">
        <f>'SCREENING INFO'!#REF!</f>
        <v>#REF!</v>
      </c>
      <c r="AF73" s="202" t="e">
        <f>'SCREENING INFO'!#REF!</f>
        <v>#REF!</v>
      </c>
      <c r="AG73" s="202" t="e">
        <f>'SCREENING INFO'!#REF!</f>
        <v>#REF!</v>
      </c>
      <c r="AH73" s="202" t="e">
        <f>'SCREENING INFO'!#REF!</f>
        <v>#REF!</v>
      </c>
      <c r="AI73" s="202" t="e">
        <f>'SCREENING INFO'!#REF!</f>
        <v>#REF!</v>
      </c>
      <c r="AJ73" s="202" t="e">
        <f>'SCREENING INFO'!#REF!</f>
        <v>#REF!</v>
      </c>
    </row>
    <row r="74" spans="1:36" hidden="1">
      <c r="A74" s="106" t="e">
        <f>'SCREENING INFO'!#REF!</f>
        <v>#REF!</v>
      </c>
      <c r="B74" s="106" t="e">
        <f>'SCREENING INFO'!#REF!</f>
        <v>#REF!</v>
      </c>
      <c r="C74" s="106" t="e">
        <f>'SCREENING INFO'!#REF!</f>
        <v>#REF!</v>
      </c>
      <c r="D74" s="130" t="e">
        <f>'SCREENING INFO'!#REF!</f>
        <v>#REF!</v>
      </c>
      <c r="E74" s="259" t="e">
        <f>'SCREENING INFO'!#REF!</f>
        <v>#REF!</v>
      </c>
      <c r="F74" s="260" t="e">
        <f>'SCREENING INFO'!#REF!</f>
        <v>#REF!</v>
      </c>
      <c r="G74" s="261" t="e">
        <f>'SCREENING INFO'!#REF!</f>
        <v>#REF!</v>
      </c>
      <c r="H74" s="259" t="e">
        <f>'SCREENING INFO'!#REF!</f>
        <v>#REF!</v>
      </c>
      <c r="I74" s="259" t="e">
        <f>'SCREENING INFO'!#REF!</f>
        <v>#REF!</v>
      </c>
      <c r="J74" s="262" t="e">
        <f>'SCREENING INFO'!#REF!</f>
        <v>#REF!</v>
      </c>
      <c r="K74" s="262" t="e">
        <f>'SCREENING INFO'!#REF!</f>
        <v>#REF!</v>
      </c>
      <c r="L74" s="245" t="e">
        <f>'SCREENING INFO'!#REF!</f>
        <v>#REF!</v>
      </c>
      <c r="M74" s="263" t="e">
        <f>'SCREENING INFO'!#REF!</f>
        <v>#REF!</v>
      </c>
      <c r="N74" s="264" t="e">
        <f>'SCREENING INFO'!#REF!</f>
        <v>#REF!</v>
      </c>
      <c r="O74" s="265" t="e">
        <f>'SCREENING INFO'!#REF!</f>
        <v>#REF!</v>
      </c>
      <c r="P74" s="224" t="e">
        <f>'SCREENING INFO'!#REF!</f>
        <v>#REF!</v>
      </c>
      <c r="Q74" s="266" t="e">
        <f>'SCREENING INFO'!#REF!</f>
        <v>#REF!</v>
      </c>
      <c r="R74" s="267" t="e">
        <f>'SCREENING INFO'!#REF!</f>
        <v>#REF!</v>
      </c>
      <c r="S74" s="265" t="e">
        <f>'SCREENING INFO'!#REF!</f>
        <v>#REF!</v>
      </c>
      <c r="T74" s="268" t="e">
        <f>'SCREENING INFO'!#REF!</f>
        <v>#REF!</v>
      </c>
      <c r="U74" s="207" t="e">
        <f>'SCREENING INFO'!#REF!</f>
        <v>#REF!</v>
      </c>
      <c r="V74" s="269" t="e">
        <f>'SCREENING INFO'!#REF!</f>
        <v>#REF!</v>
      </c>
      <c r="W74" s="202" t="e">
        <f>'SCREENING INFO'!#REF!</f>
        <v>#REF!</v>
      </c>
      <c r="X74" s="202" t="e">
        <f>'SCREENING INFO'!#REF!</f>
        <v>#REF!</v>
      </c>
      <c r="Y74" s="202" t="e">
        <f>'SCREENING INFO'!#REF!</f>
        <v>#REF!</v>
      </c>
      <c r="Z74" s="202" t="e">
        <f>'SCREENING INFO'!#REF!</f>
        <v>#REF!</v>
      </c>
      <c r="AA74" s="201" t="e">
        <f>'SCREENING INFO'!#REF!</f>
        <v>#REF!</v>
      </c>
      <c r="AB74" s="202" t="e">
        <f>'SCREENING INFO'!#REF!</f>
        <v>#REF!</v>
      </c>
      <c r="AC74" s="202" t="e">
        <f>'SCREENING INFO'!#REF!</f>
        <v>#REF!</v>
      </c>
      <c r="AD74" s="201" t="e">
        <f>'SCREENING INFO'!#REF!</f>
        <v>#REF!</v>
      </c>
      <c r="AE74" s="202" t="e">
        <f>'SCREENING INFO'!#REF!</f>
        <v>#REF!</v>
      </c>
      <c r="AF74" s="202" t="e">
        <f>'SCREENING INFO'!#REF!</f>
        <v>#REF!</v>
      </c>
      <c r="AG74" s="202" t="e">
        <f>'SCREENING INFO'!#REF!</f>
        <v>#REF!</v>
      </c>
      <c r="AH74" s="202" t="e">
        <f>'SCREENING INFO'!#REF!</f>
        <v>#REF!</v>
      </c>
      <c r="AI74" s="202" t="e">
        <f>'SCREENING INFO'!#REF!</f>
        <v>#REF!</v>
      </c>
      <c r="AJ74" s="202" t="e">
        <f>'SCREENING INFO'!#REF!</f>
        <v>#REF!</v>
      </c>
    </row>
    <row r="75" spans="1:36">
      <c r="A75" s="106" t="e">
        <f>'SCREENING INFO'!#REF!</f>
        <v>#REF!</v>
      </c>
      <c r="B75" s="106" t="e">
        <f>'SCREENING INFO'!#REF!</f>
        <v>#REF!</v>
      </c>
      <c r="C75" s="106" t="e">
        <f>'SCREENING INFO'!#REF!</f>
        <v>#REF!</v>
      </c>
      <c r="D75" s="130" t="e">
        <f>'SCREENING INFO'!#REF!</f>
        <v>#REF!</v>
      </c>
      <c r="E75" s="259" t="e">
        <f>'SCREENING INFO'!#REF!</f>
        <v>#REF!</v>
      </c>
      <c r="F75" s="260" t="e">
        <f>'SCREENING INFO'!#REF!</f>
        <v>#REF!</v>
      </c>
      <c r="G75" s="261" t="e">
        <f>'SCREENING INFO'!#REF!</f>
        <v>#REF!</v>
      </c>
      <c r="H75" s="259" t="e">
        <f>'SCREENING INFO'!#REF!</f>
        <v>#REF!</v>
      </c>
      <c r="I75" s="259" t="e">
        <f>'SCREENING INFO'!#REF!</f>
        <v>#REF!</v>
      </c>
      <c r="J75" s="262" t="e">
        <f>'SCREENING INFO'!#REF!</f>
        <v>#REF!</v>
      </c>
      <c r="K75" s="262" t="e">
        <f>'SCREENING INFO'!#REF!</f>
        <v>#REF!</v>
      </c>
      <c r="L75" s="245" t="e">
        <f>'SCREENING INFO'!#REF!</f>
        <v>#REF!</v>
      </c>
      <c r="M75" s="263" t="e">
        <f>'SCREENING INFO'!#REF!</f>
        <v>#REF!</v>
      </c>
      <c r="N75" s="264" t="e">
        <f>'SCREENING INFO'!#REF!</f>
        <v>#REF!</v>
      </c>
      <c r="O75" s="265" t="e">
        <f>'SCREENING INFO'!#REF!</f>
        <v>#REF!</v>
      </c>
      <c r="P75" s="224" t="e">
        <f>'SCREENING INFO'!#REF!</f>
        <v>#REF!</v>
      </c>
      <c r="Q75" s="266" t="e">
        <f>'SCREENING INFO'!#REF!</f>
        <v>#REF!</v>
      </c>
      <c r="R75" s="267" t="e">
        <f>'SCREENING INFO'!#REF!</f>
        <v>#REF!</v>
      </c>
      <c r="S75" s="265" t="e">
        <f>'SCREENING INFO'!#REF!</f>
        <v>#REF!</v>
      </c>
      <c r="T75" s="268" t="e">
        <f>'SCREENING INFO'!#REF!</f>
        <v>#REF!</v>
      </c>
      <c r="U75" s="207" t="e">
        <f>'SCREENING INFO'!#REF!</f>
        <v>#REF!</v>
      </c>
      <c r="V75" s="269" t="e">
        <f>'SCREENING INFO'!#REF!</f>
        <v>#REF!</v>
      </c>
      <c r="W75" s="202" t="e">
        <f>'SCREENING INFO'!#REF!</f>
        <v>#REF!</v>
      </c>
      <c r="X75" s="202" t="e">
        <f>'SCREENING INFO'!#REF!</f>
        <v>#REF!</v>
      </c>
      <c r="Y75" s="202" t="e">
        <f>'SCREENING INFO'!#REF!</f>
        <v>#REF!</v>
      </c>
      <c r="Z75" s="202" t="e">
        <f>'SCREENING INFO'!#REF!</f>
        <v>#REF!</v>
      </c>
      <c r="AA75" s="201" t="e">
        <f>'SCREENING INFO'!#REF!</f>
        <v>#REF!</v>
      </c>
      <c r="AB75" s="202" t="e">
        <f>'SCREENING INFO'!#REF!</f>
        <v>#REF!</v>
      </c>
      <c r="AC75" s="202" t="e">
        <f>'SCREENING INFO'!#REF!</f>
        <v>#REF!</v>
      </c>
      <c r="AD75" s="201" t="e">
        <f>'SCREENING INFO'!#REF!</f>
        <v>#REF!</v>
      </c>
      <c r="AE75" s="202" t="e">
        <f>'SCREENING INFO'!#REF!</f>
        <v>#REF!</v>
      </c>
      <c r="AF75" s="202" t="e">
        <f>'SCREENING INFO'!#REF!</f>
        <v>#REF!</v>
      </c>
      <c r="AG75" s="202" t="e">
        <f>'SCREENING INFO'!#REF!</f>
        <v>#REF!</v>
      </c>
      <c r="AH75" s="202" t="e">
        <f>'SCREENING INFO'!#REF!</f>
        <v>#REF!</v>
      </c>
      <c r="AI75" s="202" t="e">
        <f>'SCREENING INFO'!#REF!</f>
        <v>#REF!</v>
      </c>
      <c r="AJ75" s="202" t="e">
        <f>'SCREENING INFO'!#REF!</f>
        <v>#REF!</v>
      </c>
    </row>
    <row r="76" spans="1:36" hidden="1">
      <c r="A76" s="106" t="e">
        <f>'SCREENING INFO'!#REF!</f>
        <v>#REF!</v>
      </c>
      <c r="B76" s="106" t="e">
        <f>'SCREENING INFO'!#REF!</f>
        <v>#REF!</v>
      </c>
      <c r="C76" s="106" t="e">
        <f>'SCREENING INFO'!#REF!</f>
        <v>#REF!</v>
      </c>
      <c r="D76" s="135" t="e">
        <f>'SCREENING INFO'!#REF!</f>
        <v>#REF!</v>
      </c>
      <c r="E76" s="259" t="e">
        <f>'SCREENING INFO'!#REF!</f>
        <v>#REF!</v>
      </c>
      <c r="F76" s="260" t="e">
        <f>'SCREENING INFO'!#REF!</f>
        <v>#REF!</v>
      </c>
      <c r="G76" s="261" t="e">
        <f>'SCREENING INFO'!#REF!</f>
        <v>#REF!</v>
      </c>
      <c r="H76" s="259" t="e">
        <f>'SCREENING INFO'!#REF!</f>
        <v>#REF!</v>
      </c>
      <c r="I76" s="259" t="e">
        <f>'SCREENING INFO'!#REF!</f>
        <v>#REF!</v>
      </c>
      <c r="J76" s="262" t="e">
        <f>'SCREENING INFO'!#REF!</f>
        <v>#REF!</v>
      </c>
      <c r="K76" s="262" t="e">
        <f>'SCREENING INFO'!#REF!</f>
        <v>#REF!</v>
      </c>
      <c r="L76" s="245" t="e">
        <f>'SCREENING INFO'!#REF!</f>
        <v>#REF!</v>
      </c>
      <c r="M76" s="263" t="e">
        <f>'SCREENING INFO'!#REF!</f>
        <v>#REF!</v>
      </c>
      <c r="N76" s="264" t="e">
        <f>'SCREENING INFO'!#REF!</f>
        <v>#REF!</v>
      </c>
      <c r="O76" s="265" t="e">
        <f>'SCREENING INFO'!#REF!</f>
        <v>#REF!</v>
      </c>
      <c r="P76" s="224" t="e">
        <f>'SCREENING INFO'!#REF!</f>
        <v>#REF!</v>
      </c>
      <c r="Q76" s="266" t="e">
        <f>'SCREENING INFO'!#REF!</f>
        <v>#REF!</v>
      </c>
      <c r="R76" s="267" t="e">
        <f>'SCREENING INFO'!#REF!</f>
        <v>#REF!</v>
      </c>
      <c r="S76" s="265" t="e">
        <f>'SCREENING INFO'!#REF!</f>
        <v>#REF!</v>
      </c>
      <c r="T76" s="268" t="e">
        <f>'SCREENING INFO'!#REF!</f>
        <v>#REF!</v>
      </c>
      <c r="U76" s="207" t="e">
        <f>'SCREENING INFO'!#REF!</f>
        <v>#REF!</v>
      </c>
      <c r="V76" s="269" t="e">
        <f>'SCREENING INFO'!#REF!</f>
        <v>#REF!</v>
      </c>
      <c r="W76" s="202" t="e">
        <f>'SCREENING INFO'!#REF!</f>
        <v>#REF!</v>
      </c>
      <c r="X76" s="202" t="e">
        <f>'SCREENING INFO'!#REF!</f>
        <v>#REF!</v>
      </c>
      <c r="Y76" s="202" t="e">
        <f>'SCREENING INFO'!#REF!</f>
        <v>#REF!</v>
      </c>
      <c r="Z76" s="202" t="e">
        <f>'SCREENING INFO'!#REF!</f>
        <v>#REF!</v>
      </c>
      <c r="AA76" s="201" t="e">
        <f>'SCREENING INFO'!#REF!</f>
        <v>#REF!</v>
      </c>
      <c r="AB76" s="202" t="e">
        <f>'SCREENING INFO'!#REF!</f>
        <v>#REF!</v>
      </c>
      <c r="AC76" s="202" t="e">
        <f>'SCREENING INFO'!#REF!</f>
        <v>#REF!</v>
      </c>
      <c r="AD76" s="201" t="e">
        <f>'SCREENING INFO'!#REF!</f>
        <v>#REF!</v>
      </c>
      <c r="AE76" s="202" t="e">
        <f>'SCREENING INFO'!#REF!</f>
        <v>#REF!</v>
      </c>
      <c r="AF76" s="202" t="e">
        <f>'SCREENING INFO'!#REF!</f>
        <v>#REF!</v>
      </c>
      <c r="AG76" s="202" t="e">
        <f>'SCREENING INFO'!#REF!</f>
        <v>#REF!</v>
      </c>
      <c r="AH76" s="202" t="e">
        <f>'SCREENING INFO'!#REF!</f>
        <v>#REF!</v>
      </c>
      <c r="AI76" s="202" t="e">
        <f>'SCREENING INFO'!#REF!</f>
        <v>#REF!</v>
      </c>
      <c r="AJ76" s="202" t="e">
        <f>'SCREENING INFO'!#REF!</f>
        <v>#REF!</v>
      </c>
    </row>
    <row r="77" spans="1:36" hidden="1">
      <c r="A77" s="106" t="e">
        <f>'SCREENING INFO'!#REF!</f>
        <v>#REF!</v>
      </c>
      <c r="B77" s="106" t="e">
        <f>'SCREENING INFO'!#REF!</f>
        <v>#REF!</v>
      </c>
      <c r="C77" s="106" t="e">
        <f>'SCREENING INFO'!#REF!</f>
        <v>#REF!</v>
      </c>
      <c r="D77" s="151" t="e">
        <f>'SCREENING INFO'!#REF!</f>
        <v>#REF!</v>
      </c>
      <c r="E77" s="259" t="e">
        <f>'SCREENING INFO'!#REF!</f>
        <v>#REF!</v>
      </c>
      <c r="F77" s="260" t="e">
        <f>'SCREENING INFO'!#REF!</f>
        <v>#REF!</v>
      </c>
      <c r="G77" s="270" t="e">
        <f>'SCREENING INFO'!#REF!</f>
        <v>#REF!</v>
      </c>
      <c r="H77" s="259" t="e">
        <f>'SCREENING INFO'!#REF!</f>
        <v>#REF!</v>
      </c>
      <c r="I77" s="259" t="e">
        <f>'SCREENING INFO'!#REF!</f>
        <v>#REF!</v>
      </c>
      <c r="J77" s="262" t="e">
        <f>'SCREENING INFO'!#REF!</f>
        <v>#REF!</v>
      </c>
      <c r="K77" s="262" t="e">
        <f>'SCREENING INFO'!#REF!</f>
        <v>#REF!</v>
      </c>
      <c r="L77" s="245" t="e">
        <f>'SCREENING INFO'!#REF!</f>
        <v>#REF!</v>
      </c>
      <c r="M77" s="263" t="e">
        <f>'SCREENING INFO'!#REF!</f>
        <v>#REF!</v>
      </c>
      <c r="N77" s="264" t="e">
        <f>'SCREENING INFO'!#REF!</f>
        <v>#REF!</v>
      </c>
      <c r="O77" s="265" t="e">
        <f>'SCREENING INFO'!#REF!</f>
        <v>#REF!</v>
      </c>
      <c r="P77" s="224" t="e">
        <f>'SCREENING INFO'!#REF!</f>
        <v>#REF!</v>
      </c>
      <c r="Q77" s="266" t="e">
        <f>'SCREENING INFO'!#REF!</f>
        <v>#REF!</v>
      </c>
      <c r="R77" s="267" t="e">
        <f>'SCREENING INFO'!#REF!</f>
        <v>#REF!</v>
      </c>
      <c r="S77" s="265" t="e">
        <f>'SCREENING INFO'!#REF!</f>
        <v>#REF!</v>
      </c>
      <c r="T77" s="268" t="e">
        <f>'SCREENING INFO'!#REF!</f>
        <v>#REF!</v>
      </c>
      <c r="U77" s="207" t="e">
        <f>'SCREENING INFO'!#REF!</f>
        <v>#REF!</v>
      </c>
      <c r="V77" s="202" t="e">
        <f>'SCREENING INFO'!#REF!</f>
        <v>#REF!</v>
      </c>
      <c r="W77" s="202" t="e">
        <f>'SCREENING INFO'!#REF!</f>
        <v>#REF!</v>
      </c>
      <c r="X77" s="202" t="e">
        <f>'SCREENING INFO'!#REF!</f>
        <v>#REF!</v>
      </c>
      <c r="Y77" s="202" t="e">
        <f>'SCREENING INFO'!#REF!</f>
        <v>#REF!</v>
      </c>
      <c r="Z77" s="202" t="e">
        <f>'SCREENING INFO'!#REF!</f>
        <v>#REF!</v>
      </c>
      <c r="AA77" s="201" t="e">
        <f>'SCREENING INFO'!#REF!</f>
        <v>#REF!</v>
      </c>
      <c r="AB77" s="202" t="e">
        <f>'SCREENING INFO'!#REF!</f>
        <v>#REF!</v>
      </c>
      <c r="AC77" s="202" t="e">
        <f>'SCREENING INFO'!#REF!</f>
        <v>#REF!</v>
      </c>
      <c r="AD77" s="201" t="e">
        <f>'SCREENING INFO'!#REF!</f>
        <v>#REF!</v>
      </c>
      <c r="AE77" s="202" t="e">
        <f>'SCREENING INFO'!#REF!</f>
        <v>#REF!</v>
      </c>
      <c r="AF77" s="202" t="e">
        <f>'SCREENING INFO'!#REF!</f>
        <v>#REF!</v>
      </c>
      <c r="AG77" s="202" t="e">
        <f>'SCREENING INFO'!#REF!</f>
        <v>#REF!</v>
      </c>
      <c r="AH77" s="202" t="e">
        <f>'SCREENING INFO'!#REF!</f>
        <v>#REF!</v>
      </c>
      <c r="AI77" s="202" t="e">
        <f>'SCREENING INFO'!#REF!</f>
        <v>#REF!</v>
      </c>
      <c r="AJ77" s="202" t="e">
        <f>'SCREENING INFO'!#REF!</f>
        <v>#REF!</v>
      </c>
    </row>
    <row r="78" spans="1:36" hidden="1">
      <c r="A78" s="106" t="e">
        <f>'SCREENING INFO'!#REF!</f>
        <v>#REF!</v>
      </c>
      <c r="B78" s="106" t="e">
        <f>'SCREENING INFO'!#REF!</f>
        <v>#REF!</v>
      </c>
      <c r="C78" s="106" t="e">
        <f>'SCREENING INFO'!#REF!</f>
        <v>#REF!</v>
      </c>
      <c r="D78" s="148" t="e">
        <f>'SCREENING INFO'!#REF!</f>
        <v>#REF!</v>
      </c>
      <c r="E78" s="259" t="e">
        <f>'SCREENING INFO'!#REF!</f>
        <v>#REF!</v>
      </c>
      <c r="F78" s="271" t="e">
        <f>'SCREENING INFO'!#REF!</f>
        <v>#REF!</v>
      </c>
      <c r="G78" s="270" t="e">
        <f>'SCREENING INFO'!#REF!</f>
        <v>#REF!</v>
      </c>
      <c r="H78" s="259" t="e">
        <f>'SCREENING INFO'!#REF!</f>
        <v>#REF!</v>
      </c>
      <c r="I78" s="259" t="e">
        <f>'SCREENING INFO'!#REF!</f>
        <v>#REF!</v>
      </c>
      <c r="J78" s="262" t="e">
        <f>'SCREENING INFO'!#REF!</f>
        <v>#REF!</v>
      </c>
      <c r="K78" s="262" t="e">
        <f>'SCREENING INFO'!#REF!</f>
        <v>#REF!</v>
      </c>
      <c r="L78" s="245" t="e">
        <f>'SCREENING INFO'!#REF!</f>
        <v>#REF!</v>
      </c>
      <c r="M78" s="263" t="e">
        <f>'SCREENING INFO'!#REF!</f>
        <v>#REF!</v>
      </c>
      <c r="N78" s="264" t="e">
        <f>'SCREENING INFO'!#REF!</f>
        <v>#REF!</v>
      </c>
      <c r="O78" s="265" t="e">
        <f>'SCREENING INFO'!#REF!</f>
        <v>#REF!</v>
      </c>
      <c r="P78" s="224" t="e">
        <f>'SCREENING INFO'!#REF!</f>
        <v>#REF!</v>
      </c>
      <c r="Q78" s="266" t="e">
        <f>'SCREENING INFO'!#REF!</f>
        <v>#REF!</v>
      </c>
      <c r="R78" s="267" t="e">
        <f>'SCREENING INFO'!#REF!</f>
        <v>#REF!</v>
      </c>
      <c r="S78" s="265" t="e">
        <f>'SCREENING INFO'!#REF!</f>
        <v>#REF!</v>
      </c>
      <c r="T78" s="268" t="e">
        <f>'SCREENING INFO'!#REF!</f>
        <v>#REF!</v>
      </c>
      <c r="U78" s="207" t="e">
        <f>'SCREENING INFO'!#REF!</f>
        <v>#REF!</v>
      </c>
      <c r="V78" s="202" t="e">
        <f>'SCREENING INFO'!#REF!</f>
        <v>#REF!</v>
      </c>
      <c r="W78" s="202" t="e">
        <f>'SCREENING INFO'!#REF!</f>
        <v>#REF!</v>
      </c>
      <c r="X78" s="202" t="e">
        <f>'SCREENING INFO'!#REF!</f>
        <v>#REF!</v>
      </c>
      <c r="Y78" s="202" t="e">
        <f>'SCREENING INFO'!#REF!</f>
        <v>#REF!</v>
      </c>
      <c r="Z78" s="202" t="e">
        <f>'SCREENING INFO'!#REF!</f>
        <v>#REF!</v>
      </c>
      <c r="AA78" s="201" t="e">
        <f>'SCREENING INFO'!#REF!</f>
        <v>#REF!</v>
      </c>
      <c r="AB78" s="202" t="e">
        <f>'SCREENING INFO'!#REF!</f>
        <v>#REF!</v>
      </c>
      <c r="AC78" s="202" t="e">
        <f>'SCREENING INFO'!#REF!</f>
        <v>#REF!</v>
      </c>
      <c r="AD78" s="201" t="e">
        <f>'SCREENING INFO'!#REF!</f>
        <v>#REF!</v>
      </c>
      <c r="AE78" s="202" t="e">
        <f>'SCREENING INFO'!#REF!</f>
        <v>#REF!</v>
      </c>
      <c r="AF78" s="202" t="e">
        <f>'SCREENING INFO'!#REF!</f>
        <v>#REF!</v>
      </c>
      <c r="AG78" s="202" t="e">
        <f>'SCREENING INFO'!#REF!</f>
        <v>#REF!</v>
      </c>
      <c r="AH78" s="202" t="e">
        <f>'SCREENING INFO'!#REF!</f>
        <v>#REF!</v>
      </c>
      <c r="AI78" s="202" t="e">
        <f>'SCREENING INFO'!#REF!</f>
        <v>#REF!</v>
      </c>
      <c r="AJ78" s="202" t="e">
        <f>'SCREENING INFO'!#REF!</f>
        <v>#REF!</v>
      </c>
    </row>
    <row r="79" spans="1:36" s="25" customFormat="1" hidden="1">
      <c r="A79" s="106" t="e">
        <f>'SCREENING INFO'!#REF!</f>
        <v>#REF!</v>
      </c>
      <c r="B79" s="106" t="e">
        <f>'SCREENING INFO'!#REF!</f>
        <v>#REF!</v>
      </c>
      <c r="C79" s="106" t="e">
        <f>'SCREENING INFO'!#REF!</f>
        <v>#REF!</v>
      </c>
      <c r="D79" s="116" t="e">
        <f>'SCREENING INFO'!#REF!</f>
        <v>#REF!</v>
      </c>
      <c r="E79" s="200" t="e">
        <f>'SCREENING INFO'!#REF!</f>
        <v>#REF!</v>
      </c>
      <c r="F79" s="232" t="e">
        <f>'SCREENING INFO'!#REF!</f>
        <v>#REF!</v>
      </c>
      <c r="G79" s="132" t="e">
        <f>'SCREENING INFO'!#REF!</f>
        <v>#REF!</v>
      </c>
      <c r="H79" s="138" t="e">
        <f>'SCREENING INFO'!#REF!</f>
        <v>#REF!</v>
      </c>
      <c r="I79" s="138" t="e">
        <f>'SCREENING INFO'!#REF!</f>
        <v>#REF!</v>
      </c>
      <c r="J79" s="140" t="e">
        <f>'SCREENING INFO'!#REF!</f>
        <v>#REF!</v>
      </c>
      <c r="K79" s="140" t="e">
        <f>'SCREENING INFO'!#REF!</f>
        <v>#REF!</v>
      </c>
      <c r="L79" s="243" t="e">
        <f>'SCREENING INFO'!#REF!</f>
        <v>#REF!</v>
      </c>
      <c r="M79" s="221" t="e">
        <f>'SCREENING INFO'!#REF!</f>
        <v>#REF!</v>
      </c>
      <c r="N79" s="223" t="e">
        <f>'SCREENING INFO'!#REF!</f>
        <v>#REF!</v>
      </c>
      <c r="O79" s="140" t="e">
        <f>'SCREENING INFO'!#REF!</f>
        <v>#REF!</v>
      </c>
      <c r="P79" s="224" t="e">
        <f>'SCREENING INFO'!#REF!</f>
        <v>#REF!</v>
      </c>
      <c r="Q79" s="242" t="e">
        <f>'SCREENING INFO'!#REF!</f>
        <v>#REF!</v>
      </c>
      <c r="R79" s="225" t="e">
        <f>'SCREENING INFO'!#REF!</f>
        <v>#REF!</v>
      </c>
      <c r="S79" s="140" t="e">
        <f>'SCREENING INFO'!#REF!</f>
        <v>#REF!</v>
      </c>
      <c r="T79" s="206" t="e">
        <f>'SCREENING INFO'!#REF!</f>
        <v>#REF!</v>
      </c>
      <c r="U79" s="138" t="e">
        <f>'SCREENING INFO'!#REF!</f>
        <v>#REF!</v>
      </c>
      <c r="V79" s="138" t="e">
        <f>'SCREENING INFO'!#REF!</f>
        <v>#REF!</v>
      </c>
      <c r="W79" s="138" t="e">
        <f>'SCREENING INFO'!#REF!</f>
        <v>#REF!</v>
      </c>
      <c r="X79" s="138" t="e">
        <f>'SCREENING INFO'!#REF!</f>
        <v>#REF!</v>
      </c>
      <c r="Y79" s="138" t="e">
        <f>'SCREENING INFO'!#REF!</f>
        <v>#REF!</v>
      </c>
      <c r="Z79" s="138" t="e">
        <f>'SCREENING INFO'!#REF!</f>
        <v>#REF!</v>
      </c>
      <c r="AA79" s="201" t="e">
        <f>'SCREENING INFO'!#REF!</f>
        <v>#REF!</v>
      </c>
      <c r="AB79" s="207" t="e">
        <f>'SCREENING INFO'!#REF!</f>
        <v>#REF!</v>
      </c>
      <c r="AC79" s="138" t="e">
        <f>'SCREENING INFO'!#REF!</f>
        <v>#REF!</v>
      </c>
      <c r="AD79" s="138" t="e">
        <f>'SCREENING INFO'!#REF!</f>
        <v>#REF!</v>
      </c>
      <c r="AE79" s="138" t="e">
        <f>'SCREENING INFO'!#REF!</f>
        <v>#REF!</v>
      </c>
      <c r="AF79" s="138" t="e">
        <f>'SCREENING INFO'!#REF!</f>
        <v>#REF!</v>
      </c>
      <c r="AG79" s="138" t="e">
        <f>'SCREENING INFO'!#REF!</f>
        <v>#REF!</v>
      </c>
      <c r="AH79" s="138" t="e">
        <f>'SCREENING INFO'!#REF!</f>
        <v>#REF!</v>
      </c>
      <c r="AI79" s="138" t="e">
        <f>'SCREENING INFO'!#REF!</f>
        <v>#REF!</v>
      </c>
      <c r="AJ79" s="138" t="e">
        <f>'SCREENING INFO'!#REF!</f>
        <v>#REF!</v>
      </c>
    </row>
    <row r="80" spans="1:36" s="25" customFormat="1" hidden="1">
      <c r="A80" s="106" t="e">
        <f>'SCREENING INFO'!#REF!</f>
        <v>#REF!</v>
      </c>
      <c r="B80" s="106" t="e">
        <f>'SCREENING INFO'!#REF!</f>
        <v>#REF!</v>
      </c>
      <c r="C80" s="106" t="e">
        <f>'SCREENING INFO'!#REF!</f>
        <v>#REF!</v>
      </c>
      <c r="D80" s="116" t="e">
        <f>'SCREENING INFO'!#REF!</f>
        <v>#REF!</v>
      </c>
      <c r="E80" s="200" t="e">
        <f>'SCREENING INFO'!#REF!</f>
        <v>#REF!</v>
      </c>
      <c r="F80" s="232" t="e">
        <f>'SCREENING INFO'!#REF!</f>
        <v>#REF!</v>
      </c>
      <c r="G80" s="132" t="e">
        <f>'SCREENING INFO'!#REF!</f>
        <v>#REF!</v>
      </c>
      <c r="H80" s="138" t="e">
        <f>'SCREENING INFO'!#REF!</f>
        <v>#REF!</v>
      </c>
      <c r="I80" s="138" t="e">
        <f>'SCREENING INFO'!#REF!</f>
        <v>#REF!</v>
      </c>
      <c r="J80" s="140" t="e">
        <f>'SCREENING INFO'!#REF!</f>
        <v>#REF!</v>
      </c>
      <c r="K80" s="140" t="e">
        <f>'SCREENING INFO'!#REF!</f>
        <v>#REF!</v>
      </c>
      <c r="L80" s="243" t="e">
        <f>'SCREENING INFO'!#REF!</f>
        <v>#REF!</v>
      </c>
      <c r="M80" s="221" t="e">
        <f>'SCREENING INFO'!#REF!</f>
        <v>#REF!</v>
      </c>
      <c r="N80" s="223" t="e">
        <f>'SCREENING INFO'!#REF!</f>
        <v>#REF!</v>
      </c>
      <c r="O80" s="140" t="e">
        <f>'SCREENING INFO'!#REF!</f>
        <v>#REF!</v>
      </c>
      <c r="P80" s="224" t="e">
        <f>'SCREENING INFO'!#REF!</f>
        <v>#REF!</v>
      </c>
      <c r="Q80" s="242" t="e">
        <f>'SCREENING INFO'!#REF!</f>
        <v>#REF!</v>
      </c>
      <c r="R80" s="225" t="e">
        <f>'SCREENING INFO'!#REF!</f>
        <v>#REF!</v>
      </c>
      <c r="S80" s="140" t="e">
        <f>'SCREENING INFO'!#REF!</f>
        <v>#REF!</v>
      </c>
      <c r="T80" s="206" t="e">
        <f>'SCREENING INFO'!#REF!</f>
        <v>#REF!</v>
      </c>
      <c r="U80" s="138" t="e">
        <f>'SCREENING INFO'!#REF!</f>
        <v>#REF!</v>
      </c>
      <c r="V80" s="138" t="e">
        <f>'SCREENING INFO'!#REF!</f>
        <v>#REF!</v>
      </c>
      <c r="W80" s="138" t="e">
        <f>'SCREENING INFO'!#REF!</f>
        <v>#REF!</v>
      </c>
      <c r="X80" s="138" t="e">
        <f>'SCREENING INFO'!#REF!</f>
        <v>#REF!</v>
      </c>
      <c r="Y80" s="138" t="e">
        <f>'SCREENING INFO'!#REF!</f>
        <v>#REF!</v>
      </c>
      <c r="Z80" s="138" t="e">
        <f>'SCREENING INFO'!#REF!</f>
        <v>#REF!</v>
      </c>
      <c r="AA80" s="201" t="e">
        <f>'SCREENING INFO'!#REF!</f>
        <v>#REF!</v>
      </c>
      <c r="AB80" s="207" t="e">
        <f>'SCREENING INFO'!#REF!</f>
        <v>#REF!</v>
      </c>
      <c r="AC80" s="138" t="e">
        <f>'SCREENING INFO'!#REF!</f>
        <v>#REF!</v>
      </c>
      <c r="AD80" s="138" t="e">
        <f>'SCREENING INFO'!#REF!</f>
        <v>#REF!</v>
      </c>
      <c r="AE80" s="138" t="e">
        <f>'SCREENING INFO'!#REF!</f>
        <v>#REF!</v>
      </c>
      <c r="AF80" s="138" t="e">
        <f>'SCREENING INFO'!#REF!</f>
        <v>#REF!</v>
      </c>
      <c r="AG80" s="138" t="e">
        <f>'SCREENING INFO'!#REF!</f>
        <v>#REF!</v>
      </c>
      <c r="AH80" s="138" t="e">
        <f>'SCREENING INFO'!#REF!</f>
        <v>#REF!</v>
      </c>
      <c r="AI80" s="138" t="e">
        <f>'SCREENING INFO'!#REF!</f>
        <v>#REF!</v>
      </c>
      <c r="AJ80" s="138" t="e">
        <f>'SCREENING INFO'!#REF!</f>
        <v>#REF!</v>
      </c>
    </row>
    <row r="81" spans="1:36" hidden="1">
      <c r="A81" s="106" t="e">
        <f>'SCREENING INFO'!#REF!</f>
        <v>#REF!</v>
      </c>
      <c r="B81" s="106" t="e">
        <f>'SCREENING INFO'!#REF!</f>
        <v>#REF!</v>
      </c>
      <c r="C81" s="106" t="e">
        <f>'SCREENING INFO'!#REF!</f>
        <v>#REF!</v>
      </c>
      <c r="D81" s="130" t="e">
        <f>'SCREENING INFO'!#REF!</f>
        <v>#REF!</v>
      </c>
      <c r="E81" s="259" t="e">
        <f>'SCREENING INFO'!#REF!</f>
        <v>#REF!</v>
      </c>
      <c r="F81" s="260" t="e">
        <f>'SCREENING INFO'!#REF!</f>
        <v>#REF!</v>
      </c>
      <c r="G81" s="261" t="e">
        <f>'SCREENING INFO'!#REF!</f>
        <v>#REF!</v>
      </c>
      <c r="H81" s="259" t="e">
        <f>'SCREENING INFO'!#REF!</f>
        <v>#REF!</v>
      </c>
      <c r="I81" s="259" t="e">
        <f>'SCREENING INFO'!#REF!</f>
        <v>#REF!</v>
      </c>
      <c r="J81" s="262" t="e">
        <f>'SCREENING INFO'!#REF!</f>
        <v>#REF!</v>
      </c>
      <c r="K81" s="262" t="e">
        <f>'SCREENING INFO'!#REF!</f>
        <v>#REF!</v>
      </c>
      <c r="L81" s="245" t="e">
        <f>'SCREENING INFO'!#REF!</f>
        <v>#REF!</v>
      </c>
      <c r="M81" s="263" t="e">
        <f>'SCREENING INFO'!#REF!</f>
        <v>#REF!</v>
      </c>
      <c r="N81" s="264" t="e">
        <f>'SCREENING INFO'!#REF!</f>
        <v>#REF!</v>
      </c>
      <c r="O81" s="265" t="e">
        <f>'SCREENING INFO'!#REF!</f>
        <v>#REF!</v>
      </c>
      <c r="P81" s="224" t="e">
        <f>'SCREENING INFO'!#REF!</f>
        <v>#REF!</v>
      </c>
      <c r="Q81" s="266" t="e">
        <f>'SCREENING INFO'!#REF!</f>
        <v>#REF!</v>
      </c>
      <c r="R81" s="267" t="e">
        <f>'SCREENING INFO'!#REF!</f>
        <v>#REF!</v>
      </c>
      <c r="S81" s="265" t="e">
        <f>'SCREENING INFO'!#REF!</f>
        <v>#REF!</v>
      </c>
      <c r="T81" s="268" t="e">
        <f>'SCREENING INFO'!#REF!</f>
        <v>#REF!</v>
      </c>
      <c r="U81" s="207" t="e">
        <f>'SCREENING INFO'!#REF!</f>
        <v>#REF!</v>
      </c>
      <c r="V81" s="202" t="e">
        <f>'SCREENING INFO'!#REF!</f>
        <v>#REF!</v>
      </c>
      <c r="W81" s="202" t="e">
        <f>'SCREENING INFO'!#REF!</f>
        <v>#REF!</v>
      </c>
      <c r="X81" s="202" t="e">
        <f>'SCREENING INFO'!#REF!</f>
        <v>#REF!</v>
      </c>
      <c r="Y81" s="202" t="e">
        <f>'SCREENING INFO'!#REF!</f>
        <v>#REF!</v>
      </c>
      <c r="Z81" s="202" t="e">
        <f>'SCREENING INFO'!#REF!</f>
        <v>#REF!</v>
      </c>
      <c r="AA81" s="201" t="e">
        <f>'SCREENING INFO'!#REF!</f>
        <v>#REF!</v>
      </c>
      <c r="AB81" s="202" t="e">
        <f>'SCREENING INFO'!#REF!</f>
        <v>#REF!</v>
      </c>
      <c r="AC81" s="202" t="e">
        <f>'SCREENING INFO'!#REF!</f>
        <v>#REF!</v>
      </c>
      <c r="AD81" s="201" t="e">
        <f>'SCREENING INFO'!#REF!</f>
        <v>#REF!</v>
      </c>
      <c r="AE81" s="202" t="e">
        <f>'SCREENING INFO'!#REF!</f>
        <v>#REF!</v>
      </c>
      <c r="AF81" s="202" t="e">
        <f>'SCREENING INFO'!#REF!</f>
        <v>#REF!</v>
      </c>
      <c r="AG81" s="202" t="e">
        <f>'SCREENING INFO'!#REF!</f>
        <v>#REF!</v>
      </c>
      <c r="AH81" s="202" t="e">
        <f>'SCREENING INFO'!#REF!</f>
        <v>#REF!</v>
      </c>
      <c r="AI81" s="202" t="e">
        <f>'SCREENING INFO'!#REF!</f>
        <v>#REF!</v>
      </c>
      <c r="AJ81" s="202" t="e">
        <f>'SCREENING INFO'!#REF!</f>
        <v>#REF!</v>
      </c>
    </row>
    <row r="82" spans="1:36" hidden="1">
      <c r="A82" s="106" t="e">
        <f>'SCREENING INFO'!#REF!</f>
        <v>#REF!</v>
      </c>
      <c r="B82" s="106" t="e">
        <f>'SCREENING INFO'!#REF!</f>
        <v>#REF!</v>
      </c>
      <c r="C82" s="106" t="e">
        <f>'SCREENING INFO'!#REF!</f>
        <v>#REF!</v>
      </c>
      <c r="D82" s="130" t="e">
        <f>'SCREENING INFO'!#REF!</f>
        <v>#REF!</v>
      </c>
      <c r="E82" s="259" t="e">
        <f>'SCREENING INFO'!#REF!</f>
        <v>#REF!</v>
      </c>
      <c r="F82" s="260" t="e">
        <f>'SCREENING INFO'!#REF!</f>
        <v>#REF!</v>
      </c>
      <c r="G82" s="261" t="e">
        <f>'SCREENING INFO'!#REF!</f>
        <v>#REF!</v>
      </c>
      <c r="H82" s="259" t="e">
        <f>'SCREENING INFO'!#REF!</f>
        <v>#REF!</v>
      </c>
      <c r="I82" s="259" t="e">
        <f>'SCREENING INFO'!#REF!</f>
        <v>#REF!</v>
      </c>
      <c r="J82" s="262" t="e">
        <f>'SCREENING INFO'!#REF!</f>
        <v>#REF!</v>
      </c>
      <c r="K82" s="262" t="e">
        <f>'SCREENING INFO'!#REF!</f>
        <v>#REF!</v>
      </c>
      <c r="L82" s="245" t="e">
        <f>'SCREENING INFO'!#REF!</f>
        <v>#REF!</v>
      </c>
      <c r="M82" s="263" t="e">
        <f>'SCREENING INFO'!#REF!</f>
        <v>#REF!</v>
      </c>
      <c r="N82" s="264" t="e">
        <f>'SCREENING INFO'!#REF!</f>
        <v>#REF!</v>
      </c>
      <c r="O82" s="265" t="e">
        <f>'SCREENING INFO'!#REF!</f>
        <v>#REF!</v>
      </c>
      <c r="P82" s="224" t="e">
        <f>'SCREENING INFO'!#REF!</f>
        <v>#REF!</v>
      </c>
      <c r="Q82" s="266" t="e">
        <f>'SCREENING INFO'!#REF!</f>
        <v>#REF!</v>
      </c>
      <c r="R82" s="267" t="e">
        <f>'SCREENING INFO'!#REF!</f>
        <v>#REF!</v>
      </c>
      <c r="S82" s="265" t="e">
        <f>'SCREENING INFO'!#REF!</f>
        <v>#REF!</v>
      </c>
      <c r="T82" s="268" t="e">
        <f>'SCREENING INFO'!#REF!</f>
        <v>#REF!</v>
      </c>
      <c r="U82" s="207" t="e">
        <f>'SCREENING INFO'!#REF!</f>
        <v>#REF!</v>
      </c>
      <c r="V82" s="202" t="e">
        <f>'SCREENING INFO'!#REF!</f>
        <v>#REF!</v>
      </c>
      <c r="W82" s="202" t="e">
        <f>'SCREENING INFO'!#REF!</f>
        <v>#REF!</v>
      </c>
      <c r="X82" s="202" t="e">
        <f>'SCREENING INFO'!#REF!</f>
        <v>#REF!</v>
      </c>
      <c r="Y82" s="202" t="e">
        <f>'SCREENING INFO'!#REF!</f>
        <v>#REF!</v>
      </c>
      <c r="Z82" s="202" t="e">
        <f>'SCREENING INFO'!#REF!</f>
        <v>#REF!</v>
      </c>
      <c r="AA82" s="201" t="e">
        <f>'SCREENING INFO'!#REF!</f>
        <v>#REF!</v>
      </c>
      <c r="AB82" s="202" t="e">
        <f>'SCREENING INFO'!#REF!</f>
        <v>#REF!</v>
      </c>
      <c r="AC82" s="202" t="e">
        <f>'SCREENING INFO'!#REF!</f>
        <v>#REF!</v>
      </c>
      <c r="AD82" s="201" t="e">
        <f>'SCREENING INFO'!#REF!</f>
        <v>#REF!</v>
      </c>
      <c r="AE82" s="202" t="e">
        <f>'SCREENING INFO'!#REF!</f>
        <v>#REF!</v>
      </c>
      <c r="AF82" s="202" t="e">
        <f>'SCREENING INFO'!#REF!</f>
        <v>#REF!</v>
      </c>
      <c r="AG82" s="202" t="e">
        <f>'SCREENING INFO'!#REF!</f>
        <v>#REF!</v>
      </c>
      <c r="AH82" s="202" t="e">
        <f>'SCREENING INFO'!#REF!</f>
        <v>#REF!</v>
      </c>
      <c r="AI82" s="202" t="e">
        <f>'SCREENING INFO'!#REF!</f>
        <v>#REF!</v>
      </c>
      <c r="AJ82" s="202" t="e">
        <f>'SCREENING INFO'!#REF!</f>
        <v>#REF!</v>
      </c>
    </row>
    <row r="83" spans="1:36" hidden="1">
      <c r="A83" s="106" t="e">
        <f>'SCREENING INFO'!#REF!</f>
        <v>#REF!</v>
      </c>
      <c r="B83" s="106" t="e">
        <f>'SCREENING INFO'!#REF!</f>
        <v>#REF!</v>
      </c>
      <c r="C83" s="106" t="e">
        <f>'SCREENING INFO'!#REF!</f>
        <v>#REF!</v>
      </c>
      <c r="D83" s="129" t="e">
        <f>'SCREENING INFO'!#REF!</f>
        <v>#REF!</v>
      </c>
      <c r="E83" s="259" t="e">
        <f>'SCREENING INFO'!#REF!</f>
        <v>#REF!</v>
      </c>
      <c r="F83" s="260" t="e">
        <f>'SCREENING INFO'!#REF!</f>
        <v>#REF!</v>
      </c>
      <c r="G83" s="261" t="e">
        <f>'SCREENING INFO'!#REF!</f>
        <v>#REF!</v>
      </c>
      <c r="H83" s="259" t="e">
        <f>'SCREENING INFO'!#REF!</f>
        <v>#REF!</v>
      </c>
      <c r="I83" s="259" t="e">
        <f>'SCREENING INFO'!#REF!</f>
        <v>#REF!</v>
      </c>
      <c r="J83" s="262" t="e">
        <f>'SCREENING INFO'!#REF!</f>
        <v>#REF!</v>
      </c>
      <c r="K83" s="262" t="e">
        <f>'SCREENING INFO'!#REF!</f>
        <v>#REF!</v>
      </c>
      <c r="L83" s="245" t="e">
        <f>'SCREENING INFO'!#REF!</f>
        <v>#REF!</v>
      </c>
      <c r="M83" s="263" t="e">
        <f>'SCREENING INFO'!#REF!</f>
        <v>#REF!</v>
      </c>
      <c r="N83" s="264" t="e">
        <f>'SCREENING INFO'!#REF!</f>
        <v>#REF!</v>
      </c>
      <c r="O83" s="265" t="e">
        <f>'SCREENING INFO'!#REF!</f>
        <v>#REF!</v>
      </c>
      <c r="P83" s="224" t="e">
        <f>'SCREENING INFO'!#REF!</f>
        <v>#REF!</v>
      </c>
      <c r="Q83" s="266" t="e">
        <f>'SCREENING INFO'!#REF!</f>
        <v>#REF!</v>
      </c>
      <c r="R83" s="267" t="e">
        <f>'SCREENING INFO'!#REF!</f>
        <v>#REF!</v>
      </c>
      <c r="S83" s="265" t="e">
        <f>'SCREENING INFO'!#REF!</f>
        <v>#REF!</v>
      </c>
      <c r="T83" s="268" t="e">
        <f>'SCREENING INFO'!#REF!</f>
        <v>#REF!</v>
      </c>
      <c r="U83" s="207" t="e">
        <f>'SCREENING INFO'!#REF!</f>
        <v>#REF!</v>
      </c>
      <c r="V83" s="269" t="e">
        <f>'SCREENING INFO'!#REF!</f>
        <v>#REF!</v>
      </c>
      <c r="W83" s="202" t="e">
        <f>'SCREENING INFO'!#REF!</f>
        <v>#REF!</v>
      </c>
      <c r="X83" s="202" t="e">
        <f>'SCREENING INFO'!#REF!</f>
        <v>#REF!</v>
      </c>
      <c r="Y83" s="202" t="e">
        <f>'SCREENING INFO'!#REF!</f>
        <v>#REF!</v>
      </c>
      <c r="Z83" s="202" t="e">
        <f>'SCREENING INFO'!#REF!</f>
        <v>#REF!</v>
      </c>
      <c r="AA83" s="201" t="e">
        <f>'SCREENING INFO'!#REF!</f>
        <v>#REF!</v>
      </c>
      <c r="AB83" s="202" t="e">
        <f>'SCREENING INFO'!#REF!</f>
        <v>#REF!</v>
      </c>
      <c r="AC83" s="202" t="e">
        <f>'SCREENING INFO'!#REF!</f>
        <v>#REF!</v>
      </c>
      <c r="AD83" s="201" t="e">
        <f>'SCREENING INFO'!#REF!</f>
        <v>#REF!</v>
      </c>
      <c r="AE83" s="202" t="e">
        <f>'SCREENING INFO'!#REF!</f>
        <v>#REF!</v>
      </c>
      <c r="AF83" s="202" t="e">
        <f>'SCREENING INFO'!#REF!</f>
        <v>#REF!</v>
      </c>
      <c r="AG83" s="202" t="e">
        <f>'SCREENING INFO'!#REF!</f>
        <v>#REF!</v>
      </c>
      <c r="AH83" s="202" t="e">
        <f>'SCREENING INFO'!#REF!</f>
        <v>#REF!</v>
      </c>
      <c r="AI83" s="202" t="e">
        <f>'SCREENING INFO'!#REF!</f>
        <v>#REF!</v>
      </c>
      <c r="AJ83" s="202" t="e">
        <f>'SCREENING INFO'!#REF!</f>
        <v>#REF!</v>
      </c>
    </row>
    <row r="84" spans="1:36" hidden="1">
      <c r="A84" s="106" t="e">
        <f>'SCREENING INFO'!#REF!</f>
        <v>#REF!</v>
      </c>
      <c r="B84" s="106" t="e">
        <f>'SCREENING INFO'!#REF!</f>
        <v>#REF!</v>
      </c>
      <c r="C84" s="106" t="e">
        <f>'SCREENING INFO'!#REF!</f>
        <v>#REF!</v>
      </c>
      <c r="D84" s="129" t="e">
        <f>'SCREENING INFO'!#REF!</f>
        <v>#REF!</v>
      </c>
      <c r="E84" s="259" t="e">
        <f>'SCREENING INFO'!#REF!</f>
        <v>#REF!</v>
      </c>
      <c r="F84" s="260" t="e">
        <f>'SCREENING INFO'!#REF!</f>
        <v>#REF!</v>
      </c>
      <c r="G84" s="261" t="e">
        <f>'SCREENING INFO'!#REF!</f>
        <v>#REF!</v>
      </c>
      <c r="H84" s="259" t="e">
        <f>'SCREENING INFO'!#REF!</f>
        <v>#REF!</v>
      </c>
      <c r="I84" s="259" t="e">
        <f>'SCREENING INFO'!#REF!</f>
        <v>#REF!</v>
      </c>
      <c r="J84" s="262" t="e">
        <f>'SCREENING INFO'!#REF!</f>
        <v>#REF!</v>
      </c>
      <c r="K84" s="262" t="e">
        <f>'SCREENING INFO'!#REF!</f>
        <v>#REF!</v>
      </c>
      <c r="L84" s="245" t="e">
        <f>'SCREENING INFO'!#REF!</f>
        <v>#REF!</v>
      </c>
      <c r="M84" s="263" t="e">
        <f>'SCREENING INFO'!#REF!</f>
        <v>#REF!</v>
      </c>
      <c r="N84" s="264" t="e">
        <f>'SCREENING INFO'!#REF!</f>
        <v>#REF!</v>
      </c>
      <c r="O84" s="265" t="e">
        <f>'SCREENING INFO'!#REF!</f>
        <v>#REF!</v>
      </c>
      <c r="P84" s="224" t="e">
        <f>'SCREENING INFO'!#REF!</f>
        <v>#REF!</v>
      </c>
      <c r="Q84" s="266" t="e">
        <f>'SCREENING INFO'!#REF!</f>
        <v>#REF!</v>
      </c>
      <c r="R84" s="267" t="e">
        <f>'SCREENING INFO'!#REF!</f>
        <v>#REF!</v>
      </c>
      <c r="S84" s="265" t="e">
        <f>'SCREENING INFO'!#REF!</f>
        <v>#REF!</v>
      </c>
      <c r="T84" s="268" t="e">
        <f>'SCREENING INFO'!#REF!</f>
        <v>#REF!</v>
      </c>
      <c r="U84" s="207" t="e">
        <f>'SCREENING INFO'!#REF!</f>
        <v>#REF!</v>
      </c>
      <c r="V84" s="202" t="e">
        <f>'SCREENING INFO'!#REF!</f>
        <v>#REF!</v>
      </c>
      <c r="W84" s="202" t="e">
        <f>'SCREENING INFO'!#REF!</f>
        <v>#REF!</v>
      </c>
      <c r="X84" s="202" t="e">
        <f>'SCREENING INFO'!#REF!</f>
        <v>#REF!</v>
      </c>
      <c r="Y84" s="202" t="e">
        <f>'SCREENING INFO'!#REF!</f>
        <v>#REF!</v>
      </c>
      <c r="Z84" s="202" t="e">
        <f>'SCREENING INFO'!#REF!</f>
        <v>#REF!</v>
      </c>
      <c r="AA84" s="201" t="e">
        <f>'SCREENING INFO'!#REF!</f>
        <v>#REF!</v>
      </c>
      <c r="AB84" s="202" t="e">
        <f>'SCREENING INFO'!#REF!</f>
        <v>#REF!</v>
      </c>
      <c r="AC84" s="202" t="e">
        <f>'SCREENING INFO'!#REF!</f>
        <v>#REF!</v>
      </c>
      <c r="AD84" s="201" t="e">
        <f>'SCREENING INFO'!#REF!</f>
        <v>#REF!</v>
      </c>
      <c r="AE84" s="202" t="e">
        <f>'SCREENING INFO'!#REF!</f>
        <v>#REF!</v>
      </c>
      <c r="AF84" s="202" t="e">
        <f>'SCREENING INFO'!#REF!</f>
        <v>#REF!</v>
      </c>
      <c r="AG84" s="202" t="e">
        <f>'SCREENING INFO'!#REF!</f>
        <v>#REF!</v>
      </c>
      <c r="AH84" s="202" t="e">
        <f>'SCREENING INFO'!#REF!</f>
        <v>#REF!</v>
      </c>
      <c r="AI84" s="202" t="e">
        <f>'SCREENING INFO'!#REF!</f>
        <v>#REF!</v>
      </c>
      <c r="AJ84" s="202" t="e">
        <f>'SCREENING INFO'!#REF!</f>
        <v>#REF!</v>
      </c>
    </row>
    <row r="85" spans="1:36" s="25" customFormat="1" hidden="1">
      <c r="A85" s="106" t="e">
        <f>'SCREENING INFO'!#REF!</f>
        <v>#REF!</v>
      </c>
      <c r="B85" s="106" t="e">
        <f>'SCREENING INFO'!#REF!</f>
        <v>#REF!</v>
      </c>
      <c r="C85" s="106" t="e">
        <f>'SCREENING INFO'!#REF!</f>
        <v>#REF!</v>
      </c>
      <c r="D85" s="116" t="e">
        <f>'SCREENING INFO'!#REF!</f>
        <v>#REF!</v>
      </c>
      <c r="E85" s="200" t="e">
        <f>'SCREENING INFO'!#REF!</f>
        <v>#REF!</v>
      </c>
      <c r="F85" s="232" t="e">
        <f>'SCREENING INFO'!#REF!</f>
        <v>#REF!</v>
      </c>
      <c r="G85" s="132" t="e">
        <f>'SCREENING INFO'!#REF!</f>
        <v>#REF!</v>
      </c>
      <c r="H85" s="138" t="e">
        <f>'SCREENING INFO'!#REF!</f>
        <v>#REF!</v>
      </c>
      <c r="I85" s="138" t="e">
        <f>'SCREENING INFO'!#REF!</f>
        <v>#REF!</v>
      </c>
      <c r="J85" s="140" t="e">
        <f>'SCREENING INFO'!#REF!</f>
        <v>#REF!</v>
      </c>
      <c r="K85" s="140" t="e">
        <f>'SCREENING INFO'!#REF!</f>
        <v>#REF!</v>
      </c>
      <c r="L85" s="243" t="e">
        <f>'SCREENING INFO'!#REF!</f>
        <v>#REF!</v>
      </c>
      <c r="M85" s="221" t="e">
        <f>'SCREENING INFO'!#REF!</f>
        <v>#REF!</v>
      </c>
      <c r="N85" s="223" t="e">
        <f>'SCREENING INFO'!#REF!</f>
        <v>#REF!</v>
      </c>
      <c r="O85" s="140" t="e">
        <f>'SCREENING INFO'!#REF!</f>
        <v>#REF!</v>
      </c>
      <c r="P85" s="224" t="e">
        <f>'SCREENING INFO'!#REF!</f>
        <v>#REF!</v>
      </c>
      <c r="Q85" s="242" t="e">
        <f>'SCREENING INFO'!#REF!</f>
        <v>#REF!</v>
      </c>
      <c r="R85" s="225" t="e">
        <f>'SCREENING INFO'!#REF!</f>
        <v>#REF!</v>
      </c>
      <c r="S85" s="140" t="e">
        <f>'SCREENING INFO'!#REF!</f>
        <v>#REF!</v>
      </c>
      <c r="T85" s="206" t="e">
        <f>'SCREENING INFO'!#REF!</f>
        <v>#REF!</v>
      </c>
      <c r="U85" s="138" t="e">
        <f>'SCREENING INFO'!#REF!</f>
        <v>#REF!</v>
      </c>
      <c r="V85" s="138" t="e">
        <f>'SCREENING INFO'!#REF!</f>
        <v>#REF!</v>
      </c>
      <c r="W85" s="138" t="e">
        <f>'SCREENING INFO'!#REF!</f>
        <v>#REF!</v>
      </c>
      <c r="X85" s="138" t="e">
        <f>'SCREENING INFO'!#REF!</f>
        <v>#REF!</v>
      </c>
      <c r="Y85" s="138" t="e">
        <f>'SCREENING INFO'!#REF!</f>
        <v>#REF!</v>
      </c>
      <c r="Z85" s="138" t="e">
        <f>'SCREENING INFO'!#REF!</f>
        <v>#REF!</v>
      </c>
      <c r="AA85" s="201" t="e">
        <f>'SCREENING INFO'!#REF!</f>
        <v>#REF!</v>
      </c>
      <c r="AB85" s="207" t="e">
        <f>'SCREENING INFO'!#REF!</f>
        <v>#REF!</v>
      </c>
      <c r="AC85" s="138" t="e">
        <f>'SCREENING INFO'!#REF!</f>
        <v>#REF!</v>
      </c>
      <c r="AD85" s="138" t="e">
        <f>'SCREENING INFO'!#REF!</f>
        <v>#REF!</v>
      </c>
      <c r="AE85" s="138" t="e">
        <f>'SCREENING INFO'!#REF!</f>
        <v>#REF!</v>
      </c>
      <c r="AF85" s="138" t="e">
        <f>'SCREENING INFO'!#REF!</f>
        <v>#REF!</v>
      </c>
      <c r="AG85" s="138" t="e">
        <f>'SCREENING INFO'!#REF!</f>
        <v>#REF!</v>
      </c>
      <c r="AH85" s="138" t="e">
        <f>'SCREENING INFO'!#REF!</f>
        <v>#REF!</v>
      </c>
      <c r="AI85" s="138" t="e">
        <f>'SCREENING INFO'!#REF!</f>
        <v>#REF!</v>
      </c>
      <c r="AJ85" s="138" t="e">
        <f>'SCREENING INFO'!#REF!</f>
        <v>#REF!</v>
      </c>
    </row>
    <row r="86" spans="1:36" s="25" customFormat="1" hidden="1">
      <c r="A86" s="106" t="e">
        <f>'SCREENING INFO'!#REF!</f>
        <v>#REF!</v>
      </c>
      <c r="B86" s="106" t="e">
        <f>'SCREENING INFO'!#REF!</f>
        <v>#REF!</v>
      </c>
      <c r="C86" s="106" t="e">
        <f>'SCREENING INFO'!#REF!</f>
        <v>#REF!</v>
      </c>
      <c r="D86" s="116" t="e">
        <f>'SCREENING INFO'!#REF!</f>
        <v>#REF!</v>
      </c>
      <c r="E86" s="200" t="e">
        <f>'SCREENING INFO'!#REF!</f>
        <v>#REF!</v>
      </c>
      <c r="F86" s="232" t="e">
        <f>'SCREENING INFO'!#REF!</f>
        <v>#REF!</v>
      </c>
      <c r="G86" s="132" t="e">
        <f>'SCREENING INFO'!#REF!</f>
        <v>#REF!</v>
      </c>
      <c r="H86" s="138" t="e">
        <f>'SCREENING INFO'!#REF!</f>
        <v>#REF!</v>
      </c>
      <c r="I86" s="138" t="e">
        <f>'SCREENING INFO'!#REF!</f>
        <v>#REF!</v>
      </c>
      <c r="J86" s="140" t="e">
        <f>'SCREENING INFO'!#REF!</f>
        <v>#REF!</v>
      </c>
      <c r="K86" s="140" t="e">
        <f>'SCREENING INFO'!#REF!</f>
        <v>#REF!</v>
      </c>
      <c r="L86" s="243" t="e">
        <f>'SCREENING INFO'!#REF!</f>
        <v>#REF!</v>
      </c>
      <c r="M86" s="221" t="e">
        <f>'SCREENING INFO'!#REF!</f>
        <v>#REF!</v>
      </c>
      <c r="N86" s="223" t="e">
        <f>'SCREENING INFO'!#REF!</f>
        <v>#REF!</v>
      </c>
      <c r="O86" s="140" t="e">
        <f>'SCREENING INFO'!#REF!</f>
        <v>#REF!</v>
      </c>
      <c r="P86" s="224" t="e">
        <f>'SCREENING INFO'!#REF!</f>
        <v>#REF!</v>
      </c>
      <c r="Q86" s="242" t="e">
        <f>'SCREENING INFO'!#REF!</f>
        <v>#REF!</v>
      </c>
      <c r="R86" s="225" t="e">
        <f>'SCREENING INFO'!#REF!</f>
        <v>#REF!</v>
      </c>
      <c r="S86" s="140" t="e">
        <f>'SCREENING INFO'!#REF!</f>
        <v>#REF!</v>
      </c>
      <c r="T86" s="206" t="e">
        <f>'SCREENING INFO'!#REF!</f>
        <v>#REF!</v>
      </c>
      <c r="U86" s="138" t="e">
        <f>'SCREENING INFO'!#REF!</f>
        <v>#REF!</v>
      </c>
      <c r="V86" s="138" t="e">
        <f>'SCREENING INFO'!#REF!</f>
        <v>#REF!</v>
      </c>
      <c r="W86" s="138" t="e">
        <f>'SCREENING INFO'!#REF!</f>
        <v>#REF!</v>
      </c>
      <c r="X86" s="138" t="e">
        <f>'SCREENING INFO'!#REF!</f>
        <v>#REF!</v>
      </c>
      <c r="Y86" s="138" t="e">
        <f>'SCREENING INFO'!#REF!</f>
        <v>#REF!</v>
      </c>
      <c r="Z86" s="138" t="e">
        <f>'SCREENING INFO'!#REF!</f>
        <v>#REF!</v>
      </c>
      <c r="AA86" s="201" t="e">
        <f>'SCREENING INFO'!#REF!</f>
        <v>#REF!</v>
      </c>
      <c r="AB86" s="207" t="e">
        <f>'SCREENING INFO'!#REF!</f>
        <v>#REF!</v>
      </c>
      <c r="AC86" s="138" t="e">
        <f>'SCREENING INFO'!#REF!</f>
        <v>#REF!</v>
      </c>
      <c r="AD86" s="138" t="e">
        <f>'SCREENING INFO'!#REF!</f>
        <v>#REF!</v>
      </c>
      <c r="AE86" s="138" t="e">
        <f>'SCREENING INFO'!#REF!</f>
        <v>#REF!</v>
      </c>
      <c r="AF86" s="138" t="e">
        <f>'SCREENING INFO'!#REF!</f>
        <v>#REF!</v>
      </c>
      <c r="AG86" s="138" t="e">
        <f>'SCREENING INFO'!#REF!</f>
        <v>#REF!</v>
      </c>
      <c r="AH86" s="138" t="e">
        <f>'SCREENING INFO'!#REF!</f>
        <v>#REF!</v>
      </c>
      <c r="AI86" s="138" t="e">
        <f>'SCREENING INFO'!#REF!</f>
        <v>#REF!</v>
      </c>
      <c r="AJ86" s="138" t="e">
        <f>'SCREENING INFO'!#REF!</f>
        <v>#REF!</v>
      </c>
    </row>
    <row r="87" spans="1:36" hidden="1">
      <c r="A87" s="106" t="e">
        <f>'SCREENING INFO'!#REF!</f>
        <v>#REF!</v>
      </c>
      <c r="B87" s="106" t="e">
        <f>'SCREENING INFO'!#REF!</f>
        <v>#REF!</v>
      </c>
      <c r="C87" s="106" t="e">
        <f>'SCREENING INFO'!#REF!</f>
        <v>#REF!</v>
      </c>
      <c r="D87" s="130" t="e">
        <f>'SCREENING INFO'!#REF!</f>
        <v>#REF!</v>
      </c>
      <c r="E87" s="259" t="e">
        <f>'SCREENING INFO'!#REF!</f>
        <v>#REF!</v>
      </c>
      <c r="F87" s="260" t="e">
        <f>'SCREENING INFO'!#REF!</f>
        <v>#REF!</v>
      </c>
      <c r="G87" s="261" t="e">
        <f>'SCREENING INFO'!#REF!</f>
        <v>#REF!</v>
      </c>
      <c r="H87" s="259" t="e">
        <f>'SCREENING INFO'!#REF!</f>
        <v>#REF!</v>
      </c>
      <c r="I87" s="259" t="e">
        <f>'SCREENING INFO'!#REF!</f>
        <v>#REF!</v>
      </c>
      <c r="J87" s="262" t="e">
        <f>'SCREENING INFO'!#REF!</f>
        <v>#REF!</v>
      </c>
      <c r="K87" s="262" t="e">
        <f>'SCREENING INFO'!#REF!</f>
        <v>#REF!</v>
      </c>
      <c r="L87" s="245" t="e">
        <f>'SCREENING INFO'!#REF!</f>
        <v>#REF!</v>
      </c>
      <c r="M87" s="263" t="e">
        <f>'SCREENING INFO'!#REF!</f>
        <v>#REF!</v>
      </c>
      <c r="N87" s="264" t="e">
        <f>'SCREENING INFO'!#REF!</f>
        <v>#REF!</v>
      </c>
      <c r="O87" s="265" t="e">
        <f>'SCREENING INFO'!#REF!</f>
        <v>#REF!</v>
      </c>
      <c r="P87" s="224" t="e">
        <f>'SCREENING INFO'!#REF!</f>
        <v>#REF!</v>
      </c>
      <c r="Q87" s="266" t="e">
        <f>'SCREENING INFO'!#REF!</f>
        <v>#REF!</v>
      </c>
      <c r="R87" s="267" t="e">
        <f>'SCREENING INFO'!#REF!</f>
        <v>#REF!</v>
      </c>
      <c r="S87" s="265" t="e">
        <f>'SCREENING INFO'!#REF!</f>
        <v>#REF!</v>
      </c>
      <c r="T87" s="268" t="e">
        <f>'SCREENING INFO'!#REF!</f>
        <v>#REF!</v>
      </c>
      <c r="U87" s="207" t="e">
        <f>'SCREENING INFO'!#REF!</f>
        <v>#REF!</v>
      </c>
      <c r="V87" s="269" t="e">
        <f>'SCREENING INFO'!#REF!</f>
        <v>#REF!</v>
      </c>
      <c r="W87" s="202" t="e">
        <f>'SCREENING INFO'!#REF!</f>
        <v>#REF!</v>
      </c>
      <c r="X87" s="202" t="e">
        <f>'SCREENING INFO'!#REF!</f>
        <v>#REF!</v>
      </c>
      <c r="Y87" s="202" t="e">
        <f>'SCREENING INFO'!#REF!</f>
        <v>#REF!</v>
      </c>
      <c r="Z87" s="202" t="e">
        <f>'SCREENING INFO'!#REF!</f>
        <v>#REF!</v>
      </c>
      <c r="AA87" s="201" t="e">
        <f>'SCREENING INFO'!#REF!</f>
        <v>#REF!</v>
      </c>
      <c r="AB87" s="201" t="e">
        <f>'SCREENING INFO'!#REF!</f>
        <v>#REF!</v>
      </c>
      <c r="AC87" s="201" t="e">
        <f>'SCREENING INFO'!#REF!</f>
        <v>#REF!</v>
      </c>
      <c r="AD87" s="201" t="e">
        <f>'SCREENING INFO'!#REF!</f>
        <v>#REF!</v>
      </c>
      <c r="AE87" s="202" t="e">
        <f>'SCREENING INFO'!#REF!</f>
        <v>#REF!</v>
      </c>
      <c r="AF87" s="202" t="e">
        <f>'SCREENING INFO'!#REF!</f>
        <v>#REF!</v>
      </c>
      <c r="AG87" s="202" t="e">
        <f>'SCREENING INFO'!#REF!</f>
        <v>#REF!</v>
      </c>
      <c r="AH87" s="202" t="e">
        <f>'SCREENING INFO'!#REF!</f>
        <v>#REF!</v>
      </c>
      <c r="AI87" s="202" t="e">
        <f>'SCREENING INFO'!#REF!</f>
        <v>#REF!</v>
      </c>
      <c r="AJ87" s="202" t="e">
        <f>'SCREENING INFO'!#REF!</f>
        <v>#REF!</v>
      </c>
    </row>
    <row r="88" spans="1:36">
      <c r="A88" s="106" t="e">
        <f>'SCREENING INFO'!#REF!</f>
        <v>#REF!</v>
      </c>
      <c r="B88" s="106" t="e">
        <f>'SCREENING INFO'!#REF!</f>
        <v>#REF!</v>
      </c>
      <c r="C88" s="106" t="e">
        <f>'SCREENING INFO'!#REF!</f>
        <v>#REF!</v>
      </c>
      <c r="D88" s="130" t="e">
        <f>'SCREENING INFO'!#REF!</f>
        <v>#REF!</v>
      </c>
      <c r="E88" s="259" t="e">
        <f>'SCREENING INFO'!#REF!</f>
        <v>#REF!</v>
      </c>
      <c r="F88" s="260" t="e">
        <f>'SCREENING INFO'!#REF!</f>
        <v>#REF!</v>
      </c>
      <c r="G88" s="261" t="e">
        <f>'SCREENING INFO'!#REF!</f>
        <v>#REF!</v>
      </c>
      <c r="H88" s="259" t="e">
        <f>'SCREENING INFO'!#REF!</f>
        <v>#REF!</v>
      </c>
      <c r="I88" s="259" t="e">
        <f>'SCREENING INFO'!#REF!</f>
        <v>#REF!</v>
      </c>
      <c r="J88" s="262" t="e">
        <f>'SCREENING INFO'!#REF!</f>
        <v>#REF!</v>
      </c>
      <c r="K88" s="262" t="e">
        <f>'SCREENING INFO'!#REF!</f>
        <v>#REF!</v>
      </c>
      <c r="L88" s="245" t="e">
        <f>'SCREENING INFO'!#REF!</f>
        <v>#REF!</v>
      </c>
      <c r="M88" s="263" t="e">
        <f>'SCREENING INFO'!#REF!</f>
        <v>#REF!</v>
      </c>
      <c r="N88" s="264" t="e">
        <f>'SCREENING INFO'!#REF!</f>
        <v>#REF!</v>
      </c>
      <c r="O88" s="265" t="e">
        <f>'SCREENING INFO'!#REF!</f>
        <v>#REF!</v>
      </c>
      <c r="P88" s="224" t="e">
        <f>'SCREENING INFO'!#REF!</f>
        <v>#REF!</v>
      </c>
      <c r="Q88" s="266" t="e">
        <f>'SCREENING INFO'!#REF!</f>
        <v>#REF!</v>
      </c>
      <c r="R88" s="267" t="e">
        <f>'SCREENING INFO'!#REF!</f>
        <v>#REF!</v>
      </c>
      <c r="S88" s="265" t="e">
        <f>'SCREENING INFO'!#REF!</f>
        <v>#REF!</v>
      </c>
      <c r="T88" s="268" t="e">
        <f>'SCREENING INFO'!#REF!</f>
        <v>#REF!</v>
      </c>
      <c r="U88" s="207" t="e">
        <f>'SCREENING INFO'!#REF!</f>
        <v>#REF!</v>
      </c>
      <c r="V88" s="269" t="e">
        <f>'SCREENING INFO'!#REF!</f>
        <v>#REF!</v>
      </c>
      <c r="W88" s="202" t="e">
        <f>'SCREENING INFO'!#REF!</f>
        <v>#REF!</v>
      </c>
      <c r="X88" s="202" t="e">
        <f>'SCREENING INFO'!#REF!</f>
        <v>#REF!</v>
      </c>
      <c r="Y88" s="202" t="e">
        <f>'SCREENING INFO'!#REF!</f>
        <v>#REF!</v>
      </c>
      <c r="Z88" s="202" t="e">
        <f>'SCREENING INFO'!#REF!</f>
        <v>#REF!</v>
      </c>
      <c r="AA88" s="201" t="e">
        <f>'SCREENING INFO'!#REF!</f>
        <v>#REF!</v>
      </c>
      <c r="AB88" s="202" t="e">
        <f>'SCREENING INFO'!#REF!</f>
        <v>#REF!</v>
      </c>
      <c r="AC88" s="202" t="e">
        <f>'SCREENING INFO'!#REF!</f>
        <v>#REF!</v>
      </c>
      <c r="AD88" s="201" t="e">
        <f>'SCREENING INFO'!#REF!</f>
        <v>#REF!</v>
      </c>
      <c r="AE88" s="202" t="e">
        <f>'SCREENING INFO'!#REF!</f>
        <v>#REF!</v>
      </c>
      <c r="AF88" s="202" t="e">
        <f>'SCREENING INFO'!#REF!</f>
        <v>#REF!</v>
      </c>
      <c r="AG88" s="202" t="e">
        <f>'SCREENING INFO'!#REF!</f>
        <v>#REF!</v>
      </c>
      <c r="AH88" s="202" t="e">
        <f>'SCREENING INFO'!#REF!</f>
        <v>#REF!</v>
      </c>
      <c r="AI88" s="202" t="e">
        <f>'SCREENING INFO'!#REF!</f>
        <v>#REF!</v>
      </c>
      <c r="AJ88" s="202" t="e">
        <f>'SCREENING INFO'!#REF!</f>
        <v>#REF!</v>
      </c>
    </row>
    <row r="89" spans="1:36">
      <c r="A89" s="106" t="e">
        <f>'SCREENING INFO'!#REF!</f>
        <v>#REF!</v>
      </c>
      <c r="B89" s="106" t="e">
        <f>'SCREENING INFO'!#REF!</f>
        <v>#REF!</v>
      </c>
      <c r="C89" s="106" t="e">
        <f>'SCREENING INFO'!#REF!</f>
        <v>#REF!</v>
      </c>
      <c r="D89" s="130" t="e">
        <f>'SCREENING INFO'!#REF!</f>
        <v>#REF!</v>
      </c>
      <c r="E89" s="259" t="e">
        <f>'SCREENING INFO'!#REF!</f>
        <v>#REF!</v>
      </c>
      <c r="F89" s="260" t="e">
        <f>'SCREENING INFO'!#REF!</f>
        <v>#REF!</v>
      </c>
      <c r="G89" s="261" t="e">
        <f>'SCREENING INFO'!#REF!</f>
        <v>#REF!</v>
      </c>
      <c r="H89" s="259" t="e">
        <f>'SCREENING INFO'!#REF!</f>
        <v>#REF!</v>
      </c>
      <c r="I89" s="259" t="e">
        <f>'SCREENING INFO'!#REF!</f>
        <v>#REF!</v>
      </c>
      <c r="J89" s="262" t="e">
        <f>'SCREENING INFO'!#REF!</f>
        <v>#REF!</v>
      </c>
      <c r="K89" s="262" t="e">
        <f>'SCREENING INFO'!#REF!</f>
        <v>#REF!</v>
      </c>
      <c r="L89" s="245" t="e">
        <f>'SCREENING INFO'!#REF!</f>
        <v>#REF!</v>
      </c>
      <c r="M89" s="263" t="e">
        <f>'SCREENING INFO'!#REF!</f>
        <v>#REF!</v>
      </c>
      <c r="N89" s="264" t="e">
        <f>'SCREENING INFO'!#REF!</f>
        <v>#REF!</v>
      </c>
      <c r="O89" s="265" t="e">
        <f>'SCREENING INFO'!#REF!</f>
        <v>#REF!</v>
      </c>
      <c r="P89" s="224" t="e">
        <f>'SCREENING INFO'!#REF!</f>
        <v>#REF!</v>
      </c>
      <c r="Q89" s="266" t="e">
        <f>'SCREENING INFO'!#REF!</f>
        <v>#REF!</v>
      </c>
      <c r="R89" s="267" t="e">
        <f>'SCREENING INFO'!#REF!</f>
        <v>#REF!</v>
      </c>
      <c r="S89" s="265" t="e">
        <f>'SCREENING INFO'!#REF!</f>
        <v>#REF!</v>
      </c>
      <c r="T89" s="268" t="e">
        <f>'SCREENING INFO'!#REF!</f>
        <v>#REF!</v>
      </c>
      <c r="U89" s="207" t="e">
        <f>'SCREENING INFO'!#REF!</f>
        <v>#REF!</v>
      </c>
      <c r="V89" s="202" t="e">
        <f>'SCREENING INFO'!#REF!</f>
        <v>#REF!</v>
      </c>
      <c r="W89" s="202" t="e">
        <f>'SCREENING INFO'!#REF!</f>
        <v>#REF!</v>
      </c>
      <c r="X89" s="202" t="e">
        <f>'SCREENING INFO'!#REF!</f>
        <v>#REF!</v>
      </c>
      <c r="Y89" s="202" t="e">
        <f>'SCREENING INFO'!#REF!</f>
        <v>#REF!</v>
      </c>
      <c r="Z89" s="202" t="e">
        <f>'SCREENING INFO'!#REF!</f>
        <v>#REF!</v>
      </c>
      <c r="AA89" s="201" t="e">
        <f>'SCREENING INFO'!#REF!</f>
        <v>#REF!</v>
      </c>
      <c r="AB89" s="202" t="e">
        <f>'SCREENING INFO'!#REF!</f>
        <v>#REF!</v>
      </c>
      <c r="AC89" s="202" t="e">
        <f>'SCREENING INFO'!#REF!</f>
        <v>#REF!</v>
      </c>
      <c r="AD89" s="201" t="e">
        <f>'SCREENING INFO'!#REF!</f>
        <v>#REF!</v>
      </c>
      <c r="AE89" s="202" t="e">
        <f>'SCREENING INFO'!#REF!</f>
        <v>#REF!</v>
      </c>
      <c r="AF89" s="202" t="e">
        <f>'SCREENING INFO'!#REF!</f>
        <v>#REF!</v>
      </c>
      <c r="AG89" s="202" t="e">
        <f>'SCREENING INFO'!#REF!</f>
        <v>#REF!</v>
      </c>
      <c r="AH89" s="202" t="e">
        <f>'SCREENING INFO'!#REF!</f>
        <v>#REF!</v>
      </c>
      <c r="AI89" s="202" t="e">
        <f>'SCREENING INFO'!#REF!</f>
        <v>#REF!</v>
      </c>
      <c r="AJ89" s="202" t="e">
        <f>'SCREENING INFO'!#REF!</f>
        <v>#REF!</v>
      </c>
    </row>
    <row r="90" spans="1:36" hidden="1">
      <c r="A90" s="106" t="e">
        <f>'SCREENING INFO'!#REF!</f>
        <v>#REF!</v>
      </c>
      <c r="B90" s="106" t="e">
        <f>'SCREENING INFO'!#REF!</f>
        <v>#REF!</v>
      </c>
      <c r="C90" s="106" t="e">
        <f>'SCREENING INFO'!#REF!</f>
        <v>#REF!</v>
      </c>
      <c r="D90" s="129" t="e">
        <f>'SCREENING INFO'!#REF!</f>
        <v>#REF!</v>
      </c>
      <c r="E90" s="259" t="e">
        <f>'SCREENING INFO'!#REF!</f>
        <v>#REF!</v>
      </c>
      <c r="F90" s="260" t="e">
        <f>'SCREENING INFO'!#REF!</f>
        <v>#REF!</v>
      </c>
      <c r="G90" s="261" t="e">
        <f>'SCREENING INFO'!#REF!</f>
        <v>#REF!</v>
      </c>
      <c r="H90" s="259" t="e">
        <f>'SCREENING INFO'!#REF!</f>
        <v>#REF!</v>
      </c>
      <c r="I90" s="259" t="e">
        <f>'SCREENING INFO'!#REF!</f>
        <v>#REF!</v>
      </c>
      <c r="J90" s="262" t="e">
        <f>'SCREENING INFO'!#REF!</f>
        <v>#REF!</v>
      </c>
      <c r="K90" s="262" t="e">
        <f>'SCREENING INFO'!#REF!</f>
        <v>#REF!</v>
      </c>
      <c r="L90" s="245" t="e">
        <f>'SCREENING INFO'!#REF!</f>
        <v>#REF!</v>
      </c>
      <c r="M90" s="263" t="e">
        <f>'SCREENING INFO'!#REF!</f>
        <v>#REF!</v>
      </c>
      <c r="N90" s="264" t="e">
        <f>'SCREENING INFO'!#REF!</f>
        <v>#REF!</v>
      </c>
      <c r="O90" s="265" t="e">
        <f>'SCREENING INFO'!#REF!</f>
        <v>#REF!</v>
      </c>
      <c r="P90" s="224" t="e">
        <f>'SCREENING INFO'!#REF!</f>
        <v>#REF!</v>
      </c>
      <c r="Q90" s="266" t="e">
        <f>'SCREENING INFO'!#REF!</f>
        <v>#REF!</v>
      </c>
      <c r="R90" s="267" t="e">
        <f>'SCREENING INFO'!#REF!</f>
        <v>#REF!</v>
      </c>
      <c r="S90" s="265" t="e">
        <f>'SCREENING INFO'!#REF!</f>
        <v>#REF!</v>
      </c>
      <c r="T90" s="268" t="e">
        <f>'SCREENING INFO'!#REF!</f>
        <v>#REF!</v>
      </c>
      <c r="U90" s="207" t="e">
        <f>'SCREENING INFO'!#REF!</f>
        <v>#REF!</v>
      </c>
      <c r="V90" s="269" t="e">
        <f>'SCREENING INFO'!#REF!</f>
        <v>#REF!</v>
      </c>
      <c r="W90" s="202" t="e">
        <f>'SCREENING INFO'!#REF!</f>
        <v>#REF!</v>
      </c>
      <c r="X90" s="202" t="e">
        <f>'SCREENING INFO'!#REF!</f>
        <v>#REF!</v>
      </c>
      <c r="Y90" s="202" t="e">
        <f>'SCREENING INFO'!#REF!</f>
        <v>#REF!</v>
      </c>
      <c r="Z90" s="202" t="e">
        <f>'SCREENING INFO'!#REF!</f>
        <v>#REF!</v>
      </c>
      <c r="AA90" s="201" t="e">
        <f>'SCREENING INFO'!#REF!</f>
        <v>#REF!</v>
      </c>
      <c r="AB90" s="202" t="e">
        <f>'SCREENING INFO'!#REF!</f>
        <v>#REF!</v>
      </c>
      <c r="AC90" s="202" t="e">
        <f>'SCREENING INFO'!#REF!</f>
        <v>#REF!</v>
      </c>
      <c r="AD90" s="201" t="e">
        <f>'SCREENING INFO'!#REF!</f>
        <v>#REF!</v>
      </c>
      <c r="AE90" s="202" t="e">
        <f>'SCREENING INFO'!#REF!</f>
        <v>#REF!</v>
      </c>
      <c r="AF90" s="202" t="e">
        <f>'SCREENING INFO'!#REF!</f>
        <v>#REF!</v>
      </c>
      <c r="AG90" s="202" t="e">
        <f>'SCREENING INFO'!#REF!</f>
        <v>#REF!</v>
      </c>
      <c r="AH90" s="202" t="e">
        <f>'SCREENING INFO'!#REF!</f>
        <v>#REF!</v>
      </c>
      <c r="AI90" s="202" t="e">
        <f>'SCREENING INFO'!#REF!</f>
        <v>#REF!</v>
      </c>
      <c r="AJ90" s="202" t="e">
        <f>'SCREENING INFO'!#REF!</f>
        <v>#REF!</v>
      </c>
    </row>
    <row r="91" spans="1:36" hidden="1">
      <c r="A91" s="106" t="e">
        <f>'SCREENING INFO'!#REF!</f>
        <v>#REF!</v>
      </c>
      <c r="B91" s="106" t="e">
        <f>'SCREENING INFO'!#REF!</f>
        <v>#REF!</v>
      </c>
      <c r="C91" s="106" t="e">
        <f>'SCREENING INFO'!#REF!</f>
        <v>#REF!</v>
      </c>
      <c r="D91" s="129" t="e">
        <f>'SCREENING INFO'!#REF!</f>
        <v>#REF!</v>
      </c>
      <c r="E91" s="259" t="e">
        <f>'SCREENING INFO'!#REF!</f>
        <v>#REF!</v>
      </c>
      <c r="F91" s="260" t="e">
        <f>'SCREENING INFO'!#REF!</f>
        <v>#REF!</v>
      </c>
      <c r="G91" s="261" t="e">
        <f>'SCREENING INFO'!#REF!</f>
        <v>#REF!</v>
      </c>
      <c r="H91" s="259" t="e">
        <f>'SCREENING INFO'!#REF!</f>
        <v>#REF!</v>
      </c>
      <c r="I91" s="259" t="e">
        <f>'SCREENING INFO'!#REF!</f>
        <v>#REF!</v>
      </c>
      <c r="J91" s="262" t="e">
        <f>'SCREENING INFO'!#REF!</f>
        <v>#REF!</v>
      </c>
      <c r="K91" s="262" t="e">
        <f>'SCREENING INFO'!#REF!</f>
        <v>#REF!</v>
      </c>
      <c r="L91" s="245" t="e">
        <f>'SCREENING INFO'!#REF!</f>
        <v>#REF!</v>
      </c>
      <c r="M91" s="263" t="e">
        <f>'SCREENING INFO'!#REF!</f>
        <v>#REF!</v>
      </c>
      <c r="N91" s="264" t="e">
        <f>'SCREENING INFO'!#REF!</f>
        <v>#REF!</v>
      </c>
      <c r="O91" s="265" t="e">
        <f>'SCREENING INFO'!#REF!</f>
        <v>#REF!</v>
      </c>
      <c r="P91" s="224" t="e">
        <f>'SCREENING INFO'!#REF!</f>
        <v>#REF!</v>
      </c>
      <c r="Q91" s="266" t="e">
        <f>'SCREENING INFO'!#REF!</f>
        <v>#REF!</v>
      </c>
      <c r="R91" s="267" t="e">
        <f>'SCREENING INFO'!#REF!</f>
        <v>#REF!</v>
      </c>
      <c r="S91" s="265" t="e">
        <f>'SCREENING INFO'!#REF!</f>
        <v>#REF!</v>
      </c>
      <c r="T91" s="268" t="e">
        <f>'SCREENING INFO'!#REF!</f>
        <v>#REF!</v>
      </c>
      <c r="U91" s="207" t="e">
        <f>'SCREENING INFO'!#REF!</f>
        <v>#REF!</v>
      </c>
      <c r="V91" s="202" t="e">
        <f>'SCREENING INFO'!#REF!</f>
        <v>#REF!</v>
      </c>
      <c r="W91" s="202" t="e">
        <f>'SCREENING INFO'!#REF!</f>
        <v>#REF!</v>
      </c>
      <c r="X91" s="202" t="e">
        <f>'SCREENING INFO'!#REF!</f>
        <v>#REF!</v>
      </c>
      <c r="Y91" s="202" t="e">
        <f>'SCREENING INFO'!#REF!</f>
        <v>#REF!</v>
      </c>
      <c r="Z91" s="202" t="e">
        <f>'SCREENING INFO'!#REF!</f>
        <v>#REF!</v>
      </c>
      <c r="AA91" s="201" t="e">
        <f>'SCREENING INFO'!#REF!</f>
        <v>#REF!</v>
      </c>
      <c r="AB91" s="202" t="e">
        <f>'SCREENING INFO'!#REF!</f>
        <v>#REF!</v>
      </c>
      <c r="AC91" s="202" t="e">
        <f>'SCREENING INFO'!#REF!</f>
        <v>#REF!</v>
      </c>
      <c r="AD91" s="201" t="e">
        <f>'SCREENING INFO'!#REF!</f>
        <v>#REF!</v>
      </c>
      <c r="AE91" s="202" t="e">
        <f>'SCREENING INFO'!#REF!</f>
        <v>#REF!</v>
      </c>
      <c r="AF91" s="202" t="e">
        <f>'SCREENING INFO'!#REF!</f>
        <v>#REF!</v>
      </c>
      <c r="AG91" s="202" t="e">
        <f>'SCREENING INFO'!#REF!</f>
        <v>#REF!</v>
      </c>
      <c r="AH91" s="202" t="e">
        <f>'SCREENING INFO'!#REF!</f>
        <v>#REF!</v>
      </c>
      <c r="AI91" s="202" t="e">
        <f>'SCREENING INFO'!#REF!</f>
        <v>#REF!</v>
      </c>
      <c r="AJ91" s="202" t="e">
        <f>'SCREENING INFO'!#REF!</f>
        <v>#REF!</v>
      </c>
    </row>
    <row r="92" spans="1:36" s="25" customFormat="1" hidden="1">
      <c r="A92" s="106" t="e">
        <f>'SCREENING INFO'!#REF!</f>
        <v>#REF!</v>
      </c>
      <c r="B92" s="106" t="e">
        <f>'SCREENING INFO'!#REF!</f>
        <v>#REF!</v>
      </c>
      <c r="C92" s="106" t="e">
        <f>'SCREENING INFO'!#REF!</f>
        <v>#REF!</v>
      </c>
      <c r="D92" s="116" t="e">
        <f>'SCREENING INFO'!#REF!</f>
        <v>#REF!</v>
      </c>
      <c r="E92" s="200" t="e">
        <f>'SCREENING INFO'!#REF!</f>
        <v>#REF!</v>
      </c>
      <c r="F92" s="232" t="e">
        <f>'SCREENING INFO'!#REF!</f>
        <v>#REF!</v>
      </c>
      <c r="G92" s="132" t="e">
        <f>'SCREENING INFO'!#REF!</f>
        <v>#REF!</v>
      </c>
      <c r="H92" s="138" t="e">
        <f>'SCREENING INFO'!#REF!</f>
        <v>#REF!</v>
      </c>
      <c r="I92" s="138" t="e">
        <f>'SCREENING INFO'!#REF!</f>
        <v>#REF!</v>
      </c>
      <c r="J92" s="140" t="e">
        <f>'SCREENING INFO'!#REF!</f>
        <v>#REF!</v>
      </c>
      <c r="K92" s="140" t="e">
        <f>'SCREENING INFO'!#REF!</f>
        <v>#REF!</v>
      </c>
      <c r="L92" s="243" t="e">
        <f>'SCREENING INFO'!#REF!</f>
        <v>#REF!</v>
      </c>
      <c r="M92" s="221" t="e">
        <f>'SCREENING INFO'!#REF!</f>
        <v>#REF!</v>
      </c>
      <c r="N92" s="223" t="e">
        <f>'SCREENING INFO'!#REF!</f>
        <v>#REF!</v>
      </c>
      <c r="O92" s="140" t="e">
        <f>'SCREENING INFO'!#REF!</f>
        <v>#REF!</v>
      </c>
      <c r="P92" s="224" t="e">
        <f>'SCREENING INFO'!#REF!</f>
        <v>#REF!</v>
      </c>
      <c r="Q92" s="242" t="e">
        <f>'SCREENING INFO'!#REF!</f>
        <v>#REF!</v>
      </c>
      <c r="R92" s="225" t="e">
        <f>'SCREENING INFO'!#REF!</f>
        <v>#REF!</v>
      </c>
      <c r="S92" s="140" t="e">
        <f>'SCREENING INFO'!#REF!</f>
        <v>#REF!</v>
      </c>
      <c r="T92" s="206" t="e">
        <f>'SCREENING INFO'!#REF!</f>
        <v>#REF!</v>
      </c>
      <c r="U92" s="138" t="e">
        <f>'SCREENING INFO'!#REF!</f>
        <v>#REF!</v>
      </c>
      <c r="V92" s="138" t="e">
        <f>'SCREENING INFO'!#REF!</f>
        <v>#REF!</v>
      </c>
      <c r="W92" s="138" t="e">
        <f>'SCREENING INFO'!#REF!</f>
        <v>#REF!</v>
      </c>
      <c r="X92" s="138" t="e">
        <f>'SCREENING INFO'!#REF!</f>
        <v>#REF!</v>
      </c>
      <c r="Y92" s="138" t="e">
        <f>'SCREENING INFO'!#REF!</f>
        <v>#REF!</v>
      </c>
      <c r="Z92" s="138" t="e">
        <f>'SCREENING INFO'!#REF!</f>
        <v>#REF!</v>
      </c>
      <c r="AA92" s="201" t="e">
        <f>'SCREENING INFO'!#REF!</f>
        <v>#REF!</v>
      </c>
      <c r="AB92" s="207" t="e">
        <f>'SCREENING INFO'!#REF!</f>
        <v>#REF!</v>
      </c>
      <c r="AC92" s="138" t="e">
        <f>'SCREENING INFO'!#REF!</f>
        <v>#REF!</v>
      </c>
      <c r="AD92" s="138" t="e">
        <f>'SCREENING INFO'!#REF!</f>
        <v>#REF!</v>
      </c>
      <c r="AE92" s="138" t="e">
        <f>'SCREENING INFO'!#REF!</f>
        <v>#REF!</v>
      </c>
      <c r="AF92" s="138" t="e">
        <f>'SCREENING INFO'!#REF!</f>
        <v>#REF!</v>
      </c>
      <c r="AG92" s="138" t="e">
        <f>'SCREENING INFO'!#REF!</f>
        <v>#REF!</v>
      </c>
      <c r="AH92" s="138" t="e">
        <f>'SCREENING INFO'!#REF!</f>
        <v>#REF!</v>
      </c>
      <c r="AI92" s="138" t="e">
        <f>'SCREENING INFO'!#REF!</f>
        <v>#REF!</v>
      </c>
      <c r="AJ92" s="138" t="e">
        <f>'SCREENING INFO'!#REF!</f>
        <v>#REF!</v>
      </c>
    </row>
    <row r="93" spans="1:36" s="25" customFormat="1" hidden="1">
      <c r="A93" s="106" t="e">
        <f>'SCREENING INFO'!#REF!</f>
        <v>#REF!</v>
      </c>
      <c r="B93" s="106" t="e">
        <f>'SCREENING INFO'!#REF!</f>
        <v>#REF!</v>
      </c>
      <c r="C93" s="106" t="e">
        <f>'SCREENING INFO'!#REF!</f>
        <v>#REF!</v>
      </c>
      <c r="D93" s="116" t="e">
        <f>'SCREENING INFO'!#REF!</f>
        <v>#REF!</v>
      </c>
      <c r="E93" s="200" t="e">
        <f>'SCREENING INFO'!#REF!</f>
        <v>#REF!</v>
      </c>
      <c r="F93" s="232" t="e">
        <f>'SCREENING INFO'!#REF!</f>
        <v>#REF!</v>
      </c>
      <c r="G93" s="132" t="e">
        <f>'SCREENING INFO'!#REF!</f>
        <v>#REF!</v>
      </c>
      <c r="H93" s="138" t="e">
        <f>'SCREENING INFO'!#REF!</f>
        <v>#REF!</v>
      </c>
      <c r="I93" s="138" t="e">
        <f>'SCREENING INFO'!#REF!</f>
        <v>#REF!</v>
      </c>
      <c r="J93" s="140" t="e">
        <f>'SCREENING INFO'!#REF!</f>
        <v>#REF!</v>
      </c>
      <c r="K93" s="140" t="e">
        <f>'SCREENING INFO'!#REF!</f>
        <v>#REF!</v>
      </c>
      <c r="L93" s="243" t="e">
        <f>'SCREENING INFO'!#REF!</f>
        <v>#REF!</v>
      </c>
      <c r="M93" s="221" t="e">
        <f>'SCREENING INFO'!#REF!</f>
        <v>#REF!</v>
      </c>
      <c r="N93" s="223" t="e">
        <f>'SCREENING INFO'!#REF!</f>
        <v>#REF!</v>
      </c>
      <c r="O93" s="140" t="e">
        <f>'SCREENING INFO'!#REF!</f>
        <v>#REF!</v>
      </c>
      <c r="P93" s="224" t="e">
        <f>'SCREENING INFO'!#REF!</f>
        <v>#REF!</v>
      </c>
      <c r="Q93" s="242" t="e">
        <f>'SCREENING INFO'!#REF!</f>
        <v>#REF!</v>
      </c>
      <c r="R93" s="225" t="e">
        <f>'SCREENING INFO'!#REF!</f>
        <v>#REF!</v>
      </c>
      <c r="S93" s="140" t="e">
        <f>'SCREENING INFO'!#REF!</f>
        <v>#REF!</v>
      </c>
      <c r="T93" s="206" t="e">
        <f>'SCREENING INFO'!#REF!</f>
        <v>#REF!</v>
      </c>
      <c r="U93" s="138" t="e">
        <f>'SCREENING INFO'!#REF!</f>
        <v>#REF!</v>
      </c>
      <c r="V93" s="138" t="e">
        <f>'SCREENING INFO'!#REF!</f>
        <v>#REF!</v>
      </c>
      <c r="W93" s="138" t="e">
        <f>'SCREENING INFO'!#REF!</f>
        <v>#REF!</v>
      </c>
      <c r="X93" s="138" t="e">
        <f>'SCREENING INFO'!#REF!</f>
        <v>#REF!</v>
      </c>
      <c r="Y93" s="138" t="e">
        <f>'SCREENING INFO'!#REF!</f>
        <v>#REF!</v>
      </c>
      <c r="Z93" s="138" t="e">
        <f>'SCREENING INFO'!#REF!</f>
        <v>#REF!</v>
      </c>
      <c r="AA93" s="201" t="e">
        <f>'SCREENING INFO'!#REF!</f>
        <v>#REF!</v>
      </c>
      <c r="AB93" s="207" t="e">
        <f>'SCREENING INFO'!#REF!</f>
        <v>#REF!</v>
      </c>
      <c r="AC93" s="138" t="e">
        <f>'SCREENING INFO'!#REF!</f>
        <v>#REF!</v>
      </c>
      <c r="AD93" s="138" t="e">
        <f>'SCREENING INFO'!#REF!</f>
        <v>#REF!</v>
      </c>
      <c r="AE93" s="138" t="e">
        <f>'SCREENING INFO'!#REF!</f>
        <v>#REF!</v>
      </c>
      <c r="AF93" s="138" t="e">
        <f>'SCREENING INFO'!#REF!</f>
        <v>#REF!</v>
      </c>
      <c r="AG93" s="138" t="e">
        <f>'SCREENING INFO'!#REF!</f>
        <v>#REF!</v>
      </c>
      <c r="AH93" s="138" t="e">
        <f>'SCREENING INFO'!#REF!</f>
        <v>#REF!</v>
      </c>
      <c r="AI93" s="138" t="e">
        <f>'SCREENING INFO'!#REF!</f>
        <v>#REF!</v>
      </c>
      <c r="AJ93" s="138" t="e">
        <f>'SCREENING INFO'!#REF!</f>
        <v>#REF!</v>
      </c>
    </row>
    <row r="94" spans="1:36" hidden="1">
      <c r="A94" s="106" t="e">
        <f>'SCREENING INFO'!#REF!</f>
        <v>#REF!</v>
      </c>
      <c r="B94" s="106" t="e">
        <f>'SCREENING INFO'!#REF!</f>
        <v>#REF!</v>
      </c>
      <c r="C94" s="106" t="e">
        <f>'SCREENING INFO'!#REF!</f>
        <v>#REF!</v>
      </c>
      <c r="D94" s="130" t="e">
        <f>'SCREENING INFO'!#REF!</f>
        <v>#REF!</v>
      </c>
      <c r="E94" s="259" t="e">
        <f>'SCREENING INFO'!#REF!</f>
        <v>#REF!</v>
      </c>
      <c r="F94" s="260" t="e">
        <f>'SCREENING INFO'!#REF!</f>
        <v>#REF!</v>
      </c>
      <c r="G94" s="261" t="e">
        <f>'SCREENING INFO'!#REF!</f>
        <v>#REF!</v>
      </c>
      <c r="H94" s="259" t="e">
        <f>'SCREENING INFO'!#REF!</f>
        <v>#REF!</v>
      </c>
      <c r="I94" s="259" t="e">
        <f>'SCREENING INFO'!#REF!</f>
        <v>#REF!</v>
      </c>
      <c r="J94" s="262" t="e">
        <f>'SCREENING INFO'!#REF!</f>
        <v>#REF!</v>
      </c>
      <c r="K94" s="262" t="e">
        <f>'SCREENING INFO'!#REF!</f>
        <v>#REF!</v>
      </c>
      <c r="L94" s="245" t="e">
        <f>'SCREENING INFO'!#REF!</f>
        <v>#REF!</v>
      </c>
      <c r="M94" s="263" t="e">
        <f>'SCREENING INFO'!#REF!</f>
        <v>#REF!</v>
      </c>
      <c r="N94" s="264" t="e">
        <f>'SCREENING INFO'!#REF!</f>
        <v>#REF!</v>
      </c>
      <c r="O94" s="265" t="e">
        <f>'SCREENING INFO'!#REF!</f>
        <v>#REF!</v>
      </c>
      <c r="P94" s="224" t="e">
        <f>'SCREENING INFO'!#REF!</f>
        <v>#REF!</v>
      </c>
      <c r="Q94" s="266" t="e">
        <f>'SCREENING INFO'!#REF!</f>
        <v>#REF!</v>
      </c>
      <c r="R94" s="267" t="e">
        <f>'SCREENING INFO'!#REF!</f>
        <v>#REF!</v>
      </c>
      <c r="S94" s="265" t="e">
        <f>'SCREENING INFO'!#REF!</f>
        <v>#REF!</v>
      </c>
      <c r="T94" s="268" t="e">
        <f>'SCREENING INFO'!#REF!</f>
        <v>#REF!</v>
      </c>
      <c r="U94" s="207" t="e">
        <f>'SCREENING INFO'!#REF!</f>
        <v>#REF!</v>
      </c>
      <c r="V94" s="269" t="e">
        <f>'SCREENING INFO'!#REF!</f>
        <v>#REF!</v>
      </c>
      <c r="W94" s="202" t="e">
        <f>'SCREENING INFO'!#REF!</f>
        <v>#REF!</v>
      </c>
      <c r="X94" s="202" t="e">
        <f>'SCREENING INFO'!#REF!</f>
        <v>#REF!</v>
      </c>
      <c r="Y94" s="202" t="e">
        <f>'SCREENING INFO'!#REF!</f>
        <v>#REF!</v>
      </c>
      <c r="Z94" s="202" t="e">
        <f>'SCREENING INFO'!#REF!</f>
        <v>#REF!</v>
      </c>
      <c r="AA94" s="201" t="e">
        <f>'SCREENING INFO'!#REF!</f>
        <v>#REF!</v>
      </c>
      <c r="AB94" s="202" t="e">
        <f>'SCREENING INFO'!#REF!</f>
        <v>#REF!</v>
      </c>
      <c r="AC94" s="202" t="e">
        <f>'SCREENING INFO'!#REF!</f>
        <v>#REF!</v>
      </c>
      <c r="AD94" s="201" t="e">
        <f>'SCREENING INFO'!#REF!</f>
        <v>#REF!</v>
      </c>
      <c r="AE94" s="202" t="e">
        <f>'SCREENING INFO'!#REF!</f>
        <v>#REF!</v>
      </c>
      <c r="AF94" s="202" t="e">
        <f>'SCREENING INFO'!#REF!</f>
        <v>#REF!</v>
      </c>
      <c r="AG94" s="202" t="e">
        <f>'SCREENING INFO'!#REF!</f>
        <v>#REF!</v>
      </c>
      <c r="AH94" s="202" t="e">
        <f>'SCREENING INFO'!#REF!</f>
        <v>#REF!</v>
      </c>
      <c r="AI94" s="202" t="e">
        <f>'SCREENING INFO'!#REF!</f>
        <v>#REF!</v>
      </c>
      <c r="AJ94" s="202" t="e">
        <f>'SCREENING INFO'!#REF!</f>
        <v>#REF!</v>
      </c>
    </row>
    <row r="95" spans="1:36" hidden="1">
      <c r="A95" s="106" t="e">
        <f>'SCREENING INFO'!#REF!</f>
        <v>#REF!</v>
      </c>
      <c r="B95" s="106" t="e">
        <f>'SCREENING INFO'!#REF!</f>
        <v>#REF!</v>
      </c>
      <c r="C95" s="106" t="e">
        <f>'SCREENING INFO'!#REF!</f>
        <v>#REF!</v>
      </c>
      <c r="D95" s="130" t="e">
        <f>'SCREENING INFO'!#REF!</f>
        <v>#REF!</v>
      </c>
      <c r="E95" s="259" t="e">
        <f>'SCREENING INFO'!#REF!</f>
        <v>#REF!</v>
      </c>
      <c r="F95" s="260" t="e">
        <f>'SCREENING INFO'!#REF!</f>
        <v>#REF!</v>
      </c>
      <c r="G95" s="261" t="e">
        <f>'SCREENING INFO'!#REF!</f>
        <v>#REF!</v>
      </c>
      <c r="H95" s="259" t="e">
        <f>'SCREENING INFO'!#REF!</f>
        <v>#REF!</v>
      </c>
      <c r="I95" s="259" t="e">
        <f>'SCREENING INFO'!#REF!</f>
        <v>#REF!</v>
      </c>
      <c r="J95" s="262" t="e">
        <f>'SCREENING INFO'!#REF!</f>
        <v>#REF!</v>
      </c>
      <c r="K95" s="262" t="e">
        <f>'SCREENING INFO'!#REF!</f>
        <v>#REF!</v>
      </c>
      <c r="L95" s="245" t="e">
        <f>'SCREENING INFO'!#REF!</f>
        <v>#REF!</v>
      </c>
      <c r="M95" s="263" t="e">
        <f>'SCREENING INFO'!#REF!</f>
        <v>#REF!</v>
      </c>
      <c r="N95" s="264" t="e">
        <f>'SCREENING INFO'!#REF!</f>
        <v>#REF!</v>
      </c>
      <c r="O95" s="265" t="e">
        <f>'SCREENING INFO'!#REF!</f>
        <v>#REF!</v>
      </c>
      <c r="P95" s="224" t="e">
        <f>'SCREENING INFO'!#REF!</f>
        <v>#REF!</v>
      </c>
      <c r="Q95" s="266" t="e">
        <f>'SCREENING INFO'!#REF!</f>
        <v>#REF!</v>
      </c>
      <c r="R95" s="267" t="e">
        <f>'SCREENING INFO'!#REF!</f>
        <v>#REF!</v>
      </c>
      <c r="S95" s="265" t="e">
        <f>'SCREENING INFO'!#REF!</f>
        <v>#REF!</v>
      </c>
      <c r="T95" s="268" t="e">
        <f>'SCREENING INFO'!#REF!</f>
        <v>#REF!</v>
      </c>
      <c r="U95" s="207" t="e">
        <f>'SCREENING INFO'!#REF!</f>
        <v>#REF!</v>
      </c>
      <c r="V95" s="269" t="e">
        <f>'SCREENING INFO'!#REF!</f>
        <v>#REF!</v>
      </c>
      <c r="W95" s="202" t="e">
        <f>'SCREENING INFO'!#REF!</f>
        <v>#REF!</v>
      </c>
      <c r="X95" s="202" t="e">
        <f>'SCREENING INFO'!#REF!</f>
        <v>#REF!</v>
      </c>
      <c r="Y95" s="202" t="e">
        <f>'SCREENING INFO'!#REF!</f>
        <v>#REF!</v>
      </c>
      <c r="Z95" s="202" t="e">
        <f>'SCREENING INFO'!#REF!</f>
        <v>#REF!</v>
      </c>
      <c r="AA95" s="201" t="e">
        <f>'SCREENING INFO'!#REF!</f>
        <v>#REF!</v>
      </c>
      <c r="AB95" s="202" t="e">
        <f>'SCREENING INFO'!#REF!</f>
        <v>#REF!</v>
      </c>
      <c r="AC95" s="202" t="e">
        <f>'SCREENING INFO'!#REF!</f>
        <v>#REF!</v>
      </c>
      <c r="AD95" s="201" t="e">
        <f>'SCREENING INFO'!#REF!</f>
        <v>#REF!</v>
      </c>
      <c r="AE95" s="202" t="e">
        <f>'SCREENING INFO'!#REF!</f>
        <v>#REF!</v>
      </c>
      <c r="AF95" s="202" t="e">
        <f>'SCREENING INFO'!#REF!</f>
        <v>#REF!</v>
      </c>
      <c r="AG95" s="202" t="e">
        <f>'SCREENING INFO'!#REF!</f>
        <v>#REF!</v>
      </c>
      <c r="AH95" s="202" t="e">
        <f>'SCREENING INFO'!#REF!</f>
        <v>#REF!</v>
      </c>
      <c r="AI95" s="202" t="e">
        <f>'SCREENING INFO'!#REF!</f>
        <v>#REF!</v>
      </c>
      <c r="AJ95" s="202" t="e">
        <f>'SCREENING INFO'!#REF!</f>
        <v>#REF!</v>
      </c>
    </row>
    <row r="96" spans="1:36" hidden="1">
      <c r="A96" s="106" t="e">
        <f>'SCREENING INFO'!#REF!</f>
        <v>#REF!</v>
      </c>
      <c r="B96" s="106" t="e">
        <f>'SCREENING INFO'!#REF!</f>
        <v>#REF!</v>
      </c>
      <c r="C96" s="106" t="e">
        <f>'SCREENING INFO'!#REF!</f>
        <v>#REF!</v>
      </c>
      <c r="D96" s="130" t="e">
        <f>'SCREENING INFO'!#REF!</f>
        <v>#REF!</v>
      </c>
      <c r="E96" s="259" t="e">
        <f>'SCREENING INFO'!#REF!</f>
        <v>#REF!</v>
      </c>
      <c r="F96" s="260" t="e">
        <f>'SCREENING INFO'!#REF!</f>
        <v>#REF!</v>
      </c>
      <c r="G96" s="261" t="e">
        <f>'SCREENING INFO'!#REF!</f>
        <v>#REF!</v>
      </c>
      <c r="H96" s="259" t="e">
        <f>'SCREENING INFO'!#REF!</f>
        <v>#REF!</v>
      </c>
      <c r="I96" s="259" t="e">
        <f>'SCREENING INFO'!#REF!</f>
        <v>#REF!</v>
      </c>
      <c r="J96" s="262" t="e">
        <f>'SCREENING INFO'!#REF!</f>
        <v>#REF!</v>
      </c>
      <c r="K96" s="262" t="e">
        <f>'SCREENING INFO'!#REF!</f>
        <v>#REF!</v>
      </c>
      <c r="L96" s="245" t="e">
        <f>'SCREENING INFO'!#REF!</f>
        <v>#REF!</v>
      </c>
      <c r="M96" s="263" t="e">
        <f>'SCREENING INFO'!#REF!</f>
        <v>#REF!</v>
      </c>
      <c r="N96" s="264" t="e">
        <f>'SCREENING INFO'!#REF!</f>
        <v>#REF!</v>
      </c>
      <c r="O96" s="265" t="e">
        <f>'SCREENING INFO'!#REF!</f>
        <v>#REF!</v>
      </c>
      <c r="P96" s="224" t="e">
        <f>'SCREENING INFO'!#REF!</f>
        <v>#REF!</v>
      </c>
      <c r="Q96" s="266" t="e">
        <f>'SCREENING INFO'!#REF!</f>
        <v>#REF!</v>
      </c>
      <c r="R96" s="267" t="e">
        <f>'SCREENING INFO'!#REF!</f>
        <v>#REF!</v>
      </c>
      <c r="S96" s="265" t="e">
        <f>'SCREENING INFO'!#REF!</f>
        <v>#REF!</v>
      </c>
      <c r="T96" s="268" t="e">
        <f>'SCREENING INFO'!#REF!</f>
        <v>#REF!</v>
      </c>
      <c r="U96" s="207" t="e">
        <f>'SCREENING INFO'!#REF!</f>
        <v>#REF!</v>
      </c>
      <c r="V96" s="202" t="e">
        <f>'SCREENING INFO'!#REF!</f>
        <v>#REF!</v>
      </c>
      <c r="W96" s="202" t="e">
        <f>'SCREENING INFO'!#REF!</f>
        <v>#REF!</v>
      </c>
      <c r="X96" s="202" t="e">
        <f>'SCREENING INFO'!#REF!</f>
        <v>#REF!</v>
      </c>
      <c r="Y96" s="202" t="e">
        <f>'SCREENING INFO'!#REF!</f>
        <v>#REF!</v>
      </c>
      <c r="Z96" s="202" t="e">
        <f>'SCREENING INFO'!#REF!</f>
        <v>#REF!</v>
      </c>
      <c r="AA96" s="201" t="e">
        <f>'SCREENING INFO'!#REF!</f>
        <v>#REF!</v>
      </c>
      <c r="AB96" s="202" t="e">
        <f>'SCREENING INFO'!#REF!</f>
        <v>#REF!</v>
      </c>
      <c r="AC96" s="202" t="e">
        <f>'SCREENING INFO'!#REF!</f>
        <v>#REF!</v>
      </c>
      <c r="AD96" s="201" t="e">
        <f>'SCREENING INFO'!#REF!</f>
        <v>#REF!</v>
      </c>
      <c r="AE96" s="202" t="e">
        <f>'SCREENING INFO'!#REF!</f>
        <v>#REF!</v>
      </c>
      <c r="AF96" s="202" t="e">
        <f>'SCREENING INFO'!#REF!</f>
        <v>#REF!</v>
      </c>
      <c r="AG96" s="202" t="e">
        <f>'SCREENING INFO'!#REF!</f>
        <v>#REF!</v>
      </c>
      <c r="AH96" s="202" t="e">
        <f>'SCREENING INFO'!#REF!</f>
        <v>#REF!</v>
      </c>
      <c r="AI96" s="202" t="e">
        <f>'SCREENING INFO'!#REF!</f>
        <v>#REF!</v>
      </c>
      <c r="AJ96" s="202" t="e">
        <f>'SCREENING INFO'!#REF!</f>
        <v>#REF!</v>
      </c>
    </row>
    <row r="97" spans="1:36" hidden="1">
      <c r="A97" s="106" t="e">
        <f>'SCREENING INFO'!#REF!</f>
        <v>#REF!</v>
      </c>
      <c r="B97" s="106" t="e">
        <f>'SCREENING INFO'!#REF!</f>
        <v>#REF!</v>
      </c>
      <c r="C97" s="106" t="e">
        <f>'SCREENING INFO'!#REF!</f>
        <v>#REF!</v>
      </c>
      <c r="D97" s="135" t="e">
        <f>'SCREENING INFO'!#REF!</f>
        <v>#REF!</v>
      </c>
      <c r="E97" s="259" t="e">
        <f>'SCREENING INFO'!#REF!</f>
        <v>#REF!</v>
      </c>
      <c r="F97" s="260" t="e">
        <f>'SCREENING INFO'!#REF!</f>
        <v>#REF!</v>
      </c>
      <c r="G97" s="261" t="e">
        <f>'SCREENING INFO'!#REF!</f>
        <v>#REF!</v>
      </c>
      <c r="H97" s="259" t="e">
        <f>'SCREENING INFO'!#REF!</f>
        <v>#REF!</v>
      </c>
      <c r="I97" s="259" t="e">
        <f>'SCREENING INFO'!#REF!</f>
        <v>#REF!</v>
      </c>
      <c r="J97" s="262" t="e">
        <f>'SCREENING INFO'!#REF!</f>
        <v>#REF!</v>
      </c>
      <c r="K97" s="262" t="e">
        <f>'SCREENING INFO'!#REF!</f>
        <v>#REF!</v>
      </c>
      <c r="L97" s="245" t="e">
        <f>'SCREENING INFO'!#REF!</f>
        <v>#REF!</v>
      </c>
      <c r="M97" s="263" t="e">
        <f>'SCREENING INFO'!#REF!</f>
        <v>#REF!</v>
      </c>
      <c r="N97" s="264" t="e">
        <f>'SCREENING INFO'!#REF!</f>
        <v>#REF!</v>
      </c>
      <c r="O97" s="265" t="e">
        <f>'SCREENING INFO'!#REF!</f>
        <v>#REF!</v>
      </c>
      <c r="P97" s="224" t="e">
        <f>'SCREENING INFO'!#REF!</f>
        <v>#REF!</v>
      </c>
      <c r="Q97" s="266" t="e">
        <f>'SCREENING INFO'!#REF!</f>
        <v>#REF!</v>
      </c>
      <c r="R97" s="267" t="e">
        <f>'SCREENING INFO'!#REF!</f>
        <v>#REF!</v>
      </c>
      <c r="S97" s="265" t="e">
        <f>'SCREENING INFO'!#REF!</f>
        <v>#REF!</v>
      </c>
      <c r="T97" s="268" t="e">
        <f>'SCREENING INFO'!#REF!</f>
        <v>#REF!</v>
      </c>
      <c r="U97" s="207" t="e">
        <f>'SCREENING INFO'!#REF!</f>
        <v>#REF!</v>
      </c>
      <c r="V97" s="202" t="e">
        <f>'SCREENING INFO'!#REF!</f>
        <v>#REF!</v>
      </c>
      <c r="W97" s="202" t="e">
        <f>'SCREENING INFO'!#REF!</f>
        <v>#REF!</v>
      </c>
      <c r="X97" s="202" t="e">
        <f>'SCREENING INFO'!#REF!</f>
        <v>#REF!</v>
      </c>
      <c r="Y97" s="202" t="e">
        <f>'SCREENING INFO'!#REF!</f>
        <v>#REF!</v>
      </c>
      <c r="Z97" s="202" t="e">
        <f>'SCREENING INFO'!#REF!</f>
        <v>#REF!</v>
      </c>
      <c r="AA97" s="201" t="e">
        <f>'SCREENING INFO'!#REF!</f>
        <v>#REF!</v>
      </c>
      <c r="AB97" s="202" t="e">
        <f>'SCREENING INFO'!#REF!</f>
        <v>#REF!</v>
      </c>
      <c r="AC97" s="202" t="e">
        <f>'SCREENING INFO'!#REF!</f>
        <v>#REF!</v>
      </c>
      <c r="AD97" s="201" t="e">
        <f>'SCREENING INFO'!#REF!</f>
        <v>#REF!</v>
      </c>
      <c r="AE97" s="202" t="e">
        <f>'SCREENING INFO'!#REF!</f>
        <v>#REF!</v>
      </c>
      <c r="AF97" s="202" t="e">
        <f>'SCREENING INFO'!#REF!</f>
        <v>#REF!</v>
      </c>
      <c r="AG97" s="202" t="e">
        <f>'SCREENING INFO'!#REF!</f>
        <v>#REF!</v>
      </c>
      <c r="AH97" s="202" t="e">
        <f>'SCREENING INFO'!#REF!</f>
        <v>#REF!</v>
      </c>
      <c r="AI97" s="202" t="e">
        <f>'SCREENING INFO'!#REF!</f>
        <v>#REF!</v>
      </c>
      <c r="AJ97" s="202" t="e">
        <f>'SCREENING INFO'!#REF!</f>
        <v>#REF!</v>
      </c>
    </row>
    <row r="98" spans="1:36" hidden="1">
      <c r="A98" s="106" t="e">
        <f>'SCREENING INFO'!#REF!</f>
        <v>#REF!</v>
      </c>
      <c r="B98" s="106" t="e">
        <f>'SCREENING INFO'!#REF!</f>
        <v>#REF!</v>
      </c>
      <c r="C98" s="106" t="e">
        <f>'SCREENING INFO'!#REF!</f>
        <v>#REF!</v>
      </c>
      <c r="D98" s="135" t="e">
        <f>'SCREENING INFO'!#REF!</f>
        <v>#REF!</v>
      </c>
      <c r="E98" s="259" t="e">
        <f>'SCREENING INFO'!#REF!</f>
        <v>#REF!</v>
      </c>
      <c r="F98" s="260" t="e">
        <f>'SCREENING INFO'!#REF!</f>
        <v>#REF!</v>
      </c>
      <c r="G98" s="261" t="e">
        <f>'SCREENING INFO'!#REF!</f>
        <v>#REF!</v>
      </c>
      <c r="H98" s="259" t="e">
        <f>'SCREENING INFO'!#REF!</f>
        <v>#REF!</v>
      </c>
      <c r="I98" s="259" t="e">
        <f>'SCREENING INFO'!#REF!</f>
        <v>#REF!</v>
      </c>
      <c r="J98" s="262" t="e">
        <f>'SCREENING INFO'!#REF!</f>
        <v>#REF!</v>
      </c>
      <c r="K98" s="262" t="e">
        <f>'SCREENING INFO'!#REF!</f>
        <v>#REF!</v>
      </c>
      <c r="L98" s="245" t="e">
        <f>'SCREENING INFO'!#REF!</f>
        <v>#REF!</v>
      </c>
      <c r="M98" s="263" t="e">
        <f>'SCREENING INFO'!#REF!</f>
        <v>#REF!</v>
      </c>
      <c r="N98" s="264" t="e">
        <f>'SCREENING INFO'!#REF!</f>
        <v>#REF!</v>
      </c>
      <c r="O98" s="265" t="e">
        <f>'SCREENING INFO'!#REF!</f>
        <v>#REF!</v>
      </c>
      <c r="P98" s="224" t="e">
        <f>'SCREENING INFO'!#REF!</f>
        <v>#REF!</v>
      </c>
      <c r="Q98" s="266" t="e">
        <f>'SCREENING INFO'!#REF!</f>
        <v>#REF!</v>
      </c>
      <c r="R98" s="267" t="e">
        <f>'SCREENING INFO'!#REF!</f>
        <v>#REF!</v>
      </c>
      <c r="S98" s="265" t="e">
        <f>'SCREENING INFO'!#REF!</f>
        <v>#REF!</v>
      </c>
      <c r="T98" s="268" t="e">
        <f>'SCREENING INFO'!#REF!</f>
        <v>#REF!</v>
      </c>
      <c r="U98" s="207" t="e">
        <f>'SCREENING INFO'!#REF!</f>
        <v>#REF!</v>
      </c>
      <c r="V98" s="269" t="e">
        <f>'SCREENING INFO'!#REF!</f>
        <v>#REF!</v>
      </c>
      <c r="W98" s="202" t="e">
        <f>'SCREENING INFO'!#REF!</f>
        <v>#REF!</v>
      </c>
      <c r="X98" s="202" t="e">
        <f>'SCREENING INFO'!#REF!</f>
        <v>#REF!</v>
      </c>
      <c r="Y98" s="202" t="e">
        <f>'SCREENING INFO'!#REF!</f>
        <v>#REF!</v>
      </c>
      <c r="Z98" s="202" t="e">
        <f>'SCREENING INFO'!#REF!</f>
        <v>#REF!</v>
      </c>
      <c r="AA98" s="201" t="e">
        <f>'SCREENING INFO'!#REF!</f>
        <v>#REF!</v>
      </c>
      <c r="AB98" s="202" t="e">
        <f>'SCREENING INFO'!#REF!</f>
        <v>#REF!</v>
      </c>
      <c r="AC98" s="202" t="e">
        <f>'SCREENING INFO'!#REF!</f>
        <v>#REF!</v>
      </c>
      <c r="AD98" s="201" t="e">
        <f>'SCREENING INFO'!#REF!</f>
        <v>#REF!</v>
      </c>
      <c r="AE98" s="202" t="e">
        <f>'SCREENING INFO'!#REF!</f>
        <v>#REF!</v>
      </c>
      <c r="AF98" s="202" t="e">
        <f>'SCREENING INFO'!#REF!</f>
        <v>#REF!</v>
      </c>
      <c r="AG98" s="202" t="e">
        <f>'SCREENING INFO'!#REF!</f>
        <v>#REF!</v>
      </c>
      <c r="AH98" s="202" t="e">
        <f>'SCREENING INFO'!#REF!</f>
        <v>#REF!</v>
      </c>
      <c r="AI98" s="202" t="e">
        <f>'SCREENING INFO'!#REF!</f>
        <v>#REF!</v>
      </c>
      <c r="AJ98" s="202" t="e">
        <f>'SCREENING INFO'!#REF!</f>
        <v>#REF!</v>
      </c>
    </row>
    <row r="99" spans="1:36" hidden="1">
      <c r="A99" s="106" t="e">
        <f>'SCREENING INFO'!#REF!</f>
        <v>#REF!</v>
      </c>
      <c r="B99" s="106" t="e">
        <f>'SCREENING INFO'!#REF!</f>
        <v>#REF!</v>
      </c>
      <c r="C99" s="106" t="e">
        <f>'SCREENING INFO'!#REF!</f>
        <v>#REF!</v>
      </c>
      <c r="D99" s="136" t="e">
        <f>'SCREENING INFO'!#REF!</f>
        <v>#REF!</v>
      </c>
      <c r="E99" s="259" t="e">
        <f>'SCREENING INFO'!#REF!</f>
        <v>#REF!</v>
      </c>
      <c r="F99" s="260" t="e">
        <f>'SCREENING INFO'!#REF!</f>
        <v>#REF!</v>
      </c>
      <c r="G99" s="261" t="e">
        <f>'SCREENING INFO'!#REF!</f>
        <v>#REF!</v>
      </c>
      <c r="H99" s="259" t="e">
        <f>'SCREENING INFO'!#REF!</f>
        <v>#REF!</v>
      </c>
      <c r="I99" s="259" t="e">
        <f>'SCREENING INFO'!#REF!</f>
        <v>#REF!</v>
      </c>
      <c r="J99" s="262" t="e">
        <f>'SCREENING INFO'!#REF!</f>
        <v>#REF!</v>
      </c>
      <c r="K99" s="262" t="e">
        <f>'SCREENING INFO'!#REF!</f>
        <v>#REF!</v>
      </c>
      <c r="L99" s="245" t="e">
        <f>'SCREENING INFO'!#REF!</f>
        <v>#REF!</v>
      </c>
      <c r="M99" s="263" t="e">
        <f>'SCREENING INFO'!#REF!</f>
        <v>#REF!</v>
      </c>
      <c r="N99" s="264" t="e">
        <f>'SCREENING INFO'!#REF!</f>
        <v>#REF!</v>
      </c>
      <c r="O99" s="265" t="e">
        <f>'SCREENING INFO'!#REF!</f>
        <v>#REF!</v>
      </c>
      <c r="P99" s="224" t="e">
        <f>'SCREENING INFO'!#REF!</f>
        <v>#REF!</v>
      </c>
      <c r="Q99" s="266" t="e">
        <f>'SCREENING INFO'!#REF!</f>
        <v>#REF!</v>
      </c>
      <c r="R99" s="267" t="e">
        <f>'SCREENING INFO'!#REF!</f>
        <v>#REF!</v>
      </c>
      <c r="S99" s="265" t="e">
        <f>'SCREENING INFO'!#REF!</f>
        <v>#REF!</v>
      </c>
      <c r="T99" s="268" t="e">
        <f>'SCREENING INFO'!#REF!</f>
        <v>#REF!</v>
      </c>
      <c r="U99" s="207" t="e">
        <f>'SCREENING INFO'!#REF!</f>
        <v>#REF!</v>
      </c>
      <c r="V99" s="202" t="e">
        <f>'SCREENING INFO'!#REF!</f>
        <v>#REF!</v>
      </c>
      <c r="W99" s="202" t="e">
        <f>'SCREENING INFO'!#REF!</f>
        <v>#REF!</v>
      </c>
      <c r="X99" s="202" t="e">
        <f>'SCREENING INFO'!#REF!</f>
        <v>#REF!</v>
      </c>
      <c r="Y99" s="202" t="e">
        <f>'SCREENING INFO'!#REF!</f>
        <v>#REF!</v>
      </c>
      <c r="Z99" s="202" t="e">
        <f>'SCREENING INFO'!#REF!</f>
        <v>#REF!</v>
      </c>
      <c r="AA99" s="201" t="e">
        <f>'SCREENING INFO'!#REF!</f>
        <v>#REF!</v>
      </c>
      <c r="AB99" s="202" t="e">
        <f>'SCREENING INFO'!#REF!</f>
        <v>#REF!</v>
      </c>
      <c r="AC99" s="202" t="e">
        <f>'SCREENING INFO'!#REF!</f>
        <v>#REF!</v>
      </c>
      <c r="AD99" s="201" t="e">
        <f>'SCREENING INFO'!#REF!</f>
        <v>#REF!</v>
      </c>
      <c r="AE99" s="202" t="e">
        <f>'SCREENING INFO'!#REF!</f>
        <v>#REF!</v>
      </c>
      <c r="AF99" s="202" t="e">
        <f>'SCREENING INFO'!#REF!</f>
        <v>#REF!</v>
      </c>
      <c r="AG99" s="202" t="e">
        <f>'SCREENING INFO'!#REF!</f>
        <v>#REF!</v>
      </c>
      <c r="AH99" s="202" t="e">
        <f>'SCREENING INFO'!#REF!</f>
        <v>#REF!</v>
      </c>
      <c r="AI99" s="202" t="e">
        <f>'SCREENING INFO'!#REF!</f>
        <v>#REF!</v>
      </c>
      <c r="AJ99" s="202" t="e">
        <f>'SCREENING INFO'!#REF!</f>
        <v>#REF!</v>
      </c>
    </row>
    <row r="100" spans="1:36" s="25" customFormat="1" hidden="1">
      <c r="A100" s="106" t="e">
        <f>'SCREENING INFO'!#REF!</f>
        <v>#REF!</v>
      </c>
      <c r="B100" s="106" t="e">
        <f>'SCREENING INFO'!#REF!</f>
        <v>#REF!</v>
      </c>
      <c r="C100" s="106" t="e">
        <f>'SCREENING INFO'!#REF!</f>
        <v>#REF!</v>
      </c>
      <c r="D100" s="116" t="e">
        <f>'SCREENING INFO'!#REF!</f>
        <v>#REF!</v>
      </c>
      <c r="E100" s="200" t="e">
        <f>'SCREENING INFO'!#REF!</f>
        <v>#REF!</v>
      </c>
      <c r="F100" s="232" t="e">
        <f>'SCREENING INFO'!#REF!</f>
        <v>#REF!</v>
      </c>
      <c r="G100" s="132" t="e">
        <f>'SCREENING INFO'!#REF!</f>
        <v>#REF!</v>
      </c>
      <c r="H100" s="138" t="e">
        <f>'SCREENING INFO'!#REF!</f>
        <v>#REF!</v>
      </c>
      <c r="I100" s="138" t="e">
        <f>'SCREENING INFO'!#REF!</f>
        <v>#REF!</v>
      </c>
      <c r="J100" s="140" t="e">
        <f>'SCREENING INFO'!#REF!</f>
        <v>#REF!</v>
      </c>
      <c r="K100" s="140" t="e">
        <f>'SCREENING INFO'!#REF!</f>
        <v>#REF!</v>
      </c>
      <c r="L100" s="243" t="e">
        <f>'SCREENING INFO'!#REF!</f>
        <v>#REF!</v>
      </c>
      <c r="M100" s="221" t="e">
        <f>'SCREENING INFO'!#REF!</f>
        <v>#REF!</v>
      </c>
      <c r="N100" s="223" t="e">
        <f>'SCREENING INFO'!#REF!</f>
        <v>#REF!</v>
      </c>
      <c r="O100" s="140" t="e">
        <f>'SCREENING INFO'!#REF!</f>
        <v>#REF!</v>
      </c>
      <c r="P100" s="224" t="e">
        <f>'SCREENING INFO'!#REF!</f>
        <v>#REF!</v>
      </c>
      <c r="Q100" s="242" t="e">
        <f>'SCREENING INFO'!#REF!</f>
        <v>#REF!</v>
      </c>
      <c r="R100" s="225" t="e">
        <f>'SCREENING INFO'!#REF!</f>
        <v>#REF!</v>
      </c>
      <c r="S100" s="140" t="e">
        <f>'SCREENING INFO'!#REF!</f>
        <v>#REF!</v>
      </c>
      <c r="T100" s="206" t="e">
        <f>'SCREENING INFO'!#REF!</f>
        <v>#REF!</v>
      </c>
      <c r="U100" s="138" t="e">
        <f>'SCREENING INFO'!#REF!</f>
        <v>#REF!</v>
      </c>
      <c r="V100" s="138" t="e">
        <f>'SCREENING INFO'!#REF!</f>
        <v>#REF!</v>
      </c>
      <c r="W100" s="138" t="e">
        <f>'SCREENING INFO'!#REF!</f>
        <v>#REF!</v>
      </c>
      <c r="X100" s="138" t="e">
        <f>'SCREENING INFO'!#REF!</f>
        <v>#REF!</v>
      </c>
      <c r="Y100" s="138" t="e">
        <f>'SCREENING INFO'!#REF!</f>
        <v>#REF!</v>
      </c>
      <c r="Z100" s="138" t="e">
        <f>'SCREENING INFO'!#REF!</f>
        <v>#REF!</v>
      </c>
      <c r="AA100" s="201" t="e">
        <f>'SCREENING INFO'!#REF!</f>
        <v>#REF!</v>
      </c>
      <c r="AB100" s="207" t="e">
        <f>'SCREENING INFO'!#REF!</f>
        <v>#REF!</v>
      </c>
      <c r="AC100" s="138" t="e">
        <f>'SCREENING INFO'!#REF!</f>
        <v>#REF!</v>
      </c>
      <c r="AD100" s="138" t="e">
        <f>'SCREENING INFO'!#REF!</f>
        <v>#REF!</v>
      </c>
      <c r="AE100" s="138" t="e">
        <f>'SCREENING INFO'!#REF!</f>
        <v>#REF!</v>
      </c>
      <c r="AF100" s="138" t="e">
        <f>'SCREENING INFO'!#REF!</f>
        <v>#REF!</v>
      </c>
      <c r="AG100" s="138" t="e">
        <f>'SCREENING INFO'!#REF!</f>
        <v>#REF!</v>
      </c>
      <c r="AH100" s="138" t="e">
        <f>'SCREENING INFO'!#REF!</f>
        <v>#REF!</v>
      </c>
      <c r="AI100" s="138" t="e">
        <f>'SCREENING INFO'!#REF!</f>
        <v>#REF!</v>
      </c>
      <c r="AJ100" s="138" t="e">
        <f>'SCREENING INFO'!#REF!</f>
        <v>#REF!</v>
      </c>
    </row>
    <row r="101" spans="1:36" s="25" customFormat="1" hidden="1">
      <c r="A101" s="106" t="e">
        <f>'SCREENING INFO'!#REF!</f>
        <v>#REF!</v>
      </c>
      <c r="B101" s="106" t="e">
        <f>'SCREENING INFO'!#REF!</f>
        <v>#REF!</v>
      </c>
      <c r="C101" s="106" t="e">
        <f>'SCREENING INFO'!#REF!</f>
        <v>#REF!</v>
      </c>
      <c r="D101" s="116" t="e">
        <f>'SCREENING INFO'!#REF!</f>
        <v>#REF!</v>
      </c>
      <c r="E101" s="200" t="e">
        <f>'SCREENING INFO'!#REF!</f>
        <v>#REF!</v>
      </c>
      <c r="F101" s="232" t="e">
        <f>'SCREENING INFO'!#REF!</f>
        <v>#REF!</v>
      </c>
      <c r="G101" s="132" t="e">
        <f>'SCREENING INFO'!#REF!</f>
        <v>#REF!</v>
      </c>
      <c r="H101" s="138" t="e">
        <f>'SCREENING INFO'!#REF!</f>
        <v>#REF!</v>
      </c>
      <c r="I101" s="138" t="e">
        <f>'SCREENING INFO'!#REF!</f>
        <v>#REF!</v>
      </c>
      <c r="J101" s="140" t="e">
        <f>'SCREENING INFO'!#REF!</f>
        <v>#REF!</v>
      </c>
      <c r="K101" s="140" t="e">
        <f>'SCREENING INFO'!#REF!</f>
        <v>#REF!</v>
      </c>
      <c r="L101" s="222" t="e">
        <f>'SCREENING INFO'!#REF!</f>
        <v>#REF!</v>
      </c>
      <c r="M101" s="221" t="e">
        <f>'SCREENING INFO'!#REF!</f>
        <v>#REF!</v>
      </c>
      <c r="N101" s="223" t="e">
        <f>'SCREENING INFO'!#REF!</f>
        <v>#REF!</v>
      </c>
      <c r="O101" s="140" t="e">
        <f>'SCREENING INFO'!#REF!</f>
        <v>#REF!</v>
      </c>
      <c r="P101" s="224" t="e">
        <f>'SCREENING INFO'!#REF!</f>
        <v>#REF!</v>
      </c>
      <c r="Q101" s="242" t="e">
        <f>'SCREENING INFO'!#REF!</f>
        <v>#REF!</v>
      </c>
      <c r="R101" s="225" t="e">
        <f>'SCREENING INFO'!#REF!</f>
        <v>#REF!</v>
      </c>
      <c r="S101" s="140" t="e">
        <f>'SCREENING INFO'!#REF!</f>
        <v>#REF!</v>
      </c>
      <c r="T101" s="206" t="e">
        <f>'SCREENING INFO'!#REF!</f>
        <v>#REF!</v>
      </c>
      <c r="U101" s="138" t="e">
        <f>'SCREENING INFO'!#REF!</f>
        <v>#REF!</v>
      </c>
      <c r="V101" s="138" t="e">
        <f>'SCREENING INFO'!#REF!</f>
        <v>#REF!</v>
      </c>
      <c r="W101" s="138" t="e">
        <f>'SCREENING INFO'!#REF!</f>
        <v>#REF!</v>
      </c>
      <c r="X101" s="138" t="e">
        <f>'SCREENING INFO'!#REF!</f>
        <v>#REF!</v>
      </c>
      <c r="Y101" s="138" t="e">
        <f>'SCREENING INFO'!#REF!</f>
        <v>#REF!</v>
      </c>
      <c r="Z101" s="138" t="e">
        <f>'SCREENING INFO'!#REF!</f>
        <v>#REF!</v>
      </c>
      <c r="AA101" s="201" t="e">
        <f>'SCREENING INFO'!#REF!</f>
        <v>#REF!</v>
      </c>
      <c r="AB101" s="207" t="e">
        <f>'SCREENING INFO'!#REF!</f>
        <v>#REF!</v>
      </c>
      <c r="AC101" s="138" t="e">
        <f>'SCREENING INFO'!#REF!</f>
        <v>#REF!</v>
      </c>
      <c r="AD101" s="138" t="e">
        <f>'SCREENING INFO'!#REF!</f>
        <v>#REF!</v>
      </c>
      <c r="AE101" s="138" t="e">
        <f>'SCREENING INFO'!#REF!</f>
        <v>#REF!</v>
      </c>
      <c r="AF101" s="138" t="e">
        <f>'SCREENING INFO'!#REF!</f>
        <v>#REF!</v>
      </c>
      <c r="AG101" s="138" t="e">
        <f>'SCREENING INFO'!#REF!</f>
        <v>#REF!</v>
      </c>
      <c r="AH101" s="138" t="e">
        <f>'SCREENING INFO'!#REF!</f>
        <v>#REF!</v>
      </c>
      <c r="AI101" s="138" t="e">
        <f>'SCREENING INFO'!#REF!</f>
        <v>#REF!</v>
      </c>
      <c r="AJ101" s="138" t="e">
        <f>'SCREENING INFO'!#REF!</f>
        <v>#REF!</v>
      </c>
    </row>
    <row r="102" spans="1:36" s="25" customFormat="1" hidden="1">
      <c r="A102" s="106" t="e">
        <f>'SCREENING INFO'!#REF!</f>
        <v>#REF!</v>
      </c>
      <c r="B102" s="106" t="e">
        <f>'SCREENING INFO'!#REF!</f>
        <v>#REF!</v>
      </c>
      <c r="C102" s="106" t="e">
        <f>'SCREENING INFO'!#REF!</f>
        <v>#REF!</v>
      </c>
      <c r="D102" s="130" t="e">
        <f>'SCREENING INFO'!#REF!</f>
        <v>#REF!</v>
      </c>
      <c r="E102" s="130" t="e">
        <f>'SCREENING INFO'!#REF!</f>
        <v>#REF!</v>
      </c>
      <c r="F102" s="233" t="e">
        <f>'SCREENING INFO'!#REF!</f>
        <v>#REF!</v>
      </c>
      <c r="G102" s="141" t="e">
        <f>'SCREENING INFO'!#REF!</f>
        <v>#REF!</v>
      </c>
      <c r="H102" s="130" t="e">
        <f>'SCREENING INFO'!#REF!</f>
        <v>#REF!</v>
      </c>
      <c r="I102" s="130" t="e">
        <f>'SCREENING INFO'!#REF!</f>
        <v>#REF!</v>
      </c>
      <c r="J102" s="140" t="e">
        <f>'SCREENING INFO'!#REF!</f>
        <v>#REF!</v>
      </c>
      <c r="K102" s="140" t="e">
        <f>'SCREENING INFO'!#REF!</f>
        <v>#REF!</v>
      </c>
      <c r="L102" s="222" t="e">
        <f>'SCREENING INFO'!#REF!</f>
        <v>#REF!</v>
      </c>
      <c r="M102" s="221" t="e">
        <f>'SCREENING INFO'!#REF!</f>
        <v>#REF!</v>
      </c>
      <c r="N102" s="223" t="e">
        <f>'SCREENING INFO'!#REF!</f>
        <v>#REF!</v>
      </c>
      <c r="O102" s="140" t="e">
        <f>'SCREENING INFO'!#REF!</f>
        <v>#REF!</v>
      </c>
      <c r="P102" s="224" t="e">
        <f>'SCREENING INFO'!#REF!</f>
        <v>#REF!</v>
      </c>
      <c r="Q102" s="242" t="e">
        <f>'SCREENING INFO'!#REF!</f>
        <v>#REF!</v>
      </c>
      <c r="R102" s="225" t="e">
        <f>'SCREENING INFO'!#REF!</f>
        <v>#REF!</v>
      </c>
      <c r="S102" s="140" t="e">
        <f>'SCREENING INFO'!#REF!</f>
        <v>#REF!</v>
      </c>
      <c r="T102" s="206" t="e">
        <f>'SCREENING INFO'!#REF!</f>
        <v>#REF!</v>
      </c>
      <c r="U102" s="138" t="e">
        <f>'SCREENING INFO'!#REF!</f>
        <v>#REF!</v>
      </c>
      <c r="V102" s="132" t="e">
        <f>'SCREENING INFO'!#REF!</f>
        <v>#REF!</v>
      </c>
      <c r="W102" s="132" t="e">
        <f>'SCREENING INFO'!#REF!</f>
        <v>#REF!</v>
      </c>
      <c r="X102" s="132" t="e">
        <f>'SCREENING INFO'!#REF!</f>
        <v>#REF!</v>
      </c>
      <c r="Y102" s="132" t="e">
        <f>'SCREENING INFO'!#REF!</f>
        <v>#REF!</v>
      </c>
      <c r="Z102" s="132" t="e">
        <f>'SCREENING INFO'!#REF!</f>
        <v>#REF!</v>
      </c>
      <c r="AA102" s="201" t="e">
        <f>'SCREENING INFO'!#REF!</f>
        <v>#REF!</v>
      </c>
      <c r="AB102" s="226" t="e">
        <f>'SCREENING INFO'!#REF!</f>
        <v>#REF!</v>
      </c>
      <c r="AC102" s="132" t="e">
        <f>'SCREENING INFO'!#REF!</f>
        <v>#REF!</v>
      </c>
      <c r="AD102" s="201" t="e">
        <f>'SCREENING INFO'!#REF!</f>
        <v>#REF!</v>
      </c>
      <c r="AE102" s="132" t="e">
        <f>'SCREENING INFO'!#REF!</f>
        <v>#REF!</v>
      </c>
      <c r="AF102" s="132" t="e">
        <f>'SCREENING INFO'!#REF!</f>
        <v>#REF!</v>
      </c>
      <c r="AG102" s="132" t="e">
        <f>'SCREENING INFO'!#REF!</f>
        <v>#REF!</v>
      </c>
      <c r="AH102" s="132" t="e">
        <f>'SCREENING INFO'!#REF!</f>
        <v>#REF!</v>
      </c>
      <c r="AI102" s="132" t="e">
        <f>'SCREENING INFO'!#REF!</f>
        <v>#REF!</v>
      </c>
      <c r="AJ102" s="132" t="e">
        <f>'SCREENING INFO'!#REF!</f>
        <v>#REF!</v>
      </c>
    </row>
    <row r="103" spans="1:36" s="25" customFormat="1" hidden="1">
      <c r="A103" s="106" t="e">
        <f>'SCREENING INFO'!#REF!</f>
        <v>#REF!</v>
      </c>
      <c r="B103" s="106" t="e">
        <f>'SCREENING INFO'!#REF!</f>
        <v>#REF!</v>
      </c>
      <c r="C103" s="106" t="e">
        <f>'SCREENING INFO'!#REF!</f>
        <v>#REF!</v>
      </c>
      <c r="D103" s="130" t="e">
        <f>'SCREENING INFO'!#REF!</f>
        <v>#REF!</v>
      </c>
      <c r="E103" s="130" t="e">
        <f>'SCREENING INFO'!#REF!</f>
        <v>#REF!</v>
      </c>
      <c r="F103" s="234" t="e">
        <f>'SCREENING INFO'!#REF!</f>
        <v>#REF!</v>
      </c>
      <c r="G103" s="141" t="e">
        <f>'SCREENING INFO'!#REF!</f>
        <v>#REF!</v>
      </c>
      <c r="H103" s="130" t="e">
        <f>'SCREENING INFO'!#REF!</f>
        <v>#REF!</v>
      </c>
      <c r="I103" s="130" t="e">
        <f>'SCREENING INFO'!#REF!</f>
        <v>#REF!</v>
      </c>
      <c r="J103" s="140" t="e">
        <f>'SCREENING INFO'!#REF!</f>
        <v>#REF!</v>
      </c>
      <c r="K103" s="140" t="e">
        <f>'SCREENING INFO'!#REF!</f>
        <v>#REF!</v>
      </c>
      <c r="L103" s="222" t="e">
        <f>'SCREENING INFO'!#REF!</f>
        <v>#REF!</v>
      </c>
      <c r="M103" s="221" t="e">
        <f>'SCREENING INFO'!#REF!</f>
        <v>#REF!</v>
      </c>
      <c r="N103" s="223" t="e">
        <f>'SCREENING INFO'!#REF!</f>
        <v>#REF!</v>
      </c>
      <c r="O103" s="140" t="e">
        <f>'SCREENING INFO'!#REF!</f>
        <v>#REF!</v>
      </c>
      <c r="P103" s="224" t="e">
        <f>'SCREENING INFO'!#REF!</f>
        <v>#REF!</v>
      </c>
      <c r="Q103" s="242" t="e">
        <f>'SCREENING INFO'!#REF!</f>
        <v>#REF!</v>
      </c>
      <c r="R103" s="225" t="e">
        <f>'SCREENING INFO'!#REF!</f>
        <v>#REF!</v>
      </c>
      <c r="S103" s="140" t="e">
        <f>'SCREENING INFO'!#REF!</f>
        <v>#REF!</v>
      </c>
      <c r="T103" s="206" t="e">
        <f>'SCREENING INFO'!#REF!</f>
        <v>#REF!</v>
      </c>
      <c r="U103" s="138" t="e">
        <f>'SCREENING INFO'!#REF!</f>
        <v>#REF!</v>
      </c>
      <c r="V103" s="199" t="e">
        <f>'SCREENING INFO'!#REF!</f>
        <v>#REF!</v>
      </c>
      <c r="W103" s="132" t="e">
        <f>'SCREENING INFO'!#REF!</f>
        <v>#REF!</v>
      </c>
      <c r="X103" s="132" t="e">
        <f>'SCREENING INFO'!#REF!</f>
        <v>#REF!</v>
      </c>
      <c r="Y103" s="132" t="e">
        <f>'SCREENING INFO'!#REF!</f>
        <v>#REF!</v>
      </c>
      <c r="Z103" s="132" t="e">
        <f>'SCREENING INFO'!#REF!</f>
        <v>#REF!</v>
      </c>
      <c r="AA103" s="227" t="e">
        <f>'SCREENING INFO'!#REF!</f>
        <v>#REF!</v>
      </c>
      <c r="AB103" s="202" t="e">
        <f>'SCREENING INFO'!#REF!</f>
        <v>#REF!</v>
      </c>
      <c r="AC103" s="132" t="e">
        <f>'SCREENING INFO'!#REF!</f>
        <v>#REF!</v>
      </c>
      <c r="AD103" s="201" t="e">
        <f>'SCREENING INFO'!#REF!</f>
        <v>#REF!</v>
      </c>
      <c r="AE103" s="132" t="e">
        <f>'SCREENING INFO'!#REF!</f>
        <v>#REF!</v>
      </c>
      <c r="AF103" s="132" t="e">
        <f>'SCREENING INFO'!#REF!</f>
        <v>#REF!</v>
      </c>
      <c r="AG103" s="132" t="e">
        <f>'SCREENING INFO'!#REF!</f>
        <v>#REF!</v>
      </c>
      <c r="AH103" s="132" t="e">
        <f>'SCREENING INFO'!#REF!</f>
        <v>#REF!</v>
      </c>
      <c r="AI103" s="132" t="e">
        <f>'SCREENING INFO'!#REF!</f>
        <v>#REF!</v>
      </c>
      <c r="AJ103" s="132" t="e">
        <f>'SCREENING INFO'!#REF!</f>
        <v>#REF!</v>
      </c>
    </row>
    <row r="104" spans="1:36" s="25" customFormat="1" hidden="1">
      <c r="A104" s="106" t="e">
        <f>'SCREENING INFO'!#REF!</f>
        <v>#REF!</v>
      </c>
      <c r="B104" s="106" t="e">
        <f>'SCREENING INFO'!#REF!</f>
        <v>#REF!</v>
      </c>
      <c r="C104" s="106" t="e">
        <f>'SCREENING INFO'!#REF!</f>
        <v>#REF!</v>
      </c>
      <c r="D104" s="130" t="e">
        <f>'SCREENING INFO'!#REF!</f>
        <v>#REF!</v>
      </c>
      <c r="E104" s="130" t="e">
        <f>'SCREENING INFO'!#REF!</f>
        <v>#REF!</v>
      </c>
      <c r="F104" s="233" t="e">
        <f>'SCREENING INFO'!#REF!</f>
        <v>#REF!</v>
      </c>
      <c r="G104" s="141" t="e">
        <f>'SCREENING INFO'!#REF!</f>
        <v>#REF!</v>
      </c>
      <c r="H104" s="130" t="e">
        <f>'SCREENING INFO'!#REF!</f>
        <v>#REF!</v>
      </c>
      <c r="I104" s="130" t="e">
        <f>'SCREENING INFO'!#REF!</f>
        <v>#REF!</v>
      </c>
      <c r="J104" s="140" t="e">
        <f>'SCREENING INFO'!#REF!</f>
        <v>#REF!</v>
      </c>
      <c r="K104" s="140" t="e">
        <f>'SCREENING INFO'!#REF!</f>
        <v>#REF!</v>
      </c>
      <c r="L104" s="222" t="e">
        <f>'SCREENING INFO'!#REF!</f>
        <v>#REF!</v>
      </c>
      <c r="M104" s="221" t="e">
        <f>'SCREENING INFO'!#REF!</f>
        <v>#REF!</v>
      </c>
      <c r="N104" s="223" t="e">
        <f>'SCREENING INFO'!#REF!</f>
        <v>#REF!</v>
      </c>
      <c r="O104" s="140" t="e">
        <f>'SCREENING INFO'!#REF!</f>
        <v>#REF!</v>
      </c>
      <c r="P104" s="224" t="e">
        <f>'SCREENING INFO'!#REF!</f>
        <v>#REF!</v>
      </c>
      <c r="Q104" s="242" t="e">
        <f>'SCREENING INFO'!#REF!</f>
        <v>#REF!</v>
      </c>
      <c r="R104" s="225" t="e">
        <f>'SCREENING INFO'!#REF!</f>
        <v>#REF!</v>
      </c>
      <c r="S104" s="140" t="e">
        <f>'SCREENING INFO'!#REF!</f>
        <v>#REF!</v>
      </c>
      <c r="T104" s="206" t="e">
        <f>'SCREENING INFO'!#REF!</f>
        <v>#REF!</v>
      </c>
      <c r="U104" s="138" t="e">
        <f>'SCREENING INFO'!#REF!</f>
        <v>#REF!</v>
      </c>
      <c r="V104" s="199" t="e">
        <f>'SCREENING INFO'!#REF!</f>
        <v>#REF!</v>
      </c>
      <c r="W104" s="132" t="e">
        <f>'SCREENING INFO'!#REF!</f>
        <v>#REF!</v>
      </c>
      <c r="X104" s="132" t="e">
        <f>'SCREENING INFO'!#REF!</f>
        <v>#REF!</v>
      </c>
      <c r="Y104" s="132" t="e">
        <f>'SCREENING INFO'!#REF!</f>
        <v>#REF!</v>
      </c>
      <c r="Z104" s="132" t="e">
        <f>'SCREENING INFO'!#REF!</f>
        <v>#REF!</v>
      </c>
      <c r="AA104" s="201" t="e">
        <f>'SCREENING INFO'!#REF!</f>
        <v>#REF!</v>
      </c>
      <c r="AB104" s="202" t="e">
        <f>'SCREENING INFO'!#REF!</f>
        <v>#REF!</v>
      </c>
      <c r="AC104" s="132" t="e">
        <f>'SCREENING INFO'!#REF!</f>
        <v>#REF!</v>
      </c>
      <c r="AD104" s="201" t="e">
        <f>'SCREENING INFO'!#REF!</f>
        <v>#REF!</v>
      </c>
      <c r="AE104" s="132" t="e">
        <f>'SCREENING INFO'!#REF!</f>
        <v>#REF!</v>
      </c>
      <c r="AF104" s="132" t="e">
        <f>'SCREENING INFO'!#REF!</f>
        <v>#REF!</v>
      </c>
      <c r="AG104" s="132" t="e">
        <f>'SCREENING INFO'!#REF!</f>
        <v>#REF!</v>
      </c>
      <c r="AH104" s="132" t="e">
        <f>'SCREENING INFO'!#REF!</f>
        <v>#REF!</v>
      </c>
      <c r="AI104" s="132" t="e">
        <f>'SCREENING INFO'!#REF!</f>
        <v>#REF!</v>
      </c>
      <c r="AJ104" s="132" t="e">
        <f>'SCREENING INFO'!#REF!</f>
        <v>#REF!</v>
      </c>
    </row>
    <row r="105" spans="1:36" s="25" customFormat="1" hidden="1">
      <c r="A105" s="106" t="e">
        <f>'SCREENING INFO'!#REF!</f>
        <v>#REF!</v>
      </c>
      <c r="B105" s="106" t="e">
        <f>'SCREENING INFO'!#REF!</f>
        <v>#REF!</v>
      </c>
      <c r="C105" s="106" t="e">
        <f>'SCREENING INFO'!#REF!</f>
        <v>#REF!</v>
      </c>
      <c r="D105" s="130" t="e">
        <f>'SCREENING INFO'!#REF!</f>
        <v>#REF!</v>
      </c>
      <c r="E105" s="130" t="e">
        <f>'SCREENING INFO'!#REF!</f>
        <v>#REF!</v>
      </c>
      <c r="F105" s="233" t="e">
        <f>'SCREENING INFO'!#REF!</f>
        <v>#REF!</v>
      </c>
      <c r="G105" s="141" t="e">
        <f>'SCREENING INFO'!#REF!</f>
        <v>#REF!</v>
      </c>
      <c r="H105" s="130" t="e">
        <f>'SCREENING INFO'!#REF!</f>
        <v>#REF!</v>
      </c>
      <c r="I105" s="130" t="e">
        <f>'SCREENING INFO'!#REF!</f>
        <v>#REF!</v>
      </c>
      <c r="J105" s="140" t="e">
        <f>'SCREENING INFO'!#REF!</f>
        <v>#REF!</v>
      </c>
      <c r="K105" s="140" t="e">
        <f>'SCREENING INFO'!#REF!</f>
        <v>#REF!</v>
      </c>
      <c r="L105" s="222" t="e">
        <f>'SCREENING INFO'!#REF!</f>
        <v>#REF!</v>
      </c>
      <c r="M105" s="221" t="e">
        <f>'SCREENING INFO'!#REF!</f>
        <v>#REF!</v>
      </c>
      <c r="N105" s="223" t="e">
        <f>'SCREENING INFO'!#REF!</f>
        <v>#REF!</v>
      </c>
      <c r="O105" s="140" t="e">
        <f>'SCREENING INFO'!#REF!</f>
        <v>#REF!</v>
      </c>
      <c r="P105" s="224" t="e">
        <f>'SCREENING INFO'!#REF!</f>
        <v>#REF!</v>
      </c>
      <c r="Q105" s="242" t="e">
        <f>'SCREENING INFO'!#REF!</f>
        <v>#REF!</v>
      </c>
      <c r="R105" s="225" t="e">
        <f>'SCREENING INFO'!#REF!</f>
        <v>#REF!</v>
      </c>
      <c r="S105" s="140" t="e">
        <f>'SCREENING INFO'!#REF!</f>
        <v>#REF!</v>
      </c>
      <c r="T105" s="206" t="e">
        <f>'SCREENING INFO'!#REF!</f>
        <v>#REF!</v>
      </c>
      <c r="U105" s="138" t="e">
        <f>'SCREENING INFO'!#REF!</f>
        <v>#REF!</v>
      </c>
      <c r="V105" s="132" t="e">
        <f>'SCREENING INFO'!#REF!</f>
        <v>#REF!</v>
      </c>
      <c r="W105" s="132" t="e">
        <f>'SCREENING INFO'!#REF!</f>
        <v>#REF!</v>
      </c>
      <c r="X105" s="132" t="e">
        <f>'SCREENING INFO'!#REF!</f>
        <v>#REF!</v>
      </c>
      <c r="Y105" s="132" t="e">
        <f>'SCREENING INFO'!#REF!</f>
        <v>#REF!</v>
      </c>
      <c r="Z105" s="132" t="e">
        <f>'SCREENING INFO'!#REF!</f>
        <v>#REF!</v>
      </c>
      <c r="AA105" s="227" t="e">
        <f>'SCREENING INFO'!#REF!</f>
        <v>#REF!</v>
      </c>
      <c r="AB105" s="202" t="e">
        <f>'SCREENING INFO'!#REF!</f>
        <v>#REF!</v>
      </c>
      <c r="AC105" s="132" t="e">
        <f>'SCREENING INFO'!#REF!</f>
        <v>#REF!</v>
      </c>
      <c r="AD105" s="201" t="e">
        <f>'SCREENING INFO'!#REF!</f>
        <v>#REF!</v>
      </c>
      <c r="AE105" s="132" t="e">
        <f>'SCREENING INFO'!#REF!</f>
        <v>#REF!</v>
      </c>
      <c r="AF105" s="132" t="e">
        <f>'SCREENING INFO'!#REF!</f>
        <v>#REF!</v>
      </c>
      <c r="AG105" s="132" t="e">
        <f>'SCREENING INFO'!#REF!</f>
        <v>#REF!</v>
      </c>
      <c r="AH105" s="132" t="e">
        <f>'SCREENING INFO'!#REF!</f>
        <v>#REF!</v>
      </c>
      <c r="AI105" s="132" t="e">
        <f>'SCREENING INFO'!#REF!</f>
        <v>#REF!</v>
      </c>
      <c r="AJ105" s="132" t="e">
        <f>'SCREENING INFO'!#REF!</f>
        <v>#REF!</v>
      </c>
    </row>
    <row r="106" spans="1:36" s="25" customFormat="1" hidden="1">
      <c r="A106" s="106" t="e">
        <f>'SCREENING INFO'!#REF!</f>
        <v>#REF!</v>
      </c>
      <c r="B106" s="106" t="e">
        <f>'SCREENING INFO'!#REF!</f>
        <v>#REF!</v>
      </c>
      <c r="C106" s="106" t="e">
        <f>'SCREENING INFO'!#REF!</f>
        <v>#REF!</v>
      </c>
      <c r="D106" s="130" t="e">
        <f>'SCREENING INFO'!#REF!</f>
        <v>#REF!</v>
      </c>
      <c r="E106" s="130" t="e">
        <f>'SCREENING INFO'!#REF!</f>
        <v>#REF!</v>
      </c>
      <c r="F106" s="233" t="e">
        <f>'SCREENING INFO'!#REF!</f>
        <v>#REF!</v>
      </c>
      <c r="G106" s="141" t="e">
        <f>'SCREENING INFO'!#REF!</f>
        <v>#REF!</v>
      </c>
      <c r="H106" s="130" t="e">
        <f>'SCREENING INFO'!#REF!</f>
        <v>#REF!</v>
      </c>
      <c r="I106" s="130" t="e">
        <f>'SCREENING INFO'!#REF!</f>
        <v>#REF!</v>
      </c>
      <c r="J106" s="140" t="e">
        <f>'SCREENING INFO'!#REF!</f>
        <v>#REF!</v>
      </c>
      <c r="K106" s="140" t="e">
        <f>'SCREENING INFO'!#REF!</f>
        <v>#REF!</v>
      </c>
      <c r="L106" s="222" t="e">
        <f>'SCREENING INFO'!#REF!</f>
        <v>#REF!</v>
      </c>
      <c r="M106" s="221" t="e">
        <f>'SCREENING INFO'!#REF!</f>
        <v>#REF!</v>
      </c>
      <c r="N106" s="223" t="e">
        <f>'SCREENING INFO'!#REF!</f>
        <v>#REF!</v>
      </c>
      <c r="O106" s="140" t="e">
        <f>'SCREENING INFO'!#REF!</f>
        <v>#REF!</v>
      </c>
      <c r="P106" s="224" t="e">
        <f>'SCREENING INFO'!#REF!</f>
        <v>#REF!</v>
      </c>
      <c r="Q106" s="242" t="e">
        <f>'SCREENING INFO'!#REF!</f>
        <v>#REF!</v>
      </c>
      <c r="R106" s="225" t="e">
        <f>'SCREENING INFO'!#REF!</f>
        <v>#REF!</v>
      </c>
      <c r="S106" s="140" t="e">
        <f>'SCREENING INFO'!#REF!</f>
        <v>#REF!</v>
      </c>
      <c r="T106" s="206" t="e">
        <f>'SCREENING INFO'!#REF!</f>
        <v>#REF!</v>
      </c>
      <c r="U106" s="138" t="e">
        <f>'SCREENING INFO'!#REF!</f>
        <v>#REF!</v>
      </c>
      <c r="V106" s="132" t="e">
        <f>'SCREENING INFO'!#REF!</f>
        <v>#REF!</v>
      </c>
      <c r="W106" s="132" t="e">
        <f>'SCREENING INFO'!#REF!</f>
        <v>#REF!</v>
      </c>
      <c r="X106" s="132" t="e">
        <f>'SCREENING INFO'!#REF!</f>
        <v>#REF!</v>
      </c>
      <c r="Y106" s="132" t="e">
        <f>'SCREENING INFO'!#REF!</f>
        <v>#REF!</v>
      </c>
      <c r="Z106" s="132" t="e">
        <f>'SCREENING INFO'!#REF!</f>
        <v>#REF!</v>
      </c>
      <c r="AA106" s="201" t="e">
        <f>'SCREENING INFO'!#REF!</f>
        <v>#REF!</v>
      </c>
      <c r="AB106" s="202" t="e">
        <f>'SCREENING INFO'!#REF!</f>
        <v>#REF!</v>
      </c>
      <c r="AC106" s="132" t="e">
        <f>'SCREENING INFO'!#REF!</f>
        <v>#REF!</v>
      </c>
      <c r="AD106" s="201" t="e">
        <f>'SCREENING INFO'!#REF!</f>
        <v>#REF!</v>
      </c>
      <c r="AE106" s="132" t="e">
        <f>'SCREENING INFO'!#REF!</f>
        <v>#REF!</v>
      </c>
      <c r="AF106" s="132" t="e">
        <f>'SCREENING INFO'!#REF!</f>
        <v>#REF!</v>
      </c>
      <c r="AG106" s="132" t="e">
        <f>'SCREENING INFO'!#REF!</f>
        <v>#REF!</v>
      </c>
      <c r="AH106" s="132" t="e">
        <f>'SCREENING INFO'!#REF!</f>
        <v>#REF!</v>
      </c>
      <c r="AI106" s="132" t="e">
        <f>'SCREENING INFO'!#REF!</f>
        <v>#REF!</v>
      </c>
      <c r="AJ106" s="132" t="e">
        <f>'SCREENING INFO'!#REF!</f>
        <v>#REF!</v>
      </c>
    </row>
    <row r="107" spans="1:36" s="25" customFormat="1" hidden="1">
      <c r="A107" s="106" t="e">
        <f>'SCREENING INFO'!#REF!</f>
        <v>#REF!</v>
      </c>
      <c r="B107" s="106" t="e">
        <f>'SCREENING INFO'!#REF!</f>
        <v>#REF!</v>
      </c>
      <c r="C107" s="106" t="e">
        <f>'SCREENING INFO'!#REF!</f>
        <v>#REF!</v>
      </c>
      <c r="D107" s="129" t="e">
        <f>'SCREENING INFO'!#REF!</f>
        <v>#REF!</v>
      </c>
      <c r="E107" s="130" t="e">
        <f>'SCREENING INFO'!#REF!</f>
        <v>#REF!</v>
      </c>
      <c r="F107" s="234" t="e">
        <f>'SCREENING INFO'!#REF!</f>
        <v>#REF!</v>
      </c>
      <c r="G107" s="141" t="e">
        <f>'SCREENING INFO'!#REF!</f>
        <v>#REF!</v>
      </c>
      <c r="H107" s="130" t="e">
        <f>'SCREENING INFO'!#REF!</f>
        <v>#REF!</v>
      </c>
      <c r="I107" s="130" t="e">
        <f>'SCREENING INFO'!#REF!</f>
        <v>#REF!</v>
      </c>
      <c r="J107" s="140" t="e">
        <f>'SCREENING INFO'!#REF!</f>
        <v>#REF!</v>
      </c>
      <c r="K107" s="140" t="e">
        <f>'SCREENING INFO'!#REF!</f>
        <v>#REF!</v>
      </c>
      <c r="L107" s="222" t="e">
        <f>'SCREENING INFO'!#REF!</f>
        <v>#REF!</v>
      </c>
      <c r="M107" s="221" t="e">
        <f>'SCREENING INFO'!#REF!</f>
        <v>#REF!</v>
      </c>
      <c r="N107" s="223" t="e">
        <f>'SCREENING INFO'!#REF!</f>
        <v>#REF!</v>
      </c>
      <c r="O107" s="140" t="e">
        <f>'SCREENING INFO'!#REF!</f>
        <v>#REF!</v>
      </c>
      <c r="P107" s="224" t="e">
        <f>'SCREENING INFO'!#REF!</f>
        <v>#REF!</v>
      </c>
      <c r="Q107" s="242" t="e">
        <f>'SCREENING INFO'!#REF!</f>
        <v>#REF!</v>
      </c>
      <c r="R107" s="225" t="e">
        <f>'SCREENING INFO'!#REF!</f>
        <v>#REF!</v>
      </c>
      <c r="S107" s="140" t="e">
        <f>'SCREENING INFO'!#REF!</f>
        <v>#REF!</v>
      </c>
      <c r="T107" s="206" t="e">
        <f>'SCREENING INFO'!#REF!</f>
        <v>#REF!</v>
      </c>
      <c r="U107" s="138" t="e">
        <f>'SCREENING INFO'!#REF!</f>
        <v>#REF!</v>
      </c>
      <c r="V107" s="132" t="e">
        <f>'SCREENING INFO'!#REF!</f>
        <v>#REF!</v>
      </c>
      <c r="W107" s="132" t="e">
        <f>'SCREENING INFO'!#REF!</f>
        <v>#REF!</v>
      </c>
      <c r="X107" s="132" t="e">
        <f>'SCREENING INFO'!#REF!</f>
        <v>#REF!</v>
      </c>
      <c r="Y107" s="132" t="e">
        <f>'SCREENING INFO'!#REF!</f>
        <v>#REF!</v>
      </c>
      <c r="Z107" s="132" t="e">
        <f>'SCREENING INFO'!#REF!</f>
        <v>#REF!</v>
      </c>
      <c r="AA107" s="201" t="e">
        <f>'SCREENING INFO'!#REF!</f>
        <v>#REF!</v>
      </c>
      <c r="AB107" s="202" t="e">
        <f>'SCREENING INFO'!#REF!</f>
        <v>#REF!</v>
      </c>
      <c r="AC107" s="132" t="e">
        <f>'SCREENING INFO'!#REF!</f>
        <v>#REF!</v>
      </c>
      <c r="AD107" s="201" t="e">
        <f>'SCREENING INFO'!#REF!</f>
        <v>#REF!</v>
      </c>
      <c r="AE107" s="132" t="e">
        <f>'SCREENING INFO'!#REF!</f>
        <v>#REF!</v>
      </c>
      <c r="AF107" s="132" t="e">
        <f>'SCREENING INFO'!#REF!</f>
        <v>#REF!</v>
      </c>
      <c r="AG107" s="132" t="e">
        <f>'SCREENING INFO'!#REF!</f>
        <v>#REF!</v>
      </c>
      <c r="AH107" s="132" t="e">
        <f>'SCREENING INFO'!#REF!</f>
        <v>#REF!</v>
      </c>
      <c r="AI107" s="132" t="e">
        <f>'SCREENING INFO'!#REF!</f>
        <v>#REF!</v>
      </c>
      <c r="AJ107" s="132" t="e">
        <f>'SCREENING INFO'!#REF!</f>
        <v>#REF!</v>
      </c>
    </row>
    <row r="108" spans="1:36" s="25" customFormat="1" hidden="1">
      <c r="A108" s="106" t="e">
        <f>'SCREENING INFO'!#REF!</f>
        <v>#REF!</v>
      </c>
      <c r="B108" s="106" t="e">
        <f>'SCREENING INFO'!#REF!</f>
        <v>#REF!</v>
      </c>
      <c r="C108" s="106" t="e">
        <f>'SCREENING INFO'!#REF!</f>
        <v>#REF!</v>
      </c>
      <c r="D108" s="136" t="e">
        <f>'SCREENING INFO'!#REF!</f>
        <v>#REF!</v>
      </c>
      <c r="E108" s="130" t="e">
        <f>'SCREENING INFO'!#REF!</f>
        <v>#REF!</v>
      </c>
      <c r="F108" s="233" t="e">
        <f>'SCREENING INFO'!#REF!</f>
        <v>#REF!</v>
      </c>
      <c r="G108" s="141" t="e">
        <f>'SCREENING INFO'!#REF!</f>
        <v>#REF!</v>
      </c>
      <c r="H108" s="130" t="e">
        <f>'SCREENING INFO'!#REF!</f>
        <v>#REF!</v>
      </c>
      <c r="I108" s="130" t="e">
        <f>'SCREENING INFO'!#REF!</f>
        <v>#REF!</v>
      </c>
      <c r="J108" s="140" t="e">
        <f>'SCREENING INFO'!#REF!</f>
        <v>#REF!</v>
      </c>
      <c r="K108" s="140" t="e">
        <f>'SCREENING INFO'!#REF!</f>
        <v>#REF!</v>
      </c>
      <c r="L108" s="222" t="e">
        <f>'SCREENING INFO'!#REF!</f>
        <v>#REF!</v>
      </c>
      <c r="M108" s="221" t="e">
        <f>'SCREENING INFO'!#REF!</f>
        <v>#REF!</v>
      </c>
      <c r="N108" s="223" t="e">
        <f>'SCREENING INFO'!#REF!</f>
        <v>#REF!</v>
      </c>
      <c r="O108" s="140" t="e">
        <f>'SCREENING INFO'!#REF!</f>
        <v>#REF!</v>
      </c>
      <c r="P108" s="224" t="e">
        <f>'SCREENING INFO'!#REF!</f>
        <v>#REF!</v>
      </c>
      <c r="Q108" s="242" t="e">
        <f>'SCREENING INFO'!#REF!</f>
        <v>#REF!</v>
      </c>
      <c r="R108" s="225" t="e">
        <f>'SCREENING INFO'!#REF!</f>
        <v>#REF!</v>
      </c>
      <c r="S108" s="140" t="e">
        <f>'SCREENING INFO'!#REF!</f>
        <v>#REF!</v>
      </c>
      <c r="T108" s="206" t="e">
        <f>'SCREENING INFO'!#REF!</f>
        <v>#REF!</v>
      </c>
      <c r="U108" s="138" t="e">
        <f>'SCREENING INFO'!#REF!</f>
        <v>#REF!</v>
      </c>
      <c r="V108" s="132" t="e">
        <f>'SCREENING INFO'!#REF!</f>
        <v>#REF!</v>
      </c>
      <c r="W108" s="132" t="e">
        <f>'SCREENING INFO'!#REF!</f>
        <v>#REF!</v>
      </c>
      <c r="X108" s="132" t="e">
        <f>'SCREENING INFO'!#REF!</f>
        <v>#REF!</v>
      </c>
      <c r="Y108" s="132" t="e">
        <f>'SCREENING INFO'!#REF!</f>
        <v>#REF!</v>
      </c>
      <c r="Z108" s="132" t="e">
        <f>'SCREENING INFO'!#REF!</f>
        <v>#REF!</v>
      </c>
      <c r="AA108" s="227" t="e">
        <f>'SCREENING INFO'!#REF!</f>
        <v>#REF!</v>
      </c>
      <c r="AB108" s="202" t="e">
        <f>'SCREENING INFO'!#REF!</f>
        <v>#REF!</v>
      </c>
      <c r="AC108" s="132" t="e">
        <f>'SCREENING INFO'!#REF!</f>
        <v>#REF!</v>
      </c>
      <c r="AD108" s="201" t="e">
        <f>'SCREENING INFO'!#REF!</f>
        <v>#REF!</v>
      </c>
      <c r="AE108" s="132" t="e">
        <f>'SCREENING INFO'!#REF!</f>
        <v>#REF!</v>
      </c>
      <c r="AF108" s="132" t="e">
        <f>'SCREENING INFO'!#REF!</f>
        <v>#REF!</v>
      </c>
      <c r="AG108" s="132" t="e">
        <f>'SCREENING INFO'!#REF!</f>
        <v>#REF!</v>
      </c>
      <c r="AH108" s="132" t="e">
        <f>'SCREENING INFO'!#REF!</f>
        <v>#REF!</v>
      </c>
      <c r="AI108" s="132" t="e">
        <f>'SCREENING INFO'!#REF!</f>
        <v>#REF!</v>
      </c>
      <c r="AJ108" s="132" t="e">
        <f>'SCREENING INFO'!#REF!</f>
        <v>#REF!</v>
      </c>
    </row>
    <row r="109" spans="1:36" s="25" customFormat="1" hidden="1">
      <c r="A109" s="106" t="e">
        <f>'SCREENING INFO'!#REF!</f>
        <v>#REF!</v>
      </c>
      <c r="B109" s="106" t="e">
        <f>'SCREENING INFO'!#REF!</f>
        <v>#REF!</v>
      </c>
      <c r="C109" s="106" t="e">
        <f>'SCREENING INFO'!#REF!</f>
        <v>#REF!</v>
      </c>
      <c r="D109" s="129" t="e">
        <f>'SCREENING INFO'!#REF!</f>
        <v>#REF!</v>
      </c>
      <c r="E109" s="130" t="e">
        <f>'SCREENING INFO'!#REF!</f>
        <v>#REF!</v>
      </c>
      <c r="F109" s="233" t="e">
        <f>'SCREENING INFO'!#REF!</f>
        <v>#REF!</v>
      </c>
      <c r="G109" s="141" t="e">
        <f>'SCREENING INFO'!#REF!</f>
        <v>#REF!</v>
      </c>
      <c r="H109" s="130" t="e">
        <f>'SCREENING INFO'!#REF!</f>
        <v>#REF!</v>
      </c>
      <c r="I109" s="130" t="e">
        <f>'SCREENING INFO'!#REF!</f>
        <v>#REF!</v>
      </c>
      <c r="J109" s="140" t="e">
        <f>'SCREENING INFO'!#REF!</f>
        <v>#REF!</v>
      </c>
      <c r="K109" s="140" t="e">
        <f>'SCREENING INFO'!#REF!</f>
        <v>#REF!</v>
      </c>
      <c r="L109" s="222" t="e">
        <f>'SCREENING INFO'!#REF!</f>
        <v>#REF!</v>
      </c>
      <c r="M109" s="221" t="e">
        <f>'SCREENING INFO'!#REF!</f>
        <v>#REF!</v>
      </c>
      <c r="N109" s="223" t="e">
        <f>'SCREENING INFO'!#REF!</f>
        <v>#REF!</v>
      </c>
      <c r="O109" s="140" t="e">
        <f>'SCREENING INFO'!#REF!</f>
        <v>#REF!</v>
      </c>
      <c r="P109" s="224" t="e">
        <f>'SCREENING INFO'!#REF!</f>
        <v>#REF!</v>
      </c>
      <c r="Q109" s="242" t="e">
        <f>'SCREENING INFO'!#REF!</f>
        <v>#REF!</v>
      </c>
      <c r="R109" s="225" t="e">
        <f>'SCREENING INFO'!#REF!</f>
        <v>#REF!</v>
      </c>
      <c r="S109" s="140" t="e">
        <f>'SCREENING INFO'!#REF!</f>
        <v>#REF!</v>
      </c>
      <c r="T109" s="206" t="e">
        <f>'SCREENING INFO'!#REF!</f>
        <v>#REF!</v>
      </c>
      <c r="U109" s="138" t="e">
        <f>'SCREENING INFO'!#REF!</f>
        <v>#REF!</v>
      </c>
      <c r="V109" s="199" t="e">
        <f>'SCREENING INFO'!#REF!</f>
        <v>#REF!</v>
      </c>
      <c r="W109" s="132" t="e">
        <f>'SCREENING INFO'!#REF!</f>
        <v>#REF!</v>
      </c>
      <c r="X109" s="132" t="e">
        <f>'SCREENING INFO'!#REF!</f>
        <v>#REF!</v>
      </c>
      <c r="Y109" s="132" t="e">
        <f>'SCREENING INFO'!#REF!</f>
        <v>#REF!</v>
      </c>
      <c r="Z109" s="132" t="e">
        <f>'SCREENING INFO'!#REF!</f>
        <v>#REF!</v>
      </c>
      <c r="AA109" s="201" t="e">
        <f>'SCREENING INFO'!#REF!</f>
        <v>#REF!</v>
      </c>
      <c r="AB109" s="202" t="e">
        <f>'SCREENING INFO'!#REF!</f>
        <v>#REF!</v>
      </c>
      <c r="AC109" s="132" t="e">
        <f>'SCREENING INFO'!#REF!</f>
        <v>#REF!</v>
      </c>
      <c r="AD109" s="201" t="e">
        <f>'SCREENING INFO'!#REF!</f>
        <v>#REF!</v>
      </c>
      <c r="AE109" s="132" t="e">
        <f>'SCREENING INFO'!#REF!</f>
        <v>#REF!</v>
      </c>
      <c r="AF109" s="132" t="e">
        <f>'SCREENING INFO'!#REF!</f>
        <v>#REF!</v>
      </c>
      <c r="AG109" s="132" t="e">
        <f>'SCREENING INFO'!#REF!</f>
        <v>#REF!</v>
      </c>
      <c r="AH109" s="132" t="e">
        <f>'SCREENING INFO'!#REF!</f>
        <v>#REF!</v>
      </c>
      <c r="AI109" s="132" t="e">
        <f>'SCREENING INFO'!#REF!</f>
        <v>#REF!</v>
      </c>
      <c r="AJ109" s="132" t="e">
        <f>'SCREENING INFO'!#REF!</f>
        <v>#REF!</v>
      </c>
    </row>
    <row r="110" spans="1:36" s="25" customFormat="1" hidden="1">
      <c r="A110" s="106" t="e">
        <f>'SCREENING INFO'!#REF!</f>
        <v>#REF!</v>
      </c>
      <c r="B110" s="106" t="e">
        <f>'SCREENING INFO'!#REF!</f>
        <v>#REF!</v>
      </c>
      <c r="C110" s="106" t="e">
        <f>'SCREENING INFO'!#REF!</f>
        <v>#REF!</v>
      </c>
      <c r="D110" s="129" t="e">
        <f>'SCREENING INFO'!#REF!</f>
        <v>#REF!</v>
      </c>
      <c r="E110" s="130" t="e">
        <f>'SCREENING INFO'!#REF!</f>
        <v>#REF!</v>
      </c>
      <c r="F110" s="233" t="e">
        <f>'SCREENING INFO'!#REF!</f>
        <v>#REF!</v>
      </c>
      <c r="G110" s="141" t="e">
        <f>'SCREENING INFO'!#REF!</f>
        <v>#REF!</v>
      </c>
      <c r="H110" s="130" t="e">
        <f>'SCREENING INFO'!#REF!</f>
        <v>#REF!</v>
      </c>
      <c r="I110" s="130" t="e">
        <f>'SCREENING INFO'!#REF!</f>
        <v>#REF!</v>
      </c>
      <c r="J110" s="140" t="e">
        <f>'SCREENING INFO'!#REF!</f>
        <v>#REF!</v>
      </c>
      <c r="K110" s="140" t="e">
        <f>'SCREENING INFO'!#REF!</f>
        <v>#REF!</v>
      </c>
      <c r="L110" s="222" t="e">
        <f>'SCREENING INFO'!#REF!</f>
        <v>#REF!</v>
      </c>
      <c r="M110" s="221" t="e">
        <f>'SCREENING INFO'!#REF!</f>
        <v>#REF!</v>
      </c>
      <c r="N110" s="223" t="e">
        <f>'SCREENING INFO'!#REF!</f>
        <v>#REF!</v>
      </c>
      <c r="O110" s="140" t="e">
        <f>'SCREENING INFO'!#REF!</f>
        <v>#REF!</v>
      </c>
      <c r="P110" s="224" t="e">
        <f>'SCREENING INFO'!#REF!</f>
        <v>#REF!</v>
      </c>
      <c r="Q110" s="242" t="e">
        <f>'SCREENING INFO'!#REF!</f>
        <v>#REF!</v>
      </c>
      <c r="R110" s="225" t="e">
        <f>'SCREENING INFO'!#REF!</f>
        <v>#REF!</v>
      </c>
      <c r="S110" s="140" t="e">
        <f>'SCREENING INFO'!#REF!</f>
        <v>#REF!</v>
      </c>
      <c r="T110" s="206" t="e">
        <f>'SCREENING INFO'!#REF!</f>
        <v>#REF!</v>
      </c>
      <c r="U110" s="138" t="e">
        <f>'SCREENING INFO'!#REF!</f>
        <v>#REF!</v>
      </c>
      <c r="V110" s="132" t="e">
        <f>'SCREENING INFO'!#REF!</f>
        <v>#REF!</v>
      </c>
      <c r="W110" s="132" t="e">
        <f>'SCREENING INFO'!#REF!</f>
        <v>#REF!</v>
      </c>
      <c r="X110" s="132" t="e">
        <f>'SCREENING INFO'!#REF!</f>
        <v>#REF!</v>
      </c>
      <c r="Y110" s="132" t="e">
        <f>'SCREENING INFO'!#REF!</f>
        <v>#REF!</v>
      </c>
      <c r="Z110" s="132" t="e">
        <f>'SCREENING INFO'!#REF!</f>
        <v>#REF!</v>
      </c>
      <c r="AA110" s="227" t="e">
        <f>'SCREENING INFO'!#REF!</f>
        <v>#REF!</v>
      </c>
      <c r="AB110" s="202" t="e">
        <f>'SCREENING INFO'!#REF!</f>
        <v>#REF!</v>
      </c>
      <c r="AC110" s="132" t="e">
        <f>'SCREENING INFO'!#REF!</f>
        <v>#REF!</v>
      </c>
      <c r="AD110" s="201" t="e">
        <f>'SCREENING INFO'!#REF!</f>
        <v>#REF!</v>
      </c>
      <c r="AE110" s="132" t="e">
        <f>'SCREENING INFO'!#REF!</f>
        <v>#REF!</v>
      </c>
      <c r="AF110" s="132" t="e">
        <f>'SCREENING INFO'!#REF!</f>
        <v>#REF!</v>
      </c>
      <c r="AG110" s="132" t="e">
        <f>'SCREENING INFO'!#REF!</f>
        <v>#REF!</v>
      </c>
      <c r="AH110" s="132" t="e">
        <f>'SCREENING INFO'!#REF!</f>
        <v>#REF!</v>
      </c>
      <c r="AI110" s="132" t="e">
        <f>'SCREENING INFO'!#REF!</f>
        <v>#REF!</v>
      </c>
      <c r="AJ110" s="132" t="e">
        <f>'SCREENING INFO'!#REF!</f>
        <v>#REF!</v>
      </c>
    </row>
    <row r="111" spans="1:36" s="25" customFormat="1" hidden="1">
      <c r="A111" s="106" t="e">
        <f>'SCREENING INFO'!#REF!</f>
        <v>#REF!</v>
      </c>
      <c r="B111" s="106" t="e">
        <f>'SCREENING INFO'!#REF!</f>
        <v>#REF!</v>
      </c>
      <c r="C111" s="106" t="e">
        <f>'SCREENING INFO'!#REF!</f>
        <v>#REF!</v>
      </c>
      <c r="D111" s="129" t="e">
        <f>'SCREENING INFO'!#REF!</f>
        <v>#REF!</v>
      </c>
      <c r="E111" s="130" t="e">
        <f>'SCREENING INFO'!#REF!</f>
        <v>#REF!</v>
      </c>
      <c r="F111" s="233" t="e">
        <f>'SCREENING INFO'!#REF!</f>
        <v>#REF!</v>
      </c>
      <c r="G111" s="141" t="e">
        <f>'SCREENING INFO'!#REF!</f>
        <v>#REF!</v>
      </c>
      <c r="H111" s="130" t="e">
        <f>'SCREENING INFO'!#REF!</f>
        <v>#REF!</v>
      </c>
      <c r="I111" s="130" t="e">
        <f>'SCREENING INFO'!#REF!</f>
        <v>#REF!</v>
      </c>
      <c r="J111" s="140" t="e">
        <f>'SCREENING INFO'!#REF!</f>
        <v>#REF!</v>
      </c>
      <c r="K111" s="140" t="e">
        <f>'SCREENING INFO'!#REF!</f>
        <v>#REF!</v>
      </c>
      <c r="L111" s="222" t="e">
        <f>'SCREENING INFO'!#REF!</f>
        <v>#REF!</v>
      </c>
      <c r="M111" s="221" t="e">
        <f>'SCREENING INFO'!#REF!</f>
        <v>#REF!</v>
      </c>
      <c r="N111" s="223" t="e">
        <f>'SCREENING INFO'!#REF!</f>
        <v>#REF!</v>
      </c>
      <c r="O111" s="140" t="e">
        <f>'SCREENING INFO'!#REF!</f>
        <v>#REF!</v>
      </c>
      <c r="P111" s="224" t="e">
        <f>'SCREENING INFO'!#REF!</f>
        <v>#REF!</v>
      </c>
      <c r="Q111" s="242" t="e">
        <f>'SCREENING INFO'!#REF!</f>
        <v>#REF!</v>
      </c>
      <c r="R111" s="225" t="e">
        <f>'SCREENING INFO'!#REF!</f>
        <v>#REF!</v>
      </c>
      <c r="S111" s="140" t="e">
        <f>'SCREENING INFO'!#REF!</f>
        <v>#REF!</v>
      </c>
      <c r="T111" s="206" t="e">
        <f>'SCREENING INFO'!#REF!</f>
        <v>#REF!</v>
      </c>
      <c r="U111" s="138" t="e">
        <f>'SCREENING INFO'!#REF!</f>
        <v>#REF!</v>
      </c>
      <c r="V111" s="132" t="e">
        <f>'SCREENING INFO'!#REF!</f>
        <v>#REF!</v>
      </c>
      <c r="W111" s="132" t="e">
        <f>'SCREENING INFO'!#REF!</f>
        <v>#REF!</v>
      </c>
      <c r="X111" s="132" t="e">
        <f>'SCREENING INFO'!#REF!</f>
        <v>#REF!</v>
      </c>
      <c r="Y111" s="132" t="e">
        <f>'SCREENING INFO'!#REF!</f>
        <v>#REF!</v>
      </c>
      <c r="Z111" s="132" t="e">
        <f>'SCREENING INFO'!#REF!</f>
        <v>#REF!</v>
      </c>
      <c r="AA111" s="227" t="e">
        <f>'SCREENING INFO'!#REF!</f>
        <v>#REF!</v>
      </c>
      <c r="AB111" s="202" t="e">
        <f>'SCREENING INFO'!#REF!</f>
        <v>#REF!</v>
      </c>
      <c r="AC111" s="132" t="e">
        <f>'SCREENING INFO'!#REF!</f>
        <v>#REF!</v>
      </c>
      <c r="AD111" s="201" t="e">
        <f>'SCREENING INFO'!#REF!</f>
        <v>#REF!</v>
      </c>
      <c r="AE111" s="132" t="e">
        <f>'SCREENING INFO'!#REF!</f>
        <v>#REF!</v>
      </c>
      <c r="AF111" s="132" t="e">
        <f>'SCREENING INFO'!#REF!</f>
        <v>#REF!</v>
      </c>
      <c r="AG111" s="132" t="e">
        <f>'SCREENING INFO'!#REF!</f>
        <v>#REF!</v>
      </c>
      <c r="AH111" s="132" t="e">
        <f>'SCREENING INFO'!#REF!</f>
        <v>#REF!</v>
      </c>
      <c r="AI111" s="132" t="e">
        <f>'SCREENING INFO'!#REF!</f>
        <v>#REF!</v>
      </c>
      <c r="AJ111" s="132" t="e">
        <f>'SCREENING INFO'!#REF!</f>
        <v>#REF!</v>
      </c>
    </row>
    <row r="112" spans="1:36" s="25" customFormat="1" hidden="1">
      <c r="A112" s="106" t="e">
        <f>'SCREENING INFO'!#REF!</f>
        <v>#REF!</v>
      </c>
      <c r="B112" s="106" t="e">
        <f>'SCREENING INFO'!#REF!</f>
        <v>#REF!</v>
      </c>
      <c r="C112" s="106" t="e">
        <f>'SCREENING INFO'!#REF!</f>
        <v>#REF!</v>
      </c>
      <c r="D112" s="142" t="e">
        <f>'SCREENING INFO'!#REF!</f>
        <v>#REF!</v>
      </c>
      <c r="E112" s="130" t="e">
        <f>'SCREENING INFO'!#REF!</f>
        <v>#REF!</v>
      </c>
      <c r="F112" s="233" t="e">
        <f>'SCREENING INFO'!#REF!</f>
        <v>#REF!</v>
      </c>
      <c r="G112" s="141" t="e">
        <f>'SCREENING INFO'!#REF!</f>
        <v>#REF!</v>
      </c>
      <c r="H112" s="130" t="e">
        <f>'SCREENING INFO'!#REF!</f>
        <v>#REF!</v>
      </c>
      <c r="I112" s="130" t="e">
        <f>'SCREENING INFO'!#REF!</f>
        <v>#REF!</v>
      </c>
      <c r="J112" s="140" t="e">
        <f>'SCREENING INFO'!#REF!</f>
        <v>#REF!</v>
      </c>
      <c r="K112" s="140" t="e">
        <f>'SCREENING INFO'!#REF!</f>
        <v>#REF!</v>
      </c>
      <c r="L112" s="222" t="e">
        <f>'SCREENING INFO'!#REF!</f>
        <v>#REF!</v>
      </c>
      <c r="M112" s="221" t="e">
        <f>'SCREENING INFO'!#REF!</f>
        <v>#REF!</v>
      </c>
      <c r="N112" s="223" t="e">
        <f>'SCREENING INFO'!#REF!</f>
        <v>#REF!</v>
      </c>
      <c r="O112" s="140" t="e">
        <f>'SCREENING INFO'!#REF!</f>
        <v>#REF!</v>
      </c>
      <c r="P112" s="224" t="e">
        <f>'SCREENING INFO'!#REF!</f>
        <v>#REF!</v>
      </c>
      <c r="Q112" s="242" t="e">
        <f>'SCREENING INFO'!#REF!</f>
        <v>#REF!</v>
      </c>
      <c r="R112" s="225" t="e">
        <f>'SCREENING INFO'!#REF!</f>
        <v>#REF!</v>
      </c>
      <c r="S112" s="140" t="e">
        <f>'SCREENING INFO'!#REF!</f>
        <v>#REF!</v>
      </c>
      <c r="T112" s="206" t="e">
        <f>'SCREENING INFO'!#REF!</f>
        <v>#REF!</v>
      </c>
      <c r="U112" s="138" t="e">
        <f>'SCREENING INFO'!#REF!</f>
        <v>#REF!</v>
      </c>
      <c r="V112" s="199" t="e">
        <f>'SCREENING INFO'!#REF!</f>
        <v>#REF!</v>
      </c>
      <c r="W112" s="132" t="e">
        <f>'SCREENING INFO'!#REF!</f>
        <v>#REF!</v>
      </c>
      <c r="X112" s="132" t="e">
        <f>'SCREENING INFO'!#REF!</f>
        <v>#REF!</v>
      </c>
      <c r="Y112" s="132" t="e">
        <f>'SCREENING INFO'!#REF!</f>
        <v>#REF!</v>
      </c>
      <c r="Z112" s="132" t="e">
        <f>'SCREENING INFO'!#REF!</f>
        <v>#REF!</v>
      </c>
      <c r="AA112" s="201" t="e">
        <f>'SCREENING INFO'!#REF!</f>
        <v>#REF!</v>
      </c>
      <c r="AB112" s="202" t="e">
        <f>'SCREENING INFO'!#REF!</f>
        <v>#REF!</v>
      </c>
      <c r="AC112" s="132" t="e">
        <f>'SCREENING INFO'!#REF!</f>
        <v>#REF!</v>
      </c>
      <c r="AD112" s="201" t="e">
        <f>'SCREENING INFO'!#REF!</f>
        <v>#REF!</v>
      </c>
      <c r="AE112" s="132" t="e">
        <f>'SCREENING INFO'!#REF!</f>
        <v>#REF!</v>
      </c>
      <c r="AF112" s="132" t="e">
        <f>'SCREENING INFO'!#REF!</f>
        <v>#REF!</v>
      </c>
      <c r="AG112" s="132" t="e">
        <f>'SCREENING INFO'!#REF!</f>
        <v>#REF!</v>
      </c>
      <c r="AH112" s="132" t="e">
        <f>'SCREENING INFO'!#REF!</f>
        <v>#REF!</v>
      </c>
      <c r="AI112" s="132" t="e">
        <f>'SCREENING INFO'!#REF!</f>
        <v>#REF!</v>
      </c>
      <c r="AJ112" s="132" t="e">
        <f>'SCREENING INFO'!#REF!</f>
        <v>#REF!</v>
      </c>
    </row>
    <row r="113" spans="1:36" s="25" customFormat="1" hidden="1">
      <c r="A113" s="106" t="e">
        <f>'SCREENING INFO'!#REF!</f>
        <v>#REF!</v>
      </c>
      <c r="B113" s="106" t="e">
        <f>'SCREENING INFO'!#REF!</f>
        <v>#REF!</v>
      </c>
      <c r="C113" s="106" t="e">
        <f>'SCREENING INFO'!#REF!</f>
        <v>#REF!</v>
      </c>
      <c r="D113" s="129" t="e">
        <f>'SCREENING INFO'!#REF!</f>
        <v>#REF!</v>
      </c>
      <c r="E113" s="130" t="e">
        <f>'SCREENING INFO'!#REF!</f>
        <v>#REF!</v>
      </c>
      <c r="F113" s="233" t="e">
        <f>'SCREENING INFO'!#REF!</f>
        <v>#REF!</v>
      </c>
      <c r="G113" s="141" t="e">
        <f>'SCREENING INFO'!#REF!</f>
        <v>#REF!</v>
      </c>
      <c r="H113" s="130" t="e">
        <f>'SCREENING INFO'!#REF!</f>
        <v>#REF!</v>
      </c>
      <c r="I113" s="130" t="e">
        <f>'SCREENING INFO'!#REF!</f>
        <v>#REF!</v>
      </c>
      <c r="J113" s="140" t="e">
        <f>'SCREENING INFO'!#REF!</f>
        <v>#REF!</v>
      </c>
      <c r="K113" s="140" t="e">
        <f>'SCREENING INFO'!#REF!</f>
        <v>#REF!</v>
      </c>
      <c r="L113" s="222" t="e">
        <f>'SCREENING INFO'!#REF!</f>
        <v>#REF!</v>
      </c>
      <c r="M113" s="221" t="e">
        <f>'SCREENING INFO'!#REF!</f>
        <v>#REF!</v>
      </c>
      <c r="N113" s="223" t="e">
        <f>'SCREENING INFO'!#REF!</f>
        <v>#REF!</v>
      </c>
      <c r="O113" s="140" t="e">
        <f>'SCREENING INFO'!#REF!</f>
        <v>#REF!</v>
      </c>
      <c r="P113" s="224" t="e">
        <f>'SCREENING INFO'!#REF!</f>
        <v>#REF!</v>
      </c>
      <c r="Q113" s="242" t="e">
        <f>'SCREENING INFO'!#REF!</f>
        <v>#REF!</v>
      </c>
      <c r="R113" s="225" t="e">
        <f>'SCREENING INFO'!#REF!</f>
        <v>#REF!</v>
      </c>
      <c r="S113" s="140" t="e">
        <f>'SCREENING INFO'!#REF!</f>
        <v>#REF!</v>
      </c>
      <c r="T113" s="206" t="e">
        <f>'SCREENING INFO'!#REF!</f>
        <v>#REF!</v>
      </c>
      <c r="U113" s="138" t="e">
        <f>'SCREENING INFO'!#REF!</f>
        <v>#REF!</v>
      </c>
      <c r="V113" s="199" t="e">
        <f>'SCREENING INFO'!#REF!</f>
        <v>#REF!</v>
      </c>
      <c r="W113" s="132" t="e">
        <f>'SCREENING INFO'!#REF!</f>
        <v>#REF!</v>
      </c>
      <c r="X113" s="132" t="e">
        <f>'SCREENING INFO'!#REF!</f>
        <v>#REF!</v>
      </c>
      <c r="Y113" s="132" t="e">
        <f>'SCREENING INFO'!#REF!</f>
        <v>#REF!</v>
      </c>
      <c r="Z113" s="132" t="e">
        <f>'SCREENING INFO'!#REF!</f>
        <v>#REF!</v>
      </c>
      <c r="AA113" s="227" t="e">
        <f>'SCREENING INFO'!#REF!</f>
        <v>#REF!</v>
      </c>
      <c r="AB113" s="202" t="e">
        <f>'SCREENING INFO'!#REF!</f>
        <v>#REF!</v>
      </c>
      <c r="AC113" s="132" t="e">
        <f>'SCREENING INFO'!#REF!</f>
        <v>#REF!</v>
      </c>
      <c r="AD113" s="201" t="e">
        <f>'SCREENING INFO'!#REF!</f>
        <v>#REF!</v>
      </c>
      <c r="AE113" s="132" t="e">
        <f>'SCREENING INFO'!#REF!</f>
        <v>#REF!</v>
      </c>
      <c r="AF113" s="132" t="e">
        <f>'SCREENING INFO'!#REF!</f>
        <v>#REF!</v>
      </c>
      <c r="AG113" s="132" t="e">
        <f>'SCREENING INFO'!#REF!</f>
        <v>#REF!</v>
      </c>
      <c r="AH113" s="132" t="e">
        <f>'SCREENING INFO'!#REF!</f>
        <v>#REF!</v>
      </c>
      <c r="AI113" s="132" t="e">
        <f>'SCREENING INFO'!#REF!</f>
        <v>#REF!</v>
      </c>
      <c r="AJ113" s="132" t="e">
        <f>'SCREENING INFO'!#REF!</f>
        <v>#REF!</v>
      </c>
    </row>
    <row r="114" spans="1:36" s="25" customFormat="1" hidden="1">
      <c r="A114" s="106" t="e">
        <f>'SCREENING INFO'!#REF!</f>
        <v>#REF!</v>
      </c>
      <c r="B114" s="106" t="e">
        <f>'SCREENING INFO'!#REF!</f>
        <v>#REF!</v>
      </c>
      <c r="C114" s="106" t="e">
        <f>'SCREENING INFO'!#REF!</f>
        <v>#REF!</v>
      </c>
      <c r="D114" s="116" t="e">
        <f>'SCREENING INFO'!#REF!</f>
        <v>#REF!</v>
      </c>
      <c r="E114" s="200" t="e">
        <f>'SCREENING INFO'!#REF!</f>
        <v>#REF!</v>
      </c>
      <c r="F114" s="232" t="e">
        <f>'SCREENING INFO'!#REF!</f>
        <v>#REF!</v>
      </c>
      <c r="G114" s="132" t="e">
        <f>'SCREENING INFO'!#REF!</f>
        <v>#REF!</v>
      </c>
      <c r="H114" s="138" t="e">
        <f>'SCREENING INFO'!#REF!</f>
        <v>#REF!</v>
      </c>
      <c r="I114" s="138" t="e">
        <f>'SCREENING INFO'!#REF!</f>
        <v>#REF!</v>
      </c>
      <c r="J114" s="140" t="e">
        <f>'SCREENING INFO'!#REF!</f>
        <v>#REF!</v>
      </c>
      <c r="K114" s="140" t="e">
        <f>'SCREENING INFO'!#REF!</f>
        <v>#REF!</v>
      </c>
      <c r="L114" s="222" t="e">
        <f>'SCREENING INFO'!#REF!</f>
        <v>#REF!</v>
      </c>
      <c r="M114" s="221" t="e">
        <f>'SCREENING INFO'!#REF!</f>
        <v>#REF!</v>
      </c>
      <c r="N114" s="223" t="e">
        <f>'SCREENING INFO'!#REF!</f>
        <v>#REF!</v>
      </c>
      <c r="O114" s="140" t="e">
        <f>'SCREENING INFO'!#REF!</f>
        <v>#REF!</v>
      </c>
      <c r="P114" s="224" t="e">
        <f>'SCREENING INFO'!#REF!</f>
        <v>#REF!</v>
      </c>
      <c r="Q114" s="242" t="e">
        <f>'SCREENING INFO'!#REF!</f>
        <v>#REF!</v>
      </c>
      <c r="R114" s="225" t="e">
        <f>'SCREENING INFO'!#REF!</f>
        <v>#REF!</v>
      </c>
      <c r="S114" s="140" t="e">
        <f>'SCREENING INFO'!#REF!</f>
        <v>#REF!</v>
      </c>
      <c r="T114" s="206" t="e">
        <f>'SCREENING INFO'!#REF!</f>
        <v>#REF!</v>
      </c>
      <c r="U114" s="138" t="e">
        <f>'SCREENING INFO'!#REF!</f>
        <v>#REF!</v>
      </c>
      <c r="V114" s="138" t="e">
        <f>'SCREENING INFO'!#REF!</f>
        <v>#REF!</v>
      </c>
      <c r="W114" s="138" t="e">
        <f>'SCREENING INFO'!#REF!</f>
        <v>#REF!</v>
      </c>
      <c r="X114" s="138" t="e">
        <f>'SCREENING INFO'!#REF!</f>
        <v>#REF!</v>
      </c>
      <c r="Y114" s="138" t="e">
        <f>'SCREENING INFO'!#REF!</f>
        <v>#REF!</v>
      </c>
      <c r="Z114" s="138" t="e">
        <f>'SCREENING INFO'!#REF!</f>
        <v>#REF!</v>
      </c>
      <c r="AA114" s="201" t="e">
        <f>'SCREENING INFO'!#REF!</f>
        <v>#REF!</v>
      </c>
      <c r="AB114" s="207" t="e">
        <f>'SCREENING INFO'!#REF!</f>
        <v>#REF!</v>
      </c>
      <c r="AC114" s="138" t="e">
        <f>'SCREENING INFO'!#REF!</f>
        <v>#REF!</v>
      </c>
      <c r="AD114" s="138" t="e">
        <f>'SCREENING INFO'!#REF!</f>
        <v>#REF!</v>
      </c>
      <c r="AE114" s="138" t="e">
        <f>'SCREENING INFO'!#REF!</f>
        <v>#REF!</v>
      </c>
      <c r="AF114" s="138" t="e">
        <f>'SCREENING INFO'!#REF!</f>
        <v>#REF!</v>
      </c>
      <c r="AG114" s="138" t="e">
        <f>'SCREENING INFO'!#REF!</f>
        <v>#REF!</v>
      </c>
      <c r="AH114" s="138" t="e">
        <f>'SCREENING INFO'!#REF!</f>
        <v>#REF!</v>
      </c>
      <c r="AI114" s="138" t="e">
        <f>'SCREENING INFO'!#REF!</f>
        <v>#REF!</v>
      </c>
      <c r="AJ114" s="138" t="e">
        <f>'SCREENING INFO'!#REF!</f>
        <v>#REF!</v>
      </c>
    </row>
    <row r="115" spans="1:36" s="25" customFormat="1" hidden="1">
      <c r="A115" s="106" t="e">
        <f>'SCREENING INFO'!#REF!</f>
        <v>#REF!</v>
      </c>
      <c r="B115" s="106" t="e">
        <f>'SCREENING INFO'!#REF!</f>
        <v>#REF!</v>
      </c>
      <c r="C115" s="106" t="e">
        <f>'SCREENING INFO'!#REF!</f>
        <v>#REF!</v>
      </c>
      <c r="D115" s="116" t="e">
        <f>'SCREENING INFO'!#REF!</f>
        <v>#REF!</v>
      </c>
      <c r="E115" s="200" t="e">
        <f>'SCREENING INFO'!#REF!</f>
        <v>#REF!</v>
      </c>
      <c r="F115" s="232" t="e">
        <f>'SCREENING INFO'!#REF!</f>
        <v>#REF!</v>
      </c>
      <c r="G115" s="132" t="e">
        <f>'SCREENING INFO'!#REF!</f>
        <v>#REF!</v>
      </c>
      <c r="H115" s="138" t="e">
        <f>'SCREENING INFO'!#REF!</f>
        <v>#REF!</v>
      </c>
      <c r="I115" s="138" t="e">
        <f>'SCREENING INFO'!#REF!</f>
        <v>#REF!</v>
      </c>
      <c r="J115" s="140" t="e">
        <f>'SCREENING INFO'!#REF!</f>
        <v>#REF!</v>
      </c>
      <c r="K115" s="140" t="e">
        <f>'SCREENING INFO'!#REF!</f>
        <v>#REF!</v>
      </c>
      <c r="L115" s="222" t="e">
        <f>'SCREENING INFO'!#REF!</f>
        <v>#REF!</v>
      </c>
      <c r="M115" s="221" t="e">
        <f>'SCREENING INFO'!#REF!</f>
        <v>#REF!</v>
      </c>
      <c r="N115" s="223" t="e">
        <f>'SCREENING INFO'!#REF!</f>
        <v>#REF!</v>
      </c>
      <c r="O115" s="140" t="e">
        <f>'SCREENING INFO'!#REF!</f>
        <v>#REF!</v>
      </c>
      <c r="P115" s="224" t="e">
        <f>'SCREENING INFO'!#REF!</f>
        <v>#REF!</v>
      </c>
      <c r="Q115" s="242" t="e">
        <f>'SCREENING INFO'!#REF!</f>
        <v>#REF!</v>
      </c>
      <c r="R115" s="225" t="e">
        <f>'SCREENING INFO'!#REF!</f>
        <v>#REF!</v>
      </c>
      <c r="S115" s="140" t="e">
        <f>'SCREENING INFO'!#REF!</f>
        <v>#REF!</v>
      </c>
      <c r="T115" s="206" t="e">
        <f>'SCREENING INFO'!#REF!</f>
        <v>#REF!</v>
      </c>
      <c r="U115" s="138" t="e">
        <f>'SCREENING INFO'!#REF!</f>
        <v>#REF!</v>
      </c>
      <c r="V115" s="138" t="e">
        <f>'SCREENING INFO'!#REF!</f>
        <v>#REF!</v>
      </c>
      <c r="W115" s="138" t="e">
        <f>'SCREENING INFO'!#REF!</f>
        <v>#REF!</v>
      </c>
      <c r="X115" s="138" t="e">
        <f>'SCREENING INFO'!#REF!</f>
        <v>#REF!</v>
      </c>
      <c r="Y115" s="138" t="e">
        <f>'SCREENING INFO'!#REF!</f>
        <v>#REF!</v>
      </c>
      <c r="Z115" s="138" t="e">
        <f>'SCREENING INFO'!#REF!</f>
        <v>#REF!</v>
      </c>
      <c r="AA115" s="201" t="e">
        <f>'SCREENING INFO'!#REF!</f>
        <v>#REF!</v>
      </c>
      <c r="AB115" s="207" t="e">
        <f>'SCREENING INFO'!#REF!</f>
        <v>#REF!</v>
      </c>
      <c r="AC115" s="138" t="e">
        <f>'SCREENING INFO'!#REF!</f>
        <v>#REF!</v>
      </c>
      <c r="AD115" s="138" t="e">
        <f>'SCREENING INFO'!#REF!</f>
        <v>#REF!</v>
      </c>
      <c r="AE115" s="138" t="e">
        <f>'SCREENING INFO'!#REF!</f>
        <v>#REF!</v>
      </c>
      <c r="AF115" s="138" t="e">
        <f>'SCREENING INFO'!#REF!</f>
        <v>#REF!</v>
      </c>
      <c r="AG115" s="138" t="e">
        <f>'SCREENING INFO'!#REF!</f>
        <v>#REF!</v>
      </c>
      <c r="AH115" s="138" t="e">
        <f>'SCREENING INFO'!#REF!</f>
        <v>#REF!</v>
      </c>
      <c r="AI115" s="138" t="e">
        <f>'SCREENING INFO'!#REF!</f>
        <v>#REF!</v>
      </c>
      <c r="AJ115" s="138" t="e">
        <f>'SCREENING INFO'!#REF!</f>
        <v>#REF!</v>
      </c>
    </row>
    <row r="116" spans="1:36" s="25" customFormat="1" hidden="1">
      <c r="A116" s="106" t="e">
        <f>'SCREENING INFO'!#REF!</f>
        <v>#REF!</v>
      </c>
      <c r="B116" s="106" t="e">
        <f>'SCREENING INFO'!#REF!</f>
        <v>#REF!</v>
      </c>
      <c r="C116" s="106" t="e">
        <f>'SCREENING INFO'!#REF!</f>
        <v>#REF!</v>
      </c>
      <c r="D116" s="135" t="e">
        <f>'SCREENING INFO'!#REF!</f>
        <v>#REF!</v>
      </c>
      <c r="E116" s="130" t="e">
        <f>'SCREENING INFO'!#REF!</f>
        <v>#REF!</v>
      </c>
      <c r="F116" s="233" t="e">
        <f>'SCREENING INFO'!#REF!</f>
        <v>#REF!</v>
      </c>
      <c r="G116" s="141" t="e">
        <f>'SCREENING INFO'!#REF!</f>
        <v>#REF!</v>
      </c>
      <c r="H116" s="130" t="e">
        <f>'SCREENING INFO'!#REF!</f>
        <v>#REF!</v>
      </c>
      <c r="I116" s="130" t="e">
        <f>'SCREENING INFO'!#REF!</f>
        <v>#REF!</v>
      </c>
      <c r="J116" s="140" t="e">
        <f>'SCREENING INFO'!#REF!</f>
        <v>#REF!</v>
      </c>
      <c r="K116" s="140" t="e">
        <f>'SCREENING INFO'!#REF!</f>
        <v>#REF!</v>
      </c>
      <c r="L116" s="222" t="e">
        <f>'SCREENING INFO'!#REF!</f>
        <v>#REF!</v>
      </c>
      <c r="M116" s="221" t="e">
        <f>'SCREENING INFO'!#REF!</f>
        <v>#REF!</v>
      </c>
      <c r="N116" s="223" t="e">
        <f>'SCREENING INFO'!#REF!</f>
        <v>#REF!</v>
      </c>
      <c r="O116" s="140" t="e">
        <f>'SCREENING INFO'!#REF!</f>
        <v>#REF!</v>
      </c>
      <c r="P116" s="224" t="e">
        <f>'SCREENING INFO'!#REF!</f>
        <v>#REF!</v>
      </c>
      <c r="Q116" s="242" t="e">
        <f>'SCREENING INFO'!#REF!</f>
        <v>#REF!</v>
      </c>
      <c r="R116" s="225" t="e">
        <f>'SCREENING INFO'!#REF!</f>
        <v>#REF!</v>
      </c>
      <c r="S116" s="140" t="e">
        <f>'SCREENING INFO'!#REF!</f>
        <v>#REF!</v>
      </c>
      <c r="T116" s="206" t="e">
        <f>'SCREENING INFO'!#REF!</f>
        <v>#REF!</v>
      </c>
      <c r="U116" s="138" t="e">
        <f>'SCREENING INFO'!#REF!</f>
        <v>#REF!</v>
      </c>
      <c r="V116" s="199" t="e">
        <f>'SCREENING INFO'!#REF!</f>
        <v>#REF!</v>
      </c>
      <c r="W116" s="132" t="e">
        <f>'SCREENING INFO'!#REF!</f>
        <v>#REF!</v>
      </c>
      <c r="X116" s="132" t="e">
        <f>'SCREENING INFO'!#REF!</f>
        <v>#REF!</v>
      </c>
      <c r="Y116" s="132" t="e">
        <f>'SCREENING INFO'!#REF!</f>
        <v>#REF!</v>
      </c>
      <c r="Z116" s="132" t="e">
        <f>'SCREENING INFO'!#REF!</f>
        <v>#REF!</v>
      </c>
      <c r="AA116" s="201" t="e">
        <f>'SCREENING INFO'!#REF!</f>
        <v>#REF!</v>
      </c>
      <c r="AB116" s="202" t="e">
        <f>'SCREENING INFO'!#REF!</f>
        <v>#REF!</v>
      </c>
      <c r="AC116" s="132" t="e">
        <f>'SCREENING INFO'!#REF!</f>
        <v>#REF!</v>
      </c>
      <c r="AD116" s="201" t="e">
        <f>'SCREENING INFO'!#REF!</f>
        <v>#REF!</v>
      </c>
      <c r="AE116" s="132" t="e">
        <f>'SCREENING INFO'!#REF!</f>
        <v>#REF!</v>
      </c>
      <c r="AF116" s="132" t="e">
        <f>'SCREENING INFO'!#REF!</f>
        <v>#REF!</v>
      </c>
      <c r="AG116" s="132" t="e">
        <f>'SCREENING INFO'!#REF!</f>
        <v>#REF!</v>
      </c>
      <c r="AH116" s="132" t="e">
        <f>'SCREENING INFO'!#REF!</f>
        <v>#REF!</v>
      </c>
      <c r="AI116" s="132" t="e">
        <f>'SCREENING INFO'!#REF!</f>
        <v>#REF!</v>
      </c>
      <c r="AJ116" s="132" t="e">
        <f>'SCREENING INFO'!#REF!</f>
        <v>#REF!</v>
      </c>
    </row>
    <row r="117" spans="1:36" s="25" customFormat="1" hidden="1">
      <c r="A117" s="106" t="e">
        <f>'SCREENING INFO'!#REF!</f>
        <v>#REF!</v>
      </c>
      <c r="B117" s="106" t="e">
        <f>'SCREENING INFO'!#REF!</f>
        <v>#REF!</v>
      </c>
      <c r="C117" s="106" t="e">
        <f>'SCREENING INFO'!#REF!</f>
        <v>#REF!</v>
      </c>
      <c r="D117" s="142" t="e">
        <f>'SCREENING INFO'!#REF!</f>
        <v>#REF!</v>
      </c>
      <c r="E117" s="130" t="e">
        <f>'SCREENING INFO'!#REF!</f>
        <v>#REF!</v>
      </c>
      <c r="F117" s="233" t="e">
        <f>'SCREENING INFO'!#REF!</f>
        <v>#REF!</v>
      </c>
      <c r="G117" s="141" t="e">
        <f>'SCREENING INFO'!#REF!</f>
        <v>#REF!</v>
      </c>
      <c r="H117" s="130" t="e">
        <f>'SCREENING INFO'!#REF!</f>
        <v>#REF!</v>
      </c>
      <c r="I117" s="130" t="e">
        <f>'SCREENING INFO'!#REF!</f>
        <v>#REF!</v>
      </c>
      <c r="J117" s="140" t="e">
        <f>'SCREENING INFO'!#REF!</f>
        <v>#REF!</v>
      </c>
      <c r="K117" s="140" t="e">
        <f>'SCREENING INFO'!#REF!</f>
        <v>#REF!</v>
      </c>
      <c r="L117" s="222" t="e">
        <f>'SCREENING INFO'!#REF!</f>
        <v>#REF!</v>
      </c>
      <c r="M117" s="221" t="e">
        <f>'SCREENING INFO'!#REF!</f>
        <v>#REF!</v>
      </c>
      <c r="N117" s="223" t="e">
        <f>'SCREENING INFO'!#REF!</f>
        <v>#REF!</v>
      </c>
      <c r="O117" s="140" t="e">
        <f>'SCREENING INFO'!#REF!</f>
        <v>#REF!</v>
      </c>
      <c r="P117" s="224" t="e">
        <f>'SCREENING INFO'!#REF!</f>
        <v>#REF!</v>
      </c>
      <c r="Q117" s="242" t="e">
        <f>'SCREENING INFO'!#REF!</f>
        <v>#REF!</v>
      </c>
      <c r="R117" s="225" t="e">
        <f>'SCREENING INFO'!#REF!</f>
        <v>#REF!</v>
      </c>
      <c r="S117" s="140" t="e">
        <f>'SCREENING INFO'!#REF!</f>
        <v>#REF!</v>
      </c>
      <c r="T117" s="206" t="e">
        <f>'SCREENING INFO'!#REF!</f>
        <v>#REF!</v>
      </c>
      <c r="U117" s="138" t="e">
        <f>'SCREENING INFO'!#REF!</f>
        <v>#REF!</v>
      </c>
      <c r="V117" s="199" t="e">
        <f>'SCREENING INFO'!#REF!</f>
        <v>#REF!</v>
      </c>
      <c r="W117" s="132" t="e">
        <f>'SCREENING INFO'!#REF!</f>
        <v>#REF!</v>
      </c>
      <c r="X117" s="132" t="e">
        <f>'SCREENING INFO'!#REF!</f>
        <v>#REF!</v>
      </c>
      <c r="Y117" s="132" t="e">
        <f>'SCREENING INFO'!#REF!</f>
        <v>#REF!</v>
      </c>
      <c r="Z117" s="132" t="e">
        <f>'SCREENING INFO'!#REF!</f>
        <v>#REF!</v>
      </c>
      <c r="AA117" s="227" t="e">
        <f>'SCREENING INFO'!#REF!</f>
        <v>#REF!</v>
      </c>
      <c r="AB117" s="202" t="e">
        <f>'SCREENING INFO'!#REF!</f>
        <v>#REF!</v>
      </c>
      <c r="AC117" s="132" t="e">
        <f>'SCREENING INFO'!#REF!</f>
        <v>#REF!</v>
      </c>
      <c r="AD117" s="201" t="e">
        <f>'SCREENING INFO'!#REF!</f>
        <v>#REF!</v>
      </c>
      <c r="AE117" s="132" t="e">
        <f>'SCREENING INFO'!#REF!</f>
        <v>#REF!</v>
      </c>
      <c r="AF117" s="132" t="e">
        <f>'SCREENING INFO'!#REF!</f>
        <v>#REF!</v>
      </c>
      <c r="AG117" s="132" t="e">
        <f>'SCREENING INFO'!#REF!</f>
        <v>#REF!</v>
      </c>
      <c r="AH117" s="132" t="e">
        <f>'SCREENING INFO'!#REF!</f>
        <v>#REF!</v>
      </c>
      <c r="AI117" s="132" t="e">
        <f>'SCREENING INFO'!#REF!</f>
        <v>#REF!</v>
      </c>
      <c r="AJ117" s="132" t="e">
        <f>'SCREENING INFO'!#REF!</f>
        <v>#REF!</v>
      </c>
    </row>
    <row r="118" spans="1:36" s="25" customFormat="1" hidden="1">
      <c r="A118" s="106" t="e">
        <f>'SCREENING INFO'!#REF!</f>
        <v>#REF!</v>
      </c>
      <c r="B118" s="106" t="e">
        <f>'SCREENING INFO'!#REF!</f>
        <v>#REF!</v>
      </c>
      <c r="C118" s="106" t="e">
        <f>'SCREENING INFO'!#REF!</f>
        <v>#REF!</v>
      </c>
      <c r="D118" s="116" t="e">
        <f>'SCREENING INFO'!#REF!</f>
        <v>#REF!</v>
      </c>
      <c r="E118" s="200" t="e">
        <f>'SCREENING INFO'!#REF!</f>
        <v>#REF!</v>
      </c>
      <c r="F118" s="232" t="e">
        <f>'SCREENING INFO'!#REF!</f>
        <v>#REF!</v>
      </c>
      <c r="G118" s="132" t="e">
        <f>'SCREENING INFO'!#REF!</f>
        <v>#REF!</v>
      </c>
      <c r="H118" s="138" t="e">
        <f>'SCREENING INFO'!#REF!</f>
        <v>#REF!</v>
      </c>
      <c r="I118" s="138" t="e">
        <f>'SCREENING INFO'!#REF!</f>
        <v>#REF!</v>
      </c>
      <c r="J118" s="140" t="e">
        <f>'SCREENING INFO'!#REF!</f>
        <v>#REF!</v>
      </c>
      <c r="K118" s="140" t="e">
        <f>'SCREENING INFO'!#REF!</f>
        <v>#REF!</v>
      </c>
      <c r="L118" s="222" t="e">
        <f>'SCREENING INFO'!#REF!</f>
        <v>#REF!</v>
      </c>
      <c r="M118" s="221" t="e">
        <f>'SCREENING INFO'!#REF!</f>
        <v>#REF!</v>
      </c>
      <c r="N118" s="223" t="e">
        <f>'SCREENING INFO'!#REF!</f>
        <v>#REF!</v>
      </c>
      <c r="O118" s="140" t="e">
        <f>'SCREENING INFO'!#REF!</f>
        <v>#REF!</v>
      </c>
      <c r="P118" s="224" t="e">
        <f>'SCREENING INFO'!#REF!</f>
        <v>#REF!</v>
      </c>
      <c r="Q118" s="242" t="e">
        <f>'SCREENING INFO'!#REF!</f>
        <v>#REF!</v>
      </c>
      <c r="R118" s="225" t="e">
        <f>'SCREENING INFO'!#REF!</f>
        <v>#REF!</v>
      </c>
      <c r="S118" s="140" t="e">
        <f>'SCREENING INFO'!#REF!</f>
        <v>#REF!</v>
      </c>
      <c r="T118" s="206" t="e">
        <f>'SCREENING INFO'!#REF!</f>
        <v>#REF!</v>
      </c>
      <c r="U118" s="138" t="e">
        <f>'SCREENING INFO'!#REF!</f>
        <v>#REF!</v>
      </c>
      <c r="V118" s="138" t="e">
        <f>'SCREENING INFO'!#REF!</f>
        <v>#REF!</v>
      </c>
      <c r="W118" s="138" t="e">
        <f>'SCREENING INFO'!#REF!</f>
        <v>#REF!</v>
      </c>
      <c r="X118" s="138" t="e">
        <f>'SCREENING INFO'!#REF!</f>
        <v>#REF!</v>
      </c>
      <c r="Y118" s="138" t="e">
        <f>'SCREENING INFO'!#REF!</f>
        <v>#REF!</v>
      </c>
      <c r="Z118" s="138" t="e">
        <f>'SCREENING INFO'!#REF!</f>
        <v>#REF!</v>
      </c>
      <c r="AA118" s="201" t="e">
        <f>'SCREENING INFO'!#REF!</f>
        <v>#REF!</v>
      </c>
      <c r="AB118" s="207" t="e">
        <f>'SCREENING INFO'!#REF!</f>
        <v>#REF!</v>
      </c>
      <c r="AC118" s="138" t="e">
        <f>'SCREENING INFO'!#REF!</f>
        <v>#REF!</v>
      </c>
      <c r="AD118" s="138" t="e">
        <f>'SCREENING INFO'!#REF!</f>
        <v>#REF!</v>
      </c>
      <c r="AE118" s="138" t="e">
        <f>'SCREENING INFO'!#REF!</f>
        <v>#REF!</v>
      </c>
      <c r="AF118" s="138" t="e">
        <f>'SCREENING INFO'!#REF!</f>
        <v>#REF!</v>
      </c>
      <c r="AG118" s="138" t="e">
        <f>'SCREENING INFO'!#REF!</f>
        <v>#REF!</v>
      </c>
      <c r="AH118" s="138" t="e">
        <f>'SCREENING INFO'!#REF!</f>
        <v>#REF!</v>
      </c>
      <c r="AI118" s="138" t="e">
        <f>'SCREENING INFO'!#REF!</f>
        <v>#REF!</v>
      </c>
      <c r="AJ118" s="138" t="e">
        <f>'SCREENING INFO'!#REF!</f>
        <v>#REF!</v>
      </c>
    </row>
    <row r="119" spans="1:36" s="25" customFormat="1" hidden="1">
      <c r="A119" s="106" t="e">
        <f>'SCREENING INFO'!#REF!</f>
        <v>#REF!</v>
      </c>
      <c r="B119" s="106" t="e">
        <f>'SCREENING INFO'!#REF!</f>
        <v>#REF!</v>
      </c>
      <c r="C119" s="106" t="e">
        <f>'SCREENING INFO'!#REF!</f>
        <v>#REF!</v>
      </c>
      <c r="D119" s="116" t="e">
        <f>'SCREENING INFO'!#REF!</f>
        <v>#REF!</v>
      </c>
      <c r="E119" s="200" t="e">
        <f>'SCREENING INFO'!#REF!</f>
        <v>#REF!</v>
      </c>
      <c r="F119" s="232" t="e">
        <f>'SCREENING INFO'!#REF!</f>
        <v>#REF!</v>
      </c>
      <c r="G119" s="132" t="e">
        <f>'SCREENING INFO'!#REF!</f>
        <v>#REF!</v>
      </c>
      <c r="H119" s="138" t="e">
        <f>'SCREENING INFO'!#REF!</f>
        <v>#REF!</v>
      </c>
      <c r="I119" s="138" t="e">
        <f>'SCREENING INFO'!#REF!</f>
        <v>#REF!</v>
      </c>
      <c r="J119" s="140" t="e">
        <f>'SCREENING INFO'!#REF!</f>
        <v>#REF!</v>
      </c>
      <c r="K119" s="140" t="e">
        <f>'SCREENING INFO'!#REF!</f>
        <v>#REF!</v>
      </c>
      <c r="L119" s="222" t="e">
        <f>'SCREENING INFO'!#REF!</f>
        <v>#REF!</v>
      </c>
      <c r="M119" s="221" t="e">
        <f>'SCREENING INFO'!#REF!</f>
        <v>#REF!</v>
      </c>
      <c r="N119" s="223" t="e">
        <f>'SCREENING INFO'!#REF!</f>
        <v>#REF!</v>
      </c>
      <c r="O119" s="140" t="e">
        <f>'SCREENING INFO'!#REF!</f>
        <v>#REF!</v>
      </c>
      <c r="P119" s="224" t="e">
        <f>'SCREENING INFO'!#REF!</f>
        <v>#REF!</v>
      </c>
      <c r="Q119" s="242" t="e">
        <f>'SCREENING INFO'!#REF!</f>
        <v>#REF!</v>
      </c>
      <c r="R119" s="225" t="e">
        <f>'SCREENING INFO'!#REF!</f>
        <v>#REF!</v>
      </c>
      <c r="S119" s="140" t="e">
        <f>'SCREENING INFO'!#REF!</f>
        <v>#REF!</v>
      </c>
      <c r="T119" s="206" t="e">
        <f>'SCREENING INFO'!#REF!</f>
        <v>#REF!</v>
      </c>
      <c r="U119" s="138" t="e">
        <f>'SCREENING INFO'!#REF!</f>
        <v>#REF!</v>
      </c>
      <c r="V119" s="138" t="e">
        <f>'SCREENING INFO'!#REF!</f>
        <v>#REF!</v>
      </c>
      <c r="W119" s="138" t="e">
        <f>'SCREENING INFO'!#REF!</f>
        <v>#REF!</v>
      </c>
      <c r="X119" s="138" t="e">
        <f>'SCREENING INFO'!#REF!</f>
        <v>#REF!</v>
      </c>
      <c r="Y119" s="138" t="e">
        <f>'SCREENING INFO'!#REF!</f>
        <v>#REF!</v>
      </c>
      <c r="Z119" s="138" t="e">
        <f>'SCREENING INFO'!#REF!</f>
        <v>#REF!</v>
      </c>
      <c r="AA119" s="201" t="e">
        <f>'SCREENING INFO'!#REF!</f>
        <v>#REF!</v>
      </c>
      <c r="AB119" s="207" t="e">
        <f>'SCREENING INFO'!#REF!</f>
        <v>#REF!</v>
      </c>
      <c r="AC119" s="138" t="e">
        <f>'SCREENING INFO'!#REF!</f>
        <v>#REF!</v>
      </c>
      <c r="AD119" s="138" t="e">
        <f>'SCREENING INFO'!#REF!</f>
        <v>#REF!</v>
      </c>
      <c r="AE119" s="138" t="e">
        <f>'SCREENING INFO'!#REF!</f>
        <v>#REF!</v>
      </c>
      <c r="AF119" s="138" t="e">
        <f>'SCREENING INFO'!#REF!</f>
        <v>#REF!</v>
      </c>
      <c r="AG119" s="138" t="e">
        <f>'SCREENING INFO'!#REF!</f>
        <v>#REF!</v>
      </c>
      <c r="AH119" s="138" t="e">
        <f>'SCREENING INFO'!#REF!</f>
        <v>#REF!</v>
      </c>
      <c r="AI119" s="138" t="e">
        <f>'SCREENING INFO'!#REF!</f>
        <v>#REF!</v>
      </c>
      <c r="AJ119" s="138" t="e">
        <f>'SCREENING INFO'!#REF!</f>
        <v>#REF!</v>
      </c>
    </row>
    <row r="120" spans="1:36" s="25" customFormat="1" hidden="1">
      <c r="A120" s="106" t="e">
        <f>'SCREENING INFO'!#REF!</f>
        <v>#REF!</v>
      </c>
      <c r="B120" s="106" t="e">
        <f>'SCREENING INFO'!#REF!</f>
        <v>#REF!</v>
      </c>
      <c r="C120" s="106" t="e">
        <f>'SCREENING INFO'!#REF!</f>
        <v>#REF!</v>
      </c>
      <c r="D120" s="130" t="e">
        <f>'SCREENING INFO'!#REF!</f>
        <v>#REF!</v>
      </c>
      <c r="E120" s="130" t="e">
        <f>'SCREENING INFO'!#REF!</f>
        <v>#REF!</v>
      </c>
      <c r="F120" s="233" t="e">
        <f>'SCREENING INFO'!#REF!</f>
        <v>#REF!</v>
      </c>
      <c r="G120" s="141" t="e">
        <f>'SCREENING INFO'!#REF!</f>
        <v>#REF!</v>
      </c>
      <c r="H120" s="130" t="e">
        <f>'SCREENING INFO'!#REF!</f>
        <v>#REF!</v>
      </c>
      <c r="I120" s="130" t="e">
        <f>'SCREENING INFO'!#REF!</f>
        <v>#REF!</v>
      </c>
      <c r="J120" s="140" t="e">
        <f>'SCREENING INFO'!#REF!</f>
        <v>#REF!</v>
      </c>
      <c r="K120" s="140" t="e">
        <f>'SCREENING INFO'!#REF!</f>
        <v>#REF!</v>
      </c>
      <c r="L120" s="222" t="e">
        <f>'SCREENING INFO'!#REF!</f>
        <v>#REF!</v>
      </c>
      <c r="M120" s="221" t="e">
        <f>'SCREENING INFO'!#REF!</f>
        <v>#REF!</v>
      </c>
      <c r="N120" s="223" t="e">
        <f>'SCREENING INFO'!#REF!</f>
        <v>#REF!</v>
      </c>
      <c r="O120" s="140" t="e">
        <f>'SCREENING INFO'!#REF!</f>
        <v>#REF!</v>
      </c>
      <c r="P120" s="224" t="e">
        <f>'SCREENING INFO'!#REF!</f>
        <v>#REF!</v>
      </c>
      <c r="Q120" s="242" t="e">
        <f>'SCREENING INFO'!#REF!</f>
        <v>#REF!</v>
      </c>
      <c r="R120" s="225" t="e">
        <f>'SCREENING INFO'!#REF!</f>
        <v>#REF!</v>
      </c>
      <c r="S120" s="140" t="e">
        <f>'SCREENING INFO'!#REF!</f>
        <v>#REF!</v>
      </c>
      <c r="T120" s="206" t="e">
        <f>'SCREENING INFO'!#REF!</f>
        <v>#REF!</v>
      </c>
      <c r="U120" s="138" t="e">
        <f>'SCREENING INFO'!#REF!</f>
        <v>#REF!</v>
      </c>
      <c r="V120" s="199" t="e">
        <f>'SCREENING INFO'!#REF!</f>
        <v>#REF!</v>
      </c>
      <c r="W120" s="132" t="e">
        <f>'SCREENING INFO'!#REF!</f>
        <v>#REF!</v>
      </c>
      <c r="X120" s="132" t="e">
        <f>'SCREENING INFO'!#REF!</f>
        <v>#REF!</v>
      </c>
      <c r="Y120" s="132" t="e">
        <f>'SCREENING INFO'!#REF!</f>
        <v>#REF!</v>
      </c>
      <c r="Z120" s="132" t="e">
        <f>'SCREENING INFO'!#REF!</f>
        <v>#REF!</v>
      </c>
      <c r="AA120" s="201" t="e">
        <f>'SCREENING INFO'!#REF!</f>
        <v>#REF!</v>
      </c>
      <c r="AB120" s="202" t="e">
        <f>'SCREENING INFO'!#REF!</f>
        <v>#REF!</v>
      </c>
      <c r="AC120" s="132" t="e">
        <f>'SCREENING INFO'!#REF!</f>
        <v>#REF!</v>
      </c>
      <c r="AD120" s="201" t="e">
        <f>'SCREENING INFO'!#REF!</f>
        <v>#REF!</v>
      </c>
      <c r="AE120" s="132" t="e">
        <f>'SCREENING INFO'!#REF!</f>
        <v>#REF!</v>
      </c>
      <c r="AF120" s="132" t="e">
        <f>'SCREENING INFO'!#REF!</f>
        <v>#REF!</v>
      </c>
      <c r="AG120" s="132" t="e">
        <f>'SCREENING INFO'!#REF!</f>
        <v>#REF!</v>
      </c>
      <c r="AH120" s="132" t="e">
        <f>'SCREENING INFO'!#REF!</f>
        <v>#REF!</v>
      </c>
      <c r="AI120" s="132" t="e">
        <f>'SCREENING INFO'!#REF!</f>
        <v>#REF!</v>
      </c>
      <c r="AJ120" s="132" t="e">
        <f>'SCREENING INFO'!#REF!</f>
        <v>#REF!</v>
      </c>
    </row>
    <row r="121" spans="1:36" s="25" customFormat="1" hidden="1">
      <c r="A121" s="106" t="e">
        <f>'SCREENING INFO'!#REF!</f>
        <v>#REF!</v>
      </c>
      <c r="B121" s="106" t="e">
        <f>'SCREENING INFO'!#REF!</f>
        <v>#REF!</v>
      </c>
      <c r="C121" s="106" t="e">
        <f>'SCREENING INFO'!#REF!</f>
        <v>#REF!</v>
      </c>
      <c r="D121" s="130" t="e">
        <f>'SCREENING INFO'!#REF!</f>
        <v>#REF!</v>
      </c>
      <c r="E121" s="130" t="e">
        <f>'SCREENING INFO'!#REF!</f>
        <v>#REF!</v>
      </c>
      <c r="F121" s="233" t="e">
        <f>'SCREENING INFO'!#REF!</f>
        <v>#REF!</v>
      </c>
      <c r="G121" s="141" t="e">
        <f>'SCREENING INFO'!#REF!</f>
        <v>#REF!</v>
      </c>
      <c r="H121" s="130" t="e">
        <f>'SCREENING INFO'!#REF!</f>
        <v>#REF!</v>
      </c>
      <c r="I121" s="130" t="e">
        <f>'SCREENING INFO'!#REF!</f>
        <v>#REF!</v>
      </c>
      <c r="J121" s="140" t="e">
        <f>'SCREENING INFO'!#REF!</f>
        <v>#REF!</v>
      </c>
      <c r="K121" s="140" t="e">
        <f>'SCREENING INFO'!#REF!</f>
        <v>#REF!</v>
      </c>
      <c r="L121" s="222" t="e">
        <f>'SCREENING INFO'!#REF!</f>
        <v>#REF!</v>
      </c>
      <c r="M121" s="221" t="e">
        <f>'SCREENING INFO'!#REF!</f>
        <v>#REF!</v>
      </c>
      <c r="N121" s="223" t="e">
        <f>'SCREENING INFO'!#REF!</f>
        <v>#REF!</v>
      </c>
      <c r="O121" s="140" t="e">
        <f>'SCREENING INFO'!#REF!</f>
        <v>#REF!</v>
      </c>
      <c r="P121" s="224" t="e">
        <f>'SCREENING INFO'!#REF!</f>
        <v>#REF!</v>
      </c>
      <c r="Q121" s="242" t="e">
        <f>'SCREENING INFO'!#REF!</f>
        <v>#REF!</v>
      </c>
      <c r="R121" s="225" t="e">
        <f>'SCREENING INFO'!#REF!</f>
        <v>#REF!</v>
      </c>
      <c r="S121" s="140" t="e">
        <f>'SCREENING INFO'!#REF!</f>
        <v>#REF!</v>
      </c>
      <c r="T121" s="206" t="e">
        <f>'SCREENING INFO'!#REF!</f>
        <v>#REF!</v>
      </c>
      <c r="U121" s="138" t="e">
        <f>'SCREENING INFO'!#REF!</f>
        <v>#REF!</v>
      </c>
      <c r="V121" s="199" t="e">
        <f>'SCREENING INFO'!#REF!</f>
        <v>#REF!</v>
      </c>
      <c r="W121" s="132" t="e">
        <f>'SCREENING INFO'!#REF!</f>
        <v>#REF!</v>
      </c>
      <c r="X121" s="132" t="e">
        <f>'SCREENING INFO'!#REF!</f>
        <v>#REF!</v>
      </c>
      <c r="Y121" s="132" t="e">
        <f>'SCREENING INFO'!#REF!</f>
        <v>#REF!</v>
      </c>
      <c r="Z121" s="132" t="e">
        <f>'SCREENING INFO'!#REF!</f>
        <v>#REF!</v>
      </c>
      <c r="AA121" s="227" t="e">
        <f>'SCREENING INFO'!#REF!</f>
        <v>#REF!</v>
      </c>
      <c r="AB121" s="202" t="e">
        <f>'SCREENING INFO'!#REF!</f>
        <v>#REF!</v>
      </c>
      <c r="AC121" s="132" t="e">
        <f>'SCREENING INFO'!#REF!</f>
        <v>#REF!</v>
      </c>
      <c r="AD121" s="201" t="e">
        <f>'SCREENING INFO'!#REF!</f>
        <v>#REF!</v>
      </c>
      <c r="AE121" s="132" t="e">
        <f>'SCREENING INFO'!#REF!</f>
        <v>#REF!</v>
      </c>
      <c r="AF121" s="132" t="e">
        <f>'SCREENING INFO'!#REF!</f>
        <v>#REF!</v>
      </c>
      <c r="AG121" s="132" t="e">
        <f>'SCREENING INFO'!#REF!</f>
        <v>#REF!</v>
      </c>
      <c r="AH121" s="132" t="e">
        <f>'SCREENING INFO'!#REF!</f>
        <v>#REF!</v>
      </c>
      <c r="AI121" s="132" t="e">
        <f>'SCREENING INFO'!#REF!</f>
        <v>#REF!</v>
      </c>
      <c r="AJ121" s="132" t="e">
        <f>'SCREENING INFO'!#REF!</f>
        <v>#REF!</v>
      </c>
    </row>
    <row r="122" spans="1:36" s="25" customFormat="1" hidden="1">
      <c r="A122" s="106" t="e">
        <f>'SCREENING INFO'!#REF!</f>
        <v>#REF!</v>
      </c>
      <c r="B122" s="106" t="e">
        <f>'SCREENING INFO'!#REF!</f>
        <v>#REF!</v>
      </c>
      <c r="C122" s="106" t="e">
        <f>'SCREENING INFO'!#REF!</f>
        <v>#REF!</v>
      </c>
      <c r="D122" s="130" t="e">
        <f>'SCREENING INFO'!#REF!</f>
        <v>#REF!</v>
      </c>
      <c r="E122" s="130" t="e">
        <f>'SCREENING INFO'!#REF!</f>
        <v>#REF!</v>
      </c>
      <c r="F122" s="233" t="e">
        <f>'SCREENING INFO'!#REF!</f>
        <v>#REF!</v>
      </c>
      <c r="G122" s="141" t="e">
        <f>'SCREENING INFO'!#REF!</f>
        <v>#REF!</v>
      </c>
      <c r="H122" s="130" t="e">
        <f>'SCREENING INFO'!#REF!</f>
        <v>#REF!</v>
      </c>
      <c r="I122" s="130" t="e">
        <f>'SCREENING INFO'!#REF!</f>
        <v>#REF!</v>
      </c>
      <c r="J122" s="140" t="e">
        <f>'SCREENING INFO'!#REF!</f>
        <v>#REF!</v>
      </c>
      <c r="K122" s="140" t="e">
        <f>'SCREENING INFO'!#REF!</f>
        <v>#REF!</v>
      </c>
      <c r="L122" s="222" t="e">
        <f>'SCREENING INFO'!#REF!</f>
        <v>#REF!</v>
      </c>
      <c r="M122" s="221" t="e">
        <f>'SCREENING INFO'!#REF!</f>
        <v>#REF!</v>
      </c>
      <c r="N122" s="223" t="e">
        <f>'SCREENING INFO'!#REF!</f>
        <v>#REF!</v>
      </c>
      <c r="O122" s="140" t="e">
        <f>'SCREENING INFO'!#REF!</f>
        <v>#REF!</v>
      </c>
      <c r="P122" s="224" t="e">
        <f>'SCREENING INFO'!#REF!</f>
        <v>#REF!</v>
      </c>
      <c r="Q122" s="242" t="e">
        <f>'SCREENING INFO'!#REF!</f>
        <v>#REF!</v>
      </c>
      <c r="R122" s="225" t="e">
        <f>'SCREENING INFO'!#REF!</f>
        <v>#REF!</v>
      </c>
      <c r="S122" s="140" t="e">
        <f>'SCREENING INFO'!#REF!</f>
        <v>#REF!</v>
      </c>
      <c r="T122" s="206" t="e">
        <f>'SCREENING INFO'!#REF!</f>
        <v>#REF!</v>
      </c>
      <c r="U122" s="138" t="e">
        <f>'SCREENING INFO'!#REF!</f>
        <v>#REF!</v>
      </c>
      <c r="V122" s="132" t="e">
        <f>'SCREENING INFO'!#REF!</f>
        <v>#REF!</v>
      </c>
      <c r="W122" s="132" t="e">
        <f>'SCREENING INFO'!#REF!</f>
        <v>#REF!</v>
      </c>
      <c r="X122" s="132" t="e">
        <f>'SCREENING INFO'!#REF!</f>
        <v>#REF!</v>
      </c>
      <c r="Y122" s="132" t="e">
        <f>'SCREENING INFO'!#REF!</f>
        <v>#REF!</v>
      </c>
      <c r="Z122" s="132" t="e">
        <f>'SCREENING INFO'!#REF!</f>
        <v>#REF!</v>
      </c>
      <c r="AA122" s="227" t="e">
        <f>'SCREENING INFO'!#REF!</f>
        <v>#REF!</v>
      </c>
      <c r="AB122" s="202" t="e">
        <f>'SCREENING INFO'!#REF!</f>
        <v>#REF!</v>
      </c>
      <c r="AC122" s="132" t="e">
        <f>'SCREENING INFO'!#REF!</f>
        <v>#REF!</v>
      </c>
      <c r="AD122" s="201" t="e">
        <f>'SCREENING INFO'!#REF!</f>
        <v>#REF!</v>
      </c>
      <c r="AE122" s="132" t="e">
        <f>'SCREENING INFO'!#REF!</f>
        <v>#REF!</v>
      </c>
      <c r="AF122" s="132" t="e">
        <f>'SCREENING INFO'!#REF!</f>
        <v>#REF!</v>
      </c>
      <c r="AG122" s="132" t="e">
        <f>'SCREENING INFO'!#REF!</f>
        <v>#REF!</v>
      </c>
      <c r="AH122" s="132" t="e">
        <f>'SCREENING INFO'!#REF!</f>
        <v>#REF!</v>
      </c>
      <c r="AI122" s="132" t="e">
        <f>'SCREENING INFO'!#REF!</f>
        <v>#REF!</v>
      </c>
      <c r="AJ122" s="132" t="e">
        <f>'SCREENING INFO'!#REF!</f>
        <v>#REF!</v>
      </c>
    </row>
    <row r="123" spans="1:36" s="25" customFormat="1" hidden="1">
      <c r="A123" s="106" t="e">
        <f>'SCREENING INFO'!#REF!</f>
        <v>#REF!</v>
      </c>
      <c r="B123" s="106" t="e">
        <f>'SCREENING INFO'!#REF!</f>
        <v>#REF!</v>
      </c>
      <c r="C123" s="106" t="e">
        <f>'SCREENING INFO'!#REF!</f>
        <v>#REF!</v>
      </c>
      <c r="D123" s="130" t="e">
        <f>'SCREENING INFO'!#REF!</f>
        <v>#REF!</v>
      </c>
      <c r="E123" s="130" t="e">
        <f>'SCREENING INFO'!#REF!</f>
        <v>#REF!</v>
      </c>
      <c r="F123" s="233" t="e">
        <f>'SCREENING INFO'!#REF!</f>
        <v>#REF!</v>
      </c>
      <c r="G123" s="141" t="e">
        <f>'SCREENING INFO'!#REF!</f>
        <v>#REF!</v>
      </c>
      <c r="H123" s="130" t="e">
        <f>'SCREENING INFO'!#REF!</f>
        <v>#REF!</v>
      </c>
      <c r="I123" s="130" t="e">
        <f>'SCREENING INFO'!#REF!</f>
        <v>#REF!</v>
      </c>
      <c r="J123" s="140" t="e">
        <f>'SCREENING INFO'!#REF!</f>
        <v>#REF!</v>
      </c>
      <c r="K123" s="140" t="e">
        <f>'SCREENING INFO'!#REF!</f>
        <v>#REF!</v>
      </c>
      <c r="L123" s="222" t="e">
        <f>'SCREENING INFO'!#REF!</f>
        <v>#REF!</v>
      </c>
      <c r="M123" s="221" t="e">
        <f>'SCREENING INFO'!#REF!</f>
        <v>#REF!</v>
      </c>
      <c r="N123" s="223" t="e">
        <f>'SCREENING INFO'!#REF!</f>
        <v>#REF!</v>
      </c>
      <c r="O123" s="140" t="e">
        <f>'SCREENING INFO'!#REF!</f>
        <v>#REF!</v>
      </c>
      <c r="P123" s="224" t="e">
        <f>'SCREENING INFO'!#REF!</f>
        <v>#REF!</v>
      </c>
      <c r="Q123" s="242" t="e">
        <f>'SCREENING INFO'!#REF!</f>
        <v>#REF!</v>
      </c>
      <c r="R123" s="225" t="e">
        <f>'SCREENING INFO'!#REF!</f>
        <v>#REF!</v>
      </c>
      <c r="S123" s="140" t="e">
        <f>'SCREENING INFO'!#REF!</f>
        <v>#REF!</v>
      </c>
      <c r="T123" s="206" t="e">
        <f>'SCREENING INFO'!#REF!</f>
        <v>#REF!</v>
      </c>
      <c r="U123" s="138" t="e">
        <f>'SCREENING INFO'!#REF!</f>
        <v>#REF!</v>
      </c>
      <c r="V123" s="199" t="e">
        <f>'SCREENING INFO'!#REF!</f>
        <v>#REF!</v>
      </c>
      <c r="W123" s="199" t="e">
        <f>'SCREENING INFO'!#REF!</f>
        <v>#REF!</v>
      </c>
      <c r="X123" s="199" t="e">
        <f>'SCREENING INFO'!#REF!</f>
        <v>#REF!</v>
      </c>
      <c r="Y123" s="199" t="e">
        <f>'SCREENING INFO'!#REF!</f>
        <v>#REF!</v>
      </c>
      <c r="Z123" s="199" t="e">
        <f>'SCREENING INFO'!#REF!</f>
        <v>#REF!</v>
      </c>
      <c r="AA123" s="201" t="e">
        <f>'SCREENING INFO'!#REF!</f>
        <v>#REF!</v>
      </c>
      <c r="AB123" s="202" t="e">
        <f>'SCREENING INFO'!#REF!</f>
        <v>#REF!</v>
      </c>
      <c r="AC123" s="132" t="e">
        <f>'SCREENING INFO'!#REF!</f>
        <v>#REF!</v>
      </c>
      <c r="AD123" s="201" t="e">
        <f>'SCREENING INFO'!#REF!</f>
        <v>#REF!</v>
      </c>
      <c r="AE123" s="199" t="e">
        <f>'SCREENING INFO'!#REF!</f>
        <v>#REF!</v>
      </c>
      <c r="AF123" s="199" t="e">
        <f>'SCREENING INFO'!#REF!</f>
        <v>#REF!</v>
      </c>
      <c r="AG123" s="199" t="e">
        <f>'SCREENING INFO'!#REF!</f>
        <v>#REF!</v>
      </c>
      <c r="AH123" s="199" t="e">
        <f>'SCREENING INFO'!#REF!</f>
        <v>#REF!</v>
      </c>
      <c r="AI123" s="199" t="e">
        <f>'SCREENING INFO'!#REF!</f>
        <v>#REF!</v>
      </c>
      <c r="AJ123" s="199" t="e">
        <f>'SCREENING INFO'!#REF!</f>
        <v>#REF!</v>
      </c>
    </row>
    <row r="124" spans="1:36" s="25" customFormat="1" hidden="1">
      <c r="A124" s="106" t="e">
        <f>'SCREENING INFO'!#REF!</f>
        <v>#REF!</v>
      </c>
      <c r="B124" s="106" t="e">
        <f>'SCREENING INFO'!#REF!</f>
        <v>#REF!</v>
      </c>
      <c r="C124" s="106" t="e">
        <f>'SCREENING INFO'!#REF!</f>
        <v>#REF!</v>
      </c>
      <c r="D124" s="130" t="e">
        <f>'SCREENING INFO'!#REF!</f>
        <v>#REF!</v>
      </c>
      <c r="E124" s="130" t="e">
        <f>'SCREENING INFO'!#REF!</f>
        <v>#REF!</v>
      </c>
      <c r="F124" s="233" t="e">
        <f>'SCREENING INFO'!#REF!</f>
        <v>#REF!</v>
      </c>
      <c r="G124" s="149" t="e">
        <f>'SCREENING INFO'!#REF!</f>
        <v>#REF!</v>
      </c>
      <c r="H124" s="130" t="e">
        <f>'SCREENING INFO'!#REF!</f>
        <v>#REF!</v>
      </c>
      <c r="I124" s="130" t="e">
        <f>'SCREENING INFO'!#REF!</f>
        <v>#REF!</v>
      </c>
      <c r="J124" s="140" t="e">
        <f>'SCREENING INFO'!#REF!</f>
        <v>#REF!</v>
      </c>
      <c r="K124" s="140" t="e">
        <f>'SCREENING INFO'!#REF!</f>
        <v>#REF!</v>
      </c>
      <c r="L124" s="222" t="e">
        <f>'SCREENING INFO'!#REF!</f>
        <v>#REF!</v>
      </c>
      <c r="M124" s="221" t="e">
        <f>'SCREENING INFO'!#REF!</f>
        <v>#REF!</v>
      </c>
      <c r="N124" s="223" t="e">
        <f>'SCREENING INFO'!#REF!</f>
        <v>#REF!</v>
      </c>
      <c r="O124" s="140" t="e">
        <f>'SCREENING INFO'!#REF!</f>
        <v>#REF!</v>
      </c>
      <c r="P124" s="224" t="e">
        <f>'SCREENING INFO'!#REF!</f>
        <v>#REF!</v>
      </c>
      <c r="Q124" s="242" t="e">
        <f>'SCREENING INFO'!#REF!</f>
        <v>#REF!</v>
      </c>
      <c r="R124" s="225" t="e">
        <f>'SCREENING INFO'!#REF!</f>
        <v>#REF!</v>
      </c>
      <c r="S124" s="140" t="e">
        <f>'SCREENING INFO'!#REF!</f>
        <v>#REF!</v>
      </c>
      <c r="T124" s="206" t="e">
        <f>'SCREENING INFO'!#REF!</f>
        <v>#REF!</v>
      </c>
      <c r="U124" s="138" t="e">
        <f>'SCREENING INFO'!#REF!</f>
        <v>#REF!</v>
      </c>
      <c r="V124" s="199" t="e">
        <f>'SCREENING INFO'!#REF!</f>
        <v>#REF!</v>
      </c>
      <c r="W124" s="132" t="e">
        <f>'SCREENING INFO'!#REF!</f>
        <v>#REF!</v>
      </c>
      <c r="X124" s="132" t="e">
        <f>'SCREENING INFO'!#REF!</f>
        <v>#REF!</v>
      </c>
      <c r="Y124" s="132" t="e">
        <f>'SCREENING INFO'!#REF!</f>
        <v>#REF!</v>
      </c>
      <c r="Z124" s="132" t="e">
        <f>'SCREENING INFO'!#REF!</f>
        <v>#REF!</v>
      </c>
      <c r="AA124" s="201" t="e">
        <f>'SCREENING INFO'!#REF!</f>
        <v>#REF!</v>
      </c>
      <c r="AB124" s="202" t="e">
        <f>'SCREENING INFO'!#REF!</f>
        <v>#REF!</v>
      </c>
      <c r="AC124" s="132" t="e">
        <f>'SCREENING INFO'!#REF!</f>
        <v>#REF!</v>
      </c>
      <c r="AD124" s="201" t="e">
        <f>'SCREENING INFO'!#REF!</f>
        <v>#REF!</v>
      </c>
      <c r="AE124" s="132" t="e">
        <f>'SCREENING INFO'!#REF!</f>
        <v>#REF!</v>
      </c>
      <c r="AF124" s="132" t="e">
        <f>'SCREENING INFO'!#REF!</f>
        <v>#REF!</v>
      </c>
      <c r="AG124" s="132" t="e">
        <f>'SCREENING INFO'!#REF!</f>
        <v>#REF!</v>
      </c>
      <c r="AH124" s="132" t="e">
        <f>'SCREENING INFO'!#REF!</f>
        <v>#REF!</v>
      </c>
      <c r="AI124" s="132" t="e">
        <f>'SCREENING INFO'!#REF!</f>
        <v>#REF!</v>
      </c>
      <c r="AJ124" s="132" t="e">
        <f>'SCREENING INFO'!#REF!</f>
        <v>#REF!</v>
      </c>
    </row>
    <row r="125" spans="1:36" s="25" customFormat="1" hidden="1">
      <c r="A125" s="106" t="e">
        <f>'SCREENING INFO'!#REF!</f>
        <v>#REF!</v>
      </c>
      <c r="B125" s="106" t="e">
        <f>'SCREENING INFO'!#REF!</f>
        <v>#REF!</v>
      </c>
      <c r="C125" s="106" t="e">
        <f>'SCREENING INFO'!#REF!</f>
        <v>#REF!</v>
      </c>
      <c r="D125" s="130" t="e">
        <f>'SCREENING INFO'!#REF!</f>
        <v>#REF!</v>
      </c>
      <c r="E125" s="130" t="e">
        <f>'SCREENING INFO'!#REF!</f>
        <v>#REF!</v>
      </c>
      <c r="F125" s="234" t="e">
        <f>'SCREENING INFO'!#REF!</f>
        <v>#REF!</v>
      </c>
      <c r="G125" s="149" t="e">
        <f>'SCREENING INFO'!#REF!</f>
        <v>#REF!</v>
      </c>
      <c r="H125" s="130" t="e">
        <f>'SCREENING INFO'!#REF!</f>
        <v>#REF!</v>
      </c>
      <c r="I125" s="130" t="e">
        <f>'SCREENING INFO'!#REF!</f>
        <v>#REF!</v>
      </c>
      <c r="J125" s="140" t="e">
        <f>'SCREENING INFO'!#REF!</f>
        <v>#REF!</v>
      </c>
      <c r="K125" s="140" t="e">
        <f>'SCREENING INFO'!#REF!</f>
        <v>#REF!</v>
      </c>
      <c r="L125" s="222" t="e">
        <f>'SCREENING INFO'!#REF!</f>
        <v>#REF!</v>
      </c>
      <c r="M125" s="221" t="e">
        <f>'SCREENING INFO'!#REF!</f>
        <v>#REF!</v>
      </c>
      <c r="N125" s="223" t="e">
        <f>'SCREENING INFO'!#REF!</f>
        <v>#REF!</v>
      </c>
      <c r="O125" s="140" t="e">
        <f>'SCREENING INFO'!#REF!</f>
        <v>#REF!</v>
      </c>
      <c r="P125" s="224" t="e">
        <f>'SCREENING INFO'!#REF!</f>
        <v>#REF!</v>
      </c>
      <c r="Q125" s="242" t="e">
        <f>'SCREENING INFO'!#REF!</f>
        <v>#REF!</v>
      </c>
      <c r="R125" s="225" t="e">
        <f>'SCREENING INFO'!#REF!</f>
        <v>#REF!</v>
      </c>
      <c r="S125" s="140" t="e">
        <f>'SCREENING INFO'!#REF!</f>
        <v>#REF!</v>
      </c>
      <c r="T125" s="206" t="e">
        <f>'SCREENING INFO'!#REF!</f>
        <v>#REF!</v>
      </c>
      <c r="U125" s="138" t="e">
        <f>'SCREENING INFO'!#REF!</f>
        <v>#REF!</v>
      </c>
      <c r="V125" s="199" t="e">
        <f>'SCREENING INFO'!#REF!</f>
        <v>#REF!</v>
      </c>
      <c r="W125" s="132" t="e">
        <f>'SCREENING INFO'!#REF!</f>
        <v>#REF!</v>
      </c>
      <c r="X125" s="132" t="e">
        <f>'SCREENING INFO'!#REF!</f>
        <v>#REF!</v>
      </c>
      <c r="Y125" s="132" t="e">
        <f>'SCREENING INFO'!#REF!</f>
        <v>#REF!</v>
      </c>
      <c r="Z125" s="132" t="e">
        <f>'SCREENING INFO'!#REF!</f>
        <v>#REF!</v>
      </c>
      <c r="AA125" s="227" t="e">
        <f>'SCREENING INFO'!#REF!</f>
        <v>#REF!</v>
      </c>
      <c r="AB125" s="202" t="e">
        <f>'SCREENING INFO'!#REF!</f>
        <v>#REF!</v>
      </c>
      <c r="AC125" s="132" t="e">
        <f>'SCREENING INFO'!#REF!</f>
        <v>#REF!</v>
      </c>
      <c r="AD125" s="201" t="e">
        <f>'SCREENING INFO'!#REF!</f>
        <v>#REF!</v>
      </c>
      <c r="AE125" s="132" t="e">
        <f>'SCREENING INFO'!#REF!</f>
        <v>#REF!</v>
      </c>
      <c r="AF125" s="132" t="e">
        <f>'SCREENING INFO'!#REF!</f>
        <v>#REF!</v>
      </c>
      <c r="AG125" s="132" t="e">
        <f>'SCREENING INFO'!#REF!</f>
        <v>#REF!</v>
      </c>
      <c r="AH125" s="132" t="e">
        <f>'SCREENING INFO'!#REF!</f>
        <v>#REF!</v>
      </c>
      <c r="AI125" s="132" t="e">
        <f>'SCREENING INFO'!#REF!</f>
        <v>#REF!</v>
      </c>
      <c r="AJ125" s="132" t="e">
        <f>'SCREENING INFO'!#REF!</f>
        <v>#REF!</v>
      </c>
    </row>
    <row r="126" spans="1:36" s="25" customFormat="1" hidden="1">
      <c r="A126" s="106" t="e">
        <f>'SCREENING INFO'!#REF!</f>
        <v>#REF!</v>
      </c>
      <c r="B126" s="106" t="e">
        <f>'SCREENING INFO'!#REF!</f>
        <v>#REF!</v>
      </c>
      <c r="C126" s="106" t="e">
        <f>'SCREENING INFO'!#REF!</f>
        <v>#REF!</v>
      </c>
      <c r="D126" s="130" t="e">
        <f>'SCREENING INFO'!#REF!</f>
        <v>#REF!</v>
      </c>
      <c r="E126" s="130" t="e">
        <f>'SCREENING INFO'!#REF!</f>
        <v>#REF!</v>
      </c>
      <c r="F126" s="233" t="e">
        <f>'SCREENING INFO'!#REF!</f>
        <v>#REF!</v>
      </c>
      <c r="G126" s="141" t="e">
        <f>'SCREENING INFO'!#REF!</f>
        <v>#REF!</v>
      </c>
      <c r="H126" s="130" t="e">
        <f>'SCREENING INFO'!#REF!</f>
        <v>#REF!</v>
      </c>
      <c r="I126" s="130" t="e">
        <f>'SCREENING INFO'!#REF!</f>
        <v>#REF!</v>
      </c>
      <c r="J126" s="140" t="e">
        <f>'SCREENING INFO'!#REF!</f>
        <v>#REF!</v>
      </c>
      <c r="K126" s="140" t="e">
        <f>'SCREENING INFO'!#REF!</f>
        <v>#REF!</v>
      </c>
      <c r="L126" s="222" t="e">
        <f>'SCREENING INFO'!#REF!</f>
        <v>#REF!</v>
      </c>
      <c r="M126" s="221" t="e">
        <f>'SCREENING INFO'!#REF!</f>
        <v>#REF!</v>
      </c>
      <c r="N126" s="223" t="e">
        <f>'SCREENING INFO'!#REF!</f>
        <v>#REF!</v>
      </c>
      <c r="O126" s="140" t="e">
        <f>'SCREENING INFO'!#REF!</f>
        <v>#REF!</v>
      </c>
      <c r="P126" s="224" t="e">
        <f>'SCREENING INFO'!#REF!</f>
        <v>#REF!</v>
      </c>
      <c r="Q126" s="242" t="e">
        <f>'SCREENING INFO'!#REF!</f>
        <v>#REF!</v>
      </c>
      <c r="R126" s="225" t="e">
        <f>'SCREENING INFO'!#REF!</f>
        <v>#REF!</v>
      </c>
      <c r="S126" s="140" t="e">
        <f>'SCREENING INFO'!#REF!</f>
        <v>#REF!</v>
      </c>
      <c r="T126" s="206" t="e">
        <f>'SCREENING INFO'!#REF!</f>
        <v>#REF!</v>
      </c>
      <c r="U126" s="138" t="e">
        <f>'SCREENING INFO'!#REF!</f>
        <v>#REF!</v>
      </c>
      <c r="V126" s="199" t="e">
        <f>'SCREENING INFO'!#REF!</f>
        <v>#REF!</v>
      </c>
      <c r="W126" s="132" t="e">
        <f>'SCREENING INFO'!#REF!</f>
        <v>#REF!</v>
      </c>
      <c r="X126" s="132" t="e">
        <f>'SCREENING INFO'!#REF!</f>
        <v>#REF!</v>
      </c>
      <c r="Y126" s="132" t="e">
        <f>'SCREENING INFO'!#REF!</f>
        <v>#REF!</v>
      </c>
      <c r="Z126" s="132" t="e">
        <f>'SCREENING INFO'!#REF!</f>
        <v>#REF!</v>
      </c>
      <c r="AA126" s="227" t="e">
        <f>'SCREENING INFO'!#REF!</f>
        <v>#REF!</v>
      </c>
      <c r="AB126" s="202" t="e">
        <f>'SCREENING INFO'!#REF!</f>
        <v>#REF!</v>
      </c>
      <c r="AC126" s="132" t="e">
        <f>'SCREENING INFO'!#REF!</f>
        <v>#REF!</v>
      </c>
      <c r="AD126" s="201" t="e">
        <f>'SCREENING INFO'!#REF!</f>
        <v>#REF!</v>
      </c>
      <c r="AE126" s="132" t="e">
        <f>'SCREENING INFO'!#REF!</f>
        <v>#REF!</v>
      </c>
      <c r="AF126" s="132" t="e">
        <f>'SCREENING INFO'!#REF!</f>
        <v>#REF!</v>
      </c>
      <c r="AG126" s="132" t="e">
        <f>'SCREENING INFO'!#REF!</f>
        <v>#REF!</v>
      </c>
      <c r="AH126" s="132" t="e">
        <f>'SCREENING INFO'!#REF!</f>
        <v>#REF!</v>
      </c>
      <c r="AI126" s="132" t="e">
        <f>'SCREENING INFO'!#REF!</f>
        <v>#REF!</v>
      </c>
      <c r="AJ126" s="132" t="e">
        <f>'SCREENING INFO'!#REF!</f>
        <v>#REF!</v>
      </c>
    </row>
    <row r="127" spans="1:36" s="25" customFormat="1" hidden="1">
      <c r="A127" s="106" t="e">
        <f>'SCREENING INFO'!#REF!</f>
        <v>#REF!</v>
      </c>
      <c r="B127" s="106" t="e">
        <f>'SCREENING INFO'!#REF!</f>
        <v>#REF!</v>
      </c>
      <c r="C127" s="106" t="e">
        <f>'SCREENING INFO'!#REF!</f>
        <v>#REF!</v>
      </c>
      <c r="D127" s="130" t="e">
        <f>'SCREENING INFO'!#REF!</f>
        <v>#REF!</v>
      </c>
      <c r="E127" s="130" t="e">
        <f>'SCREENING INFO'!#REF!</f>
        <v>#REF!</v>
      </c>
      <c r="F127" s="233" t="e">
        <f>'SCREENING INFO'!#REF!</f>
        <v>#REF!</v>
      </c>
      <c r="G127" s="141" t="e">
        <f>'SCREENING INFO'!#REF!</f>
        <v>#REF!</v>
      </c>
      <c r="H127" s="130" t="e">
        <f>'SCREENING INFO'!#REF!</f>
        <v>#REF!</v>
      </c>
      <c r="I127" s="130" t="e">
        <f>'SCREENING INFO'!#REF!</f>
        <v>#REF!</v>
      </c>
      <c r="J127" s="140" t="e">
        <f>'SCREENING INFO'!#REF!</f>
        <v>#REF!</v>
      </c>
      <c r="K127" s="140" t="e">
        <f>'SCREENING INFO'!#REF!</f>
        <v>#REF!</v>
      </c>
      <c r="L127" s="222" t="e">
        <f>'SCREENING INFO'!#REF!</f>
        <v>#REF!</v>
      </c>
      <c r="M127" s="221" t="e">
        <f>'SCREENING INFO'!#REF!</f>
        <v>#REF!</v>
      </c>
      <c r="N127" s="223" t="e">
        <f>'SCREENING INFO'!#REF!</f>
        <v>#REF!</v>
      </c>
      <c r="O127" s="140" t="e">
        <f>'SCREENING INFO'!#REF!</f>
        <v>#REF!</v>
      </c>
      <c r="P127" s="224" t="e">
        <f>'SCREENING INFO'!#REF!</f>
        <v>#REF!</v>
      </c>
      <c r="Q127" s="242" t="e">
        <f>'SCREENING INFO'!#REF!</f>
        <v>#REF!</v>
      </c>
      <c r="R127" s="225" t="e">
        <f>'SCREENING INFO'!#REF!</f>
        <v>#REF!</v>
      </c>
      <c r="S127" s="140" t="e">
        <f>'SCREENING INFO'!#REF!</f>
        <v>#REF!</v>
      </c>
      <c r="T127" s="206" t="e">
        <f>'SCREENING INFO'!#REF!</f>
        <v>#REF!</v>
      </c>
      <c r="U127" s="138" t="e">
        <f>'SCREENING INFO'!#REF!</f>
        <v>#REF!</v>
      </c>
      <c r="V127" s="132" t="e">
        <f>'SCREENING INFO'!#REF!</f>
        <v>#REF!</v>
      </c>
      <c r="W127" s="132" t="e">
        <f>'SCREENING INFO'!#REF!</f>
        <v>#REF!</v>
      </c>
      <c r="X127" s="132" t="e">
        <f>'SCREENING INFO'!#REF!</f>
        <v>#REF!</v>
      </c>
      <c r="Y127" s="132" t="e">
        <f>'SCREENING INFO'!#REF!</f>
        <v>#REF!</v>
      </c>
      <c r="Z127" s="132" t="e">
        <f>'SCREENING INFO'!#REF!</f>
        <v>#REF!</v>
      </c>
      <c r="AA127" s="201" t="e">
        <f>'SCREENING INFO'!#REF!</f>
        <v>#REF!</v>
      </c>
      <c r="AB127" s="202" t="e">
        <f>'SCREENING INFO'!#REF!</f>
        <v>#REF!</v>
      </c>
      <c r="AC127" s="132" t="e">
        <f>'SCREENING INFO'!#REF!</f>
        <v>#REF!</v>
      </c>
      <c r="AD127" s="201" t="e">
        <f>'SCREENING INFO'!#REF!</f>
        <v>#REF!</v>
      </c>
      <c r="AE127" s="132" t="e">
        <f>'SCREENING INFO'!#REF!</f>
        <v>#REF!</v>
      </c>
      <c r="AF127" s="132" t="e">
        <f>'SCREENING INFO'!#REF!</f>
        <v>#REF!</v>
      </c>
      <c r="AG127" s="132" t="e">
        <f>'SCREENING INFO'!#REF!</f>
        <v>#REF!</v>
      </c>
      <c r="AH127" s="132" t="e">
        <f>'SCREENING INFO'!#REF!</f>
        <v>#REF!</v>
      </c>
      <c r="AI127" s="132" t="e">
        <f>'SCREENING INFO'!#REF!</f>
        <v>#REF!</v>
      </c>
      <c r="AJ127" s="132" t="e">
        <f>'SCREENING INFO'!#REF!</f>
        <v>#REF!</v>
      </c>
    </row>
    <row r="128" spans="1:36" s="25" customFormat="1" hidden="1">
      <c r="A128" s="106" t="e">
        <f>'SCREENING INFO'!#REF!</f>
        <v>#REF!</v>
      </c>
      <c r="B128" s="106" t="e">
        <f>'SCREENING INFO'!#REF!</f>
        <v>#REF!</v>
      </c>
      <c r="C128" s="106" t="e">
        <f>'SCREENING INFO'!#REF!</f>
        <v>#REF!</v>
      </c>
      <c r="D128" s="130" t="e">
        <f>'SCREENING INFO'!#REF!</f>
        <v>#REF!</v>
      </c>
      <c r="E128" s="130" t="e">
        <f>'SCREENING INFO'!#REF!</f>
        <v>#REF!</v>
      </c>
      <c r="F128" s="233" t="e">
        <f>'SCREENING INFO'!#REF!</f>
        <v>#REF!</v>
      </c>
      <c r="G128" s="141" t="e">
        <f>'SCREENING INFO'!#REF!</f>
        <v>#REF!</v>
      </c>
      <c r="H128" s="130" t="e">
        <f>'SCREENING INFO'!#REF!</f>
        <v>#REF!</v>
      </c>
      <c r="I128" s="130" t="e">
        <f>'SCREENING INFO'!#REF!</f>
        <v>#REF!</v>
      </c>
      <c r="J128" s="140" t="e">
        <f>'SCREENING INFO'!#REF!</f>
        <v>#REF!</v>
      </c>
      <c r="K128" s="140" t="e">
        <f>'SCREENING INFO'!#REF!</f>
        <v>#REF!</v>
      </c>
      <c r="L128" s="222" t="e">
        <f>'SCREENING INFO'!#REF!</f>
        <v>#REF!</v>
      </c>
      <c r="M128" s="221" t="e">
        <f>'SCREENING INFO'!#REF!</f>
        <v>#REF!</v>
      </c>
      <c r="N128" s="223" t="e">
        <f>'SCREENING INFO'!#REF!</f>
        <v>#REF!</v>
      </c>
      <c r="O128" s="140" t="e">
        <f>'SCREENING INFO'!#REF!</f>
        <v>#REF!</v>
      </c>
      <c r="P128" s="224" t="e">
        <f>'SCREENING INFO'!#REF!</f>
        <v>#REF!</v>
      </c>
      <c r="Q128" s="242" t="e">
        <f>'SCREENING INFO'!#REF!</f>
        <v>#REF!</v>
      </c>
      <c r="R128" s="225" t="e">
        <f>'SCREENING INFO'!#REF!</f>
        <v>#REF!</v>
      </c>
      <c r="S128" s="140" t="e">
        <f>'SCREENING INFO'!#REF!</f>
        <v>#REF!</v>
      </c>
      <c r="T128" s="206" t="e">
        <f>'SCREENING INFO'!#REF!</f>
        <v>#REF!</v>
      </c>
      <c r="U128" s="138" t="e">
        <f>'SCREENING INFO'!#REF!</f>
        <v>#REF!</v>
      </c>
      <c r="V128" s="199" t="e">
        <f>'SCREENING INFO'!#REF!</f>
        <v>#REF!</v>
      </c>
      <c r="W128" s="132" t="e">
        <f>'SCREENING INFO'!#REF!</f>
        <v>#REF!</v>
      </c>
      <c r="X128" s="132" t="e">
        <f>'SCREENING INFO'!#REF!</f>
        <v>#REF!</v>
      </c>
      <c r="Y128" s="132" t="e">
        <f>'SCREENING INFO'!#REF!</f>
        <v>#REF!</v>
      </c>
      <c r="Z128" s="132" t="e">
        <f>'SCREENING INFO'!#REF!</f>
        <v>#REF!</v>
      </c>
      <c r="AA128" s="201" t="e">
        <f>'SCREENING INFO'!#REF!</f>
        <v>#REF!</v>
      </c>
      <c r="AB128" s="202" t="e">
        <f>'SCREENING INFO'!#REF!</f>
        <v>#REF!</v>
      </c>
      <c r="AC128" s="132" t="e">
        <f>'SCREENING INFO'!#REF!</f>
        <v>#REF!</v>
      </c>
      <c r="AD128" s="201" t="e">
        <f>'SCREENING INFO'!#REF!</f>
        <v>#REF!</v>
      </c>
      <c r="AE128" s="132" t="e">
        <f>'SCREENING INFO'!#REF!</f>
        <v>#REF!</v>
      </c>
      <c r="AF128" s="132" t="e">
        <f>'SCREENING INFO'!#REF!</f>
        <v>#REF!</v>
      </c>
      <c r="AG128" s="132" t="e">
        <f>'SCREENING INFO'!#REF!</f>
        <v>#REF!</v>
      </c>
      <c r="AH128" s="132" t="e">
        <f>'SCREENING INFO'!#REF!</f>
        <v>#REF!</v>
      </c>
      <c r="AI128" s="132" t="e">
        <f>'SCREENING INFO'!#REF!</f>
        <v>#REF!</v>
      </c>
      <c r="AJ128" s="132" t="e">
        <f>'SCREENING INFO'!#REF!</f>
        <v>#REF!</v>
      </c>
    </row>
    <row r="129" spans="1:36" s="25" customFormat="1" hidden="1">
      <c r="A129" s="106" t="e">
        <f>'SCREENING INFO'!#REF!</f>
        <v>#REF!</v>
      </c>
      <c r="B129" s="106" t="e">
        <f>'SCREENING INFO'!#REF!</f>
        <v>#REF!</v>
      </c>
      <c r="C129" s="106" t="e">
        <f>'SCREENING INFO'!#REF!</f>
        <v>#REF!</v>
      </c>
      <c r="D129" s="130" t="e">
        <f>'SCREENING INFO'!#REF!</f>
        <v>#REF!</v>
      </c>
      <c r="E129" s="130" t="e">
        <f>'SCREENING INFO'!#REF!</f>
        <v>#REF!</v>
      </c>
      <c r="F129" s="233" t="e">
        <f>'SCREENING INFO'!#REF!</f>
        <v>#REF!</v>
      </c>
      <c r="G129" s="141" t="e">
        <f>'SCREENING INFO'!#REF!</f>
        <v>#REF!</v>
      </c>
      <c r="H129" s="130" t="e">
        <f>'SCREENING INFO'!#REF!</f>
        <v>#REF!</v>
      </c>
      <c r="I129" s="130" t="e">
        <f>'SCREENING INFO'!#REF!</f>
        <v>#REF!</v>
      </c>
      <c r="J129" s="140" t="e">
        <f>'SCREENING INFO'!#REF!</f>
        <v>#REF!</v>
      </c>
      <c r="K129" s="140" t="e">
        <f>'SCREENING INFO'!#REF!</f>
        <v>#REF!</v>
      </c>
      <c r="L129" s="222" t="e">
        <f>'SCREENING INFO'!#REF!</f>
        <v>#REF!</v>
      </c>
      <c r="M129" s="221" t="e">
        <f>'SCREENING INFO'!#REF!</f>
        <v>#REF!</v>
      </c>
      <c r="N129" s="223" t="e">
        <f>'SCREENING INFO'!#REF!</f>
        <v>#REF!</v>
      </c>
      <c r="O129" s="140" t="e">
        <f>'SCREENING INFO'!#REF!</f>
        <v>#REF!</v>
      </c>
      <c r="P129" s="224" t="e">
        <f>'SCREENING INFO'!#REF!</f>
        <v>#REF!</v>
      </c>
      <c r="Q129" s="242" t="e">
        <f>'SCREENING INFO'!#REF!</f>
        <v>#REF!</v>
      </c>
      <c r="R129" s="225" t="e">
        <f>'SCREENING INFO'!#REF!</f>
        <v>#REF!</v>
      </c>
      <c r="S129" s="140" t="e">
        <f>'SCREENING INFO'!#REF!</f>
        <v>#REF!</v>
      </c>
      <c r="T129" s="206" t="e">
        <f>'SCREENING INFO'!#REF!</f>
        <v>#REF!</v>
      </c>
      <c r="U129" s="138" t="e">
        <f>'SCREENING INFO'!#REF!</f>
        <v>#REF!</v>
      </c>
      <c r="V129" s="132" t="e">
        <f>'SCREENING INFO'!#REF!</f>
        <v>#REF!</v>
      </c>
      <c r="W129" s="132" t="e">
        <f>'SCREENING INFO'!#REF!</f>
        <v>#REF!</v>
      </c>
      <c r="X129" s="132" t="e">
        <f>'SCREENING INFO'!#REF!</f>
        <v>#REF!</v>
      </c>
      <c r="Y129" s="132" t="e">
        <f>'SCREENING INFO'!#REF!</f>
        <v>#REF!</v>
      </c>
      <c r="Z129" s="132" t="e">
        <f>'SCREENING INFO'!#REF!</f>
        <v>#REF!</v>
      </c>
      <c r="AA129" s="227" t="e">
        <f>'SCREENING INFO'!#REF!</f>
        <v>#REF!</v>
      </c>
      <c r="AB129" s="202" t="e">
        <f>'SCREENING INFO'!#REF!</f>
        <v>#REF!</v>
      </c>
      <c r="AC129" s="132" t="e">
        <f>'SCREENING INFO'!#REF!</f>
        <v>#REF!</v>
      </c>
      <c r="AD129" s="201" t="e">
        <f>'SCREENING INFO'!#REF!</f>
        <v>#REF!</v>
      </c>
      <c r="AE129" s="132" t="e">
        <f>'SCREENING INFO'!#REF!</f>
        <v>#REF!</v>
      </c>
      <c r="AF129" s="132" t="e">
        <f>'SCREENING INFO'!#REF!</f>
        <v>#REF!</v>
      </c>
      <c r="AG129" s="132" t="e">
        <f>'SCREENING INFO'!#REF!</f>
        <v>#REF!</v>
      </c>
      <c r="AH129" s="132" t="e">
        <f>'SCREENING INFO'!#REF!</f>
        <v>#REF!</v>
      </c>
      <c r="AI129" s="132" t="e">
        <f>'SCREENING INFO'!#REF!</f>
        <v>#REF!</v>
      </c>
      <c r="AJ129" s="132" t="e">
        <f>'SCREENING INFO'!#REF!</f>
        <v>#REF!</v>
      </c>
    </row>
    <row r="130" spans="1:36" s="25" customFormat="1" hidden="1">
      <c r="A130" s="106" t="e">
        <f>'SCREENING INFO'!#REF!</f>
        <v>#REF!</v>
      </c>
      <c r="B130" s="106" t="e">
        <f>'SCREENING INFO'!#REF!</f>
        <v>#REF!</v>
      </c>
      <c r="C130" s="106" t="e">
        <f>'SCREENING INFO'!#REF!</f>
        <v>#REF!</v>
      </c>
      <c r="D130" s="130" t="e">
        <f>'SCREENING INFO'!#REF!</f>
        <v>#REF!</v>
      </c>
      <c r="E130" s="130" t="e">
        <f>'SCREENING INFO'!#REF!</f>
        <v>#REF!</v>
      </c>
      <c r="F130" s="233" t="e">
        <f>'SCREENING INFO'!#REF!</f>
        <v>#REF!</v>
      </c>
      <c r="G130" s="141" t="e">
        <f>'SCREENING INFO'!#REF!</f>
        <v>#REF!</v>
      </c>
      <c r="H130" s="130" t="e">
        <f>'SCREENING INFO'!#REF!</f>
        <v>#REF!</v>
      </c>
      <c r="I130" s="130" t="e">
        <f>'SCREENING INFO'!#REF!</f>
        <v>#REF!</v>
      </c>
      <c r="J130" s="140" t="e">
        <f>'SCREENING INFO'!#REF!</f>
        <v>#REF!</v>
      </c>
      <c r="K130" s="140" t="e">
        <f>'SCREENING INFO'!#REF!</f>
        <v>#REF!</v>
      </c>
      <c r="L130" s="222" t="e">
        <f>'SCREENING INFO'!#REF!</f>
        <v>#REF!</v>
      </c>
      <c r="M130" s="221" t="e">
        <f>'SCREENING INFO'!#REF!</f>
        <v>#REF!</v>
      </c>
      <c r="N130" s="223" t="e">
        <f>'SCREENING INFO'!#REF!</f>
        <v>#REF!</v>
      </c>
      <c r="O130" s="140" t="e">
        <f>'SCREENING INFO'!#REF!</f>
        <v>#REF!</v>
      </c>
      <c r="P130" s="224" t="e">
        <f>'SCREENING INFO'!#REF!</f>
        <v>#REF!</v>
      </c>
      <c r="Q130" s="242" t="e">
        <f>'SCREENING INFO'!#REF!</f>
        <v>#REF!</v>
      </c>
      <c r="R130" s="225" t="e">
        <f>'SCREENING INFO'!#REF!</f>
        <v>#REF!</v>
      </c>
      <c r="S130" s="140" t="e">
        <f>'SCREENING INFO'!#REF!</f>
        <v>#REF!</v>
      </c>
      <c r="T130" s="206" t="e">
        <f>'SCREENING INFO'!#REF!</f>
        <v>#REF!</v>
      </c>
      <c r="U130" s="138" t="e">
        <f>'SCREENING INFO'!#REF!</f>
        <v>#REF!</v>
      </c>
      <c r="V130" s="132" t="e">
        <f>'SCREENING INFO'!#REF!</f>
        <v>#REF!</v>
      </c>
      <c r="W130" s="132" t="e">
        <f>'SCREENING INFO'!#REF!</f>
        <v>#REF!</v>
      </c>
      <c r="X130" s="132" t="e">
        <f>'SCREENING INFO'!#REF!</f>
        <v>#REF!</v>
      </c>
      <c r="Y130" s="132" t="e">
        <f>'SCREENING INFO'!#REF!</f>
        <v>#REF!</v>
      </c>
      <c r="Z130" s="132" t="e">
        <f>'SCREENING INFO'!#REF!</f>
        <v>#REF!</v>
      </c>
      <c r="AA130" s="227" t="e">
        <f>'SCREENING INFO'!#REF!</f>
        <v>#REF!</v>
      </c>
      <c r="AB130" s="202" t="e">
        <f>'SCREENING INFO'!#REF!</f>
        <v>#REF!</v>
      </c>
      <c r="AC130" s="132" t="e">
        <f>'SCREENING INFO'!#REF!</f>
        <v>#REF!</v>
      </c>
      <c r="AD130" s="201" t="e">
        <f>'SCREENING INFO'!#REF!</f>
        <v>#REF!</v>
      </c>
      <c r="AE130" s="132" t="e">
        <f>'SCREENING INFO'!#REF!</f>
        <v>#REF!</v>
      </c>
      <c r="AF130" s="132" t="e">
        <f>'SCREENING INFO'!#REF!</f>
        <v>#REF!</v>
      </c>
      <c r="AG130" s="132" t="e">
        <f>'SCREENING INFO'!#REF!</f>
        <v>#REF!</v>
      </c>
      <c r="AH130" s="132" t="e">
        <f>'SCREENING INFO'!#REF!</f>
        <v>#REF!</v>
      </c>
      <c r="AI130" s="132" t="e">
        <f>'SCREENING INFO'!#REF!</f>
        <v>#REF!</v>
      </c>
      <c r="AJ130" s="132" t="e">
        <f>'SCREENING INFO'!#REF!</f>
        <v>#REF!</v>
      </c>
    </row>
    <row r="131" spans="1:36" s="25" customFormat="1" hidden="1">
      <c r="A131" s="106" t="e">
        <f>'SCREENING INFO'!#REF!</f>
        <v>#REF!</v>
      </c>
      <c r="B131" s="106" t="e">
        <f>'SCREENING INFO'!#REF!</f>
        <v>#REF!</v>
      </c>
      <c r="C131" s="106" t="e">
        <f>'SCREENING INFO'!#REF!</f>
        <v>#REF!</v>
      </c>
      <c r="D131" s="129" t="e">
        <f>'SCREENING INFO'!#REF!</f>
        <v>#REF!</v>
      </c>
      <c r="E131" s="130" t="e">
        <f>'SCREENING INFO'!#REF!</f>
        <v>#REF!</v>
      </c>
      <c r="F131" s="233" t="e">
        <f>'SCREENING INFO'!#REF!</f>
        <v>#REF!</v>
      </c>
      <c r="G131" s="141" t="e">
        <f>'SCREENING INFO'!#REF!</f>
        <v>#REF!</v>
      </c>
      <c r="H131" s="130" t="e">
        <f>'SCREENING INFO'!#REF!</f>
        <v>#REF!</v>
      </c>
      <c r="I131" s="130" t="e">
        <f>'SCREENING INFO'!#REF!</f>
        <v>#REF!</v>
      </c>
      <c r="J131" s="140" t="e">
        <f>'SCREENING INFO'!#REF!</f>
        <v>#REF!</v>
      </c>
      <c r="K131" s="140" t="e">
        <f>'SCREENING INFO'!#REF!</f>
        <v>#REF!</v>
      </c>
      <c r="L131" s="222" t="e">
        <f>'SCREENING INFO'!#REF!</f>
        <v>#REF!</v>
      </c>
      <c r="M131" s="221" t="e">
        <f>'SCREENING INFO'!#REF!</f>
        <v>#REF!</v>
      </c>
      <c r="N131" s="223" t="e">
        <f>'SCREENING INFO'!#REF!</f>
        <v>#REF!</v>
      </c>
      <c r="O131" s="140" t="e">
        <f>'SCREENING INFO'!#REF!</f>
        <v>#REF!</v>
      </c>
      <c r="P131" s="224" t="e">
        <f>'SCREENING INFO'!#REF!</f>
        <v>#REF!</v>
      </c>
      <c r="Q131" s="242" t="e">
        <f>'SCREENING INFO'!#REF!</f>
        <v>#REF!</v>
      </c>
      <c r="R131" s="225" t="e">
        <f>'SCREENING INFO'!#REF!</f>
        <v>#REF!</v>
      </c>
      <c r="S131" s="140" t="e">
        <f>'SCREENING INFO'!#REF!</f>
        <v>#REF!</v>
      </c>
      <c r="T131" s="206" t="e">
        <f>'SCREENING INFO'!#REF!</f>
        <v>#REF!</v>
      </c>
      <c r="U131" s="138" t="e">
        <f>'SCREENING INFO'!#REF!</f>
        <v>#REF!</v>
      </c>
      <c r="V131" s="199" t="e">
        <f>'SCREENING INFO'!#REF!</f>
        <v>#REF!</v>
      </c>
      <c r="W131" s="132" t="e">
        <f>'SCREENING INFO'!#REF!</f>
        <v>#REF!</v>
      </c>
      <c r="X131" s="132" t="e">
        <f>'SCREENING INFO'!#REF!</f>
        <v>#REF!</v>
      </c>
      <c r="Y131" s="132" t="e">
        <f>'SCREENING INFO'!#REF!</f>
        <v>#REF!</v>
      </c>
      <c r="Z131" s="132" t="e">
        <f>'SCREENING INFO'!#REF!</f>
        <v>#REF!</v>
      </c>
      <c r="AA131" s="201" t="e">
        <f>'SCREENING INFO'!#REF!</f>
        <v>#REF!</v>
      </c>
      <c r="AB131" s="202" t="e">
        <f>'SCREENING INFO'!#REF!</f>
        <v>#REF!</v>
      </c>
      <c r="AC131" s="132" t="e">
        <f>'SCREENING INFO'!#REF!</f>
        <v>#REF!</v>
      </c>
      <c r="AD131" s="201" t="e">
        <f>'SCREENING INFO'!#REF!</f>
        <v>#REF!</v>
      </c>
      <c r="AE131" s="132" t="e">
        <f>'SCREENING INFO'!#REF!</f>
        <v>#REF!</v>
      </c>
      <c r="AF131" s="132" t="e">
        <f>'SCREENING INFO'!#REF!</f>
        <v>#REF!</v>
      </c>
      <c r="AG131" s="132" t="e">
        <f>'SCREENING INFO'!#REF!</f>
        <v>#REF!</v>
      </c>
      <c r="AH131" s="132" t="e">
        <f>'SCREENING INFO'!#REF!</f>
        <v>#REF!</v>
      </c>
      <c r="AI131" s="132" t="e">
        <f>'SCREENING INFO'!#REF!</f>
        <v>#REF!</v>
      </c>
      <c r="AJ131" s="132" t="e">
        <f>'SCREENING INFO'!#REF!</f>
        <v>#REF!</v>
      </c>
    </row>
    <row r="132" spans="1:36" s="25" customFormat="1" hidden="1">
      <c r="A132" s="106" t="e">
        <f>'SCREENING INFO'!#REF!</f>
        <v>#REF!</v>
      </c>
      <c r="B132" s="106" t="e">
        <f>'SCREENING INFO'!#REF!</f>
        <v>#REF!</v>
      </c>
      <c r="C132" s="106" t="e">
        <f>'SCREENING INFO'!#REF!</f>
        <v>#REF!</v>
      </c>
      <c r="D132" s="135" t="e">
        <f>'SCREENING INFO'!#REF!</f>
        <v>#REF!</v>
      </c>
      <c r="E132" s="130" t="e">
        <f>'SCREENING INFO'!#REF!</f>
        <v>#REF!</v>
      </c>
      <c r="F132" s="233" t="e">
        <f>'SCREENING INFO'!#REF!</f>
        <v>#REF!</v>
      </c>
      <c r="G132" s="141" t="e">
        <f>'SCREENING INFO'!#REF!</f>
        <v>#REF!</v>
      </c>
      <c r="H132" s="130" t="e">
        <f>'SCREENING INFO'!#REF!</f>
        <v>#REF!</v>
      </c>
      <c r="I132" s="130" t="e">
        <f>'SCREENING INFO'!#REF!</f>
        <v>#REF!</v>
      </c>
      <c r="J132" s="140" t="e">
        <f>'SCREENING INFO'!#REF!</f>
        <v>#REF!</v>
      </c>
      <c r="K132" s="140" t="e">
        <f>'SCREENING INFO'!#REF!</f>
        <v>#REF!</v>
      </c>
      <c r="L132" s="222" t="e">
        <f>'SCREENING INFO'!#REF!</f>
        <v>#REF!</v>
      </c>
      <c r="M132" s="221" t="e">
        <f>'SCREENING INFO'!#REF!</f>
        <v>#REF!</v>
      </c>
      <c r="N132" s="223" t="e">
        <f>'SCREENING INFO'!#REF!</f>
        <v>#REF!</v>
      </c>
      <c r="O132" s="140" t="e">
        <f>'SCREENING INFO'!#REF!</f>
        <v>#REF!</v>
      </c>
      <c r="P132" s="224" t="e">
        <f>'SCREENING INFO'!#REF!</f>
        <v>#REF!</v>
      </c>
      <c r="Q132" s="242" t="e">
        <f>'SCREENING INFO'!#REF!</f>
        <v>#REF!</v>
      </c>
      <c r="R132" s="225" t="e">
        <f>'SCREENING INFO'!#REF!</f>
        <v>#REF!</v>
      </c>
      <c r="S132" s="140" t="e">
        <f>'SCREENING INFO'!#REF!</f>
        <v>#REF!</v>
      </c>
      <c r="T132" s="206" t="e">
        <f>'SCREENING INFO'!#REF!</f>
        <v>#REF!</v>
      </c>
      <c r="U132" s="138" t="e">
        <f>'SCREENING INFO'!#REF!</f>
        <v>#REF!</v>
      </c>
      <c r="V132" s="199" t="e">
        <f>'SCREENING INFO'!#REF!</f>
        <v>#REF!</v>
      </c>
      <c r="W132" s="132" t="e">
        <f>'SCREENING INFO'!#REF!</f>
        <v>#REF!</v>
      </c>
      <c r="X132" s="132" t="e">
        <f>'SCREENING INFO'!#REF!</f>
        <v>#REF!</v>
      </c>
      <c r="Y132" s="132" t="e">
        <f>'SCREENING INFO'!#REF!</f>
        <v>#REF!</v>
      </c>
      <c r="Z132" s="132" t="e">
        <f>'SCREENING INFO'!#REF!</f>
        <v>#REF!</v>
      </c>
      <c r="AA132" s="227" t="e">
        <f>'SCREENING INFO'!#REF!</f>
        <v>#REF!</v>
      </c>
      <c r="AB132" s="202" t="e">
        <f>'SCREENING INFO'!#REF!</f>
        <v>#REF!</v>
      </c>
      <c r="AC132" s="132" t="e">
        <f>'SCREENING INFO'!#REF!</f>
        <v>#REF!</v>
      </c>
      <c r="AD132" s="201" t="e">
        <f>'SCREENING INFO'!#REF!</f>
        <v>#REF!</v>
      </c>
      <c r="AE132" s="132" t="e">
        <f>'SCREENING INFO'!#REF!</f>
        <v>#REF!</v>
      </c>
      <c r="AF132" s="132" t="e">
        <f>'SCREENING INFO'!#REF!</f>
        <v>#REF!</v>
      </c>
      <c r="AG132" s="132" t="e">
        <f>'SCREENING INFO'!#REF!</f>
        <v>#REF!</v>
      </c>
      <c r="AH132" s="132" t="e">
        <f>'SCREENING INFO'!#REF!</f>
        <v>#REF!</v>
      </c>
      <c r="AI132" s="132" t="e">
        <f>'SCREENING INFO'!#REF!</f>
        <v>#REF!</v>
      </c>
      <c r="AJ132" s="132" t="e">
        <f>'SCREENING INFO'!#REF!</f>
        <v>#REF!</v>
      </c>
    </row>
    <row r="133" spans="1:36" s="25" customFormat="1" hidden="1">
      <c r="A133" s="106" t="e">
        <f>'SCREENING INFO'!#REF!</f>
        <v>#REF!</v>
      </c>
      <c r="B133" s="106" t="e">
        <f>'SCREENING INFO'!#REF!</f>
        <v>#REF!</v>
      </c>
      <c r="C133" s="106" t="e">
        <f>'SCREENING INFO'!#REF!</f>
        <v>#REF!</v>
      </c>
      <c r="D133" s="136" t="e">
        <f>'SCREENING INFO'!#REF!</f>
        <v>#REF!</v>
      </c>
      <c r="E133" s="130" t="e">
        <f>'SCREENING INFO'!#REF!</f>
        <v>#REF!</v>
      </c>
      <c r="F133" s="233" t="e">
        <f>'SCREENING INFO'!#REF!</f>
        <v>#REF!</v>
      </c>
      <c r="G133" s="141" t="e">
        <f>'SCREENING INFO'!#REF!</f>
        <v>#REF!</v>
      </c>
      <c r="H133" s="130" t="e">
        <f>'SCREENING INFO'!#REF!</f>
        <v>#REF!</v>
      </c>
      <c r="I133" s="130" t="e">
        <f>'SCREENING INFO'!#REF!</f>
        <v>#REF!</v>
      </c>
      <c r="J133" s="140" t="e">
        <f>'SCREENING INFO'!#REF!</f>
        <v>#REF!</v>
      </c>
      <c r="K133" s="140" t="e">
        <f>'SCREENING INFO'!#REF!</f>
        <v>#REF!</v>
      </c>
      <c r="L133" s="222" t="e">
        <f>'SCREENING INFO'!#REF!</f>
        <v>#REF!</v>
      </c>
      <c r="M133" s="221" t="e">
        <f>'SCREENING INFO'!#REF!</f>
        <v>#REF!</v>
      </c>
      <c r="N133" s="223" t="e">
        <f>'SCREENING INFO'!#REF!</f>
        <v>#REF!</v>
      </c>
      <c r="O133" s="140" t="e">
        <f>'SCREENING INFO'!#REF!</f>
        <v>#REF!</v>
      </c>
      <c r="P133" s="224" t="e">
        <f>'SCREENING INFO'!#REF!</f>
        <v>#REF!</v>
      </c>
      <c r="Q133" s="242" t="e">
        <f>'SCREENING INFO'!#REF!</f>
        <v>#REF!</v>
      </c>
      <c r="R133" s="225" t="e">
        <f>'SCREENING INFO'!#REF!</f>
        <v>#REF!</v>
      </c>
      <c r="S133" s="140" t="e">
        <f>'SCREENING INFO'!#REF!</f>
        <v>#REF!</v>
      </c>
      <c r="T133" s="206" t="e">
        <f>'SCREENING INFO'!#REF!</f>
        <v>#REF!</v>
      </c>
      <c r="U133" s="138" t="e">
        <f>'SCREENING INFO'!#REF!</f>
        <v>#REF!</v>
      </c>
      <c r="V133" s="199" t="e">
        <f>'SCREENING INFO'!#REF!</f>
        <v>#REF!</v>
      </c>
      <c r="W133" s="132" t="e">
        <f>'SCREENING INFO'!#REF!</f>
        <v>#REF!</v>
      </c>
      <c r="X133" s="132" t="e">
        <f>'SCREENING INFO'!#REF!</f>
        <v>#REF!</v>
      </c>
      <c r="Y133" s="132" t="e">
        <f>'SCREENING INFO'!#REF!</f>
        <v>#REF!</v>
      </c>
      <c r="Z133" s="132" t="e">
        <f>'SCREENING INFO'!#REF!</f>
        <v>#REF!</v>
      </c>
      <c r="AA133" s="227" t="e">
        <f>'SCREENING INFO'!#REF!</f>
        <v>#REF!</v>
      </c>
      <c r="AB133" s="202" t="e">
        <f>'SCREENING INFO'!#REF!</f>
        <v>#REF!</v>
      </c>
      <c r="AC133" s="132" t="e">
        <f>'SCREENING INFO'!#REF!</f>
        <v>#REF!</v>
      </c>
      <c r="AD133" s="201" t="e">
        <f>'SCREENING INFO'!#REF!</f>
        <v>#REF!</v>
      </c>
      <c r="AE133" s="132" t="e">
        <f>'SCREENING INFO'!#REF!</f>
        <v>#REF!</v>
      </c>
      <c r="AF133" s="132" t="e">
        <f>'SCREENING INFO'!#REF!</f>
        <v>#REF!</v>
      </c>
      <c r="AG133" s="132" t="e">
        <f>'SCREENING INFO'!#REF!</f>
        <v>#REF!</v>
      </c>
      <c r="AH133" s="132" t="e">
        <f>'SCREENING INFO'!#REF!</f>
        <v>#REF!</v>
      </c>
      <c r="AI133" s="132" t="e">
        <f>'SCREENING INFO'!#REF!</f>
        <v>#REF!</v>
      </c>
      <c r="AJ133" s="132" t="e">
        <f>'SCREENING INFO'!#REF!</f>
        <v>#REF!</v>
      </c>
    </row>
    <row r="134" spans="1:36" s="25" customFormat="1" hidden="1">
      <c r="A134" s="106" t="e">
        <f>'SCREENING INFO'!#REF!</f>
        <v>#REF!</v>
      </c>
      <c r="B134" s="106" t="e">
        <f>'SCREENING INFO'!#REF!</f>
        <v>#REF!</v>
      </c>
      <c r="C134" s="106" t="e">
        <f>'SCREENING INFO'!#REF!</f>
        <v>#REF!</v>
      </c>
      <c r="D134" s="129" t="e">
        <f>'SCREENING INFO'!#REF!</f>
        <v>#REF!</v>
      </c>
      <c r="E134" s="130" t="e">
        <f>'SCREENING INFO'!#REF!</f>
        <v>#REF!</v>
      </c>
      <c r="F134" s="233" t="e">
        <f>'SCREENING INFO'!#REF!</f>
        <v>#REF!</v>
      </c>
      <c r="G134" s="141" t="e">
        <f>'SCREENING INFO'!#REF!</f>
        <v>#REF!</v>
      </c>
      <c r="H134" s="130" t="e">
        <f>'SCREENING INFO'!#REF!</f>
        <v>#REF!</v>
      </c>
      <c r="I134" s="130" t="e">
        <f>'SCREENING INFO'!#REF!</f>
        <v>#REF!</v>
      </c>
      <c r="J134" s="140" t="e">
        <f>'SCREENING INFO'!#REF!</f>
        <v>#REF!</v>
      </c>
      <c r="K134" s="140" t="e">
        <f>'SCREENING INFO'!#REF!</f>
        <v>#REF!</v>
      </c>
      <c r="L134" s="222" t="e">
        <f>'SCREENING INFO'!#REF!</f>
        <v>#REF!</v>
      </c>
      <c r="M134" s="221" t="e">
        <f>'SCREENING INFO'!#REF!</f>
        <v>#REF!</v>
      </c>
      <c r="N134" s="223" t="e">
        <f>'SCREENING INFO'!#REF!</f>
        <v>#REF!</v>
      </c>
      <c r="O134" s="140" t="e">
        <f>'SCREENING INFO'!#REF!</f>
        <v>#REF!</v>
      </c>
      <c r="P134" s="224" t="e">
        <f>'SCREENING INFO'!#REF!</f>
        <v>#REF!</v>
      </c>
      <c r="Q134" s="242" t="e">
        <f>'SCREENING INFO'!#REF!</f>
        <v>#REF!</v>
      </c>
      <c r="R134" s="225" t="e">
        <f>'SCREENING INFO'!#REF!</f>
        <v>#REF!</v>
      </c>
      <c r="S134" s="140" t="e">
        <f>'SCREENING INFO'!#REF!</f>
        <v>#REF!</v>
      </c>
      <c r="T134" s="206" t="e">
        <f>'SCREENING INFO'!#REF!</f>
        <v>#REF!</v>
      </c>
      <c r="U134" s="138" t="e">
        <f>'SCREENING INFO'!#REF!</f>
        <v>#REF!</v>
      </c>
      <c r="V134" s="199" t="e">
        <f>'SCREENING INFO'!#REF!</f>
        <v>#REF!</v>
      </c>
      <c r="W134" s="132" t="e">
        <f>'SCREENING INFO'!#REF!</f>
        <v>#REF!</v>
      </c>
      <c r="X134" s="132" t="e">
        <f>'SCREENING INFO'!#REF!</f>
        <v>#REF!</v>
      </c>
      <c r="Y134" s="132" t="e">
        <f>'SCREENING INFO'!#REF!</f>
        <v>#REF!</v>
      </c>
      <c r="Z134" s="132" t="e">
        <f>'SCREENING INFO'!#REF!</f>
        <v>#REF!</v>
      </c>
      <c r="AA134" s="201" t="e">
        <f>'SCREENING INFO'!#REF!</f>
        <v>#REF!</v>
      </c>
      <c r="AB134" s="202" t="e">
        <f>'SCREENING INFO'!#REF!</f>
        <v>#REF!</v>
      </c>
      <c r="AC134" s="132" t="e">
        <f>'SCREENING INFO'!#REF!</f>
        <v>#REF!</v>
      </c>
      <c r="AD134" s="201" t="e">
        <f>'SCREENING INFO'!#REF!</f>
        <v>#REF!</v>
      </c>
      <c r="AE134" s="132" t="e">
        <f>'SCREENING INFO'!#REF!</f>
        <v>#REF!</v>
      </c>
      <c r="AF134" s="132" t="e">
        <f>'SCREENING INFO'!#REF!</f>
        <v>#REF!</v>
      </c>
      <c r="AG134" s="132" t="e">
        <f>'SCREENING INFO'!#REF!</f>
        <v>#REF!</v>
      </c>
      <c r="AH134" s="132" t="e">
        <f>'SCREENING INFO'!#REF!</f>
        <v>#REF!</v>
      </c>
      <c r="AI134" s="132" t="e">
        <f>'SCREENING INFO'!#REF!</f>
        <v>#REF!</v>
      </c>
      <c r="AJ134" s="132" t="e">
        <f>'SCREENING INFO'!#REF!</f>
        <v>#REF!</v>
      </c>
    </row>
    <row r="135" spans="1:36" s="25" customFormat="1" hidden="1">
      <c r="A135" s="106" t="e">
        <f>'SCREENING INFO'!#REF!</f>
        <v>#REF!</v>
      </c>
      <c r="B135" s="106" t="e">
        <f>'SCREENING INFO'!#REF!</f>
        <v>#REF!</v>
      </c>
      <c r="C135" s="106" t="e">
        <f>'SCREENING INFO'!#REF!</f>
        <v>#REF!</v>
      </c>
      <c r="D135" s="116" t="e">
        <f>'SCREENING INFO'!#REF!</f>
        <v>#REF!</v>
      </c>
      <c r="E135" s="200" t="e">
        <f>'SCREENING INFO'!#REF!</f>
        <v>#REF!</v>
      </c>
      <c r="F135" s="232" t="e">
        <f>'SCREENING INFO'!#REF!</f>
        <v>#REF!</v>
      </c>
      <c r="G135" s="132" t="e">
        <f>'SCREENING INFO'!#REF!</f>
        <v>#REF!</v>
      </c>
      <c r="H135" s="138" t="e">
        <f>'SCREENING INFO'!#REF!</f>
        <v>#REF!</v>
      </c>
      <c r="I135" s="138" t="e">
        <f>'SCREENING INFO'!#REF!</f>
        <v>#REF!</v>
      </c>
      <c r="J135" s="140" t="e">
        <f>'SCREENING INFO'!#REF!</f>
        <v>#REF!</v>
      </c>
      <c r="K135" s="140" t="e">
        <f>'SCREENING INFO'!#REF!</f>
        <v>#REF!</v>
      </c>
      <c r="L135" s="222" t="e">
        <f>'SCREENING INFO'!#REF!</f>
        <v>#REF!</v>
      </c>
      <c r="M135" s="221" t="e">
        <f>'SCREENING INFO'!#REF!</f>
        <v>#REF!</v>
      </c>
      <c r="N135" s="223" t="e">
        <f>'SCREENING INFO'!#REF!</f>
        <v>#REF!</v>
      </c>
      <c r="O135" s="140" t="e">
        <f>'SCREENING INFO'!#REF!</f>
        <v>#REF!</v>
      </c>
      <c r="P135" s="224" t="e">
        <f>'SCREENING INFO'!#REF!</f>
        <v>#REF!</v>
      </c>
      <c r="Q135" s="242" t="e">
        <f>'SCREENING INFO'!#REF!</f>
        <v>#REF!</v>
      </c>
      <c r="R135" s="225" t="e">
        <f>'SCREENING INFO'!#REF!</f>
        <v>#REF!</v>
      </c>
      <c r="S135" s="140" t="e">
        <f>'SCREENING INFO'!#REF!</f>
        <v>#REF!</v>
      </c>
      <c r="T135" s="206" t="e">
        <f>'SCREENING INFO'!#REF!</f>
        <v>#REF!</v>
      </c>
      <c r="U135" s="138" t="e">
        <f>'SCREENING INFO'!#REF!</f>
        <v>#REF!</v>
      </c>
      <c r="V135" s="138" t="e">
        <f>'SCREENING INFO'!#REF!</f>
        <v>#REF!</v>
      </c>
      <c r="W135" s="138" t="e">
        <f>'SCREENING INFO'!#REF!</f>
        <v>#REF!</v>
      </c>
      <c r="X135" s="138" t="e">
        <f>'SCREENING INFO'!#REF!</f>
        <v>#REF!</v>
      </c>
      <c r="Y135" s="138" t="e">
        <f>'SCREENING INFO'!#REF!</f>
        <v>#REF!</v>
      </c>
      <c r="Z135" s="138" t="e">
        <f>'SCREENING INFO'!#REF!</f>
        <v>#REF!</v>
      </c>
      <c r="AA135" s="201" t="e">
        <f>'SCREENING INFO'!#REF!</f>
        <v>#REF!</v>
      </c>
      <c r="AB135" s="207" t="e">
        <f>'SCREENING INFO'!#REF!</f>
        <v>#REF!</v>
      </c>
      <c r="AC135" s="138" t="e">
        <f>'SCREENING INFO'!#REF!</f>
        <v>#REF!</v>
      </c>
      <c r="AD135" s="138" t="e">
        <f>'SCREENING INFO'!#REF!</f>
        <v>#REF!</v>
      </c>
      <c r="AE135" s="138" t="e">
        <f>'SCREENING INFO'!#REF!</f>
        <v>#REF!</v>
      </c>
      <c r="AF135" s="138" t="e">
        <f>'SCREENING INFO'!#REF!</f>
        <v>#REF!</v>
      </c>
      <c r="AG135" s="138" t="e">
        <f>'SCREENING INFO'!#REF!</f>
        <v>#REF!</v>
      </c>
      <c r="AH135" s="138" t="e">
        <f>'SCREENING INFO'!#REF!</f>
        <v>#REF!</v>
      </c>
      <c r="AI135" s="138" t="e">
        <f>'SCREENING INFO'!#REF!</f>
        <v>#REF!</v>
      </c>
      <c r="AJ135" s="138" t="e">
        <f>'SCREENING INFO'!#REF!</f>
        <v>#REF!</v>
      </c>
    </row>
    <row r="136" spans="1:36" s="25" customFormat="1" hidden="1">
      <c r="A136" s="106" t="e">
        <f>'SCREENING INFO'!#REF!</f>
        <v>#REF!</v>
      </c>
      <c r="B136" s="106" t="e">
        <f>'SCREENING INFO'!#REF!</f>
        <v>#REF!</v>
      </c>
      <c r="C136" s="106" t="e">
        <f>'SCREENING INFO'!#REF!</f>
        <v>#REF!</v>
      </c>
      <c r="D136" s="116" t="e">
        <f>'SCREENING INFO'!#REF!</f>
        <v>#REF!</v>
      </c>
      <c r="E136" s="200" t="e">
        <f>'SCREENING INFO'!#REF!</f>
        <v>#REF!</v>
      </c>
      <c r="F136" s="232" t="e">
        <f>'SCREENING INFO'!#REF!</f>
        <v>#REF!</v>
      </c>
      <c r="G136" s="132" t="e">
        <f>'SCREENING INFO'!#REF!</f>
        <v>#REF!</v>
      </c>
      <c r="H136" s="138" t="e">
        <f>'SCREENING INFO'!#REF!</f>
        <v>#REF!</v>
      </c>
      <c r="I136" s="138" t="e">
        <f>'SCREENING INFO'!#REF!</f>
        <v>#REF!</v>
      </c>
      <c r="J136" s="140" t="e">
        <f>'SCREENING INFO'!#REF!</f>
        <v>#REF!</v>
      </c>
      <c r="K136" s="140" t="e">
        <f>'SCREENING INFO'!#REF!</f>
        <v>#REF!</v>
      </c>
      <c r="L136" s="222" t="e">
        <f>'SCREENING INFO'!#REF!</f>
        <v>#REF!</v>
      </c>
      <c r="M136" s="221" t="e">
        <f>'SCREENING INFO'!#REF!</f>
        <v>#REF!</v>
      </c>
      <c r="N136" s="223" t="e">
        <f>'SCREENING INFO'!#REF!</f>
        <v>#REF!</v>
      </c>
      <c r="O136" s="140" t="e">
        <f>'SCREENING INFO'!#REF!</f>
        <v>#REF!</v>
      </c>
      <c r="P136" s="224" t="e">
        <f>'SCREENING INFO'!#REF!</f>
        <v>#REF!</v>
      </c>
      <c r="Q136" s="242" t="e">
        <f>'SCREENING INFO'!#REF!</f>
        <v>#REF!</v>
      </c>
      <c r="R136" s="225" t="e">
        <f>'SCREENING INFO'!#REF!</f>
        <v>#REF!</v>
      </c>
      <c r="S136" s="140" t="e">
        <f>'SCREENING INFO'!#REF!</f>
        <v>#REF!</v>
      </c>
      <c r="T136" s="206" t="e">
        <f>'SCREENING INFO'!#REF!</f>
        <v>#REF!</v>
      </c>
      <c r="U136" s="138" t="e">
        <f>'SCREENING INFO'!#REF!</f>
        <v>#REF!</v>
      </c>
      <c r="V136" s="138" t="e">
        <f>'SCREENING INFO'!#REF!</f>
        <v>#REF!</v>
      </c>
      <c r="W136" s="138" t="e">
        <f>'SCREENING INFO'!#REF!</f>
        <v>#REF!</v>
      </c>
      <c r="X136" s="138" t="e">
        <f>'SCREENING INFO'!#REF!</f>
        <v>#REF!</v>
      </c>
      <c r="Y136" s="138" t="e">
        <f>'SCREENING INFO'!#REF!</f>
        <v>#REF!</v>
      </c>
      <c r="Z136" s="138" t="e">
        <f>'SCREENING INFO'!#REF!</f>
        <v>#REF!</v>
      </c>
      <c r="AA136" s="201" t="e">
        <f>'SCREENING INFO'!#REF!</f>
        <v>#REF!</v>
      </c>
      <c r="AB136" s="207" t="e">
        <f>'SCREENING INFO'!#REF!</f>
        <v>#REF!</v>
      </c>
      <c r="AC136" s="138" t="e">
        <f>'SCREENING INFO'!#REF!</f>
        <v>#REF!</v>
      </c>
      <c r="AD136" s="138" t="e">
        <f>'SCREENING INFO'!#REF!</f>
        <v>#REF!</v>
      </c>
      <c r="AE136" s="138" t="e">
        <f>'SCREENING INFO'!#REF!</f>
        <v>#REF!</v>
      </c>
      <c r="AF136" s="138" t="e">
        <f>'SCREENING INFO'!#REF!</f>
        <v>#REF!</v>
      </c>
      <c r="AG136" s="138" t="e">
        <f>'SCREENING INFO'!#REF!</f>
        <v>#REF!</v>
      </c>
      <c r="AH136" s="138" t="e">
        <f>'SCREENING INFO'!#REF!</f>
        <v>#REF!</v>
      </c>
      <c r="AI136" s="138" t="e">
        <f>'SCREENING INFO'!#REF!</f>
        <v>#REF!</v>
      </c>
      <c r="AJ136" s="138" t="e">
        <f>'SCREENING INFO'!#REF!</f>
        <v>#REF!</v>
      </c>
    </row>
    <row r="137" spans="1:36" s="25" customFormat="1" hidden="1">
      <c r="A137" s="106" t="e">
        <f>'SCREENING INFO'!#REF!</f>
        <v>#REF!</v>
      </c>
      <c r="B137" s="106" t="e">
        <f>'SCREENING INFO'!#REF!</f>
        <v>#REF!</v>
      </c>
      <c r="C137" s="106" t="e">
        <f>'SCREENING INFO'!#REF!</f>
        <v>#REF!</v>
      </c>
      <c r="D137" s="130" t="e">
        <f>'SCREENING INFO'!#REF!</f>
        <v>#REF!</v>
      </c>
      <c r="E137" s="130" t="e">
        <f>'SCREENING INFO'!#REF!</f>
        <v>#REF!</v>
      </c>
      <c r="F137" s="233" t="e">
        <f>'SCREENING INFO'!#REF!</f>
        <v>#REF!</v>
      </c>
      <c r="G137" s="141" t="e">
        <f>'SCREENING INFO'!#REF!</f>
        <v>#REF!</v>
      </c>
      <c r="H137" s="130" t="e">
        <f>'SCREENING INFO'!#REF!</f>
        <v>#REF!</v>
      </c>
      <c r="I137" s="130" t="e">
        <f>'SCREENING INFO'!#REF!</f>
        <v>#REF!</v>
      </c>
      <c r="J137" s="140" t="e">
        <f>'SCREENING INFO'!#REF!</f>
        <v>#REF!</v>
      </c>
      <c r="K137" s="140" t="e">
        <f>'SCREENING INFO'!#REF!</f>
        <v>#REF!</v>
      </c>
      <c r="L137" s="222" t="e">
        <f>'SCREENING INFO'!#REF!</f>
        <v>#REF!</v>
      </c>
      <c r="M137" s="221" t="e">
        <f>'SCREENING INFO'!#REF!</f>
        <v>#REF!</v>
      </c>
      <c r="N137" s="223" t="e">
        <f>'SCREENING INFO'!#REF!</f>
        <v>#REF!</v>
      </c>
      <c r="O137" s="140" t="e">
        <f>'SCREENING INFO'!#REF!</f>
        <v>#REF!</v>
      </c>
      <c r="P137" s="224" t="e">
        <f>'SCREENING INFO'!#REF!</f>
        <v>#REF!</v>
      </c>
      <c r="Q137" s="242" t="e">
        <f>'SCREENING INFO'!#REF!</f>
        <v>#REF!</v>
      </c>
      <c r="R137" s="225" t="e">
        <f>'SCREENING INFO'!#REF!</f>
        <v>#REF!</v>
      </c>
      <c r="S137" s="140" t="e">
        <f>'SCREENING INFO'!#REF!</f>
        <v>#REF!</v>
      </c>
      <c r="T137" s="206" t="e">
        <f>'SCREENING INFO'!#REF!</f>
        <v>#REF!</v>
      </c>
      <c r="U137" s="138" t="e">
        <f>'SCREENING INFO'!#REF!</f>
        <v>#REF!</v>
      </c>
      <c r="V137" s="199" t="e">
        <f>'SCREENING INFO'!#REF!</f>
        <v>#REF!</v>
      </c>
      <c r="W137" s="132" t="e">
        <f>'SCREENING INFO'!#REF!</f>
        <v>#REF!</v>
      </c>
      <c r="X137" s="132" t="e">
        <f>'SCREENING INFO'!#REF!</f>
        <v>#REF!</v>
      </c>
      <c r="Y137" s="132" t="e">
        <f>'SCREENING INFO'!#REF!</f>
        <v>#REF!</v>
      </c>
      <c r="Z137" s="132" t="e">
        <f>'SCREENING INFO'!#REF!</f>
        <v>#REF!</v>
      </c>
      <c r="AA137" s="201" t="e">
        <f>'SCREENING INFO'!#REF!</f>
        <v>#REF!</v>
      </c>
      <c r="AB137" s="202" t="e">
        <f>'SCREENING INFO'!#REF!</f>
        <v>#REF!</v>
      </c>
      <c r="AC137" s="132" t="e">
        <f>'SCREENING INFO'!#REF!</f>
        <v>#REF!</v>
      </c>
      <c r="AD137" s="201" t="e">
        <f>'SCREENING INFO'!#REF!</f>
        <v>#REF!</v>
      </c>
      <c r="AE137" s="132" t="e">
        <f>'SCREENING INFO'!#REF!</f>
        <v>#REF!</v>
      </c>
      <c r="AF137" s="132" t="e">
        <f>'SCREENING INFO'!#REF!</f>
        <v>#REF!</v>
      </c>
      <c r="AG137" s="132" t="e">
        <f>'SCREENING INFO'!#REF!</f>
        <v>#REF!</v>
      </c>
      <c r="AH137" s="132" t="e">
        <f>'SCREENING INFO'!#REF!</f>
        <v>#REF!</v>
      </c>
      <c r="AI137" s="132" t="e">
        <f>'SCREENING INFO'!#REF!</f>
        <v>#REF!</v>
      </c>
      <c r="AJ137" s="132" t="e">
        <f>'SCREENING INFO'!#REF!</f>
        <v>#REF!</v>
      </c>
    </row>
    <row r="138" spans="1:36" s="25" customFormat="1" hidden="1">
      <c r="A138" s="106" t="e">
        <f>'SCREENING INFO'!#REF!</f>
        <v>#REF!</v>
      </c>
      <c r="B138" s="106" t="e">
        <f>'SCREENING INFO'!#REF!</f>
        <v>#REF!</v>
      </c>
      <c r="C138" s="106" t="e">
        <f>'SCREENING INFO'!#REF!</f>
        <v>#REF!</v>
      </c>
      <c r="D138" s="130" t="e">
        <f>'SCREENING INFO'!#REF!</f>
        <v>#REF!</v>
      </c>
      <c r="E138" s="130" t="e">
        <f>'SCREENING INFO'!#REF!</f>
        <v>#REF!</v>
      </c>
      <c r="F138" s="233" t="e">
        <f>'SCREENING INFO'!#REF!</f>
        <v>#REF!</v>
      </c>
      <c r="G138" s="141" t="e">
        <f>'SCREENING INFO'!#REF!</f>
        <v>#REF!</v>
      </c>
      <c r="H138" s="130" t="e">
        <f>'SCREENING INFO'!#REF!</f>
        <v>#REF!</v>
      </c>
      <c r="I138" s="130" t="e">
        <f>'SCREENING INFO'!#REF!</f>
        <v>#REF!</v>
      </c>
      <c r="J138" s="140" t="e">
        <f>'SCREENING INFO'!#REF!</f>
        <v>#REF!</v>
      </c>
      <c r="K138" s="140" t="e">
        <f>'SCREENING INFO'!#REF!</f>
        <v>#REF!</v>
      </c>
      <c r="L138" s="222" t="e">
        <f>'SCREENING INFO'!#REF!</f>
        <v>#REF!</v>
      </c>
      <c r="M138" s="221" t="e">
        <f>'SCREENING INFO'!#REF!</f>
        <v>#REF!</v>
      </c>
      <c r="N138" s="223" t="e">
        <f>'SCREENING INFO'!#REF!</f>
        <v>#REF!</v>
      </c>
      <c r="O138" s="140" t="e">
        <f>'SCREENING INFO'!#REF!</f>
        <v>#REF!</v>
      </c>
      <c r="P138" s="224" t="e">
        <f>'SCREENING INFO'!#REF!</f>
        <v>#REF!</v>
      </c>
      <c r="Q138" s="242" t="e">
        <f>'SCREENING INFO'!#REF!</f>
        <v>#REF!</v>
      </c>
      <c r="R138" s="225" t="e">
        <f>'SCREENING INFO'!#REF!</f>
        <v>#REF!</v>
      </c>
      <c r="S138" s="140" t="e">
        <f>'SCREENING INFO'!#REF!</f>
        <v>#REF!</v>
      </c>
      <c r="T138" s="206" t="e">
        <f>'SCREENING INFO'!#REF!</f>
        <v>#REF!</v>
      </c>
      <c r="U138" s="138" t="e">
        <f>'SCREENING INFO'!#REF!</f>
        <v>#REF!</v>
      </c>
      <c r="V138" s="199" t="e">
        <f>'SCREENING INFO'!#REF!</f>
        <v>#REF!</v>
      </c>
      <c r="W138" s="132" t="e">
        <f>'SCREENING INFO'!#REF!</f>
        <v>#REF!</v>
      </c>
      <c r="X138" s="132" t="e">
        <f>'SCREENING INFO'!#REF!</f>
        <v>#REF!</v>
      </c>
      <c r="Y138" s="132" t="e">
        <f>'SCREENING INFO'!#REF!</f>
        <v>#REF!</v>
      </c>
      <c r="Z138" s="132" t="e">
        <f>'SCREENING INFO'!#REF!</f>
        <v>#REF!</v>
      </c>
      <c r="AA138" s="227" t="e">
        <f>'SCREENING INFO'!#REF!</f>
        <v>#REF!</v>
      </c>
      <c r="AB138" s="202" t="e">
        <f>'SCREENING INFO'!#REF!</f>
        <v>#REF!</v>
      </c>
      <c r="AC138" s="132" t="e">
        <f>'SCREENING INFO'!#REF!</f>
        <v>#REF!</v>
      </c>
      <c r="AD138" s="201" t="e">
        <f>'SCREENING INFO'!#REF!</f>
        <v>#REF!</v>
      </c>
      <c r="AE138" s="132" t="e">
        <f>'SCREENING INFO'!#REF!</f>
        <v>#REF!</v>
      </c>
      <c r="AF138" s="132" t="e">
        <f>'SCREENING INFO'!#REF!</f>
        <v>#REF!</v>
      </c>
      <c r="AG138" s="132" t="e">
        <f>'SCREENING INFO'!#REF!</f>
        <v>#REF!</v>
      </c>
      <c r="AH138" s="132" t="e">
        <f>'SCREENING INFO'!#REF!</f>
        <v>#REF!</v>
      </c>
      <c r="AI138" s="132" t="e">
        <f>'SCREENING INFO'!#REF!</f>
        <v>#REF!</v>
      </c>
      <c r="AJ138" s="132" t="e">
        <f>'SCREENING INFO'!#REF!</f>
        <v>#REF!</v>
      </c>
    </row>
    <row r="139" spans="1:36" s="25" customFormat="1" hidden="1">
      <c r="A139" s="106" t="e">
        <f>'SCREENING INFO'!#REF!</f>
        <v>#REF!</v>
      </c>
      <c r="B139" s="106" t="e">
        <f>'SCREENING INFO'!#REF!</f>
        <v>#REF!</v>
      </c>
      <c r="C139" s="106" t="e">
        <f>'SCREENING INFO'!#REF!</f>
        <v>#REF!</v>
      </c>
      <c r="D139" s="130" t="e">
        <f>'SCREENING INFO'!#REF!</f>
        <v>#REF!</v>
      </c>
      <c r="E139" s="130" t="e">
        <f>'SCREENING INFO'!#REF!</f>
        <v>#REF!</v>
      </c>
      <c r="F139" s="233" t="e">
        <f>'SCREENING INFO'!#REF!</f>
        <v>#REF!</v>
      </c>
      <c r="G139" s="141" t="e">
        <f>'SCREENING INFO'!#REF!</f>
        <v>#REF!</v>
      </c>
      <c r="H139" s="130" t="e">
        <f>'SCREENING INFO'!#REF!</f>
        <v>#REF!</v>
      </c>
      <c r="I139" s="130" t="e">
        <f>'SCREENING INFO'!#REF!</f>
        <v>#REF!</v>
      </c>
      <c r="J139" s="140" t="e">
        <f>'SCREENING INFO'!#REF!</f>
        <v>#REF!</v>
      </c>
      <c r="K139" s="140" t="e">
        <f>'SCREENING INFO'!#REF!</f>
        <v>#REF!</v>
      </c>
      <c r="L139" s="222" t="e">
        <f>'SCREENING INFO'!#REF!</f>
        <v>#REF!</v>
      </c>
      <c r="M139" s="221" t="e">
        <f>'SCREENING INFO'!#REF!</f>
        <v>#REF!</v>
      </c>
      <c r="N139" s="223" t="e">
        <f>'SCREENING INFO'!#REF!</f>
        <v>#REF!</v>
      </c>
      <c r="O139" s="140" t="e">
        <f>'SCREENING INFO'!#REF!</f>
        <v>#REF!</v>
      </c>
      <c r="P139" s="224" t="e">
        <f>'SCREENING INFO'!#REF!</f>
        <v>#REF!</v>
      </c>
      <c r="Q139" s="242" t="e">
        <f>'SCREENING INFO'!#REF!</f>
        <v>#REF!</v>
      </c>
      <c r="R139" s="225" t="e">
        <f>'SCREENING INFO'!#REF!</f>
        <v>#REF!</v>
      </c>
      <c r="S139" s="140" t="e">
        <f>'SCREENING INFO'!#REF!</f>
        <v>#REF!</v>
      </c>
      <c r="T139" s="206" t="e">
        <f>'SCREENING INFO'!#REF!</f>
        <v>#REF!</v>
      </c>
      <c r="U139" s="138" t="e">
        <f>'SCREENING INFO'!#REF!</f>
        <v>#REF!</v>
      </c>
      <c r="V139" s="199" t="e">
        <f>'SCREENING INFO'!#REF!</f>
        <v>#REF!</v>
      </c>
      <c r="W139" s="132" t="e">
        <f>'SCREENING INFO'!#REF!</f>
        <v>#REF!</v>
      </c>
      <c r="X139" s="132" t="e">
        <f>'SCREENING INFO'!#REF!</f>
        <v>#REF!</v>
      </c>
      <c r="Y139" s="132" t="e">
        <f>'SCREENING INFO'!#REF!</f>
        <v>#REF!</v>
      </c>
      <c r="Z139" s="132" t="e">
        <f>'SCREENING INFO'!#REF!</f>
        <v>#REF!</v>
      </c>
      <c r="AA139" s="201" t="e">
        <f>'SCREENING INFO'!#REF!</f>
        <v>#REF!</v>
      </c>
      <c r="AB139" s="202" t="e">
        <f>'SCREENING INFO'!#REF!</f>
        <v>#REF!</v>
      </c>
      <c r="AC139" s="132" t="e">
        <f>'SCREENING INFO'!#REF!</f>
        <v>#REF!</v>
      </c>
      <c r="AD139" s="201" t="e">
        <f>'SCREENING INFO'!#REF!</f>
        <v>#REF!</v>
      </c>
      <c r="AE139" s="132" t="e">
        <f>'SCREENING INFO'!#REF!</f>
        <v>#REF!</v>
      </c>
      <c r="AF139" s="132" t="e">
        <f>'SCREENING INFO'!#REF!</f>
        <v>#REF!</v>
      </c>
      <c r="AG139" s="132" t="e">
        <f>'SCREENING INFO'!#REF!</f>
        <v>#REF!</v>
      </c>
      <c r="AH139" s="132" t="e">
        <f>'SCREENING INFO'!#REF!</f>
        <v>#REF!</v>
      </c>
      <c r="AI139" s="132" t="e">
        <f>'SCREENING INFO'!#REF!</f>
        <v>#REF!</v>
      </c>
      <c r="AJ139" s="132" t="e">
        <f>'SCREENING INFO'!#REF!</f>
        <v>#REF!</v>
      </c>
    </row>
    <row r="140" spans="1:36" s="25" customFormat="1" hidden="1">
      <c r="A140" s="106" t="e">
        <f>'SCREENING INFO'!#REF!</f>
        <v>#REF!</v>
      </c>
      <c r="B140" s="106" t="e">
        <f>'SCREENING INFO'!#REF!</f>
        <v>#REF!</v>
      </c>
      <c r="C140" s="106" t="e">
        <f>'SCREENING INFO'!#REF!</f>
        <v>#REF!</v>
      </c>
      <c r="D140" s="130" t="e">
        <f>'SCREENING INFO'!#REF!</f>
        <v>#REF!</v>
      </c>
      <c r="E140" s="130" t="e">
        <f>'SCREENING INFO'!#REF!</f>
        <v>#REF!</v>
      </c>
      <c r="F140" s="233" t="e">
        <f>'SCREENING INFO'!#REF!</f>
        <v>#REF!</v>
      </c>
      <c r="G140" s="149" t="e">
        <f>'SCREENING INFO'!#REF!</f>
        <v>#REF!</v>
      </c>
      <c r="H140" s="130" t="e">
        <f>'SCREENING INFO'!#REF!</f>
        <v>#REF!</v>
      </c>
      <c r="I140" s="130" t="e">
        <f>'SCREENING INFO'!#REF!</f>
        <v>#REF!</v>
      </c>
      <c r="J140" s="140" t="e">
        <f>'SCREENING INFO'!#REF!</f>
        <v>#REF!</v>
      </c>
      <c r="K140" s="140" t="e">
        <f>'SCREENING INFO'!#REF!</f>
        <v>#REF!</v>
      </c>
      <c r="L140" s="222" t="e">
        <f>'SCREENING INFO'!#REF!</f>
        <v>#REF!</v>
      </c>
      <c r="M140" s="221" t="e">
        <f>'SCREENING INFO'!#REF!</f>
        <v>#REF!</v>
      </c>
      <c r="N140" s="223" t="e">
        <f>'SCREENING INFO'!#REF!</f>
        <v>#REF!</v>
      </c>
      <c r="O140" s="140" t="e">
        <f>'SCREENING INFO'!#REF!</f>
        <v>#REF!</v>
      </c>
      <c r="P140" s="224" t="e">
        <f>'SCREENING INFO'!#REF!</f>
        <v>#REF!</v>
      </c>
      <c r="Q140" s="242" t="e">
        <f>'SCREENING INFO'!#REF!</f>
        <v>#REF!</v>
      </c>
      <c r="R140" s="225" t="e">
        <f>'SCREENING INFO'!#REF!</f>
        <v>#REF!</v>
      </c>
      <c r="S140" s="140" t="e">
        <f>'SCREENING INFO'!#REF!</f>
        <v>#REF!</v>
      </c>
      <c r="T140" s="206" t="e">
        <f>'SCREENING INFO'!#REF!</f>
        <v>#REF!</v>
      </c>
      <c r="U140" s="138" t="e">
        <f>'SCREENING INFO'!#REF!</f>
        <v>#REF!</v>
      </c>
      <c r="V140" s="199" t="e">
        <f>'SCREENING INFO'!#REF!</f>
        <v>#REF!</v>
      </c>
      <c r="W140" s="132" t="e">
        <f>'SCREENING INFO'!#REF!</f>
        <v>#REF!</v>
      </c>
      <c r="X140" s="132" t="e">
        <f>'SCREENING INFO'!#REF!</f>
        <v>#REF!</v>
      </c>
      <c r="Y140" s="132" t="e">
        <f>'SCREENING INFO'!#REF!</f>
        <v>#REF!</v>
      </c>
      <c r="Z140" s="132" t="e">
        <f>'SCREENING INFO'!#REF!</f>
        <v>#REF!</v>
      </c>
      <c r="AA140" s="227" t="e">
        <f>'SCREENING INFO'!#REF!</f>
        <v>#REF!</v>
      </c>
      <c r="AB140" s="202" t="e">
        <f>'SCREENING INFO'!#REF!</f>
        <v>#REF!</v>
      </c>
      <c r="AC140" s="132" t="e">
        <f>'SCREENING INFO'!#REF!</f>
        <v>#REF!</v>
      </c>
      <c r="AD140" s="201" t="e">
        <f>'SCREENING INFO'!#REF!</f>
        <v>#REF!</v>
      </c>
      <c r="AE140" s="132" t="e">
        <f>'SCREENING INFO'!#REF!</f>
        <v>#REF!</v>
      </c>
      <c r="AF140" s="132" t="e">
        <f>'SCREENING INFO'!#REF!</f>
        <v>#REF!</v>
      </c>
      <c r="AG140" s="132" t="e">
        <f>'SCREENING INFO'!#REF!</f>
        <v>#REF!</v>
      </c>
      <c r="AH140" s="132" t="e">
        <f>'SCREENING INFO'!#REF!</f>
        <v>#REF!</v>
      </c>
      <c r="AI140" s="132" t="e">
        <f>'SCREENING INFO'!#REF!</f>
        <v>#REF!</v>
      </c>
      <c r="AJ140" s="132" t="e">
        <f>'SCREENING INFO'!#REF!</f>
        <v>#REF!</v>
      </c>
    </row>
    <row r="141" spans="1:36" s="25" customFormat="1" hidden="1">
      <c r="A141" s="106" t="e">
        <f>'SCREENING INFO'!#REF!</f>
        <v>#REF!</v>
      </c>
      <c r="B141" s="106" t="e">
        <f>'SCREENING INFO'!#REF!</f>
        <v>#REF!</v>
      </c>
      <c r="C141" s="106" t="e">
        <f>'SCREENING INFO'!#REF!</f>
        <v>#REF!</v>
      </c>
      <c r="D141" s="130" t="e">
        <f>'SCREENING INFO'!#REF!</f>
        <v>#REF!</v>
      </c>
      <c r="E141" s="130" t="e">
        <f>'SCREENING INFO'!#REF!</f>
        <v>#REF!</v>
      </c>
      <c r="F141" s="233" t="e">
        <f>'SCREENING INFO'!#REF!</f>
        <v>#REF!</v>
      </c>
      <c r="G141" s="149" t="e">
        <f>'SCREENING INFO'!#REF!</f>
        <v>#REF!</v>
      </c>
      <c r="H141" s="130" t="e">
        <f>'SCREENING INFO'!#REF!</f>
        <v>#REF!</v>
      </c>
      <c r="I141" s="130" t="e">
        <f>'SCREENING INFO'!#REF!</f>
        <v>#REF!</v>
      </c>
      <c r="J141" s="140" t="e">
        <f>'SCREENING INFO'!#REF!</f>
        <v>#REF!</v>
      </c>
      <c r="K141" s="140" t="e">
        <f>'SCREENING INFO'!#REF!</f>
        <v>#REF!</v>
      </c>
      <c r="L141" s="222" t="e">
        <f>'SCREENING INFO'!#REF!</f>
        <v>#REF!</v>
      </c>
      <c r="M141" s="221" t="e">
        <f>'SCREENING INFO'!#REF!</f>
        <v>#REF!</v>
      </c>
      <c r="N141" s="223" t="e">
        <f>'SCREENING INFO'!#REF!</f>
        <v>#REF!</v>
      </c>
      <c r="O141" s="140" t="e">
        <f>'SCREENING INFO'!#REF!</f>
        <v>#REF!</v>
      </c>
      <c r="P141" s="224" t="e">
        <f>'SCREENING INFO'!#REF!</f>
        <v>#REF!</v>
      </c>
      <c r="Q141" s="242" t="e">
        <f>'SCREENING INFO'!#REF!</f>
        <v>#REF!</v>
      </c>
      <c r="R141" s="225" t="e">
        <f>'SCREENING INFO'!#REF!</f>
        <v>#REF!</v>
      </c>
      <c r="S141" s="140" t="e">
        <f>'SCREENING INFO'!#REF!</f>
        <v>#REF!</v>
      </c>
      <c r="T141" s="206" t="e">
        <f>'SCREENING INFO'!#REF!</f>
        <v>#REF!</v>
      </c>
      <c r="U141" s="138" t="e">
        <f>'SCREENING INFO'!#REF!</f>
        <v>#REF!</v>
      </c>
      <c r="V141" s="199" t="e">
        <f>'SCREENING INFO'!#REF!</f>
        <v>#REF!</v>
      </c>
      <c r="W141" s="132" t="e">
        <f>'SCREENING INFO'!#REF!</f>
        <v>#REF!</v>
      </c>
      <c r="X141" s="132" t="e">
        <f>'SCREENING INFO'!#REF!</f>
        <v>#REF!</v>
      </c>
      <c r="Y141" s="132" t="e">
        <f>'SCREENING INFO'!#REF!</f>
        <v>#REF!</v>
      </c>
      <c r="Z141" s="132" t="e">
        <f>'SCREENING INFO'!#REF!</f>
        <v>#REF!</v>
      </c>
      <c r="AA141" s="201" t="e">
        <f>'SCREENING INFO'!#REF!</f>
        <v>#REF!</v>
      </c>
      <c r="AB141" s="202" t="e">
        <f>'SCREENING INFO'!#REF!</f>
        <v>#REF!</v>
      </c>
      <c r="AC141" s="132" t="e">
        <f>'SCREENING INFO'!#REF!</f>
        <v>#REF!</v>
      </c>
      <c r="AD141" s="201" t="e">
        <f>'SCREENING INFO'!#REF!</f>
        <v>#REF!</v>
      </c>
      <c r="AE141" s="132" t="e">
        <f>'SCREENING INFO'!#REF!</f>
        <v>#REF!</v>
      </c>
      <c r="AF141" s="132" t="e">
        <f>'SCREENING INFO'!#REF!</f>
        <v>#REF!</v>
      </c>
      <c r="AG141" s="132" t="e">
        <f>'SCREENING INFO'!#REF!</f>
        <v>#REF!</v>
      </c>
      <c r="AH141" s="132" t="e">
        <f>'SCREENING INFO'!#REF!</f>
        <v>#REF!</v>
      </c>
      <c r="AI141" s="132" t="e">
        <f>'SCREENING INFO'!#REF!</f>
        <v>#REF!</v>
      </c>
      <c r="AJ141" s="132" t="e">
        <f>'SCREENING INFO'!#REF!</f>
        <v>#REF!</v>
      </c>
    </row>
    <row r="142" spans="1:36" s="25" customFormat="1" hidden="1">
      <c r="A142" s="106" t="e">
        <f>'SCREENING INFO'!#REF!</f>
        <v>#REF!</v>
      </c>
      <c r="B142" s="106" t="e">
        <f>'SCREENING INFO'!#REF!</f>
        <v>#REF!</v>
      </c>
      <c r="C142" s="106" t="e">
        <f>'SCREENING INFO'!#REF!</f>
        <v>#REF!</v>
      </c>
      <c r="D142" s="130" t="e">
        <f>'SCREENING INFO'!#REF!</f>
        <v>#REF!</v>
      </c>
      <c r="E142" s="130" t="e">
        <f>'SCREENING INFO'!#REF!</f>
        <v>#REF!</v>
      </c>
      <c r="F142" s="233" t="e">
        <f>'SCREENING INFO'!#REF!</f>
        <v>#REF!</v>
      </c>
      <c r="G142" s="141" t="e">
        <f>'SCREENING INFO'!#REF!</f>
        <v>#REF!</v>
      </c>
      <c r="H142" s="130" t="e">
        <f>'SCREENING INFO'!#REF!</f>
        <v>#REF!</v>
      </c>
      <c r="I142" s="130" t="e">
        <f>'SCREENING INFO'!#REF!</f>
        <v>#REF!</v>
      </c>
      <c r="J142" s="140" t="e">
        <f>'SCREENING INFO'!#REF!</f>
        <v>#REF!</v>
      </c>
      <c r="K142" s="140" t="e">
        <f>'SCREENING INFO'!#REF!</f>
        <v>#REF!</v>
      </c>
      <c r="L142" s="222" t="e">
        <f>'SCREENING INFO'!#REF!</f>
        <v>#REF!</v>
      </c>
      <c r="M142" s="221" t="e">
        <f>'SCREENING INFO'!#REF!</f>
        <v>#REF!</v>
      </c>
      <c r="N142" s="223" t="e">
        <f>'SCREENING INFO'!#REF!</f>
        <v>#REF!</v>
      </c>
      <c r="O142" s="140" t="e">
        <f>'SCREENING INFO'!#REF!</f>
        <v>#REF!</v>
      </c>
      <c r="P142" s="224" t="e">
        <f>'SCREENING INFO'!#REF!</f>
        <v>#REF!</v>
      </c>
      <c r="Q142" s="242" t="e">
        <f>'SCREENING INFO'!#REF!</f>
        <v>#REF!</v>
      </c>
      <c r="R142" s="225" t="e">
        <f>'SCREENING INFO'!#REF!</f>
        <v>#REF!</v>
      </c>
      <c r="S142" s="140" t="e">
        <f>'SCREENING INFO'!#REF!</f>
        <v>#REF!</v>
      </c>
      <c r="T142" s="206" t="e">
        <f>'SCREENING INFO'!#REF!</f>
        <v>#REF!</v>
      </c>
      <c r="U142" s="138" t="e">
        <f>'SCREENING INFO'!#REF!</f>
        <v>#REF!</v>
      </c>
      <c r="V142" s="199" t="e">
        <f>'SCREENING INFO'!#REF!</f>
        <v>#REF!</v>
      </c>
      <c r="W142" s="132" t="e">
        <f>'SCREENING INFO'!#REF!</f>
        <v>#REF!</v>
      </c>
      <c r="X142" s="132" t="e">
        <f>'SCREENING INFO'!#REF!</f>
        <v>#REF!</v>
      </c>
      <c r="Y142" s="132" t="e">
        <f>'SCREENING INFO'!#REF!</f>
        <v>#REF!</v>
      </c>
      <c r="Z142" s="132" t="e">
        <f>'SCREENING INFO'!#REF!</f>
        <v>#REF!</v>
      </c>
      <c r="AA142" s="201" t="e">
        <f>'SCREENING INFO'!#REF!</f>
        <v>#REF!</v>
      </c>
      <c r="AB142" s="202" t="e">
        <f>'SCREENING INFO'!#REF!</f>
        <v>#REF!</v>
      </c>
      <c r="AC142" s="132" t="e">
        <f>'SCREENING INFO'!#REF!</f>
        <v>#REF!</v>
      </c>
      <c r="AD142" s="201" t="e">
        <f>'SCREENING INFO'!#REF!</f>
        <v>#REF!</v>
      </c>
      <c r="AE142" s="132" t="e">
        <f>'SCREENING INFO'!#REF!</f>
        <v>#REF!</v>
      </c>
      <c r="AF142" s="132" t="e">
        <f>'SCREENING INFO'!#REF!</f>
        <v>#REF!</v>
      </c>
      <c r="AG142" s="132" t="e">
        <f>'SCREENING INFO'!#REF!</f>
        <v>#REF!</v>
      </c>
      <c r="AH142" s="132" t="e">
        <f>'SCREENING INFO'!#REF!</f>
        <v>#REF!</v>
      </c>
      <c r="AI142" s="132" t="e">
        <f>'SCREENING INFO'!#REF!</f>
        <v>#REF!</v>
      </c>
      <c r="AJ142" s="132" t="e">
        <f>'SCREENING INFO'!#REF!</f>
        <v>#REF!</v>
      </c>
    </row>
    <row r="143" spans="1:36" s="25" customFormat="1" hidden="1">
      <c r="A143" s="106" t="e">
        <f>'SCREENING INFO'!#REF!</f>
        <v>#REF!</v>
      </c>
      <c r="B143" s="106" t="e">
        <f>'SCREENING INFO'!#REF!</f>
        <v>#REF!</v>
      </c>
      <c r="C143" s="106" t="e">
        <f>'SCREENING INFO'!#REF!</f>
        <v>#REF!</v>
      </c>
      <c r="D143" s="130" t="e">
        <f>'SCREENING INFO'!#REF!</f>
        <v>#REF!</v>
      </c>
      <c r="E143" s="130" t="e">
        <f>'SCREENING INFO'!#REF!</f>
        <v>#REF!</v>
      </c>
      <c r="F143" s="233" t="e">
        <f>'SCREENING INFO'!#REF!</f>
        <v>#REF!</v>
      </c>
      <c r="G143" s="141" t="e">
        <f>'SCREENING INFO'!#REF!</f>
        <v>#REF!</v>
      </c>
      <c r="H143" s="130" t="e">
        <f>'SCREENING INFO'!#REF!</f>
        <v>#REF!</v>
      </c>
      <c r="I143" s="130" t="e">
        <f>'SCREENING INFO'!#REF!</f>
        <v>#REF!</v>
      </c>
      <c r="J143" s="140" t="e">
        <f>'SCREENING INFO'!#REF!</f>
        <v>#REF!</v>
      </c>
      <c r="K143" s="140" t="e">
        <f>'SCREENING INFO'!#REF!</f>
        <v>#REF!</v>
      </c>
      <c r="L143" s="222" t="e">
        <f>'SCREENING INFO'!#REF!</f>
        <v>#REF!</v>
      </c>
      <c r="M143" s="221" t="e">
        <f>'SCREENING INFO'!#REF!</f>
        <v>#REF!</v>
      </c>
      <c r="N143" s="223" t="e">
        <f>'SCREENING INFO'!#REF!</f>
        <v>#REF!</v>
      </c>
      <c r="O143" s="140" t="e">
        <f>'SCREENING INFO'!#REF!</f>
        <v>#REF!</v>
      </c>
      <c r="P143" s="224" t="e">
        <f>'SCREENING INFO'!#REF!</f>
        <v>#REF!</v>
      </c>
      <c r="Q143" s="242" t="e">
        <f>'SCREENING INFO'!#REF!</f>
        <v>#REF!</v>
      </c>
      <c r="R143" s="225" t="e">
        <f>'SCREENING INFO'!#REF!</f>
        <v>#REF!</v>
      </c>
      <c r="S143" s="140" t="e">
        <f>'SCREENING INFO'!#REF!</f>
        <v>#REF!</v>
      </c>
      <c r="T143" s="206" t="e">
        <f>'SCREENING INFO'!#REF!</f>
        <v>#REF!</v>
      </c>
      <c r="U143" s="138" t="e">
        <f>'SCREENING INFO'!#REF!</f>
        <v>#REF!</v>
      </c>
      <c r="V143" s="132" t="e">
        <f>'SCREENING INFO'!#REF!</f>
        <v>#REF!</v>
      </c>
      <c r="W143" s="132" t="e">
        <f>'SCREENING INFO'!#REF!</f>
        <v>#REF!</v>
      </c>
      <c r="X143" s="132" t="e">
        <f>'SCREENING INFO'!#REF!</f>
        <v>#REF!</v>
      </c>
      <c r="Y143" s="132" t="e">
        <f>'SCREENING INFO'!#REF!</f>
        <v>#REF!</v>
      </c>
      <c r="Z143" s="132" t="e">
        <f>'SCREENING INFO'!#REF!</f>
        <v>#REF!</v>
      </c>
      <c r="AA143" s="201" t="e">
        <f>'SCREENING INFO'!#REF!</f>
        <v>#REF!</v>
      </c>
      <c r="AB143" s="202" t="e">
        <f>'SCREENING INFO'!#REF!</f>
        <v>#REF!</v>
      </c>
      <c r="AC143" s="132" t="e">
        <f>'SCREENING INFO'!#REF!</f>
        <v>#REF!</v>
      </c>
      <c r="AD143" s="201" t="e">
        <f>'SCREENING INFO'!#REF!</f>
        <v>#REF!</v>
      </c>
      <c r="AE143" s="132" t="e">
        <f>'SCREENING INFO'!#REF!</f>
        <v>#REF!</v>
      </c>
      <c r="AF143" s="132" t="e">
        <f>'SCREENING INFO'!#REF!</f>
        <v>#REF!</v>
      </c>
      <c r="AG143" s="132" t="e">
        <f>'SCREENING INFO'!#REF!</f>
        <v>#REF!</v>
      </c>
      <c r="AH143" s="132" t="e">
        <f>'SCREENING INFO'!#REF!</f>
        <v>#REF!</v>
      </c>
      <c r="AI143" s="132" t="e">
        <f>'SCREENING INFO'!#REF!</f>
        <v>#REF!</v>
      </c>
      <c r="AJ143" s="132" t="e">
        <f>'SCREENING INFO'!#REF!</f>
        <v>#REF!</v>
      </c>
    </row>
    <row r="144" spans="1:36" s="25" customFormat="1" hidden="1">
      <c r="A144" s="106" t="e">
        <f>'SCREENING INFO'!#REF!</f>
        <v>#REF!</v>
      </c>
      <c r="B144" s="106" t="e">
        <f>'SCREENING INFO'!#REF!</f>
        <v>#REF!</v>
      </c>
      <c r="C144" s="106" t="e">
        <f>'SCREENING INFO'!#REF!</f>
        <v>#REF!</v>
      </c>
      <c r="D144" s="130" t="e">
        <f>'SCREENING INFO'!#REF!</f>
        <v>#REF!</v>
      </c>
      <c r="E144" s="130" t="e">
        <f>'SCREENING INFO'!#REF!</f>
        <v>#REF!</v>
      </c>
      <c r="F144" s="233" t="e">
        <f>'SCREENING INFO'!#REF!</f>
        <v>#REF!</v>
      </c>
      <c r="G144" s="141" t="e">
        <f>'SCREENING INFO'!#REF!</f>
        <v>#REF!</v>
      </c>
      <c r="H144" s="130" t="e">
        <f>'SCREENING INFO'!#REF!</f>
        <v>#REF!</v>
      </c>
      <c r="I144" s="130" t="e">
        <f>'SCREENING INFO'!#REF!</f>
        <v>#REF!</v>
      </c>
      <c r="J144" s="140" t="e">
        <f>'SCREENING INFO'!#REF!</f>
        <v>#REF!</v>
      </c>
      <c r="K144" s="140" t="e">
        <f>'SCREENING INFO'!#REF!</f>
        <v>#REF!</v>
      </c>
      <c r="L144" s="222" t="e">
        <f>'SCREENING INFO'!#REF!</f>
        <v>#REF!</v>
      </c>
      <c r="M144" s="221" t="e">
        <f>'SCREENING INFO'!#REF!</f>
        <v>#REF!</v>
      </c>
      <c r="N144" s="223" t="e">
        <f>'SCREENING INFO'!#REF!</f>
        <v>#REF!</v>
      </c>
      <c r="O144" s="140" t="e">
        <f>'SCREENING INFO'!#REF!</f>
        <v>#REF!</v>
      </c>
      <c r="P144" s="224" t="e">
        <f>'SCREENING INFO'!#REF!</f>
        <v>#REF!</v>
      </c>
      <c r="Q144" s="242" t="e">
        <f>'SCREENING INFO'!#REF!</f>
        <v>#REF!</v>
      </c>
      <c r="R144" s="225" t="e">
        <f>'SCREENING INFO'!#REF!</f>
        <v>#REF!</v>
      </c>
      <c r="S144" s="140" t="e">
        <f>'SCREENING INFO'!#REF!</f>
        <v>#REF!</v>
      </c>
      <c r="T144" s="206" t="e">
        <f>'SCREENING INFO'!#REF!</f>
        <v>#REF!</v>
      </c>
      <c r="U144" s="138" t="e">
        <f>'SCREENING INFO'!#REF!</f>
        <v>#REF!</v>
      </c>
      <c r="V144" s="199" t="e">
        <f>'SCREENING INFO'!#REF!</f>
        <v>#REF!</v>
      </c>
      <c r="W144" s="132" t="e">
        <f>'SCREENING INFO'!#REF!</f>
        <v>#REF!</v>
      </c>
      <c r="X144" s="132" t="e">
        <f>'SCREENING INFO'!#REF!</f>
        <v>#REF!</v>
      </c>
      <c r="Y144" s="132" t="e">
        <f>'SCREENING INFO'!#REF!</f>
        <v>#REF!</v>
      </c>
      <c r="Z144" s="132" t="e">
        <f>'SCREENING INFO'!#REF!</f>
        <v>#REF!</v>
      </c>
      <c r="AA144" s="201" t="e">
        <f>'SCREENING INFO'!#REF!</f>
        <v>#REF!</v>
      </c>
      <c r="AB144" s="202" t="e">
        <f>'SCREENING INFO'!#REF!</f>
        <v>#REF!</v>
      </c>
      <c r="AC144" s="132" t="e">
        <f>'SCREENING INFO'!#REF!</f>
        <v>#REF!</v>
      </c>
      <c r="AD144" s="201" t="e">
        <f>'SCREENING INFO'!#REF!</f>
        <v>#REF!</v>
      </c>
      <c r="AE144" s="132" t="e">
        <f>'SCREENING INFO'!#REF!</f>
        <v>#REF!</v>
      </c>
      <c r="AF144" s="132" t="e">
        <f>'SCREENING INFO'!#REF!</f>
        <v>#REF!</v>
      </c>
      <c r="AG144" s="132" t="e">
        <f>'SCREENING INFO'!#REF!</f>
        <v>#REF!</v>
      </c>
      <c r="AH144" s="132" t="e">
        <f>'SCREENING INFO'!#REF!</f>
        <v>#REF!</v>
      </c>
      <c r="AI144" s="132" t="e">
        <f>'SCREENING INFO'!#REF!</f>
        <v>#REF!</v>
      </c>
      <c r="AJ144" s="132" t="e">
        <f>'SCREENING INFO'!#REF!</f>
        <v>#REF!</v>
      </c>
    </row>
    <row r="145" spans="1:36" s="25" customFormat="1" hidden="1">
      <c r="A145" s="106" t="e">
        <f>'SCREENING INFO'!#REF!</f>
        <v>#REF!</v>
      </c>
      <c r="B145" s="106" t="e">
        <f>'SCREENING INFO'!#REF!</f>
        <v>#REF!</v>
      </c>
      <c r="C145" s="106" t="e">
        <f>'SCREENING INFO'!#REF!</f>
        <v>#REF!</v>
      </c>
      <c r="D145" s="129" t="e">
        <f>'SCREENING INFO'!#REF!</f>
        <v>#REF!</v>
      </c>
      <c r="E145" s="130" t="e">
        <f>'SCREENING INFO'!#REF!</f>
        <v>#REF!</v>
      </c>
      <c r="F145" s="233" t="e">
        <f>'SCREENING INFO'!#REF!</f>
        <v>#REF!</v>
      </c>
      <c r="G145" s="141" t="e">
        <f>'SCREENING INFO'!#REF!</f>
        <v>#REF!</v>
      </c>
      <c r="H145" s="130" t="e">
        <f>'SCREENING INFO'!#REF!</f>
        <v>#REF!</v>
      </c>
      <c r="I145" s="130" t="e">
        <f>'SCREENING INFO'!#REF!</f>
        <v>#REF!</v>
      </c>
      <c r="J145" s="140" t="e">
        <f>'SCREENING INFO'!#REF!</f>
        <v>#REF!</v>
      </c>
      <c r="K145" s="140" t="e">
        <f>'SCREENING INFO'!#REF!</f>
        <v>#REF!</v>
      </c>
      <c r="L145" s="222" t="e">
        <f>'SCREENING INFO'!#REF!</f>
        <v>#REF!</v>
      </c>
      <c r="M145" s="221" t="e">
        <f>'SCREENING INFO'!#REF!</f>
        <v>#REF!</v>
      </c>
      <c r="N145" s="223" t="e">
        <f>'SCREENING INFO'!#REF!</f>
        <v>#REF!</v>
      </c>
      <c r="O145" s="140" t="e">
        <f>'SCREENING INFO'!#REF!</f>
        <v>#REF!</v>
      </c>
      <c r="P145" s="224" t="e">
        <f>'SCREENING INFO'!#REF!</f>
        <v>#REF!</v>
      </c>
      <c r="Q145" s="242" t="e">
        <f>'SCREENING INFO'!#REF!</f>
        <v>#REF!</v>
      </c>
      <c r="R145" s="225" t="e">
        <f>'SCREENING INFO'!#REF!</f>
        <v>#REF!</v>
      </c>
      <c r="S145" s="140" t="e">
        <f>'SCREENING INFO'!#REF!</f>
        <v>#REF!</v>
      </c>
      <c r="T145" s="206" t="e">
        <f>'SCREENING INFO'!#REF!</f>
        <v>#REF!</v>
      </c>
      <c r="U145" s="138" t="e">
        <f>'SCREENING INFO'!#REF!</f>
        <v>#REF!</v>
      </c>
      <c r="V145" s="132" t="e">
        <f>'SCREENING INFO'!#REF!</f>
        <v>#REF!</v>
      </c>
      <c r="W145" s="132" t="e">
        <f>'SCREENING INFO'!#REF!</f>
        <v>#REF!</v>
      </c>
      <c r="X145" s="132" t="e">
        <f>'SCREENING INFO'!#REF!</f>
        <v>#REF!</v>
      </c>
      <c r="Y145" s="132" t="e">
        <f>'SCREENING INFO'!#REF!</f>
        <v>#REF!</v>
      </c>
      <c r="Z145" s="132" t="e">
        <f>'SCREENING INFO'!#REF!</f>
        <v>#REF!</v>
      </c>
      <c r="AA145" s="227" t="e">
        <f>'SCREENING INFO'!#REF!</f>
        <v>#REF!</v>
      </c>
      <c r="AB145" s="202" t="e">
        <f>'SCREENING INFO'!#REF!</f>
        <v>#REF!</v>
      </c>
      <c r="AC145" s="132" t="e">
        <f>'SCREENING INFO'!#REF!</f>
        <v>#REF!</v>
      </c>
      <c r="AD145" s="201" t="e">
        <f>'SCREENING INFO'!#REF!</f>
        <v>#REF!</v>
      </c>
      <c r="AE145" s="132" t="e">
        <f>'SCREENING INFO'!#REF!</f>
        <v>#REF!</v>
      </c>
      <c r="AF145" s="132" t="e">
        <f>'SCREENING INFO'!#REF!</f>
        <v>#REF!</v>
      </c>
      <c r="AG145" s="132" t="e">
        <f>'SCREENING INFO'!#REF!</f>
        <v>#REF!</v>
      </c>
      <c r="AH145" s="132" t="e">
        <f>'SCREENING INFO'!#REF!</f>
        <v>#REF!</v>
      </c>
      <c r="AI145" s="132" t="e">
        <f>'SCREENING INFO'!#REF!</f>
        <v>#REF!</v>
      </c>
      <c r="AJ145" s="132" t="e">
        <f>'SCREENING INFO'!#REF!</f>
        <v>#REF!</v>
      </c>
    </row>
    <row r="146" spans="1:36" s="25" customFormat="1" hidden="1">
      <c r="A146" s="106" t="e">
        <f>'SCREENING INFO'!#REF!</f>
        <v>#REF!</v>
      </c>
      <c r="B146" s="106" t="e">
        <f>'SCREENING INFO'!#REF!</f>
        <v>#REF!</v>
      </c>
      <c r="C146" s="106" t="e">
        <f>'SCREENING INFO'!#REF!</f>
        <v>#REF!</v>
      </c>
      <c r="D146" s="135" t="e">
        <f>'SCREENING INFO'!#REF!</f>
        <v>#REF!</v>
      </c>
      <c r="E146" s="130" t="e">
        <f>'SCREENING INFO'!#REF!</f>
        <v>#REF!</v>
      </c>
      <c r="F146" s="233" t="e">
        <f>'SCREENING INFO'!#REF!</f>
        <v>#REF!</v>
      </c>
      <c r="G146" s="141" t="e">
        <f>'SCREENING INFO'!#REF!</f>
        <v>#REF!</v>
      </c>
      <c r="H146" s="130" t="e">
        <f>'SCREENING INFO'!#REF!</f>
        <v>#REF!</v>
      </c>
      <c r="I146" s="130" t="e">
        <f>'SCREENING INFO'!#REF!</f>
        <v>#REF!</v>
      </c>
      <c r="J146" s="140" t="e">
        <f>'SCREENING INFO'!#REF!</f>
        <v>#REF!</v>
      </c>
      <c r="K146" s="140" t="e">
        <f>'SCREENING INFO'!#REF!</f>
        <v>#REF!</v>
      </c>
      <c r="L146" s="222" t="e">
        <f>'SCREENING INFO'!#REF!</f>
        <v>#REF!</v>
      </c>
      <c r="M146" s="221" t="e">
        <f>'SCREENING INFO'!#REF!</f>
        <v>#REF!</v>
      </c>
      <c r="N146" s="223" t="e">
        <f>'SCREENING INFO'!#REF!</f>
        <v>#REF!</v>
      </c>
      <c r="O146" s="140" t="e">
        <f>'SCREENING INFO'!#REF!</f>
        <v>#REF!</v>
      </c>
      <c r="P146" s="224" t="e">
        <f>'SCREENING INFO'!#REF!</f>
        <v>#REF!</v>
      </c>
      <c r="Q146" s="242" t="e">
        <f>'SCREENING INFO'!#REF!</f>
        <v>#REF!</v>
      </c>
      <c r="R146" s="225" t="e">
        <f>'SCREENING INFO'!#REF!</f>
        <v>#REF!</v>
      </c>
      <c r="S146" s="140" t="e">
        <f>'SCREENING INFO'!#REF!</f>
        <v>#REF!</v>
      </c>
      <c r="T146" s="206" t="e">
        <f>'SCREENING INFO'!#REF!</f>
        <v>#REF!</v>
      </c>
      <c r="U146" s="138" t="e">
        <f>'SCREENING INFO'!#REF!</f>
        <v>#REF!</v>
      </c>
      <c r="V146" s="199" t="e">
        <f>'SCREENING INFO'!#REF!</f>
        <v>#REF!</v>
      </c>
      <c r="W146" s="132" t="e">
        <f>'SCREENING INFO'!#REF!</f>
        <v>#REF!</v>
      </c>
      <c r="X146" s="132" t="e">
        <f>'SCREENING INFO'!#REF!</f>
        <v>#REF!</v>
      </c>
      <c r="Y146" s="132" t="e">
        <f>'SCREENING INFO'!#REF!</f>
        <v>#REF!</v>
      </c>
      <c r="Z146" s="132" t="e">
        <f>'SCREENING INFO'!#REF!</f>
        <v>#REF!</v>
      </c>
      <c r="AA146" s="201" t="e">
        <f>'SCREENING INFO'!#REF!</f>
        <v>#REF!</v>
      </c>
      <c r="AB146" s="202" t="e">
        <f>'SCREENING INFO'!#REF!</f>
        <v>#REF!</v>
      </c>
      <c r="AC146" s="132" t="e">
        <f>'SCREENING INFO'!#REF!</f>
        <v>#REF!</v>
      </c>
      <c r="AD146" s="132" t="e">
        <f>'SCREENING INFO'!#REF!</f>
        <v>#REF!</v>
      </c>
      <c r="AE146" s="132" t="e">
        <f>'SCREENING INFO'!#REF!</f>
        <v>#REF!</v>
      </c>
      <c r="AF146" s="132" t="e">
        <f>'SCREENING INFO'!#REF!</f>
        <v>#REF!</v>
      </c>
      <c r="AG146" s="132" t="e">
        <f>'SCREENING INFO'!#REF!</f>
        <v>#REF!</v>
      </c>
      <c r="AH146" s="132" t="e">
        <f>'SCREENING INFO'!#REF!</f>
        <v>#REF!</v>
      </c>
      <c r="AI146" s="132" t="e">
        <f>'SCREENING INFO'!#REF!</f>
        <v>#REF!</v>
      </c>
      <c r="AJ146" s="132" t="e">
        <f>'SCREENING INFO'!#REF!</f>
        <v>#REF!</v>
      </c>
    </row>
    <row r="147" spans="1:36" s="25" customFormat="1" hidden="1">
      <c r="A147" s="106" t="e">
        <f>'SCREENING INFO'!#REF!</f>
        <v>#REF!</v>
      </c>
      <c r="B147" s="106" t="e">
        <f>'SCREENING INFO'!#REF!</f>
        <v>#REF!</v>
      </c>
      <c r="C147" s="106" t="e">
        <f>'SCREENING INFO'!#REF!</f>
        <v>#REF!</v>
      </c>
      <c r="D147" s="116" t="e">
        <f>'SCREENING INFO'!#REF!</f>
        <v>#REF!</v>
      </c>
      <c r="E147" s="200" t="e">
        <f>'SCREENING INFO'!#REF!</f>
        <v>#REF!</v>
      </c>
      <c r="F147" s="232" t="e">
        <f>'SCREENING INFO'!#REF!</f>
        <v>#REF!</v>
      </c>
      <c r="G147" s="132" t="e">
        <f>'SCREENING INFO'!#REF!</f>
        <v>#REF!</v>
      </c>
      <c r="H147" s="138" t="e">
        <f>'SCREENING INFO'!#REF!</f>
        <v>#REF!</v>
      </c>
      <c r="I147" s="138" t="e">
        <f>'SCREENING INFO'!#REF!</f>
        <v>#REF!</v>
      </c>
      <c r="J147" s="140" t="e">
        <f>'SCREENING INFO'!#REF!</f>
        <v>#REF!</v>
      </c>
      <c r="K147" s="140" t="e">
        <f>'SCREENING INFO'!#REF!</f>
        <v>#REF!</v>
      </c>
      <c r="L147" s="222" t="e">
        <f>'SCREENING INFO'!#REF!</f>
        <v>#REF!</v>
      </c>
      <c r="M147" s="221" t="e">
        <f>'SCREENING INFO'!#REF!</f>
        <v>#REF!</v>
      </c>
      <c r="N147" s="223" t="e">
        <f>'SCREENING INFO'!#REF!</f>
        <v>#REF!</v>
      </c>
      <c r="O147" s="140" t="e">
        <f>'SCREENING INFO'!#REF!</f>
        <v>#REF!</v>
      </c>
      <c r="P147" s="224" t="e">
        <f>'SCREENING INFO'!#REF!</f>
        <v>#REF!</v>
      </c>
      <c r="Q147" s="242" t="e">
        <f>'SCREENING INFO'!#REF!</f>
        <v>#REF!</v>
      </c>
      <c r="R147" s="225" t="e">
        <f>'SCREENING INFO'!#REF!</f>
        <v>#REF!</v>
      </c>
      <c r="S147" s="140" t="e">
        <f>'SCREENING INFO'!#REF!</f>
        <v>#REF!</v>
      </c>
      <c r="T147" s="206" t="e">
        <f>'SCREENING INFO'!#REF!</f>
        <v>#REF!</v>
      </c>
      <c r="U147" s="138" t="e">
        <f>'SCREENING INFO'!#REF!</f>
        <v>#REF!</v>
      </c>
      <c r="V147" s="138" t="e">
        <f>'SCREENING INFO'!#REF!</f>
        <v>#REF!</v>
      </c>
      <c r="W147" s="138" t="e">
        <f>'SCREENING INFO'!#REF!</f>
        <v>#REF!</v>
      </c>
      <c r="X147" s="138" t="e">
        <f>'SCREENING INFO'!#REF!</f>
        <v>#REF!</v>
      </c>
      <c r="Y147" s="138" t="e">
        <f>'SCREENING INFO'!#REF!</f>
        <v>#REF!</v>
      </c>
      <c r="Z147" s="138" t="e">
        <f>'SCREENING INFO'!#REF!</f>
        <v>#REF!</v>
      </c>
      <c r="AA147" s="201" t="e">
        <f>'SCREENING INFO'!#REF!</f>
        <v>#REF!</v>
      </c>
      <c r="AB147" s="207" t="e">
        <f>'SCREENING INFO'!#REF!</f>
        <v>#REF!</v>
      </c>
      <c r="AC147" s="138" t="e">
        <f>'SCREENING INFO'!#REF!</f>
        <v>#REF!</v>
      </c>
      <c r="AD147" s="138" t="e">
        <f>'SCREENING INFO'!#REF!</f>
        <v>#REF!</v>
      </c>
      <c r="AE147" s="138" t="e">
        <f>'SCREENING INFO'!#REF!</f>
        <v>#REF!</v>
      </c>
      <c r="AF147" s="138" t="e">
        <f>'SCREENING INFO'!#REF!</f>
        <v>#REF!</v>
      </c>
      <c r="AG147" s="138" t="e">
        <f>'SCREENING INFO'!#REF!</f>
        <v>#REF!</v>
      </c>
      <c r="AH147" s="138" t="e">
        <f>'SCREENING INFO'!#REF!</f>
        <v>#REF!</v>
      </c>
      <c r="AI147" s="138" t="e">
        <f>'SCREENING INFO'!#REF!</f>
        <v>#REF!</v>
      </c>
      <c r="AJ147" s="138" t="e">
        <f>'SCREENING INFO'!#REF!</f>
        <v>#REF!</v>
      </c>
    </row>
    <row r="148" spans="1:36" s="25" customFormat="1" hidden="1">
      <c r="A148" s="106" t="e">
        <f>'SCREENING INFO'!#REF!</f>
        <v>#REF!</v>
      </c>
      <c r="B148" s="106" t="e">
        <f>'SCREENING INFO'!#REF!</f>
        <v>#REF!</v>
      </c>
      <c r="C148" s="106" t="e">
        <f>'SCREENING INFO'!#REF!</f>
        <v>#REF!</v>
      </c>
      <c r="D148" s="116" t="e">
        <f>'SCREENING INFO'!#REF!</f>
        <v>#REF!</v>
      </c>
      <c r="E148" s="200" t="e">
        <f>'SCREENING INFO'!#REF!</f>
        <v>#REF!</v>
      </c>
      <c r="F148" s="232" t="e">
        <f>'SCREENING INFO'!#REF!</f>
        <v>#REF!</v>
      </c>
      <c r="G148" s="132" t="e">
        <f>'SCREENING INFO'!#REF!</f>
        <v>#REF!</v>
      </c>
      <c r="H148" s="138" t="e">
        <f>'SCREENING INFO'!#REF!</f>
        <v>#REF!</v>
      </c>
      <c r="I148" s="138" t="e">
        <f>'SCREENING INFO'!#REF!</f>
        <v>#REF!</v>
      </c>
      <c r="J148" s="140" t="e">
        <f>'SCREENING INFO'!#REF!</f>
        <v>#REF!</v>
      </c>
      <c r="K148" s="140" t="e">
        <f>'SCREENING INFO'!#REF!</f>
        <v>#REF!</v>
      </c>
      <c r="L148" s="222" t="e">
        <f>'SCREENING INFO'!#REF!</f>
        <v>#REF!</v>
      </c>
      <c r="M148" s="221" t="e">
        <f>'SCREENING INFO'!#REF!</f>
        <v>#REF!</v>
      </c>
      <c r="N148" s="223" t="e">
        <f>'SCREENING INFO'!#REF!</f>
        <v>#REF!</v>
      </c>
      <c r="O148" s="140" t="e">
        <f>'SCREENING INFO'!#REF!</f>
        <v>#REF!</v>
      </c>
      <c r="P148" s="224" t="e">
        <f>'SCREENING INFO'!#REF!</f>
        <v>#REF!</v>
      </c>
      <c r="Q148" s="242" t="e">
        <f>'SCREENING INFO'!#REF!</f>
        <v>#REF!</v>
      </c>
      <c r="R148" s="225" t="e">
        <f>'SCREENING INFO'!#REF!</f>
        <v>#REF!</v>
      </c>
      <c r="S148" s="140" t="e">
        <f>'SCREENING INFO'!#REF!</f>
        <v>#REF!</v>
      </c>
      <c r="T148" s="206" t="e">
        <f>'SCREENING INFO'!#REF!</f>
        <v>#REF!</v>
      </c>
      <c r="U148" s="138" t="e">
        <f>'SCREENING INFO'!#REF!</f>
        <v>#REF!</v>
      </c>
      <c r="V148" s="138" t="e">
        <f>'SCREENING INFO'!#REF!</f>
        <v>#REF!</v>
      </c>
      <c r="W148" s="138" t="e">
        <f>'SCREENING INFO'!#REF!</f>
        <v>#REF!</v>
      </c>
      <c r="X148" s="138" t="e">
        <f>'SCREENING INFO'!#REF!</f>
        <v>#REF!</v>
      </c>
      <c r="Y148" s="138" t="e">
        <f>'SCREENING INFO'!#REF!</f>
        <v>#REF!</v>
      </c>
      <c r="Z148" s="138" t="e">
        <f>'SCREENING INFO'!#REF!</f>
        <v>#REF!</v>
      </c>
      <c r="AA148" s="201" t="e">
        <f>'SCREENING INFO'!#REF!</f>
        <v>#REF!</v>
      </c>
      <c r="AB148" s="207" t="e">
        <f>'SCREENING INFO'!#REF!</f>
        <v>#REF!</v>
      </c>
      <c r="AC148" s="138" t="e">
        <f>'SCREENING INFO'!#REF!</f>
        <v>#REF!</v>
      </c>
      <c r="AD148" s="138" t="e">
        <f>'SCREENING INFO'!#REF!</f>
        <v>#REF!</v>
      </c>
      <c r="AE148" s="138" t="e">
        <f>'SCREENING INFO'!#REF!</f>
        <v>#REF!</v>
      </c>
      <c r="AF148" s="138" t="e">
        <f>'SCREENING INFO'!#REF!</f>
        <v>#REF!</v>
      </c>
      <c r="AG148" s="138" t="e">
        <f>'SCREENING INFO'!#REF!</f>
        <v>#REF!</v>
      </c>
      <c r="AH148" s="138" t="e">
        <f>'SCREENING INFO'!#REF!</f>
        <v>#REF!</v>
      </c>
      <c r="AI148" s="138" t="e">
        <f>'SCREENING INFO'!#REF!</f>
        <v>#REF!</v>
      </c>
      <c r="AJ148" s="138" t="e">
        <f>'SCREENING INFO'!#REF!</f>
        <v>#REF!</v>
      </c>
    </row>
    <row r="149" spans="1:36" s="25" customFormat="1" hidden="1">
      <c r="A149" s="106" t="e">
        <f>'SCREENING INFO'!#REF!</f>
        <v>#REF!</v>
      </c>
      <c r="B149" s="106" t="e">
        <f>'SCREENING INFO'!#REF!</f>
        <v>#REF!</v>
      </c>
      <c r="C149" s="106" t="e">
        <f>'SCREENING INFO'!#REF!</f>
        <v>#REF!</v>
      </c>
      <c r="D149" s="130" t="e">
        <f>'SCREENING INFO'!#REF!</f>
        <v>#REF!</v>
      </c>
      <c r="E149" s="130" t="e">
        <f>'SCREENING INFO'!#REF!</f>
        <v>#REF!</v>
      </c>
      <c r="F149" s="233" t="e">
        <f>'SCREENING INFO'!#REF!</f>
        <v>#REF!</v>
      </c>
      <c r="G149" s="141" t="e">
        <f>'SCREENING INFO'!#REF!</f>
        <v>#REF!</v>
      </c>
      <c r="H149" s="130" t="e">
        <f>'SCREENING INFO'!#REF!</f>
        <v>#REF!</v>
      </c>
      <c r="I149" s="130" t="e">
        <f>'SCREENING INFO'!#REF!</f>
        <v>#REF!</v>
      </c>
      <c r="J149" s="140" t="e">
        <f>'SCREENING INFO'!#REF!</f>
        <v>#REF!</v>
      </c>
      <c r="K149" s="140" t="e">
        <f>'SCREENING INFO'!#REF!</f>
        <v>#REF!</v>
      </c>
      <c r="L149" s="222" t="e">
        <f>'SCREENING INFO'!#REF!</f>
        <v>#REF!</v>
      </c>
      <c r="M149" s="221" t="e">
        <f>'SCREENING INFO'!#REF!</f>
        <v>#REF!</v>
      </c>
      <c r="N149" s="223" t="e">
        <f>'SCREENING INFO'!#REF!</f>
        <v>#REF!</v>
      </c>
      <c r="O149" s="140" t="e">
        <f>'SCREENING INFO'!#REF!</f>
        <v>#REF!</v>
      </c>
      <c r="P149" s="224" t="e">
        <f>'SCREENING INFO'!#REF!</f>
        <v>#REF!</v>
      </c>
      <c r="Q149" s="242" t="e">
        <f>'SCREENING INFO'!#REF!</f>
        <v>#REF!</v>
      </c>
      <c r="R149" s="225" t="e">
        <f>'SCREENING INFO'!#REF!</f>
        <v>#REF!</v>
      </c>
      <c r="S149" s="140" t="e">
        <f>'SCREENING INFO'!#REF!</f>
        <v>#REF!</v>
      </c>
      <c r="T149" s="206" t="e">
        <f>'SCREENING INFO'!#REF!</f>
        <v>#REF!</v>
      </c>
      <c r="U149" s="138" t="e">
        <f>'SCREENING INFO'!#REF!</f>
        <v>#REF!</v>
      </c>
      <c r="V149" s="199" t="e">
        <f>'SCREENING INFO'!#REF!</f>
        <v>#REF!</v>
      </c>
      <c r="W149" s="132" t="e">
        <f>'SCREENING INFO'!#REF!</f>
        <v>#REF!</v>
      </c>
      <c r="X149" s="132" t="e">
        <f>'SCREENING INFO'!#REF!</f>
        <v>#REF!</v>
      </c>
      <c r="Y149" s="132" t="e">
        <f>'SCREENING INFO'!#REF!</f>
        <v>#REF!</v>
      </c>
      <c r="Z149" s="132" t="e">
        <f>'SCREENING INFO'!#REF!</f>
        <v>#REF!</v>
      </c>
      <c r="AA149" s="201" t="e">
        <f>'SCREENING INFO'!#REF!</f>
        <v>#REF!</v>
      </c>
      <c r="AB149" s="202" t="e">
        <f>'SCREENING INFO'!#REF!</f>
        <v>#REF!</v>
      </c>
      <c r="AC149" s="132" t="e">
        <f>'SCREENING INFO'!#REF!</f>
        <v>#REF!</v>
      </c>
      <c r="AD149" s="201" t="e">
        <f>'SCREENING INFO'!#REF!</f>
        <v>#REF!</v>
      </c>
      <c r="AE149" s="132" t="e">
        <f>'SCREENING INFO'!#REF!</f>
        <v>#REF!</v>
      </c>
      <c r="AF149" s="132" t="e">
        <f>'SCREENING INFO'!#REF!</f>
        <v>#REF!</v>
      </c>
      <c r="AG149" s="132" t="e">
        <f>'SCREENING INFO'!#REF!</f>
        <v>#REF!</v>
      </c>
      <c r="AH149" s="132" t="e">
        <f>'SCREENING INFO'!#REF!</f>
        <v>#REF!</v>
      </c>
      <c r="AI149" s="132" t="e">
        <f>'SCREENING INFO'!#REF!</f>
        <v>#REF!</v>
      </c>
      <c r="AJ149" s="132" t="e">
        <f>'SCREENING INFO'!#REF!</f>
        <v>#REF!</v>
      </c>
    </row>
    <row r="150" spans="1:36" s="25" customFormat="1" hidden="1">
      <c r="A150" s="106" t="e">
        <f>'SCREENING INFO'!#REF!</f>
        <v>#REF!</v>
      </c>
      <c r="B150" s="106" t="e">
        <f>'SCREENING INFO'!#REF!</f>
        <v>#REF!</v>
      </c>
      <c r="C150" s="106" t="e">
        <f>'SCREENING INFO'!#REF!</f>
        <v>#REF!</v>
      </c>
      <c r="D150" s="130" t="e">
        <f>'SCREENING INFO'!#REF!</f>
        <v>#REF!</v>
      </c>
      <c r="E150" s="130" t="e">
        <f>'SCREENING INFO'!#REF!</f>
        <v>#REF!</v>
      </c>
      <c r="F150" s="233" t="e">
        <f>'SCREENING INFO'!#REF!</f>
        <v>#REF!</v>
      </c>
      <c r="G150" s="141" t="e">
        <f>'SCREENING INFO'!#REF!</f>
        <v>#REF!</v>
      </c>
      <c r="H150" s="130" t="e">
        <f>'SCREENING INFO'!#REF!</f>
        <v>#REF!</v>
      </c>
      <c r="I150" s="130" t="e">
        <f>'SCREENING INFO'!#REF!</f>
        <v>#REF!</v>
      </c>
      <c r="J150" s="140" t="e">
        <f>'SCREENING INFO'!#REF!</f>
        <v>#REF!</v>
      </c>
      <c r="K150" s="140" t="e">
        <f>'SCREENING INFO'!#REF!</f>
        <v>#REF!</v>
      </c>
      <c r="L150" s="222" t="e">
        <f>'SCREENING INFO'!#REF!</f>
        <v>#REF!</v>
      </c>
      <c r="M150" s="221" t="e">
        <f>'SCREENING INFO'!#REF!</f>
        <v>#REF!</v>
      </c>
      <c r="N150" s="223" t="e">
        <f>'SCREENING INFO'!#REF!</f>
        <v>#REF!</v>
      </c>
      <c r="O150" s="140" t="e">
        <f>'SCREENING INFO'!#REF!</f>
        <v>#REF!</v>
      </c>
      <c r="P150" s="224" t="e">
        <f>'SCREENING INFO'!#REF!</f>
        <v>#REF!</v>
      </c>
      <c r="Q150" s="242" t="e">
        <f>'SCREENING INFO'!#REF!</f>
        <v>#REF!</v>
      </c>
      <c r="R150" s="225" t="e">
        <f>'SCREENING INFO'!#REF!</f>
        <v>#REF!</v>
      </c>
      <c r="S150" s="140" t="e">
        <f>'SCREENING INFO'!#REF!</f>
        <v>#REF!</v>
      </c>
      <c r="T150" s="206" t="e">
        <f>'SCREENING INFO'!#REF!</f>
        <v>#REF!</v>
      </c>
      <c r="U150" s="138" t="e">
        <f>'SCREENING INFO'!#REF!</f>
        <v>#REF!</v>
      </c>
      <c r="V150" s="199" t="e">
        <f>'SCREENING INFO'!#REF!</f>
        <v>#REF!</v>
      </c>
      <c r="W150" s="132" t="e">
        <f>'SCREENING INFO'!#REF!</f>
        <v>#REF!</v>
      </c>
      <c r="X150" s="132" t="e">
        <f>'SCREENING INFO'!#REF!</f>
        <v>#REF!</v>
      </c>
      <c r="Y150" s="132" t="e">
        <f>'SCREENING INFO'!#REF!</f>
        <v>#REF!</v>
      </c>
      <c r="Z150" s="132" t="e">
        <f>'SCREENING INFO'!#REF!</f>
        <v>#REF!</v>
      </c>
      <c r="AA150" s="227" t="e">
        <f>'SCREENING INFO'!#REF!</f>
        <v>#REF!</v>
      </c>
      <c r="AB150" s="202" t="e">
        <f>'SCREENING INFO'!#REF!</f>
        <v>#REF!</v>
      </c>
      <c r="AC150" s="132" t="e">
        <f>'SCREENING INFO'!#REF!</f>
        <v>#REF!</v>
      </c>
      <c r="AD150" s="201" t="e">
        <f>'SCREENING INFO'!#REF!</f>
        <v>#REF!</v>
      </c>
      <c r="AE150" s="132" t="e">
        <f>'SCREENING INFO'!#REF!</f>
        <v>#REF!</v>
      </c>
      <c r="AF150" s="132" t="e">
        <f>'SCREENING INFO'!#REF!</f>
        <v>#REF!</v>
      </c>
      <c r="AG150" s="132" t="e">
        <f>'SCREENING INFO'!#REF!</f>
        <v>#REF!</v>
      </c>
      <c r="AH150" s="132" t="e">
        <f>'SCREENING INFO'!#REF!</f>
        <v>#REF!</v>
      </c>
      <c r="AI150" s="132" t="e">
        <f>'SCREENING INFO'!#REF!</f>
        <v>#REF!</v>
      </c>
      <c r="AJ150" s="132" t="e">
        <f>'SCREENING INFO'!#REF!</f>
        <v>#REF!</v>
      </c>
    </row>
    <row r="151" spans="1:36" s="25" customFormat="1" hidden="1">
      <c r="A151" s="106" t="e">
        <f>'SCREENING INFO'!#REF!</f>
        <v>#REF!</v>
      </c>
      <c r="B151" s="106" t="e">
        <f>'SCREENING INFO'!#REF!</f>
        <v>#REF!</v>
      </c>
      <c r="C151" s="106" t="e">
        <f>'SCREENING INFO'!#REF!</f>
        <v>#REF!</v>
      </c>
      <c r="D151" s="130" t="e">
        <f>'SCREENING INFO'!#REF!</f>
        <v>#REF!</v>
      </c>
      <c r="E151" s="130" t="e">
        <f>'SCREENING INFO'!#REF!</f>
        <v>#REF!</v>
      </c>
      <c r="F151" s="233" t="e">
        <f>'SCREENING INFO'!#REF!</f>
        <v>#REF!</v>
      </c>
      <c r="G151" s="141" t="e">
        <f>'SCREENING INFO'!#REF!</f>
        <v>#REF!</v>
      </c>
      <c r="H151" s="130" t="e">
        <f>'SCREENING INFO'!#REF!</f>
        <v>#REF!</v>
      </c>
      <c r="I151" s="130" t="e">
        <f>'SCREENING INFO'!#REF!</f>
        <v>#REF!</v>
      </c>
      <c r="J151" s="140" t="e">
        <f>'SCREENING INFO'!#REF!</f>
        <v>#REF!</v>
      </c>
      <c r="K151" s="140" t="e">
        <f>'SCREENING INFO'!#REF!</f>
        <v>#REF!</v>
      </c>
      <c r="L151" s="222" t="e">
        <f>'SCREENING INFO'!#REF!</f>
        <v>#REF!</v>
      </c>
      <c r="M151" s="221" t="e">
        <f>'SCREENING INFO'!#REF!</f>
        <v>#REF!</v>
      </c>
      <c r="N151" s="223" t="e">
        <f>'SCREENING INFO'!#REF!</f>
        <v>#REF!</v>
      </c>
      <c r="O151" s="140" t="e">
        <f>'SCREENING INFO'!#REF!</f>
        <v>#REF!</v>
      </c>
      <c r="P151" s="224" t="e">
        <f>'SCREENING INFO'!#REF!</f>
        <v>#REF!</v>
      </c>
      <c r="Q151" s="242" t="e">
        <f>'SCREENING INFO'!#REF!</f>
        <v>#REF!</v>
      </c>
      <c r="R151" s="225" t="e">
        <f>'SCREENING INFO'!#REF!</f>
        <v>#REF!</v>
      </c>
      <c r="S151" s="140" t="e">
        <f>'SCREENING INFO'!#REF!</f>
        <v>#REF!</v>
      </c>
      <c r="T151" s="206" t="e">
        <f>'SCREENING INFO'!#REF!</f>
        <v>#REF!</v>
      </c>
      <c r="U151" s="138" t="e">
        <f>'SCREENING INFO'!#REF!</f>
        <v>#REF!</v>
      </c>
      <c r="V151" s="199" t="e">
        <f>'SCREENING INFO'!#REF!</f>
        <v>#REF!</v>
      </c>
      <c r="W151" s="132" t="e">
        <f>'SCREENING INFO'!#REF!</f>
        <v>#REF!</v>
      </c>
      <c r="X151" s="132" t="e">
        <f>'SCREENING INFO'!#REF!</f>
        <v>#REF!</v>
      </c>
      <c r="Y151" s="132" t="e">
        <f>'SCREENING INFO'!#REF!</f>
        <v>#REF!</v>
      </c>
      <c r="Z151" s="132" t="e">
        <f>'SCREENING INFO'!#REF!</f>
        <v>#REF!</v>
      </c>
      <c r="AA151" s="227" t="e">
        <f>'SCREENING INFO'!#REF!</f>
        <v>#REF!</v>
      </c>
      <c r="AB151" s="202" t="e">
        <f>'SCREENING INFO'!#REF!</f>
        <v>#REF!</v>
      </c>
      <c r="AC151" s="132" t="e">
        <f>'SCREENING INFO'!#REF!</f>
        <v>#REF!</v>
      </c>
      <c r="AD151" s="201" t="e">
        <f>'SCREENING INFO'!#REF!</f>
        <v>#REF!</v>
      </c>
      <c r="AE151" s="132" t="e">
        <f>'SCREENING INFO'!#REF!</f>
        <v>#REF!</v>
      </c>
      <c r="AF151" s="132" t="e">
        <f>'SCREENING INFO'!#REF!</f>
        <v>#REF!</v>
      </c>
      <c r="AG151" s="132" t="e">
        <f>'SCREENING INFO'!#REF!</f>
        <v>#REF!</v>
      </c>
      <c r="AH151" s="132" t="e">
        <f>'SCREENING INFO'!#REF!</f>
        <v>#REF!</v>
      </c>
      <c r="AI151" s="132" t="e">
        <f>'SCREENING INFO'!#REF!</f>
        <v>#REF!</v>
      </c>
      <c r="AJ151" s="132" t="e">
        <f>'SCREENING INFO'!#REF!</f>
        <v>#REF!</v>
      </c>
    </row>
    <row r="152" spans="1:36" s="25" customFormat="1" hidden="1">
      <c r="A152" s="106" t="e">
        <f>'SCREENING INFO'!#REF!</f>
        <v>#REF!</v>
      </c>
      <c r="B152" s="106" t="e">
        <f>'SCREENING INFO'!#REF!</f>
        <v>#REF!</v>
      </c>
      <c r="C152" s="106" t="e">
        <f>'SCREENING INFO'!#REF!</f>
        <v>#REF!</v>
      </c>
      <c r="D152" s="130" t="e">
        <f>'SCREENING INFO'!#REF!</f>
        <v>#REF!</v>
      </c>
      <c r="E152" s="130" t="e">
        <f>'SCREENING INFO'!#REF!</f>
        <v>#REF!</v>
      </c>
      <c r="F152" s="233" t="e">
        <f>'SCREENING INFO'!#REF!</f>
        <v>#REF!</v>
      </c>
      <c r="G152" s="141" t="e">
        <f>'SCREENING INFO'!#REF!</f>
        <v>#REF!</v>
      </c>
      <c r="H152" s="130" t="e">
        <f>'SCREENING INFO'!#REF!</f>
        <v>#REF!</v>
      </c>
      <c r="I152" s="130" t="e">
        <f>'SCREENING INFO'!#REF!</f>
        <v>#REF!</v>
      </c>
      <c r="J152" s="140" t="e">
        <f>'SCREENING INFO'!#REF!</f>
        <v>#REF!</v>
      </c>
      <c r="K152" s="140" t="e">
        <f>'SCREENING INFO'!#REF!</f>
        <v>#REF!</v>
      </c>
      <c r="L152" s="222" t="e">
        <f>'SCREENING INFO'!#REF!</f>
        <v>#REF!</v>
      </c>
      <c r="M152" s="221" t="e">
        <f>'SCREENING INFO'!#REF!</f>
        <v>#REF!</v>
      </c>
      <c r="N152" s="223" t="e">
        <f>'SCREENING INFO'!#REF!</f>
        <v>#REF!</v>
      </c>
      <c r="O152" s="140" t="e">
        <f>'SCREENING INFO'!#REF!</f>
        <v>#REF!</v>
      </c>
      <c r="P152" s="224" t="e">
        <f>'SCREENING INFO'!#REF!</f>
        <v>#REF!</v>
      </c>
      <c r="Q152" s="242" t="e">
        <f>'SCREENING INFO'!#REF!</f>
        <v>#REF!</v>
      </c>
      <c r="R152" s="225" t="e">
        <f>'SCREENING INFO'!#REF!</f>
        <v>#REF!</v>
      </c>
      <c r="S152" s="140" t="e">
        <f>'SCREENING INFO'!#REF!</f>
        <v>#REF!</v>
      </c>
      <c r="T152" s="206" t="e">
        <f>'SCREENING INFO'!#REF!</f>
        <v>#REF!</v>
      </c>
      <c r="U152" s="138" t="e">
        <f>'SCREENING INFO'!#REF!</f>
        <v>#REF!</v>
      </c>
      <c r="V152" s="199" t="e">
        <f>'SCREENING INFO'!#REF!</f>
        <v>#REF!</v>
      </c>
      <c r="W152" s="132" t="e">
        <f>'SCREENING INFO'!#REF!</f>
        <v>#REF!</v>
      </c>
      <c r="X152" s="132" t="e">
        <f>'SCREENING INFO'!#REF!</f>
        <v>#REF!</v>
      </c>
      <c r="Y152" s="132" t="e">
        <f>'SCREENING INFO'!#REF!</f>
        <v>#REF!</v>
      </c>
      <c r="Z152" s="132" t="e">
        <f>'SCREENING INFO'!#REF!</f>
        <v>#REF!</v>
      </c>
      <c r="AA152" s="201" t="e">
        <f>'SCREENING INFO'!#REF!</f>
        <v>#REF!</v>
      </c>
      <c r="AB152" s="202" t="e">
        <f>'SCREENING INFO'!#REF!</f>
        <v>#REF!</v>
      </c>
      <c r="AC152" s="132" t="e">
        <f>'SCREENING INFO'!#REF!</f>
        <v>#REF!</v>
      </c>
      <c r="AD152" s="201" t="e">
        <f>'SCREENING INFO'!#REF!</f>
        <v>#REF!</v>
      </c>
      <c r="AE152" s="132" t="e">
        <f>'SCREENING INFO'!#REF!</f>
        <v>#REF!</v>
      </c>
      <c r="AF152" s="132" t="e">
        <f>'SCREENING INFO'!#REF!</f>
        <v>#REF!</v>
      </c>
      <c r="AG152" s="132" t="e">
        <f>'SCREENING INFO'!#REF!</f>
        <v>#REF!</v>
      </c>
      <c r="AH152" s="132" t="e">
        <f>'SCREENING INFO'!#REF!</f>
        <v>#REF!</v>
      </c>
      <c r="AI152" s="132" t="e">
        <f>'SCREENING INFO'!#REF!</f>
        <v>#REF!</v>
      </c>
      <c r="AJ152" s="132" t="e">
        <f>'SCREENING INFO'!#REF!</f>
        <v>#REF!</v>
      </c>
    </row>
    <row r="153" spans="1:36" s="25" customFormat="1" hidden="1">
      <c r="A153" s="106" t="e">
        <f>'SCREENING INFO'!#REF!</f>
        <v>#REF!</v>
      </c>
      <c r="B153" s="106" t="e">
        <f>'SCREENING INFO'!#REF!</f>
        <v>#REF!</v>
      </c>
      <c r="C153" s="106" t="e">
        <f>'SCREENING INFO'!#REF!</f>
        <v>#REF!</v>
      </c>
      <c r="D153" s="130" t="e">
        <f>'SCREENING INFO'!#REF!</f>
        <v>#REF!</v>
      </c>
      <c r="E153" s="130" t="e">
        <f>'SCREENING INFO'!#REF!</f>
        <v>#REF!</v>
      </c>
      <c r="F153" s="233" t="e">
        <f>'SCREENING INFO'!#REF!</f>
        <v>#REF!</v>
      </c>
      <c r="G153" s="143" t="e">
        <f>'SCREENING INFO'!#REF!</f>
        <v>#REF!</v>
      </c>
      <c r="H153" s="130" t="e">
        <f>'SCREENING INFO'!#REF!</f>
        <v>#REF!</v>
      </c>
      <c r="I153" s="130" t="e">
        <f>'SCREENING INFO'!#REF!</f>
        <v>#REF!</v>
      </c>
      <c r="J153" s="140" t="e">
        <f>'SCREENING INFO'!#REF!</f>
        <v>#REF!</v>
      </c>
      <c r="K153" s="140" t="e">
        <f>'SCREENING INFO'!#REF!</f>
        <v>#REF!</v>
      </c>
      <c r="L153" s="222" t="e">
        <f>'SCREENING INFO'!#REF!</f>
        <v>#REF!</v>
      </c>
      <c r="M153" s="221" t="e">
        <f>'SCREENING INFO'!#REF!</f>
        <v>#REF!</v>
      </c>
      <c r="N153" s="223" t="e">
        <f>'SCREENING INFO'!#REF!</f>
        <v>#REF!</v>
      </c>
      <c r="O153" s="140" t="e">
        <f>'SCREENING INFO'!#REF!</f>
        <v>#REF!</v>
      </c>
      <c r="P153" s="224" t="e">
        <f>'SCREENING INFO'!#REF!</f>
        <v>#REF!</v>
      </c>
      <c r="Q153" s="242" t="e">
        <f>'SCREENING INFO'!#REF!</f>
        <v>#REF!</v>
      </c>
      <c r="R153" s="225" t="e">
        <f>'SCREENING INFO'!#REF!</f>
        <v>#REF!</v>
      </c>
      <c r="S153" s="140" t="e">
        <f>'SCREENING INFO'!#REF!</f>
        <v>#REF!</v>
      </c>
      <c r="T153" s="206" t="e">
        <f>'SCREENING INFO'!#REF!</f>
        <v>#REF!</v>
      </c>
      <c r="U153" s="138" t="e">
        <f>'SCREENING INFO'!#REF!</f>
        <v>#REF!</v>
      </c>
      <c r="V153" s="199" t="e">
        <f>'SCREENING INFO'!#REF!</f>
        <v>#REF!</v>
      </c>
      <c r="W153" s="132" t="e">
        <f>'SCREENING INFO'!#REF!</f>
        <v>#REF!</v>
      </c>
      <c r="X153" s="132" t="e">
        <f>'SCREENING INFO'!#REF!</f>
        <v>#REF!</v>
      </c>
      <c r="Y153" s="132" t="e">
        <f>'SCREENING INFO'!#REF!</f>
        <v>#REF!</v>
      </c>
      <c r="Z153" s="132" t="e">
        <f>'SCREENING INFO'!#REF!</f>
        <v>#REF!</v>
      </c>
      <c r="AA153" s="227" t="e">
        <f>'SCREENING INFO'!#REF!</f>
        <v>#REF!</v>
      </c>
      <c r="AB153" s="202" t="e">
        <f>'SCREENING INFO'!#REF!</f>
        <v>#REF!</v>
      </c>
      <c r="AC153" s="132" t="e">
        <f>'SCREENING INFO'!#REF!</f>
        <v>#REF!</v>
      </c>
      <c r="AD153" s="132" t="e">
        <f>'SCREENING INFO'!#REF!</f>
        <v>#REF!</v>
      </c>
      <c r="AE153" s="132" t="e">
        <f>'SCREENING INFO'!#REF!</f>
        <v>#REF!</v>
      </c>
      <c r="AF153" s="132" t="e">
        <f>'SCREENING INFO'!#REF!</f>
        <v>#REF!</v>
      </c>
      <c r="AG153" s="132" t="e">
        <f>'SCREENING INFO'!#REF!</f>
        <v>#REF!</v>
      </c>
      <c r="AH153" s="132" t="e">
        <f>'SCREENING INFO'!#REF!</f>
        <v>#REF!</v>
      </c>
      <c r="AI153" s="132" t="e">
        <f>'SCREENING INFO'!#REF!</f>
        <v>#REF!</v>
      </c>
      <c r="AJ153" s="132" t="e">
        <f>'SCREENING INFO'!#REF!</f>
        <v>#REF!</v>
      </c>
    </row>
    <row r="154" spans="1:36" s="25" customFormat="1" hidden="1">
      <c r="A154" s="106" t="e">
        <f>'SCREENING INFO'!#REF!</f>
        <v>#REF!</v>
      </c>
      <c r="B154" s="106" t="e">
        <f>'SCREENING INFO'!#REF!</f>
        <v>#REF!</v>
      </c>
      <c r="C154" s="106" t="e">
        <f>'SCREENING INFO'!#REF!</f>
        <v>#REF!</v>
      </c>
      <c r="D154" s="116" t="e">
        <f>'SCREENING INFO'!#REF!</f>
        <v>#REF!</v>
      </c>
      <c r="E154" s="200" t="e">
        <f>'SCREENING INFO'!#REF!</f>
        <v>#REF!</v>
      </c>
      <c r="F154" s="232" t="e">
        <f>'SCREENING INFO'!#REF!</f>
        <v>#REF!</v>
      </c>
      <c r="G154" s="132" t="e">
        <f>'SCREENING INFO'!#REF!</f>
        <v>#REF!</v>
      </c>
      <c r="H154" s="138" t="e">
        <f>'SCREENING INFO'!#REF!</f>
        <v>#REF!</v>
      </c>
      <c r="I154" s="138" t="e">
        <f>'SCREENING INFO'!#REF!</f>
        <v>#REF!</v>
      </c>
      <c r="J154" s="140" t="e">
        <f>'SCREENING INFO'!#REF!</f>
        <v>#REF!</v>
      </c>
      <c r="K154" s="140" t="e">
        <f>'SCREENING INFO'!#REF!</f>
        <v>#REF!</v>
      </c>
      <c r="L154" s="222" t="e">
        <f>'SCREENING INFO'!#REF!</f>
        <v>#REF!</v>
      </c>
      <c r="M154" s="221" t="e">
        <f>'SCREENING INFO'!#REF!</f>
        <v>#REF!</v>
      </c>
      <c r="N154" s="223" t="e">
        <f>'SCREENING INFO'!#REF!</f>
        <v>#REF!</v>
      </c>
      <c r="O154" s="140" t="e">
        <f>'SCREENING INFO'!#REF!</f>
        <v>#REF!</v>
      </c>
      <c r="P154" s="224" t="e">
        <f>'SCREENING INFO'!#REF!</f>
        <v>#REF!</v>
      </c>
      <c r="Q154" s="242" t="e">
        <f>'SCREENING INFO'!#REF!</f>
        <v>#REF!</v>
      </c>
      <c r="R154" s="225" t="e">
        <f>'SCREENING INFO'!#REF!</f>
        <v>#REF!</v>
      </c>
      <c r="S154" s="140" t="e">
        <f>'SCREENING INFO'!#REF!</f>
        <v>#REF!</v>
      </c>
      <c r="T154" s="206" t="e">
        <f>'SCREENING INFO'!#REF!</f>
        <v>#REF!</v>
      </c>
      <c r="U154" s="138" t="e">
        <f>'SCREENING INFO'!#REF!</f>
        <v>#REF!</v>
      </c>
      <c r="V154" s="138" t="e">
        <f>'SCREENING INFO'!#REF!</f>
        <v>#REF!</v>
      </c>
      <c r="W154" s="138" t="e">
        <f>'SCREENING INFO'!#REF!</f>
        <v>#REF!</v>
      </c>
      <c r="X154" s="138" t="e">
        <f>'SCREENING INFO'!#REF!</f>
        <v>#REF!</v>
      </c>
      <c r="Y154" s="138" t="e">
        <f>'SCREENING INFO'!#REF!</f>
        <v>#REF!</v>
      </c>
      <c r="Z154" s="138" t="e">
        <f>'SCREENING INFO'!#REF!</f>
        <v>#REF!</v>
      </c>
      <c r="AA154" s="201" t="e">
        <f>'SCREENING INFO'!#REF!</f>
        <v>#REF!</v>
      </c>
      <c r="AB154" s="207" t="e">
        <f>'SCREENING INFO'!#REF!</f>
        <v>#REF!</v>
      </c>
      <c r="AC154" s="138" t="e">
        <f>'SCREENING INFO'!#REF!</f>
        <v>#REF!</v>
      </c>
      <c r="AD154" s="138" t="e">
        <f>'SCREENING INFO'!#REF!</f>
        <v>#REF!</v>
      </c>
      <c r="AE154" s="138" t="e">
        <f>'SCREENING INFO'!#REF!</f>
        <v>#REF!</v>
      </c>
      <c r="AF154" s="138" t="e">
        <f>'SCREENING INFO'!#REF!</f>
        <v>#REF!</v>
      </c>
      <c r="AG154" s="138" t="e">
        <f>'SCREENING INFO'!#REF!</f>
        <v>#REF!</v>
      </c>
      <c r="AH154" s="138" t="e">
        <f>'SCREENING INFO'!#REF!</f>
        <v>#REF!</v>
      </c>
      <c r="AI154" s="138" t="e">
        <f>'SCREENING INFO'!#REF!</f>
        <v>#REF!</v>
      </c>
      <c r="AJ154" s="138" t="e">
        <f>'SCREENING INFO'!#REF!</f>
        <v>#REF!</v>
      </c>
    </row>
    <row r="155" spans="1:36" s="25" customFormat="1" hidden="1">
      <c r="A155" s="106" t="e">
        <f>'SCREENING INFO'!#REF!</f>
        <v>#REF!</v>
      </c>
      <c r="B155" s="106" t="e">
        <f>'SCREENING INFO'!#REF!</f>
        <v>#REF!</v>
      </c>
      <c r="C155" s="106" t="e">
        <f>'SCREENING INFO'!#REF!</f>
        <v>#REF!</v>
      </c>
      <c r="D155" s="116" t="e">
        <f>'SCREENING INFO'!#REF!</f>
        <v>#REF!</v>
      </c>
      <c r="E155" s="200" t="e">
        <f>'SCREENING INFO'!#REF!</f>
        <v>#REF!</v>
      </c>
      <c r="F155" s="232" t="e">
        <f>'SCREENING INFO'!#REF!</f>
        <v>#REF!</v>
      </c>
      <c r="G155" s="132" t="e">
        <f>'SCREENING INFO'!#REF!</f>
        <v>#REF!</v>
      </c>
      <c r="H155" s="138" t="e">
        <f>'SCREENING INFO'!#REF!</f>
        <v>#REF!</v>
      </c>
      <c r="I155" s="138" t="e">
        <f>'SCREENING INFO'!#REF!</f>
        <v>#REF!</v>
      </c>
      <c r="J155" s="140" t="e">
        <f>'SCREENING INFO'!#REF!</f>
        <v>#REF!</v>
      </c>
      <c r="K155" s="140" t="e">
        <f>'SCREENING INFO'!#REF!</f>
        <v>#REF!</v>
      </c>
      <c r="L155" s="222" t="e">
        <f>'SCREENING INFO'!#REF!</f>
        <v>#REF!</v>
      </c>
      <c r="M155" s="221" t="e">
        <f>'SCREENING INFO'!#REF!</f>
        <v>#REF!</v>
      </c>
      <c r="N155" s="223" t="e">
        <f>'SCREENING INFO'!#REF!</f>
        <v>#REF!</v>
      </c>
      <c r="O155" s="140" t="e">
        <f>'SCREENING INFO'!#REF!</f>
        <v>#REF!</v>
      </c>
      <c r="P155" s="224" t="e">
        <f>'SCREENING INFO'!#REF!</f>
        <v>#REF!</v>
      </c>
      <c r="Q155" s="242" t="e">
        <f>'SCREENING INFO'!#REF!</f>
        <v>#REF!</v>
      </c>
      <c r="R155" s="225" t="e">
        <f>'SCREENING INFO'!#REF!</f>
        <v>#REF!</v>
      </c>
      <c r="S155" s="140" t="e">
        <f>'SCREENING INFO'!#REF!</f>
        <v>#REF!</v>
      </c>
      <c r="T155" s="206" t="e">
        <f>'SCREENING INFO'!#REF!</f>
        <v>#REF!</v>
      </c>
      <c r="U155" s="138" t="e">
        <f>'SCREENING INFO'!#REF!</f>
        <v>#REF!</v>
      </c>
      <c r="V155" s="138" t="e">
        <f>'SCREENING INFO'!#REF!</f>
        <v>#REF!</v>
      </c>
      <c r="W155" s="138" t="e">
        <f>'SCREENING INFO'!#REF!</f>
        <v>#REF!</v>
      </c>
      <c r="X155" s="138" t="e">
        <f>'SCREENING INFO'!#REF!</f>
        <v>#REF!</v>
      </c>
      <c r="Y155" s="138" t="e">
        <f>'SCREENING INFO'!#REF!</f>
        <v>#REF!</v>
      </c>
      <c r="Z155" s="138" t="e">
        <f>'SCREENING INFO'!#REF!</f>
        <v>#REF!</v>
      </c>
      <c r="AA155" s="201" t="e">
        <f>'SCREENING INFO'!#REF!</f>
        <v>#REF!</v>
      </c>
      <c r="AB155" s="207" t="e">
        <f>'SCREENING INFO'!#REF!</f>
        <v>#REF!</v>
      </c>
      <c r="AC155" s="138" t="e">
        <f>'SCREENING INFO'!#REF!</f>
        <v>#REF!</v>
      </c>
      <c r="AD155" s="138" t="e">
        <f>'SCREENING INFO'!#REF!</f>
        <v>#REF!</v>
      </c>
      <c r="AE155" s="138" t="e">
        <f>'SCREENING INFO'!#REF!</f>
        <v>#REF!</v>
      </c>
      <c r="AF155" s="138" t="e">
        <f>'SCREENING INFO'!#REF!</f>
        <v>#REF!</v>
      </c>
      <c r="AG155" s="138" t="e">
        <f>'SCREENING INFO'!#REF!</f>
        <v>#REF!</v>
      </c>
      <c r="AH155" s="138" t="e">
        <f>'SCREENING INFO'!#REF!</f>
        <v>#REF!</v>
      </c>
      <c r="AI155" s="138" t="e">
        <f>'SCREENING INFO'!#REF!</f>
        <v>#REF!</v>
      </c>
      <c r="AJ155" s="138" t="e">
        <f>'SCREENING INFO'!#REF!</f>
        <v>#REF!</v>
      </c>
    </row>
    <row r="156" spans="1:36" s="25" customFormat="1" hidden="1">
      <c r="A156" s="106" t="e">
        <f>'SCREENING INFO'!#REF!</f>
        <v>#REF!</v>
      </c>
      <c r="B156" s="106" t="e">
        <f>'SCREENING INFO'!#REF!</f>
        <v>#REF!</v>
      </c>
      <c r="C156" s="106" t="e">
        <f>'SCREENING INFO'!#REF!</f>
        <v>#REF!</v>
      </c>
      <c r="D156" s="130" t="e">
        <f>'SCREENING INFO'!#REF!</f>
        <v>#REF!</v>
      </c>
      <c r="E156" s="130" t="e">
        <f>'SCREENING INFO'!#REF!</f>
        <v>#REF!</v>
      </c>
      <c r="F156" s="233" t="e">
        <f>'SCREENING INFO'!#REF!</f>
        <v>#REF!</v>
      </c>
      <c r="G156" s="141" t="e">
        <f>'SCREENING INFO'!#REF!</f>
        <v>#REF!</v>
      </c>
      <c r="H156" s="130" t="e">
        <f>'SCREENING INFO'!#REF!</f>
        <v>#REF!</v>
      </c>
      <c r="I156" s="130" t="e">
        <f>'SCREENING INFO'!#REF!</f>
        <v>#REF!</v>
      </c>
      <c r="J156" s="140" t="e">
        <f>'SCREENING INFO'!#REF!</f>
        <v>#REF!</v>
      </c>
      <c r="K156" s="140" t="e">
        <f>'SCREENING INFO'!#REF!</f>
        <v>#REF!</v>
      </c>
      <c r="L156" s="222" t="e">
        <f>'SCREENING INFO'!#REF!</f>
        <v>#REF!</v>
      </c>
      <c r="M156" s="221" t="e">
        <f>'SCREENING INFO'!#REF!</f>
        <v>#REF!</v>
      </c>
      <c r="N156" s="223" t="e">
        <f>'SCREENING INFO'!#REF!</f>
        <v>#REF!</v>
      </c>
      <c r="O156" s="140" t="e">
        <f>'SCREENING INFO'!#REF!</f>
        <v>#REF!</v>
      </c>
      <c r="P156" s="224" t="e">
        <f>'SCREENING INFO'!#REF!</f>
        <v>#REF!</v>
      </c>
      <c r="Q156" s="242" t="e">
        <f>'SCREENING INFO'!#REF!</f>
        <v>#REF!</v>
      </c>
      <c r="R156" s="225" t="e">
        <f>'SCREENING INFO'!#REF!</f>
        <v>#REF!</v>
      </c>
      <c r="S156" s="140" t="e">
        <f>'SCREENING INFO'!#REF!</f>
        <v>#REF!</v>
      </c>
      <c r="T156" s="206" t="e">
        <f>'SCREENING INFO'!#REF!</f>
        <v>#REF!</v>
      </c>
      <c r="U156" s="138" t="e">
        <f>'SCREENING INFO'!#REF!</f>
        <v>#REF!</v>
      </c>
      <c r="V156" s="199" t="e">
        <f>'SCREENING INFO'!#REF!</f>
        <v>#REF!</v>
      </c>
      <c r="W156" s="132" t="e">
        <f>'SCREENING INFO'!#REF!</f>
        <v>#REF!</v>
      </c>
      <c r="X156" s="132" t="e">
        <f>'SCREENING INFO'!#REF!</f>
        <v>#REF!</v>
      </c>
      <c r="Y156" s="132" t="e">
        <f>'SCREENING INFO'!#REF!</f>
        <v>#REF!</v>
      </c>
      <c r="Z156" s="132" t="e">
        <f>'SCREENING INFO'!#REF!</f>
        <v>#REF!</v>
      </c>
      <c r="AA156" s="201" t="e">
        <f>'SCREENING INFO'!#REF!</f>
        <v>#REF!</v>
      </c>
      <c r="AB156" s="202" t="e">
        <f>'SCREENING INFO'!#REF!</f>
        <v>#REF!</v>
      </c>
      <c r="AC156" s="132" t="e">
        <f>'SCREENING INFO'!#REF!</f>
        <v>#REF!</v>
      </c>
      <c r="AD156" s="201" t="e">
        <f>'SCREENING INFO'!#REF!</f>
        <v>#REF!</v>
      </c>
      <c r="AE156" s="132" t="e">
        <f>'SCREENING INFO'!#REF!</f>
        <v>#REF!</v>
      </c>
      <c r="AF156" s="132" t="e">
        <f>'SCREENING INFO'!#REF!</f>
        <v>#REF!</v>
      </c>
      <c r="AG156" s="132" t="e">
        <f>'SCREENING INFO'!#REF!</f>
        <v>#REF!</v>
      </c>
      <c r="AH156" s="132" t="e">
        <f>'SCREENING INFO'!#REF!</f>
        <v>#REF!</v>
      </c>
      <c r="AI156" s="132" t="e">
        <f>'SCREENING INFO'!#REF!</f>
        <v>#REF!</v>
      </c>
      <c r="AJ156" s="132" t="e">
        <f>'SCREENING INFO'!#REF!</f>
        <v>#REF!</v>
      </c>
    </row>
    <row r="157" spans="1:36" s="25" customFormat="1" hidden="1">
      <c r="A157" s="106" t="e">
        <f>'SCREENING INFO'!#REF!</f>
        <v>#REF!</v>
      </c>
      <c r="B157" s="106" t="e">
        <f>'SCREENING INFO'!#REF!</f>
        <v>#REF!</v>
      </c>
      <c r="C157" s="106" t="e">
        <f>'SCREENING INFO'!#REF!</f>
        <v>#REF!</v>
      </c>
      <c r="D157" s="130" t="e">
        <f>'SCREENING INFO'!#REF!</f>
        <v>#REF!</v>
      </c>
      <c r="E157" s="130" t="e">
        <f>'SCREENING INFO'!#REF!</f>
        <v>#REF!</v>
      </c>
      <c r="F157" s="233" t="e">
        <f>'SCREENING INFO'!#REF!</f>
        <v>#REF!</v>
      </c>
      <c r="G157" s="141" t="e">
        <f>'SCREENING INFO'!#REF!</f>
        <v>#REF!</v>
      </c>
      <c r="H157" s="130" t="e">
        <f>'SCREENING INFO'!#REF!</f>
        <v>#REF!</v>
      </c>
      <c r="I157" s="130" t="e">
        <f>'SCREENING INFO'!#REF!</f>
        <v>#REF!</v>
      </c>
      <c r="J157" s="140" t="e">
        <f>'SCREENING INFO'!#REF!</f>
        <v>#REF!</v>
      </c>
      <c r="K157" s="140" t="e">
        <f>'SCREENING INFO'!#REF!</f>
        <v>#REF!</v>
      </c>
      <c r="L157" s="222" t="e">
        <f>'SCREENING INFO'!#REF!</f>
        <v>#REF!</v>
      </c>
      <c r="M157" s="221" t="e">
        <f>'SCREENING INFO'!#REF!</f>
        <v>#REF!</v>
      </c>
      <c r="N157" s="223" t="e">
        <f>'SCREENING INFO'!#REF!</f>
        <v>#REF!</v>
      </c>
      <c r="O157" s="140" t="e">
        <f>'SCREENING INFO'!#REF!</f>
        <v>#REF!</v>
      </c>
      <c r="P157" s="224" t="e">
        <f>'SCREENING INFO'!#REF!</f>
        <v>#REF!</v>
      </c>
      <c r="Q157" s="242" t="e">
        <f>'SCREENING INFO'!#REF!</f>
        <v>#REF!</v>
      </c>
      <c r="R157" s="225" t="e">
        <f>'SCREENING INFO'!#REF!</f>
        <v>#REF!</v>
      </c>
      <c r="S157" s="140" t="e">
        <f>'SCREENING INFO'!#REF!</f>
        <v>#REF!</v>
      </c>
      <c r="T157" s="206" t="e">
        <f>'SCREENING INFO'!#REF!</f>
        <v>#REF!</v>
      </c>
      <c r="U157" s="138" t="e">
        <f>'SCREENING INFO'!#REF!</f>
        <v>#REF!</v>
      </c>
      <c r="V157" s="199" t="e">
        <f>'SCREENING INFO'!#REF!</f>
        <v>#REF!</v>
      </c>
      <c r="W157" s="132" t="e">
        <f>'SCREENING INFO'!#REF!</f>
        <v>#REF!</v>
      </c>
      <c r="X157" s="132" t="e">
        <f>'SCREENING INFO'!#REF!</f>
        <v>#REF!</v>
      </c>
      <c r="Y157" s="132" t="e">
        <f>'SCREENING INFO'!#REF!</f>
        <v>#REF!</v>
      </c>
      <c r="Z157" s="132" t="e">
        <f>'SCREENING INFO'!#REF!</f>
        <v>#REF!</v>
      </c>
      <c r="AA157" s="201" t="e">
        <f>'SCREENING INFO'!#REF!</f>
        <v>#REF!</v>
      </c>
      <c r="AB157" s="202" t="e">
        <f>'SCREENING INFO'!#REF!</f>
        <v>#REF!</v>
      </c>
      <c r="AC157" s="132" t="e">
        <f>'SCREENING INFO'!#REF!</f>
        <v>#REF!</v>
      </c>
      <c r="AD157" s="201" t="e">
        <f>'SCREENING INFO'!#REF!</f>
        <v>#REF!</v>
      </c>
      <c r="AE157" s="132" t="e">
        <f>'SCREENING INFO'!#REF!</f>
        <v>#REF!</v>
      </c>
      <c r="AF157" s="132" t="e">
        <f>'SCREENING INFO'!#REF!</f>
        <v>#REF!</v>
      </c>
      <c r="AG157" s="132" t="e">
        <f>'SCREENING INFO'!#REF!</f>
        <v>#REF!</v>
      </c>
      <c r="AH157" s="132" t="e">
        <f>'SCREENING INFO'!#REF!</f>
        <v>#REF!</v>
      </c>
      <c r="AI157" s="132" t="e">
        <f>'SCREENING INFO'!#REF!</f>
        <v>#REF!</v>
      </c>
      <c r="AJ157" s="132" t="e">
        <f>'SCREENING INFO'!#REF!</f>
        <v>#REF!</v>
      </c>
    </row>
    <row r="158" spans="1:36" s="25" customFormat="1" hidden="1">
      <c r="A158" s="106" t="e">
        <f>'SCREENING INFO'!#REF!</f>
        <v>#REF!</v>
      </c>
      <c r="B158" s="106" t="e">
        <f>'SCREENING INFO'!#REF!</f>
        <v>#REF!</v>
      </c>
      <c r="C158" s="106" t="e">
        <f>'SCREENING INFO'!#REF!</f>
        <v>#REF!</v>
      </c>
      <c r="D158" s="130" t="e">
        <f>'SCREENING INFO'!#REF!</f>
        <v>#REF!</v>
      </c>
      <c r="E158" s="130" t="e">
        <f>'SCREENING INFO'!#REF!</f>
        <v>#REF!</v>
      </c>
      <c r="F158" s="233" t="e">
        <f>'SCREENING INFO'!#REF!</f>
        <v>#REF!</v>
      </c>
      <c r="G158" s="141" t="e">
        <f>'SCREENING INFO'!#REF!</f>
        <v>#REF!</v>
      </c>
      <c r="H158" s="130" t="e">
        <f>'SCREENING INFO'!#REF!</f>
        <v>#REF!</v>
      </c>
      <c r="I158" s="130" t="e">
        <f>'SCREENING INFO'!#REF!</f>
        <v>#REF!</v>
      </c>
      <c r="J158" s="140" t="e">
        <f>'SCREENING INFO'!#REF!</f>
        <v>#REF!</v>
      </c>
      <c r="K158" s="140" t="e">
        <f>'SCREENING INFO'!#REF!</f>
        <v>#REF!</v>
      </c>
      <c r="L158" s="222" t="e">
        <f>'SCREENING INFO'!#REF!</f>
        <v>#REF!</v>
      </c>
      <c r="M158" s="221" t="e">
        <f>'SCREENING INFO'!#REF!</f>
        <v>#REF!</v>
      </c>
      <c r="N158" s="223" t="e">
        <f>'SCREENING INFO'!#REF!</f>
        <v>#REF!</v>
      </c>
      <c r="O158" s="140" t="e">
        <f>'SCREENING INFO'!#REF!</f>
        <v>#REF!</v>
      </c>
      <c r="P158" s="224" t="e">
        <f>'SCREENING INFO'!#REF!</f>
        <v>#REF!</v>
      </c>
      <c r="Q158" s="242" t="e">
        <f>'SCREENING INFO'!#REF!</f>
        <v>#REF!</v>
      </c>
      <c r="R158" s="225" t="e">
        <f>'SCREENING INFO'!#REF!</f>
        <v>#REF!</v>
      </c>
      <c r="S158" s="140" t="e">
        <f>'SCREENING INFO'!#REF!</f>
        <v>#REF!</v>
      </c>
      <c r="T158" s="206" t="e">
        <f>'SCREENING INFO'!#REF!</f>
        <v>#REF!</v>
      </c>
      <c r="U158" s="138" t="e">
        <f>'SCREENING INFO'!#REF!</f>
        <v>#REF!</v>
      </c>
      <c r="V158" s="199" t="e">
        <f>'SCREENING INFO'!#REF!</f>
        <v>#REF!</v>
      </c>
      <c r="W158" s="132" t="e">
        <f>'SCREENING INFO'!#REF!</f>
        <v>#REF!</v>
      </c>
      <c r="X158" s="132" t="e">
        <f>'SCREENING INFO'!#REF!</f>
        <v>#REF!</v>
      </c>
      <c r="Y158" s="132" t="e">
        <f>'SCREENING INFO'!#REF!</f>
        <v>#REF!</v>
      </c>
      <c r="Z158" s="132" t="e">
        <f>'SCREENING INFO'!#REF!</f>
        <v>#REF!</v>
      </c>
      <c r="AA158" s="227" t="e">
        <f>'SCREENING INFO'!#REF!</f>
        <v>#REF!</v>
      </c>
      <c r="AB158" s="202" t="e">
        <f>'SCREENING INFO'!#REF!</f>
        <v>#REF!</v>
      </c>
      <c r="AC158" s="132" t="e">
        <f>'SCREENING INFO'!#REF!</f>
        <v>#REF!</v>
      </c>
      <c r="AD158" s="201" t="e">
        <f>'SCREENING INFO'!#REF!</f>
        <v>#REF!</v>
      </c>
      <c r="AE158" s="132" t="e">
        <f>'SCREENING INFO'!#REF!</f>
        <v>#REF!</v>
      </c>
      <c r="AF158" s="132" t="e">
        <f>'SCREENING INFO'!#REF!</f>
        <v>#REF!</v>
      </c>
      <c r="AG158" s="132" t="e">
        <f>'SCREENING INFO'!#REF!</f>
        <v>#REF!</v>
      </c>
      <c r="AH158" s="132" t="e">
        <f>'SCREENING INFO'!#REF!</f>
        <v>#REF!</v>
      </c>
      <c r="AI158" s="132" t="e">
        <f>'SCREENING INFO'!#REF!</f>
        <v>#REF!</v>
      </c>
      <c r="AJ158" s="132" t="e">
        <f>'SCREENING INFO'!#REF!</f>
        <v>#REF!</v>
      </c>
    </row>
    <row r="159" spans="1:36" s="25" customFormat="1" hidden="1">
      <c r="A159" s="106" t="e">
        <f>'SCREENING INFO'!#REF!</f>
        <v>#REF!</v>
      </c>
      <c r="B159" s="106" t="e">
        <f>'SCREENING INFO'!#REF!</f>
        <v>#REF!</v>
      </c>
      <c r="C159" s="106" t="e">
        <f>'SCREENING INFO'!#REF!</f>
        <v>#REF!</v>
      </c>
      <c r="D159" s="130" t="e">
        <f>'SCREENING INFO'!#REF!</f>
        <v>#REF!</v>
      </c>
      <c r="E159" s="130" t="e">
        <f>'SCREENING INFO'!#REF!</f>
        <v>#REF!</v>
      </c>
      <c r="F159" s="233" t="e">
        <f>'SCREENING INFO'!#REF!</f>
        <v>#REF!</v>
      </c>
      <c r="G159" s="141" t="e">
        <f>'SCREENING INFO'!#REF!</f>
        <v>#REF!</v>
      </c>
      <c r="H159" s="130" t="e">
        <f>'SCREENING INFO'!#REF!</f>
        <v>#REF!</v>
      </c>
      <c r="I159" s="130" t="e">
        <f>'SCREENING INFO'!#REF!</f>
        <v>#REF!</v>
      </c>
      <c r="J159" s="140" t="e">
        <f>'SCREENING INFO'!#REF!</f>
        <v>#REF!</v>
      </c>
      <c r="K159" s="140" t="e">
        <f>'SCREENING INFO'!#REF!</f>
        <v>#REF!</v>
      </c>
      <c r="L159" s="222" t="e">
        <f>'SCREENING INFO'!#REF!</f>
        <v>#REF!</v>
      </c>
      <c r="M159" s="221" t="e">
        <f>'SCREENING INFO'!#REF!</f>
        <v>#REF!</v>
      </c>
      <c r="N159" s="223" t="e">
        <f>'SCREENING INFO'!#REF!</f>
        <v>#REF!</v>
      </c>
      <c r="O159" s="140" t="e">
        <f>'SCREENING INFO'!#REF!</f>
        <v>#REF!</v>
      </c>
      <c r="P159" s="224" t="e">
        <f>'SCREENING INFO'!#REF!</f>
        <v>#REF!</v>
      </c>
      <c r="Q159" s="242" t="e">
        <f>'SCREENING INFO'!#REF!</f>
        <v>#REF!</v>
      </c>
      <c r="R159" s="225" t="e">
        <f>'SCREENING INFO'!#REF!</f>
        <v>#REF!</v>
      </c>
      <c r="S159" s="140" t="e">
        <f>'SCREENING INFO'!#REF!</f>
        <v>#REF!</v>
      </c>
      <c r="T159" s="206" t="e">
        <f>'SCREENING INFO'!#REF!</f>
        <v>#REF!</v>
      </c>
      <c r="U159" s="138" t="e">
        <f>'SCREENING INFO'!#REF!</f>
        <v>#REF!</v>
      </c>
      <c r="V159" s="199" t="e">
        <f>'SCREENING INFO'!#REF!</f>
        <v>#REF!</v>
      </c>
      <c r="W159" s="132" t="e">
        <f>'SCREENING INFO'!#REF!</f>
        <v>#REF!</v>
      </c>
      <c r="X159" s="132" t="e">
        <f>'SCREENING INFO'!#REF!</f>
        <v>#REF!</v>
      </c>
      <c r="Y159" s="132" t="e">
        <f>'SCREENING INFO'!#REF!</f>
        <v>#REF!</v>
      </c>
      <c r="Z159" s="132" t="e">
        <f>'SCREENING INFO'!#REF!</f>
        <v>#REF!</v>
      </c>
      <c r="AA159" s="201" t="e">
        <f>'SCREENING INFO'!#REF!</f>
        <v>#REF!</v>
      </c>
      <c r="AB159" s="202" t="e">
        <f>'SCREENING INFO'!#REF!</f>
        <v>#REF!</v>
      </c>
      <c r="AC159" s="132" t="e">
        <f>'SCREENING INFO'!#REF!</f>
        <v>#REF!</v>
      </c>
      <c r="AD159" s="201" t="e">
        <f>'SCREENING INFO'!#REF!</f>
        <v>#REF!</v>
      </c>
      <c r="AE159" s="132" t="e">
        <f>'SCREENING INFO'!#REF!</f>
        <v>#REF!</v>
      </c>
      <c r="AF159" s="132" t="e">
        <f>'SCREENING INFO'!#REF!</f>
        <v>#REF!</v>
      </c>
      <c r="AG159" s="132" t="e">
        <f>'SCREENING INFO'!#REF!</f>
        <v>#REF!</v>
      </c>
      <c r="AH159" s="132" t="e">
        <f>'SCREENING INFO'!#REF!</f>
        <v>#REF!</v>
      </c>
      <c r="AI159" s="132" t="e">
        <f>'SCREENING INFO'!#REF!</f>
        <v>#REF!</v>
      </c>
      <c r="AJ159" s="132" t="e">
        <f>'SCREENING INFO'!#REF!</f>
        <v>#REF!</v>
      </c>
    </row>
    <row r="160" spans="1:36" s="25" customFormat="1" hidden="1">
      <c r="A160" s="106" t="e">
        <f>'SCREENING INFO'!#REF!</f>
        <v>#REF!</v>
      </c>
      <c r="B160" s="106" t="e">
        <f>'SCREENING INFO'!#REF!</f>
        <v>#REF!</v>
      </c>
      <c r="C160" s="106" t="e">
        <f>'SCREENING INFO'!#REF!</f>
        <v>#REF!</v>
      </c>
      <c r="D160" s="130" t="e">
        <f>'SCREENING INFO'!#REF!</f>
        <v>#REF!</v>
      </c>
      <c r="E160" s="130" t="e">
        <f>'SCREENING INFO'!#REF!</f>
        <v>#REF!</v>
      </c>
      <c r="F160" s="233" t="e">
        <f>'SCREENING INFO'!#REF!</f>
        <v>#REF!</v>
      </c>
      <c r="G160" s="141" t="e">
        <f>'SCREENING INFO'!#REF!</f>
        <v>#REF!</v>
      </c>
      <c r="H160" s="130" t="e">
        <f>'SCREENING INFO'!#REF!</f>
        <v>#REF!</v>
      </c>
      <c r="I160" s="130" t="e">
        <f>'SCREENING INFO'!#REF!</f>
        <v>#REF!</v>
      </c>
      <c r="J160" s="140" t="e">
        <f>'SCREENING INFO'!#REF!</f>
        <v>#REF!</v>
      </c>
      <c r="K160" s="140" t="e">
        <f>'SCREENING INFO'!#REF!</f>
        <v>#REF!</v>
      </c>
      <c r="L160" s="222" t="e">
        <f>'SCREENING INFO'!#REF!</f>
        <v>#REF!</v>
      </c>
      <c r="M160" s="221" t="e">
        <f>'SCREENING INFO'!#REF!</f>
        <v>#REF!</v>
      </c>
      <c r="N160" s="223" t="e">
        <f>'SCREENING INFO'!#REF!</f>
        <v>#REF!</v>
      </c>
      <c r="O160" s="140" t="e">
        <f>'SCREENING INFO'!#REF!</f>
        <v>#REF!</v>
      </c>
      <c r="P160" s="224" t="e">
        <f>'SCREENING INFO'!#REF!</f>
        <v>#REF!</v>
      </c>
      <c r="Q160" s="242" t="e">
        <f>'SCREENING INFO'!#REF!</f>
        <v>#REF!</v>
      </c>
      <c r="R160" s="225" t="e">
        <f>'SCREENING INFO'!#REF!</f>
        <v>#REF!</v>
      </c>
      <c r="S160" s="140" t="e">
        <f>'SCREENING INFO'!#REF!</f>
        <v>#REF!</v>
      </c>
      <c r="T160" s="206" t="e">
        <f>'SCREENING INFO'!#REF!</f>
        <v>#REF!</v>
      </c>
      <c r="U160" s="138" t="e">
        <f>'SCREENING INFO'!#REF!</f>
        <v>#REF!</v>
      </c>
      <c r="V160" s="199" t="e">
        <f>'SCREENING INFO'!#REF!</f>
        <v>#REF!</v>
      </c>
      <c r="W160" s="132" t="e">
        <f>'SCREENING INFO'!#REF!</f>
        <v>#REF!</v>
      </c>
      <c r="X160" s="132" t="e">
        <f>'SCREENING INFO'!#REF!</f>
        <v>#REF!</v>
      </c>
      <c r="Y160" s="132" t="e">
        <f>'SCREENING INFO'!#REF!</f>
        <v>#REF!</v>
      </c>
      <c r="Z160" s="132" t="e">
        <f>'SCREENING INFO'!#REF!</f>
        <v>#REF!</v>
      </c>
      <c r="AA160" s="227" t="e">
        <f>'SCREENING INFO'!#REF!</f>
        <v>#REF!</v>
      </c>
      <c r="AB160" s="202" t="e">
        <f>'SCREENING INFO'!#REF!</f>
        <v>#REF!</v>
      </c>
      <c r="AC160" s="132" t="e">
        <f>'SCREENING INFO'!#REF!</f>
        <v>#REF!</v>
      </c>
      <c r="AD160" s="201" t="e">
        <f>'SCREENING INFO'!#REF!</f>
        <v>#REF!</v>
      </c>
      <c r="AE160" s="132" t="e">
        <f>'SCREENING INFO'!#REF!</f>
        <v>#REF!</v>
      </c>
      <c r="AF160" s="132" t="e">
        <f>'SCREENING INFO'!#REF!</f>
        <v>#REF!</v>
      </c>
      <c r="AG160" s="132" t="e">
        <f>'SCREENING INFO'!#REF!</f>
        <v>#REF!</v>
      </c>
      <c r="AH160" s="132" t="e">
        <f>'SCREENING INFO'!#REF!</f>
        <v>#REF!</v>
      </c>
      <c r="AI160" s="132" t="e">
        <f>'SCREENING INFO'!#REF!</f>
        <v>#REF!</v>
      </c>
      <c r="AJ160" s="132" t="e">
        <f>'SCREENING INFO'!#REF!</f>
        <v>#REF!</v>
      </c>
    </row>
    <row r="161" spans="1:36" s="25" customFormat="1" hidden="1">
      <c r="A161" s="106" t="e">
        <f>'SCREENING INFO'!#REF!</f>
        <v>#REF!</v>
      </c>
      <c r="B161" s="106" t="e">
        <f>'SCREENING INFO'!#REF!</f>
        <v>#REF!</v>
      </c>
      <c r="C161" s="106" t="e">
        <f>'SCREENING INFO'!#REF!</f>
        <v>#REF!</v>
      </c>
      <c r="D161" s="130" t="e">
        <f>'SCREENING INFO'!#REF!</f>
        <v>#REF!</v>
      </c>
      <c r="E161" s="130" t="e">
        <f>'SCREENING INFO'!#REF!</f>
        <v>#REF!</v>
      </c>
      <c r="F161" s="233" t="e">
        <f>'SCREENING INFO'!#REF!</f>
        <v>#REF!</v>
      </c>
      <c r="G161" s="141" t="e">
        <f>'SCREENING INFO'!#REF!</f>
        <v>#REF!</v>
      </c>
      <c r="H161" s="130" t="e">
        <f>'SCREENING INFO'!#REF!</f>
        <v>#REF!</v>
      </c>
      <c r="I161" s="130" t="e">
        <f>'SCREENING INFO'!#REF!</f>
        <v>#REF!</v>
      </c>
      <c r="J161" s="140" t="e">
        <f>'SCREENING INFO'!#REF!</f>
        <v>#REF!</v>
      </c>
      <c r="K161" s="140" t="e">
        <f>'SCREENING INFO'!#REF!</f>
        <v>#REF!</v>
      </c>
      <c r="L161" s="222" t="e">
        <f>'SCREENING INFO'!#REF!</f>
        <v>#REF!</v>
      </c>
      <c r="M161" s="221" t="e">
        <f>'SCREENING INFO'!#REF!</f>
        <v>#REF!</v>
      </c>
      <c r="N161" s="223" t="e">
        <f>'SCREENING INFO'!#REF!</f>
        <v>#REF!</v>
      </c>
      <c r="O161" s="140" t="e">
        <f>'SCREENING INFO'!#REF!</f>
        <v>#REF!</v>
      </c>
      <c r="P161" s="224" t="e">
        <f>'SCREENING INFO'!#REF!</f>
        <v>#REF!</v>
      </c>
      <c r="Q161" s="242" t="e">
        <f>'SCREENING INFO'!#REF!</f>
        <v>#REF!</v>
      </c>
      <c r="R161" s="225" t="e">
        <f>'SCREENING INFO'!#REF!</f>
        <v>#REF!</v>
      </c>
      <c r="S161" s="140" t="e">
        <f>'SCREENING INFO'!#REF!</f>
        <v>#REF!</v>
      </c>
      <c r="T161" s="206" t="e">
        <f>'SCREENING INFO'!#REF!</f>
        <v>#REF!</v>
      </c>
      <c r="U161" s="138" t="e">
        <f>'SCREENING INFO'!#REF!</f>
        <v>#REF!</v>
      </c>
      <c r="V161" s="132" t="e">
        <f>'SCREENING INFO'!#REF!</f>
        <v>#REF!</v>
      </c>
      <c r="W161" s="132" t="e">
        <f>'SCREENING INFO'!#REF!</f>
        <v>#REF!</v>
      </c>
      <c r="X161" s="132" t="e">
        <f>'SCREENING INFO'!#REF!</f>
        <v>#REF!</v>
      </c>
      <c r="Y161" s="132" t="e">
        <f>'SCREENING INFO'!#REF!</f>
        <v>#REF!</v>
      </c>
      <c r="Z161" s="132" t="e">
        <f>'SCREENING INFO'!#REF!</f>
        <v>#REF!</v>
      </c>
      <c r="AA161" s="201" t="e">
        <f>'SCREENING INFO'!#REF!</f>
        <v>#REF!</v>
      </c>
      <c r="AB161" s="202" t="e">
        <f>'SCREENING INFO'!#REF!</f>
        <v>#REF!</v>
      </c>
      <c r="AC161" s="132" t="e">
        <f>'SCREENING INFO'!#REF!</f>
        <v>#REF!</v>
      </c>
      <c r="AD161" s="201" t="e">
        <f>'SCREENING INFO'!#REF!</f>
        <v>#REF!</v>
      </c>
      <c r="AE161" s="132" t="e">
        <f>'SCREENING INFO'!#REF!</f>
        <v>#REF!</v>
      </c>
      <c r="AF161" s="132" t="e">
        <f>'SCREENING INFO'!#REF!</f>
        <v>#REF!</v>
      </c>
      <c r="AG161" s="132" t="e">
        <f>'SCREENING INFO'!#REF!</f>
        <v>#REF!</v>
      </c>
      <c r="AH161" s="132" t="e">
        <f>'SCREENING INFO'!#REF!</f>
        <v>#REF!</v>
      </c>
      <c r="AI161" s="132" t="e">
        <f>'SCREENING INFO'!#REF!</f>
        <v>#REF!</v>
      </c>
      <c r="AJ161" s="132" t="e">
        <f>'SCREENING INFO'!#REF!</f>
        <v>#REF!</v>
      </c>
    </row>
    <row r="162" spans="1:36" s="25" customFormat="1" hidden="1">
      <c r="A162" s="106" t="e">
        <f>'SCREENING INFO'!#REF!</f>
        <v>#REF!</v>
      </c>
      <c r="B162" s="106" t="e">
        <f>'SCREENING INFO'!#REF!</f>
        <v>#REF!</v>
      </c>
      <c r="C162" s="106" t="e">
        <f>'SCREENING INFO'!#REF!</f>
        <v>#REF!</v>
      </c>
      <c r="D162" s="130" t="e">
        <f>'SCREENING INFO'!#REF!</f>
        <v>#REF!</v>
      </c>
      <c r="E162" s="130" t="e">
        <f>'SCREENING INFO'!#REF!</f>
        <v>#REF!</v>
      </c>
      <c r="F162" s="233" t="e">
        <f>'SCREENING INFO'!#REF!</f>
        <v>#REF!</v>
      </c>
      <c r="G162" s="141" t="e">
        <f>'SCREENING INFO'!#REF!</f>
        <v>#REF!</v>
      </c>
      <c r="H162" s="130" t="e">
        <f>'SCREENING INFO'!#REF!</f>
        <v>#REF!</v>
      </c>
      <c r="I162" s="130" t="e">
        <f>'SCREENING INFO'!#REF!</f>
        <v>#REF!</v>
      </c>
      <c r="J162" s="140" t="e">
        <f>'SCREENING INFO'!#REF!</f>
        <v>#REF!</v>
      </c>
      <c r="K162" s="140" t="e">
        <f>'SCREENING INFO'!#REF!</f>
        <v>#REF!</v>
      </c>
      <c r="L162" s="222" t="e">
        <f>'SCREENING INFO'!#REF!</f>
        <v>#REF!</v>
      </c>
      <c r="M162" s="221" t="e">
        <f>'SCREENING INFO'!#REF!</f>
        <v>#REF!</v>
      </c>
      <c r="N162" s="223" t="e">
        <f>'SCREENING INFO'!#REF!</f>
        <v>#REF!</v>
      </c>
      <c r="O162" s="140" t="e">
        <f>'SCREENING INFO'!#REF!</f>
        <v>#REF!</v>
      </c>
      <c r="P162" s="224" t="e">
        <f>'SCREENING INFO'!#REF!</f>
        <v>#REF!</v>
      </c>
      <c r="Q162" s="242" t="e">
        <f>'SCREENING INFO'!#REF!</f>
        <v>#REF!</v>
      </c>
      <c r="R162" s="225" t="e">
        <f>'SCREENING INFO'!#REF!</f>
        <v>#REF!</v>
      </c>
      <c r="S162" s="140" t="e">
        <f>'SCREENING INFO'!#REF!</f>
        <v>#REF!</v>
      </c>
      <c r="T162" s="206" t="e">
        <f>'SCREENING INFO'!#REF!</f>
        <v>#REF!</v>
      </c>
      <c r="U162" s="138" t="e">
        <f>'SCREENING INFO'!#REF!</f>
        <v>#REF!</v>
      </c>
      <c r="V162" s="199" t="e">
        <f>'SCREENING INFO'!#REF!</f>
        <v>#REF!</v>
      </c>
      <c r="W162" s="132" t="e">
        <f>'SCREENING INFO'!#REF!</f>
        <v>#REF!</v>
      </c>
      <c r="X162" s="132" t="e">
        <f>'SCREENING INFO'!#REF!</f>
        <v>#REF!</v>
      </c>
      <c r="Y162" s="132" t="e">
        <f>'SCREENING INFO'!#REF!</f>
        <v>#REF!</v>
      </c>
      <c r="Z162" s="132" t="e">
        <f>'SCREENING INFO'!#REF!</f>
        <v>#REF!</v>
      </c>
      <c r="AA162" s="227" t="e">
        <f>'SCREENING INFO'!#REF!</f>
        <v>#REF!</v>
      </c>
      <c r="AB162" s="202" t="e">
        <f>'SCREENING INFO'!#REF!</f>
        <v>#REF!</v>
      </c>
      <c r="AC162" s="132" t="e">
        <f>'SCREENING INFO'!#REF!</f>
        <v>#REF!</v>
      </c>
      <c r="AD162" s="201" t="e">
        <f>'SCREENING INFO'!#REF!</f>
        <v>#REF!</v>
      </c>
      <c r="AE162" s="132" t="e">
        <f>'SCREENING INFO'!#REF!</f>
        <v>#REF!</v>
      </c>
      <c r="AF162" s="132" t="e">
        <f>'SCREENING INFO'!#REF!</f>
        <v>#REF!</v>
      </c>
      <c r="AG162" s="132" t="e">
        <f>'SCREENING INFO'!#REF!</f>
        <v>#REF!</v>
      </c>
      <c r="AH162" s="132" t="e">
        <f>'SCREENING INFO'!#REF!</f>
        <v>#REF!</v>
      </c>
      <c r="AI162" s="132" t="e">
        <f>'SCREENING INFO'!#REF!</f>
        <v>#REF!</v>
      </c>
      <c r="AJ162" s="132" t="e">
        <f>'SCREENING INFO'!#REF!</f>
        <v>#REF!</v>
      </c>
    </row>
    <row r="163" spans="1:36" s="25" customFormat="1" hidden="1">
      <c r="A163" s="106" t="e">
        <f>'SCREENING INFO'!#REF!</f>
        <v>#REF!</v>
      </c>
      <c r="B163" s="106" t="e">
        <f>'SCREENING INFO'!#REF!</f>
        <v>#REF!</v>
      </c>
      <c r="C163" s="106" t="e">
        <f>'SCREENING INFO'!#REF!</f>
        <v>#REF!</v>
      </c>
      <c r="D163" s="148" t="e">
        <f>'SCREENING INFO'!#REF!</f>
        <v>#REF!</v>
      </c>
      <c r="E163" s="130" t="e">
        <f>'SCREENING INFO'!#REF!</f>
        <v>#REF!</v>
      </c>
      <c r="F163" s="233" t="e">
        <f>'SCREENING INFO'!#REF!</f>
        <v>#REF!</v>
      </c>
      <c r="G163" s="149" t="e">
        <f>'SCREENING INFO'!#REF!</f>
        <v>#REF!</v>
      </c>
      <c r="H163" s="130" t="e">
        <f>'SCREENING INFO'!#REF!</f>
        <v>#REF!</v>
      </c>
      <c r="I163" s="130" t="e">
        <f>'SCREENING INFO'!#REF!</f>
        <v>#REF!</v>
      </c>
      <c r="J163" s="140" t="e">
        <f>'SCREENING INFO'!#REF!</f>
        <v>#REF!</v>
      </c>
      <c r="K163" s="140" t="e">
        <f>'SCREENING INFO'!#REF!</f>
        <v>#REF!</v>
      </c>
      <c r="L163" s="222" t="e">
        <f>'SCREENING INFO'!#REF!</f>
        <v>#REF!</v>
      </c>
      <c r="M163" s="221" t="e">
        <f>'SCREENING INFO'!#REF!</f>
        <v>#REF!</v>
      </c>
      <c r="N163" s="223" t="e">
        <f>'SCREENING INFO'!#REF!</f>
        <v>#REF!</v>
      </c>
      <c r="O163" s="140" t="e">
        <f>'SCREENING INFO'!#REF!</f>
        <v>#REF!</v>
      </c>
      <c r="P163" s="224" t="e">
        <f>'SCREENING INFO'!#REF!</f>
        <v>#REF!</v>
      </c>
      <c r="Q163" s="242" t="e">
        <f>'SCREENING INFO'!#REF!</f>
        <v>#REF!</v>
      </c>
      <c r="R163" s="225" t="e">
        <f>'SCREENING INFO'!#REF!</f>
        <v>#REF!</v>
      </c>
      <c r="S163" s="140" t="e">
        <f>'SCREENING INFO'!#REF!</f>
        <v>#REF!</v>
      </c>
      <c r="T163" s="206" t="e">
        <f>'SCREENING INFO'!#REF!</f>
        <v>#REF!</v>
      </c>
      <c r="U163" s="138" t="e">
        <f>'SCREENING INFO'!#REF!</f>
        <v>#REF!</v>
      </c>
      <c r="V163" s="199" t="e">
        <f>'SCREENING INFO'!#REF!</f>
        <v>#REF!</v>
      </c>
      <c r="W163" s="132" t="e">
        <f>'SCREENING INFO'!#REF!</f>
        <v>#REF!</v>
      </c>
      <c r="X163" s="132" t="e">
        <f>'SCREENING INFO'!#REF!</f>
        <v>#REF!</v>
      </c>
      <c r="Y163" s="132" t="e">
        <f>'SCREENING INFO'!#REF!</f>
        <v>#REF!</v>
      </c>
      <c r="Z163" s="132" t="e">
        <f>'SCREENING INFO'!#REF!</f>
        <v>#REF!</v>
      </c>
      <c r="AA163" s="201" t="e">
        <f>'SCREENING INFO'!#REF!</f>
        <v>#REF!</v>
      </c>
      <c r="AB163" s="202" t="e">
        <f>'SCREENING INFO'!#REF!</f>
        <v>#REF!</v>
      </c>
      <c r="AC163" s="132" t="e">
        <f>'SCREENING INFO'!#REF!</f>
        <v>#REF!</v>
      </c>
      <c r="AD163" s="201" t="e">
        <f>'SCREENING INFO'!#REF!</f>
        <v>#REF!</v>
      </c>
      <c r="AE163" s="132" t="e">
        <f>'SCREENING INFO'!#REF!</f>
        <v>#REF!</v>
      </c>
      <c r="AF163" s="132" t="e">
        <f>'SCREENING INFO'!#REF!</f>
        <v>#REF!</v>
      </c>
      <c r="AG163" s="132" t="e">
        <f>'SCREENING INFO'!#REF!</f>
        <v>#REF!</v>
      </c>
      <c r="AH163" s="132" t="e">
        <f>'SCREENING INFO'!#REF!</f>
        <v>#REF!</v>
      </c>
      <c r="AI163" s="132" t="e">
        <f>'SCREENING INFO'!#REF!</f>
        <v>#REF!</v>
      </c>
      <c r="AJ163" s="132" t="e">
        <f>'SCREENING INFO'!#REF!</f>
        <v>#REF!</v>
      </c>
    </row>
    <row r="164" spans="1:36" s="25" customFormat="1" hidden="1">
      <c r="A164" s="106" t="e">
        <f>'SCREENING INFO'!#REF!</f>
        <v>#REF!</v>
      </c>
      <c r="B164" s="106" t="e">
        <f>'SCREENING INFO'!#REF!</f>
        <v>#REF!</v>
      </c>
      <c r="C164" s="106" t="e">
        <f>'SCREENING INFO'!#REF!</f>
        <v>#REF!</v>
      </c>
      <c r="D164" s="135" t="e">
        <f>'SCREENING INFO'!#REF!</f>
        <v>#REF!</v>
      </c>
      <c r="E164" s="130" t="e">
        <f>'SCREENING INFO'!#REF!</f>
        <v>#REF!</v>
      </c>
      <c r="F164" s="233" t="e">
        <f>'SCREENING INFO'!#REF!</f>
        <v>#REF!</v>
      </c>
      <c r="G164" s="141" t="e">
        <f>'SCREENING INFO'!#REF!</f>
        <v>#REF!</v>
      </c>
      <c r="H164" s="130" t="e">
        <f>'SCREENING INFO'!#REF!</f>
        <v>#REF!</v>
      </c>
      <c r="I164" s="130" t="e">
        <f>'SCREENING INFO'!#REF!</f>
        <v>#REF!</v>
      </c>
      <c r="J164" s="140" t="e">
        <f>'SCREENING INFO'!#REF!</f>
        <v>#REF!</v>
      </c>
      <c r="K164" s="140" t="e">
        <f>'SCREENING INFO'!#REF!</f>
        <v>#REF!</v>
      </c>
      <c r="L164" s="222" t="e">
        <f>'SCREENING INFO'!#REF!</f>
        <v>#REF!</v>
      </c>
      <c r="M164" s="221" t="e">
        <f>'SCREENING INFO'!#REF!</f>
        <v>#REF!</v>
      </c>
      <c r="N164" s="223" t="e">
        <f>'SCREENING INFO'!#REF!</f>
        <v>#REF!</v>
      </c>
      <c r="O164" s="140" t="e">
        <f>'SCREENING INFO'!#REF!</f>
        <v>#REF!</v>
      </c>
      <c r="P164" s="224" t="e">
        <f>'SCREENING INFO'!#REF!</f>
        <v>#REF!</v>
      </c>
      <c r="Q164" s="242" t="e">
        <f>'SCREENING INFO'!#REF!</f>
        <v>#REF!</v>
      </c>
      <c r="R164" s="225" t="e">
        <f>'SCREENING INFO'!#REF!</f>
        <v>#REF!</v>
      </c>
      <c r="S164" s="140" t="e">
        <f>'SCREENING INFO'!#REF!</f>
        <v>#REF!</v>
      </c>
      <c r="T164" s="206" t="e">
        <f>'SCREENING INFO'!#REF!</f>
        <v>#REF!</v>
      </c>
      <c r="U164" s="138" t="e">
        <f>'SCREENING INFO'!#REF!</f>
        <v>#REF!</v>
      </c>
      <c r="V164" s="199" t="e">
        <f>'SCREENING INFO'!#REF!</f>
        <v>#REF!</v>
      </c>
      <c r="W164" s="132" t="e">
        <f>'SCREENING INFO'!#REF!</f>
        <v>#REF!</v>
      </c>
      <c r="X164" s="132" t="e">
        <f>'SCREENING INFO'!#REF!</f>
        <v>#REF!</v>
      </c>
      <c r="Y164" s="132" t="e">
        <f>'SCREENING INFO'!#REF!</f>
        <v>#REF!</v>
      </c>
      <c r="Z164" s="132" t="e">
        <f>'SCREENING INFO'!#REF!</f>
        <v>#REF!</v>
      </c>
      <c r="AA164" s="227" t="e">
        <f>'SCREENING INFO'!#REF!</f>
        <v>#REF!</v>
      </c>
      <c r="AB164" s="202" t="e">
        <f>'SCREENING INFO'!#REF!</f>
        <v>#REF!</v>
      </c>
      <c r="AC164" s="132" t="e">
        <f>'SCREENING INFO'!#REF!</f>
        <v>#REF!</v>
      </c>
      <c r="AD164" s="201" t="e">
        <f>'SCREENING INFO'!#REF!</f>
        <v>#REF!</v>
      </c>
      <c r="AE164" s="132" t="e">
        <f>'SCREENING INFO'!#REF!</f>
        <v>#REF!</v>
      </c>
      <c r="AF164" s="132" t="e">
        <f>'SCREENING INFO'!#REF!</f>
        <v>#REF!</v>
      </c>
      <c r="AG164" s="132" t="e">
        <f>'SCREENING INFO'!#REF!</f>
        <v>#REF!</v>
      </c>
      <c r="AH164" s="132" t="e">
        <f>'SCREENING INFO'!#REF!</f>
        <v>#REF!</v>
      </c>
      <c r="AI164" s="132" t="e">
        <f>'SCREENING INFO'!#REF!</f>
        <v>#REF!</v>
      </c>
      <c r="AJ164" s="132" t="e">
        <f>'SCREENING INFO'!#REF!</f>
        <v>#REF!</v>
      </c>
    </row>
    <row r="165" spans="1:36" s="25" customFormat="1" hidden="1">
      <c r="A165" s="106" t="e">
        <f>'SCREENING INFO'!#REF!</f>
        <v>#REF!</v>
      </c>
      <c r="B165" s="106" t="e">
        <f>'SCREENING INFO'!#REF!</f>
        <v>#REF!</v>
      </c>
      <c r="C165" s="106" t="e">
        <f>'SCREENING INFO'!#REF!</f>
        <v>#REF!</v>
      </c>
      <c r="D165" s="116" t="e">
        <f>'SCREENING INFO'!#REF!</f>
        <v>#REF!</v>
      </c>
      <c r="E165" s="200" t="e">
        <f>'SCREENING INFO'!#REF!</f>
        <v>#REF!</v>
      </c>
      <c r="F165" s="232" t="e">
        <f>'SCREENING INFO'!#REF!</f>
        <v>#REF!</v>
      </c>
      <c r="G165" s="132" t="e">
        <f>'SCREENING INFO'!#REF!</f>
        <v>#REF!</v>
      </c>
      <c r="H165" s="138" t="e">
        <f>'SCREENING INFO'!#REF!</f>
        <v>#REF!</v>
      </c>
      <c r="I165" s="138" t="e">
        <f>'SCREENING INFO'!#REF!</f>
        <v>#REF!</v>
      </c>
      <c r="J165" s="140" t="e">
        <f>'SCREENING INFO'!#REF!</f>
        <v>#REF!</v>
      </c>
      <c r="K165" s="140" t="e">
        <f>'SCREENING INFO'!#REF!</f>
        <v>#REF!</v>
      </c>
      <c r="L165" s="222" t="e">
        <f>'SCREENING INFO'!#REF!</f>
        <v>#REF!</v>
      </c>
      <c r="M165" s="221" t="e">
        <f>'SCREENING INFO'!#REF!</f>
        <v>#REF!</v>
      </c>
      <c r="N165" s="223" t="e">
        <f>'SCREENING INFO'!#REF!</f>
        <v>#REF!</v>
      </c>
      <c r="O165" s="140" t="e">
        <f>'SCREENING INFO'!#REF!</f>
        <v>#REF!</v>
      </c>
      <c r="P165" s="224" t="e">
        <f>'SCREENING INFO'!#REF!</f>
        <v>#REF!</v>
      </c>
      <c r="Q165" s="242" t="e">
        <f>'SCREENING INFO'!#REF!</f>
        <v>#REF!</v>
      </c>
      <c r="R165" s="225" t="e">
        <f>'SCREENING INFO'!#REF!</f>
        <v>#REF!</v>
      </c>
      <c r="S165" s="140" t="e">
        <f>'SCREENING INFO'!#REF!</f>
        <v>#REF!</v>
      </c>
      <c r="T165" s="206" t="e">
        <f>'SCREENING INFO'!#REF!</f>
        <v>#REF!</v>
      </c>
      <c r="U165" s="138" t="e">
        <f>'SCREENING INFO'!#REF!</f>
        <v>#REF!</v>
      </c>
      <c r="V165" s="138" t="e">
        <f>'SCREENING INFO'!#REF!</f>
        <v>#REF!</v>
      </c>
      <c r="W165" s="138" t="e">
        <f>'SCREENING INFO'!#REF!</f>
        <v>#REF!</v>
      </c>
      <c r="X165" s="138" t="e">
        <f>'SCREENING INFO'!#REF!</f>
        <v>#REF!</v>
      </c>
      <c r="Y165" s="138" t="e">
        <f>'SCREENING INFO'!#REF!</f>
        <v>#REF!</v>
      </c>
      <c r="Z165" s="138" t="e">
        <f>'SCREENING INFO'!#REF!</f>
        <v>#REF!</v>
      </c>
      <c r="AA165" s="201" t="e">
        <f>'SCREENING INFO'!#REF!</f>
        <v>#REF!</v>
      </c>
      <c r="AB165" s="207" t="e">
        <f>'SCREENING INFO'!#REF!</f>
        <v>#REF!</v>
      </c>
      <c r="AC165" s="138" t="e">
        <f>'SCREENING INFO'!#REF!</f>
        <v>#REF!</v>
      </c>
      <c r="AD165" s="138" t="e">
        <f>'SCREENING INFO'!#REF!</f>
        <v>#REF!</v>
      </c>
      <c r="AE165" s="138" t="e">
        <f>'SCREENING INFO'!#REF!</f>
        <v>#REF!</v>
      </c>
      <c r="AF165" s="138" t="e">
        <f>'SCREENING INFO'!#REF!</f>
        <v>#REF!</v>
      </c>
      <c r="AG165" s="138" t="e">
        <f>'SCREENING INFO'!#REF!</f>
        <v>#REF!</v>
      </c>
      <c r="AH165" s="138" t="e">
        <f>'SCREENING INFO'!#REF!</f>
        <v>#REF!</v>
      </c>
      <c r="AI165" s="138" t="e">
        <f>'SCREENING INFO'!#REF!</f>
        <v>#REF!</v>
      </c>
      <c r="AJ165" s="138" t="e">
        <f>'SCREENING INFO'!#REF!</f>
        <v>#REF!</v>
      </c>
    </row>
    <row r="166" spans="1:36" s="25" customFormat="1" hidden="1">
      <c r="A166" s="106" t="e">
        <f>'SCREENING INFO'!#REF!</f>
        <v>#REF!</v>
      </c>
      <c r="B166" s="106" t="e">
        <f>'SCREENING INFO'!#REF!</f>
        <v>#REF!</v>
      </c>
      <c r="C166" s="106" t="e">
        <f>'SCREENING INFO'!#REF!</f>
        <v>#REF!</v>
      </c>
      <c r="D166" s="116" t="e">
        <f>'SCREENING INFO'!#REF!</f>
        <v>#REF!</v>
      </c>
      <c r="E166" s="200" t="e">
        <f>'SCREENING INFO'!#REF!</f>
        <v>#REF!</v>
      </c>
      <c r="F166" s="232" t="e">
        <f>'SCREENING INFO'!#REF!</f>
        <v>#REF!</v>
      </c>
      <c r="G166" s="132" t="e">
        <f>'SCREENING INFO'!#REF!</f>
        <v>#REF!</v>
      </c>
      <c r="H166" s="138" t="e">
        <f>'SCREENING INFO'!#REF!</f>
        <v>#REF!</v>
      </c>
      <c r="I166" s="138" t="e">
        <f>'SCREENING INFO'!#REF!</f>
        <v>#REF!</v>
      </c>
      <c r="J166" s="140" t="e">
        <f>'SCREENING INFO'!#REF!</f>
        <v>#REF!</v>
      </c>
      <c r="K166" s="140" t="e">
        <f>'SCREENING INFO'!#REF!</f>
        <v>#REF!</v>
      </c>
      <c r="L166" s="222" t="e">
        <f>'SCREENING INFO'!#REF!</f>
        <v>#REF!</v>
      </c>
      <c r="M166" s="221" t="e">
        <f>'SCREENING INFO'!#REF!</f>
        <v>#REF!</v>
      </c>
      <c r="N166" s="223" t="e">
        <f>'SCREENING INFO'!#REF!</f>
        <v>#REF!</v>
      </c>
      <c r="O166" s="140" t="e">
        <f>'SCREENING INFO'!#REF!</f>
        <v>#REF!</v>
      </c>
      <c r="P166" s="224" t="e">
        <f>'SCREENING INFO'!#REF!</f>
        <v>#REF!</v>
      </c>
      <c r="Q166" s="242" t="e">
        <f>'SCREENING INFO'!#REF!</f>
        <v>#REF!</v>
      </c>
      <c r="R166" s="225" t="e">
        <f>'SCREENING INFO'!#REF!</f>
        <v>#REF!</v>
      </c>
      <c r="S166" s="140" t="e">
        <f>'SCREENING INFO'!#REF!</f>
        <v>#REF!</v>
      </c>
      <c r="T166" s="206" t="e">
        <f>'SCREENING INFO'!#REF!</f>
        <v>#REF!</v>
      </c>
      <c r="U166" s="138" t="e">
        <f>'SCREENING INFO'!#REF!</f>
        <v>#REF!</v>
      </c>
      <c r="V166" s="138" t="e">
        <f>'SCREENING INFO'!#REF!</f>
        <v>#REF!</v>
      </c>
      <c r="W166" s="138" t="e">
        <f>'SCREENING INFO'!#REF!</f>
        <v>#REF!</v>
      </c>
      <c r="X166" s="138" t="e">
        <f>'SCREENING INFO'!#REF!</f>
        <v>#REF!</v>
      </c>
      <c r="Y166" s="138" t="e">
        <f>'SCREENING INFO'!#REF!</f>
        <v>#REF!</v>
      </c>
      <c r="Z166" s="138" t="e">
        <f>'SCREENING INFO'!#REF!</f>
        <v>#REF!</v>
      </c>
      <c r="AA166" s="201" t="e">
        <f>'SCREENING INFO'!#REF!</f>
        <v>#REF!</v>
      </c>
      <c r="AB166" s="207" t="e">
        <f>'SCREENING INFO'!#REF!</f>
        <v>#REF!</v>
      </c>
      <c r="AC166" s="138" t="e">
        <f>'SCREENING INFO'!#REF!</f>
        <v>#REF!</v>
      </c>
      <c r="AD166" s="138" t="e">
        <f>'SCREENING INFO'!#REF!</f>
        <v>#REF!</v>
      </c>
      <c r="AE166" s="138" t="e">
        <f>'SCREENING INFO'!#REF!</f>
        <v>#REF!</v>
      </c>
      <c r="AF166" s="138" t="e">
        <f>'SCREENING INFO'!#REF!</f>
        <v>#REF!</v>
      </c>
      <c r="AG166" s="138" t="e">
        <f>'SCREENING INFO'!#REF!</f>
        <v>#REF!</v>
      </c>
      <c r="AH166" s="138" t="e">
        <f>'SCREENING INFO'!#REF!</f>
        <v>#REF!</v>
      </c>
      <c r="AI166" s="138" t="e">
        <f>'SCREENING INFO'!#REF!</f>
        <v>#REF!</v>
      </c>
      <c r="AJ166" s="138" t="e">
        <f>'SCREENING INFO'!#REF!</f>
        <v>#REF!</v>
      </c>
    </row>
    <row r="167" spans="1:36" s="25" customFormat="1" hidden="1">
      <c r="A167" s="106" t="e">
        <f>'SCREENING INFO'!#REF!</f>
        <v>#REF!</v>
      </c>
      <c r="B167" s="106" t="e">
        <f>'SCREENING INFO'!#REF!</f>
        <v>#REF!</v>
      </c>
      <c r="C167" s="106" t="e">
        <f>'SCREENING INFO'!#REF!</f>
        <v>#REF!</v>
      </c>
      <c r="D167" s="130" t="e">
        <f>'SCREENING INFO'!#REF!</f>
        <v>#REF!</v>
      </c>
      <c r="E167" s="130" t="e">
        <f>'SCREENING INFO'!#REF!</f>
        <v>#REF!</v>
      </c>
      <c r="F167" s="233" t="e">
        <f>'SCREENING INFO'!#REF!</f>
        <v>#REF!</v>
      </c>
      <c r="G167" s="141" t="e">
        <f>'SCREENING INFO'!#REF!</f>
        <v>#REF!</v>
      </c>
      <c r="H167" s="130" t="e">
        <f>'SCREENING INFO'!#REF!</f>
        <v>#REF!</v>
      </c>
      <c r="I167" s="130" t="e">
        <f>'SCREENING INFO'!#REF!</f>
        <v>#REF!</v>
      </c>
      <c r="J167" s="140" t="e">
        <f>'SCREENING INFO'!#REF!</f>
        <v>#REF!</v>
      </c>
      <c r="K167" s="140" t="e">
        <f>'SCREENING INFO'!#REF!</f>
        <v>#REF!</v>
      </c>
      <c r="L167" s="222" t="e">
        <f>'SCREENING INFO'!#REF!</f>
        <v>#REF!</v>
      </c>
      <c r="M167" s="221" t="e">
        <f>'SCREENING INFO'!#REF!</f>
        <v>#REF!</v>
      </c>
      <c r="N167" s="223" t="e">
        <f>'SCREENING INFO'!#REF!</f>
        <v>#REF!</v>
      </c>
      <c r="O167" s="140" t="e">
        <f>'SCREENING INFO'!#REF!</f>
        <v>#REF!</v>
      </c>
      <c r="P167" s="224" t="e">
        <f>'SCREENING INFO'!#REF!</f>
        <v>#REF!</v>
      </c>
      <c r="Q167" s="242" t="e">
        <f>'SCREENING INFO'!#REF!</f>
        <v>#REF!</v>
      </c>
      <c r="R167" s="225" t="e">
        <f>'SCREENING INFO'!#REF!</f>
        <v>#REF!</v>
      </c>
      <c r="S167" s="140" t="e">
        <f>'SCREENING INFO'!#REF!</f>
        <v>#REF!</v>
      </c>
      <c r="T167" s="206" t="e">
        <f>'SCREENING INFO'!#REF!</f>
        <v>#REF!</v>
      </c>
      <c r="U167" s="138" t="e">
        <f>'SCREENING INFO'!#REF!</f>
        <v>#REF!</v>
      </c>
      <c r="V167" s="199" t="e">
        <f>'SCREENING INFO'!#REF!</f>
        <v>#REF!</v>
      </c>
      <c r="W167" s="132" t="e">
        <f>'SCREENING INFO'!#REF!</f>
        <v>#REF!</v>
      </c>
      <c r="X167" s="132" t="e">
        <f>'SCREENING INFO'!#REF!</f>
        <v>#REF!</v>
      </c>
      <c r="Y167" s="132" t="e">
        <f>'SCREENING INFO'!#REF!</f>
        <v>#REF!</v>
      </c>
      <c r="Z167" s="132" t="e">
        <f>'SCREENING INFO'!#REF!</f>
        <v>#REF!</v>
      </c>
      <c r="AA167" s="201" t="e">
        <f>'SCREENING INFO'!#REF!</f>
        <v>#REF!</v>
      </c>
      <c r="AB167" s="202" t="e">
        <f>'SCREENING INFO'!#REF!</f>
        <v>#REF!</v>
      </c>
      <c r="AC167" s="132" t="e">
        <f>'SCREENING INFO'!#REF!</f>
        <v>#REF!</v>
      </c>
      <c r="AD167" s="201" t="e">
        <f>'SCREENING INFO'!#REF!</f>
        <v>#REF!</v>
      </c>
      <c r="AE167" s="132" t="e">
        <f>'SCREENING INFO'!#REF!</f>
        <v>#REF!</v>
      </c>
      <c r="AF167" s="132" t="e">
        <f>'SCREENING INFO'!#REF!</f>
        <v>#REF!</v>
      </c>
      <c r="AG167" s="132" t="e">
        <f>'SCREENING INFO'!#REF!</f>
        <v>#REF!</v>
      </c>
      <c r="AH167" s="132" t="e">
        <f>'SCREENING INFO'!#REF!</f>
        <v>#REF!</v>
      </c>
      <c r="AI167" s="132" t="e">
        <f>'SCREENING INFO'!#REF!</f>
        <v>#REF!</v>
      </c>
      <c r="AJ167" s="132" t="e">
        <f>'SCREENING INFO'!#REF!</f>
        <v>#REF!</v>
      </c>
    </row>
    <row r="168" spans="1:36" s="25" customFormat="1" hidden="1">
      <c r="A168" s="106" t="e">
        <f>'SCREENING INFO'!#REF!</f>
        <v>#REF!</v>
      </c>
      <c r="B168" s="106" t="e">
        <f>'SCREENING INFO'!#REF!</f>
        <v>#REF!</v>
      </c>
      <c r="C168" s="106" t="e">
        <f>'SCREENING INFO'!#REF!</f>
        <v>#REF!</v>
      </c>
      <c r="D168" s="130" t="e">
        <f>'SCREENING INFO'!#REF!</f>
        <v>#REF!</v>
      </c>
      <c r="E168" s="130" t="e">
        <f>'SCREENING INFO'!#REF!</f>
        <v>#REF!</v>
      </c>
      <c r="F168" s="233" t="e">
        <f>'SCREENING INFO'!#REF!</f>
        <v>#REF!</v>
      </c>
      <c r="G168" s="141" t="e">
        <f>'SCREENING INFO'!#REF!</f>
        <v>#REF!</v>
      </c>
      <c r="H168" s="130" t="e">
        <f>'SCREENING INFO'!#REF!</f>
        <v>#REF!</v>
      </c>
      <c r="I168" s="130" t="e">
        <f>'SCREENING INFO'!#REF!</f>
        <v>#REF!</v>
      </c>
      <c r="J168" s="140" t="e">
        <f>'SCREENING INFO'!#REF!</f>
        <v>#REF!</v>
      </c>
      <c r="K168" s="140" t="e">
        <f>'SCREENING INFO'!#REF!</f>
        <v>#REF!</v>
      </c>
      <c r="L168" s="222" t="e">
        <f>'SCREENING INFO'!#REF!</f>
        <v>#REF!</v>
      </c>
      <c r="M168" s="221" t="e">
        <f>'SCREENING INFO'!#REF!</f>
        <v>#REF!</v>
      </c>
      <c r="N168" s="223" t="e">
        <f>'SCREENING INFO'!#REF!</f>
        <v>#REF!</v>
      </c>
      <c r="O168" s="140" t="e">
        <f>'SCREENING INFO'!#REF!</f>
        <v>#REF!</v>
      </c>
      <c r="P168" s="224" t="e">
        <f>'SCREENING INFO'!#REF!</f>
        <v>#REF!</v>
      </c>
      <c r="Q168" s="242" t="e">
        <f>'SCREENING INFO'!#REF!</f>
        <v>#REF!</v>
      </c>
      <c r="R168" s="225" t="e">
        <f>'SCREENING INFO'!#REF!</f>
        <v>#REF!</v>
      </c>
      <c r="S168" s="140" t="e">
        <f>'SCREENING INFO'!#REF!</f>
        <v>#REF!</v>
      </c>
      <c r="T168" s="206" t="e">
        <f>'SCREENING INFO'!#REF!</f>
        <v>#REF!</v>
      </c>
      <c r="U168" s="138" t="e">
        <f>'SCREENING INFO'!#REF!</f>
        <v>#REF!</v>
      </c>
      <c r="V168" s="199" t="e">
        <f>'SCREENING INFO'!#REF!</f>
        <v>#REF!</v>
      </c>
      <c r="W168" s="132" t="e">
        <f>'SCREENING INFO'!#REF!</f>
        <v>#REF!</v>
      </c>
      <c r="X168" s="132" t="e">
        <f>'SCREENING INFO'!#REF!</f>
        <v>#REF!</v>
      </c>
      <c r="Y168" s="132" t="e">
        <f>'SCREENING INFO'!#REF!</f>
        <v>#REF!</v>
      </c>
      <c r="Z168" s="132" t="e">
        <f>'SCREENING INFO'!#REF!</f>
        <v>#REF!</v>
      </c>
      <c r="AA168" s="201" t="e">
        <f>'SCREENING INFO'!#REF!</f>
        <v>#REF!</v>
      </c>
      <c r="AB168" s="202" t="e">
        <f>'SCREENING INFO'!#REF!</f>
        <v>#REF!</v>
      </c>
      <c r="AC168" s="132" t="e">
        <f>'SCREENING INFO'!#REF!</f>
        <v>#REF!</v>
      </c>
      <c r="AD168" s="201" t="e">
        <f>'SCREENING INFO'!#REF!</f>
        <v>#REF!</v>
      </c>
      <c r="AE168" s="132" t="e">
        <f>'SCREENING INFO'!#REF!</f>
        <v>#REF!</v>
      </c>
      <c r="AF168" s="132" t="e">
        <f>'SCREENING INFO'!#REF!</f>
        <v>#REF!</v>
      </c>
      <c r="AG168" s="132" t="e">
        <f>'SCREENING INFO'!#REF!</f>
        <v>#REF!</v>
      </c>
      <c r="AH168" s="132" t="e">
        <f>'SCREENING INFO'!#REF!</f>
        <v>#REF!</v>
      </c>
      <c r="AI168" s="132" t="e">
        <f>'SCREENING INFO'!#REF!</f>
        <v>#REF!</v>
      </c>
      <c r="AJ168" s="132" t="e">
        <f>'SCREENING INFO'!#REF!</f>
        <v>#REF!</v>
      </c>
    </row>
    <row r="169" spans="1:36" s="25" customFormat="1" hidden="1">
      <c r="A169" s="106" t="e">
        <f>'SCREENING INFO'!#REF!</f>
        <v>#REF!</v>
      </c>
      <c r="B169" s="106" t="e">
        <f>'SCREENING INFO'!#REF!</f>
        <v>#REF!</v>
      </c>
      <c r="C169" s="106" t="e">
        <f>'SCREENING INFO'!#REF!</f>
        <v>#REF!</v>
      </c>
      <c r="D169" s="130" t="e">
        <f>'SCREENING INFO'!#REF!</f>
        <v>#REF!</v>
      </c>
      <c r="E169" s="130" t="e">
        <f>'SCREENING INFO'!#REF!</f>
        <v>#REF!</v>
      </c>
      <c r="F169" s="233" t="e">
        <f>'SCREENING INFO'!#REF!</f>
        <v>#REF!</v>
      </c>
      <c r="G169" s="141" t="e">
        <f>'SCREENING INFO'!#REF!</f>
        <v>#REF!</v>
      </c>
      <c r="H169" s="130" t="e">
        <f>'SCREENING INFO'!#REF!</f>
        <v>#REF!</v>
      </c>
      <c r="I169" s="130" t="e">
        <f>'SCREENING INFO'!#REF!</f>
        <v>#REF!</v>
      </c>
      <c r="J169" s="140" t="e">
        <f>'SCREENING INFO'!#REF!</f>
        <v>#REF!</v>
      </c>
      <c r="K169" s="140" t="e">
        <f>'SCREENING INFO'!#REF!</f>
        <v>#REF!</v>
      </c>
      <c r="L169" s="222" t="e">
        <f>'SCREENING INFO'!#REF!</f>
        <v>#REF!</v>
      </c>
      <c r="M169" s="221" t="e">
        <f>'SCREENING INFO'!#REF!</f>
        <v>#REF!</v>
      </c>
      <c r="N169" s="223" t="e">
        <f>'SCREENING INFO'!#REF!</f>
        <v>#REF!</v>
      </c>
      <c r="O169" s="140" t="e">
        <f>'SCREENING INFO'!#REF!</f>
        <v>#REF!</v>
      </c>
      <c r="P169" s="224" t="e">
        <f>'SCREENING INFO'!#REF!</f>
        <v>#REF!</v>
      </c>
      <c r="Q169" s="242" t="e">
        <f>'SCREENING INFO'!#REF!</f>
        <v>#REF!</v>
      </c>
      <c r="R169" s="225" t="e">
        <f>'SCREENING INFO'!#REF!</f>
        <v>#REF!</v>
      </c>
      <c r="S169" s="140" t="e">
        <f>'SCREENING INFO'!#REF!</f>
        <v>#REF!</v>
      </c>
      <c r="T169" s="206" t="e">
        <f>'SCREENING INFO'!#REF!</f>
        <v>#REF!</v>
      </c>
      <c r="U169" s="138" t="e">
        <f>'SCREENING INFO'!#REF!</f>
        <v>#REF!</v>
      </c>
      <c r="V169" s="199" t="e">
        <f>'SCREENING INFO'!#REF!</f>
        <v>#REF!</v>
      </c>
      <c r="W169" s="132" t="e">
        <f>'SCREENING INFO'!#REF!</f>
        <v>#REF!</v>
      </c>
      <c r="X169" s="132" t="e">
        <f>'SCREENING INFO'!#REF!</f>
        <v>#REF!</v>
      </c>
      <c r="Y169" s="132" t="e">
        <f>'SCREENING INFO'!#REF!</f>
        <v>#REF!</v>
      </c>
      <c r="Z169" s="132" t="e">
        <f>'SCREENING INFO'!#REF!</f>
        <v>#REF!</v>
      </c>
      <c r="AA169" s="201" t="e">
        <f>'SCREENING INFO'!#REF!</f>
        <v>#REF!</v>
      </c>
      <c r="AB169" s="202" t="e">
        <f>'SCREENING INFO'!#REF!</f>
        <v>#REF!</v>
      </c>
      <c r="AC169" s="132" t="e">
        <f>'SCREENING INFO'!#REF!</f>
        <v>#REF!</v>
      </c>
      <c r="AD169" s="201" t="e">
        <f>'SCREENING INFO'!#REF!</f>
        <v>#REF!</v>
      </c>
      <c r="AE169" s="132" t="e">
        <f>'SCREENING INFO'!#REF!</f>
        <v>#REF!</v>
      </c>
      <c r="AF169" s="132" t="e">
        <f>'SCREENING INFO'!#REF!</f>
        <v>#REF!</v>
      </c>
      <c r="AG169" s="132" t="e">
        <f>'SCREENING INFO'!#REF!</f>
        <v>#REF!</v>
      </c>
      <c r="AH169" s="132" t="e">
        <f>'SCREENING INFO'!#REF!</f>
        <v>#REF!</v>
      </c>
      <c r="AI169" s="132" t="e">
        <f>'SCREENING INFO'!#REF!</f>
        <v>#REF!</v>
      </c>
      <c r="AJ169" s="132" t="e">
        <f>'SCREENING INFO'!#REF!</f>
        <v>#REF!</v>
      </c>
    </row>
    <row r="170" spans="1:36" s="25" customFormat="1" hidden="1">
      <c r="A170" s="106" t="e">
        <f>'SCREENING INFO'!#REF!</f>
        <v>#REF!</v>
      </c>
      <c r="B170" s="106" t="e">
        <f>'SCREENING INFO'!#REF!</f>
        <v>#REF!</v>
      </c>
      <c r="C170" s="106" t="e">
        <f>'SCREENING INFO'!#REF!</f>
        <v>#REF!</v>
      </c>
      <c r="D170" s="130" t="e">
        <f>'SCREENING INFO'!#REF!</f>
        <v>#REF!</v>
      </c>
      <c r="E170" s="130" t="e">
        <f>'SCREENING INFO'!#REF!</f>
        <v>#REF!</v>
      </c>
      <c r="F170" s="233" t="e">
        <f>'SCREENING INFO'!#REF!</f>
        <v>#REF!</v>
      </c>
      <c r="G170" s="141" t="e">
        <f>'SCREENING INFO'!#REF!</f>
        <v>#REF!</v>
      </c>
      <c r="H170" s="130" t="e">
        <f>'SCREENING INFO'!#REF!</f>
        <v>#REF!</v>
      </c>
      <c r="I170" s="130" t="e">
        <f>'SCREENING INFO'!#REF!</f>
        <v>#REF!</v>
      </c>
      <c r="J170" s="140" t="e">
        <f>'SCREENING INFO'!#REF!</f>
        <v>#REF!</v>
      </c>
      <c r="K170" s="140" t="e">
        <f>'SCREENING INFO'!#REF!</f>
        <v>#REF!</v>
      </c>
      <c r="L170" s="222" t="e">
        <f>'SCREENING INFO'!#REF!</f>
        <v>#REF!</v>
      </c>
      <c r="M170" s="221" t="e">
        <f>'SCREENING INFO'!#REF!</f>
        <v>#REF!</v>
      </c>
      <c r="N170" s="223" t="e">
        <f>'SCREENING INFO'!#REF!</f>
        <v>#REF!</v>
      </c>
      <c r="O170" s="140" t="e">
        <f>'SCREENING INFO'!#REF!</f>
        <v>#REF!</v>
      </c>
      <c r="P170" s="224" t="e">
        <f>'SCREENING INFO'!#REF!</f>
        <v>#REF!</v>
      </c>
      <c r="Q170" s="242" t="e">
        <f>'SCREENING INFO'!#REF!</f>
        <v>#REF!</v>
      </c>
      <c r="R170" s="225" t="e">
        <f>'SCREENING INFO'!#REF!</f>
        <v>#REF!</v>
      </c>
      <c r="S170" s="140" t="e">
        <f>'SCREENING INFO'!#REF!</f>
        <v>#REF!</v>
      </c>
      <c r="T170" s="206" t="e">
        <f>'SCREENING INFO'!#REF!</f>
        <v>#REF!</v>
      </c>
      <c r="U170" s="138" t="e">
        <f>'SCREENING INFO'!#REF!</f>
        <v>#REF!</v>
      </c>
      <c r="V170" s="199" t="e">
        <f>'SCREENING INFO'!#REF!</f>
        <v>#REF!</v>
      </c>
      <c r="W170" s="132" t="e">
        <f>'SCREENING INFO'!#REF!</f>
        <v>#REF!</v>
      </c>
      <c r="X170" s="132" t="e">
        <f>'SCREENING INFO'!#REF!</f>
        <v>#REF!</v>
      </c>
      <c r="Y170" s="132" t="e">
        <f>'SCREENING INFO'!#REF!</f>
        <v>#REF!</v>
      </c>
      <c r="Z170" s="132" t="e">
        <f>'SCREENING INFO'!#REF!</f>
        <v>#REF!</v>
      </c>
      <c r="AA170" s="201" t="e">
        <f>'SCREENING INFO'!#REF!</f>
        <v>#REF!</v>
      </c>
      <c r="AB170" s="202" t="e">
        <f>'SCREENING INFO'!#REF!</f>
        <v>#REF!</v>
      </c>
      <c r="AC170" s="132" t="e">
        <f>'SCREENING INFO'!#REF!</f>
        <v>#REF!</v>
      </c>
      <c r="AD170" s="201" t="e">
        <f>'SCREENING INFO'!#REF!</f>
        <v>#REF!</v>
      </c>
      <c r="AE170" s="132" t="e">
        <f>'SCREENING INFO'!#REF!</f>
        <v>#REF!</v>
      </c>
      <c r="AF170" s="132" t="e">
        <f>'SCREENING INFO'!#REF!</f>
        <v>#REF!</v>
      </c>
      <c r="AG170" s="132" t="e">
        <f>'SCREENING INFO'!#REF!</f>
        <v>#REF!</v>
      </c>
      <c r="AH170" s="132" t="e">
        <f>'SCREENING INFO'!#REF!</f>
        <v>#REF!</v>
      </c>
      <c r="AI170" s="132" t="e">
        <f>'SCREENING INFO'!#REF!</f>
        <v>#REF!</v>
      </c>
      <c r="AJ170" s="132" t="e">
        <f>'SCREENING INFO'!#REF!</f>
        <v>#REF!</v>
      </c>
    </row>
    <row r="171" spans="1:36" s="25" customFormat="1" hidden="1">
      <c r="A171" s="106" t="e">
        <f>'SCREENING INFO'!#REF!</f>
        <v>#REF!</v>
      </c>
      <c r="B171" s="106" t="e">
        <f>'SCREENING INFO'!#REF!</f>
        <v>#REF!</v>
      </c>
      <c r="C171" s="106" t="e">
        <f>'SCREENING INFO'!#REF!</f>
        <v>#REF!</v>
      </c>
      <c r="D171" s="116" t="e">
        <f>'SCREENING INFO'!#REF!</f>
        <v>#REF!</v>
      </c>
      <c r="E171" s="200" t="e">
        <f>'SCREENING INFO'!#REF!</f>
        <v>#REF!</v>
      </c>
      <c r="F171" s="232" t="e">
        <f>'SCREENING INFO'!#REF!</f>
        <v>#REF!</v>
      </c>
      <c r="G171" s="132" t="e">
        <f>'SCREENING INFO'!#REF!</f>
        <v>#REF!</v>
      </c>
      <c r="H171" s="138" t="e">
        <f>'SCREENING INFO'!#REF!</f>
        <v>#REF!</v>
      </c>
      <c r="I171" s="138" t="e">
        <f>'SCREENING INFO'!#REF!</f>
        <v>#REF!</v>
      </c>
      <c r="J171" s="140" t="e">
        <f>'SCREENING INFO'!#REF!</f>
        <v>#REF!</v>
      </c>
      <c r="K171" s="140" t="e">
        <f>'SCREENING INFO'!#REF!</f>
        <v>#REF!</v>
      </c>
      <c r="L171" s="222" t="e">
        <f>'SCREENING INFO'!#REF!</f>
        <v>#REF!</v>
      </c>
      <c r="M171" s="221" t="e">
        <f>'SCREENING INFO'!#REF!</f>
        <v>#REF!</v>
      </c>
      <c r="N171" s="223" t="e">
        <f>'SCREENING INFO'!#REF!</f>
        <v>#REF!</v>
      </c>
      <c r="O171" s="140" t="e">
        <f>'SCREENING INFO'!#REF!</f>
        <v>#REF!</v>
      </c>
      <c r="P171" s="224" t="e">
        <f>'SCREENING INFO'!#REF!</f>
        <v>#REF!</v>
      </c>
      <c r="Q171" s="242" t="e">
        <f>'SCREENING INFO'!#REF!</f>
        <v>#REF!</v>
      </c>
      <c r="R171" s="225" t="e">
        <f>'SCREENING INFO'!#REF!</f>
        <v>#REF!</v>
      </c>
      <c r="S171" s="140" t="e">
        <f>'SCREENING INFO'!#REF!</f>
        <v>#REF!</v>
      </c>
      <c r="T171" s="206" t="e">
        <f>'SCREENING INFO'!#REF!</f>
        <v>#REF!</v>
      </c>
      <c r="U171" s="138" t="e">
        <f>'SCREENING INFO'!#REF!</f>
        <v>#REF!</v>
      </c>
      <c r="V171" s="138" t="e">
        <f>'SCREENING INFO'!#REF!</f>
        <v>#REF!</v>
      </c>
      <c r="W171" s="138" t="e">
        <f>'SCREENING INFO'!#REF!</f>
        <v>#REF!</v>
      </c>
      <c r="X171" s="138" t="e">
        <f>'SCREENING INFO'!#REF!</f>
        <v>#REF!</v>
      </c>
      <c r="Y171" s="138" t="e">
        <f>'SCREENING INFO'!#REF!</f>
        <v>#REF!</v>
      </c>
      <c r="Z171" s="138" t="e">
        <f>'SCREENING INFO'!#REF!</f>
        <v>#REF!</v>
      </c>
      <c r="AA171" s="201" t="e">
        <f>'SCREENING INFO'!#REF!</f>
        <v>#REF!</v>
      </c>
      <c r="AB171" s="207" t="e">
        <f>'SCREENING INFO'!#REF!</f>
        <v>#REF!</v>
      </c>
      <c r="AC171" s="138" t="e">
        <f>'SCREENING INFO'!#REF!</f>
        <v>#REF!</v>
      </c>
      <c r="AD171" s="138" t="e">
        <f>'SCREENING INFO'!#REF!</f>
        <v>#REF!</v>
      </c>
      <c r="AE171" s="138" t="e">
        <f>'SCREENING INFO'!#REF!</f>
        <v>#REF!</v>
      </c>
      <c r="AF171" s="138" t="e">
        <f>'SCREENING INFO'!#REF!</f>
        <v>#REF!</v>
      </c>
      <c r="AG171" s="138" t="e">
        <f>'SCREENING INFO'!#REF!</f>
        <v>#REF!</v>
      </c>
      <c r="AH171" s="138" t="e">
        <f>'SCREENING INFO'!#REF!</f>
        <v>#REF!</v>
      </c>
      <c r="AI171" s="138" t="e">
        <f>'SCREENING INFO'!#REF!</f>
        <v>#REF!</v>
      </c>
      <c r="AJ171" s="138" t="e">
        <f>'SCREENING INFO'!#REF!</f>
        <v>#REF!</v>
      </c>
    </row>
    <row r="172" spans="1:36" s="25" customFormat="1" hidden="1">
      <c r="A172" s="106" t="e">
        <f>'SCREENING INFO'!#REF!</f>
        <v>#REF!</v>
      </c>
      <c r="B172" s="106" t="e">
        <f>'SCREENING INFO'!#REF!</f>
        <v>#REF!</v>
      </c>
      <c r="C172" s="106" t="e">
        <f>'SCREENING INFO'!#REF!</f>
        <v>#REF!</v>
      </c>
      <c r="D172" s="116" t="e">
        <f>'SCREENING INFO'!#REF!</f>
        <v>#REF!</v>
      </c>
      <c r="E172" s="200" t="e">
        <f>'SCREENING INFO'!#REF!</f>
        <v>#REF!</v>
      </c>
      <c r="F172" s="232" t="e">
        <f>'SCREENING INFO'!#REF!</f>
        <v>#REF!</v>
      </c>
      <c r="G172" s="132" t="e">
        <f>'SCREENING INFO'!#REF!</f>
        <v>#REF!</v>
      </c>
      <c r="H172" s="138" t="e">
        <f>'SCREENING INFO'!#REF!</f>
        <v>#REF!</v>
      </c>
      <c r="I172" s="138" t="e">
        <f>'SCREENING INFO'!#REF!</f>
        <v>#REF!</v>
      </c>
      <c r="J172" s="140" t="e">
        <f>'SCREENING INFO'!#REF!</f>
        <v>#REF!</v>
      </c>
      <c r="K172" s="140" t="e">
        <f>'SCREENING INFO'!#REF!</f>
        <v>#REF!</v>
      </c>
      <c r="L172" s="222" t="e">
        <f>'SCREENING INFO'!#REF!</f>
        <v>#REF!</v>
      </c>
      <c r="M172" s="221" t="e">
        <f>'SCREENING INFO'!#REF!</f>
        <v>#REF!</v>
      </c>
      <c r="N172" s="223" t="e">
        <f>'SCREENING INFO'!#REF!</f>
        <v>#REF!</v>
      </c>
      <c r="O172" s="140" t="e">
        <f>'SCREENING INFO'!#REF!</f>
        <v>#REF!</v>
      </c>
      <c r="P172" s="224" t="e">
        <f>'SCREENING INFO'!#REF!</f>
        <v>#REF!</v>
      </c>
      <c r="Q172" s="242" t="e">
        <f>'SCREENING INFO'!#REF!</f>
        <v>#REF!</v>
      </c>
      <c r="R172" s="225" t="e">
        <f>'SCREENING INFO'!#REF!</f>
        <v>#REF!</v>
      </c>
      <c r="S172" s="140" t="e">
        <f>'SCREENING INFO'!#REF!</f>
        <v>#REF!</v>
      </c>
      <c r="T172" s="206" t="e">
        <f>'SCREENING INFO'!#REF!</f>
        <v>#REF!</v>
      </c>
      <c r="U172" s="138" t="e">
        <f>'SCREENING INFO'!#REF!</f>
        <v>#REF!</v>
      </c>
      <c r="V172" s="138" t="e">
        <f>'SCREENING INFO'!#REF!</f>
        <v>#REF!</v>
      </c>
      <c r="W172" s="138" t="e">
        <f>'SCREENING INFO'!#REF!</f>
        <v>#REF!</v>
      </c>
      <c r="X172" s="138" t="e">
        <f>'SCREENING INFO'!#REF!</f>
        <v>#REF!</v>
      </c>
      <c r="Y172" s="138" t="e">
        <f>'SCREENING INFO'!#REF!</f>
        <v>#REF!</v>
      </c>
      <c r="Z172" s="138" t="e">
        <f>'SCREENING INFO'!#REF!</f>
        <v>#REF!</v>
      </c>
      <c r="AA172" s="201" t="e">
        <f>'SCREENING INFO'!#REF!</f>
        <v>#REF!</v>
      </c>
      <c r="AB172" s="207" t="e">
        <f>'SCREENING INFO'!#REF!</f>
        <v>#REF!</v>
      </c>
      <c r="AC172" s="138" t="e">
        <f>'SCREENING INFO'!#REF!</f>
        <v>#REF!</v>
      </c>
      <c r="AD172" s="138" t="e">
        <f>'SCREENING INFO'!#REF!</f>
        <v>#REF!</v>
      </c>
      <c r="AE172" s="138" t="e">
        <f>'SCREENING INFO'!#REF!</f>
        <v>#REF!</v>
      </c>
      <c r="AF172" s="138" t="e">
        <f>'SCREENING INFO'!#REF!</f>
        <v>#REF!</v>
      </c>
      <c r="AG172" s="138" t="e">
        <f>'SCREENING INFO'!#REF!</f>
        <v>#REF!</v>
      </c>
      <c r="AH172" s="138" t="e">
        <f>'SCREENING INFO'!#REF!</f>
        <v>#REF!</v>
      </c>
      <c r="AI172" s="138" t="e">
        <f>'SCREENING INFO'!#REF!</f>
        <v>#REF!</v>
      </c>
      <c r="AJ172" s="138" t="e">
        <f>'SCREENING INFO'!#REF!</f>
        <v>#REF!</v>
      </c>
    </row>
    <row r="173" spans="1:36" s="25" customFormat="1" hidden="1">
      <c r="A173" s="106" t="e">
        <f>'SCREENING INFO'!#REF!</f>
        <v>#REF!</v>
      </c>
      <c r="B173" s="106" t="e">
        <f>'SCREENING INFO'!#REF!</f>
        <v>#REF!</v>
      </c>
      <c r="C173" s="106" t="e">
        <f>'SCREENING INFO'!#REF!</f>
        <v>#REF!</v>
      </c>
      <c r="D173" s="130" t="e">
        <f>'SCREENING INFO'!#REF!</f>
        <v>#REF!</v>
      </c>
      <c r="E173" s="130" t="e">
        <f>'SCREENING INFO'!#REF!</f>
        <v>#REF!</v>
      </c>
      <c r="F173" s="233" t="e">
        <f>'SCREENING INFO'!#REF!</f>
        <v>#REF!</v>
      </c>
      <c r="G173" s="141" t="e">
        <f>'SCREENING INFO'!#REF!</f>
        <v>#REF!</v>
      </c>
      <c r="H173" s="130" t="e">
        <f>'SCREENING INFO'!#REF!</f>
        <v>#REF!</v>
      </c>
      <c r="I173" s="130" t="e">
        <f>'SCREENING INFO'!#REF!</f>
        <v>#REF!</v>
      </c>
      <c r="J173" s="140" t="e">
        <f>'SCREENING INFO'!#REF!</f>
        <v>#REF!</v>
      </c>
      <c r="K173" s="140" t="e">
        <f>'SCREENING INFO'!#REF!</f>
        <v>#REF!</v>
      </c>
      <c r="L173" s="222" t="e">
        <f>'SCREENING INFO'!#REF!</f>
        <v>#REF!</v>
      </c>
      <c r="M173" s="221" t="e">
        <f>'SCREENING INFO'!#REF!</f>
        <v>#REF!</v>
      </c>
      <c r="N173" s="223" t="e">
        <f>'SCREENING INFO'!#REF!</f>
        <v>#REF!</v>
      </c>
      <c r="O173" s="140" t="e">
        <f>'SCREENING INFO'!#REF!</f>
        <v>#REF!</v>
      </c>
      <c r="P173" s="224" t="e">
        <f>'SCREENING INFO'!#REF!</f>
        <v>#REF!</v>
      </c>
      <c r="Q173" s="242" t="e">
        <f>'SCREENING INFO'!#REF!</f>
        <v>#REF!</v>
      </c>
      <c r="R173" s="225" t="e">
        <f>'SCREENING INFO'!#REF!</f>
        <v>#REF!</v>
      </c>
      <c r="S173" s="140" t="e">
        <f>'SCREENING INFO'!#REF!</f>
        <v>#REF!</v>
      </c>
      <c r="T173" s="206" t="e">
        <f>'SCREENING INFO'!#REF!</f>
        <v>#REF!</v>
      </c>
      <c r="U173" s="138" t="e">
        <f>'SCREENING INFO'!#REF!</f>
        <v>#REF!</v>
      </c>
      <c r="V173" s="199" t="e">
        <f>'SCREENING INFO'!#REF!</f>
        <v>#REF!</v>
      </c>
      <c r="W173" s="132" t="e">
        <f>'SCREENING INFO'!#REF!</f>
        <v>#REF!</v>
      </c>
      <c r="X173" s="132" t="e">
        <f>'SCREENING INFO'!#REF!</f>
        <v>#REF!</v>
      </c>
      <c r="Y173" s="132" t="e">
        <f>'SCREENING INFO'!#REF!</f>
        <v>#REF!</v>
      </c>
      <c r="Z173" s="132" t="e">
        <f>'SCREENING INFO'!#REF!</f>
        <v>#REF!</v>
      </c>
      <c r="AA173" s="201" t="e">
        <f>'SCREENING INFO'!#REF!</f>
        <v>#REF!</v>
      </c>
      <c r="AB173" s="202" t="e">
        <f>'SCREENING INFO'!#REF!</f>
        <v>#REF!</v>
      </c>
      <c r="AC173" s="132" t="e">
        <f>'SCREENING INFO'!#REF!</f>
        <v>#REF!</v>
      </c>
      <c r="AD173" s="201" t="e">
        <f>'SCREENING INFO'!#REF!</f>
        <v>#REF!</v>
      </c>
      <c r="AE173" s="132" t="e">
        <f>'SCREENING INFO'!#REF!</f>
        <v>#REF!</v>
      </c>
      <c r="AF173" s="132" t="e">
        <f>'SCREENING INFO'!#REF!</f>
        <v>#REF!</v>
      </c>
      <c r="AG173" s="132" t="e">
        <f>'SCREENING INFO'!#REF!</f>
        <v>#REF!</v>
      </c>
      <c r="AH173" s="132" t="e">
        <f>'SCREENING INFO'!#REF!</f>
        <v>#REF!</v>
      </c>
      <c r="AI173" s="132" t="e">
        <f>'SCREENING INFO'!#REF!</f>
        <v>#REF!</v>
      </c>
      <c r="AJ173" s="132" t="e">
        <f>'SCREENING INFO'!#REF!</f>
        <v>#REF!</v>
      </c>
    </row>
    <row r="174" spans="1:36" s="25" customFormat="1" hidden="1">
      <c r="A174" s="106" t="e">
        <f>'SCREENING INFO'!#REF!</f>
        <v>#REF!</v>
      </c>
      <c r="B174" s="106" t="e">
        <f>'SCREENING INFO'!#REF!</f>
        <v>#REF!</v>
      </c>
      <c r="C174" s="106" t="e">
        <f>'SCREENING INFO'!#REF!</f>
        <v>#REF!</v>
      </c>
      <c r="D174" s="130" t="e">
        <f>'SCREENING INFO'!#REF!</f>
        <v>#REF!</v>
      </c>
      <c r="E174" s="130" t="e">
        <f>'SCREENING INFO'!#REF!</f>
        <v>#REF!</v>
      </c>
      <c r="F174" s="233" t="e">
        <f>'SCREENING INFO'!#REF!</f>
        <v>#REF!</v>
      </c>
      <c r="G174" s="141" t="e">
        <f>'SCREENING INFO'!#REF!</f>
        <v>#REF!</v>
      </c>
      <c r="H174" s="130" t="e">
        <f>'SCREENING INFO'!#REF!</f>
        <v>#REF!</v>
      </c>
      <c r="I174" s="130" t="e">
        <f>'SCREENING INFO'!#REF!</f>
        <v>#REF!</v>
      </c>
      <c r="J174" s="140" t="e">
        <f>'SCREENING INFO'!#REF!</f>
        <v>#REF!</v>
      </c>
      <c r="K174" s="140" t="e">
        <f>'SCREENING INFO'!#REF!</f>
        <v>#REF!</v>
      </c>
      <c r="L174" s="222" t="e">
        <f>'SCREENING INFO'!#REF!</f>
        <v>#REF!</v>
      </c>
      <c r="M174" s="221" t="e">
        <f>'SCREENING INFO'!#REF!</f>
        <v>#REF!</v>
      </c>
      <c r="N174" s="223" t="e">
        <f>'SCREENING INFO'!#REF!</f>
        <v>#REF!</v>
      </c>
      <c r="O174" s="140" t="e">
        <f>'SCREENING INFO'!#REF!</f>
        <v>#REF!</v>
      </c>
      <c r="P174" s="224" t="e">
        <f>'SCREENING INFO'!#REF!</f>
        <v>#REF!</v>
      </c>
      <c r="Q174" s="242" t="e">
        <f>'SCREENING INFO'!#REF!</f>
        <v>#REF!</v>
      </c>
      <c r="R174" s="225" t="e">
        <f>'SCREENING INFO'!#REF!</f>
        <v>#REF!</v>
      </c>
      <c r="S174" s="140" t="e">
        <f>'SCREENING INFO'!#REF!</f>
        <v>#REF!</v>
      </c>
      <c r="T174" s="206" t="e">
        <f>'SCREENING INFO'!#REF!</f>
        <v>#REF!</v>
      </c>
      <c r="U174" s="138" t="e">
        <f>'SCREENING INFO'!#REF!</f>
        <v>#REF!</v>
      </c>
      <c r="V174" s="132" t="e">
        <f>'SCREENING INFO'!#REF!</f>
        <v>#REF!</v>
      </c>
      <c r="W174" s="132" t="e">
        <f>'SCREENING INFO'!#REF!</f>
        <v>#REF!</v>
      </c>
      <c r="X174" s="132" t="e">
        <f>'SCREENING INFO'!#REF!</f>
        <v>#REF!</v>
      </c>
      <c r="Y174" s="132" t="e">
        <f>'SCREENING INFO'!#REF!</f>
        <v>#REF!</v>
      </c>
      <c r="Z174" s="132" t="e">
        <f>'SCREENING INFO'!#REF!</f>
        <v>#REF!</v>
      </c>
      <c r="AA174" s="201" t="e">
        <f>'SCREENING INFO'!#REF!</f>
        <v>#REF!</v>
      </c>
      <c r="AB174" s="202" t="e">
        <f>'SCREENING INFO'!#REF!</f>
        <v>#REF!</v>
      </c>
      <c r="AC174" s="132" t="e">
        <f>'SCREENING INFO'!#REF!</f>
        <v>#REF!</v>
      </c>
      <c r="AD174" s="201" t="e">
        <f>'SCREENING INFO'!#REF!</f>
        <v>#REF!</v>
      </c>
      <c r="AE174" s="132" t="e">
        <f>'SCREENING INFO'!#REF!</f>
        <v>#REF!</v>
      </c>
      <c r="AF174" s="132" t="e">
        <f>'SCREENING INFO'!#REF!</f>
        <v>#REF!</v>
      </c>
      <c r="AG174" s="132" t="e">
        <f>'SCREENING INFO'!#REF!</f>
        <v>#REF!</v>
      </c>
      <c r="AH174" s="132" t="e">
        <f>'SCREENING INFO'!#REF!</f>
        <v>#REF!</v>
      </c>
      <c r="AI174" s="132" t="e">
        <f>'SCREENING INFO'!#REF!</f>
        <v>#REF!</v>
      </c>
      <c r="AJ174" s="132" t="e">
        <f>'SCREENING INFO'!#REF!</f>
        <v>#REF!</v>
      </c>
    </row>
    <row r="175" spans="1:36" s="25" customFormat="1" hidden="1">
      <c r="A175" s="106" t="e">
        <f>'SCREENING INFO'!#REF!</f>
        <v>#REF!</v>
      </c>
      <c r="B175" s="106" t="e">
        <f>'SCREENING INFO'!#REF!</f>
        <v>#REF!</v>
      </c>
      <c r="C175" s="106" t="e">
        <f>'SCREENING INFO'!#REF!</f>
        <v>#REF!</v>
      </c>
      <c r="D175" s="130" t="e">
        <f>'SCREENING INFO'!#REF!</f>
        <v>#REF!</v>
      </c>
      <c r="E175" s="130" t="e">
        <f>'SCREENING INFO'!#REF!</f>
        <v>#REF!</v>
      </c>
      <c r="F175" s="233" t="e">
        <f>'SCREENING INFO'!#REF!</f>
        <v>#REF!</v>
      </c>
      <c r="G175" s="149" t="e">
        <f>'SCREENING INFO'!#REF!</f>
        <v>#REF!</v>
      </c>
      <c r="H175" s="130" t="e">
        <f>'SCREENING INFO'!#REF!</f>
        <v>#REF!</v>
      </c>
      <c r="I175" s="130" t="e">
        <f>'SCREENING INFO'!#REF!</f>
        <v>#REF!</v>
      </c>
      <c r="J175" s="140" t="e">
        <f>'SCREENING INFO'!#REF!</f>
        <v>#REF!</v>
      </c>
      <c r="K175" s="140" t="e">
        <f>'SCREENING INFO'!#REF!</f>
        <v>#REF!</v>
      </c>
      <c r="L175" s="222" t="e">
        <f>'SCREENING INFO'!#REF!</f>
        <v>#REF!</v>
      </c>
      <c r="M175" s="221" t="e">
        <f>'SCREENING INFO'!#REF!</f>
        <v>#REF!</v>
      </c>
      <c r="N175" s="223" t="e">
        <f>'SCREENING INFO'!#REF!</f>
        <v>#REF!</v>
      </c>
      <c r="O175" s="140" t="e">
        <f>'SCREENING INFO'!#REF!</f>
        <v>#REF!</v>
      </c>
      <c r="P175" s="224" t="e">
        <f>'SCREENING INFO'!#REF!</f>
        <v>#REF!</v>
      </c>
      <c r="Q175" s="242" t="e">
        <f>'SCREENING INFO'!#REF!</f>
        <v>#REF!</v>
      </c>
      <c r="R175" s="225" t="e">
        <f>'SCREENING INFO'!#REF!</f>
        <v>#REF!</v>
      </c>
      <c r="S175" s="140" t="e">
        <f>'SCREENING INFO'!#REF!</f>
        <v>#REF!</v>
      </c>
      <c r="T175" s="206" t="e">
        <f>'SCREENING INFO'!#REF!</f>
        <v>#REF!</v>
      </c>
      <c r="U175" s="138" t="e">
        <f>'SCREENING INFO'!#REF!</f>
        <v>#REF!</v>
      </c>
      <c r="V175" s="199" t="e">
        <f>'SCREENING INFO'!#REF!</f>
        <v>#REF!</v>
      </c>
      <c r="W175" s="132" t="e">
        <f>'SCREENING INFO'!#REF!</f>
        <v>#REF!</v>
      </c>
      <c r="X175" s="132" t="e">
        <f>'SCREENING INFO'!#REF!</f>
        <v>#REF!</v>
      </c>
      <c r="Y175" s="132" t="e">
        <f>'SCREENING INFO'!#REF!</f>
        <v>#REF!</v>
      </c>
      <c r="Z175" s="132" t="e">
        <f>'SCREENING INFO'!#REF!</f>
        <v>#REF!</v>
      </c>
      <c r="AA175" s="201" t="e">
        <f>'SCREENING INFO'!#REF!</f>
        <v>#REF!</v>
      </c>
      <c r="AB175" s="202" t="e">
        <f>'SCREENING INFO'!#REF!</f>
        <v>#REF!</v>
      </c>
      <c r="AC175" s="132" t="e">
        <f>'SCREENING INFO'!#REF!</f>
        <v>#REF!</v>
      </c>
      <c r="AD175" s="201" t="e">
        <f>'SCREENING INFO'!#REF!</f>
        <v>#REF!</v>
      </c>
      <c r="AE175" s="132" t="e">
        <f>'SCREENING INFO'!#REF!</f>
        <v>#REF!</v>
      </c>
      <c r="AF175" s="132" t="e">
        <f>'SCREENING INFO'!#REF!</f>
        <v>#REF!</v>
      </c>
      <c r="AG175" s="132" t="e">
        <f>'SCREENING INFO'!#REF!</f>
        <v>#REF!</v>
      </c>
      <c r="AH175" s="132" t="e">
        <f>'SCREENING INFO'!#REF!</f>
        <v>#REF!</v>
      </c>
      <c r="AI175" s="132" t="e">
        <f>'SCREENING INFO'!#REF!</f>
        <v>#REF!</v>
      </c>
      <c r="AJ175" s="132" t="e">
        <f>'SCREENING INFO'!#REF!</f>
        <v>#REF!</v>
      </c>
    </row>
    <row r="176" spans="1:36" s="25" customFormat="1" hidden="1">
      <c r="A176" s="106" t="e">
        <f>'SCREENING INFO'!#REF!</f>
        <v>#REF!</v>
      </c>
      <c r="B176" s="106" t="e">
        <f>'SCREENING INFO'!#REF!</f>
        <v>#REF!</v>
      </c>
      <c r="C176" s="106" t="e">
        <f>'SCREENING INFO'!#REF!</f>
        <v>#REF!</v>
      </c>
      <c r="D176" s="130" t="e">
        <f>'SCREENING INFO'!#REF!</f>
        <v>#REF!</v>
      </c>
      <c r="E176" s="130" t="e">
        <f>'SCREENING INFO'!#REF!</f>
        <v>#REF!</v>
      </c>
      <c r="F176" s="233" t="e">
        <f>'SCREENING INFO'!#REF!</f>
        <v>#REF!</v>
      </c>
      <c r="G176" s="141" t="e">
        <f>'SCREENING INFO'!#REF!</f>
        <v>#REF!</v>
      </c>
      <c r="H176" s="130" t="e">
        <f>'SCREENING INFO'!#REF!</f>
        <v>#REF!</v>
      </c>
      <c r="I176" s="130" t="e">
        <f>'SCREENING INFO'!#REF!</f>
        <v>#REF!</v>
      </c>
      <c r="J176" s="140" t="e">
        <f>'SCREENING INFO'!#REF!</f>
        <v>#REF!</v>
      </c>
      <c r="K176" s="140" t="e">
        <f>'SCREENING INFO'!#REF!</f>
        <v>#REF!</v>
      </c>
      <c r="L176" s="222" t="e">
        <f>'SCREENING INFO'!#REF!</f>
        <v>#REF!</v>
      </c>
      <c r="M176" s="221" t="e">
        <f>'SCREENING INFO'!#REF!</f>
        <v>#REF!</v>
      </c>
      <c r="N176" s="223" t="e">
        <f>'SCREENING INFO'!#REF!</f>
        <v>#REF!</v>
      </c>
      <c r="O176" s="140" t="e">
        <f>'SCREENING INFO'!#REF!</f>
        <v>#REF!</v>
      </c>
      <c r="P176" s="224" t="e">
        <f>'SCREENING INFO'!#REF!</f>
        <v>#REF!</v>
      </c>
      <c r="Q176" s="242" t="e">
        <f>'SCREENING INFO'!#REF!</f>
        <v>#REF!</v>
      </c>
      <c r="R176" s="225" t="e">
        <f>'SCREENING INFO'!#REF!</f>
        <v>#REF!</v>
      </c>
      <c r="S176" s="140" t="e">
        <f>'SCREENING INFO'!#REF!</f>
        <v>#REF!</v>
      </c>
      <c r="T176" s="206" t="e">
        <f>'SCREENING INFO'!#REF!</f>
        <v>#REF!</v>
      </c>
      <c r="U176" s="138" t="e">
        <f>'SCREENING INFO'!#REF!</f>
        <v>#REF!</v>
      </c>
      <c r="V176" s="132" t="e">
        <f>'SCREENING INFO'!#REF!</f>
        <v>#REF!</v>
      </c>
      <c r="W176" s="132" t="e">
        <f>'SCREENING INFO'!#REF!</f>
        <v>#REF!</v>
      </c>
      <c r="X176" s="132" t="e">
        <f>'SCREENING INFO'!#REF!</f>
        <v>#REF!</v>
      </c>
      <c r="Y176" s="132" t="e">
        <f>'SCREENING INFO'!#REF!</f>
        <v>#REF!</v>
      </c>
      <c r="Z176" s="132" t="e">
        <f>'SCREENING INFO'!#REF!</f>
        <v>#REF!</v>
      </c>
      <c r="AA176" s="227" t="e">
        <f>'SCREENING INFO'!#REF!</f>
        <v>#REF!</v>
      </c>
      <c r="AB176" s="202" t="e">
        <f>'SCREENING INFO'!#REF!</f>
        <v>#REF!</v>
      </c>
      <c r="AC176" s="132" t="e">
        <f>'SCREENING INFO'!#REF!</f>
        <v>#REF!</v>
      </c>
      <c r="AD176" s="201" t="e">
        <f>'SCREENING INFO'!#REF!</f>
        <v>#REF!</v>
      </c>
      <c r="AE176" s="132" t="e">
        <f>'SCREENING INFO'!#REF!</f>
        <v>#REF!</v>
      </c>
      <c r="AF176" s="132" t="e">
        <f>'SCREENING INFO'!#REF!</f>
        <v>#REF!</v>
      </c>
      <c r="AG176" s="132" t="e">
        <f>'SCREENING INFO'!#REF!</f>
        <v>#REF!</v>
      </c>
      <c r="AH176" s="132" t="e">
        <f>'SCREENING INFO'!#REF!</f>
        <v>#REF!</v>
      </c>
      <c r="AI176" s="132" t="e">
        <f>'SCREENING INFO'!#REF!</f>
        <v>#REF!</v>
      </c>
      <c r="AJ176" s="132" t="e">
        <f>'SCREENING INFO'!#REF!</f>
        <v>#REF!</v>
      </c>
    </row>
    <row r="177" spans="1:36" s="25" customFormat="1" hidden="1">
      <c r="A177" s="106" t="e">
        <f>'SCREENING INFO'!#REF!</f>
        <v>#REF!</v>
      </c>
      <c r="B177" s="106" t="e">
        <f>'SCREENING INFO'!#REF!</f>
        <v>#REF!</v>
      </c>
      <c r="C177" s="106" t="e">
        <f>'SCREENING INFO'!#REF!</f>
        <v>#REF!</v>
      </c>
      <c r="D177" s="129" t="e">
        <f>'SCREENING INFO'!#REF!</f>
        <v>#REF!</v>
      </c>
      <c r="E177" s="130" t="e">
        <f>'SCREENING INFO'!#REF!</f>
        <v>#REF!</v>
      </c>
      <c r="F177" s="233" t="e">
        <f>'SCREENING INFO'!#REF!</f>
        <v>#REF!</v>
      </c>
      <c r="G177" s="141" t="e">
        <f>'SCREENING INFO'!#REF!</f>
        <v>#REF!</v>
      </c>
      <c r="H177" s="130" t="e">
        <f>'SCREENING INFO'!#REF!</f>
        <v>#REF!</v>
      </c>
      <c r="I177" s="130" t="e">
        <f>'SCREENING INFO'!#REF!</f>
        <v>#REF!</v>
      </c>
      <c r="J177" s="140" t="e">
        <f>'SCREENING INFO'!#REF!</f>
        <v>#REF!</v>
      </c>
      <c r="K177" s="140" t="e">
        <f>'SCREENING INFO'!#REF!</f>
        <v>#REF!</v>
      </c>
      <c r="L177" s="222" t="e">
        <f>'SCREENING INFO'!#REF!</f>
        <v>#REF!</v>
      </c>
      <c r="M177" s="221" t="e">
        <f>'SCREENING INFO'!#REF!</f>
        <v>#REF!</v>
      </c>
      <c r="N177" s="223" t="e">
        <f>'SCREENING INFO'!#REF!</f>
        <v>#REF!</v>
      </c>
      <c r="O177" s="140" t="e">
        <f>'SCREENING INFO'!#REF!</f>
        <v>#REF!</v>
      </c>
      <c r="P177" s="224" t="e">
        <f>'SCREENING INFO'!#REF!</f>
        <v>#REF!</v>
      </c>
      <c r="Q177" s="242" t="e">
        <f>'SCREENING INFO'!#REF!</f>
        <v>#REF!</v>
      </c>
      <c r="R177" s="225" t="e">
        <f>'SCREENING INFO'!#REF!</f>
        <v>#REF!</v>
      </c>
      <c r="S177" s="140" t="e">
        <f>'SCREENING INFO'!#REF!</f>
        <v>#REF!</v>
      </c>
      <c r="T177" s="206" t="e">
        <f>'SCREENING INFO'!#REF!</f>
        <v>#REF!</v>
      </c>
      <c r="U177" s="138" t="e">
        <f>'SCREENING INFO'!#REF!</f>
        <v>#REF!</v>
      </c>
      <c r="V177" s="199" t="e">
        <f>'SCREENING INFO'!#REF!</f>
        <v>#REF!</v>
      </c>
      <c r="W177" s="132" t="e">
        <f>'SCREENING INFO'!#REF!</f>
        <v>#REF!</v>
      </c>
      <c r="X177" s="132" t="e">
        <f>'SCREENING INFO'!#REF!</f>
        <v>#REF!</v>
      </c>
      <c r="Y177" s="132" t="e">
        <f>'SCREENING INFO'!#REF!</f>
        <v>#REF!</v>
      </c>
      <c r="Z177" s="132" t="e">
        <f>'SCREENING INFO'!#REF!</f>
        <v>#REF!</v>
      </c>
      <c r="AA177" s="201" t="e">
        <f>'SCREENING INFO'!#REF!</f>
        <v>#REF!</v>
      </c>
      <c r="AB177" s="202" t="e">
        <f>'SCREENING INFO'!#REF!</f>
        <v>#REF!</v>
      </c>
      <c r="AC177" s="132" t="e">
        <f>'SCREENING INFO'!#REF!</f>
        <v>#REF!</v>
      </c>
      <c r="AD177" s="201" t="e">
        <f>'SCREENING INFO'!#REF!</f>
        <v>#REF!</v>
      </c>
      <c r="AE177" s="132" t="e">
        <f>'SCREENING INFO'!#REF!</f>
        <v>#REF!</v>
      </c>
      <c r="AF177" s="132" t="e">
        <f>'SCREENING INFO'!#REF!</f>
        <v>#REF!</v>
      </c>
      <c r="AG177" s="132" t="e">
        <f>'SCREENING INFO'!#REF!</f>
        <v>#REF!</v>
      </c>
      <c r="AH177" s="132" t="e">
        <f>'SCREENING INFO'!#REF!</f>
        <v>#REF!</v>
      </c>
      <c r="AI177" s="132" t="e">
        <f>'SCREENING INFO'!#REF!</f>
        <v>#REF!</v>
      </c>
      <c r="AJ177" s="132" t="e">
        <f>'SCREENING INFO'!#REF!</f>
        <v>#REF!</v>
      </c>
    </row>
    <row r="178" spans="1:36" s="25" customFormat="1" hidden="1">
      <c r="A178" s="106" t="e">
        <f>'SCREENING INFO'!#REF!</f>
        <v>#REF!</v>
      </c>
      <c r="B178" s="106" t="e">
        <f>'SCREENING INFO'!#REF!</f>
        <v>#REF!</v>
      </c>
      <c r="C178" s="106" t="e">
        <f>'SCREENING INFO'!#REF!</f>
        <v>#REF!</v>
      </c>
      <c r="D178" s="135" t="e">
        <f>'SCREENING INFO'!#REF!</f>
        <v>#REF!</v>
      </c>
      <c r="E178" s="130" t="e">
        <f>'SCREENING INFO'!#REF!</f>
        <v>#REF!</v>
      </c>
      <c r="F178" s="233" t="e">
        <f>'SCREENING INFO'!#REF!</f>
        <v>#REF!</v>
      </c>
      <c r="G178" s="141" t="e">
        <f>'SCREENING INFO'!#REF!</f>
        <v>#REF!</v>
      </c>
      <c r="H178" s="130" t="e">
        <f>'SCREENING INFO'!#REF!</f>
        <v>#REF!</v>
      </c>
      <c r="I178" s="130" t="e">
        <f>'SCREENING INFO'!#REF!</f>
        <v>#REF!</v>
      </c>
      <c r="J178" s="140" t="e">
        <f>'SCREENING INFO'!#REF!</f>
        <v>#REF!</v>
      </c>
      <c r="K178" s="140" t="e">
        <f>'SCREENING INFO'!#REF!</f>
        <v>#REF!</v>
      </c>
      <c r="L178" s="222" t="e">
        <f>'SCREENING INFO'!#REF!</f>
        <v>#REF!</v>
      </c>
      <c r="M178" s="221" t="e">
        <f>'SCREENING INFO'!#REF!</f>
        <v>#REF!</v>
      </c>
      <c r="N178" s="223" t="e">
        <f>'SCREENING INFO'!#REF!</f>
        <v>#REF!</v>
      </c>
      <c r="O178" s="140" t="e">
        <f>'SCREENING INFO'!#REF!</f>
        <v>#REF!</v>
      </c>
      <c r="P178" s="224" t="e">
        <f>'SCREENING INFO'!#REF!</f>
        <v>#REF!</v>
      </c>
      <c r="Q178" s="242" t="e">
        <f>'SCREENING INFO'!#REF!</f>
        <v>#REF!</v>
      </c>
      <c r="R178" s="225" t="e">
        <f>'SCREENING INFO'!#REF!</f>
        <v>#REF!</v>
      </c>
      <c r="S178" s="140" t="e">
        <f>'SCREENING INFO'!#REF!</f>
        <v>#REF!</v>
      </c>
      <c r="T178" s="206" t="e">
        <f>'SCREENING INFO'!#REF!</f>
        <v>#REF!</v>
      </c>
      <c r="U178" s="138" t="e">
        <f>'SCREENING INFO'!#REF!</f>
        <v>#REF!</v>
      </c>
      <c r="V178" s="132" t="e">
        <f>'SCREENING INFO'!#REF!</f>
        <v>#REF!</v>
      </c>
      <c r="W178" s="132" t="e">
        <f>'SCREENING INFO'!#REF!</f>
        <v>#REF!</v>
      </c>
      <c r="X178" s="132" t="e">
        <f>'SCREENING INFO'!#REF!</f>
        <v>#REF!</v>
      </c>
      <c r="Y178" s="132" t="e">
        <f>'SCREENING INFO'!#REF!</f>
        <v>#REF!</v>
      </c>
      <c r="Z178" s="132" t="e">
        <f>'SCREENING INFO'!#REF!</f>
        <v>#REF!</v>
      </c>
      <c r="AA178" s="227" t="e">
        <f>'SCREENING INFO'!#REF!</f>
        <v>#REF!</v>
      </c>
      <c r="AB178" s="202" t="e">
        <f>'SCREENING INFO'!#REF!</f>
        <v>#REF!</v>
      </c>
      <c r="AC178" s="132" t="e">
        <f>'SCREENING INFO'!#REF!</f>
        <v>#REF!</v>
      </c>
      <c r="AD178" s="201" t="e">
        <f>'SCREENING INFO'!#REF!</f>
        <v>#REF!</v>
      </c>
      <c r="AE178" s="132" t="e">
        <f>'SCREENING INFO'!#REF!</f>
        <v>#REF!</v>
      </c>
      <c r="AF178" s="132" t="e">
        <f>'SCREENING INFO'!#REF!</f>
        <v>#REF!</v>
      </c>
      <c r="AG178" s="132" t="e">
        <f>'SCREENING INFO'!#REF!</f>
        <v>#REF!</v>
      </c>
      <c r="AH178" s="132" t="e">
        <f>'SCREENING INFO'!#REF!</f>
        <v>#REF!</v>
      </c>
      <c r="AI178" s="132" t="e">
        <f>'SCREENING INFO'!#REF!</f>
        <v>#REF!</v>
      </c>
      <c r="AJ178" s="132" t="e">
        <f>'SCREENING INFO'!#REF!</f>
        <v>#REF!</v>
      </c>
    </row>
    <row r="179" spans="1:36" s="25" customFormat="1" hidden="1">
      <c r="A179" s="106" t="e">
        <f>'SCREENING INFO'!#REF!</f>
        <v>#REF!</v>
      </c>
      <c r="B179" s="106" t="e">
        <f>'SCREENING INFO'!#REF!</f>
        <v>#REF!</v>
      </c>
      <c r="C179" s="106" t="e">
        <f>'SCREENING INFO'!#REF!</f>
        <v>#REF!</v>
      </c>
      <c r="D179" s="135" t="e">
        <f>'SCREENING INFO'!#REF!</f>
        <v>#REF!</v>
      </c>
      <c r="E179" s="130" t="e">
        <f>'SCREENING INFO'!#REF!</f>
        <v>#REF!</v>
      </c>
      <c r="F179" s="233" t="e">
        <f>'SCREENING INFO'!#REF!</f>
        <v>#REF!</v>
      </c>
      <c r="G179" s="141" t="e">
        <f>'SCREENING INFO'!#REF!</f>
        <v>#REF!</v>
      </c>
      <c r="H179" s="130" t="e">
        <f>'SCREENING INFO'!#REF!</f>
        <v>#REF!</v>
      </c>
      <c r="I179" s="130" t="e">
        <f>'SCREENING INFO'!#REF!</f>
        <v>#REF!</v>
      </c>
      <c r="J179" s="140" t="e">
        <f>'SCREENING INFO'!#REF!</f>
        <v>#REF!</v>
      </c>
      <c r="K179" s="140" t="e">
        <f>'SCREENING INFO'!#REF!</f>
        <v>#REF!</v>
      </c>
      <c r="L179" s="222" t="e">
        <f>'SCREENING INFO'!#REF!</f>
        <v>#REF!</v>
      </c>
      <c r="M179" s="221" t="e">
        <f>'SCREENING INFO'!#REF!</f>
        <v>#REF!</v>
      </c>
      <c r="N179" s="223" t="e">
        <f>'SCREENING INFO'!#REF!</f>
        <v>#REF!</v>
      </c>
      <c r="O179" s="140" t="e">
        <f>'SCREENING INFO'!#REF!</f>
        <v>#REF!</v>
      </c>
      <c r="P179" s="224" t="e">
        <f>'SCREENING INFO'!#REF!</f>
        <v>#REF!</v>
      </c>
      <c r="Q179" s="242" t="e">
        <f>'SCREENING INFO'!#REF!</f>
        <v>#REF!</v>
      </c>
      <c r="R179" s="225" t="e">
        <f>'SCREENING INFO'!#REF!</f>
        <v>#REF!</v>
      </c>
      <c r="S179" s="140" t="e">
        <f>'SCREENING INFO'!#REF!</f>
        <v>#REF!</v>
      </c>
      <c r="T179" s="206" t="e">
        <f>'SCREENING INFO'!#REF!</f>
        <v>#REF!</v>
      </c>
      <c r="U179" s="138" t="e">
        <f>'SCREENING INFO'!#REF!</f>
        <v>#REF!</v>
      </c>
      <c r="V179" s="132" t="e">
        <f>'SCREENING INFO'!#REF!</f>
        <v>#REF!</v>
      </c>
      <c r="W179" s="132" t="e">
        <f>'SCREENING INFO'!#REF!</f>
        <v>#REF!</v>
      </c>
      <c r="X179" s="132" t="e">
        <f>'SCREENING INFO'!#REF!</f>
        <v>#REF!</v>
      </c>
      <c r="Y179" s="132" t="e">
        <f>'SCREENING INFO'!#REF!</f>
        <v>#REF!</v>
      </c>
      <c r="Z179" s="132" t="e">
        <f>'SCREENING INFO'!#REF!</f>
        <v>#REF!</v>
      </c>
      <c r="AA179" s="201" t="e">
        <f>'SCREENING INFO'!#REF!</f>
        <v>#REF!</v>
      </c>
      <c r="AB179" s="202" t="e">
        <f>'SCREENING INFO'!#REF!</f>
        <v>#REF!</v>
      </c>
      <c r="AC179" s="132" t="e">
        <f>'SCREENING INFO'!#REF!</f>
        <v>#REF!</v>
      </c>
      <c r="AD179" s="201" t="e">
        <f>'SCREENING INFO'!#REF!</f>
        <v>#REF!</v>
      </c>
      <c r="AE179" s="132" t="e">
        <f>'SCREENING INFO'!#REF!</f>
        <v>#REF!</v>
      </c>
      <c r="AF179" s="132" t="e">
        <f>'SCREENING INFO'!#REF!</f>
        <v>#REF!</v>
      </c>
      <c r="AG179" s="132" t="e">
        <f>'SCREENING INFO'!#REF!</f>
        <v>#REF!</v>
      </c>
      <c r="AH179" s="132" t="e">
        <f>'SCREENING INFO'!#REF!</f>
        <v>#REF!</v>
      </c>
      <c r="AI179" s="132" t="e">
        <f>'SCREENING INFO'!#REF!</f>
        <v>#REF!</v>
      </c>
      <c r="AJ179" s="132" t="e">
        <f>'SCREENING INFO'!#REF!</f>
        <v>#REF!</v>
      </c>
    </row>
    <row r="180" spans="1:36" s="25" customFormat="1" hidden="1">
      <c r="A180" s="106" t="e">
        <f>'SCREENING INFO'!#REF!</f>
        <v>#REF!</v>
      </c>
      <c r="B180" s="106" t="e">
        <f>'SCREENING INFO'!#REF!</f>
        <v>#REF!</v>
      </c>
      <c r="C180" s="106" t="e">
        <f>'SCREENING INFO'!#REF!</f>
        <v>#REF!</v>
      </c>
      <c r="D180" s="228" t="e">
        <f>'SCREENING INFO'!#REF!</f>
        <v>#REF!</v>
      </c>
      <c r="E180" s="130" t="e">
        <f>'SCREENING INFO'!#REF!</f>
        <v>#REF!</v>
      </c>
      <c r="F180" s="233" t="e">
        <f>'SCREENING INFO'!#REF!</f>
        <v>#REF!</v>
      </c>
      <c r="G180" s="141" t="e">
        <f>'SCREENING INFO'!#REF!</f>
        <v>#REF!</v>
      </c>
      <c r="H180" s="130" t="e">
        <f>'SCREENING INFO'!#REF!</f>
        <v>#REF!</v>
      </c>
      <c r="I180" s="130" t="e">
        <f>'SCREENING INFO'!#REF!</f>
        <v>#REF!</v>
      </c>
      <c r="J180" s="140" t="e">
        <f>'SCREENING INFO'!#REF!</f>
        <v>#REF!</v>
      </c>
      <c r="K180" s="140" t="e">
        <f>'SCREENING INFO'!#REF!</f>
        <v>#REF!</v>
      </c>
      <c r="L180" s="222" t="e">
        <f>'SCREENING INFO'!#REF!</f>
        <v>#REF!</v>
      </c>
      <c r="M180" s="221" t="e">
        <f>'SCREENING INFO'!#REF!</f>
        <v>#REF!</v>
      </c>
      <c r="N180" s="223" t="e">
        <f>'SCREENING INFO'!#REF!</f>
        <v>#REF!</v>
      </c>
      <c r="O180" s="140" t="e">
        <f>'SCREENING INFO'!#REF!</f>
        <v>#REF!</v>
      </c>
      <c r="P180" s="224" t="e">
        <f>'SCREENING INFO'!#REF!</f>
        <v>#REF!</v>
      </c>
      <c r="Q180" s="242" t="e">
        <f>'SCREENING INFO'!#REF!</f>
        <v>#REF!</v>
      </c>
      <c r="R180" s="225" t="e">
        <f>'SCREENING INFO'!#REF!</f>
        <v>#REF!</v>
      </c>
      <c r="S180" s="140" t="e">
        <f>'SCREENING INFO'!#REF!</f>
        <v>#REF!</v>
      </c>
      <c r="T180" s="206" t="e">
        <f>'SCREENING INFO'!#REF!</f>
        <v>#REF!</v>
      </c>
      <c r="U180" s="138" t="e">
        <f>'SCREENING INFO'!#REF!</f>
        <v>#REF!</v>
      </c>
      <c r="V180" s="199" t="e">
        <f>'SCREENING INFO'!#REF!</f>
        <v>#REF!</v>
      </c>
      <c r="W180" s="132" t="e">
        <f>'SCREENING INFO'!#REF!</f>
        <v>#REF!</v>
      </c>
      <c r="X180" s="132" t="e">
        <f>'SCREENING INFO'!#REF!</f>
        <v>#REF!</v>
      </c>
      <c r="Y180" s="132" t="e">
        <f>'SCREENING INFO'!#REF!</f>
        <v>#REF!</v>
      </c>
      <c r="Z180" s="132" t="e">
        <f>'SCREENING INFO'!#REF!</f>
        <v>#REF!</v>
      </c>
      <c r="AA180" s="227" t="e">
        <f>'SCREENING INFO'!#REF!</f>
        <v>#REF!</v>
      </c>
      <c r="AB180" s="202" t="e">
        <f>'SCREENING INFO'!#REF!</f>
        <v>#REF!</v>
      </c>
      <c r="AC180" s="132" t="e">
        <f>'SCREENING INFO'!#REF!</f>
        <v>#REF!</v>
      </c>
      <c r="AD180" s="201" t="e">
        <f>'SCREENING INFO'!#REF!</f>
        <v>#REF!</v>
      </c>
      <c r="AE180" s="132" t="e">
        <f>'SCREENING INFO'!#REF!</f>
        <v>#REF!</v>
      </c>
      <c r="AF180" s="132" t="e">
        <f>'SCREENING INFO'!#REF!</f>
        <v>#REF!</v>
      </c>
      <c r="AG180" s="132" t="e">
        <f>'SCREENING INFO'!#REF!</f>
        <v>#REF!</v>
      </c>
      <c r="AH180" s="132" t="e">
        <f>'SCREENING INFO'!#REF!</f>
        <v>#REF!</v>
      </c>
      <c r="AI180" s="132" t="e">
        <f>'SCREENING INFO'!#REF!</f>
        <v>#REF!</v>
      </c>
      <c r="AJ180" s="132" t="e">
        <f>'SCREENING INFO'!#REF!</f>
        <v>#REF!</v>
      </c>
    </row>
    <row r="181" spans="1:36" s="25" customFormat="1" hidden="1">
      <c r="A181" s="106" t="e">
        <f>'SCREENING INFO'!#REF!</f>
        <v>#REF!</v>
      </c>
      <c r="B181" s="106" t="e">
        <f>'SCREENING INFO'!#REF!</f>
        <v>#REF!</v>
      </c>
      <c r="C181" s="106" t="e">
        <f>'SCREENING INFO'!#REF!</f>
        <v>#REF!</v>
      </c>
      <c r="D181" s="148" t="e">
        <f>'SCREENING INFO'!#REF!</f>
        <v>#REF!</v>
      </c>
      <c r="E181" s="130" t="e">
        <f>'SCREENING INFO'!#REF!</f>
        <v>#REF!</v>
      </c>
      <c r="F181" s="234" t="e">
        <f>'SCREENING INFO'!#REF!</f>
        <v>#REF!</v>
      </c>
      <c r="G181" s="149" t="e">
        <f>'SCREENING INFO'!#REF!</f>
        <v>#REF!</v>
      </c>
      <c r="H181" s="130" t="e">
        <f>'SCREENING INFO'!#REF!</f>
        <v>#REF!</v>
      </c>
      <c r="I181" s="130" t="e">
        <f>'SCREENING INFO'!#REF!</f>
        <v>#REF!</v>
      </c>
      <c r="J181" s="140" t="e">
        <f>'SCREENING INFO'!#REF!</f>
        <v>#REF!</v>
      </c>
      <c r="K181" s="140" t="e">
        <f>'SCREENING INFO'!#REF!</f>
        <v>#REF!</v>
      </c>
      <c r="L181" s="222" t="e">
        <f>'SCREENING INFO'!#REF!</f>
        <v>#REF!</v>
      </c>
      <c r="M181" s="221" t="e">
        <f>'SCREENING INFO'!#REF!</f>
        <v>#REF!</v>
      </c>
      <c r="N181" s="223" t="e">
        <f>'SCREENING INFO'!#REF!</f>
        <v>#REF!</v>
      </c>
      <c r="O181" s="140" t="e">
        <f>'SCREENING INFO'!#REF!</f>
        <v>#REF!</v>
      </c>
      <c r="P181" s="224" t="e">
        <f>'SCREENING INFO'!#REF!</f>
        <v>#REF!</v>
      </c>
      <c r="Q181" s="242" t="e">
        <f>'SCREENING INFO'!#REF!</f>
        <v>#REF!</v>
      </c>
      <c r="R181" s="225" t="e">
        <f>'SCREENING INFO'!#REF!</f>
        <v>#REF!</v>
      </c>
      <c r="S181" s="140" t="e">
        <f>'SCREENING INFO'!#REF!</f>
        <v>#REF!</v>
      </c>
      <c r="T181" s="206" t="e">
        <f>'SCREENING INFO'!#REF!</f>
        <v>#REF!</v>
      </c>
      <c r="U181" s="138" t="e">
        <f>'SCREENING INFO'!#REF!</f>
        <v>#REF!</v>
      </c>
      <c r="V181" s="199" t="e">
        <f>'SCREENING INFO'!#REF!</f>
        <v>#REF!</v>
      </c>
      <c r="W181" s="132" t="e">
        <f>'SCREENING INFO'!#REF!</f>
        <v>#REF!</v>
      </c>
      <c r="X181" s="132" t="e">
        <f>'SCREENING INFO'!#REF!</f>
        <v>#REF!</v>
      </c>
      <c r="Y181" s="132" t="e">
        <f>'SCREENING INFO'!#REF!</f>
        <v>#REF!</v>
      </c>
      <c r="Z181" s="132" t="e">
        <f>'SCREENING INFO'!#REF!</f>
        <v>#REF!</v>
      </c>
      <c r="AA181" s="201" t="e">
        <f>'SCREENING INFO'!#REF!</f>
        <v>#REF!</v>
      </c>
      <c r="AB181" s="202" t="e">
        <f>'SCREENING INFO'!#REF!</f>
        <v>#REF!</v>
      </c>
      <c r="AC181" s="132" t="e">
        <f>'SCREENING INFO'!#REF!</f>
        <v>#REF!</v>
      </c>
      <c r="AD181" s="201" t="e">
        <f>'SCREENING INFO'!#REF!</f>
        <v>#REF!</v>
      </c>
      <c r="AE181" s="132" t="e">
        <f>'SCREENING INFO'!#REF!</f>
        <v>#REF!</v>
      </c>
      <c r="AF181" s="132" t="e">
        <f>'SCREENING INFO'!#REF!</f>
        <v>#REF!</v>
      </c>
      <c r="AG181" s="132" t="e">
        <f>'SCREENING INFO'!#REF!</f>
        <v>#REF!</v>
      </c>
      <c r="AH181" s="132" t="e">
        <f>'SCREENING INFO'!#REF!</f>
        <v>#REF!</v>
      </c>
      <c r="AI181" s="132" t="e">
        <f>'SCREENING INFO'!#REF!</f>
        <v>#REF!</v>
      </c>
      <c r="AJ181" s="132" t="e">
        <f>'SCREENING INFO'!#REF!</f>
        <v>#REF!</v>
      </c>
    </row>
    <row r="182" spans="1:36" s="25" customFormat="1" hidden="1">
      <c r="A182" s="106" t="e">
        <f>'SCREENING INFO'!#REF!</f>
        <v>#REF!</v>
      </c>
      <c r="B182" s="106" t="e">
        <f>'SCREENING INFO'!#REF!</f>
        <v>#REF!</v>
      </c>
      <c r="C182" s="106" t="e">
        <f>'SCREENING INFO'!#REF!</f>
        <v>#REF!</v>
      </c>
      <c r="D182" s="116" t="e">
        <f>'SCREENING INFO'!#REF!</f>
        <v>#REF!</v>
      </c>
      <c r="E182" s="200" t="e">
        <f>'SCREENING INFO'!#REF!</f>
        <v>#REF!</v>
      </c>
      <c r="F182" s="232" t="e">
        <f>'SCREENING INFO'!#REF!</f>
        <v>#REF!</v>
      </c>
      <c r="G182" s="132" t="e">
        <f>'SCREENING INFO'!#REF!</f>
        <v>#REF!</v>
      </c>
      <c r="H182" s="138" t="e">
        <f>'SCREENING INFO'!#REF!</f>
        <v>#REF!</v>
      </c>
      <c r="I182" s="138" t="e">
        <f>'SCREENING INFO'!#REF!</f>
        <v>#REF!</v>
      </c>
      <c r="J182" s="140" t="e">
        <f>'SCREENING INFO'!#REF!</f>
        <v>#REF!</v>
      </c>
      <c r="K182" s="140" t="e">
        <f>'SCREENING INFO'!#REF!</f>
        <v>#REF!</v>
      </c>
      <c r="L182" s="222" t="e">
        <f>'SCREENING INFO'!#REF!</f>
        <v>#REF!</v>
      </c>
      <c r="M182" s="221" t="e">
        <f>'SCREENING INFO'!#REF!</f>
        <v>#REF!</v>
      </c>
      <c r="N182" s="223" t="e">
        <f>'SCREENING INFO'!#REF!</f>
        <v>#REF!</v>
      </c>
      <c r="O182" s="140" t="e">
        <f>'SCREENING INFO'!#REF!</f>
        <v>#REF!</v>
      </c>
      <c r="P182" s="224" t="e">
        <f>'SCREENING INFO'!#REF!</f>
        <v>#REF!</v>
      </c>
      <c r="Q182" s="242" t="e">
        <f>'SCREENING INFO'!#REF!</f>
        <v>#REF!</v>
      </c>
      <c r="R182" s="225" t="e">
        <f>'SCREENING INFO'!#REF!</f>
        <v>#REF!</v>
      </c>
      <c r="S182" s="140" t="e">
        <f>'SCREENING INFO'!#REF!</f>
        <v>#REF!</v>
      </c>
      <c r="T182" s="206" t="e">
        <f>'SCREENING INFO'!#REF!</f>
        <v>#REF!</v>
      </c>
      <c r="U182" s="138" t="e">
        <f>'SCREENING INFO'!#REF!</f>
        <v>#REF!</v>
      </c>
      <c r="V182" s="138" t="e">
        <f>'SCREENING INFO'!#REF!</f>
        <v>#REF!</v>
      </c>
      <c r="W182" s="138" t="e">
        <f>'SCREENING INFO'!#REF!</f>
        <v>#REF!</v>
      </c>
      <c r="X182" s="138" t="e">
        <f>'SCREENING INFO'!#REF!</f>
        <v>#REF!</v>
      </c>
      <c r="Y182" s="138" t="e">
        <f>'SCREENING INFO'!#REF!</f>
        <v>#REF!</v>
      </c>
      <c r="Z182" s="138" t="e">
        <f>'SCREENING INFO'!#REF!</f>
        <v>#REF!</v>
      </c>
      <c r="AA182" s="201" t="e">
        <f>'SCREENING INFO'!#REF!</f>
        <v>#REF!</v>
      </c>
      <c r="AB182" s="207" t="e">
        <f>'SCREENING INFO'!#REF!</f>
        <v>#REF!</v>
      </c>
      <c r="AC182" s="138" t="e">
        <f>'SCREENING INFO'!#REF!</f>
        <v>#REF!</v>
      </c>
      <c r="AD182" s="138" t="e">
        <f>'SCREENING INFO'!#REF!</f>
        <v>#REF!</v>
      </c>
      <c r="AE182" s="138" t="e">
        <f>'SCREENING INFO'!#REF!</f>
        <v>#REF!</v>
      </c>
      <c r="AF182" s="138" t="e">
        <f>'SCREENING INFO'!#REF!</f>
        <v>#REF!</v>
      </c>
      <c r="AG182" s="138" t="e">
        <f>'SCREENING INFO'!#REF!</f>
        <v>#REF!</v>
      </c>
      <c r="AH182" s="138" t="e">
        <f>'SCREENING INFO'!#REF!</f>
        <v>#REF!</v>
      </c>
      <c r="AI182" s="138" t="e">
        <f>'SCREENING INFO'!#REF!</f>
        <v>#REF!</v>
      </c>
      <c r="AJ182" s="138" t="e">
        <f>'SCREENING INFO'!#REF!</f>
        <v>#REF!</v>
      </c>
    </row>
    <row r="183" spans="1:36" s="25" customFormat="1" hidden="1">
      <c r="A183" s="106" t="e">
        <f>'SCREENING INFO'!#REF!</f>
        <v>#REF!</v>
      </c>
      <c r="B183" s="106" t="e">
        <f>'SCREENING INFO'!#REF!</f>
        <v>#REF!</v>
      </c>
      <c r="C183" s="106" t="e">
        <f>'SCREENING INFO'!#REF!</f>
        <v>#REF!</v>
      </c>
      <c r="D183" s="116" t="e">
        <f>'SCREENING INFO'!#REF!</f>
        <v>#REF!</v>
      </c>
      <c r="E183" s="200" t="e">
        <f>'SCREENING INFO'!#REF!</f>
        <v>#REF!</v>
      </c>
      <c r="F183" s="232" t="e">
        <f>'SCREENING INFO'!#REF!</f>
        <v>#REF!</v>
      </c>
      <c r="G183" s="132" t="e">
        <f>'SCREENING INFO'!#REF!</f>
        <v>#REF!</v>
      </c>
      <c r="H183" s="138" t="e">
        <f>'SCREENING INFO'!#REF!</f>
        <v>#REF!</v>
      </c>
      <c r="I183" s="138" t="e">
        <f>'SCREENING INFO'!#REF!</f>
        <v>#REF!</v>
      </c>
      <c r="J183" s="140" t="e">
        <f>'SCREENING INFO'!#REF!</f>
        <v>#REF!</v>
      </c>
      <c r="K183" s="140" t="e">
        <f>'SCREENING INFO'!#REF!</f>
        <v>#REF!</v>
      </c>
      <c r="L183" s="222" t="e">
        <f>'SCREENING INFO'!#REF!</f>
        <v>#REF!</v>
      </c>
      <c r="M183" s="221" t="e">
        <f>'SCREENING INFO'!#REF!</f>
        <v>#REF!</v>
      </c>
      <c r="N183" s="223" t="e">
        <f>'SCREENING INFO'!#REF!</f>
        <v>#REF!</v>
      </c>
      <c r="O183" s="140" t="e">
        <f>'SCREENING INFO'!#REF!</f>
        <v>#REF!</v>
      </c>
      <c r="P183" s="224" t="e">
        <f>'SCREENING INFO'!#REF!</f>
        <v>#REF!</v>
      </c>
      <c r="Q183" s="242" t="e">
        <f>'SCREENING INFO'!#REF!</f>
        <v>#REF!</v>
      </c>
      <c r="R183" s="225" t="e">
        <f>'SCREENING INFO'!#REF!</f>
        <v>#REF!</v>
      </c>
      <c r="S183" s="140" t="e">
        <f>'SCREENING INFO'!#REF!</f>
        <v>#REF!</v>
      </c>
      <c r="T183" s="206" t="e">
        <f>'SCREENING INFO'!#REF!</f>
        <v>#REF!</v>
      </c>
      <c r="U183" s="138" t="e">
        <f>'SCREENING INFO'!#REF!</f>
        <v>#REF!</v>
      </c>
      <c r="V183" s="138" t="e">
        <f>'SCREENING INFO'!#REF!</f>
        <v>#REF!</v>
      </c>
      <c r="W183" s="138" t="e">
        <f>'SCREENING INFO'!#REF!</f>
        <v>#REF!</v>
      </c>
      <c r="X183" s="138" t="e">
        <f>'SCREENING INFO'!#REF!</f>
        <v>#REF!</v>
      </c>
      <c r="Y183" s="138" t="e">
        <f>'SCREENING INFO'!#REF!</f>
        <v>#REF!</v>
      </c>
      <c r="Z183" s="138" t="e">
        <f>'SCREENING INFO'!#REF!</f>
        <v>#REF!</v>
      </c>
      <c r="AA183" s="201" t="e">
        <f>'SCREENING INFO'!#REF!</f>
        <v>#REF!</v>
      </c>
      <c r="AB183" s="207" t="e">
        <f>'SCREENING INFO'!#REF!</f>
        <v>#REF!</v>
      </c>
      <c r="AC183" s="138" t="e">
        <f>'SCREENING INFO'!#REF!</f>
        <v>#REF!</v>
      </c>
      <c r="AD183" s="138" t="e">
        <f>'SCREENING INFO'!#REF!</f>
        <v>#REF!</v>
      </c>
      <c r="AE183" s="138" t="e">
        <f>'SCREENING INFO'!#REF!</f>
        <v>#REF!</v>
      </c>
      <c r="AF183" s="138" t="e">
        <f>'SCREENING INFO'!#REF!</f>
        <v>#REF!</v>
      </c>
      <c r="AG183" s="138" t="e">
        <f>'SCREENING INFO'!#REF!</f>
        <v>#REF!</v>
      </c>
      <c r="AH183" s="138" t="e">
        <f>'SCREENING INFO'!#REF!</f>
        <v>#REF!</v>
      </c>
      <c r="AI183" s="138" t="e">
        <f>'SCREENING INFO'!#REF!</f>
        <v>#REF!</v>
      </c>
      <c r="AJ183" s="138" t="e">
        <f>'SCREENING INFO'!#REF!</f>
        <v>#REF!</v>
      </c>
    </row>
    <row r="184" spans="1:36" s="25" customFormat="1" hidden="1">
      <c r="A184" s="106" t="e">
        <f>'SCREENING INFO'!#REF!</f>
        <v>#REF!</v>
      </c>
      <c r="B184" s="106" t="e">
        <f>'SCREENING INFO'!#REF!</f>
        <v>#REF!</v>
      </c>
      <c r="C184" s="106" t="e">
        <f>'SCREENING INFO'!#REF!</f>
        <v>#REF!</v>
      </c>
      <c r="D184" s="130" t="e">
        <f>'SCREENING INFO'!#REF!</f>
        <v>#REF!</v>
      </c>
      <c r="E184" s="130" t="e">
        <f>'SCREENING INFO'!#REF!</f>
        <v>#REF!</v>
      </c>
      <c r="F184" s="233" t="e">
        <f>'SCREENING INFO'!#REF!</f>
        <v>#REF!</v>
      </c>
      <c r="G184" s="141" t="e">
        <f>'SCREENING INFO'!#REF!</f>
        <v>#REF!</v>
      </c>
      <c r="H184" s="130" t="e">
        <f>'SCREENING INFO'!#REF!</f>
        <v>#REF!</v>
      </c>
      <c r="I184" s="130" t="e">
        <f>'SCREENING INFO'!#REF!</f>
        <v>#REF!</v>
      </c>
      <c r="J184" s="140" t="e">
        <f>'SCREENING INFO'!#REF!</f>
        <v>#REF!</v>
      </c>
      <c r="K184" s="140" t="e">
        <f>'SCREENING INFO'!#REF!</f>
        <v>#REF!</v>
      </c>
      <c r="L184" s="222" t="e">
        <f>'SCREENING INFO'!#REF!</f>
        <v>#REF!</v>
      </c>
      <c r="M184" s="221" t="e">
        <f>'SCREENING INFO'!#REF!</f>
        <v>#REF!</v>
      </c>
      <c r="N184" s="223" t="e">
        <f>'SCREENING INFO'!#REF!</f>
        <v>#REF!</v>
      </c>
      <c r="O184" s="140" t="e">
        <f>'SCREENING INFO'!#REF!</f>
        <v>#REF!</v>
      </c>
      <c r="P184" s="224" t="e">
        <f>'SCREENING INFO'!#REF!</f>
        <v>#REF!</v>
      </c>
      <c r="Q184" s="242" t="e">
        <f>'SCREENING INFO'!#REF!</f>
        <v>#REF!</v>
      </c>
      <c r="R184" s="225" t="e">
        <f>'SCREENING INFO'!#REF!</f>
        <v>#REF!</v>
      </c>
      <c r="S184" s="140" t="e">
        <f>'SCREENING INFO'!#REF!</f>
        <v>#REF!</v>
      </c>
      <c r="T184" s="206" t="e">
        <f>'SCREENING INFO'!#REF!</f>
        <v>#REF!</v>
      </c>
      <c r="U184" s="138" t="e">
        <f>'SCREENING INFO'!#REF!</f>
        <v>#REF!</v>
      </c>
      <c r="V184" s="132" t="e">
        <f>'SCREENING INFO'!#REF!</f>
        <v>#REF!</v>
      </c>
      <c r="W184" s="132" t="e">
        <f>'SCREENING INFO'!#REF!</f>
        <v>#REF!</v>
      </c>
      <c r="X184" s="132" t="e">
        <f>'SCREENING INFO'!#REF!</f>
        <v>#REF!</v>
      </c>
      <c r="Y184" s="132" t="e">
        <f>'SCREENING INFO'!#REF!</f>
        <v>#REF!</v>
      </c>
      <c r="Z184" s="132" t="e">
        <f>'SCREENING INFO'!#REF!</f>
        <v>#REF!</v>
      </c>
      <c r="AA184" s="201" t="e">
        <f>'SCREENING INFO'!#REF!</f>
        <v>#REF!</v>
      </c>
      <c r="AB184" s="202" t="e">
        <f>'SCREENING INFO'!#REF!</f>
        <v>#REF!</v>
      </c>
      <c r="AC184" s="132" t="e">
        <f>'SCREENING INFO'!#REF!</f>
        <v>#REF!</v>
      </c>
      <c r="AD184" s="201" t="e">
        <f>'SCREENING INFO'!#REF!</f>
        <v>#REF!</v>
      </c>
      <c r="AE184" s="132" t="e">
        <f>'SCREENING INFO'!#REF!</f>
        <v>#REF!</v>
      </c>
      <c r="AF184" s="132" t="e">
        <f>'SCREENING INFO'!#REF!</f>
        <v>#REF!</v>
      </c>
      <c r="AG184" s="132" t="e">
        <f>'SCREENING INFO'!#REF!</f>
        <v>#REF!</v>
      </c>
      <c r="AH184" s="132" t="e">
        <f>'SCREENING INFO'!#REF!</f>
        <v>#REF!</v>
      </c>
      <c r="AI184" s="132" t="e">
        <f>'SCREENING INFO'!#REF!</f>
        <v>#REF!</v>
      </c>
      <c r="AJ184" s="132" t="e">
        <f>'SCREENING INFO'!#REF!</f>
        <v>#REF!</v>
      </c>
    </row>
    <row r="185" spans="1:36" s="25" customFormat="1" hidden="1">
      <c r="A185" s="106" t="e">
        <f>'SCREENING INFO'!#REF!</f>
        <v>#REF!</v>
      </c>
      <c r="B185" s="106" t="e">
        <f>'SCREENING INFO'!#REF!</f>
        <v>#REF!</v>
      </c>
      <c r="C185" s="106" t="e">
        <f>'SCREENING INFO'!#REF!</f>
        <v>#REF!</v>
      </c>
      <c r="D185" s="130" t="e">
        <f>'SCREENING INFO'!#REF!</f>
        <v>#REF!</v>
      </c>
      <c r="E185" s="130" t="e">
        <f>'SCREENING INFO'!#REF!</f>
        <v>#REF!</v>
      </c>
      <c r="F185" s="233" t="e">
        <f>'SCREENING INFO'!#REF!</f>
        <v>#REF!</v>
      </c>
      <c r="G185" s="141" t="e">
        <f>'SCREENING INFO'!#REF!</f>
        <v>#REF!</v>
      </c>
      <c r="H185" s="130" t="e">
        <f>'SCREENING INFO'!#REF!</f>
        <v>#REF!</v>
      </c>
      <c r="I185" s="130" t="e">
        <f>'SCREENING INFO'!#REF!</f>
        <v>#REF!</v>
      </c>
      <c r="J185" s="140" t="e">
        <f>'SCREENING INFO'!#REF!</f>
        <v>#REF!</v>
      </c>
      <c r="K185" s="140" t="e">
        <f>'SCREENING INFO'!#REF!</f>
        <v>#REF!</v>
      </c>
      <c r="L185" s="222" t="e">
        <f>'SCREENING INFO'!#REF!</f>
        <v>#REF!</v>
      </c>
      <c r="M185" s="221" t="e">
        <f>'SCREENING INFO'!#REF!</f>
        <v>#REF!</v>
      </c>
      <c r="N185" s="223" t="e">
        <f>'SCREENING INFO'!#REF!</f>
        <v>#REF!</v>
      </c>
      <c r="O185" s="140" t="e">
        <f>'SCREENING INFO'!#REF!</f>
        <v>#REF!</v>
      </c>
      <c r="P185" s="224" t="e">
        <f>'SCREENING INFO'!#REF!</f>
        <v>#REF!</v>
      </c>
      <c r="Q185" s="242" t="e">
        <f>'SCREENING INFO'!#REF!</f>
        <v>#REF!</v>
      </c>
      <c r="R185" s="225" t="e">
        <f>'SCREENING INFO'!#REF!</f>
        <v>#REF!</v>
      </c>
      <c r="S185" s="140" t="e">
        <f>'SCREENING INFO'!#REF!</f>
        <v>#REF!</v>
      </c>
      <c r="T185" s="206" t="e">
        <f>'SCREENING INFO'!#REF!</f>
        <v>#REF!</v>
      </c>
      <c r="U185" s="138" t="e">
        <f>'SCREENING INFO'!#REF!</f>
        <v>#REF!</v>
      </c>
      <c r="V185" s="199" t="e">
        <f>'SCREENING INFO'!#REF!</f>
        <v>#REF!</v>
      </c>
      <c r="W185" s="132" t="e">
        <f>'SCREENING INFO'!#REF!</f>
        <v>#REF!</v>
      </c>
      <c r="X185" s="132" t="e">
        <f>'SCREENING INFO'!#REF!</f>
        <v>#REF!</v>
      </c>
      <c r="Y185" s="132" t="e">
        <f>'SCREENING INFO'!#REF!</f>
        <v>#REF!</v>
      </c>
      <c r="Z185" s="132" t="e">
        <f>'SCREENING INFO'!#REF!</f>
        <v>#REF!</v>
      </c>
      <c r="AA185" s="201" t="e">
        <f>'SCREENING INFO'!#REF!</f>
        <v>#REF!</v>
      </c>
      <c r="AB185" s="202" t="e">
        <f>'SCREENING INFO'!#REF!</f>
        <v>#REF!</v>
      </c>
      <c r="AC185" s="132" t="e">
        <f>'SCREENING INFO'!#REF!</f>
        <v>#REF!</v>
      </c>
      <c r="AD185" s="201" t="e">
        <f>'SCREENING INFO'!#REF!</f>
        <v>#REF!</v>
      </c>
      <c r="AE185" s="132" t="e">
        <f>'SCREENING INFO'!#REF!</f>
        <v>#REF!</v>
      </c>
      <c r="AF185" s="132" t="e">
        <f>'SCREENING INFO'!#REF!</f>
        <v>#REF!</v>
      </c>
      <c r="AG185" s="132" t="e">
        <f>'SCREENING INFO'!#REF!</f>
        <v>#REF!</v>
      </c>
      <c r="AH185" s="132" t="e">
        <f>'SCREENING INFO'!#REF!</f>
        <v>#REF!</v>
      </c>
      <c r="AI185" s="132" t="e">
        <f>'SCREENING INFO'!#REF!</f>
        <v>#REF!</v>
      </c>
      <c r="AJ185" s="132" t="e">
        <f>'SCREENING INFO'!#REF!</f>
        <v>#REF!</v>
      </c>
    </row>
    <row r="186" spans="1:36" s="25" customFormat="1" hidden="1">
      <c r="A186" s="106" t="e">
        <f>'SCREENING INFO'!#REF!</f>
        <v>#REF!</v>
      </c>
      <c r="B186" s="106" t="e">
        <f>'SCREENING INFO'!#REF!</f>
        <v>#REF!</v>
      </c>
      <c r="C186" s="106" t="e">
        <f>'SCREENING INFO'!#REF!</f>
        <v>#REF!</v>
      </c>
      <c r="D186" s="130" t="e">
        <f>'SCREENING INFO'!#REF!</f>
        <v>#REF!</v>
      </c>
      <c r="E186" s="130" t="e">
        <f>'SCREENING INFO'!#REF!</f>
        <v>#REF!</v>
      </c>
      <c r="F186" s="234" t="e">
        <f>'SCREENING INFO'!#REF!</f>
        <v>#REF!</v>
      </c>
      <c r="G186" s="141" t="e">
        <f>'SCREENING INFO'!#REF!</f>
        <v>#REF!</v>
      </c>
      <c r="H186" s="130" t="e">
        <f>'SCREENING INFO'!#REF!</f>
        <v>#REF!</v>
      </c>
      <c r="I186" s="130" t="e">
        <f>'SCREENING INFO'!#REF!</f>
        <v>#REF!</v>
      </c>
      <c r="J186" s="140" t="e">
        <f>'SCREENING INFO'!#REF!</f>
        <v>#REF!</v>
      </c>
      <c r="K186" s="140" t="e">
        <f>'SCREENING INFO'!#REF!</f>
        <v>#REF!</v>
      </c>
      <c r="L186" s="222" t="e">
        <f>'SCREENING INFO'!#REF!</f>
        <v>#REF!</v>
      </c>
      <c r="M186" s="221" t="e">
        <f>'SCREENING INFO'!#REF!</f>
        <v>#REF!</v>
      </c>
      <c r="N186" s="223" t="e">
        <f>'SCREENING INFO'!#REF!</f>
        <v>#REF!</v>
      </c>
      <c r="O186" s="140" t="e">
        <f>'SCREENING INFO'!#REF!</f>
        <v>#REF!</v>
      </c>
      <c r="P186" s="224" t="e">
        <f>'SCREENING INFO'!#REF!</f>
        <v>#REF!</v>
      </c>
      <c r="Q186" s="242" t="e">
        <f>'SCREENING INFO'!#REF!</f>
        <v>#REF!</v>
      </c>
      <c r="R186" s="225" t="e">
        <f>'SCREENING INFO'!#REF!</f>
        <v>#REF!</v>
      </c>
      <c r="S186" s="140" t="e">
        <f>'SCREENING INFO'!#REF!</f>
        <v>#REF!</v>
      </c>
      <c r="T186" s="206" t="e">
        <f>'SCREENING INFO'!#REF!</f>
        <v>#REF!</v>
      </c>
      <c r="U186" s="138" t="e">
        <f>'SCREENING INFO'!#REF!</f>
        <v>#REF!</v>
      </c>
      <c r="V186" s="199" t="e">
        <f>'SCREENING INFO'!#REF!</f>
        <v>#REF!</v>
      </c>
      <c r="W186" s="132" t="e">
        <f>'SCREENING INFO'!#REF!</f>
        <v>#REF!</v>
      </c>
      <c r="X186" s="132" t="e">
        <f>'SCREENING INFO'!#REF!</f>
        <v>#REF!</v>
      </c>
      <c r="Y186" s="132" t="e">
        <f>'SCREENING INFO'!#REF!</f>
        <v>#REF!</v>
      </c>
      <c r="Z186" s="132" t="e">
        <f>'SCREENING INFO'!#REF!</f>
        <v>#REF!</v>
      </c>
      <c r="AA186" s="227" t="e">
        <f>'SCREENING INFO'!#REF!</f>
        <v>#REF!</v>
      </c>
      <c r="AB186" s="202" t="e">
        <f>'SCREENING INFO'!#REF!</f>
        <v>#REF!</v>
      </c>
      <c r="AC186" s="132" t="e">
        <f>'SCREENING INFO'!#REF!</f>
        <v>#REF!</v>
      </c>
      <c r="AD186" s="201" t="e">
        <f>'SCREENING INFO'!#REF!</f>
        <v>#REF!</v>
      </c>
      <c r="AE186" s="132" t="e">
        <f>'SCREENING INFO'!#REF!</f>
        <v>#REF!</v>
      </c>
      <c r="AF186" s="132" t="e">
        <f>'SCREENING INFO'!#REF!</f>
        <v>#REF!</v>
      </c>
      <c r="AG186" s="132" t="e">
        <f>'SCREENING INFO'!#REF!</f>
        <v>#REF!</v>
      </c>
      <c r="AH186" s="132" t="e">
        <f>'SCREENING INFO'!#REF!</f>
        <v>#REF!</v>
      </c>
      <c r="AI186" s="132" t="e">
        <f>'SCREENING INFO'!#REF!</f>
        <v>#REF!</v>
      </c>
      <c r="AJ186" s="132" t="e">
        <f>'SCREENING INFO'!#REF!</f>
        <v>#REF!</v>
      </c>
    </row>
    <row r="187" spans="1:36" s="25" customFormat="1" hidden="1">
      <c r="A187" s="106" t="e">
        <f>'SCREENING INFO'!#REF!</f>
        <v>#REF!</v>
      </c>
      <c r="B187" s="106" t="e">
        <f>'SCREENING INFO'!#REF!</f>
        <v>#REF!</v>
      </c>
      <c r="C187" s="106" t="e">
        <f>'SCREENING INFO'!#REF!</f>
        <v>#REF!</v>
      </c>
      <c r="D187" s="130" t="e">
        <f>'SCREENING INFO'!#REF!</f>
        <v>#REF!</v>
      </c>
      <c r="E187" s="130" t="e">
        <f>'SCREENING INFO'!#REF!</f>
        <v>#REF!</v>
      </c>
      <c r="F187" s="233" t="e">
        <f>'SCREENING INFO'!#REF!</f>
        <v>#REF!</v>
      </c>
      <c r="G187" s="141" t="e">
        <f>'SCREENING INFO'!#REF!</f>
        <v>#REF!</v>
      </c>
      <c r="H187" s="130" t="e">
        <f>'SCREENING INFO'!#REF!</f>
        <v>#REF!</v>
      </c>
      <c r="I187" s="130" t="e">
        <f>'SCREENING INFO'!#REF!</f>
        <v>#REF!</v>
      </c>
      <c r="J187" s="140" t="e">
        <f>'SCREENING INFO'!#REF!</f>
        <v>#REF!</v>
      </c>
      <c r="K187" s="140" t="e">
        <f>'SCREENING INFO'!#REF!</f>
        <v>#REF!</v>
      </c>
      <c r="L187" s="222" t="e">
        <f>'SCREENING INFO'!#REF!</f>
        <v>#REF!</v>
      </c>
      <c r="M187" s="221" t="e">
        <f>'SCREENING INFO'!#REF!</f>
        <v>#REF!</v>
      </c>
      <c r="N187" s="223" t="e">
        <f>'SCREENING INFO'!#REF!</f>
        <v>#REF!</v>
      </c>
      <c r="O187" s="140" t="e">
        <f>'SCREENING INFO'!#REF!</f>
        <v>#REF!</v>
      </c>
      <c r="P187" s="224" t="e">
        <f>'SCREENING INFO'!#REF!</f>
        <v>#REF!</v>
      </c>
      <c r="Q187" s="242" t="e">
        <f>'SCREENING INFO'!#REF!</f>
        <v>#REF!</v>
      </c>
      <c r="R187" s="225" t="e">
        <f>'SCREENING INFO'!#REF!</f>
        <v>#REF!</v>
      </c>
      <c r="S187" s="140" t="e">
        <f>'SCREENING INFO'!#REF!</f>
        <v>#REF!</v>
      </c>
      <c r="T187" s="206" t="e">
        <f>'SCREENING INFO'!#REF!</f>
        <v>#REF!</v>
      </c>
      <c r="U187" s="138" t="e">
        <f>'SCREENING INFO'!#REF!</f>
        <v>#REF!</v>
      </c>
      <c r="V187" s="132" t="e">
        <f>'SCREENING INFO'!#REF!</f>
        <v>#REF!</v>
      </c>
      <c r="W187" s="132" t="e">
        <f>'SCREENING INFO'!#REF!</f>
        <v>#REF!</v>
      </c>
      <c r="X187" s="132" t="e">
        <f>'SCREENING INFO'!#REF!</f>
        <v>#REF!</v>
      </c>
      <c r="Y187" s="132" t="e">
        <f>'SCREENING INFO'!#REF!</f>
        <v>#REF!</v>
      </c>
      <c r="Z187" s="132" t="e">
        <f>'SCREENING INFO'!#REF!</f>
        <v>#REF!</v>
      </c>
      <c r="AA187" s="227" t="e">
        <f>'SCREENING INFO'!#REF!</f>
        <v>#REF!</v>
      </c>
      <c r="AB187" s="202" t="e">
        <f>'SCREENING INFO'!#REF!</f>
        <v>#REF!</v>
      </c>
      <c r="AC187" s="132" t="e">
        <f>'SCREENING INFO'!#REF!</f>
        <v>#REF!</v>
      </c>
      <c r="AD187" s="201" t="e">
        <f>'SCREENING INFO'!#REF!</f>
        <v>#REF!</v>
      </c>
      <c r="AE187" s="132" t="e">
        <f>'SCREENING INFO'!#REF!</f>
        <v>#REF!</v>
      </c>
      <c r="AF187" s="132" t="e">
        <f>'SCREENING INFO'!#REF!</f>
        <v>#REF!</v>
      </c>
      <c r="AG187" s="132" t="e">
        <f>'SCREENING INFO'!#REF!</f>
        <v>#REF!</v>
      </c>
      <c r="AH187" s="132" t="e">
        <f>'SCREENING INFO'!#REF!</f>
        <v>#REF!</v>
      </c>
      <c r="AI187" s="132" t="e">
        <f>'SCREENING INFO'!#REF!</f>
        <v>#REF!</v>
      </c>
      <c r="AJ187" s="132" t="e">
        <f>'SCREENING INFO'!#REF!</f>
        <v>#REF!</v>
      </c>
    </row>
    <row r="188" spans="1:36" s="25" customFormat="1" hidden="1">
      <c r="A188" s="106" t="e">
        <f>'SCREENING INFO'!#REF!</f>
        <v>#REF!</v>
      </c>
      <c r="B188" s="106" t="e">
        <f>'SCREENING INFO'!#REF!</f>
        <v>#REF!</v>
      </c>
      <c r="C188" s="106" t="e">
        <f>'SCREENING INFO'!#REF!</f>
        <v>#REF!</v>
      </c>
      <c r="D188" s="116" t="e">
        <f>'SCREENING INFO'!#REF!</f>
        <v>#REF!</v>
      </c>
      <c r="E188" s="200" t="e">
        <f>'SCREENING INFO'!#REF!</f>
        <v>#REF!</v>
      </c>
      <c r="F188" s="232" t="e">
        <f>'SCREENING INFO'!#REF!</f>
        <v>#REF!</v>
      </c>
      <c r="G188" s="132" t="e">
        <f>'SCREENING INFO'!#REF!</f>
        <v>#REF!</v>
      </c>
      <c r="H188" s="138" t="e">
        <f>'SCREENING INFO'!#REF!</f>
        <v>#REF!</v>
      </c>
      <c r="I188" s="138" t="e">
        <f>'SCREENING INFO'!#REF!</f>
        <v>#REF!</v>
      </c>
      <c r="J188" s="140" t="e">
        <f>'SCREENING INFO'!#REF!</f>
        <v>#REF!</v>
      </c>
      <c r="K188" s="140" t="e">
        <f>'SCREENING INFO'!#REF!</f>
        <v>#REF!</v>
      </c>
      <c r="L188" s="222" t="e">
        <f>'SCREENING INFO'!#REF!</f>
        <v>#REF!</v>
      </c>
      <c r="M188" s="221" t="e">
        <f>'SCREENING INFO'!#REF!</f>
        <v>#REF!</v>
      </c>
      <c r="N188" s="223" t="e">
        <f>'SCREENING INFO'!#REF!</f>
        <v>#REF!</v>
      </c>
      <c r="O188" s="140" t="e">
        <f>'SCREENING INFO'!#REF!</f>
        <v>#REF!</v>
      </c>
      <c r="P188" s="224" t="e">
        <f>'SCREENING INFO'!#REF!</f>
        <v>#REF!</v>
      </c>
      <c r="Q188" s="242" t="e">
        <f>'SCREENING INFO'!#REF!</f>
        <v>#REF!</v>
      </c>
      <c r="R188" s="225" t="e">
        <f>'SCREENING INFO'!#REF!</f>
        <v>#REF!</v>
      </c>
      <c r="S188" s="140" t="e">
        <f>'SCREENING INFO'!#REF!</f>
        <v>#REF!</v>
      </c>
      <c r="T188" s="206" t="e">
        <f>'SCREENING INFO'!#REF!</f>
        <v>#REF!</v>
      </c>
      <c r="U188" s="138" t="e">
        <f>'SCREENING INFO'!#REF!</f>
        <v>#REF!</v>
      </c>
      <c r="V188" s="138" t="e">
        <f>'SCREENING INFO'!#REF!</f>
        <v>#REF!</v>
      </c>
      <c r="W188" s="138" t="e">
        <f>'SCREENING INFO'!#REF!</f>
        <v>#REF!</v>
      </c>
      <c r="X188" s="138" t="e">
        <f>'SCREENING INFO'!#REF!</f>
        <v>#REF!</v>
      </c>
      <c r="Y188" s="138" t="e">
        <f>'SCREENING INFO'!#REF!</f>
        <v>#REF!</v>
      </c>
      <c r="Z188" s="138" t="e">
        <f>'SCREENING INFO'!#REF!</f>
        <v>#REF!</v>
      </c>
      <c r="AA188" s="201" t="e">
        <f>'SCREENING INFO'!#REF!</f>
        <v>#REF!</v>
      </c>
      <c r="AB188" s="207" t="e">
        <f>'SCREENING INFO'!#REF!</f>
        <v>#REF!</v>
      </c>
      <c r="AC188" s="138" t="e">
        <f>'SCREENING INFO'!#REF!</f>
        <v>#REF!</v>
      </c>
      <c r="AD188" s="138" t="e">
        <f>'SCREENING INFO'!#REF!</f>
        <v>#REF!</v>
      </c>
      <c r="AE188" s="138" t="e">
        <f>'SCREENING INFO'!#REF!</f>
        <v>#REF!</v>
      </c>
      <c r="AF188" s="138" t="e">
        <f>'SCREENING INFO'!#REF!</f>
        <v>#REF!</v>
      </c>
      <c r="AG188" s="138" t="e">
        <f>'SCREENING INFO'!#REF!</f>
        <v>#REF!</v>
      </c>
      <c r="AH188" s="138" t="e">
        <f>'SCREENING INFO'!#REF!</f>
        <v>#REF!</v>
      </c>
      <c r="AI188" s="138" t="e">
        <f>'SCREENING INFO'!#REF!</f>
        <v>#REF!</v>
      </c>
      <c r="AJ188" s="138" t="e">
        <f>'SCREENING INFO'!#REF!</f>
        <v>#REF!</v>
      </c>
    </row>
    <row r="189" spans="1:36" s="25" customFormat="1" hidden="1">
      <c r="A189" s="106" t="e">
        <f>'SCREENING INFO'!#REF!</f>
        <v>#REF!</v>
      </c>
      <c r="B189" s="106" t="e">
        <f>'SCREENING INFO'!#REF!</f>
        <v>#REF!</v>
      </c>
      <c r="C189" s="106" t="e">
        <f>'SCREENING INFO'!#REF!</f>
        <v>#REF!</v>
      </c>
      <c r="D189" s="116" t="e">
        <f>'SCREENING INFO'!#REF!</f>
        <v>#REF!</v>
      </c>
      <c r="E189" s="200" t="e">
        <f>'SCREENING INFO'!#REF!</f>
        <v>#REF!</v>
      </c>
      <c r="F189" s="232" t="e">
        <f>'SCREENING INFO'!#REF!</f>
        <v>#REF!</v>
      </c>
      <c r="G189" s="132" t="e">
        <f>'SCREENING INFO'!#REF!</f>
        <v>#REF!</v>
      </c>
      <c r="H189" s="138" t="e">
        <f>'SCREENING INFO'!#REF!</f>
        <v>#REF!</v>
      </c>
      <c r="I189" s="138" t="e">
        <f>'SCREENING INFO'!#REF!</f>
        <v>#REF!</v>
      </c>
      <c r="J189" s="140" t="e">
        <f>'SCREENING INFO'!#REF!</f>
        <v>#REF!</v>
      </c>
      <c r="K189" s="140" t="e">
        <f>'SCREENING INFO'!#REF!</f>
        <v>#REF!</v>
      </c>
      <c r="L189" s="243" t="e">
        <f>'SCREENING INFO'!#REF!</f>
        <v>#REF!</v>
      </c>
      <c r="M189" s="221" t="e">
        <f>'SCREENING INFO'!#REF!</f>
        <v>#REF!</v>
      </c>
      <c r="N189" s="223" t="e">
        <f>'SCREENING INFO'!#REF!</f>
        <v>#REF!</v>
      </c>
      <c r="O189" s="140" t="e">
        <f>'SCREENING INFO'!#REF!</f>
        <v>#REF!</v>
      </c>
      <c r="P189" s="224" t="e">
        <f>'SCREENING INFO'!#REF!</f>
        <v>#REF!</v>
      </c>
      <c r="Q189" s="242" t="e">
        <f>'SCREENING INFO'!#REF!</f>
        <v>#REF!</v>
      </c>
      <c r="R189" s="225" t="e">
        <f>'SCREENING INFO'!#REF!</f>
        <v>#REF!</v>
      </c>
      <c r="S189" s="140" t="e">
        <f>'SCREENING INFO'!#REF!</f>
        <v>#REF!</v>
      </c>
      <c r="T189" s="206" t="e">
        <f>'SCREENING INFO'!#REF!</f>
        <v>#REF!</v>
      </c>
      <c r="U189" s="138" t="e">
        <f>'SCREENING INFO'!#REF!</f>
        <v>#REF!</v>
      </c>
      <c r="V189" s="138" t="e">
        <f>'SCREENING INFO'!#REF!</f>
        <v>#REF!</v>
      </c>
      <c r="W189" s="138" t="e">
        <f>'SCREENING INFO'!#REF!</f>
        <v>#REF!</v>
      </c>
      <c r="X189" s="138" t="e">
        <f>'SCREENING INFO'!#REF!</f>
        <v>#REF!</v>
      </c>
      <c r="Y189" s="138" t="e">
        <f>'SCREENING INFO'!#REF!</f>
        <v>#REF!</v>
      </c>
      <c r="Z189" s="138" t="e">
        <f>'SCREENING INFO'!#REF!</f>
        <v>#REF!</v>
      </c>
      <c r="AA189" s="201" t="e">
        <f>'SCREENING INFO'!#REF!</f>
        <v>#REF!</v>
      </c>
      <c r="AB189" s="207" t="e">
        <f>'SCREENING INFO'!#REF!</f>
        <v>#REF!</v>
      </c>
      <c r="AC189" s="138" t="e">
        <f>'SCREENING INFO'!#REF!</f>
        <v>#REF!</v>
      </c>
      <c r="AD189" s="138" t="e">
        <f>'SCREENING INFO'!#REF!</f>
        <v>#REF!</v>
      </c>
      <c r="AE189" s="138" t="e">
        <f>'SCREENING INFO'!#REF!</f>
        <v>#REF!</v>
      </c>
      <c r="AF189" s="138" t="e">
        <f>'SCREENING INFO'!#REF!</f>
        <v>#REF!</v>
      </c>
      <c r="AG189" s="138" t="e">
        <f>'SCREENING INFO'!#REF!</f>
        <v>#REF!</v>
      </c>
      <c r="AH189" s="138" t="e">
        <f>'SCREENING INFO'!#REF!</f>
        <v>#REF!</v>
      </c>
      <c r="AI189" s="138" t="e">
        <f>'SCREENING INFO'!#REF!</f>
        <v>#REF!</v>
      </c>
      <c r="AJ189" s="138" t="e">
        <f>'SCREENING INFO'!#REF!</f>
        <v>#REF!</v>
      </c>
    </row>
    <row r="190" spans="1:36">
      <c r="A190" s="106" t="e">
        <f>'SCREENING INFO'!#REF!</f>
        <v>#REF!</v>
      </c>
      <c r="B190" s="106" t="e">
        <f>'SCREENING INFO'!#REF!</f>
        <v>#REF!</v>
      </c>
      <c r="C190" s="106" t="e">
        <f>'SCREENING INFO'!#REF!</f>
        <v>#REF!</v>
      </c>
      <c r="D190" s="130" t="e">
        <f>'SCREENING INFO'!#REF!</f>
        <v>#REF!</v>
      </c>
      <c r="E190" s="259" t="e">
        <f>'SCREENING INFO'!#REF!</f>
        <v>#REF!</v>
      </c>
      <c r="F190" s="260" t="e">
        <f>'SCREENING INFO'!#REF!</f>
        <v>#REF!</v>
      </c>
      <c r="G190" s="261" t="e">
        <f>'SCREENING INFO'!#REF!</f>
        <v>#REF!</v>
      </c>
      <c r="H190" s="259" t="e">
        <f>'SCREENING INFO'!#REF!</f>
        <v>#REF!</v>
      </c>
      <c r="I190" s="259" t="e">
        <f>'SCREENING INFO'!#REF!</f>
        <v>#REF!</v>
      </c>
      <c r="J190" s="262" t="e">
        <f>'SCREENING INFO'!#REF!</f>
        <v>#REF!</v>
      </c>
      <c r="K190" s="262" t="e">
        <f>'SCREENING INFO'!#REF!</f>
        <v>#REF!</v>
      </c>
      <c r="L190" s="245" t="e">
        <f>'SCREENING INFO'!#REF!</f>
        <v>#REF!</v>
      </c>
      <c r="M190" s="263" t="e">
        <f>'SCREENING INFO'!#REF!</f>
        <v>#REF!</v>
      </c>
      <c r="N190" s="264" t="e">
        <f>'SCREENING INFO'!#REF!</f>
        <v>#REF!</v>
      </c>
      <c r="O190" s="265" t="e">
        <f>'SCREENING INFO'!#REF!</f>
        <v>#REF!</v>
      </c>
      <c r="P190" s="224" t="e">
        <f>'SCREENING INFO'!#REF!</f>
        <v>#REF!</v>
      </c>
      <c r="Q190" s="266" t="e">
        <f>'SCREENING INFO'!#REF!</f>
        <v>#REF!</v>
      </c>
      <c r="R190" s="267" t="e">
        <f>'SCREENING INFO'!#REF!</f>
        <v>#REF!</v>
      </c>
      <c r="S190" s="265" t="e">
        <f>'SCREENING INFO'!#REF!</f>
        <v>#REF!</v>
      </c>
      <c r="T190" s="268" t="e">
        <f>'SCREENING INFO'!#REF!</f>
        <v>#REF!</v>
      </c>
      <c r="U190" s="207" t="e">
        <f>'SCREENING INFO'!#REF!</f>
        <v>#REF!</v>
      </c>
      <c r="V190" s="269" t="e">
        <f>'SCREENING INFO'!#REF!</f>
        <v>#REF!</v>
      </c>
      <c r="W190" s="202" t="e">
        <f>'SCREENING INFO'!#REF!</f>
        <v>#REF!</v>
      </c>
      <c r="X190" s="202" t="e">
        <f>'SCREENING INFO'!#REF!</f>
        <v>#REF!</v>
      </c>
      <c r="Y190" s="202" t="e">
        <f>'SCREENING INFO'!#REF!</f>
        <v>#REF!</v>
      </c>
      <c r="Z190" s="202" t="e">
        <f>'SCREENING INFO'!#REF!</f>
        <v>#REF!</v>
      </c>
      <c r="AA190" s="201" t="e">
        <f>'SCREENING INFO'!#REF!</f>
        <v>#REF!</v>
      </c>
      <c r="AB190" s="202" t="e">
        <f>'SCREENING INFO'!#REF!</f>
        <v>#REF!</v>
      </c>
      <c r="AC190" s="202" t="e">
        <f>'SCREENING INFO'!#REF!</f>
        <v>#REF!</v>
      </c>
      <c r="AD190" s="201" t="e">
        <f>'SCREENING INFO'!#REF!</f>
        <v>#REF!</v>
      </c>
      <c r="AE190" s="202" t="e">
        <f>'SCREENING INFO'!#REF!</f>
        <v>#REF!</v>
      </c>
      <c r="AF190" s="202" t="e">
        <f>'SCREENING INFO'!#REF!</f>
        <v>#REF!</v>
      </c>
      <c r="AG190" s="202" t="e">
        <f>'SCREENING INFO'!#REF!</f>
        <v>#REF!</v>
      </c>
      <c r="AH190" s="202" t="e">
        <f>'SCREENING INFO'!#REF!</f>
        <v>#REF!</v>
      </c>
      <c r="AI190" s="202" t="e">
        <f>'SCREENING INFO'!#REF!</f>
        <v>#REF!</v>
      </c>
      <c r="AJ190" s="202" t="e">
        <f>'SCREENING INFO'!#REF!</f>
        <v>#REF!</v>
      </c>
    </row>
    <row r="191" spans="1:36">
      <c r="A191" s="106" t="e">
        <f>'SCREENING INFO'!#REF!</f>
        <v>#REF!</v>
      </c>
      <c r="B191" s="106" t="e">
        <f>'SCREENING INFO'!#REF!</f>
        <v>#REF!</v>
      </c>
      <c r="C191" s="106" t="e">
        <f>'SCREENING INFO'!#REF!</f>
        <v>#REF!</v>
      </c>
      <c r="D191" s="130" t="e">
        <f>'SCREENING INFO'!#REF!</f>
        <v>#REF!</v>
      </c>
      <c r="E191" s="259" t="e">
        <f>'SCREENING INFO'!#REF!</f>
        <v>#REF!</v>
      </c>
      <c r="F191" s="260" t="e">
        <f>'SCREENING INFO'!#REF!</f>
        <v>#REF!</v>
      </c>
      <c r="G191" s="261" t="e">
        <f>'SCREENING INFO'!#REF!</f>
        <v>#REF!</v>
      </c>
      <c r="H191" s="259" t="e">
        <f>'SCREENING INFO'!#REF!</f>
        <v>#REF!</v>
      </c>
      <c r="I191" s="259" t="e">
        <f>'SCREENING INFO'!#REF!</f>
        <v>#REF!</v>
      </c>
      <c r="J191" s="262" t="e">
        <f>'SCREENING INFO'!#REF!</f>
        <v>#REF!</v>
      </c>
      <c r="K191" s="262" t="e">
        <f>'SCREENING INFO'!#REF!</f>
        <v>#REF!</v>
      </c>
      <c r="L191" s="245" t="e">
        <f>'SCREENING INFO'!#REF!</f>
        <v>#REF!</v>
      </c>
      <c r="M191" s="263" t="e">
        <f>'SCREENING INFO'!#REF!</f>
        <v>#REF!</v>
      </c>
      <c r="N191" s="264" t="e">
        <f>'SCREENING INFO'!#REF!</f>
        <v>#REF!</v>
      </c>
      <c r="O191" s="265" t="e">
        <f>'SCREENING INFO'!#REF!</f>
        <v>#REF!</v>
      </c>
      <c r="P191" s="224" t="e">
        <f>'SCREENING INFO'!#REF!</f>
        <v>#REF!</v>
      </c>
      <c r="Q191" s="266" t="e">
        <f>'SCREENING INFO'!#REF!</f>
        <v>#REF!</v>
      </c>
      <c r="R191" s="267" t="e">
        <f>'SCREENING INFO'!#REF!</f>
        <v>#REF!</v>
      </c>
      <c r="S191" s="265" t="e">
        <f>'SCREENING INFO'!#REF!</f>
        <v>#REF!</v>
      </c>
      <c r="T191" s="268" t="e">
        <f>'SCREENING INFO'!#REF!</f>
        <v>#REF!</v>
      </c>
      <c r="U191" s="207" t="e">
        <f>'SCREENING INFO'!#REF!</f>
        <v>#REF!</v>
      </c>
      <c r="V191" s="269" t="e">
        <f>'SCREENING INFO'!#REF!</f>
        <v>#REF!</v>
      </c>
      <c r="W191" s="202" t="e">
        <f>'SCREENING INFO'!#REF!</f>
        <v>#REF!</v>
      </c>
      <c r="X191" s="202" t="e">
        <f>'SCREENING INFO'!#REF!</f>
        <v>#REF!</v>
      </c>
      <c r="Y191" s="202" t="e">
        <f>'SCREENING INFO'!#REF!</f>
        <v>#REF!</v>
      </c>
      <c r="Z191" s="202" t="e">
        <f>'SCREENING INFO'!#REF!</f>
        <v>#REF!</v>
      </c>
      <c r="AA191" s="201" t="e">
        <f>'SCREENING INFO'!#REF!</f>
        <v>#REF!</v>
      </c>
      <c r="AB191" s="202" t="e">
        <f>'SCREENING INFO'!#REF!</f>
        <v>#REF!</v>
      </c>
      <c r="AC191" s="202" t="e">
        <f>'SCREENING INFO'!#REF!</f>
        <v>#REF!</v>
      </c>
      <c r="AD191" s="201" t="e">
        <f>'SCREENING INFO'!#REF!</f>
        <v>#REF!</v>
      </c>
      <c r="AE191" s="202" t="e">
        <f>'SCREENING INFO'!#REF!</f>
        <v>#REF!</v>
      </c>
      <c r="AF191" s="202" t="e">
        <f>'SCREENING INFO'!#REF!</f>
        <v>#REF!</v>
      </c>
      <c r="AG191" s="202" t="e">
        <f>'SCREENING INFO'!#REF!</f>
        <v>#REF!</v>
      </c>
      <c r="AH191" s="202" t="e">
        <f>'SCREENING INFO'!#REF!</f>
        <v>#REF!</v>
      </c>
      <c r="AI191" s="202" t="e">
        <f>'SCREENING INFO'!#REF!</f>
        <v>#REF!</v>
      </c>
      <c r="AJ191" s="202" t="e">
        <f>'SCREENING INFO'!#REF!</f>
        <v>#REF!</v>
      </c>
    </row>
    <row r="192" spans="1:36">
      <c r="A192" s="106" t="e">
        <f>'SCREENING INFO'!#REF!</f>
        <v>#REF!</v>
      </c>
      <c r="B192" s="106" t="e">
        <f>'SCREENING INFO'!#REF!</f>
        <v>#REF!</v>
      </c>
      <c r="C192" s="106" t="e">
        <f>'SCREENING INFO'!#REF!</f>
        <v>#REF!</v>
      </c>
      <c r="D192" s="130" t="e">
        <f>'SCREENING INFO'!#REF!</f>
        <v>#REF!</v>
      </c>
      <c r="E192" s="259" t="e">
        <f>'SCREENING INFO'!#REF!</f>
        <v>#REF!</v>
      </c>
      <c r="F192" s="260" t="e">
        <f>'SCREENING INFO'!#REF!</f>
        <v>#REF!</v>
      </c>
      <c r="G192" s="261" t="e">
        <f>'SCREENING INFO'!#REF!</f>
        <v>#REF!</v>
      </c>
      <c r="H192" s="259" t="e">
        <f>'SCREENING INFO'!#REF!</f>
        <v>#REF!</v>
      </c>
      <c r="I192" s="259" t="e">
        <f>'SCREENING INFO'!#REF!</f>
        <v>#REF!</v>
      </c>
      <c r="J192" s="262" t="e">
        <f>'SCREENING INFO'!#REF!</f>
        <v>#REF!</v>
      </c>
      <c r="K192" s="262" t="e">
        <f>'SCREENING INFO'!#REF!</f>
        <v>#REF!</v>
      </c>
      <c r="L192" s="245" t="e">
        <f>'SCREENING INFO'!#REF!</f>
        <v>#REF!</v>
      </c>
      <c r="M192" s="263" t="e">
        <f>'SCREENING INFO'!#REF!</f>
        <v>#REF!</v>
      </c>
      <c r="N192" s="264" t="e">
        <f>'SCREENING INFO'!#REF!</f>
        <v>#REF!</v>
      </c>
      <c r="O192" s="265" t="e">
        <f>'SCREENING INFO'!#REF!</f>
        <v>#REF!</v>
      </c>
      <c r="P192" s="224" t="e">
        <f>'SCREENING INFO'!#REF!</f>
        <v>#REF!</v>
      </c>
      <c r="Q192" s="266" t="e">
        <f>'SCREENING INFO'!#REF!</f>
        <v>#REF!</v>
      </c>
      <c r="R192" s="267" t="e">
        <f>'SCREENING INFO'!#REF!</f>
        <v>#REF!</v>
      </c>
      <c r="S192" s="265" t="e">
        <f>'SCREENING INFO'!#REF!</f>
        <v>#REF!</v>
      </c>
      <c r="T192" s="268" t="e">
        <f>'SCREENING INFO'!#REF!</f>
        <v>#REF!</v>
      </c>
      <c r="U192" s="207" t="e">
        <f>'SCREENING INFO'!#REF!</f>
        <v>#REF!</v>
      </c>
      <c r="V192" s="269" t="e">
        <f>'SCREENING INFO'!#REF!</f>
        <v>#REF!</v>
      </c>
      <c r="W192" s="202" t="e">
        <f>'SCREENING INFO'!#REF!</f>
        <v>#REF!</v>
      </c>
      <c r="X192" s="202" t="e">
        <f>'SCREENING INFO'!#REF!</f>
        <v>#REF!</v>
      </c>
      <c r="Y192" s="202" t="e">
        <f>'SCREENING INFO'!#REF!</f>
        <v>#REF!</v>
      </c>
      <c r="Z192" s="202" t="e">
        <f>'SCREENING INFO'!#REF!</f>
        <v>#REF!</v>
      </c>
      <c r="AA192" s="201" t="e">
        <f>'SCREENING INFO'!#REF!</f>
        <v>#REF!</v>
      </c>
      <c r="AB192" s="202" t="e">
        <f>'SCREENING INFO'!#REF!</f>
        <v>#REF!</v>
      </c>
      <c r="AC192" s="202" t="e">
        <f>'SCREENING INFO'!#REF!</f>
        <v>#REF!</v>
      </c>
      <c r="AD192" s="201" t="e">
        <f>'SCREENING INFO'!#REF!</f>
        <v>#REF!</v>
      </c>
      <c r="AE192" s="202" t="e">
        <f>'SCREENING INFO'!#REF!</f>
        <v>#REF!</v>
      </c>
      <c r="AF192" s="202" t="e">
        <f>'SCREENING INFO'!#REF!</f>
        <v>#REF!</v>
      </c>
      <c r="AG192" s="202" t="e">
        <f>'SCREENING INFO'!#REF!</f>
        <v>#REF!</v>
      </c>
      <c r="AH192" s="202" t="e">
        <f>'SCREENING INFO'!#REF!</f>
        <v>#REF!</v>
      </c>
      <c r="AI192" s="202" t="e">
        <f>'SCREENING INFO'!#REF!</f>
        <v>#REF!</v>
      </c>
      <c r="AJ192" s="202" t="e">
        <f>'SCREENING INFO'!#REF!</f>
        <v>#REF!</v>
      </c>
    </row>
    <row r="193" spans="1:36" hidden="1">
      <c r="A193" s="106" t="e">
        <f>'SCREENING INFO'!#REF!</f>
        <v>#REF!</v>
      </c>
      <c r="B193" s="106" t="e">
        <f>'SCREENING INFO'!#REF!</f>
        <v>#REF!</v>
      </c>
      <c r="C193" s="106" t="e">
        <f>'SCREENING INFO'!#REF!</f>
        <v>#REF!</v>
      </c>
      <c r="D193" s="130" t="e">
        <f>'SCREENING INFO'!#REF!</f>
        <v>#REF!</v>
      </c>
      <c r="E193" s="259" t="e">
        <f>'SCREENING INFO'!#REF!</f>
        <v>#REF!</v>
      </c>
      <c r="F193" s="260" t="e">
        <f>'SCREENING INFO'!#REF!</f>
        <v>#REF!</v>
      </c>
      <c r="G193" s="261" t="e">
        <f>'SCREENING INFO'!#REF!</f>
        <v>#REF!</v>
      </c>
      <c r="H193" s="259" t="e">
        <f>'SCREENING INFO'!#REF!</f>
        <v>#REF!</v>
      </c>
      <c r="I193" s="259" t="e">
        <f>'SCREENING INFO'!#REF!</f>
        <v>#REF!</v>
      </c>
      <c r="J193" s="262" t="e">
        <f>'SCREENING INFO'!#REF!</f>
        <v>#REF!</v>
      </c>
      <c r="K193" s="262" t="e">
        <f>'SCREENING INFO'!#REF!</f>
        <v>#REF!</v>
      </c>
      <c r="L193" s="245" t="e">
        <f>'SCREENING INFO'!#REF!</f>
        <v>#REF!</v>
      </c>
      <c r="M193" s="263" t="e">
        <f>'SCREENING INFO'!#REF!</f>
        <v>#REF!</v>
      </c>
      <c r="N193" s="264" t="e">
        <f>'SCREENING INFO'!#REF!</f>
        <v>#REF!</v>
      </c>
      <c r="O193" s="265" t="e">
        <f>'SCREENING INFO'!#REF!</f>
        <v>#REF!</v>
      </c>
      <c r="P193" s="224" t="e">
        <f>'SCREENING INFO'!#REF!</f>
        <v>#REF!</v>
      </c>
      <c r="Q193" s="266" t="e">
        <f>'SCREENING INFO'!#REF!</f>
        <v>#REF!</v>
      </c>
      <c r="R193" s="267" t="e">
        <f>'SCREENING INFO'!#REF!</f>
        <v>#REF!</v>
      </c>
      <c r="S193" s="265" t="e">
        <f>'SCREENING INFO'!#REF!</f>
        <v>#REF!</v>
      </c>
      <c r="T193" s="268" t="e">
        <f>'SCREENING INFO'!#REF!</f>
        <v>#REF!</v>
      </c>
      <c r="U193" s="207" t="e">
        <f>'SCREENING INFO'!#REF!</f>
        <v>#REF!</v>
      </c>
      <c r="V193" s="269" t="e">
        <f>'SCREENING INFO'!#REF!</f>
        <v>#REF!</v>
      </c>
      <c r="W193" s="202" t="e">
        <f>'SCREENING INFO'!#REF!</f>
        <v>#REF!</v>
      </c>
      <c r="X193" s="202" t="e">
        <f>'SCREENING INFO'!#REF!</f>
        <v>#REF!</v>
      </c>
      <c r="Y193" s="202" t="e">
        <f>'SCREENING INFO'!#REF!</f>
        <v>#REF!</v>
      </c>
      <c r="Z193" s="202" t="e">
        <f>'SCREENING INFO'!#REF!</f>
        <v>#REF!</v>
      </c>
      <c r="AA193" s="201" t="e">
        <f>'SCREENING INFO'!#REF!</f>
        <v>#REF!</v>
      </c>
      <c r="AB193" s="202" t="e">
        <f>'SCREENING INFO'!#REF!</f>
        <v>#REF!</v>
      </c>
      <c r="AC193" s="202" t="e">
        <f>'SCREENING INFO'!#REF!</f>
        <v>#REF!</v>
      </c>
      <c r="AD193" s="201" t="e">
        <f>'SCREENING INFO'!#REF!</f>
        <v>#REF!</v>
      </c>
      <c r="AE193" s="202" t="e">
        <f>'SCREENING INFO'!#REF!</f>
        <v>#REF!</v>
      </c>
      <c r="AF193" s="202" t="e">
        <f>'SCREENING INFO'!#REF!</f>
        <v>#REF!</v>
      </c>
      <c r="AG193" s="202" t="e">
        <f>'SCREENING INFO'!#REF!</f>
        <v>#REF!</v>
      </c>
      <c r="AH193" s="202" t="e">
        <f>'SCREENING INFO'!#REF!</f>
        <v>#REF!</v>
      </c>
      <c r="AI193" s="202" t="e">
        <f>'SCREENING INFO'!#REF!</f>
        <v>#REF!</v>
      </c>
      <c r="AJ193" s="202" t="e">
        <f>'SCREENING INFO'!#REF!</f>
        <v>#REF!</v>
      </c>
    </row>
    <row r="194" spans="1:36" hidden="1">
      <c r="A194" s="106" t="e">
        <f>'SCREENING INFO'!#REF!</f>
        <v>#REF!</v>
      </c>
      <c r="B194" s="106" t="e">
        <f>'SCREENING INFO'!#REF!</f>
        <v>#REF!</v>
      </c>
      <c r="C194" s="106" t="e">
        <f>'SCREENING INFO'!#REF!</f>
        <v>#REF!</v>
      </c>
      <c r="D194" s="130" t="e">
        <f>'SCREENING INFO'!#REF!</f>
        <v>#REF!</v>
      </c>
      <c r="E194" s="259" t="e">
        <f>'SCREENING INFO'!#REF!</f>
        <v>#REF!</v>
      </c>
      <c r="F194" s="260" t="e">
        <f>'SCREENING INFO'!#REF!</f>
        <v>#REF!</v>
      </c>
      <c r="G194" s="261" t="e">
        <f>'SCREENING INFO'!#REF!</f>
        <v>#REF!</v>
      </c>
      <c r="H194" s="259" t="e">
        <f>'SCREENING INFO'!#REF!</f>
        <v>#REF!</v>
      </c>
      <c r="I194" s="259" t="e">
        <f>'SCREENING INFO'!#REF!</f>
        <v>#REF!</v>
      </c>
      <c r="J194" s="262" t="e">
        <f>'SCREENING INFO'!#REF!</f>
        <v>#REF!</v>
      </c>
      <c r="K194" s="262" t="e">
        <f>'SCREENING INFO'!#REF!</f>
        <v>#REF!</v>
      </c>
      <c r="L194" s="245" t="e">
        <f>'SCREENING INFO'!#REF!</f>
        <v>#REF!</v>
      </c>
      <c r="M194" s="263" t="e">
        <f>'SCREENING INFO'!#REF!</f>
        <v>#REF!</v>
      </c>
      <c r="N194" s="264" t="e">
        <f>'SCREENING INFO'!#REF!</f>
        <v>#REF!</v>
      </c>
      <c r="O194" s="265" t="e">
        <f>'SCREENING INFO'!#REF!</f>
        <v>#REF!</v>
      </c>
      <c r="P194" s="224" t="e">
        <f>'SCREENING INFO'!#REF!</f>
        <v>#REF!</v>
      </c>
      <c r="Q194" s="266" t="e">
        <f>'SCREENING INFO'!#REF!</f>
        <v>#REF!</v>
      </c>
      <c r="R194" s="267" t="e">
        <f>'SCREENING INFO'!#REF!</f>
        <v>#REF!</v>
      </c>
      <c r="S194" s="265" t="e">
        <f>'SCREENING INFO'!#REF!</f>
        <v>#REF!</v>
      </c>
      <c r="T194" s="268" t="e">
        <f>'SCREENING INFO'!#REF!</f>
        <v>#REF!</v>
      </c>
      <c r="U194" s="207" t="e">
        <f>'SCREENING INFO'!#REF!</f>
        <v>#REF!</v>
      </c>
      <c r="V194" s="269" t="e">
        <f>'SCREENING INFO'!#REF!</f>
        <v>#REF!</v>
      </c>
      <c r="W194" s="202" t="e">
        <f>'SCREENING INFO'!#REF!</f>
        <v>#REF!</v>
      </c>
      <c r="X194" s="202" t="e">
        <f>'SCREENING INFO'!#REF!</f>
        <v>#REF!</v>
      </c>
      <c r="Y194" s="202" t="e">
        <f>'SCREENING INFO'!#REF!</f>
        <v>#REF!</v>
      </c>
      <c r="Z194" s="202" t="e">
        <f>'SCREENING INFO'!#REF!</f>
        <v>#REF!</v>
      </c>
      <c r="AA194" s="201" t="e">
        <f>'SCREENING INFO'!#REF!</f>
        <v>#REF!</v>
      </c>
      <c r="AB194" s="202" t="e">
        <f>'SCREENING INFO'!#REF!</f>
        <v>#REF!</v>
      </c>
      <c r="AC194" s="202" t="e">
        <f>'SCREENING INFO'!#REF!</f>
        <v>#REF!</v>
      </c>
      <c r="AD194" s="201" t="e">
        <f>'SCREENING INFO'!#REF!</f>
        <v>#REF!</v>
      </c>
      <c r="AE194" s="202" t="e">
        <f>'SCREENING INFO'!#REF!</f>
        <v>#REF!</v>
      </c>
      <c r="AF194" s="202" t="e">
        <f>'SCREENING INFO'!#REF!</f>
        <v>#REF!</v>
      </c>
      <c r="AG194" s="202" t="e">
        <f>'SCREENING INFO'!#REF!</f>
        <v>#REF!</v>
      </c>
      <c r="AH194" s="202" t="e">
        <f>'SCREENING INFO'!#REF!</f>
        <v>#REF!</v>
      </c>
      <c r="AI194" s="202" t="e">
        <f>'SCREENING INFO'!#REF!</f>
        <v>#REF!</v>
      </c>
      <c r="AJ194" s="202" t="e">
        <f>'SCREENING INFO'!#REF!</f>
        <v>#REF!</v>
      </c>
    </row>
    <row r="195" spans="1:36" hidden="1">
      <c r="A195" s="106" t="e">
        <f>'SCREENING INFO'!#REF!</f>
        <v>#REF!</v>
      </c>
      <c r="B195" s="106" t="e">
        <f>'SCREENING INFO'!#REF!</f>
        <v>#REF!</v>
      </c>
      <c r="C195" s="106" t="e">
        <f>'SCREENING INFO'!#REF!</f>
        <v>#REF!</v>
      </c>
      <c r="D195" s="130" t="e">
        <f>'SCREENING INFO'!#REF!</f>
        <v>#REF!</v>
      </c>
      <c r="E195" s="259" t="e">
        <f>'SCREENING INFO'!#REF!</f>
        <v>#REF!</v>
      </c>
      <c r="F195" s="260" t="e">
        <f>'SCREENING INFO'!#REF!</f>
        <v>#REF!</v>
      </c>
      <c r="G195" s="261" t="e">
        <f>'SCREENING INFO'!#REF!</f>
        <v>#REF!</v>
      </c>
      <c r="H195" s="259" t="e">
        <f>'SCREENING INFO'!#REF!</f>
        <v>#REF!</v>
      </c>
      <c r="I195" s="259" t="e">
        <f>'SCREENING INFO'!#REF!</f>
        <v>#REF!</v>
      </c>
      <c r="J195" s="262" t="e">
        <f>'SCREENING INFO'!#REF!</f>
        <v>#REF!</v>
      </c>
      <c r="K195" s="262" t="e">
        <f>'SCREENING INFO'!#REF!</f>
        <v>#REF!</v>
      </c>
      <c r="L195" s="245" t="e">
        <f>'SCREENING INFO'!#REF!</f>
        <v>#REF!</v>
      </c>
      <c r="M195" s="263" t="e">
        <f>'SCREENING INFO'!#REF!</f>
        <v>#REF!</v>
      </c>
      <c r="N195" s="264" t="e">
        <f>'SCREENING INFO'!#REF!</f>
        <v>#REF!</v>
      </c>
      <c r="O195" s="265" t="e">
        <f>'SCREENING INFO'!#REF!</f>
        <v>#REF!</v>
      </c>
      <c r="P195" s="224" t="e">
        <f>'SCREENING INFO'!#REF!</f>
        <v>#REF!</v>
      </c>
      <c r="Q195" s="266" t="e">
        <f>'SCREENING INFO'!#REF!</f>
        <v>#REF!</v>
      </c>
      <c r="R195" s="267" t="e">
        <f>'SCREENING INFO'!#REF!</f>
        <v>#REF!</v>
      </c>
      <c r="S195" s="265" t="e">
        <f>'SCREENING INFO'!#REF!</f>
        <v>#REF!</v>
      </c>
      <c r="T195" s="268" t="e">
        <f>'SCREENING INFO'!#REF!</f>
        <v>#REF!</v>
      </c>
      <c r="U195" s="207" t="e">
        <f>'SCREENING INFO'!#REF!</f>
        <v>#REF!</v>
      </c>
      <c r="V195" s="269" t="e">
        <f>'SCREENING INFO'!#REF!</f>
        <v>#REF!</v>
      </c>
      <c r="W195" s="202" t="e">
        <f>'SCREENING INFO'!#REF!</f>
        <v>#REF!</v>
      </c>
      <c r="X195" s="202" t="e">
        <f>'SCREENING INFO'!#REF!</f>
        <v>#REF!</v>
      </c>
      <c r="Y195" s="202" t="e">
        <f>'SCREENING INFO'!#REF!</f>
        <v>#REF!</v>
      </c>
      <c r="Z195" s="202" t="e">
        <f>'SCREENING INFO'!#REF!</f>
        <v>#REF!</v>
      </c>
      <c r="AA195" s="201" t="e">
        <f>'SCREENING INFO'!#REF!</f>
        <v>#REF!</v>
      </c>
      <c r="AB195" s="202" t="e">
        <f>'SCREENING INFO'!#REF!</f>
        <v>#REF!</v>
      </c>
      <c r="AC195" s="202" t="e">
        <f>'SCREENING INFO'!#REF!</f>
        <v>#REF!</v>
      </c>
      <c r="AD195" s="201" t="e">
        <f>'SCREENING INFO'!#REF!</f>
        <v>#REF!</v>
      </c>
      <c r="AE195" s="202" t="e">
        <f>'SCREENING INFO'!#REF!</f>
        <v>#REF!</v>
      </c>
      <c r="AF195" s="202" t="e">
        <f>'SCREENING INFO'!#REF!</f>
        <v>#REF!</v>
      </c>
      <c r="AG195" s="202" t="e">
        <f>'SCREENING INFO'!#REF!</f>
        <v>#REF!</v>
      </c>
      <c r="AH195" s="202" t="e">
        <f>'SCREENING INFO'!#REF!</f>
        <v>#REF!</v>
      </c>
      <c r="AI195" s="202" t="e">
        <f>'SCREENING INFO'!#REF!</f>
        <v>#REF!</v>
      </c>
      <c r="AJ195" s="202" t="e">
        <f>'SCREENING INFO'!#REF!</f>
        <v>#REF!</v>
      </c>
    </row>
    <row r="196" spans="1:36" s="25" customFormat="1" hidden="1">
      <c r="A196" s="106" t="e">
        <f>'SCREENING INFO'!#REF!</f>
        <v>#REF!</v>
      </c>
      <c r="B196" s="106" t="e">
        <f>'SCREENING INFO'!#REF!</f>
        <v>#REF!</v>
      </c>
      <c r="C196" s="106" t="e">
        <f>'SCREENING INFO'!#REF!</f>
        <v>#REF!</v>
      </c>
      <c r="D196" s="116" t="e">
        <f>'SCREENING INFO'!#REF!</f>
        <v>#REF!</v>
      </c>
      <c r="E196" s="200" t="e">
        <f>'SCREENING INFO'!#REF!</f>
        <v>#REF!</v>
      </c>
      <c r="F196" s="232" t="e">
        <f>'SCREENING INFO'!#REF!</f>
        <v>#REF!</v>
      </c>
      <c r="G196" s="132" t="e">
        <f>'SCREENING INFO'!#REF!</f>
        <v>#REF!</v>
      </c>
      <c r="H196" s="138" t="e">
        <f>'SCREENING INFO'!#REF!</f>
        <v>#REF!</v>
      </c>
      <c r="I196" s="138" t="e">
        <f>'SCREENING INFO'!#REF!</f>
        <v>#REF!</v>
      </c>
      <c r="J196" s="140" t="e">
        <f>'SCREENING INFO'!#REF!</f>
        <v>#REF!</v>
      </c>
      <c r="K196" s="140" t="e">
        <f>'SCREENING INFO'!#REF!</f>
        <v>#REF!</v>
      </c>
      <c r="L196" s="243" t="e">
        <f>'SCREENING INFO'!#REF!</f>
        <v>#REF!</v>
      </c>
      <c r="M196" s="221" t="e">
        <f>'SCREENING INFO'!#REF!</f>
        <v>#REF!</v>
      </c>
      <c r="N196" s="223" t="e">
        <f>'SCREENING INFO'!#REF!</f>
        <v>#REF!</v>
      </c>
      <c r="O196" s="140" t="e">
        <f>'SCREENING INFO'!#REF!</f>
        <v>#REF!</v>
      </c>
      <c r="P196" s="224" t="e">
        <f>'SCREENING INFO'!#REF!</f>
        <v>#REF!</v>
      </c>
      <c r="Q196" s="242" t="e">
        <f>'SCREENING INFO'!#REF!</f>
        <v>#REF!</v>
      </c>
      <c r="R196" s="225" t="e">
        <f>'SCREENING INFO'!#REF!</f>
        <v>#REF!</v>
      </c>
      <c r="S196" s="140" t="e">
        <f>'SCREENING INFO'!#REF!</f>
        <v>#REF!</v>
      </c>
      <c r="T196" s="206" t="e">
        <f>'SCREENING INFO'!#REF!</f>
        <v>#REF!</v>
      </c>
      <c r="U196" s="138" t="e">
        <f>'SCREENING INFO'!#REF!</f>
        <v>#REF!</v>
      </c>
      <c r="V196" s="138" t="e">
        <f>'SCREENING INFO'!#REF!</f>
        <v>#REF!</v>
      </c>
      <c r="W196" s="138" t="e">
        <f>'SCREENING INFO'!#REF!</f>
        <v>#REF!</v>
      </c>
      <c r="X196" s="138" t="e">
        <f>'SCREENING INFO'!#REF!</f>
        <v>#REF!</v>
      </c>
      <c r="Y196" s="138" t="e">
        <f>'SCREENING INFO'!#REF!</f>
        <v>#REF!</v>
      </c>
      <c r="Z196" s="138" t="e">
        <f>'SCREENING INFO'!#REF!</f>
        <v>#REF!</v>
      </c>
      <c r="AA196" s="201" t="e">
        <f>'SCREENING INFO'!#REF!</f>
        <v>#REF!</v>
      </c>
      <c r="AB196" s="207" t="e">
        <f>'SCREENING INFO'!#REF!</f>
        <v>#REF!</v>
      </c>
      <c r="AC196" s="138" t="e">
        <f>'SCREENING INFO'!#REF!</f>
        <v>#REF!</v>
      </c>
      <c r="AD196" s="138" t="e">
        <f>'SCREENING INFO'!#REF!</f>
        <v>#REF!</v>
      </c>
      <c r="AE196" s="138" t="e">
        <f>'SCREENING INFO'!#REF!</f>
        <v>#REF!</v>
      </c>
      <c r="AF196" s="138" t="e">
        <f>'SCREENING INFO'!#REF!</f>
        <v>#REF!</v>
      </c>
      <c r="AG196" s="138" t="e">
        <f>'SCREENING INFO'!#REF!</f>
        <v>#REF!</v>
      </c>
      <c r="AH196" s="138" t="e">
        <f>'SCREENING INFO'!#REF!</f>
        <v>#REF!</v>
      </c>
      <c r="AI196" s="138" t="e">
        <f>'SCREENING INFO'!#REF!</f>
        <v>#REF!</v>
      </c>
      <c r="AJ196" s="138" t="e">
        <f>'SCREENING INFO'!#REF!</f>
        <v>#REF!</v>
      </c>
    </row>
    <row r="197" spans="1:36" s="25" customFormat="1" hidden="1">
      <c r="A197" s="106" t="e">
        <f>'SCREENING INFO'!#REF!</f>
        <v>#REF!</v>
      </c>
      <c r="B197" s="106" t="e">
        <f>'SCREENING INFO'!#REF!</f>
        <v>#REF!</v>
      </c>
      <c r="C197" s="106" t="e">
        <f>'SCREENING INFO'!#REF!</f>
        <v>#REF!</v>
      </c>
      <c r="D197" s="116" t="e">
        <f>'SCREENING INFO'!#REF!</f>
        <v>#REF!</v>
      </c>
      <c r="E197" s="200" t="e">
        <f>'SCREENING INFO'!#REF!</f>
        <v>#REF!</v>
      </c>
      <c r="F197" s="232" t="e">
        <f>'SCREENING INFO'!#REF!</f>
        <v>#REF!</v>
      </c>
      <c r="G197" s="132" t="e">
        <f>'SCREENING INFO'!#REF!</f>
        <v>#REF!</v>
      </c>
      <c r="H197" s="138" t="e">
        <f>'SCREENING INFO'!#REF!</f>
        <v>#REF!</v>
      </c>
      <c r="I197" s="138" t="e">
        <f>'SCREENING INFO'!#REF!</f>
        <v>#REF!</v>
      </c>
      <c r="J197" s="140" t="e">
        <f>'SCREENING INFO'!#REF!</f>
        <v>#REF!</v>
      </c>
      <c r="K197" s="140" t="e">
        <f>'SCREENING INFO'!#REF!</f>
        <v>#REF!</v>
      </c>
      <c r="L197" s="222" t="e">
        <f>'SCREENING INFO'!#REF!</f>
        <v>#REF!</v>
      </c>
      <c r="M197" s="221" t="e">
        <f>'SCREENING INFO'!#REF!</f>
        <v>#REF!</v>
      </c>
      <c r="N197" s="223" t="e">
        <f>'SCREENING INFO'!#REF!</f>
        <v>#REF!</v>
      </c>
      <c r="O197" s="140" t="e">
        <f>'SCREENING INFO'!#REF!</f>
        <v>#REF!</v>
      </c>
      <c r="P197" s="224" t="e">
        <f>'SCREENING INFO'!#REF!</f>
        <v>#REF!</v>
      </c>
      <c r="Q197" s="242" t="e">
        <f>'SCREENING INFO'!#REF!</f>
        <v>#REF!</v>
      </c>
      <c r="R197" s="225" t="e">
        <f>'SCREENING INFO'!#REF!</f>
        <v>#REF!</v>
      </c>
      <c r="S197" s="140" t="e">
        <f>'SCREENING INFO'!#REF!</f>
        <v>#REF!</v>
      </c>
      <c r="T197" s="206" t="e">
        <f>'SCREENING INFO'!#REF!</f>
        <v>#REF!</v>
      </c>
      <c r="U197" s="138" t="e">
        <f>'SCREENING INFO'!#REF!</f>
        <v>#REF!</v>
      </c>
      <c r="V197" s="138" t="e">
        <f>'SCREENING INFO'!#REF!</f>
        <v>#REF!</v>
      </c>
      <c r="W197" s="138" t="e">
        <f>'SCREENING INFO'!#REF!</f>
        <v>#REF!</v>
      </c>
      <c r="X197" s="138" t="e">
        <f>'SCREENING INFO'!#REF!</f>
        <v>#REF!</v>
      </c>
      <c r="Y197" s="138" t="e">
        <f>'SCREENING INFO'!#REF!</f>
        <v>#REF!</v>
      </c>
      <c r="Z197" s="138" t="e">
        <f>'SCREENING INFO'!#REF!</f>
        <v>#REF!</v>
      </c>
      <c r="AA197" s="201" t="e">
        <f>'SCREENING INFO'!#REF!</f>
        <v>#REF!</v>
      </c>
      <c r="AB197" s="207" t="e">
        <f>'SCREENING INFO'!#REF!</f>
        <v>#REF!</v>
      </c>
      <c r="AC197" s="138" t="e">
        <f>'SCREENING INFO'!#REF!</f>
        <v>#REF!</v>
      </c>
      <c r="AD197" s="138" t="e">
        <f>'SCREENING INFO'!#REF!</f>
        <v>#REF!</v>
      </c>
      <c r="AE197" s="138" t="e">
        <f>'SCREENING INFO'!#REF!</f>
        <v>#REF!</v>
      </c>
      <c r="AF197" s="138" t="e">
        <f>'SCREENING INFO'!#REF!</f>
        <v>#REF!</v>
      </c>
      <c r="AG197" s="138" t="e">
        <f>'SCREENING INFO'!#REF!</f>
        <v>#REF!</v>
      </c>
      <c r="AH197" s="138" t="e">
        <f>'SCREENING INFO'!#REF!</f>
        <v>#REF!</v>
      </c>
      <c r="AI197" s="138" t="e">
        <f>'SCREENING INFO'!#REF!</f>
        <v>#REF!</v>
      </c>
      <c r="AJ197" s="138" t="e">
        <f>'SCREENING INFO'!#REF!</f>
        <v>#REF!</v>
      </c>
    </row>
    <row r="198" spans="1:36" s="25" customFormat="1" hidden="1">
      <c r="A198" s="106" t="e">
        <f>'SCREENING INFO'!#REF!</f>
        <v>#REF!</v>
      </c>
      <c r="B198" s="106" t="e">
        <f>'SCREENING INFO'!#REF!</f>
        <v>#REF!</v>
      </c>
      <c r="C198" s="106" t="e">
        <f>'SCREENING INFO'!#REF!</f>
        <v>#REF!</v>
      </c>
      <c r="D198" s="130" t="e">
        <f>'SCREENING INFO'!#REF!</f>
        <v>#REF!</v>
      </c>
      <c r="E198" s="130" t="e">
        <f>'SCREENING INFO'!#REF!</f>
        <v>#REF!</v>
      </c>
      <c r="F198" s="233" t="e">
        <f>'SCREENING INFO'!#REF!</f>
        <v>#REF!</v>
      </c>
      <c r="G198" s="141" t="e">
        <f>'SCREENING INFO'!#REF!</f>
        <v>#REF!</v>
      </c>
      <c r="H198" s="130" t="e">
        <f>'SCREENING INFO'!#REF!</f>
        <v>#REF!</v>
      </c>
      <c r="I198" s="130" t="e">
        <f>'SCREENING INFO'!#REF!</f>
        <v>#REF!</v>
      </c>
      <c r="J198" s="140" t="e">
        <f>'SCREENING INFO'!#REF!</f>
        <v>#REF!</v>
      </c>
      <c r="K198" s="140" t="e">
        <f>'SCREENING INFO'!#REF!</f>
        <v>#REF!</v>
      </c>
      <c r="L198" s="222" t="e">
        <f>'SCREENING INFO'!#REF!</f>
        <v>#REF!</v>
      </c>
      <c r="M198" s="221" t="e">
        <f>'SCREENING INFO'!#REF!</f>
        <v>#REF!</v>
      </c>
      <c r="N198" s="223" t="e">
        <f>'SCREENING INFO'!#REF!</f>
        <v>#REF!</v>
      </c>
      <c r="O198" s="140" t="e">
        <f>'SCREENING INFO'!#REF!</f>
        <v>#REF!</v>
      </c>
      <c r="P198" s="224" t="e">
        <f>'SCREENING INFO'!#REF!</f>
        <v>#REF!</v>
      </c>
      <c r="Q198" s="242" t="e">
        <f>'SCREENING INFO'!#REF!</f>
        <v>#REF!</v>
      </c>
      <c r="R198" s="225" t="e">
        <f>'SCREENING INFO'!#REF!</f>
        <v>#REF!</v>
      </c>
      <c r="S198" s="140" t="e">
        <f>'SCREENING INFO'!#REF!</f>
        <v>#REF!</v>
      </c>
      <c r="T198" s="206" t="e">
        <f>'SCREENING INFO'!#REF!</f>
        <v>#REF!</v>
      </c>
      <c r="U198" s="138" t="e">
        <f>'SCREENING INFO'!#REF!</f>
        <v>#REF!</v>
      </c>
      <c r="V198" s="199" t="e">
        <f>'SCREENING INFO'!#REF!</f>
        <v>#REF!</v>
      </c>
      <c r="W198" s="132" t="e">
        <f>'SCREENING INFO'!#REF!</f>
        <v>#REF!</v>
      </c>
      <c r="X198" s="132" t="e">
        <f>'SCREENING INFO'!#REF!</f>
        <v>#REF!</v>
      </c>
      <c r="Y198" s="132" t="e">
        <f>'SCREENING INFO'!#REF!</f>
        <v>#REF!</v>
      </c>
      <c r="Z198" s="132" t="e">
        <f>'SCREENING INFO'!#REF!</f>
        <v>#REF!</v>
      </c>
      <c r="AA198" s="201" t="e">
        <f>'SCREENING INFO'!#REF!</f>
        <v>#REF!</v>
      </c>
      <c r="AB198" s="202" t="e">
        <f>'SCREENING INFO'!#REF!</f>
        <v>#REF!</v>
      </c>
      <c r="AC198" s="132" t="e">
        <f>'SCREENING INFO'!#REF!</f>
        <v>#REF!</v>
      </c>
      <c r="AD198" s="201" t="e">
        <f>'SCREENING INFO'!#REF!</f>
        <v>#REF!</v>
      </c>
      <c r="AE198" s="132" t="e">
        <f>'SCREENING INFO'!#REF!</f>
        <v>#REF!</v>
      </c>
      <c r="AF198" s="132" t="e">
        <f>'SCREENING INFO'!#REF!</f>
        <v>#REF!</v>
      </c>
      <c r="AG198" s="132" t="e">
        <f>'SCREENING INFO'!#REF!</f>
        <v>#REF!</v>
      </c>
      <c r="AH198" s="132" t="e">
        <f>'SCREENING INFO'!#REF!</f>
        <v>#REF!</v>
      </c>
      <c r="AI198" s="132" t="e">
        <f>'SCREENING INFO'!#REF!</f>
        <v>#REF!</v>
      </c>
      <c r="AJ198" s="132" t="e">
        <f>'SCREENING INFO'!#REF!</f>
        <v>#REF!</v>
      </c>
    </row>
    <row r="199" spans="1:36" s="25" customFormat="1" hidden="1">
      <c r="A199" s="106" t="e">
        <f>'SCREENING INFO'!#REF!</f>
        <v>#REF!</v>
      </c>
      <c r="B199" s="106" t="e">
        <f>'SCREENING INFO'!#REF!</f>
        <v>#REF!</v>
      </c>
      <c r="C199" s="106" t="e">
        <f>'SCREENING INFO'!#REF!</f>
        <v>#REF!</v>
      </c>
      <c r="D199" s="130" t="e">
        <f>'SCREENING INFO'!#REF!</f>
        <v>#REF!</v>
      </c>
      <c r="E199" s="130" t="e">
        <f>'SCREENING INFO'!#REF!</f>
        <v>#REF!</v>
      </c>
      <c r="F199" s="233" t="e">
        <f>'SCREENING INFO'!#REF!</f>
        <v>#REF!</v>
      </c>
      <c r="G199" s="141" t="e">
        <f>'SCREENING INFO'!#REF!</f>
        <v>#REF!</v>
      </c>
      <c r="H199" s="130" t="e">
        <f>'SCREENING INFO'!#REF!</f>
        <v>#REF!</v>
      </c>
      <c r="I199" s="130" t="e">
        <f>'SCREENING INFO'!#REF!</f>
        <v>#REF!</v>
      </c>
      <c r="J199" s="140" t="e">
        <f>'SCREENING INFO'!#REF!</f>
        <v>#REF!</v>
      </c>
      <c r="K199" s="140" t="e">
        <f>'SCREENING INFO'!#REF!</f>
        <v>#REF!</v>
      </c>
      <c r="L199" s="222" t="e">
        <f>'SCREENING INFO'!#REF!</f>
        <v>#REF!</v>
      </c>
      <c r="M199" s="221" t="e">
        <f>'SCREENING INFO'!#REF!</f>
        <v>#REF!</v>
      </c>
      <c r="N199" s="223" t="e">
        <f>'SCREENING INFO'!#REF!</f>
        <v>#REF!</v>
      </c>
      <c r="O199" s="140" t="e">
        <f>'SCREENING INFO'!#REF!</f>
        <v>#REF!</v>
      </c>
      <c r="P199" s="224" t="e">
        <f>'SCREENING INFO'!#REF!</f>
        <v>#REF!</v>
      </c>
      <c r="Q199" s="242" t="e">
        <f>'SCREENING INFO'!#REF!</f>
        <v>#REF!</v>
      </c>
      <c r="R199" s="225" t="e">
        <f>'SCREENING INFO'!#REF!</f>
        <v>#REF!</v>
      </c>
      <c r="S199" s="140" t="e">
        <f>'SCREENING INFO'!#REF!</f>
        <v>#REF!</v>
      </c>
      <c r="T199" s="206" t="e">
        <f>'SCREENING INFO'!#REF!</f>
        <v>#REF!</v>
      </c>
      <c r="U199" s="138" t="e">
        <f>'SCREENING INFO'!#REF!</f>
        <v>#REF!</v>
      </c>
      <c r="V199" s="132" t="e">
        <f>'SCREENING INFO'!#REF!</f>
        <v>#REF!</v>
      </c>
      <c r="W199" s="132" t="e">
        <f>'SCREENING INFO'!#REF!</f>
        <v>#REF!</v>
      </c>
      <c r="X199" s="132" t="e">
        <f>'SCREENING INFO'!#REF!</f>
        <v>#REF!</v>
      </c>
      <c r="Y199" s="132" t="e">
        <f>'SCREENING INFO'!#REF!</f>
        <v>#REF!</v>
      </c>
      <c r="Z199" s="132" t="e">
        <f>'SCREENING INFO'!#REF!</f>
        <v>#REF!</v>
      </c>
      <c r="AA199" s="227" t="e">
        <f>'SCREENING INFO'!#REF!</f>
        <v>#REF!</v>
      </c>
      <c r="AB199" s="202" t="e">
        <f>'SCREENING INFO'!#REF!</f>
        <v>#REF!</v>
      </c>
      <c r="AC199" s="132" t="e">
        <f>'SCREENING INFO'!#REF!</f>
        <v>#REF!</v>
      </c>
      <c r="AD199" s="201" t="e">
        <f>'SCREENING INFO'!#REF!</f>
        <v>#REF!</v>
      </c>
      <c r="AE199" s="132" t="e">
        <f>'SCREENING INFO'!#REF!</f>
        <v>#REF!</v>
      </c>
      <c r="AF199" s="132" t="e">
        <f>'SCREENING INFO'!#REF!</f>
        <v>#REF!</v>
      </c>
      <c r="AG199" s="132" t="e">
        <f>'SCREENING INFO'!#REF!</f>
        <v>#REF!</v>
      </c>
      <c r="AH199" s="132" t="e">
        <f>'SCREENING INFO'!#REF!</f>
        <v>#REF!</v>
      </c>
      <c r="AI199" s="132" t="e">
        <f>'SCREENING INFO'!#REF!</f>
        <v>#REF!</v>
      </c>
      <c r="AJ199" s="132" t="e">
        <f>'SCREENING INFO'!#REF!</f>
        <v>#REF!</v>
      </c>
    </row>
    <row r="200" spans="1:36" s="25" customFormat="1" hidden="1">
      <c r="A200" s="106" t="e">
        <f>'SCREENING INFO'!#REF!</f>
        <v>#REF!</v>
      </c>
      <c r="B200" s="106" t="e">
        <f>'SCREENING INFO'!#REF!</f>
        <v>#REF!</v>
      </c>
      <c r="C200" s="106" t="e">
        <f>'SCREENING INFO'!#REF!</f>
        <v>#REF!</v>
      </c>
      <c r="D200" s="130" t="e">
        <f>'SCREENING INFO'!#REF!</f>
        <v>#REF!</v>
      </c>
      <c r="E200" s="130" t="e">
        <f>'SCREENING INFO'!#REF!</f>
        <v>#REF!</v>
      </c>
      <c r="F200" s="233" t="e">
        <f>'SCREENING INFO'!#REF!</f>
        <v>#REF!</v>
      </c>
      <c r="G200" s="141" t="e">
        <f>'SCREENING INFO'!#REF!</f>
        <v>#REF!</v>
      </c>
      <c r="H200" s="130" t="e">
        <f>'SCREENING INFO'!#REF!</f>
        <v>#REF!</v>
      </c>
      <c r="I200" s="130" t="e">
        <f>'SCREENING INFO'!#REF!</f>
        <v>#REF!</v>
      </c>
      <c r="J200" s="140" t="e">
        <f>'SCREENING INFO'!#REF!</f>
        <v>#REF!</v>
      </c>
      <c r="K200" s="140" t="e">
        <f>'SCREENING INFO'!#REF!</f>
        <v>#REF!</v>
      </c>
      <c r="L200" s="222" t="e">
        <f>'SCREENING INFO'!#REF!</f>
        <v>#REF!</v>
      </c>
      <c r="M200" s="221" t="e">
        <f>'SCREENING INFO'!#REF!</f>
        <v>#REF!</v>
      </c>
      <c r="N200" s="223" t="e">
        <f>'SCREENING INFO'!#REF!</f>
        <v>#REF!</v>
      </c>
      <c r="O200" s="140" t="e">
        <f>'SCREENING INFO'!#REF!</f>
        <v>#REF!</v>
      </c>
      <c r="P200" s="224" t="e">
        <f>'SCREENING INFO'!#REF!</f>
        <v>#REF!</v>
      </c>
      <c r="Q200" s="242" t="e">
        <f>'SCREENING INFO'!#REF!</f>
        <v>#REF!</v>
      </c>
      <c r="R200" s="225" t="e">
        <f>'SCREENING INFO'!#REF!</f>
        <v>#REF!</v>
      </c>
      <c r="S200" s="140" t="e">
        <f>'SCREENING INFO'!#REF!</f>
        <v>#REF!</v>
      </c>
      <c r="T200" s="206" t="e">
        <f>'SCREENING INFO'!#REF!</f>
        <v>#REF!</v>
      </c>
      <c r="U200" s="138" t="e">
        <f>'SCREENING INFO'!#REF!</f>
        <v>#REF!</v>
      </c>
      <c r="V200" s="132" t="e">
        <f>'SCREENING INFO'!#REF!</f>
        <v>#REF!</v>
      </c>
      <c r="W200" s="132" t="e">
        <f>'SCREENING INFO'!#REF!</f>
        <v>#REF!</v>
      </c>
      <c r="X200" s="132" t="e">
        <f>'SCREENING INFO'!#REF!</f>
        <v>#REF!</v>
      </c>
      <c r="Y200" s="132" t="e">
        <f>'SCREENING INFO'!#REF!</f>
        <v>#REF!</v>
      </c>
      <c r="Z200" s="132" t="e">
        <f>'SCREENING INFO'!#REF!</f>
        <v>#REF!</v>
      </c>
      <c r="AA200" s="201" t="e">
        <f>'SCREENING INFO'!#REF!</f>
        <v>#REF!</v>
      </c>
      <c r="AB200" s="202" t="e">
        <f>'SCREENING INFO'!#REF!</f>
        <v>#REF!</v>
      </c>
      <c r="AC200" s="132" t="e">
        <f>'SCREENING INFO'!#REF!</f>
        <v>#REF!</v>
      </c>
      <c r="AD200" s="201" t="e">
        <f>'SCREENING INFO'!#REF!</f>
        <v>#REF!</v>
      </c>
      <c r="AE200" s="132" t="e">
        <f>'SCREENING INFO'!#REF!</f>
        <v>#REF!</v>
      </c>
      <c r="AF200" s="132" t="e">
        <f>'SCREENING INFO'!#REF!</f>
        <v>#REF!</v>
      </c>
      <c r="AG200" s="132" t="e">
        <f>'SCREENING INFO'!#REF!</f>
        <v>#REF!</v>
      </c>
      <c r="AH200" s="132" t="e">
        <f>'SCREENING INFO'!#REF!</f>
        <v>#REF!</v>
      </c>
      <c r="AI200" s="132" t="e">
        <f>'SCREENING INFO'!#REF!</f>
        <v>#REF!</v>
      </c>
      <c r="AJ200" s="132" t="e">
        <f>'SCREENING INFO'!#REF!</f>
        <v>#REF!</v>
      </c>
    </row>
    <row r="201" spans="1:36" s="25" customFormat="1" hidden="1">
      <c r="A201" s="106" t="e">
        <f>'SCREENING INFO'!#REF!</f>
        <v>#REF!</v>
      </c>
      <c r="B201" s="106" t="e">
        <f>'SCREENING INFO'!#REF!</f>
        <v>#REF!</v>
      </c>
      <c r="C201" s="106" t="e">
        <f>'SCREENING INFO'!#REF!</f>
        <v>#REF!</v>
      </c>
      <c r="D201" s="130" t="e">
        <f>'SCREENING INFO'!#REF!</f>
        <v>#REF!</v>
      </c>
      <c r="E201" s="130" t="e">
        <f>'SCREENING INFO'!#REF!</f>
        <v>#REF!</v>
      </c>
      <c r="F201" s="233" t="e">
        <f>'SCREENING INFO'!#REF!</f>
        <v>#REF!</v>
      </c>
      <c r="G201" s="141" t="e">
        <f>'SCREENING INFO'!#REF!</f>
        <v>#REF!</v>
      </c>
      <c r="H201" s="130" t="e">
        <f>'SCREENING INFO'!#REF!</f>
        <v>#REF!</v>
      </c>
      <c r="I201" s="130" t="e">
        <f>'SCREENING INFO'!#REF!</f>
        <v>#REF!</v>
      </c>
      <c r="J201" s="140" t="e">
        <f>'SCREENING INFO'!#REF!</f>
        <v>#REF!</v>
      </c>
      <c r="K201" s="140" t="e">
        <f>'SCREENING INFO'!#REF!</f>
        <v>#REF!</v>
      </c>
      <c r="L201" s="222" t="e">
        <f>'SCREENING INFO'!#REF!</f>
        <v>#REF!</v>
      </c>
      <c r="M201" s="221" t="e">
        <f>'SCREENING INFO'!#REF!</f>
        <v>#REF!</v>
      </c>
      <c r="N201" s="223" t="e">
        <f>'SCREENING INFO'!#REF!</f>
        <v>#REF!</v>
      </c>
      <c r="O201" s="140" t="e">
        <f>'SCREENING INFO'!#REF!</f>
        <v>#REF!</v>
      </c>
      <c r="P201" s="224" t="e">
        <f>'SCREENING INFO'!#REF!</f>
        <v>#REF!</v>
      </c>
      <c r="Q201" s="242" t="e">
        <f>'SCREENING INFO'!#REF!</f>
        <v>#REF!</v>
      </c>
      <c r="R201" s="225" t="e">
        <f>'SCREENING INFO'!#REF!</f>
        <v>#REF!</v>
      </c>
      <c r="S201" s="140" t="e">
        <f>'SCREENING INFO'!#REF!</f>
        <v>#REF!</v>
      </c>
      <c r="T201" s="206" t="e">
        <f>'SCREENING INFO'!#REF!</f>
        <v>#REF!</v>
      </c>
      <c r="U201" s="138" t="e">
        <f>'SCREENING INFO'!#REF!</f>
        <v>#REF!</v>
      </c>
      <c r="V201" s="132" t="e">
        <f>'SCREENING INFO'!#REF!</f>
        <v>#REF!</v>
      </c>
      <c r="W201" s="132" t="e">
        <f>'SCREENING INFO'!#REF!</f>
        <v>#REF!</v>
      </c>
      <c r="X201" s="132" t="e">
        <f>'SCREENING INFO'!#REF!</f>
        <v>#REF!</v>
      </c>
      <c r="Y201" s="132" t="e">
        <f>'SCREENING INFO'!#REF!</f>
        <v>#REF!</v>
      </c>
      <c r="Z201" s="132" t="e">
        <f>'SCREENING INFO'!#REF!</f>
        <v>#REF!</v>
      </c>
      <c r="AA201" s="227" t="e">
        <f>'SCREENING INFO'!#REF!</f>
        <v>#REF!</v>
      </c>
      <c r="AB201" s="202" t="e">
        <f>'SCREENING INFO'!#REF!</f>
        <v>#REF!</v>
      </c>
      <c r="AC201" s="132" t="e">
        <f>'SCREENING INFO'!#REF!</f>
        <v>#REF!</v>
      </c>
      <c r="AD201" s="132" t="e">
        <f>'SCREENING INFO'!#REF!</f>
        <v>#REF!</v>
      </c>
      <c r="AE201" s="132" t="e">
        <f>'SCREENING INFO'!#REF!</f>
        <v>#REF!</v>
      </c>
      <c r="AF201" s="132" t="e">
        <f>'SCREENING INFO'!#REF!</f>
        <v>#REF!</v>
      </c>
      <c r="AG201" s="132" t="e">
        <f>'SCREENING INFO'!#REF!</f>
        <v>#REF!</v>
      </c>
      <c r="AH201" s="132" t="e">
        <f>'SCREENING INFO'!#REF!</f>
        <v>#REF!</v>
      </c>
      <c r="AI201" s="132" t="e">
        <f>'SCREENING INFO'!#REF!</f>
        <v>#REF!</v>
      </c>
      <c r="AJ201" s="132" t="e">
        <f>'SCREENING INFO'!#REF!</f>
        <v>#REF!</v>
      </c>
    </row>
    <row r="202" spans="1:36" s="25" customFormat="1" hidden="1">
      <c r="A202" s="106" t="e">
        <f>'SCREENING INFO'!#REF!</f>
        <v>#REF!</v>
      </c>
      <c r="B202" s="106" t="e">
        <f>'SCREENING INFO'!#REF!</f>
        <v>#REF!</v>
      </c>
      <c r="C202" s="106" t="e">
        <f>'SCREENING INFO'!#REF!</f>
        <v>#REF!</v>
      </c>
      <c r="D202" s="116" t="e">
        <f>'SCREENING INFO'!#REF!</f>
        <v>#REF!</v>
      </c>
      <c r="E202" s="200" t="e">
        <f>'SCREENING INFO'!#REF!</f>
        <v>#REF!</v>
      </c>
      <c r="F202" s="232" t="e">
        <f>'SCREENING INFO'!#REF!</f>
        <v>#REF!</v>
      </c>
      <c r="G202" s="132" t="e">
        <f>'SCREENING INFO'!#REF!</f>
        <v>#REF!</v>
      </c>
      <c r="H202" s="138" t="e">
        <f>'SCREENING INFO'!#REF!</f>
        <v>#REF!</v>
      </c>
      <c r="I202" s="138" t="e">
        <f>'SCREENING INFO'!#REF!</f>
        <v>#REF!</v>
      </c>
      <c r="J202" s="140" t="e">
        <f>'SCREENING INFO'!#REF!</f>
        <v>#REF!</v>
      </c>
      <c r="K202" s="140" t="e">
        <f>'SCREENING INFO'!#REF!</f>
        <v>#REF!</v>
      </c>
      <c r="L202" s="222" t="e">
        <f>'SCREENING INFO'!#REF!</f>
        <v>#REF!</v>
      </c>
      <c r="M202" s="221" t="e">
        <f>'SCREENING INFO'!#REF!</f>
        <v>#REF!</v>
      </c>
      <c r="N202" s="223" t="e">
        <f>'SCREENING INFO'!#REF!</f>
        <v>#REF!</v>
      </c>
      <c r="O202" s="140" t="e">
        <f>'SCREENING INFO'!#REF!</f>
        <v>#REF!</v>
      </c>
      <c r="P202" s="224" t="e">
        <f>'SCREENING INFO'!#REF!</f>
        <v>#REF!</v>
      </c>
      <c r="Q202" s="242" t="e">
        <f>'SCREENING INFO'!#REF!</f>
        <v>#REF!</v>
      </c>
      <c r="R202" s="225" t="e">
        <f>'SCREENING INFO'!#REF!</f>
        <v>#REF!</v>
      </c>
      <c r="S202" s="140" t="e">
        <f>'SCREENING INFO'!#REF!</f>
        <v>#REF!</v>
      </c>
      <c r="T202" s="206" t="e">
        <f>'SCREENING INFO'!#REF!</f>
        <v>#REF!</v>
      </c>
      <c r="U202" s="138" t="e">
        <f>'SCREENING INFO'!#REF!</f>
        <v>#REF!</v>
      </c>
      <c r="V202" s="138" t="e">
        <f>'SCREENING INFO'!#REF!</f>
        <v>#REF!</v>
      </c>
      <c r="W202" s="138" t="e">
        <f>'SCREENING INFO'!#REF!</f>
        <v>#REF!</v>
      </c>
      <c r="X202" s="138" t="e">
        <f>'SCREENING INFO'!#REF!</f>
        <v>#REF!</v>
      </c>
      <c r="Y202" s="138" t="e">
        <f>'SCREENING INFO'!#REF!</f>
        <v>#REF!</v>
      </c>
      <c r="Z202" s="138" t="e">
        <f>'SCREENING INFO'!#REF!</f>
        <v>#REF!</v>
      </c>
      <c r="AA202" s="201" t="e">
        <f>'SCREENING INFO'!#REF!</f>
        <v>#REF!</v>
      </c>
      <c r="AB202" s="207" t="e">
        <f>'SCREENING INFO'!#REF!</f>
        <v>#REF!</v>
      </c>
      <c r="AC202" s="138" t="e">
        <f>'SCREENING INFO'!#REF!</f>
        <v>#REF!</v>
      </c>
      <c r="AD202" s="138" t="e">
        <f>'SCREENING INFO'!#REF!</f>
        <v>#REF!</v>
      </c>
      <c r="AE202" s="138" t="e">
        <f>'SCREENING INFO'!#REF!</f>
        <v>#REF!</v>
      </c>
      <c r="AF202" s="138" t="e">
        <f>'SCREENING INFO'!#REF!</f>
        <v>#REF!</v>
      </c>
      <c r="AG202" s="138" t="e">
        <f>'SCREENING INFO'!#REF!</f>
        <v>#REF!</v>
      </c>
      <c r="AH202" s="138" t="e">
        <f>'SCREENING INFO'!#REF!</f>
        <v>#REF!</v>
      </c>
      <c r="AI202" s="138" t="e">
        <f>'SCREENING INFO'!#REF!</f>
        <v>#REF!</v>
      </c>
      <c r="AJ202" s="138" t="e">
        <f>'SCREENING INFO'!#REF!</f>
        <v>#REF!</v>
      </c>
    </row>
    <row r="203" spans="1:36" s="25" customFormat="1" hidden="1">
      <c r="A203" s="106" t="e">
        <f>'SCREENING INFO'!#REF!</f>
        <v>#REF!</v>
      </c>
      <c r="B203" s="106" t="e">
        <f>'SCREENING INFO'!#REF!</f>
        <v>#REF!</v>
      </c>
      <c r="C203" s="106" t="e">
        <f>'SCREENING INFO'!#REF!</f>
        <v>#REF!</v>
      </c>
      <c r="D203" s="116" t="e">
        <f>'SCREENING INFO'!#REF!</f>
        <v>#REF!</v>
      </c>
      <c r="E203" s="200" t="e">
        <f>'SCREENING INFO'!#REF!</f>
        <v>#REF!</v>
      </c>
      <c r="F203" s="232" t="e">
        <f>'SCREENING INFO'!#REF!</f>
        <v>#REF!</v>
      </c>
      <c r="G203" s="132" t="e">
        <f>'SCREENING INFO'!#REF!</f>
        <v>#REF!</v>
      </c>
      <c r="H203" s="138" t="e">
        <f>'SCREENING INFO'!#REF!</f>
        <v>#REF!</v>
      </c>
      <c r="I203" s="138" t="e">
        <f>'SCREENING INFO'!#REF!</f>
        <v>#REF!</v>
      </c>
      <c r="J203" s="140" t="e">
        <f>'SCREENING INFO'!#REF!</f>
        <v>#REF!</v>
      </c>
      <c r="K203" s="140" t="e">
        <f>'SCREENING INFO'!#REF!</f>
        <v>#REF!</v>
      </c>
      <c r="L203" s="222" t="e">
        <f>'SCREENING INFO'!#REF!</f>
        <v>#REF!</v>
      </c>
      <c r="M203" s="221" t="e">
        <f>'SCREENING INFO'!#REF!</f>
        <v>#REF!</v>
      </c>
      <c r="N203" s="223" t="e">
        <f>'SCREENING INFO'!#REF!</f>
        <v>#REF!</v>
      </c>
      <c r="O203" s="140" t="e">
        <f>'SCREENING INFO'!#REF!</f>
        <v>#REF!</v>
      </c>
      <c r="P203" s="224" t="e">
        <f>'SCREENING INFO'!#REF!</f>
        <v>#REF!</v>
      </c>
      <c r="Q203" s="242" t="e">
        <f>'SCREENING INFO'!#REF!</f>
        <v>#REF!</v>
      </c>
      <c r="R203" s="225" t="e">
        <f>'SCREENING INFO'!#REF!</f>
        <v>#REF!</v>
      </c>
      <c r="S203" s="140" t="e">
        <f>'SCREENING INFO'!#REF!</f>
        <v>#REF!</v>
      </c>
      <c r="T203" s="206" t="e">
        <f>'SCREENING INFO'!#REF!</f>
        <v>#REF!</v>
      </c>
      <c r="U203" s="138" t="e">
        <f>'SCREENING INFO'!#REF!</f>
        <v>#REF!</v>
      </c>
      <c r="V203" s="138" t="e">
        <f>'SCREENING INFO'!#REF!</f>
        <v>#REF!</v>
      </c>
      <c r="W203" s="138" t="e">
        <f>'SCREENING INFO'!#REF!</f>
        <v>#REF!</v>
      </c>
      <c r="X203" s="138" t="e">
        <f>'SCREENING INFO'!#REF!</f>
        <v>#REF!</v>
      </c>
      <c r="Y203" s="138" t="e">
        <f>'SCREENING INFO'!#REF!</f>
        <v>#REF!</v>
      </c>
      <c r="Z203" s="138" t="e">
        <f>'SCREENING INFO'!#REF!</f>
        <v>#REF!</v>
      </c>
      <c r="AA203" s="201" t="e">
        <f>'SCREENING INFO'!#REF!</f>
        <v>#REF!</v>
      </c>
      <c r="AB203" s="207" t="e">
        <f>'SCREENING INFO'!#REF!</f>
        <v>#REF!</v>
      </c>
      <c r="AC203" s="138" t="e">
        <f>'SCREENING INFO'!#REF!</f>
        <v>#REF!</v>
      </c>
      <c r="AD203" s="138" t="e">
        <f>'SCREENING INFO'!#REF!</f>
        <v>#REF!</v>
      </c>
      <c r="AE203" s="138" t="e">
        <f>'SCREENING INFO'!#REF!</f>
        <v>#REF!</v>
      </c>
      <c r="AF203" s="138" t="e">
        <f>'SCREENING INFO'!#REF!</f>
        <v>#REF!</v>
      </c>
      <c r="AG203" s="138" t="e">
        <f>'SCREENING INFO'!#REF!</f>
        <v>#REF!</v>
      </c>
      <c r="AH203" s="138" t="e">
        <f>'SCREENING INFO'!#REF!</f>
        <v>#REF!</v>
      </c>
      <c r="AI203" s="138" t="e">
        <f>'SCREENING INFO'!#REF!</f>
        <v>#REF!</v>
      </c>
      <c r="AJ203" s="138" t="e">
        <f>'SCREENING INFO'!#REF!</f>
        <v>#REF!</v>
      </c>
    </row>
    <row r="204" spans="1:36" s="25" customFormat="1" hidden="1">
      <c r="A204" s="106" t="e">
        <f>'SCREENING INFO'!#REF!</f>
        <v>#REF!</v>
      </c>
      <c r="B204" s="106" t="e">
        <f>'SCREENING INFO'!#REF!</f>
        <v>#REF!</v>
      </c>
      <c r="C204" s="106" t="e">
        <f>'SCREENING INFO'!#REF!</f>
        <v>#REF!</v>
      </c>
      <c r="D204" s="116" t="e">
        <f>'SCREENING INFO'!#REF!</f>
        <v>#REF!</v>
      </c>
      <c r="E204" s="200" t="e">
        <f>'SCREENING INFO'!#REF!</f>
        <v>#REF!</v>
      </c>
      <c r="F204" s="232" t="e">
        <f>'SCREENING INFO'!#REF!</f>
        <v>#REF!</v>
      </c>
      <c r="G204" s="132" t="e">
        <f>'SCREENING INFO'!#REF!</f>
        <v>#REF!</v>
      </c>
      <c r="H204" s="138" t="e">
        <f>'SCREENING INFO'!#REF!</f>
        <v>#REF!</v>
      </c>
      <c r="I204" s="138" t="e">
        <f>'SCREENING INFO'!#REF!</f>
        <v>#REF!</v>
      </c>
      <c r="J204" s="140" t="e">
        <f>'SCREENING INFO'!#REF!</f>
        <v>#REF!</v>
      </c>
      <c r="K204" s="140" t="e">
        <f>'SCREENING INFO'!#REF!</f>
        <v>#REF!</v>
      </c>
      <c r="L204" s="222" t="e">
        <f>'SCREENING INFO'!#REF!</f>
        <v>#REF!</v>
      </c>
      <c r="M204" s="221" t="e">
        <f>'SCREENING INFO'!#REF!</f>
        <v>#REF!</v>
      </c>
      <c r="N204" s="223" t="e">
        <f>'SCREENING INFO'!#REF!</f>
        <v>#REF!</v>
      </c>
      <c r="O204" s="140" t="e">
        <f>'SCREENING INFO'!#REF!</f>
        <v>#REF!</v>
      </c>
      <c r="P204" s="224" t="e">
        <f>'SCREENING INFO'!#REF!</f>
        <v>#REF!</v>
      </c>
      <c r="Q204" s="242" t="e">
        <f>'SCREENING INFO'!#REF!</f>
        <v>#REF!</v>
      </c>
      <c r="R204" s="225" t="e">
        <f>'SCREENING INFO'!#REF!</f>
        <v>#REF!</v>
      </c>
      <c r="S204" s="140" t="e">
        <f>'SCREENING INFO'!#REF!</f>
        <v>#REF!</v>
      </c>
      <c r="T204" s="206" t="e">
        <f>'SCREENING INFO'!#REF!</f>
        <v>#REF!</v>
      </c>
      <c r="U204" s="138" t="e">
        <f>'SCREENING INFO'!#REF!</f>
        <v>#REF!</v>
      </c>
      <c r="V204" s="138" t="e">
        <f>'SCREENING INFO'!#REF!</f>
        <v>#REF!</v>
      </c>
      <c r="W204" s="138" t="e">
        <f>'SCREENING INFO'!#REF!</f>
        <v>#REF!</v>
      </c>
      <c r="X204" s="138" t="e">
        <f>'SCREENING INFO'!#REF!</f>
        <v>#REF!</v>
      </c>
      <c r="Y204" s="138" t="e">
        <f>'SCREENING INFO'!#REF!</f>
        <v>#REF!</v>
      </c>
      <c r="Z204" s="138" t="e">
        <f>'SCREENING INFO'!#REF!</f>
        <v>#REF!</v>
      </c>
      <c r="AA204" s="201" t="e">
        <f>'SCREENING INFO'!#REF!</f>
        <v>#REF!</v>
      </c>
      <c r="AB204" s="207" t="e">
        <f>'SCREENING INFO'!#REF!</f>
        <v>#REF!</v>
      </c>
      <c r="AC204" s="138" t="e">
        <f>'SCREENING INFO'!#REF!</f>
        <v>#REF!</v>
      </c>
      <c r="AD204" s="138" t="e">
        <f>'SCREENING INFO'!#REF!</f>
        <v>#REF!</v>
      </c>
      <c r="AE204" s="138" t="e">
        <f>'SCREENING INFO'!#REF!</f>
        <v>#REF!</v>
      </c>
      <c r="AF204" s="138" t="e">
        <f>'SCREENING INFO'!#REF!</f>
        <v>#REF!</v>
      </c>
      <c r="AG204" s="138" t="e">
        <f>'SCREENING INFO'!#REF!</f>
        <v>#REF!</v>
      </c>
      <c r="AH204" s="138" t="e">
        <f>'SCREENING INFO'!#REF!</f>
        <v>#REF!</v>
      </c>
      <c r="AI204" s="138" t="e">
        <f>'SCREENING INFO'!#REF!</f>
        <v>#REF!</v>
      </c>
      <c r="AJ204" s="138" t="e">
        <f>'SCREENING INFO'!#REF!</f>
        <v>#REF!</v>
      </c>
    </row>
    <row r="205" spans="1:36" s="25" customFormat="1" hidden="1">
      <c r="A205" s="106" t="e">
        <f>'SCREENING INFO'!#REF!</f>
        <v>#REF!</v>
      </c>
      <c r="B205" s="106" t="e">
        <f>'SCREENING INFO'!#REF!</f>
        <v>#REF!</v>
      </c>
      <c r="C205" s="106" t="e">
        <f>'SCREENING INFO'!#REF!</f>
        <v>#REF!</v>
      </c>
      <c r="D205" s="116" t="e">
        <f>'SCREENING INFO'!#REF!</f>
        <v>#REF!</v>
      </c>
      <c r="E205" s="200" t="e">
        <f>'SCREENING INFO'!#REF!</f>
        <v>#REF!</v>
      </c>
      <c r="F205" s="232" t="e">
        <f>'SCREENING INFO'!#REF!</f>
        <v>#REF!</v>
      </c>
      <c r="G205" s="132" t="e">
        <f>'SCREENING INFO'!#REF!</f>
        <v>#REF!</v>
      </c>
      <c r="H205" s="138" t="e">
        <f>'SCREENING INFO'!#REF!</f>
        <v>#REF!</v>
      </c>
      <c r="I205" s="138" t="e">
        <f>'SCREENING INFO'!#REF!</f>
        <v>#REF!</v>
      </c>
      <c r="J205" s="140" t="e">
        <f>'SCREENING INFO'!#REF!</f>
        <v>#REF!</v>
      </c>
      <c r="K205" s="140" t="e">
        <f>'SCREENING INFO'!#REF!</f>
        <v>#REF!</v>
      </c>
      <c r="L205" s="243" t="e">
        <f>'SCREENING INFO'!#REF!</f>
        <v>#REF!</v>
      </c>
      <c r="M205" s="221" t="e">
        <f>'SCREENING INFO'!#REF!</f>
        <v>#REF!</v>
      </c>
      <c r="N205" s="223" t="e">
        <f>'SCREENING INFO'!#REF!</f>
        <v>#REF!</v>
      </c>
      <c r="O205" s="140" t="e">
        <f>'SCREENING INFO'!#REF!</f>
        <v>#REF!</v>
      </c>
      <c r="P205" s="224" t="e">
        <f>'SCREENING INFO'!#REF!</f>
        <v>#REF!</v>
      </c>
      <c r="Q205" s="242" t="e">
        <f>'SCREENING INFO'!#REF!</f>
        <v>#REF!</v>
      </c>
      <c r="R205" s="225" t="e">
        <f>'SCREENING INFO'!#REF!</f>
        <v>#REF!</v>
      </c>
      <c r="S205" s="140" t="e">
        <f>'SCREENING INFO'!#REF!</f>
        <v>#REF!</v>
      </c>
      <c r="T205" s="206" t="e">
        <f>'SCREENING INFO'!#REF!</f>
        <v>#REF!</v>
      </c>
      <c r="U205" s="138" t="e">
        <f>'SCREENING INFO'!#REF!</f>
        <v>#REF!</v>
      </c>
      <c r="V205" s="138" t="e">
        <f>'SCREENING INFO'!#REF!</f>
        <v>#REF!</v>
      </c>
      <c r="W205" s="138" t="e">
        <f>'SCREENING INFO'!#REF!</f>
        <v>#REF!</v>
      </c>
      <c r="X205" s="138" t="e">
        <f>'SCREENING INFO'!#REF!</f>
        <v>#REF!</v>
      </c>
      <c r="Y205" s="138" t="e">
        <f>'SCREENING INFO'!#REF!</f>
        <v>#REF!</v>
      </c>
      <c r="Z205" s="138" t="e">
        <f>'SCREENING INFO'!#REF!</f>
        <v>#REF!</v>
      </c>
      <c r="AA205" s="201" t="e">
        <f>'SCREENING INFO'!#REF!</f>
        <v>#REF!</v>
      </c>
      <c r="AB205" s="207" t="e">
        <f>'SCREENING INFO'!#REF!</f>
        <v>#REF!</v>
      </c>
      <c r="AC205" s="138" t="e">
        <f>'SCREENING INFO'!#REF!</f>
        <v>#REF!</v>
      </c>
      <c r="AD205" s="138" t="e">
        <f>'SCREENING INFO'!#REF!</f>
        <v>#REF!</v>
      </c>
      <c r="AE205" s="138" t="e">
        <f>'SCREENING INFO'!#REF!</f>
        <v>#REF!</v>
      </c>
      <c r="AF205" s="138" t="e">
        <f>'SCREENING INFO'!#REF!</f>
        <v>#REF!</v>
      </c>
      <c r="AG205" s="138" t="e">
        <f>'SCREENING INFO'!#REF!</f>
        <v>#REF!</v>
      </c>
      <c r="AH205" s="138" t="e">
        <f>'SCREENING INFO'!#REF!</f>
        <v>#REF!</v>
      </c>
      <c r="AI205" s="138" t="e">
        <f>'SCREENING INFO'!#REF!</f>
        <v>#REF!</v>
      </c>
      <c r="AJ205" s="138" t="e">
        <f>'SCREENING INFO'!#REF!</f>
        <v>#REF!</v>
      </c>
    </row>
    <row r="206" spans="1:36" hidden="1">
      <c r="A206" s="106" t="e">
        <f>'SCREENING INFO'!#REF!</f>
        <v>#REF!</v>
      </c>
      <c r="B206" s="106" t="e">
        <f>'SCREENING INFO'!#REF!</f>
        <v>#REF!</v>
      </c>
      <c r="C206" s="106" t="e">
        <f>'SCREENING INFO'!#REF!</f>
        <v>#REF!</v>
      </c>
      <c r="D206" s="130" t="e">
        <f>'SCREENING INFO'!#REF!</f>
        <v>#REF!</v>
      </c>
      <c r="E206" s="259" t="e">
        <f>'SCREENING INFO'!#REF!</f>
        <v>#REF!</v>
      </c>
      <c r="F206" s="271" t="e">
        <f>'SCREENING INFO'!#REF!</f>
        <v>#REF!</v>
      </c>
      <c r="G206" s="270" t="e">
        <f>'SCREENING INFO'!#REF!</f>
        <v>#REF!</v>
      </c>
      <c r="H206" s="259" t="e">
        <f>'SCREENING INFO'!#REF!</f>
        <v>#REF!</v>
      </c>
      <c r="I206" s="259" t="e">
        <f>'SCREENING INFO'!#REF!</f>
        <v>#REF!</v>
      </c>
      <c r="J206" s="262" t="e">
        <f>'SCREENING INFO'!#REF!</f>
        <v>#REF!</v>
      </c>
      <c r="K206" s="262" t="e">
        <f>'SCREENING INFO'!#REF!</f>
        <v>#REF!</v>
      </c>
      <c r="L206" s="245" t="e">
        <f>'SCREENING INFO'!#REF!</f>
        <v>#REF!</v>
      </c>
      <c r="M206" s="263" t="e">
        <f>'SCREENING INFO'!#REF!</f>
        <v>#REF!</v>
      </c>
      <c r="N206" s="264" t="e">
        <f>'SCREENING INFO'!#REF!</f>
        <v>#REF!</v>
      </c>
      <c r="O206" s="265" t="e">
        <f>'SCREENING INFO'!#REF!</f>
        <v>#REF!</v>
      </c>
      <c r="P206" s="224" t="e">
        <f>'SCREENING INFO'!#REF!</f>
        <v>#REF!</v>
      </c>
      <c r="Q206" s="266" t="e">
        <f>'SCREENING INFO'!#REF!</f>
        <v>#REF!</v>
      </c>
      <c r="R206" s="267" t="e">
        <f>'SCREENING INFO'!#REF!</f>
        <v>#REF!</v>
      </c>
      <c r="S206" s="265" t="e">
        <f>'SCREENING INFO'!#REF!</f>
        <v>#REF!</v>
      </c>
      <c r="T206" s="268" t="e">
        <f>'SCREENING INFO'!#REF!</f>
        <v>#REF!</v>
      </c>
      <c r="U206" s="207" t="e">
        <f>'SCREENING INFO'!#REF!</f>
        <v>#REF!</v>
      </c>
      <c r="V206" s="269" t="e">
        <f>'SCREENING INFO'!#REF!</f>
        <v>#REF!</v>
      </c>
      <c r="W206" s="202" t="e">
        <f>'SCREENING INFO'!#REF!</f>
        <v>#REF!</v>
      </c>
      <c r="X206" s="202" t="e">
        <f>'SCREENING INFO'!#REF!</f>
        <v>#REF!</v>
      </c>
      <c r="Y206" s="202" t="e">
        <f>'SCREENING INFO'!#REF!</f>
        <v>#REF!</v>
      </c>
      <c r="Z206" s="202" t="e">
        <f>'SCREENING INFO'!#REF!</f>
        <v>#REF!</v>
      </c>
      <c r="AA206" s="201" t="e">
        <f>'SCREENING INFO'!#REF!</f>
        <v>#REF!</v>
      </c>
      <c r="AB206" s="202" t="e">
        <f>'SCREENING INFO'!#REF!</f>
        <v>#REF!</v>
      </c>
      <c r="AC206" s="202" t="e">
        <f>'SCREENING INFO'!#REF!</f>
        <v>#REF!</v>
      </c>
      <c r="AD206" s="201" t="e">
        <f>'SCREENING INFO'!#REF!</f>
        <v>#REF!</v>
      </c>
      <c r="AE206" s="202" t="e">
        <f>'SCREENING INFO'!#REF!</f>
        <v>#REF!</v>
      </c>
      <c r="AF206" s="202" t="e">
        <f>'SCREENING INFO'!#REF!</f>
        <v>#REF!</v>
      </c>
      <c r="AG206" s="202" t="e">
        <f>'SCREENING INFO'!#REF!</f>
        <v>#REF!</v>
      </c>
      <c r="AH206" s="202" t="e">
        <f>'SCREENING INFO'!#REF!</f>
        <v>#REF!</v>
      </c>
      <c r="AI206" s="202" t="e">
        <f>'SCREENING INFO'!#REF!</f>
        <v>#REF!</v>
      </c>
      <c r="AJ206" s="202" t="e">
        <f>'SCREENING INFO'!#REF!</f>
        <v>#REF!</v>
      </c>
    </row>
    <row r="207" spans="1:36" hidden="1">
      <c r="A207" s="106" t="e">
        <f>'SCREENING INFO'!#REF!</f>
        <v>#REF!</v>
      </c>
      <c r="B207" s="106" t="e">
        <f>'SCREENING INFO'!#REF!</f>
        <v>#REF!</v>
      </c>
      <c r="C207" s="106" t="e">
        <f>'SCREENING INFO'!#REF!</f>
        <v>#REF!</v>
      </c>
      <c r="D207" s="130" t="e">
        <f>'SCREENING INFO'!#REF!</f>
        <v>#REF!</v>
      </c>
      <c r="E207" s="259" t="e">
        <f>'SCREENING INFO'!#REF!</f>
        <v>#REF!</v>
      </c>
      <c r="F207" s="260" t="e">
        <f>'SCREENING INFO'!#REF!</f>
        <v>#REF!</v>
      </c>
      <c r="G207" s="261" t="e">
        <f>'SCREENING INFO'!#REF!</f>
        <v>#REF!</v>
      </c>
      <c r="H207" s="259" t="e">
        <f>'SCREENING INFO'!#REF!</f>
        <v>#REF!</v>
      </c>
      <c r="I207" s="259" t="e">
        <f>'SCREENING INFO'!#REF!</f>
        <v>#REF!</v>
      </c>
      <c r="J207" s="262" t="e">
        <f>'SCREENING INFO'!#REF!</f>
        <v>#REF!</v>
      </c>
      <c r="K207" s="262" t="e">
        <f>'SCREENING INFO'!#REF!</f>
        <v>#REF!</v>
      </c>
      <c r="L207" s="245" t="e">
        <f>'SCREENING INFO'!#REF!</f>
        <v>#REF!</v>
      </c>
      <c r="M207" s="263" t="e">
        <f>'SCREENING INFO'!#REF!</f>
        <v>#REF!</v>
      </c>
      <c r="N207" s="264" t="e">
        <f>'SCREENING INFO'!#REF!</f>
        <v>#REF!</v>
      </c>
      <c r="O207" s="265" t="e">
        <f>'SCREENING INFO'!#REF!</f>
        <v>#REF!</v>
      </c>
      <c r="P207" s="224" t="e">
        <f>'SCREENING INFO'!#REF!</f>
        <v>#REF!</v>
      </c>
      <c r="Q207" s="266" t="e">
        <f>'SCREENING INFO'!#REF!</f>
        <v>#REF!</v>
      </c>
      <c r="R207" s="267" t="e">
        <f>'SCREENING INFO'!#REF!</f>
        <v>#REF!</v>
      </c>
      <c r="S207" s="265" t="e">
        <f>'SCREENING INFO'!#REF!</f>
        <v>#REF!</v>
      </c>
      <c r="T207" s="268" t="e">
        <f>'SCREENING INFO'!#REF!</f>
        <v>#REF!</v>
      </c>
      <c r="U207" s="207" t="e">
        <f>'SCREENING INFO'!#REF!</f>
        <v>#REF!</v>
      </c>
      <c r="V207" s="202" t="e">
        <f>'SCREENING INFO'!#REF!</f>
        <v>#REF!</v>
      </c>
      <c r="W207" s="202" t="e">
        <f>'SCREENING INFO'!#REF!</f>
        <v>#REF!</v>
      </c>
      <c r="X207" s="202" t="e">
        <f>'SCREENING INFO'!#REF!</f>
        <v>#REF!</v>
      </c>
      <c r="Y207" s="202" t="e">
        <f>'SCREENING INFO'!#REF!</f>
        <v>#REF!</v>
      </c>
      <c r="Z207" s="202" t="e">
        <f>'SCREENING INFO'!#REF!</f>
        <v>#REF!</v>
      </c>
      <c r="AA207" s="201" t="e">
        <f>'SCREENING INFO'!#REF!</f>
        <v>#REF!</v>
      </c>
      <c r="AB207" s="202" t="e">
        <f>'SCREENING INFO'!#REF!</f>
        <v>#REF!</v>
      </c>
      <c r="AC207" s="202" t="e">
        <f>'SCREENING INFO'!#REF!</f>
        <v>#REF!</v>
      </c>
      <c r="AD207" s="201" t="e">
        <f>'SCREENING INFO'!#REF!</f>
        <v>#REF!</v>
      </c>
      <c r="AE207" s="202" t="e">
        <f>'SCREENING INFO'!#REF!</f>
        <v>#REF!</v>
      </c>
      <c r="AF207" s="202" t="e">
        <f>'SCREENING INFO'!#REF!</f>
        <v>#REF!</v>
      </c>
      <c r="AG207" s="202" t="e">
        <f>'SCREENING INFO'!#REF!</f>
        <v>#REF!</v>
      </c>
      <c r="AH207" s="202" t="e">
        <f>'SCREENING INFO'!#REF!</f>
        <v>#REF!</v>
      </c>
      <c r="AI207" s="202" t="e">
        <f>'SCREENING INFO'!#REF!</f>
        <v>#REF!</v>
      </c>
      <c r="AJ207" s="202" t="e">
        <f>'SCREENING INFO'!#REF!</f>
        <v>#REF!</v>
      </c>
    </row>
    <row r="208" spans="1:36" s="25" customFormat="1" hidden="1">
      <c r="A208" s="106" t="e">
        <f>'SCREENING INFO'!#REF!</f>
        <v>#REF!</v>
      </c>
      <c r="B208" s="106" t="e">
        <f>'SCREENING INFO'!#REF!</f>
        <v>#REF!</v>
      </c>
      <c r="C208" s="106" t="e">
        <f>'SCREENING INFO'!#REF!</f>
        <v>#REF!</v>
      </c>
      <c r="D208" s="116" t="e">
        <f>'SCREENING INFO'!#REF!</f>
        <v>#REF!</v>
      </c>
      <c r="E208" s="200" t="e">
        <f>'SCREENING INFO'!#REF!</f>
        <v>#REF!</v>
      </c>
      <c r="F208" s="232" t="e">
        <f>'SCREENING INFO'!#REF!</f>
        <v>#REF!</v>
      </c>
      <c r="G208" s="132" t="e">
        <f>'SCREENING INFO'!#REF!</f>
        <v>#REF!</v>
      </c>
      <c r="H208" s="138" t="e">
        <f>'SCREENING INFO'!#REF!</f>
        <v>#REF!</v>
      </c>
      <c r="I208" s="138" t="e">
        <f>'SCREENING INFO'!#REF!</f>
        <v>#REF!</v>
      </c>
      <c r="J208" s="140" t="e">
        <f>'SCREENING INFO'!#REF!</f>
        <v>#REF!</v>
      </c>
      <c r="K208" s="140" t="e">
        <f>'SCREENING INFO'!#REF!</f>
        <v>#REF!</v>
      </c>
      <c r="L208" s="243" t="e">
        <f>'SCREENING INFO'!#REF!</f>
        <v>#REF!</v>
      </c>
      <c r="M208" s="221" t="e">
        <f>'SCREENING INFO'!#REF!</f>
        <v>#REF!</v>
      </c>
      <c r="N208" s="223" t="e">
        <f>'SCREENING INFO'!#REF!</f>
        <v>#REF!</v>
      </c>
      <c r="O208" s="140" t="e">
        <f>'SCREENING INFO'!#REF!</f>
        <v>#REF!</v>
      </c>
      <c r="P208" s="224" t="e">
        <f>'SCREENING INFO'!#REF!</f>
        <v>#REF!</v>
      </c>
      <c r="Q208" s="242" t="e">
        <f>'SCREENING INFO'!#REF!</f>
        <v>#REF!</v>
      </c>
      <c r="R208" s="225" t="e">
        <f>'SCREENING INFO'!#REF!</f>
        <v>#REF!</v>
      </c>
      <c r="S208" s="140" t="e">
        <f>'SCREENING INFO'!#REF!</f>
        <v>#REF!</v>
      </c>
      <c r="T208" s="206" t="e">
        <f>'SCREENING INFO'!#REF!</f>
        <v>#REF!</v>
      </c>
      <c r="U208" s="138" t="e">
        <f>'SCREENING INFO'!#REF!</f>
        <v>#REF!</v>
      </c>
      <c r="V208" s="138" t="e">
        <f>'SCREENING INFO'!#REF!</f>
        <v>#REF!</v>
      </c>
      <c r="W208" s="138" t="e">
        <f>'SCREENING INFO'!#REF!</f>
        <v>#REF!</v>
      </c>
      <c r="X208" s="138" t="e">
        <f>'SCREENING INFO'!#REF!</f>
        <v>#REF!</v>
      </c>
      <c r="Y208" s="138" t="e">
        <f>'SCREENING INFO'!#REF!</f>
        <v>#REF!</v>
      </c>
      <c r="Z208" s="138" t="e">
        <f>'SCREENING INFO'!#REF!</f>
        <v>#REF!</v>
      </c>
      <c r="AA208" s="201" t="e">
        <f>'SCREENING INFO'!#REF!</f>
        <v>#REF!</v>
      </c>
      <c r="AB208" s="207" t="e">
        <f>'SCREENING INFO'!#REF!</f>
        <v>#REF!</v>
      </c>
      <c r="AC208" s="138" t="e">
        <f>'SCREENING INFO'!#REF!</f>
        <v>#REF!</v>
      </c>
      <c r="AD208" s="138" t="e">
        <f>'SCREENING INFO'!#REF!</f>
        <v>#REF!</v>
      </c>
      <c r="AE208" s="138" t="e">
        <f>'SCREENING INFO'!#REF!</f>
        <v>#REF!</v>
      </c>
      <c r="AF208" s="138" t="e">
        <f>'SCREENING INFO'!#REF!</f>
        <v>#REF!</v>
      </c>
      <c r="AG208" s="138" t="e">
        <f>'SCREENING INFO'!#REF!</f>
        <v>#REF!</v>
      </c>
      <c r="AH208" s="138" t="e">
        <f>'SCREENING INFO'!#REF!</f>
        <v>#REF!</v>
      </c>
      <c r="AI208" s="138" t="e">
        <f>'SCREENING INFO'!#REF!</f>
        <v>#REF!</v>
      </c>
      <c r="AJ208" s="138" t="e">
        <f>'SCREENING INFO'!#REF!</f>
        <v>#REF!</v>
      </c>
    </row>
    <row r="209" spans="1:36" s="25" customFormat="1" hidden="1">
      <c r="A209" s="106" t="e">
        <f>'SCREENING INFO'!#REF!</f>
        <v>#REF!</v>
      </c>
      <c r="B209" s="106" t="e">
        <f>'SCREENING INFO'!#REF!</f>
        <v>#REF!</v>
      </c>
      <c r="C209" s="106" t="e">
        <f>'SCREENING INFO'!#REF!</f>
        <v>#REF!</v>
      </c>
      <c r="D209" s="116" t="e">
        <f>'SCREENING INFO'!#REF!</f>
        <v>#REF!</v>
      </c>
      <c r="E209" s="200" t="e">
        <f>'SCREENING INFO'!#REF!</f>
        <v>#REF!</v>
      </c>
      <c r="F209" s="232" t="e">
        <f>'SCREENING INFO'!#REF!</f>
        <v>#REF!</v>
      </c>
      <c r="G209" s="132" t="e">
        <f>'SCREENING INFO'!#REF!</f>
        <v>#REF!</v>
      </c>
      <c r="H209" s="138" t="e">
        <f>'SCREENING INFO'!#REF!</f>
        <v>#REF!</v>
      </c>
      <c r="I209" s="138" t="e">
        <f>'SCREENING INFO'!#REF!</f>
        <v>#REF!</v>
      </c>
      <c r="J209" s="140" t="e">
        <f>'SCREENING INFO'!#REF!</f>
        <v>#REF!</v>
      </c>
      <c r="K209" s="140" t="e">
        <f>'SCREENING INFO'!#REF!</f>
        <v>#REF!</v>
      </c>
      <c r="L209" s="222" t="e">
        <f>'SCREENING INFO'!#REF!</f>
        <v>#REF!</v>
      </c>
      <c r="M209" s="221" t="e">
        <f>'SCREENING INFO'!#REF!</f>
        <v>#REF!</v>
      </c>
      <c r="N209" s="223" t="e">
        <f>'SCREENING INFO'!#REF!</f>
        <v>#REF!</v>
      </c>
      <c r="O209" s="140" t="e">
        <f>'SCREENING INFO'!#REF!</f>
        <v>#REF!</v>
      </c>
      <c r="P209" s="224" t="e">
        <f>'SCREENING INFO'!#REF!</f>
        <v>#REF!</v>
      </c>
      <c r="Q209" s="242" t="e">
        <f>'SCREENING INFO'!#REF!</f>
        <v>#REF!</v>
      </c>
      <c r="R209" s="225" t="e">
        <f>'SCREENING INFO'!#REF!</f>
        <v>#REF!</v>
      </c>
      <c r="S209" s="140" t="e">
        <f>'SCREENING INFO'!#REF!</f>
        <v>#REF!</v>
      </c>
      <c r="T209" s="206" t="e">
        <f>'SCREENING INFO'!#REF!</f>
        <v>#REF!</v>
      </c>
      <c r="U209" s="138" t="e">
        <f>'SCREENING INFO'!#REF!</f>
        <v>#REF!</v>
      </c>
      <c r="V209" s="138" t="e">
        <f>'SCREENING INFO'!#REF!</f>
        <v>#REF!</v>
      </c>
      <c r="W209" s="138" t="e">
        <f>'SCREENING INFO'!#REF!</f>
        <v>#REF!</v>
      </c>
      <c r="X209" s="138" t="e">
        <f>'SCREENING INFO'!#REF!</f>
        <v>#REF!</v>
      </c>
      <c r="Y209" s="138" t="e">
        <f>'SCREENING INFO'!#REF!</f>
        <v>#REF!</v>
      </c>
      <c r="Z209" s="138" t="e">
        <f>'SCREENING INFO'!#REF!</f>
        <v>#REF!</v>
      </c>
      <c r="AA209" s="201" t="e">
        <f>'SCREENING INFO'!#REF!</f>
        <v>#REF!</v>
      </c>
      <c r="AB209" s="207" t="e">
        <f>'SCREENING INFO'!#REF!</f>
        <v>#REF!</v>
      </c>
      <c r="AC209" s="138" t="e">
        <f>'SCREENING INFO'!#REF!</f>
        <v>#REF!</v>
      </c>
      <c r="AD209" s="138" t="e">
        <f>'SCREENING INFO'!#REF!</f>
        <v>#REF!</v>
      </c>
      <c r="AE209" s="138" t="e">
        <f>'SCREENING INFO'!#REF!</f>
        <v>#REF!</v>
      </c>
      <c r="AF209" s="138" t="e">
        <f>'SCREENING INFO'!#REF!</f>
        <v>#REF!</v>
      </c>
      <c r="AG209" s="138" t="e">
        <f>'SCREENING INFO'!#REF!</f>
        <v>#REF!</v>
      </c>
      <c r="AH209" s="138" t="e">
        <f>'SCREENING INFO'!#REF!</f>
        <v>#REF!</v>
      </c>
      <c r="AI209" s="138" t="e">
        <f>'SCREENING INFO'!#REF!</f>
        <v>#REF!</v>
      </c>
      <c r="AJ209" s="138" t="e">
        <f>'SCREENING INFO'!#REF!</f>
        <v>#REF!</v>
      </c>
    </row>
    <row r="210" spans="1:36" s="25" customFormat="1" hidden="1">
      <c r="A210" s="106" t="e">
        <f>'SCREENING INFO'!#REF!</f>
        <v>#REF!</v>
      </c>
      <c r="B210" s="106" t="e">
        <f>'SCREENING INFO'!#REF!</f>
        <v>#REF!</v>
      </c>
      <c r="C210" s="106" t="e">
        <f>'SCREENING INFO'!#REF!</f>
        <v>#REF!</v>
      </c>
      <c r="D210" s="130" t="e">
        <f>'SCREENING INFO'!#REF!</f>
        <v>#REF!</v>
      </c>
      <c r="E210" s="130" t="e">
        <f>'SCREENING INFO'!#REF!</f>
        <v>#REF!</v>
      </c>
      <c r="F210" s="233" t="e">
        <f>'SCREENING INFO'!#REF!</f>
        <v>#REF!</v>
      </c>
      <c r="G210" s="141" t="e">
        <f>'SCREENING INFO'!#REF!</f>
        <v>#REF!</v>
      </c>
      <c r="H210" s="130" t="e">
        <f>'SCREENING INFO'!#REF!</f>
        <v>#REF!</v>
      </c>
      <c r="I210" s="130" t="e">
        <f>'SCREENING INFO'!#REF!</f>
        <v>#REF!</v>
      </c>
      <c r="J210" s="140" t="e">
        <f>'SCREENING INFO'!#REF!</f>
        <v>#REF!</v>
      </c>
      <c r="K210" s="140" t="e">
        <f>'SCREENING INFO'!#REF!</f>
        <v>#REF!</v>
      </c>
      <c r="L210" s="222" t="e">
        <f>'SCREENING INFO'!#REF!</f>
        <v>#REF!</v>
      </c>
      <c r="M210" s="221" t="e">
        <f>'SCREENING INFO'!#REF!</f>
        <v>#REF!</v>
      </c>
      <c r="N210" s="223" t="e">
        <f>'SCREENING INFO'!#REF!</f>
        <v>#REF!</v>
      </c>
      <c r="O210" s="140" t="e">
        <f>'SCREENING INFO'!#REF!</f>
        <v>#REF!</v>
      </c>
      <c r="P210" s="224" t="e">
        <f>'SCREENING INFO'!#REF!</f>
        <v>#REF!</v>
      </c>
      <c r="Q210" s="242" t="e">
        <f>'SCREENING INFO'!#REF!</f>
        <v>#REF!</v>
      </c>
      <c r="R210" s="225" t="e">
        <f>'SCREENING INFO'!#REF!</f>
        <v>#REF!</v>
      </c>
      <c r="S210" s="140" t="e">
        <f>'SCREENING INFO'!#REF!</f>
        <v>#REF!</v>
      </c>
      <c r="T210" s="206" t="e">
        <f>'SCREENING INFO'!#REF!</f>
        <v>#REF!</v>
      </c>
      <c r="U210" s="138" t="e">
        <f>'SCREENING INFO'!#REF!</f>
        <v>#REF!</v>
      </c>
      <c r="V210" s="199" t="e">
        <f>'SCREENING INFO'!#REF!</f>
        <v>#REF!</v>
      </c>
      <c r="W210" s="132" t="e">
        <f>'SCREENING INFO'!#REF!</f>
        <v>#REF!</v>
      </c>
      <c r="X210" s="132" t="e">
        <f>'SCREENING INFO'!#REF!</f>
        <v>#REF!</v>
      </c>
      <c r="Y210" s="132" t="e">
        <f>'SCREENING INFO'!#REF!</f>
        <v>#REF!</v>
      </c>
      <c r="Z210" s="132" t="e">
        <f>'SCREENING INFO'!#REF!</f>
        <v>#REF!</v>
      </c>
      <c r="AA210" s="201" t="e">
        <f>'SCREENING INFO'!#REF!</f>
        <v>#REF!</v>
      </c>
      <c r="AB210" s="202" t="e">
        <f>'SCREENING INFO'!#REF!</f>
        <v>#REF!</v>
      </c>
      <c r="AC210" s="132" t="e">
        <f>'SCREENING INFO'!#REF!</f>
        <v>#REF!</v>
      </c>
      <c r="AD210" s="201" t="e">
        <f>'SCREENING INFO'!#REF!</f>
        <v>#REF!</v>
      </c>
      <c r="AE210" s="132" t="e">
        <f>'SCREENING INFO'!#REF!</f>
        <v>#REF!</v>
      </c>
      <c r="AF210" s="132" t="e">
        <f>'SCREENING INFO'!#REF!</f>
        <v>#REF!</v>
      </c>
      <c r="AG210" s="132" t="e">
        <f>'SCREENING INFO'!#REF!</f>
        <v>#REF!</v>
      </c>
      <c r="AH210" s="132" t="e">
        <f>'SCREENING INFO'!#REF!</f>
        <v>#REF!</v>
      </c>
      <c r="AI210" s="132" t="e">
        <f>'SCREENING INFO'!#REF!</f>
        <v>#REF!</v>
      </c>
      <c r="AJ210" s="132" t="e">
        <f>'SCREENING INFO'!#REF!</f>
        <v>#REF!</v>
      </c>
    </row>
    <row r="211" spans="1:36" s="25" customFormat="1" hidden="1">
      <c r="A211" s="106" t="e">
        <f>'SCREENING INFO'!#REF!</f>
        <v>#REF!</v>
      </c>
      <c r="B211" s="106" t="e">
        <f>'SCREENING INFO'!#REF!</f>
        <v>#REF!</v>
      </c>
      <c r="C211" s="106" t="e">
        <f>'SCREENING INFO'!#REF!</f>
        <v>#REF!</v>
      </c>
      <c r="D211" s="130" t="e">
        <f>'SCREENING INFO'!#REF!</f>
        <v>#REF!</v>
      </c>
      <c r="E211" s="130" t="e">
        <f>'SCREENING INFO'!#REF!</f>
        <v>#REF!</v>
      </c>
      <c r="F211" s="233" t="e">
        <f>'SCREENING INFO'!#REF!</f>
        <v>#REF!</v>
      </c>
      <c r="G211" s="141" t="e">
        <f>'SCREENING INFO'!#REF!</f>
        <v>#REF!</v>
      </c>
      <c r="H211" s="130" t="e">
        <f>'SCREENING INFO'!#REF!</f>
        <v>#REF!</v>
      </c>
      <c r="I211" s="130" t="e">
        <f>'SCREENING INFO'!#REF!</f>
        <v>#REF!</v>
      </c>
      <c r="J211" s="140" t="e">
        <f>'SCREENING INFO'!#REF!</f>
        <v>#REF!</v>
      </c>
      <c r="K211" s="140" t="e">
        <f>'SCREENING INFO'!#REF!</f>
        <v>#REF!</v>
      </c>
      <c r="L211" s="222" t="e">
        <f>'SCREENING INFO'!#REF!</f>
        <v>#REF!</v>
      </c>
      <c r="M211" s="221" t="e">
        <f>'SCREENING INFO'!#REF!</f>
        <v>#REF!</v>
      </c>
      <c r="N211" s="223" t="e">
        <f>'SCREENING INFO'!#REF!</f>
        <v>#REF!</v>
      </c>
      <c r="O211" s="140" t="e">
        <f>'SCREENING INFO'!#REF!</f>
        <v>#REF!</v>
      </c>
      <c r="P211" s="224" t="e">
        <f>'SCREENING INFO'!#REF!</f>
        <v>#REF!</v>
      </c>
      <c r="Q211" s="242" t="e">
        <f>'SCREENING INFO'!#REF!</f>
        <v>#REF!</v>
      </c>
      <c r="R211" s="225" t="e">
        <f>'SCREENING INFO'!#REF!</f>
        <v>#REF!</v>
      </c>
      <c r="S211" s="140" t="e">
        <f>'SCREENING INFO'!#REF!</f>
        <v>#REF!</v>
      </c>
      <c r="T211" s="206" t="e">
        <f>'SCREENING INFO'!#REF!</f>
        <v>#REF!</v>
      </c>
      <c r="U211" s="138" t="e">
        <f>'SCREENING INFO'!#REF!</f>
        <v>#REF!</v>
      </c>
      <c r="V211" s="199" t="e">
        <f>'SCREENING INFO'!#REF!</f>
        <v>#REF!</v>
      </c>
      <c r="W211" s="132" t="e">
        <f>'SCREENING INFO'!#REF!</f>
        <v>#REF!</v>
      </c>
      <c r="X211" s="132" t="e">
        <f>'SCREENING INFO'!#REF!</f>
        <v>#REF!</v>
      </c>
      <c r="Y211" s="132" t="e">
        <f>'SCREENING INFO'!#REF!</f>
        <v>#REF!</v>
      </c>
      <c r="Z211" s="132" t="e">
        <f>'SCREENING INFO'!#REF!</f>
        <v>#REF!</v>
      </c>
      <c r="AA211" s="227" t="e">
        <f>'SCREENING INFO'!#REF!</f>
        <v>#REF!</v>
      </c>
      <c r="AB211" s="202" t="e">
        <f>'SCREENING INFO'!#REF!</f>
        <v>#REF!</v>
      </c>
      <c r="AC211" s="132" t="e">
        <f>'SCREENING INFO'!#REF!</f>
        <v>#REF!</v>
      </c>
      <c r="AD211" s="201" t="e">
        <f>'SCREENING INFO'!#REF!</f>
        <v>#REF!</v>
      </c>
      <c r="AE211" s="132" t="e">
        <f>'SCREENING INFO'!#REF!</f>
        <v>#REF!</v>
      </c>
      <c r="AF211" s="132" t="e">
        <f>'SCREENING INFO'!#REF!</f>
        <v>#REF!</v>
      </c>
      <c r="AG211" s="132" t="e">
        <f>'SCREENING INFO'!#REF!</f>
        <v>#REF!</v>
      </c>
      <c r="AH211" s="132" t="e">
        <f>'SCREENING INFO'!#REF!</f>
        <v>#REF!</v>
      </c>
      <c r="AI211" s="132" t="e">
        <f>'SCREENING INFO'!#REF!</f>
        <v>#REF!</v>
      </c>
      <c r="AJ211" s="132" t="e">
        <f>'SCREENING INFO'!#REF!</f>
        <v>#REF!</v>
      </c>
    </row>
    <row r="212" spans="1:36" s="25" customFormat="1" hidden="1">
      <c r="A212" s="106" t="e">
        <f>'SCREENING INFO'!#REF!</f>
        <v>#REF!</v>
      </c>
      <c r="B212" s="106" t="e">
        <f>'SCREENING INFO'!#REF!</f>
        <v>#REF!</v>
      </c>
      <c r="C212" s="106" t="e">
        <f>'SCREENING INFO'!#REF!</f>
        <v>#REF!</v>
      </c>
      <c r="D212" s="130" t="e">
        <f>'SCREENING INFO'!#REF!</f>
        <v>#REF!</v>
      </c>
      <c r="E212" s="130" t="e">
        <f>'SCREENING INFO'!#REF!</f>
        <v>#REF!</v>
      </c>
      <c r="F212" s="233" t="e">
        <f>'SCREENING INFO'!#REF!</f>
        <v>#REF!</v>
      </c>
      <c r="G212" s="141" t="e">
        <f>'SCREENING INFO'!#REF!</f>
        <v>#REF!</v>
      </c>
      <c r="H212" s="130" t="e">
        <f>'SCREENING INFO'!#REF!</f>
        <v>#REF!</v>
      </c>
      <c r="I212" s="130" t="e">
        <f>'SCREENING INFO'!#REF!</f>
        <v>#REF!</v>
      </c>
      <c r="J212" s="140" t="e">
        <f>'SCREENING INFO'!#REF!</f>
        <v>#REF!</v>
      </c>
      <c r="K212" s="140" t="e">
        <f>'SCREENING INFO'!#REF!</f>
        <v>#REF!</v>
      </c>
      <c r="L212" s="222" t="e">
        <f>'SCREENING INFO'!#REF!</f>
        <v>#REF!</v>
      </c>
      <c r="M212" s="221" t="e">
        <f>'SCREENING INFO'!#REF!</f>
        <v>#REF!</v>
      </c>
      <c r="N212" s="223" t="e">
        <f>'SCREENING INFO'!#REF!</f>
        <v>#REF!</v>
      </c>
      <c r="O212" s="140" t="e">
        <f>'SCREENING INFO'!#REF!</f>
        <v>#REF!</v>
      </c>
      <c r="P212" s="224" t="e">
        <f>'SCREENING INFO'!#REF!</f>
        <v>#REF!</v>
      </c>
      <c r="Q212" s="242" t="e">
        <f>'SCREENING INFO'!#REF!</f>
        <v>#REF!</v>
      </c>
      <c r="R212" s="225" t="e">
        <f>'SCREENING INFO'!#REF!</f>
        <v>#REF!</v>
      </c>
      <c r="S212" s="140" t="e">
        <f>'SCREENING INFO'!#REF!</f>
        <v>#REF!</v>
      </c>
      <c r="T212" s="206" t="e">
        <f>'SCREENING INFO'!#REF!</f>
        <v>#REF!</v>
      </c>
      <c r="U212" s="138" t="e">
        <f>'SCREENING INFO'!#REF!</f>
        <v>#REF!</v>
      </c>
      <c r="V212" s="199" t="e">
        <f>'SCREENING INFO'!#REF!</f>
        <v>#REF!</v>
      </c>
      <c r="W212" s="132" t="e">
        <f>'SCREENING INFO'!#REF!</f>
        <v>#REF!</v>
      </c>
      <c r="X212" s="132" t="e">
        <f>'SCREENING INFO'!#REF!</f>
        <v>#REF!</v>
      </c>
      <c r="Y212" s="132" t="e">
        <f>'SCREENING INFO'!#REF!</f>
        <v>#REF!</v>
      </c>
      <c r="Z212" s="132" t="e">
        <f>'SCREENING INFO'!#REF!</f>
        <v>#REF!</v>
      </c>
      <c r="AA212" s="201" t="e">
        <f>'SCREENING INFO'!#REF!</f>
        <v>#REF!</v>
      </c>
      <c r="AB212" s="202" t="e">
        <f>'SCREENING INFO'!#REF!</f>
        <v>#REF!</v>
      </c>
      <c r="AC212" s="132" t="e">
        <f>'SCREENING INFO'!#REF!</f>
        <v>#REF!</v>
      </c>
      <c r="AD212" s="201" t="e">
        <f>'SCREENING INFO'!#REF!</f>
        <v>#REF!</v>
      </c>
      <c r="AE212" s="132" t="e">
        <f>'SCREENING INFO'!#REF!</f>
        <v>#REF!</v>
      </c>
      <c r="AF212" s="132" t="e">
        <f>'SCREENING INFO'!#REF!</f>
        <v>#REF!</v>
      </c>
      <c r="AG212" s="132" t="e">
        <f>'SCREENING INFO'!#REF!</f>
        <v>#REF!</v>
      </c>
      <c r="AH212" s="132" t="e">
        <f>'SCREENING INFO'!#REF!</f>
        <v>#REF!</v>
      </c>
      <c r="AI212" s="132" t="e">
        <f>'SCREENING INFO'!#REF!</f>
        <v>#REF!</v>
      </c>
      <c r="AJ212" s="132" t="e">
        <f>'SCREENING INFO'!#REF!</f>
        <v>#REF!</v>
      </c>
    </row>
    <row r="213" spans="1:36" s="25" customFormat="1" hidden="1">
      <c r="A213" s="106" t="e">
        <f>'SCREENING INFO'!#REF!</f>
        <v>#REF!</v>
      </c>
      <c r="B213" s="106" t="e">
        <f>'SCREENING INFO'!#REF!</f>
        <v>#REF!</v>
      </c>
      <c r="C213" s="106" t="e">
        <f>'SCREENING INFO'!#REF!</f>
        <v>#REF!</v>
      </c>
      <c r="D213" s="130" t="e">
        <f>'SCREENING INFO'!#REF!</f>
        <v>#REF!</v>
      </c>
      <c r="E213" s="130" t="e">
        <f>'SCREENING INFO'!#REF!</f>
        <v>#REF!</v>
      </c>
      <c r="F213" s="233" t="e">
        <f>'SCREENING INFO'!#REF!</f>
        <v>#REF!</v>
      </c>
      <c r="G213" s="141" t="e">
        <f>'SCREENING INFO'!#REF!</f>
        <v>#REF!</v>
      </c>
      <c r="H213" s="130" t="e">
        <f>'SCREENING INFO'!#REF!</f>
        <v>#REF!</v>
      </c>
      <c r="I213" s="130" t="e">
        <f>'SCREENING INFO'!#REF!</f>
        <v>#REF!</v>
      </c>
      <c r="J213" s="140" t="e">
        <f>'SCREENING INFO'!#REF!</f>
        <v>#REF!</v>
      </c>
      <c r="K213" s="140" t="e">
        <f>'SCREENING INFO'!#REF!</f>
        <v>#REF!</v>
      </c>
      <c r="L213" s="222" t="e">
        <f>'SCREENING INFO'!#REF!</f>
        <v>#REF!</v>
      </c>
      <c r="M213" s="221" t="e">
        <f>'SCREENING INFO'!#REF!</f>
        <v>#REF!</v>
      </c>
      <c r="N213" s="223" t="e">
        <f>'SCREENING INFO'!#REF!</f>
        <v>#REF!</v>
      </c>
      <c r="O213" s="140" t="e">
        <f>'SCREENING INFO'!#REF!</f>
        <v>#REF!</v>
      </c>
      <c r="P213" s="224" t="e">
        <f>'SCREENING INFO'!#REF!</f>
        <v>#REF!</v>
      </c>
      <c r="Q213" s="242" t="e">
        <f>'SCREENING INFO'!#REF!</f>
        <v>#REF!</v>
      </c>
      <c r="R213" s="225" t="e">
        <f>'SCREENING INFO'!#REF!</f>
        <v>#REF!</v>
      </c>
      <c r="S213" s="140" t="e">
        <f>'SCREENING INFO'!#REF!</f>
        <v>#REF!</v>
      </c>
      <c r="T213" s="206" t="e">
        <f>'SCREENING INFO'!#REF!</f>
        <v>#REF!</v>
      </c>
      <c r="U213" s="138" t="e">
        <f>'SCREENING INFO'!#REF!</f>
        <v>#REF!</v>
      </c>
      <c r="V213" s="132" t="e">
        <f>'SCREENING INFO'!#REF!</f>
        <v>#REF!</v>
      </c>
      <c r="W213" s="132" t="e">
        <f>'SCREENING INFO'!#REF!</f>
        <v>#REF!</v>
      </c>
      <c r="X213" s="132" t="e">
        <f>'SCREENING INFO'!#REF!</f>
        <v>#REF!</v>
      </c>
      <c r="Y213" s="132" t="e">
        <f>'SCREENING INFO'!#REF!</f>
        <v>#REF!</v>
      </c>
      <c r="Z213" s="132" t="e">
        <f>'SCREENING INFO'!#REF!</f>
        <v>#REF!</v>
      </c>
      <c r="AA213" s="201" t="e">
        <f>'SCREENING INFO'!#REF!</f>
        <v>#REF!</v>
      </c>
      <c r="AB213" s="202" t="e">
        <f>'SCREENING INFO'!#REF!</f>
        <v>#REF!</v>
      </c>
      <c r="AC213" s="132" t="e">
        <f>'SCREENING INFO'!#REF!</f>
        <v>#REF!</v>
      </c>
      <c r="AD213" s="201" t="e">
        <f>'SCREENING INFO'!#REF!</f>
        <v>#REF!</v>
      </c>
      <c r="AE213" s="132" t="e">
        <f>'SCREENING INFO'!#REF!</f>
        <v>#REF!</v>
      </c>
      <c r="AF213" s="132" t="e">
        <f>'SCREENING INFO'!#REF!</f>
        <v>#REF!</v>
      </c>
      <c r="AG213" s="132" t="e">
        <f>'SCREENING INFO'!#REF!</f>
        <v>#REF!</v>
      </c>
      <c r="AH213" s="132" t="e">
        <f>'SCREENING INFO'!#REF!</f>
        <v>#REF!</v>
      </c>
      <c r="AI213" s="132" t="e">
        <f>'SCREENING INFO'!#REF!</f>
        <v>#REF!</v>
      </c>
      <c r="AJ213" s="132" t="e">
        <f>'SCREENING INFO'!#REF!</f>
        <v>#REF!</v>
      </c>
    </row>
    <row r="214" spans="1:36" s="25" customFormat="1" hidden="1">
      <c r="A214" s="106" t="e">
        <f>'SCREENING INFO'!#REF!</f>
        <v>#REF!</v>
      </c>
      <c r="B214" s="106" t="e">
        <f>'SCREENING INFO'!#REF!</f>
        <v>#REF!</v>
      </c>
      <c r="C214" s="106" t="e">
        <f>'SCREENING INFO'!#REF!</f>
        <v>#REF!</v>
      </c>
      <c r="D214" s="130" t="e">
        <f>'SCREENING INFO'!#REF!</f>
        <v>#REF!</v>
      </c>
      <c r="E214" s="130" t="e">
        <f>'SCREENING INFO'!#REF!</f>
        <v>#REF!</v>
      </c>
      <c r="F214" s="233" t="e">
        <f>'SCREENING INFO'!#REF!</f>
        <v>#REF!</v>
      </c>
      <c r="G214" s="141" t="e">
        <f>'SCREENING INFO'!#REF!</f>
        <v>#REF!</v>
      </c>
      <c r="H214" s="130" t="e">
        <f>'SCREENING INFO'!#REF!</f>
        <v>#REF!</v>
      </c>
      <c r="I214" s="130" t="e">
        <f>'SCREENING INFO'!#REF!</f>
        <v>#REF!</v>
      </c>
      <c r="J214" s="140" t="e">
        <f>'SCREENING INFO'!#REF!</f>
        <v>#REF!</v>
      </c>
      <c r="K214" s="140" t="e">
        <f>'SCREENING INFO'!#REF!</f>
        <v>#REF!</v>
      </c>
      <c r="L214" s="222" t="e">
        <f>'SCREENING INFO'!#REF!</f>
        <v>#REF!</v>
      </c>
      <c r="M214" s="221" t="e">
        <f>'SCREENING INFO'!#REF!</f>
        <v>#REF!</v>
      </c>
      <c r="N214" s="223" t="e">
        <f>'SCREENING INFO'!#REF!</f>
        <v>#REF!</v>
      </c>
      <c r="O214" s="140" t="e">
        <f>'SCREENING INFO'!#REF!</f>
        <v>#REF!</v>
      </c>
      <c r="P214" s="224" t="e">
        <f>'SCREENING INFO'!#REF!</f>
        <v>#REF!</v>
      </c>
      <c r="Q214" s="242" t="e">
        <f>'SCREENING INFO'!#REF!</f>
        <v>#REF!</v>
      </c>
      <c r="R214" s="225" t="e">
        <f>'SCREENING INFO'!#REF!</f>
        <v>#REF!</v>
      </c>
      <c r="S214" s="140" t="e">
        <f>'SCREENING INFO'!#REF!</f>
        <v>#REF!</v>
      </c>
      <c r="T214" s="206" t="e">
        <f>'SCREENING INFO'!#REF!</f>
        <v>#REF!</v>
      </c>
      <c r="U214" s="138" t="e">
        <f>'SCREENING INFO'!#REF!</f>
        <v>#REF!</v>
      </c>
      <c r="V214" s="199" t="e">
        <f>'SCREENING INFO'!#REF!</f>
        <v>#REF!</v>
      </c>
      <c r="W214" s="132" t="e">
        <f>'SCREENING INFO'!#REF!</f>
        <v>#REF!</v>
      </c>
      <c r="X214" s="132" t="e">
        <f>'SCREENING INFO'!#REF!</f>
        <v>#REF!</v>
      </c>
      <c r="Y214" s="132" t="e">
        <f>'SCREENING INFO'!#REF!</f>
        <v>#REF!</v>
      </c>
      <c r="Z214" s="132" t="e">
        <f>'SCREENING INFO'!#REF!</f>
        <v>#REF!</v>
      </c>
      <c r="AA214" s="201" t="e">
        <f>'SCREENING INFO'!#REF!</f>
        <v>#REF!</v>
      </c>
      <c r="AB214" s="202" t="e">
        <f>'SCREENING INFO'!#REF!</f>
        <v>#REF!</v>
      </c>
      <c r="AC214" s="132" t="e">
        <f>'SCREENING INFO'!#REF!</f>
        <v>#REF!</v>
      </c>
      <c r="AD214" s="201" t="e">
        <f>'SCREENING INFO'!#REF!</f>
        <v>#REF!</v>
      </c>
      <c r="AE214" s="132" t="e">
        <f>'SCREENING INFO'!#REF!</f>
        <v>#REF!</v>
      </c>
      <c r="AF214" s="132" t="e">
        <f>'SCREENING INFO'!#REF!</f>
        <v>#REF!</v>
      </c>
      <c r="AG214" s="132" t="e">
        <f>'SCREENING INFO'!#REF!</f>
        <v>#REF!</v>
      </c>
      <c r="AH214" s="132" t="e">
        <f>'SCREENING INFO'!#REF!</f>
        <v>#REF!</v>
      </c>
      <c r="AI214" s="132" t="e">
        <f>'SCREENING INFO'!#REF!</f>
        <v>#REF!</v>
      </c>
      <c r="AJ214" s="132" t="e">
        <f>'SCREENING INFO'!#REF!</f>
        <v>#REF!</v>
      </c>
    </row>
    <row r="215" spans="1:36" s="25" customFormat="1" hidden="1">
      <c r="A215" s="106" t="e">
        <f>'SCREENING INFO'!#REF!</f>
        <v>#REF!</v>
      </c>
      <c r="B215" s="106" t="e">
        <f>'SCREENING INFO'!#REF!</f>
        <v>#REF!</v>
      </c>
      <c r="C215" s="106" t="e">
        <f>'SCREENING INFO'!#REF!</f>
        <v>#REF!</v>
      </c>
      <c r="D215" s="135" t="e">
        <f>'SCREENING INFO'!#REF!</f>
        <v>#REF!</v>
      </c>
      <c r="E215" s="130" t="e">
        <f>'SCREENING INFO'!#REF!</f>
        <v>#REF!</v>
      </c>
      <c r="F215" s="233" t="e">
        <f>'SCREENING INFO'!#REF!</f>
        <v>#REF!</v>
      </c>
      <c r="G215" s="141" t="e">
        <f>'SCREENING INFO'!#REF!</f>
        <v>#REF!</v>
      </c>
      <c r="H215" s="130" t="e">
        <f>'SCREENING INFO'!#REF!</f>
        <v>#REF!</v>
      </c>
      <c r="I215" s="130" t="e">
        <f>'SCREENING INFO'!#REF!</f>
        <v>#REF!</v>
      </c>
      <c r="J215" s="140" t="e">
        <f>'SCREENING INFO'!#REF!</f>
        <v>#REF!</v>
      </c>
      <c r="K215" s="140" t="e">
        <f>'SCREENING INFO'!#REF!</f>
        <v>#REF!</v>
      </c>
      <c r="L215" s="222" t="e">
        <f>'SCREENING INFO'!#REF!</f>
        <v>#REF!</v>
      </c>
      <c r="M215" s="221" t="e">
        <f>'SCREENING INFO'!#REF!</f>
        <v>#REF!</v>
      </c>
      <c r="N215" s="223" t="e">
        <f>'SCREENING INFO'!#REF!</f>
        <v>#REF!</v>
      </c>
      <c r="O215" s="140" t="e">
        <f>'SCREENING INFO'!#REF!</f>
        <v>#REF!</v>
      </c>
      <c r="P215" s="224" t="e">
        <f>'SCREENING INFO'!#REF!</f>
        <v>#REF!</v>
      </c>
      <c r="Q215" s="242" t="e">
        <f>'SCREENING INFO'!#REF!</f>
        <v>#REF!</v>
      </c>
      <c r="R215" s="225" t="e">
        <f>'SCREENING INFO'!#REF!</f>
        <v>#REF!</v>
      </c>
      <c r="S215" s="140" t="e">
        <f>'SCREENING INFO'!#REF!</f>
        <v>#REF!</v>
      </c>
      <c r="T215" s="206" t="e">
        <f>'SCREENING INFO'!#REF!</f>
        <v>#REF!</v>
      </c>
      <c r="U215" s="138" t="e">
        <f>'SCREENING INFO'!#REF!</f>
        <v>#REF!</v>
      </c>
      <c r="V215" s="199" t="e">
        <f>'SCREENING INFO'!#REF!</f>
        <v>#REF!</v>
      </c>
      <c r="W215" s="132" t="e">
        <f>'SCREENING INFO'!#REF!</f>
        <v>#REF!</v>
      </c>
      <c r="X215" s="132" t="e">
        <f>'SCREENING INFO'!#REF!</f>
        <v>#REF!</v>
      </c>
      <c r="Y215" s="132" t="e">
        <f>'SCREENING INFO'!#REF!</f>
        <v>#REF!</v>
      </c>
      <c r="Z215" s="132" t="e">
        <f>'SCREENING INFO'!#REF!</f>
        <v>#REF!</v>
      </c>
      <c r="AA215" s="201" t="e">
        <f>'SCREENING INFO'!#REF!</f>
        <v>#REF!</v>
      </c>
      <c r="AB215" s="202" t="e">
        <f>'SCREENING INFO'!#REF!</f>
        <v>#REF!</v>
      </c>
      <c r="AC215" s="132" t="e">
        <f>'SCREENING INFO'!#REF!</f>
        <v>#REF!</v>
      </c>
      <c r="AD215" s="201" t="e">
        <f>'SCREENING INFO'!#REF!</f>
        <v>#REF!</v>
      </c>
      <c r="AE215" s="132" t="e">
        <f>'SCREENING INFO'!#REF!</f>
        <v>#REF!</v>
      </c>
      <c r="AF215" s="132" t="e">
        <f>'SCREENING INFO'!#REF!</f>
        <v>#REF!</v>
      </c>
      <c r="AG215" s="132" t="e">
        <f>'SCREENING INFO'!#REF!</f>
        <v>#REF!</v>
      </c>
      <c r="AH215" s="132" t="e">
        <f>'SCREENING INFO'!#REF!</f>
        <v>#REF!</v>
      </c>
      <c r="AI215" s="132" t="e">
        <f>'SCREENING INFO'!#REF!</f>
        <v>#REF!</v>
      </c>
      <c r="AJ215" s="132" t="e">
        <f>'SCREENING INFO'!#REF!</f>
        <v>#REF!</v>
      </c>
    </row>
    <row r="216" spans="1:36" s="25" customFormat="1" hidden="1">
      <c r="A216" s="106" t="e">
        <f>'SCREENING INFO'!#REF!</f>
        <v>#REF!</v>
      </c>
      <c r="B216" s="106" t="e">
        <f>'SCREENING INFO'!#REF!</f>
        <v>#REF!</v>
      </c>
      <c r="C216" s="106" t="e">
        <f>'SCREENING INFO'!#REF!</f>
        <v>#REF!</v>
      </c>
      <c r="D216" s="148" t="e">
        <f>'SCREENING INFO'!#REF!</f>
        <v>#REF!</v>
      </c>
      <c r="E216" s="130" t="e">
        <f>'SCREENING INFO'!#REF!</f>
        <v>#REF!</v>
      </c>
      <c r="F216" s="233" t="e">
        <f>'SCREENING INFO'!#REF!</f>
        <v>#REF!</v>
      </c>
      <c r="G216" s="149" t="e">
        <f>'SCREENING INFO'!#REF!</f>
        <v>#REF!</v>
      </c>
      <c r="H216" s="130" t="e">
        <f>'SCREENING INFO'!#REF!</f>
        <v>#REF!</v>
      </c>
      <c r="I216" s="130" t="e">
        <f>'SCREENING INFO'!#REF!</f>
        <v>#REF!</v>
      </c>
      <c r="J216" s="140" t="e">
        <f>'SCREENING INFO'!#REF!</f>
        <v>#REF!</v>
      </c>
      <c r="K216" s="140" t="e">
        <f>'SCREENING INFO'!#REF!</f>
        <v>#REF!</v>
      </c>
      <c r="L216" s="222" t="e">
        <f>'SCREENING INFO'!#REF!</f>
        <v>#REF!</v>
      </c>
      <c r="M216" s="221" t="e">
        <f>'SCREENING INFO'!#REF!</f>
        <v>#REF!</v>
      </c>
      <c r="N216" s="223" t="e">
        <f>'SCREENING INFO'!#REF!</f>
        <v>#REF!</v>
      </c>
      <c r="O216" s="140" t="e">
        <f>'SCREENING INFO'!#REF!</f>
        <v>#REF!</v>
      </c>
      <c r="P216" s="224" t="e">
        <f>'SCREENING INFO'!#REF!</f>
        <v>#REF!</v>
      </c>
      <c r="Q216" s="242" t="e">
        <f>'SCREENING INFO'!#REF!</f>
        <v>#REF!</v>
      </c>
      <c r="R216" s="225" t="e">
        <f>'SCREENING INFO'!#REF!</f>
        <v>#REF!</v>
      </c>
      <c r="S216" s="140" t="e">
        <f>'SCREENING INFO'!#REF!</f>
        <v>#REF!</v>
      </c>
      <c r="T216" s="206" t="e">
        <f>'SCREENING INFO'!#REF!</f>
        <v>#REF!</v>
      </c>
      <c r="U216" s="138" t="e">
        <f>'SCREENING INFO'!#REF!</f>
        <v>#REF!</v>
      </c>
      <c r="V216" s="199" t="e">
        <f>'SCREENING INFO'!#REF!</f>
        <v>#REF!</v>
      </c>
      <c r="W216" s="132" t="e">
        <f>'SCREENING INFO'!#REF!</f>
        <v>#REF!</v>
      </c>
      <c r="X216" s="132" t="e">
        <f>'SCREENING INFO'!#REF!</f>
        <v>#REF!</v>
      </c>
      <c r="Y216" s="132" t="e">
        <f>'SCREENING INFO'!#REF!</f>
        <v>#REF!</v>
      </c>
      <c r="Z216" s="132" t="e">
        <f>'SCREENING INFO'!#REF!</f>
        <v>#REF!</v>
      </c>
      <c r="AA216" s="227" t="e">
        <f>'SCREENING INFO'!#REF!</f>
        <v>#REF!</v>
      </c>
      <c r="AB216" s="202" t="e">
        <f>'SCREENING INFO'!#REF!</f>
        <v>#REF!</v>
      </c>
      <c r="AC216" s="132" t="e">
        <f>'SCREENING INFO'!#REF!</f>
        <v>#REF!</v>
      </c>
      <c r="AD216" s="201" t="e">
        <f>'SCREENING INFO'!#REF!</f>
        <v>#REF!</v>
      </c>
      <c r="AE216" s="132" t="e">
        <f>'SCREENING INFO'!#REF!</f>
        <v>#REF!</v>
      </c>
      <c r="AF216" s="132" t="e">
        <f>'SCREENING INFO'!#REF!</f>
        <v>#REF!</v>
      </c>
      <c r="AG216" s="132" t="e">
        <f>'SCREENING INFO'!#REF!</f>
        <v>#REF!</v>
      </c>
      <c r="AH216" s="132" t="e">
        <f>'SCREENING INFO'!#REF!</f>
        <v>#REF!</v>
      </c>
      <c r="AI216" s="132" t="e">
        <f>'SCREENING INFO'!#REF!</f>
        <v>#REF!</v>
      </c>
      <c r="AJ216" s="132" t="e">
        <f>'SCREENING INFO'!#REF!</f>
        <v>#REF!</v>
      </c>
    </row>
    <row r="217" spans="1:36" s="25" customFormat="1" hidden="1">
      <c r="A217" s="106" t="e">
        <f>'SCREENING INFO'!#REF!</f>
        <v>#REF!</v>
      </c>
      <c r="B217" s="106" t="e">
        <f>'SCREENING INFO'!#REF!</f>
        <v>#REF!</v>
      </c>
      <c r="C217" s="106" t="e">
        <f>'SCREENING INFO'!#REF!</f>
        <v>#REF!</v>
      </c>
      <c r="D217" s="148" t="e">
        <f>'SCREENING INFO'!#REF!</f>
        <v>#REF!</v>
      </c>
      <c r="E217" s="130" t="e">
        <f>'SCREENING INFO'!#REF!</f>
        <v>#REF!</v>
      </c>
      <c r="F217" s="233" t="e">
        <f>'SCREENING INFO'!#REF!</f>
        <v>#REF!</v>
      </c>
      <c r="G217" s="149" t="e">
        <f>'SCREENING INFO'!#REF!</f>
        <v>#REF!</v>
      </c>
      <c r="H217" s="130" t="e">
        <f>'SCREENING INFO'!#REF!</f>
        <v>#REF!</v>
      </c>
      <c r="I217" s="130" t="e">
        <f>'SCREENING INFO'!#REF!</f>
        <v>#REF!</v>
      </c>
      <c r="J217" s="140" t="e">
        <f>'SCREENING INFO'!#REF!</f>
        <v>#REF!</v>
      </c>
      <c r="K217" s="140" t="e">
        <f>'SCREENING INFO'!#REF!</f>
        <v>#REF!</v>
      </c>
      <c r="L217" s="222" t="e">
        <f>'SCREENING INFO'!#REF!</f>
        <v>#REF!</v>
      </c>
      <c r="M217" s="221" t="e">
        <f>'SCREENING INFO'!#REF!</f>
        <v>#REF!</v>
      </c>
      <c r="N217" s="223" t="e">
        <f>'SCREENING INFO'!#REF!</f>
        <v>#REF!</v>
      </c>
      <c r="O217" s="140" t="e">
        <f>'SCREENING INFO'!#REF!</f>
        <v>#REF!</v>
      </c>
      <c r="P217" s="224" t="e">
        <f>'SCREENING INFO'!#REF!</f>
        <v>#REF!</v>
      </c>
      <c r="Q217" s="242" t="e">
        <f>'SCREENING INFO'!#REF!</f>
        <v>#REF!</v>
      </c>
      <c r="R217" s="225" t="e">
        <f>'SCREENING INFO'!#REF!</f>
        <v>#REF!</v>
      </c>
      <c r="S217" s="140" t="e">
        <f>'SCREENING INFO'!#REF!</f>
        <v>#REF!</v>
      </c>
      <c r="T217" s="206" t="e">
        <f>'SCREENING INFO'!#REF!</f>
        <v>#REF!</v>
      </c>
      <c r="U217" s="138" t="e">
        <f>'SCREENING INFO'!#REF!</f>
        <v>#REF!</v>
      </c>
      <c r="V217" s="132" t="e">
        <f>'SCREENING INFO'!#REF!</f>
        <v>#REF!</v>
      </c>
      <c r="W217" s="132" t="e">
        <f>'SCREENING INFO'!#REF!</f>
        <v>#REF!</v>
      </c>
      <c r="X217" s="132" t="e">
        <f>'SCREENING INFO'!#REF!</f>
        <v>#REF!</v>
      </c>
      <c r="Y217" s="132" t="e">
        <f>'SCREENING INFO'!#REF!</f>
        <v>#REF!</v>
      </c>
      <c r="Z217" s="132" t="e">
        <f>'SCREENING INFO'!#REF!</f>
        <v>#REF!</v>
      </c>
      <c r="AA217" s="227" t="e">
        <f>'SCREENING INFO'!#REF!</f>
        <v>#REF!</v>
      </c>
      <c r="AB217" s="202" t="e">
        <f>'SCREENING INFO'!#REF!</f>
        <v>#REF!</v>
      </c>
      <c r="AC217" s="132" t="e">
        <f>'SCREENING INFO'!#REF!</f>
        <v>#REF!</v>
      </c>
      <c r="AD217" s="201" t="e">
        <f>'SCREENING INFO'!#REF!</f>
        <v>#REF!</v>
      </c>
      <c r="AE217" s="132" t="e">
        <f>'SCREENING INFO'!#REF!</f>
        <v>#REF!</v>
      </c>
      <c r="AF217" s="132" t="e">
        <f>'SCREENING INFO'!#REF!</f>
        <v>#REF!</v>
      </c>
      <c r="AG217" s="132" t="e">
        <f>'SCREENING INFO'!#REF!</f>
        <v>#REF!</v>
      </c>
      <c r="AH217" s="132" t="e">
        <f>'SCREENING INFO'!#REF!</f>
        <v>#REF!</v>
      </c>
      <c r="AI217" s="132" t="e">
        <f>'SCREENING INFO'!#REF!</f>
        <v>#REF!</v>
      </c>
      <c r="AJ217" s="132" t="e">
        <f>'SCREENING INFO'!#REF!</f>
        <v>#REF!</v>
      </c>
    </row>
    <row r="218" spans="1:36" s="25" customFormat="1" hidden="1">
      <c r="A218" s="106" t="e">
        <f>'SCREENING INFO'!#REF!</f>
        <v>#REF!</v>
      </c>
      <c r="B218" s="106" t="e">
        <f>'SCREENING INFO'!#REF!</f>
        <v>#REF!</v>
      </c>
      <c r="C218" s="106" t="e">
        <f>'SCREENING INFO'!#REF!</f>
        <v>#REF!</v>
      </c>
      <c r="D218" s="135" t="e">
        <f>'SCREENING INFO'!#REF!</f>
        <v>#REF!</v>
      </c>
      <c r="E218" s="130" t="e">
        <f>'SCREENING INFO'!#REF!</f>
        <v>#REF!</v>
      </c>
      <c r="F218" s="233" t="e">
        <f>'SCREENING INFO'!#REF!</f>
        <v>#REF!</v>
      </c>
      <c r="G218" s="141" t="e">
        <f>'SCREENING INFO'!#REF!</f>
        <v>#REF!</v>
      </c>
      <c r="H218" s="130" t="e">
        <f>'SCREENING INFO'!#REF!</f>
        <v>#REF!</v>
      </c>
      <c r="I218" s="130" t="e">
        <f>'SCREENING INFO'!#REF!</f>
        <v>#REF!</v>
      </c>
      <c r="J218" s="140" t="e">
        <f>'SCREENING INFO'!#REF!</f>
        <v>#REF!</v>
      </c>
      <c r="K218" s="140" t="e">
        <f>'SCREENING INFO'!#REF!</f>
        <v>#REF!</v>
      </c>
      <c r="L218" s="222" t="e">
        <f>'SCREENING INFO'!#REF!</f>
        <v>#REF!</v>
      </c>
      <c r="M218" s="221" t="e">
        <f>'SCREENING INFO'!#REF!</f>
        <v>#REF!</v>
      </c>
      <c r="N218" s="223" t="e">
        <f>'SCREENING INFO'!#REF!</f>
        <v>#REF!</v>
      </c>
      <c r="O218" s="140" t="e">
        <f>'SCREENING INFO'!#REF!</f>
        <v>#REF!</v>
      </c>
      <c r="P218" s="224" t="e">
        <f>'SCREENING INFO'!#REF!</f>
        <v>#REF!</v>
      </c>
      <c r="Q218" s="242" t="e">
        <f>'SCREENING INFO'!#REF!</f>
        <v>#REF!</v>
      </c>
      <c r="R218" s="225" t="e">
        <f>'SCREENING INFO'!#REF!</f>
        <v>#REF!</v>
      </c>
      <c r="S218" s="140" t="e">
        <f>'SCREENING INFO'!#REF!</f>
        <v>#REF!</v>
      </c>
      <c r="T218" s="206" t="e">
        <f>'SCREENING INFO'!#REF!</f>
        <v>#REF!</v>
      </c>
      <c r="U218" s="138" t="e">
        <f>'SCREENING INFO'!#REF!</f>
        <v>#REF!</v>
      </c>
      <c r="V218" s="132" t="e">
        <f>'SCREENING INFO'!#REF!</f>
        <v>#REF!</v>
      </c>
      <c r="W218" s="132" t="e">
        <f>'SCREENING INFO'!#REF!</f>
        <v>#REF!</v>
      </c>
      <c r="X218" s="132" t="e">
        <f>'SCREENING INFO'!#REF!</f>
        <v>#REF!</v>
      </c>
      <c r="Y218" s="132" t="e">
        <f>'SCREENING INFO'!#REF!</f>
        <v>#REF!</v>
      </c>
      <c r="Z218" s="132" t="e">
        <f>'SCREENING INFO'!#REF!</f>
        <v>#REF!</v>
      </c>
      <c r="AA218" s="201" t="e">
        <f>'SCREENING INFO'!#REF!</f>
        <v>#REF!</v>
      </c>
      <c r="AB218" s="202" t="e">
        <f>'SCREENING INFO'!#REF!</f>
        <v>#REF!</v>
      </c>
      <c r="AC218" s="132" t="e">
        <f>'SCREENING INFO'!#REF!</f>
        <v>#REF!</v>
      </c>
      <c r="AD218" s="201" t="e">
        <f>'SCREENING INFO'!#REF!</f>
        <v>#REF!</v>
      </c>
      <c r="AE218" s="132" t="e">
        <f>'SCREENING INFO'!#REF!</f>
        <v>#REF!</v>
      </c>
      <c r="AF218" s="132" t="e">
        <f>'SCREENING INFO'!#REF!</f>
        <v>#REF!</v>
      </c>
      <c r="AG218" s="132" t="e">
        <f>'SCREENING INFO'!#REF!</f>
        <v>#REF!</v>
      </c>
      <c r="AH218" s="132" t="e">
        <f>'SCREENING INFO'!#REF!</f>
        <v>#REF!</v>
      </c>
      <c r="AI218" s="132" t="e">
        <f>'SCREENING INFO'!#REF!</f>
        <v>#REF!</v>
      </c>
      <c r="AJ218" s="132" t="e">
        <f>'SCREENING INFO'!#REF!</f>
        <v>#REF!</v>
      </c>
    </row>
    <row r="219" spans="1:36" s="25" customFormat="1" hidden="1">
      <c r="A219" s="106" t="e">
        <f>'SCREENING INFO'!#REF!</f>
        <v>#REF!</v>
      </c>
      <c r="B219" s="106" t="e">
        <f>'SCREENING INFO'!#REF!</f>
        <v>#REF!</v>
      </c>
      <c r="C219" s="106" t="e">
        <f>'SCREENING INFO'!#REF!</f>
        <v>#REF!</v>
      </c>
      <c r="D219" s="135" t="e">
        <f>'SCREENING INFO'!#REF!</f>
        <v>#REF!</v>
      </c>
      <c r="E219" s="130" t="e">
        <f>'SCREENING INFO'!#REF!</f>
        <v>#REF!</v>
      </c>
      <c r="F219" s="233" t="e">
        <f>'SCREENING INFO'!#REF!</f>
        <v>#REF!</v>
      </c>
      <c r="G219" s="141" t="e">
        <f>'SCREENING INFO'!#REF!</f>
        <v>#REF!</v>
      </c>
      <c r="H219" s="130" t="e">
        <f>'SCREENING INFO'!#REF!</f>
        <v>#REF!</v>
      </c>
      <c r="I219" s="130" t="e">
        <f>'SCREENING INFO'!#REF!</f>
        <v>#REF!</v>
      </c>
      <c r="J219" s="140" t="e">
        <f>'SCREENING INFO'!#REF!</f>
        <v>#REF!</v>
      </c>
      <c r="K219" s="140" t="e">
        <f>'SCREENING INFO'!#REF!</f>
        <v>#REF!</v>
      </c>
      <c r="L219" s="222" t="e">
        <f>'SCREENING INFO'!#REF!</f>
        <v>#REF!</v>
      </c>
      <c r="M219" s="221" t="e">
        <f>'SCREENING INFO'!#REF!</f>
        <v>#REF!</v>
      </c>
      <c r="N219" s="223" t="e">
        <f>'SCREENING INFO'!#REF!</f>
        <v>#REF!</v>
      </c>
      <c r="O219" s="140" t="e">
        <f>'SCREENING INFO'!#REF!</f>
        <v>#REF!</v>
      </c>
      <c r="P219" s="224" t="e">
        <f>'SCREENING INFO'!#REF!</f>
        <v>#REF!</v>
      </c>
      <c r="Q219" s="242" t="e">
        <f>'SCREENING INFO'!#REF!</f>
        <v>#REF!</v>
      </c>
      <c r="R219" s="225" t="e">
        <f>'SCREENING INFO'!#REF!</f>
        <v>#REF!</v>
      </c>
      <c r="S219" s="140" t="e">
        <f>'SCREENING INFO'!#REF!</f>
        <v>#REF!</v>
      </c>
      <c r="T219" s="206" t="e">
        <f>'SCREENING INFO'!#REF!</f>
        <v>#REF!</v>
      </c>
      <c r="U219" s="138" t="e">
        <f>'SCREENING INFO'!#REF!</f>
        <v>#REF!</v>
      </c>
      <c r="V219" s="132" t="e">
        <f>'SCREENING INFO'!#REF!</f>
        <v>#REF!</v>
      </c>
      <c r="W219" s="132" t="e">
        <f>'SCREENING INFO'!#REF!</f>
        <v>#REF!</v>
      </c>
      <c r="X219" s="132" t="e">
        <f>'SCREENING INFO'!#REF!</f>
        <v>#REF!</v>
      </c>
      <c r="Y219" s="132" t="e">
        <f>'SCREENING INFO'!#REF!</f>
        <v>#REF!</v>
      </c>
      <c r="Z219" s="132" t="e">
        <f>'SCREENING INFO'!#REF!</f>
        <v>#REF!</v>
      </c>
      <c r="AA219" s="201" t="e">
        <f>'SCREENING INFO'!#REF!</f>
        <v>#REF!</v>
      </c>
      <c r="AB219" s="202" t="e">
        <f>'SCREENING INFO'!#REF!</f>
        <v>#REF!</v>
      </c>
      <c r="AC219" s="132" t="e">
        <f>'SCREENING INFO'!#REF!</f>
        <v>#REF!</v>
      </c>
      <c r="AD219" s="201" t="e">
        <f>'SCREENING INFO'!#REF!</f>
        <v>#REF!</v>
      </c>
      <c r="AE219" s="132" t="e">
        <f>'SCREENING INFO'!#REF!</f>
        <v>#REF!</v>
      </c>
      <c r="AF219" s="132" t="e">
        <f>'SCREENING INFO'!#REF!</f>
        <v>#REF!</v>
      </c>
      <c r="AG219" s="132" t="e">
        <f>'SCREENING INFO'!#REF!</f>
        <v>#REF!</v>
      </c>
      <c r="AH219" s="132" t="e">
        <f>'SCREENING INFO'!#REF!</f>
        <v>#REF!</v>
      </c>
      <c r="AI219" s="132" t="e">
        <f>'SCREENING INFO'!#REF!</f>
        <v>#REF!</v>
      </c>
      <c r="AJ219" s="132" t="e">
        <f>'SCREENING INFO'!#REF!</f>
        <v>#REF!</v>
      </c>
    </row>
    <row r="220" spans="1:36" s="25" customFormat="1" hidden="1">
      <c r="A220" s="106" t="e">
        <f>'SCREENING INFO'!#REF!</f>
        <v>#REF!</v>
      </c>
      <c r="B220" s="106" t="e">
        <f>'SCREENING INFO'!#REF!</f>
        <v>#REF!</v>
      </c>
      <c r="C220" s="106" t="e">
        <f>'SCREENING INFO'!#REF!</f>
        <v>#REF!</v>
      </c>
      <c r="D220" s="116" t="e">
        <f>'SCREENING INFO'!#REF!</f>
        <v>#REF!</v>
      </c>
      <c r="E220" s="200" t="e">
        <f>'SCREENING INFO'!#REF!</f>
        <v>#REF!</v>
      </c>
      <c r="F220" s="232" t="e">
        <f>'SCREENING INFO'!#REF!</f>
        <v>#REF!</v>
      </c>
      <c r="G220" s="132" t="e">
        <f>'SCREENING INFO'!#REF!</f>
        <v>#REF!</v>
      </c>
      <c r="H220" s="138" t="e">
        <f>'SCREENING INFO'!#REF!</f>
        <v>#REF!</v>
      </c>
      <c r="I220" s="138" t="e">
        <f>'SCREENING INFO'!#REF!</f>
        <v>#REF!</v>
      </c>
      <c r="J220" s="140" t="e">
        <f>'SCREENING INFO'!#REF!</f>
        <v>#REF!</v>
      </c>
      <c r="K220" s="140" t="e">
        <f>'SCREENING INFO'!#REF!</f>
        <v>#REF!</v>
      </c>
      <c r="L220" s="222" t="e">
        <f>'SCREENING INFO'!#REF!</f>
        <v>#REF!</v>
      </c>
      <c r="M220" s="221" t="e">
        <f>'SCREENING INFO'!#REF!</f>
        <v>#REF!</v>
      </c>
      <c r="N220" s="223" t="e">
        <f>'SCREENING INFO'!#REF!</f>
        <v>#REF!</v>
      </c>
      <c r="O220" s="140" t="e">
        <f>'SCREENING INFO'!#REF!</f>
        <v>#REF!</v>
      </c>
      <c r="P220" s="224" t="e">
        <f>'SCREENING INFO'!#REF!</f>
        <v>#REF!</v>
      </c>
      <c r="Q220" s="242" t="e">
        <f>'SCREENING INFO'!#REF!</f>
        <v>#REF!</v>
      </c>
      <c r="R220" s="225" t="e">
        <f>'SCREENING INFO'!#REF!</f>
        <v>#REF!</v>
      </c>
      <c r="S220" s="140" t="e">
        <f>'SCREENING INFO'!#REF!</f>
        <v>#REF!</v>
      </c>
      <c r="T220" s="206" t="e">
        <f>'SCREENING INFO'!#REF!</f>
        <v>#REF!</v>
      </c>
      <c r="U220" s="138" t="e">
        <f>'SCREENING INFO'!#REF!</f>
        <v>#REF!</v>
      </c>
      <c r="V220" s="138" t="e">
        <f>'SCREENING INFO'!#REF!</f>
        <v>#REF!</v>
      </c>
      <c r="W220" s="138" t="e">
        <f>'SCREENING INFO'!#REF!</f>
        <v>#REF!</v>
      </c>
      <c r="X220" s="138" t="e">
        <f>'SCREENING INFO'!#REF!</f>
        <v>#REF!</v>
      </c>
      <c r="Y220" s="138" t="e">
        <f>'SCREENING INFO'!#REF!</f>
        <v>#REF!</v>
      </c>
      <c r="Z220" s="138" t="e">
        <f>'SCREENING INFO'!#REF!</f>
        <v>#REF!</v>
      </c>
      <c r="AA220" s="201" t="e">
        <f>'SCREENING INFO'!#REF!</f>
        <v>#REF!</v>
      </c>
      <c r="AB220" s="207" t="e">
        <f>'SCREENING INFO'!#REF!</f>
        <v>#REF!</v>
      </c>
      <c r="AC220" s="138" t="e">
        <f>'SCREENING INFO'!#REF!</f>
        <v>#REF!</v>
      </c>
      <c r="AD220" s="138" t="e">
        <f>'SCREENING INFO'!#REF!</f>
        <v>#REF!</v>
      </c>
      <c r="AE220" s="138" t="e">
        <f>'SCREENING INFO'!#REF!</f>
        <v>#REF!</v>
      </c>
      <c r="AF220" s="138" t="e">
        <f>'SCREENING INFO'!#REF!</f>
        <v>#REF!</v>
      </c>
      <c r="AG220" s="138" t="e">
        <f>'SCREENING INFO'!#REF!</f>
        <v>#REF!</v>
      </c>
      <c r="AH220" s="138" t="e">
        <f>'SCREENING INFO'!#REF!</f>
        <v>#REF!</v>
      </c>
      <c r="AI220" s="138" t="e">
        <f>'SCREENING INFO'!#REF!</f>
        <v>#REF!</v>
      </c>
      <c r="AJ220" s="138" t="e">
        <f>'SCREENING INFO'!#REF!</f>
        <v>#REF!</v>
      </c>
    </row>
    <row r="221" spans="1:36" s="25" customFormat="1" hidden="1">
      <c r="A221" s="106" t="e">
        <f>'SCREENING INFO'!#REF!</f>
        <v>#REF!</v>
      </c>
      <c r="B221" s="106" t="e">
        <f>'SCREENING INFO'!#REF!</f>
        <v>#REF!</v>
      </c>
      <c r="C221" s="106" t="e">
        <f>'SCREENING INFO'!#REF!</f>
        <v>#REF!</v>
      </c>
      <c r="D221" s="116" t="e">
        <f>'SCREENING INFO'!#REF!</f>
        <v>#REF!</v>
      </c>
      <c r="E221" s="200" t="e">
        <f>'SCREENING INFO'!#REF!</f>
        <v>#REF!</v>
      </c>
      <c r="F221" s="232" t="e">
        <f>'SCREENING INFO'!#REF!</f>
        <v>#REF!</v>
      </c>
      <c r="G221" s="132" t="e">
        <f>'SCREENING INFO'!#REF!</f>
        <v>#REF!</v>
      </c>
      <c r="H221" s="138" t="e">
        <f>'SCREENING INFO'!#REF!</f>
        <v>#REF!</v>
      </c>
      <c r="I221" s="138" t="e">
        <f>'SCREENING INFO'!#REF!</f>
        <v>#REF!</v>
      </c>
      <c r="J221" s="140" t="e">
        <f>'SCREENING INFO'!#REF!</f>
        <v>#REF!</v>
      </c>
      <c r="K221" s="140" t="e">
        <f>'SCREENING INFO'!#REF!</f>
        <v>#REF!</v>
      </c>
      <c r="L221" s="222" t="e">
        <f>'SCREENING INFO'!#REF!</f>
        <v>#REF!</v>
      </c>
      <c r="M221" s="221" t="e">
        <f>'SCREENING INFO'!#REF!</f>
        <v>#REF!</v>
      </c>
      <c r="N221" s="223" t="e">
        <f>'SCREENING INFO'!#REF!</f>
        <v>#REF!</v>
      </c>
      <c r="O221" s="140" t="e">
        <f>'SCREENING INFO'!#REF!</f>
        <v>#REF!</v>
      </c>
      <c r="P221" s="224" t="e">
        <f>'SCREENING INFO'!#REF!</f>
        <v>#REF!</v>
      </c>
      <c r="Q221" s="242" t="e">
        <f>'SCREENING INFO'!#REF!</f>
        <v>#REF!</v>
      </c>
      <c r="R221" s="225" t="e">
        <f>'SCREENING INFO'!#REF!</f>
        <v>#REF!</v>
      </c>
      <c r="S221" s="140" t="e">
        <f>'SCREENING INFO'!#REF!</f>
        <v>#REF!</v>
      </c>
      <c r="T221" s="206" t="e">
        <f>'SCREENING INFO'!#REF!</f>
        <v>#REF!</v>
      </c>
      <c r="U221" s="138" t="e">
        <f>'SCREENING INFO'!#REF!</f>
        <v>#REF!</v>
      </c>
      <c r="V221" s="138" t="e">
        <f>'SCREENING INFO'!#REF!</f>
        <v>#REF!</v>
      </c>
      <c r="W221" s="138" t="e">
        <f>'SCREENING INFO'!#REF!</f>
        <v>#REF!</v>
      </c>
      <c r="X221" s="138" t="e">
        <f>'SCREENING INFO'!#REF!</f>
        <v>#REF!</v>
      </c>
      <c r="Y221" s="138" t="e">
        <f>'SCREENING INFO'!#REF!</f>
        <v>#REF!</v>
      </c>
      <c r="Z221" s="138" t="e">
        <f>'SCREENING INFO'!#REF!</f>
        <v>#REF!</v>
      </c>
      <c r="AA221" s="201" t="e">
        <f>'SCREENING INFO'!#REF!</f>
        <v>#REF!</v>
      </c>
      <c r="AB221" s="207" t="e">
        <f>'SCREENING INFO'!#REF!</f>
        <v>#REF!</v>
      </c>
      <c r="AC221" s="138" t="e">
        <f>'SCREENING INFO'!#REF!</f>
        <v>#REF!</v>
      </c>
      <c r="AD221" s="138" t="e">
        <f>'SCREENING INFO'!#REF!</f>
        <v>#REF!</v>
      </c>
      <c r="AE221" s="138" t="e">
        <f>'SCREENING INFO'!#REF!</f>
        <v>#REF!</v>
      </c>
      <c r="AF221" s="138" t="e">
        <f>'SCREENING INFO'!#REF!</f>
        <v>#REF!</v>
      </c>
      <c r="AG221" s="138" t="e">
        <f>'SCREENING INFO'!#REF!</f>
        <v>#REF!</v>
      </c>
      <c r="AH221" s="138" t="e">
        <f>'SCREENING INFO'!#REF!</f>
        <v>#REF!</v>
      </c>
      <c r="AI221" s="138" t="e">
        <f>'SCREENING INFO'!#REF!</f>
        <v>#REF!</v>
      </c>
      <c r="AJ221" s="138" t="e">
        <f>'SCREENING INFO'!#REF!</f>
        <v>#REF!</v>
      </c>
    </row>
    <row r="222" spans="1:36" s="25" customFormat="1" hidden="1">
      <c r="A222" s="106" t="e">
        <f>'SCREENING INFO'!#REF!</f>
        <v>#REF!</v>
      </c>
      <c r="B222" s="106" t="e">
        <f>'SCREENING INFO'!#REF!</f>
        <v>#REF!</v>
      </c>
      <c r="C222" s="106" t="e">
        <f>'SCREENING INFO'!#REF!</f>
        <v>#REF!</v>
      </c>
      <c r="D222" s="130" t="e">
        <f>'SCREENING INFO'!#REF!</f>
        <v>#REF!</v>
      </c>
      <c r="E222" s="130" t="e">
        <f>'SCREENING INFO'!#REF!</f>
        <v>#REF!</v>
      </c>
      <c r="F222" s="233" t="e">
        <f>'SCREENING INFO'!#REF!</f>
        <v>#REF!</v>
      </c>
      <c r="G222" s="141" t="e">
        <f>'SCREENING INFO'!#REF!</f>
        <v>#REF!</v>
      </c>
      <c r="H222" s="130" t="e">
        <f>'SCREENING INFO'!#REF!</f>
        <v>#REF!</v>
      </c>
      <c r="I222" s="130" t="e">
        <f>'SCREENING INFO'!#REF!</f>
        <v>#REF!</v>
      </c>
      <c r="J222" s="140" t="e">
        <f>'SCREENING INFO'!#REF!</f>
        <v>#REF!</v>
      </c>
      <c r="K222" s="140" t="e">
        <f>'SCREENING INFO'!#REF!</f>
        <v>#REF!</v>
      </c>
      <c r="L222" s="222" t="e">
        <f>'SCREENING INFO'!#REF!</f>
        <v>#REF!</v>
      </c>
      <c r="M222" s="221" t="e">
        <f>'SCREENING INFO'!#REF!</f>
        <v>#REF!</v>
      </c>
      <c r="N222" s="223" t="e">
        <f>'SCREENING INFO'!#REF!</f>
        <v>#REF!</v>
      </c>
      <c r="O222" s="140" t="e">
        <f>'SCREENING INFO'!#REF!</f>
        <v>#REF!</v>
      </c>
      <c r="P222" s="224" t="e">
        <f>'SCREENING INFO'!#REF!</f>
        <v>#REF!</v>
      </c>
      <c r="Q222" s="242" t="e">
        <f>'SCREENING INFO'!#REF!</f>
        <v>#REF!</v>
      </c>
      <c r="R222" s="225" t="e">
        <f>'SCREENING INFO'!#REF!</f>
        <v>#REF!</v>
      </c>
      <c r="S222" s="140" t="e">
        <f>'SCREENING INFO'!#REF!</f>
        <v>#REF!</v>
      </c>
      <c r="T222" s="206" t="e">
        <f>'SCREENING INFO'!#REF!</f>
        <v>#REF!</v>
      </c>
      <c r="U222" s="138" t="e">
        <f>'SCREENING INFO'!#REF!</f>
        <v>#REF!</v>
      </c>
      <c r="V222" s="199" t="e">
        <f>'SCREENING INFO'!#REF!</f>
        <v>#REF!</v>
      </c>
      <c r="W222" s="132" t="e">
        <f>'SCREENING INFO'!#REF!</f>
        <v>#REF!</v>
      </c>
      <c r="X222" s="132" t="e">
        <f>'SCREENING INFO'!#REF!</f>
        <v>#REF!</v>
      </c>
      <c r="Y222" s="132" t="e">
        <f>'SCREENING INFO'!#REF!</f>
        <v>#REF!</v>
      </c>
      <c r="Z222" s="132" t="e">
        <f>'SCREENING INFO'!#REF!</f>
        <v>#REF!</v>
      </c>
      <c r="AA222" s="201" t="e">
        <f>'SCREENING INFO'!#REF!</f>
        <v>#REF!</v>
      </c>
      <c r="AB222" s="202" t="e">
        <f>'SCREENING INFO'!#REF!</f>
        <v>#REF!</v>
      </c>
      <c r="AC222" s="132" t="e">
        <f>'SCREENING INFO'!#REF!</f>
        <v>#REF!</v>
      </c>
      <c r="AD222" s="201" t="e">
        <f>'SCREENING INFO'!#REF!</f>
        <v>#REF!</v>
      </c>
      <c r="AE222" s="132" t="e">
        <f>'SCREENING INFO'!#REF!</f>
        <v>#REF!</v>
      </c>
      <c r="AF222" s="132" t="e">
        <f>'SCREENING INFO'!#REF!</f>
        <v>#REF!</v>
      </c>
      <c r="AG222" s="132" t="e">
        <f>'SCREENING INFO'!#REF!</f>
        <v>#REF!</v>
      </c>
      <c r="AH222" s="132" t="e">
        <f>'SCREENING INFO'!#REF!</f>
        <v>#REF!</v>
      </c>
      <c r="AI222" s="132" t="e">
        <f>'SCREENING INFO'!#REF!</f>
        <v>#REF!</v>
      </c>
      <c r="AJ222" s="132" t="e">
        <f>'SCREENING INFO'!#REF!</f>
        <v>#REF!</v>
      </c>
    </row>
    <row r="223" spans="1:36" s="25" customFormat="1" hidden="1">
      <c r="A223" s="106" t="e">
        <f>'SCREENING INFO'!#REF!</f>
        <v>#REF!</v>
      </c>
      <c r="B223" s="106" t="e">
        <f>'SCREENING INFO'!#REF!</f>
        <v>#REF!</v>
      </c>
      <c r="C223" s="106" t="e">
        <f>'SCREENING INFO'!#REF!</f>
        <v>#REF!</v>
      </c>
      <c r="D223" s="130" t="e">
        <f>'SCREENING INFO'!#REF!</f>
        <v>#REF!</v>
      </c>
      <c r="E223" s="130" t="e">
        <f>'SCREENING INFO'!#REF!</f>
        <v>#REF!</v>
      </c>
      <c r="F223" s="233" t="e">
        <f>'SCREENING INFO'!#REF!</f>
        <v>#REF!</v>
      </c>
      <c r="G223" s="141" t="e">
        <f>'SCREENING INFO'!#REF!</f>
        <v>#REF!</v>
      </c>
      <c r="H223" s="130" t="e">
        <f>'SCREENING INFO'!#REF!</f>
        <v>#REF!</v>
      </c>
      <c r="I223" s="130" t="e">
        <f>'SCREENING INFO'!#REF!</f>
        <v>#REF!</v>
      </c>
      <c r="J223" s="140" t="e">
        <f>'SCREENING INFO'!#REF!</f>
        <v>#REF!</v>
      </c>
      <c r="K223" s="140" t="e">
        <f>'SCREENING INFO'!#REF!</f>
        <v>#REF!</v>
      </c>
      <c r="L223" s="222" t="e">
        <f>'SCREENING INFO'!#REF!</f>
        <v>#REF!</v>
      </c>
      <c r="M223" s="221" t="e">
        <f>'SCREENING INFO'!#REF!</f>
        <v>#REF!</v>
      </c>
      <c r="N223" s="223" t="e">
        <f>'SCREENING INFO'!#REF!</f>
        <v>#REF!</v>
      </c>
      <c r="O223" s="140" t="e">
        <f>'SCREENING INFO'!#REF!</f>
        <v>#REF!</v>
      </c>
      <c r="P223" s="224" t="e">
        <f>'SCREENING INFO'!#REF!</f>
        <v>#REF!</v>
      </c>
      <c r="Q223" s="242" t="e">
        <f>'SCREENING INFO'!#REF!</f>
        <v>#REF!</v>
      </c>
      <c r="R223" s="225" t="e">
        <f>'SCREENING INFO'!#REF!</f>
        <v>#REF!</v>
      </c>
      <c r="S223" s="140" t="e">
        <f>'SCREENING INFO'!#REF!</f>
        <v>#REF!</v>
      </c>
      <c r="T223" s="206" t="e">
        <f>'SCREENING INFO'!#REF!</f>
        <v>#REF!</v>
      </c>
      <c r="U223" s="138" t="e">
        <f>'SCREENING INFO'!#REF!</f>
        <v>#REF!</v>
      </c>
      <c r="V223" s="132" t="e">
        <f>'SCREENING INFO'!#REF!</f>
        <v>#REF!</v>
      </c>
      <c r="W223" s="132" t="e">
        <f>'SCREENING INFO'!#REF!</f>
        <v>#REF!</v>
      </c>
      <c r="X223" s="132" t="e">
        <f>'SCREENING INFO'!#REF!</f>
        <v>#REF!</v>
      </c>
      <c r="Y223" s="132" t="e">
        <f>'SCREENING INFO'!#REF!</f>
        <v>#REF!</v>
      </c>
      <c r="Z223" s="132" t="e">
        <f>'SCREENING INFO'!#REF!</f>
        <v>#REF!</v>
      </c>
      <c r="AA223" s="201" t="e">
        <f>'SCREENING INFO'!#REF!</f>
        <v>#REF!</v>
      </c>
      <c r="AB223" s="202" t="e">
        <f>'SCREENING INFO'!#REF!</f>
        <v>#REF!</v>
      </c>
      <c r="AC223" s="132" t="e">
        <f>'SCREENING INFO'!#REF!</f>
        <v>#REF!</v>
      </c>
      <c r="AD223" s="201" t="e">
        <f>'SCREENING INFO'!#REF!</f>
        <v>#REF!</v>
      </c>
      <c r="AE223" s="132" t="e">
        <f>'SCREENING INFO'!#REF!</f>
        <v>#REF!</v>
      </c>
      <c r="AF223" s="132" t="e">
        <f>'SCREENING INFO'!#REF!</f>
        <v>#REF!</v>
      </c>
      <c r="AG223" s="132" t="e">
        <f>'SCREENING INFO'!#REF!</f>
        <v>#REF!</v>
      </c>
      <c r="AH223" s="132" t="e">
        <f>'SCREENING INFO'!#REF!</f>
        <v>#REF!</v>
      </c>
      <c r="AI223" s="132" t="e">
        <f>'SCREENING INFO'!#REF!</f>
        <v>#REF!</v>
      </c>
      <c r="AJ223" s="132" t="e">
        <f>'SCREENING INFO'!#REF!</f>
        <v>#REF!</v>
      </c>
    </row>
    <row r="224" spans="1:36" s="25" customFormat="1" hidden="1">
      <c r="A224" s="106" t="e">
        <f>'SCREENING INFO'!#REF!</f>
        <v>#REF!</v>
      </c>
      <c r="B224" s="106" t="e">
        <f>'SCREENING INFO'!#REF!</f>
        <v>#REF!</v>
      </c>
      <c r="C224" s="106" t="e">
        <f>'SCREENING INFO'!#REF!</f>
        <v>#REF!</v>
      </c>
      <c r="D224" s="130" t="e">
        <f>'SCREENING INFO'!#REF!</f>
        <v>#REF!</v>
      </c>
      <c r="E224" s="130" t="e">
        <f>'SCREENING INFO'!#REF!</f>
        <v>#REF!</v>
      </c>
      <c r="F224" s="233" t="e">
        <f>'SCREENING INFO'!#REF!</f>
        <v>#REF!</v>
      </c>
      <c r="G224" s="141" t="e">
        <f>'SCREENING INFO'!#REF!</f>
        <v>#REF!</v>
      </c>
      <c r="H224" s="130" t="e">
        <f>'SCREENING INFO'!#REF!</f>
        <v>#REF!</v>
      </c>
      <c r="I224" s="130" t="e">
        <f>'SCREENING INFO'!#REF!</f>
        <v>#REF!</v>
      </c>
      <c r="J224" s="140" t="e">
        <f>'SCREENING INFO'!#REF!</f>
        <v>#REF!</v>
      </c>
      <c r="K224" s="140" t="e">
        <f>'SCREENING INFO'!#REF!</f>
        <v>#REF!</v>
      </c>
      <c r="L224" s="222" t="e">
        <f>'SCREENING INFO'!#REF!</f>
        <v>#REF!</v>
      </c>
      <c r="M224" s="221" t="e">
        <f>'SCREENING INFO'!#REF!</f>
        <v>#REF!</v>
      </c>
      <c r="N224" s="223" t="e">
        <f>'SCREENING INFO'!#REF!</f>
        <v>#REF!</v>
      </c>
      <c r="O224" s="140" t="e">
        <f>'SCREENING INFO'!#REF!</f>
        <v>#REF!</v>
      </c>
      <c r="P224" s="224" t="e">
        <f>'SCREENING INFO'!#REF!</f>
        <v>#REF!</v>
      </c>
      <c r="Q224" s="242" t="e">
        <f>'SCREENING INFO'!#REF!</f>
        <v>#REF!</v>
      </c>
      <c r="R224" s="225" t="e">
        <f>'SCREENING INFO'!#REF!</f>
        <v>#REF!</v>
      </c>
      <c r="S224" s="140" t="e">
        <f>'SCREENING INFO'!#REF!</f>
        <v>#REF!</v>
      </c>
      <c r="T224" s="206" t="e">
        <f>'SCREENING INFO'!#REF!</f>
        <v>#REF!</v>
      </c>
      <c r="U224" s="138" t="e">
        <f>'SCREENING INFO'!#REF!</f>
        <v>#REF!</v>
      </c>
      <c r="V224" s="199" t="e">
        <f>'SCREENING INFO'!#REF!</f>
        <v>#REF!</v>
      </c>
      <c r="W224" s="132" t="e">
        <f>'SCREENING INFO'!#REF!</f>
        <v>#REF!</v>
      </c>
      <c r="X224" s="132" t="e">
        <f>'SCREENING INFO'!#REF!</f>
        <v>#REF!</v>
      </c>
      <c r="Y224" s="132" t="e">
        <f>'SCREENING INFO'!#REF!</f>
        <v>#REF!</v>
      </c>
      <c r="Z224" s="132" t="e">
        <f>'SCREENING INFO'!#REF!</f>
        <v>#REF!</v>
      </c>
      <c r="AA224" s="227" t="e">
        <f>'SCREENING INFO'!#REF!</f>
        <v>#REF!</v>
      </c>
      <c r="AB224" s="202" t="e">
        <f>'SCREENING INFO'!#REF!</f>
        <v>#REF!</v>
      </c>
      <c r="AC224" s="132" t="e">
        <f>'SCREENING INFO'!#REF!</f>
        <v>#REF!</v>
      </c>
      <c r="AD224" s="201" t="e">
        <f>'SCREENING INFO'!#REF!</f>
        <v>#REF!</v>
      </c>
      <c r="AE224" s="132" t="e">
        <f>'SCREENING INFO'!#REF!</f>
        <v>#REF!</v>
      </c>
      <c r="AF224" s="132" t="e">
        <f>'SCREENING INFO'!#REF!</f>
        <v>#REF!</v>
      </c>
      <c r="AG224" s="132" t="e">
        <f>'SCREENING INFO'!#REF!</f>
        <v>#REF!</v>
      </c>
      <c r="AH224" s="132" t="e">
        <f>'SCREENING INFO'!#REF!</f>
        <v>#REF!</v>
      </c>
      <c r="AI224" s="132" t="e">
        <f>'SCREENING INFO'!#REF!</f>
        <v>#REF!</v>
      </c>
      <c r="AJ224" s="132" t="e">
        <f>'SCREENING INFO'!#REF!</f>
        <v>#REF!</v>
      </c>
    </row>
    <row r="225" spans="1:36" s="25" customFormat="1" hidden="1">
      <c r="A225" s="106" t="e">
        <f>'SCREENING INFO'!#REF!</f>
        <v>#REF!</v>
      </c>
      <c r="B225" s="106" t="e">
        <f>'SCREENING INFO'!#REF!</f>
        <v>#REF!</v>
      </c>
      <c r="C225" s="106" t="e">
        <f>'SCREENING INFO'!#REF!</f>
        <v>#REF!</v>
      </c>
      <c r="D225" s="130" t="e">
        <f>'SCREENING INFO'!#REF!</f>
        <v>#REF!</v>
      </c>
      <c r="E225" s="130" t="e">
        <f>'SCREENING INFO'!#REF!</f>
        <v>#REF!</v>
      </c>
      <c r="F225" s="233" t="e">
        <f>'SCREENING INFO'!#REF!</f>
        <v>#REF!</v>
      </c>
      <c r="G225" s="141" t="e">
        <f>'SCREENING INFO'!#REF!</f>
        <v>#REF!</v>
      </c>
      <c r="H225" s="130" t="e">
        <f>'SCREENING INFO'!#REF!</f>
        <v>#REF!</v>
      </c>
      <c r="I225" s="130" t="e">
        <f>'SCREENING INFO'!#REF!</f>
        <v>#REF!</v>
      </c>
      <c r="J225" s="140" t="e">
        <f>'SCREENING INFO'!#REF!</f>
        <v>#REF!</v>
      </c>
      <c r="K225" s="140" t="e">
        <f>'SCREENING INFO'!#REF!</f>
        <v>#REF!</v>
      </c>
      <c r="L225" s="222" t="e">
        <f>'SCREENING INFO'!#REF!</f>
        <v>#REF!</v>
      </c>
      <c r="M225" s="221" t="e">
        <f>'SCREENING INFO'!#REF!</f>
        <v>#REF!</v>
      </c>
      <c r="N225" s="223" t="e">
        <f>'SCREENING INFO'!#REF!</f>
        <v>#REF!</v>
      </c>
      <c r="O225" s="140" t="e">
        <f>'SCREENING INFO'!#REF!</f>
        <v>#REF!</v>
      </c>
      <c r="P225" s="224" t="e">
        <f>'SCREENING INFO'!#REF!</f>
        <v>#REF!</v>
      </c>
      <c r="Q225" s="242" t="e">
        <f>'SCREENING INFO'!#REF!</f>
        <v>#REF!</v>
      </c>
      <c r="R225" s="225" t="e">
        <f>'SCREENING INFO'!#REF!</f>
        <v>#REF!</v>
      </c>
      <c r="S225" s="140" t="e">
        <f>'SCREENING INFO'!#REF!</f>
        <v>#REF!</v>
      </c>
      <c r="T225" s="206" t="e">
        <f>'SCREENING INFO'!#REF!</f>
        <v>#REF!</v>
      </c>
      <c r="U225" s="138" t="e">
        <f>'SCREENING INFO'!#REF!</f>
        <v>#REF!</v>
      </c>
      <c r="V225" s="132" t="e">
        <f>'SCREENING INFO'!#REF!</f>
        <v>#REF!</v>
      </c>
      <c r="W225" s="132" t="e">
        <f>'SCREENING INFO'!#REF!</f>
        <v>#REF!</v>
      </c>
      <c r="X225" s="132" t="e">
        <f>'SCREENING INFO'!#REF!</f>
        <v>#REF!</v>
      </c>
      <c r="Y225" s="132" t="e">
        <f>'SCREENING INFO'!#REF!</f>
        <v>#REF!</v>
      </c>
      <c r="Z225" s="132" t="e">
        <f>'SCREENING INFO'!#REF!</f>
        <v>#REF!</v>
      </c>
      <c r="AA225" s="201" t="e">
        <f>'SCREENING INFO'!#REF!</f>
        <v>#REF!</v>
      </c>
      <c r="AB225" s="202" t="e">
        <f>'SCREENING INFO'!#REF!</f>
        <v>#REF!</v>
      </c>
      <c r="AC225" s="132" t="e">
        <f>'SCREENING INFO'!#REF!</f>
        <v>#REF!</v>
      </c>
      <c r="AD225" s="201" t="e">
        <f>'SCREENING INFO'!#REF!</f>
        <v>#REF!</v>
      </c>
      <c r="AE225" s="132" t="e">
        <f>'SCREENING INFO'!#REF!</f>
        <v>#REF!</v>
      </c>
      <c r="AF225" s="132" t="e">
        <f>'SCREENING INFO'!#REF!</f>
        <v>#REF!</v>
      </c>
      <c r="AG225" s="132" t="e">
        <f>'SCREENING INFO'!#REF!</f>
        <v>#REF!</v>
      </c>
      <c r="AH225" s="132" t="e">
        <f>'SCREENING INFO'!#REF!</f>
        <v>#REF!</v>
      </c>
      <c r="AI225" s="132" t="e">
        <f>'SCREENING INFO'!#REF!</f>
        <v>#REF!</v>
      </c>
      <c r="AJ225" s="132" t="e">
        <f>'SCREENING INFO'!#REF!</f>
        <v>#REF!</v>
      </c>
    </row>
    <row r="226" spans="1:36" s="25" customFormat="1" hidden="1">
      <c r="A226" s="106" t="e">
        <f>'SCREENING INFO'!#REF!</f>
        <v>#REF!</v>
      </c>
      <c r="B226" s="106" t="e">
        <f>'SCREENING INFO'!#REF!</f>
        <v>#REF!</v>
      </c>
      <c r="C226" s="106" t="e">
        <f>'SCREENING INFO'!#REF!</f>
        <v>#REF!</v>
      </c>
      <c r="D226" s="130" t="e">
        <f>'SCREENING INFO'!#REF!</f>
        <v>#REF!</v>
      </c>
      <c r="E226" s="130" t="e">
        <f>'SCREENING INFO'!#REF!</f>
        <v>#REF!</v>
      </c>
      <c r="F226" s="233" t="e">
        <f>'SCREENING INFO'!#REF!</f>
        <v>#REF!</v>
      </c>
      <c r="G226" s="141" t="e">
        <f>'SCREENING INFO'!#REF!</f>
        <v>#REF!</v>
      </c>
      <c r="H226" s="130" t="e">
        <f>'SCREENING INFO'!#REF!</f>
        <v>#REF!</v>
      </c>
      <c r="I226" s="130" t="e">
        <f>'SCREENING INFO'!#REF!</f>
        <v>#REF!</v>
      </c>
      <c r="J226" s="140" t="e">
        <f>'SCREENING INFO'!#REF!</f>
        <v>#REF!</v>
      </c>
      <c r="K226" s="140" t="e">
        <f>'SCREENING INFO'!#REF!</f>
        <v>#REF!</v>
      </c>
      <c r="L226" s="222" t="e">
        <f>'SCREENING INFO'!#REF!</f>
        <v>#REF!</v>
      </c>
      <c r="M226" s="221" t="e">
        <f>'SCREENING INFO'!#REF!</f>
        <v>#REF!</v>
      </c>
      <c r="N226" s="223" t="e">
        <f>'SCREENING INFO'!#REF!</f>
        <v>#REF!</v>
      </c>
      <c r="O226" s="140" t="e">
        <f>'SCREENING INFO'!#REF!</f>
        <v>#REF!</v>
      </c>
      <c r="P226" s="224" t="e">
        <f>'SCREENING INFO'!#REF!</f>
        <v>#REF!</v>
      </c>
      <c r="Q226" s="242" t="e">
        <f>'SCREENING INFO'!#REF!</f>
        <v>#REF!</v>
      </c>
      <c r="R226" s="225" t="e">
        <f>'SCREENING INFO'!#REF!</f>
        <v>#REF!</v>
      </c>
      <c r="S226" s="140" t="e">
        <f>'SCREENING INFO'!#REF!</f>
        <v>#REF!</v>
      </c>
      <c r="T226" s="206" t="e">
        <f>'SCREENING INFO'!#REF!</f>
        <v>#REF!</v>
      </c>
      <c r="U226" s="138" t="e">
        <f>'SCREENING INFO'!#REF!</f>
        <v>#REF!</v>
      </c>
      <c r="V226" s="199" t="e">
        <f>'SCREENING INFO'!#REF!</f>
        <v>#REF!</v>
      </c>
      <c r="W226" s="132" t="e">
        <f>'SCREENING INFO'!#REF!</f>
        <v>#REF!</v>
      </c>
      <c r="X226" s="132" t="e">
        <f>'SCREENING INFO'!#REF!</f>
        <v>#REF!</v>
      </c>
      <c r="Y226" s="132" t="e">
        <f>'SCREENING INFO'!#REF!</f>
        <v>#REF!</v>
      </c>
      <c r="Z226" s="132" t="e">
        <f>'SCREENING INFO'!#REF!</f>
        <v>#REF!</v>
      </c>
      <c r="AA226" s="227" t="e">
        <f>'SCREENING INFO'!#REF!</f>
        <v>#REF!</v>
      </c>
      <c r="AB226" s="202" t="e">
        <f>'SCREENING INFO'!#REF!</f>
        <v>#REF!</v>
      </c>
      <c r="AC226" s="132" t="e">
        <f>'SCREENING INFO'!#REF!</f>
        <v>#REF!</v>
      </c>
      <c r="AD226" s="201" t="e">
        <f>'SCREENING INFO'!#REF!</f>
        <v>#REF!</v>
      </c>
      <c r="AE226" s="132" t="e">
        <f>'SCREENING INFO'!#REF!</f>
        <v>#REF!</v>
      </c>
      <c r="AF226" s="132" t="e">
        <f>'SCREENING INFO'!#REF!</f>
        <v>#REF!</v>
      </c>
      <c r="AG226" s="132" t="e">
        <f>'SCREENING INFO'!#REF!</f>
        <v>#REF!</v>
      </c>
      <c r="AH226" s="132" t="e">
        <f>'SCREENING INFO'!#REF!</f>
        <v>#REF!</v>
      </c>
      <c r="AI226" s="132" t="e">
        <f>'SCREENING INFO'!#REF!</f>
        <v>#REF!</v>
      </c>
      <c r="AJ226" s="132" t="e">
        <f>'SCREENING INFO'!#REF!</f>
        <v>#REF!</v>
      </c>
    </row>
    <row r="227" spans="1:36" s="25" customFormat="1" hidden="1">
      <c r="A227" s="106" t="e">
        <f>'SCREENING INFO'!#REF!</f>
        <v>#REF!</v>
      </c>
      <c r="B227" s="106" t="e">
        <f>'SCREENING INFO'!#REF!</f>
        <v>#REF!</v>
      </c>
      <c r="C227" s="106" t="e">
        <f>'SCREENING INFO'!#REF!</f>
        <v>#REF!</v>
      </c>
      <c r="D227" s="130" t="e">
        <f>'SCREENING INFO'!#REF!</f>
        <v>#REF!</v>
      </c>
      <c r="E227" s="130" t="e">
        <f>'SCREENING INFO'!#REF!</f>
        <v>#REF!</v>
      </c>
      <c r="F227" s="233" t="e">
        <f>'SCREENING INFO'!#REF!</f>
        <v>#REF!</v>
      </c>
      <c r="G227" s="141" t="e">
        <f>'SCREENING INFO'!#REF!</f>
        <v>#REF!</v>
      </c>
      <c r="H227" s="130" t="e">
        <f>'SCREENING INFO'!#REF!</f>
        <v>#REF!</v>
      </c>
      <c r="I227" s="130" t="e">
        <f>'SCREENING INFO'!#REF!</f>
        <v>#REF!</v>
      </c>
      <c r="J227" s="140" t="e">
        <f>'SCREENING INFO'!#REF!</f>
        <v>#REF!</v>
      </c>
      <c r="K227" s="140" t="e">
        <f>'SCREENING INFO'!#REF!</f>
        <v>#REF!</v>
      </c>
      <c r="L227" s="222" t="e">
        <f>'SCREENING INFO'!#REF!</f>
        <v>#REF!</v>
      </c>
      <c r="M227" s="221" t="e">
        <f>'SCREENING INFO'!#REF!</f>
        <v>#REF!</v>
      </c>
      <c r="N227" s="223" t="e">
        <f>'SCREENING INFO'!#REF!</f>
        <v>#REF!</v>
      </c>
      <c r="O227" s="140" t="e">
        <f>'SCREENING INFO'!#REF!</f>
        <v>#REF!</v>
      </c>
      <c r="P227" s="224" t="e">
        <f>'SCREENING INFO'!#REF!</f>
        <v>#REF!</v>
      </c>
      <c r="Q227" s="242" t="e">
        <f>'SCREENING INFO'!#REF!</f>
        <v>#REF!</v>
      </c>
      <c r="R227" s="225" t="e">
        <f>'SCREENING INFO'!#REF!</f>
        <v>#REF!</v>
      </c>
      <c r="S227" s="140" t="e">
        <f>'SCREENING INFO'!#REF!</f>
        <v>#REF!</v>
      </c>
      <c r="T227" s="206" t="e">
        <f>'SCREENING INFO'!#REF!</f>
        <v>#REF!</v>
      </c>
      <c r="U227" s="138" t="e">
        <f>'SCREENING INFO'!#REF!</f>
        <v>#REF!</v>
      </c>
      <c r="V227" s="199" t="e">
        <f>'SCREENING INFO'!#REF!</f>
        <v>#REF!</v>
      </c>
      <c r="W227" s="132" t="e">
        <f>'SCREENING INFO'!#REF!</f>
        <v>#REF!</v>
      </c>
      <c r="X227" s="132" t="e">
        <f>'SCREENING INFO'!#REF!</f>
        <v>#REF!</v>
      </c>
      <c r="Y227" s="132" t="e">
        <f>'SCREENING INFO'!#REF!</f>
        <v>#REF!</v>
      </c>
      <c r="Z227" s="132" t="e">
        <f>'SCREENING INFO'!#REF!</f>
        <v>#REF!</v>
      </c>
      <c r="AA227" s="201" t="e">
        <f>'SCREENING INFO'!#REF!</f>
        <v>#REF!</v>
      </c>
      <c r="AB227" s="202" t="e">
        <f>'SCREENING INFO'!#REF!</f>
        <v>#REF!</v>
      </c>
      <c r="AC227" s="132" t="e">
        <f>'SCREENING INFO'!#REF!</f>
        <v>#REF!</v>
      </c>
      <c r="AD227" s="201" t="e">
        <f>'SCREENING INFO'!#REF!</f>
        <v>#REF!</v>
      </c>
      <c r="AE227" s="132" t="e">
        <f>'SCREENING INFO'!#REF!</f>
        <v>#REF!</v>
      </c>
      <c r="AF227" s="132" t="e">
        <f>'SCREENING INFO'!#REF!</f>
        <v>#REF!</v>
      </c>
      <c r="AG227" s="132" t="e">
        <f>'SCREENING INFO'!#REF!</f>
        <v>#REF!</v>
      </c>
      <c r="AH227" s="132" t="e">
        <f>'SCREENING INFO'!#REF!</f>
        <v>#REF!</v>
      </c>
      <c r="AI227" s="132" t="e">
        <f>'SCREENING INFO'!#REF!</f>
        <v>#REF!</v>
      </c>
      <c r="AJ227" s="132" t="e">
        <f>'SCREENING INFO'!#REF!</f>
        <v>#REF!</v>
      </c>
    </row>
    <row r="228" spans="1:36" s="25" customFormat="1" hidden="1">
      <c r="A228" s="106" t="e">
        <f>'SCREENING INFO'!#REF!</f>
        <v>#REF!</v>
      </c>
      <c r="B228" s="106" t="e">
        <f>'SCREENING INFO'!#REF!</f>
        <v>#REF!</v>
      </c>
      <c r="C228" s="106" t="e">
        <f>'SCREENING INFO'!#REF!</f>
        <v>#REF!</v>
      </c>
      <c r="D228" s="130" t="e">
        <f>'SCREENING INFO'!#REF!</f>
        <v>#REF!</v>
      </c>
      <c r="E228" s="130" t="e">
        <f>'SCREENING INFO'!#REF!</f>
        <v>#REF!</v>
      </c>
      <c r="F228" s="233" t="e">
        <f>'SCREENING INFO'!#REF!</f>
        <v>#REF!</v>
      </c>
      <c r="G228" s="141" t="e">
        <f>'SCREENING INFO'!#REF!</f>
        <v>#REF!</v>
      </c>
      <c r="H228" s="130" t="e">
        <f>'SCREENING INFO'!#REF!</f>
        <v>#REF!</v>
      </c>
      <c r="I228" s="130" t="e">
        <f>'SCREENING INFO'!#REF!</f>
        <v>#REF!</v>
      </c>
      <c r="J228" s="140" t="e">
        <f>'SCREENING INFO'!#REF!</f>
        <v>#REF!</v>
      </c>
      <c r="K228" s="140" t="e">
        <f>'SCREENING INFO'!#REF!</f>
        <v>#REF!</v>
      </c>
      <c r="L228" s="222" t="e">
        <f>'SCREENING INFO'!#REF!</f>
        <v>#REF!</v>
      </c>
      <c r="M228" s="221" t="e">
        <f>'SCREENING INFO'!#REF!</f>
        <v>#REF!</v>
      </c>
      <c r="N228" s="223" t="e">
        <f>'SCREENING INFO'!#REF!</f>
        <v>#REF!</v>
      </c>
      <c r="O228" s="140" t="e">
        <f>'SCREENING INFO'!#REF!</f>
        <v>#REF!</v>
      </c>
      <c r="P228" s="224" t="e">
        <f>'SCREENING INFO'!#REF!</f>
        <v>#REF!</v>
      </c>
      <c r="Q228" s="242" t="e">
        <f>'SCREENING INFO'!#REF!</f>
        <v>#REF!</v>
      </c>
      <c r="R228" s="225" t="e">
        <f>'SCREENING INFO'!#REF!</f>
        <v>#REF!</v>
      </c>
      <c r="S228" s="140" t="e">
        <f>'SCREENING INFO'!#REF!</f>
        <v>#REF!</v>
      </c>
      <c r="T228" s="206" t="e">
        <f>'SCREENING INFO'!#REF!</f>
        <v>#REF!</v>
      </c>
      <c r="U228" s="138" t="e">
        <f>'SCREENING INFO'!#REF!</f>
        <v>#REF!</v>
      </c>
      <c r="V228" s="199" t="e">
        <f>'SCREENING INFO'!#REF!</f>
        <v>#REF!</v>
      </c>
      <c r="W228" s="132" t="e">
        <f>'SCREENING INFO'!#REF!</f>
        <v>#REF!</v>
      </c>
      <c r="X228" s="132" t="e">
        <f>'SCREENING INFO'!#REF!</f>
        <v>#REF!</v>
      </c>
      <c r="Y228" s="132" t="e">
        <f>'SCREENING INFO'!#REF!</f>
        <v>#REF!</v>
      </c>
      <c r="Z228" s="132" t="e">
        <f>'SCREENING INFO'!#REF!</f>
        <v>#REF!</v>
      </c>
      <c r="AA228" s="227" t="e">
        <f>'SCREENING INFO'!#REF!</f>
        <v>#REF!</v>
      </c>
      <c r="AB228" s="202" t="e">
        <f>'SCREENING INFO'!#REF!</f>
        <v>#REF!</v>
      </c>
      <c r="AC228" s="132" t="e">
        <f>'SCREENING INFO'!#REF!</f>
        <v>#REF!</v>
      </c>
      <c r="AD228" s="201" t="e">
        <f>'SCREENING INFO'!#REF!</f>
        <v>#REF!</v>
      </c>
      <c r="AE228" s="132" t="e">
        <f>'SCREENING INFO'!#REF!</f>
        <v>#REF!</v>
      </c>
      <c r="AF228" s="132" t="e">
        <f>'SCREENING INFO'!#REF!</f>
        <v>#REF!</v>
      </c>
      <c r="AG228" s="132" t="e">
        <f>'SCREENING INFO'!#REF!</f>
        <v>#REF!</v>
      </c>
      <c r="AH228" s="132" t="e">
        <f>'SCREENING INFO'!#REF!</f>
        <v>#REF!</v>
      </c>
      <c r="AI228" s="132" t="e">
        <f>'SCREENING INFO'!#REF!</f>
        <v>#REF!</v>
      </c>
      <c r="AJ228" s="132" t="e">
        <f>'SCREENING INFO'!#REF!</f>
        <v>#REF!</v>
      </c>
    </row>
    <row r="229" spans="1:36" s="25" customFormat="1" hidden="1">
      <c r="A229" s="106" t="e">
        <f>'SCREENING INFO'!#REF!</f>
        <v>#REF!</v>
      </c>
      <c r="B229" s="106" t="e">
        <f>'SCREENING INFO'!#REF!</f>
        <v>#REF!</v>
      </c>
      <c r="C229" s="106" t="e">
        <f>'SCREENING INFO'!#REF!</f>
        <v>#REF!</v>
      </c>
      <c r="D229" s="130" t="e">
        <f>'SCREENING INFO'!#REF!</f>
        <v>#REF!</v>
      </c>
      <c r="E229" s="130" t="e">
        <f>'SCREENING INFO'!#REF!</f>
        <v>#REF!</v>
      </c>
      <c r="F229" s="233" t="e">
        <f>'SCREENING INFO'!#REF!</f>
        <v>#REF!</v>
      </c>
      <c r="G229" s="141" t="e">
        <f>'SCREENING INFO'!#REF!</f>
        <v>#REF!</v>
      </c>
      <c r="H229" s="130" t="e">
        <f>'SCREENING INFO'!#REF!</f>
        <v>#REF!</v>
      </c>
      <c r="I229" s="130" t="e">
        <f>'SCREENING INFO'!#REF!</f>
        <v>#REF!</v>
      </c>
      <c r="J229" s="140" t="e">
        <f>'SCREENING INFO'!#REF!</f>
        <v>#REF!</v>
      </c>
      <c r="K229" s="140" t="e">
        <f>'SCREENING INFO'!#REF!</f>
        <v>#REF!</v>
      </c>
      <c r="L229" s="222" t="e">
        <f>'SCREENING INFO'!#REF!</f>
        <v>#REF!</v>
      </c>
      <c r="M229" s="221" t="e">
        <f>'SCREENING INFO'!#REF!</f>
        <v>#REF!</v>
      </c>
      <c r="N229" s="223" t="e">
        <f>'SCREENING INFO'!#REF!</f>
        <v>#REF!</v>
      </c>
      <c r="O229" s="140" t="e">
        <f>'SCREENING INFO'!#REF!</f>
        <v>#REF!</v>
      </c>
      <c r="P229" s="224" t="e">
        <f>'SCREENING INFO'!#REF!</f>
        <v>#REF!</v>
      </c>
      <c r="Q229" s="242" t="e">
        <f>'SCREENING INFO'!#REF!</f>
        <v>#REF!</v>
      </c>
      <c r="R229" s="225" t="e">
        <f>'SCREENING INFO'!#REF!</f>
        <v>#REF!</v>
      </c>
      <c r="S229" s="140" t="e">
        <f>'SCREENING INFO'!#REF!</f>
        <v>#REF!</v>
      </c>
      <c r="T229" s="206" t="e">
        <f>'SCREENING INFO'!#REF!</f>
        <v>#REF!</v>
      </c>
      <c r="U229" s="138" t="e">
        <f>'SCREENING INFO'!#REF!</f>
        <v>#REF!</v>
      </c>
      <c r="V229" s="132" t="e">
        <f>'SCREENING INFO'!#REF!</f>
        <v>#REF!</v>
      </c>
      <c r="W229" s="132" t="e">
        <f>'SCREENING INFO'!#REF!</f>
        <v>#REF!</v>
      </c>
      <c r="X229" s="132" t="e">
        <f>'SCREENING INFO'!#REF!</f>
        <v>#REF!</v>
      </c>
      <c r="Y229" s="132" t="e">
        <f>'SCREENING INFO'!#REF!</f>
        <v>#REF!</v>
      </c>
      <c r="Z229" s="132" t="e">
        <f>'SCREENING INFO'!#REF!</f>
        <v>#REF!</v>
      </c>
      <c r="AA229" s="227" t="e">
        <f>'SCREENING INFO'!#REF!</f>
        <v>#REF!</v>
      </c>
      <c r="AB229" s="202" t="e">
        <f>'SCREENING INFO'!#REF!</f>
        <v>#REF!</v>
      </c>
      <c r="AC229" s="132" t="e">
        <f>'SCREENING INFO'!#REF!</f>
        <v>#REF!</v>
      </c>
      <c r="AD229" s="201" t="e">
        <f>'SCREENING INFO'!#REF!</f>
        <v>#REF!</v>
      </c>
      <c r="AE229" s="132" t="e">
        <f>'SCREENING INFO'!#REF!</f>
        <v>#REF!</v>
      </c>
      <c r="AF229" s="132" t="e">
        <f>'SCREENING INFO'!#REF!</f>
        <v>#REF!</v>
      </c>
      <c r="AG229" s="132" t="e">
        <f>'SCREENING INFO'!#REF!</f>
        <v>#REF!</v>
      </c>
      <c r="AH229" s="132" t="e">
        <f>'SCREENING INFO'!#REF!</f>
        <v>#REF!</v>
      </c>
      <c r="AI229" s="132" t="e">
        <f>'SCREENING INFO'!#REF!</f>
        <v>#REF!</v>
      </c>
      <c r="AJ229" s="132" t="e">
        <f>'SCREENING INFO'!#REF!</f>
        <v>#REF!</v>
      </c>
    </row>
    <row r="230" spans="1:36" s="25" customFormat="1" hidden="1">
      <c r="A230" s="106" t="e">
        <f>'SCREENING INFO'!#REF!</f>
        <v>#REF!</v>
      </c>
      <c r="B230" s="106" t="e">
        <f>'SCREENING INFO'!#REF!</f>
        <v>#REF!</v>
      </c>
      <c r="C230" s="106" t="e">
        <f>'SCREENING INFO'!#REF!</f>
        <v>#REF!</v>
      </c>
      <c r="D230" s="139" t="e">
        <f>'SCREENING INFO'!#REF!</f>
        <v>#REF!</v>
      </c>
      <c r="E230" s="130" t="e">
        <f>'SCREENING INFO'!#REF!</f>
        <v>#REF!</v>
      </c>
      <c r="F230" s="233" t="e">
        <f>'SCREENING INFO'!#REF!</f>
        <v>#REF!</v>
      </c>
      <c r="G230" s="143" t="e">
        <f>'SCREENING INFO'!#REF!</f>
        <v>#REF!</v>
      </c>
      <c r="H230" s="130" t="e">
        <f>'SCREENING INFO'!#REF!</f>
        <v>#REF!</v>
      </c>
      <c r="I230" s="130" t="e">
        <f>'SCREENING INFO'!#REF!</f>
        <v>#REF!</v>
      </c>
      <c r="J230" s="140" t="e">
        <f>'SCREENING INFO'!#REF!</f>
        <v>#REF!</v>
      </c>
      <c r="K230" s="140" t="e">
        <f>'SCREENING INFO'!#REF!</f>
        <v>#REF!</v>
      </c>
      <c r="L230" s="222" t="e">
        <f>'SCREENING INFO'!#REF!</f>
        <v>#REF!</v>
      </c>
      <c r="M230" s="221" t="e">
        <f>'SCREENING INFO'!#REF!</f>
        <v>#REF!</v>
      </c>
      <c r="N230" s="223" t="e">
        <f>'SCREENING INFO'!#REF!</f>
        <v>#REF!</v>
      </c>
      <c r="O230" s="140" t="e">
        <f>'SCREENING INFO'!#REF!</f>
        <v>#REF!</v>
      </c>
      <c r="P230" s="224" t="e">
        <f>'SCREENING INFO'!#REF!</f>
        <v>#REF!</v>
      </c>
      <c r="Q230" s="242" t="e">
        <f>'SCREENING INFO'!#REF!</f>
        <v>#REF!</v>
      </c>
      <c r="R230" s="225" t="e">
        <f>'SCREENING INFO'!#REF!</f>
        <v>#REF!</v>
      </c>
      <c r="S230" s="140" t="e">
        <f>'SCREENING INFO'!#REF!</f>
        <v>#REF!</v>
      </c>
      <c r="T230" s="206" t="e">
        <f>'SCREENING INFO'!#REF!</f>
        <v>#REF!</v>
      </c>
      <c r="U230" s="138" t="e">
        <f>'SCREENING INFO'!#REF!</f>
        <v>#REF!</v>
      </c>
      <c r="V230" s="132" t="e">
        <f>'SCREENING INFO'!#REF!</f>
        <v>#REF!</v>
      </c>
      <c r="W230" s="132" t="e">
        <f>'SCREENING INFO'!#REF!</f>
        <v>#REF!</v>
      </c>
      <c r="X230" s="132" t="e">
        <f>'SCREENING INFO'!#REF!</f>
        <v>#REF!</v>
      </c>
      <c r="Y230" s="132" t="e">
        <f>'SCREENING INFO'!#REF!</f>
        <v>#REF!</v>
      </c>
      <c r="Z230" s="132" t="e">
        <f>'SCREENING INFO'!#REF!</f>
        <v>#REF!</v>
      </c>
      <c r="AA230" s="201" t="e">
        <f>'SCREENING INFO'!#REF!</f>
        <v>#REF!</v>
      </c>
      <c r="AB230" s="202" t="e">
        <f>'SCREENING INFO'!#REF!</f>
        <v>#REF!</v>
      </c>
      <c r="AC230" s="132" t="e">
        <f>'SCREENING INFO'!#REF!</f>
        <v>#REF!</v>
      </c>
      <c r="AD230" s="201" t="e">
        <f>'SCREENING INFO'!#REF!</f>
        <v>#REF!</v>
      </c>
      <c r="AE230" s="132" t="e">
        <f>'SCREENING INFO'!#REF!</f>
        <v>#REF!</v>
      </c>
      <c r="AF230" s="132" t="e">
        <f>'SCREENING INFO'!#REF!</f>
        <v>#REF!</v>
      </c>
      <c r="AG230" s="132" t="e">
        <f>'SCREENING INFO'!#REF!</f>
        <v>#REF!</v>
      </c>
      <c r="AH230" s="132" t="e">
        <f>'SCREENING INFO'!#REF!</f>
        <v>#REF!</v>
      </c>
      <c r="AI230" s="132" t="e">
        <f>'SCREENING INFO'!#REF!</f>
        <v>#REF!</v>
      </c>
      <c r="AJ230" s="132" t="e">
        <f>'SCREENING INFO'!#REF!</f>
        <v>#REF!</v>
      </c>
    </row>
    <row r="231" spans="1:36" s="25" customFormat="1" hidden="1">
      <c r="A231" s="106" t="e">
        <f>'SCREENING INFO'!#REF!</f>
        <v>#REF!</v>
      </c>
      <c r="B231" s="106" t="e">
        <f>'SCREENING INFO'!#REF!</f>
        <v>#REF!</v>
      </c>
      <c r="C231" s="106" t="e">
        <f>'SCREENING INFO'!#REF!</f>
        <v>#REF!</v>
      </c>
      <c r="D231" s="129" t="e">
        <f>'SCREENING INFO'!#REF!</f>
        <v>#REF!</v>
      </c>
      <c r="E231" s="130" t="e">
        <f>'SCREENING INFO'!#REF!</f>
        <v>#REF!</v>
      </c>
      <c r="F231" s="233" t="e">
        <f>'SCREENING INFO'!#REF!</f>
        <v>#REF!</v>
      </c>
      <c r="G231" s="141" t="e">
        <f>'SCREENING INFO'!#REF!</f>
        <v>#REF!</v>
      </c>
      <c r="H231" s="130" t="e">
        <f>'SCREENING INFO'!#REF!</f>
        <v>#REF!</v>
      </c>
      <c r="I231" s="130" t="e">
        <f>'SCREENING INFO'!#REF!</f>
        <v>#REF!</v>
      </c>
      <c r="J231" s="140" t="e">
        <f>'SCREENING INFO'!#REF!</f>
        <v>#REF!</v>
      </c>
      <c r="K231" s="140" t="e">
        <f>'SCREENING INFO'!#REF!</f>
        <v>#REF!</v>
      </c>
      <c r="L231" s="222" t="e">
        <f>'SCREENING INFO'!#REF!</f>
        <v>#REF!</v>
      </c>
      <c r="M231" s="221" t="e">
        <f>'SCREENING INFO'!#REF!</f>
        <v>#REF!</v>
      </c>
      <c r="N231" s="223" t="e">
        <f>'SCREENING INFO'!#REF!</f>
        <v>#REF!</v>
      </c>
      <c r="O231" s="140" t="e">
        <f>'SCREENING INFO'!#REF!</f>
        <v>#REF!</v>
      </c>
      <c r="P231" s="224" t="e">
        <f>'SCREENING INFO'!#REF!</f>
        <v>#REF!</v>
      </c>
      <c r="Q231" s="242" t="e">
        <f>'SCREENING INFO'!#REF!</f>
        <v>#REF!</v>
      </c>
      <c r="R231" s="225" t="e">
        <f>'SCREENING INFO'!#REF!</f>
        <v>#REF!</v>
      </c>
      <c r="S231" s="140" t="e">
        <f>'SCREENING INFO'!#REF!</f>
        <v>#REF!</v>
      </c>
      <c r="T231" s="206" t="e">
        <f>'SCREENING INFO'!#REF!</f>
        <v>#REF!</v>
      </c>
      <c r="U231" s="138" t="e">
        <f>'SCREENING INFO'!#REF!</f>
        <v>#REF!</v>
      </c>
      <c r="V231" s="132" t="e">
        <f>'SCREENING INFO'!#REF!</f>
        <v>#REF!</v>
      </c>
      <c r="W231" s="132" t="e">
        <f>'SCREENING INFO'!#REF!</f>
        <v>#REF!</v>
      </c>
      <c r="X231" s="132" t="e">
        <f>'SCREENING INFO'!#REF!</f>
        <v>#REF!</v>
      </c>
      <c r="Y231" s="132" t="e">
        <f>'SCREENING INFO'!#REF!</f>
        <v>#REF!</v>
      </c>
      <c r="Z231" s="132" t="e">
        <f>'SCREENING INFO'!#REF!</f>
        <v>#REF!</v>
      </c>
      <c r="AA231" s="227" t="e">
        <f>'SCREENING INFO'!#REF!</f>
        <v>#REF!</v>
      </c>
      <c r="AB231" s="202" t="e">
        <f>'SCREENING INFO'!#REF!</f>
        <v>#REF!</v>
      </c>
      <c r="AC231" s="132" t="e">
        <f>'SCREENING INFO'!#REF!</f>
        <v>#REF!</v>
      </c>
      <c r="AD231" s="201" t="e">
        <f>'SCREENING INFO'!#REF!</f>
        <v>#REF!</v>
      </c>
      <c r="AE231" s="132" t="e">
        <f>'SCREENING INFO'!#REF!</f>
        <v>#REF!</v>
      </c>
      <c r="AF231" s="132" t="e">
        <f>'SCREENING INFO'!#REF!</f>
        <v>#REF!</v>
      </c>
      <c r="AG231" s="132" t="e">
        <f>'SCREENING INFO'!#REF!</f>
        <v>#REF!</v>
      </c>
      <c r="AH231" s="132" t="e">
        <f>'SCREENING INFO'!#REF!</f>
        <v>#REF!</v>
      </c>
      <c r="AI231" s="132" t="e">
        <f>'SCREENING INFO'!#REF!</f>
        <v>#REF!</v>
      </c>
      <c r="AJ231" s="132" t="e">
        <f>'SCREENING INFO'!#REF!</f>
        <v>#REF!</v>
      </c>
    </row>
    <row r="232" spans="1:36" s="25" customFormat="1" hidden="1">
      <c r="A232" s="106" t="e">
        <f>'SCREENING INFO'!#REF!</f>
        <v>#REF!</v>
      </c>
      <c r="B232" s="106" t="e">
        <f>'SCREENING INFO'!#REF!</f>
        <v>#REF!</v>
      </c>
      <c r="C232" s="106" t="e">
        <f>'SCREENING INFO'!#REF!</f>
        <v>#REF!</v>
      </c>
      <c r="D232" s="116" t="e">
        <f>'SCREENING INFO'!#REF!</f>
        <v>#REF!</v>
      </c>
      <c r="E232" s="200" t="e">
        <f>'SCREENING INFO'!#REF!</f>
        <v>#REF!</v>
      </c>
      <c r="F232" s="232" t="e">
        <f>'SCREENING INFO'!#REF!</f>
        <v>#REF!</v>
      </c>
      <c r="G232" s="132" t="e">
        <f>'SCREENING INFO'!#REF!</f>
        <v>#REF!</v>
      </c>
      <c r="H232" s="138" t="e">
        <f>'SCREENING INFO'!#REF!</f>
        <v>#REF!</v>
      </c>
      <c r="I232" s="138" t="e">
        <f>'SCREENING INFO'!#REF!</f>
        <v>#REF!</v>
      </c>
      <c r="J232" s="140" t="e">
        <f>'SCREENING INFO'!#REF!</f>
        <v>#REF!</v>
      </c>
      <c r="K232" s="140" t="e">
        <f>'SCREENING INFO'!#REF!</f>
        <v>#REF!</v>
      </c>
      <c r="L232" s="222" t="e">
        <f>'SCREENING INFO'!#REF!</f>
        <v>#REF!</v>
      </c>
      <c r="M232" s="221" t="e">
        <f>'SCREENING INFO'!#REF!</f>
        <v>#REF!</v>
      </c>
      <c r="N232" s="223" t="e">
        <f>'SCREENING INFO'!#REF!</f>
        <v>#REF!</v>
      </c>
      <c r="O232" s="140" t="e">
        <f>'SCREENING INFO'!#REF!</f>
        <v>#REF!</v>
      </c>
      <c r="P232" s="224" t="e">
        <f>'SCREENING INFO'!#REF!</f>
        <v>#REF!</v>
      </c>
      <c r="Q232" s="242" t="e">
        <f>'SCREENING INFO'!#REF!</f>
        <v>#REF!</v>
      </c>
      <c r="R232" s="225" t="e">
        <f>'SCREENING INFO'!#REF!</f>
        <v>#REF!</v>
      </c>
      <c r="S232" s="140" t="e">
        <f>'SCREENING INFO'!#REF!</f>
        <v>#REF!</v>
      </c>
      <c r="T232" s="206" t="e">
        <f>'SCREENING INFO'!#REF!</f>
        <v>#REF!</v>
      </c>
      <c r="U232" s="138" t="e">
        <f>'SCREENING INFO'!#REF!</f>
        <v>#REF!</v>
      </c>
      <c r="V232" s="138" t="e">
        <f>'SCREENING INFO'!#REF!</f>
        <v>#REF!</v>
      </c>
      <c r="W232" s="138" t="e">
        <f>'SCREENING INFO'!#REF!</f>
        <v>#REF!</v>
      </c>
      <c r="X232" s="138" t="e">
        <f>'SCREENING INFO'!#REF!</f>
        <v>#REF!</v>
      </c>
      <c r="Y232" s="138" t="e">
        <f>'SCREENING INFO'!#REF!</f>
        <v>#REF!</v>
      </c>
      <c r="Z232" s="138" t="e">
        <f>'SCREENING INFO'!#REF!</f>
        <v>#REF!</v>
      </c>
      <c r="AA232" s="201" t="e">
        <f>'SCREENING INFO'!#REF!</f>
        <v>#REF!</v>
      </c>
      <c r="AB232" s="207" t="e">
        <f>'SCREENING INFO'!#REF!</f>
        <v>#REF!</v>
      </c>
      <c r="AC232" s="138" t="e">
        <f>'SCREENING INFO'!#REF!</f>
        <v>#REF!</v>
      </c>
      <c r="AD232" s="138" t="e">
        <f>'SCREENING INFO'!#REF!</f>
        <v>#REF!</v>
      </c>
      <c r="AE232" s="138" t="e">
        <f>'SCREENING INFO'!#REF!</f>
        <v>#REF!</v>
      </c>
      <c r="AF232" s="138" t="e">
        <f>'SCREENING INFO'!#REF!</f>
        <v>#REF!</v>
      </c>
      <c r="AG232" s="138" t="e">
        <f>'SCREENING INFO'!#REF!</f>
        <v>#REF!</v>
      </c>
      <c r="AH232" s="138" t="e">
        <f>'SCREENING INFO'!#REF!</f>
        <v>#REF!</v>
      </c>
      <c r="AI232" s="138" t="e">
        <f>'SCREENING INFO'!#REF!</f>
        <v>#REF!</v>
      </c>
      <c r="AJ232" s="138" t="e">
        <f>'SCREENING INFO'!#REF!</f>
        <v>#REF!</v>
      </c>
    </row>
    <row r="233" spans="1:36" s="25" customFormat="1" hidden="1">
      <c r="A233" s="106" t="e">
        <f>'SCREENING INFO'!#REF!</f>
        <v>#REF!</v>
      </c>
      <c r="B233" s="106" t="e">
        <f>'SCREENING INFO'!#REF!</f>
        <v>#REF!</v>
      </c>
      <c r="C233" s="106" t="e">
        <f>'SCREENING INFO'!#REF!</f>
        <v>#REF!</v>
      </c>
      <c r="D233" s="116" t="e">
        <f>'SCREENING INFO'!#REF!</f>
        <v>#REF!</v>
      </c>
      <c r="E233" s="200" t="e">
        <f>'SCREENING INFO'!#REF!</f>
        <v>#REF!</v>
      </c>
      <c r="F233" s="232" t="e">
        <f>'SCREENING INFO'!#REF!</f>
        <v>#REF!</v>
      </c>
      <c r="G233" s="132" t="e">
        <f>'SCREENING INFO'!#REF!</f>
        <v>#REF!</v>
      </c>
      <c r="H233" s="138" t="e">
        <f>'SCREENING INFO'!#REF!</f>
        <v>#REF!</v>
      </c>
      <c r="I233" s="138" t="e">
        <f>'SCREENING INFO'!#REF!</f>
        <v>#REF!</v>
      </c>
      <c r="J233" s="140" t="e">
        <f>'SCREENING INFO'!#REF!</f>
        <v>#REF!</v>
      </c>
      <c r="K233" s="140" t="e">
        <f>'SCREENING INFO'!#REF!</f>
        <v>#REF!</v>
      </c>
      <c r="L233" s="222" t="e">
        <f>'SCREENING INFO'!#REF!</f>
        <v>#REF!</v>
      </c>
      <c r="M233" s="221" t="e">
        <f>'SCREENING INFO'!#REF!</f>
        <v>#REF!</v>
      </c>
      <c r="N233" s="223" t="e">
        <f>'SCREENING INFO'!#REF!</f>
        <v>#REF!</v>
      </c>
      <c r="O233" s="140" t="e">
        <f>'SCREENING INFO'!#REF!</f>
        <v>#REF!</v>
      </c>
      <c r="P233" s="224" t="e">
        <f>'SCREENING INFO'!#REF!</f>
        <v>#REF!</v>
      </c>
      <c r="Q233" s="242" t="e">
        <f>'SCREENING INFO'!#REF!</f>
        <v>#REF!</v>
      </c>
      <c r="R233" s="225" t="e">
        <f>'SCREENING INFO'!#REF!</f>
        <v>#REF!</v>
      </c>
      <c r="S233" s="140" t="e">
        <f>'SCREENING INFO'!#REF!</f>
        <v>#REF!</v>
      </c>
      <c r="T233" s="206" t="e">
        <f>'SCREENING INFO'!#REF!</f>
        <v>#REF!</v>
      </c>
      <c r="U233" s="138" t="e">
        <f>'SCREENING INFO'!#REF!</f>
        <v>#REF!</v>
      </c>
      <c r="V233" s="138" t="e">
        <f>'SCREENING INFO'!#REF!</f>
        <v>#REF!</v>
      </c>
      <c r="W233" s="138" t="e">
        <f>'SCREENING INFO'!#REF!</f>
        <v>#REF!</v>
      </c>
      <c r="X233" s="138" t="e">
        <f>'SCREENING INFO'!#REF!</f>
        <v>#REF!</v>
      </c>
      <c r="Y233" s="138" t="e">
        <f>'SCREENING INFO'!#REF!</f>
        <v>#REF!</v>
      </c>
      <c r="Z233" s="138" t="e">
        <f>'SCREENING INFO'!#REF!</f>
        <v>#REF!</v>
      </c>
      <c r="AA233" s="201" t="e">
        <f>'SCREENING INFO'!#REF!</f>
        <v>#REF!</v>
      </c>
      <c r="AB233" s="207" t="e">
        <f>'SCREENING INFO'!#REF!</f>
        <v>#REF!</v>
      </c>
      <c r="AC233" s="138" t="e">
        <f>'SCREENING INFO'!#REF!</f>
        <v>#REF!</v>
      </c>
      <c r="AD233" s="138" t="e">
        <f>'SCREENING INFO'!#REF!</f>
        <v>#REF!</v>
      </c>
      <c r="AE233" s="138" t="e">
        <f>'SCREENING INFO'!#REF!</f>
        <v>#REF!</v>
      </c>
      <c r="AF233" s="138" t="e">
        <f>'SCREENING INFO'!#REF!</f>
        <v>#REF!</v>
      </c>
      <c r="AG233" s="138" t="e">
        <f>'SCREENING INFO'!#REF!</f>
        <v>#REF!</v>
      </c>
      <c r="AH233" s="138" t="e">
        <f>'SCREENING INFO'!#REF!</f>
        <v>#REF!</v>
      </c>
      <c r="AI233" s="138" t="e">
        <f>'SCREENING INFO'!#REF!</f>
        <v>#REF!</v>
      </c>
      <c r="AJ233" s="138" t="e">
        <f>'SCREENING INFO'!#REF!</f>
        <v>#REF!</v>
      </c>
    </row>
    <row r="234" spans="1:36" s="25" customFormat="1" hidden="1">
      <c r="A234" s="106" t="e">
        <f>'SCREENING INFO'!#REF!</f>
        <v>#REF!</v>
      </c>
      <c r="B234" s="106" t="e">
        <f>'SCREENING INFO'!#REF!</f>
        <v>#REF!</v>
      </c>
      <c r="C234" s="106" t="e">
        <f>'SCREENING INFO'!#REF!</f>
        <v>#REF!</v>
      </c>
      <c r="D234" s="130" t="e">
        <f>'SCREENING INFO'!#REF!</f>
        <v>#REF!</v>
      </c>
      <c r="E234" s="130" t="e">
        <f>'SCREENING INFO'!#REF!</f>
        <v>#REF!</v>
      </c>
      <c r="F234" s="233" t="e">
        <f>'SCREENING INFO'!#REF!</f>
        <v>#REF!</v>
      </c>
      <c r="G234" s="141" t="e">
        <f>'SCREENING INFO'!#REF!</f>
        <v>#REF!</v>
      </c>
      <c r="H234" s="130" t="e">
        <f>'SCREENING INFO'!#REF!</f>
        <v>#REF!</v>
      </c>
      <c r="I234" s="130" t="e">
        <f>'SCREENING INFO'!#REF!</f>
        <v>#REF!</v>
      </c>
      <c r="J234" s="140" t="e">
        <f>'SCREENING INFO'!#REF!</f>
        <v>#REF!</v>
      </c>
      <c r="K234" s="140" t="e">
        <f>'SCREENING INFO'!#REF!</f>
        <v>#REF!</v>
      </c>
      <c r="L234" s="222" t="e">
        <f>'SCREENING INFO'!#REF!</f>
        <v>#REF!</v>
      </c>
      <c r="M234" s="221" t="e">
        <f>'SCREENING INFO'!#REF!</f>
        <v>#REF!</v>
      </c>
      <c r="N234" s="223" t="e">
        <f>'SCREENING INFO'!#REF!</f>
        <v>#REF!</v>
      </c>
      <c r="O234" s="140" t="e">
        <f>'SCREENING INFO'!#REF!</f>
        <v>#REF!</v>
      </c>
      <c r="P234" s="224" t="e">
        <f>'SCREENING INFO'!#REF!</f>
        <v>#REF!</v>
      </c>
      <c r="Q234" s="242" t="e">
        <f>'SCREENING INFO'!#REF!</f>
        <v>#REF!</v>
      </c>
      <c r="R234" s="225" t="e">
        <f>'SCREENING INFO'!#REF!</f>
        <v>#REF!</v>
      </c>
      <c r="S234" s="140" t="e">
        <f>'SCREENING INFO'!#REF!</f>
        <v>#REF!</v>
      </c>
      <c r="T234" s="206" t="e">
        <f>'SCREENING INFO'!#REF!</f>
        <v>#REF!</v>
      </c>
      <c r="U234" s="138" t="e">
        <f>'SCREENING INFO'!#REF!</f>
        <v>#REF!</v>
      </c>
      <c r="V234" s="132" t="e">
        <f>'SCREENING INFO'!#REF!</f>
        <v>#REF!</v>
      </c>
      <c r="W234" s="132" t="e">
        <f>'SCREENING INFO'!#REF!</f>
        <v>#REF!</v>
      </c>
      <c r="X234" s="132" t="e">
        <f>'SCREENING INFO'!#REF!</f>
        <v>#REF!</v>
      </c>
      <c r="Y234" s="132" t="e">
        <f>'SCREENING INFO'!#REF!</f>
        <v>#REF!</v>
      </c>
      <c r="Z234" s="132" t="e">
        <f>'SCREENING INFO'!#REF!</f>
        <v>#REF!</v>
      </c>
      <c r="AA234" s="201" t="e">
        <f>'SCREENING INFO'!#REF!</f>
        <v>#REF!</v>
      </c>
      <c r="AB234" s="202" t="e">
        <f>'SCREENING INFO'!#REF!</f>
        <v>#REF!</v>
      </c>
      <c r="AC234" s="132" t="e">
        <f>'SCREENING INFO'!#REF!</f>
        <v>#REF!</v>
      </c>
      <c r="AD234" s="201" t="e">
        <f>'SCREENING INFO'!#REF!</f>
        <v>#REF!</v>
      </c>
      <c r="AE234" s="132" t="e">
        <f>'SCREENING INFO'!#REF!</f>
        <v>#REF!</v>
      </c>
      <c r="AF234" s="132" t="e">
        <f>'SCREENING INFO'!#REF!</f>
        <v>#REF!</v>
      </c>
      <c r="AG234" s="132" t="e">
        <f>'SCREENING INFO'!#REF!</f>
        <v>#REF!</v>
      </c>
      <c r="AH234" s="132" t="e">
        <f>'SCREENING INFO'!#REF!</f>
        <v>#REF!</v>
      </c>
      <c r="AI234" s="132" t="e">
        <f>'SCREENING INFO'!#REF!</f>
        <v>#REF!</v>
      </c>
      <c r="AJ234" s="132" t="e">
        <f>'SCREENING INFO'!#REF!</f>
        <v>#REF!</v>
      </c>
    </row>
    <row r="235" spans="1:36" s="25" customFormat="1" hidden="1">
      <c r="A235" s="106" t="e">
        <f>'SCREENING INFO'!#REF!</f>
        <v>#REF!</v>
      </c>
      <c r="B235" s="106" t="e">
        <f>'SCREENING INFO'!#REF!</f>
        <v>#REF!</v>
      </c>
      <c r="C235" s="106" t="e">
        <f>'SCREENING INFO'!#REF!</f>
        <v>#REF!</v>
      </c>
      <c r="D235" s="130" t="e">
        <f>'SCREENING INFO'!#REF!</f>
        <v>#REF!</v>
      </c>
      <c r="E235" s="130" t="e">
        <f>'SCREENING INFO'!#REF!</f>
        <v>#REF!</v>
      </c>
      <c r="F235" s="233" t="e">
        <f>'SCREENING INFO'!#REF!</f>
        <v>#REF!</v>
      </c>
      <c r="G235" s="141" t="e">
        <f>'SCREENING INFO'!#REF!</f>
        <v>#REF!</v>
      </c>
      <c r="H235" s="130" t="e">
        <f>'SCREENING INFO'!#REF!</f>
        <v>#REF!</v>
      </c>
      <c r="I235" s="130" t="e">
        <f>'SCREENING INFO'!#REF!</f>
        <v>#REF!</v>
      </c>
      <c r="J235" s="140" t="e">
        <f>'SCREENING INFO'!#REF!</f>
        <v>#REF!</v>
      </c>
      <c r="K235" s="140" t="e">
        <f>'SCREENING INFO'!#REF!</f>
        <v>#REF!</v>
      </c>
      <c r="L235" s="222" t="e">
        <f>'SCREENING INFO'!#REF!</f>
        <v>#REF!</v>
      </c>
      <c r="M235" s="221" t="e">
        <f>'SCREENING INFO'!#REF!</f>
        <v>#REF!</v>
      </c>
      <c r="N235" s="223" t="e">
        <f>'SCREENING INFO'!#REF!</f>
        <v>#REF!</v>
      </c>
      <c r="O235" s="140" t="e">
        <f>'SCREENING INFO'!#REF!</f>
        <v>#REF!</v>
      </c>
      <c r="P235" s="224" t="e">
        <f>'SCREENING INFO'!#REF!</f>
        <v>#REF!</v>
      </c>
      <c r="Q235" s="242" t="e">
        <f>'SCREENING INFO'!#REF!</f>
        <v>#REF!</v>
      </c>
      <c r="R235" s="225" t="e">
        <f>'SCREENING INFO'!#REF!</f>
        <v>#REF!</v>
      </c>
      <c r="S235" s="140" t="e">
        <f>'SCREENING INFO'!#REF!</f>
        <v>#REF!</v>
      </c>
      <c r="T235" s="206" t="e">
        <f>'SCREENING INFO'!#REF!</f>
        <v>#REF!</v>
      </c>
      <c r="U235" s="138" t="e">
        <f>'SCREENING INFO'!#REF!</f>
        <v>#REF!</v>
      </c>
      <c r="V235" s="199" t="e">
        <f>'SCREENING INFO'!#REF!</f>
        <v>#REF!</v>
      </c>
      <c r="W235" s="132" t="e">
        <f>'SCREENING INFO'!#REF!</f>
        <v>#REF!</v>
      </c>
      <c r="X235" s="132" t="e">
        <f>'SCREENING INFO'!#REF!</f>
        <v>#REF!</v>
      </c>
      <c r="Y235" s="132" t="e">
        <f>'SCREENING INFO'!#REF!</f>
        <v>#REF!</v>
      </c>
      <c r="Z235" s="132" t="e">
        <f>'SCREENING INFO'!#REF!</f>
        <v>#REF!</v>
      </c>
      <c r="AA235" s="201" t="e">
        <f>'SCREENING INFO'!#REF!</f>
        <v>#REF!</v>
      </c>
      <c r="AB235" s="202" t="e">
        <f>'SCREENING INFO'!#REF!</f>
        <v>#REF!</v>
      </c>
      <c r="AC235" s="132" t="e">
        <f>'SCREENING INFO'!#REF!</f>
        <v>#REF!</v>
      </c>
      <c r="AD235" s="201" t="e">
        <f>'SCREENING INFO'!#REF!</f>
        <v>#REF!</v>
      </c>
      <c r="AE235" s="132" t="e">
        <f>'SCREENING INFO'!#REF!</f>
        <v>#REF!</v>
      </c>
      <c r="AF235" s="132" t="e">
        <f>'SCREENING INFO'!#REF!</f>
        <v>#REF!</v>
      </c>
      <c r="AG235" s="132" t="e">
        <f>'SCREENING INFO'!#REF!</f>
        <v>#REF!</v>
      </c>
      <c r="AH235" s="132" t="e">
        <f>'SCREENING INFO'!#REF!</f>
        <v>#REF!</v>
      </c>
      <c r="AI235" s="132" t="e">
        <f>'SCREENING INFO'!#REF!</f>
        <v>#REF!</v>
      </c>
      <c r="AJ235" s="132" t="e">
        <f>'SCREENING INFO'!#REF!</f>
        <v>#REF!</v>
      </c>
    </row>
    <row r="236" spans="1:36" s="25" customFormat="1" hidden="1">
      <c r="A236" s="106" t="e">
        <f>'SCREENING INFO'!#REF!</f>
        <v>#REF!</v>
      </c>
      <c r="B236" s="106" t="e">
        <f>'SCREENING INFO'!#REF!</f>
        <v>#REF!</v>
      </c>
      <c r="C236" s="106" t="e">
        <f>'SCREENING INFO'!#REF!</f>
        <v>#REF!</v>
      </c>
      <c r="D236" s="130" t="e">
        <f>'SCREENING INFO'!#REF!</f>
        <v>#REF!</v>
      </c>
      <c r="E236" s="130" t="e">
        <f>'SCREENING INFO'!#REF!</f>
        <v>#REF!</v>
      </c>
      <c r="F236" s="233" t="e">
        <f>'SCREENING INFO'!#REF!</f>
        <v>#REF!</v>
      </c>
      <c r="G236" s="141" t="e">
        <f>'SCREENING INFO'!#REF!</f>
        <v>#REF!</v>
      </c>
      <c r="H236" s="130" t="e">
        <f>'SCREENING INFO'!#REF!</f>
        <v>#REF!</v>
      </c>
      <c r="I236" s="130" t="e">
        <f>'SCREENING INFO'!#REF!</f>
        <v>#REF!</v>
      </c>
      <c r="J236" s="140" t="e">
        <f>'SCREENING INFO'!#REF!</f>
        <v>#REF!</v>
      </c>
      <c r="K236" s="140" t="e">
        <f>'SCREENING INFO'!#REF!</f>
        <v>#REF!</v>
      </c>
      <c r="L236" s="222" t="e">
        <f>'SCREENING INFO'!#REF!</f>
        <v>#REF!</v>
      </c>
      <c r="M236" s="221" t="e">
        <f>'SCREENING INFO'!#REF!</f>
        <v>#REF!</v>
      </c>
      <c r="N236" s="223" t="e">
        <f>'SCREENING INFO'!#REF!</f>
        <v>#REF!</v>
      </c>
      <c r="O236" s="140" t="e">
        <f>'SCREENING INFO'!#REF!</f>
        <v>#REF!</v>
      </c>
      <c r="P236" s="224" t="e">
        <f>'SCREENING INFO'!#REF!</f>
        <v>#REF!</v>
      </c>
      <c r="Q236" s="242" t="e">
        <f>'SCREENING INFO'!#REF!</f>
        <v>#REF!</v>
      </c>
      <c r="R236" s="225" t="e">
        <f>'SCREENING INFO'!#REF!</f>
        <v>#REF!</v>
      </c>
      <c r="S236" s="140" t="e">
        <f>'SCREENING INFO'!#REF!</f>
        <v>#REF!</v>
      </c>
      <c r="T236" s="206" t="e">
        <f>'SCREENING INFO'!#REF!</f>
        <v>#REF!</v>
      </c>
      <c r="U236" s="138" t="e">
        <f>'SCREENING INFO'!#REF!</f>
        <v>#REF!</v>
      </c>
      <c r="V236" s="132" t="e">
        <f>'SCREENING INFO'!#REF!</f>
        <v>#REF!</v>
      </c>
      <c r="W236" s="132" t="e">
        <f>'SCREENING INFO'!#REF!</f>
        <v>#REF!</v>
      </c>
      <c r="X236" s="132" t="e">
        <f>'SCREENING INFO'!#REF!</f>
        <v>#REF!</v>
      </c>
      <c r="Y236" s="132" t="e">
        <f>'SCREENING INFO'!#REF!</f>
        <v>#REF!</v>
      </c>
      <c r="Z236" s="132" t="e">
        <f>'SCREENING INFO'!#REF!</f>
        <v>#REF!</v>
      </c>
      <c r="AA236" s="227" t="e">
        <f>'SCREENING INFO'!#REF!</f>
        <v>#REF!</v>
      </c>
      <c r="AB236" s="202" t="e">
        <f>'SCREENING INFO'!#REF!</f>
        <v>#REF!</v>
      </c>
      <c r="AC236" s="132" t="e">
        <f>'SCREENING INFO'!#REF!</f>
        <v>#REF!</v>
      </c>
      <c r="AD236" s="201" t="e">
        <f>'SCREENING INFO'!#REF!</f>
        <v>#REF!</v>
      </c>
      <c r="AE236" s="132" t="e">
        <f>'SCREENING INFO'!#REF!</f>
        <v>#REF!</v>
      </c>
      <c r="AF236" s="132" t="e">
        <f>'SCREENING INFO'!#REF!</f>
        <v>#REF!</v>
      </c>
      <c r="AG236" s="132" t="e">
        <f>'SCREENING INFO'!#REF!</f>
        <v>#REF!</v>
      </c>
      <c r="AH236" s="132" t="e">
        <f>'SCREENING INFO'!#REF!</f>
        <v>#REF!</v>
      </c>
      <c r="AI236" s="132" t="e">
        <f>'SCREENING INFO'!#REF!</f>
        <v>#REF!</v>
      </c>
      <c r="AJ236" s="132" t="e">
        <f>'SCREENING INFO'!#REF!</f>
        <v>#REF!</v>
      </c>
    </row>
    <row r="237" spans="1:36" s="25" customFormat="1" hidden="1">
      <c r="A237" s="106" t="e">
        <f>'SCREENING INFO'!#REF!</f>
        <v>#REF!</v>
      </c>
      <c r="B237" s="106" t="e">
        <f>'SCREENING INFO'!#REF!</f>
        <v>#REF!</v>
      </c>
      <c r="C237" s="106" t="e">
        <f>'SCREENING INFO'!#REF!</f>
        <v>#REF!</v>
      </c>
      <c r="D237" s="130" t="e">
        <f>'SCREENING INFO'!#REF!</f>
        <v>#REF!</v>
      </c>
      <c r="E237" s="130" t="e">
        <f>'SCREENING INFO'!#REF!</f>
        <v>#REF!</v>
      </c>
      <c r="F237" s="233" t="e">
        <f>'SCREENING INFO'!#REF!</f>
        <v>#REF!</v>
      </c>
      <c r="G237" s="141" t="e">
        <f>'SCREENING INFO'!#REF!</f>
        <v>#REF!</v>
      </c>
      <c r="H237" s="130" t="e">
        <f>'SCREENING INFO'!#REF!</f>
        <v>#REF!</v>
      </c>
      <c r="I237" s="130" t="e">
        <f>'SCREENING INFO'!#REF!</f>
        <v>#REF!</v>
      </c>
      <c r="J237" s="140" t="e">
        <f>'SCREENING INFO'!#REF!</f>
        <v>#REF!</v>
      </c>
      <c r="K237" s="140" t="e">
        <f>'SCREENING INFO'!#REF!</f>
        <v>#REF!</v>
      </c>
      <c r="L237" s="222" t="e">
        <f>'SCREENING INFO'!#REF!</f>
        <v>#REF!</v>
      </c>
      <c r="M237" s="221" t="e">
        <f>'SCREENING INFO'!#REF!</f>
        <v>#REF!</v>
      </c>
      <c r="N237" s="223" t="e">
        <f>'SCREENING INFO'!#REF!</f>
        <v>#REF!</v>
      </c>
      <c r="O237" s="140" t="e">
        <f>'SCREENING INFO'!#REF!</f>
        <v>#REF!</v>
      </c>
      <c r="P237" s="224" t="e">
        <f>'SCREENING INFO'!#REF!</f>
        <v>#REF!</v>
      </c>
      <c r="Q237" s="242" t="e">
        <f>'SCREENING INFO'!#REF!</f>
        <v>#REF!</v>
      </c>
      <c r="R237" s="225" t="e">
        <f>'SCREENING INFO'!#REF!</f>
        <v>#REF!</v>
      </c>
      <c r="S237" s="140" t="e">
        <f>'SCREENING INFO'!#REF!</f>
        <v>#REF!</v>
      </c>
      <c r="T237" s="206" t="e">
        <f>'SCREENING INFO'!#REF!</f>
        <v>#REF!</v>
      </c>
      <c r="U237" s="138" t="e">
        <f>'SCREENING INFO'!#REF!</f>
        <v>#REF!</v>
      </c>
      <c r="V237" s="132" t="e">
        <f>'SCREENING INFO'!#REF!</f>
        <v>#REF!</v>
      </c>
      <c r="W237" s="132" t="e">
        <f>'SCREENING INFO'!#REF!</f>
        <v>#REF!</v>
      </c>
      <c r="X237" s="132" t="e">
        <f>'SCREENING INFO'!#REF!</f>
        <v>#REF!</v>
      </c>
      <c r="Y237" s="132" t="e">
        <f>'SCREENING INFO'!#REF!</f>
        <v>#REF!</v>
      </c>
      <c r="Z237" s="132" t="e">
        <f>'SCREENING INFO'!#REF!</f>
        <v>#REF!</v>
      </c>
      <c r="AA237" s="201" t="e">
        <f>'SCREENING INFO'!#REF!</f>
        <v>#REF!</v>
      </c>
      <c r="AB237" s="202" t="e">
        <f>'SCREENING INFO'!#REF!</f>
        <v>#REF!</v>
      </c>
      <c r="AC237" s="132" t="e">
        <f>'SCREENING INFO'!#REF!</f>
        <v>#REF!</v>
      </c>
      <c r="AD237" s="201" t="e">
        <f>'SCREENING INFO'!#REF!</f>
        <v>#REF!</v>
      </c>
      <c r="AE237" s="132" t="e">
        <f>'SCREENING INFO'!#REF!</f>
        <v>#REF!</v>
      </c>
      <c r="AF237" s="132" t="e">
        <f>'SCREENING INFO'!#REF!</f>
        <v>#REF!</v>
      </c>
      <c r="AG237" s="132" t="e">
        <f>'SCREENING INFO'!#REF!</f>
        <v>#REF!</v>
      </c>
      <c r="AH237" s="132" t="e">
        <f>'SCREENING INFO'!#REF!</f>
        <v>#REF!</v>
      </c>
      <c r="AI237" s="132" t="e">
        <f>'SCREENING INFO'!#REF!</f>
        <v>#REF!</v>
      </c>
      <c r="AJ237" s="132" t="e">
        <f>'SCREENING INFO'!#REF!</f>
        <v>#REF!</v>
      </c>
    </row>
    <row r="238" spans="1:36" s="25" customFormat="1" hidden="1">
      <c r="A238" s="106" t="e">
        <f>'SCREENING INFO'!#REF!</f>
        <v>#REF!</v>
      </c>
      <c r="B238" s="106" t="e">
        <f>'SCREENING INFO'!#REF!</f>
        <v>#REF!</v>
      </c>
      <c r="C238" s="106" t="e">
        <f>'SCREENING INFO'!#REF!</f>
        <v>#REF!</v>
      </c>
      <c r="D238" s="130" t="e">
        <f>'SCREENING INFO'!#REF!</f>
        <v>#REF!</v>
      </c>
      <c r="E238" s="130" t="e">
        <f>'SCREENING INFO'!#REF!</f>
        <v>#REF!</v>
      </c>
      <c r="F238" s="233" t="e">
        <f>'SCREENING INFO'!#REF!</f>
        <v>#REF!</v>
      </c>
      <c r="G238" s="141" t="e">
        <f>'SCREENING INFO'!#REF!</f>
        <v>#REF!</v>
      </c>
      <c r="H238" s="130" t="e">
        <f>'SCREENING INFO'!#REF!</f>
        <v>#REF!</v>
      </c>
      <c r="I238" s="130" t="e">
        <f>'SCREENING INFO'!#REF!</f>
        <v>#REF!</v>
      </c>
      <c r="J238" s="140" t="e">
        <f>'SCREENING INFO'!#REF!</f>
        <v>#REF!</v>
      </c>
      <c r="K238" s="140" t="e">
        <f>'SCREENING INFO'!#REF!</f>
        <v>#REF!</v>
      </c>
      <c r="L238" s="222" t="e">
        <f>'SCREENING INFO'!#REF!</f>
        <v>#REF!</v>
      </c>
      <c r="M238" s="221" t="e">
        <f>'SCREENING INFO'!#REF!</f>
        <v>#REF!</v>
      </c>
      <c r="N238" s="223" t="e">
        <f>'SCREENING INFO'!#REF!</f>
        <v>#REF!</v>
      </c>
      <c r="O238" s="140" t="e">
        <f>'SCREENING INFO'!#REF!</f>
        <v>#REF!</v>
      </c>
      <c r="P238" s="224" t="e">
        <f>'SCREENING INFO'!#REF!</f>
        <v>#REF!</v>
      </c>
      <c r="Q238" s="242" t="e">
        <f>'SCREENING INFO'!#REF!</f>
        <v>#REF!</v>
      </c>
      <c r="R238" s="225" t="e">
        <f>'SCREENING INFO'!#REF!</f>
        <v>#REF!</v>
      </c>
      <c r="S238" s="140" t="e">
        <f>'SCREENING INFO'!#REF!</f>
        <v>#REF!</v>
      </c>
      <c r="T238" s="206" t="e">
        <f>'SCREENING INFO'!#REF!</f>
        <v>#REF!</v>
      </c>
      <c r="U238" s="138" t="e">
        <f>'SCREENING INFO'!#REF!</f>
        <v>#REF!</v>
      </c>
      <c r="V238" s="199" t="e">
        <f>'SCREENING INFO'!#REF!</f>
        <v>#REF!</v>
      </c>
      <c r="W238" s="132" t="e">
        <f>'SCREENING INFO'!#REF!</f>
        <v>#REF!</v>
      </c>
      <c r="X238" s="132" t="e">
        <f>'SCREENING INFO'!#REF!</f>
        <v>#REF!</v>
      </c>
      <c r="Y238" s="132" t="e">
        <f>'SCREENING INFO'!#REF!</f>
        <v>#REF!</v>
      </c>
      <c r="Z238" s="132" t="e">
        <f>'SCREENING INFO'!#REF!</f>
        <v>#REF!</v>
      </c>
      <c r="AA238" s="201" t="e">
        <f>'SCREENING INFO'!#REF!</f>
        <v>#REF!</v>
      </c>
      <c r="AB238" s="202" t="e">
        <f>'SCREENING INFO'!#REF!</f>
        <v>#REF!</v>
      </c>
      <c r="AC238" s="132" t="e">
        <f>'SCREENING INFO'!#REF!</f>
        <v>#REF!</v>
      </c>
      <c r="AD238" s="132" t="e">
        <f>'SCREENING INFO'!#REF!</f>
        <v>#REF!</v>
      </c>
      <c r="AE238" s="132" t="e">
        <f>'SCREENING INFO'!#REF!</f>
        <v>#REF!</v>
      </c>
      <c r="AF238" s="132" t="e">
        <f>'SCREENING INFO'!#REF!</f>
        <v>#REF!</v>
      </c>
      <c r="AG238" s="132" t="e">
        <f>'SCREENING INFO'!#REF!</f>
        <v>#REF!</v>
      </c>
      <c r="AH238" s="132" t="e">
        <f>'SCREENING INFO'!#REF!</f>
        <v>#REF!</v>
      </c>
      <c r="AI238" s="132" t="e">
        <f>'SCREENING INFO'!#REF!</f>
        <v>#REF!</v>
      </c>
      <c r="AJ238" s="132" t="e">
        <f>'SCREENING INFO'!#REF!</f>
        <v>#REF!</v>
      </c>
    </row>
    <row r="239" spans="1:36" s="25" customFormat="1" hidden="1">
      <c r="A239" s="106" t="e">
        <f>'SCREENING INFO'!#REF!</f>
        <v>#REF!</v>
      </c>
      <c r="B239" s="106" t="e">
        <f>'SCREENING INFO'!#REF!</f>
        <v>#REF!</v>
      </c>
      <c r="C239" s="106" t="e">
        <f>'SCREENING INFO'!#REF!</f>
        <v>#REF!</v>
      </c>
      <c r="D239" s="116" t="e">
        <f>'SCREENING INFO'!#REF!</f>
        <v>#REF!</v>
      </c>
      <c r="E239" s="200" t="e">
        <f>'SCREENING INFO'!#REF!</f>
        <v>#REF!</v>
      </c>
      <c r="F239" s="232" t="e">
        <f>'SCREENING INFO'!#REF!</f>
        <v>#REF!</v>
      </c>
      <c r="G239" s="132" t="e">
        <f>'SCREENING INFO'!#REF!</f>
        <v>#REF!</v>
      </c>
      <c r="H239" s="138" t="e">
        <f>'SCREENING INFO'!#REF!</f>
        <v>#REF!</v>
      </c>
      <c r="I239" s="138" t="e">
        <f>'SCREENING INFO'!#REF!</f>
        <v>#REF!</v>
      </c>
      <c r="J239" s="140" t="e">
        <f>'SCREENING INFO'!#REF!</f>
        <v>#REF!</v>
      </c>
      <c r="K239" s="140" t="e">
        <f>'SCREENING INFO'!#REF!</f>
        <v>#REF!</v>
      </c>
      <c r="L239" s="222" t="e">
        <f>'SCREENING INFO'!#REF!</f>
        <v>#REF!</v>
      </c>
      <c r="M239" s="221" t="e">
        <f>'SCREENING INFO'!#REF!</f>
        <v>#REF!</v>
      </c>
      <c r="N239" s="223" t="e">
        <f>'SCREENING INFO'!#REF!</f>
        <v>#REF!</v>
      </c>
      <c r="O239" s="140" t="e">
        <f>'SCREENING INFO'!#REF!</f>
        <v>#REF!</v>
      </c>
      <c r="P239" s="224" t="e">
        <f>'SCREENING INFO'!#REF!</f>
        <v>#REF!</v>
      </c>
      <c r="Q239" s="242" t="e">
        <f>'SCREENING INFO'!#REF!</f>
        <v>#REF!</v>
      </c>
      <c r="R239" s="225" t="e">
        <f>'SCREENING INFO'!#REF!</f>
        <v>#REF!</v>
      </c>
      <c r="S239" s="140" t="e">
        <f>'SCREENING INFO'!#REF!</f>
        <v>#REF!</v>
      </c>
      <c r="T239" s="206" t="e">
        <f>'SCREENING INFO'!#REF!</f>
        <v>#REF!</v>
      </c>
      <c r="U239" s="138" t="e">
        <f>'SCREENING INFO'!#REF!</f>
        <v>#REF!</v>
      </c>
      <c r="V239" s="138" t="e">
        <f>'SCREENING INFO'!#REF!</f>
        <v>#REF!</v>
      </c>
      <c r="W239" s="138" t="e">
        <f>'SCREENING INFO'!#REF!</f>
        <v>#REF!</v>
      </c>
      <c r="X239" s="138" t="e">
        <f>'SCREENING INFO'!#REF!</f>
        <v>#REF!</v>
      </c>
      <c r="Y239" s="138" t="e">
        <f>'SCREENING INFO'!#REF!</f>
        <v>#REF!</v>
      </c>
      <c r="Z239" s="138" t="e">
        <f>'SCREENING INFO'!#REF!</f>
        <v>#REF!</v>
      </c>
      <c r="AA239" s="201" t="e">
        <f>'SCREENING INFO'!#REF!</f>
        <v>#REF!</v>
      </c>
      <c r="AB239" s="207" t="e">
        <f>'SCREENING INFO'!#REF!</f>
        <v>#REF!</v>
      </c>
      <c r="AC239" s="138" t="e">
        <f>'SCREENING INFO'!#REF!</f>
        <v>#REF!</v>
      </c>
      <c r="AD239" s="138" t="e">
        <f>'SCREENING INFO'!#REF!</f>
        <v>#REF!</v>
      </c>
      <c r="AE239" s="138" t="e">
        <f>'SCREENING INFO'!#REF!</f>
        <v>#REF!</v>
      </c>
      <c r="AF239" s="138" t="e">
        <f>'SCREENING INFO'!#REF!</f>
        <v>#REF!</v>
      </c>
      <c r="AG239" s="138" t="e">
        <f>'SCREENING INFO'!#REF!</f>
        <v>#REF!</v>
      </c>
      <c r="AH239" s="138" t="e">
        <f>'SCREENING INFO'!#REF!</f>
        <v>#REF!</v>
      </c>
      <c r="AI239" s="138" t="e">
        <f>'SCREENING INFO'!#REF!</f>
        <v>#REF!</v>
      </c>
      <c r="AJ239" s="138" t="e">
        <f>'SCREENING INFO'!#REF!</f>
        <v>#REF!</v>
      </c>
    </row>
    <row r="240" spans="1:36" s="25" customFormat="1" hidden="1">
      <c r="A240" s="106" t="e">
        <f>'SCREENING INFO'!#REF!</f>
        <v>#REF!</v>
      </c>
      <c r="B240" s="106" t="e">
        <f>'SCREENING INFO'!#REF!</f>
        <v>#REF!</v>
      </c>
      <c r="C240" s="106" t="e">
        <f>'SCREENING INFO'!#REF!</f>
        <v>#REF!</v>
      </c>
      <c r="D240" s="116" t="e">
        <f>'SCREENING INFO'!#REF!</f>
        <v>#REF!</v>
      </c>
      <c r="E240" s="200" t="e">
        <f>'SCREENING INFO'!#REF!</f>
        <v>#REF!</v>
      </c>
      <c r="F240" s="232" t="e">
        <f>'SCREENING INFO'!#REF!</f>
        <v>#REF!</v>
      </c>
      <c r="G240" s="132" t="e">
        <f>'SCREENING INFO'!#REF!</f>
        <v>#REF!</v>
      </c>
      <c r="H240" s="138" t="e">
        <f>'SCREENING INFO'!#REF!</f>
        <v>#REF!</v>
      </c>
      <c r="I240" s="138" t="e">
        <f>'SCREENING INFO'!#REF!</f>
        <v>#REF!</v>
      </c>
      <c r="J240" s="140" t="e">
        <f>'SCREENING INFO'!#REF!</f>
        <v>#REF!</v>
      </c>
      <c r="K240" s="140" t="e">
        <f>'SCREENING INFO'!#REF!</f>
        <v>#REF!</v>
      </c>
      <c r="L240" s="222" t="e">
        <f>'SCREENING INFO'!#REF!</f>
        <v>#REF!</v>
      </c>
      <c r="M240" s="221" t="e">
        <f>'SCREENING INFO'!#REF!</f>
        <v>#REF!</v>
      </c>
      <c r="N240" s="223" t="e">
        <f>'SCREENING INFO'!#REF!</f>
        <v>#REF!</v>
      </c>
      <c r="O240" s="140" t="e">
        <f>'SCREENING INFO'!#REF!</f>
        <v>#REF!</v>
      </c>
      <c r="P240" s="224" t="e">
        <f>'SCREENING INFO'!#REF!</f>
        <v>#REF!</v>
      </c>
      <c r="Q240" s="242" t="e">
        <f>'SCREENING INFO'!#REF!</f>
        <v>#REF!</v>
      </c>
      <c r="R240" s="225" t="e">
        <f>'SCREENING INFO'!#REF!</f>
        <v>#REF!</v>
      </c>
      <c r="S240" s="140" t="e">
        <f>'SCREENING INFO'!#REF!</f>
        <v>#REF!</v>
      </c>
      <c r="T240" s="206" t="e">
        <f>'SCREENING INFO'!#REF!</f>
        <v>#REF!</v>
      </c>
      <c r="U240" s="138" t="e">
        <f>'SCREENING INFO'!#REF!</f>
        <v>#REF!</v>
      </c>
      <c r="V240" s="138" t="e">
        <f>'SCREENING INFO'!#REF!</f>
        <v>#REF!</v>
      </c>
      <c r="W240" s="138" t="e">
        <f>'SCREENING INFO'!#REF!</f>
        <v>#REF!</v>
      </c>
      <c r="X240" s="138" t="e">
        <f>'SCREENING INFO'!#REF!</f>
        <v>#REF!</v>
      </c>
      <c r="Y240" s="138" t="e">
        <f>'SCREENING INFO'!#REF!</f>
        <v>#REF!</v>
      </c>
      <c r="Z240" s="138" t="e">
        <f>'SCREENING INFO'!#REF!</f>
        <v>#REF!</v>
      </c>
      <c r="AA240" s="201" t="e">
        <f>'SCREENING INFO'!#REF!</f>
        <v>#REF!</v>
      </c>
      <c r="AB240" s="207" t="e">
        <f>'SCREENING INFO'!#REF!</f>
        <v>#REF!</v>
      </c>
      <c r="AC240" s="138" t="e">
        <f>'SCREENING INFO'!#REF!</f>
        <v>#REF!</v>
      </c>
      <c r="AD240" s="138" t="e">
        <f>'SCREENING INFO'!#REF!</f>
        <v>#REF!</v>
      </c>
      <c r="AE240" s="138" t="e">
        <f>'SCREENING INFO'!#REF!</f>
        <v>#REF!</v>
      </c>
      <c r="AF240" s="138" t="e">
        <f>'SCREENING INFO'!#REF!</f>
        <v>#REF!</v>
      </c>
      <c r="AG240" s="138" t="e">
        <f>'SCREENING INFO'!#REF!</f>
        <v>#REF!</v>
      </c>
      <c r="AH240" s="138" t="e">
        <f>'SCREENING INFO'!#REF!</f>
        <v>#REF!</v>
      </c>
      <c r="AI240" s="138" t="e">
        <f>'SCREENING INFO'!#REF!</f>
        <v>#REF!</v>
      </c>
      <c r="AJ240" s="138" t="e">
        <f>'SCREENING INFO'!#REF!</f>
        <v>#REF!</v>
      </c>
    </row>
    <row r="241" spans="1:36" s="25" customFormat="1" hidden="1">
      <c r="A241" s="106" t="e">
        <f>'SCREENING INFO'!#REF!</f>
        <v>#REF!</v>
      </c>
      <c r="B241" s="106" t="e">
        <f>'SCREENING INFO'!#REF!</f>
        <v>#REF!</v>
      </c>
      <c r="C241" s="106" t="e">
        <f>'SCREENING INFO'!#REF!</f>
        <v>#REF!</v>
      </c>
      <c r="D241" s="130" t="e">
        <f>'SCREENING INFO'!#REF!</f>
        <v>#REF!</v>
      </c>
      <c r="E241" s="130" t="e">
        <f>'SCREENING INFO'!#REF!</f>
        <v>#REF!</v>
      </c>
      <c r="F241" s="233" t="e">
        <f>'SCREENING INFO'!#REF!</f>
        <v>#REF!</v>
      </c>
      <c r="G241" s="141" t="e">
        <f>'SCREENING INFO'!#REF!</f>
        <v>#REF!</v>
      </c>
      <c r="H241" s="130" t="e">
        <f>'SCREENING INFO'!#REF!</f>
        <v>#REF!</v>
      </c>
      <c r="I241" s="130" t="e">
        <f>'SCREENING INFO'!#REF!</f>
        <v>#REF!</v>
      </c>
      <c r="J241" s="140" t="e">
        <f>'SCREENING INFO'!#REF!</f>
        <v>#REF!</v>
      </c>
      <c r="K241" s="140" t="e">
        <f>'SCREENING INFO'!#REF!</f>
        <v>#REF!</v>
      </c>
      <c r="L241" s="222" t="e">
        <f>'SCREENING INFO'!#REF!</f>
        <v>#REF!</v>
      </c>
      <c r="M241" s="221" t="e">
        <f>'SCREENING INFO'!#REF!</f>
        <v>#REF!</v>
      </c>
      <c r="N241" s="223" t="e">
        <f>'SCREENING INFO'!#REF!</f>
        <v>#REF!</v>
      </c>
      <c r="O241" s="140" t="e">
        <f>'SCREENING INFO'!#REF!</f>
        <v>#REF!</v>
      </c>
      <c r="P241" s="224" t="e">
        <f>'SCREENING INFO'!#REF!</f>
        <v>#REF!</v>
      </c>
      <c r="Q241" s="242" t="e">
        <f>'SCREENING INFO'!#REF!</f>
        <v>#REF!</v>
      </c>
      <c r="R241" s="225" t="e">
        <f>'SCREENING INFO'!#REF!</f>
        <v>#REF!</v>
      </c>
      <c r="S241" s="140" t="e">
        <f>'SCREENING INFO'!#REF!</f>
        <v>#REF!</v>
      </c>
      <c r="T241" s="206" t="e">
        <f>'SCREENING INFO'!#REF!</f>
        <v>#REF!</v>
      </c>
      <c r="U241" s="138" t="e">
        <f>'SCREENING INFO'!#REF!</f>
        <v>#REF!</v>
      </c>
      <c r="V241" s="199" t="e">
        <f>'SCREENING INFO'!#REF!</f>
        <v>#REF!</v>
      </c>
      <c r="W241" s="132" t="e">
        <f>'SCREENING INFO'!#REF!</f>
        <v>#REF!</v>
      </c>
      <c r="X241" s="132" t="e">
        <f>'SCREENING INFO'!#REF!</f>
        <v>#REF!</v>
      </c>
      <c r="Y241" s="132" t="e">
        <f>'SCREENING INFO'!#REF!</f>
        <v>#REF!</v>
      </c>
      <c r="Z241" s="132" t="e">
        <f>'SCREENING INFO'!#REF!</f>
        <v>#REF!</v>
      </c>
      <c r="AA241" s="201" t="e">
        <f>'SCREENING INFO'!#REF!</f>
        <v>#REF!</v>
      </c>
      <c r="AB241" s="202" t="e">
        <f>'SCREENING INFO'!#REF!</f>
        <v>#REF!</v>
      </c>
      <c r="AC241" s="132" t="e">
        <f>'SCREENING INFO'!#REF!</f>
        <v>#REF!</v>
      </c>
      <c r="AD241" s="201" t="e">
        <f>'SCREENING INFO'!#REF!</f>
        <v>#REF!</v>
      </c>
      <c r="AE241" s="132" t="e">
        <f>'SCREENING INFO'!#REF!</f>
        <v>#REF!</v>
      </c>
      <c r="AF241" s="132" t="e">
        <f>'SCREENING INFO'!#REF!</f>
        <v>#REF!</v>
      </c>
      <c r="AG241" s="132" t="e">
        <f>'SCREENING INFO'!#REF!</f>
        <v>#REF!</v>
      </c>
      <c r="AH241" s="132" t="e">
        <f>'SCREENING INFO'!#REF!</f>
        <v>#REF!</v>
      </c>
      <c r="AI241" s="132" t="e">
        <f>'SCREENING INFO'!#REF!</f>
        <v>#REF!</v>
      </c>
      <c r="AJ241" s="132" t="e">
        <f>'SCREENING INFO'!#REF!</f>
        <v>#REF!</v>
      </c>
    </row>
    <row r="242" spans="1:36" s="25" customFormat="1" hidden="1">
      <c r="A242" s="106" t="e">
        <f>'SCREENING INFO'!#REF!</f>
        <v>#REF!</v>
      </c>
      <c r="B242" s="106" t="e">
        <f>'SCREENING INFO'!#REF!</f>
        <v>#REF!</v>
      </c>
      <c r="C242" s="106" t="e">
        <f>'SCREENING INFO'!#REF!</f>
        <v>#REF!</v>
      </c>
      <c r="D242" s="130" t="e">
        <f>'SCREENING INFO'!#REF!</f>
        <v>#REF!</v>
      </c>
      <c r="E242" s="130" t="e">
        <f>'SCREENING INFO'!#REF!</f>
        <v>#REF!</v>
      </c>
      <c r="F242" s="233" t="e">
        <f>'SCREENING INFO'!#REF!</f>
        <v>#REF!</v>
      </c>
      <c r="G242" s="141" t="e">
        <f>'SCREENING INFO'!#REF!</f>
        <v>#REF!</v>
      </c>
      <c r="H242" s="130" t="e">
        <f>'SCREENING INFO'!#REF!</f>
        <v>#REF!</v>
      </c>
      <c r="I242" s="130" t="e">
        <f>'SCREENING INFO'!#REF!</f>
        <v>#REF!</v>
      </c>
      <c r="J242" s="140" t="e">
        <f>'SCREENING INFO'!#REF!</f>
        <v>#REF!</v>
      </c>
      <c r="K242" s="140" t="e">
        <f>'SCREENING INFO'!#REF!</f>
        <v>#REF!</v>
      </c>
      <c r="L242" s="222" t="e">
        <f>'SCREENING INFO'!#REF!</f>
        <v>#REF!</v>
      </c>
      <c r="M242" s="221" t="e">
        <f>'SCREENING INFO'!#REF!</f>
        <v>#REF!</v>
      </c>
      <c r="N242" s="223" t="e">
        <f>'SCREENING INFO'!#REF!</f>
        <v>#REF!</v>
      </c>
      <c r="O242" s="140" t="e">
        <f>'SCREENING INFO'!#REF!</f>
        <v>#REF!</v>
      </c>
      <c r="P242" s="224" t="e">
        <f>'SCREENING INFO'!#REF!</f>
        <v>#REF!</v>
      </c>
      <c r="Q242" s="242" t="e">
        <f>'SCREENING INFO'!#REF!</f>
        <v>#REF!</v>
      </c>
      <c r="R242" s="225" t="e">
        <f>'SCREENING INFO'!#REF!</f>
        <v>#REF!</v>
      </c>
      <c r="S242" s="140" t="e">
        <f>'SCREENING INFO'!#REF!</f>
        <v>#REF!</v>
      </c>
      <c r="T242" s="206" t="e">
        <f>'SCREENING INFO'!#REF!</f>
        <v>#REF!</v>
      </c>
      <c r="U242" s="138" t="e">
        <f>'SCREENING INFO'!#REF!</f>
        <v>#REF!</v>
      </c>
      <c r="V242" s="199" t="e">
        <f>'SCREENING INFO'!#REF!</f>
        <v>#REF!</v>
      </c>
      <c r="W242" s="132" t="e">
        <f>'SCREENING INFO'!#REF!</f>
        <v>#REF!</v>
      </c>
      <c r="X242" s="132" t="e">
        <f>'SCREENING INFO'!#REF!</f>
        <v>#REF!</v>
      </c>
      <c r="Y242" s="132" t="e">
        <f>'SCREENING INFO'!#REF!</f>
        <v>#REF!</v>
      </c>
      <c r="Z242" s="132" t="e">
        <f>'SCREENING INFO'!#REF!</f>
        <v>#REF!</v>
      </c>
      <c r="AA242" s="201" t="e">
        <f>'SCREENING INFO'!#REF!</f>
        <v>#REF!</v>
      </c>
      <c r="AB242" s="202" t="e">
        <f>'SCREENING INFO'!#REF!</f>
        <v>#REF!</v>
      </c>
      <c r="AC242" s="132" t="e">
        <f>'SCREENING INFO'!#REF!</f>
        <v>#REF!</v>
      </c>
      <c r="AD242" s="201" t="e">
        <f>'SCREENING INFO'!#REF!</f>
        <v>#REF!</v>
      </c>
      <c r="AE242" s="132" t="e">
        <f>'SCREENING INFO'!#REF!</f>
        <v>#REF!</v>
      </c>
      <c r="AF242" s="132" t="e">
        <f>'SCREENING INFO'!#REF!</f>
        <v>#REF!</v>
      </c>
      <c r="AG242" s="132" t="e">
        <f>'SCREENING INFO'!#REF!</f>
        <v>#REF!</v>
      </c>
      <c r="AH242" s="132" t="e">
        <f>'SCREENING INFO'!#REF!</f>
        <v>#REF!</v>
      </c>
      <c r="AI242" s="132" t="e">
        <f>'SCREENING INFO'!#REF!</f>
        <v>#REF!</v>
      </c>
      <c r="AJ242" s="132" t="e">
        <f>'SCREENING INFO'!#REF!</f>
        <v>#REF!</v>
      </c>
    </row>
    <row r="243" spans="1:36" s="25" customFormat="1" hidden="1">
      <c r="A243" s="106" t="e">
        <f>'SCREENING INFO'!#REF!</f>
        <v>#REF!</v>
      </c>
      <c r="B243" s="106" t="e">
        <f>'SCREENING INFO'!#REF!</f>
        <v>#REF!</v>
      </c>
      <c r="C243" s="106" t="e">
        <f>'SCREENING INFO'!#REF!</f>
        <v>#REF!</v>
      </c>
      <c r="D243" s="130" t="e">
        <f>'SCREENING INFO'!#REF!</f>
        <v>#REF!</v>
      </c>
      <c r="E243" s="130" t="e">
        <f>'SCREENING INFO'!#REF!</f>
        <v>#REF!</v>
      </c>
      <c r="F243" s="233" t="e">
        <f>'SCREENING INFO'!#REF!</f>
        <v>#REF!</v>
      </c>
      <c r="G243" s="141" t="e">
        <f>'SCREENING INFO'!#REF!</f>
        <v>#REF!</v>
      </c>
      <c r="H243" s="130" t="e">
        <f>'SCREENING INFO'!#REF!</f>
        <v>#REF!</v>
      </c>
      <c r="I243" s="130" t="e">
        <f>'SCREENING INFO'!#REF!</f>
        <v>#REF!</v>
      </c>
      <c r="J243" s="140" t="e">
        <f>'SCREENING INFO'!#REF!</f>
        <v>#REF!</v>
      </c>
      <c r="K243" s="140" t="e">
        <f>'SCREENING INFO'!#REF!</f>
        <v>#REF!</v>
      </c>
      <c r="L243" s="222" t="e">
        <f>'SCREENING INFO'!#REF!</f>
        <v>#REF!</v>
      </c>
      <c r="M243" s="221" t="e">
        <f>'SCREENING INFO'!#REF!</f>
        <v>#REF!</v>
      </c>
      <c r="N243" s="223" t="e">
        <f>'SCREENING INFO'!#REF!</f>
        <v>#REF!</v>
      </c>
      <c r="O243" s="140" t="e">
        <f>'SCREENING INFO'!#REF!</f>
        <v>#REF!</v>
      </c>
      <c r="P243" s="224" t="e">
        <f>'SCREENING INFO'!#REF!</f>
        <v>#REF!</v>
      </c>
      <c r="Q243" s="242" t="e">
        <f>'SCREENING INFO'!#REF!</f>
        <v>#REF!</v>
      </c>
      <c r="R243" s="225" t="e">
        <f>'SCREENING INFO'!#REF!</f>
        <v>#REF!</v>
      </c>
      <c r="S243" s="140" t="e">
        <f>'SCREENING INFO'!#REF!</f>
        <v>#REF!</v>
      </c>
      <c r="T243" s="206" t="e">
        <f>'SCREENING INFO'!#REF!</f>
        <v>#REF!</v>
      </c>
      <c r="U243" s="138" t="e">
        <f>'SCREENING INFO'!#REF!</f>
        <v>#REF!</v>
      </c>
      <c r="V243" s="199" t="e">
        <f>'SCREENING INFO'!#REF!</f>
        <v>#REF!</v>
      </c>
      <c r="W243" s="132" t="e">
        <f>'SCREENING INFO'!#REF!</f>
        <v>#REF!</v>
      </c>
      <c r="X243" s="132" t="e">
        <f>'SCREENING INFO'!#REF!</f>
        <v>#REF!</v>
      </c>
      <c r="Y243" s="132" t="e">
        <f>'SCREENING INFO'!#REF!</f>
        <v>#REF!</v>
      </c>
      <c r="Z243" s="132" t="e">
        <f>'SCREENING INFO'!#REF!</f>
        <v>#REF!</v>
      </c>
      <c r="AA243" s="201" t="e">
        <f>'SCREENING INFO'!#REF!</f>
        <v>#REF!</v>
      </c>
      <c r="AB243" s="202" t="e">
        <f>'SCREENING INFO'!#REF!</f>
        <v>#REF!</v>
      </c>
      <c r="AC243" s="132" t="e">
        <f>'SCREENING INFO'!#REF!</f>
        <v>#REF!</v>
      </c>
      <c r="AD243" s="201" t="e">
        <f>'SCREENING INFO'!#REF!</f>
        <v>#REF!</v>
      </c>
      <c r="AE243" s="132" t="e">
        <f>'SCREENING INFO'!#REF!</f>
        <v>#REF!</v>
      </c>
      <c r="AF243" s="132" t="e">
        <f>'SCREENING INFO'!#REF!</f>
        <v>#REF!</v>
      </c>
      <c r="AG243" s="132" t="e">
        <f>'SCREENING INFO'!#REF!</f>
        <v>#REF!</v>
      </c>
      <c r="AH243" s="132" t="e">
        <f>'SCREENING INFO'!#REF!</f>
        <v>#REF!</v>
      </c>
      <c r="AI243" s="132" t="e">
        <f>'SCREENING INFO'!#REF!</f>
        <v>#REF!</v>
      </c>
      <c r="AJ243" s="132" t="e">
        <f>'SCREENING INFO'!#REF!</f>
        <v>#REF!</v>
      </c>
    </row>
    <row r="244" spans="1:36" s="25" customFormat="1" hidden="1">
      <c r="A244" s="106" t="e">
        <f>'SCREENING INFO'!#REF!</f>
        <v>#REF!</v>
      </c>
      <c r="B244" s="106" t="e">
        <f>'SCREENING INFO'!#REF!</f>
        <v>#REF!</v>
      </c>
      <c r="C244" s="106" t="e">
        <f>'SCREENING INFO'!#REF!</f>
        <v>#REF!</v>
      </c>
      <c r="D244" s="130" t="e">
        <f>'SCREENING INFO'!#REF!</f>
        <v>#REF!</v>
      </c>
      <c r="E244" s="130" t="e">
        <f>'SCREENING INFO'!#REF!</f>
        <v>#REF!</v>
      </c>
      <c r="F244" s="233" t="e">
        <f>'SCREENING INFO'!#REF!</f>
        <v>#REF!</v>
      </c>
      <c r="G244" s="141" t="e">
        <f>'SCREENING INFO'!#REF!</f>
        <v>#REF!</v>
      </c>
      <c r="H244" s="130" t="e">
        <f>'SCREENING INFO'!#REF!</f>
        <v>#REF!</v>
      </c>
      <c r="I244" s="130" t="e">
        <f>'SCREENING INFO'!#REF!</f>
        <v>#REF!</v>
      </c>
      <c r="J244" s="140" t="e">
        <f>'SCREENING INFO'!#REF!</f>
        <v>#REF!</v>
      </c>
      <c r="K244" s="140" t="e">
        <f>'SCREENING INFO'!#REF!</f>
        <v>#REF!</v>
      </c>
      <c r="L244" s="222" t="e">
        <f>'SCREENING INFO'!#REF!</f>
        <v>#REF!</v>
      </c>
      <c r="M244" s="221" t="e">
        <f>'SCREENING INFO'!#REF!</f>
        <v>#REF!</v>
      </c>
      <c r="N244" s="223" t="e">
        <f>'SCREENING INFO'!#REF!</f>
        <v>#REF!</v>
      </c>
      <c r="O244" s="140" t="e">
        <f>'SCREENING INFO'!#REF!</f>
        <v>#REF!</v>
      </c>
      <c r="P244" s="224" t="e">
        <f>'SCREENING INFO'!#REF!</f>
        <v>#REF!</v>
      </c>
      <c r="Q244" s="242" t="e">
        <f>'SCREENING INFO'!#REF!</f>
        <v>#REF!</v>
      </c>
      <c r="R244" s="225" t="e">
        <f>'SCREENING INFO'!#REF!</f>
        <v>#REF!</v>
      </c>
      <c r="S244" s="140" t="e">
        <f>'SCREENING INFO'!#REF!</f>
        <v>#REF!</v>
      </c>
      <c r="T244" s="206" t="e">
        <f>'SCREENING INFO'!#REF!</f>
        <v>#REF!</v>
      </c>
      <c r="U244" s="138" t="e">
        <f>'SCREENING INFO'!#REF!</f>
        <v>#REF!</v>
      </c>
      <c r="V244" s="199" t="e">
        <f>'SCREENING INFO'!#REF!</f>
        <v>#REF!</v>
      </c>
      <c r="W244" s="132" t="e">
        <f>'SCREENING INFO'!#REF!</f>
        <v>#REF!</v>
      </c>
      <c r="X244" s="132" t="e">
        <f>'SCREENING INFO'!#REF!</f>
        <v>#REF!</v>
      </c>
      <c r="Y244" s="132" t="e">
        <f>'SCREENING INFO'!#REF!</f>
        <v>#REF!</v>
      </c>
      <c r="Z244" s="132" t="e">
        <f>'SCREENING INFO'!#REF!</f>
        <v>#REF!</v>
      </c>
      <c r="AA244" s="201" t="e">
        <f>'SCREENING INFO'!#REF!</f>
        <v>#REF!</v>
      </c>
      <c r="AB244" s="202" t="e">
        <f>'SCREENING INFO'!#REF!</f>
        <v>#REF!</v>
      </c>
      <c r="AC244" s="132" t="e">
        <f>'SCREENING INFO'!#REF!</f>
        <v>#REF!</v>
      </c>
      <c r="AD244" s="201" t="e">
        <f>'SCREENING INFO'!#REF!</f>
        <v>#REF!</v>
      </c>
      <c r="AE244" s="132" t="e">
        <f>'SCREENING INFO'!#REF!</f>
        <v>#REF!</v>
      </c>
      <c r="AF244" s="132" t="e">
        <f>'SCREENING INFO'!#REF!</f>
        <v>#REF!</v>
      </c>
      <c r="AG244" s="132" t="e">
        <f>'SCREENING INFO'!#REF!</f>
        <v>#REF!</v>
      </c>
      <c r="AH244" s="132" t="e">
        <f>'SCREENING INFO'!#REF!</f>
        <v>#REF!</v>
      </c>
      <c r="AI244" s="132" t="e">
        <f>'SCREENING INFO'!#REF!</f>
        <v>#REF!</v>
      </c>
      <c r="AJ244" s="132" t="e">
        <f>'SCREENING INFO'!#REF!</f>
        <v>#REF!</v>
      </c>
    </row>
    <row r="245" spans="1:36" s="25" customFormat="1" hidden="1">
      <c r="A245" s="106" t="e">
        <f>'SCREENING INFO'!#REF!</f>
        <v>#REF!</v>
      </c>
      <c r="B245" s="106" t="e">
        <f>'SCREENING INFO'!#REF!</f>
        <v>#REF!</v>
      </c>
      <c r="C245" s="106" t="e">
        <f>'SCREENING INFO'!#REF!</f>
        <v>#REF!</v>
      </c>
      <c r="D245" s="129" t="e">
        <f>'SCREENING INFO'!#REF!</f>
        <v>#REF!</v>
      </c>
      <c r="E245" s="130" t="e">
        <f>'SCREENING INFO'!#REF!</f>
        <v>#REF!</v>
      </c>
      <c r="F245" s="233" t="e">
        <f>'SCREENING INFO'!#REF!</f>
        <v>#REF!</v>
      </c>
      <c r="G245" s="141" t="e">
        <f>'SCREENING INFO'!#REF!</f>
        <v>#REF!</v>
      </c>
      <c r="H245" s="130" t="e">
        <f>'SCREENING INFO'!#REF!</f>
        <v>#REF!</v>
      </c>
      <c r="I245" s="130" t="e">
        <f>'SCREENING INFO'!#REF!</f>
        <v>#REF!</v>
      </c>
      <c r="J245" s="140" t="e">
        <f>'SCREENING INFO'!#REF!</f>
        <v>#REF!</v>
      </c>
      <c r="K245" s="140" t="e">
        <f>'SCREENING INFO'!#REF!</f>
        <v>#REF!</v>
      </c>
      <c r="L245" s="222" t="e">
        <f>'SCREENING INFO'!#REF!</f>
        <v>#REF!</v>
      </c>
      <c r="M245" s="221" t="e">
        <f>'SCREENING INFO'!#REF!</f>
        <v>#REF!</v>
      </c>
      <c r="N245" s="223" t="e">
        <f>'SCREENING INFO'!#REF!</f>
        <v>#REF!</v>
      </c>
      <c r="O245" s="140" t="e">
        <f>'SCREENING INFO'!#REF!</f>
        <v>#REF!</v>
      </c>
      <c r="P245" s="224" t="e">
        <f>'SCREENING INFO'!#REF!</f>
        <v>#REF!</v>
      </c>
      <c r="Q245" s="242" t="e">
        <f>'SCREENING INFO'!#REF!</f>
        <v>#REF!</v>
      </c>
      <c r="R245" s="225" t="e">
        <f>'SCREENING INFO'!#REF!</f>
        <v>#REF!</v>
      </c>
      <c r="S245" s="140" t="e">
        <f>'SCREENING INFO'!#REF!</f>
        <v>#REF!</v>
      </c>
      <c r="T245" s="206" t="e">
        <f>'SCREENING INFO'!#REF!</f>
        <v>#REF!</v>
      </c>
      <c r="U245" s="138" t="e">
        <f>'SCREENING INFO'!#REF!</f>
        <v>#REF!</v>
      </c>
      <c r="V245" s="132" t="e">
        <f>'SCREENING INFO'!#REF!</f>
        <v>#REF!</v>
      </c>
      <c r="W245" s="132" t="e">
        <f>'SCREENING INFO'!#REF!</f>
        <v>#REF!</v>
      </c>
      <c r="X245" s="132" t="e">
        <f>'SCREENING INFO'!#REF!</f>
        <v>#REF!</v>
      </c>
      <c r="Y245" s="132" t="e">
        <f>'SCREENING INFO'!#REF!</f>
        <v>#REF!</v>
      </c>
      <c r="Z245" s="132" t="e">
        <f>'SCREENING INFO'!#REF!</f>
        <v>#REF!</v>
      </c>
      <c r="AA245" s="201" t="e">
        <f>'SCREENING INFO'!#REF!</f>
        <v>#REF!</v>
      </c>
      <c r="AB245" s="202" t="e">
        <f>'SCREENING INFO'!#REF!</f>
        <v>#REF!</v>
      </c>
      <c r="AC245" s="132" t="e">
        <f>'SCREENING INFO'!#REF!</f>
        <v>#REF!</v>
      </c>
      <c r="AD245" s="201" t="e">
        <f>'SCREENING INFO'!#REF!</f>
        <v>#REF!</v>
      </c>
      <c r="AE245" s="132" t="e">
        <f>'SCREENING INFO'!#REF!</f>
        <v>#REF!</v>
      </c>
      <c r="AF245" s="132" t="e">
        <f>'SCREENING INFO'!#REF!</f>
        <v>#REF!</v>
      </c>
      <c r="AG245" s="132" t="e">
        <f>'SCREENING INFO'!#REF!</f>
        <v>#REF!</v>
      </c>
      <c r="AH245" s="132" t="e">
        <f>'SCREENING INFO'!#REF!</f>
        <v>#REF!</v>
      </c>
      <c r="AI245" s="132" t="e">
        <f>'SCREENING INFO'!#REF!</f>
        <v>#REF!</v>
      </c>
      <c r="AJ245" s="132" t="e">
        <f>'SCREENING INFO'!#REF!</f>
        <v>#REF!</v>
      </c>
    </row>
    <row r="246" spans="1:36" s="25" customFormat="1" hidden="1">
      <c r="A246" s="106" t="e">
        <f>'SCREENING INFO'!#REF!</f>
        <v>#REF!</v>
      </c>
      <c r="B246" s="106" t="e">
        <f>'SCREENING INFO'!#REF!</f>
        <v>#REF!</v>
      </c>
      <c r="C246" s="106" t="e">
        <f>'SCREENING INFO'!#REF!</f>
        <v>#REF!</v>
      </c>
      <c r="D246" s="135" t="e">
        <f>'SCREENING INFO'!#REF!</f>
        <v>#REF!</v>
      </c>
      <c r="E246" s="130" t="e">
        <f>'SCREENING INFO'!#REF!</f>
        <v>#REF!</v>
      </c>
      <c r="F246" s="233" t="e">
        <f>'SCREENING INFO'!#REF!</f>
        <v>#REF!</v>
      </c>
      <c r="G246" s="141" t="e">
        <f>'SCREENING INFO'!#REF!</f>
        <v>#REF!</v>
      </c>
      <c r="H246" s="130" t="e">
        <f>'SCREENING INFO'!#REF!</f>
        <v>#REF!</v>
      </c>
      <c r="I246" s="130" t="e">
        <f>'SCREENING INFO'!#REF!</f>
        <v>#REF!</v>
      </c>
      <c r="J246" s="140" t="e">
        <f>'SCREENING INFO'!#REF!</f>
        <v>#REF!</v>
      </c>
      <c r="K246" s="140" t="e">
        <f>'SCREENING INFO'!#REF!</f>
        <v>#REF!</v>
      </c>
      <c r="L246" s="222" t="e">
        <f>'SCREENING INFO'!#REF!</f>
        <v>#REF!</v>
      </c>
      <c r="M246" s="221" t="e">
        <f>'SCREENING INFO'!#REF!</f>
        <v>#REF!</v>
      </c>
      <c r="N246" s="223" t="e">
        <f>'SCREENING INFO'!#REF!</f>
        <v>#REF!</v>
      </c>
      <c r="O246" s="140" t="e">
        <f>'SCREENING INFO'!#REF!</f>
        <v>#REF!</v>
      </c>
      <c r="P246" s="224" t="e">
        <f>'SCREENING INFO'!#REF!</f>
        <v>#REF!</v>
      </c>
      <c r="Q246" s="242" t="e">
        <f>'SCREENING INFO'!#REF!</f>
        <v>#REF!</v>
      </c>
      <c r="R246" s="225" t="e">
        <f>'SCREENING INFO'!#REF!</f>
        <v>#REF!</v>
      </c>
      <c r="S246" s="140" t="e">
        <f>'SCREENING INFO'!#REF!</f>
        <v>#REF!</v>
      </c>
      <c r="T246" s="206" t="e">
        <f>'SCREENING INFO'!#REF!</f>
        <v>#REF!</v>
      </c>
      <c r="U246" s="138" t="e">
        <f>'SCREENING INFO'!#REF!</f>
        <v>#REF!</v>
      </c>
      <c r="V246" s="199" t="e">
        <f>'SCREENING INFO'!#REF!</f>
        <v>#REF!</v>
      </c>
      <c r="W246" s="132" t="e">
        <f>'SCREENING INFO'!#REF!</f>
        <v>#REF!</v>
      </c>
      <c r="X246" s="132" t="e">
        <f>'SCREENING INFO'!#REF!</f>
        <v>#REF!</v>
      </c>
      <c r="Y246" s="132" t="e">
        <f>'SCREENING INFO'!#REF!</f>
        <v>#REF!</v>
      </c>
      <c r="Z246" s="132" t="e">
        <f>'SCREENING INFO'!#REF!</f>
        <v>#REF!</v>
      </c>
      <c r="AA246" s="227" t="e">
        <f>'SCREENING INFO'!#REF!</f>
        <v>#REF!</v>
      </c>
      <c r="AB246" s="202" t="e">
        <f>'SCREENING INFO'!#REF!</f>
        <v>#REF!</v>
      </c>
      <c r="AC246" s="132" t="e">
        <f>'SCREENING INFO'!#REF!</f>
        <v>#REF!</v>
      </c>
      <c r="AD246" s="201" t="e">
        <f>'SCREENING INFO'!#REF!</f>
        <v>#REF!</v>
      </c>
      <c r="AE246" s="132" t="e">
        <f>'SCREENING INFO'!#REF!</f>
        <v>#REF!</v>
      </c>
      <c r="AF246" s="132" t="e">
        <f>'SCREENING INFO'!#REF!</f>
        <v>#REF!</v>
      </c>
      <c r="AG246" s="132" t="e">
        <f>'SCREENING INFO'!#REF!</f>
        <v>#REF!</v>
      </c>
      <c r="AH246" s="132" t="e">
        <f>'SCREENING INFO'!#REF!</f>
        <v>#REF!</v>
      </c>
      <c r="AI246" s="132" t="e">
        <f>'SCREENING INFO'!#REF!</f>
        <v>#REF!</v>
      </c>
      <c r="AJ246" s="132" t="e">
        <f>'SCREENING INFO'!#REF!</f>
        <v>#REF!</v>
      </c>
    </row>
    <row r="247" spans="1:36" s="25" customFormat="1" hidden="1">
      <c r="A247" s="106" t="e">
        <f>'SCREENING INFO'!#REF!</f>
        <v>#REF!</v>
      </c>
      <c r="B247" s="106" t="e">
        <f>'SCREENING INFO'!#REF!</f>
        <v>#REF!</v>
      </c>
      <c r="C247" s="106" t="e">
        <f>'SCREENING INFO'!#REF!</f>
        <v>#REF!</v>
      </c>
      <c r="D247" s="150" t="e">
        <f>'SCREENING INFO'!#REF!</f>
        <v>#REF!</v>
      </c>
      <c r="E247" s="130" t="e">
        <f>'SCREENING INFO'!#REF!</f>
        <v>#REF!</v>
      </c>
      <c r="F247" s="233" t="e">
        <f>'SCREENING INFO'!#REF!</f>
        <v>#REF!</v>
      </c>
      <c r="G247" s="149" t="e">
        <f>'SCREENING INFO'!#REF!</f>
        <v>#REF!</v>
      </c>
      <c r="H247" s="130" t="e">
        <f>'SCREENING INFO'!#REF!</f>
        <v>#REF!</v>
      </c>
      <c r="I247" s="130" t="e">
        <f>'SCREENING INFO'!#REF!</f>
        <v>#REF!</v>
      </c>
      <c r="J247" s="140" t="e">
        <f>'SCREENING INFO'!#REF!</f>
        <v>#REF!</v>
      </c>
      <c r="K247" s="140" t="e">
        <f>'SCREENING INFO'!#REF!</f>
        <v>#REF!</v>
      </c>
      <c r="L247" s="222" t="e">
        <f>'SCREENING INFO'!#REF!</f>
        <v>#REF!</v>
      </c>
      <c r="M247" s="221" t="e">
        <f>'SCREENING INFO'!#REF!</f>
        <v>#REF!</v>
      </c>
      <c r="N247" s="223" t="e">
        <f>'SCREENING INFO'!#REF!</f>
        <v>#REF!</v>
      </c>
      <c r="O247" s="140" t="e">
        <f>'SCREENING INFO'!#REF!</f>
        <v>#REF!</v>
      </c>
      <c r="P247" s="224" t="e">
        <f>'SCREENING INFO'!#REF!</f>
        <v>#REF!</v>
      </c>
      <c r="Q247" s="242" t="e">
        <f>'SCREENING INFO'!#REF!</f>
        <v>#REF!</v>
      </c>
      <c r="R247" s="225" t="e">
        <f>'SCREENING INFO'!#REF!</f>
        <v>#REF!</v>
      </c>
      <c r="S247" s="140" t="e">
        <f>'SCREENING INFO'!#REF!</f>
        <v>#REF!</v>
      </c>
      <c r="T247" s="206" t="e">
        <f>'SCREENING INFO'!#REF!</f>
        <v>#REF!</v>
      </c>
      <c r="U247" s="138" t="e">
        <f>'SCREENING INFO'!#REF!</f>
        <v>#REF!</v>
      </c>
      <c r="V247" s="199" t="e">
        <f>'SCREENING INFO'!#REF!</f>
        <v>#REF!</v>
      </c>
      <c r="W247" s="132" t="e">
        <f>'SCREENING INFO'!#REF!</f>
        <v>#REF!</v>
      </c>
      <c r="X247" s="132" t="e">
        <f>'SCREENING INFO'!#REF!</f>
        <v>#REF!</v>
      </c>
      <c r="Y247" s="132" t="e">
        <f>'SCREENING INFO'!#REF!</f>
        <v>#REF!</v>
      </c>
      <c r="Z247" s="132" t="e">
        <f>'SCREENING INFO'!#REF!</f>
        <v>#REF!</v>
      </c>
      <c r="AA247" s="201" t="e">
        <f>'SCREENING INFO'!#REF!</f>
        <v>#REF!</v>
      </c>
      <c r="AB247" s="202" t="e">
        <f>'SCREENING INFO'!#REF!</f>
        <v>#REF!</v>
      </c>
      <c r="AC247" s="132" t="e">
        <f>'SCREENING INFO'!#REF!</f>
        <v>#REF!</v>
      </c>
      <c r="AD247" s="201" t="e">
        <f>'SCREENING INFO'!#REF!</f>
        <v>#REF!</v>
      </c>
      <c r="AE247" s="132" t="e">
        <f>'SCREENING INFO'!#REF!</f>
        <v>#REF!</v>
      </c>
      <c r="AF247" s="132" t="e">
        <f>'SCREENING INFO'!#REF!</f>
        <v>#REF!</v>
      </c>
      <c r="AG247" s="132" t="e">
        <f>'SCREENING INFO'!#REF!</f>
        <v>#REF!</v>
      </c>
      <c r="AH247" s="132" t="e">
        <f>'SCREENING INFO'!#REF!</f>
        <v>#REF!</v>
      </c>
      <c r="AI247" s="132" t="e">
        <f>'SCREENING INFO'!#REF!</f>
        <v>#REF!</v>
      </c>
      <c r="AJ247" s="132" t="e">
        <f>'SCREENING INFO'!#REF!</f>
        <v>#REF!</v>
      </c>
    </row>
    <row r="248" spans="1:36" s="25" customFormat="1" hidden="1">
      <c r="A248" s="106" t="e">
        <f>'SCREENING INFO'!#REF!</f>
        <v>#REF!</v>
      </c>
      <c r="B248" s="106" t="e">
        <f>'SCREENING INFO'!#REF!</f>
        <v>#REF!</v>
      </c>
      <c r="C248" s="106" t="e">
        <f>'SCREENING INFO'!#REF!</f>
        <v>#REF!</v>
      </c>
      <c r="D248" s="135" t="e">
        <f>'SCREENING INFO'!#REF!</f>
        <v>#REF!</v>
      </c>
      <c r="E248" s="130" t="e">
        <f>'SCREENING INFO'!#REF!</f>
        <v>#REF!</v>
      </c>
      <c r="F248" s="233" t="e">
        <f>'SCREENING INFO'!#REF!</f>
        <v>#REF!</v>
      </c>
      <c r="G248" s="141" t="e">
        <f>'SCREENING INFO'!#REF!</f>
        <v>#REF!</v>
      </c>
      <c r="H248" s="130" t="e">
        <f>'SCREENING INFO'!#REF!</f>
        <v>#REF!</v>
      </c>
      <c r="I248" s="130" t="e">
        <f>'SCREENING INFO'!#REF!</f>
        <v>#REF!</v>
      </c>
      <c r="J248" s="140" t="e">
        <f>'SCREENING INFO'!#REF!</f>
        <v>#REF!</v>
      </c>
      <c r="K248" s="140" t="e">
        <f>'SCREENING INFO'!#REF!</f>
        <v>#REF!</v>
      </c>
      <c r="L248" s="222" t="e">
        <f>'SCREENING INFO'!#REF!</f>
        <v>#REF!</v>
      </c>
      <c r="M248" s="221" t="e">
        <f>'SCREENING INFO'!#REF!</f>
        <v>#REF!</v>
      </c>
      <c r="N248" s="223" t="e">
        <f>'SCREENING INFO'!#REF!</f>
        <v>#REF!</v>
      </c>
      <c r="O248" s="140" t="e">
        <f>'SCREENING INFO'!#REF!</f>
        <v>#REF!</v>
      </c>
      <c r="P248" s="224" t="e">
        <f>'SCREENING INFO'!#REF!</f>
        <v>#REF!</v>
      </c>
      <c r="Q248" s="242" t="e">
        <f>'SCREENING INFO'!#REF!</f>
        <v>#REF!</v>
      </c>
      <c r="R248" s="225" t="e">
        <f>'SCREENING INFO'!#REF!</f>
        <v>#REF!</v>
      </c>
      <c r="S248" s="140" t="e">
        <f>'SCREENING INFO'!#REF!</f>
        <v>#REF!</v>
      </c>
      <c r="T248" s="206" t="e">
        <f>'SCREENING INFO'!#REF!</f>
        <v>#REF!</v>
      </c>
      <c r="U248" s="138" t="e">
        <f>'SCREENING INFO'!#REF!</f>
        <v>#REF!</v>
      </c>
      <c r="V248" s="199" t="e">
        <f>'SCREENING INFO'!#REF!</f>
        <v>#REF!</v>
      </c>
      <c r="W248" s="132" t="e">
        <f>'SCREENING INFO'!#REF!</f>
        <v>#REF!</v>
      </c>
      <c r="X248" s="132" t="e">
        <f>'SCREENING INFO'!#REF!</f>
        <v>#REF!</v>
      </c>
      <c r="Y248" s="132" t="e">
        <f>'SCREENING INFO'!#REF!</f>
        <v>#REF!</v>
      </c>
      <c r="Z248" s="132" t="e">
        <f>'SCREENING INFO'!#REF!</f>
        <v>#REF!</v>
      </c>
      <c r="AA248" s="201" t="e">
        <f>'SCREENING INFO'!#REF!</f>
        <v>#REF!</v>
      </c>
      <c r="AB248" s="202" t="e">
        <f>'SCREENING INFO'!#REF!</f>
        <v>#REF!</v>
      </c>
      <c r="AC248" s="132" t="e">
        <f>'SCREENING INFO'!#REF!</f>
        <v>#REF!</v>
      </c>
      <c r="AD248" s="201" t="e">
        <f>'SCREENING INFO'!#REF!</f>
        <v>#REF!</v>
      </c>
      <c r="AE248" s="132" t="e">
        <f>'SCREENING INFO'!#REF!</f>
        <v>#REF!</v>
      </c>
      <c r="AF248" s="132" t="e">
        <f>'SCREENING INFO'!#REF!</f>
        <v>#REF!</v>
      </c>
      <c r="AG248" s="132" t="e">
        <f>'SCREENING INFO'!#REF!</f>
        <v>#REF!</v>
      </c>
      <c r="AH248" s="132" t="e">
        <f>'SCREENING INFO'!#REF!</f>
        <v>#REF!</v>
      </c>
      <c r="AI248" s="132" t="e">
        <f>'SCREENING INFO'!#REF!</f>
        <v>#REF!</v>
      </c>
      <c r="AJ248" s="132" t="e">
        <f>'SCREENING INFO'!#REF!</f>
        <v>#REF!</v>
      </c>
    </row>
    <row r="249" spans="1:36" s="25" customFormat="1" hidden="1">
      <c r="A249" s="106" t="e">
        <f>'SCREENING INFO'!#REF!</f>
        <v>#REF!</v>
      </c>
      <c r="B249" s="106" t="e">
        <f>'SCREENING INFO'!#REF!</f>
        <v>#REF!</v>
      </c>
      <c r="C249" s="106" t="e">
        <f>'SCREENING INFO'!#REF!</f>
        <v>#REF!</v>
      </c>
      <c r="D249" s="116" t="e">
        <f>'SCREENING INFO'!#REF!</f>
        <v>#REF!</v>
      </c>
      <c r="E249" s="200" t="e">
        <f>'SCREENING INFO'!#REF!</f>
        <v>#REF!</v>
      </c>
      <c r="F249" s="232" t="e">
        <f>'SCREENING INFO'!#REF!</f>
        <v>#REF!</v>
      </c>
      <c r="G249" s="132" t="e">
        <f>'SCREENING INFO'!#REF!</f>
        <v>#REF!</v>
      </c>
      <c r="H249" s="138" t="e">
        <f>'SCREENING INFO'!#REF!</f>
        <v>#REF!</v>
      </c>
      <c r="I249" s="138" t="e">
        <f>'SCREENING INFO'!#REF!</f>
        <v>#REF!</v>
      </c>
      <c r="J249" s="140" t="e">
        <f>'SCREENING INFO'!#REF!</f>
        <v>#REF!</v>
      </c>
      <c r="K249" s="140" t="e">
        <f>'SCREENING INFO'!#REF!</f>
        <v>#REF!</v>
      </c>
      <c r="L249" s="222" t="e">
        <f>'SCREENING INFO'!#REF!</f>
        <v>#REF!</v>
      </c>
      <c r="M249" s="221" t="e">
        <f>'SCREENING INFO'!#REF!</f>
        <v>#REF!</v>
      </c>
      <c r="N249" s="223" t="e">
        <f>'SCREENING INFO'!#REF!</f>
        <v>#REF!</v>
      </c>
      <c r="O249" s="140" t="e">
        <f>'SCREENING INFO'!#REF!</f>
        <v>#REF!</v>
      </c>
      <c r="P249" s="224" t="e">
        <f>'SCREENING INFO'!#REF!</f>
        <v>#REF!</v>
      </c>
      <c r="Q249" s="242" t="e">
        <f>'SCREENING INFO'!#REF!</f>
        <v>#REF!</v>
      </c>
      <c r="R249" s="225" t="e">
        <f>'SCREENING INFO'!#REF!</f>
        <v>#REF!</v>
      </c>
      <c r="S249" s="140" t="e">
        <f>'SCREENING INFO'!#REF!</f>
        <v>#REF!</v>
      </c>
      <c r="T249" s="206" t="e">
        <f>'SCREENING INFO'!#REF!</f>
        <v>#REF!</v>
      </c>
      <c r="U249" s="138" t="e">
        <f>'SCREENING INFO'!#REF!</f>
        <v>#REF!</v>
      </c>
      <c r="V249" s="138" t="e">
        <f>'SCREENING INFO'!#REF!</f>
        <v>#REF!</v>
      </c>
      <c r="W249" s="138" t="e">
        <f>'SCREENING INFO'!#REF!</f>
        <v>#REF!</v>
      </c>
      <c r="X249" s="138" t="e">
        <f>'SCREENING INFO'!#REF!</f>
        <v>#REF!</v>
      </c>
      <c r="Y249" s="138" t="e">
        <f>'SCREENING INFO'!#REF!</f>
        <v>#REF!</v>
      </c>
      <c r="Z249" s="138" t="e">
        <f>'SCREENING INFO'!#REF!</f>
        <v>#REF!</v>
      </c>
      <c r="AA249" s="201" t="e">
        <f>'SCREENING INFO'!#REF!</f>
        <v>#REF!</v>
      </c>
      <c r="AB249" s="207" t="e">
        <f>'SCREENING INFO'!#REF!</f>
        <v>#REF!</v>
      </c>
      <c r="AC249" s="138" t="e">
        <f>'SCREENING INFO'!#REF!</f>
        <v>#REF!</v>
      </c>
      <c r="AD249" s="138" t="e">
        <f>'SCREENING INFO'!#REF!</f>
        <v>#REF!</v>
      </c>
      <c r="AE249" s="138" t="e">
        <f>'SCREENING INFO'!#REF!</f>
        <v>#REF!</v>
      </c>
      <c r="AF249" s="138" t="e">
        <f>'SCREENING INFO'!#REF!</f>
        <v>#REF!</v>
      </c>
      <c r="AG249" s="138" t="e">
        <f>'SCREENING INFO'!#REF!</f>
        <v>#REF!</v>
      </c>
      <c r="AH249" s="138" t="e">
        <f>'SCREENING INFO'!#REF!</f>
        <v>#REF!</v>
      </c>
      <c r="AI249" s="138" t="e">
        <f>'SCREENING INFO'!#REF!</f>
        <v>#REF!</v>
      </c>
      <c r="AJ249" s="138" t="e">
        <f>'SCREENING INFO'!#REF!</f>
        <v>#REF!</v>
      </c>
    </row>
    <row r="250" spans="1:36" s="25" customFormat="1" hidden="1">
      <c r="A250" s="106" t="e">
        <f>'SCREENING INFO'!#REF!</f>
        <v>#REF!</v>
      </c>
      <c r="B250" s="106" t="e">
        <f>'SCREENING INFO'!#REF!</f>
        <v>#REF!</v>
      </c>
      <c r="C250" s="106" t="e">
        <f>'SCREENING INFO'!#REF!</f>
        <v>#REF!</v>
      </c>
      <c r="D250" s="116" t="e">
        <f>'SCREENING INFO'!#REF!</f>
        <v>#REF!</v>
      </c>
      <c r="E250" s="200" t="e">
        <f>'SCREENING INFO'!#REF!</f>
        <v>#REF!</v>
      </c>
      <c r="F250" s="232" t="e">
        <f>'SCREENING INFO'!#REF!</f>
        <v>#REF!</v>
      </c>
      <c r="G250" s="132" t="e">
        <f>'SCREENING INFO'!#REF!</f>
        <v>#REF!</v>
      </c>
      <c r="H250" s="138" t="e">
        <f>'SCREENING INFO'!#REF!</f>
        <v>#REF!</v>
      </c>
      <c r="I250" s="138" t="e">
        <f>'SCREENING INFO'!#REF!</f>
        <v>#REF!</v>
      </c>
      <c r="J250" s="140" t="e">
        <f>'SCREENING INFO'!#REF!</f>
        <v>#REF!</v>
      </c>
      <c r="K250" s="140" t="e">
        <f>'SCREENING INFO'!#REF!</f>
        <v>#REF!</v>
      </c>
      <c r="L250" s="222" t="e">
        <f>'SCREENING INFO'!#REF!</f>
        <v>#REF!</v>
      </c>
      <c r="M250" s="221" t="e">
        <f>'SCREENING INFO'!#REF!</f>
        <v>#REF!</v>
      </c>
      <c r="N250" s="223" t="e">
        <f>'SCREENING INFO'!#REF!</f>
        <v>#REF!</v>
      </c>
      <c r="O250" s="140" t="e">
        <f>'SCREENING INFO'!#REF!</f>
        <v>#REF!</v>
      </c>
      <c r="P250" s="224" t="e">
        <f>'SCREENING INFO'!#REF!</f>
        <v>#REF!</v>
      </c>
      <c r="Q250" s="242" t="e">
        <f>'SCREENING INFO'!#REF!</f>
        <v>#REF!</v>
      </c>
      <c r="R250" s="225" t="e">
        <f>'SCREENING INFO'!#REF!</f>
        <v>#REF!</v>
      </c>
      <c r="S250" s="140" t="e">
        <f>'SCREENING INFO'!#REF!</f>
        <v>#REF!</v>
      </c>
      <c r="T250" s="206" t="e">
        <f>'SCREENING INFO'!#REF!</f>
        <v>#REF!</v>
      </c>
      <c r="U250" s="138" t="e">
        <f>'SCREENING INFO'!#REF!</f>
        <v>#REF!</v>
      </c>
      <c r="V250" s="138" t="e">
        <f>'SCREENING INFO'!#REF!</f>
        <v>#REF!</v>
      </c>
      <c r="W250" s="138" t="e">
        <f>'SCREENING INFO'!#REF!</f>
        <v>#REF!</v>
      </c>
      <c r="X250" s="138" t="e">
        <f>'SCREENING INFO'!#REF!</f>
        <v>#REF!</v>
      </c>
      <c r="Y250" s="138" t="e">
        <f>'SCREENING INFO'!#REF!</f>
        <v>#REF!</v>
      </c>
      <c r="Z250" s="138" t="e">
        <f>'SCREENING INFO'!#REF!</f>
        <v>#REF!</v>
      </c>
      <c r="AA250" s="201" t="e">
        <f>'SCREENING INFO'!#REF!</f>
        <v>#REF!</v>
      </c>
      <c r="AB250" s="207" t="e">
        <f>'SCREENING INFO'!#REF!</f>
        <v>#REF!</v>
      </c>
      <c r="AC250" s="138" t="e">
        <f>'SCREENING INFO'!#REF!</f>
        <v>#REF!</v>
      </c>
      <c r="AD250" s="138" t="e">
        <f>'SCREENING INFO'!#REF!</f>
        <v>#REF!</v>
      </c>
      <c r="AE250" s="138" t="e">
        <f>'SCREENING INFO'!#REF!</f>
        <v>#REF!</v>
      </c>
      <c r="AF250" s="138" t="e">
        <f>'SCREENING INFO'!#REF!</f>
        <v>#REF!</v>
      </c>
      <c r="AG250" s="138" t="e">
        <f>'SCREENING INFO'!#REF!</f>
        <v>#REF!</v>
      </c>
      <c r="AH250" s="138" t="e">
        <f>'SCREENING INFO'!#REF!</f>
        <v>#REF!</v>
      </c>
      <c r="AI250" s="138" t="e">
        <f>'SCREENING INFO'!#REF!</f>
        <v>#REF!</v>
      </c>
      <c r="AJ250" s="138" t="e">
        <f>'SCREENING INFO'!#REF!</f>
        <v>#REF!</v>
      </c>
    </row>
    <row r="251" spans="1:36" s="25" customFormat="1" hidden="1">
      <c r="A251" s="106" t="e">
        <f>'SCREENING INFO'!#REF!</f>
        <v>#REF!</v>
      </c>
      <c r="B251" s="106" t="e">
        <f>'SCREENING INFO'!#REF!</f>
        <v>#REF!</v>
      </c>
      <c r="C251" s="106" t="e">
        <f>'SCREENING INFO'!#REF!</f>
        <v>#REF!</v>
      </c>
      <c r="D251" s="130" t="e">
        <f>'SCREENING INFO'!#REF!</f>
        <v>#REF!</v>
      </c>
      <c r="E251" s="130" t="e">
        <f>'SCREENING INFO'!#REF!</f>
        <v>#REF!</v>
      </c>
      <c r="F251" s="233" t="e">
        <f>'SCREENING INFO'!#REF!</f>
        <v>#REF!</v>
      </c>
      <c r="G251" s="141" t="e">
        <f>'SCREENING INFO'!#REF!</f>
        <v>#REF!</v>
      </c>
      <c r="H251" s="130" t="e">
        <f>'SCREENING INFO'!#REF!</f>
        <v>#REF!</v>
      </c>
      <c r="I251" s="130" t="e">
        <f>'SCREENING INFO'!#REF!</f>
        <v>#REF!</v>
      </c>
      <c r="J251" s="140" t="e">
        <f>'SCREENING INFO'!#REF!</f>
        <v>#REF!</v>
      </c>
      <c r="K251" s="140" t="e">
        <f>'SCREENING INFO'!#REF!</f>
        <v>#REF!</v>
      </c>
      <c r="L251" s="222" t="e">
        <f>'SCREENING INFO'!#REF!</f>
        <v>#REF!</v>
      </c>
      <c r="M251" s="221" t="e">
        <f>'SCREENING INFO'!#REF!</f>
        <v>#REF!</v>
      </c>
      <c r="N251" s="223" t="e">
        <f>'SCREENING INFO'!#REF!</f>
        <v>#REF!</v>
      </c>
      <c r="O251" s="140" t="e">
        <f>'SCREENING INFO'!#REF!</f>
        <v>#REF!</v>
      </c>
      <c r="P251" s="224" t="e">
        <f>'SCREENING INFO'!#REF!</f>
        <v>#REF!</v>
      </c>
      <c r="Q251" s="242" t="e">
        <f>'SCREENING INFO'!#REF!</f>
        <v>#REF!</v>
      </c>
      <c r="R251" s="225" t="e">
        <f>'SCREENING INFO'!#REF!</f>
        <v>#REF!</v>
      </c>
      <c r="S251" s="140" t="e">
        <f>'SCREENING INFO'!#REF!</f>
        <v>#REF!</v>
      </c>
      <c r="T251" s="206" t="e">
        <f>'SCREENING INFO'!#REF!</f>
        <v>#REF!</v>
      </c>
      <c r="U251" s="138" t="e">
        <f>'SCREENING INFO'!#REF!</f>
        <v>#REF!</v>
      </c>
      <c r="V251" s="132" t="e">
        <f>'SCREENING INFO'!#REF!</f>
        <v>#REF!</v>
      </c>
      <c r="W251" s="132" t="e">
        <f>'SCREENING INFO'!#REF!</f>
        <v>#REF!</v>
      </c>
      <c r="X251" s="132" t="e">
        <f>'SCREENING INFO'!#REF!</f>
        <v>#REF!</v>
      </c>
      <c r="Y251" s="132" t="e">
        <f>'SCREENING INFO'!#REF!</f>
        <v>#REF!</v>
      </c>
      <c r="Z251" s="132" t="e">
        <f>'SCREENING INFO'!#REF!</f>
        <v>#REF!</v>
      </c>
      <c r="AA251" s="201" t="e">
        <f>'SCREENING INFO'!#REF!</f>
        <v>#REF!</v>
      </c>
      <c r="AB251" s="202" t="e">
        <f>'SCREENING INFO'!#REF!</f>
        <v>#REF!</v>
      </c>
      <c r="AC251" s="132" t="e">
        <f>'SCREENING INFO'!#REF!</f>
        <v>#REF!</v>
      </c>
      <c r="AD251" s="201" t="e">
        <f>'SCREENING INFO'!#REF!</f>
        <v>#REF!</v>
      </c>
      <c r="AE251" s="132" t="e">
        <f>'SCREENING INFO'!#REF!</f>
        <v>#REF!</v>
      </c>
      <c r="AF251" s="132" t="e">
        <f>'SCREENING INFO'!#REF!</f>
        <v>#REF!</v>
      </c>
      <c r="AG251" s="132" t="e">
        <f>'SCREENING INFO'!#REF!</f>
        <v>#REF!</v>
      </c>
      <c r="AH251" s="132" t="e">
        <f>'SCREENING INFO'!#REF!</f>
        <v>#REF!</v>
      </c>
      <c r="AI251" s="132" t="e">
        <f>'SCREENING INFO'!#REF!</f>
        <v>#REF!</v>
      </c>
      <c r="AJ251" s="132" t="e">
        <f>'SCREENING INFO'!#REF!</f>
        <v>#REF!</v>
      </c>
    </row>
    <row r="252" spans="1:36" s="25" customFormat="1" hidden="1">
      <c r="A252" s="106" t="e">
        <f>'SCREENING INFO'!#REF!</f>
        <v>#REF!</v>
      </c>
      <c r="B252" s="106" t="e">
        <f>'SCREENING INFO'!#REF!</f>
        <v>#REF!</v>
      </c>
      <c r="C252" s="106" t="e">
        <f>'SCREENING INFO'!#REF!</f>
        <v>#REF!</v>
      </c>
      <c r="D252" s="130" t="e">
        <f>'SCREENING INFO'!#REF!</f>
        <v>#REF!</v>
      </c>
      <c r="E252" s="130" t="e">
        <f>'SCREENING INFO'!#REF!</f>
        <v>#REF!</v>
      </c>
      <c r="F252" s="233" t="e">
        <f>'SCREENING INFO'!#REF!</f>
        <v>#REF!</v>
      </c>
      <c r="G252" s="149" t="e">
        <f>'SCREENING INFO'!#REF!</f>
        <v>#REF!</v>
      </c>
      <c r="H252" s="130" t="e">
        <f>'SCREENING INFO'!#REF!</f>
        <v>#REF!</v>
      </c>
      <c r="I252" s="130" t="e">
        <f>'SCREENING INFO'!#REF!</f>
        <v>#REF!</v>
      </c>
      <c r="J252" s="140" t="e">
        <f>'SCREENING INFO'!#REF!</f>
        <v>#REF!</v>
      </c>
      <c r="K252" s="140" t="e">
        <f>'SCREENING INFO'!#REF!</f>
        <v>#REF!</v>
      </c>
      <c r="L252" s="222" t="e">
        <f>'SCREENING INFO'!#REF!</f>
        <v>#REF!</v>
      </c>
      <c r="M252" s="221" t="e">
        <f>'SCREENING INFO'!#REF!</f>
        <v>#REF!</v>
      </c>
      <c r="N252" s="223" t="e">
        <f>'SCREENING INFO'!#REF!</f>
        <v>#REF!</v>
      </c>
      <c r="O252" s="140" t="e">
        <f>'SCREENING INFO'!#REF!</f>
        <v>#REF!</v>
      </c>
      <c r="P252" s="224" t="e">
        <f>'SCREENING INFO'!#REF!</f>
        <v>#REF!</v>
      </c>
      <c r="Q252" s="242" t="e">
        <f>'SCREENING INFO'!#REF!</f>
        <v>#REF!</v>
      </c>
      <c r="R252" s="225" t="e">
        <f>'SCREENING INFO'!#REF!</f>
        <v>#REF!</v>
      </c>
      <c r="S252" s="140" t="e">
        <f>'SCREENING INFO'!#REF!</f>
        <v>#REF!</v>
      </c>
      <c r="T252" s="206" t="e">
        <f>'SCREENING INFO'!#REF!</f>
        <v>#REF!</v>
      </c>
      <c r="U252" s="138" t="e">
        <f>'SCREENING INFO'!#REF!</f>
        <v>#REF!</v>
      </c>
      <c r="V252" s="199" t="e">
        <f>'SCREENING INFO'!#REF!</f>
        <v>#REF!</v>
      </c>
      <c r="W252" s="132" t="e">
        <f>'SCREENING INFO'!#REF!</f>
        <v>#REF!</v>
      </c>
      <c r="X252" s="132" t="e">
        <f>'SCREENING INFO'!#REF!</f>
        <v>#REF!</v>
      </c>
      <c r="Y252" s="132" t="e">
        <f>'SCREENING INFO'!#REF!</f>
        <v>#REF!</v>
      </c>
      <c r="Z252" s="132" t="e">
        <f>'SCREENING INFO'!#REF!</f>
        <v>#REF!</v>
      </c>
      <c r="AA252" s="227" t="e">
        <f>'SCREENING INFO'!#REF!</f>
        <v>#REF!</v>
      </c>
      <c r="AB252" s="202" t="e">
        <f>'SCREENING INFO'!#REF!</f>
        <v>#REF!</v>
      </c>
      <c r="AC252" s="132" t="e">
        <f>'SCREENING INFO'!#REF!</f>
        <v>#REF!</v>
      </c>
      <c r="AD252" s="201" t="e">
        <f>'SCREENING INFO'!#REF!</f>
        <v>#REF!</v>
      </c>
      <c r="AE252" s="132" t="e">
        <f>'SCREENING INFO'!#REF!</f>
        <v>#REF!</v>
      </c>
      <c r="AF252" s="132" t="e">
        <f>'SCREENING INFO'!#REF!</f>
        <v>#REF!</v>
      </c>
      <c r="AG252" s="132" t="e">
        <f>'SCREENING INFO'!#REF!</f>
        <v>#REF!</v>
      </c>
      <c r="AH252" s="132" t="e">
        <f>'SCREENING INFO'!#REF!</f>
        <v>#REF!</v>
      </c>
      <c r="AI252" s="132" t="e">
        <f>'SCREENING INFO'!#REF!</f>
        <v>#REF!</v>
      </c>
      <c r="AJ252" s="132" t="e">
        <f>'SCREENING INFO'!#REF!</f>
        <v>#REF!</v>
      </c>
    </row>
    <row r="253" spans="1:36" s="25" customFormat="1" hidden="1">
      <c r="A253" s="106" t="e">
        <f>'SCREENING INFO'!#REF!</f>
        <v>#REF!</v>
      </c>
      <c r="B253" s="106" t="e">
        <f>'SCREENING INFO'!#REF!</f>
        <v>#REF!</v>
      </c>
      <c r="C253" s="106" t="e">
        <f>'SCREENING INFO'!#REF!</f>
        <v>#REF!</v>
      </c>
      <c r="D253" s="116" t="e">
        <f>'SCREENING INFO'!#REF!</f>
        <v>#REF!</v>
      </c>
      <c r="E253" s="200" t="e">
        <f>'SCREENING INFO'!#REF!</f>
        <v>#REF!</v>
      </c>
      <c r="F253" s="232" t="e">
        <f>'SCREENING INFO'!#REF!</f>
        <v>#REF!</v>
      </c>
      <c r="G253" s="132" t="e">
        <f>'SCREENING INFO'!#REF!</f>
        <v>#REF!</v>
      </c>
      <c r="H253" s="138" t="e">
        <f>'SCREENING INFO'!#REF!</f>
        <v>#REF!</v>
      </c>
      <c r="I253" s="138" t="e">
        <f>'SCREENING INFO'!#REF!</f>
        <v>#REF!</v>
      </c>
      <c r="J253" s="140" t="e">
        <f>'SCREENING INFO'!#REF!</f>
        <v>#REF!</v>
      </c>
      <c r="K253" s="140" t="e">
        <f>'SCREENING INFO'!#REF!</f>
        <v>#REF!</v>
      </c>
      <c r="L253" s="222" t="e">
        <f>'SCREENING INFO'!#REF!</f>
        <v>#REF!</v>
      </c>
      <c r="M253" s="221" t="e">
        <f>'SCREENING INFO'!#REF!</f>
        <v>#REF!</v>
      </c>
      <c r="N253" s="223" t="e">
        <f>'SCREENING INFO'!#REF!</f>
        <v>#REF!</v>
      </c>
      <c r="O253" s="140" t="e">
        <f>'SCREENING INFO'!#REF!</f>
        <v>#REF!</v>
      </c>
      <c r="P253" s="224" t="e">
        <f>'SCREENING INFO'!#REF!</f>
        <v>#REF!</v>
      </c>
      <c r="Q253" s="242" t="e">
        <f>'SCREENING INFO'!#REF!</f>
        <v>#REF!</v>
      </c>
      <c r="R253" s="225" t="e">
        <f>'SCREENING INFO'!#REF!</f>
        <v>#REF!</v>
      </c>
      <c r="S253" s="140" t="e">
        <f>'SCREENING INFO'!#REF!</f>
        <v>#REF!</v>
      </c>
      <c r="T253" s="206" t="e">
        <f>'SCREENING INFO'!#REF!</f>
        <v>#REF!</v>
      </c>
      <c r="U253" s="138" t="e">
        <f>'SCREENING INFO'!#REF!</f>
        <v>#REF!</v>
      </c>
      <c r="V253" s="138" t="e">
        <f>'SCREENING INFO'!#REF!</f>
        <v>#REF!</v>
      </c>
      <c r="W253" s="138" t="e">
        <f>'SCREENING INFO'!#REF!</f>
        <v>#REF!</v>
      </c>
      <c r="X253" s="138" t="e">
        <f>'SCREENING INFO'!#REF!</f>
        <v>#REF!</v>
      </c>
      <c r="Y253" s="138" t="e">
        <f>'SCREENING INFO'!#REF!</f>
        <v>#REF!</v>
      </c>
      <c r="Z253" s="138" t="e">
        <f>'SCREENING INFO'!#REF!</f>
        <v>#REF!</v>
      </c>
      <c r="AA253" s="201" t="e">
        <f>'SCREENING INFO'!#REF!</f>
        <v>#REF!</v>
      </c>
      <c r="AB253" s="207" t="e">
        <f>'SCREENING INFO'!#REF!</f>
        <v>#REF!</v>
      </c>
      <c r="AC253" s="138" t="e">
        <f>'SCREENING INFO'!#REF!</f>
        <v>#REF!</v>
      </c>
      <c r="AD253" s="138" t="e">
        <f>'SCREENING INFO'!#REF!</f>
        <v>#REF!</v>
      </c>
      <c r="AE253" s="138" t="e">
        <f>'SCREENING INFO'!#REF!</f>
        <v>#REF!</v>
      </c>
      <c r="AF253" s="138" t="e">
        <f>'SCREENING INFO'!#REF!</f>
        <v>#REF!</v>
      </c>
      <c r="AG253" s="138" t="e">
        <f>'SCREENING INFO'!#REF!</f>
        <v>#REF!</v>
      </c>
      <c r="AH253" s="138" t="e">
        <f>'SCREENING INFO'!#REF!</f>
        <v>#REF!</v>
      </c>
      <c r="AI253" s="138" t="e">
        <f>'SCREENING INFO'!#REF!</f>
        <v>#REF!</v>
      </c>
      <c r="AJ253" s="138" t="e">
        <f>'SCREENING INFO'!#REF!</f>
        <v>#REF!</v>
      </c>
    </row>
    <row r="254" spans="1:36" s="25" customFormat="1" hidden="1">
      <c r="A254" s="106" t="e">
        <f>'SCREENING INFO'!#REF!</f>
        <v>#REF!</v>
      </c>
      <c r="B254" s="106" t="e">
        <f>'SCREENING INFO'!#REF!</f>
        <v>#REF!</v>
      </c>
      <c r="C254" s="106" t="e">
        <f>'SCREENING INFO'!#REF!</f>
        <v>#REF!</v>
      </c>
      <c r="D254" s="116" t="e">
        <f>'SCREENING INFO'!#REF!</f>
        <v>#REF!</v>
      </c>
      <c r="E254" s="200" t="e">
        <f>'SCREENING INFO'!#REF!</f>
        <v>#REF!</v>
      </c>
      <c r="F254" s="232" t="e">
        <f>'SCREENING INFO'!#REF!</f>
        <v>#REF!</v>
      </c>
      <c r="G254" s="132" t="e">
        <f>'SCREENING INFO'!#REF!</f>
        <v>#REF!</v>
      </c>
      <c r="H254" s="138" t="e">
        <f>'SCREENING INFO'!#REF!</f>
        <v>#REF!</v>
      </c>
      <c r="I254" s="138" t="e">
        <f>'SCREENING INFO'!#REF!</f>
        <v>#REF!</v>
      </c>
      <c r="J254" s="140" t="e">
        <f>'SCREENING INFO'!#REF!</f>
        <v>#REF!</v>
      </c>
      <c r="K254" s="140" t="e">
        <f>'SCREENING INFO'!#REF!</f>
        <v>#REF!</v>
      </c>
      <c r="L254" s="222" t="e">
        <f>'SCREENING INFO'!#REF!</f>
        <v>#REF!</v>
      </c>
      <c r="M254" s="221" t="e">
        <f>'SCREENING INFO'!#REF!</f>
        <v>#REF!</v>
      </c>
      <c r="N254" s="223" t="e">
        <f>'SCREENING INFO'!#REF!</f>
        <v>#REF!</v>
      </c>
      <c r="O254" s="140" t="e">
        <f>'SCREENING INFO'!#REF!</f>
        <v>#REF!</v>
      </c>
      <c r="P254" s="224" t="e">
        <f>'SCREENING INFO'!#REF!</f>
        <v>#REF!</v>
      </c>
      <c r="Q254" s="242" t="e">
        <f>'SCREENING INFO'!#REF!</f>
        <v>#REF!</v>
      </c>
      <c r="R254" s="225" t="e">
        <f>'SCREENING INFO'!#REF!</f>
        <v>#REF!</v>
      </c>
      <c r="S254" s="140" t="e">
        <f>'SCREENING INFO'!#REF!</f>
        <v>#REF!</v>
      </c>
      <c r="T254" s="206" t="e">
        <f>'SCREENING INFO'!#REF!</f>
        <v>#REF!</v>
      </c>
      <c r="U254" s="138" t="e">
        <f>'SCREENING INFO'!#REF!</f>
        <v>#REF!</v>
      </c>
      <c r="V254" s="138" t="e">
        <f>'SCREENING INFO'!#REF!</f>
        <v>#REF!</v>
      </c>
      <c r="W254" s="138" t="e">
        <f>'SCREENING INFO'!#REF!</f>
        <v>#REF!</v>
      </c>
      <c r="X254" s="138" t="e">
        <f>'SCREENING INFO'!#REF!</f>
        <v>#REF!</v>
      </c>
      <c r="Y254" s="138" t="e">
        <f>'SCREENING INFO'!#REF!</f>
        <v>#REF!</v>
      </c>
      <c r="Z254" s="138" t="e">
        <f>'SCREENING INFO'!#REF!</f>
        <v>#REF!</v>
      </c>
      <c r="AA254" s="201" t="e">
        <f>'SCREENING INFO'!#REF!</f>
        <v>#REF!</v>
      </c>
      <c r="AB254" s="207" t="e">
        <f>'SCREENING INFO'!#REF!</f>
        <v>#REF!</v>
      </c>
      <c r="AC254" s="138" t="e">
        <f>'SCREENING INFO'!#REF!</f>
        <v>#REF!</v>
      </c>
      <c r="AD254" s="138" t="e">
        <f>'SCREENING INFO'!#REF!</f>
        <v>#REF!</v>
      </c>
      <c r="AE254" s="138" t="e">
        <f>'SCREENING INFO'!#REF!</f>
        <v>#REF!</v>
      </c>
      <c r="AF254" s="138" t="e">
        <f>'SCREENING INFO'!#REF!</f>
        <v>#REF!</v>
      </c>
      <c r="AG254" s="138" t="e">
        <f>'SCREENING INFO'!#REF!</f>
        <v>#REF!</v>
      </c>
      <c r="AH254" s="138" t="e">
        <f>'SCREENING INFO'!#REF!</f>
        <v>#REF!</v>
      </c>
      <c r="AI254" s="138" t="e">
        <f>'SCREENING INFO'!#REF!</f>
        <v>#REF!</v>
      </c>
      <c r="AJ254" s="138" t="e">
        <f>'SCREENING INFO'!#REF!</f>
        <v>#REF!</v>
      </c>
    </row>
    <row r="255" spans="1:36" s="25" customFormat="1" hidden="1">
      <c r="A255" s="106" t="e">
        <f>'SCREENING INFO'!#REF!</f>
        <v>#REF!</v>
      </c>
      <c r="B255" s="106" t="e">
        <f>'SCREENING INFO'!#REF!</f>
        <v>#REF!</v>
      </c>
      <c r="C255" s="106" t="e">
        <f>'SCREENING INFO'!#REF!</f>
        <v>#REF!</v>
      </c>
      <c r="D255" s="130" t="e">
        <f>'SCREENING INFO'!#REF!</f>
        <v>#REF!</v>
      </c>
      <c r="E255" s="130" t="e">
        <f>'SCREENING INFO'!#REF!</f>
        <v>#REF!</v>
      </c>
      <c r="F255" s="233" t="e">
        <f>'SCREENING INFO'!#REF!</f>
        <v>#REF!</v>
      </c>
      <c r="G255" s="141" t="e">
        <f>'SCREENING INFO'!#REF!</f>
        <v>#REF!</v>
      </c>
      <c r="H255" s="130" t="e">
        <f>'SCREENING INFO'!#REF!</f>
        <v>#REF!</v>
      </c>
      <c r="I255" s="130" t="e">
        <f>'SCREENING INFO'!#REF!</f>
        <v>#REF!</v>
      </c>
      <c r="J255" s="140" t="e">
        <f>'SCREENING INFO'!#REF!</f>
        <v>#REF!</v>
      </c>
      <c r="K255" s="140" t="e">
        <f>'SCREENING INFO'!#REF!</f>
        <v>#REF!</v>
      </c>
      <c r="L255" s="222" t="e">
        <f>'SCREENING INFO'!#REF!</f>
        <v>#REF!</v>
      </c>
      <c r="M255" s="221" t="e">
        <f>'SCREENING INFO'!#REF!</f>
        <v>#REF!</v>
      </c>
      <c r="N255" s="223" t="e">
        <f>'SCREENING INFO'!#REF!</f>
        <v>#REF!</v>
      </c>
      <c r="O255" s="140" t="e">
        <f>'SCREENING INFO'!#REF!</f>
        <v>#REF!</v>
      </c>
      <c r="P255" s="224" t="e">
        <f>'SCREENING INFO'!#REF!</f>
        <v>#REF!</v>
      </c>
      <c r="Q255" s="242" t="e">
        <f>'SCREENING INFO'!#REF!</f>
        <v>#REF!</v>
      </c>
      <c r="R255" s="225" t="e">
        <f>'SCREENING INFO'!#REF!</f>
        <v>#REF!</v>
      </c>
      <c r="S255" s="140" t="e">
        <f>'SCREENING INFO'!#REF!</f>
        <v>#REF!</v>
      </c>
      <c r="T255" s="206" t="e">
        <f>'SCREENING INFO'!#REF!</f>
        <v>#REF!</v>
      </c>
      <c r="U255" s="138" t="e">
        <f>'SCREENING INFO'!#REF!</f>
        <v>#REF!</v>
      </c>
      <c r="V255" s="132" t="e">
        <f>'SCREENING INFO'!#REF!</f>
        <v>#REF!</v>
      </c>
      <c r="W255" s="132" t="e">
        <f>'SCREENING INFO'!#REF!</f>
        <v>#REF!</v>
      </c>
      <c r="X255" s="132" t="e">
        <f>'SCREENING INFO'!#REF!</f>
        <v>#REF!</v>
      </c>
      <c r="Y255" s="132" t="e">
        <f>'SCREENING INFO'!#REF!</f>
        <v>#REF!</v>
      </c>
      <c r="Z255" s="132" t="e">
        <f>'SCREENING INFO'!#REF!</f>
        <v>#REF!</v>
      </c>
      <c r="AA255" s="201" t="e">
        <f>'SCREENING INFO'!#REF!</f>
        <v>#REF!</v>
      </c>
      <c r="AB255" s="202" t="e">
        <f>'SCREENING INFO'!#REF!</f>
        <v>#REF!</v>
      </c>
      <c r="AC255" s="132" t="e">
        <f>'SCREENING INFO'!#REF!</f>
        <v>#REF!</v>
      </c>
      <c r="AD255" s="201" t="e">
        <f>'SCREENING INFO'!#REF!</f>
        <v>#REF!</v>
      </c>
      <c r="AE255" s="132" t="e">
        <f>'SCREENING INFO'!#REF!</f>
        <v>#REF!</v>
      </c>
      <c r="AF255" s="132" t="e">
        <f>'SCREENING INFO'!#REF!</f>
        <v>#REF!</v>
      </c>
      <c r="AG255" s="132" t="e">
        <f>'SCREENING INFO'!#REF!</f>
        <v>#REF!</v>
      </c>
      <c r="AH255" s="132" t="e">
        <f>'SCREENING INFO'!#REF!</f>
        <v>#REF!</v>
      </c>
      <c r="AI255" s="132" t="e">
        <f>'SCREENING INFO'!#REF!</f>
        <v>#REF!</v>
      </c>
      <c r="AJ255" s="132" t="e">
        <f>'SCREENING INFO'!#REF!</f>
        <v>#REF!</v>
      </c>
    </row>
    <row r="256" spans="1:36" s="25" customFormat="1" hidden="1">
      <c r="A256" s="106" t="e">
        <f>'SCREENING INFO'!#REF!</f>
        <v>#REF!</v>
      </c>
      <c r="B256" s="106" t="e">
        <f>'SCREENING INFO'!#REF!</f>
        <v>#REF!</v>
      </c>
      <c r="C256" s="106" t="e">
        <f>'SCREENING INFO'!#REF!</f>
        <v>#REF!</v>
      </c>
      <c r="D256" s="130" t="e">
        <f>'SCREENING INFO'!#REF!</f>
        <v>#REF!</v>
      </c>
      <c r="E256" s="130" t="e">
        <f>'SCREENING INFO'!#REF!</f>
        <v>#REF!</v>
      </c>
      <c r="F256" s="234" t="e">
        <f>'SCREENING INFO'!#REF!</f>
        <v>#REF!</v>
      </c>
      <c r="G256" s="141" t="e">
        <f>'SCREENING INFO'!#REF!</f>
        <v>#REF!</v>
      </c>
      <c r="H256" s="130" t="e">
        <f>'SCREENING INFO'!#REF!</f>
        <v>#REF!</v>
      </c>
      <c r="I256" s="130" t="e">
        <f>'SCREENING INFO'!#REF!</f>
        <v>#REF!</v>
      </c>
      <c r="J256" s="140" t="e">
        <f>'SCREENING INFO'!#REF!</f>
        <v>#REF!</v>
      </c>
      <c r="K256" s="140" t="e">
        <f>'SCREENING INFO'!#REF!</f>
        <v>#REF!</v>
      </c>
      <c r="L256" s="222" t="e">
        <f>'SCREENING INFO'!#REF!</f>
        <v>#REF!</v>
      </c>
      <c r="M256" s="221" t="e">
        <f>'SCREENING INFO'!#REF!</f>
        <v>#REF!</v>
      </c>
      <c r="N256" s="223" t="e">
        <f>'SCREENING INFO'!#REF!</f>
        <v>#REF!</v>
      </c>
      <c r="O256" s="140" t="e">
        <f>'SCREENING INFO'!#REF!</f>
        <v>#REF!</v>
      </c>
      <c r="P256" s="224" t="e">
        <f>'SCREENING INFO'!#REF!</f>
        <v>#REF!</v>
      </c>
      <c r="Q256" s="242" t="e">
        <f>'SCREENING INFO'!#REF!</f>
        <v>#REF!</v>
      </c>
      <c r="R256" s="225" t="e">
        <f>'SCREENING INFO'!#REF!</f>
        <v>#REF!</v>
      </c>
      <c r="S256" s="140" t="e">
        <f>'SCREENING INFO'!#REF!</f>
        <v>#REF!</v>
      </c>
      <c r="T256" s="206" t="e">
        <f>'SCREENING INFO'!#REF!</f>
        <v>#REF!</v>
      </c>
      <c r="U256" s="138" t="e">
        <f>'SCREENING INFO'!#REF!</f>
        <v>#REF!</v>
      </c>
      <c r="V256" s="199" t="e">
        <f>'SCREENING INFO'!#REF!</f>
        <v>#REF!</v>
      </c>
      <c r="W256" s="132" t="e">
        <f>'SCREENING INFO'!#REF!</f>
        <v>#REF!</v>
      </c>
      <c r="X256" s="132" t="e">
        <f>'SCREENING INFO'!#REF!</f>
        <v>#REF!</v>
      </c>
      <c r="Y256" s="132" t="e">
        <f>'SCREENING INFO'!#REF!</f>
        <v>#REF!</v>
      </c>
      <c r="Z256" s="132" t="e">
        <f>'SCREENING INFO'!#REF!</f>
        <v>#REF!</v>
      </c>
      <c r="AA256" s="227" t="e">
        <f>'SCREENING INFO'!#REF!</f>
        <v>#REF!</v>
      </c>
      <c r="AB256" s="202" t="e">
        <f>'SCREENING INFO'!#REF!</f>
        <v>#REF!</v>
      </c>
      <c r="AC256" s="132" t="e">
        <f>'SCREENING INFO'!#REF!</f>
        <v>#REF!</v>
      </c>
      <c r="AD256" s="201" t="e">
        <f>'SCREENING INFO'!#REF!</f>
        <v>#REF!</v>
      </c>
      <c r="AE256" s="132" t="e">
        <f>'SCREENING INFO'!#REF!</f>
        <v>#REF!</v>
      </c>
      <c r="AF256" s="132" t="e">
        <f>'SCREENING INFO'!#REF!</f>
        <v>#REF!</v>
      </c>
      <c r="AG256" s="132" t="e">
        <f>'SCREENING INFO'!#REF!</f>
        <v>#REF!</v>
      </c>
      <c r="AH256" s="132" t="e">
        <f>'SCREENING INFO'!#REF!</f>
        <v>#REF!</v>
      </c>
      <c r="AI256" s="132" t="e">
        <f>'SCREENING INFO'!#REF!</f>
        <v>#REF!</v>
      </c>
      <c r="AJ256" s="132" t="e">
        <f>'SCREENING INFO'!#REF!</f>
        <v>#REF!</v>
      </c>
    </row>
    <row r="257" spans="1:36" s="25" customFormat="1" hidden="1">
      <c r="A257" s="106" t="e">
        <f>'SCREENING INFO'!#REF!</f>
        <v>#REF!</v>
      </c>
      <c r="B257" s="106" t="e">
        <f>'SCREENING INFO'!#REF!</f>
        <v>#REF!</v>
      </c>
      <c r="C257" s="106" t="e">
        <f>'SCREENING INFO'!#REF!</f>
        <v>#REF!</v>
      </c>
      <c r="D257" s="130" t="e">
        <f>'SCREENING INFO'!#REF!</f>
        <v>#REF!</v>
      </c>
      <c r="E257" s="130" t="e">
        <f>'SCREENING INFO'!#REF!</f>
        <v>#REF!</v>
      </c>
      <c r="F257" s="233" t="e">
        <f>'SCREENING INFO'!#REF!</f>
        <v>#REF!</v>
      </c>
      <c r="G257" s="141" t="e">
        <f>'SCREENING INFO'!#REF!</f>
        <v>#REF!</v>
      </c>
      <c r="H257" s="130" t="e">
        <f>'SCREENING INFO'!#REF!</f>
        <v>#REF!</v>
      </c>
      <c r="I257" s="130" t="e">
        <f>'SCREENING INFO'!#REF!</f>
        <v>#REF!</v>
      </c>
      <c r="J257" s="140" t="e">
        <f>'SCREENING INFO'!#REF!</f>
        <v>#REF!</v>
      </c>
      <c r="K257" s="140" t="e">
        <f>'SCREENING INFO'!#REF!</f>
        <v>#REF!</v>
      </c>
      <c r="L257" s="222" t="e">
        <f>'SCREENING INFO'!#REF!</f>
        <v>#REF!</v>
      </c>
      <c r="M257" s="221" t="e">
        <f>'SCREENING INFO'!#REF!</f>
        <v>#REF!</v>
      </c>
      <c r="N257" s="223" t="e">
        <f>'SCREENING INFO'!#REF!</f>
        <v>#REF!</v>
      </c>
      <c r="O257" s="140" t="e">
        <f>'SCREENING INFO'!#REF!</f>
        <v>#REF!</v>
      </c>
      <c r="P257" s="224" t="e">
        <f>'SCREENING INFO'!#REF!</f>
        <v>#REF!</v>
      </c>
      <c r="Q257" s="242" t="e">
        <f>'SCREENING INFO'!#REF!</f>
        <v>#REF!</v>
      </c>
      <c r="R257" s="225" t="e">
        <f>'SCREENING INFO'!#REF!</f>
        <v>#REF!</v>
      </c>
      <c r="S257" s="140" t="e">
        <f>'SCREENING INFO'!#REF!</f>
        <v>#REF!</v>
      </c>
      <c r="T257" s="206" t="e">
        <f>'SCREENING INFO'!#REF!</f>
        <v>#REF!</v>
      </c>
      <c r="U257" s="138" t="e">
        <f>'SCREENING INFO'!#REF!</f>
        <v>#REF!</v>
      </c>
      <c r="V257" s="132" t="e">
        <f>'SCREENING INFO'!#REF!</f>
        <v>#REF!</v>
      </c>
      <c r="W257" s="132" t="e">
        <f>'SCREENING INFO'!#REF!</f>
        <v>#REF!</v>
      </c>
      <c r="X257" s="132" t="e">
        <f>'SCREENING INFO'!#REF!</f>
        <v>#REF!</v>
      </c>
      <c r="Y257" s="132" t="e">
        <f>'SCREENING INFO'!#REF!</f>
        <v>#REF!</v>
      </c>
      <c r="Z257" s="132" t="e">
        <f>'SCREENING INFO'!#REF!</f>
        <v>#REF!</v>
      </c>
      <c r="AA257" s="201" t="e">
        <f>'SCREENING INFO'!#REF!</f>
        <v>#REF!</v>
      </c>
      <c r="AB257" s="202" t="e">
        <f>'SCREENING INFO'!#REF!</f>
        <v>#REF!</v>
      </c>
      <c r="AC257" s="132" t="e">
        <f>'SCREENING INFO'!#REF!</f>
        <v>#REF!</v>
      </c>
      <c r="AD257" s="201" t="e">
        <f>'SCREENING INFO'!#REF!</f>
        <v>#REF!</v>
      </c>
      <c r="AE257" s="132" t="e">
        <f>'SCREENING INFO'!#REF!</f>
        <v>#REF!</v>
      </c>
      <c r="AF257" s="132" t="e">
        <f>'SCREENING INFO'!#REF!</f>
        <v>#REF!</v>
      </c>
      <c r="AG257" s="132" t="e">
        <f>'SCREENING INFO'!#REF!</f>
        <v>#REF!</v>
      </c>
      <c r="AH257" s="132" t="e">
        <f>'SCREENING INFO'!#REF!</f>
        <v>#REF!</v>
      </c>
      <c r="AI257" s="132" t="e">
        <f>'SCREENING INFO'!#REF!</f>
        <v>#REF!</v>
      </c>
      <c r="AJ257" s="132" t="e">
        <f>'SCREENING INFO'!#REF!</f>
        <v>#REF!</v>
      </c>
    </row>
    <row r="258" spans="1:36" s="25" customFormat="1" hidden="1">
      <c r="A258" s="106" t="e">
        <f>'SCREENING INFO'!#REF!</f>
        <v>#REF!</v>
      </c>
      <c r="B258" s="106" t="e">
        <f>'SCREENING INFO'!#REF!</f>
        <v>#REF!</v>
      </c>
      <c r="C258" s="106" t="e">
        <f>'SCREENING INFO'!#REF!</f>
        <v>#REF!</v>
      </c>
      <c r="D258" s="130" t="e">
        <f>'SCREENING INFO'!#REF!</f>
        <v>#REF!</v>
      </c>
      <c r="E258" s="130" t="e">
        <f>'SCREENING INFO'!#REF!</f>
        <v>#REF!</v>
      </c>
      <c r="F258" s="233" t="e">
        <f>'SCREENING INFO'!#REF!</f>
        <v>#REF!</v>
      </c>
      <c r="G258" s="141" t="e">
        <f>'SCREENING INFO'!#REF!</f>
        <v>#REF!</v>
      </c>
      <c r="H258" s="130" t="e">
        <f>'SCREENING INFO'!#REF!</f>
        <v>#REF!</v>
      </c>
      <c r="I258" s="130" t="e">
        <f>'SCREENING INFO'!#REF!</f>
        <v>#REF!</v>
      </c>
      <c r="J258" s="140" t="e">
        <f>'SCREENING INFO'!#REF!</f>
        <v>#REF!</v>
      </c>
      <c r="K258" s="140" t="e">
        <f>'SCREENING INFO'!#REF!</f>
        <v>#REF!</v>
      </c>
      <c r="L258" s="222" t="e">
        <f>'SCREENING INFO'!#REF!</f>
        <v>#REF!</v>
      </c>
      <c r="M258" s="221" t="e">
        <f>'SCREENING INFO'!#REF!</f>
        <v>#REF!</v>
      </c>
      <c r="N258" s="223" t="e">
        <f>'SCREENING INFO'!#REF!</f>
        <v>#REF!</v>
      </c>
      <c r="O258" s="140" t="e">
        <f>'SCREENING INFO'!#REF!</f>
        <v>#REF!</v>
      </c>
      <c r="P258" s="224" t="e">
        <f>'SCREENING INFO'!#REF!</f>
        <v>#REF!</v>
      </c>
      <c r="Q258" s="242" t="e">
        <f>'SCREENING INFO'!#REF!</f>
        <v>#REF!</v>
      </c>
      <c r="R258" s="225" t="e">
        <f>'SCREENING INFO'!#REF!</f>
        <v>#REF!</v>
      </c>
      <c r="S258" s="140" t="e">
        <f>'SCREENING INFO'!#REF!</f>
        <v>#REF!</v>
      </c>
      <c r="T258" s="206" t="e">
        <f>'SCREENING INFO'!#REF!</f>
        <v>#REF!</v>
      </c>
      <c r="U258" s="138" t="e">
        <f>'SCREENING INFO'!#REF!</f>
        <v>#REF!</v>
      </c>
      <c r="V258" s="199" t="e">
        <f>'SCREENING INFO'!#REF!</f>
        <v>#REF!</v>
      </c>
      <c r="W258" s="132" t="e">
        <f>'SCREENING INFO'!#REF!</f>
        <v>#REF!</v>
      </c>
      <c r="X258" s="132" t="e">
        <f>'SCREENING INFO'!#REF!</f>
        <v>#REF!</v>
      </c>
      <c r="Y258" s="132" t="e">
        <f>'SCREENING INFO'!#REF!</f>
        <v>#REF!</v>
      </c>
      <c r="Z258" s="132" t="e">
        <f>'SCREENING INFO'!#REF!</f>
        <v>#REF!</v>
      </c>
      <c r="AA258" s="201" t="e">
        <f>'SCREENING INFO'!#REF!</f>
        <v>#REF!</v>
      </c>
      <c r="AB258" s="202" t="e">
        <f>'SCREENING INFO'!#REF!</f>
        <v>#REF!</v>
      </c>
      <c r="AC258" s="132" t="e">
        <f>'SCREENING INFO'!#REF!</f>
        <v>#REF!</v>
      </c>
      <c r="AD258" s="201" t="e">
        <f>'SCREENING INFO'!#REF!</f>
        <v>#REF!</v>
      </c>
      <c r="AE258" s="132" t="e">
        <f>'SCREENING INFO'!#REF!</f>
        <v>#REF!</v>
      </c>
      <c r="AF258" s="132" t="e">
        <f>'SCREENING INFO'!#REF!</f>
        <v>#REF!</v>
      </c>
      <c r="AG258" s="132" t="e">
        <f>'SCREENING INFO'!#REF!</f>
        <v>#REF!</v>
      </c>
      <c r="AH258" s="132" t="e">
        <f>'SCREENING INFO'!#REF!</f>
        <v>#REF!</v>
      </c>
      <c r="AI258" s="132" t="e">
        <f>'SCREENING INFO'!#REF!</f>
        <v>#REF!</v>
      </c>
      <c r="AJ258" s="132" t="e">
        <f>'SCREENING INFO'!#REF!</f>
        <v>#REF!</v>
      </c>
    </row>
    <row r="259" spans="1:36" s="25" customFormat="1" hidden="1">
      <c r="A259" s="106" t="e">
        <f>'SCREENING INFO'!#REF!</f>
        <v>#REF!</v>
      </c>
      <c r="B259" s="106" t="e">
        <f>'SCREENING INFO'!#REF!</f>
        <v>#REF!</v>
      </c>
      <c r="C259" s="106" t="e">
        <f>'SCREENING INFO'!#REF!</f>
        <v>#REF!</v>
      </c>
      <c r="D259" s="130" t="e">
        <f>'SCREENING INFO'!#REF!</f>
        <v>#REF!</v>
      </c>
      <c r="E259" s="130" t="e">
        <f>'SCREENING INFO'!#REF!</f>
        <v>#REF!</v>
      </c>
      <c r="F259" s="233" t="e">
        <f>'SCREENING INFO'!#REF!</f>
        <v>#REF!</v>
      </c>
      <c r="G259" s="141" t="e">
        <f>'SCREENING INFO'!#REF!</f>
        <v>#REF!</v>
      </c>
      <c r="H259" s="130" t="e">
        <f>'SCREENING INFO'!#REF!</f>
        <v>#REF!</v>
      </c>
      <c r="I259" s="130" t="e">
        <f>'SCREENING INFO'!#REF!</f>
        <v>#REF!</v>
      </c>
      <c r="J259" s="140" t="e">
        <f>'SCREENING INFO'!#REF!</f>
        <v>#REF!</v>
      </c>
      <c r="K259" s="140" t="e">
        <f>'SCREENING INFO'!#REF!</f>
        <v>#REF!</v>
      </c>
      <c r="L259" s="222" t="e">
        <f>'SCREENING INFO'!#REF!</f>
        <v>#REF!</v>
      </c>
      <c r="M259" s="221" t="e">
        <f>'SCREENING INFO'!#REF!</f>
        <v>#REF!</v>
      </c>
      <c r="N259" s="223" t="e">
        <f>'SCREENING INFO'!#REF!</f>
        <v>#REF!</v>
      </c>
      <c r="O259" s="140" t="e">
        <f>'SCREENING INFO'!#REF!</f>
        <v>#REF!</v>
      </c>
      <c r="P259" s="224" t="e">
        <f>'SCREENING INFO'!#REF!</f>
        <v>#REF!</v>
      </c>
      <c r="Q259" s="242" t="e">
        <f>'SCREENING INFO'!#REF!</f>
        <v>#REF!</v>
      </c>
      <c r="R259" s="225" t="e">
        <f>'SCREENING INFO'!#REF!</f>
        <v>#REF!</v>
      </c>
      <c r="S259" s="140" t="e">
        <f>'SCREENING INFO'!#REF!</f>
        <v>#REF!</v>
      </c>
      <c r="T259" s="206" t="e">
        <f>'SCREENING INFO'!#REF!</f>
        <v>#REF!</v>
      </c>
      <c r="U259" s="138" t="e">
        <f>'SCREENING INFO'!#REF!</f>
        <v>#REF!</v>
      </c>
      <c r="V259" s="199" t="e">
        <f>'SCREENING INFO'!#REF!</f>
        <v>#REF!</v>
      </c>
      <c r="W259" s="132" t="e">
        <f>'SCREENING INFO'!#REF!</f>
        <v>#REF!</v>
      </c>
      <c r="X259" s="132" t="e">
        <f>'SCREENING INFO'!#REF!</f>
        <v>#REF!</v>
      </c>
      <c r="Y259" s="132" t="e">
        <f>'SCREENING INFO'!#REF!</f>
        <v>#REF!</v>
      </c>
      <c r="Z259" s="132" t="e">
        <f>'SCREENING INFO'!#REF!</f>
        <v>#REF!</v>
      </c>
      <c r="AA259" s="201" t="e">
        <f>'SCREENING INFO'!#REF!</f>
        <v>#REF!</v>
      </c>
      <c r="AB259" s="202" t="e">
        <f>'SCREENING INFO'!#REF!</f>
        <v>#REF!</v>
      </c>
      <c r="AC259" s="132" t="e">
        <f>'SCREENING INFO'!#REF!</f>
        <v>#REF!</v>
      </c>
      <c r="AD259" s="201" t="e">
        <f>'SCREENING INFO'!#REF!</f>
        <v>#REF!</v>
      </c>
      <c r="AE259" s="132" t="e">
        <f>'SCREENING INFO'!#REF!</f>
        <v>#REF!</v>
      </c>
      <c r="AF259" s="132" t="e">
        <f>'SCREENING INFO'!#REF!</f>
        <v>#REF!</v>
      </c>
      <c r="AG259" s="132" t="e">
        <f>'SCREENING INFO'!#REF!</f>
        <v>#REF!</v>
      </c>
      <c r="AH259" s="132" t="e">
        <f>'SCREENING INFO'!#REF!</f>
        <v>#REF!</v>
      </c>
      <c r="AI259" s="132" t="e">
        <f>'SCREENING INFO'!#REF!</f>
        <v>#REF!</v>
      </c>
      <c r="AJ259" s="132" t="e">
        <f>'SCREENING INFO'!#REF!</f>
        <v>#REF!</v>
      </c>
    </row>
    <row r="260" spans="1:36" s="25" customFormat="1" hidden="1">
      <c r="A260" s="106" t="e">
        <f>'SCREENING INFO'!#REF!</f>
        <v>#REF!</v>
      </c>
      <c r="B260" s="106" t="e">
        <f>'SCREENING INFO'!#REF!</f>
        <v>#REF!</v>
      </c>
      <c r="C260" s="106" t="e">
        <f>'SCREENING INFO'!#REF!</f>
        <v>#REF!</v>
      </c>
      <c r="D260" s="130" t="e">
        <f>'SCREENING INFO'!#REF!</f>
        <v>#REF!</v>
      </c>
      <c r="E260" s="130" t="e">
        <f>'SCREENING INFO'!#REF!</f>
        <v>#REF!</v>
      </c>
      <c r="F260" s="233" t="e">
        <f>'SCREENING INFO'!#REF!</f>
        <v>#REF!</v>
      </c>
      <c r="G260" s="141" t="e">
        <f>'SCREENING INFO'!#REF!</f>
        <v>#REF!</v>
      </c>
      <c r="H260" s="130" t="e">
        <f>'SCREENING INFO'!#REF!</f>
        <v>#REF!</v>
      </c>
      <c r="I260" s="130" t="e">
        <f>'SCREENING INFO'!#REF!</f>
        <v>#REF!</v>
      </c>
      <c r="J260" s="140" t="e">
        <f>'SCREENING INFO'!#REF!</f>
        <v>#REF!</v>
      </c>
      <c r="K260" s="140" t="e">
        <f>'SCREENING INFO'!#REF!</f>
        <v>#REF!</v>
      </c>
      <c r="L260" s="222" t="e">
        <f>'SCREENING INFO'!#REF!</f>
        <v>#REF!</v>
      </c>
      <c r="M260" s="221" t="e">
        <f>'SCREENING INFO'!#REF!</f>
        <v>#REF!</v>
      </c>
      <c r="N260" s="223" t="e">
        <f>'SCREENING INFO'!#REF!</f>
        <v>#REF!</v>
      </c>
      <c r="O260" s="140" t="e">
        <f>'SCREENING INFO'!#REF!</f>
        <v>#REF!</v>
      </c>
      <c r="P260" s="224" t="e">
        <f>'SCREENING INFO'!#REF!</f>
        <v>#REF!</v>
      </c>
      <c r="Q260" s="242" t="e">
        <f>'SCREENING INFO'!#REF!</f>
        <v>#REF!</v>
      </c>
      <c r="R260" s="225" t="e">
        <f>'SCREENING INFO'!#REF!</f>
        <v>#REF!</v>
      </c>
      <c r="S260" s="140" t="e">
        <f>'SCREENING INFO'!#REF!</f>
        <v>#REF!</v>
      </c>
      <c r="T260" s="206" t="e">
        <f>'SCREENING INFO'!#REF!</f>
        <v>#REF!</v>
      </c>
      <c r="U260" s="138" t="e">
        <f>'SCREENING INFO'!#REF!</f>
        <v>#REF!</v>
      </c>
      <c r="V260" s="199" t="e">
        <f>'SCREENING INFO'!#REF!</f>
        <v>#REF!</v>
      </c>
      <c r="W260" s="132" t="e">
        <f>'SCREENING INFO'!#REF!</f>
        <v>#REF!</v>
      </c>
      <c r="X260" s="132" t="e">
        <f>'SCREENING INFO'!#REF!</f>
        <v>#REF!</v>
      </c>
      <c r="Y260" s="132" t="e">
        <f>'SCREENING INFO'!#REF!</f>
        <v>#REF!</v>
      </c>
      <c r="Z260" s="132" t="e">
        <f>'SCREENING INFO'!#REF!</f>
        <v>#REF!</v>
      </c>
      <c r="AA260" s="201" t="e">
        <f>'SCREENING INFO'!#REF!</f>
        <v>#REF!</v>
      </c>
      <c r="AB260" s="202" t="e">
        <f>'SCREENING INFO'!#REF!</f>
        <v>#REF!</v>
      </c>
      <c r="AC260" s="132" t="e">
        <f>'SCREENING INFO'!#REF!</f>
        <v>#REF!</v>
      </c>
      <c r="AD260" s="201" t="e">
        <f>'SCREENING INFO'!#REF!</f>
        <v>#REF!</v>
      </c>
      <c r="AE260" s="132" t="e">
        <f>'SCREENING INFO'!#REF!</f>
        <v>#REF!</v>
      </c>
      <c r="AF260" s="132" t="e">
        <f>'SCREENING INFO'!#REF!</f>
        <v>#REF!</v>
      </c>
      <c r="AG260" s="132" t="e">
        <f>'SCREENING INFO'!#REF!</f>
        <v>#REF!</v>
      </c>
      <c r="AH260" s="132" t="e">
        <f>'SCREENING INFO'!#REF!</f>
        <v>#REF!</v>
      </c>
      <c r="AI260" s="132" t="e">
        <f>'SCREENING INFO'!#REF!</f>
        <v>#REF!</v>
      </c>
      <c r="AJ260" s="132" t="e">
        <f>'SCREENING INFO'!#REF!</f>
        <v>#REF!</v>
      </c>
    </row>
    <row r="261" spans="1:36" s="25" customFormat="1" hidden="1">
      <c r="A261" s="106" t="e">
        <f>'SCREENING INFO'!#REF!</f>
        <v>#REF!</v>
      </c>
      <c r="B261" s="106" t="e">
        <f>'SCREENING INFO'!#REF!</f>
        <v>#REF!</v>
      </c>
      <c r="C261" s="106" t="e">
        <f>'SCREENING INFO'!#REF!</f>
        <v>#REF!</v>
      </c>
      <c r="D261" s="116" t="e">
        <f>'SCREENING INFO'!#REF!</f>
        <v>#REF!</v>
      </c>
      <c r="E261" s="200" t="e">
        <f>'SCREENING INFO'!#REF!</f>
        <v>#REF!</v>
      </c>
      <c r="F261" s="232" t="e">
        <f>'SCREENING INFO'!#REF!</f>
        <v>#REF!</v>
      </c>
      <c r="G261" s="132" t="e">
        <f>'SCREENING INFO'!#REF!</f>
        <v>#REF!</v>
      </c>
      <c r="H261" s="138" t="e">
        <f>'SCREENING INFO'!#REF!</f>
        <v>#REF!</v>
      </c>
      <c r="I261" s="138" t="e">
        <f>'SCREENING INFO'!#REF!</f>
        <v>#REF!</v>
      </c>
      <c r="J261" s="140" t="e">
        <f>'SCREENING INFO'!#REF!</f>
        <v>#REF!</v>
      </c>
      <c r="K261" s="140" t="e">
        <f>'SCREENING INFO'!#REF!</f>
        <v>#REF!</v>
      </c>
      <c r="L261" s="222" t="e">
        <f>'SCREENING INFO'!#REF!</f>
        <v>#REF!</v>
      </c>
      <c r="M261" s="221" t="e">
        <f>'SCREENING INFO'!#REF!</f>
        <v>#REF!</v>
      </c>
      <c r="N261" s="223" t="e">
        <f>'SCREENING INFO'!#REF!</f>
        <v>#REF!</v>
      </c>
      <c r="O261" s="140" t="e">
        <f>'SCREENING INFO'!#REF!</f>
        <v>#REF!</v>
      </c>
      <c r="P261" s="224" t="e">
        <f>'SCREENING INFO'!#REF!</f>
        <v>#REF!</v>
      </c>
      <c r="Q261" s="242" t="e">
        <f>'SCREENING INFO'!#REF!</f>
        <v>#REF!</v>
      </c>
      <c r="R261" s="225" t="e">
        <f>'SCREENING INFO'!#REF!</f>
        <v>#REF!</v>
      </c>
      <c r="S261" s="140" t="e">
        <f>'SCREENING INFO'!#REF!</f>
        <v>#REF!</v>
      </c>
      <c r="T261" s="206" t="e">
        <f>'SCREENING INFO'!#REF!</f>
        <v>#REF!</v>
      </c>
      <c r="U261" s="138" t="e">
        <f>'SCREENING INFO'!#REF!</f>
        <v>#REF!</v>
      </c>
      <c r="V261" s="138" t="e">
        <f>'SCREENING INFO'!#REF!</f>
        <v>#REF!</v>
      </c>
      <c r="W261" s="138" t="e">
        <f>'SCREENING INFO'!#REF!</f>
        <v>#REF!</v>
      </c>
      <c r="X261" s="138" t="e">
        <f>'SCREENING INFO'!#REF!</f>
        <v>#REF!</v>
      </c>
      <c r="Y261" s="138" t="e">
        <f>'SCREENING INFO'!#REF!</f>
        <v>#REF!</v>
      </c>
      <c r="Z261" s="138" t="e">
        <f>'SCREENING INFO'!#REF!</f>
        <v>#REF!</v>
      </c>
      <c r="AA261" s="201" t="e">
        <f>'SCREENING INFO'!#REF!</f>
        <v>#REF!</v>
      </c>
      <c r="AB261" s="207" t="e">
        <f>'SCREENING INFO'!#REF!</f>
        <v>#REF!</v>
      </c>
      <c r="AC261" s="138" t="e">
        <f>'SCREENING INFO'!#REF!</f>
        <v>#REF!</v>
      </c>
      <c r="AD261" s="138" t="e">
        <f>'SCREENING INFO'!#REF!</f>
        <v>#REF!</v>
      </c>
      <c r="AE261" s="138" t="e">
        <f>'SCREENING INFO'!#REF!</f>
        <v>#REF!</v>
      </c>
      <c r="AF261" s="138" t="e">
        <f>'SCREENING INFO'!#REF!</f>
        <v>#REF!</v>
      </c>
      <c r="AG261" s="138" t="e">
        <f>'SCREENING INFO'!#REF!</f>
        <v>#REF!</v>
      </c>
      <c r="AH261" s="138" t="e">
        <f>'SCREENING INFO'!#REF!</f>
        <v>#REF!</v>
      </c>
      <c r="AI261" s="138" t="e">
        <f>'SCREENING INFO'!#REF!</f>
        <v>#REF!</v>
      </c>
      <c r="AJ261" s="138" t="e">
        <f>'SCREENING INFO'!#REF!</f>
        <v>#REF!</v>
      </c>
    </row>
    <row r="262" spans="1:36" s="25" customFormat="1" hidden="1">
      <c r="A262" s="106" t="e">
        <f>'SCREENING INFO'!#REF!</f>
        <v>#REF!</v>
      </c>
      <c r="B262" s="106" t="e">
        <f>'SCREENING INFO'!#REF!</f>
        <v>#REF!</v>
      </c>
      <c r="C262" s="106" t="e">
        <f>'SCREENING INFO'!#REF!</f>
        <v>#REF!</v>
      </c>
      <c r="D262" s="116" t="e">
        <f>'SCREENING INFO'!#REF!</f>
        <v>#REF!</v>
      </c>
      <c r="E262" s="200" t="e">
        <f>'SCREENING INFO'!#REF!</f>
        <v>#REF!</v>
      </c>
      <c r="F262" s="232" t="e">
        <f>'SCREENING INFO'!#REF!</f>
        <v>#REF!</v>
      </c>
      <c r="G262" s="132" t="e">
        <f>'SCREENING INFO'!#REF!</f>
        <v>#REF!</v>
      </c>
      <c r="H262" s="138" t="e">
        <f>'SCREENING INFO'!#REF!</f>
        <v>#REF!</v>
      </c>
      <c r="I262" s="138" t="e">
        <f>'SCREENING INFO'!#REF!</f>
        <v>#REF!</v>
      </c>
      <c r="J262" s="140" t="e">
        <f>'SCREENING INFO'!#REF!</f>
        <v>#REF!</v>
      </c>
      <c r="K262" s="140" t="e">
        <f>'SCREENING INFO'!#REF!</f>
        <v>#REF!</v>
      </c>
      <c r="L262" s="222" t="e">
        <f>'SCREENING INFO'!#REF!</f>
        <v>#REF!</v>
      </c>
      <c r="M262" s="221" t="e">
        <f>'SCREENING INFO'!#REF!</f>
        <v>#REF!</v>
      </c>
      <c r="N262" s="223" t="e">
        <f>'SCREENING INFO'!#REF!</f>
        <v>#REF!</v>
      </c>
      <c r="O262" s="140" t="e">
        <f>'SCREENING INFO'!#REF!</f>
        <v>#REF!</v>
      </c>
      <c r="P262" s="224" t="e">
        <f>'SCREENING INFO'!#REF!</f>
        <v>#REF!</v>
      </c>
      <c r="Q262" s="242" t="e">
        <f>'SCREENING INFO'!#REF!</f>
        <v>#REF!</v>
      </c>
      <c r="R262" s="225" t="e">
        <f>'SCREENING INFO'!#REF!</f>
        <v>#REF!</v>
      </c>
      <c r="S262" s="140" t="e">
        <f>'SCREENING INFO'!#REF!</f>
        <v>#REF!</v>
      </c>
      <c r="T262" s="206" t="e">
        <f>'SCREENING INFO'!#REF!</f>
        <v>#REF!</v>
      </c>
      <c r="U262" s="138" t="e">
        <f>'SCREENING INFO'!#REF!</f>
        <v>#REF!</v>
      </c>
      <c r="V262" s="138" t="e">
        <f>'SCREENING INFO'!#REF!</f>
        <v>#REF!</v>
      </c>
      <c r="W262" s="138" t="e">
        <f>'SCREENING INFO'!#REF!</f>
        <v>#REF!</v>
      </c>
      <c r="X262" s="138" t="e">
        <f>'SCREENING INFO'!#REF!</f>
        <v>#REF!</v>
      </c>
      <c r="Y262" s="138" t="e">
        <f>'SCREENING INFO'!#REF!</f>
        <v>#REF!</v>
      </c>
      <c r="Z262" s="138" t="e">
        <f>'SCREENING INFO'!#REF!</f>
        <v>#REF!</v>
      </c>
      <c r="AA262" s="201" t="e">
        <f>'SCREENING INFO'!#REF!</f>
        <v>#REF!</v>
      </c>
      <c r="AB262" s="207" t="e">
        <f>'SCREENING INFO'!#REF!</f>
        <v>#REF!</v>
      </c>
      <c r="AC262" s="138" t="e">
        <f>'SCREENING INFO'!#REF!</f>
        <v>#REF!</v>
      </c>
      <c r="AD262" s="138" t="e">
        <f>'SCREENING INFO'!#REF!</f>
        <v>#REF!</v>
      </c>
      <c r="AE262" s="138" t="e">
        <f>'SCREENING INFO'!#REF!</f>
        <v>#REF!</v>
      </c>
      <c r="AF262" s="138" t="e">
        <f>'SCREENING INFO'!#REF!</f>
        <v>#REF!</v>
      </c>
      <c r="AG262" s="138" t="e">
        <f>'SCREENING INFO'!#REF!</f>
        <v>#REF!</v>
      </c>
      <c r="AH262" s="138" t="e">
        <f>'SCREENING INFO'!#REF!</f>
        <v>#REF!</v>
      </c>
      <c r="AI262" s="138" t="e">
        <f>'SCREENING INFO'!#REF!</f>
        <v>#REF!</v>
      </c>
      <c r="AJ262" s="138" t="e">
        <f>'SCREENING INFO'!#REF!</f>
        <v>#REF!</v>
      </c>
    </row>
    <row r="263" spans="1:36" s="25" customFormat="1" hidden="1">
      <c r="A263" s="106" t="e">
        <f>'SCREENING INFO'!#REF!</f>
        <v>#REF!</v>
      </c>
      <c r="B263" s="106" t="e">
        <f>'SCREENING INFO'!#REF!</f>
        <v>#REF!</v>
      </c>
      <c r="C263" s="106" t="e">
        <f>'SCREENING INFO'!#REF!</f>
        <v>#REF!</v>
      </c>
      <c r="D263" s="130" t="e">
        <f>'SCREENING INFO'!#REF!</f>
        <v>#REF!</v>
      </c>
      <c r="E263" s="130" t="e">
        <f>'SCREENING INFO'!#REF!</f>
        <v>#REF!</v>
      </c>
      <c r="F263" s="233" t="e">
        <f>'SCREENING INFO'!#REF!</f>
        <v>#REF!</v>
      </c>
      <c r="G263" s="141" t="e">
        <f>'SCREENING INFO'!#REF!</f>
        <v>#REF!</v>
      </c>
      <c r="H263" s="130" t="e">
        <f>'SCREENING INFO'!#REF!</f>
        <v>#REF!</v>
      </c>
      <c r="I263" s="130" t="e">
        <f>'SCREENING INFO'!#REF!</f>
        <v>#REF!</v>
      </c>
      <c r="J263" s="140" t="e">
        <f>'SCREENING INFO'!#REF!</f>
        <v>#REF!</v>
      </c>
      <c r="K263" s="140" t="e">
        <f>'SCREENING INFO'!#REF!</f>
        <v>#REF!</v>
      </c>
      <c r="L263" s="222" t="e">
        <f>'SCREENING INFO'!#REF!</f>
        <v>#REF!</v>
      </c>
      <c r="M263" s="221" t="e">
        <f>'SCREENING INFO'!#REF!</f>
        <v>#REF!</v>
      </c>
      <c r="N263" s="223" t="e">
        <f>'SCREENING INFO'!#REF!</f>
        <v>#REF!</v>
      </c>
      <c r="O263" s="140" t="e">
        <f>'SCREENING INFO'!#REF!</f>
        <v>#REF!</v>
      </c>
      <c r="P263" s="224" t="e">
        <f>'SCREENING INFO'!#REF!</f>
        <v>#REF!</v>
      </c>
      <c r="Q263" s="242" t="e">
        <f>'SCREENING INFO'!#REF!</f>
        <v>#REF!</v>
      </c>
      <c r="R263" s="225" t="e">
        <f>'SCREENING INFO'!#REF!</f>
        <v>#REF!</v>
      </c>
      <c r="S263" s="140" t="e">
        <f>'SCREENING INFO'!#REF!</f>
        <v>#REF!</v>
      </c>
      <c r="T263" s="206" t="e">
        <f>'SCREENING INFO'!#REF!</f>
        <v>#REF!</v>
      </c>
      <c r="U263" s="138" t="e">
        <f>'SCREENING INFO'!#REF!</f>
        <v>#REF!</v>
      </c>
      <c r="V263" s="132" t="e">
        <f>'SCREENING INFO'!#REF!</f>
        <v>#REF!</v>
      </c>
      <c r="W263" s="132" t="e">
        <f>'SCREENING INFO'!#REF!</f>
        <v>#REF!</v>
      </c>
      <c r="X263" s="132" t="e">
        <f>'SCREENING INFO'!#REF!</f>
        <v>#REF!</v>
      </c>
      <c r="Y263" s="132" t="e">
        <f>'SCREENING INFO'!#REF!</f>
        <v>#REF!</v>
      </c>
      <c r="Z263" s="132" t="e">
        <f>'SCREENING INFO'!#REF!</f>
        <v>#REF!</v>
      </c>
      <c r="AA263" s="201" t="e">
        <f>'SCREENING INFO'!#REF!</f>
        <v>#REF!</v>
      </c>
      <c r="AB263" s="202" t="e">
        <f>'SCREENING INFO'!#REF!</f>
        <v>#REF!</v>
      </c>
      <c r="AC263" s="132" t="e">
        <f>'SCREENING INFO'!#REF!</f>
        <v>#REF!</v>
      </c>
      <c r="AD263" s="201" t="e">
        <f>'SCREENING INFO'!#REF!</f>
        <v>#REF!</v>
      </c>
      <c r="AE263" s="132" t="e">
        <f>'SCREENING INFO'!#REF!</f>
        <v>#REF!</v>
      </c>
      <c r="AF263" s="132" t="e">
        <f>'SCREENING INFO'!#REF!</f>
        <v>#REF!</v>
      </c>
      <c r="AG263" s="132" t="e">
        <f>'SCREENING INFO'!#REF!</f>
        <v>#REF!</v>
      </c>
      <c r="AH263" s="132" t="e">
        <f>'SCREENING INFO'!#REF!</f>
        <v>#REF!</v>
      </c>
      <c r="AI263" s="132" t="e">
        <f>'SCREENING INFO'!#REF!</f>
        <v>#REF!</v>
      </c>
      <c r="AJ263" s="132" t="e">
        <f>'SCREENING INFO'!#REF!</f>
        <v>#REF!</v>
      </c>
    </row>
    <row r="264" spans="1:36" s="25" customFormat="1" hidden="1">
      <c r="A264" s="106" t="e">
        <f>'SCREENING INFO'!#REF!</f>
        <v>#REF!</v>
      </c>
      <c r="B264" s="106" t="e">
        <f>'SCREENING INFO'!#REF!</f>
        <v>#REF!</v>
      </c>
      <c r="C264" s="106" t="e">
        <f>'SCREENING INFO'!#REF!</f>
        <v>#REF!</v>
      </c>
      <c r="D264" s="130" t="e">
        <f>'SCREENING INFO'!#REF!</f>
        <v>#REF!</v>
      </c>
      <c r="E264" s="130" t="e">
        <f>'SCREENING INFO'!#REF!</f>
        <v>#REF!</v>
      </c>
      <c r="F264" s="233" t="e">
        <f>'SCREENING INFO'!#REF!</f>
        <v>#REF!</v>
      </c>
      <c r="G264" s="141" t="e">
        <f>'SCREENING INFO'!#REF!</f>
        <v>#REF!</v>
      </c>
      <c r="H264" s="130" t="e">
        <f>'SCREENING INFO'!#REF!</f>
        <v>#REF!</v>
      </c>
      <c r="I264" s="130" t="e">
        <f>'SCREENING INFO'!#REF!</f>
        <v>#REF!</v>
      </c>
      <c r="J264" s="140" t="e">
        <f>'SCREENING INFO'!#REF!</f>
        <v>#REF!</v>
      </c>
      <c r="K264" s="140" t="e">
        <f>'SCREENING INFO'!#REF!</f>
        <v>#REF!</v>
      </c>
      <c r="L264" s="222" t="e">
        <f>'SCREENING INFO'!#REF!</f>
        <v>#REF!</v>
      </c>
      <c r="M264" s="221" t="e">
        <f>'SCREENING INFO'!#REF!</f>
        <v>#REF!</v>
      </c>
      <c r="N264" s="223" t="e">
        <f>'SCREENING INFO'!#REF!</f>
        <v>#REF!</v>
      </c>
      <c r="O264" s="140" t="e">
        <f>'SCREENING INFO'!#REF!</f>
        <v>#REF!</v>
      </c>
      <c r="P264" s="224" t="e">
        <f>'SCREENING INFO'!#REF!</f>
        <v>#REF!</v>
      </c>
      <c r="Q264" s="242" t="e">
        <f>'SCREENING INFO'!#REF!</f>
        <v>#REF!</v>
      </c>
      <c r="R264" s="225" t="e">
        <f>'SCREENING INFO'!#REF!</f>
        <v>#REF!</v>
      </c>
      <c r="S264" s="140" t="e">
        <f>'SCREENING INFO'!#REF!</f>
        <v>#REF!</v>
      </c>
      <c r="T264" s="206" t="e">
        <f>'SCREENING INFO'!#REF!</f>
        <v>#REF!</v>
      </c>
      <c r="U264" s="138" t="e">
        <f>'SCREENING INFO'!#REF!</f>
        <v>#REF!</v>
      </c>
      <c r="V264" s="199" t="e">
        <f>'SCREENING INFO'!#REF!</f>
        <v>#REF!</v>
      </c>
      <c r="W264" s="132" t="e">
        <f>'SCREENING INFO'!#REF!</f>
        <v>#REF!</v>
      </c>
      <c r="X264" s="132" t="e">
        <f>'SCREENING INFO'!#REF!</f>
        <v>#REF!</v>
      </c>
      <c r="Y264" s="132" t="e">
        <f>'SCREENING INFO'!#REF!</f>
        <v>#REF!</v>
      </c>
      <c r="Z264" s="132" t="e">
        <f>'SCREENING INFO'!#REF!</f>
        <v>#REF!</v>
      </c>
      <c r="AA264" s="227" t="e">
        <f>'SCREENING INFO'!#REF!</f>
        <v>#REF!</v>
      </c>
      <c r="AB264" s="202" t="e">
        <f>'SCREENING INFO'!#REF!</f>
        <v>#REF!</v>
      </c>
      <c r="AC264" s="132" t="e">
        <f>'SCREENING INFO'!#REF!</f>
        <v>#REF!</v>
      </c>
      <c r="AD264" s="201" t="e">
        <f>'SCREENING INFO'!#REF!</f>
        <v>#REF!</v>
      </c>
      <c r="AE264" s="132" t="e">
        <f>'SCREENING INFO'!#REF!</f>
        <v>#REF!</v>
      </c>
      <c r="AF264" s="132" t="e">
        <f>'SCREENING INFO'!#REF!</f>
        <v>#REF!</v>
      </c>
      <c r="AG264" s="132" t="e">
        <f>'SCREENING INFO'!#REF!</f>
        <v>#REF!</v>
      </c>
      <c r="AH264" s="132" t="e">
        <f>'SCREENING INFO'!#REF!</f>
        <v>#REF!</v>
      </c>
      <c r="AI264" s="132" t="e">
        <f>'SCREENING INFO'!#REF!</f>
        <v>#REF!</v>
      </c>
      <c r="AJ264" s="132" t="e">
        <f>'SCREENING INFO'!#REF!</f>
        <v>#REF!</v>
      </c>
    </row>
    <row r="265" spans="1:36" s="25" customFormat="1" hidden="1">
      <c r="A265" s="106" t="e">
        <f>'SCREENING INFO'!#REF!</f>
        <v>#REF!</v>
      </c>
      <c r="B265" s="106" t="e">
        <f>'SCREENING INFO'!#REF!</f>
        <v>#REF!</v>
      </c>
      <c r="C265" s="106" t="e">
        <f>'SCREENING INFO'!#REF!</f>
        <v>#REF!</v>
      </c>
      <c r="D265" s="129" t="e">
        <f>'SCREENING INFO'!#REF!</f>
        <v>#REF!</v>
      </c>
      <c r="E265" s="130" t="e">
        <f>'SCREENING INFO'!#REF!</f>
        <v>#REF!</v>
      </c>
      <c r="F265" s="233" t="e">
        <f>'SCREENING INFO'!#REF!</f>
        <v>#REF!</v>
      </c>
      <c r="G265" s="141" t="e">
        <f>'SCREENING INFO'!#REF!</f>
        <v>#REF!</v>
      </c>
      <c r="H265" s="130" t="e">
        <f>'SCREENING INFO'!#REF!</f>
        <v>#REF!</v>
      </c>
      <c r="I265" s="130" t="e">
        <f>'SCREENING INFO'!#REF!</f>
        <v>#REF!</v>
      </c>
      <c r="J265" s="140" t="e">
        <f>'SCREENING INFO'!#REF!</f>
        <v>#REF!</v>
      </c>
      <c r="K265" s="140" t="e">
        <f>'SCREENING INFO'!#REF!</f>
        <v>#REF!</v>
      </c>
      <c r="L265" s="222" t="e">
        <f>'SCREENING INFO'!#REF!</f>
        <v>#REF!</v>
      </c>
      <c r="M265" s="221" t="e">
        <f>'SCREENING INFO'!#REF!</f>
        <v>#REF!</v>
      </c>
      <c r="N265" s="223" t="e">
        <f>'SCREENING INFO'!#REF!</f>
        <v>#REF!</v>
      </c>
      <c r="O265" s="140" t="e">
        <f>'SCREENING INFO'!#REF!</f>
        <v>#REF!</v>
      </c>
      <c r="P265" s="224" t="e">
        <f>'SCREENING INFO'!#REF!</f>
        <v>#REF!</v>
      </c>
      <c r="Q265" s="242" t="e">
        <f>'SCREENING INFO'!#REF!</f>
        <v>#REF!</v>
      </c>
      <c r="R265" s="225" t="e">
        <f>'SCREENING INFO'!#REF!</f>
        <v>#REF!</v>
      </c>
      <c r="S265" s="140" t="e">
        <f>'SCREENING INFO'!#REF!</f>
        <v>#REF!</v>
      </c>
      <c r="T265" s="206" t="e">
        <f>'SCREENING INFO'!#REF!</f>
        <v>#REF!</v>
      </c>
      <c r="U265" s="138" t="e">
        <f>'SCREENING INFO'!#REF!</f>
        <v>#REF!</v>
      </c>
      <c r="V265" s="132" t="e">
        <f>'SCREENING INFO'!#REF!</f>
        <v>#REF!</v>
      </c>
      <c r="W265" s="132" t="e">
        <f>'SCREENING INFO'!#REF!</f>
        <v>#REF!</v>
      </c>
      <c r="X265" s="132" t="e">
        <f>'SCREENING INFO'!#REF!</f>
        <v>#REF!</v>
      </c>
      <c r="Y265" s="132" t="e">
        <f>'SCREENING INFO'!#REF!</f>
        <v>#REF!</v>
      </c>
      <c r="Z265" s="132" t="e">
        <f>'SCREENING INFO'!#REF!</f>
        <v>#REF!</v>
      </c>
      <c r="AA265" s="201" t="e">
        <f>'SCREENING INFO'!#REF!</f>
        <v>#REF!</v>
      </c>
      <c r="AB265" s="202" t="e">
        <f>'SCREENING INFO'!#REF!</f>
        <v>#REF!</v>
      </c>
      <c r="AC265" s="132" t="e">
        <f>'SCREENING INFO'!#REF!</f>
        <v>#REF!</v>
      </c>
      <c r="AD265" s="201" t="e">
        <f>'SCREENING INFO'!#REF!</f>
        <v>#REF!</v>
      </c>
      <c r="AE265" s="132" t="e">
        <f>'SCREENING INFO'!#REF!</f>
        <v>#REF!</v>
      </c>
      <c r="AF265" s="132" t="e">
        <f>'SCREENING INFO'!#REF!</f>
        <v>#REF!</v>
      </c>
      <c r="AG265" s="132" t="e">
        <f>'SCREENING INFO'!#REF!</f>
        <v>#REF!</v>
      </c>
      <c r="AH265" s="132" t="e">
        <f>'SCREENING INFO'!#REF!</f>
        <v>#REF!</v>
      </c>
      <c r="AI265" s="132" t="e">
        <f>'SCREENING INFO'!#REF!</f>
        <v>#REF!</v>
      </c>
      <c r="AJ265" s="132" t="e">
        <f>'SCREENING INFO'!#REF!</f>
        <v>#REF!</v>
      </c>
    </row>
    <row r="266" spans="1:36" s="25" customFormat="1" hidden="1">
      <c r="A266" s="106" t="e">
        <f>'SCREENING INFO'!#REF!</f>
        <v>#REF!</v>
      </c>
      <c r="B266" s="106" t="e">
        <f>'SCREENING INFO'!#REF!</f>
        <v>#REF!</v>
      </c>
      <c r="C266" s="106" t="e">
        <f>'SCREENING INFO'!#REF!</f>
        <v>#REF!</v>
      </c>
      <c r="D266" s="116" t="e">
        <f>'SCREENING INFO'!#REF!</f>
        <v>#REF!</v>
      </c>
      <c r="E266" s="200" t="e">
        <f>'SCREENING INFO'!#REF!</f>
        <v>#REF!</v>
      </c>
      <c r="F266" s="232" t="e">
        <f>'SCREENING INFO'!#REF!</f>
        <v>#REF!</v>
      </c>
      <c r="G266" s="132" t="e">
        <f>'SCREENING INFO'!#REF!</f>
        <v>#REF!</v>
      </c>
      <c r="H266" s="138" t="e">
        <f>'SCREENING INFO'!#REF!</f>
        <v>#REF!</v>
      </c>
      <c r="I266" s="138" t="e">
        <f>'SCREENING INFO'!#REF!</f>
        <v>#REF!</v>
      </c>
      <c r="J266" s="140" t="e">
        <f>'SCREENING INFO'!#REF!</f>
        <v>#REF!</v>
      </c>
      <c r="K266" s="140" t="e">
        <f>'SCREENING INFO'!#REF!</f>
        <v>#REF!</v>
      </c>
      <c r="L266" s="222" t="e">
        <f>'SCREENING INFO'!#REF!</f>
        <v>#REF!</v>
      </c>
      <c r="M266" s="221" t="e">
        <f>'SCREENING INFO'!#REF!</f>
        <v>#REF!</v>
      </c>
      <c r="N266" s="223" t="e">
        <f>'SCREENING INFO'!#REF!</f>
        <v>#REF!</v>
      </c>
      <c r="O266" s="140" t="e">
        <f>'SCREENING INFO'!#REF!</f>
        <v>#REF!</v>
      </c>
      <c r="P266" s="224" t="e">
        <f>'SCREENING INFO'!#REF!</f>
        <v>#REF!</v>
      </c>
      <c r="Q266" s="242" t="e">
        <f>'SCREENING INFO'!#REF!</f>
        <v>#REF!</v>
      </c>
      <c r="R266" s="225" t="e">
        <f>'SCREENING INFO'!#REF!</f>
        <v>#REF!</v>
      </c>
      <c r="S266" s="140" t="e">
        <f>'SCREENING INFO'!#REF!</f>
        <v>#REF!</v>
      </c>
      <c r="T266" s="206" t="e">
        <f>'SCREENING INFO'!#REF!</f>
        <v>#REF!</v>
      </c>
      <c r="U266" s="138" t="e">
        <f>'SCREENING INFO'!#REF!</f>
        <v>#REF!</v>
      </c>
      <c r="V266" s="138" t="e">
        <f>'SCREENING INFO'!#REF!</f>
        <v>#REF!</v>
      </c>
      <c r="W266" s="138" t="e">
        <f>'SCREENING INFO'!#REF!</f>
        <v>#REF!</v>
      </c>
      <c r="X266" s="138" t="e">
        <f>'SCREENING INFO'!#REF!</f>
        <v>#REF!</v>
      </c>
      <c r="Y266" s="138" t="e">
        <f>'SCREENING INFO'!#REF!</f>
        <v>#REF!</v>
      </c>
      <c r="Z266" s="138" t="e">
        <f>'SCREENING INFO'!#REF!</f>
        <v>#REF!</v>
      </c>
      <c r="AA266" s="201" t="e">
        <f>'SCREENING INFO'!#REF!</f>
        <v>#REF!</v>
      </c>
      <c r="AB266" s="207" t="e">
        <f>'SCREENING INFO'!#REF!</f>
        <v>#REF!</v>
      </c>
      <c r="AC266" s="138" t="e">
        <f>'SCREENING INFO'!#REF!</f>
        <v>#REF!</v>
      </c>
      <c r="AD266" s="138" t="e">
        <f>'SCREENING INFO'!#REF!</f>
        <v>#REF!</v>
      </c>
      <c r="AE266" s="138" t="e">
        <f>'SCREENING INFO'!#REF!</f>
        <v>#REF!</v>
      </c>
      <c r="AF266" s="138" t="e">
        <f>'SCREENING INFO'!#REF!</f>
        <v>#REF!</v>
      </c>
      <c r="AG266" s="138" t="e">
        <f>'SCREENING INFO'!#REF!</f>
        <v>#REF!</v>
      </c>
      <c r="AH266" s="138" t="e">
        <f>'SCREENING INFO'!#REF!</f>
        <v>#REF!</v>
      </c>
      <c r="AI266" s="138" t="e">
        <f>'SCREENING INFO'!#REF!</f>
        <v>#REF!</v>
      </c>
      <c r="AJ266" s="138" t="e">
        <f>'SCREENING INFO'!#REF!</f>
        <v>#REF!</v>
      </c>
    </row>
    <row r="267" spans="1:36" s="25" customFormat="1" hidden="1">
      <c r="A267" s="106" t="e">
        <f>'SCREENING INFO'!#REF!</f>
        <v>#REF!</v>
      </c>
      <c r="B267" s="106" t="e">
        <f>'SCREENING INFO'!#REF!</f>
        <v>#REF!</v>
      </c>
      <c r="C267" s="106" t="e">
        <f>'SCREENING INFO'!#REF!</f>
        <v>#REF!</v>
      </c>
      <c r="D267" s="116" t="e">
        <f>'SCREENING INFO'!#REF!</f>
        <v>#REF!</v>
      </c>
      <c r="E267" s="200" t="e">
        <f>'SCREENING INFO'!#REF!</f>
        <v>#REF!</v>
      </c>
      <c r="F267" s="232" t="e">
        <f>'SCREENING INFO'!#REF!</f>
        <v>#REF!</v>
      </c>
      <c r="G267" s="132" t="e">
        <f>'SCREENING INFO'!#REF!</f>
        <v>#REF!</v>
      </c>
      <c r="H267" s="138" t="e">
        <f>'SCREENING INFO'!#REF!</f>
        <v>#REF!</v>
      </c>
      <c r="I267" s="138" t="e">
        <f>'SCREENING INFO'!#REF!</f>
        <v>#REF!</v>
      </c>
      <c r="J267" s="140" t="e">
        <f>'SCREENING INFO'!#REF!</f>
        <v>#REF!</v>
      </c>
      <c r="K267" s="140" t="e">
        <f>'SCREENING INFO'!#REF!</f>
        <v>#REF!</v>
      </c>
      <c r="L267" s="243" t="e">
        <f>'SCREENING INFO'!#REF!</f>
        <v>#REF!</v>
      </c>
      <c r="M267" s="221" t="e">
        <f>'SCREENING INFO'!#REF!</f>
        <v>#REF!</v>
      </c>
      <c r="N267" s="223" t="e">
        <f>'SCREENING INFO'!#REF!</f>
        <v>#REF!</v>
      </c>
      <c r="O267" s="140" t="e">
        <f>'SCREENING INFO'!#REF!</f>
        <v>#REF!</v>
      </c>
      <c r="P267" s="224" t="e">
        <f>'SCREENING INFO'!#REF!</f>
        <v>#REF!</v>
      </c>
      <c r="Q267" s="242" t="e">
        <f>'SCREENING INFO'!#REF!</f>
        <v>#REF!</v>
      </c>
      <c r="R267" s="225" t="e">
        <f>'SCREENING INFO'!#REF!</f>
        <v>#REF!</v>
      </c>
      <c r="S267" s="140" t="e">
        <f>'SCREENING INFO'!#REF!</f>
        <v>#REF!</v>
      </c>
      <c r="T267" s="206" t="e">
        <f>'SCREENING INFO'!#REF!</f>
        <v>#REF!</v>
      </c>
      <c r="U267" s="138" t="e">
        <f>'SCREENING INFO'!#REF!</f>
        <v>#REF!</v>
      </c>
      <c r="V267" s="138" t="e">
        <f>'SCREENING INFO'!#REF!</f>
        <v>#REF!</v>
      </c>
      <c r="W267" s="138" t="e">
        <f>'SCREENING INFO'!#REF!</f>
        <v>#REF!</v>
      </c>
      <c r="X267" s="138" t="e">
        <f>'SCREENING INFO'!#REF!</f>
        <v>#REF!</v>
      </c>
      <c r="Y267" s="138" t="e">
        <f>'SCREENING INFO'!#REF!</f>
        <v>#REF!</v>
      </c>
      <c r="Z267" s="138" t="e">
        <f>'SCREENING INFO'!#REF!</f>
        <v>#REF!</v>
      </c>
      <c r="AA267" s="201" t="e">
        <f>'SCREENING INFO'!#REF!</f>
        <v>#REF!</v>
      </c>
      <c r="AB267" s="207" t="e">
        <f>'SCREENING INFO'!#REF!</f>
        <v>#REF!</v>
      </c>
      <c r="AC267" s="138" t="e">
        <f>'SCREENING INFO'!#REF!</f>
        <v>#REF!</v>
      </c>
      <c r="AD267" s="138" t="e">
        <f>'SCREENING INFO'!#REF!</f>
        <v>#REF!</v>
      </c>
      <c r="AE267" s="138" t="e">
        <f>'SCREENING INFO'!#REF!</f>
        <v>#REF!</v>
      </c>
      <c r="AF267" s="138" t="e">
        <f>'SCREENING INFO'!#REF!</f>
        <v>#REF!</v>
      </c>
      <c r="AG267" s="138" t="e">
        <f>'SCREENING INFO'!#REF!</f>
        <v>#REF!</v>
      </c>
      <c r="AH267" s="138" t="e">
        <f>'SCREENING INFO'!#REF!</f>
        <v>#REF!</v>
      </c>
      <c r="AI267" s="138" t="e">
        <f>'SCREENING INFO'!#REF!</f>
        <v>#REF!</v>
      </c>
      <c r="AJ267" s="138" t="e">
        <f>'SCREENING INFO'!#REF!</f>
        <v>#REF!</v>
      </c>
    </row>
    <row r="268" spans="1:36">
      <c r="A268" s="106" t="e">
        <f>'SCREENING INFO'!#REF!</f>
        <v>#REF!</v>
      </c>
      <c r="B268" s="106" t="e">
        <f>'SCREENING INFO'!#REF!</f>
        <v>#REF!</v>
      </c>
      <c r="C268" s="106" t="e">
        <f>'SCREENING INFO'!#REF!</f>
        <v>#REF!</v>
      </c>
      <c r="D268" s="130" t="e">
        <f>'SCREENING INFO'!#REF!</f>
        <v>#REF!</v>
      </c>
      <c r="E268" s="259" t="e">
        <f>'SCREENING INFO'!#REF!</f>
        <v>#REF!</v>
      </c>
      <c r="F268" s="260" t="e">
        <f>'SCREENING INFO'!#REF!</f>
        <v>#REF!</v>
      </c>
      <c r="G268" s="261" t="e">
        <f>'SCREENING INFO'!#REF!</f>
        <v>#REF!</v>
      </c>
      <c r="H268" s="259" t="e">
        <f>'SCREENING INFO'!#REF!</f>
        <v>#REF!</v>
      </c>
      <c r="I268" s="259" t="e">
        <f>'SCREENING INFO'!#REF!</f>
        <v>#REF!</v>
      </c>
      <c r="J268" s="262" t="e">
        <f>'SCREENING INFO'!#REF!</f>
        <v>#REF!</v>
      </c>
      <c r="K268" s="262" t="e">
        <f>'SCREENING INFO'!#REF!</f>
        <v>#REF!</v>
      </c>
      <c r="L268" s="245" t="e">
        <f>'SCREENING INFO'!#REF!</f>
        <v>#REF!</v>
      </c>
      <c r="M268" s="263" t="e">
        <f>'SCREENING INFO'!#REF!</f>
        <v>#REF!</v>
      </c>
      <c r="N268" s="264" t="e">
        <f>'SCREENING INFO'!#REF!</f>
        <v>#REF!</v>
      </c>
      <c r="O268" s="265" t="e">
        <f>'SCREENING INFO'!#REF!</f>
        <v>#REF!</v>
      </c>
      <c r="P268" s="224" t="e">
        <f>'SCREENING INFO'!#REF!</f>
        <v>#REF!</v>
      </c>
      <c r="Q268" s="266" t="e">
        <f>'SCREENING INFO'!#REF!</f>
        <v>#REF!</v>
      </c>
      <c r="R268" s="267" t="e">
        <f>'SCREENING INFO'!#REF!</f>
        <v>#REF!</v>
      </c>
      <c r="S268" s="265" t="e">
        <f>'SCREENING INFO'!#REF!</f>
        <v>#REF!</v>
      </c>
      <c r="T268" s="268" t="e">
        <f>'SCREENING INFO'!#REF!</f>
        <v>#REF!</v>
      </c>
      <c r="U268" s="207" t="e">
        <f>'SCREENING INFO'!#REF!</f>
        <v>#REF!</v>
      </c>
      <c r="V268" s="202" t="e">
        <f>'SCREENING INFO'!#REF!</f>
        <v>#REF!</v>
      </c>
      <c r="W268" s="202" t="e">
        <f>'SCREENING INFO'!#REF!</f>
        <v>#REF!</v>
      </c>
      <c r="X268" s="202" t="e">
        <f>'SCREENING INFO'!#REF!</f>
        <v>#REF!</v>
      </c>
      <c r="Y268" s="202" t="e">
        <f>'SCREENING INFO'!#REF!</f>
        <v>#REF!</v>
      </c>
      <c r="Z268" s="202" t="e">
        <f>'SCREENING INFO'!#REF!</f>
        <v>#REF!</v>
      </c>
      <c r="AA268" s="201" t="e">
        <f>'SCREENING INFO'!#REF!</f>
        <v>#REF!</v>
      </c>
      <c r="AB268" s="202" t="e">
        <f>'SCREENING INFO'!#REF!</f>
        <v>#REF!</v>
      </c>
      <c r="AC268" s="202" t="e">
        <f>'SCREENING INFO'!#REF!</f>
        <v>#REF!</v>
      </c>
      <c r="AD268" s="201" t="e">
        <f>'SCREENING INFO'!#REF!</f>
        <v>#REF!</v>
      </c>
      <c r="AE268" s="202" t="e">
        <f>'SCREENING INFO'!#REF!</f>
        <v>#REF!</v>
      </c>
      <c r="AF268" s="202" t="e">
        <f>'SCREENING INFO'!#REF!</f>
        <v>#REF!</v>
      </c>
      <c r="AG268" s="202" t="e">
        <f>'SCREENING INFO'!#REF!</f>
        <v>#REF!</v>
      </c>
      <c r="AH268" s="202" t="e">
        <f>'SCREENING INFO'!#REF!</f>
        <v>#REF!</v>
      </c>
      <c r="AI268" s="202" t="e">
        <f>'SCREENING INFO'!#REF!</f>
        <v>#REF!</v>
      </c>
      <c r="AJ268" s="202" t="e">
        <f>'SCREENING INFO'!#REF!</f>
        <v>#REF!</v>
      </c>
    </row>
    <row r="269" spans="1:36">
      <c r="A269" s="106" t="e">
        <f>'SCREENING INFO'!#REF!</f>
        <v>#REF!</v>
      </c>
      <c r="B269" s="106" t="e">
        <f>'SCREENING INFO'!#REF!</f>
        <v>#REF!</v>
      </c>
      <c r="C269" s="106" t="e">
        <f>'SCREENING INFO'!#REF!</f>
        <v>#REF!</v>
      </c>
      <c r="D269" s="130" t="e">
        <f>'SCREENING INFO'!#REF!</f>
        <v>#REF!</v>
      </c>
      <c r="E269" s="259" t="e">
        <f>'SCREENING INFO'!#REF!</f>
        <v>#REF!</v>
      </c>
      <c r="F269" s="260" t="e">
        <f>'SCREENING INFO'!#REF!</f>
        <v>#REF!</v>
      </c>
      <c r="G269" s="261" t="e">
        <f>'SCREENING INFO'!#REF!</f>
        <v>#REF!</v>
      </c>
      <c r="H269" s="259" t="e">
        <f>'SCREENING INFO'!#REF!</f>
        <v>#REF!</v>
      </c>
      <c r="I269" s="259" t="e">
        <f>'SCREENING INFO'!#REF!</f>
        <v>#REF!</v>
      </c>
      <c r="J269" s="262" t="e">
        <f>'SCREENING INFO'!#REF!</f>
        <v>#REF!</v>
      </c>
      <c r="K269" s="262" t="e">
        <f>'SCREENING INFO'!#REF!</f>
        <v>#REF!</v>
      </c>
      <c r="L269" s="245" t="e">
        <f>'SCREENING INFO'!#REF!</f>
        <v>#REF!</v>
      </c>
      <c r="M269" s="263" t="e">
        <f>'SCREENING INFO'!#REF!</f>
        <v>#REF!</v>
      </c>
      <c r="N269" s="264" t="e">
        <f>'SCREENING INFO'!#REF!</f>
        <v>#REF!</v>
      </c>
      <c r="O269" s="265" t="e">
        <f>'SCREENING INFO'!#REF!</f>
        <v>#REF!</v>
      </c>
      <c r="P269" s="224" t="e">
        <f>'SCREENING INFO'!#REF!</f>
        <v>#REF!</v>
      </c>
      <c r="Q269" s="266" t="e">
        <f>'SCREENING INFO'!#REF!</f>
        <v>#REF!</v>
      </c>
      <c r="R269" s="267" t="e">
        <f>'SCREENING INFO'!#REF!</f>
        <v>#REF!</v>
      </c>
      <c r="S269" s="265" t="e">
        <f>'SCREENING INFO'!#REF!</f>
        <v>#REF!</v>
      </c>
      <c r="T269" s="268" t="e">
        <f>'SCREENING INFO'!#REF!</f>
        <v>#REF!</v>
      </c>
      <c r="U269" s="207" t="e">
        <f>'SCREENING INFO'!#REF!</f>
        <v>#REF!</v>
      </c>
      <c r="V269" s="269" t="e">
        <f>'SCREENING INFO'!#REF!</f>
        <v>#REF!</v>
      </c>
      <c r="W269" s="202" t="e">
        <f>'SCREENING INFO'!#REF!</f>
        <v>#REF!</v>
      </c>
      <c r="X269" s="202" t="e">
        <f>'SCREENING INFO'!#REF!</f>
        <v>#REF!</v>
      </c>
      <c r="Y269" s="202" t="e">
        <f>'SCREENING INFO'!#REF!</f>
        <v>#REF!</v>
      </c>
      <c r="Z269" s="202" t="e">
        <f>'SCREENING INFO'!#REF!</f>
        <v>#REF!</v>
      </c>
      <c r="AA269" s="201" t="e">
        <f>'SCREENING INFO'!#REF!</f>
        <v>#REF!</v>
      </c>
      <c r="AB269" s="202" t="e">
        <f>'SCREENING INFO'!#REF!</f>
        <v>#REF!</v>
      </c>
      <c r="AC269" s="202" t="e">
        <f>'SCREENING INFO'!#REF!</f>
        <v>#REF!</v>
      </c>
      <c r="AD269" s="201" t="e">
        <f>'SCREENING INFO'!#REF!</f>
        <v>#REF!</v>
      </c>
      <c r="AE269" s="202" t="e">
        <f>'SCREENING INFO'!#REF!</f>
        <v>#REF!</v>
      </c>
      <c r="AF269" s="202" t="e">
        <f>'SCREENING INFO'!#REF!</f>
        <v>#REF!</v>
      </c>
      <c r="AG269" s="202" t="e">
        <f>'SCREENING INFO'!#REF!</f>
        <v>#REF!</v>
      </c>
      <c r="AH269" s="202" t="e">
        <f>'SCREENING INFO'!#REF!</f>
        <v>#REF!</v>
      </c>
      <c r="AI269" s="202" t="e">
        <f>'SCREENING INFO'!#REF!</f>
        <v>#REF!</v>
      </c>
      <c r="AJ269" s="202" t="e">
        <f>'SCREENING INFO'!#REF!</f>
        <v>#REF!</v>
      </c>
    </row>
    <row r="270" spans="1:36">
      <c r="A270" s="106" t="e">
        <f>'SCREENING INFO'!#REF!</f>
        <v>#REF!</v>
      </c>
      <c r="B270" s="106" t="e">
        <f>'SCREENING INFO'!#REF!</f>
        <v>#REF!</v>
      </c>
      <c r="C270" s="106" t="e">
        <f>'SCREENING INFO'!#REF!</f>
        <v>#REF!</v>
      </c>
      <c r="D270" s="130" t="e">
        <f>'SCREENING INFO'!#REF!</f>
        <v>#REF!</v>
      </c>
      <c r="E270" s="259" t="e">
        <f>'SCREENING INFO'!#REF!</f>
        <v>#REF!</v>
      </c>
      <c r="F270" s="260" t="e">
        <f>'SCREENING INFO'!#REF!</f>
        <v>#REF!</v>
      </c>
      <c r="G270" s="261" t="e">
        <f>'SCREENING INFO'!#REF!</f>
        <v>#REF!</v>
      </c>
      <c r="H270" s="259" t="e">
        <f>'SCREENING INFO'!#REF!</f>
        <v>#REF!</v>
      </c>
      <c r="I270" s="259" t="e">
        <f>'SCREENING INFO'!#REF!</f>
        <v>#REF!</v>
      </c>
      <c r="J270" s="262" t="e">
        <f>'SCREENING INFO'!#REF!</f>
        <v>#REF!</v>
      </c>
      <c r="K270" s="262" t="e">
        <f>'SCREENING INFO'!#REF!</f>
        <v>#REF!</v>
      </c>
      <c r="L270" s="245" t="e">
        <f>'SCREENING INFO'!#REF!</f>
        <v>#REF!</v>
      </c>
      <c r="M270" s="263" t="e">
        <f>'SCREENING INFO'!#REF!</f>
        <v>#REF!</v>
      </c>
      <c r="N270" s="264" t="e">
        <f>'SCREENING INFO'!#REF!</f>
        <v>#REF!</v>
      </c>
      <c r="O270" s="265" t="e">
        <f>'SCREENING INFO'!#REF!</f>
        <v>#REF!</v>
      </c>
      <c r="P270" s="224" t="e">
        <f>'SCREENING INFO'!#REF!</f>
        <v>#REF!</v>
      </c>
      <c r="Q270" s="266" t="e">
        <f>'SCREENING INFO'!#REF!</f>
        <v>#REF!</v>
      </c>
      <c r="R270" s="267" t="e">
        <f>'SCREENING INFO'!#REF!</f>
        <v>#REF!</v>
      </c>
      <c r="S270" s="265" t="e">
        <f>'SCREENING INFO'!#REF!</f>
        <v>#REF!</v>
      </c>
      <c r="T270" s="268" t="e">
        <f>'SCREENING INFO'!#REF!</f>
        <v>#REF!</v>
      </c>
      <c r="U270" s="207" t="e">
        <f>'SCREENING INFO'!#REF!</f>
        <v>#REF!</v>
      </c>
      <c r="V270" s="269" t="e">
        <f>'SCREENING INFO'!#REF!</f>
        <v>#REF!</v>
      </c>
      <c r="W270" s="202" t="e">
        <f>'SCREENING INFO'!#REF!</f>
        <v>#REF!</v>
      </c>
      <c r="X270" s="202" t="e">
        <f>'SCREENING INFO'!#REF!</f>
        <v>#REF!</v>
      </c>
      <c r="Y270" s="202" t="e">
        <f>'SCREENING INFO'!#REF!</f>
        <v>#REF!</v>
      </c>
      <c r="Z270" s="202" t="e">
        <f>'SCREENING INFO'!#REF!</f>
        <v>#REF!</v>
      </c>
      <c r="AA270" s="201" t="e">
        <f>'SCREENING INFO'!#REF!</f>
        <v>#REF!</v>
      </c>
      <c r="AB270" s="202" t="e">
        <f>'SCREENING INFO'!#REF!</f>
        <v>#REF!</v>
      </c>
      <c r="AC270" s="202" t="e">
        <f>'SCREENING INFO'!#REF!</f>
        <v>#REF!</v>
      </c>
      <c r="AD270" s="201" t="e">
        <f>'SCREENING INFO'!#REF!</f>
        <v>#REF!</v>
      </c>
      <c r="AE270" s="202" t="e">
        <f>'SCREENING INFO'!#REF!</f>
        <v>#REF!</v>
      </c>
      <c r="AF270" s="202" t="e">
        <f>'SCREENING INFO'!#REF!</f>
        <v>#REF!</v>
      </c>
      <c r="AG270" s="202" t="e">
        <f>'SCREENING INFO'!#REF!</f>
        <v>#REF!</v>
      </c>
      <c r="AH270" s="202" t="e">
        <f>'SCREENING INFO'!#REF!</f>
        <v>#REF!</v>
      </c>
      <c r="AI270" s="202" t="e">
        <f>'SCREENING INFO'!#REF!</f>
        <v>#REF!</v>
      </c>
      <c r="AJ270" s="202" t="e">
        <f>'SCREENING INFO'!#REF!</f>
        <v>#REF!</v>
      </c>
    </row>
    <row r="271" spans="1:36" hidden="1">
      <c r="A271" s="106" t="e">
        <f>'SCREENING INFO'!#REF!</f>
        <v>#REF!</v>
      </c>
      <c r="B271" s="106" t="e">
        <f>'SCREENING INFO'!#REF!</f>
        <v>#REF!</v>
      </c>
      <c r="C271" s="106" t="e">
        <f>'SCREENING INFO'!#REF!</f>
        <v>#REF!</v>
      </c>
      <c r="D271" s="130" t="e">
        <f>'SCREENING INFO'!#REF!</f>
        <v>#REF!</v>
      </c>
      <c r="E271" s="259" t="e">
        <f>'SCREENING INFO'!#REF!</f>
        <v>#REF!</v>
      </c>
      <c r="F271" s="271" t="e">
        <f>'SCREENING INFO'!#REF!</f>
        <v>#REF!</v>
      </c>
      <c r="G271" s="261" t="e">
        <f>'SCREENING INFO'!#REF!</f>
        <v>#REF!</v>
      </c>
      <c r="H271" s="259" t="e">
        <f>'SCREENING INFO'!#REF!</f>
        <v>#REF!</v>
      </c>
      <c r="I271" s="259" t="e">
        <f>'SCREENING INFO'!#REF!</f>
        <v>#REF!</v>
      </c>
      <c r="J271" s="262" t="e">
        <f>'SCREENING INFO'!#REF!</f>
        <v>#REF!</v>
      </c>
      <c r="K271" s="262" t="e">
        <f>'SCREENING INFO'!#REF!</f>
        <v>#REF!</v>
      </c>
      <c r="L271" s="245" t="e">
        <f>'SCREENING INFO'!#REF!</f>
        <v>#REF!</v>
      </c>
      <c r="M271" s="263" t="e">
        <f>'SCREENING INFO'!#REF!</f>
        <v>#REF!</v>
      </c>
      <c r="N271" s="264" t="e">
        <f>'SCREENING INFO'!#REF!</f>
        <v>#REF!</v>
      </c>
      <c r="O271" s="265" t="e">
        <f>'SCREENING INFO'!#REF!</f>
        <v>#REF!</v>
      </c>
      <c r="P271" s="224" t="e">
        <f>'SCREENING INFO'!#REF!</f>
        <v>#REF!</v>
      </c>
      <c r="Q271" s="266" t="e">
        <f>'SCREENING INFO'!#REF!</f>
        <v>#REF!</v>
      </c>
      <c r="R271" s="267" t="e">
        <f>'SCREENING INFO'!#REF!</f>
        <v>#REF!</v>
      </c>
      <c r="S271" s="265" t="e">
        <f>'SCREENING INFO'!#REF!</f>
        <v>#REF!</v>
      </c>
      <c r="T271" s="268" t="e">
        <f>'SCREENING INFO'!#REF!</f>
        <v>#REF!</v>
      </c>
      <c r="U271" s="207" t="e">
        <f>'SCREENING INFO'!#REF!</f>
        <v>#REF!</v>
      </c>
      <c r="V271" s="202" t="e">
        <f>'SCREENING INFO'!#REF!</f>
        <v>#REF!</v>
      </c>
      <c r="W271" s="202" t="e">
        <f>'SCREENING INFO'!#REF!</f>
        <v>#REF!</v>
      </c>
      <c r="X271" s="202" t="e">
        <f>'SCREENING INFO'!#REF!</f>
        <v>#REF!</v>
      </c>
      <c r="Y271" s="202" t="e">
        <f>'SCREENING INFO'!#REF!</f>
        <v>#REF!</v>
      </c>
      <c r="Z271" s="202" t="e">
        <f>'SCREENING INFO'!#REF!</f>
        <v>#REF!</v>
      </c>
      <c r="AA271" s="201" t="e">
        <f>'SCREENING INFO'!#REF!</f>
        <v>#REF!</v>
      </c>
      <c r="AB271" s="202" t="e">
        <f>'SCREENING INFO'!#REF!</f>
        <v>#REF!</v>
      </c>
      <c r="AC271" s="202" t="e">
        <f>'SCREENING INFO'!#REF!</f>
        <v>#REF!</v>
      </c>
      <c r="AD271" s="201" t="e">
        <f>'SCREENING INFO'!#REF!</f>
        <v>#REF!</v>
      </c>
      <c r="AE271" s="202" t="e">
        <f>'SCREENING INFO'!#REF!</f>
        <v>#REF!</v>
      </c>
      <c r="AF271" s="202" t="e">
        <f>'SCREENING INFO'!#REF!</f>
        <v>#REF!</v>
      </c>
      <c r="AG271" s="202" t="e">
        <f>'SCREENING INFO'!#REF!</f>
        <v>#REF!</v>
      </c>
      <c r="AH271" s="202" t="e">
        <f>'SCREENING INFO'!#REF!</f>
        <v>#REF!</v>
      </c>
      <c r="AI271" s="202" t="e">
        <f>'SCREENING INFO'!#REF!</f>
        <v>#REF!</v>
      </c>
      <c r="AJ271" s="202" t="e">
        <f>'SCREENING INFO'!#REF!</f>
        <v>#REF!</v>
      </c>
    </row>
    <row r="272" spans="1:36" hidden="1">
      <c r="A272" s="106" t="e">
        <f>'SCREENING INFO'!#REF!</f>
        <v>#REF!</v>
      </c>
      <c r="B272" s="106" t="e">
        <f>'SCREENING INFO'!#REF!</f>
        <v>#REF!</v>
      </c>
      <c r="C272" s="106" t="e">
        <f>'SCREENING INFO'!#REF!</f>
        <v>#REF!</v>
      </c>
      <c r="D272" s="130" t="e">
        <f>'SCREENING INFO'!#REF!</f>
        <v>#REF!</v>
      </c>
      <c r="E272" s="259" t="e">
        <f>'SCREENING INFO'!#REF!</f>
        <v>#REF!</v>
      </c>
      <c r="F272" s="260" t="e">
        <f>'SCREENING INFO'!#REF!</f>
        <v>#REF!</v>
      </c>
      <c r="G272" s="261" t="e">
        <f>'SCREENING INFO'!#REF!</f>
        <v>#REF!</v>
      </c>
      <c r="H272" s="259" t="e">
        <f>'SCREENING INFO'!#REF!</f>
        <v>#REF!</v>
      </c>
      <c r="I272" s="259" t="e">
        <f>'SCREENING INFO'!#REF!</f>
        <v>#REF!</v>
      </c>
      <c r="J272" s="262" t="e">
        <f>'SCREENING INFO'!#REF!</f>
        <v>#REF!</v>
      </c>
      <c r="K272" s="262" t="e">
        <f>'SCREENING INFO'!#REF!</f>
        <v>#REF!</v>
      </c>
      <c r="L272" s="245" t="e">
        <f>'SCREENING INFO'!#REF!</f>
        <v>#REF!</v>
      </c>
      <c r="M272" s="263" t="e">
        <f>'SCREENING INFO'!#REF!</f>
        <v>#REF!</v>
      </c>
      <c r="N272" s="264" t="e">
        <f>'SCREENING INFO'!#REF!</f>
        <v>#REF!</v>
      </c>
      <c r="O272" s="265" t="e">
        <f>'SCREENING INFO'!#REF!</f>
        <v>#REF!</v>
      </c>
      <c r="P272" s="224" t="e">
        <f>'SCREENING INFO'!#REF!</f>
        <v>#REF!</v>
      </c>
      <c r="Q272" s="266" t="e">
        <f>'SCREENING INFO'!#REF!</f>
        <v>#REF!</v>
      </c>
      <c r="R272" s="267" t="e">
        <f>'SCREENING INFO'!#REF!</f>
        <v>#REF!</v>
      </c>
      <c r="S272" s="265" t="e">
        <f>'SCREENING INFO'!#REF!</f>
        <v>#REF!</v>
      </c>
      <c r="T272" s="268" t="e">
        <f>'SCREENING INFO'!#REF!</f>
        <v>#REF!</v>
      </c>
      <c r="U272" s="207" t="e">
        <f>'SCREENING INFO'!#REF!</f>
        <v>#REF!</v>
      </c>
      <c r="V272" s="269" t="e">
        <f>'SCREENING INFO'!#REF!</f>
        <v>#REF!</v>
      </c>
      <c r="W272" s="202" t="e">
        <f>'SCREENING INFO'!#REF!</f>
        <v>#REF!</v>
      </c>
      <c r="X272" s="202" t="e">
        <f>'SCREENING INFO'!#REF!</f>
        <v>#REF!</v>
      </c>
      <c r="Y272" s="202" t="e">
        <f>'SCREENING INFO'!#REF!</f>
        <v>#REF!</v>
      </c>
      <c r="Z272" s="202" t="e">
        <f>'SCREENING INFO'!#REF!</f>
        <v>#REF!</v>
      </c>
      <c r="AA272" s="201" t="e">
        <f>'SCREENING INFO'!#REF!</f>
        <v>#REF!</v>
      </c>
      <c r="AB272" s="202" t="e">
        <f>'SCREENING INFO'!#REF!</f>
        <v>#REF!</v>
      </c>
      <c r="AC272" s="202" t="e">
        <f>'SCREENING INFO'!#REF!</f>
        <v>#REF!</v>
      </c>
      <c r="AD272" s="201" t="e">
        <f>'SCREENING INFO'!#REF!</f>
        <v>#REF!</v>
      </c>
      <c r="AE272" s="202" t="e">
        <f>'SCREENING INFO'!#REF!</f>
        <v>#REF!</v>
      </c>
      <c r="AF272" s="202" t="e">
        <f>'SCREENING INFO'!#REF!</f>
        <v>#REF!</v>
      </c>
      <c r="AG272" s="202" t="e">
        <f>'SCREENING INFO'!#REF!</f>
        <v>#REF!</v>
      </c>
      <c r="AH272" s="202" t="e">
        <f>'SCREENING INFO'!#REF!</f>
        <v>#REF!</v>
      </c>
      <c r="AI272" s="202" t="e">
        <f>'SCREENING INFO'!#REF!</f>
        <v>#REF!</v>
      </c>
      <c r="AJ272" s="202" t="e">
        <f>'SCREENING INFO'!#REF!</f>
        <v>#REF!</v>
      </c>
    </row>
    <row r="273" spans="1:36" hidden="1">
      <c r="A273" s="106" t="e">
        <f>'SCREENING INFO'!#REF!</f>
        <v>#REF!</v>
      </c>
      <c r="B273" s="106" t="e">
        <f>'SCREENING INFO'!#REF!</f>
        <v>#REF!</v>
      </c>
      <c r="C273" s="106" t="e">
        <f>'SCREENING INFO'!#REF!</f>
        <v>#REF!</v>
      </c>
      <c r="D273" s="130" t="e">
        <f>'SCREENING INFO'!#REF!</f>
        <v>#REF!</v>
      </c>
      <c r="E273" s="259" t="e">
        <f>'SCREENING INFO'!#REF!</f>
        <v>#REF!</v>
      </c>
      <c r="F273" s="260" t="e">
        <f>'SCREENING INFO'!#REF!</f>
        <v>#REF!</v>
      </c>
      <c r="G273" s="261" t="e">
        <f>'SCREENING INFO'!#REF!</f>
        <v>#REF!</v>
      </c>
      <c r="H273" s="259" t="e">
        <f>'SCREENING INFO'!#REF!</f>
        <v>#REF!</v>
      </c>
      <c r="I273" s="259" t="e">
        <f>'SCREENING INFO'!#REF!</f>
        <v>#REF!</v>
      </c>
      <c r="J273" s="262" t="e">
        <f>'SCREENING INFO'!#REF!</f>
        <v>#REF!</v>
      </c>
      <c r="K273" s="262" t="e">
        <f>'SCREENING INFO'!#REF!</f>
        <v>#REF!</v>
      </c>
      <c r="L273" s="245" t="e">
        <f>'SCREENING INFO'!#REF!</f>
        <v>#REF!</v>
      </c>
      <c r="M273" s="263" t="e">
        <f>'SCREENING INFO'!#REF!</f>
        <v>#REF!</v>
      </c>
      <c r="N273" s="264" t="e">
        <f>'SCREENING INFO'!#REF!</f>
        <v>#REF!</v>
      </c>
      <c r="O273" s="265" t="e">
        <f>'SCREENING INFO'!#REF!</f>
        <v>#REF!</v>
      </c>
      <c r="P273" s="224" t="e">
        <f>'SCREENING INFO'!#REF!</f>
        <v>#REF!</v>
      </c>
      <c r="Q273" s="266" t="e">
        <f>'SCREENING INFO'!#REF!</f>
        <v>#REF!</v>
      </c>
      <c r="R273" s="267" t="e">
        <f>'SCREENING INFO'!#REF!</f>
        <v>#REF!</v>
      </c>
      <c r="S273" s="265" t="e">
        <f>'SCREENING INFO'!#REF!</f>
        <v>#REF!</v>
      </c>
      <c r="T273" s="268" t="e">
        <f>'SCREENING INFO'!#REF!</f>
        <v>#REF!</v>
      </c>
      <c r="U273" s="207" t="e">
        <f>'SCREENING INFO'!#REF!</f>
        <v>#REF!</v>
      </c>
      <c r="V273" s="269" t="e">
        <f>'SCREENING INFO'!#REF!</f>
        <v>#REF!</v>
      </c>
      <c r="W273" s="202" t="e">
        <f>'SCREENING INFO'!#REF!</f>
        <v>#REF!</v>
      </c>
      <c r="X273" s="202" t="e">
        <f>'SCREENING INFO'!#REF!</f>
        <v>#REF!</v>
      </c>
      <c r="Y273" s="202" t="e">
        <f>'SCREENING INFO'!#REF!</f>
        <v>#REF!</v>
      </c>
      <c r="Z273" s="202" t="e">
        <f>'SCREENING INFO'!#REF!</f>
        <v>#REF!</v>
      </c>
      <c r="AA273" s="201" t="e">
        <f>'SCREENING INFO'!#REF!</f>
        <v>#REF!</v>
      </c>
      <c r="AB273" s="202" t="e">
        <f>'SCREENING INFO'!#REF!</f>
        <v>#REF!</v>
      </c>
      <c r="AC273" s="202" t="e">
        <f>'SCREENING INFO'!#REF!</f>
        <v>#REF!</v>
      </c>
      <c r="AD273" s="201" t="e">
        <f>'SCREENING INFO'!#REF!</f>
        <v>#REF!</v>
      </c>
      <c r="AE273" s="202" t="e">
        <f>'SCREENING INFO'!#REF!</f>
        <v>#REF!</v>
      </c>
      <c r="AF273" s="202" t="e">
        <f>'SCREENING INFO'!#REF!</f>
        <v>#REF!</v>
      </c>
      <c r="AG273" s="202" t="e">
        <f>'SCREENING INFO'!#REF!</f>
        <v>#REF!</v>
      </c>
      <c r="AH273" s="202" t="e">
        <f>'SCREENING INFO'!#REF!</f>
        <v>#REF!</v>
      </c>
      <c r="AI273" s="202" t="e">
        <f>'SCREENING INFO'!#REF!</f>
        <v>#REF!</v>
      </c>
      <c r="AJ273" s="202" t="e">
        <f>'SCREENING INFO'!#REF!</f>
        <v>#REF!</v>
      </c>
    </row>
    <row r="274" spans="1:36" hidden="1">
      <c r="A274" s="106" t="e">
        <f>'SCREENING INFO'!#REF!</f>
        <v>#REF!</v>
      </c>
      <c r="B274" s="106" t="e">
        <f>'SCREENING INFO'!#REF!</f>
        <v>#REF!</v>
      </c>
      <c r="C274" s="106" t="e">
        <f>'SCREENING INFO'!#REF!</f>
        <v>#REF!</v>
      </c>
      <c r="D274" s="129" t="e">
        <f>'SCREENING INFO'!#REF!</f>
        <v>#REF!</v>
      </c>
      <c r="E274" s="259" t="e">
        <f>'SCREENING INFO'!#REF!</f>
        <v>#REF!</v>
      </c>
      <c r="F274" s="260" t="e">
        <f>'SCREENING INFO'!#REF!</f>
        <v>#REF!</v>
      </c>
      <c r="G274" s="261" t="e">
        <f>'SCREENING INFO'!#REF!</f>
        <v>#REF!</v>
      </c>
      <c r="H274" s="259" t="e">
        <f>'SCREENING INFO'!#REF!</f>
        <v>#REF!</v>
      </c>
      <c r="I274" s="259" t="e">
        <f>'SCREENING INFO'!#REF!</f>
        <v>#REF!</v>
      </c>
      <c r="J274" s="262" t="e">
        <f>'SCREENING INFO'!#REF!</f>
        <v>#REF!</v>
      </c>
      <c r="K274" s="262" t="e">
        <f>'SCREENING INFO'!#REF!</f>
        <v>#REF!</v>
      </c>
      <c r="L274" s="245" t="e">
        <f>'SCREENING INFO'!#REF!</f>
        <v>#REF!</v>
      </c>
      <c r="M274" s="263" t="e">
        <f>'SCREENING INFO'!#REF!</f>
        <v>#REF!</v>
      </c>
      <c r="N274" s="264" t="e">
        <f>'SCREENING INFO'!#REF!</f>
        <v>#REF!</v>
      </c>
      <c r="O274" s="265" t="e">
        <f>'SCREENING INFO'!#REF!</f>
        <v>#REF!</v>
      </c>
      <c r="P274" s="224" t="e">
        <f>'SCREENING INFO'!#REF!</f>
        <v>#REF!</v>
      </c>
      <c r="Q274" s="266" t="e">
        <f>'SCREENING INFO'!#REF!</f>
        <v>#REF!</v>
      </c>
      <c r="R274" s="267" t="e">
        <f>'SCREENING INFO'!#REF!</f>
        <v>#REF!</v>
      </c>
      <c r="S274" s="265" t="e">
        <f>'SCREENING INFO'!#REF!</f>
        <v>#REF!</v>
      </c>
      <c r="T274" s="268" t="e">
        <f>'SCREENING INFO'!#REF!</f>
        <v>#REF!</v>
      </c>
      <c r="U274" s="207" t="e">
        <f>'SCREENING INFO'!#REF!</f>
        <v>#REF!</v>
      </c>
      <c r="V274" s="202" t="e">
        <f>'SCREENING INFO'!#REF!</f>
        <v>#REF!</v>
      </c>
      <c r="W274" s="202" t="e">
        <f>'SCREENING INFO'!#REF!</f>
        <v>#REF!</v>
      </c>
      <c r="X274" s="202" t="e">
        <f>'SCREENING INFO'!#REF!</f>
        <v>#REF!</v>
      </c>
      <c r="Y274" s="202" t="e">
        <f>'SCREENING INFO'!#REF!</f>
        <v>#REF!</v>
      </c>
      <c r="Z274" s="202" t="e">
        <f>'SCREENING INFO'!#REF!</f>
        <v>#REF!</v>
      </c>
      <c r="AA274" s="201" t="e">
        <f>'SCREENING INFO'!#REF!</f>
        <v>#REF!</v>
      </c>
      <c r="AB274" s="202" t="e">
        <f>'SCREENING INFO'!#REF!</f>
        <v>#REF!</v>
      </c>
      <c r="AC274" s="202" t="e">
        <f>'SCREENING INFO'!#REF!</f>
        <v>#REF!</v>
      </c>
      <c r="AD274" s="201" t="e">
        <f>'SCREENING INFO'!#REF!</f>
        <v>#REF!</v>
      </c>
      <c r="AE274" s="202" t="e">
        <f>'SCREENING INFO'!#REF!</f>
        <v>#REF!</v>
      </c>
      <c r="AF274" s="202" t="e">
        <f>'SCREENING INFO'!#REF!</f>
        <v>#REF!</v>
      </c>
      <c r="AG274" s="202" t="e">
        <f>'SCREENING INFO'!#REF!</f>
        <v>#REF!</v>
      </c>
      <c r="AH274" s="202" t="e">
        <f>'SCREENING INFO'!#REF!</f>
        <v>#REF!</v>
      </c>
      <c r="AI274" s="202" t="e">
        <f>'SCREENING INFO'!#REF!</f>
        <v>#REF!</v>
      </c>
      <c r="AJ274" s="202" t="e">
        <f>'SCREENING INFO'!#REF!</f>
        <v>#REF!</v>
      </c>
    </row>
    <row r="275" spans="1:36" hidden="1">
      <c r="A275" s="106" t="e">
        <f>'SCREENING INFO'!#REF!</f>
        <v>#REF!</v>
      </c>
      <c r="B275" s="106" t="e">
        <f>'SCREENING INFO'!#REF!</f>
        <v>#REF!</v>
      </c>
      <c r="C275" s="106" t="e">
        <f>'SCREENING INFO'!#REF!</f>
        <v>#REF!</v>
      </c>
      <c r="D275" s="135" t="e">
        <f>'SCREENING INFO'!#REF!</f>
        <v>#REF!</v>
      </c>
      <c r="E275" s="259" t="e">
        <f>'SCREENING INFO'!#REF!</f>
        <v>#REF!</v>
      </c>
      <c r="F275" s="260" t="e">
        <f>'SCREENING INFO'!#REF!</f>
        <v>#REF!</v>
      </c>
      <c r="G275" s="261" t="e">
        <f>'SCREENING INFO'!#REF!</f>
        <v>#REF!</v>
      </c>
      <c r="H275" s="259" t="e">
        <f>'SCREENING INFO'!#REF!</f>
        <v>#REF!</v>
      </c>
      <c r="I275" s="259" t="e">
        <f>'SCREENING INFO'!#REF!</f>
        <v>#REF!</v>
      </c>
      <c r="J275" s="262" t="e">
        <f>'SCREENING INFO'!#REF!</f>
        <v>#REF!</v>
      </c>
      <c r="K275" s="262" t="e">
        <f>'SCREENING INFO'!#REF!</f>
        <v>#REF!</v>
      </c>
      <c r="L275" s="245" t="e">
        <f>'SCREENING INFO'!#REF!</f>
        <v>#REF!</v>
      </c>
      <c r="M275" s="263" t="e">
        <f>'SCREENING INFO'!#REF!</f>
        <v>#REF!</v>
      </c>
      <c r="N275" s="264" t="e">
        <f>'SCREENING INFO'!#REF!</f>
        <v>#REF!</v>
      </c>
      <c r="O275" s="265" t="e">
        <f>'SCREENING INFO'!#REF!</f>
        <v>#REF!</v>
      </c>
      <c r="P275" s="224" t="e">
        <f>'SCREENING INFO'!#REF!</f>
        <v>#REF!</v>
      </c>
      <c r="Q275" s="266" t="e">
        <f>'SCREENING INFO'!#REF!</f>
        <v>#REF!</v>
      </c>
      <c r="R275" s="267" t="e">
        <f>'SCREENING INFO'!#REF!</f>
        <v>#REF!</v>
      </c>
      <c r="S275" s="265" t="e">
        <f>'SCREENING INFO'!#REF!</f>
        <v>#REF!</v>
      </c>
      <c r="T275" s="268" t="e">
        <f>'SCREENING INFO'!#REF!</f>
        <v>#REF!</v>
      </c>
      <c r="U275" s="207" t="e">
        <f>'SCREENING INFO'!#REF!</f>
        <v>#REF!</v>
      </c>
      <c r="V275" s="202" t="e">
        <f>'SCREENING INFO'!#REF!</f>
        <v>#REF!</v>
      </c>
      <c r="W275" s="202" t="e">
        <f>'SCREENING INFO'!#REF!</f>
        <v>#REF!</v>
      </c>
      <c r="X275" s="202" t="e">
        <f>'SCREENING INFO'!#REF!</f>
        <v>#REF!</v>
      </c>
      <c r="Y275" s="202" t="e">
        <f>'SCREENING INFO'!#REF!</f>
        <v>#REF!</v>
      </c>
      <c r="Z275" s="202" t="e">
        <f>'SCREENING INFO'!#REF!</f>
        <v>#REF!</v>
      </c>
      <c r="AA275" s="201" t="e">
        <f>'SCREENING INFO'!#REF!</f>
        <v>#REF!</v>
      </c>
      <c r="AB275" s="202" t="e">
        <f>'SCREENING INFO'!#REF!</f>
        <v>#REF!</v>
      </c>
      <c r="AC275" s="202" t="e">
        <f>'SCREENING INFO'!#REF!</f>
        <v>#REF!</v>
      </c>
      <c r="AD275" s="201" t="e">
        <f>'SCREENING INFO'!#REF!</f>
        <v>#REF!</v>
      </c>
      <c r="AE275" s="202" t="e">
        <f>'SCREENING INFO'!#REF!</f>
        <v>#REF!</v>
      </c>
      <c r="AF275" s="202" t="e">
        <f>'SCREENING INFO'!#REF!</f>
        <v>#REF!</v>
      </c>
      <c r="AG275" s="202" t="e">
        <f>'SCREENING INFO'!#REF!</f>
        <v>#REF!</v>
      </c>
      <c r="AH275" s="202" t="e">
        <f>'SCREENING INFO'!#REF!</f>
        <v>#REF!</v>
      </c>
      <c r="AI275" s="202" t="e">
        <f>'SCREENING INFO'!#REF!</f>
        <v>#REF!</v>
      </c>
      <c r="AJ275" s="202" t="e">
        <f>'SCREENING INFO'!#REF!</f>
        <v>#REF!</v>
      </c>
    </row>
    <row r="276" spans="1:36" hidden="1">
      <c r="A276" s="106" t="e">
        <f>'SCREENING INFO'!#REF!</f>
        <v>#REF!</v>
      </c>
      <c r="B276" s="106" t="e">
        <f>'SCREENING INFO'!#REF!</f>
        <v>#REF!</v>
      </c>
      <c r="C276" s="106" t="e">
        <f>'SCREENING INFO'!#REF!</f>
        <v>#REF!</v>
      </c>
      <c r="D276" s="135" t="e">
        <f>'SCREENING INFO'!#REF!</f>
        <v>#REF!</v>
      </c>
      <c r="E276" s="259" t="e">
        <f>'SCREENING INFO'!#REF!</f>
        <v>#REF!</v>
      </c>
      <c r="F276" s="260" t="e">
        <f>'SCREENING INFO'!#REF!</f>
        <v>#REF!</v>
      </c>
      <c r="G276" s="261" t="e">
        <f>'SCREENING INFO'!#REF!</f>
        <v>#REF!</v>
      </c>
      <c r="H276" s="259" t="e">
        <f>'SCREENING INFO'!#REF!</f>
        <v>#REF!</v>
      </c>
      <c r="I276" s="259" t="e">
        <f>'SCREENING INFO'!#REF!</f>
        <v>#REF!</v>
      </c>
      <c r="J276" s="262" t="e">
        <f>'SCREENING INFO'!#REF!</f>
        <v>#REF!</v>
      </c>
      <c r="K276" s="262" t="e">
        <f>'SCREENING INFO'!#REF!</f>
        <v>#REF!</v>
      </c>
      <c r="L276" s="245" t="e">
        <f>'SCREENING INFO'!#REF!</f>
        <v>#REF!</v>
      </c>
      <c r="M276" s="263" t="e">
        <f>'SCREENING INFO'!#REF!</f>
        <v>#REF!</v>
      </c>
      <c r="N276" s="264" t="e">
        <f>'SCREENING INFO'!#REF!</f>
        <v>#REF!</v>
      </c>
      <c r="O276" s="265" t="e">
        <f>'SCREENING INFO'!#REF!</f>
        <v>#REF!</v>
      </c>
      <c r="P276" s="224" t="e">
        <f>'SCREENING INFO'!#REF!</f>
        <v>#REF!</v>
      </c>
      <c r="Q276" s="266" t="e">
        <f>'SCREENING INFO'!#REF!</f>
        <v>#REF!</v>
      </c>
      <c r="R276" s="267" t="e">
        <f>'SCREENING INFO'!#REF!</f>
        <v>#REF!</v>
      </c>
      <c r="S276" s="265" t="e">
        <f>'SCREENING INFO'!#REF!</f>
        <v>#REF!</v>
      </c>
      <c r="T276" s="268" t="e">
        <f>'SCREENING INFO'!#REF!</f>
        <v>#REF!</v>
      </c>
      <c r="U276" s="207" t="e">
        <f>'SCREENING INFO'!#REF!</f>
        <v>#REF!</v>
      </c>
      <c r="V276" s="269" t="e">
        <f>'SCREENING INFO'!#REF!</f>
        <v>#REF!</v>
      </c>
      <c r="W276" s="202" t="e">
        <f>'SCREENING INFO'!#REF!</f>
        <v>#REF!</v>
      </c>
      <c r="X276" s="202" t="e">
        <f>'SCREENING INFO'!#REF!</f>
        <v>#REF!</v>
      </c>
      <c r="Y276" s="202" t="e">
        <f>'SCREENING INFO'!#REF!</f>
        <v>#REF!</v>
      </c>
      <c r="Z276" s="202" t="e">
        <f>'SCREENING INFO'!#REF!</f>
        <v>#REF!</v>
      </c>
      <c r="AA276" s="201" t="e">
        <f>'SCREENING INFO'!#REF!</f>
        <v>#REF!</v>
      </c>
      <c r="AB276" s="202" t="e">
        <f>'SCREENING INFO'!#REF!</f>
        <v>#REF!</v>
      </c>
      <c r="AC276" s="202" t="e">
        <f>'SCREENING INFO'!#REF!</f>
        <v>#REF!</v>
      </c>
      <c r="AD276" s="201" t="e">
        <f>'SCREENING INFO'!#REF!</f>
        <v>#REF!</v>
      </c>
      <c r="AE276" s="202" t="e">
        <f>'SCREENING INFO'!#REF!</f>
        <v>#REF!</v>
      </c>
      <c r="AF276" s="202" t="e">
        <f>'SCREENING INFO'!#REF!</f>
        <v>#REF!</v>
      </c>
      <c r="AG276" s="202" t="e">
        <f>'SCREENING INFO'!#REF!</f>
        <v>#REF!</v>
      </c>
      <c r="AH276" s="202" t="e">
        <f>'SCREENING INFO'!#REF!</f>
        <v>#REF!</v>
      </c>
      <c r="AI276" s="202" t="e">
        <f>'SCREENING INFO'!#REF!</f>
        <v>#REF!</v>
      </c>
      <c r="AJ276" s="202" t="e">
        <f>'SCREENING INFO'!#REF!</f>
        <v>#REF!</v>
      </c>
    </row>
    <row r="277" spans="1:36" s="25" customFormat="1" hidden="1">
      <c r="A277" s="106" t="e">
        <f>'SCREENING INFO'!#REF!</f>
        <v>#REF!</v>
      </c>
      <c r="B277" s="106" t="e">
        <f>'SCREENING INFO'!#REF!</f>
        <v>#REF!</v>
      </c>
      <c r="C277" s="106" t="e">
        <f>'SCREENING INFO'!#REF!</f>
        <v>#REF!</v>
      </c>
      <c r="D277" s="116" t="e">
        <f>'SCREENING INFO'!#REF!</f>
        <v>#REF!</v>
      </c>
      <c r="E277" s="200" t="e">
        <f>'SCREENING INFO'!#REF!</f>
        <v>#REF!</v>
      </c>
      <c r="F277" s="232" t="e">
        <f>'SCREENING INFO'!#REF!</f>
        <v>#REF!</v>
      </c>
      <c r="G277" s="132" t="e">
        <f>'SCREENING INFO'!#REF!</f>
        <v>#REF!</v>
      </c>
      <c r="H277" s="138" t="e">
        <f>'SCREENING INFO'!#REF!</f>
        <v>#REF!</v>
      </c>
      <c r="I277" s="138" t="e">
        <f>'SCREENING INFO'!#REF!</f>
        <v>#REF!</v>
      </c>
      <c r="J277" s="140" t="e">
        <f>'SCREENING INFO'!#REF!</f>
        <v>#REF!</v>
      </c>
      <c r="K277" s="140" t="e">
        <f>'SCREENING INFO'!#REF!</f>
        <v>#REF!</v>
      </c>
      <c r="L277" s="243" t="e">
        <f>'SCREENING INFO'!#REF!</f>
        <v>#REF!</v>
      </c>
      <c r="M277" s="221" t="e">
        <f>'SCREENING INFO'!#REF!</f>
        <v>#REF!</v>
      </c>
      <c r="N277" s="223" t="e">
        <f>'SCREENING INFO'!#REF!</f>
        <v>#REF!</v>
      </c>
      <c r="O277" s="140" t="e">
        <f>'SCREENING INFO'!#REF!</f>
        <v>#REF!</v>
      </c>
      <c r="P277" s="224" t="e">
        <f>'SCREENING INFO'!#REF!</f>
        <v>#REF!</v>
      </c>
      <c r="Q277" s="242" t="e">
        <f>'SCREENING INFO'!#REF!</f>
        <v>#REF!</v>
      </c>
      <c r="R277" s="225" t="e">
        <f>'SCREENING INFO'!#REF!</f>
        <v>#REF!</v>
      </c>
      <c r="S277" s="140" t="e">
        <f>'SCREENING INFO'!#REF!</f>
        <v>#REF!</v>
      </c>
      <c r="T277" s="206" t="e">
        <f>'SCREENING INFO'!#REF!</f>
        <v>#REF!</v>
      </c>
      <c r="U277" s="138" t="e">
        <f>'SCREENING INFO'!#REF!</f>
        <v>#REF!</v>
      </c>
      <c r="V277" s="138" t="e">
        <f>'SCREENING INFO'!#REF!</f>
        <v>#REF!</v>
      </c>
      <c r="W277" s="138" t="e">
        <f>'SCREENING INFO'!#REF!</f>
        <v>#REF!</v>
      </c>
      <c r="X277" s="138" t="e">
        <f>'SCREENING INFO'!#REF!</f>
        <v>#REF!</v>
      </c>
      <c r="Y277" s="138" t="e">
        <f>'SCREENING INFO'!#REF!</f>
        <v>#REF!</v>
      </c>
      <c r="Z277" s="138" t="e">
        <f>'SCREENING INFO'!#REF!</f>
        <v>#REF!</v>
      </c>
      <c r="AA277" s="201" t="e">
        <f>'SCREENING INFO'!#REF!</f>
        <v>#REF!</v>
      </c>
      <c r="AB277" s="207" t="e">
        <f>'SCREENING INFO'!#REF!</f>
        <v>#REF!</v>
      </c>
      <c r="AC277" s="138" t="e">
        <f>'SCREENING INFO'!#REF!</f>
        <v>#REF!</v>
      </c>
      <c r="AD277" s="138" t="e">
        <f>'SCREENING INFO'!#REF!</f>
        <v>#REF!</v>
      </c>
      <c r="AE277" s="138" t="e">
        <f>'SCREENING INFO'!#REF!</f>
        <v>#REF!</v>
      </c>
      <c r="AF277" s="138" t="e">
        <f>'SCREENING INFO'!#REF!</f>
        <v>#REF!</v>
      </c>
      <c r="AG277" s="138" t="e">
        <f>'SCREENING INFO'!#REF!</f>
        <v>#REF!</v>
      </c>
      <c r="AH277" s="138" t="e">
        <f>'SCREENING INFO'!#REF!</f>
        <v>#REF!</v>
      </c>
      <c r="AI277" s="138" t="e">
        <f>'SCREENING INFO'!#REF!</f>
        <v>#REF!</v>
      </c>
      <c r="AJ277" s="138" t="e">
        <f>'SCREENING INFO'!#REF!</f>
        <v>#REF!</v>
      </c>
    </row>
    <row r="278" spans="1:36" s="25" customFormat="1" hidden="1">
      <c r="A278" s="106" t="e">
        <f>'SCREENING INFO'!#REF!</f>
        <v>#REF!</v>
      </c>
      <c r="B278" s="106" t="e">
        <f>'SCREENING INFO'!#REF!</f>
        <v>#REF!</v>
      </c>
      <c r="C278" s="106" t="e">
        <f>'SCREENING INFO'!#REF!</f>
        <v>#REF!</v>
      </c>
      <c r="D278" s="116" t="e">
        <f>'SCREENING INFO'!#REF!</f>
        <v>#REF!</v>
      </c>
      <c r="E278" s="200" t="e">
        <f>'SCREENING INFO'!#REF!</f>
        <v>#REF!</v>
      </c>
      <c r="F278" s="232" t="e">
        <f>'SCREENING INFO'!#REF!</f>
        <v>#REF!</v>
      </c>
      <c r="G278" s="132" t="e">
        <f>'SCREENING INFO'!#REF!</f>
        <v>#REF!</v>
      </c>
      <c r="H278" s="138" t="e">
        <f>'SCREENING INFO'!#REF!</f>
        <v>#REF!</v>
      </c>
      <c r="I278" s="138" t="e">
        <f>'SCREENING INFO'!#REF!</f>
        <v>#REF!</v>
      </c>
      <c r="J278" s="140" t="e">
        <f>'SCREENING INFO'!#REF!</f>
        <v>#REF!</v>
      </c>
      <c r="K278" s="140" t="e">
        <f>'SCREENING INFO'!#REF!</f>
        <v>#REF!</v>
      </c>
      <c r="L278" s="243" t="e">
        <f>'SCREENING INFO'!#REF!</f>
        <v>#REF!</v>
      </c>
      <c r="M278" s="221" t="e">
        <f>'SCREENING INFO'!#REF!</f>
        <v>#REF!</v>
      </c>
      <c r="N278" s="223" t="e">
        <f>'SCREENING INFO'!#REF!</f>
        <v>#REF!</v>
      </c>
      <c r="O278" s="140" t="e">
        <f>'SCREENING INFO'!#REF!</f>
        <v>#REF!</v>
      </c>
      <c r="P278" s="224" t="e">
        <f>'SCREENING INFO'!#REF!</f>
        <v>#REF!</v>
      </c>
      <c r="Q278" s="242" t="e">
        <f>'SCREENING INFO'!#REF!</f>
        <v>#REF!</v>
      </c>
      <c r="R278" s="225" t="e">
        <f>'SCREENING INFO'!#REF!</f>
        <v>#REF!</v>
      </c>
      <c r="S278" s="140" t="e">
        <f>'SCREENING INFO'!#REF!</f>
        <v>#REF!</v>
      </c>
      <c r="T278" s="206" t="e">
        <f>'SCREENING INFO'!#REF!</f>
        <v>#REF!</v>
      </c>
      <c r="U278" s="138" t="e">
        <f>'SCREENING INFO'!#REF!</f>
        <v>#REF!</v>
      </c>
      <c r="V278" s="138" t="e">
        <f>'SCREENING INFO'!#REF!</f>
        <v>#REF!</v>
      </c>
      <c r="W278" s="138" t="e">
        <f>'SCREENING INFO'!#REF!</f>
        <v>#REF!</v>
      </c>
      <c r="X278" s="138" t="e">
        <f>'SCREENING INFO'!#REF!</f>
        <v>#REF!</v>
      </c>
      <c r="Y278" s="138" t="e">
        <f>'SCREENING INFO'!#REF!</f>
        <v>#REF!</v>
      </c>
      <c r="Z278" s="138" t="e">
        <f>'SCREENING INFO'!#REF!</f>
        <v>#REF!</v>
      </c>
      <c r="AA278" s="201" t="e">
        <f>'SCREENING INFO'!#REF!</f>
        <v>#REF!</v>
      </c>
      <c r="AB278" s="207" t="e">
        <f>'SCREENING INFO'!#REF!</f>
        <v>#REF!</v>
      </c>
      <c r="AC278" s="138" t="e">
        <f>'SCREENING INFO'!#REF!</f>
        <v>#REF!</v>
      </c>
      <c r="AD278" s="138" t="e">
        <f>'SCREENING INFO'!#REF!</f>
        <v>#REF!</v>
      </c>
      <c r="AE278" s="138" t="e">
        <f>'SCREENING INFO'!#REF!</f>
        <v>#REF!</v>
      </c>
      <c r="AF278" s="138" t="e">
        <f>'SCREENING INFO'!#REF!</f>
        <v>#REF!</v>
      </c>
      <c r="AG278" s="138" t="e">
        <f>'SCREENING INFO'!#REF!</f>
        <v>#REF!</v>
      </c>
      <c r="AH278" s="138" t="e">
        <f>'SCREENING INFO'!#REF!</f>
        <v>#REF!</v>
      </c>
      <c r="AI278" s="138" t="e">
        <f>'SCREENING INFO'!#REF!</f>
        <v>#REF!</v>
      </c>
      <c r="AJ278" s="138" t="e">
        <f>'SCREENING INFO'!#REF!</f>
        <v>#REF!</v>
      </c>
    </row>
    <row r="279" spans="1:36" s="25" customFormat="1" hidden="1">
      <c r="A279" s="106" t="e">
        <f>'SCREENING INFO'!#REF!</f>
        <v>#REF!</v>
      </c>
      <c r="B279" s="106" t="e">
        <f>'SCREENING INFO'!#REF!</f>
        <v>#REF!</v>
      </c>
      <c r="C279" s="106" t="e">
        <f>'SCREENING INFO'!#REF!</f>
        <v>#REF!</v>
      </c>
      <c r="D279" s="116" t="e">
        <f>'SCREENING INFO'!#REF!</f>
        <v>#REF!</v>
      </c>
      <c r="E279" s="200" t="e">
        <f>'SCREENING INFO'!#REF!</f>
        <v>#REF!</v>
      </c>
      <c r="F279" s="232" t="e">
        <f>'SCREENING INFO'!#REF!</f>
        <v>#REF!</v>
      </c>
      <c r="G279" s="132" t="e">
        <f>'SCREENING INFO'!#REF!</f>
        <v>#REF!</v>
      </c>
      <c r="H279" s="138" t="e">
        <f>'SCREENING INFO'!#REF!</f>
        <v>#REF!</v>
      </c>
      <c r="I279" s="138" t="e">
        <f>'SCREENING INFO'!#REF!</f>
        <v>#REF!</v>
      </c>
      <c r="J279" s="140" t="e">
        <f>'SCREENING INFO'!#REF!</f>
        <v>#REF!</v>
      </c>
      <c r="K279" s="140" t="e">
        <f>'SCREENING INFO'!#REF!</f>
        <v>#REF!</v>
      </c>
      <c r="L279" s="243" t="e">
        <f>'SCREENING INFO'!#REF!</f>
        <v>#REF!</v>
      </c>
      <c r="M279" s="221" t="e">
        <f>'SCREENING INFO'!#REF!</f>
        <v>#REF!</v>
      </c>
      <c r="N279" s="223" t="e">
        <f>'SCREENING INFO'!#REF!</f>
        <v>#REF!</v>
      </c>
      <c r="O279" s="140" t="e">
        <f>'SCREENING INFO'!#REF!</f>
        <v>#REF!</v>
      </c>
      <c r="P279" s="224" t="e">
        <f>'SCREENING INFO'!#REF!</f>
        <v>#REF!</v>
      </c>
      <c r="Q279" s="242" t="e">
        <f>'SCREENING INFO'!#REF!</f>
        <v>#REF!</v>
      </c>
      <c r="R279" s="225" t="e">
        <f>'SCREENING INFO'!#REF!</f>
        <v>#REF!</v>
      </c>
      <c r="S279" s="140" t="e">
        <f>'SCREENING INFO'!#REF!</f>
        <v>#REF!</v>
      </c>
      <c r="T279" s="206" t="e">
        <f>'SCREENING INFO'!#REF!</f>
        <v>#REF!</v>
      </c>
      <c r="U279" s="138" t="e">
        <f>'SCREENING INFO'!#REF!</f>
        <v>#REF!</v>
      </c>
      <c r="V279" s="138" t="e">
        <f>'SCREENING INFO'!#REF!</f>
        <v>#REF!</v>
      </c>
      <c r="W279" s="138" t="e">
        <f>'SCREENING INFO'!#REF!</f>
        <v>#REF!</v>
      </c>
      <c r="X279" s="138" t="e">
        <f>'SCREENING INFO'!#REF!</f>
        <v>#REF!</v>
      </c>
      <c r="Y279" s="138" t="e">
        <f>'SCREENING INFO'!#REF!</f>
        <v>#REF!</v>
      </c>
      <c r="Z279" s="138" t="e">
        <f>'SCREENING INFO'!#REF!</f>
        <v>#REF!</v>
      </c>
      <c r="AA279" s="201" t="e">
        <f>'SCREENING INFO'!#REF!</f>
        <v>#REF!</v>
      </c>
      <c r="AB279" s="207" t="e">
        <f>'SCREENING INFO'!#REF!</f>
        <v>#REF!</v>
      </c>
      <c r="AC279" s="138" t="e">
        <f>'SCREENING INFO'!#REF!</f>
        <v>#REF!</v>
      </c>
      <c r="AD279" s="138" t="e">
        <f>'SCREENING INFO'!#REF!</f>
        <v>#REF!</v>
      </c>
      <c r="AE279" s="138" t="e">
        <f>'SCREENING INFO'!#REF!</f>
        <v>#REF!</v>
      </c>
      <c r="AF279" s="138" t="e">
        <f>'SCREENING INFO'!#REF!</f>
        <v>#REF!</v>
      </c>
      <c r="AG279" s="138" t="e">
        <f>'SCREENING INFO'!#REF!</f>
        <v>#REF!</v>
      </c>
      <c r="AH279" s="138" t="e">
        <f>'SCREENING INFO'!#REF!</f>
        <v>#REF!</v>
      </c>
      <c r="AI279" s="138" t="e">
        <f>'SCREENING INFO'!#REF!</f>
        <v>#REF!</v>
      </c>
      <c r="AJ279" s="138" t="e">
        <f>'SCREENING INFO'!#REF!</f>
        <v>#REF!</v>
      </c>
    </row>
    <row r="280" spans="1:36" s="25" customFormat="1" hidden="1">
      <c r="A280" s="106" t="e">
        <f>'SCREENING INFO'!#REF!</f>
        <v>#REF!</v>
      </c>
      <c r="B280" s="106" t="e">
        <f>'SCREENING INFO'!#REF!</f>
        <v>#REF!</v>
      </c>
      <c r="C280" s="106" t="e">
        <f>'SCREENING INFO'!#REF!</f>
        <v>#REF!</v>
      </c>
      <c r="D280" s="116" t="e">
        <f>'SCREENING INFO'!#REF!</f>
        <v>#REF!</v>
      </c>
      <c r="E280" s="200" t="e">
        <f>'SCREENING INFO'!#REF!</f>
        <v>#REF!</v>
      </c>
      <c r="F280" s="232" t="e">
        <f>'SCREENING INFO'!#REF!</f>
        <v>#REF!</v>
      </c>
      <c r="G280" s="132" t="e">
        <f>'SCREENING INFO'!#REF!</f>
        <v>#REF!</v>
      </c>
      <c r="H280" s="138" t="e">
        <f>'SCREENING INFO'!#REF!</f>
        <v>#REF!</v>
      </c>
      <c r="I280" s="138" t="e">
        <f>'SCREENING INFO'!#REF!</f>
        <v>#REF!</v>
      </c>
      <c r="J280" s="140" t="e">
        <f>'SCREENING INFO'!#REF!</f>
        <v>#REF!</v>
      </c>
      <c r="K280" s="140" t="e">
        <f>'SCREENING INFO'!#REF!</f>
        <v>#REF!</v>
      </c>
      <c r="L280" s="222" t="e">
        <f>'SCREENING INFO'!#REF!</f>
        <v>#REF!</v>
      </c>
      <c r="M280" s="221" t="e">
        <f>'SCREENING INFO'!#REF!</f>
        <v>#REF!</v>
      </c>
      <c r="N280" s="223" t="e">
        <f>'SCREENING INFO'!#REF!</f>
        <v>#REF!</v>
      </c>
      <c r="O280" s="140" t="e">
        <f>'SCREENING INFO'!#REF!</f>
        <v>#REF!</v>
      </c>
      <c r="P280" s="224" t="e">
        <f>'SCREENING INFO'!#REF!</f>
        <v>#REF!</v>
      </c>
      <c r="Q280" s="242" t="e">
        <f>'SCREENING INFO'!#REF!</f>
        <v>#REF!</v>
      </c>
      <c r="R280" s="225" t="e">
        <f>'SCREENING INFO'!#REF!</f>
        <v>#REF!</v>
      </c>
      <c r="S280" s="140" t="e">
        <f>'SCREENING INFO'!#REF!</f>
        <v>#REF!</v>
      </c>
      <c r="T280" s="206" t="e">
        <f>'SCREENING INFO'!#REF!</f>
        <v>#REF!</v>
      </c>
      <c r="U280" s="138" t="e">
        <f>'SCREENING INFO'!#REF!</f>
        <v>#REF!</v>
      </c>
      <c r="V280" s="138" t="e">
        <f>'SCREENING INFO'!#REF!</f>
        <v>#REF!</v>
      </c>
      <c r="W280" s="138" t="e">
        <f>'SCREENING INFO'!#REF!</f>
        <v>#REF!</v>
      </c>
      <c r="X280" s="138" t="e">
        <f>'SCREENING INFO'!#REF!</f>
        <v>#REF!</v>
      </c>
      <c r="Y280" s="138" t="e">
        <f>'SCREENING INFO'!#REF!</f>
        <v>#REF!</v>
      </c>
      <c r="Z280" s="138" t="e">
        <f>'SCREENING INFO'!#REF!</f>
        <v>#REF!</v>
      </c>
      <c r="AA280" s="201" t="e">
        <f>'SCREENING INFO'!#REF!</f>
        <v>#REF!</v>
      </c>
      <c r="AB280" s="207" t="e">
        <f>'SCREENING INFO'!#REF!</f>
        <v>#REF!</v>
      </c>
      <c r="AC280" s="138" t="e">
        <f>'SCREENING INFO'!#REF!</f>
        <v>#REF!</v>
      </c>
      <c r="AD280" s="138" t="e">
        <f>'SCREENING INFO'!#REF!</f>
        <v>#REF!</v>
      </c>
      <c r="AE280" s="138" t="e">
        <f>'SCREENING INFO'!#REF!</f>
        <v>#REF!</v>
      </c>
      <c r="AF280" s="138" t="e">
        <f>'SCREENING INFO'!#REF!</f>
        <v>#REF!</v>
      </c>
      <c r="AG280" s="138" t="e">
        <f>'SCREENING INFO'!#REF!</f>
        <v>#REF!</v>
      </c>
      <c r="AH280" s="138" t="e">
        <f>'SCREENING INFO'!#REF!</f>
        <v>#REF!</v>
      </c>
      <c r="AI280" s="138" t="e">
        <f>'SCREENING INFO'!#REF!</f>
        <v>#REF!</v>
      </c>
      <c r="AJ280" s="138" t="e">
        <f>'SCREENING INFO'!#REF!</f>
        <v>#REF!</v>
      </c>
    </row>
    <row r="281" spans="1:36" s="25" customFormat="1" hidden="1">
      <c r="A281" s="106" t="e">
        <f>'SCREENING INFO'!#REF!</f>
        <v>#REF!</v>
      </c>
      <c r="B281" s="106" t="e">
        <f>'SCREENING INFO'!#REF!</f>
        <v>#REF!</v>
      </c>
      <c r="C281" s="106" t="e">
        <f>'SCREENING INFO'!#REF!</f>
        <v>#REF!</v>
      </c>
      <c r="D281" s="130" t="e">
        <f>'SCREENING INFO'!#REF!</f>
        <v>#REF!</v>
      </c>
      <c r="E281" s="130" t="e">
        <f>'SCREENING INFO'!#REF!</f>
        <v>#REF!</v>
      </c>
      <c r="F281" s="233" t="e">
        <f>'SCREENING INFO'!#REF!</f>
        <v>#REF!</v>
      </c>
      <c r="G281" s="141" t="e">
        <f>'SCREENING INFO'!#REF!</f>
        <v>#REF!</v>
      </c>
      <c r="H281" s="130" t="e">
        <f>'SCREENING INFO'!#REF!</f>
        <v>#REF!</v>
      </c>
      <c r="I281" s="130" t="e">
        <f>'SCREENING INFO'!#REF!</f>
        <v>#REF!</v>
      </c>
      <c r="J281" s="140" t="e">
        <f>'SCREENING INFO'!#REF!</f>
        <v>#REF!</v>
      </c>
      <c r="K281" s="140" t="e">
        <f>'SCREENING INFO'!#REF!</f>
        <v>#REF!</v>
      </c>
      <c r="L281" s="222" t="e">
        <f>'SCREENING INFO'!#REF!</f>
        <v>#REF!</v>
      </c>
      <c r="M281" s="221" t="e">
        <f>'SCREENING INFO'!#REF!</f>
        <v>#REF!</v>
      </c>
      <c r="N281" s="223" t="e">
        <f>'SCREENING INFO'!#REF!</f>
        <v>#REF!</v>
      </c>
      <c r="O281" s="140" t="e">
        <f>'SCREENING INFO'!#REF!</f>
        <v>#REF!</v>
      </c>
      <c r="P281" s="224" t="e">
        <f>'SCREENING INFO'!#REF!</f>
        <v>#REF!</v>
      </c>
      <c r="Q281" s="242" t="e">
        <f>'SCREENING INFO'!#REF!</f>
        <v>#REF!</v>
      </c>
      <c r="R281" s="225" t="e">
        <f>'SCREENING INFO'!#REF!</f>
        <v>#REF!</v>
      </c>
      <c r="S281" s="140" t="e">
        <f>'SCREENING INFO'!#REF!</f>
        <v>#REF!</v>
      </c>
      <c r="T281" s="206" t="e">
        <f>'SCREENING INFO'!#REF!</f>
        <v>#REF!</v>
      </c>
      <c r="U281" s="138" t="e">
        <f>'SCREENING INFO'!#REF!</f>
        <v>#REF!</v>
      </c>
      <c r="V281" s="199" t="e">
        <f>'SCREENING INFO'!#REF!</f>
        <v>#REF!</v>
      </c>
      <c r="W281" s="132" t="e">
        <f>'SCREENING INFO'!#REF!</f>
        <v>#REF!</v>
      </c>
      <c r="X281" s="132" t="e">
        <f>'SCREENING INFO'!#REF!</f>
        <v>#REF!</v>
      </c>
      <c r="Y281" s="132" t="e">
        <f>'SCREENING INFO'!#REF!</f>
        <v>#REF!</v>
      </c>
      <c r="Z281" s="132" t="e">
        <f>'SCREENING INFO'!#REF!</f>
        <v>#REF!</v>
      </c>
      <c r="AA281" s="201" t="e">
        <f>'SCREENING INFO'!#REF!</f>
        <v>#REF!</v>
      </c>
      <c r="AB281" s="202" t="e">
        <f>'SCREENING INFO'!#REF!</f>
        <v>#REF!</v>
      </c>
      <c r="AC281" s="132" t="e">
        <f>'SCREENING INFO'!#REF!</f>
        <v>#REF!</v>
      </c>
      <c r="AD281" s="201" t="e">
        <f>'SCREENING INFO'!#REF!</f>
        <v>#REF!</v>
      </c>
      <c r="AE281" s="132" t="e">
        <f>'SCREENING INFO'!#REF!</f>
        <v>#REF!</v>
      </c>
      <c r="AF281" s="132" t="e">
        <f>'SCREENING INFO'!#REF!</f>
        <v>#REF!</v>
      </c>
      <c r="AG281" s="132" t="e">
        <f>'SCREENING INFO'!#REF!</f>
        <v>#REF!</v>
      </c>
      <c r="AH281" s="132" t="e">
        <f>'SCREENING INFO'!#REF!</f>
        <v>#REF!</v>
      </c>
      <c r="AI281" s="132" t="e">
        <f>'SCREENING INFO'!#REF!</f>
        <v>#REF!</v>
      </c>
      <c r="AJ281" s="132" t="e">
        <f>'SCREENING INFO'!#REF!</f>
        <v>#REF!</v>
      </c>
    </row>
    <row r="282" spans="1:36" s="25" customFormat="1" hidden="1">
      <c r="A282" s="106" t="e">
        <f>'SCREENING INFO'!#REF!</f>
        <v>#REF!</v>
      </c>
      <c r="B282" s="106" t="e">
        <f>'SCREENING INFO'!#REF!</f>
        <v>#REF!</v>
      </c>
      <c r="C282" s="106" t="e">
        <f>'SCREENING INFO'!#REF!</f>
        <v>#REF!</v>
      </c>
      <c r="D282" s="130" t="e">
        <f>'SCREENING INFO'!#REF!</f>
        <v>#REF!</v>
      </c>
      <c r="E282" s="130" t="e">
        <f>'SCREENING INFO'!#REF!</f>
        <v>#REF!</v>
      </c>
      <c r="F282" s="233" t="e">
        <f>'SCREENING INFO'!#REF!</f>
        <v>#REF!</v>
      </c>
      <c r="G282" s="141" t="e">
        <f>'SCREENING INFO'!#REF!</f>
        <v>#REF!</v>
      </c>
      <c r="H282" s="130" t="e">
        <f>'SCREENING INFO'!#REF!</f>
        <v>#REF!</v>
      </c>
      <c r="I282" s="130" t="e">
        <f>'SCREENING INFO'!#REF!</f>
        <v>#REF!</v>
      </c>
      <c r="J282" s="140" t="e">
        <f>'SCREENING INFO'!#REF!</f>
        <v>#REF!</v>
      </c>
      <c r="K282" s="140" t="e">
        <f>'SCREENING INFO'!#REF!</f>
        <v>#REF!</v>
      </c>
      <c r="L282" s="222" t="e">
        <f>'SCREENING INFO'!#REF!</f>
        <v>#REF!</v>
      </c>
      <c r="M282" s="221" t="e">
        <f>'SCREENING INFO'!#REF!</f>
        <v>#REF!</v>
      </c>
      <c r="N282" s="223" t="e">
        <f>'SCREENING INFO'!#REF!</f>
        <v>#REF!</v>
      </c>
      <c r="O282" s="140" t="e">
        <f>'SCREENING INFO'!#REF!</f>
        <v>#REF!</v>
      </c>
      <c r="P282" s="224" t="e">
        <f>'SCREENING INFO'!#REF!</f>
        <v>#REF!</v>
      </c>
      <c r="Q282" s="242" t="e">
        <f>'SCREENING INFO'!#REF!</f>
        <v>#REF!</v>
      </c>
      <c r="R282" s="225" t="e">
        <f>'SCREENING INFO'!#REF!</f>
        <v>#REF!</v>
      </c>
      <c r="S282" s="140" t="e">
        <f>'SCREENING INFO'!#REF!</f>
        <v>#REF!</v>
      </c>
      <c r="T282" s="206" t="e">
        <f>'SCREENING INFO'!#REF!</f>
        <v>#REF!</v>
      </c>
      <c r="U282" s="138" t="e">
        <f>'SCREENING INFO'!#REF!</f>
        <v>#REF!</v>
      </c>
      <c r="V282" s="199" t="e">
        <f>'SCREENING INFO'!#REF!</f>
        <v>#REF!</v>
      </c>
      <c r="W282" s="132" t="e">
        <f>'SCREENING INFO'!#REF!</f>
        <v>#REF!</v>
      </c>
      <c r="X282" s="132" t="e">
        <f>'SCREENING INFO'!#REF!</f>
        <v>#REF!</v>
      </c>
      <c r="Y282" s="132" t="e">
        <f>'SCREENING INFO'!#REF!</f>
        <v>#REF!</v>
      </c>
      <c r="Z282" s="132" t="e">
        <f>'SCREENING INFO'!#REF!</f>
        <v>#REF!</v>
      </c>
      <c r="AA282" s="227" t="e">
        <f>'SCREENING INFO'!#REF!</f>
        <v>#REF!</v>
      </c>
      <c r="AB282" s="202" t="e">
        <f>'SCREENING INFO'!#REF!</f>
        <v>#REF!</v>
      </c>
      <c r="AC282" s="132" t="e">
        <f>'SCREENING INFO'!#REF!</f>
        <v>#REF!</v>
      </c>
      <c r="AD282" s="201" t="e">
        <f>'SCREENING INFO'!#REF!</f>
        <v>#REF!</v>
      </c>
      <c r="AE282" s="132" t="e">
        <f>'SCREENING INFO'!#REF!</f>
        <v>#REF!</v>
      </c>
      <c r="AF282" s="132" t="e">
        <f>'SCREENING INFO'!#REF!</f>
        <v>#REF!</v>
      </c>
      <c r="AG282" s="132" t="e">
        <f>'SCREENING INFO'!#REF!</f>
        <v>#REF!</v>
      </c>
      <c r="AH282" s="132" t="e">
        <f>'SCREENING INFO'!#REF!</f>
        <v>#REF!</v>
      </c>
      <c r="AI282" s="132" t="e">
        <f>'SCREENING INFO'!#REF!</f>
        <v>#REF!</v>
      </c>
      <c r="AJ282" s="132" t="e">
        <f>'SCREENING INFO'!#REF!</f>
        <v>#REF!</v>
      </c>
    </row>
    <row r="283" spans="1:36" s="25" customFormat="1" hidden="1">
      <c r="A283" s="106" t="e">
        <f>'SCREENING INFO'!#REF!</f>
        <v>#REF!</v>
      </c>
      <c r="B283" s="106" t="e">
        <f>'SCREENING INFO'!#REF!</f>
        <v>#REF!</v>
      </c>
      <c r="C283" s="106" t="e">
        <f>'SCREENING INFO'!#REF!</f>
        <v>#REF!</v>
      </c>
      <c r="D283" s="130" t="e">
        <f>'SCREENING INFO'!#REF!</f>
        <v>#REF!</v>
      </c>
      <c r="E283" s="130" t="e">
        <f>'SCREENING INFO'!#REF!</f>
        <v>#REF!</v>
      </c>
      <c r="F283" s="233" t="e">
        <f>'SCREENING INFO'!#REF!</f>
        <v>#REF!</v>
      </c>
      <c r="G283" s="141" t="e">
        <f>'SCREENING INFO'!#REF!</f>
        <v>#REF!</v>
      </c>
      <c r="H283" s="130" t="e">
        <f>'SCREENING INFO'!#REF!</f>
        <v>#REF!</v>
      </c>
      <c r="I283" s="130" t="e">
        <f>'SCREENING INFO'!#REF!</f>
        <v>#REF!</v>
      </c>
      <c r="J283" s="140" t="e">
        <f>'SCREENING INFO'!#REF!</f>
        <v>#REF!</v>
      </c>
      <c r="K283" s="140" t="e">
        <f>'SCREENING INFO'!#REF!</f>
        <v>#REF!</v>
      </c>
      <c r="L283" s="222" t="e">
        <f>'SCREENING INFO'!#REF!</f>
        <v>#REF!</v>
      </c>
      <c r="M283" s="221" t="e">
        <f>'SCREENING INFO'!#REF!</f>
        <v>#REF!</v>
      </c>
      <c r="N283" s="223" t="e">
        <f>'SCREENING INFO'!#REF!</f>
        <v>#REF!</v>
      </c>
      <c r="O283" s="140" t="e">
        <f>'SCREENING INFO'!#REF!</f>
        <v>#REF!</v>
      </c>
      <c r="P283" s="224" t="e">
        <f>'SCREENING INFO'!#REF!</f>
        <v>#REF!</v>
      </c>
      <c r="Q283" s="242" t="e">
        <f>'SCREENING INFO'!#REF!</f>
        <v>#REF!</v>
      </c>
      <c r="R283" s="225" t="e">
        <f>'SCREENING INFO'!#REF!</f>
        <v>#REF!</v>
      </c>
      <c r="S283" s="140" t="e">
        <f>'SCREENING INFO'!#REF!</f>
        <v>#REF!</v>
      </c>
      <c r="T283" s="206" t="e">
        <f>'SCREENING INFO'!#REF!</f>
        <v>#REF!</v>
      </c>
      <c r="U283" s="138" t="e">
        <f>'SCREENING INFO'!#REF!</f>
        <v>#REF!</v>
      </c>
      <c r="V283" s="132" t="e">
        <f>'SCREENING INFO'!#REF!</f>
        <v>#REF!</v>
      </c>
      <c r="W283" s="132" t="e">
        <f>'SCREENING INFO'!#REF!</f>
        <v>#REF!</v>
      </c>
      <c r="X283" s="132" t="e">
        <f>'SCREENING INFO'!#REF!</f>
        <v>#REF!</v>
      </c>
      <c r="Y283" s="132" t="e">
        <f>'SCREENING INFO'!#REF!</f>
        <v>#REF!</v>
      </c>
      <c r="Z283" s="132" t="e">
        <f>'SCREENING INFO'!#REF!</f>
        <v>#REF!</v>
      </c>
      <c r="AA283" s="201" t="e">
        <f>'SCREENING INFO'!#REF!</f>
        <v>#REF!</v>
      </c>
      <c r="AB283" s="202" t="e">
        <f>'SCREENING INFO'!#REF!</f>
        <v>#REF!</v>
      </c>
      <c r="AC283" s="132" t="e">
        <f>'SCREENING INFO'!#REF!</f>
        <v>#REF!</v>
      </c>
      <c r="AD283" s="201" t="e">
        <f>'SCREENING INFO'!#REF!</f>
        <v>#REF!</v>
      </c>
      <c r="AE283" s="132" t="e">
        <f>'SCREENING INFO'!#REF!</f>
        <v>#REF!</v>
      </c>
      <c r="AF283" s="132" t="e">
        <f>'SCREENING INFO'!#REF!</f>
        <v>#REF!</v>
      </c>
      <c r="AG283" s="132" t="e">
        <f>'SCREENING INFO'!#REF!</f>
        <v>#REF!</v>
      </c>
      <c r="AH283" s="132" t="e">
        <f>'SCREENING INFO'!#REF!</f>
        <v>#REF!</v>
      </c>
      <c r="AI283" s="132" t="e">
        <f>'SCREENING INFO'!#REF!</f>
        <v>#REF!</v>
      </c>
      <c r="AJ283" s="132" t="e">
        <f>'SCREENING INFO'!#REF!</f>
        <v>#REF!</v>
      </c>
    </row>
    <row r="284" spans="1:36" s="25" customFormat="1" hidden="1">
      <c r="A284" s="106" t="e">
        <f>'SCREENING INFO'!#REF!</f>
        <v>#REF!</v>
      </c>
      <c r="B284" s="106" t="e">
        <f>'SCREENING INFO'!#REF!</f>
        <v>#REF!</v>
      </c>
      <c r="C284" s="106" t="e">
        <f>'SCREENING INFO'!#REF!</f>
        <v>#REF!</v>
      </c>
      <c r="D284" s="130" t="e">
        <f>'SCREENING INFO'!#REF!</f>
        <v>#REF!</v>
      </c>
      <c r="E284" s="130" t="e">
        <f>'SCREENING INFO'!#REF!</f>
        <v>#REF!</v>
      </c>
      <c r="F284" s="233" t="e">
        <f>'SCREENING INFO'!#REF!</f>
        <v>#REF!</v>
      </c>
      <c r="G284" s="141" t="e">
        <f>'SCREENING INFO'!#REF!</f>
        <v>#REF!</v>
      </c>
      <c r="H284" s="130" t="e">
        <f>'SCREENING INFO'!#REF!</f>
        <v>#REF!</v>
      </c>
      <c r="I284" s="130" t="e">
        <f>'SCREENING INFO'!#REF!</f>
        <v>#REF!</v>
      </c>
      <c r="J284" s="140" t="e">
        <f>'SCREENING INFO'!#REF!</f>
        <v>#REF!</v>
      </c>
      <c r="K284" s="140" t="e">
        <f>'SCREENING INFO'!#REF!</f>
        <v>#REF!</v>
      </c>
      <c r="L284" s="222" t="e">
        <f>'SCREENING INFO'!#REF!</f>
        <v>#REF!</v>
      </c>
      <c r="M284" s="221" t="e">
        <f>'SCREENING INFO'!#REF!</f>
        <v>#REF!</v>
      </c>
      <c r="N284" s="223" t="e">
        <f>'SCREENING INFO'!#REF!</f>
        <v>#REF!</v>
      </c>
      <c r="O284" s="140" t="e">
        <f>'SCREENING INFO'!#REF!</f>
        <v>#REF!</v>
      </c>
      <c r="P284" s="224" t="e">
        <f>'SCREENING INFO'!#REF!</f>
        <v>#REF!</v>
      </c>
      <c r="Q284" s="242" t="e">
        <f>'SCREENING INFO'!#REF!</f>
        <v>#REF!</v>
      </c>
      <c r="R284" s="225" t="e">
        <f>'SCREENING INFO'!#REF!</f>
        <v>#REF!</v>
      </c>
      <c r="S284" s="140" t="e">
        <f>'SCREENING INFO'!#REF!</f>
        <v>#REF!</v>
      </c>
      <c r="T284" s="206" t="e">
        <f>'SCREENING INFO'!#REF!</f>
        <v>#REF!</v>
      </c>
      <c r="U284" s="138" t="e">
        <f>'SCREENING INFO'!#REF!</f>
        <v>#REF!</v>
      </c>
      <c r="V284" s="132" t="e">
        <f>'SCREENING INFO'!#REF!</f>
        <v>#REF!</v>
      </c>
      <c r="W284" s="132" t="e">
        <f>'SCREENING INFO'!#REF!</f>
        <v>#REF!</v>
      </c>
      <c r="X284" s="132" t="e">
        <f>'SCREENING INFO'!#REF!</f>
        <v>#REF!</v>
      </c>
      <c r="Y284" s="132" t="e">
        <f>'SCREENING INFO'!#REF!</f>
        <v>#REF!</v>
      </c>
      <c r="Z284" s="132" t="e">
        <f>'SCREENING INFO'!#REF!</f>
        <v>#REF!</v>
      </c>
      <c r="AA284" s="227" t="e">
        <f>'SCREENING INFO'!#REF!</f>
        <v>#REF!</v>
      </c>
      <c r="AB284" s="202" t="e">
        <f>'SCREENING INFO'!#REF!</f>
        <v>#REF!</v>
      </c>
      <c r="AC284" s="132" t="e">
        <f>'SCREENING INFO'!#REF!</f>
        <v>#REF!</v>
      </c>
      <c r="AD284" s="201" t="e">
        <f>'SCREENING INFO'!#REF!</f>
        <v>#REF!</v>
      </c>
      <c r="AE284" s="132" t="e">
        <f>'SCREENING INFO'!#REF!</f>
        <v>#REF!</v>
      </c>
      <c r="AF284" s="132" t="e">
        <f>'SCREENING INFO'!#REF!</f>
        <v>#REF!</v>
      </c>
      <c r="AG284" s="132" t="e">
        <f>'SCREENING INFO'!#REF!</f>
        <v>#REF!</v>
      </c>
      <c r="AH284" s="132" t="e">
        <f>'SCREENING INFO'!#REF!</f>
        <v>#REF!</v>
      </c>
      <c r="AI284" s="132" t="e">
        <f>'SCREENING INFO'!#REF!</f>
        <v>#REF!</v>
      </c>
      <c r="AJ284" s="132" t="e">
        <f>'SCREENING INFO'!#REF!</f>
        <v>#REF!</v>
      </c>
    </row>
    <row r="285" spans="1:36" s="25" customFormat="1" hidden="1">
      <c r="A285" s="106" t="e">
        <f>'SCREENING INFO'!#REF!</f>
        <v>#REF!</v>
      </c>
      <c r="B285" s="106" t="e">
        <f>'SCREENING INFO'!#REF!</f>
        <v>#REF!</v>
      </c>
      <c r="C285" s="106" t="e">
        <f>'SCREENING INFO'!#REF!</f>
        <v>#REF!</v>
      </c>
      <c r="D285" s="130" t="e">
        <f>'SCREENING INFO'!#REF!</f>
        <v>#REF!</v>
      </c>
      <c r="E285" s="130" t="e">
        <f>'SCREENING INFO'!#REF!</f>
        <v>#REF!</v>
      </c>
      <c r="F285" s="233" t="e">
        <f>'SCREENING INFO'!#REF!</f>
        <v>#REF!</v>
      </c>
      <c r="G285" s="141" t="e">
        <f>'SCREENING INFO'!#REF!</f>
        <v>#REF!</v>
      </c>
      <c r="H285" s="130" t="e">
        <f>'SCREENING INFO'!#REF!</f>
        <v>#REF!</v>
      </c>
      <c r="I285" s="130" t="e">
        <f>'SCREENING INFO'!#REF!</f>
        <v>#REF!</v>
      </c>
      <c r="J285" s="140" t="e">
        <f>'SCREENING INFO'!#REF!</f>
        <v>#REF!</v>
      </c>
      <c r="K285" s="140" t="e">
        <f>'SCREENING INFO'!#REF!</f>
        <v>#REF!</v>
      </c>
      <c r="L285" s="222" t="e">
        <f>'SCREENING INFO'!#REF!</f>
        <v>#REF!</v>
      </c>
      <c r="M285" s="221" t="e">
        <f>'SCREENING INFO'!#REF!</f>
        <v>#REF!</v>
      </c>
      <c r="N285" s="223" t="e">
        <f>'SCREENING INFO'!#REF!</f>
        <v>#REF!</v>
      </c>
      <c r="O285" s="140" t="e">
        <f>'SCREENING INFO'!#REF!</f>
        <v>#REF!</v>
      </c>
      <c r="P285" s="224" t="e">
        <f>'SCREENING INFO'!#REF!</f>
        <v>#REF!</v>
      </c>
      <c r="Q285" s="242" t="e">
        <f>'SCREENING INFO'!#REF!</f>
        <v>#REF!</v>
      </c>
      <c r="R285" s="225" t="e">
        <f>'SCREENING INFO'!#REF!</f>
        <v>#REF!</v>
      </c>
      <c r="S285" s="140" t="e">
        <f>'SCREENING INFO'!#REF!</f>
        <v>#REF!</v>
      </c>
      <c r="T285" s="206" t="e">
        <f>'SCREENING INFO'!#REF!</f>
        <v>#REF!</v>
      </c>
      <c r="U285" s="138" t="e">
        <f>'SCREENING INFO'!#REF!</f>
        <v>#REF!</v>
      </c>
      <c r="V285" s="199" t="e">
        <f>'SCREENING INFO'!#REF!</f>
        <v>#REF!</v>
      </c>
      <c r="W285" s="132" t="e">
        <f>'SCREENING INFO'!#REF!</f>
        <v>#REF!</v>
      </c>
      <c r="X285" s="132" t="e">
        <f>'SCREENING INFO'!#REF!</f>
        <v>#REF!</v>
      </c>
      <c r="Y285" s="132" t="e">
        <f>'SCREENING INFO'!#REF!</f>
        <v>#REF!</v>
      </c>
      <c r="Z285" s="132" t="e">
        <f>'SCREENING INFO'!#REF!</f>
        <v>#REF!</v>
      </c>
      <c r="AA285" s="201" t="e">
        <f>'SCREENING INFO'!#REF!</f>
        <v>#REF!</v>
      </c>
      <c r="AB285" s="202" t="e">
        <f>'SCREENING INFO'!#REF!</f>
        <v>#REF!</v>
      </c>
      <c r="AC285" s="132" t="e">
        <f>'SCREENING INFO'!#REF!</f>
        <v>#REF!</v>
      </c>
      <c r="AD285" s="201" t="e">
        <f>'SCREENING INFO'!#REF!</f>
        <v>#REF!</v>
      </c>
      <c r="AE285" s="132" t="e">
        <f>'SCREENING INFO'!#REF!</f>
        <v>#REF!</v>
      </c>
      <c r="AF285" s="132" t="e">
        <f>'SCREENING INFO'!#REF!</f>
        <v>#REF!</v>
      </c>
      <c r="AG285" s="132" t="e">
        <f>'SCREENING INFO'!#REF!</f>
        <v>#REF!</v>
      </c>
      <c r="AH285" s="132" t="e">
        <f>'SCREENING INFO'!#REF!</f>
        <v>#REF!</v>
      </c>
      <c r="AI285" s="132" t="e">
        <f>'SCREENING INFO'!#REF!</f>
        <v>#REF!</v>
      </c>
      <c r="AJ285" s="132" t="e">
        <f>'SCREENING INFO'!#REF!</f>
        <v>#REF!</v>
      </c>
    </row>
    <row r="286" spans="1:36" s="25" customFormat="1" hidden="1">
      <c r="A286" s="106" t="e">
        <f>'SCREENING INFO'!#REF!</f>
        <v>#REF!</v>
      </c>
      <c r="B286" s="106" t="e">
        <f>'SCREENING INFO'!#REF!</f>
        <v>#REF!</v>
      </c>
      <c r="C286" s="106" t="e">
        <f>'SCREENING INFO'!#REF!</f>
        <v>#REF!</v>
      </c>
      <c r="D286" s="130" t="e">
        <f>'SCREENING INFO'!#REF!</f>
        <v>#REF!</v>
      </c>
      <c r="E286" s="130" t="e">
        <f>'SCREENING INFO'!#REF!</f>
        <v>#REF!</v>
      </c>
      <c r="F286" s="233" t="e">
        <f>'SCREENING INFO'!#REF!</f>
        <v>#REF!</v>
      </c>
      <c r="G286" s="141" t="e">
        <f>'SCREENING INFO'!#REF!</f>
        <v>#REF!</v>
      </c>
      <c r="H286" s="130" t="e">
        <f>'SCREENING INFO'!#REF!</f>
        <v>#REF!</v>
      </c>
      <c r="I286" s="130" t="e">
        <f>'SCREENING INFO'!#REF!</f>
        <v>#REF!</v>
      </c>
      <c r="J286" s="140" t="e">
        <f>'SCREENING INFO'!#REF!</f>
        <v>#REF!</v>
      </c>
      <c r="K286" s="140" t="e">
        <f>'SCREENING INFO'!#REF!</f>
        <v>#REF!</v>
      </c>
      <c r="L286" s="222" t="e">
        <f>'SCREENING INFO'!#REF!</f>
        <v>#REF!</v>
      </c>
      <c r="M286" s="221" t="e">
        <f>'SCREENING INFO'!#REF!</f>
        <v>#REF!</v>
      </c>
      <c r="N286" s="223" t="e">
        <f>'SCREENING INFO'!#REF!</f>
        <v>#REF!</v>
      </c>
      <c r="O286" s="140" t="e">
        <f>'SCREENING INFO'!#REF!</f>
        <v>#REF!</v>
      </c>
      <c r="P286" s="224" t="e">
        <f>'SCREENING INFO'!#REF!</f>
        <v>#REF!</v>
      </c>
      <c r="Q286" s="242" t="e">
        <f>'SCREENING INFO'!#REF!</f>
        <v>#REF!</v>
      </c>
      <c r="R286" s="225" t="e">
        <f>'SCREENING INFO'!#REF!</f>
        <v>#REF!</v>
      </c>
      <c r="S286" s="140" t="e">
        <f>'SCREENING INFO'!#REF!</f>
        <v>#REF!</v>
      </c>
      <c r="T286" s="206" t="e">
        <f>'SCREENING INFO'!#REF!</f>
        <v>#REF!</v>
      </c>
      <c r="U286" s="138" t="e">
        <f>'SCREENING INFO'!#REF!</f>
        <v>#REF!</v>
      </c>
      <c r="V286" s="199" t="e">
        <f>'SCREENING INFO'!#REF!</f>
        <v>#REF!</v>
      </c>
      <c r="W286" s="132" t="e">
        <f>'SCREENING INFO'!#REF!</f>
        <v>#REF!</v>
      </c>
      <c r="X286" s="132" t="e">
        <f>'SCREENING INFO'!#REF!</f>
        <v>#REF!</v>
      </c>
      <c r="Y286" s="132" t="e">
        <f>'SCREENING INFO'!#REF!</f>
        <v>#REF!</v>
      </c>
      <c r="Z286" s="132" t="e">
        <f>'SCREENING INFO'!#REF!</f>
        <v>#REF!</v>
      </c>
      <c r="AA286" s="227" t="e">
        <f>'SCREENING INFO'!#REF!</f>
        <v>#REF!</v>
      </c>
      <c r="AB286" s="202" t="e">
        <f>'SCREENING INFO'!#REF!</f>
        <v>#REF!</v>
      </c>
      <c r="AC286" s="132" t="e">
        <f>'SCREENING INFO'!#REF!</f>
        <v>#REF!</v>
      </c>
      <c r="AD286" s="201" t="e">
        <f>'SCREENING INFO'!#REF!</f>
        <v>#REF!</v>
      </c>
      <c r="AE286" s="132" t="e">
        <f>'SCREENING INFO'!#REF!</f>
        <v>#REF!</v>
      </c>
      <c r="AF286" s="132" t="e">
        <f>'SCREENING INFO'!#REF!</f>
        <v>#REF!</v>
      </c>
      <c r="AG286" s="132" t="e">
        <f>'SCREENING INFO'!#REF!</f>
        <v>#REF!</v>
      </c>
      <c r="AH286" s="132" t="e">
        <f>'SCREENING INFO'!#REF!</f>
        <v>#REF!</v>
      </c>
      <c r="AI286" s="132" t="e">
        <f>'SCREENING INFO'!#REF!</f>
        <v>#REF!</v>
      </c>
      <c r="AJ286" s="132" t="e">
        <f>'SCREENING INFO'!#REF!</f>
        <v>#REF!</v>
      </c>
    </row>
    <row r="287" spans="1:36" s="25" customFormat="1" hidden="1">
      <c r="A287" s="106" t="e">
        <f>'SCREENING INFO'!#REF!</f>
        <v>#REF!</v>
      </c>
      <c r="B287" s="106" t="e">
        <f>'SCREENING INFO'!#REF!</f>
        <v>#REF!</v>
      </c>
      <c r="C287" s="106" t="e">
        <f>'SCREENING INFO'!#REF!</f>
        <v>#REF!</v>
      </c>
      <c r="D287" s="130" t="e">
        <f>'SCREENING INFO'!#REF!</f>
        <v>#REF!</v>
      </c>
      <c r="E287" s="130" t="e">
        <f>'SCREENING INFO'!#REF!</f>
        <v>#REF!</v>
      </c>
      <c r="F287" s="233" t="e">
        <f>'SCREENING INFO'!#REF!</f>
        <v>#REF!</v>
      </c>
      <c r="G287" s="141" t="e">
        <f>'SCREENING INFO'!#REF!</f>
        <v>#REF!</v>
      </c>
      <c r="H287" s="130" t="e">
        <f>'SCREENING INFO'!#REF!</f>
        <v>#REF!</v>
      </c>
      <c r="I287" s="130" t="e">
        <f>'SCREENING INFO'!#REF!</f>
        <v>#REF!</v>
      </c>
      <c r="J287" s="140" t="e">
        <f>'SCREENING INFO'!#REF!</f>
        <v>#REF!</v>
      </c>
      <c r="K287" s="140" t="e">
        <f>'SCREENING INFO'!#REF!</f>
        <v>#REF!</v>
      </c>
      <c r="L287" s="222" t="e">
        <f>'SCREENING INFO'!#REF!</f>
        <v>#REF!</v>
      </c>
      <c r="M287" s="221" t="e">
        <f>'SCREENING INFO'!#REF!</f>
        <v>#REF!</v>
      </c>
      <c r="N287" s="223" t="e">
        <f>'SCREENING INFO'!#REF!</f>
        <v>#REF!</v>
      </c>
      <c r="O287" s="140" t="e">
        <f>'SCREENING INFO'!#REF!</f>
        <v>#REF!</v>
      </c>
      <c r="P287" s="224" t="e">
        <f>'SCREENING INFO'!#REF!</f>
        <v>#REF!</v>
      </c>
      <c r="Q287" s="242" t="e">
        <f>'SCREENING INFO'!#REF!</f>
        <v>#REF!</v>
      </c>
      <c r="R287" s="225" t="e">
        <f>'SCREENING INFO'!#REF!</f>
        <v>#REF!</v>
      </c>
      <c r="S287" s="140" t="e">
        <f>'SCREENING INFO'!#REF!</f>
        <v>#REF!</v>
      </c>
      <c r="T287" s="206" t="e">
        <f>'SCREENING INFO'!#REF!</f>
        <v>#REF!</v>
      </c>
      <c r="U287" s="138" t="e">
        <f>'SCREENING INFO'!#REF!</f>
        <v>#REF!</v>
      </c>
      <c r="V287" s="199" t="e">
        <f>'SCREENING INFO'!#REF!</f>
        <v>#REF!</v>
      </c>
      <c r="W287" s="132" t="e">
        <f>'SCREENING INFO'!#REF!</f>
        <v>#REF!</v>
      </c>
      <c r="X287" s="132" t="e">
        <f>'SCREENING INFO'!#REF!</f>
        <v>#REF!</v>
      </c>
      <c r="Y287" s="132" t="e">
        <f>'SCREENING INFO'!#REF!</f>
        <v>#REF!</v>
      </c>
      <c r="Z287" s="132" t="e">
        <f>'SCREENING INFO'!#REF!</f>
        <v>#REF!</v>
      </c>
      <c r="AA287" s="227" t="e">
        <f>'SCREENING INFO'!#REF!</f>
        <v>#REF!</v>
      </c>
      <c r="AB287" s="202" t="e">
        <f>'SCREENING INFO'!#REF!</f>
        <v>#REF!</v>
      </c>
      <c r="AC287" s="132" t="e">
        <f>'SCREENING INFO'!#REF!</f>
        <v>#REF!</v>
      </c>
      <c r="AD287" s="201" t="e">
        <f>'SCREENING INFO'!#REF!</f>
        <v>#REF!</v>
      </c>
      <c r="AE287" s="132" t="e">
        <f>'SCREENING INFO'!#REF!</f>
        <v>#REF!</v>
      </c>
      <c r="AF287" s="132" t="e">
        <f>'SCREENING INFO'!#REF!</f>
        <v>#REF!</v>
      </c>
      <c r="AG287" s="132" t="e">
        <f>'SCREENING INFO'!#REF!</f>
        <v>#REF!</v>
      </c>
      <c r="AH287" s="132" t="e">
        <f>'SCREENING INFO'!#REF!</f>
        <v>#REF!</v>
      </c>
      <c r="AI287" s="132" t="e">
        <f>'SCREENING INFO'!#REF!</f>
        <v>#REF!</v>
      </c>
      <c r="AJ287" s="132" t="e">
        <f>'SCREENING INFO'!#REF!</f>
        <v>#REF!</v>
      </c>
    </row>
    <row r="288" spans="1:36" s="25" customFormat="1" hidden="1">
      <c r="A288" s="106" t="e">
        <f>'SCREENING INFO'!#REF!</f>
        <v>#REF!</v>
      </c>
      <c r="B288" s="106" t="e">
        <f>'SCREENING INFO'!#REF!</f>
        <v>#REF!</v>
      </c>
      <c r="C288" s="106" t="e">
        <f>'SCREENING INFO'!#REF!</f>
        <v>#REF!</v>
      </c>
      <c r="D288" s="129" t="e">
        <f>'SCREENING INFO'!#REF!</f>
        <v>#REF!</v>
      </c>
      <c r="E288" s="130" t="e">
        <f>'SCREENING INFO'!#REF!</f>
        <v>#REF!</v>
      </c>
      <c r="F288" s="233" t="e">
        <f>'SCREENING INFO'!#REF!</f>
        <v>#REF!</v>
      </c>
      <c r="G288" s="141" t="e">
        <f>'SCREENING INFO'!#REF!</f>
        <v>#REF!</v>
      </c>
      <c r="H288" s="130" t="e">
        <f>'SCREENING INFO'!#REF!</f>
        <v>#REF!</v>
      </c>
      <c r="I288" s="130" t="e">
        <f>'SCREENING INFO'!#REF!</f>
        <v>#REF!</v>
      </c>
      <c r="J288" s="140" t="e">
        <f>'SCREENING INFO'!#REF!</f>
        <v>#REF!</v>
      </c>
      <c r="K288" s="140" t="e">
        <f>'SCREENING INFO'!#REF!</f>
        <v>#REF!</v>
      </c>
      <c r="L288" s="222" t="e">
        <f>'SCREENING INFO'!#REF!</f>
        <v>#REF!</v>
      </c>
      <c r="M288" s="221" t="e">
        <f>'SCREENING INFO'!#REF!</f>
        <v>#REF!</v>
      </c>
      <c r="N288" s="223" t="e">
        <f>'SCREENING INFO'!#REF!</f>
        <v>#REF!</v>
      </c>
      <c r="O288" s="140" t="e">
        <f>'SCREENING INFO'!#REF!</f>
        <v>#REF!</v>
      </c>
      <c r="P288" s="224" t="e">
        <f>'SCREENING INFO'!#REF!</f>
        <v>#REF!</v>
      </c>
      <c r="Q288" s="242" t="e">
        <f>'SCREENING INFO'!#REF!</f>
        <v>#REF!</v>
      </c>
      <c r="R288" s="225" t="e">
        <f>'SCREENING INFO'!#REF!</f>
        <v>#REF!</v>
      </c>
      <c r="S288" s="140" t="e">
        <f>'SCREENING INFO'!#REF!</f>
        <v>#REF!</v>
      </c>
      <c r="T288" s="206" t="e">
        <f>'SCREENING INFO'!#REF!</f>
        <v>#REF!</v>
      </c>
      <c r="U288" s="138" t="e">
        <f>'SCREENING INFO'!#REF!</f>
        <v>#REF!</v>
      </c>
      <c r="V288" s="199" t="e">
        <f>'SCREENING INFO'!#REF!</f>
        <v>#REF!</v>
      </c>
      <c r="W288" s="132" t="e">
        <f>'SCREENING INFO'!#REF!</f>
        <v>#REF!</v>
      </c>
      <c r="X288" s="132" t="e">
        <f>'SCREENING INFO'!#REF!</f>
        <v>#REF!</v>
      </c>
      <c r="Y288" s="132" t="e">
        <f>'SCREENING INFO'!#REF!</f>
        <v>#REF!</v>
      </c>
      <c r="Z288" s="132" t="e">
        <f>'SCREENING INFO'!#REF!</f>
        <v>#REF!</v>
      </c>
      <c r="AA288" s="201" t="e">
        <f>'SCREENING INFO'!#REF!</f>
        <v>#REF!</v>
      </c>
      <c r="AB288" s="202" t="e">
        <f>'SCREENING INFO'!#REF!</f>
        <v>#REF!</v>
      </c>
      <c r="AC288" s="132" t="e">
        <f>'SCREENING INFO'!#REF!</f>
        <v>#REF!</v>
      </c>
      <c r="AD288" s="201" t="e">
        <f>'SCREENING INFO'!#REF!</f>
        <v>#REF!</v>
      </c>
      <c r="AE288" s="132" t="e">
        <f>'SCREENING INFO'!#REF!</f>
        <v>#REF!</v>
      </c>
      <c r="AF288" s="132" t="e">
        <f>'SCREENING INFO'!#REF!</f>
        <v>#REF!</v>
      </c>
      <c r="AG288" s="132" t="e">
        <f>'SCREENING INFO'!#REF!</f>
        <v>#REF!</v>
      </c>
      <c r="AH288" s="132" t="e">
        <f>'SCREENING INFO'!#REF!</f>
        <v>#REF!</v>
      </c>
      <c r="AI288" s="132" t="e">
        <f>'SCREENING INFO'!#REF!</f>
        <v>#REF!</v>
      </c>
      <c r="AJ288" s="132" t="e">
        <f>'SCREENING INFO'!#REF!</f>
        <v>#REF!</v>
      </c>
    </row>
    <row r="289" spans="1:36" s="25" customFormat="1" hidden="1">
      <c r="A289" s="106" t="e">
        <f>'SCREENING INFO'!#REF!</f>
        <v>#REF!</v>
      </c>
      <c r="B289" s="106" t="e">
        <f>'SCREENING INFO'!#REF!</f>
        <v>#REF!</v>
      </c>
      <c r="C289" s="106" t="e">
        <f>'SCREENING INFO'!#REF!</f>
        <v>#REF!</v>
      </c>
      <c r="D289" s="135" t="e">
        <f>'SCREENING INFO'!#REF!</f>
        <v>#REF!</v>
      </c>
      <c r="E289" s="130" t="e">
        <f>'SCREENING INFO'!#REF!</f>
        <v>#REF!</v>
      </c>
      <c r="F289" s="233" t="e">
        <f>'SCREENING INFO'!#REF!</f>
        <v>#REF!</v>
      </c>
      <c r="G289" s="141" t="e">
        <f>'SCREENING INFO'!#REF!</f>
        <v>#REF!</v>
      </c>
      <c r="H289" s="130" t="e">
        <f>'SCREENING INFO'!#REF!</f>
        <v>#REF!</v>
      </c>
      <c r="I289" s="130" t="e">
        <f>'SCREENING INFO'!#REF!</f>
        <v>#REF!</v>
      </c>
      <c r="J289" s="140" t="e">
        <f>'SCREENING INFO'!#REF!</f>
        <v>#REF!</v>
      </c>
      <c r="K289" s="140" t="e">
        <f>'SCREENING INFO'!#REF!</f>
        <v>#REF!</v>
      </c>
      <c r="L289" s="222" t="e">
        <f>'SCREENING INFO'!#REF!</f>
        <v>#REF!</v>
      </c>
      <c r="M289" s="221" t="e">
        <f>'SCREENING INFO'!#REF!</f>
        <v>#REF!</v>
      </c>
      <c r="N289" s="223" t="e">
        <f>'SCREENING INFO'!#REF!</f>
        <v>#REF!</v>
      </c>
      <c r="O289" s="140" t="e">
        <f>'SCREENING INFO'!#REF!</f>
        <v>#REF!</v>
      </c>
      <c r="P289" s="224" t="e">
        <f>'SCREENING INFO'!#REF!</f>
        <v>#REF!</v>
      </c>
      <c r="Q289" s="242" t="e">
        <f>'SCREENING INFO'!#REF!</f>
        <v>#REF!</v>
      </c>
      <c r="R289" s="225" t="e">
        <f>'SCREENING INFO'!#REF!</f>
        <v>#REF!</v>
      </c>
      <c r="S289" s="140" t="e">
        <f>'SCREENING INFO'!#REF!</f>
        <v>#REF!</v>
      </c>
      <c r="T289" s="206" t="e">
        <f>'SCREENING INFO'!#REF!</f>
        <v>#REF!</v>
      </c>
      <c r="U289" s="138" t="e">
        <f>'SCREENING INFO'!#REF!</f>
        <v>#REF!</v>
      </c>
      <c r="V289" s="199" t="e">
        <f>'SCREENING INFO'!#REF!</f>
        <v>#REF!</v>
      </c>
      <c r="W289" s="132" t="e">
        <f>'SCREENING INFO'!#REF!</f>
        <v>#REF!</v>
      </c>
      <c r="X289" s="132" t="e">
        <f>'SCREENING INFO'!#REF!</f>
        <v>#REF!</v>
      </c>
      <c r="Y289" s="132" t="e">
        <f>'SCREENING INFO'!#REF!</f>
        <v>#REF!</v>
      </c>
      <c r="Z289" s="132" t="e">
        <f>'SCREENING INFO'!#REF!</f>
        <v>#REF!</v>
      </c>
      <c r="AA289" s="227" t="e">
        <f>'SCREENING INFO'!#REF!</f>
        <v>#REF!</v>
      </c>
      <c r="AB289" s="202" t="e">
        <f>'SCREENING INFO'!#REF!</f>
        <v>#REF!</v>
      </c>
      <c r="AC289" s="132" t="e">
        <f>'SCREENING INFO'!#REF!</f>
        <v>#REF!</v>
      </c>
      <c r="AD289" s="201" t="e">
        <f>'SCREENING INFO'!#REF!</f>
        <v>#REF!</v>
      </c>
      <c r="AE289" s="132" t="e">
        <f>'SCREENING INFO'!#REF!</f>
        <v>#REF!</v>
      </c>
      <c r="AF289" s="132" t="e">
        <f>'SCREENING INFO'!#REF!</f>
        <v>#REF!</v>
      </c>
      <c r="AG289" s="132" t="e">
        <f>'SCREENING INFO'!#REF!</f>
        <v>#REF!</v>
      </c>
      <c r="AH289" s="132" t="e">
        <f>'SCREENING INFO'!#REF!</f>
        <v>#REF!</v>
      </c>
      <c r="AI289" s="132" t="e">
        <f>'SCREENING INFO'!#REF!</f>
        <v>#REF!</v>
      </c>
      <c r="AJ289" s="132" t="e">
        <f>'SCREENING INFO'!#REF!</f>
        <v>#REF!</v>
      </c>
    </row>
    <row r="290" spans="1:36" s="25" customFormat="1" hidden="1">
      <c r="A290" s="106" t="e">
        <f>'SCREENING INFO'!#REF!</f>
        <v>#REF!</v>
      </c>
      <c r="B290" s="106" t="e">
        <f>'SCREENING INFO'!#REF!</f>
        <v>#REF!</v>
      </c>
      <c r="C290" s="106" t="e">
        <f>'SCREENING INFO'!#REF!</f>
        <v>#REF!</v>
      </c>
      <c r="D290" s="129" t="e">
        <f>'SCREENING INFO'!#REF!</f>
        <v>#REF!</v>
      </c>
      <c r="E290" s="130" t="e">
        <f>'SCREENING INFO'!#REF!</f>
        <v>#REF!</v>
      </c>
      <c r="F290" s="233" t="e">
        <f>'SCREENING INFO'!#REF!</f>
        <v>#REF!</v>
      </c>
      <c r="G290" s="141" t="e">
        <f>'SCREENING INFO'!#REF!</f>
        <v>#REF!</v>
      </c>
      <c r="H290" s="130" t="e">
        <f>'SCREENING INFO'!#REF!</f>
        <v>#REF!</v>
      </c>
      <c r="I290" s="130" t="e">
        <f>'SCREENING INFO'!#REF!</f>
        <v>#REF!</v>
      </c>
      <c r="J290" s="140" t="e">
        <f>'SCREENING INFO'!#REF!</f>
        <v>#REF!</v>
      </c>
      <c r="K290" s="140" t="e">
        <f>'SCREENING INFO'!#REF!</f>
        <v>#REF!</v>
      </c>
      <c r="L290" s="222" t="e">
        <f>'SCREENING INFO'!#REF!</f>
        <v>#REF!</v>
      </c>
      <c r="M290" s="221" t="e">
        <f>'SCREENING INFO'!#REF!</f>
        <v>#REF!</v>
      </c>
      <c r="N290" s="223" t="e">
        <f>'SCREENING INFO'!#REF!</f>
        <v>#REF!</v>
      </c>
      <c r="O290" s="140" t="e">
        <f>'SCREENING INFO'!#REF!</f>
        <v>#REF!</v>
      </c>
      <c r="P290" s="224" t="e">
        <f>'SCREENING INFO'!#REF!</f>
        <v>#REF!</v>
      </c>
      <c r="Q290" s="242" t="e">
        <f>'SCREENING INFO'!#REF!</f>
        <v>#REF!</v>
      </c>
      <c r="R290" s="225" t="e">
        <f>'SCREENING INFO'!#REF!</f>
        <v>#REF!</v>
      </c>
      <c r="S290" s="140" t="e">
        <f>'SCREENING INFO'!#REF!</f>
        <v>#REF!</v>
      </c>
      <c r="T290" s="206" t="e">
        <f>'SCREENING INFO'!#REF!</f>
        <v>#REF!</v>
      </c>
      <c r="U290" s="138" t="e">
        <f>'SCREENING INFO'!#REF!</f>
        <v>#REF!</v>
      </c>
      <c r="V290" s="199" t="e">
        <f>'SCREENING INFO'!#REF!</f>
        <v>#REF!</v>
      </c>
      <c r="W290" s="132" t="e">
        <f>'SCREENING INFO'!#REF!</f>
        <v>#REF!</v>
      </c>
      <c r="X290" s="132" t="e">
        <f>'SCREENING INFO'!#REF!</f>
        <v>#REF!</v>
      </c>
      <c r="Y290" s="132" t="e">
        <f>'SCREENING INFO'!#REF!</f>
        <v>#REF!</v>
      </c>
      <c r="Z290" s="132" t="e">
        <f>'SCREENING INFO'!#REF!</f>
        <v>#REF!</v>
      </c>
      <c r="AA290" s="227" t="e">
        <f>'SCREENING INFO'!#REF!</f>
        <v>#REF!</v>
      </c>
      <c r="AB290" s="202" t="e">
        <f>'SCREENING INFO'!#REF!</f>
        <v>#REF!</v>
      </c>
      <c r="AC290" s="132" t="e">
        <f>'SCREENING INFO'!#REF!</f>
        <v>#REF!</v>
      </c>
      <c r="AD290" s="201" t="e">
        <f>'SCREENING INFO'!#REF!</f>
        <v>#REF!</v>
      </c>
      <c r="AE290" s="132" t="e">
        <f>'SCREENING INFO'!#REF!</f>
        <v>#REF!</v>
      </c>
      <c r="AF290" s="132" t="e">
        <f>'SCREENING INFO'!#REF!</f>
        <v>#REF!</v>
      </c>
      <c r="AG290" s="132" t="e">
        <f>'SCREENING INFO'!#REF!</f>
        <v>#REF!</v>
      </c>
      <c r="AH290" s="132" t="e">
        <f>'SCREENING INFO'!#REF!</f>
        <v>#REF!</v>
      </c>
      <c r="AI290" s="132" t="e">
        <f>'SCREENING INFO'!#REF!</f>
        <v>#REF!</v>
      </c>
      <c r="AJ290" s="132" t="e">
        <f>'SCREENING INFO'!#REF!</f>
        <v>#REF!</v>
      </c>
    </row>
    <row r="291" spans="1:36" s="25" customFormat="1" hidden="1">
      <c r="A291" s="106" t="e">
        <f>'SCREENING INFO'!#REF!</f>
        <v>#REF!</v>
      </c>
      <c r="B291" s="106" t="e">
        <f>'SCREENING INFO'!#REF!</f>
        <v>#REF!</v>
      </c>
      <c r="C291" s="106" t="e">
        <f>'SCREENING INFO'!#REF!</f>
        <v>#REF!</v>
      </c>
      <c r="D291" s="116" t="e">
        <f>'SCREENING INFO'!#REF!</f>
        <v>#REF!</v>
      </c>
      <c r="E291" s="200" t="e">
        <f>'SCREENING INFO'!#REF!</f>
        <v>#REF!</v>
      </c>
      <c r="F291" s="232" t="e">
        <f>'SCREENING INFO'!#REF!</f>
        <v>#REF!</v>
      </c>
      <c r="G291" s="132" t="e">
        <f>'SCREENING INFO'!#REF!</f>
        <v>#REF!</v>
      </c>
      <c r="H291" s="138" t="e">
        <f>'SCREENING INFO'!#REF!</f>
        <v>#REF!</v>
      </c>
      <c r="I291" s="138" t="e">
        <f>'SCREENING INFO'!#REF!</f>
        <v>#REF!</v>
      </c>
      <c r="J291" s="140" t="e">
        <f>'SCREENING INFO'!#REF!</f>
        <v>#REF!</v>
      </c>
      <c r="K291" s="140" t="e">
        <f>'SCREENING INFO'!#REF!</f>
        <v>#REF!</v>
      </c>
      <c r="L291" s="222" t="e">
        <f>'SCREENING INFO'!#REF!</f>
        <v>#REF!</v>
      </c>
      <c r="M291" s="221" t="e">
        <f>'SCREENING INFO'!#REF!</f>
        <v>#REF!</v>
      </c>
      <c r="N291" s="223" t="e">
        <f>'SCREENING INFO'!#REF!</f>
        <v>#REF!</v>
      </c>
      <c r="O291" s="140" t="e">
        <f>'SCREENING INFO'!#REF!</f>
        <v>#REF!</v>
      </c>
      <c r="P291" s="224" t="e">
        <f>'SCREENING INFO'!#REF!</f>
        <v>#REF!</v>
      </c>
      <c r="Q291" s="242" t="e">
        <f>'SCREENING INFO'!#REF!</f>
        <v>#REF!</v>
      </c>
      <c r="R291" s="225" t="e">
        <f>'SCREENING INFO'!#REF!</f>
        <v>#REF!</v>
      </c>
      <c r="S291" s="140" t="e">
        <f>'SCREENING INFO'!#REF!</f>
        <v>#REF!</v>
      </c>
      <c r="T291" s="206" t="e">
        <f>'SCREENING INFO'!#REF!</f>
        <v>#REF!</v>
      </c>
      <c r="U291" s="138" t="e">
        <f>'SCREENING INFO'!#REF!</f>
        <v>#REF!</v>
      </c>
      <c r="V291" s="138" t="e">
        <f>'SCREENING INFO'!#REF!</f>
        <v>#REF!</v>
      </c>
      <c r="W291" s="138" t="e">
        <f>'SCREENING INFO'!#REF!</f>
        <v>#REF!</v>
      </c>
      <c r="X291" s="138" t="e">
        <f>'SCREENING INFO'!#REF!</f>
        <v>#REF!</v>
      </c>
      <c r="Y291" s="138" t="e">
        <f>'SCREENING INFO'!#REF!</f>
        <v>#REF!</v>
      </c>
      <c r="Z291" s="138" t="e">
        <f>'SCREENING INFO'!#REF!</f>
        <v>#REF!</v>
      </c>
      <c r="AA291" s="201" t="e">
        <f>'SCREENING INFO'!#REF!</f>
        <v>#REF!</v>
      </c>
      <c r="AB291" s="207" t="e">
        <f>'SCREENING INFO'!#REF!</f>
        <v>#REF!</v>
      </c>
      <c r="AC291" s="138" t="e">
        <f>'SCREENING INFO'!#REF!</f>
        <v>#REF!</v>
      </c>
      <c r="AD291" s="138" t="e">
        <f>'SCREENING INFO'!#REF!</f>
        <v>#REF!</v>
      </c>
      <c r="AE291" s="138" t="e">
        <f>'SCREENING INFO'!#REF!</f>
        <v>#REF!</v>
      </c>
      <c r="AF291" s="138" t="e">
        <f>'SCREENING INFO'!#REF!</f>
        <v>#REF!</v>
      </c>
      <c r="AG291" s="138" t="e">
        <f>'SCREENING INFO'!#REF!</f>
        <v>#REF!</v>
      </c>
      <c r="AH291" s="138" t="e">
        <f>'SCREENING INFO'!#REF!</f>
        <v>#REF!</v>
      </c>
      <c r="AI291" s="138" t="e">
        <f>'SCREENING INFO'!#REF!</f>
        <v>#REF!</v>
      </c>
      <c r="AJ291" s="138" t="e">
        <f>'SCREENING INFO'!#REF!</f>
        <v>#REF!</v>
      </c>
    </row>
    <row r="292" spans="1:36" s="25" customFormat="1" hidden="1">
      <c r="A292" s="106" t="e">
        <f>'SCREENING INFO'!#REF!</f>
        <v>#REF!</v>
      </c>
      <c r="B292" s="106" t="e">
        <f>'SCREENING INFO'!#REF!</f>
        <v>#REF!</v>
      </c>
      <c r="C292" s="106" t="e">
        <f>'SCREENING INFO'!#REF!</f>
        <v>#REF!</v>
      </c>
      <c r="D292" s="116" t="e">
        <f>'SCREENING INFO'!#REF!</f>
        <v>#REF!</v>
      </c>
      <c r="E292" s="200" t="e">
        <f>'SCREENING INFO'!#REF!</f>
        <v>#REF!</v>
      </c>
      <c r="F292" s="232" t="e">
        <f>'SCREENING INFO'!#REF!</f>
        <v>#REF!</v>
      </c>
      <c r="G292" s="132" t="e">
        <f>'SCREENING INFO'!#REF!</f>
        <v>#REF!</v>
      </c>
      <c r="H292" s="138" t="e">
        <f>'SCREENING INFO'!#REF!</f>
        <v>#REF!</v>
      </c>
      <c r="I292" s="138" t="e">
        <f>'SCREENING INFO'!#REF!</f>
        <v>#REF!</v>
      </c>
      <c r="J292" s="140" t="e">
        <f>'SCREENING INFO'!#REF!</f>
        <v>#REF!</v>
      </c>
      <c r="K292" s="140" t="e">
        <f>'SCREENING INFO'!#REF!</f>
        <v>#REF!</v>
      </c>
      <c r="L292" s="222" t="e">
        <f>'SCREENING INFO'!#REF!</f>
        <v>#REF!</v>
      </c>
      <c r="M292" s="221" t="e">
        <f>'SCREENING INFO'!#REF!</f>
        <v>#REF!</v>
      </c>
      <c r="N292" s="223" t="e">
        <f>'SCREENING INFO'!#REF!</f>
        <v>#REF!</v>
      </c>
      <c r="O292" s="140" t="e">
        <f>'SCREENING INFO'!#REF!</f>
        <v>#REF!</v>
      </c>
      <c r="P292" s="224" t="e">
        <f>'SCREENING INFO'!#REF!</f>
        <v>#REF!</v>
      </c>
      <c r="Q292" s="242" t="e">
        <f>'SCREENING INFO'!#REF!</f>
        <v>#REF!</v>
      </c>
      <c r="R292" s="225" t="e">
        <f>'SCREENING INFO'!#REF!</f>
        <v>#REF!</v>
      </c>
      <c r="S292" s="140" t="e">
        <f>'SCREENING INFO'!#REF!</f>
        <v>#REF!</v>
      </c>
      <c r="T292" s="206" t="e">
        <f>'SCREENING INFO'!#REF!</f>
        <v>#REF!</v>
      </c>
      <c r="U292" s="138" t="e">
        <f>'SCREENING INFO'!#REF!</f>
        <v>#REF!</v>
      </c>
      <c r="V292" s="138" t="e">
        <f>'SCREENING INFO'!#REF!</f>
        <v>#REF!</v>
      </c>
      <c r="W292" s="138" t="e">
        <f>'SCREENING INFO'!#REF!</f>
        <v>#REF!</v>
      </c>
      <c r="X292" s="138" t="e">
        <f>'SCREENING INFO'!#REF!</f>
        <v>#REF!</v>
      </c>
      <c r="Y292" s="138" t="e">
        <f>'SCREENING INFO'!#REF!</f>
        <v>#REF!</v>
      </c>
      <c r="Z292" s="138" t="e">
        <f>'SCREENING INFO'!#REF!</f>
        <v>#REF!</v>
      </c>
      <c r="AA292" s="201" t="e">
        <f>'SCREENING INFO'!#REF!</f>
        <v>#REF!</v>
      </c>
      <c r="AB292" s="207" t="e">
        <f>'SCREENING INFO'!#REF!</f>
        <v>#REF!</v>
      </c>
      <c r="AC292" s="138" t="e">
        <f>'SCREENING INFO'!#REF!</f>
        <v>#REF!</v>
      </c>
      <c r="AD292" s="138" t="e">
        <f>'SCREENING INFO'!#REF!</f>
        <v>#REF!</v>
      </c>
      <c r="AE292" s="138" t="e">
        <f>'SCREENING INFO'!#REF!</f>
        <v>#REF!</v>
      </c>
      <c r="AF292" s="138" t="e">
        <f>'SCREENING INFO'!#REF!</f>
        <v>#REF!</v>
      </c>
      <c r="AG292" s="138" t="e">
        <f>'SCREENING INFO'!#REF!</f>
        <v>#REF!</v>
      </c>
      <c r="AH292" s="138" t="e">
        <f>'SCREENING INFO'!#REF!</f>
        <v>#REF!</v>
      </c>
      <c r="AI292" s="138" t="e">
        <f>'SCREENING INFO'!#REF!</f>
        <v>#REF!</v>
      </c>
      <c r="AJ292" s="138" t="e">
        <f>'SCREENING INFO'!#REF!</f>
        <v>#REF!</v>
      </c>
    </row>
    <row r="293" spans="1:36" s="25" customFormat="1" hidden="1">
      <c r="A293" s="106" t="e">
        <f>'SCREENING INFO'!#REF!</f>
        <v>#REF!</v>
      </c>
      <c r="B293" s="106" t="e">
        <f>'SCREENING INFO'!#REF!</f>
        <v>#REF!</v>
      </c>
      <c r="C293" s="106" t="e">
        <f>'SCREENING INFO'!#REF!</f>
        <v>#REF!</v>
      </c>
      <c r="D293" s="130" t="e">
        <f>'SCREENING INFO'!#REF!</f>
        <v>#REF!</v>
      </c>
      <c r="E293" s="130" t="e">
        <f>'SCREENING INFO'!#REF!</f>
        <v>#REF!</v>
      </c>
      <c r="F293" s="233" t="e">
        <f>'SCREENING INFO'!#REF!</f>
        <v>#REF!</v>
      </c>
      <c r="G293" s="149" t="e">
        <f>'SCREENING INFO'!#REF!</f>
        <v>#REF!</v>
      </c>
      <c r="H293" s="130" t="e">
        <f>'SCREENING INFO'!#REF!</f>
        <v>#REF!</v>
      </c>
      <c r="I293" s="130" t="e">
        <f>'SCREENING INFO'!#REF!</f>
        <v>#REF!</v>
      </c>
      <c r="J293" s="140" t="e">
        <f>'SCREENING INFO'!#REF!</f>
        <v>#REF!</v>
      </c>
      <c r="K293" s="140" t="e">
        <f>'SCREENING INFO'!#REF!</f>
        <v>#REF!</v>
      </c>
      <c r="L293" s="222" t="e">
        <f>'SCREENING INFO'!#REF!</f>
        <v>#REF!</v>
      </c>
      <c r="M293" s="221" t="e">
        <f>'SCREENING INFO'!#REF!</f>
        <v>#REF!</v>
      </c>
      <c r="N293" s="223" t="e">
        <f>'SCREENING INFO'!#REF!</f>
        <v>#REF!</v>
      </c>
      <c r="O293" s="140" t="e">
        <f>'SCREENING INFO'!#REF!</f>
        <v>#REF!</v>
      </c>
      <c r="P293" s="224" t="e">
        <f>'SCREENING INFO'!#REF!</f>
        <v>#REF!</v>
      </c>
      <c r="Q293" s="242" t="e">
        <f>'SCREENING INFO'!#REF!</f>
        <v>#REF!</v>
      </c>
      <c r="R293" s="225" t="e">
        <f>'SCREENING INFO'!#REF!</f>
        <v>#REF!</v>
      </c>
      <c r="S293" s="140" t="e">
        <f>'SCREENING INFO'!#REF!</f>
        <v>#REF!</v>
      </c>
      <c r="T293" s="206" t="e">
        <f>'SCREENING INFO'!#REF!</f>
        <v>#REF!</v>
      </c>
      <c r="U293" s="138" t="e">
        <f>'SCREENING INFO'!#REF!</f>
        <v>#REF!</v>
      </c>
      <c r="V293" s="132" t="e">
        <f>'SCREENING INFO'!#REF!</f>
        <v>#REF!</v>
      </c>
      <c r="W293" s="132" t="e">
        <f>'SCREENING INFO'!#REF!</f>
        <v>#REF!</v>
      </c>
      <c r="X293" s="132" t="e">
        <f>'SCREENING INFO'!#REF!</f>
        <v>#REF!</v>
      </c>
      <c r="Y293" s="132" t="e">
        <f>'SCREENING INFO'!#REF!</f>
        <v>#REF!</v>
      </c>
      <c r="Z293" s="132" t="e">
        <f>'SCREENING INFO'!#REF!</f>
        <v>#REF!</v>
      </c>
      <c r="AA293" s="201" t="e">
        <f>'SCREENING INFO'!#REF!</f>
        <v>#REF!</v>
      </c>
      <c r="AB293" s="202" t="e">
        <f>'SCREENING INFO'!#REF!</f>
        <v>#REF!</v>
      </c>
      <c r="AC293" s="132" t="e">
        <f>'SCREENING INFO'!#REF!</f>
        <v>#REF!</v>
      </c>
      <c r="AD293" s="201" t="e">
        <f>'SCREENING INFO'!#REF!</f>
        <v>#REF!</v>
      </c>
      <c r="AE293" s="132" t="e">
        <f>'SCREENING INFO'!#REF!</f>
        <v>#REF!</v>
      </c>
      <c r="AF293" s="132" t="e">
        <f>'SCREENING INFO'!#REF!</f>
        <v>#REF!</v>
      </c>
      <c r="AG293" s="132" t="e">
        <f>'SCREENING INFO'!#REF!</f>
        <v>#REF!</v>
      </c>
      <c r="AH293" s="132" t="e">
        <f>'SCREENING INFO'!#REF!</f>
        <v>#REF!</v>
      </c>
      <c r="AI293" s="132" t="e">
        <f>'SCREENING INFO'!#REF!</f>
        <v>#REF!</v>
      </c>
      <c r="AJ293" s="132" t="e">
        <f>'SCREENING INFO'!#REF!</f>
        <v>#REF!</v>
      </c>
    </row>
    <row r="294" spans="1:36" s="25" customFormat="1" hidden="1">
      <c r="A294" s="106" t="e">
        <f>'SCREENING INFO'!#REF!</f>
        <v>#REF!</v>
      </c>
      <c r="B294" s="106" t="e">
        <f>'SCREENING INFO'!#REF!</f>
        <v>#REF!</v>
      </c>
      <c r="C294" s="106" t="e">
        <f>'SCREENING INFO'!#REF!</f>
        <v>#REF!</v>
      </c>
      <c r="D294" s="130" t="e">
        <f>'SCREENING INFO'!#REF!</f>
        <v>#REF!</v>
      </c>
      <c r="E294" s="130" t="e">
        <f>'SCREENING INFO'!#REF!</f>
        <v>#REF!</v>
      </c>
      <c r="F294" s="233" t="e">
        <f>'SCREENING INFO'!#REF!</f>
        <v>#REF!</v>
      </c>
      <c r="G294" s="141" t="e">
        <f>'SCREENING INFO'!#REF!</f>
        <v>#REF!</v>
      </c>
      <c r="H294" s="130" t="e">
        <f>'SCREENING INFO'!#REF!</f>
        <v>#REF!</v>
      </c>
      <c r="I294" s="130" t="e">
        <f>'SCREENING INFO'!#REF!</f>
        <v>#REF!</v>
      </c>
      <c r="J294" s="140" t="e">
        <f>'SCREENING INFO'!#REF!</f>
        <v>#REF!</v>
      </c>
      <c r="K294" s="140" t="e">
        <f>'SCREENING INFO'!#REF!</f>
        <v>#REF!</v>
      </c>
      <c r="L294" s="222" t="e">
        <f>'SCREENING INFO'!#REF!</f>
        <v>#REF!</v>
      </c>
      <c r="M294" s="221" t="e">
        <f>'SCREENING INFO'!#REF!</f>
        <v>#REF!</v>
      </c>
      <c r="N294" s="223" t="e">
        <f>'SCREENING INFO'!#REF!</f>
        <v>#REF!</v>
      </c>
      <c r="O294" s="140" t="e">
        <f>'SCREENING INFO'!#REF!</f>
        <v>#REF!</v>
      </c>
      <c r="P294" s="224" t="e">
        <f>'SCREENING INFO'!#REF!</f>
        <v>#REF!</v>
      </c>
      <c r="Q294" s="242" t="e">
        <f>'SCREENING INFO'!#REF!</f>
        <v>#REF!</v>
      </c>
      <c r="R294" s="225" t="e">
        <f>'SCREENING INFO'!#REF!</f>
        <v>#REF!</v>
      </c>
      <c r="S294" s="140" t="e">
        <f>'SCREENING INFO'!#REF!</f>
        <v>#REF!</v>
      </c>
      <c r="T294" s="206" t="e">
        <f>'SCREENING INFO'!#REF!</f>
        <v>#REF!</v>
      </c>
      <c r="U294" s="138" t="e">
        <f>'SCREENING INFO'!#REF!</f>
        <v>#REF!</v>
      </c>
      <c r="V294" s="199" t="e">
        <f>'SCREENING INFO'!#REF!</f>
        <v>#REF!</v>
      </c>
      <c r="W294" s="132" t="e">
        <f>'SCREENING INFO'!#REF!</f>
        <v>#REF!</v>
      </c>
      <c r="X294" s="132" t="e">
        <f>'SCREENING INFO'!#REF!</f>
        <v>#REF!</v>
      </c>
      <c r="Y294" s="132" t="e">
        <f>'SCREENING INFO'!#REF!</f>
        <v>#REF!</v>
      </c>
      <c r="Z294" s="132" t="e">
        <f>'SCREENING INFO'!#REF!</f>
        <v>#REF!</v>
      </c>
      <c r="AA294" s="201" t="e">
        <f>'SCREENING INFO'!#REF!</f>
        <v>#REF!</v>
      </c>
      <c r="AB294" s="202" t="e">
        <f>'SCREENING INFO'!#REF!</f>
        <v>#REF!</v>
      </c>
      <c r="AC294" s="132" t="e">
        <f>'SCREENING INFO'!#REF!</f>
        <v>#REF!</v>
      </c>
      <c r="AD294" s="201" t="e">
        <f>'SCREENING INFO'!#REF!</f>
        <v>#REF!</v>
      </c>
      <c r="AE294" s="132" t="e">
        <f>'SCREENING INFO'!#REF!</f>
        <v>#REF!</v>
      </c>
      <c r="AF294" s="132" t="e">
        <f>'SCREENING INFO'!#REF!</f>
        <v>#REF!</v>
      </c>
      <c r="AG294" s="132" t="e">
        <f>'SCREENING INFO'!#REF!</f>
        <v>#REF!</v>
      </c>
      <c r="AH294" s="132" t="e">
        <f>'SCREENING INFO'!#REF!</f>
        <v>#REF!</v>
      </c>
      <c r="AI294" s="132" t="e">
        <f>'SCREENING INFO'!#REF!</f>
        <v>#REF!</v>
      </c>
      <c r="AJ294" s="132" t="e">
        <f>'SCREENING INFO'!#REF!</f>
        <v>#REF!</v>
      </c>
    </row>
    <row r="295" spans="1:36" s="25" customFormat="1" hidden="1">
      <c r="A295" s="106" t="e">
        <f>'SCREENING INFO'!#REF!</f>
        <v>#REF!</v>
      </c>
      <c r="B295" s="106" t="e">
        <f>'SCREENING INFO'!#REF!</f>
        <v>#REF!</v>
      </c>
      <c r="C295" s="106" t="e">
        <f>'SCREENING INFO'!#REF!</f>
        <v>#REF!</v>
      </c>
      <c r="D295" s="130" t="e">
        <f>'SCREENING INFO'!#REF!</f>
        <v>#REF!</v>
      </c>
      <c r="E295" s="130" t="e">
        <f>'SCREENING INFO'!#REF!</f>
        <v>#REF!</v>
      </c>
      <c r="F295" s="233" t="e">
        <f>'SCREENING INFO'!#REF!</f>
        <v>#REF!</v>
      </c>
      <c r="G295" s="141" t="e">
        <f>'SCREENING INFO'!#REF!</f>
        <v>#REF!</v>
      </c>
      <c r="H295" s="130" t="e">
        <f>'SCREENING INFO'!#REF!</f>
        <v>#REF!</v>
      </c>
      <c r="I295" s="130" t="e">
        <f>'SCREENING INFO'!#REF!</f>
        <v>#REF!</v>
      </c>
      <c r="J295" s="140" t="e">
        <f>'SCREENING INFO'!#REF!</f>
        <v>#REF!</v>
      </c>
      <c r="K295" s="140" t="e">
        <f>'SCREENING INFO'!#REF!</f>
        <v>#REF!</v>
      </c>
      <c r="L295" s="222" t="e">
        <f>'SCREENING INFO'!#REF!</f>
        <v>#REF!</v>
      </c>
      <c r="M295" s="221" t="e">
        <f>'SCREENING INFO'!#REF!</f>
        <v>#REF!</v>
      </c>
      <c r="N295" s="223" t="e">
        <f>'SCREENING INFO'!#REF!</f>
        <v>#REF!</v>
      </c>
      <c r="O295" s="140" t="e">
        <f>'SCREENING INFO'!#REF!</f>
        <v>#REF!</v>
      </c>
      <c r="P295" s="224" t="e">
        <f>'SCREENING INFO'!#REF!</f>
        <v>#REF!</v>
      </c>
      <c r="Q295" s="242" t="e">
        <f>'SCREENING INFO'!#REF!</f>
        <v>#REF!</v>
      </c>
      <c r="R295" s="225" t="e">
        <f>'SCREENING INFO'!#REF!</f>
        <v>#REF!</v>
      </c>
      <c r="S295" s="140" t="e">
        <f>'SCREENING INFO'!#REF!</f>
        <v>#REF!</v>
      </c>
      <c r="T295" s="206" t="e">
        <f>'SCREENING INFO'!#REF!</f>
        <v>#REF!</v>
      </c>
      <c r="U295" s="138" t="e">
        <f>'SCREENING INFO'!#REF!</f>
        <v>#REF!</v>
      </c>
      <c r="V295" s="199" t="e">
        <f>'SCREENING INFO'!#REF!</f>
        <v>#REF!</v>
      </c>
      <c r="W295" s="132" t="e">
        <f>'SCREENING INFO'!#REF!</f>
        <v>#REF!</v>
      </c>
      <c r="X295" s="132" t="e">
        <f>'SCREENING INFO'!#REF!</f>
        <v>#REF!</v>
      </c>
      <c r="Y295" s="132" t="e">
        <f>'SCREENING INFO'!#REF!</f>
        <v>#REF!</v>
      </c>
      <c r="Z295" s="132" t="e">
        <f>'SCREENING INFO'!#REF!</f>
        <v>#REF!</v>
      </c>
      <c r="AA295" s="201" t="e">
        <f>'SCREENING INFO'!#REF!</f>
        <v>#REF!</v>
      </c>
      <c r="AB295" s="202" t="e">
        <f>'SCREENING INFO'!#REF!</f>
        <v>#REF!</v>
      </c>
      <c r="AC295" s="132" t="e">
        <f>'SCREENING INFO'!#REF!</f>
        <v>#REF!</v>
      </c>
      <c r="AD295" s="201" t="e">
        <f>'SCREENING INFO'!#REF!</f>
        <v>#REF!</v>
      </c>
      <c r="AE295" s="132" t="e">
        <f>'SCREENING INFO'!#REF!</f>
        <v>#REF!</v>
      </c>
      <c r="AF295" s="132" t="e">
        <f>'SCREENING INFO'!#REF!</f>
        <v>#REF!</v>
      </c>
      <c r="AG295" s="132" t="e">
        <f>'SCREENING INFO'!#REF!</f>
        <v>#REF!</v>
      </c>
      <c r="AH295" s="132" t="e">
        <f>'SCREENING INFO'!#REF!</f>
        <v>#REF!</v>
      </c>
      <c r="AI295" s="132" t="e">
        <f>'SCREENING INFO'!#REF!</f>
        <v>#REF!</v>
      </c>
      <c r="AJ295" s="132" t="e">
        <f>'SCREENING INFO'!#REF!</f>
        <v>#REF!</v>
      </c>
    </row>
    <row r="296" spans="1:36" s="25" customFormat="1" hidden="1">
      <c r="A296" s="106" t="e">
        <f>'SCREENING INFO'!#REF!</f>
        <v>#REF!</v>
      </c>
      <c r="B296" s="106" t="e">
        <f>'SCREENING INFO'!#REF!</f>
        <v>#REF!</v>
      </c>
      <c r="C296" s="106" t="e">
        <f>'SCREENING INFO'!#REF!</f>
        <v>#REF!</v>
      </c>
      <c r="D296" s="130" t="e">
        <f>'SCREENING INFO'!#REF!</f>
        <v>#REF!</v>
      </c>
      <c r="E296" s="130" t="e">
        <f>'SCREENING INFO'!#REF!</f>
        <v>#REF!</v>
      </c>
      <c r="F296" s="233" t="e">
        <f>'SCREENING INFO'!#REF!</f>
        <v>#REF!</v>
      </c>
      <c r="G296" s="141" t="e">
        <f>'SCREENING INFO'!#REF!</f>
        <v>#REF!</v>
      </c>
      <c r="H296" s="130" t="e">
        <f>'SCREENING INFO'!#REF!</f>
        <v>#REF!</v>
      </c>
      <c r="I296" s="130" t="e">
        <f>'SCREENING INFO'!#REF!</f>
        <v>#REF!</v>
      </c>
      <c r="J296" s="140" t="e">
        <f>'SCREENING INFO'!#REF!</f>
        <v>#REF!</v>
      </c>
      <c r="K296" s="140" t="e">
        <f>'SCREENING INFO'!#REF!</f>
        <v>#REF!</v>
      </c>
      <c r="L296" s="222" t="e">
        <f>'SCREENING INFO'!#REF!</f>
        <v>#REF!</v>
      </c>
      <c r="M296" s="221" t="e">
        <f>'SCREENING INFO'!#REF!</f>
        <v>#REF!</v>
      </c>
      <c r="N296" s="223" t="e">
        <f>'SCREENING INFO'!#REF!</f>
        <v>#REF!</v>
      </c>
      <c r="O296" s="140" t="e">
        <f>'SCREENING INFO'!#REF!</f>
        <v>#REF!</v>
      </c>
      <c r="P296" s="224" t="e">
        <f>'SCREENING INFO'!#REF!</f>
        <v>#REF!</v>
      </c>
      <c r="Q296" s="242" t="e">
        <f>'SCREENING INFO'!#REF!</f>
        <v>#REF!</v>
      </c>
      <c r="R296" s="225" t="e">
        <f>'SCREENING INFO'!#REF!</f>
        <v>#REF!</v>
      </c>
      <c r="S296" s="140" t="e">
        <f>'SCREENING INFO'!#REF!</f>
        <v>#REF!</v>
      </c>
      <c r="T296" s="206" t="e">
        <f>'SCREENING INFO'!#REF!</f>
        <v>#REF!</v>
      </c>
      <c r="U296" s="138" t="e">
        <f>'SCREENING INFO'!#REF!</f>
        <v>#REF!</v>
      </c>
      <c r="V296" s="199" t="e">
        <f>'SCREENING INFO'!#REF!</f>
        <v>#REF!</v>
      </c>
      <c r="W296" s="132" t="e">
        <f>'SCREENING INFO'!#REF!</f>
        <v>#REF!</v>
      </c>
      <c r="X296" s="132" t="e">
        <f>'SCREENING INFO'!#REF!</f>
        <v>#REF!</v>
      </c>
      <c r="Y296" s="132" t="e">
        <f>'SCREENING INFO'!#REF!</f>
        <v>#REF!</v>
      </c>
      <c r="Z296" s="132" t="e">
        <f>'SCREENING INFO'!#REF!</f>
        <v>#REF!</v>
      </c>
      <c r="AA296" s="201" t="e">
        <f>'SCREENING INFO'!#REF!</f>
        <v>#REF!</v>
      </c>
      <c r="AB296" s="202" t="e">
        <f>'SCREENING INFO'!#REF!</f>
        <v>#REF!</v>
      </c>
      <c r="AC296" s="132" t="e">
        <f>'SCREENING INFO'!#REF!</f>
        <v>#REF!</v>
      </c>
      <c r="AD296" s="201" t="e">
        <f>'SCREENING INFO'!#REF!</f>
        <v>#REF!</v>
      </c>
      <c r="AE296" s="132" t="e">
        <f>'SCREENING INFO'!#REF!</f>
        <v>#REF!</v>
      </c>
      <c r="AF296" s="132" t="e">
        <f>'SCREENING INFO'!#REF!</f>
        <v>#REF!</v>
      </c>
      <c r="AG296" s="132" t="e">
        <f>'SCREENING INFO'!#REF!</f>
        <v>#REF!</v>
      </c>
      <c r="AH296" s="132" t="e">
        <f>'SCREENING INFO'!#REF!</f>
        <v>#REF!</v>
      </c>
      <c r="AI296" s="132" t="e">
        <f>'SCREENING INFO'!#REF!</f>
        <v>#REF!</v>
      </c>
      <c r="AJ296" s="132" t="e">
        <f>'SCREENING INFO'!#REF!</f>
        <v>#REF!</v>
      </c>
    </row>
    <row r="297" spans="1:36" s="25" customFormat="1" hidden="1">
      <c r="A297" s="106" t="e">
        <f>'SCREENING INFO'!#REF!</f>
        <v>#REF!</v>
      </c>
      <c r="B297" s="106" t="e">
        <f>'SCREENING INFO'!#REF!</f>
        <v>#REF!</v>
      </c>
      <c r="C297" s="106" t="e">
        <f>'SCREENING INFO'!#REF!</f>
        <v>#REF!</v>
      </c>
      <c r="D297" s="116" t="e">
        <f>'SCREENING INFO'!#REF!</f>
        <v>#REF!</v>
      </c>
      <c r="E297" s="200" t="e">
        <f>'SCREENING INFO'!#REF!</f>
        <v>#REF!</v>
      </c>
      <c r="F297" s="232" t="e">
        <f>'SCREENING INFO'!#REF!</f>
        <v>#REF!</v>
      </c>
      <c r="G297" s="132" t="e">
        <f>'SCREENING INFO'!#REF!</f>
        <v>#REF!</v>
      </c>
      <c r="H297" s="138" t="e">
        <f>'SCREENING INFO'!#REF!</f>
        <v>#REF!</v>
      </c>
      <c r="I297" s="138" t="e">
        <f>'SCREENING INFO'!#REF!</f>
        <v>#REF!</v>
      </c>
      <c r="J297" s="140" t="e">
        <f>'SCREENING INFO'!#REF!</f>
        <v>#REF!</v>
      </c>
      <c r="K297" s="140" t="e">
        <f>'SCREENING INFO'!#REF!</f>
        <v>#REF!</v>
      </c>
      <c r="L297" s="222" t="e">
        <f>'SCREENING INFO'!#REF!</f>
        <v>#REF!</v>
      </c>
      <c r="M297" s="221" t="e">
        <f>'SCREENING INFO'!#REF!</f>
        <v>#REF!</v>
      </c>
      <c r="N297" s="223" t="e">
        <f>'SCREENING INFO'!#REF!</f>
        <v>#REF!</v>
      </c>
      <c r="O297" s="140" t="e">
        <f>'SCREENING INFO'!#REF!</f>
        <v>#REF!</v>
      </c>
      <c r="P297" s="224" t="e">
        <f>'SCREENING INFO'!#REF!</f>
        <v>#REF!</v>
      </c>
      <c r="Q297" s="242" t="e">
        <f>'SCREENING INFO'!#REF!</f>
        <v>#REF!</v>
      </c>
      <c r="R297" s="225" t="e">
        <f>'SCREENING INFO'!#REF!</f>
        <v>#REF!</v>
      </c>
      <c r="S297" s="140" t="e">
        <f>'SCREENING INFO'!#REF!</f>
        <v>#REF!</v>
      </c>
      <c r="T297" s="206" t="e">
        <f>'SCREENING INFO'!#REF!</f>
        <v>#REF!</v>
      </c>
      <c r="U297" s="138" t="e">
        <f>'SCREENING INFO'!#REF!</f>
        <v>#REF!</v>
      </c>
      <c r="V297" s="138" t="e">
        <f>'SCREENING INFO'!#REF!</f>
        <v>#REF!</v>
      </c>
      <c r="W297" s="138" t="e">
        <f>'SCREENING INFO'!#REF!</f>
        <v>#REF!</v>
      </c>
      <c r="X297" s="138" t="e">
        <f>'SCREENING INFO'!#REF!</f>
        <v>#REF!</v>
      </c>
      <c r="Y297" s="138" t="e">
        <f>'SCREENING INFO'!#REF!</f>
        <v>#REF!</v>
      </c>
      <c r="Z297" s="138" t="e">
        <f>'SCREENING INFO'!#REF!</f>
        <v>#REF!</v>
      </c>
      <c r="AA297" s="201" t="e">
        <f>'SCREENING INFO'!#REF!</f>
        <v>#REF!</v>
      </c>
      <c r="AB297" s="207" t="e">
        <f>'SCREENING INFO'!#REF!</f>
        <v>#REF!</v>
      </c>
      <c r="AC297" s="138" t="e">
        <f>'SCREENING INFO'!#REF!</f>
        <v>#REF!</v>
      </c>
      <c r="AD297" s="138" t="e">
        <f>'SCREENING INFO'!#REF!</f>
        <v>#REF!</v>
      </c>
      <c r="AE297" s="138" t="e">
        <f>'SCREENING INFO'!#REF!</f>
        <v>#REF!</v>
      </c>
      <c r="AF297" s="138" t="e">
        <f>'SCREENING INFO'!#REF!</f>
        <v>#REF!</v>
      </c>
      <c r="AG297" s="138" t="e">
        <f>'SCREENING INFO'!#REF!</f>
        <v>#REF!</v>
      </c>
      <c r="AH297" s="138" t="e">
        <f>'SCREENING INFO'!#REF!</f>
        <v>#REF!</v>
      </c>
      <c r="AI297" s="138" t="e">
        <f>'SCREENING INFO'!#REF!</f>
        <v>#REF!</v>
      </c>
      <c r="AJ297" s="138" t="e">
        <f>'SCREENING INFO'!#REF!</f>
        <v>#REF!</v>
      </c>
    </row>
    <row r="298" spans="1:36" s="25" customFormat="1" hidden="1">
      <c r="A298" s="106" t="e">
        <f>'SCREENING INFO'!#REF!</f>
        <v>#REF!</v>
      </c>
      <c r="B298" s="106" t="e">
        <f>'SCREENING INFO'!#REF!</f>
        <v>#REF!</v>
      </c>
      <c r="C298" s="106" t="e">
        <f>'SCREENING INFO'!#REF!</f>
        <v>#REF!</v>
      </c>
      <c r="D298" s="116" t="e">
        <f>'SCREENING INFO'!#REF!</f>
        <v>#REF!</v>
      </c>
      <c r="E298" s="200" t="e">
        <f>'SCREENING INFO'!#REF!</f>
        <v>#REF!</v>
      </c>
      <c r="F298" s="232" t="e">
        <f>'SCREENING INFO'!#REF!</f>
        <v>#REF!</v>
      </c>
      <c r="G298" s="132" t="e">
        <f>'SCREENING INFO'!#REF!</f>
        <v>#REF!</v>
      </c>
      <c r="H298" s="138" t="e">
        <f>'SCREENING INFO'!#REF!</f>
        <v>#REF!</v>
      </c>
      <c r="I298" s="138" t="e">
        <f>'SCREENING INFO'!#REF!</f>
        <v>#REF!</v>
      </c>
      <c r="J298" s="140" t="e">
        <f>'SCREENING INFO'!#REF!</f>
        <v>#REF!</v>
      </c>
      <c r="K298" s="140" t="e">
        <f>'SCREENING INFO'!#REF!</f>
        <v>#REF!</v>
      </c>
      <c r="L298" s="243" t="e">
        <f>'SCREENING INFO'!#REF!</f>
        <v>#REF!</v>
      </c>
      <c r="M298" s="221" t="e">
        <f>'SCREENING INFO'!#REF!</f>
        <v>#REF!</v>
      </c>
      <c r="N298" s="223" t="e">
        <f>'SCREENING INFO'!#REF!</f>
        <v>#REF!</v>
      </c>
      <c r="O298" s="140" t="e">
        <f>'SCREENING INFO'!#REF!</f>
        <v>#REF!</v>
      </c>
      <c r="P298" s="224" t="e">
        <f>'SCREENING INFO'!#REF!</f>
        <v>#REF!</v>
      </c>
      <c r="Q298" s="242" t="e">
        <f>'SCREENING INFO'!#REF!</f>
        <v>#REF!</v>
      </c>
      <c r="R298" s="225" t="e">
        <f>'SCREENING INFO'!#REF!</f>
        <v>#REF!</v>
      </c>
      <c r="S298" s="140" t="e">
        <f>'SCREENING INFO'!#REF!</f>
        <v>#REF!</v>
      </c>
      <c r="T298" s="206" t="e">
        <f>'SCREENING INFO'!#REF!</f>
        <v>#REF!</v>
      </c>
      <c r="U298" s="138" t="e">
        <f>'SCREENING INFO'!#REF!</f>
        <v>#REF!</v>
      </c>
      <c r="V298" s="138" t="e">
        <f>'SCREENING INFO'!#REF!</f>
        <v>#REF!</v>
      </c>
      <c r="W298" s="138" t="e">
        <f>'SCREENING INFO'!#REF!</f>
        <v>#REF!</v>
      </c>
      <c r="X298" s="138" t="e">
        <f>'SCREENING INFO'!#REF!</f>
        <v>#REF!</v>
      </c>
      <c r="Y298" s="138" t="e">
        <f>'SCREENING INFO'!#REF!</f>
        <v>#REF!</v>
      </c>
      <c r="Z298" s="138" t="e">
        <f>'SCREENING INFO'!#REF!</f>
        <v>#REF!</v>
      </c>
      <c r="AA298" s="201" t="e">
        <f>'SCREENING INFO'!#REF!</f>
        <v>#REF!</v>
      </c>
      <c r="AB298" s="207" t="e">
        <f>'SCREENING INFO'!#REF!</f>
        <v>#REF!</v>
      </c>
      <c r="AC298" s="138" t="e">
        <f>'SCREENING INFO'!#REF!</f>
        <v>#REF!</v>
      </c>
      <c r="AD298" s="138" t="e">
        <f>'SCREENING INFO'!#REF!</f>
        <v>#REF!</v>
      </c>
      <c r="AE298" s="138" t="e">
        <f>'SCREENING INFO'!#REF!</f>
        <v>#REF!</v>
      </c>
      <c r="AF298" s="138" t="e">
        <f>'SCREENING INFO'!#REF!</f>
        <v>#REF!</v>
      </c>
      <c r="AG298" s="138" t="e">
        <f>'SCREENING INFO'!#REF!</f>
        <v>#REF!</v>
      </c>
      <c r="AH298" s="138" t="e">
        <f>'SCREENING INFO'!#REF!</f>
        <v>#REF!</v>
      </c>
      <c r="AI298" s="138" t="e">
        <f>'SCREENING INFO'!#REF!</f>
        <v>#REF!</v>
      </c>
      <c r="AJ298" s="138" t="e">
        <f>'SCREENING INFO'!#REF!</f>
        <v>#REF!</v>
      </c>
    </row>
    <row r="299" spans="1:36" s="25" customFormat="1" hidden="1">
      <c r="A299" s="106" t="e">
        <f>'SCREENING INFO'!#REF!</f>
        <v>#REF!</v>
      </c>
      <c r="B299" s="106" t="e">
        <f>'SCREENING INFO'!#REF!</f>
        <v>#REF!</v>
      </c>
      <c r="C299" s="106" t="e">
        <f>'SCREENING INFO'!#REF!</f>
        <v>#REF!</v>
      </c>
      <c r="D299" s="116" t="e">
        <f>'SCREENING INFO'!#REF!</f>
        <v>#REF!</v>
      </c>
      <c r="E299" s="200" t="e">
        <f>'SCREENING INFO'!#REF!</f>
        <v>#REF!</v>
      </c>
      <c r="F299" s="232" t="e">
        <f>'SCREENING INFO'!#REF!</f>
        <v>#REF!</v>
      </c>
      <c r="G299" s="132" t="e">
        <f>'SCREENING INFO'!#REF!</f>
        <v>#REF!</v>
      </c>
      <c r="H299" s="138" t="e">
        <f>'SCREENING INFO'!#REF!</f>
        <v>#REF!</v>
      </c>
      <c r="I299" s="138" t="e">
        <f>'SCREENING INFO'!#REF!</f>
        <v>#REF!</v>
      </c>
      <c r="J299" s="140" t="e">
        <f>'SCREENING INFO'!#REF!</f>
        <v>#REF!</v>
      </c>
      <c r="K299" s="140" t="e">
        <f>'SCREENING INFO'!#REF!</f>
        <v>#REF!</v>
      </c>
      <c r="L299" s="243" t="e">
        <f>'SCREENING INFO'!#REF!</f>
        <v>#REF!</v>
      </c>
      <c r="M299" s="221" t="e">
        <f>'SCREENING INFO'!#REF!</f>
        <v>#REF!</v>
      </c>
      <c r="N299" s="223" t="e">
        <f>'SCREENING INFO'!#REF!</f>
        <v>#REF!</v>
      </c>
      <c r="O299" s="140" t="e">
        <f>'SCREENING INFO'!#REF!</f>
        <v>#REF!</v>
      </c>
      <c r="P299" s="224" t="e">
        <f>'SCREENING INFO'!#REF!</f>
        <v>#REF!</v>
      </c>
      <c r="Q299" s="242" t="e">
        <f>'SCREENING INFO'!#REF!</f>
        <v>#REF!</v>
      </c>
      <c r="R299" s="225" t="e">
        <f>'SCREENING INFO'!#REF!</f>
        <v>#REF!</v>
      </c>
      <c r="S299" s="140" t="e">
        <f>'SCREENING INFO'!#REF!</f>
        <v>#REF!</v>
      </c>
      <c r="T299" s="206" t="e">
        <f>'SCREENING INFO'!#REF!</f>
        <v>#REF!</v>
      </c>
      <c r="U299" s="138" t="e">
        <f>'SCREENING INFO'!#REF!</f>
        <v>#REF!</v>
      </c>
      <c r="V299" s="138" t="e">
        <f>'SCREENING INFO'!#REF!</f>
        <v>#REF!</v>
      </c>
      <c r="W299" s="138" t="e">
        <f>'SCREENING INFO'!#REF!</f>
        <v>#REF!</v>
      </c>
      <c r="X299" s="138" t="e">
        <f>'SCREENING INFO'!#REF!</f>
        <v>#REF!</v>
      </c>
      <c r="Y299" s="138" t="e">
        <f>'SCREENING INFO'!#REF!</f>
        <v>#REF!</v>
      </c>
      <c r="Z299" s="138" t="e">
        <f>'SCREENING INFO'!#REF!</f>
        <v>#REF!</v>
      </c>
      <c r="AA299" s="201" t="e">
        <f>'SCREENING INFO'!#REF!</f>
        <v>#REF!</v>
      </c>
      <c r="AB299" s="207" t="e">
        <f>'SCREENING INFO'!#REF!</f>
        <v>#REF!</v>
      </c>
      <c r="AC299" s="138" t="e">
        <f>'SCREENING INFO'!#REF!</f>
        <v>#REF!</v>
      </c>
      <c r="AD299" s="138" t="e">
        <f>'SCREENING INFO'!#REF!</f>
        <v>#REF!</v>
      </c>
      <c r="AE299" s="138" t="e">
        <f>'SCREENING INFO'!#REF!</f>
        <v>#REF!</v>
      </c>
      <c r="AF299" s="138" t="e">
        <f>'SCREENING INFO'!#REF!</f>
        <v>#REF!</v>
      </c>
      <c r="AG299" s="138" t="e">
        <f>'SCREENING INFO'!#REF!</f>
        <v>#REF!</v>
      </c>
      <c r="AH299" s="138" t="e">
        <f>'SCREENING INFO'!#REF!</f>
        <v>#REF!</v>
      </c>
      <c r="AI299" s="138" t="e">
        <f>'SCREENING INFO'!#REF!</f>
        <v>#REF!</v>
      </c>
      <c r="AJ299" s="138" t="e">
        <f>'SCREENING INFO'!#REF!</f>
        <v>#REF!</v>
      </c>
    </row>
    <row r="300" spans="1:36" s="25" customFormat="1" hidden="1">
      <c r="A300" s="106" t="e">
        <f>'SCREENING INFO'!#REF!</f>
        <v>#REF!</v>
      </c>
      <c r="B300" s="106" t="e">
        <f>'SCREENING INFO'!#REF!</f>
        <v>#REF!</v>
      </c>
      <c r="C300" s="106" t="e">
        <f>'SCREENING INFO'!#REF!</f>
        <v>#REF!</v>
      </c>
      <c r="D300" s="116" t="e">
        <f>'SCREENING INFO'!#REF!</f>
        <v>#REF!</v>
      </c>
      <c r="E300" s="200" t="e">
        <f>'SCREENING INFO'!#REF!</f>
        <v>#REF!</v>
      </c>
      <c r="F300" s="232" t="e">
        <f>'SCREENING INFO'!#REF!</f>
        <v>#REF!</v>
      </c>
      <c r="G300" s="132" t="e">
        <f>'SCREENING INFO'!#REF!</f>
        <v>#REF!</v>
      </c>
      <c r="H300" s="138" t="e">
        <f>'SCREENING INFO'!#REF!</f>
        <v>#REF!</v>
      </c>
      <c r="I300" s="138" t="e">
        <f>'SCREENING INFO'!#REF!</f>
        <v>#REF!</v>
      </c>
      <c r="J300" s="140" t="e">
        <f>'SCREENING INFO'!#REF!</f>
        <v>#REF!</v>
      </c>
      <c r="K300" s="140" t="e">
        <f>'SCREENING INFO'!#REF!</f>
        <v>#REF!</v>
      </c>
      <c r="L300" s="222" t="e">
        <f>'SCREENING INFO'!#REF!</f>
        <v>#REF!</v>
      </c>
      <c r="M300" s="221" t="e">
        <f>'SCREENING INFO'!#REF!</f>
        <v>#REF!</v>
      </c>
      <c r="N300" s="223" t="e">
        <f>'SCREENING INFO'!#REF!</f>
        <v>#REF!</v>
      </c>
      <c r="O300" s="140" t="e">
        <f>'SCREENING INFO'!#REF!</f>
        <v>#REF!</v>
      </c>
      <c r="P300" s="224" t="e">
        <f>'SCREENING INFO'!#REF!</f>
        <v>#REF!</v>
      </c>
      <c r="Q300" s="242" t="e">
        <f>'SCREENING INFO'!#REF!</f>
        <v>#REF!</v>
      </c>
      <c r="R300" s="225" t="e">
        <f>'SCREENING INFO'!#REF!</f>
        <v>#REF!</v>
      </c>
      <c r="S300" s="140" t="e">
        <f>'SCREENING INFO'!#REF!</f>
        <v>#REF!</v>
      </c>
      <c r="T300" s="206" t="e">
        <f>'SCREENING INFO'!#REF!</f>
        <v>#REF!</v>
      </c>
      <c r="U300" s="138" t="e">
        <f>'SCREENING INFO'!#REF!</f>
        <v>#REF!</v>
      </c>
      <c r="V300" s="138" t="e">
        <f>'SCREENING INFO'!#REF!</f>
        <v>#REF!</v>
      </c>
      <c r="W300" s="138" t="e">
        <f>'SCREENING INFO'!#REF!</f>
        <v>#REF!</v>
      </c>
      <c r="X300" s="138" t="e">
        <f>'SCREENING INFO'!#REF!</f>
        <v>#REF!</v>
      </c>
      <c r="Y300" s="138" t="e">
        <f>'SCREENING INFO'!#REF!</f>
        <v>#REF!</v>
      </c>
      <c r="Z300" s="138" t="e">
        <f>'SCREENING INFO'!#REF!</f>
        <v>#REF!</v>
      </c>
      <c r="AA300" s="201" t="e">
        <f>'SCREENING INFO'!#REF!</f>
        <v>#REF!</v>
      </c>
      <c r="AB300" s="207" t="e">
        <f>'SCREENING INFO'!#REF!</f>
        <v>#REF!</v>
      </c>
      <c r="AC300" s="138" t="e">
        <f>'SCREENING INFO'!#REF!</f>
        <v>#REF!</v>
      </c>
      <c r="AD300" s="138" t="e">
        <f>'SCREENING INFO'!#REF!</f>
        <v>#REF!</v>
      </c>
      <c r="AE300" s="138" t="e">
        <f>'SCREENING INFO'!#REF!</f>
        <v>#REF!</v>
      </c>
      <c r="AF300" s="138" t="e">
        <f>'SCREENING INFO'!#REF!</f>
        <v>#REF!</v>
      </c>
      <c r="AG300" s="138" t="e">
        <f>'SCREENING INFO'!#REF!</f>
        <v>#REF!</v>
      </c>
      <c r="AH300" s="138" t="e">
        <f>'SCREENING INFO'!#REF!</f>
        <v>#REF!</v>
      </c>
      <c r="AI300" s="138" t="e">
        <f>'SCREENING INFO'!#REF!</f>
        <v>#REF!</v>
      </c>
      <c r="AJ300" s="138" t="e">
        <f>'SCREENING INFO'!#REF!</f>
        <v>#REF!</v>
      </c>
    </row>
    <row r="301" spans="1:36" s="25" customFormat="1" hidden="1">
      <c r="A301" s="106" t="e">
        <f>'SCREENING INFO'!#REF!</f>
        <v>#REF!</v>
      </c>
      <c r="B301" s="106" t="e">
        <f>'SCREENING INFO'!#REF!</f>
        <v>#REF!</v>
      </c>
      <c r="C301" s="106" t="e">
        <f>'SCREENING INFO'!#REF!</f>
        <v>#REF!</v>
      </c>
      <c r="D301" s="130" t="e">
        <f>'SCREENING INFO'!#REF!</f>
        <v>#REF!</v>
      </c>
      <c r="E301" s="130" t="e">
        <f>'SCREENING INFO'!#REF!</f>
        <v>#REF!</v>
      </c>
      <c r="F301" s="233" t="e">
        <f>'SCREENING INFO'!#REF!</f>
        <v>#REF!</v>
      </c>
      <c r="G301" s="141" t="e">
        <f>'SCREENING INFO'!#REF!</f>
        <v>#REF!</v>
      </c>
      <c r="H301" s="130" t="e">
        <f>'SCREENING INFO'!#REF!</f>
        <v>#REF!</v>
      </c>
      <c r="I301" s="130" t="e">
        <f>'SCREENING INFO'!#REF!</f>
        <v>#REF!</v>
      </c>
      <c r="J301" s="140" t="e">
        <f>'SCREENING INFO'!#REF!</f>
        <v>#REF!</v>
      </c>
      <c r="K301" s="140" t="e">
        <f>'SCREENING INFO'!#REF!</f>
        <v>#REF!</v>
      </c>
      <c r="L301" s="222" t="e">
        <f>'SCREENING INFO'!#REF!</f>
        <v>#REF!</v>
      </c>
      <c r="M301" s="221" t="e">
        <f>'SCREENING INFO'!#REF!</f>
        <v>#REF!</v>
      </c>
      <c r="N301" s="223" t="e">
        <f>'SCREENING INFO'!#REF!</f>
        <v>#REF!</v>
      </c>
      <c r="O301" s="140" t="e">
        <f>'SCREENING INFO'!#REF!</f>
        <v>#REF!</v>
      </c>
      <c r="P301" s="224" t="e">
        <f>'SCREENING INFO'!#REF!</f>
        <v>#REF!</v>
      </c>
      <c r="Q301" s="242" t="e">
        <f>'SCREENING INFO'!#REF!</f>
        <v>#REF!</v>
      </c>
      <c r="R301" s="225" t="e">
        <f>'SCREENING INFO'!#REF!</f>
        <v>#REF!</v>
      </c>
      <c r="S301" s="140" t="e">
        <f>'SCREENING INFO'!#REF!</f>
        <v>#REF!</v>
      </c>
      <c r="T301" s="206" t="e">
        <f>'SCREENING INFO'!#REF!</f>
        <v>#REF!</v>
      </c>
      <c r="U301" s="138" t="e">
        <f>'SCREENING INFO'!#REF!</f>
        <v>#REF!</v>
      </c>
      <c r="V301" s="199" t="e">
        <f>'SCREENING INFO'!#REF!</f>
        <v>#REF!</v>
      </c>
      <c r="W301" s="132" t="e">
        <f>'SCREENING INFO'!#REF!</f>
        <v>#REF!</v>
      </c>
      <c r="X301" s="132" t="e">
        <f>'SCREENING INFO'!#REF!</f>
        <v>#REF!</v>
      </c>
      <c r="Y301" s="132" t="e">
        <f>'SCREENING INFO'!#REF!</f>
        <v>#REF!</v>
      </c>
      <c r="Z301" s="132" t="e">
        <f>'SCREENING INFO'!#REF!</f>
        <v>#REF!</v>
      </c>
      <c r="AA301" s="201" t="e">
        <f>'SCREENING INFO'!#REF!</f>
        <v>#REF!</v>
      </c>
      <c r="AB301" s="202" t="e">
        <f>'SCREENING INFO'!#REF!</f>
        <v>#REF!</v>
      </c>
      <c r="AC301" s="132" t="e">
        <f>'SCREENING INFO'!#REF!</f>
        <v>#REF!</v>
      </c>
      <c r="AD301" s="201" t="e">
        <f>'SCREENING INFO'!#REF!</f>
        <v>#REF!</v>
      </c>
      <c r="AE301" s="132" t="e">
        <f>'SCREENING INFO'!#REF!</f>
        <v>#REF!</v>
      </c>
      <c r="AF301" s="132" t="e">
        <f>'SCREENING INFO'!#REF!</f>
        <v>#REF!</v>
      </c>
      <c r="AG301" s="132" t="e">
        <f>'SCREENING INFO'!#REF!</f>
        <v>#REF!</v>
      </c>
      <c r="AH301" s="132" t="e">
        <f>'SCREENING INFO'!#REF!</f>
        <v>#REF!</v>
      </c>
      <c r="AI301" s="132" t="e">
        <f>'SCREENING INFO'!#REF!</f>
        <v>#REF!</v>
      </c>
      <c r="AJ301" s="132" t="e">
        <f>'SCREENING INFO'!#REF!</f>
        <v>#REF!</v>
      </c>
    </row>
    <row r="302" spans="1:36" s="25" customFormat="1" hidden="1">
      <c r="A302" s="106" t="e">
        <f>'SCREENING INFO'!#REF!</f>
        <v>#REF!</v>
      </c>
      <c r="B302" s="106" t="e">
        <f>'SCREENING INFO'!#REF!</f>
        <v>#REF!</v>
      </c>
      <c r="C302" s="106" t="e">
        <f>'SCREENING INFO'!#REF!</f>
        <v>#REF!</v>
      </c>
      <c r="D302" s="130" t="e">
        <f>'SCREENING INFO'!#REF!</f>
        <v>#REF!</v>
      </c>
      <c r="E302" s="130" t="e">
        <f>'SCREENING INFO'!#REF!</f>
        <v>#REF!</v>
      </c>
      <c r="F302" s="233" t="e">
        <f>'SCREENING INFO'!#REF!</f>
        <v>#REF!</v>
      </c>
      <c r="G302" s="141" t="e">
        <f>'SCREENING INFO'!#REF!</f>
        <v>#REF!</v>
      </c>
      <c r="H302" s="130" t="e">
        <f>'SCREENING INFO'!#REF!</f>
        <v>#REF!</v>
      </c>
      <c r="I302" s="130" t="e">
        <f>'SCREENING INFO'!#REF!</f>
        <v>#REF!</v>
      </c>
      <c r="J302" s="140" t="e">
        <f>'SCREENING INFO'!#REF!</f>
        <v>#REF!</v>
      </c>
      <c r="K302" s="140" t="e">
        <f>'SCREENING INFO'!#REF!</f>
        <v>#REF!</v>
      </c>
      <c r="L302" s="222" t="e">
        <f>'SCREENING INFO'!#REF!</f>
        <v>#REF!</v>
      </c>
      <c r="M302" s="221" t="e">
        <f>'SCREENING INFO'!#REF!</f>
        <v>#REF!</v>
      </c>
      <c r="N302" s="223" t="e">
        <f>'SCREENING INFO'!#REF!</f>
        <v>#REF!</v>
      </c>
      <c r="O302" s="140" t="e">
        <f>'SCREENING INFO'!#REF!</f>
        <v>#REF!</v>
      </c>
      <c r="P302" s="224" t="e">
        <f>'SCREENING INFO'!#REF!</f>
        <v>#REF!</v>
      </c>
      <c r="Q302" s="242" t="e">
        <f>'SCREENING INFO'!#REF!</f>
        <v>#REF!</v>
      </c>
      <c r="R302" s="225" t="e">
        <f>'SCREENING INFO'!#REF!</f>
        <v>#REF!</v>
      </c>
      <c r="S302" s="140" t="e">
        <f>'SCREENING INFO'!#REF!</f>
        <v>#REF!</v>
      </c>
      <c r="T302" s="206" t="e">
        <f>'SCREENING INFO'!#REF!</f>
        <v>#REF!</v>
      </c>
      <c r="U302" s="138" t="e">
        <f>'SCREENING INFO'!#REF!</f>
        <v>#REF!</v>
      </c>
      <c r="V302" s="132" t="e">
        <f>'SCREENING INFO'!#REF!</f>
        <v>#REF!</v>
      </c>
      <c r="W302" s="132" t="e">
        <f>'SCREENING INFO'!#REF!</f>
        <v>#REF!</v>
      </c>
      <c r="X302" s="132" t="e">
        <f>'SCREENING INFO'!#REF!</f>
        <v>#REF!</v>
      </c>
      <c r="Y302" s="132" t="e">
        <f>'SCREENING INFO'!#REF!</f>
        <v>#REF!</v>
      </c>
      <c r="Z302" s="132" t="e">
        <f>'SCREENING INFO'!#REF!</f>
        <v>#REF!</v>
      </c>
      <c r="AA302" s="227" t="e">
        <f>'SCREENING INFO'!#REF!</f>
        <v>#REF!</v>
      </c>
      <c r="AB302" s="202" t="e">
        <f>'SCREENING INFO'!#REF!</f>
        <v>#REF!</v>
      </c>
      <c r="AC302" s="132" t="e">
        <f>'SCREENING INFO'!#REF!</f>
        <v>#REF!</v>
      </c>
      <c r="AD302" s="201" t="e">
        <f>'SCREENING INFO'!#REF!</f>
        <v>#REF!</v>
      </c>
      <c r="AE302" s="132" t="e">
        <f>'SCREENING INFO'!#REF!</f>
        <v>#REF!</v>
      </c>
      <c r="AF302" s="132" t="e">
        <f>'SCREENING INFO'!#REF!</f>
        <v>#REF!</v>
      </c>
      <c r="AG302" s="132" t="e">
        <f>'SCREENING INFO'!#REF!</f>
        <v>#REF!</v>
      </c>
      <c r="AH302" s="132" t="e">
        <f>'SCREENING INFO'!#REF!</f>
        <v>#REF!</v>
      </c>
      <c r="AI302" s="132" t="e">
        <f>'SCREENING INFO'!#REF!</f>
        <v>#REF!</v>
      </c>
      <c r="AJ302" s="132" t="e">
        <f>'SCREENING INFO'!#REF!</f>
        <v>#REF!</v>
      </c>
    </row>
    <row r="303" spans="1:36" s="25" customFormat="1" hidden="1">
      <c r="A303" s="106" t="e">
        <f>'SCREENING INFO'!#REF!</f>
        <v>#REF!</v>
      </c>
      <c r="B303" s="106" t="e">
        <f>'SCREENING INFO'!#REF!</f>
        <v>#REF!</v>
      </c>
      <c r="C303" s="106" t="e">
        <f>'SCREENING INFO'!#REF!</f>
        <v>#REF!</v>
      </c>
      <c r="D303" s="130" t="e">
        <f>'SCREENING INFO'!#REF!</f>
        <v>#REF!</v>
      </c>
      <c r="E303" s="130" t="e">
        <f>'SCREENING INFO'!#REF!</f>
        <v>#REF!</v>
      </c>
      <c r="F303" s="233" t="e">
        <f>'SCREENING INFO'!#REF!</f>
        <v>#REF!</v>
      </c>
      <c r="G303" s="141" t="e">
        <f>'SCREENING INFO'!#REF!</f>
        <v>#REF!</v>
      </c>
      <c r="H303" s="130" t="e">
        <f>'SCREENING INFO'!#REF!</f>
        <v>#REF!</v>
      </c>
      <c r="I303" s="130" t="e">
        <f>'SCREENING INFO'!#REF!</f>
        <v>#REF!</v>
      </c>
      <c r="J303" s="140" t="e">
        <f>'SCREENING INFO'!#REF!</f>
        <v>#REF!</v>
      </c>
      <c r="K303" s="140" t="e">
        <f>'SCREENING INFO'!#REF!</f>
        <v>#REF!</v>
      </c>
      <c r="L303" s="222" t="e">
        <f>'SCREENING INFO'!#REF!</f>
        <v>#REF!</v>
      </c>
      <c r="M303" s="221" t="e">
        <f>'SCREENING INFO'!#REF!</f>
        <v>#REF!</v>
      </c>
      <c r="N303" s="223" t="e">
        <f>'SCREENING INFO'!#REF!</f>
        <v>#REF!</v>
      </c>
      <c r="O303" s="140" t="e">
        <f>'SCREENING INFO'!#REF!</f>
        <v>#REF!</v>
      </c>
      <c r="P303" s="224" t="e">
        <f>'SCREENING INFO'!#REF!</f>
        <v>#REF!</v>
      </c>
      <c r="Q303" s="242" t="e">
        <f>'SCREENING INFO'!#REF!</f>
        <v>#REF!</v>
      </c>
      <c r="R303" s="225" t="e">
        <f>'SCREENING INFO'!#REF!</f>
        <v>#REF!</v>
      </c>
      <c r="S303" s="140" t="e">
        <f>'SCREENING INFO'!#REF!</f>
        <v>#REF!</v>
      </c>
      <c r="T303" s="206" t="e">
        <f>'SCREENING INFO'!#REF!</f>
        <v>#REF!</v>
      </c>
      <c r="U303" s="138" t="e">
        <f>'SCREENING INFO'!#REF!</f>
        <v>#REF!</v>
      </c>
      <c r="V303" s="199" t="e">
        <f>'SCREENING INFO'!#REF!</f>
        <v>#REF!</v>
      </c>
      <c r="W303" s="132" t="e">
        <f>'SCREENING INFO'!#REF!</f>
        <v>#REF!</v>
      </c>
      <c r="X303" s="132" t="e">
        <f>'SCREENING INFO'!#REF!</f>
        <v>#REF!</v>
      </c>
      <c r="Y303" s="132" t="e">
        <f>'SCREENING INFO'!#REF!</f>
        <v>#REF!</v>
      </c>
      <c r="Z303" s="132" t="e">
        <f>'SCREENING INFO'!#REF!</f>
        <v>#REF!</v>
      </c>
      <c r="AA303" s="227" t="e">
        <f>'SCREENING INFO'!#REF!</f>
        <v>#REF!</v>
      </c>
      <c r="AB303" s="202" t="e">
        <f>'SCREENING INFO'!#REF!</f>
        <v>#REF!</v>
      </c>
      <c r="AC303" s="132" t="e">
        <f>'SCREENING INFO'!#REF!</f>
        <v>#REF!</v>
      </c>
      <c r="AD303" s="201" t="e">
        <f>'SCREENING INFO'!#REF!</f>
        <v>#REF!</v>
      </c>
      <c r="AE303" s="132" t="e">
        <f>'SCREENING INFO'!#REF!</f>
        <v>#REF!</v>
      </c>
      <c r="AF303" s="132" t="e">
        <f>'SCREENING INFO'!#REF!</f>
        <v>#REF!</v>
      </c>
      <c r="AG303" s="132" t="e">
        <f>'SCREENING INFO'!#REF!</f>
        <v>#REF!</v>
      </c>
      <c r="AH303" s="132" t="e">
        <f>'SCREENING INFO'!#REF!</f>
        <v>#REF!</v>
      </c>
      <c r="AI303" s="132" t="e">
        <f>'SCREENING INFO'!#REF!</f>
        <v>#REF!</v>
      </c>
      <c r="AJ303" s="132" t="e">
        <f>'SCREENING INFO'!#REF!</f>
        <v>#REF!</v>
      </c>
    </row>
    <row r="304" spans="1:36" s="25" customFormat="1" hidden="1">
      <c r="A304" s="106" t="e">
        <f>'SCREENING INFO'!#REF!</f>
        <v>#REF!</v>
      </c>
      <c r="B304" s="106" t="e">
        <f>'SCREENING INFO'!#REF!</f>
        <v>#REF!</v>
      </c>
      <c r="C304" s="106" t="e">
        <f>'SCREENING INFO'!#REF!</f>
        <v>#REF!</v>
      </c>
      <c r="D304" s="130" t="e">
        <f>'SCREENING INFO'!#REF!</f>
        <v>#REF!</v>
      </c>
      <c r="E304" s="130" t="e">
        <f>'SCREENING INFO'!#REF!</f>
        <v>#REF!</v>
      </c>
      <c r="F304" s="233" t="e">
        <f>'SCREENING INFO'!#REF!</f>
        <v>#REF!</v>
      </c>
      <c r="G304" s="141" t="e">
        <f>'SCREENING INFO'!#REF!</f>
        <v>#REF!</v>
      </c>
      <c r="H304" s="130" t="e">
        <f>'SCREENING INFO'!#REF!</f>
        <v>#REF!</v>
      </c>
      <c r="I304" s="130" t="e">
        <f>'SCREENING INFO'!#REF!</f>
        <v>#REF!</v>
      </c>
      <c r="J304" s="140" t="e">
        <f>'SCREENING INFO'!#REF!</f>
        <v>#REF!</v>
      </c>
      <c r="K304" s="140" t="e">
        <f>'SCREENING INFO'!#REF!</f>
        <v>#REF!</v>
      </c>
      <c r="L304" s="222" t="e">
        <f>'SCREENING INFO'!#REF!</f>
        <v>#REF!</v>
      </c>
      <c r="M304" s="221" t="e">
        <f>'SCREENING INFO'!#REF!</f>
        <v>#REF!</v>
      </c>
      <c r="N304" s="223" t="e">
        <f>'SCREENING INFO'!#REF!</f>
        <v>#REF!</v>
      </c>
      <c r="O304" s="140" t="e">
        <f>'SCREENING INFO'!#REF!</f>
        <v>#REF!</v>
      </c>
      <c r="P304" s="224" t="e">
        <f>'SCREENING INFO'!#REF!</f>
        <v>#REF!</v>
      </c>
      <c r="Q304" s="242" t="e">
        <f>'SCREENING INFO'!#REF!</f>
        <v>#REF!</v>
      </c>
      <c r="R304" s="225" t="e">
        <f>'SCREENING INFO'!#REF!</f>
        <v>#REF!</v>
      </c>
      <c r="S304" s="140" t="e">
        <f>'SCREENING INFO'!#REF!</f>
        <v>#REF!</v>
      </c>
      <c r="T304" s="206" t="e">
        <f>'SCREENING INFO'!#REF!</f>
        <v>#REF!</v>
      </c>
      <c r="U304" s="138" t="e">
        <f>'SCREENING INFO'!#REF!</f>
        <v>#REF!</v>
      </c>
      <c r="V304" s="199" t="e">
        <f>'SCREENING INFO'!#REF!</f>
        <v>#REF!</v>
      </c>
      <c r="W304" s="132" t="e">
        <f>'SCREENING INFO'!#REF!</f>
        <v>#REF!</v>
      </c>
      <c r="X304" s="132" t="e">
        <f>'SCREENING INFO'!#REF!</f>
        <v>#REF!</v>
      </c>
      <c r="Y304" s="132" t="e">
        <f>'SCREENING INFO'!#REF!</f>
        <v>#REF!</v>
      </c>
      <c r="Z304" s="132" t="e">
        <f>'SCREENING INFO'!#REF!</f>
        <v>#REF!</v>
      </c>
      <c r="AA304" s="227" t="e">
        <f>'SCREENING INFO'!#REF!</f>
        <v>#REF!</v>
      </c>
      <c r="AB304" s="202" t="e">
        <f>'SCREENING INFO'!#REF!</f>
        <v>#REF!</v>
      </c>
      <c r="AC304" s="132" t="e">
        <f>'SCREENING INFO'!#REF!</f>
        <v>#REF!</v>
      </c>
      <c r="AD304" s="201" t="e">
        <f>'SCREENING INFO'!#REF!</f>
        <v>#REF!</v>
      </c>
      <c r="AE304" s="132" t="e">
        <f>'SCREENING INFO'!#REF!</f>
        <v>#REF!</v>
      </c>
      <c r="AF304" s="132" t="e">
        <f>'SCREENING INFO'!#REF!</f>
        <v>#REF!</v>
      </c>
      <c r="AG304" s="132" t="e">
        <f>'SCREENING INFO'!#REF!</f>
        <v>#REF!</v>
      </c>
      <c r="AH304" s="132" t="e">
        <f>'SCREENING INFO'!#REF!</f>
        <v>#REF!</v>
      </c>
      <c r="AI304" s="132" t="e">
        <f>'SCREENING INFO'!#REF!</f>
        <v>#REF!</v>
      </c>
      <c r="AJ304" s="132" t="e">
        <f>'SCREENING INFO'!#REF!</f>
        <v>#REF!</v>
      </c>
    </row>
    <row r="305" spans="1:36" s="25" customFormat="1" hidden="1">
      <c r="A305" s="106" t="e">
        <f>'SCREENING INFO'!#REF!</f>
        <v>#REF!</v>
      </c>
      <c r="B305" s="106" t="e">
        <f>'SCREENING INFO'!#REF!</f>
        <v>#REF!</v>
      </c>
      <c r="C305" s="106" t="e">
        <f>'SCREENING INFO'!#REF!</f>
        <v>#REF!</v>
      </c>
      <c r="D305" s="135" t="e">
        <f>'SCREENING INFO'!#REF!</f>
        <v>#REF!</v>
      </c>
      <c r="E305" s="130" t="e">
        <f>'SCREENING INFO'!#REF!</f>
        <v>#REF!</v>
      </c>
      <c r="F305" s="233" t="e">
        <f>'SCREENING INFO'!#REF!</f>
        <v>#REF!</v>
      </c>
      <c r="G305" s="141" t="e">
        <f>'SCREENING INFO'!#REF!</f>
        <v>#REF!</v>
      </c>
      <c r="H305" s="130" t="e">
        <f>'SCREENING INFO'!#REF!</f>
        <v>#REF!</v>
      </c>
      <c r="I305" s="130" t="e">
        <f>'SCREENING INFO'!#REF!</f>
        <v>#REF!</v>
      </c>
      <c r="J305" s="140" t="e">
        <f>'SCREENING INFO'!#REF!</f>
        <v>#REF!</v>
      </c>
      <c r="K305" s="140" t="e">
        <f>'SCREENING INFO'!#REF!</f>
        <v>#REF!</v>
      </c>
      <c r="L305" s="222" t="e">
        <f>'SCREENING INFO'!#REF!</f>
        <v>#REF!</v>
      </c>
      <c r="M305" s="221" t="e">
        <f>'SCREENING INFO'!#REF!</f>
        <v>#REF!</v>
      </c>
      <c r="N305" s="223" t="e">
        <f>'SCREENING INFO'!#REF!</f>
        <v>#REF!</v>
      </c>
      <c r="O305" s="140" t="e">
        <f>'SCREENING INFO'!#REF!</f>
        <v>#REF!</v>
      </c>
      <c r="P305" s="224" t="e">
        <f>'SCREENING INFO'!#REF!</f>
        <v>#REF!</v>
      </c>
      <c r="Q305" s="242" t="e">
        <f>'SCREENING INFO'!#REF!</f>
        <v>#REF!</v>
      </c>
      <c r="R305" s="225" t="e">
        <f>'SCREENING INFO'!#REF!</f>
        <v>#REF!</v>
      </c>
      <c r="S305" s="140" t="e">
        <f>'SCREENING INFO'!#REF!</f>
        <v>#REF!</v>
      </c>
      <c r="T305" s="206" t="e">
        <f>'SCREENING INFO'!#REF!</f>
        <v>#REF!</v>
      </c>
      <c r="U305" s="138" t="e">
        <f>'SCREENING INFO'!#REF!</f>
        <v>#REF!</v>
      </c>
      <c r="V305" s="199" t="e">
        <f>'SCREENING INFO'!#REF!</f>
        <v>#REF!</v>
      </c>
      <c r="W305" s="132" t="e">
        <f>'SCREENING INFO'!#REF!</f>
        <v>#REF!</v>
      </c>
      <c r="X305" s="132" t="e">
        <f>'SCREENING INFO'!#REF!</f>
        <v>#REF!</v>
      </c>
      <c r="Y305" s="132" t="e">
        <f>'SCREENING INFO'!#REF!</f>
        <v>#REF!</v>
      </c>
      <c r="Z305" s="132" t="e">
        <f>'SCREENING INFO'!#REF!</f>
        <v>#REF!</v>
      </c>
      <c r="AA305" s="201" t="e">
        <f>'SCREENING INFO'!#REF!</f>
        <v>#REF!</v>
      </c>
      <c r="AB305" s="202" t="e">
        <f>'SCREENING INFO'!#REF!</f>
        <v>#REF!</v>
      </c>
      <c r="AC305" s="132" t="e">
        <f>'SCREENING INFO'!#REF!</f>
        <v>#REF!</v>
      </c>
      <c r="AD305" s="201" t="e">
        <f>'SCREENING INFO'!#REF!</f>
        <v>#REF!</v>
      </c>
      <c r="AE305" s="132" t="e">
        <f>'SCREENING INFO'!#REF!</f>
        <v>#REF!</v>
      </c>
      <c r="AF305" s="132" t="e">
        <f>'SCREENING INFO'!#REF!</f>
        <v>#REF!</v>
      </c>
      <c r="AG305" s="132" t="e">
        <f>'SCREENING INFO'!#REF!</f>
        <v>#REF!</v>
      </c>
      <c r="AH305" s="132" t="e">
        <f>'SCREENING INFO'!#REF!</f>
        <v>#REF!</v>
      </c>
      <c r="AI305" s="132" t="e">
        <f>'SCREENING INFO'!#REF!</f>
        <v>#REF!</v>
      </c>
      <c r="AJ305" s="132" t="e">
        <f>'SCREENING INFO'!#REF!</f>
        <v>#REF!</v>
      </c>
    </row>
    <row r="306" spans="1:36" s="25" customFormat="1" hidden="1">
      <c r="A306" s="106" t="e">
        <f>'SCREENING INFO'!#REF!</f>
        <v>#REF!</v>
      </c>
      <c r="B306" s="106" t="e">
        <f>'SCREENING INFO'!#REF!</f>
        <v>#REF!</v>
      </c>
      <c r="C306" s="106" t="e">
        <f>'SCREENING INFO'!#REF!</f>
        <v>#REF!</v>
      </c>
      <c r="D306" s="130" t="e">
        <f>'SCREENING INFO'!#REF!</f>
        <v>#REF!</v>
      </c>
      <c r="E306" s="130" t="e">
        <f>'SCREENING INFO'!#REF!</f>
        <v>#REF!</v>
      </c>
      <c r="F306" s="233" t="e">
        <f>'SCREENING INFO'!#REF!</f>
        <v>#REF!</v>
      </c>
      <c r="G306" s="141" t="e">
        <f>'SCREENING INFO'!#REF!</f>
        <v>#REF!</v>
      </c>
      <c r="H306" s="130" t="e">
        <f>'SCREENING INFO'!#REF!</f>
        <v>#REF!</v>
      </c>
      <c r="I306" s="130" t="e">
        <f>'SCREENING INFO'!#REF!</f>
        <v>#REF!</v>
      </c>
      <c r="J306" s="140" t="e">
        <f>'SCREENING INFO'!#REF!</f>
        <v>#REF!</v>
      </c>
      <c r="K306" s="140" t="e">
        <f>'SCREENING INFO'!#REF!</f>
        <v>#REF!</v>
      </c>
      <c r="L306" s="222" t="e">
        <f>'SCREENING INFO'!#REF!</f>
        <v>#REF!</v>
      </c>
      <c r="M306" s="221" t="e">
        <f>'SCREENING INFO'!#REF!</f>
        <v>#REF!</v>
      </c>
      <c r="N306" s="223" t="e">
        <f>'SCREENING INFO'!#REF!</f>
        <v>#REF!</v>
      </c>
      <c r="O306" s="140" t="e">
        <f>'SCREENING INFO'!#REF!</f>
        <v>#REF!</v>
      </c>
      <c r="P306" s="224" t="e">
        <f>'SCREENING INFO'!#REF!</f>
        <v>#REF!</v>
      </c>
      <c r="Q306" s="242" t="e">
        <f>'SCREENING INFO'!#REF!</f>
        <v>#REF!</v>
      </c>
      <c r="R306" s="225" t="e">
        <f>'SCREENING INFO'!#REF!</f>
        <v>#REF!</v>
      </c>
      <c r="S306" s="140" t="e">
        <f>'SCREENING INFO'!#REF!</f>
        <v>#REF!</v>
      </c>
      <c r="T306" s="206" t="e">
        <f>'SCREENING INFO'!#REF!</f>
        <v>#REF!</v>
      </c>
      <c r="U306" s="138" t="e">
        <f>'SCREENING INFO'!#REF!</f>
        <v>#REF!</v>
      </c>
      <c r="V306" s="199" t="e">
        <f>'SCREENING INFO'!#REF!</f>
        <v>#REF!</v>
      </c>
      <c r="W306" s="132" t="e">
        <f>'SCREENING INFO'!#REF!</f>
        <v>#REF!</v>
      </c>
      <c r="X306" s="132" t="e">
        <f>'SCREENING INFO'!#REF!</f>
        <v>#REF!</v>
      </c>
      <c r="Y306" s="132" t="e">
        <f>'SCREENING INFO'!#REF!</f>
        <v>#REF!</v>
      </c>
      <c r="Z306" s="132" t="e">
        <f>'SCREENING INFO'!#REF!</f>
        <v>#REF!</v>
      </c>
      <c r="AA306" s="201" t="e">
        <f>'SCREENING INFO'!#REF!</f>
        <v>#REF!</v>
      </c>
      <c r="AB306" s="202" t="e">
        <f>'SCREENING INFO'!#REF!</f>
        <v>#REF!</v>
      </c>
      <c r="AC306" s="132" t="e">
        <f>'SCREENING INFO'!#REF!</f>
        <v>#REF!</v>
      </c>
      <c r="AD306" s="201" t="e">
        <f>'SCREENING INFO'!#REF!</f>
        <v>#REF!</v>
      </c>
      <c r="AE306" s="132" t="e">
        <f>'SCREENING INFO'!#REF!</f>
        <v>#REF!</v>
      </c>
      <c r="AF306" s="132" t="e">
        <f>'SCREENING INFO'!#REF!</f>
        <v>#REF!</v>
      </c>
      <c r="AG306" s="132" t="e">
        <f>'SCREENING INFO'!#REF!</f>
        <v>#REF!</v>
      </c>
      <c r="AH306" s="132" t="e">
        <f>'SCREENING INFO'!#REF!</f>
        <v>#REF!</v>
      </c>
      <c r="AI306" s="132" t="e">
        <f>'SCREENING INFO'!#REF!</f>
        <v>#REF!</v>
      </c>
      <c r="AJ306" s="132" t="e">
        <f>'SCREENING INFO'!#REF!</f>
        <v>#REF!</v>
      </c>
    </row>
    <row r="307" spans="1:36" s="25" customFormat="1" hidden="1">
      <c r="A307" s="106" t="e">
        <f>'SCREENING INFO'!#REF!</f>
        <v>#REF!</v>
      </c>
      <c r="B307" s="106" t="e">
        <f>'SCREENING INFO'!#REF!</f>
        <v>#REF!</v>
      </c>
      <c r="C307" s="106" t="e">
        <f>'SCREENING INFO'!#REF!</f>
        <v>#REF!</v>
      </c>
      <c r="D307" s="135" t="e">
        <f>'SCREENING INFO'!#REF!</f>
        <v>#REF!</v>
      </c>
      <c r="E307" s="130" t="e">
        <f>'SCREENING INFO'!#REF!</f>
        <v>#REF!</v>
      </c>
      <c r="F307" s="233" t="e">
        <f>'SCREENING INFO'!#REF!</f>
        <v>#REF!</v>
      </c>
      <c r="G307" s="141" t="e">
        <f>'SCREENING INFO'!#REF!</f>
        <v>#REF!</v>
      </c>
      <c r="H307" s="130" t="e">
        <f>'SCREENING INFO'!#REF!</f>
        <v>#REF!</v>
      </c>
      <c r="I307" s="130" t="e">
        <f>'SCREENING INFO'!#REF!</f>
        <v>#REF!</v>
      </c>
      <c r="J307" s="140" t="e">
        <f>'SCREENING INFO'!#REF!</f>
        <v>#REF!</v>
      </c>
      <c r="K307" s="140" t="e">
        <f>'SCREENING INFO'!#REF!</f>
        <v>#REF!</v>
      </c>
      <c r="L307" s="222" t="e">
        <f>'SCREENING INFO'!#REF!</f>
        <v>#REF!</v>
      </c>
      <c r="M307" s="221" t="e">
        <f>'SCREENING INFO'!#REF!</f>
        <v>#REF!</v>
      </c>
      <c r="N307" s="223" t="e">
        <f>'SCREENING INFO'!#REF!</f>
        <v>#REF!</v>
      </c>
      <c r="O307" s="140" t="e">
        <f>'SCREENING INFO'!#REF!</f>
        <v>#REF!</v>
      </c>
      <c r="P307" s="224" t="e">
        <f>'SCREENING INFO'!#REF!</f>
        <v>#REF!</v>
      </c>
      <c r="Q307" s="242" t="e">
        <f>'SCREENING INFO'!#REF!</f>
        <v>#REF!</v>
      </c>
      <c r="R307" s="225" t="e">
        <f>'SCREENING INFO'!#REF!</f>
        <v>#REF!</v>
      </c>
      <c r="S307" s="140" t="e">
        <f>'SCREENING INFO'!#REF!</f>
        <v>#REF!</v>
      </c>
      <c r="T307" s="206" t="e">
        <f>'SCREENING INFO'!#REF!</f>
        <v>#REF!</v>
      </c>
      <c r="U307" s="138" t="e">
        <f>'SCREENING INFO'!#REF!</f>
        <v>#REF!</v>
      </c>
      <c r="V307" s="199" t="e">
        <f>'SCREENING INFO'!#REF!</f>
        <v>#REF!</v>
      </c>
      <c r="W307" s="132" t="e">
        <f>'SCREENING INFO'!#REF!</f>
        <v>#REF!</v>
      </c>
      <c r="X307" s="132" t="e">
        <f>'SCREENING INFO'!#REF!</f>
        <v>#REF!</v>
      </c>
      <c r="Y307" s="132" t="e">
        <f>'SCREENING INFO'!#REF!</f>
        <v>#REF!</v>
      </c>
      <c r="Z307" s="132" t="e">
        <f>'SCREENING INFO'!#REF!</f>
        <v>#REF!</v>
      </c>
      <c r="AA307" s="227" t="e">
        <f>'SCREENING INFO'!#REF!</f>
        <v>#REF!</v>
      </c>
      <c r="AB307" s="202" t="e">
        <f>'SCREENING INFO'!#REF!</f>
        <v>#REF!</v>
      </c>
      <c r="AC307" s="132" t="e">
        <f>'SCREENING INFO'!#REF!</f>
        <v>#REF!</v>
      </c>
      <c r="AD307" s="201" t="e">
        <f>'SCREENING INFO'!#REF!</f>
        <v>#REF!</v>
      </c>
      <c r="AE307" s="132" t="e">
        <f>'SCREENING INFO'!#REF!</f>
        <v>#REF!</v>
      </c>
      <c r="AF307" s="132" t="e">
        <f>'SCREENING INFO'!#REF!</f>
        <v>#REF!</v>
      </c>
      <c r="AG307" s="132" t="e">
        <f>'SCREENING INFO'!#REF!</f>
        <v>#REF!</v>
      </c>
      <c r="AH307" s="132" t="e">
        <f>'SCREENING INFO'!#REF!</f>
        <v>#REF!</v>
      </c>
      <c r="AI307" s="132" t="e">
        <f>'SCREENING INFO'!#REF!</f>
        <v>#REF!</v>
      </c>
      <c r="AJ307" s="132" t="e">
        <f>'SCREENING INFO'!#REF!</f>
        <v>#REF!</v>
      </c>
    </row>
    <row r="308" spans="1:36" s="25" customFormat="1" hidden="1">
      <c r="A308" s="106" t="e">
        <f>'SCREENING INFO'!#REF!</f>
        <v>#REF!</v>
      </c>
      <c r="B308" s="106" t="e">
        <f>'SCREENING INFO'!#REF!</f>
        <v>#REF!</v>
      </c>
      <c r="C308" s="106" t="e">
        <f>'SCREENING INFO'!#REF!</f>
        <v>#REF!</v>
      </c>
      <c r="D308" s="129" t="e">
        <f>'SCREENING INFO'!#REF!</f>
        <v>#REF!</v>
      </c>
      <c r="E308" s="130" t="e">
        <f>'SCREENING INFO'!#REF!</f>
        <v>#REF!</v>
      </c>
      <c r="F308" s="233" t="e">
        <f>'SCREENING INFO'!#REF!</f>
        <v>#REF!</v>
      </c>
      <c r="G308" s="141" t="e">
        <f>'SCREENING INFO'!#REF!</f>
        <v>#REF!</v>
      </c>
      <c r="H308" s="130" t="e">
        <f>'SCREENING INFO'!#REF!</f>
        <v>#REF!</v>
      </c>
      <c r="I308" s="130" t="e">
        <f>'SCREENING INFO'!#REF!</f>
        <v>#REF!</v>
      </c>
      <c r="J308" s="140" t="e">
        <f>'SCREENING INFO'!#REF!</f>
        <v>#REF!</v>
      </c>
      <c r="K308" s="140" t="e">
        <f>'SCREENING INFO'!#REF!</f>
        <v>#REF!</v>
      </c>
      <c r="L308" s="222" t="e">
        <f>'SCREENING INFO'!#REF!</f>
        <v>#REF!</v>
      </c>
      <c r="M308" s="221" t="e">
        <f>'SCREENING INFO'!#REF!</f>
        <v>#REF!</v>
      </c>
      <c r="N308" s="223" t="e">
        <f>'SCREENING INFO'!#REF!</f>
        <v>#REF!</v>
      </c>
      <c r="O308" s="140" t="e">
        <f>'SCREENING INFO'!#REF!</f>
        <v>#REF!</v>
      </c>
      <c r="P308" s="224" t="e">
        <f>'SCREENING INFO'!#REF!</f>
        <v>#REF!</v>
      </c>
      <c r="Q308" s="242" t="e">
        <f>'SCREENING INFO'!#REF!</f>
        <v>#REF!</v>
      </c>
      <c r="R308" s="225" t="e">
        <f>'SCREENING INFO'!#REF!</f>
        <v>#REF!</v>
      </c>
      <c r="S308" s="140" t="e">
        <f>'SCREENING INFO'!#REF!</f>
        <v>#REF!</v>
      </c>
      <c r="T308" s="206" t="e">
        <f>'SCREENING INFO'!#REF!</f>
        <v>#REF!</v>
      </c>
      <c r="U308" s="138" t="e">
        <f>'SCREENING INFO'!#REF!</f>
        <v>#REF!</v>
      </c>
      <c r="V308" s="132" t="e">
        <f>'SCREENING INFO'!#REF!</f>
        <v>#REF!</v>
      </c>
      <c r="W308" s="132" t="e">
        <f>'SCREENING INFO'!#REF!</f>
        <v>#REF!</v>
      </c>
      <c r="X308" s="132" t="e">
        <f>'SCREENING INFO'!#REF!</f>
        <v>#REF!</v>
      </c>
      <c r="Y308" s="132" t="e">
        <f>'SCREENING INFO'!#REF!</f>
        <v>#REF!</v>
      </c>
      <c r="Z308" s="132" t="e">
        <f>'SCREENING INFO'!#REF!</f>
        <v>#REF!</v>
      </c>
      <c r="AA308" s="201" t="e">
        <f>'SCREENING INFO'!#REF!</f>
        <v>#REF!</v>
      </c>
      <c r="AB308" s="202" t="e">
        <f>'SCREENING INFO'!#REF!</f>
        <v>#REF!</v>
      </c>
      <c r="AC308" s="132" t="e">
        <f>'SCREENING INFO'!#REF!</f>
        <v>#REF!</v>
      </c>
      <c r="AD308" s="201" t="e">
        <f>'SCREENING INFO'!#REF!</f>
        <v>#REF!</v>
      </c>
      <c r="AE308" s="132" t="e">
        <f>'SCREENING INFO'!#REF!</f>
        <v>#REF!</v>
      </c>
      <c r="AF308" s="132" t="e">
        <f>'SCREENING INFO'!#REF!</f>
        <v>#REF!</v>
      </c>
      <c r="AG308" s="132" t="e">
        <f>'SCREENING INFO'!#REF!</f>
        <v>#REF!</v>
      </c>
      <c r="AH308" s="132" t="e">
        <f>'SCREENING INFO'!#REF!</f>
        <v>#REF!</v>
      </c>
      <c r="AI308" s="132" t="e">
        <f>'SCREENING INFO'!#REF!</f>
        <v>#REF!</v>
      </c>
      <c r="AJ308" s="132" t="e">
        <f>'SCREENING INFO'!#REF!</f>
        <v>#REF!</v>
      </c>
    </row>
    <row r="309" spans="1:36" s="25" customFormat="1" hidden="1">
      <c r="A309" s="106" t="e">
        <f>'SCREENING INFO'!#REF!</f>
        <v>#REF!</v>
      </c>
      <c r="B309" s="106" t="e">
        <f>'SCREENING INFO'!#REF!</f>
        <v>#REF!</v>
      </c>
      <c r="C309" s="106" t="e">
        <f>'SCREENING INFO'!#REF!</f>
        <v>#REF!</v>
      </c>
      <c r="D309" s="135" t="e">
        <f>'SCREENING INFO'!#REF!</f>
        <v>#REF!</v>
      </c>
      <c r="E309" s="130" t="e">
        <f>'SCREENING INFO'!#REF!</f>
        <v>#REF!</v>
      </c>
      <c r="F309" s="233" t="e">
        <f>'SCREENING INFO'!#REF!</f>
        <v>#REF!</v>
      </c>
      <c r="G309" s="141" t="e">
        <f>'SCREENING INFO'!#REF!</f>
        <v>#REF!</v>
      </c>
      <c r="H309" s="130" t="e">
        <f>'SCREENING INFO'!#REF!</f>
        <v>#REF!</v>
      </c>
      <c r="I309" s="130" t="e">
        <f>'SCREENING INFO'!#REF!</f>
        <v>#REF!</v>
      </c>
      <c r="J309" s="140" t="e">
        <f>'SCREENING INFO'!#REF!</f>
        <v>#REF!</v>
      </c>
      <c r="K309" s="140" t="e">
        <f>'SCREENING INFO'!#REF!</f>
        <v>#REF!</v>
      </c>
      <c r="L309" s="222" t="e">
        <f>'SCREENING INFO'!#REF!</f>
        <v>#REF!</v>
      </c>
      <c r="M309" s="221" t="e">
        <f>'SCREENING INFO'!#REF!</f>
        <v>#REF!</v>
      </c>
      <c r="N309" s="223" t="e">
        <f>'SCREENING INFO'!#REF!</f>
        <v>#REF!</v>
      </c>
      <c r="O309" s="140" t="e">
        <f>'SCREENING INFO'!#REF!</f>
        <v>#REF!</v>
      </c>
      <c r="P309" s="224" t="e">
        <f>'SCREENING INFO'!#REF!</f>
        <v>#REF!</v>
      </c>
      <c r="Q309" s="242" t="e">
        <f>'SCREENING INFO'!#REF!</f>
        <v>#REF!</v>
      </c>
      <c r="R309" s="225" t="e">
        <f>'SCREENING INFO'!#REF!</f>
        <v>#REF!</v>
      </c>
      <c r="S309" s="140" t="e">
        <f>'SCREENING INFO'!#REF!</f>
        <v>#REF!</v>
      </c>
      <c r="T309" s="206" t="e">
        <f>'SCREENING INFO'!#REF!</f>
        <v>#REF!</v>
      </c>
      <c r="U309" s="138" t="e">
        <f>'SCREENING INFO'!#REF!</f>
        <v>#REF!</v>
      </c>
      <c r="V309" s="132" t="e">
        <f>'SCREENING INFO'!#REF!</f>
        <v>#REF!</v>
      </c>
      <c r="W309" s="132" t="e">
        <f>'SCREENING INFO'!#REF!</f>
        <v>#REF!</v>
      </c>
      <c r="X309" s="132" t="e">
        <f>'SCREENING INFO'!#REF!</f>
        <v>#REF!</v>
      </c>
      <c r="Y309" s="132" t="e">
        <f>'SCREENING INFO'!#REF!</f>
        <v>#REF!</v>
      </c>
      <c r="Z309" s="132" t="e">
        <f>'SCREENING INFO'!#REF!</f>
        <v>#REF!</v>
      </c>
      <c r="AA309" s="227" t="e">
        <f>'SCREENING INFO'!#REF!</f>
        <v>#REF!</v>
      </c>
      <c r="AB309" s="202" t="e">
        <f>'SCREENING INFO'!#REF!</f>
        <v>#REF!</v>
      </c>
      <c r="AC309" s="132" t="e">
        <f>'SCREENING INFO'!#REF!</f>
        <v>#REF!</v>
      </c>
      <c r="AD309" s="201" t="e">
        <f>'SCREENING INFO'!#REF!</f>
        <v>#REF!</v>
      </c>
      <c r="AE309" s="132" t="e">
        <f>'SCREENING INFO'!#REF!</f>
        <v>#REF!</v>
      </c>
      <c r="AF309" s="132" t="e">
        <f>'SCREENING INFO'!#REF!</f>
        <v>#REF!</v>
      </c>
      <c r="AG309" s="132" t="e">
        <f>'SCREENING INFO'!#REF!</f>
        <v>#REF!</v>
      </c>
      <c r="AH309" s="132" t="e">
        <f>'SCREENING INFO'!#REF!</f>
        <v>#REF!</v>
      </c>
      <c r="AI309" s="132" t="e">
        <f>'SCREENING INFO'!#REF!</f>
        <v>#REF!</v>
      </c>
      <c r="AJ309" s="132" t="e">
        <f>'SCREENING INFO'!#REF!</f>
        <v>#REF!</v>
      </c>
    </row>
    <row r="310" spans="1:36" s="25" customFormat="1" hidden="1">
      <c r="A310" s="106" t="e">
        <f>'SCREENING INFO'!#REF!</f>
        <v>#REF!</v>
      </c>
      <c r="B310" s="106" t="e">
        <f>'SCREENING INFO'!#REF!</f>
        <v>#REF!</v>
      </c>
      <c r="C310" s="106" t="e">
        <f>'SCREENING INFO'!#REF!</f>
        <v>#REF!</v>
      </c>
      <c r="D310" s="116" t="e">
        <f>'SCREENING INFO'!#REF!</f>
        <v>#REF!</v>
      </c>
      <c r="E310" s="200" t="e">
        <f>'SCREENING INFO'!#REF!</f>
        <v>#REF!</v>
      </c>
      <c r="F310" s="232" t="e">
        <f>'SCREENING INFO'!#REF!</f>
        <v>#REF!</v>
      </c>
      <c r="G310" s="132" t="e">
        <f>'SCREENING INFO'!#REF!</f>
        <v>#REF!</v>
      </c>
      <c r="H310" s="138" t="e">
        <f>'SCREENING INFO'!#REF!</f>
        <v>#REF!</v>
      </c>
      <c r="I310" s="138" t="e">
        <f>'SCREENING INFO'!#REF!</f>
        <v>#REF!</v>
      </c>
      <c r="J310" s="140" t="e">
        <f>'SCREENING INFO'!#REF!</f>
        <v>#REF!</v>
      </c>
      <c r="K310" s="140" t="e">
        <f>'SCREENING INFO'!#REF!</f>
        <v>#REF!</v>
      </c>
      <c r="L310" s="222" t="e">
        <f>'SCREENING INFO'!#REF!</f>
        <v>#REF!</v>
      </c>
      <c r="M310" s="221" t="e">
        <f>'SCREENING INFO'!#REF!</f>
        <v>#REF!</v>
      </c>
      <c r="N310" s="223" t="e">
        <f>'SCREENING INFO'!#REF!</f>
        <v>#REF!</v>
      </c>
      <c r="O310" s="140" t="e">
        <f>'SCREENING INFO'!#REF!</f>
        <v>#REF!</v>
      </c>
      <c r="P310" s="224" t="e">
        <f>'SCREENING INFO'!#REF!</f>
        <v>#REF!</v>
      </c>
      <c r="Q310" s="242" t="e">
        <f>'SCREENING INFO'!#REF!</f>
        <v>#REF!</v>
      </c>
      <c r="R310" s="225" t="e">
        <f>'SCREENING INFO'!#REF!</f>
        <v>#REF!</v>
      </c>
      <c r="S310" s="140" t="e">
        <f>'SCREENING INFO'!#REF!</f>
        <v>#REF!</v>
      </c>
      <c r="T310" s="206" t="e">
        <f>'SCREENING INFO'!#REF!</f>
        <v>#REF!</v>
      </c>
      <c r="U310" s="138" t="e">
        <f>'SCREENING INFO'!#REF!</f>
        <v>#REF!</v>
      </c>
      <c r="V310" s="138" t="e">
        <f>'SCREENING INFO'!#REF!</f>
        <v>#REF!</v>
      </c>
      <c r="W310" s="138" t="e">
        <f>'SCREENING INFO'!#REF!</f>
        <v>#REF!</v>
      </c>
      <c r="X310" s="138" t="e">
        <f>'SCREENING INFO'!#REF!</f>
        <v>#REF!</v>
      </c>
      <c r="Y310" s="138" t="e">
        <f>'SCREENING INFO'!#REF!</f>
        <v>#REF!</v>
      </c>
      <c r="Z310" s="138" t="e">
        <f>'SCREENING INFO'!#REF!</f>
        <v>#REF!</v>
      </c>
      <c r="AA310" s="201" t="e">
        <f>'SCREENING INFO'!#REF!</f>
        <v>#REF!</v>
      </c>
      <c r="AB310" s="207" t="e">
        <f>'SCREENING INFO'!#REF!</f>
        <v>#REF!</v>
      </c>
      <c r="AC310" s="138" t="e">
        <f>'SCREENING INFO'!#REF!</f>
        <v>#REF!</v>
      </c>
      <c r="AD310" s="138" t="e">
        <f>'SCREENING INFO'!#REF!</f>
        <v>#REF!</v>
      </c>
      <c r="AE310" s="138" t="e">
        <f>'SCREENING INFO'!#REF!</f>
        <v>#REF!</v>
      </c>
      <c r="AF310" s="138" t="e">
        <f>'SCREENING INFO'!#REF!</f>
        <v>#REF!</v>
      </c>
      <c r="AG310" s="138" t="e">
        <f>'SCREENING INFO'!#REF!</f>
        <v>#REF!</v>
      </c>
      <c r="AH310" s="138" t="e">
        <f>'SCREENING INFO'!#REF!</f>
        <v>#REF!</v>
      </c>
      <c r="AI310" s="138" t="e">
        <f>'SCREENING INFO'!#REF!</f>
        <v>#REF!</v>
      </c>
      <c r="AJ310" s="138" t="e">
        <f>'SCREENING INFO'!#REF!</f>
        <v>#REF!</v>
      </c>
    </row>
    <row r="311" spans="1:36" s="25" customFormat="1" hidden="1">
      <c r="A311" s="106" t="e">
        <f>'SCREENING INFO'!#REF!</f>
        <v>#REF!</v>
      </c>
      <c r="B311" s="106" t="e">
        <f>'SCREENING INFO'!#REF!</f>
        <v>#REF!</v>
      </c>
      <c r="C311" s="106" t="e">
        <f>'SCREENING INFO'!#REF!</f>
        <v>#REF!</v>
      </c>
      <c r="D311" s="116" t="e">
        <f>'SCREENING INFO'!#REF!</f>
        <v>#REF!</v>
      </c>
      <c r="E311" s="200" t="e">
        <f>'SCREENING INFO'!#REF!</f>
        <v>#REF!</v>
      </c>
      <c r="F311" s="232" t="e">
        <f>'SCREENING INFO'!#REF!</f>
        <v>#REF!</v>
      </c>
      <c r="G311" s="132" t="e">
        <f>'SCREENING INFO'!#REF!</f>
        <v>#REF!</v>
      </c>
      <c r="H311" s="138" t="e">
        <f>'SCREENING INFO'!#REF!</f>
        <v>#REF!</v>
      </c>
      <c r="I311" s="138" t="e">
        <f>'SCREENING INFO'!#REF!</f>
        <v>#REF!</v>
      </c>
      <c r="J311" s="140" t="e">
        <f>'SCREENING INFO'!#REF!</f>
        <v>#REF!</v>
      </c>
      <c r="K311" s="140" t="e">
        <f>'SCREENING INFO'!#REF!</f>
        <v>#REF!</v>
      </c>
      <c r="L311" s="222" t="e">
        <f>'SCREENING INFO'!#REF!</f>
        <v>#REF!</v>
      </c>
      <c r="M311" s="221" t="e">
        <f>'SCREENING INFO'!#REF!</f>
        <v>#REF!</v>
      </c>
      <c r="N311" s="223" t="e">
        <f>'SCREENING INFO'!#REF!</f>
        <v>#REF!</v>
      </c>
      <c r="O311" s="140" t="e">
        <f>'SCREENING INFO'!#REF!</f>
        <v>#REF!</v>
      </c>
      <c r="P311" s="224" t="e">
        <f>'SCREENING INFO'!#REF!</f>
        <v>#REF!</v>
      </c>
      <c r="Q311" s="242" t="e">
        <f>'SCREENING INFO'!#REF!</f>
        <v>#REF!</v>
      </c>
      <c r="R311" s="225" t="e">
        <f>'SCREENING INFO'!#REF!</f>
        <v>#REF!</v>
      </c>
      <c r="S311" s="140" t="e">
        <f>'SCREENING INFO'!#REF!</f>
        <v>#REF!</v>
      </c>
      <c r="T311" s="206" t="e">
        <f>'SCREENING INFO'!#REF!</f>
        <v>#REF!</v>
      </c>
      <c r="U311" s="138" t="e">
        <f>'SCREENING INFO'!#REF!</f>
        <v>#REF!</v>
      </c>
      <c r="V311" s="138" t="e">
        <f>'SCREENING INFO'!#REF!</f>
        <v>#REF!</v>
      </c>
      <c r="W311" s="138" t="e">
        <f>'SCREENING INFO'!#REF!</f>
        <v>#REF!</v>
      </c>
      <c r="X311" s="138" t="e">
        <f>'SCREENING INFO'!#REF!</f>
        <v>#REF!</v>
      </c>
      <c r="Y311" s="138" t="e">
        <f>'SCREENING INFO'!#REF!</f>
        <v>#REF!</v>
      </c>
      <c r="Z311" s="138" t="e">
        <f>'SCREENING INFO'!#REF!</f>
        <v>#REF!</v>
      </c>
      <c r="AA311" s="201" t="e">
        <f>'SCREENING INFO'!#REF!</f>
        <v>#REF!</v>
      </c>
      <c r="AB311" s="207" t="e">
        <f>'SCREENING INFO'!#REF!</f>
        <v>#REF!</v>
      </c>
      <c r="AC311" s="138" t="e">
        <f>'SCREENING INFO'!#REF!</f>
        <v>#REF!</v>
      </c>
      <c r="AD311" s="138" t="e">
        <f>'SCREENING INFO'!#REF!</f>
        <v>#REF!</v>
      </c>
      <c r="AE311" s="138" t="e">
        <f>'SCREENING INFO'!#REF!</f>
        <v>#REF!</v>
      </c>
      <c r="AF311" s="138" t="e">
        <f>'SCREENING INFO'!#REF!</f>
        <v>#REF!</v>
      </c>
      <c r="AG311" s="138" t="e">
        <f>'SCREENING INFO'!#REF!</f>
        <v>#REF!</v>
      </c>
      <c r="AH311" s="138" t="e">
        <f>'SCREENING INFO'!#REF!</f>
        <v>#REF!</v>
      </c>
      <c r="AI311" s="138" t="e">
        <f>'SCREENING INFO'!#REF!</f>
        <v>#REF!</v>
      </c>
      <c r="AJ311" s="138" t="e">
        <f>'SCREENING INFO'!#REF!</f>
        <v>#REF!</v>
      </c>
    </row>
    <row r="312" spans="1:36" s="25" customFormat="1" hidden="1">
      <c r="A312" s="106" t="e">
        <f>'SCREENING INFO'!#REF!</f>
        <v>#REF!</v>
      </c>
      <c r="B312" s="106" t="e">
        <f>'SCREENING INFO'!#REF!</f>
        <v>#REF!</v>
      </c>
      <c r="C312" s="106" t="e">
        <f>'SCREENING INFO'!#REF!</f>
        <v>#REF!</v>
      </c>
      <c r="D312" s="130" t="e">
        <f>'SCREENING INFO'!#REF!</f>
        <v>#REF!</v>
      </c>
      <c r="E312" s="130" t="e">
        <f>'SCREENING INFO'!#REF!</f>
        <v>#REF!</v>
      </c>
      <c r="F312" s="233" t="e">
        <f>'SCREENING INFO'!#REF!</f>
        <v>#REF!</v>
      </c>
      <c r="G312" s="141" t="e">
        <f>'SCREENING INFO'!#REF!</f>
        <v>#REF!</v>
      </c>
      <c r="H312" s="130" t="e">
        <f>'SCREENING INFO'!#REF!</f>
        <v>#REF!</v>
      </c>
      <c r="I312" s="130" t="e">
        <f>'SCREENING INFO'!#REF!</f>
        <v>#REF!</v>
      </c>
      <c r="J312" s="140" t="e">
        <f>'SCREENING INFO'!#REF!</f>
        <v>#REF!</v>
      </c>
      <c r="K312" s="140" t="e">
        <f>'SCREENING INFO'!#REF!</f>
        <v>#REF!</v>
      </c>
      <c r="L312" s="222" t="e">
        <f>'SCREENING INFO'!#REF!</f>
        <v>#REF!</v>
      </c>
      <c r="M312" s="221" t="e">
        <f>'SCREENING INFO'!#REF!</f>
        <v>#REF!</v>
      </c>
      <c r="N312" s="223" t="e">
        <f>'SCREENING INFO'!#REF!</f>
        <v>#REF!</v>
      </c>
      <c r="O312" s="140" t="e">
        <f>'SCREENING INFO'!#REF!</f>
        <v>#REF!</v>
      </c>
      <c r="P312" s="224" t="e">
        <f>'SCREENING INFO'!#REF!</f>
        <v>#REF!</v>
      </c>
      <c r="Q312" s="242" t="e">
        <f>'SCREENING INFO'!#REF!</f>
        <v>#REF!</v>
      </c>
      <c r="R312" s="225" t="e">
        <f>'SCREENING INFO'!#REF!</f>
        <v>#REF!</v>
      </c>
      <c r="S312" s="140" t="e">
        <f>'SCREENING INFO'!#REF!</f>
        <v>#REF!</v>
      </c>
      <c r="T312" s="206" t="e">
        <f>'SCREENING INFO'!#REF!</f>
        <v>#REF!</v>
      </c>
      <c r="U312" s="138" t="e">
        <f>'SCREENING INFO'!#REF!</f>
        <v>#REF!</v>
      </c>
      <c r="V312" s="199" t="e">
        <f>'SCREENING INFO'!#REF!</f>
        <v>#REF!</v>
      </c>
      <c r="W312" s="132" t="e">
        <f>'SCREENING INFO'!#REF!</f>
        <v>#REF!</v>
      </c>
      <c r="X312" s="132" t="e">
        <f>'SCREENING INFO'!#REF!</f>
        <v>#REF!</v>
      </c>
      <c r="Y312" s="132" t="e">
        <f>'SCREENING INFO'!#REF!</f>
        <v>#REF!</v>
      </c>
      <c r="Z312" s="132" t="e">
        <f>'SCREENING INFO'!#REF!</f>
        <v>#REF!</v>
      </c>
      <c r="AA312" s="201" t="e">
        <f>'SCREENING INFO'!#REF!</f>
        <v>#REF!</v>
      </c>
      <c r="AB312" s="202" t="e">
        <f>'SCREENING INFO'!#REF!</f>
        <v>#REF!</v>
      </c>
      <c r="AC312" s="132" t="e">
        <f>'SCREENING INFO'!#REF!</f>
        <v>#REF!</v>
      </c>
      <c r="AD312" s="201" t="e">
        <f>'SCREENING INFO'!#REF!</f>
        <v>#REF!</v>
      </c>
      <c r="AE312" s="132" t="e">
        <f>'SCREENING INFO'!#REF!</f>
        <v>#REF!</v>
      </c>
      <c r="AF312" s="132" t="e">
        <f>'SCREENING INFO'!#REF!</f>
        <v>#REF!</v>
      </c>
      <c r="AG312" s="132" t="e">
        <f>'SCREENING INFO'!#REF!</f>
        <v>#REF!</v>
      </c>
      <c r="AH312" s="132" t="e">
        <f>'SCREENING INFO'!#REF!</f>
        <v>#REF!</v>
      </c>
      <c r="AI312" s="132" t="e">
        <f>'SCREENING INFO'!#REF!</f>
        <v>#REF!</v>
      </c>
      <c r="AJ312" s="132" t="e">
        <f>'SCREENING INFO'!#REF!</f>
        <v>#REF!</v>
      </c>
    </row>
    <row r="313" spans="1:36" s="25" customFormat="1" hidden="1">
      <c r="A313" s="106" t="e">
        <f>'SCREENING INFO'!#REF!</f>
        <v>#REF!</v>
      </c>
      <c r="B313" s="106" t="e">
        <f>'SCREENING INFO'!#REF!</f>
        <v>#REF!</v>
      </c>
      <c r="C313" s="106" t="e">
        <f>'SCREENING INFO'!#REF!</f>
        <v>#REF!</v>
      </c>
      <c r="D313" s="130" t="e">
        <f>'SCREENING INFO'!#REF!</f>
        <v>#REF!</v>
      </c>
      <c r="E313" s="130" t="e">
        <f>'SCREENING INFO'!#REF!</f>
        <v>#REF!</v>
      </c>
      <c r="F313" s="233" t="e">
        <f>'SCREENING INFO'!#REF!</f>
        <v>#REF!</v>
      </c>
      <c r="G313" s="141" t="e">
        <f>'SCREENING INFO'!#REF!</f>
        <v>#REF!</v>
      </c>
      <c r="H313" s="130" t="e">
        <f>'SCREENING INFO'!#REF!</f>
        <v>#REF!</v>
      </c>
      <c r="I313" s="130" t="e">
        <f>'SCREENING INFO'!#REF!</f>
        <v>#REF!</v>
      </c>
      <c r="J313" s="140" t="e">
        <f>'SCREENING INFO'!#REF!</f>
        <v>#REF!</v>
      </c>
      <c r="K313" s="140" t="e">
        <f>'SCREENING INFO'!#REF!</f>
        <v>#REF!</v>
      </c>
      <c r="L313" s="222" t="e">
        <f>'SCREENING INFO'!#REF!</f>
        <v>#REF!</v>
      </c>
      <c r="M313" s="221" t="e">
        <f>'SCREENING INFO'!#REF!</f>
        <v>#REF!</v>
      </c>
      <c r="N313" s="223" t="e">
        <f>'SCREENING INFO'!#REF!</f>
        <v>#REF!</v>
      </c>
      <c r="O313" s="140" t="e">
        <f>'SCREENING INFO'!#REF!</f>
        <v>#REF!</v>
      </c>
      <c r="P313" s="224" t="e">
        <f>'SCREENING INFO'!#REF!</f>
        <v>#REF!</v>
      </c>
      <c r="Q313" s="242" t="e">
        <f>'SCREENING INFO'!#REF!</f>
        <v>#REF!</v>
      </c>
      <c r="R313" s="225" t="e">
        <f>'SCREENING INFO'!#REF!</f>
        <v>#REF!</v>
      </c>
      <c r="S313" s="140" t="e">
        <f>'SCREENING INFO'!#REF!</f>
        <v>#REF!</v>
      </c>
      <c r="T313" s="206" t="e">
        <f>'SCREENING INFO'!#REF!</f>
        <v>#REF!</v>
      </c>
      <c r="U313" s="138" t="e">
        <f>'SCREENING INFO'!#REF!</f>
        <v>#REF!</v>
      </c>
      <c r="V313" s="199" t="e">
        <f>'SCREENING INFO'!#REF!</f>
        <v>#REF!</v>
      </c>
      <c r="W313" s="132" t="e">
        <f>'SCREENING INFO'!#REF!</f>
        <v>#REF!</v>
      </c>
      <c r="X313" s="132" t="e">
        <f>'SCREENING INFO'!#REF!</f>
        <v>#REF!</v>
      </c>
      <c r="Y313" s="132" t="e">
        <f>'SCREENING INFO'!#REF!</f>
        <v>#REF!</v>
      </c>
      <c r="Z313" s="132" t="e">
        <f>'SCREENING INFO'!#REF!</f>
        <v>#REF!</v>
      </c>
      <c r="AA313" s="227" t="e">
        <f>'SCREENING INFO'!#REF!</f>
        <v>#REF!</v>
      </c>
      <c r="AB313" s="202" t="e">
        <f>'SCREENING INFO'!#REF!</f>
        <v>#REF!</v>
      </c>
      <c r="AC313" s="132" t="e">
        <f>'SCREENING INFO'!#REF!</f>
        <v>#REF!</v>
      </c>
      <c r="AD313" s="201" t="e">
        <f>'SCREENING INFO'!#REF!</f>
        <v>#REF!</v>
      </c>
      <c r="AE313" s="132" t="e">
        <f>'SCREENING INFO'!#REF!</f>
        <v>#REF!</v>
      </c>
      <c r="AF313" s="132" t="e">
        <f>'SCREENING INFO'!#REF!</f>
        <v>#REF!</v>
      </c>
      <c r="AG313" s="132" t="e">
        <f>'SCREENING INFO'!#REF!</f>
        <v>#REF!</v>
      </c>
      <c r="AH313" s="132" t="e">
        <f>'SCREENING INFO'!#REF!</f>
        <v>#REF!</v>
      </c>
      <c r="AI313" s="132" t="e">
        <f>'SCREENING INFO'!#REF!</f>
        <v>#REF!</v>
      </c>
      <c r="AJ313" s="132" t="e">
        <f>'SCREENING INFO'!#REF!</f>
        <v>#REF!</v>
      </c>
    </row>
    <row r="314" spans="1:36" s="25" customFormat="1" hidden="1">
      <c r="A314" s="106" t="e">
        <f>'SCREENING INFO'!#REF!</f>
        <v>#REF!</v>
      </c>
      <c r="B314" s="106" t="e">
        <f>'SCREENING INFO'!#REF!</f>
        <v>#REF!</v>
      </c>
      <c r="C314" s="106" t="e">
        <f>'SCREENING INFO'!#REF!</f>
        <v>#REF!</v>
      </c>
      <c r="D314" s="130" t="e">
        <f>'SCREENING INFO'!#REF!</f>
        <v>#REF!</v>
      </c>
      <c r="E314" s="130" t="e">
        <f>'SCREENING INFO'!#REF!</f>
        <v>#REF!</v>
      </c>
      <c r="F314" s="233" t="e">
        <f>'SCREENING INFO'!#REF!</f>
        <v>#REF!</v>
      </c>
      <c r="G314" s="141" t="e">
        <f>'SCREENING INFO'!#REF!</f>
        <v>#REF!</v>
      </c>
      <c r="H314" s="130" t="e">
        <f>'SCREENING INFO'!#REF!</f>
        <v>#REF!</v>
      </c>
      <c r="I314" s="130" t="e">
        <f>'SCREENING INFO'!#REF!</f>
        <v>#REF!</v>
      </c>
      <c r="J314" s="140" t="e">
        <f>'SCREENING INFO'!#REF!</f>
        <v>#REF!</v>
      </c>
      <c r="K314" s="140" t="e">
        <f>'SCREENING INFO'!#REF!</f>
        <v>#REF!</v>
      </c>
      <c r="L314" s="222" t="e">
        <f>'SCREENING INFO'!#REF!</f>
        <v>#REF!</v>
      </c>
      <c r="M314" s="221" t="e">
        <f>'SCREENING INFO'!#REF!</f>
        <v>#REF!</v>
      </c>
      <c r="N314" s="223" t="e">
        <f>'SCREENING INFO'!#REF!</f>
        <v>#REF!</v>
      </c>
      <c r="O314" s="140" t="e">
        <f>'SCREENING INFO'!#REF!</f>
        <v>#REF!</v>
      </c>
      <c r="P314" s="224" t="e">
        <f>'SCREENING INFO'!#REF!</f>
        <v>#REF!</v>
      </c>
      <c r="Q314" s="242" t="e">
        <f>'SCREENING INFO'!#REF!</f>
        <v>#REF!</v>
      </c>
      <c r="R314" s="225" t="e">
        <f>'SCREENING INFO'!#REF!</f>
        <v>#REF!</v>
      </c>
      <c r="S314" s="140" t="e">
        <f>'SCREENING INFO'!#REF!</f>
        <v>#REF!</v>
      </c>
      <c r="T314" s="206" t="e">
        <f>'SCREENING INFO'!#REF!</f>
        <v>#REF!</v>
      </c>
      <c r="U314" s="138" t="e">
        <f>'SCREENING INFO'!#REF!</f>
        <v>#REF!</v>
      </c>
      <c r="V314" s="199" t="e">
        <f>'SCREENING INFO'!#REF!</f>
        <v>#REF!</v>
      </c>
      <c r="W314" s="132" t="e">
        <f>'SCREENING INFO'!#REF!</f>
        <v>#REF!</v>
      </c>
      <c r="X314" s="132" t="e">
        <f>'SCREENING INFO'!#REF!</f>
        <v>#REF!</v>
      </c>
      <c r="Y314" s="132" t="e">
        <f>'SCREENING INFO'!#REF!</f>
        <v>#REF!</v>
      </c>
      <c r="Z314" s="132" t="e">
        <f>'SCREENING INFO'!#REF!</f>
        <v>#REF!</v>
      </c>
      <c r="AA314" s="227" t="e">
        <f>'SCREENING INFO'!#REF!</f>
        <v>#REF!</v>
      </c>
      <c r="AB314" s="202" t="e">
        <f>'SCREENING INFO'!#REF!</f>
        <v>#REF!</v>
      </c>
      <c r="AC314" s="132" t="e">
        <f>'SCREENING INFO'!#REF!</f>
        <v>#REF!</v>
      </c>
      <c r="AD314" s="201" t="e">
        <f>'SCREENING INFO'!#REF!</f>
        <v>#REF!</v>
      </c>
      <c r="AE314" s="132" t="e">
        <f>'SCREENING INFO'!#REF!</f>
        <v>#REF!</v>
      </c>
      <c r="AF314" s="132" t="e">
        <f>'SCREENING INFO'!#REF!</f>
        <v>#REF!</v>
      </c>
      <c r="AG314" s="132" t="e">
        <f>'SCREENING INFO'!#REF!</f>
        <v>#REF!</v>
      </c>
      <c r="AH314" s="132" t="e">
        <f>'SCREENING INFO'!#REF!</f>
        <v>#REF!</v>
      </c>
      <c r="AI314" s="132" t="e">
        <f>'SCREENING INFO'!#REF!</f>
        <v>#REF!</v>
      </c>
      <c r="AJ314" s="132" t="e">
        <f>'SCREENING INFO'!#REF!</f>
        <v>#REF!</v>
      </c>
    </row>
    <row r="315" spans="1:36" s="25" customFormat="1" hidden="1">
      <c r="A315" s="106" t="e">
        <f>'SCREENING INFO'!#REF!</f>
        <v>#REF!</v>
      </c>
      <c r="B315" s="106" t="e">
        <f>'SCREENING INFO'!#REF!</f>
        <v>#REF!</v>
      </c>
      <c r="C315" s="106" t="e">
        <f>'SCREENING INFO'!#REF!</f>
        <v>#REF!</v>
      </c>
      <c r="D315" s="130" t="e">
        <f>'SCREENING INFO'!#REF!</f>
        <v>#REF!</v>
      </c>
      <c r="E315" s="130" t="e">
        <f>'SCREENING INFO'!#REF!</f>
        <v>#REF!</v>
      </c>
      <c r="F315" s="233" t="e">
        <f>'SCREENING INFO'!#REF!</f>
        <v>#REF!</v>
      </c>
      <c r="G315" s="141" t="e">
        <f>'SCREENING INFO'!#REF!</f>
        <v>#REF!</v>
      </c>
      <c r="H315" s="130" t="e">
        <f>'SCREENING INFO'!#REF!</f>
        <v>#REF!</v>
      </c>
      <c r="I315" s="130" t="e">
        <f>'SCREENING INFO'!#REF!</f>
        <v>#REF!</v>
      </c>
      <c r="J315" s="140" t="e">
        <f>'SCREENING INFO'!#REF!</f>
        <v>#REF!</v>
      </c>
      <c r="K315" s="140" t="e">
        <f>'SCREENING INFO'!#REF!</f>
        <v>#REF!</v>
      </c>
      <c r="L315" s="222" t="e">
        <f>'SCREENING INFO'!#REF!</f>
        <v>#REF!</v>
      </c>
      <c r="M315" s="221" t="e">
        <f>'SCREENING INFO'!#REF!</f>
        <v>#REF!</v>
      </c>
      <c r="N315" s="223" t="e">
        <f>'SCREENING INFO'!#REF!</f>
        <v>#REF!</v>
      </c>
      <c r="O315" s="140" t="e">
        <f>'SCREENING INFO'!#REF!</f>
        <v>#REF!</v>
      </c>
      <c r="P315" s="224" t="e">
        <f>'SCREENING INFO'!#REF!</f>
        <v>#REF!</v>
      </c>
      <c r="Q315" s="242" t="e">
        <f>'SCREENING INFO'!#REF!</f>
        <v>#REF!</v>
      </c>
      <c r="R315" s="225" t="e">
        <f>'SCREENING INFO'!#REF!</f>
        <v>#REF!</v>
      </c>
      <c r="S315" s="140" t="e">
        <f>'SCREENING INFO'!#REF!</f>
        <v>#REF!</v>
      </c>
      <c r="T315" s="206" t="e">
        <f>'SCREENING INFO'!#REF!</f>
        <v>#REF!</v>
      </c>
      <c r="U315" s="138" t="e">
        <f>'SCREENING INFO'!#REF!</f>
        <v>#REF!</v>
      </c>
      <c r="V315" s="199" t="e">
        <f>'SCREENING INFO'!#REF!</f>
        <v>#REF!</v>
      </c>
      <c r="W315" s="132" t="e">
        <f>'SCREENING INFO'!#REF!</f>
        <v>#REF!</v>
      </c>
      <c r="X315" s="132" t="e">
        <f>'SCREENING INFO'!#REF!</f>
        <v>#REF!</v>
      </c>
      <c r="Y315" s="132" t="e">
        <f>'SCREENING INFO'!#REF!</f>
        <v>#REF!</v>
      </c>
      <c r="Z315" s="132" t="e">
        <f>'SCREENING INFO'!#REF!</f>
        <v>#REF!</v>
      </c>
      <c r="AA315" s="201" t="e">
        <f>'SCREENING INFO'!#REF!</f>
        <v>#REF!</v>
      </c>
      <c r="AB315" s="202" t="e">
        <f>'SCREENING INFO'!#REF!</f>
        <v>#REF!</v>
      </c>
      <c r="AC315" s="132" t="e">
        <f>'SCREENING INFO'!#REF!</f>
        <v>#REF!</v>
      </c>
      <c r="AD315" s="201" t="e">
        <f>'SCREENING INFO'!#REF!</f>
        <v>#REF!</v>
      </c>
      <c r="AE315" s="132" t="e">
        <f>'SCREENING INFO'!#REF!</f>
        <v>#REF!</v>
      </c>
      <c r="AF315" s="132" t="e">
        <f>'SCREENING INFO'!#REF!</f>
        <v>#REF!</v>
      </c>
      <c r="AG315" s="132" t="e">
        <f>'SCREENING INFO'!#REF!</f>
        <v>#REF!</v>
      </c>
      <c r="AH315" s="132" t="e">
        <f>'SCREENING INFO'!#REF!</f>
        <v>#REF!</v>
      </c>
      <c r="AI315" s="132" t="e">
        <f>'SCREENING INFO'!#REF!</f>
        <v>#REF!</v>
      </c>
      <c r="AJ315" s="132" t="e">
        <f>'SCREENING INFO'!#REF!</f>
        <v>#REF!</v>
      </c>
    </row>
    <row r="316" spans="1:36" s="25" customFormat="1" hidden="1">
      <c r="A316" s="106" t="e">
        <f>'SCREENING INFO'!#REF!</f>
        <v>#REF!</v>
      </c>
      <c r="B316" s="106" t="e">
        <f>'SCREENING INFO'!#REF!</f>
        <v>#REF!</v>
      </c>
      <c r="C316" s="106" t="e">
        <f>'SCREENING INFO'!#REF!</f>
        <v>#REF!</v>
      </c>
      <c r="D316" s="130" t="e">
        <f>'SCREENING INFO'!#REF!</f>
        <v>#REF!</v>
      </c>
      <c r="E316" s="130" t="e">
        <f>'SCREENING INFO'!#REF!</f>
        <v>#REF!</v>
      </c>
      <c r="F316" s="233" t="e">
        <f>'SCREENING INFO'!#REF!</f>
        <v>#REF!</v>
      </c>
      <c r="G316" s="141" t="e">
        <f>'SCREENING INFO'!#REF!</f>
        <v>#REF!</v>
      </c>
      <c r="H316" s="130" t="e">
        <f>'SCREENING INFO'!#REF!</f>
        <v>#REF!</v>
      </c>
      <c r="I316" s="130" t="e">
        <f>'SCREENING INFO'!#REF!</f>
        <v>#REF!</v>
      </c>
      <c r="J316" s="140" t="e">
        <f>'SCREENING INFO'!#REF!</f>
        <v>#REF!</v>
      </c>
      <c r="K316" s="140" t="e">
        <f>'SCREENING INFO'!#REF!</f>
        <v>#REF!</v>
      </c>
      <c r="L316" s="222" t="e">
        <f>'SCREENING INFO'!#REF!</f>
        <v>#REF!</v>
      </c>
      <c r="M316" s="221" t="e">
        <f>'SCREENING INFO'!#REF!</f>
        <v>#REF!</v>
      </c>
      <c r="N316" s="223" t="e">
        <f>'SCREENING INFO'!#REF!</f>
        <v>#REF!</v>
      </c>
      <c r="O316" s="140" t="e">
        <f>'SCREENING INFO'!#REF!</f>
        <v>#REF!</v>
      </c>
      <c r="P316" s="224" t="e">
        <f>'SCREENING INFO'!#REF!</f>
        <v>#REF!</v>
      </c>
      <c r="Q316" s="242" t="e">
        <f>'SCREENING INFO'!#REF!</f>
        <v>#REF!</v>
      </c>
      <c r="R316" s="225" t="e">
        <f>'SCREENING INFO'!#REF!</f>
        <v>#REF!</v>
      </c>
      <c r="S316" s="140" t="e">
        <f>'SCREENING INFO'!#REF!</f>
        <v>#REF!</v>
      </c>
      <c r="T316" s="206" t="e">
        <f>'SCREENING INFO'!#REF!</f>
        <v>#REF!</v>
      </c>
      <c r="U316" s="138" t="e">
        <f>'SCREENING INFO'!#REF!</f>
        <v>#REF!</v>
      </c>
      <c r="V316" s="199" t="e">
        <f>'SCREENING INFO'!#REF!</f>
        <v>#REF!</v>
      </c>
      <c r="W316" s="132" t="e">
        <f>'SCREENING INFO'!#REF!</f>
        <v>#REF!</v>
      </c>
      <c r="X316" s="132" t="e">
        <f>'SCREENING INFO'!#REF!</f>
        <v>#REF!</v>
      </c>
      <c r="Y316" s="132" t="e">
        <f>'SCREENING INFO'!#REF!</f>
        <v>#REF!</v>
      </c>
      <c r="Z316" s="132" t="e">
        <f>'SCREENING INFO'!#REF!</f>
        <v>#REF!</v>
      </c>
      <c r="AA316" s="227" t="e">
        <f>'SCREENING INFO'!#REF!</f>
        <v>#REF!</v>
      </c>
      <c r="AB316" s="202" t="e">
        <f>'SCREENING INFO'!#REF!</f>
        <v>#REF!</v>
      </c>
      <c r="AC316" s="132" t="e">
        <f>'SCREENING INFO'!#REF!</f>
        <v>#REF!</v>
      </c>
      <c r="AD316" s="132" t="e">
        <f>'SCREENING INFO'!#REF!</f>
        <v>#REF!</v>
      </c>
      <c r="AE316" s="132" t="e">
        <f>'SCREENING INFO'!#REF!</f>
        <v>#REF!</v>
      </c>
      <c r="AF316" s="132" t="e">
        <f>'SCREENING INFO'!#REF!</f>
        <v>#REF!</v>
      </c>
      <c r="AG316" s="132" t="e">
        <f>'SCREENING INFO'!#REF!</f>
        <v>#REF!</v>
      </c>
      <c r="AH316" s="132" t="e">
        <f>'SCREENING INFO'!#REF!</f>
        <v>#REF!</v>
      </c>
      <c r="AI316" s="132" t="e">
        <f>'SCREENING INFO'!#REF!</f>
        <v>#REF!</v>
      </c>
      <c r="AJ316" s="132" t="e">
        <f>'SCREENING INFO'!#REF!</f>
        <v>#REF!</v>
      </c>
    </row>
    <row r="317" spans="1:36" s="25" customFormat="1" hidden="1">
      <c r="A317" s="106" t="e">
        <f>'SCREENING INFO'!#REF!</f>
        <v>#REF!</v>
      </c>
      <c r="B317" s="106" t="e">
        <f>'SCREENING INFO'!#REF!</f>
        <v>#REF!</v>
      </c>
      <c r="C317" s="106" t="e">
        <f>'SCREENING INFO'!#REF!</f>
        <v>#REF!</v>
      </c>
      <c r="D317" s="116" t="e">
        <f>'SCREENING INFO'!#REF!</f>
        <v>#REF!</v>
      </c>
      <c r="E317" s="200" t="e">
        <f>'SCREENING INFO'!#REF!</f>
        <v>#REF!</v>
      </c>
      <c r="F317" s="232" t="e">
        <f>'SCREENING INFO'!#REF!</f>
        <v>#REF!</v>
      </c>
      <c r="G317" s="132" t="e">
        <f>'SCREENING INFO'!#REF!</f>
        <v>#REF!</v>
      </c>
      <c r="H317" s="138" t="e">
        <f>'SCREENING INFO'!#REF!</f>
        <v>#REF!</v>
      </c>
      <c r="I317" s="138" t="e">
        <f>'SCREENING INFO'!#REF!</f>
        <v>#REF!</v>
      </c>
      <c r="J317" s="140" t="e">
        <f>'SCREENING INFO'!#REF!</f>
        <v>#REF!</v>
      </c>
      <c r="K317" s="140" t="e">
        <f>'SCREENING INFO'!#REF!</f>
        <v>#REF!</v>
      </c>
      <c r="L317" s="222" t="e">
        <f>'SCREENING INFO'!#REF!</f>
        <v>#REF!</v>
      </c>
      <c r="M317" s="221" t="e">
        <f>'SCREENING INFO'!#REF!</f>
        <v>#REF!</v>
      </c>
      <c r="N317" s="223" t="e">
        <f>'SCREENING INFO'!#REF!</f>
        <v>#REF!</v>
      </c>
      <c r="O317" s="140" t="e">
        <f>'SCREENING INFO'!#REF!</f>
        <v>#REF!</v>
      </c>
      <c r="P317" s="224" t="e">
        <f>'SCREENING INFO'!#REF!</f>
        <v>#REF!</v>
      </c>
      <c r="Q317" s="242" t="e">
        <f>'SCREENING INFO'!#REF!</f>
        <v>#REF!</v>
      </c>
      <c r="R317" s="225" t="e">
        <f>'SCREENING INFO'!#REF!</f>
        <v>#REF!</v>
      </c>
      <c r="S317" s="140" t="e">
        <f>'SCREENING INFO'!#REF!</f>
        <v>#REF!</v>
      </c>
      <c r="T317" s="206" t="e">
        <f>'SCREENING INFO'!#REF!</f>
        <v>#REF!</v>
      </c>
      <c r="U317" s="138" t="e">
        <f>'SCREENING INFO'!#REF!</f>
        <v>#REF!</v>
      </c>
      <c r="V317" s="138" t="e">
        <f>'SCREENING INFO'!#REF!</f>
        <v>#REF!</v>
      </c>
      <c r="W317" s="138" t="e">
        <f>'SCREENING INFO'!#REF!</f>
        <v>#REF!</v>
      </c>
      <c r="X317" s="138" t="e">
        <f>'SCREENING INFO'!#REF!</f>
        <v>#REF!</v>
      </c>
      <c r="Y317" s="138" t="e">
        <f>'SCREENING INFO'!#REF!</f>
        <v>#REF!</v>
      </c>
      <c r="Z317" s="138" t="e">
        <f>'SCREENING INFO'!#REF!</f>
        <v>#REF!</v>
      </c>
      <c r="AA317" s="201" t="e">
        <f>'SCREENING INFO'!#REF!</f>
        <v>#REF!</v>
      </c>
      <c r="AB317" s="207" t="e">
        <f>'SCREENING INFO'!#REF!</f>
        <v>#REF!</v>
      </c>
      <c r="AC317" s="138" t="e">
        <f>'SCREENING INFO'!#REF!</f>
        <v>#REF!</v>
      </c>
      <c r="AD317" s="138" t="e">
        <f>'SCREENING INFO'!#REF!</f>
        <v>#REF!</v>
      </c>
      <c r="AE317" s="138" t="e">
        <f>'SCREENING INFO'!#REF!</f>
        <v>#REF!</v>
      </c>
      <c r="AF317" s="138" t="e">
        <f>'SCREENING INFO'!#REF!</f>
        <v>#REF!</v>
      </c>
      <c r="AG317" s="138" t="e">
        <f>'SCREENING INFO'!#REF!</f>
        <v>#REF!</v>
      </c>
      <c r="AH317" s="138" t="e">
        <f>'SCREENING INFO'!#REF!</f>
        <v>#REF!</v>
      </c>
      <c r="AI317" s="138" t="e">
        <f>'SCREENING INFO'!#REF!</f>
        <v>#REF!</v>
      </c>
      <c r="AJ317" s="138" t="e">
        <f>'SCREENING INFO'!#REF!</f>
        <v>#REF!</v>
      </c>
    </row>
    <row r="318" spans="1:36" s="25" customFormat="1" hidden="1">
      <c r="A318" s="106" t="e">
        <f>'SCREENING INFO'!#REF!</f>
        <v>#REF!</v>
      </c>
      <c r="B318" s="106" t="e">
        <f>'SCREENING INFO'!#REF!</f>
        <v>#REF!</v>
      </c>
      <c r="C318" s="106" t="e">
        <f>'SCREENING INFO'!#REF!</f>
        <v>#REF!</v>
      </c>
      <c r="D318" s="116" t="e">
        <f>'SCREENING INFO'!#REF!</f>
        <v>#REF!</v>
      </c>
      <c r="E318" s="200" t="e">
        <f>'SCREENING INFO'!#REF!</f>
        <v>#REF!</v>
      </c>
      <c r="F318" s="232" t="e">
        <f>'SCREENING INFO'!#REF!</f>
        <v>#REF!</v>
      </c>
      <c r="G318" s="132" t="e">
        <f>'SCREENING INFO'!#REF!</f>
        <v>#REF!</v>
      </c>
      <c r="H318" s="138" t="e">
        <f>'SCREENING INFO'!#REF!</f>
        <v>#REF!</v>
      </c>
      <c r="I318" s="138" t="e">
        <f>'SCREENING INFO'!#REF!</f>
        <v>#REF!</v>
      </c>
      <c r="J318" s="140" t="e">
        <f>'SCREENING INFO'!#REF!</f>
        <v>#REF!</v>
      </c>
      <c r="K318" s="140" t="e">
        <f>'SCREENING INFO'!#REF!</f>
        <v>#REF!</v>
      </c>
      <c r="L318" s="222" t="e">
        <f>'SCREENING INFO'!#REF!</f>
        <v>#REF!</v>
      </c>
      <c r="M318" s="221" t="e">
        <f>'SCREENING INFO'!#REF!</f>
        <v>#REF!</v>
      </c>
      <c r="N318" s="223" t="e">
        <f>'SCREENING INFO'!#REF!</f>
        <v>#REF!</v>
      </c>
      <c r="O318" s="140" t="e">
        <f>'SCREENING INFO'!#REF!</f>
        <v>#REF!</v>
      </c>
      <c r="P318" s="224" t="e">
        <f>'SCREENING INFO'!#REF!</f>
        <v>#REF!</v>
      </c>
      <c r="Q318" s="242" t="e">
        <f>'SCREENING INFO'!#REF!</f>
        <v>#REF!</v>
      </c>
      <c r="R318" s="225" t="e">
        <f>'SCREENING INFO'!#REF!</f>
        <v>#REF!</v>
      </c>
      <c r="S318" s="140" t="e">
        <f>'SCREENING INFO'!#REF!</f>
        <v>#REF!</v>
      </c>
      <c r="T318" s="206" t="e">
        <f>'SCREENING INFO'!#REF!</f>
        <v>#REF!</v>
      </c>
      <c r="U318" s="138" t="e">
        <f>'SCREENING INFO'!#REF!</f>
        <v>#REF!</v>
      </c>
      <c r="V318" s="138" t="e">
        <f>'SCREENING INFO'!#REF!</f>
        <v>#REF!</v>
      </c>
      <c r="W318" s="138" t="e">
        <f>'SCREENING INFO'!#REF!</f>
        <v>#REF!</v>
      </c>
      <c r="X318" s="138" t="e">
        <f>'SCREENING INFO'!#REF!</f>
        <v>#REF!</v>
      </c>
      <c r="Y318" s="138" t="e">
        <f>'SCREENING INFO'!#REF!</f>
        <v>#REF!</v>
      </c>
      <c r="Z318" s="138" t="e">
        <f>'SCREENING INFO'!#REF!</f>
        <v>#REF!</v>
      </c>
      <c r="AA318" s="201" t="e">
        <f>'SCREENING INFO'!#REF!</f>
        <v>#REF!</v>
      </c>
      <c r="AB318" s="207" t="e">
        <f>'SCREENING INFO'!#REF!</f>
        <v>#REF!</v>
      </c>
      <c r="AC318" s="138" t="e">
        <f>'SCREENING INFO'!#REF!</f>
        <v>#REF!</v>
      </c>
      <c r="AD318" s="138" t="e">
        <f>'SCREENING INFO'!#REF!</f>
        <v>#REF!</v>
      </c>
      <c r="AE318" s="138" t="e">
        <f>'SCREENING INFO'!#REF!</f>
        <v>#REF!</v>
      </c>
      <c r="AF318" s="138" t="e">
        <f>'SCREENING INFO'!#REF!</f>
        <v>#REF!</v>
      </c>
      <c r="AG318" s="138" t="e">
        <f>'SCREENING INFO'!#REF!</f>
        <v>#REF!</v>
      </c>
      <c r="AH318" s="138" t="e">
        <f>'SCREENING INFO'!#REF!</f>
        <v>#REF!</v>
      </c>
      <c r="AI318" s="138" t="e">
        <f>'SCREENING INFO'!#REF!</f>
        <v>#REF!</v>
      </c>
      <c r="AJ318" s="138" t="e">
        <f>'SCREENING INFO'!#REF!</f>
        <v>#REF!</v>
      </c>
    </row>
    <row r="319" spans="1:36" s="25" customFormat="1" hidden="1">
      <c r="A319" s="106" t="e">
        <f>'SCREENING INFO'!#REF!</f>
        <v>#REF!</v>
      </c>
      <c r="B319" s="106" t="e">
        <f>'SCREENING INFO'!#REF!</f>
        <v>#REF!</v>
      </c>
      <c r="C319" s="106" t="e">
        <f>'SCREENING INFO'!#REF!</f>
        <v>#REF!</v>
      </c>
      <c r="D319" s="130" t="e">
        <f>'SCREENING INFO'!#REF!</f>
        <v>#REF!</v>
      </c>
      <c r="E319" s="130" t="e">
        <f>'SCREENING INFO'!#REF!</f>
        <v>#REF!</v>
      </c>
      <c r="F319" s="233" t="e">
        <f>'SCREENING INFO'!#REF!</f>
        <v>#REF!</v>
      </c>
      <c r="G319" s="141" t="e">
        <f>'SCREENING INFO'!#REF!</f>
        <v>#REF!</v>
      </c>
      <c r="H319" s="130" t="e">
        <f>'SCREENING INFO'!#REF!</f>
        <v>#REF!</v>
      </c>
      <c r="I319" s="130" t="e">
        <f>'SCREENING INFO'!#REF!</f>
        <v>#REF!</v>
      </c>
      <c r="J319" s="140" t="e">
        <f>'SCREENING INFO'!#REF!</f>
        <v>#REF!</v>
      </c>
      <c r="K319" s="140" t="e">
        <f>'SCREENING INFO'!#REF!</f>
        <v>#REF!</v>
      </c>
      <c r="L319" s="222" t="e">
        <f>'SCREENING INFO'!#REF!</f>
        <v>#REF!</v>
      </c>
      <c r="M319" s="221" t="e">
        <f>'SCREENING INFO'!#REF!</f>
        <v>#REF!</v>
      </c>
      <c r="N319" s="223" t="e">
        <f>'SCREENING INFO'!#REF!</f>
        <v>#REF!</v>
      </c>
      <c r="O319" s="140" t="e">
        <f>'SCREENING INFO'!#REF!</f>
        <v>#REF!</v>
      </c>
      <c r="P319" s="224" t="e">
        <f>'SCREENING INFO'!#REF!</f>
        <v>#REF!</v>
      </c>
      <c r="Q319" s="242" t="e">
        <f>'SCREENING INFO'!#REF!</f>
        <v>#REF!</v>
      </c>
      <c r="R319" s="225" t="e">
        <f>'SCREENING INFO'!#REF!</f>
        <v>#REF!</v>
      </c>
      <c r="S319" s="140" t="e">
        <f>'SCREENING INFO'!#REF!</f>
        <v>#REF!</v>
      </c>
      <c r="T319" s="206" t="e">
        <f>'SCREENING INFO'!#REF!</f>
        <v>#REF!</v>
      </c>
      <c r="U319" s="138" t="e">
        <f>'SCREENING INFO'!#REF!</f>
        <v>#REF!</v>
      </c>
      <c r="V319" s="199" t="e">
        <f>'SCREENING INFO'!#REF!</f>
        <v>#REF!</v>
      </c>
      <c r="W319" s="132" t="e">
        <f>'SCREENING INFO'!#REF!</f>
        <v>#REF!</v>
      </c>
      <c r="X319" s="132" t="e">
        <f>'SCREENING INFO'!#REF!</f>
        <v>#REF!</v>
      </c>
      <c r="Y319" s="132" t="e">
        <f>'SCREENING INFO'!#REF!</f>
        <v>#REF!</v>
      </c>
      <c r="Z319" s="132" t="e">
        <f>'SCREENING INFO'!#REF!</f>
        <v>#REF!</v>
      </c>
      <c r="AA319" s="201" t="e">
        <f>'SCREENING INFO'!#REF!</f>
        <v>#REF!</v>
      </c>
      <c r="AB319" s="202" t="e">
        <f>'SCREENING INFO'!#REF!</f>
        <v>#REF!</v>
      </c>
      <c r="AC319" s="132" t="e">
        <f>'SCREENING INFO'!#REF!</f>
        <v>#REF!</v>
      </c>
      <c r="AD319" s="201" t="e">
        <f>'SCREENING INFO'!#REF!</f>
        <v>#REF!</v>
      </c>
      <c r="AE319" s="132" t="e">
        <f>'SCREENING INFO'!#REF!</f>
        <v>#REF!</v>
      </c>
      <c r="AF319" s="132" t="e">
        <f>'SCREENING INFO'!#REF!</f>
        <v>#REF!</v>
      </c>
      <c r="AG319" s="132" t="e">
        <f>'SCREENING INFO'!#REF!</f>
        <v>#REF!</v>
      </c>
      <c r="AH319" s="132" t="e">
        <f>'SCREENING INFO'!#REF!</f>
        <v>#REF!</v>
      </c>
      <c r="AI319" s="132" t="e">
        <f>'SCREENING INFO'!#REF!</f>
        <v>#REF!</v>
      </c>
      <c r="AJ319" s="132" t="e">
        <f>'SCREENING INFO'!#REF!</f>
        <v>#REF!</v>
      </c>
    </row>
    <row r="320" spans="1:36" s="25" customFormat="1" hidden="1">
      <c r="A320" s="106" t="e">
        <f>'SCREENING INFO'!#REF!</f>
        <v>#REF!</v>
      </c>
      <c r="B320" s="106" t="e">
        <f>'SCREENING INFO'!#REF!</f>
        <v>#REF!</v>
      </c>
      <c r="C320" s="106" t="e">
        <f>'SCREENING INFO'!#REF!</f>
        <v>#REF!</v>
      </c>
      <c r="D320" s="130" t="e">
        <f>'SCREENING INFO'!#REF!</f>
        <v>#REF!</v>
      </c>
      <c r="E320" s="130" t="e">
        <f>'SCREENING INFO'!#REF!</f>
        <v>#REF!</v>
      </c>
      <c r="F320" s="233" t="e">
        <f>'SCREENING INFO'!#REF!</f>
        <v>#REF!</v>
      </c>
      <c r="G320" s="141" t="e">
        <f>'SCREENING INFO'!#REF!</f>
        <v>#REF!</v>
      </c>
      <c r="H320" s="130" t="e">
        <f>'SCREENING INFO'!#REF!</f>
        <v>#REF!</v>
      </c>
      <c r="I320" s="130" t="e">
        <f>'SCREENING INFO'!#REF!</f>
        <v>#REF!</v>
      </c>
      <c r="J320" s="140" t="e">
        <f>'SCREENING INFO'!#REF!</f>
        <v>#REF!</v>
      </c>
      <c r="K320" s="140" t="e">
        <f>'SCREENING INFO'!#REF!</f>
        <v>#REF!</v>
      </c>
      <c r="L320" s="222" t="e">
        <f>'SCREENING INFO'!#REF!</f>
        <v>#REF!</v>
      </c>
      <c r="M320" s="221" t="e">
        <f>'SCREENING INFO'!#REF!</f>
        <v>#REF!</v>
      </c>
      <c r="N320" s="223" t="e">
        <f>'SCREENING INFO'!#REF!</f>
        <v>#REF!</v>
      </c>
      <c r="O320" s="140" t="e">
        <f>'SCREENING INFO'!#REF!</f>
        <v>#REF!</v>
      </c>
      <c r="P320" s="224" t="e">
        <f>'SCREENING INFO'!#REF!</f>
        <v>#REF!</v>
      </c>
      <c r="Q320" s="242" t="e">
        <f>'SCREENING INFO'!#REF!</f>
        <v>#REF!</v>
      </c>
      <c r="R320" s="225" t="e">
        <f>'SCREENING INFO'!#REF!</f>
        <v>#REF!</v>
      </c>
      <c r="S320" s="140" t="e">
        <f>'SCREENING INFO'!#REF!</f>
        <v>#REF!</v>
      </c>
      <c r="T320" s="206" t="e">
        <f>'SCREENING INFO'!#REF!</f>
        <v>#REF!</v>
      </c>
      <c r="U320" s="138" t="e">
        <f>'SCREENING INFO'!#REF!</f>
        <v>#REF!</v>
      </c>
      <c r="V320" s="199" t="e">
        <f>'SCREENING INFO'!#REF!</f>
        <v>#REF!</v>
      </c>
      <c r="W320" s="132" t="e">
        <f>'SCREENING INFO'!#REF!</f>
        <v>#REF!</v>
      </c>
      <c r="X320" s="132" t="e">
        <f>'SCREENING INFO'!#REF!</f>
        <v>#REF!</v>
      </c>
      <c r="Y320" s="132" t="e">
        <f>'SCREENING INFO'!#REF!</f>
        <v>#REF!</v>
      </c>
      <c r="Z320" s="132" t="e">
        <f>'SCREENING INFO'!#REF!</f>
        <v>#REF!</v>
      </c>
      <c r="AA320" s="227" t="e">
        <f>'SCREENING INFO'!#REF!</f>
        <v>#REF!</v>
      </c>
      <c r="AB320" s="202" t="e">
        <f>'SCREENING INFO'!#REF!</f>
        <v>#REF!</v>
      </c>
      <c r="AC320" s="132" t="e">
        <f>'SCREENING INFO'!#REF!</f>
        <v>#REF!</v>
      </c>
      <c r="AD320" s="201" t="e">
        <f>'SCREENING INFO'!#REF!</f>
        <v>#REF!</v>
      </c>
      <c r="AE320" s="132" t="e">
        <f>'SCREENING INFO'!#REF!</f>
        <v>#REF!</v>
      </c>
      <c r="AF320" s="132" t="e">
        <f>'SCREENING INFO'!#REF!</f>
        <v>#REF!</v>
      </c>
      <c r="AG320" s="132" t="e">
        <f>'SCREENING INFO'!#REF!</f>
        <v>#REF!</v>
      </c>
      <c r="AH320" s="132" t="e">
        <f>'SCREENING INFO'!#REF!</f>
        <v>#REF!</v>
      </c>
      <c r="AI320" s="132" t="e">
        <f>'SCREENING INFO'!#REF!</f>
        <v>#REF!</v>
      </c>
      <c r="AJ320" s="132" t="e">
        <f>'SCREENING INFO'!#REF!</f>
        <v>#REF!</v>
      </c>
    </row>
    <row r="321" spans="1:36" s="25" customFormat="1" hidden="1">
      <c r="A321" s="106" t="e">
        <f>'SCREENING INFO'!#REF!</f>
        <v>#REF!</v>
      </c>
      <c r="B321" s="106" t="e">
        <f>'SCREENING INFO'!#REF!</f>
        <v>#REF!</v>
      </c>
      <c r="C321" s="106" t="e">
        <f>'SCREENING INFO'!#REF!</f>
        <v>#REF!</v>
      </c>
      <c r="D321" s="130" t="e">
        <f>'SCREENING INFO'!#REF!</f>
        <v>#REF!</v>
      </c>
      <c r="E321" s="130" t="e">
        <f>'SCREENING INFO'!#REF!</f>
        <v>#REF!</v>
      </c>
      <c r="F321" s="233" t="e">
        <f>'SCREENING INFO'!#REF!</f>
        <v>#REF!</v>
      </c>
      <c r="G321" s="149" t="e">
        <f>'SCREENING INFO'!#REF!</f>
        <v>#REF!</v>
      </c>
      <c r="H321" s="130" t="e">
        <f>'SCREENING INFO'!#REF!</f>
        <v>#REF!</v>
      </c>
      <c r="I321" s="130" t="e">
        <f>'SCREENING INFO'!#REF!</f>
        <v>#REF!</v>
      </c>
      <c r="J321" s="140" t="e">
        <f>'SCREENING INFO'!#REF!</f>
        <v>#REF!</v>
      </c>
      <c r="K321" s="140" t="e">
        <f>'SCREENING INFO'!#REF!</f>
        <v>#REF!</v>
      </c>
      <c r="L321" s="222" t="e">
        <f>'SCREENING INFO'!#REF!</f>
        <v>#REF!</v>
      </c>
      <c r="M321" s="221" t="e">
        <f>'SCREENING INFO'!#REF!</f>
        <v>#REF!</v>
      </c>
      <c r="N321" s="223" t="e">
        <f>'SCREENING INFO'!#REF!</f>
        <v>#REF!</v>
      </c>
      <c r="O321" s="140" t="e">
        <f>'SCREENING INFO'!#REF!</f>
        <v>#REF!</v>
      </c>
      <c r="P321" s="224" t="e">
        <f>'SCREENING INFO'!#REF!</f>
        <v>#REF!</v>
      </c>
      <c r="Q321" s="242" t="e">
        <f>'SCREENING INFO'!#REF!</f>
        <v>#REF!</v>
      </c>
      <c r="R321" s="225" t="e">
        <f>'SCREENING INFO'!#REF!</f>
        <v>#REF!</v>
      </c>
      <c r="S321" s="140" t="e">
        <f>'SCREENING INFO'!#REF!</f>
        <v>#REF!</v>
      </c>
      <c r="T321" s="206" t="e">
        <f>'SCREENING INFO'!#REF!</f>
        <v>#REF!</v>
      </c>
      <c r="U321" s="138" t="e">
        <f>'SCREENING INFO'!#REF!</f>
        <v>#REF!</v>
      </c>
      <c r="V321" s="132" t="e">
        <f>'SCREENING INFO'!#REF!</f>
        <v>#REF!</v>
      </c>
      <c r="W321" s="132" t="e">
        <f>'SCREENING INFO'!#REF!</f>
        <v>#REF!</v>
      </c>
      <c r="X321" s="132" t="e">
        <f>'SCREENING INFO'!#REF!</f>
        <v>#REF!</v>
      </c>
      <c r="Y321" s="132" t="e">
        <f>'SCREENING INFO'!#REF!</f>
        <v>#REF!</v>
      </c>
      <c r="Z321" s="132" t="e">
        <f>'SCREENING INFO'!#REF!</f>
        <v>#REF!</v>
      </c>
      <c r="AA321" s="201" t="e">
        <f>'SCREENING INFO'!#REF!</f>
        <v>#REF!</v>
      </c>
      <c r="AB321" s="202" t="e">
        <f>'SCREENING INFO'!#REF!</f>
        <v>#REF!</v>
      </c>
      <c r="AC321" s="132" t="e">
        <f>'SCREENING INFO'!#REF!</f>
        <v>#REF!</v>
      </c>
      <c r="AD321" s="201" t="e">
        <f>'SCREENING INFO'!#REF!</f>
        <v>#REF!</v>
      </c>
      <c r="AE321" s="132" t="e">
        <f>'SCREENING INFO'!#REF!</f>
        <v>#REF!</v>
      </c>
      <c r="AF321" s="132" t="e">
        <f>'SCREENING INFO'!#REF!</f>
        <v>#REF!</v>
      </c>
      <c r="AG321" s="132" t="e">
        <f>'SCREENING INFO'!#REF!</f>
        <v>#REF!</v>
      </c>
      <c r="AH321" s="132" t="e">
        <f>'SCREENING INFO'!#REF!</f>
        <v>#REF!</v>
      </c>
      <c r="AI321" s="132" t="e">
        <f>'SCREENING INFO'!#REF!</f>
        <v>#REF!</v>
      </c>
      <c r="AJ321" s="132" t="e">
        <f>'SCREENING INFO'!#REF!</f>
        <v>#REF!</v>
      </c>
    </row>
    <row r="322" spans="1:36" s="25" customFormat="1" hidden="1">
      <c r="A322" s="106" t="e">
        <f>'SCREENING INFO'!#REF!</f>
        <v>#REF!</v>
      </c>
      <c r="B322" s="106" t="e">
        <f>'SCREENING INFO'!#REF!</f>
        <v>#REF!</v>
      </c>
      <c r="C322" s="106" t="e">
        <f>'SCREENING INFO'!#REF!</f>
        <v>#REF!</v>
      </c>
      <c r="D322" s="130" t="e">
        <f>'SCREENING INFO'!#REF!</f>
        <v>#REF!</v>
      </c>
      <c r="E322" s="130" t="e">
        <f>'SCREENING INFO'!#REF!</f>
        <v>#REF!</v>
      </c>
      <c r="F322" s="233" t="e">
        <f>'SCREENING INFO'!#REF!</f>
        <v>#REF!</v>
      </c>
      <c r="G322" s="149" t="e">
        <f>'SCREENING INFO'!#REF!</f>
        <v>#REF!</v>
      </c>
      <c r="H322" s="130" t="e">
        <f>'SCREENING INFO'!#REF!</f>
        <v>#REF!</v>
      </c>
      <c r="I322" s="130" t="e">
        <f>'SCREENING INFO'!#REF!</f>
        <v>#REF!</v>
      </c>
      <c r="J322" s="140" t="e">
        <f>'SCREENING INFO'!#REF!</f>
        <v>#REF!</v>
      </c>
      <c r="K322" s="140" t="e">
        <f>'SCREENING INFO'!#REF!</f>
        <v>#REF!</v>
      </c>
      <c r="L322" s="222" t="e">
        <f>'SCREENING INFO'!#REF!</f>
        <v>#REF!</v>
      </c>
      <c r="M322" s="221" t="e">
        <f>'SCREENING INFO'!#REF!</f>
        <v>#REF!</v>
      </c>
      <c r="N322" s="223" t="e">
        <f>'SCREENING INFO'!#REF!</f>
        <v>#REF!</v>
      </c>
      <c r="O322" s="140" t="e">
        <f>'SCREENING INFO'!#REF!</f>
        <v>#REF!</v>
      </c>
      <c r="P322" s="224" t="e">
        <f>'SCREENING INFO'!#REF!</f>
        <v>#REF!</v>
      </c>
      <c r="Q322" s="242" t="e">
        <f>'SCREENING INFO'!#REF!</f>
        <v>#REF!</v>
      </c>
      <c r="R322" s="225" t="e">
        <f>'SCREENING INFO'!#REF!</f>
        <v>#REF!</v>
      </c>
      <c r="S322" s="140" t="e">
        <f>'SCREENING INFO'!#REF!</f>
        <v>#REF!</v>
      </c>
      <c r="T322" s="206" t="e">
        <f>'SCREENING INFO'!#REF!</f>
        <v>#REF!</v>
      </c>
      <c r="U322" s="138" t="e">
        <f>'SCREENING INFO'!#REF!</f>
        <v>#REF!</v>
      </c>
      <c r="V322" s="132" t="e">
        <f>'SCREENING INFO'!#REF!</f>
        <v>#REF!</v>
      </c>
      <c r="W322" s="132" t="e">
        <f>'SCREENING INFO'!#REF!</f>
        <v>#REF!</v>
      </c>
      <c r="X322" s="132" t="e">
        <f>'SCREENING INFO'!#REF!</f>
        <v>#REF!</v>
      </c>
      <c r="Y322" s="132" t="e">
        <f>'SCREENING INFO'!#REF!</f>
        <v>#REF!</v>
      </c>
      <c r="Z322" s="132" t="e">
        <f>'SCREENING INFO'!#REF!</f>
        <v>#REF!</v>
      </c>
      <c r="AA322" s="201" t="e">
        <f>'SCREENING INFO'!#REF!</f>
        <v>#REF!</v>
      </c>
      <c r="AB322" s="202" t="e">
        <f>'SCREENING INFO'!#REF!</f>
        <v>#REF!</v>
      </c>
      <c r="AC322" s="132" t="e">
        <f>'SCREENING INFO'!#REF!</f>
        <v>#REF!</v>
      </c>
      <c r="AD322" s="201" t="e">
        <f>'SCREENING INFO'!#REF!</f>
        <v>#REF!</v>
      </c>
      <c r="AE322" s="132" t="e">
        <f>'SCREENING INFO'!#REF!</f>
        <v>#REF!</v>
      </c>
      <c r="AF322" s="132" t="e">
        <f>'SCREENING INFO'!#REF!</f>
        <v>#REF!</v>
      </c>
      <c r="AG322" s="132" t="e">
        <f>'SCREENING INFO'!#REF!</f>
        <v>#REF!</v>
      </c>
      <c r="AH322" s="132" t="e">
        <f>'SCREENING INFO'!#REF!</f>
        <v>#REF!</v>
      </c>
      <c r="AI322" s="132" t="e">
        <f>'SCREENING INFO'!#REF!</f>
        <v>#REF!</v>
      </c>
      <c r="AJ322" s="132" t="e">
        <f>'SCREENING INFO'!#REF!</f>
        <v>#REF!</v>
      </c>
    </row>
    <row r="323" spans="1:36" s="25" customFormat="1" hidden="1">
      <c r="A323" s="106" t="e">
        <f>'SCREENING INFO'!#REF!</f>
        <v>#REF!</v>
      </c>
      <c r="B323" s="106" t="e">
        <f>'SCREENING INFO'!#REF!</f>
        <v>#REF!</v>
      </c>
      <c r="C323" s="106" t="e">
        <f>'SCREENING INFO'!#REF!</f>
        <v>#REF!</v>
      </c>
      <c r="D323" s="130" t="e">
        <f>'SCREENING INFO'!#REF!</f>
        <v>#REF!</v>
      </c>
      <c r="E323" s="130" t="e">
        <f>'SCREENING INFO'!#REF!</f>
        <v>#REF!</v>
      </c>
      <c r="F323" s="233" t="e">
        <f>'SCREENING INFO'!#REF!</f>
        <v>#REF!</v>
      </c>
      <c r="G323" s="141" t="e">
        <f>'SCREENING INFO'!#REF!</f>
        <v>#REF!</v>
      </c>
      <c r="H323" s="130" t="e">
        <f>'SCREENING INFO'!#REF!</f>
        <v>#REF!</v>
      </c>
      <c r="I323" s="130" t="e">
        <f>'SCREENING INFO'!#REF!</f>
        <v>#REF!</v>
      </c>
      <c r="J323" s="140" t="e">
        <f>'SCREENING INFO'!#REF!</f>
        <v>#REF!</v>
      </c>
      <c r="K323" s="140" t="e">
        <f>'SCREENING INFO'!#REF!</f>
        <v>#REF!</v>
      </c>
      <c r="L323" s="222" t="e">
        <f>'SCREENING INFO'!#REF!</f>
        <v>#REF!</v>
      </c>
      <c r="M323" s="221" t="e">
        <f>'SCREENING INFO'!#REF!</f>
        <v>#REF!</v>
      </c>
      <c r="N323" s="223" t="e">
        <f>'SCREENING INFO'!#REF!</f>
        <v>#REF!</v>
      </c>
      <c r="O323" s="140" t="e">
        <f>'SCREENING INFO'!#REF!</f>
        <v>#REF!</v>
      </c>
      <c r="P323" s="224" t="e">
        <f>'SCREENING INFO'!#REF!</f>
        <v>#REF!</v>
      </c>
      <c r="Q323" s="242" t="e">
        <f>'SCREENING INFO'!#REF!</f>
        <v>#REF!</v>
      </c>
      <c r="R323" s="225" t="e">
        <f>'SCREENING INFO'!#REF!</f>
        <v>#REF!</v>
      </c>
      <c r="S323" s="140" t="e">
        <f>'SCREENING INFO'!#REF!</f>
        <v>#REF!</v>
      </c>
      <c r="T323" s="206" t="e">
        <f>'SCREENING INFO'!#REF!</f>
        <v>#REF!</v>
      </c>
      <c r="U323" s="138" t="e">
        <f>'SCREENING INFO'!#REF!</f>
        <v>#REF!</v>
      </c>
      <c r="V323" s="199" t="e">
        <f>'SCREENING INFO'!#REF!</f>
        <v>#REF!</v>
      </c>
      <c r="W323" s="132" t="e">
        <f>'SCREENING INFO'!#REF!</f>
        <v>#REF!</v>
      </c>
      <c r="X323" s="132" t="e">
        <f>'SCREENING INFO'!#REF!</f>
        <v>#REF!</v>
      </c>
      <c r="Y323" s="132" t="e">
        <f>'SCREENING INFO'!#REF!</f>
        <v>#REF!</v>
      </c>
      <c r="Z323" s="132" t="e">
        <f>'SCREENING INFO'!#REF!</f>
        <v>#REF!</v>
      </c>
      <c r="AA323" s="201" t="e">
        <f>'SCREENING INFO'!#REF!</f>
        <v>#REF!</v>
      </c>
      <c r="AB323" s="202" t="e">
        <f>'SCREENING INFO'!#REF!</f>
        <v>#REF!</v>
      </c>
      <c r="AC323" s="132" t="e">
        <f>'SCREENING INFO'!#REF!</f>
        <v>#REF!</v>
      </c>
      <c r="AD323" s="201" t="e">
        <f>'SCREENING INFO'!#REF!</f>
        <v>#REF!</v>
      </c>
      <c r="AE323" s="132" t="e">
        <f>'SCREENING INFO'!#REF!</f>
        <v>#REF!</v>
      </c>
      <c r="AF323" s="132" t="e">
        <f>'SCREENING INFO'!#REF!</f>
        <v>#REF!</v>
      </c>
      <c r="AG323" s="132" t="e">
        <f>'SCREENING INFO'!#REF!</f>
        <v>#REF!</v>
      </c>
      <c r="AH323" s="132" t="e">
        <f>'SCREENING INFO'!#REF!</f>
        <v>#REF!</v>
      </c>
      <c r="AI323" s="132" t="e">
        <f>'SCREENING INFO'!#REF!</f>
        <v>#REF!</v>
      </c>
      <c r="AJ323" s="132" t="e">
        <f>'SCREENING INFO'!#REF!</f>
        <v>#REF!</v>
      </c>
    </row>
    <row r="324" spans="1:36" s="25" customFormat="1" hidden="1">
      <c r="A324" s="106" t="e">
        <f>'SCREENING INFO'!#REF!</f>
        <v>#REF!</v>
      </c>
      <c r="B324" s="106" t="e">
        <f>'SCREENING INFO'!#REF!</f>
        <v>#REF!</v>
      </c>
      <c r="C324" s="106" t="e">
        <f>'SCREENING INFO'!#REF!</f>
        <v>#REF!</v>
      </c>
      <c r="D324" s="130" t="e">
        <f>'SCREENING INFO'!#REF!</f>
        <v>#REF!</v>
      </c>
      <c r="E324" s="130" t="e">
        <f>'SCREENING INFO'!#REF!</f>
        <v>#REF!</v>
      </c>
      <c r="F324" s="233" t="e">
        <f>'SCREENING INFO'!#REF!</f>
        <v>#REF!</v>
      </c>
      <c r="G324" s="141" t="e">
        <f>'SCREENING INFO'!#REF!</f>
        <v>#REF!</v>
      </c>
      <c r="H324" s="130" t="e">
        <f>'SCREENING INFO'!#REF!</f>
        <v>#REF!</v>
      </c>
      <c r="I324" s="130" t="e">
        <f>'SCREENING INFO'!#REF!</f>
        <v>#REF!</v>
      </c>
      <c r="J324" s="140" t="e">
        <f>'SCREENING INFO'!#REF!</f>
        <v>#REF!</v>
      </c>
      <c r="K324" s="140" t="e">
        <f>'SCREENING INFO'!#REF!</f>
        <v>#REF!</v>
      </c>
      <c r="L324" s="222" t="e">
        <f>'SCREENING INFO'!#REF!</f>
        <v>#REF!</v>
      </c>
      <c r="M324" s="221" t="e">
        <f>'SCREENING INFO'!#REF!</f>
        <v>#REF!</v>
      </c>
      <c r="N324" s="223" t="e">
        <f>'SCREENING INFO'!#REF!</f>
        <v>#REF!</v>
      </c>
      <c r="O324" s="140" t="e">
        <f>'SCREENING INFO'!#REF!</f>
        <v>#REF!</v>
      </c>
      <c r="P324" s="224" t="e">
        <f>'SCREENING INFO'!#REF!</f>
        <v>#REF!</v>
      </c>
      <c r="Q324" s="242" t="e">
        <f>'SCREENING INFO'!#REF!</f>
        <v>#REF!</v>
      </c>
      <c r="R324" s="225" t="e">
        <f>'SCREENING INFO'!#REF!</f>
        <v>#REF!</v>
      </c>
      <c r="S324" s="140" t="e">
        <f>'SCREENING INFO'!#REF!</f>
        <v>#REF!</v>
      </c>
      <c r="T324" s="206" t="e">
        <f>'SCREENING INFO'!#REF!</f>
        <v>#REF!</v>
      </c>
      <c r="U324" s="138" t="e">
        <f>'SCREENING INFO'!#REF!</f>
        <v>#REF!</v>
      </c>
      <c r="V324" s="199" t="e">
        <f>'SCREENING INFO'!#REF!</f>
        <v>#REF!</v>
      </c>
      <c r="W324" s="132" t="e">
        <f>'SCREENING INFO'!#REF!</f>
        <v>#REF!</v>
      </c>
      <c r="X324" s="132" t="e">
        <f>'SCREENING INFO'!#REF!</f>
        <v>#REF!</v>
      </c>
      <c r="Y324" s="132" t="e">
        <f>'SCREENING INFO'!#REF!</f>
        <v>#REF!</v>
      </c>
      <c r="Z324" s="132" t="e">
        <f>'SCREENING INFO'!#REF!</f>
        <v>#REF!</v>
      </c>
      <c r="AA324" s="201" t="e">
        <f>'SCREENING INFO'!#REF!</f>
        <v>#REF!</v>
      </c>
      <c r="AB324" s="202" t="e">
        <f>'SCREENING INFO'!#REF!</f>
        <v>#REF!</v>
      </c>
      <c r="AC324" s="132" t="e">
        <f>'SCREENING INFO'!#REF!</f>
        <v>#REF!</v>
      </c>
      <c r="AD324" s="201" t="e">
        <f>'SCREENING INFO'!#REF!</f>
        <v>#REF!</v>
      </c>
      <c r="AE324" s="132" t="e">
        <f>'SCREENING INFO'!#REF!</f>
        <v>#REF!</v>
      </c>
      <c r="AF324" s="132" t="e">
        <f>'SCREENING INFO'!#REF!</f>
        <v>#REF!</v>
      </c>
      <c r="AG324" s="132" t="e">
        <f>'SCREENING INFO'!#REF!</f>
        <v>#REF!</v>
      </c>
      <c r="AH324" s="132" t="e">
        <f>'SCREENING INFO'!#REF!</f>
        <v>#REF!</v>
      </c>
      <c r="AI324" s="132" t="e">
        <f>'SCREENING INFO'!#REF!</f>
        <v>#REF!</v>
      </c>
      <c r="AJ324" s="132" t="e">
        <f>'SCREENING INFO'!#REF!</f>
        <v>#REF!</v>
      </c>
    </row>
    <row r="325" spans="1:36" s="25" customFormat="1" hidden="1">
      <c r="A325" s="106" t="e">
        <f>'SCREENING INFO'!#REF!</f>
        <v>#REF!</v>
      </c>
      <c r="B325" s="106" t="e">
        <f>'SCREENING INFO'!#REF!</f>
        <v>#REF!</v>
      </c>
      <c r="C325" s="106" t="e">
        <f>'SCREENING INFO'!#REF!</f>
        <v>#REF!</v>
      </c>
      <c r="D325" s="136" t="e">
        <f>'SCREENING INFO'!#REF!</f>
        <v>#REF!</v>
      </c>
      <c r="E325" s="130" t="e">
        <f>'SCREENING INFO'!#REF!</f>
        <v>#REF!</v>
      </c>
      <c r="F325" s="233" t="e">
        <f>'SCREENING INFO'!#REF!</f>
        <v>#REF!</v>
      </c>
      <c r="G325" s="141" t="e">
        <f>'SCREENING INFO'!#REF!</f>
        <v>#REF!</v>
      </c>
      <c r="H325" s="130" t="e">
        <f>'SCREENING INFO'!#REF!</f>
        <v>#REF!</v>
      </c>
      <c r="I325" s="130" t="e">
        <f>'SCREENING INFO'!#REF!</f>
        <v>#REF!</v>
      </c>
      <c r="J325" s="140" t="e">
        <f>'SCREENING INFO'!#REF!</f>
        <v>#REF!</v>
      </c>
      <c r="K325" s="140" t="e">
        <f>'SCREENING INFO'!#REF!</f>
        <v>#REF!</v>
      </c>
      <c r="L325" s="222" t="e">
        <f>'SCREENING INFO'!#REF!</f>
        <v>#REF!</v>
      </c>
      <c r="M325" s="221" t="e">
        <f>'SCREENING INFO'!#REF!</f>
        <v>#REF!</v>
      </c>
      <c r="N325" s="223" t="e">
        <f>'SCREENING INFO'!#REF!</f>
        <v>#REF!</v>
      </c>
      <c r="O325" s="140" t="e">
        <f>'SCREENING INFO'!#REF!</f>
        <v>#REF!</v>
      </c>
      <c r="P325" s="224" t="e">
        <f>'SCREENING INFO'!#REF!</f>
        <v>#REF!</v>
      </c>
      <c r="Q325" s="242" t="e">
        <f>'SCREENING INFO'!#REF!</f>
        <v>#REF!</v>
      </c>
      <c r="R325" s="225" t="e">
        <f>'SCREENING INFO'!#REF!</f>
        <v>#REF!</v>
      </c>
      <c r="S325" s="140" t="e">
        <f>'SCREENING INFO'!#REF!</f>
        <v>#REF!</v>
      </c>
      <c r="T325" s="206" t="e">
        <f>'SCREENING INFO'!#REF!</f>
        <v>#REF!</v>
      </c>
      <c r="U325" s="138" t="e">
        <f>'SCREENING INFO'!#REF!</f>
        <v>#REF!</v>
      </c>
      <c r="V325" s="132" t="e">
        <f>'SCREENING INFO'!#REF!</f>
        <v>#REF!</v>
      </c>
      <c r="W325" s="132" t="e">
        <f>'SCREENING INFO'!#REF!</f>
        <v>#REF!</v>
      </c>
      <c r="X325" s="132" t="e">
        <f>'SCREENING INFO'!#REF!</f>
        <v>#REF!</v>
      </c>
      <c r="Y325" s="132" t="e">
        <f>'SCREENING INFO'!#REF!</f>
        <v>#REF!</v>
      </c>
      <c r="Z325" s="132" t="e">
        <f>'SCREENING INFO'!#REF!</f>
        <v>#REF!</v>
      </c>
      <c r="AA325" s="201" t="e">
        <f>'SCREENING INFO'!#REF!</f>
        <v>#REF!</v>
      </c>
      <c r="AB325" s="202" t="e">
        <f>'SCREENING INFO'!#REF!</f>
        <v>#REF!</v>
      </c>
      <c r="AC325" s="132" t="e">
        <f>'SCREENING INFO'!#REF!</f>
        <v>#REF!</v>
      </c>
      <c r="AD325" s="201" t="e">
        <f>'SCREENING INFO'!#REF!</f>
        <v>#REF!</v>
      </c>
      <c r="AE325" s="132" t="e">
        <f>'SCREENING INFO'!#REF!</f>
        <v>#REF!</v>
      </c>
      <c r="AF325" s="132" t="e">
        <f>'SCREENING INFO'!#REF!</f>
        <v>#REF!</v>
      </c>
      <c r="AG325" s="132" t="e">
        <f>'SCREENING INFO'!#REF!</f>
        <v>#REF!</v>
      </c>
      <c r="AH325" s="132" t="e">
        <f>'SCREENING INFO'!#REF!</f>
        <v>#REF!</v>
      </c>
      <c r="AI325" s="132" t="e">
        <f>'SCREENING INFO'!#REF!</f>
        <v>#REF!</v>
      </c>
      <c r="AJ325" s="132" t="e">
        <f>'SCREENING INFO'!#REF!</f>
        <v>#REF!</v>
      </c>
    </row>
    <row r="326" spans="1:36" s="25" customFormat="1" hidden="1">
      <c r="A326" s="106" t="e">
        <f>'SCREENING INFO'!#REF!</f>
        <v>#REF!</v>
      </c>
      <c r="B326" s="106" t="e">
        <f>'SCREENING INFO'!#REF!</f>
        <v>#REF!</v>
      </c>
      <c r="C326" s="106" t="e">
        <f>'SCREENING INFO'!#REF!</f>
        <v>#REF!</v>
      </c>
      <c r="D326" s="142" t="e">
        <f>'SCREENING INFO'!#REF!</f>
        <v>#REF!</v>
      </c>
      <c r="E326" s="130" t="e">
        <f>'SCREENING INFO'!#REF!</f>
        <v>#REF!</v>
      </c>
      <c r="F326" s="233" t="e">
        <f>'SCREENING INFO'!#REF!</f>
        <v>#REF!</v>
      </c>
      <c r="G326" s="141" t="e">
        <f>'SCREENING INFO'!#REF!</f>
        <v>#REF!</v>
      </c>
      <c r="H326" s="130" t="e">
        <f>'SCREENING INFO'!#REF!</f>
        <v>#REF!</v>
      </c>
      <c r="I326" s="130" t="e">
        <f>'SCREENING INFO'!#REF!</f>
        <v>#REF!</v>
      </c>
      <c r="J326" s="140" t="e">
        <f>'SCREENING INFO'!#REF!</f>
        <v>#REF!</v>
      </c>
      <c r="K326" s="140" t="e">
        <f>'SCREENING INFO'!#REF!</f>
        <v>#REF!</v>
      </c>
      <c r="L326" s="222" t="e">
        <f>'SCREENING INFO'!#REF!</f>
        <v>#REF!</v>
      </c>
      <c r="M326" s="221" t="e">
        <f>'SCREENING INFO'!#REF!</f>
        <v>#REF!</v>
      </c>
      <c r="N326" s="223" t="e">
        <f>'SCREENING INFO'!#REF!</f>
        <v>#REF!</v>
      </c>
      <c r="O326" s="140" t="e">
        <f>'SCREENING INFO'!#REF!</f>
        <v>#REF!</v>
      </c>
      <c r="P326" s="224" t="e">
        <f>'SCREENING INFO'!#REF!</f>
        <v>#REF!</v>
      </c>
      <c r="Q326" s="242" t="e">
        <f>'SCREENING INFO'!#REF!</f>
        <v>#REF!</v>
      </c>
      <c r="R326" s="225" t="e">
        <f>'SCREENING INFO'!#REF!</f>
        <v>#REF!</v>
      </c>
      <c r="S326" s="140" t="e">
        <f>'SCREENING INFO'!#REF!</f>
        <v>#REF!</v>
      </c>
      <c r="T326" s="206" t="e">
        <f>'SCREENING INFO'!#REF!</f>
        <v>#REF!</v>
      </c>
      <c r="U326" s="138" t="e">
        <f>'SCREENING INFO'!#REF!</f>
        <v>#REF!</v>
      </c>
      <c r="V326" s="199" t="e">
        <f>'SCREENING INFO'!#REF!</f>
        <v>#REF!</v>
      </c>
      <c r="W326" s="132" t="e">
        <f>'SCREENING INFO'!#REF!</f>
        <v>#REF!</v>
      </c>
      <c r="X326" s="132" t="e">
        <f>'SCREENING INFO'!#REF!</f>
        <v>#REF!</v>
      </c>
      <c r="Y326" s="132" t="e">
        <f>'SCREENING INFO'!#REF!</f>
        <v>#REF!</v>
      </c>
      <c r="Z326" s="132" t="e">
        <f>'SCREENING INFO'!#REF!</f>
        <v>#REF!</v>
      </c>
      <c r="AA326" s="227" t="e">
        <f>'SCREENING INFO'!#REF!</f>
        <v>#REF!</v>
      </c>
      <c r="AB326" s="202" t="e">
        <f>'SCREENING INFO'!#REF!</f>
        <v>#REF!</v>
      </c>
      <c r="AC326" s="132" t="e">
        <f>'SCREENING INFO'!#REF!</f>
        <v>#REF!</v>
      </c>
      <c r="AD326" s="201" t="e">
        <f>'SCREENING INFO'!#REF!</f>
        <v>#REF!</v>
      </c>
      <c r="AE326" s="132" t="e">
        <f>'SCREENING INFO'!#REF!</f>
        <v>#REF!</v>
      </c>
      <c r="AF326" s="132" t="e">
        <f>'SCREENING INFO'!#REF!</f>
        <v>#REF!</v>
      </c>
      <c r="AG326" s="132" t="e">
        <f>'SCREENING INFO'!#REF!</f>
        <v>#REF!</v>
      </c>
      <c r="AH326" s="132" t="e">
        <f>'SCREENING INFO'!#REF!</f>
        <v>#REF!</v>
      </c>
      <c r="AI326" s="132" t="e">
        <f>'SCREENING INFO'!#REF!</f>
        <v>#REF!</v>
      </c>
      <c r="AJ326" s="132" t="e">
        <f>'SCREENING INFO'!#REF!</f>
        <v>#REF!</v>
      </c>
    </row>
    <row r="327" spans="1:36" s="25" customFormat="1" hidden="1">
      <c r="A327" s="106" t="e">
        <f>'SCREENING INFO'!#REF!</f>
        <v>#REF!</v>
      </c>
      <c r="B327" s="106" t="e">
        <f>'SCREENING INFO'!#REF!</f>
        <v>#REF!</v>
      </c>
      <c r="C327" s="106" t="e">
        <f>'SCREENING INFO'!#REF!</f>
        <v>#REF!</v>
      </c>
      <c r="D327" s="129" t="e">
        <f>'SCREENING INFO'!#REF!</f>
        <v>#REF!</v>
      </c>
      <c r="E327" s="130" t="e">
        <f>'SCREENING INFO'!#REF!</f>
        <v>#REF!</v>
      </c>
      <c r="F327" s="233" t="e">
        <f>'SCREENING INFO'!#REF!</f>
        <v>#REF!</v>
      </c>
      <c r="G327" s="141" t="e">
        <f>'SCREENING INFO'!#REF!</f>
        <v>#REF!</v>
      </c>
      <c r="H327" s="130" t="e">
        <f>'SCREENING INFO'!#REF!</f>
        <v>#REF!</v>
      </c>
      <c r="I327" s="130" t="e">
        <f>'SCREENING INFO'!#REF!</f>
        <v>#REF!</v>
      </c>
      <c r="J327" s="140" t="e">
        <f>'SCREENING INFO'!#REF!</f>
        <v>#REF!</v>
      </c>
      <c r="K327" s="140" t="e">
        <f>'SCREENING INFO'!#REF!</f>
        <v>#REF!</v>
      </c>
      <c r="L327" s="222" t="e">
        <f>'SCREENING INFO'!#REF!</f>
        <v>#REF!</v>
      </c>
      <c r="M327" s="221" t="e">
        <f>'SCREENING INFO'!#REF!</f>
        <v>#REF!</v>
      </c>
      <c r="N327" s="223" t="e">
        <f>'SCREENING INFO'!#REF!</f>
        <v>#REF!</v>
      </c>
      <c r="O327" s="140" t="e">
        <f>'SCREENING INFO'!#REF!</f>
        <v>#REF!</v>
      </c>
      <c r="P327" s="224" t="e">
        <f>'SCREENING INFO'!#REF!</f>
        <v>#REF!</v>
      </c>
      <c r="Q327" s="242" t="e">
        <f>'SCREENING INFO'!#REF!</f>
        <v>#REF!</v>
      </c>
      <c r="R327" s="225" t="e">
        <f>'SCREENING INFO'!#REF!</f>
        <v>#REF!</v>
      </c>
      <c r="S327" s="140" t="e">
        <f>'SCREENING INFO'!#REF!</f>
        <v>#REF!</v>
      </c>
      <c r="T327" s="206" t="e">
        <f>'SCREENING INFO'!#REF!</f>
        <v>#REF!</v>
      </c>
      <c r="U327" s="138" t="e">
        <f>'SCREENING INFO'!#REF!</f>
        <v>#REF!</v>
      </c>
      <c r="V327" s="199" t="e">
        <f>'SCREENING INFO'!#REF!</f>
        <v>#REF!</v>
      </c>
      <c r="W327" s="132" t="e">
        <f>'SCREENING INFO'!#REF!</f>
        <v>#REF!</v>
      </c>
      <c r="X327" s="132" t="e">
        <f>'SCREENING INFO'!#REF!</f>
        <v>#REF!</v>
      </c>
      <c r="Y327" s="132" t="e">
        <f>'SCREENING INFO'!#REF!</f>
        <v>#REF!</v>
      </c>
      <c r="Z327" s="132" t="e">
        <f>'SCREENING INFO'!#REF!</f>
        <v>#REF!</v>
      </c>
      <c r="AA327" s="201" t="e">
        <f>'SCREENING INFO'!#REF!</f>
        <v>#REF!</v>
      </c>
      <c r="AB327" s="202" t="e">
        <f>'SCREENING INFO'!#REF!</f>
        <v>#REF!</v>
      </c>
      <c r="AC327" s="132" t="e">
        <f>'SCREENING INFO'!#REF!</f>
        <v>#REF!</v>
      </c>
      <c r="AD327" s="201" t="e">
        <f>'SCREENING INFO'!#REF!</f>
        <v>#REF!</v>
      </c>
      <c r="AE327" s="132" t="e">
        <f>'SCREENING INFO'!#REF!</f>
        <v>#REF!</v>
      </c>
      <c r="AF327" s="132" t="e">
        <f>'SCREENING INFO'!#REF!</f>
        <v>#REF!</v>
      </c>
      <c r="AG327" s="132" t="e">
        <f>'SCREENING INFO'!#REF!</f>
        <v>#REF!</v>
      </c>
      <c r="AH327" s="132" t="e">
        <f>'SCREENING INFO'!#REF!</f>
        <v>#REF!</v>
      </c>
      <c r="AI327" s="132" t="e">
        <f>'SCREENING INFO'!#REF!</f>
        <v>#REF!</v>
      </c>
      <c r="AJ327" s="132" t="e">
        <f>'SCREENING INFO'!#REF!</f>
        <v>#REF!</v>
      </c>
    </row>
    <row r="328" spans="1:36" s="25" customFormat="1" hidden="1">
      <c r="A328" s="106" t="e">
        <f>'SCREENING INFO'!#REF!</f>
        <v>#REF!</v>
      </c>
      <c r="B328" s="106" t="e">
        <f>'SCREENING INFO'!#REF!</f>
        <v>#REF!</v>
      </c>
      <c r="C328" s="106" t="e">
        <f>'SCREENING INFO'!#REF!</f>
        <v>#REF!</v>
      </c>
      <c r="D328" s="142" t="e">
        <f>'SCREENING INFO'!#REF!</f>
        <v>#REF!</v>
      </c>
      <c r="E328" s="130" t="e">
        <f>'SCREENING INFO'!#REF!</f>
        <v>#REF!</v>
      </c>
      <c r="F328" s="233" t="e">
        <f>'SCREENING INFO'!#REF!</f>
        <v>#REF!</v>
      </c>
      <c r="G328" s="141" t="e">
        <f>'SCREENING INFO'!#REF!</f>
        <v>#REF!</v>
      </c>
      <c r="H328" s="130" t="e">
        <f>'SCREENING INFO'!#REF!</f>
        <v>#REF!</v>
      </c>
      <c r="I328" s="130" t="e">
        <f>'SCREENING INFO'!#REF!</f>
        <v>#REF!</v>
      </c>
      <c r="J328" s="140" t="e">
        <f>'SCREENING INFO'!#REF!</f>
        <v>#REF!</v>
      </c>
      <c r="K328" s="140" t="e">
        <f>'SCREENING INFO'!#REF!</f>
        <v>#REF!</v>
      </c>
      <c r="L328" s="222" t="e">
        <f>'SCREENING INFO'!#REF!</f>
        <v>#REF!</v>
      </c>
      <c r="M328" s="221" t="e">
        <f>'SCREENING INFO'!#REF!</f>
        <v>#REF!</v>
      </c>
      <c r="N328" s="223" t="e">
        <f>'SCREENING INFO'!#REF!</f>
        <v>#REF!</v>
      </c>
      <c r="O328" s="140" t="e">
        <f>'SCREENING INFO'!#REF!</f>
        <v>#REF!</v>
      </c>
      <c r="P328" s="224" t="e">
        <f>'SCREENING INFO'!#REF!</f>
        <v>#REF!</v>
      </c>
      <c r="Q328" s="242" t="e">
        <f>'SCREENING INFO'!#REF!</f>
        <v>#REF!</v>
      </c>
      <c r="R328" s="225" t="e">
        <f>'SCREENING INFO'!#REF!</f>
        <v>#REF!</v>
      </c>
      <c r="S328" s="140" t="e">
        <f>'SCREENING INFO'!#REF!</f>
        <v>#REF!</v>
      </c>
      <c r="T328" s="206" t="e">
        <f>'SCREENING INFO'!#REF!</f>
        <v>#REF!</v>
      </c>
      <c r="U328" s="138" t="e">
        <f>'SCREENING INFO'!#REF!</f>
        <v>#REF!</v>
      </c>
      <c r="V328" s="199" t="e">
        <f>'SCREENING INFO'!#REF!</f>
        <v>#REF!</v>
      </c>
      <c r="W328" s="132" t="e">
        <f>'SCREENING INFO'!#REF!</f>
        <v>#REF!</v>
      </c>
      <c r="X328" s="132" t="e">
        <f>'SCREENING INFO'!#REF!</f>
        <v>#REF!</v>
      </c>
      <c r="Y328" s="132" t="e">
        <f>'SCREENING INFO'!#REF!</f>
        <v>#REF!</v>
      </c>
      <c r="Z328" s="132" t="e">
        <f>'SCREENING INFO'!#REF!</f>
        <v>#REF!</v>
      </c>
      <c r="AA328" s="227" t="e">
        <f>'SCREENING INFO'!#REF!</f>
        <v>#REF!</v>
      </c>
      <c r="AB328" s="202" t="e">
        <f>'SCREENING INFO'!#REF!</f>
        <v>#REF!</v>
      </c>
      <c r="AC328" s="132" t="e">
        <f>'SCREENING INFO'!#REF!</f>
        <v>#REF!</v>
      </c>
      <c r="AD328" s="201" t="e">
        <f>'SCREENING INFO'!#REF!</f>
        <v>#REF!</v>
      </c>
      <c r="AE328" s="132" t="e">
        <f>'SCREENING INFO'!#REF!</f>
        <v>#REF!</v>
      </c>
      <c r="AF328" s="132" t="e">
        <f>'SCREENING INFO'!#REF!</f>
        <v>#REF!</v>
      </c>
      <c r="AG328" s="132" t="e">
        <f>'SCREENING INFO'!#REF!</f>
        <v>#REF!</v>
      </c>
      <c r="AH328" s="132" t="e">
        <f>'SCREENING INFO'!#REF!</f>
        <v>#REF!</v>
      </c>
      <c r="AI328" s="132" t="e">
        <f>'SCREENING INFO'!#REF!</f>
        <v>#REF!</v>
      </c>
      <c r="AJ328" s="132" t="e">
        <f>'SCREENING INFO'!#REF!</f>
        <v>#REF!</v>
      </c>
    </row>
    <row r="329" spans="1:36" s="25" customFormat="1" hidden="1">
      <c r="A329" s="106" t="e">
        <f>'SCREENING INFO'!#REF!</f>
        <v>#REF!</v>
      </c>
      <c r="B329" s="106" t="e">
        <f>'SCREENING INFO'!#REF!</f>
        <v>#REF!</v>
      </c>
      <c r="C329" s="106" t="e">
        <f>'SCREENING INFO'!#REF!</f>
        <v>#REF!</v>
      </c>
      <c r="D329" s="135" t="e">
        <f>'SCREENING INFO'!#REF!</f>
        <v>#REF!</v>
      </c>
      <c r="E329" s="130" t="e">
        <f>'SCREENING INFO'!#REF!</f>
        <v>#REF!</v>
      </c>
      <c r="F329" s="233" t="e">
        <f>'SCREENING INFO'!#REF!</f>
        <v>#REF!</v>
      </c>
      <c r="G329" s="141" t="e">
        <f>'SCREENING INFO'!#REF!</f>
        <v>#REF!</v>
      </c>
      <c r="H329" s="130" t="e">
        <f>'SCREENING INFO'!#REF!</f>
        <v>#REF!</v>
      </c>
      <c r="I329" s="130" t="e">
        <f>'SCREENING INFO'!#REF!</f>
        <v>#REF!</v>
      </c>
      <c r="J329" s="140" t="e">
        <f>'SCREENING INFO'!#REF!</f>
        <v>#REF!</v>
      </c>
      <c r="K329" s="140" t="e">
        <f>'SCREENING INFO'!#REF!</f>
        <v>#REF!</v>
      </c>
      <c r="L329" s="222" t="e">
        <f>'SCREENING INFO'!#REF!</f>
        <v>#REF!</v>
      </c>
      <c r="M329" s="221" t="e">
        <f>'SCREENING INFO'!#REF!</f>
        <v>#REF!</v>
      </c>
      <c r="N329" s="223" t="e">
        <f>'SCREENING INFO'!#REF!</f>
        <v>#REF!</v>
      </c>
      <c r="O329" s="140" t="e">
        <f>'SCREENING INFO'!#REF!</f>
        <v>#REF!</v>
      </c>
      <c r="P329" s="224" t="e">
        <f>'SCREENING INFO'!#REF!</f>
        <v>#REF!</v>
      </c>
      <c r="Q329" s="242" t="e">
        <f>'SCREENING INFO'!#REF!</f>
        <v>#REF!</v>
      </c>
      <c r="R329" s="225" t="e">
        <f>'SCREENING INFO'!#REF!</f>
        <v>#REF!</v>
      </c>
      <c r="S329" s="140" t="e">
        <f>'SCREENING INFO'!#REF!</f>
        <v>#REF!</v>
      </c>
      <c r="T329" s="206" t="e">
        <f>'SCREENING INFO'!#REF!</f>
        <v>#REF!</v>
      </c>
      <c r="U329" s="138" t="e">
        <f>'SCREENING INFO'!#REF!</f>
        <v>#REF!</v>
      </c>
      <c r="V329" s="199" t="e">
        <f>'SCREENING INFO'!#REF!</f>
        <v>#REF!</v>
      </c>
      <c r="W329" s="132" t="e">
        <f>'SCREENING INFO'!#REF!</f>
        <v>#REF!</v>
      </c>
      <c r="X329" s="132" t="e">
        <f>'SCREENING INFO'!#REF!</f>
        <v>#REF!</v>
      </c>
      <c r="Y329" s="132" t="e">
        <f>'SCREENING INFO'!#REF!</f>
        <v>#REF!</v>
      </c>
      <c r="Z329" s="132" t="e">
        <f>'SCREENING INFO'!#REF!</f>
        <v>#REF!</v>
      </c>
      <c r="AA329" s="227" t="e">
        <f>'SCREENING INFO'!#REF!</f>
        <v>#REF!</v>
      </c>
      <c r="AB329" s="202" t="e">
        <f>'SCREENING INFO'!#REF!</f>
        <v>#REF!</v>
      </c>
      <c r="AC329" s="132" t="e">
        <f>'SCREENING INFO'!#REF!</f>
        <v>#REF!</v>
      </c>
      <c r="AD329" s="201" t="e">
        <f>'SCREENING INFO'!#REF!</f>
        <v>#REF!</v>
      </c>
      <c r="AE329" s="132" t="e">
        <f>'SCREENING INFO'!#REF!</f>
        <v>#REF!</v>
      </c>
      <c r="AF329" s="132" t="e">
        <f>'SCREENING INFO'!#REF!</f>
        <v>#REF!</v>
      </c>
      <c r="AG329" s="132" t="e">
        <f>'SCREENING INFO'!#REF!</f>
        <v>#REF!</v>
      </c>
      <c r="AH329" s="132" t="e">
        <f>'SCREENING INFO'!#REF!</f>
        <v>#REF!</v>
      </c>
      <c r="AI329" s="132" t="e">
        <f>'SCREENING INFO'!#REF!</f>
        <v>#REF!</v>
      </c>
      <c r="AJ329" s="132" t="e">
        <f>'SCREENING INFO'!#REF!</f>
        <v>#REF!</v>
      </c>
    </row>
    <row r="330" spans="1:36" s="25" customFormat="1" hidden="1">
      <c r="A330" s="106" t="e">
        <f>'SCREENING INFO'!#REF!</f>
        <v>#REF!</v>
      </c>
      <c r="B330" s="106" t="e">
        <f>'SCREENING INFO'!#REF!</f>
        <v>#REF!</v>
      </c>
      <c r="C330" s="106" t="e">
        <f>'SCREENING INFO'!#REF!</f>
        <v>#REF!</v>
      </c>
      <c r="D330" s="129" t="e">
        <f>'SCREENING INFO'!#REF!</f>
        <v>#REF!</v>
      </c>
      <c r="E330" s="130" t="e">
        <f>'SCREENING INFO'!#REF!</f>
        <v>#REF!</v>
      </c>
      <c r="F330" s="233" t="e">
        <f>'SCREENING INFO'!#REF!</f>
        <v>#REF!</v>
      </c>
      <c r="G330" s="141" t="e">
        <f>'SCREENING INFO'!#REF!</f>
        <v>#REF!</v>
      </c>
      <c r="H330" s="130" t="e">
        <f>'SCREENING INFO'!#REF!</f>
        <v>#REF!</v>
      </c>
      <c r="I330" s="130" t="e">
        <f>'SCREENING INFO'!#REF!</f>
        <v>#REF!</v>
      </c>
      <c r="J330" s="140" t="e">
        <f>'SCREENING INFO'!#REF!</f>
        <v>#REF!</v>
      </c>
      <c r="K330" s="140" t="e">
        <f>'SCREENING INFO'!#REF!</f>
        <v>#REF!</v>
      </c>
      <c r="L330" s="222" t="e">
        <f>'SCREENING INFO'!#REF!</f>
        <v>#REF!</v>
      </c>
      <c r="M330" s="221" t="e">
        <f>'SCREENING INFO'!#REF!</f>
        <v>#REF!</v>
      </c>
      <c r="N330" s="223" t="e">
        <f>'SCREENING INFO'!#REF!</f>
        <v>#REF!</v>
      </c>
      <c r="O330" s="140" t="e">
        <f>'SCREENING INFO'!#REF!</f>
        <v>#REF!</v>
      </c>
      <c r="P330" s="224" t="e">
        <f>'SCREENING INFO'!#REF!</f>
        <v>#REF!</v>
      </c>
      <c r="Q330" s="242" t="e">
        <f>'SCREENING INFO'!#REF!</f>
        <v>#REF!</v>
      </c>
      <c r="R330" s="225" t="e">
        <f>'SCREENING INFO'!#REF!</f>
        <v>#REF!</v>
      </c>
      <c r="S330" s="140" t="e">
        <f>'SCREENING INFO'!#REF!</f>
        <v>#REF!</v>
      </c>
      <c r="T330" s="206" t="e">
        <f>'SCREENING INFO'!#REF!</f>
        <v>#REF!</v>
      </c>
      <c r="U330" s="138" t="e">
        <f>'SCREENING INFO'!#REF!</f>
        <v>#REF!</v>
      </c>
      <c r="V330" s="199" t="e">
        <f>'SCREENING INFO'!#REF!</f>
        <v>#REF!</v>
      </c>
      <c r="W330" s="132" t="e">
        <f>'SCREENING INFO'!#REF!</f>
        <v>#REF!</v>
      </c>
      <c r="X330" s="132" t="e">
        <f>'SCREENING INFO'!#REF!</f>
        <v>#REF!</v>
      </c>
      <c r="Y330" s="132" t="e">
        <f>'SCREENING INFO'!#REF!</f>
        <v>#REF!</v>
      </c>
      <c r="Z330" s="132" t="e">
        <f>'SCREENING INFO'!#REF!</f>
        <v>#REF!</v>
      </c>
      <c r="AA330" s="201" t="e">
        <f>'SCREENING INFO'!#REF!</f>
        <v>#REF!</v>
      </c>
      <c r="AB330" s="202" t="e">
        <f>'SCREENING INFO'!#REF!</f>
        <v>#REF!</v>
      </c>
      <c r="AC330" s="132" t="e">
        <f>'SCREENING INFO'!#REF!</f>
        <v>#REF!</v>
      </c>
      <c r="AD330" s="132" t="e">
        <f>'SCREENING INFO'!#REF!</f>
        <v>#REF!</v>
      </c>
      <c r="AE330" s="132" t="e">
        <f>'SCREENING INFO'!#REF!</f>
        <v>#REF!</v>
      </c>
      <c r="AF330" s="132" t="e">
        <f>'SCREENING INFO'!#REF!</f>
        <v>#REF!</v>
      </c>
      <c r="AG330" s="132" t="e">
        <f>'SCREENING INFO'!#REF!</f>
        <v>#REF!</v>
      </c>
      <c r="AH330" s="132" t="e">
        <f>'SCREENING INFO'!#REF!</f>
        <v>#REF!</v>
      </c>
      <c r="AI330" s="132" t="e">
        <f>'SCREENING INFO'!#REF!</f>
        <v>#REF!</v>
      </c>
      <c r="AJ330" s="132" t="e">
        <f>'SCREENING INFO'!#REF!</f>
        <v>#REF!</v>
      </c>
    </row>
    <row r="331" spans="1:36" s="25" customFormat="1" hidden="1">
      <c r="A331" s="106" t="e">
        <f>'SCREENING INFO'!#REF!</f>
        <v>#REF!</v>
      </c>
      <c r="B331" s="106" t="e">
        <f>'SCREENING INFO'!#REF!</f>
        <v>#REF!</v>
      </c>
      <c r="C331" s="106" t="e">
        <f>'SCREENING INFO'!#REF!</f>
        <v>#REF!</v>
      </c>
      <c r="D331" s="116" t="e">
        <f>'SCREENING INFO'!#REF!</f>
        <v>#REF!</v>
      </c>
      <c r="E331" s="200" t="e">
        <f>'SCREENING INFO'!#REF!</f>
        <v>#REF!</v>
      </c>
      <c r="F331" s="232" t="e">
        <f>'SCREENING INFO'!#REF!</f>
        <v>#REF!</v>
      </c>
      <c r="G331" s="132" t="e">
        <f>'SCREENING INFO'!#REF!</f>
        <v>#REF!</v>
      </c>
      <c r="H331" s="138" t="e">
        <f>'SCREENING INFO'!#REF!</f>
        <v>#REF!</v>
      </c>
      <c r="I331" s="138" t="e">
        <f>'SCREENING INFO'!#REF!</f>
        <v>#REF!</v>
      </c>
      <c r="J331" s="140" t="e">
        <f>'SCREENING INFO'!#REF!</f>
        <v>#REF!</v>
      </c>
      <c r="K331" s="140" t="e">
        <f>'SCREENING INFO'!#REF!</f>
        <v>#REF!</v>
      </c>
      <c r="L331" s="222" t="e">
        <f>'SCREENING INFO'!#REF!</f>
        <v>#REF!</v>
      </c>
      <c r="M331" s="221" t="e">
        <f>'SCREENING INFO'!#REF!</f>
        <v>#REF!</v>
      </c>
      <c r="N331" s="223" t="e">
        <f>'SCREENING INFO'!#REF!</f>
        <v>#REF!</v>
      </c>
      <c r="O331" s="140" t="e">
        <f>'SCREENING INFO'!#REF!</f>
        <v>#REF!</v>
      </c>
      <c r="P331" s="224" t="e">
        <f>'SCREENING INFO'!#REF!</f>
        <v>#REF!</v>
      </c>
      <c r="Q331" s="242" t="e">
        <f>'SCREENING INFO'!#REF!</f>
        <v>#REF!</v>
      </c>
      <c r="R331" s="225" t="e">
        <f>'SCREENING INFO'!#REF!</f>
        <v>#REF!</v>
      </c>
      <c r="S331" s="140" t="e">
        <f>'SCREENING INFO'!#REF!</f>
        <v>#REF!</v>
      </c>
      <c r="T331" s="206" t="e">
        <f>'SCREENING INFO'!#REF!</f>
        <v>#REF!</v>
      </c>
      <c r="U331" s="138" t="e">
        <f>'SCREENING INFO'!#REF!</f>
        <v>#REF!</v>
      </c>
      <c r="V331" s="138" t="e">
        <f>'SCREENING INFO'!#REF!</f>
        <v>#REF!</v>
      </c>
      <c r="W331" s="138" t="e">
        <f>'SCREENING INFO'!#REF!</f>
        <v>#REF!</v>
      </c>
      <c r="X331" s="138" t="e">
        <f>'SCREENING INFO'!#REF!</f>
        <v>#REF!</v>
      </c>
      <c r="Y331" s="138" t="e">
        <f>'SCREENING INFO'!#REF!</f>
        <v>#REF!</v>
      </c>
      <c r="Z331" s="138" t="e">
        <f>'SCREENING INFO'!#REF!</f>
        <v>#REF!</v>
      </c>
      <c r="AA331" s="201" t="e">
        <f>'SCREENING INFO'!#REF!</f>
        <v>#REF!</v>
      </c>
      <c r="AB331" s="207" t="e">
        <f>'SCREENING INFO'!#REF!</f>
        <v>#REF!</v>
      </c>
      <c r="AC331" s="138" t="e">
        <f>'SCREENING INFO'!#REF!</f>
        <v>#REF!</v>
      </c>
      <c r="AD331" s="138" t="e">
        <f>'SCREENING INFO'!#REF!</f>
        <v>#REF!</v>
      </c>
      <c r="AE331" s="138" t="e">
        <f>'SCREENING INFO'!#REF!</f>
        <v>#REF!</v>
      </c>
      <c r="AF331" s="138" t="e">
        <f>'SCREENING INFO'!#REF!</f>
        <v>#REF!</v>
      </c>
      <c r="AG331" s="138" t="e">
        <f>'SCREENING INFO'!#REF!</f>
        <v>#REF!</v>
      </c>
      <c r="AH331" s="138" t="e">
        <f>'SCREENING INFO'!#REF!</f>
        <v>#REF!</v>
      </c>
      <c r="AI331" s="138" t="e">
        <f>'SCREENING INFO'!#REF!</f>
        <v>#REF!</v>
      </c>
      <c r="AJ331" s="138" t="e">
        <f>'SCREENING INFO'!#REF!</f>
        <v>#REF!</v>
      </c>
    </row>
    <row r="332" spans="1:36" s="25" customFormat="1" hidden="1">
      <c r="A332" s="106" t="e">
        <f>'SCREENING INFO'!#REF!</f>
        <v>#REF!</v>
      </c>
      <c r="B332" s="106" t="e">
        <f>'SCREENING INFO'!#REF!</f>
        <v>#REF!</v>
      </c>
      <c r="C332" s="106" t="e">
        <f>'SCREENING INFO'!#REF!</f>
        <v>#REF!</v>
      </c>
      <c r="D332" s="116" t="e">
        <f>'SCREENING INFO'!#REF!</f>
        <v>#REF!</v>
      </c>
      <c r="E332" s="200" t="e">
        <f>'SCREENING INFO'!#REF!</f>
        <v>#REF!</v>
      </c>
      <c r="F332" s="232" t="e">
        <f>'SCREENING INFO'!#REF!</f>
        <v>#REF!</v>
      </c>
      <c r="G332" s="132" t="e">
        <f>'SCREENING INFO'!#REF!</f>
        <v>#REF!</v>
      </c>
      <c r="H332" s="138" t="e">
        <f>'SCREENING INFO'!#REF!</f>
        <v>#REF!</v>
      </c>
      <c r="I332" s="138" t="e">
        <f>'SCREENING INFO'!#REF!</f>
        <v>#REF!</v>
      </c>
      <c r="J332" s="140" t="e">
        <f>'SCREENING INFO'!#REF!</f>
        <v>#REF!</v>
      </c>
      <c r="K332" s="140" t="e">
        <f>'SCREENING INFO'!#REF!</f>
        <v>#REF!</v>
      </c>
      <c r="L332" s="243" t="e">
        <f>'SCREENING INFO'!#REF!</f>
        <v>#REF!</v>
      </c>
      <c r="M332" s="221" t="e">
        <f>'SCREENING INFO'!#REF!</f>
        <v>#REF!</v>
      </c>
      <c r="N332" s="223" t="e">
        <f>'SCREENING INFO'!#REF!</f>
        <v>#REF!</v>
      </c>
      <c r="O332" s="140" t="e">
        <f>'SCREENING INFO'!#REF!</f>
        <v>#REF!</v>
      </c>
      <c r="P332" s="224" t="e">
        <f>'SCREENING INFO'!#REF!</f>
        <v>#REF!</v>
      </c>
      <c r="Q332" s="242" t="e">
        <f>'SCREENING INFO'!#REF!</f>
        <v>#REF!</v>
      </c>
      <c r="R332" s="225" t="e">
        <f>'SCREENING INFO'!#REF!</f>
        <v>#REF!</v>
      </c>
      <c r="S332" s="140" t="e">
        <f>'SCREENING INFO'!#REF!</f>
        <v>#REF!</v>
      </c>
      <c r="T332" s="206" t="e">
        <f>'SCREENING INFO'!#REF!</f>
        <v>#REF!</v>
      </c>
      <c r="U332" s="138" t="e">
        <f>'SCREENING INFO'!#REF!</f>
        <v>#REF!</v>
      </c>
      <c r="V332" s="138" t="e">
        <f>'SCREENING INFO'!#REF!</f>
        <v>#REF!</v>
      </c>
      <c r="W332" s="138" t="e">
        <f>'SCREENING INFO'!#REF!</f>
        <v>#REF!</v>
      </c>
      <c r="X332" s="138" t="e">
        <f>'SCREENING INFO'!#REF!</f>
        <v>#REF!</v>
      </c>
      <c r="Y332" s="138" t="e">
        <f>'SCREENING INFO'!#REF!</f>
        <v>#REF!</v>
      </c>
      <c r="Z332" s="138" t="e">
        <f>'SCREENING INFO'!#REF!</f>
        <v>#REF!</v>
      </c>
      <c r="AA332" s="201" t="e">
        <f>'SCREENING INFO'!#REF!</f>
        <v>#REF!</v>
      </c>
      <c r="AB332" s="207" t="e">
        <f>'SCREENING INFO'!#REF!</f>
        <v>#REF!</v>
      </c>
      <c r="AC332" s="138" t="e">
        <f>'SCREENING INFO'!#REF!</f>
        <v>#REF!</v>
      </c>
      <c r="AD332" s="138" t="e">
        <f>'SCREENING INFO'!#REF!</f>
        <v>#REF!</v>
      </c>
      <c r="AE332" s="138" t="e">
        <f>'SCREENING INFO'!#REF!</f>
        <v>#REF!</v>
      </c>
      <c r="AF332" s="138" t="e">
        <f>'SCREENING INFO'!#REF!</f>
        <v>#REF!</v>
      </c>
      <c r="AG332" s="138" t="e">
        <f>'SCREENING INFO'!#REF!</f>
        <v>#REF!</v>
      </c>
      <c r="AH332" s="138" t="e">
        <f>'SCREENING INFO'!#REF!</f>
        <v>#REF!</v>
      </c>
      <c r="AI332" s="138" t="e">
        <f>'SCREENING INFO'!#REF!</f>
        <v>#REF!</v>
      </c>
      <c r="AJ332" s="138" t="e">
        <f>'SCREENING INFO'!#REF!</f>
        <v>#REF!</v>
      </c>
    </row>
    <row r="333" spans="1:36">
      <c r="A333" s="106" t="e">
        <f>'SCREENING INFO'!#REF!</f>
        <v>#REF!</v>
      </c>
      <c r="B333" s="106" t="e">
        <f>'SCREENING INFO'!#REF!</f>
        <v>#REF!</v>
      </c>
      <c r="C333" s="106" t="e">
        <f>'SCREENING INFO'!#REF!</f>
        <v>#REF!</v>
      </c>
      <c r="D333" s="130" t="e">
        <f>'SCREENING INFO'!#REF!</f>
        <v>#REF!</v>
      </c>
      <c r="E333" s="259" t="e">
        <f>'SCREENING INFO'!#REF!</f>
        <v>#REF!</v>
      </c>
      <c r="F333" s="260" t="e">
        <f>'SCREENING INFO'!#REF!</f>
        <v>#REF!</v>
      </c>
      <c r="G333" s="261" t="e">
        <f>'SCREENING INFO'!#REF!</f>
        <v>#REF!</v>
      </c>
      <c r="H333" s="259" t="e">
        <f>'SCREENING INFO'!#REF!</f>
        <v>#REF!</v>
      </c>
      <c r="I333" s="259" t="e">
        <f>'SCREENING INFO'!#REF!</f>
        <v>#REF!</v>
      </c>
      <c r="J333" s="262" t="e">
        <f>'SCREENING INFO'!#REF!</f>
        <v>#REF!</v>
      </c>
      <c r="K333" s="262" t="e">
        <f>'SCREENING INFO'!#REF!</f>
        <v>#REF!</v>
      </c>
      <c r="L333" s="245" t="e">
        <f>'SCREENING INFO'!#REF!</f>
        <v>#REF!</v>
      </c>
      <c r="M333" s="263" t="e">
        <f>'SCREENING INFO'!#REF!</f>
        <v>#REF!</v>
      </c>
      <c r="N333" s="264" t="e">
        <f>'SCREENING INFO'!#REF!</f>
        <v>#REF!</v>
      </c>
      <c r="O333" s="265" t="e">
        <f>'SCREENING INFO'!#REF!</f>
        <v>#REF!</v>
      </c>
      <c r="P333" s="224" t="e">
        <f>'SCREENING INFO'!#REF!</f>
        <v>#REF!</v>
      </c>
      <c r="Q333" s="266" t="e">
        <f>'SCREENING INFO'!#REF!</f>
        <v>#REF!</v>
      </c>
      <c r="R333" s="267" t="e">
        <f>'SCREENING INFO'!#REF!</f>
        <v>#REF!</v>
      </c>
      <c r="S333" s="265" t="e">
        <f>'SCREENING INFO'!#REF!</f>
        <v>#REF!</v>
      </c>
      <c r="T333" s="268" t="e">
        <f>'SCREENING INFO'!#REF!</f>
        <v>#REF!</v>
      </c>
      <c r="U333" s="207" t="e">
        <f>'SCREENING INFO'!#REF!</f>
        <v>#REF!</v>
      </c>
      <c r="V333" s="269" t="e">
        <f>'SCREENING INFO'!#REF!</f>
        <v>#REF!</v>
      </c>
      <c r="W333" s="202" t="e">
        <f>'SCREENING INFO'!#REF!</f>
        <v>#REF!</v>
      </c>
      <c r="X333" s="202" t="e">
        <f>'SCREENING INFO'!#REF!</f>
        <v>#REF!</v>
      </c>
      <c r="Y333" s="202" t="e">
        <f>'SCREENING INFO'!#REF!</f>
        <v>#REF!</v>
      </c>
      <c r="Z333" s="202" t="e">
        <f>'SCREENING INFO'!#REF!</f>
        <v>#REF!</v>
      </c>
      <c r="AA333" s="201" t="e">
        <f>'SCREENING INFO'!#REF!</f>
        <v>#REF!</v>
      </c>
      <c r="AB333" s="202" t="e">
        <f>'SCREENING INFO'!#REF!</f>
        <v>#REF!</v>
      </c>
      <c r="AC333" s="202" t="e">
        <f>'SCREENING INFO'!#REF!</f>
        <v>#REF!</v>
      </c>
      <c r="AD333" s="201" t="e">
        <f>'SCREENING INFO'!#REF!</f>
        <v>#REF!</v>
      </c>
      <c r="AE333" s="202" t="e">
        <f>'SCREENING INFO'!#REF!</f>
        <v>#REF!</v>
      </c>
      <c r="AF333" s="202" t="e">
        <f>'SCREENING INFO'!#REF!</f>
        <v>#REF!</v>
      </c>
      <c r="AG333" s="202" t="e">
        <f>'SCREENING INFO'!#REF!</f>
        <v>#REF!</v>
      </c>
      <c r="AH333" s="202" t="e">
        <f>'SCREENING INFO'!#REF!</f>
        <v>#REF!</v>
      </c>
      <c r="AI333" s="202" t="e">
        <f>'SCREENING INFO'!#REF!</f>
        <v>#REF!</v>
      </c>
      <c r="AJ333" s="202" t="e">
        <f>'SCREENING INFO'!#REF!</f>
        <v>#REF!</v>
      </c>
    </row>
    <row r="334" spans="1:36">
      <c r="A334" s="106" t="e">
        <f>'SCREENING INFO'!#REF!</f>
        <v>#REF!</v>
      </c>
      <c r="B334" s="106" t="e">
        <f>'SCREENING INFO'!#REF!</f>
        <v>#REF!</v>
      </c>
      <c r="C334" s="106" t="e">
        <f>'SCREENING INFO'!#REF!</f>
        <v>#REF!</v>
      </c>
      <c r="D334" s="130" t="e">
        <f>'SCREENING INFO'!#REF!</f>
        <v>#REF!</v>
      </c>
      <c r="E334" s="259" t="e">
        <f>'SCREENING INFO'!#REF!</f>
        <v>#REF!</v>
      </c>
      <c r="F334" s="260" t="e">
        <f>'SCREENING INFO'!#REF!</f>
        <v>#REF!</v>
      </c>
      <c r="G334" s="261" t="e">
        <f>'SCREENING INFO'!#REF!</f>
        <v>#REF!</v>
      </c>
      <c r="H334" s="259" t="e">
        <f>'SCREENING INFO'!#REF!</f>
        <v>#REF!</v>
      </c>
      <c r="I334" s="259" t="e">
        <f>'SCREENING INFO'!#REF!</f>
        <v>#REF!</v>
      </c>
      <c r="J334" s="262" t="e">
        <f>'SCREENING INFO'!#REF!</f>
        <v>#REF!</v>
      </c>
      <c r="K334" s="262" t="e">
        <f>'SCREENING INFO'!#REF!</f>
        <v>#REF!</v>
      </c>
      <c r="L334" s="245" t="e">
        <f>'SCREENING INFO'!#REF!</f>
        <v>#REF!</v>
      </c>
      <c r="M334" s="263" t="e">
        <f>'SCREENING INFO'!#REF!</f>
        <v>#REF!</v>
      </c>
      <c r="N334" s="264" t="e">
        <f>'SCREENING INFO'!#REF!</f>
        <v>#REF!</v>
      </c>
      <c r="O334" s="265" t="e">
        <f>'SCREENING INFO'!#REF!</f>
        <v>#REF!</v>
      </c>
      <c r="P334" s="224" t="e">
        <f>'SCREENING INFO'!#REF!</f>
        <v>#REF!</v>
      </c>
      <c r="Q334" s="266" t="e">
        <f>'SCREENING INFO'!#REF!</f>
        <v>#REF!</v>
      </c>
      <c r="R334" s="267" t="e">
        <f>'SCREENING INFO'!#REF!</f>
        <v>#REF!</v>
      </c>
      <c r="S334" s="265" t="e">
        <f>'SCREENING INFO'!#REF!</f>
        <v>#REF!</v>
      </c>
      <c r="T334" s="268" t="e">
        <f>'SCREENING INFO'!#REF!</f>
        <v>#REF!</v>
      </c>
      <c r="U334" s="207" t="e">
        <f>'SCREENING INFO'!#REF!</f>
        <v>#REF!</v>
      </c>
      <c r="V334" s="202" t="e">
        <f>'SCREENING INFO'!#REF!</f>
        <v>#REF!</v>
      </c>
      <c r="W334" s="202" t="e">
        <f>'SCREENING INFO'!#REF!</f>
        <v>#REF!</v>
      </c>
      <c r="X334" s="202" t="e">
        <f>'SCREENING INFO'!#REF!</f>
        <v>#REF!</v>
      </c>
      <c r="Y334" s="202" t="e">
        <f>'SCREENING INFO'!#REF!</f>
        <v>#REF!</v>
      </c>
      <c r="Z334" s="202" t="e">
        <f>'SCREENING INFO'!#REF!</f>
        <v>#REF!</v>
      </c>
      <c r="AA334" s="201" t="e">
        <f>'SCREENING INFO'!#REF!</f>
        <v>#REF!</v>
      </c>
      <c r="AB334" s="202" t="e">
        <f>'SCREENING INFO'!#REF!</f>
        <v>#REF!</v>
      </c>
      <c r="AC334" s="202" t="e">
        <f>'SCREENING INFO'!#REF!</f>
        <v>#REF!</v>
      </c>
      <c r="AD334" s="201" t="e">
        <f>'SCREENING INFO'!#REF!</f>
        <v>#REF!</v>
      </c>
      <c r="AE334" s="202" t="e">
        <f>'SCREENING INFO'!#REF!</f>
        <v>#REF!</v>
      </c>
      <c r="AF334" s="202" t="e">
        <f>'SCREENING INFO'!#REF!</f>
        <v>#REF!</v>
      </c>
      <c r="AG334" s="202" t="e">
        <f>'SCREENING INFO'!#REF!</f>
        <v>#REF!</v>
      </c>
      <c r="AH334" s="202" t="e">
        <f>'SCREENING INFO'!#REF!</f>
        <v>#REF!</v>
      </c>
      <c r="AI334" s="202" t="e">
        <f>'SCREENING INFO'!#REF!</f>
        <v>#REF!</v>
      </c>
      <c r="AJ334" s="202" t="e">
        <f>'SCREENING INFO'!#REF!</f>
        <v>#REF!</v>
      </c>
    </row>
    <row r="335" spans="1:36" hidden="1">
      <c r="A335" s="106" t="e">
        <f>'SCREENING INFO'!#REF!</f>
        <v>#REF!</v>
      </c>
      <c r="B335" s="106" t="e">
        <f>'SCREENING INFO'!#REF!</f>
        <v>#REF!</v>
      </c>
      <c r="C335" s="106" t="e">
        <f>'SCREENING INFO'!#REF!</f>
        <v>#REF!</v>
      </c>
      <c r="D335" s="130" t="e">
        <f>'SCREENING INFO'!#REF!</f>
        <v>#REF!</v>
      </c>
      <c r="E335" s="259" t="e">
        <f>'SCREENING INFO'!#REF!</f>
        <v>#REF!</v>
      </c>
      <c r="F335" s="260" t="e">
        <f>'SCREENING INFO'!#REF!</f>
        <v>#REF!</v>
      </c>
      <c r="G335" s="261" t="e">
        <f>'SCREENING INFO'!#REF!</f>
        <v>#REF!</v>
      </c>
      <c r="H335" s="259" t="e">
        <f>'SCREENING INFO'!#REF!</f>
        <v>#REF!</v>
      </c>
      <c r="I335" s="259" t="e">
        <f>'SCREENING INFO'!#REF!</f>
        <v>#REF!</v>
      </c>
      <c r="J335" s="262" t="e">
        <f>'SCREENING INFO'!#REF!</f>
        <v>#REF!</v>
      </c>
      <c r="K335" s="262" t="e">
        <f>'SCREENING INFO'!#REF!</f>
        <v>#REF!</v>
      </c>
      <c r="L335" s="245" t="e">
        <f>'SCREENING INFO'!#REF!</f>
        <v>#REF!</v>
      </c>
      <c r="M335" s="263" t="e">
        <f>'SCREENING INFO'!#REF!</f>
        <v>#REF!</v>
      </c>
      <c r="N335" s="264" t="e">
        <f>'SCREENING INFO'!#REF!</f>
        <v>#REF!</v>
      </c>
      <c r="O335" s="265" t="e">
        <f>'SCREENING INFO'!#REF!</f>
        <v>#REF!</v>
      </c>
      <c r="P335" s="224" t="e">
        <f>'SCREENING INFO'!#REF!</f>
        <v>#REF!</v>
      </c>
      <c r="Q335" s="266" t="e">
        <f>'SCREENING INFO'!#REF!</f>
        <v>#REF!</v>
      </c>
      <c r="R335" s="267" t="e">
        <f>'SCREENING INFO'!#REF!</f>
        <v>#REF!</v>
      </c>
      <c r="S335" s="265" t="e">
        <f>'SCREENING INFO'!#REF!</f>
        <v>#REF!</v>
      </c>
      <c r="T335" s="268" t="e">
        <f>'SCREENING INFO'!#REF!</f>
        <v>#REF!</v>
      </c>
      <c r="U335" s="207" t="e">
        <f>'SCREENING INFO'!#REF!</f>
        <v>#REF!</v>
      </c>
      <c r="V335" s="269" t="e">
        <f>'SCREENING INFO'!#REF!</f>
        <v>#REF!</v>
      </c>
      <c r="W335" s="202" t="e">
        <f>'SCREENING INFO'!#REF!</f>
        <v>#REF!</v>
      </c>
      <c r="X335" s="202" t="e">
        <f>'SCREENING INFO'!#REF!</f>
        <v>#REF!</v>
      </c>
      <c r="Y335" s="202" t="e">
        <f>'SCREENING INFO'!#REF!</f>
        <v>#REF!</v>
      </c>
      <c r="Z335" s="202" t="e">
        <f>'SCREENING INFO'!#REF!</f>
        <v>#REF!</v>
      </c>
      <c r="AA335" s="201" t="e">
        <f>'SCREENING INFO'!#REF!</f>
        <v>#REF!</v>
      </c>
      <c r="AB335" s="202" t="e">
        <f>'SCREENING INFO'!#REF!</f>
        <v>#REF!</v>
      </c>
      <c r="AC335" s="202" t="e">
        <f>'SCREENING INFO'!#REF!</f>
        <v>#REF!</v>
      </c>
      <c r="AD335" s="201" t="e">
        <f>'SCREENING INFO'!#REF!</f>
        <v>#REF!</v>
      </c>
      <c r="AE335" s="202" t="e">
        <f>'SCREENING INFO'!#REF!</f>
        <v>#REF!</v>
      </c>
      <c r="AF335" s="202" t="e">
        <f>'SCREENING INFO'!#REF!</f>
        <v>#REF!</v>
      </c>
      <c r="AG335" s="202" t="e">
        <f>'SCREENING INFO'!#REF!</f>
        <v>#REF!</v>
      </c>
      <c r="AH335" s="202" t="e">
        <f>'SCREENING INFO'!#REF!</f>
        <v>#REF!</v>
      </c>
      <c r="AI335" s="202" t="e">
        <f>'SCREENING INFO'!#REF!</f>
        <v>#REF!</v>
      </c>
      <c r="AJ335" s="202" t="e">
        <f>'SCREENING INFO'!#REF!</f>
        <v>#REF!</v>
      </c>
    </row>
    <row r="336" spans="1:36" hidden="1">
      <c r="A336" s="106" t="e">
        <f>'SCREENING INFO'!#REF!</f>
        <v>#REF!</v>
      </c>
      <c r="B336" s="106" t="e">
        <f>'SCREENING INFO'!#REF!</f>
        <v>#REF!</v>
      </c>
      <c r="C336" s="106" t="e">
        <f>'SCREENING INFO'!#REF!</f>
        <v>#REF!</v>
      </c>
      <c r="D336" s="135" t="e">
        <f>'SCREENING INFO'!#REF!</f>
        <v>#REF!</v>
      </c>
      <c r="E336" s="259" t="e">
        <f>'SCREENING INFO'!#REF!</f>
        <v>#REF!</v>
      </c>
      <c r="F336" s="260" t="e">
        <f>'SCREENING INFO'!#REF!</f>
        <v>#REF!</v>
      </c>
      <c r="G336" s="261" t="e">
        <f>'SCREENING INFO'!#REF!</f>
        <v>#REF!</v>
      </c>
      <c r="H336" s="259" t="e">
        <f>'SCREENING INFO'!#REF!</f>
        <v>#REF!</v>
      </c>
      <c r="I336" s="259" t="e">
        <f>'SCREENING INFO'!#REF!</f>
        <v>#REF!</v>
      </c>
      <c r="J336" s="262" t="e">
        <f>'SCREENING INFO'!#REF!</f>
        <v>#REF!</v>
      </c>
      <c r="K336" s="262" t="e">
        <f>'SCREENING INFO'!#REF!</f>
        <v>#REF!</v>
      </c>
      <c r="L336" s="245" t="e">
        <f>'SCREENING INFO'!#REF!</f>
        <v>#REF!</v>
      </c>
      <c r="M336" s="263" t="e">
        <f>'SCREENING INFO'!#REF!</f>
        <v>#REF!</v>
      </c>
      <c r="N336" s="264" t="e">
        <f>'SCREENING INFO'!#REF!</f>
        <v>#REF!</v>
      </c>
      <c r="O336" s="265" t="e">
        <f>'SCREENING INFO'!#REF!</f>
        <v>#REF!</v>
      </c>
      <c r="P336" s="224" t="e">
        <f>'SCREENING INFO'!#REF!</f>
        <v>#REF!</v>
      </c>
      <c r="Q336" s="266" t="e">
        <f>'SCREENING INFO'!#REF!</f>
        <v>#REF!</v>
      </c>
      <c r="R336" s="267" t="e">
        <f>'SCREENING INFO'!#REF!</f>
        <v>#REF!</v>
      </c>
      <c r="S336" s="265" t="e">
        <f>'SCREENING INFO'!#REF!</f>
        <v>#REF!</v>
      </c>
      <c r="T336" s="268" t="e">
        <f>'SCREENING INFO'!#REF!</f>
        <v>#REF!</v>
      </c>
      <c r="U336" s="207" t="e">
        <f>'SCREENING INFO'!#REF!</f>
        <v>#REF!</v>
      </c>
      <c r="V336" s="202" t="e">
        <f>'SCREENING INFO'!#REF!</f>
        <v>#REF!</v>
      </c>
      <c r="W336" s="202" t="e">
        <f>'SCREENING INFO'!#REF!</f>
        <v>#REF!</v>
      </c>
      <c r="X336" s="202" t="e">
        <f>'SCREENING INFO'!#REF!</f>
        <v>#REF!</v>
      </c>
      <c r="Y336" s="202" t="e">
        <f>'SCREENING INFO'!#REF!</f>
        <v>#REF!</v>
      </c>
      <c r="Z336" s="202" t="e">
        <f>'SCREENING INFO'!#REF!</f>
        <v>#REF!</v>
      </c>
      <c r="AA336" s="201" t="e">
        <f>'SCREENING INFO'!#REF!</f>
        <v>#REF!</v>
      </c>
      <c r="AB336" s="202" t="e">
        <f>'SCREENING INFO'!#REF!</f>
        <v>#REF!</v>
      </c>
      <c r="AC336" s="202" t="e">
        <f>'SCREENING INFO'!#REF!</f>
        <v>#REF!</v>
      </c>
      <c r="AD336" s="201" t="e">
        <f>'SCREENING INFO'!#REF!</f>
        <v>#REF!</v>
      </c>
      <c r="AE336" s="202" t="e">
        <f>'SCREENING INFO'!#REF!</f>
        <v>#REF!</v>
      </c>
      <c r="AF336" s="202" t="e">
        <f>'SCREENING INFO'!#REF!</f>
        <v>#REF!</v>
      </c>
      <c r="AG336" s="202" t="e">
        <f>'SCREENING INFO'!#REF!</f>
        <v>#REF!</v>
      </c>
      <c r="AH336" s="202" t="e">
        <f>'SCREENING INFO'!#REF!</f>
        <v>#REF!</v>
      </c>
      <c r="AI336" s="202" t="e">
        <f>'SCREENING INFO'!#REF!</f>
        <v>#REF!</v>
      </c>
      <c r="AJ336" s="202" t="e">
        <f>'SCREENING INFO'!#REF!</f>
        <v>#REF!</v>
      </c>
    </row>
    <row r="337" spans="1:36" hidden="1">
      <c r="A337" s="106" t="e">
        <f>'SCREENING INFO'!#REF!</f>
        <v>#REF!</v>
      </c>
      <c r="B337" s="106" t="e">
        <f>'SCREENING INFO'!#REF!</f>
        <v>#REF!</v>
      </c>
      <c r="C337" s="106" t="e">
        <f>'SCREENING INFO'!#REF!</f>
        <v>#REF!</v>
      </c>
      <c r="D337" s="129" t="e">
        <f>'SCREENING INFO'!#REF!</f>
        <v>#REF!</v>
      </c>
      <c r="E337" s="259" t="e">
        <f>'SCREENING INFO'!#REF!</f>
        <v>#REF!</v>
      </c>
      <c r="F337" s="260" t="e">
        <f>'SCREENING INFO'!#REF!</f>
        <v>#REF!</v>
      </c>
      <c r="G337" s="261" t="e">
        <f>'SCREENING INFO'!#REF!</f>
        <v>#REF!</v>
      </c>
      <c r="H337" s="259" t="e">
        <f>'SCREENING INFO'!#REF!</f>
        <v>#REF!</v>
      </c>
      <c r="I337" s="259" t="e">
        <f>'SCREENING INFO'!#REF!</f>
        <v>#REF!</v>
      </c>
      <c r="J337" s="262" t="e">
        <f>'SCREENING INFO'!#REF!</f>
        <v>#REF!</v>
      </c>
      <c r="K337" s="262" t="e">
        <f>'SCREENING INFO'!#REF!</f>
        <v>#REF!</v>
      </c>
      <c r="L337" s="245" t="e">
        <f>'SCREENING INFO'!#REF!</f>
        <v>#REF!</v>
      </c>
      <c r="M337" s="263" t="e">
        <f>'SCREENING INFO'!#REF!</f>
        <v>#REF!</v>
      </c>
      <c r="N337" s="264" t="e">
        <f>'SCREENING INFO'!#REF!</f>
        <v>#REF!</v>
      </c>
      <c r="O337" s="265" t="e">
        <f>'SCREENING INFO'!#REF!</f>
        <v>#REF!</v>
      </c>
      <c r="P337" s="224" t="e">
        <f>'SCREENING INFO'!#REF!</f>
        <v>#REF!</v>
      </c>
      <c r="Q337" s="266" t="e">
        <f>'SCREENING INFO'!#REF!</f>
        <v>#REF!</v>
      </c>
      <c r="R337" s="267" t="e">
        <f>'SCREENING INFO'!#REF!</f>
        <v>#REF!</v>
      </c>
      <c r="S337" s="265" t="e">
        <f>'SCREENING INFO'!#REF!</f>
        <v>#REF!</v>
      </c>
      <c r="T337" s="268" t="e">
        <f>'SCREENING INFO'!#REF!</f>
        <v>#REF!</v>
      </c>
      <c r="U337" s="207" t="e">
        <f>'SCREENING INFO'!#REF!</f>
        <v>#REF!</v>
      </c>
      <c r="V337" s="202" t="e">
        <f>'SCREENING INFO'!#REF!</f>
        <v>#REF!</v>
      </c>
      <c r="W337" s="202" t="e">
        <f>'SCREENING INFO'!#REF!</f>
        <v>#REF!</v>
      </c>
      <c r="X337" s="202" t="e">
        <f>'SCREENING INFO'!#REF!</f>
        <v>#REF!</v>
      </c>
      <c r="Y337" s="202" t="e">
        <f>'SCREENING INFO'!#REF!</f>
        <v>#REF!</v>
      </c>
      <c r="Z337" s="202" t="e">
        <f>'SCREENING INFO'!#REF!</f>
        <v>#REF!</v>
      </c>
      <c r="AA337" s="201" t="e">
        <f>'SCREENING INFO'!#REF!</f>
        <v>#REF!</v>
      </c>
      <c r="AB337" s="202" t="e">
        <f>'SCREENING INFO'!#REF!</f>
        <v>#REF!</v>
      </c>
      <c r="AC337" s="202" t="e">
        <f>'SCREENING INFO'!#REF!</f>
        <v>#REF!</v>
      </c>
      <c r="AD337" s="201" t="e">
        <f>'SCREENING INFO'!#REF!</f>
        <v>#REF!</v>
      </c>
      <c r="AE337" s="202" t="e">
        <f>'SCREENING INFO'!#REF!</f>
        <v>#REF!</v>
      </c>
      <c r="AF337" s="202" t="e">
        <f>'SCREENING INFO'!#REF!</f>
        <v>#REF!</v>
      </c>
      <c r="AG337" s="202" t="e">
        <f>'SCREENING INFO'!#REF!</f>
        <v>#REF!</v>
      </c>
      <c r="AH337" s="202" t="e">
        <f>'SCREENING INFO'!#REF!</f>
        <v>#REF!</v>
      </c>
      <c r="AI337" s="202" t="e">
        <f>'SCREENING INFO'!#REF!</f>
        <v>#REF!</v>
      </c>
      <c r="AJ337" s="202" t="e">
        <f>'SCREENING INFO'!#REF!</f>
        <v>#REF!</v>
      </c>
    </row>
    <row r="338" spans="1:36" hidden="1">
      <c r="A338" s="106" t="e">
        <f>'SCREENING INFO'!#REF!</f>
        <v>#REF!</v>
      </c>
      <c r="B338" s="106" t="e">
        <f>'SCREENING INFO'!#REF!</f>
        <v>#REF!</v>
      </c>
      <c r="C338" s="106" t="e">
        <f>'SCREENING INFO'!#REF!</f>
        <v>#REF!</v>
      </c>
      <c r="D338" s="129" t="e">
        <f>'SCREENING INFO'!#REF!</f>
        <v>#REF!</v>
      </c>
      <c r="E338" s="259" t="e">
        <f>'SCREENING INFO'!#REF!</f>
        <v>#REF!</v>
      </c>
      <c r="F338" s="260" t="e">
        <f>'SCREENING INFO'!#REF!</f>
        <v>#REF!</v>
      </c>
      <c r="G338" s="261" t="e">
        <f>'SCREENING INFO'!#REF!</f>
        <v>#REF!</v>
      </c>
      <c r="H338" s="259" t="e">
        <f>'SCREENING INFO'!#REF!</f>
        <v>#REF!</v>
      </c>
      <c r="I338" s="259" t="e">
        <f>'SCREENING INFO'!#REF!</f>
        <v>#REF!</v>
      </c>
      <c r="J338" s="262" t="e">
        <f>'SCREENING INFO'!#REF!</f>
        <v>#REF!</v>
      </c>
      <c r="K338" s="262" t="e">
        <f>'SCREENING INFO'!#REF!</f>
        <v>#REF!</v>
      </c>
      <c r="L338" s="245" t="e">
        <f>'SCREENING INFO'!#REF!</f>
        <v>#REF!</v>
      </c>
      <c r="M338" s="263" t="e">
        <f>'SCREENING INFO'!#REF!</f>
        <v>#REF!</v>
      </c>
      <c r="N338" s="264" t="e">
        <f>'SCREENING INFO'!#REF!</f>
        <v>#REF!</v>
      </c>
      <c r="O338" s="265" t="e">
        <f>'SCREENING INFO'!#REF!</f>
        <v>#REF!</v>
      </c>
      <c r="P338" s="224" t="e">
        <f>'SCREENING INFO'!#REF!</f>
        <v>#REF!</v>
      </c>
      <c r="Q338" s="266" t="e">
        <f>'SCREENING INFO'!#REF!</f>
        <v>#REF!</v>
      </c>
      <c r="R338" s="267" t="e">
        <f>'SCREENING INFO'!#REF!</f>
        <v>#REF!</v>
      </c>
      <c r="S338" s="265" t="e">
        <f>'SCREENING INFO'!#REF!</f>
        <v>#REF!</v>
      </c>
      <c r="T338" s="268" t="e">
        <f>'SCREENING INFO'!#REF!</f>
        <v>#REF!</v>
      </c>
      <c r="U338" s="207" t="e">
        <f>'SCREENING INFO'!#REF!</f>
        <v>#REF!</v>
      </c>
      <c r="V338" s="269" t="e">
        <f>'SCREENING INFO'!#REF!</f>
        <v>#REF!</v>
      </c>
      <c r="W338" s="202" t="e">
        <f>'SCREENING INFO'!#REF!</f>
        <v>#REF!</v>
      </c>
      <c r="X338" s="202" t="e">
        <f>'SCREENING INFO'!#REF!</f>
        <v>#REF!</v>
      </c>
      <c r="Y338" s="202" t="e">
        <f>'SCREENING INFO'!#REF!</f>
        <v>#REF!</v>
      </c>
      <c r="Z338" s="202" t="e">
        <f>'SCREENING INFO'!#REF!</f>
        <v>#REF!</v>
      </c>
      <c r="AA338" s="201" t="e">
        <f>'SCREENING INFO'!#REF!</f>
        <v>#REF!</v>
      </c>
      <c r="AB338" s="202" t="e">
        <f>'SCREENING INFO'!#REF!</f>
        <v>#REF!</v>
      </c>
      <c r="AC338" s="202" t="e">
        <f>'SCREENING INFO'!#REF!</f>
        <v>#REF!</v>
      </c>
      <c r="AD338" s="201" t="e">
        <f>'SCREENING INFO'!#REF!</f>
        <v>#REF!</v>
      </c>
      <c r="AE338" s="202" t="e">
        <f>'SCREENING INFO'!#REF!</f>
        <v>#REF!</v>
      </c>
      <c r="AF338" s="202" t="e">
        <f>'SCREENING INFO'!#REF!</f>
        <v>#REF!</v>
      </c>
      <c r="AG338" s="202" t="e">
        <f>'SCREENING INFO'!#REF!</f>
        <v>#REF!</v>
      </c>
      <c r="AH338" s="202" t="e">
        <f>'SCREENING INFO'!#REF!</f>
        <v>#REF!</v>
      </c>
      <c r="AI338" s="202" t="e">
        <f>'SCREENING INFO'!#REF!</f>
        <v>#REF!</v>
      </c>
      <c r="AJ338" s="202" t="e">
        <f>'SCREENING INFO'!#REF!</f>
        <v>#REF!</v>
      </c>
    </row>
    <row r="339" spans="1:36" s="25" customFormat="1" hidden="1">
      <c r="A339" s="106" t="e">
        <f>'SCREENING INFO'!#REF!</f>
        <v>#REF!</v>
      </c>
      <c r="B339" s="106" t="e">
        <f>'SCREENING INFO'!#REF!</f>
        <v>#REF!</v>
      </c>
      <c r="C339" s="106" t="e">
        <f>'SCREENING INFO'!#REF!</f>
        <v>#REF!</v>
      </c>
      <c r="D339" s="116" t="e">
        <f>'SCREENING INFO'!#REF!</f>
        <v>#REF!</v>
      </c>
      <c r="E339" s="200" t="e">
        <f>'SCREENING INFO'!#REF!</f>
        <v>#REF!</v>
      </c>
      <c r="F339" s="232" t="e">
        <f>'SCREENING INFO'!#REF!</f>
        <v>#REF!</v>
      </c>
      <c r="G339" s="132" t="e">
        <f>'SCREENING INFO'!#REF!</f>
        <v>#REF!</v>
      </c>
      <c r="H339" s="138" t="e">
        <f>'SCREENING INFO'!#REF!</f>
        <v>#REF!</v>
      </c>
      <c r="I339" s="138" t="e">
        <f>'SCREENING INFO'!#REF!</f>
        <v>#REF!</v>
      </c>
      <c r="J339" s="140" t="e">
        <f>'SCREENING INFO'!#REF!</f>
        <v>#REF!</v>
      </c>
      <c r="K339" s="140" t="e">
        <f>'SCREENING INFO'!#REF!</f>
        <v>#REF!</v>
      </c>
      <c r="L339" s="243" t="e">
        <f>'SCREENING INFO'!#REF!</f>
        <v>#REF!</v>
      </c>
      <c r="M339" s="221" t="e">
        <f>'SCREENING INFO'!#REF!</f>
        <v>#REF!</v>
      </c>
      <c r="N339" s="223" t="e">
        <f>'SCREENING INFO'!#REF!</f>
        <v>#REF!</v>
      </c>
      <c r="O339" s="140" t="e">
        <f>'SCREENING INFO'!#REF!</f>
        <v>#REF!</v>
      </c>
      <c r="P339" s="224" t="e">
        <f>'SCREENING INFO'!#REF!</f>
        <v>#REF!</v>
      </c>
      <c r="Q339" s="242" t="e">
        <f>'SCREENING INFO'!#REF!</f>
        <v>#REF!</v>
      </c>
      <c r="R339" s="225" t="e">
        <f>'SCREENING INFO'!#REF!</f>
        <v>#REF!</v>
      </c>
      <c r="S339" s="140" t="e">
        <f>'SCREENING INFO'!#REF!</f>
        <v>#REF!</v>
      </c>
      <c r="T339" s="206" t="e">
        <f>'SCREENING INFO'!#REF!</f>
        <v>#REF!</v>
      </c>
      <c r="U339" s="138" t="e">
        <f>'SCREENING INFO'!#REF!</f>
        <v>#REF!</v>
      </c>
      <c r="V339" s="138" t="e">
        <f>'SCREENING INFO'!#REF!</f>
        <v>#REF!</v>
      </c>
      <c r="W339" s="138" t="e">
        <f>'SCREENING INFO'!#REF!</f>
        <v>#REF!</v>
      </c>
      <c r="X339" s="138" t="e">
        <f>'SCREENING INFO'!#REF!</f>
        <v>#REF!</v>
      </c>
      <c r="Y339" s="138" t="e">
        <f>'SCREENING INFO'!#REF!</f>
        <v>#REF!</v>
      </c>
      <c r="Z339" s="138" t="e">
        <f>'SCREENING INFO'!#REF!</f>
        <v>#REF!</v>
      </c>
      <c r="AA339" s="201" t="e">
        <f>'SCREENING INFO'!#REF!</f>
        <v>#REF!</v>
      </c>
      <c r="AB339" s="207" t="e">
        <f>'SCREENING INFO'!#REF!</f>
        <v>#REF!</v>
      </c>
      <c r="AC339" s="138" t="e">
        <f>'SCREENING INFO'!#REF!</f>
        <v>#REF!</v>
      </c>
      <c r="AD339" s="138" t="e">
        <f>'SCREENING INFO'!#REF!</f>
        <v>#REF!</v>
      </c>
      <c r="AE339" s="138" t="e">
        <f>'SCREENING INFO'!#REF!</f>
        <v>#REF!</v>
      </c>
      <c r="AF339" s="138" t="e">
        <f>'SCREENING INFO'!#REF!</f>
        <v>#REF!</v>
      </c>
      <c r="AG339" s="138" t="e">
        <f>'SCREENING INFO'!#REF!</f>
        <v>#REF!</v>
      </c>
      <c r="AH339" s="138" t="e">
        <f>'SCREENING INFO'!#REF!</f>
        <v>#REF!</v>
      </c>
      <c r="AI339" s="138" t="e">
        <f>'SCREENING INFO'!#REF!</f>
        <v>#REF!</v>
      </c>
      <c r="AJ339" s="138" t="e">
        <f>'SCREENING INFO'!#REF!</f>
        <v>#REF!</v>
      </c>
    </row>
    <row r="340" spans="1:36" s="25" customFormat="1" hidden="1">
      <c r="A340" s="106" t="e">
        <f>'SCREENING INFO'!#REF!</f>
        <v>#REF!</v>
      </c>
      <c r="B340" s="106" t="e">
        <f>'SCREENING INFO'!#REF!</f>
        <v>#REF!</v>
      </c>
      <c r="C340" s="106" t="e">
        <f>'SCREENING INFO'!#REF!</f>
        <v>#REF!</v>
      </c>
      <c r="D340" s="116" t="e">
        <f>'SCREENING INFO'!#REF!</f>
        <v>#REF!</v>
      </c>
      <c r="E340" s="200" t="e">
        <f>'SCREENING INFO'!#REF!</f>
        <v>#REF!</v>
      </c>
      <c r="F340" s="232" t="e">
        <f>'SCREENING INFO'!#REF!</f>
        <v>#REF!</v>
      </c>
      <c r="G340" s="132" t="e">
        <f>'SCREENING INFO'!#REF!</f>
        <v>#REF!</v>
      </c>
      <c r="H340" s="138" t="e">
        <f>'SCREENING INFO'!#REF!</f>
        <v>#REF!</v>
      </c>
      <c r="I340" s="138" t="e">
        <f>'SCREENING INFO'!#REF!</f>
        <v>#REF!</v>
      </c>
      <c r="J340" s="140" t="e">
        <f>'SCREENING INFO'!#REF!</f>
        <v>#REF!</v>
      </c>
      <c r="K340" s="140" t="e">
        <f>'SCREENING INFO'!#REF!</f>
        <v>#REF!</v>
      </c>
      <c r="L340" s="222" t="e">
        <f>'SCREENING INFO'!#REF!</f>
        <v>#REF!</v>
      </c>
      <c r="M340" s="221" t="e">
        <f>'SCREENING INFO'!#REF!</f>
        <v>#REF!</v>
      </c>
      <c r="N340" s="223" t="e">
        <f>'SCREENING INFO'!#REF!</f>
        <v>#REF!</v>
      </c>
      <c r="O340" s="140" t="e">
        <f>'SCREENING INFO'!#REF!</f>
        <v>#REF!</v>
      </c>
      <c r="P340" s="224" t="e">
        <f>'SCREENING INFO'!#REF!</f>
        <v>#REF!</v>
      </c>
      <c r="Q340" s="242" t="e">
        <f>'SCREENING INFO'!#REF!</f>
        <v>#REF!</v>
      </c>
      <c r="R340" s="225" t="e">
        <f>'SCREENING INFO'!#REF!</f>
        <v>#REF!</v>
      </c>
      <c r="S340" s="140" t="e">
        <f>'SCREENING INFO'!#REF!</f>
        <v>#REF!</v>
      </c>
      <c r="T340" s="206" t="e">
        <f>'SCREENING INFO'!#REF!</f>
        <v>#REF!</v>
      </c>
      <c r="U340" s="138" t="e">
        <f>'SCREENING INFO'!#REF!</f>
        <v>#REF!</v>
      </c>
      <c r="V340" s="138" t="e">
        <f>'SCREENING INFO'!#REF!</f>
        <v>#REF!</v>
      </c>
      <c r="W340" s="138" t="e">
        <f>'SCREENING INFO'!#REF!</f>
        <v>#REF!</v>
      </c>
      <c r="X340" s="138" t="e">
        <f>'SCREENING INFO'!#REF!</f>
        <v>#REF!</v>
      </c>
      <c r="Y340" s="138" t="e">
        <f>'SCREENING INFO'!#REF!</f>
        <v>#REF!</v>
      </c>
      <c r="Z340" s="138" t="e">
        <f>'SCREENING INFO'!#REF!</f>
        <v>#REF!</v>
      </c>
      <c r="AA340" s="201" t="e">
        <f>'SCREENING INFO'!#REF!</f>
        <v>#REF!</v>
      </c>
      <c r="AB340" s="207" t="e">
        <f>'SCREENING INFO'!#REF!</f>
        <v>#REF!</v>
      </c>
      <c r="AC340" s="138" t="e">
        <f>'SCREENING INFO'!#REF!</f>
        <v>#REF!</v>
      </c>
      <c r="AD340" s="138" t="e">
        <f>'SCREENING INFO'!#REF!</f>
        <v>#REF!</v>
      </c>
      <c r="AE340" s="138" t="e">
        <f>'SCREENING INFO'!#REF!</f>
        <v>#REF!</v>
      </c>
      <c r="AF340" s="138" t="e">
        <f>'SCREENING INFO'!#REF!</f>
        <v>#REF!</v>
      </c>
      <c r="AG340" s="138" t="e">
        <f>'SCREENING INFO'!#REF!</f>
        <v>#REF!</v>
      </c>
      <c r="AH340" s="138" t="e">
        <f>'SCREENING INFO'!#REF!</f>
        <v>#REF!</v>
      </c>
      <c r="AI340" s="138" t="e">
        <f>'SCREENING INFO'!#REF!</f>
        <v>#REF!</v>
      </c>
      <c r="AJ340" s="138" t="e">
        <f>'SCREENING INFO'!#REF!</f>
        <v>#REF!</v>
      </c>
    </row>
    <row r="341" spans="1:36" s="25" customFormat="1" hidden="1">
      <c r="A341" s="106" t="e">
        <f>'SCREENING INFO'!#REF!</f>
        <v>#REF!</v>
      </c>
      <c r="B341" s="106" t="e">
        <f>'SCREENING INFO'!#REF!</f>
        <v>#REF!</v>
      </c>
      <c r="C341" s="106" t="e">
        <f>'SCREENING INFO'!#REF!</f>
        <v>#REF!</v>
      </c>
      <c r="D341" s="130" t="e">
        <f>'SCREENING INFO'!#REF!</f>
        <v>#REF!</v>
      </c>
      <c r="E341" s="130" t="e">
        <f>'SCREENING INFO'!#REF!</f>
        <v>#REF!</v>
      </c>
      <c r="F341" s="233" t="e">
        <f>'SCREENING INFO'!#REF!</f>
        <v>#REF!</v>
      </c>
      <c r="G341" s="141" t="e">
        <f>'SCREENING INFO'!#REF!</f>
        <v>#REF!</v>
      </c>
      <c r="H341" s="130" t="e">
        <f>'SCREENING INFO'!#REF!</f>
        <v>#REF!</v>
      </c>
      <c r="I341" s="130" t="e">
        <f>'SCREENING INFO'!#REF!</f>
        <v>#REF!</v>
      </c>
      <c r="J341" s="140" t="e">
        <f>'SCREENING INFO'!#REF!</f>
        <v>#REF!</v>
      </c>
      <c r="K341" s="140" t="e">
        <f>'SCREENING INFO'!#REF!</f>
        <v>#REF!</v>
      </c>
      <c r="L341" s="222" t="e">
        <f>'SCREENING INFO'!#REF!</f>
        <v>#REF!</v>
      </c>
      <c r="M341" s="221" t="e">
        <f>'SCREENING INFO'!#REF!</f>
        <v>#REF!</v>
      </c>
      <c r="N341" s="223" t="e">
        <f>'SCREENING INFO'!#REF!</f>
        <v>#REF!</v>
      </c>
      <c r="O341" s="140" t="e">
        <f>'SCREENING INFO'!#REF!</f>
        <v>#REF!</v>
      </c>
      <c r="P341" s="224" t="e">
        <f>'SCREENING INFO'!#REF!</f>
        <v>#REF!</v>
      </c>
      <c r="Q341" s="242" t="e">
        <f>'SCREENING INFO'!#REF!</f>
        <v>#REF!</v>
      </c>
      <c r="R341" s="225" t="e">
        <f>'SCREENING INFO'!#REF!</f>
        <v>#REF!</v>
      </c>
      <c r="S341" s="140" t="e">
        <f>'SCREENING INFO'!#REF!</f>
        <v>#REF!</v>
      </c>
      <c r="T341" s="206" t="e">
        <f>'SCREENING INFO'!#REF!</f>
        <v>#REF!</v>
      </c>
      <c r="U341" s="138" t="e">
        <f>'SCREENING INFO'!#REF!</f>
        <v>#REF!</v>
      </c>
      <c r="V341" s="199" t="e">
        <f>'SCREENING INFO'!#REF!</f>
        <v>#REF!</v>
      </c>
      <c r="W341" s="132" t="e">
        <f>'SCREENING INFO'!#REF!</f>
        <v>#REF!</v>
      </c>
      <c r="X341" s="132" t="e">
        <f>'SCREENING INFO'!#REF!</f>
        <v>#REF!</v>
      </c>
      <c r="Y341" s="132" t="e">
        <f>'SCREENING INFO'!#REF!</f>
        <v>#REF!</v>
      </c>
      <c r="Z341" s="132" t="e">
        <f>'SCREENING INFO'!#REF!</f>
        <v>#REF!</v>
      </c>
      <c r="AA341" s="201" t="e">
        <f>'SCREENING INFO'!#REF!</f>
        <v>#REF!</v>
      </c>
      <c r="AB341" s="202" t="e">
        <f>'SCREENING INFO'!#REF!</f>
        <v>#REF!</v>
      </c>
      <c r="AC341" s="132" t="e">
        <f>'SCREENING INFO'!#REF!</f>
        <v>#REF!</v>
      </c>
      <c r="AD341" s="201" t="e">
        <f>'SCREENING INFO'!#REF!</f>
        <v>#REF!</v>
      </c>
      <c r="AE341" s="132" t="e">
        <f>'SCREENING INFO'!#REF!</f>
        <v>#REF!</v>
      </c>
      <c r="AF341" s="132" t="e">
        <f>'SCREENING INFO'!#REF!</f>
        <v>#REF!</v>
      </c>
      <c r="AG341" s="132" t="e">
        <f>'SCREENING INFO'!#REF!</f>
        <v>#REF!</v>
      </c>
      <c r="AH341" s="132" t="e">
        <f>'SCREENING INFO'!#REF!</f>
        <v>#REF!</v>
      </c>
      <c r="AI341" s="132" t="e">
        <f>'SCREENING INFO'!#REF!</f>
        <v>#REF!</v>
      </c>
      <c r="AJ341" s="132" t="e">
        <f>'SCREENING INFO'!#REF!</f>
        <v>#REF!</v>
      </c>
    </row>
    <row r="342" spans="1:36" s="25" customFormat="1" hidden="1">
      <c r="A342" s="106" t="e">
        <f>'SCREENING INFO'!#REF!</f>
        <v>#REF!</v>
      </c>
      <c r="B342" s="106" t="e">
        <f>'SCREENING INFO'!#REF!</f>
        <v>#REF!</v>
      </c>
      <c r="C342" s="106" t="e">
        <f>'SCREENING INFO'!#REF!</f>
        <v>#REF!</v>
      </c>
      <c r="D342" s="130" t="e">
        <f>'SCREENING INFO'!#REF!</f>
        <v>#REF!</v>
      </c>
      <c r="E342" s="130" t="e">
        <f>'SCREENING INFO'!#REF!</f>
        <v>#REF!</v>
      </c>
      <c r="F342" s="234" t="e">
        <f>'SCREENING INFO'!#REF!</f>
        <v>#REF!</v>
      </c>
      <c r="G342" s="141" t="e">
        <f>'SCREENING INFO'!#REF!</f>
        <v>#REF!</v>
      </c>
      <c r="H342" s="130" t="e">
        <f>'SCREENING INFO'!#REF!</f>
        <v>#REF!</v>
      </c>
      <c r="I342" s="130" t="e">
        <f>'SCREENING INFO'!#REF!</f>
        <v>#REF!</v>
      </c>
      <c r="J342" s="140" t="e">
        <f>'SCREENING INFO'!#REF!</f>
        <v>#REF!</v>
      </c>
      <c r="K342" s="140" t="e">
        <f>'SCREENING INFO'!#REF!</f>
        <v>#REF!</v>
      </c>
      <c r="L342" s="222" t="e">
        <f>'SCREENING INFO'!#REF!</f>
        <v>#REF!</v>
      </c>
      <c r="M342" s="221" t="e">
        <f>'SCREENING INFO'!#REF!</f>
        <v>#REF!</v>
      </c>
      <c r="N342" s="223" t="e">
        <f>'SCREENING INFO'!#REF!</f>
        <v>#REF!</v>
      </c>
      <c r="O342" s="140" t="e">
        <f>'SCREENING INFO'!#REF!</f>
        <v>#REF!</v>
      </c>
      <c r="P342" s="224" t="e">
        <f>'SCREENING INFO'!#REF!</f>
        <v>#REF!</v>
      </c>
      <c r="Q342" s="242" t="e">
        <f>'SCREENING INFO'!#REF!</f>
        <v>#REF!</v>
      </c>
      <c r="R342" s="225" t="e">
        <f>'SCREENING INFO'!#REF!</f>
        <v>#REF!</v>
      </c>
      <c r="S342" s="140" t="e">
        <f>'SCREENING INFO'!#REF!</f>
        <v>#REF!</v>
      </c>
      <c r="T342" s="206" t="e">
        <f>'SCREENING INFO'!#REF!</f>
        <v>#REF!</v>
      </c>
      <c r="U342" s="138" t="e">
        <f>'SCREENING INFO'!#REF!</f>
        <v>#REF!</v>
      </c>
      <c r="V342" s="199" t="e">
        <f>'SCREENING INFO'!#REF!</f>
        <v>#REF!</v>
      </c>
      <c r="W342" s="132" t="e">
        <f>'SCREENING INFO'!#REF!</f>
        <v>#REF!</v>
      </c>
      <c r="X342" s="132" t="e">
        <f>'SCREENING INFO'!#REF!</f>
        <v>#REF!</v>
      </c>
      <c r="Y342" s="132" t="e">
        <f>'SCREENING INFO'!#REF!</f>
        <v>#REF!</v>
      </c>
      <c r="Z342" s="132" t="e">
        <f>'SCREENING INFO'!#REF!</f>
        <v>#REF!</v>
      </c>
      <c r="AA342" s="227" t="e">
        <f>'SCREENING INFO'!#REF!</f>
        <v>#REF!</v>
      </c>
      <c r="AB342" s="202" t="e">
        <f>'SCREENING INFO'!#REF!</f>
        <v>#REF!</v>
      </c>
      <c r="AC342" s="132" t="e">
        <f>'SCREENING INFO'!#REF!</f>
        <v>#REF!</v>
      </c>
      <c r="AD342" s="201" t="e">
        <f>'SCREENING INFO'!#REF!</f>
        <v>#REF!</v>
      </c>
      <c r="AE342" s="132" t="e">
        <f>'SCREENING INFO'!#REF!</f>
        <v>#REF!</v>
      </c>
      <c r="AF342" s="132" t="e">
        <f>'SCREENING INFO'!#REF!</f>
        <v>#REF!</v>
      </c>
      <c r="AG342" s="132" t="e">
        <f>'SCREENING INFO'!#REF!</f>
        <v>#REF!</v>
      </c>
      <c r="AH342" s="132" t="e">
        <f>'SCREENING INFO'!#REF!</f>
        <v>#REF!</v>
      </c>
      <c r="AI342" s="132" t="e">
        <f>'SCREENING INFO'!#REF!</f>
        <v>#REF!</v>
      </c>
      <c r="AJ342" s="132" t="e">
        <f>'SCREENING INFO'!#REF!</f>
        <v>#REF!</v>
      </c>
    </row>
    <row r="343" spans="1:36" s="25" customFormat="1" hidden="1">
      <c r="A343" s="106" t="e">
        <f>'SCREENING INFO'!#REF!</f>
        <v>#REF!</v>
      </c>
      <c r="B343" s="106" t="e">
        <f>'SCREENING INFO'!#REF!</f>
        <v>#REF!</v>
      </c>
      <c r="C343" s="106" t="e">
        <f>'SCREENING INFO'!#REF!</f>
        <v>#REF!</v>
      </c>
      <c r="D343" s="130" t="e">
        <f>'SCREENING INFO'!#REF!</f>
        <v>#REF!</v>
      </c>
      <c r="E343" s="130" t="e">
        <f>'SCREENING INFO'!#REF!</f>
        <v>#REF!</v>
      </c>
      <c r="F343" s="234" t="e">
        <f>'SCREENING INFO'!#REF!</f>
        <v>#REF!</v>
      </c>
      <c r="G343" s="149" t="e">
        <f>'SCREENING INFO'!#REF!</f>
        <v>#REF!</v>
      </c>
      <c r="H343" s="130" t="e">
        <f>'SCREENING INFO'!#REF!</f>
        <v>#REF!</v>
      </c>
      <c r="I343" s="130" t="e">
        <f>'SCREENING INFO'!#REF!</f>
        <v>#REF!</v>
      </c>
      <c r="J343" s="140" t="e">
        <f>'SCREENING INFO'!#REF!</f>
        <v>#REF!</v>
      </c>
      <c r="K343" s="140" t="e">
        <f>'SCREENING INFO'!#REF!</f>
        <v>#REF!</v>
      </c>
      <c r="L343" s="222" t="e">
        <f>'SCREENING INFO'!#REF!</f>
        <v>#REF!</v>
      </c>
      <c r="M343" s="221" t="e">
        <f>'SCREENING INFO'!#REF!</f>
        <v>#REF!</v>
      </c>
      <c r="N343" s="223" t="e">
        <f>'SCREENING INFO'!#REF!</f>
        <v>#REF!</v>
      </c>
      <c r="O343" s="140" t="e">
        <f>'SCREENING INFO'!#REF!</f>
        <v>#REF!</v>
      </c>
      <c r="P343" s="224" t="e">
        <f>'SCREENING INFO'!#REF!</f>
        <v>#REF!</v>
      </c>
      <c r="Q343" s="242" t="e">
        <f>'SCREENING INFO'!#REF!</f>
        <v>#REF!</v>
      </c>
      <c r="R343" s="225" t="e">
        <f>'SCREENING INFO'!#REF!</f>
        <v>#REF!</v>
      </c>
      <c r="S343" s="140" t="e">
        <f>'SCREENING INFO'!#REF!</f>
        <v>#REF!</v>
      </c>
      <c r="T343" s="206" t="e">
        <f>'SCREENING INFO'!#REF!</f>
        <v>#REF!</v>
      </c>
      <c r="U343" s="138" t="e">
        <f>'SCREENING INFO'!#REF!</f>
        <v>#REF!</v>
      </c>
      <c r="V343" s="132" t="e">
        <f>'SCREENING INFO'!#REF!</f>
        <v>#REF!</v>
      </c>
      <c r="W343" s="132" t="e">
        <f>'SCREENING INFO'!#REF!</f>
        <v>#REF!</v>
      </c>
      <c r="X343" s="132" t="e">
        <f>'SCREENING INFO'!#REF!</f>
        <v>#REF!</v>
      </c>
      <c r="Y343" s="132" t="e">
        <f>'SCREENING INFO'!#REF!</f>
        <v>#REF!</v>
      </c>
      <c r="Z343" s="132" t="e">
        <f>'SCREENING INFO'!#REF!</f>
        <v>#REF!</v>
      </c>
      <c r="AA343" s="201" t="e">
        <f>'SCREENING INFO'!#REF!</f>
        <v>#REF!</v>
      </c>
      <c r="AB343" s="202" t="e">
        <f>'SCREENING INFO'!#REF!</f>
        <v>#REF!</v>
      </c>
      <c r="AC343" s="132" t="e">
        <f>'SCREENING INFO'!#REF!</f>
        <v>#REF!</v>
      </c>
      <c r="AD343" s="201" t="e">
        <f>'SCREENING INFO'!#REF!</f>
        <v>#REF!</v>
      </c>
      <c r="AE343" s="132" t="e">
        <f>'SCREENING INFO'!#REF!</f>
        <v>#REF!</v>
      </c>
      <c r="AF343" s="132" t="e">
        <f>'SCREENING INFO'!#REF!</f>
        <v>#REF!</v>
      </c>
      <c r="AG343" s="132" t="e">
        <f>'SCREENING INFO'!#REF!</f>
        <v>#REF!</v>
      </c>
      <c r="AH343" s="132" t="e">
        <f>'SCREENING INFO'!#REF!</f>
        <v>#REF!</v>
      </c>
      <c r="AI343" s="132" t="e">
        <f>'SCREENING INFO'!#REF!</f>
        <v>#REF!</v>
      </c>
      <c r="AJ343" s="132" t="e">
        <f>'SCREENING INFO'!#REF!</f>
        <v>#REF!</v>
      </c>
    </row>
    <row r="344" spans="1:36" s="25" customFormat="1" hidden="1">
      <c r="A344" s="106" t="e">
        <f>'SCREENING INFO'!#REF!</f>
        <v>#REF!</v>
      </c>
      <c r="B344" s="106" t="e">
        <f>'SCREENING INFO'!#REF!</f>
        <v>#REF!</v>
      </c>
      <c r="C344" s="106" t="e">
        <f>'SCREENING INFO'!#REF!</f>
        <v>#REF!</v>
      </c>
      <c r="D344" s="130" t="e">
        <f>'SCREENING INFO'!#REF!</f>
        <v>#REF!</v>
      </c>
      <c r="E344" s="130" t="e">
        <f>'SCREENING INFO'!#REF!</f>
        <v>#REF!</v>
      </c>
      <c r="F344" s="233" t="e">
        <f>'SCREENING INFO'!#REF!</f>
        <v>#REF!</v>
      </c>
      <c r="G344" s="141" t="e">
        <f>'SCREENING INFO'!#REF!</f>
        <v>#REF!</v>
      </c>
      <c r="H344" s="130" t="e">
        <f>'SCREENING INFO'!#REF!</f>
        <v>#REF!</v>
      </c>
      <c r="I344" s="130" t="e">
        <f>'SCREENING INFO'!#REF!</f>
        <v>#REF!</v>
      </c>
      <c r="J344" s="140" t="e">
        <f>'SCREENING INFO'!#REF!</f>
        <v>#REF!</v>
      </c>
      <c r="K344" s="140" t="e">
        <f>'SCREENING INFO'!#REF!</f>
        <v>#REF!</v>
      </c>
      <c r="L344" s="222" t="e">
        <f>'SCREENING INFO'!#REF!</f>
        <v>#REF!</v>
      </c>
      <c r="M344" s="221" t="e">
        <f>'SCREENING INFO'!#REF!</f>
        <v>#REF!</v>
      </c>
      <c r="N344" s="223" t="e">
        <f>'SCREENING INFO'!#REF!</f>
        <v>#REF!</v>
      </c>
      <c r="O344" s="140" t="e">
        <f>'SCREENING INFO'!#REF!</f>
        <v>#REF!</v>
      </c>
      <c r="P344" s="224" t="e">
        <f>'SCREENING INFO'!#REF!</f>
        <v>#REF!</v>
      </c>
      <c r="Q344" s="242" t="e">
        <f>'SCREENING INFO'!#REF!</f>
        <v>#REF!</v>
      </c>
      <c r="R344" s="225" t="e">
        <f>'SCREENING INFO'!#REF!</f>
        <v>#REF!</v>
      </c>
      <c r="S344" s="140" t="e">
        <f>'SCREENING INFO'!#REF!</f>
        <v>#REF!</v>
      </c>
      <c r="T344" s="206" t="e">
        <f>'SCREENING INFO'!#REF!</f>
        <v>#REF!</v>
      </c>
      <c r="U344" s="138" t="e">
        <f>'SCREENING INFO'!#REF!</f>
        <v>#REF!</v>
      </c>
      <c r="V344" s="199" t="e">
        <f>'SCREENING INFO'!#REF!</f>
        <v>#REF!</v>
      </c>
      <c r="W344" s="132" t="e">
        <f>'SCREENING INFO'!#REF!</f>
        <v>#REF!</v>
      </c>
      <c r="X344" s="132" t="e">
        <f>'SCREENING INFO'!#REF!</f>
        <v>#REF!</v>
      </c>
      <c r="Y344" s="132" t="e">
        <f>'SCREENING INFO'!#REF!</f>
        <v>#REF!</v>
      </c>
      <c r="Z344" s="132" t="e">
        <f>'SCREENING INFO'!#REF!</f>
        <v>#REF!</v>
      </c>
      <c r="AA344" s="201" t="e">
        <f>'SCREENING INFO'!#REF!</f>
        <v>#REF!</v>
      </c>
      <c r="AB344" s="202" t="e">
        <f>'SCREENING INFO'!#REF!</f>
        <v>#REF!</v>
      </c>
      <c r="AC344" s="132" t="e">
        <f>'SCREENING INFO'!#REF!</f>
        <v>#REF!</v>
      </c>
      <c r="AD344" s="201" t="e">
        <f>'SCREENING INFO'!#REF!</f>
        <v>#REF!</v>
      </c>
      <c r="AE344" s="132" t="e">
        <f>'SCREENING INFO'!#REF!</f>
        <v>#REF!</v>
      </c>
      <c r="AF344" s="132" t="e">
        <f>'SCREENING INFO'!#REF!</f>
        <v>#REF!</v>
      </c>
      <c r="AG344" s="132" t="e">
        <f>'SCREENING INFO'!#REF!</f>
        <v>#REF!</v>
      </c>
      <c r="AH344" s="132" t="e">
        <f>'SCREENING INFO'!#REF!</f>
        <v>#REF!</v>
      </c>
      <c r="AI344" s="132" t="e">
        <f>'SCREENING INFO'!#REF!</f>
        <v>#REF!</v>
      </c>
      <c r="AJ344" s="132" t="e">
        <f>'SCREENING INFO'!#REF!</f>
        <v>#REF!</v>
      </c>
    </row>
    <row r="345" spans="1:36" s="25" customFormat="1" hidden="1">
      <c r="A345" s="106" t="e">
        <f>'SCREENING INFO'!#REF!</f>
        <v>#REF!</v>
      </c>
      <c r="B345" s="106" t="e">
        <f>'SCREENING INFO'!#REF!</f>
        <v>#REF!</v>
      </c>
      <c r="C345" s="106" t="e">
        <f>'SCREENING INFO'!#REF!</f>
        <v>#REF!</v>
      </c>
      <c r="D345" s="130" t="e">
        <f>'SCREENING INFO'!#REF!</f>
        <v>#REF!</v>
      </c>
      <c r="E345" s="130" t="e">
        <f>'SCREENING INFO'!#REF!</f>
        <v>#REF!</v>
      </c>
      <c r="F345" s="233" t="e">
        <f>'SCREENING INFO'!#REF!</f>
        <v>#REF!</v>
      </c>
      <c r="G345" s="141" t="e">
        <f>'SCREENING INFO'!#REF!</f>
        <v>#REF!</v>
      </c>
      <c r="H345" s="130" t="e">
        <f>'SCREENING INFO'!#REF!</f>
        <v>#REF!</v>
      </c>
      <c r="I345" s="130" t="e">
        <f>'SCREENING INFO'!#REF!</f>
        <v>#REF!</v>
      </c>
      <c r="J345" s="140" t="e">
        <f>'SCREENING INFO'!#REF!</f>
        <v>#REF!</v>
      </c>
      <c r="K345" s="140" t="e">
        <f>'SCREENING INFO'!#REF!</f>
        <v>#REF!</v>
      </c>
      <c r="L345" s="222" t="e">
        <f>'SCREENING INFO'!#REF!</f>
        <v>#REF!</v>
      </c>
      <c r="M345" s="221" t="e">
        <f>'SCREENING INFO'!#REF!</f>
        <v>#REF!</v>
      </c>
      <c r="N345" s="223" t="e">
        <f>'SCREENING INFO'!#REF!</f>
        <v>#REF!</v>
      </c>
      <c r="O345" s="140" t="e">
        <f>'SCREENING INFO'!#REF!</f>
        <v>#REF!</v>
      </c>
      <c r="P345" s="224" t="e">
        <f>'SCREENING INFO'!#REF!</f>
        <v>#REF!</v>
      </c>
      <c r="Q345" s="242" t="e">
        <f>'SCREENING INFO'!#REF!</f>
        <v>#REF!</v>
      </c>
      <c r="R345" s="225" t="e">
        <f>'SCREENING INFO'!#REF!</f>
        <v>#REF!</v>
      </c>
      <c r="S345" s="140" t="e">
        <f>'SCREENING INFO'!#REF!</f>
        <v>#REF!</v>
      </c>
      <c r="T345" s="206" t="e">
        <f>'SCREENING INFO'!#REF!</f>
        <v>#REF!</v>
      </c>
      <c r="U345" s="138" t="e">
        <f>'SCREENING INFO'!#REF!</f>
        <v>#REF!</v>
      </c>
      <c r="V345" s="132" t="e">
        <f>'SCREENING INFO'!#REF!</f>
        <v>#REF!</v>
      </c>
      <c r="W345" s="132" t="e">
        <f>'SCREENING INFO'!#REF!</f>
        <v>#REF!</v>
      </c>
      <c r="X345" s="132" t="e">
        <f>'SCREENING INFO'!#REF!</f>
        <v>#REF!</v>
      </c>
      <c r="Y345" s="132" t="e">
        <f>'SCREENING INFO'!#REF!</f>
        <v>#REF!</v>
      </c>
      <c r="Z345" s="132" t="e">
        <f>'SCREENING INFO'!#REF!</f>
        <v>#REF!</v>
      </c>
      <c r="AA345" s="201" t="e">
        <f>'SCREENING INFO'!#REF!</f>
        <v>#REF!</v>
      </c>
      <c r="AB345" s="202" t="e">
        <f>'SCREENING INFO'!#REF!</f>
        <v>#REF!</v>
      </c>
      <c r="AC345" s="132" t="e">
        <f>'SCREENING INFO'!#REF!</f>
        <v>#REF!</v>
      </c>
      <c r="AD345" s="132" t="e">
        <f>'SCREENING INFO'!#REF!</f>
        <v>#REF!</v>
      </c>
      <c r="AE345" s="132" t="e">
        <f>'SCREENING INFO'!#REF!</f>
        <v>#REF!</v>
      </c>
      <c r="AF345" s="132" t="e">
        <f>'SCREENING INFO'!#REF!</f>
        <v>#REF!</v>
      </c>
      <c r="AG345" s="132" t="e">
        <f>'SCREENING INFO'!#REF!</f>
        <v>#REF!</v>
      </c>
      <c r="AH345" s="132" t="e">
        <f>'SCREENING INFO'!#REF!</f>
        <v>#REF!</v>
      </c>
      <c r="AI345" s="132" t="e">
        <f>'SCREENING INFO'!#REF!</f>
        <v>#REF!</v>
      </c>
      <c r="AJ345" s="132" t="e">
        <f>'SCREENING INFO'!#REF!</f>
        <v>#REF!</v>
      </c>
    </row>
    <row r="346" spans="1:36" s="25" customFormat="1" hidden="1">
      <c r="A346" s="106" t="e">
        <f>'SCREENING INFO'!#REF!</f>
        <v>#REF!</v>
      </c>
      <c r="B346" s="106" t="e">
        <f>'SCREENING INFO'!#REF!</f>
        <v>#REF!</v>
      </c>
      <c r="C346" s="106" t="e">
        <f>'SCREENING INFO'!#REF!</f>
        <v>#REF!</v>
      </c>
      <c r="D346" s="116" t="e">
        <f>'SCREENING INFO'!#REF!</f>
        <v>#REF!</v>
      </c>
      <c r="E346" s="200" t="e">
        <f>'SCREENING INFO'!#REF!</f>
        <v>#REF!</v>
      </c>
      <c r="F346" s="232" t="e">
        <f>'SCREENING INFO'!#REF!</f>
        <v>#REF!</v>
      </c>
      <c r="G346" s="132" t="e">
        <f>'SCREENING INFO'!#REF!</f>
        <v>#REF!</v>
      </c>
      <c r="H346" s="138" t="e">
        <f>'SCREENING INFO'!#REF!</f>
        <v>#REF!</v>
      </c>
      <c r="I346" s="138" t="e">
        <f>'SCREENING INFO'!#REF!</f>
        <v>#REF!</v>
      </c>
      <c r="J346" s="140" t="e">
        <f>'SCREENING INFO'!#REF!</f>
        <v>#REF!</v>
      </c>
      <c r="K346" s="140" t="e">
        <f>'SCREENING INFO'!#REF!</f>
        <v>#REF!</v>
      </c>
      <c r="L346" s="222" t="e">
        <f>'SCREENING INFO'!#REF!</f>
        <v>#REF!</v>
      </c>
      <c r="M346" s="221" t="e">
        <f>'SCREENING INFO'!#REF!</f>
        <v>#REF!</v>
      </c>
      <c r="N346" s="223" t="e">
        <f>'SCREENING INFO'!#REF!</f>
        <v>#REF!</v>
      </c>
      <c r="O346" s="140" t="e">
        <f>'SCREENING INFO'!#REF!</f>
        <v>#REF!</v>
      </c>
      <c r="P346" s="224" t="e">
        <f>'SCREENING INFO'!#REF!</f>
        <v>#REF!</v>
      </c>
      <c r="Q346" s="242" t="e">
        <f>'SCREENING INFO'!#REF!</f>
        <v>#REF!</v>
      </c>
      <c r="R346" s="225" t="e">
        <f>'SCREENING INFO'!#REF!</f>
        <v>#REF!</v>
      </c>
      <c r="S346" s="140" t="e">
        <f>'SCREENING INFO'!#REF!</f>
        <v>#REF!</v>
      </c>
      <c r="T346" s="206" t="e">
        <f>'SCREENING INFO'!#REF!</f>
        <v>#REF!</v>
      </c>
      <c r="U346" s="138" t="e">
        <f>'SCREENING INFO'!#REF!</f>
        <v>#REF!</v>
      </c>
      <c r="V346" s="138" t="e">
        <f>'SCREENING INFO'!#REF!</f>
        <v>#REF!</v>
      </c>
      <c r="W346" s="138" t="e">
        <f>'SCREENING INFO'!#REF!</f>
        <v>#REF!</v>
      </c>
      <c r="X346" s="138" t="e">
        <f>'SCREENING INFO'!#REF!</f>
        <v>#REF!</v>
      </c>
      <c r="Y346" s="138" t="e">
        <f>'SCREENING INFO'!#REF!</f>
        <v>#REF!</v>
      </c>
      <c r="Z346" s="138" t="e">
        <f>'SCREENING INFO'!#REF!</f>
        <v>#REF!</v>
      </c>
      <c r="AA346" s="201" t="e">
        <f>'SCREENING INFO'!#REF!</f>
        <v>#REF!</v>
      </c>
      <c r="AB346" s="207" t="e">
        <f>'SCREENING INFO'!#REF!</f>
        <v>#REF!</v>
      </c>
      <c r="AC346" s="138" t="e">
        <f>'SCREENING INFO'!#REF!</f>
        <v>#REF!</v>
      </c>
      <c r="AD346" s="138" t="e">
        <f>'SCREENING INFO'!#REF!</f>
        <v>#REF!</v>
      </c>
      <c r="AE346" s="138" t="e">
        <f>'SCREENING INFO'!#REF!</f>
        <v>#REF!</v>
      </c>
      <c r="AF346" s="138" t="e">
        <f>'SCREENING INFO'!#REF!</f>
        <v>#REF!</v>
      </c>
      <c r="AG346" s="138" t="e">
        <f>'SCREENING INFO'!#REF!</f>
        <v>#REF!</v>
      </c>
      <c r="AH346" s="138" t="e">
        <f>'SCREENING INFO'!#REF!</f>
        <v>#REF!</v>
      </c>
      <c r="AI346" s="138" t="e">
        <f>'SCREENING INFO'!#REF!</f>
        <v>#REF!</v>
      </c>
      <c r="AJ346" s="138" t="e">
        <f>'SCREENING INFO'!#REF!</f>
        <v>#REF!</v>
      </c>
    </row>
    <row r="347" spans="1:36" s="25" customFormat="1" hidden="1">
      <c r="A347" s="106" t="e">
        <f>'SCREENING INFO'!#REF!</f>
        <v>#REF!</v>
      </c>
      <c r="B347" s="106" t="e">
        <f>'SCREENING INFO'!#REF!</f>
        <v>#REF!</v>
      </c>
      <c r="C347" s="106" t="e">
        <f>'SCREENING INFO'!#REF!</f>
        <v>#REF!</v>
      </c>
      <c r="D347" s="116" t="e">
        <f>'SCREENING INFO'!#REF!</f>
        <v>#REF!</v>
      </c>
      <c r="E347" s="200" t="e">
        <f>'SCREENING INFO'!#REF!</f>
        <v>#REF!</v>
      </c>
      <c r="F347" s="232" t="e">
        <f>'SCREENING INFO'!#REF!</f>
        <v>#REF!</v>
      </c>
      <c r="G347" s="132" t="e">
        <f>'SCREENING INFO'!#REF!</f>
        <v>#REF!</v>
      </c>
      <c r="H347" s="138" t="e">
        <f>'SCREENING INFO'!#REF!</f>
        <v>#REF!</v>
      </c>
      <c r="I347" s="138" t="e">
        <f>'SCREENING INFO'!#REF!</f>
        <v>#REF!</v>
      </c>
      <c r="J347" s="140" t="e">
        <f>'SCREENING INFO'!#REF!</f>
        <v>#REF!</v>
      </c>
      <c r="K347" s="140" t="e">
        <f>'SCREENING INFO'!#REF!</f>
        <v>#REF!</v>
      </c>
      <c r="L347" s="222" t="e">
        <f>'SCREENING INFO'!#REF!</f>
        <v>#REF!</v>
      </c>
      <c r="M347" s="221" t="e">
        <f>'SCREENING INFO'!#REF!</f>
        <v>#REF!</v>
      </c>
      <c r="N347" s="223" t="e">
        <f>'SCREENING INFO'!#REF!</f>
        <v>#REF!</v>
      </c>
      <c r="O347" s="140" t="e">
        <f>'SCREENING INFO'!#REF!</f>
        <v>#REF!</v>
      </c>
      <c r="P347" s="224" t="e">
        <f>'SCREENING INFO'!#REF!</f>
        <v>#REF!</v>
      </c>
      <c r="Q347" s="242" t="e">
        <f>'SCREENING INFO'!#REF!</f>
        <v>#REF!</v>
      </c>
      <c r="R347" s="225" t="e">
        <f>'SCREENING INFO'!#REF!</f>
        <v>#REF!</v>
      </c>
      <c r="S347" s="140" t="e">
        <f>'SCREENING INFO'!#REF!</f>
        <v>#REF!</v>
      </c>
      <c r="T347" s="206" t="e">
        <f>'SCREENING INFO'!#REF!</f>
        <v>#REF!</v>
      </c>
      <c r="U347" s="138" t="e">
        <f>'SCREENING INFO'!#REF!</f>
        <v>#REF!</v>
      </c>
      <c r="V347" s="138" t="e">
        <f>'SCREENING INFO'!#REF!</f>
        <v>#REF!</v>
      </c>
      <c r="W347" s="138" t="e">
        <f>'SCREENING INFO'!#REF!</f>
        <v>#REF!</v>
      </c>
      <c r="X347" s="138" t="e">
        <f>'SCREENING INFO'!#REF!</f>
        <v>#REF!</v>
      </c>
      <c r="Y347" s="138" t="e">
        <f>'SCREENING INFO'!#REF!</f>
        <v>#REF!</v>
      </c>
      <c r="Z347" s="138" t="e">
        <f>'SCREENING INFO'!#REF!</f>
        <v>#REF!</v>
      </c>
      <c r="AA347" s="201" t="e">
        <f>'SCREENING INFO'!#REF!</f>
        <v>#REF!</v>
      </c>
      <c r="AB347" s="207" t="e">
        <f>'SCREENING INFO'!#REF!</f>
        <v>#REF!</v>
      </c>
      <c r="AC347" s="138" t="e">
        <f>'SCREENING INFO'!#REF!</f>
        <v>#REF!</v>
      </c>
      <c r="AD347" s="138" t="e">
        <f>'SCREENING INFO'!#REF!</f>
        <v>#REF!</v>
      </c>
      <c r="AE347" s="138" t="e">
        <f>'SCREENING INFO'!#REF!</f>
        <v>#REF!</v>
      </c>
      <c r="AF347" s="138" t="e">
        <f>'SCREENING INFO'!#REF!</f>
        <v>#REF!</v>
      </c>
      <c r="AG347" s="138" t="e">
        <f>'SCREENING INFO'!#REF!</f>
        <v>#REF!</v>
      </c>
      <c r="AH347" s="138" t="e">
        <f>'SCREENING INFO'!#REF!</f>
        <v>#REF!</v>
      </c>
      <c r="AI347" s="138" t="e">
        <f>'SCREENING INFO'!#REF!</f>
        <v>#REF!</v>
      </c>
      <c r="AJ347" s="138" t="e">
        <f>'SCREENING INFO'!#REF!</f>
        <v>#REF!</v>
      </c>
    </row>
    <row r="348" spans="1:36" s="25" customFormat="1" hidden="1">
      <c r="A348" s="106" t="e">
        <f>'SCREENING INFO'!#REF!</f>
        <v>#REF!</v>
      </c>
      <c r="B348" s="106" t="e">
        <f>'SCREENING INFO'!#REF!</f>
        <v>#REF!</v>
      </c>
      <c r="C348" s="106" t="e">
        <f>'SCREENING INFO'!#REF!</f>
        <v>#REF!</v>
      </c>
      <c r="D348" s="130" t="e">
        <f>'SCREENING INFO'!#REF!</f>
        <v>#REF!</v>
      </c>
      <c r="E348" s="130" t="e">
        <f>'SCREENING INFO'!#REF!</f>
        <v>#REF!</v>
      </c>
      <c r="F348" s="233" t="e">
        <f>'SCREENING INFO'!#REF!</f>
        <v>#REF!</v>
      </c>
      <c r="G348" s="141" t="e">
        <f>'SCREENING INFO'!#REF!</f>
        <v>#REF!</v>
      </c>
      <c r="H348" s="130" t="e">
        <f>'SCREENING INFO'!#REF!</f>
        <v>#REF!</v>
      </c>
      <c r="I348" s="130" t="e">
        <f>'SCREENING INFO'!#REF!</f>
        <v>#REF!</v>
      </c>
      <c r="J348" s="140" t="e">
        <f>'SCREENING INFO'!#REF!</f>
        <v>#REF!</v>
      </c>
      <c r="K348" s="140" t="e">
        <f>'SCREENING INFO'!#REF!</f>
        <v>#REF!</v>
      </c>
      <c r="L348" s="222" t="e">
        <f>'SCREENING INFO'!#REF!</f>
        <v>#REF!</v>
      </c>
      <c r="M348" s="221" t="e">
        <f>'SCREENING INFO'!#REF!</f>
        <v>#REF!</v>
      </c>
      <c r="N348" s="223" t="e">
        <f>'SCREENING INFO'!#REF!</f>
        <v>#REF!</v>
      </c>
      <c r="O348" s="140" t="e">
        <f>'SCREENING INFO'!#REF!</f>
        <v>#REF!</v>
      </c>
      <c r="P348" s="224" t="e">
        <f>'SCREENING INFO'!#REF!</f>
        <v>#REF!</v>
      </c>
      <c r="Q348" s="242" t="e">
        <f>'SCREENING INFO'!#REF!</f>
        <v>#REF!</v>
      </c>
      <c r="R348" s="225" t="e">
        <f>'SCREENING INFO'!#REF!</f>
        <v>#REF!</v>
      </c>
      <c r="S348" s="140" t="e">
        <f>'SCREENING INFO'!#REF!</f>
        <v>#REF!</v>
      </c>
      <c r="T348" s="206" t="e">
        <f>'SCREENING INFO'!#REF!</f>
        <v>#REF!</v>
      </c>
      <c r="U348" s="138" t="e">
        <f>'SCREENING INFO'!#REF!</f>
        <v>#REF!</v>
      </c>
      <c r="V348" s="199" t="e">
        <f>'SCREENING INFO'!#REF!</f>
        <v>#REF!</v>
      </c>
      <c r="W348" s="132" t="e">
        <f>'SCREENING INFO'!#REF!</f>
        <v>#REF!</v>
      </c>
      <c r="X348" s="132" t="e">
        <f>'SCREENING INFO'!#REF!</f>
        <v>#REF!</v>
      </c>
      <c r="Y348" s="132" t="e">
        <f>'SCREENING INFO'!#REF!</f>
        <v>#REF!</v>
      </c>
      <c r="Z348" s="132" t="e">
        <f>'SCREENING INFO'!#REF!</f>
        <v>#REF!</v>
      </c>
      <c r="AA348" s="201" t="e">
        <f>'SCREENING INFO'!#REF!</f>
        <v>#REF!</v>
      </c>
      <c r="AB348" s="202" t="e">
        <f>'SCREENING INFO'!#REF!</f>
        <v>#REF!</v>
      </c>
      <c r="AC348" s="132" t="e">
        <f>'SCREENING INFO'!#REF!</f>
        <v>#REF!</v>
      </c>
      <c r="AD348" s="201" t="e">
        <f>'SCREENING INFO'!#REF!</f>
        <v>#REF!</v>
      </c>
      <c r="AE348" s="132" t="e">
        <f>'SCREENING INFO'!#REF!</f>
        <v>#REF!</v>
      </c>
      <c r="AF348" s="132" t="e">
        <f>'SCREENING INFO'!#REF!</f>
        <v>#REF!</v>
      </c>
      <c r="AG348" s="132" t="e">
        <f>'SCREENING INFO'!#REF!</f>
        <v>#REF!</v>
      </c>
      <c r="AH348" s="132" t="e">
        <f>'SCREENING INFO'!#REF!</f>
        <v>#REF!</v>
      </c>
      <c r="AI348" s="132" t="e">
        <f>'SCREENING INFO'!#REF!</f>
        <v>#REF!</v>
      </c>
      <c r="AJ348" s="132" t="e">
        <f>'SCREENING INFO'!#REF!</f>
        <v>#REF!</v>
      </c>
    </row>
    <row r="349" spans="1:36" s="25" customFormat="1" hidden="1">
      <c r="A349" s="106" t="e">
        <f>'SCREENING INFO'!#REF!</f>
        <v>#REF!</v>
      </c>
      <c r="B349" s="106" t="e">
        <f>'SCREENING INFO'!#REF!</f>
        <v>#REF!</v>
      </c>
      <c r="C349" s="106" t="e">
        <f>'SCREENING INFO'!#REF!</f>
        <v>#REF!</v>
      </c>
      <c r="D349" s="130" t="e">
        <f>'SCREENING INFO'!#REF!</f>
        <v>#REF!</v>
      </c>
      <c r="E349" s="130" t="e">
        <f>'SCREENING INFO'!#REF!</f>
        <v>#REF!</v>
      </c>
      <c r="F349" s="233" t="e">
        <f>'SCREENING INFO'!#REF!</f>
        <v>#REF!</v>
      </c>
      <c r="G349" s="141" t="e">
        <f>'SCREENING INFO'!#REF!</f>
        <v>#REF!</v>
      </c>
      <c r="H349" s="130" t="e">
        <f>'SCREENING INFO'!#REF!</f>
        <v>#REF!</v>
      </c>
      <c r="I349" s="130" t="e">
        <f>'SCREENING INFO'!#REF!</f>
        <v>#REF!</v>
      </c>
      <c r="J349" s="140" t="e">
        <f>'SCREENING INFO'!#REF!</f>
        <v>#REF!</v>
      </c>
      <c r="K349" s="140" t="e">
        <f>'SCREENING INFO'!#REF!</f>
        <v>#REF!</v>
      </c>
      <c r="L349" s="222" t="e">
        <f>'SCREENING INFO'!#REF!</f>
        <v>#REF!</v>
      </c>
      <c r="M349" s="221" t="e">
        <f>'SCREENING INFO'!#REF!</f>
        <v>#REF!</v>
      </c>
      <c r="N349" s="223" t="e">
        <f>'SCREENING INFO'!#REF!</f>
        <v>#REF!</v>
      </c>
      <c r="O349" s="140" t="e">
        <f>'SCREENING INFO'!#REF!</f>
        <v>#REF!</v>
      </c>
      <c r="P349" s="224" t="e">
        <f>'SCREENING INFO'!#REF!</f>
        <v>#REF!</v>
      </c>
      <c r="Q349" s="242" t="e">
        <f>'SCREENING INFO'!#REF!</f>
        <v>#REF!</v>
      </c>
      <c r="R349" s="225" t="e">
        <f>'SCREENING INFO'!#REF!</f>
        <v>#REF!</v>
      </c>
      <c r="S349" s="140" t="e">
        <f>'SCREENING INFO'!#REF!</f>
        <v>#REF!</v>
      </c>
      <c r="T349" s="206" t="e">
        <f>'SCREENING INFO'!#REF!</f>
        <v>#REF!</v>
      </c>
      <c r="U349" s="138" t="e">
        <f>'SCREENING INFO'!#REF!</f>
        <v>#REF!</v>
      </c>
      <c r="V349" s="199" t="e">
        <f>'SCREENING INFO'!#REF!</f>
        <v>#REF!</v>
      </c>
      <c r="W349" s="132" t="e">
        <f>'SCREENING INFO'!#REF!</f>
        <v>#REF!</v>
      </c>
      <c r="X349" s="132" t="e">
        <f>'SCREENING INFO'!#REF!</f>
        <v>#REF!</v>
      </c>
      <c r="Y349" s="132" t="e">
        <f>'SCREENING INFO'!#REF!</f>
        <v>#REF!</v>
      </c>
      <c r="Z349" s="132" t="e">
        <f>'SCREENING INFO'!#REF!</f>
        <v>#REF!</v>
      </c>
      <c r="AA349" s="201" t="e">
        <f>'SCREENING INFO'!#REF!</f>
        <v>#REF!</v>
      </c>
      <c r="AB349" s="202" t="e">
        <f>'SCREENING INFO'!#REF!</f>
        <v>#REF!</v>
      </c>
      <c r="AC349" s="132" t="e">
        <f>'SCREENING INFO'!#REF!</f>
        <v>#REF!</v>
      </c>
      <c r="AD349" s="201" t="e">
        <f>'SCREENING INFO'!#REF!</f>
        <v>#REF!</v>
      </c>
      <c r="AE349" s="132" t="e">
        <f>'SCREENING INFO'!#REF!</f>
        <v>#REF!</v>
      </c>
      <c r="AF349" s="132" t="e">
        <f>'SCREENING INFO'!#REF!</f>
        <v>#REF!</v>
      </c>
      <c r="AG349" s="132" t="e">
        <f>'SCREENING INFO'!#REF!</f>
        <v>#REF!</v>
      </c>
      <c r="AH349" s="132" t="e">
        <f>'SCREENING INFO'!#REF!</f>
        <v>#REF!</v>
      </c>
      <c r="AI349" s="132" t="e">
        <f>'SCREENING INFO'!#REF!</f>
        <v>#REF!</v>
      </c>
      <c r="AJ349" s="132" t="e">
        <f>'SCREENING INFO'!#REF!</f>
        <v>#REF!</v>
      </c>
    </row>
    <row r="350" spans="1:36" s="25" customFormat="1" hidden="1">
      <c r="A350" s="106" t="e">
        <f>'SCREENING INFO'!#REF!</f>
        <v>#REF!</v>
      </c>
      <c r="B350" s="106" t="e">
        <f>'SCREENING INFO'!#REF!</f>
        <v>#REF!</v>
      </c>
      <c r="C350" s="106" t="e">
        <f>'SCREENING INFO'!#REF!</f>
        <v>#REF!</v>
      </c>
      <c r="D350" s="130" t="e">
        <f>'SCREENING INFO'!#REF!</f>
        <v>#REF!</v>
      </c>
      <c r="E350" s="130" t="e">
        <f>'SCREENING INFO'!#REF!</f>
        <v>#REF!</v>
      </c>
      <c r="F350" s="233" t="e">
        <f>'SCREENING INFO'!#REF!</f>
        <v>#REF!</v>
      </c>
      <c r="G350" s="141" t="e">
        <f>'SCREENING INFO'!#REF!</f>
        <v>#REF!</v>
      </c>
      <c r="H350" s="130" t="e">
        <f>'SCREENING INFO'!#REF!</f>
        <v>#REF!</v>
      </c>
      <c r="I350" s="130" t="e">
        <f>'SCREENING INFO'!#REF!</f>
        <v>#REF!</v>
      </c>
      <c r="J350" s="140" t="e">
        <f>'SCREENING INFO'!#REF!</f>
        <v>#REF!</v>
      </c>
      <c r="K350" s="140" t="e">
        <f>'SCREENING INFO'!#REF!</f>
        <v>#REF!</v>
      </c>
      <c r="L350" s="222" t="e">
        <f>'SCREENING INFO'!#REF!</f>
        <v>#REF!</v>
      </c>
      <c r="M350" s="221" t="e">
        <f>'SCREENING INFO'!#REF!</f>
        <v>#REF!</v>
      </c>
      <c r="N350" s="223" t="e">
        <f>'SCREENING INFO'!#REF!</f>
        <v>#REF!</v>
      </c>
      <c r="O350" s="140" t="e">
        <f>'SCREENING INFO'!#REF!</f>
        <v>#REF!</v>
      </c>
      <c r="P350" s="224" t="e">
        <f>'SCREENING INFO'!#REF!</f>
        <v>#REF!</v>
      </c>
      <c r="Q350" s="242" t="e">
        <f>'SCREENING INFO'!#REF!</f>
        <v>#REF!</v>
      </c>
      <c r="R350" s="225" t="e">
        <f>'SCREENING INFO'!#REF!</f>
        <v>#REF!</v>
      </c>
      <c r="S350" s="140" t="e">
        <f>'SCREENING INFO'!#REF!</f>
        <v>#REF!</v>
      </c>
      <c r="T350" s="206" t="e">
        <f>'SCREENING INFO'!#REF!</f>
        <v>#REF!</v>
      </c>
      <c r="U350" s="138" t="e">
        <f>'SCREENING INFO'!#REF!</f>
        <v>#REF!</v>
      </c>
      <c r="V350" s="132" t="e">
        <f>'SCREENING INFO'!#REF!</f>
        <v>#REF!</v>
      </c>
      <c r="W350" s="132" t="e">
        <f>'SCREENING INFO'!#REF!</f>
        <v>#REF!</v>
      </c>
      <c r="X350" s="132" t="e">
        <f>'SCREENING INFO'!#REF!</f>
        <v>#REF!</v>
      </c>
      <c r="Y350" s="132" t="e">
        <f>'SCREENING INFO'!#REF!</f>
        <v>#REF!</v>
      </c>
      <c r="Z350" s="132" t="e">
        <f>'SCREENING INFO'!#REF!</f>
        <v>#REF!</v>
      </c>
      <c r="AA350" s="201" t="e">
        <f>'SCREENING INFO'!#REF!</f>
        <v>#REF!</v>
      </c>
      <c r="AB350" s="202" t="e">
        <f>'SCREENING INFO'!#REF!</f>
        <v>#REF!</v>
      </c>
      <c r="AC350" s="132" t="e">
        <f>'SCREENING INFO'!#REF!</f>
        <v>#REF!</v>
      </c>
      <c r="AD350" s="201" t="e">
        <f>'SCREENING INFO'!#REF!</f>
        <v>#REF!</v>
      </c>
      <c r="AE350" s="132" t="e">
        <f>'SCREENING INFO'!#REF!</f>
        <v>#REF!</v>
      </c>
      <c r="AF350" s="132" t="e">
        <f>'SCREENING INFO'!#REF!</f>
        <v>#REF!</v>
      </c>
      <c r="AG350" s="132" t="e">
        <f>'SCREENING INFO'!#REF!</f>
        <v>#REF!</v>
      </c>
      <c r="AH350" s="132" t="e">
        <f>'SCREENING INFO'!#REF!</f>
        <v>#REF!</v>
      </c>
      <c r="AI350" s="132" t="e">
        <f>'SCREENING INFO'!#REF!</f>
        <v>#REF!</v>
      </c>
      <c r="AJ350" s="132" t="e">
        <f>'SCREENING INFO'!#REF!</f>
        <v>#REF!</v>
      </c>
    </row>
    <row r="351" spans="1:36" s="25" customFormat="1" hidden="1">
      <c r="A351" s="106" t="e">
        <f>'SCREENING INFO'!#REF!</f>
        <v>#REF!</v>
      </c>
      <c r="B351" s="106" t="e">
        <f>'SCREENING INFO'!#REF!</f>
        <v>#REF!</v>
      </c>
      <c r="C351" s="106" t="e">
        <f>'SCREENING INFO'!#REF!</f>
        <v>#REF!</v>
      </c>
      <c r="D351" s="129" t="e">
        <f>'SCREENING INFO'!#REF!</f>
        <v>#REF!</v>
      </c>
      <c r="E351" s="130" t="e">
        <f>'SCREENING INFO'!#REF!</f>
        <v>#REF!</v>
      </c>
      <c r="F351" s="233" t="e">
        <f>'SCREENING INFO'!#REF!</f>
        <v>#REF!</v>
      </c>
      <c r="G351" s="141" t="e">
        <f>'SCREENING INFO'!#REF!</f>
        <v>#REF!</v>
      </c>
      <c r="H351" s="130" t="e">
        <f>'SCREENING INFO'!#REF!</f>
        <v>#REF!</v>
      </c>
      <c r="I351" s="130" t="e">
        <f>'SCREENING INFO'!#REF!</f>
        <v>#REF!</v>
      </c>
      <c r="J351" s="140" t="e">
        <f>'SCREENING INFO'!#REF!</f>
        <v>#REF!</v>
      </c>
      <c r="K351" s="140" t="e">
        <f>'SCREENING INFO'!#REF!</f>
        <v>#REF!</v>
      </c>
      <c r="L351" s="222" t="e">
        <f>'SCREENING INFO'!#REF!</f>
        <v>#REF!</v>
      </c>
      <c r="M351" s="221" t="e">
        <f>'SCREENING INFO'!#REF!</f>
        <v>#REF!</v>
      </c>
      <c r="N351" s="223" t="e">
        <f>'SCREENING INFO'!#REF!</f>
        <v>#REF!</v>
      </c>
      <c r="O351" s="140" t="e">
        <f>'SCREENING INFO'!#REF!</f>
        <v>#REF!</v>
      </c>
      <c r="P351" s="224" t="e">
        <f>'SCREENING INFO'!#REF!</f>
        <v>#REF!</v>
      </c>
      <c r="Q351" s="242" t="e">
        <f>'SCREENING INFO'!#REF!</f>
        <v>#REF!</v>
      </c>
      <c r="R351" s="225" t="e">
        <f>'SCREENING INFO'!#REF!</f>
        <v>#REF!</v>
      </c>
      <c r="S351" s="140" t="e">
        <f>'SCREENING INFO'!#REF!</f>
        <v>#REF!</v>
      </c>
      <c r="T351" s="206" t="e">
        <f>'SCREENING INFO'!#REF!</f>
        <v>#REF!</v>
      </c>
      <c r="U351" s="138" t="e">
        <f>'SCREENING INFO'!#REF!</f>
        <v>#REF!</v>
      </c>
      <c r="V351" s="199" t="e">
        <f>'SCREENING INFO'!#REF!</f>
        <v>#REF!</v>
      </c>
      <c r="W351" s="132" t="e">
        <f>'SCREENING INFO'!#REF!</f>
        <v>#REF!</v>
      </c>
      <c r="X351" s="132" t="e">
        <f>'SCREENING INFO'!#REF!</f>
        <v>#REF!</v>
      </c>
      <c r="Y351" s="132" t="e">
        <f>'SCREENING INFO'!#REF!</f>
        <v>#REF!</v>
      </c>
      <c r="Z351" s="132" t="e">
        <f>'SCREENING INFO'!#REF!</f>
        <v>#REF!</v>
      </c>
      <c r="AA351" s="201" t="e">
        <f>'SCREENING INFO'!#REF!</f>
        <v>#REF!</v>
      </c>
      <c r="AB351" s="202" t="e">
        <f>'SCREENING INFO'!#REF!</f>
        <v>#REF!</v>
      </c>
      <c r="AC351" s="132" t="e">
        <f>'SCREENING INFO'!#REF!</f>
        <v>#REF!</v>
      </c>
      <c r="AD351" s="201" t="e">
        <f>'SCREENING INFO'!#REF!</f>
        <v>#REF!</v>
      </c>
      <c r="AE351" s="132" t="e">
        <f>'SCREENING INFO'!#REF!</f>
        <v>#REF!</v>
      </c>
      <c r="AF351" s="132" t="e">
        <f>'SCREENING INFO'!#REF!</f>
        <v>#REF!</v>
      </c>
      <c r="AG351" s="132" t="e">
        <f>'SCREENING INFO'!#REF!</f>
        <v>#REF!</v>
      </c>
      <c r="AH351" s="132" t="e">
        <f>'SCREENING INFO'!#REF!</f>
        <v>#REF!</v>
      </c>
      <c r="AI351" s="132" t="e">
        <f>'SCREENING INFO'!#REF!</f>
        <v>#REF!</v>
      </c>
      <c r="AJ351" s="132" t="e">
        <f>'SCREENING INFO'!#REF!</f>
        <v>#REF!</v>
      </c>
    </row>
    <row r="352" spans="1:36" s="25" customFormat="1" hidden="1">
      <c r="A352" s="106" t="e">
        <f>'SCREENING INFO'!#REF!</f>
        <v>#REF!</v>
      </c>
      <c r="B352" s="106" t="e">
        <f>'SCREENING INFO'!#REF!</f>
        <v>#REF!</v>
      </c>
      <c r="C352" s="106" t="e">
        <f>'SCREENING INFO'!#REF!</f>
        <v>#REF!</v>
      </c>
      <c r="D352" s="130" t="e">
        <f>'SCREENING INFO'!#REF!</f>
        <v>#REF!</v>
      </c>
      <c r="E352" s="130" t="e">
        <f>'SCREENING INFO'!#REF!</f>
        <v>#REF!</v>
      </c>
      <c r="F352" s="233" t="e">
        <f>'SCREENING INFO'!#REF!</f>
        <v>#REF!</v>
      </c>
      <c r="G352" s="141" t="e">
        <f>'SCREENING INFO'!#REF!</f>
        <v>#REF!</v>
      </c>
      <c r="H352" s="130" t="e">
        <f>'SCREENING INFO'!#REF!</f>
        <v>#REF!</v>
      </c>
      <c r="I352" s="130" t="e">
        <f>'SCREENING INFO'!#REF!</f>
        <v>#REF!</v>
      </c>
      <c r="J352" s="140" t="e">
        <f>'SCREENING INFO'!#REF!</f>
        <v>#REF!</v>
      </c>
      <c r="K352" s="140" t="e">
        <f>'SCREENING INFO'!#REF!</f>
        <v>#REF!</v>
      </c>
      <c r="L352" s="222" t="e">
        <f>'SCREENING INFO'!#REF!</f>
        <v>#REF!</v>
      </c>
      <c r="M352" s="221" t="e">
        <f>'SCREENING INFO'!#REF!</f>
        <v>#REF!</v>
      </c>
      <c r="N352" s="223" t="e">
        <f>'SCREENING INFO'!#REF!</f>
        <v>#REF!</v>
      </c>
      <c r="O352" s="140" t="e">
        <f>'SCREENING INFO'!#REF!</f>
        <v>#REF!</v>
      </c>
      <c r="P352" s="224" t="e">
        <f>'SCREENING INFO'!#REF!</f>
        <v>#REF!</v>
      </c>
      <c r="Q352" s="242" t="e">
        <f>'SCREENING INFO'!#REF!</f>
        <v>#REF!</v>
      </c>
      <c r="R352" s="225" t="e">
        <f>'SCREENING INFO'!#REF!</f>
        <v>#REF!</v>
      </c>
      <c r="S352" s="140" t="e">
        <f>'SCREENING INFO'!#REF!</f>
        <v>#REF!</v>
      </c>
      <c r="T352" s="206" t="e">
        <f>'SCREENING INFO'!#REF!</f>
        <v>#REF!</v>
      </c>
      <c r="U352" s="138" t="e">
        <f>'SCREENING INFO'!#REF!</f>
        <v>#REF!</v>
      </c>
      <c r="V352" s="199" t="e">
        <f>'SCREENING INFO'!#REF!</f>
        <v>#REF!</v>
      </c>
      <c r="W352" s="132" t="e">
        <f>'SCREENING INFO'!#REF!</f>
        <v>#REF!</v>
      </c>
      <c r="X352" s="132" t="e">
        <f>'SCREENING INFO'!#REF!</f>
        <v>#REF!</v>
      </c>
      <c r="Y352" s="132" t="e">
        <f>'SCREENING INFO'!#REF!</f>
        <v>#REF!</v>
      </c>
      <c r="Z352" s="132" t="e">
        <f>'SCREENING INFO'!#REF!</f>
        <v>#REF!</v>
      </c>
      <c r="AA352" s="201" t="e">
        <f>'SCREENING INFO'!#REF!</f>
        <v>#REF!</v>
      </c>
      <c r="AB352" s="202" t="e">
        <f>'SCREENING INFO'!#REF!</f>
        <v>#REF!</v>
      </c>
      <c r="AC352" s="132" t="e">
        <f>'SCREENING INFO'!#REF!</f>
        <v>#REF!</v>
      </c>
      <c r="AD352" s="201" t="e">
        <f>'SCREENING INFO'!#REF!</f>
        <v>#REF!</v>
      </c>
      <c r="AE352" s="132" t="e">
        <f>'SCREENING INFO'!#REF!</f>
        <v>#REF!</v>
      </c>
      <c r="AF352" s="132" t="e">
        <f>'SCREENING INFO'!#REF!</f>
        <v>#REF!</v>
      </c>
      <c r="AG352" s="132" t="e">
        <f>'SCREENING INFO'!#REF!</f>
        <v>#REF!</v>
      </c>
      <c r="AH352" s="132" t="e">
        <f>'SCREENING INFO'!#REF!</f>
        <v>#REF!</v>
      </c>
      <c r="AI352" s="132" t="e">
        <f>'SCREENING INFO'!#REF!</f>
        <v>#REF!</v>
      </c>
      <c r="AJ352" s="132" t="e">
        <f>'SCREENING INFO'!#REF!</f>
        <v>#REF!</v>
      </c>
    </row>
    <row r="353" spans="1:36" s="25" customFormat="1" hidden="1">
      <c r="A353" s="106" t="e">
        <f>'SCREENING INFO'!#REF!</f>
        <v>#REF!</v>
      </c>
      <c r="B353" s="106" t="e">
        <f>'SCREENING INFO'!#REF!</f>
        <v>#REF!</v>
      </c>
      <c r="C353" s="106" t="e">
        <f>'SCREENING INFO'!#REF!</f>
        <v>#REF!</v>
      </c>
      <c r="D353" s="135" t="e">
        <f>'SCREENING INFO'!#REF!</f>
        <v>#REF!</v>
      </c>
      <c r="E353" s="130" t="e">
        <f>'SCREENING INFO'!#REF!</f>
        <v>#REF!</v>
      </c>
      <c r="F353" s="233" t="e">
        <f>'SCREENING INFO'!#REF!</f>
        <v>#REF!</v>
      </c>
      <c r="G353" s="141" t="e">
        <f>'SCREENING INFO'!#REF!</f>
        <v>#REF!</v>
      </c>
      <c r="H353" s="130" t="e">
        <f>'SCREENING INFO'!#REF!</f>
        <v>#REF!</v>
      </c>
      <c r="I353" s="130" t="e">
        <f>'SCREENING INFO'!#REF!</f>
        <v>#REF!</v>
      </c>
      <c r="J353" s="140" t="e">
        <f>'SCREENING INFO'!#REF!</f>
        <v>#REF!</v>
      </c>
      <c r="K353" s="140" t="e">
        <f>'SCREENING INFO'!#REF!</f>
        <v>#REF!</v>
      </c>
      <c r="L353" s="222" t="e">
        <f>'SCREENING INFO'!#REF!</f>
        <v>#REF!</v>
      </c>
      <c r="M353" s="221" t="e">
        <f>'SCREENING INFO'!#REF!</f>
        <v>#REF!</v>
      </c>
      <c r="N353" s="223" t="e">
        <f>'SCREENING INFO'!#REF!</f>
        <v>#REF!</v>
      </c>
      <c r="O353" s="140" t="e">
        <f>'SCREENING INFO'!#REF!</f>
        <v>#REF!</v>
      </c>
      <c r="P353" s="224" t="e">
        <f>'SCREENING INFO'!#REF!</f>
        <v>#REF!</v>
      </c>
      <c r="Q353" s="242" t="e">
        <f>'SCREENING INFO'!#REF!</f>
        <v>#REF!</v>
      </c>
      <c r="R353" s="225" t="e">
        <f>'SCREENING INFO'!#REF!</f>
        <v>#REF!</v>
      </c>
      <c r="S353" s="140" t="e">
        <f>'SCREENING INFO'!#REF!</f>
        <v>#REF!</v>
      </c>
      <c r="T353" s="206" t="e">
        <f>'SCREENING INFO'!#REF!</f>
        <v>#REF!</v>
      </c>
      <c r="U353" s="138" t="e">
        <f>'SCREENING INFO'!#REF!</f>
        <v>#REF!</v>
      </c>
      <c r="V353" s="132" t="e">
        <f>'SCREENING INFO'!#REF!</f>
        <v>#REF!</v>
      </c>
      <c r="W353" s="132" t="e">
        <f>'SCREENING INFO'!#REF!</f>
        <v>#REF!</v>
      </c>
      <c r="X353" s="132" t="e">
        <f>'SCREENING INFO'!#REF!</f>
        <v>#REF!</v>
      </c>
      <c r="Y353" s="132" t="e">
        <f>'SCREENING INFO'!#REF!</f>
        <v>#REF!</v>
      </c>
      <c r="Z353" s="132" t="e">
        <f>'SCREENING INFO'!#REF!</f>
        <v>#REF!</v>
      </c>
      <c r="AA353" s="227" t="e">
        <f>'SCREENING INFO'!#REF!</f>
        <v>#REF!</v>
      </c>
      <c r="AB353" s="202" t="e">
        <f>'SCREENING INFO'!#REF!</f>
        <v>#REF!</v>
      </c>
      <c r="AC353" s="132" t="e">
        <f>'SCREENING INFO'!#REF!</f>
        <v>#REF!</v>
      </c>
      <c r="AD353" s="201" t="e">
        <f>'SCREENING INFO'!#REF!</f>
        <v>#REF!</v>
      </c>
      <c r="AE353" s="132" t="e">
        <f>'SCREENING INFO'!#REF!</f>
        <v>#REF!</v>
      </c>
      <c r="AF353" s="132" t="e">
        <f>'SCREENING INFO'!#REF!</f>
        <v>#REF!</v>
      </c>
      <c r="AG353" s="132" t="e">
        <f>'SCREENING INFO'!#REF!</f>
        <v>#REF!</v>
      </c>
      <c r="AH353" s="132" t="e">
        <f>'SCREENING INFO'!#REF!</f>
        <v>#REF!</v>
      </c>
      <c r="AI353" s="132" t="e">
        <f>'SCREENING INFO'!#REF!</f>
        <v>#REF!</v>
      </c>
      <c r="AJ353" s="132" t="e">
        <f>'SCREENING INFO'!#REF!</f>
        <v>#REF!</v>
      </c>
    </row>
    <row r="354" spans="1:36" s="25" customFormat="1" hidden="1">
      <c r="A354" s="106" t="e">
        <f>'SCREENING INFO'!#REF!</f>
        <v>#REF!</v>
      </c>
      <c r="B354" s="106" t="e">
        <f>'SCREENING INFO'!#REF!</f>
        <v>#REF!</v>
      </c>
      <c r="C354" s="106" t="e">
        <f>'SCREENING INFO'!#REF!</f>
        <v>#REF!</v>
      </c>
      <c r="D354" s="135" t="e">
        <f>'SCREENING INFO'!#REF!</f>
        <v>#REF!</v>
      </c>
      <c r="E354" s="130" t="e">
        <f>'SCREENING INFO'!#REF!</f>
        <v>#REF!</v>
      </c>
      <c r="F354" s="233" t="e">
        <f>'SCREENING INFO'!#REF!</f>
        <v>#REF!</v>
      </c>
      <c r="G354" s="141" t="e">
        <f>'SCREENING INFO'!#REF!</f>
        <v>#REF!</v>
      </c>
      <c r="H354" s="130" t="e">
        <f>'SCREENING INFO'!#REF!</f>
        <v>#REF!</v>
      </c>
      <c r="I354" s="130" t="e">
        <f>'SCREENING INFO'!#REF!</f>
        <v>#REF!</v>
      </c>
      <c r="J354" s="140" t="e">
        <f>'SCREENING INFO'!#REF!</f>
        <v>#REF!</v>
      </c>
      <c r="K354" s="140" t="e">
        <f>'SCREENING INFO'!#REF!</f>
        <v>#REF!</v>
      </c>
      <c r="L354" s="222" t="e">
        <f>'SCREENING INFO'!#REF!</f>
        <v>#REF!</v>
      </c>
      <c r="M354" s="221" t="e">
        <f>'SCREENING INFO'!#REF!</f>
        <v>#REF!</v>
      </c>
      <c r="N354" s="223" t="e">
        <f>'SCREENING INFO'!#REF!</f>
        <v>#REF!</v>
      </c>
      <c r="O354" s="140" t="e">
        <f>'SCREENING INFO'!#REF!</f>
        <v>#REF!</v>
      </c>
      <c r="P354" s="224" t="e">
        <f>'SCREENING INFO'!#REF!</f>
        <v>#REF!</v>
      </c>
      <c r="Q354" s="242" t="e">
        <f>'SCREENING INFO'!#REF!</f>
        <v>#REF!</v>
      </c>
      <c r="R354" s="225" t="e">
        <f>'SCREENING INFO'!#REF!</f>
        <v>#REF!</v>
      </c>
      <c r="S354" s="140" t="e">
        <f>'SCREENING INFO'!#REF!</f>
        <v>#REF!</v>
      </c>
      <c r="T354" s="206" t="e">
        <f>'SCREENING INFO'!#REF!</f>
        <v>#REF!</v>
      </c>
      <c r="U354" s="138" t="e">
        <f>'SCREENING INFO'!#REF!</f>
        <v>#REF!</v>
      </c>
      <c r="V354" s="132" t="e">
        <f>'SCREENING INFO'!#REF!</f>
        <v>#REF!</v>
      </c>
      <c r="W354" s="132" t="e">
        <f>'SCREENING INFO'!#REF!</f>
        <v>#REF!</v>
      </c>
      <c r="X354" s="132" t="e">
        <f>'SCREENING INFO'!#REF!</f>
        <v>#REF!</v>
      </c>
      <c r="Y354" s="132" t="e">
        <f>'SCREENING INFO'!#REF!</f>
        <v>#REF!</v>
      </c>
      <c r="Z354" s="132" t="e">
        <f>'SCREENING INFO'!#REF!</f>
        <v>#REF!</v>
      </c>
      <c r="AA354" s="201" t="e">
        <f>'SCREENING INFO'!#REF!</f>
        <v>#REF!</v>
      </c>
      <c r="AB354" s="202" t="e">
        <f>'SCREENING INFO'!#REF!</f>
        <v>#REF!</v>
      </c>
      <c r="AC354" s="132" t="e">
        <f>'SCREENING INFO'!#REF!</f>
        <v>#REF!</v>
      </c>
      <c r="AD354" s="201" t="e">
        <f>'SCREENING INFO'!#REF!</f>
        <v>#REF!</v>
      </c>
      <c r="AE354" s="132" t="e">
        <f>'SCREENING INFO'!#REF!</f>
        <v>#REF!</v>
      </c>
      <c r="AF354" s="132" t="e">
        <f>'SCREENING INFO'!#REF!</f>
        <v>#REF!</v>
      </c>
      <c r="AG354" s="132" t="e">
        <f>'SCREENING INFO'!#REF!</f>
        <v>#REF!</v>
      </c>
      <c r="AH354" s="132" t="e">
        <f>'SCREENING INFO'!#REF!</f>
        <v>#REF!</v>
      </c>
      <c r="AI354" s="132" t="e">
        <f>'SCREENING INFO'!#REF!</f>
        <v>#REF!</v>
      </c>
      <c r="AJ354" s="132" t="e">
        <f>'SCREENING INFO'!#REF!</f>
        <v>#REF!</v>
      </c>
    </row>
    <row r="355" spans="1:36" s="25" customFormat="1" hidden="1">
      <c r="A355" s="106" t="e">
        <f>'SCREENING INFO'!#REF!</f>
        <v>#REF!</v>
      </c>
      <c r="B355" s="106" t="e">
        <f>'SCREENING INFO'!#REF!</f>
        <v>#REF!</v>
      </c>
      <c r="C355" s="106" t="e">
        <f>'SCREENING INFO'!#REF!</f>
        <v>#REF!</v>
      </c>
      <c r="D355" s="116" t="e">
        <f>'SCREENING INFO'!#REF!</f>
        <v>#REF!</v>
      </c>
      <c r="E355" s="200" t="e">
        <f>'SCREENING INFO'!#REF!</f>
        <v>#REF!</v>
      </c>
      <c r="F355" s="232" t="e">
        <f>'SCREENING INFO'!#REF!</f>
        <v>#REF!</v>
      </c>
      <c r="G355" s="132" t="e">
        <f>'SCREENING INFO'!#REF!</f>
        <v>#REF!</v>
      </c>
      <c r="H355" s="138" t="e">
        <f>'SCREENING INFO'!#REF!</f>
        <v>#REF!</v>
      </c>
      <c r="I355" s="138" t="e">
        <f>'SCREENING INFO'!#REF!</f>
        <v>#REF!</v>
      </c>
      <c r="J355" s="140" t="e">
        <f>'SCREENING INFO'!#REF!</f>
        <v>#REF!</v>
      </c>
      <c r="K355" s="140" t="e">
        <f>'SCREENING INFO'!#REF!</f>
        <v>#REF!</v>
      </c>
      <c r="L355" s="222" t="e">
        <f>'SCREENING INFO'!#REF!</f>
        <v>#REF!</v>
      </c>
      <c r="M355" s="221" t="e">
        <f>'SCREENING INFO'!#REF!</f>
        <v>#REF!</v>
      </c>
      <c r="N355" s="223" t="e">
        <f>'SCREENING INFO'!#REF!</f>
        <v>#REF!</v>
      </c>
      <c r="O355" s="140" t="e">
        <f>'SCREENING INFO'!#REF!</f>
        <v>#REF!</v>
      </c>
      <c r="P355" s="224" t="e">
        <f>'SCREENING INFO'!#REF!</f>
        <v>#REF!</v>
      </c>
      <c r="Q355" s="242" t="e">
        <f>'SCREENING INFO'!#REF!</f>
        <v>#REF!</v>
      </c>
      <c r="R355" s="225" t="e">
        <f>'SCREENING INFO'!#REF!</f>
        <v>#REF!</v>
      </c>
      <c r="S355" s="140" t="e">
        <f>'SCREENING INFO'!#REF!</f>
        <v>#REF!</v>
      </c>
      <c r="T355" s="206" t="e">
        <f>'SCREENING INFO'!#REF!</f>
        <v>#REF!</v>
      </c>
      <c r="U355" s="138" t="e">
        <f>'SCREENING INFO'!#REF!</f>
        <v>#REF!</v>
      </c>
      <c r="V355" s="138" t="e">
        <f>'SCREENING INFO'!#REF!</f>
        <v>#REF!</v>
      </c>
      <c r="W355" s="138" t="e">
        <f>'SCREENING INFO'!#REF!</f>
        <v>#REF!</v>
      </c>
      <c r="X355" s="138" t="e">
        <f>'SCREENING INFO'!#REF!</f>
        <v>#REF!</v>
      </c>
      <c r="Y355" s="138" t="e">
        <f>'SCREENING INFO'!#REF!</f>
        <v>#REF!</v>
      </c>
      <c r="Z355" s="138" t="e">
        <f>'SCREENING INFO'!#REF!</f>
        <v>#REF!</v>
      </c>
      <c r="AA355" s="201" t="e">
        <f>'SCREENING INFO'!#REF!</f>
        <v>#REF!</v>
      </c>
      <c r="AB355" s="207" t="e">
        <f>'SCREENING INFO'!#REF!</f>
        <v>#REF!</v>
      </c>
      <c r="AC355" s="138" t="e">
        <f>'SCREENING INFO'!#REF!</f>
        <v>#REF!</v>
      </c>
      <c r="AD355" s="138" t="e">
        <f>'SCREENING INFO'!#REF!</f>
        <v>#REF!</v>
      </c>
      <c r="AE355" s="138" t="e">
        <f>'SCREENING INFO'!#REF!</f>
        <v>#REF!</v>
      </c>
      <c r="AF355" s="138" t="e">
        <f>'SCREENING INFO'!#REF!</f>
        <v>#REF!</v>
      </c>
      <c r="AG355" s="138" t="e">
        <f>'SCREENING INFO'!#REF!</f>
        <v>#REF!</v>
      </c>
      <c r="AH355" s="138" t="e">
        <f>'SCREENING INFO'!#REF!</f>
        <v>#REF!</v>
      </c>
      <c r="AI355" s="138" t="e">
        <f>'SCREENING INFO'!#REF!</f>
        <v>#REF!</v>
      </c>
      <c r="AJ355" s="138" t="e">
        <f>'SCREENING INFO'!#REF!</f>
        <v>#REF!</v>
      </c>
    </row>
    <row r="356" spans="1:36" s="25" customFormat="1" hidden="1">
      <c r="A356" s="106" t="e">
        <f>'SCREENING INFO'!#REF!</f>
        <v>#REF!</v>
      </c>
      <c r="B356" s="106" t="e">
        <f>'SCREENING INFO'!#REF!</f>
        <v>#REF!</v>
      </c>
      <c r="C356" s="106" t="e">
        <f>'SCREENING INFO'!#REF!</f>
        <v>#REF!</v>
      </c>
      <c r="D356" s="116" t="e">
        <f>'SCREENING INFO'!#REF!</f>
        <v>#REF!</v>
      </c>
      <c r="E356" s="200" t="e">
        <f>'SCREENING INFO'!#REF!</f>
        <v>#REF!</v>
      </c>
      <c r="F356" s="232" t="e">
        <f>'SCREENING INFO'!#REF!</f>
        <v>#REF!</v>
      </c>
      <c r="G356" s="132" t="e">
        <f>'SCREENING INFO'!#REF!</f>
        <v>#REF!</v>
      </c>
      <c r="H356" s="138" t="e">
        <f>'SCREENING INFO'!#REF!</f>
        <v>#REF!</v>
      </c>
      <c r="I356" s="138" t="e">
        <f>'SCREENING INFO'!#REF!</f>
        <v>#REF!</v>
      </c>
      <c r="J356" s="140" t="e">
        <f>'SCREENING INFO'!#REF!</f>
        <v>#REF!</v>
      </c>
      <c r="K356" s="140" t="e">
        <f>'SCREENING INFO'!#REF!</f>
        <v>#REF!</v>
      </c>
      <c r="L356" s="222" t="e">
        <f>'SCREENING INFO'!#REF!</f>
        <v>#REF!</v>
      </c>
      <c r="M356" s="221" t="e">
        <f>'SCREENING INFO'!#REF!</f>
        <v>#REF!</v>
      </c>
      <c r="N356" s="223" t="e">
        <f>'SCREENING INFO'!#REF!</f>
        <v>#REF!</v>
      </c>
      <c r="O356" s="140" t="e">
        <f>'SCREENING INFO'!#REF!</f>
        <v>#REF!</v>
      </c>
      <c r="P356" s="224" t="e">
        <f>'SCREENING INFO'!#REF!</f>
        <v>#REF!</v>
      </c>
      <c r="Q356" s="242" t="e">
        <f>'SCREENING INFO'!#REF!</f>
        <v>#REF!</v>
      </c>
      <c r="R356" s="225" t="e">
        <f>'SCREENING INFO'!#REF!</f>
        <v>#REF!</v>
      </c>
      <c r="S356" s="140" t="e">
        <f>'SCREENING INFO'!#REF!</f>
        <v>#REF!</v>
      </c>
      <c r="T356" s="206" t="e">
        <f>'SCREENING INFO'!#REF!</f>
        <v>#REF!</v>
      </c>
      <c r="U356" s="138" t="e">
        <f>'SCREENING INFO'!#REF!</f>
        <v>#REF!</v>
      </c>
      <c r="V356" s="138" t="e">
        <f>'SCREENING INFO'!#REF!</f>
        <v>#REF!</v>
      </c>
      <c r="W356" s="138" t="e">
        <f>'SCREENING INFO'!#REF!</f>
        <v>#REF!</v>
      </c>
      <c r="X356" s="138" t="e">
        <f>'SCREENING INFO'!#REF!</f>
        <v>#REF!</v>
      </c>
      <c r="Y356" s="138" t="e">
        <f>'SCREENING INFO'!#REF!</f>
        <v>#REF!</v>
      </c>
      <c r="Z356" s="138" t="e">
        <f>'SCREENING INFO'!#REF!</f>
        <v>#REF!</v>
      </c>
      <c r="AA356" s="201" t="e">
        <f>'SCREENING INFO'!#REF!</f>
        <v>#REF!</v>
      </c>
      <c r="AB356" s="207" t="e">
        <f>'SCREENING INFO'!#REF!</f>
        <v>#REF!</v>
      </c>
      <c r="AC356" s="138" t="e">
        <f>'SCREENING INFO'!#REF!</f>
        <v>#REF!</v>
      </c>
      <c r="AD356" s="138" t="e">
        <f>'SCREENING INFO'!#REF!</f>
        <v>#REF!</v>
      </c>
      <c r="AE356" s="138" t="e">
        <f>'SCREENING INFO'!#REF!</f>
        <v>#REF!</v>
      </c>
      <c r="AF356" s="138" t="e">
        <f>'SCREENING INFO'!#REF!</f>
        <v>#REF!</v>
      </c>
      <c r="AG356" s="138" t="e">
        <f>'SCREENING INFO'!#REF!</f>
        <v>#REF!</v>
      </c>
      <c r="AH356" s="138" t="e">
        <f>'SCREENING INFO'!#REF!</f>
        <v>#REF!</v>
      </c>
      <c r="AI356" s="138" t="e">
        <f>'SCREENING INFO'!#REF!</f>
        <v>#REF!</v>
      </c>
      <c r="AJ356" s="138" t="e">
        <f>'SCREENING INFO'!#REF!</f>
        <v>#REF!</v>
      </c>
    </row>
    <row r="357" spans="1:36" s="25" customFormat="1" hidden="1">
      <c r="A357" s="106" t="e">
        <f>'SCREENING INFO'!#REF!</f>
        <v>#REF!</v>
      </c>
      <c r="B357" s="106" t="e">
        <f>'SCREENING INFO'!#REF!</f>
        <v>#REF!</v>
      </c>
      <c r="C357" s="106" t="e">
        <f>'SCREENING INFO'!#REF!</f>
        <v>#REF!</v>
      </c>
      <c r="D357" s="130" t="e">
        <f>'SCREENING INFO'!#REF!</f>
        <v>#REF!</v>
      </c>
      <c r="E357" s="130" t="e">
        <f>'SCREENING INFO'!#REF!</f>
        <v>#REF!</v>
      </c>
      <c r="F357" s="234" t="e">
        <f>'SCREENING INFO'!#REF!</f>
        <v>#REF!</v>
      </c>
      <c r="G357" s="149" t="e">
        <f>'SCREENING INFO'!#REF!</f>
        <v>#REF!</v>
      </c>
      <c r="H357" s="130" t="e">
        <f>'SCREENING INFO'!#REF!</f>
        <v>#REF!</v>
      </c>
      <c r="I357" s="130" t="e">
        <f>'SCREENING INFO'!#REF!</f>
        <v>#REF!</v>
      </c>
      <c r="J357" s="140" t="e">
        <f>'SCREENING INFO'!#REF!</f>
        <v>#REF!</v>
      </c>
      <c r="K357" s="140" t="e">
        <f>'SCREENING INFO'!#REF!</f>
        <v>#REF!</v>
      </c>
      <c r="L357" s="222" t="e">
        <f>'SCREENING INFO'!#REF!</f>
        <v>#REF!</v>
      </c>
      <c r="M357" s="221" t="e">
        <f>'SCREENING INFO'!#REF!</f>
        <v>#REF!</v>
      </c>
      <c r="N357" s="223" t="e">
        <f>'SCREENING INFO'!#REF!</f>
        <v>#REF!</v>
      </c>
      <c r="O357" s="140" t="e">
        <f>'SCREENING INFO'!#REF!</f>
        <v>#REF!</v>
      </c>
      <c r="P357" s="224" t="e">
        <f>'SCREENING INFO'!#REF!</f>
        <v>#REF!</v>
      </c>
      <c r="Q357" s="242" t="e">
        <f>'SCREENING INFO'!#REF!</f>
        <v>#REF!</v>
      </c>
      <c r="R357" s="225" t="e">
        <f>'SCREENING INFO'!#REF!</f>
        <v>#REF!</v>
      </c>
      <c r="S357" s="140" t="e">
        <f>'SCREENING INFO'!#REF!</f>
        <v>#REF!</v>
      </c>
      <c r="T357" s="206" t="e">
        <f>'SCREENING INFO'!#REF!</f>
        <v>#REF!</v>
      </c>
      <c r="U357" s="138" t="e">
        <f>'SCREENING INFO'!#REF!</f>
        <v>#REF!</v>
      </c>
      <c r="V357" s="199" t="e">
        <f>'SCREENING INFO'!#REF!</f>
        <v>#REF!</v>
      </c>
      <c r="W357" s="132" t="e">
        <f>'SCREENING INFO'!#REF!</f>
        <v>#REF!</v>
      </c>
      <c r="X357" s="132" t="e">
        <f>'SCREENING INFO'!#REF!</f>
        <v>#REF!</v>
      </c>
      <c r="Y357" s="132" t="e">
        <f>'SCREENING INFO'!#REF!</f>
        <v>#REF!</v>
      </c>
      <c r="Z357" s="132" t="e">
        <f>'SCREENING INFO'!#REF!</f>
        <v>#REF!</v>
      </c>
      <c r="AA357" s="201" t="e">
        <f>'SCREENING INFO'!#REF!</f>
        <v>#REF!</v>
      </c>
      <c r="AB357" s="202" t="e">
        <f>'SCREENING INFO'!#REF!</f>
        <v>#REF!</v>
      </c>
      <c r="AC357" s="132" t="e">
        <f>'SCREENING INFO'!#REF!</f>
        <v>#REF!</v>
      </c>
      <c r="AD357" s="201" t="e">
        <f>'SCREENING INFO'!#REF!</f>
        <v>#REF!</v>
      </c>
      <c r="AE357" s="132" t="e">
        <f>'SCREENING INFO'!#REF!</f>
        <v>#REF!</v>
      </c>
      <c r="AF357" s="132" t="e">
        <f>'SCREENING INFO'!#REF!</f>
        <v>#REF!</v>
      </c>
      <c r="AG357" s="132" t="e">
        <f>'SCREENING INFO'!#REF!</f>
        <v>#REF!</v>
      </c>
      <c r="AH357" s="132" t="e">
        <f>'SCREENING INFO'!#REF!</f>
        <v>#REF!</v>
      </c>
      <c r="AI357" s="132" t="e">
        <f>'SCREENING INFO'!#REF!</f>
        <v>#REF!</v>
      </c>
      <c r="AJ357" s="132" t="e">
        <f>'SCREENING INFO'!#REF!</f>
        <v>#REF!</v>
      </c>
    </row>
    <row r="358" spans="1:36" s="25" customFormat="1" hidden="1">
      <c r="A358" s="106" t="e">
        <f>'SCREENING INFO'!#REF!</f>
        <v>#REF!</v>
      </c>
      <c r="B358" s="106" t="e">
        <f>'SCREENING INFO'!#REF!</f>
        <v>#REF!</v>
      </c>
      <c r="C358" s="106" t="e">
        <f>'SCREENING INFO'!#REF!</f>
        <v>#REF!</v>
      </c>
      <c r="D358" s="130" t="e">
        <f>'SCREENING INFO'!#REF!</f>
        <v>#REF!</v>
      </c>
      <c r="E358" s="130" t="e">
        <f>'SCREENING INFO'!#REF!</f>
        <v>#REF!</v>
      </c>
      <c r="F358" s="233" t="e">
        <f>'SCREENING INFO'!#REF!</f>
        <v>#REF!</v>
      </c>
      <c r="G358" s="141" t="e">
        <f>'SCREENING INFO'!#REF!</f>
        <v>#REF!</v>
      </c>
      <c r="H358" s="130" t="e">
        <f>'SCREENING INFO'!#REF!</f>
        <v>#REF!</v>
      </c>
      <c r="I358" s="130" t="e">
        <f>'SCREENING INFO'!#REF!</f>
        <v>#REF!</v>
      </c>
      <c r="J358" s="140" t="e">
        <f>'SCREENING INFO'!#REF!</f>
        <v>#REF!</v>
      </c>
      <c r="K358" s="140" t="e">
        <f>'SCREENING INFO'!#REF!</f>
        <v>#REF!</v>
      </c>
      <c r="L358" s="222" t="e">
        <f>'SCREENING INFO'!#REF!</f>
        <v>#REF!</v>
      </c>
      <c r="M358" s="221" t="e">
        <f>'SCREENING INFO'!#REF!</f>
        <v>#REF!</v>
      </c>
      <c r="N358" s="223" t="e">
        <f>'SCREENING INFO'!#REF!</f>
        <v>#REF!</v>
      </c>
      <c r="O358" s="140" t="e">
        <f>'SCREENING INFO'!#REF!</f>
        <v>#REF!</v>
      </c>
      <c r="P358" s="224" t="e">
        <f>'SCREENING INFO'!#REF!</f>
        <v>#REF!</v>
      </c>
      <c r="Q358" s="242" t="e">
        <f>'SCREENING INFO'!#REF!</f>
        <v>#REF!</v>
      </c>
      <c r="R358" s="225" t="e">
        <f>'SCREENING INFO'!#REF!</f>
        <v>#REF!</v>
      </c>
      <c r="S358" s="140" t="e">
        <f>'SCREENING INFO'!#REF!</f>
        <v>#REF!</v>
      </c>
      <c r="T358" s="206" t="e">
        <f>'SCREENING INFO'!#REF!</f>
        <v>#REF!</v>
      </c>
      <c r="U358" s="138" t="e">
        <f>'SCREENING INFO'!#REF!</f>
        <v>#REF!</v>
      </c>
      <c r="V358" s="199" t="e">
        <f>'SCREENING INFO'!#REF!</f>
        <v>#REF!</v>
      </c>
      <c r="W358" s="132" t="e">
        <f>'SCREENING INFO'!#REF!</f>
        <v>#REF!</v>
      </c>
      <c r="X358" s="132" t="e">
        <f>'SCREENING INFO'!#REF!</f>
        <v>#REF!</v>
      </c>
      <c r="Y358" s="132" t="e">
        <f>'SCREENING INFO'!#REF!</f>
        <v>#REF!</v>
      </c>
      <c r="Z358" s="132" t="e">
        <f>'SCREENING INFO'!#REF!</f>
        <v>#REF!</v>
      </c>
      <c r="AA358" s="201" t="e">
        <f>'SCREENING INFO'!#REF!</f>
        <v>#REF!</v>
      </c>
      <c r="AB358" s="202" t="e">
        <f>'SCREENING INFO'!#REF!</f>
        <v>#REF!</v>
      </c>
      <c r="AC358" s="132" t="e">
        <f>'SCREENING INFO'!#REF!</f>
        <v>#REF!</v>
      </c>
      <c r="AD358" s="201" t="e">
        <f>'SCREENING INFO'!#REF!</f>
        <v>#REF!</v>
      </c>
      <c r="AE358" s="132" t="e">
        <f>'SCREENING INFO'!#REF!</f>
        <v>#REF!</v>
      </c>
      <c r="AF358" s="132" t="e">
        <f>'SCREENING INFO'!#REF!</f>
        <v>#REF!</v>
      </c>
      <c r="AG358" s="132" t="e">
        <f>'SCREENING INFO'!#REF!</f>
        <v>#REF!</v>
      </c>
      <c r="AH358" s="132" t="e">
        <f>'SCREENING INFO'!#REF!</f>
        <v>#REF!</v>
      </c>
      <c r="AI358" s="132" t="e">
        <f>'SCREENING INFO'!#REF!</f>
        <v>#REF!</v>
      </c>
      <c r="AJ358" s="132" t="e">
        <f>'SCREENING INFO'!#REF!</f>
        <v>#REF!</v>
      </c>
    </row>
    <row r="359" spans="1:36" s="25" customFormat="1" hidden="1">
      <c r="A359" s="106" t="e">
        <f>'SCREENING INFO'!#REF!</f>
        <v>#REF!</v>
      </c>
      <c r="B359" s="106" t="e">
        <f>'SCREENING INFO'!#REF!</f>
        <v>#REF!</v>
      </c>
      <c r="C359" s="106" t="e">
        <f>'SCREENING INFO'!#REF!</f>
        <v>#REF!</v>
      </c>
      <c r="D359" s="130" t="e">
        <f>'SCREENING INFO'!#REF!</f>
        <v>#REF!</v>
      </c>
      <c r="E359" s="130" t="e">
        <f>'SCREENING INFO'!#REF!</f>
        <v>#REF!</v>
      </c>
      <c r="F359" s="233" t="e">
        <f>'SCREENING INFO'!#REF!</f>
        <v>#REF!</v>
      </c>
      <c r="G359" s="141" t="e">
        <f>'SCREENING INFO'!#REF!</f>
        <v>#REF!</v>
      </c>
      <c r="H359" s="130" t="e">
        <f>'SCREENING INFO'!#REF!</f>
        <v>#REF!</v>
      </c>
      <c r="I359" s="130" t="e">
        <f>'SCREENING INFO'!#REF!</f>
        <v>#REF!</v>
      </c>
      <c r="J359" s="140" t="e">
        <f>'SCREENING INFO'!#REF!</f>
        <v>#REF!</v>
      </c>
      <c r="K359" s="140" t="e">
        <f>'SCREENING INFO'!#REF!</f>
        <v>#REF!</v>
      </c>
      <c r="L359" s="222" t="e">
        <f>'SCREENING INFO'!#REF!</f>
        <v>#REF!</v>
      </c>
      <c r="M359" s="221" t="e">
        <f>'SCREENING INFO'!#REF!</f>
        <v>#REF!</v>
      </c>
      <c r="N359" s="223" t="e">
        <f>'SCREENING INFO'!#REF!</f>
        <v>#REF!</v>
      </c>
      <c r="O359" s="140" t="e">
        <f>'SCREENING INFO'!#REF!</f>
        <v>#REF!</v>
      </c>
      <c r="P359" s="224" t="e">
        <f>'SCREENING INFO'!#REF!</f>
        <v>#REF!</v>
      </c>
      <c r="Q359" s="242" t="e">
        <f>'SCREENING INFO'!#REF!</f>
        <v>#REF!</v>
      </c>
      <c r="R359" s="225" t="e">
        <f>'SCREENING INFO'!#REF!</f>
        <v>#REF!</v>
      </c>
      <c r="S359" s="140" t="e">
        <f>'SCREENING INFO'!#REF!</f>
        <v>#REF!</v>
      </c>
      <c r="T359" s="206" t="e">
        <f>'SCREENING INFO'!#REF!</f>
        <v>#REF!</v>
      </c>
      <c r="U359" s="138" t="e">
        <f>'SCREENING INFO'!#REF!</f>
        <v>#REF!</v>
      </c>
      <c r="V359" s="199" t="e">
        <f>'SCREENING INFO'!#REF!</f>
        <v>#REF!</v>
      </c>
      <c r="W359" s="132" t="e">
        <f>'SCREENING INFO'!#REF!</f>
        <v>#REF!</v>
      </c>
      <c r="X359" s="132" t="e">
        <f>'SCREENING INFO'!#REF!</f>
        <v>#REF!</v>
      </c>
      <c r="Y359" s="132" t="e">
        <f>'SCREENING INFO'!#REF!</f>
        <v>#REF!</v>
      </c>
      <c r="Z359" s="132" t="e">
        <f>'SCREENING INFO'!#REF!</f>
        <v>#REF!</v>
      </c>
      <c r="AA359" s="227" t="e">
        <f>'SCREENING INFO'!#REF!</f>
        <v>#REF!</v>
      </c>
      <c r="AB359" s="202" t="e">
        <f>'SCREENING INFO'!#REF!</f>
        <v>#REF!</v>
      </c>
      <c r="AC359" s="132" t="e">
        <f>'SCREENING INFO'!#REF!</f>
        <v>#REF!</v>
      </c>
      <c r="AD359" s="201" t="e">
        <f>'SCREENING INFO'!#REF!</f>
        <v>#REF!</v>
      </c>
      <c r="AE359" s="132" t="e">
        <f>'SCREENING INFO'!#REF!</f>
        <v>#REF!</v>
      </c>
      <c r="AF359" s="132" t="e">
        <f>'SCREENING INFO'!#REF!</f>
        <v>#REF!</v>
      </c>
      <c r="AG359" s="132" t="e">
        <f>'SCREENING INFO'!#REF!</f>
        <v>#REF!</v>
      </c>
      <c r="AH359" s="132" t="e">
        <f>'SCREENING INFO'!#REF!</f>
        <v>#REF!</v>
      </c>
      <c r="AI359" s="132" t="e">
        <f>'SCREENING INFO'!#REF!</f>
        <v>#REF!</v>
      </c>
      <c r="AJ359" s="132" t="e">
        <f>'SCREENING INFO'!#REF!</f>
        <v>#REF!</v>
      </c>
    </row>
    <row r="360" spans="1:36" s="25" customFormat="1" hidden="1">
      <c r="A360" s="106" t="e">
        <f>'SCREENING INFO'!#REF!</f>
        <v>#REF!</v>
      </c>
      <c r="B360" s="106" t="e">
        <f>'SCREENING INFO'!#REF!</f>
        <v>#REF!</v>
      </c>
      <c r="C360" s="106" t="e">
        <f>'SCREENING INFO'!#REF!</f>
        <v>#REF!</v>
      </c>
      <c r="D360" s="130" t="e">
        <f>'SCREENING INFO'!#REF!</f>
        <v>#REF!</v>
      </c>
      <c r="E360" s="130" t="e">
        <f>'SCREENING INFO'!#REF!</f>
        <v>#REF!</v>
      </c>
      <c r="F360" s="233" t="e">
        <f>'SCREENING INFO'!#REF!</f>
        <v>#REF!</v>
      </c>
      <c r="G360" s="141" t="e">
        <f>'SCREENING INFO'!#REF!</f>
        <v>#REF!</v>
      </c>
      <c r="H360" s="130" t="e">
        <f>'SCREENING INFO'!#REF!</f>
        <v>#REF!</v>
      </c>
      <c r="I360" s="130" t="e">
        <f>'SCREENING INFO'!#REF!</f>
        <v>#REF!</v>
      </c>
      <c r="J360" s="140" t="e">
        <f>'SCREENING INFO'!#REF!</f>
        <v>#REF!</v>
      </c>
      <c r="K360" s="140" t="e">
        <f>'SCREENING INFO'!#REF!</f>
        <v>#REF!</v>
      </c>
      <c r="L360" s="222" t="e">
        <f>'SCREENING INFO'!#REF!</f>
        <v>#REF!</v>
      </c>
      <c r="M360" s="221" t="e">
        <f>'SCREENING INFO'!#REF!</f>
        <v>#REF!</v>
      </c>
      <c r="N360" s="223" t="e">
        <f>'SCREENING INFO'!#REF!</f>
        <v>#REF!</v>
      </c>
      <c r="O360" s="140" t="e">
        <f>'SCREENING INFO'!#REF!</f>
        <v>#REF!</v>
      </c>
      <c r="P360" s="224" t="e">
        <f>'SCREENING INFO'!#REF!</f>
        <v>#REF!</v>
      </c>
      <c r="Q360" s="242" t="e">
        <f>'SCREENING INFO'!#REF!</f>
        <v>#REF!</v>
      </c>
      <c r="R360" s="225" t="e">
        <f>'SCREENING INFO'!#REF!</f>
        <v>#REF!</v>
      </c>
      <c r="S360" s="140" t="e">
        <f>'SCREENING INFO'!#REF!</f>
        <v>#REF!</v>
      </c>
      <c r="T360" s="206" t="e">
        <f>'SCREENING INFO'!#REF!</f>
        <v>#REF!</v>
      </c>
      <c r="U360" s="138" t="e">
        <f>'SCREENING INFO'!#REF!</f>
        <v>#REF!</v>
      </c>
      <c r="V360" s="199" t="e">
        <f>'SCREENING INFO'!#REF!</f>
        <v>#REF!</v>
      </c>
      <c r="W360" s="132" t="e">
        <f>'SCREENING INFO'!#REF!</f>
        <v>#REF!</v>
      </c>
      <c r="X360" s="132" t="e">
        <f>'SCREENING INFO'!#REF!</f>
        <v>#REF!</v>
      </c>
      <c r="Y360" s="132" t="e">
        <f>'SCREENING INFO'!#REF!</f>
        <v>#REF!</v>
      </c>
      <c r="Z360" s="132" t="e">
        <f>'SCREENING INFO'!#REF!</f>
        <v>#REF!</v>
      </c>
      <c r="AA360" s="201" t="e">
        <f>'SCREENING INFO'!#REF!</f>
        <v>#REF!</v>
      </c>
      <c r="AB360" s="202" t="e">
        <f>'SCREENING INFO'!#REF!</f>
        <v>#REF!</v>
      </c>
      <c r="AC360" s="132" t="e">
        <f>'SCREENING INFO'!#REF!</f>
        <v>#REF!</v>
      </c>
      <c r="AD360" s="201" t="e">
        <f>'SCREENING INFO'!#REF!</f>
        <v>#REF!</v>
      </c>
      <c r="AE360" s="132" t="e">
        <f>'SCREENING INFO'!#REF!</f>
        <v>#REF!</v>
      </c>
      <c r="AF360" s="132" t="e">
        <f>'SCREENING INFO'!#REF!</f>
        <v>#REF!</v>
      </c>
      <c r="AG360" s="132" t="e">
        <f>'SCREENING INFO'!#REF!</f>
        <v>#REF!</v>
      </c>
      <c r="AH360" s="132" t="e">
        <f>'SCREENING INFO'!#REF!</f>
        <v>#REF!</v>
      </c>
      <c r="AI360" s="132" t="e">
        <f>'SCREENING INFO'!#REF!</f>
        <v>#REF!</v>
      </c>
      <c r="AJ360" s="132" t="e">
        <f>'SCREENING INFO'!#REF!</f>
        <v>#REF!</v>
      </c>
    </row>
    <row r="361" spans="1:36" s="25" customFormat="1" hidden="1">
      <c r="A361" s="106" t="e">
        <f>'SCREENING INFO'!#REF!</f>
        <v>#REF!</v>
      </c>
      <c r="B361" s="106" t="e">
        <f>'SCREENING INFO'!#REF!</f>
        <v>#REF!</v>
      </c>
      <c r="C361" s="106" t="e">
        <f>'SCREENING INFO'!#REF!</f>
        <v>#REF!</v>
      </c>
      <c r="D361" s="116" t="e">
        <f>'SCREENING INFO'!#REF!</f>
        <v>#REF!</v>
      </c>
      <c r="E361" s="200" t="e">
        <f>'SCREENING INFO'!#REF!</f>
        <v>#REF!</v>
      </c>
      <c r="F361" s="232" t="e">
        <f>'SCREENING INFO'!#REF!</f>
        <v>#REF!</v>
      </c>
      <c r="G361" s="132" t="e">
        <f>'SCREENING INFO'!#REF!</f>
        <v>#REF!</v>
      </c>
      <c r="H361" s="138" t="e">
        <f>'SCREENING INFO'!#REF!</f>
        <v>#REF!</v>
      </c>
      <c r="I361" s="138" t="e">
        <f>'SCREENING INFO'!#REF!</f>
        <v>#REF!</v>
      </c>
      <c r="J361" s="140" t="e">
        <f>'SCREENING INFO'!#REF!</f>
        <v>#REF!</v>
      </c>
      <c r="K361" s="140" t="e">
        <f>'SCREENING INFO'!#REF!</f>
        <v>#REF!</v>
      </c>
      <c r="L361" s="222" t="e">
        <f>'SCREENING INFO'!#REF!</f>
        <v>#REF!</v>
      </c>
      <c r="M361" s="221" t="e">
        <f>'SCREENING INFO'!#REF!</f>
        <v>#REF!</v>
      </c>
      <c r="N361" s="223" t="e">
        <f>'SCREENING INFO'!#REF!</f>
        <v>#REF!</v>
      </c>
      <c r="O361" s="140" t="e">
        <f>'SCREENING INFO'!#REF!</f>
        <v>#REF!</v>
      </c>
      <c r="P361" s="224" t="e">
        <f>'SCREENING INFO'!#REF!</f>
        <v>#REF!</v>
      </c>
      <c r="Q361" s="242" t="e">
        <f>'SCREENING INFO'!#REF!</f>
        <v>#REF!</v>
      </c>
      <c r="R361" s="225" t="e">
        <f>'SCREENING INFO'!#REF!</f>
        <v>#REF!</v>
      </c>
      <c r="S361" s="140" t="e">
        <f>'SCREENING INFO'!#REF!</f>
        <v>#REF!</v>
      </c>
      <c r="T361" s="206" t="e">
        <f>'SCREENING INFO'!#REF!</f>
        <v>#REF!</v>
      </c>
      <c r="U361" s="138" t="e">
        <f>'SCREENING INFO'!#REF!</f>
        <v>#REF!</v>
      </c>
      <c r="V361" s="138" t="e">
        <f>'SCREENING INFO'!#REF!</f>
        <v>#REF!</v>
      </c>
      <c r="W361" s="138" t="e">
        <f>'SCREENING INFO'!#REF!</f>
        <v>#REF!</v>
      </c>
      <c r="X361" s="138" t="e">
        <f>'SCREENING INFO'!#REF!</f>
        <v>#REF!</v>
      </c>
      <c r="Y361" s="138" t="e">
        <f>'SCREENING INFO'!#REF!</f>
        <v>#REF!</v>
      </c>
      <c r="Z361" s="138" t="e">
        <f>'SCREENING INFO'!#REF!</f>
        <v>#REF!</v>
      </c>
      <c r="AA361" s="201" t="e">
        <f>'SCREENING INFO'!#REF!</f>
        <v>#REF!</v>
      </c>
      <c r="AB361" s="207" t="e">
        <f>'SCREENING INFO'!#REF!</f>
        <v>#REF!</v>
      </c>
      <c r="AC361" s="138" t="e">
        <f>'SCREENING INFO'!#REF!</f>
        <v>#REF!</v>
      </c>
      <c r="AD361" s="138" t="e">
        <f>'SCREENING INFO'!#REF!</f>
        <v>#REF!</v>
      </c>
      <c r="AE361" s="138" t="e">
        <f>'SCREENING INFO'!#REF!</f>
        <v>#REF!</v>
      </c>
      <c r="AF361" s="138" t="e">
        <f>'SCREENING INFO'!#REF!</f>
        <v>#REF!</v>
      </c>
      <c r="AG361" s="138" t="e">
        <f>'SCREENING INFO'!#REF!</f>
        <v>#REF!</v>
      </c>
      <c r="AH361" s="138" t="e">
        <f>'SCREENING INFO'!#REF!</f>
        <v>#REF!</v>
      </c>
      <c r="AI361" s="138" t="e">
        <f>'SCREENING INFO'!#REF!</f>
        <v>#REF!</v>
      </c>
      <c r="AJ361" s="138" t="e">
        <f>'SCREENING INFO'!#REF!</f>
        <v>#REF!</v>
      </c>
    </row>
    <row r="362" spans="1:36" s="25" customFormat="1" hidden="1">
      <c r="A362" s="106" t="e">
        <f>'SCREENING INFO'!#REF!</f>
        <v>#REF!</v>
      </c>
      <c r="B362" s="106" t="e">
        <f>'SCREENING INFO'!#REF!</f>
        <v>#REF!</v>
      </c>
      <c r="C362" s="106" t="e">
        <f>'SCREENING INFO'!#REF!</f>
        <v>#REF!</v>
      </c>
      <c r="D362" s="116" t="e">
        <f>'SCREENING INFO'!#REF!</f>
        <v>#REF!</v>
      </c>
      <c r="E362" s="200" t="e">
        <f>'SCREENING INFO'!#REF!</f>
        <v>#REF!</v>
      </c>
      <c r="F362" s="232" t="e">
        <f>'SCREENING INFO'!#REF!</f>
        <v>#REF!</v>
      </c>
      <c r="G362" s="132" t="e">
        <f>'SCREENING INFO'!#REF!</f>
        <v>#REF!</v>
      </c>
      <c r="H362" s="138" t="e">
        <f>'SCREENING INFO'!#REF!</f>
        <v>#REF!</v>
      </c>
      <c r="I362" s="138" t="e">
        <f>'SCREENING INFO'!#REF!</f>
        <v>#REF!</v>
      </c>
      <c r="J362" s="140" t="e">
        <f>'SCREENING INFO'!#REF!</f>
        <v>#REF!</v>
      </c>
      <c r="K362" s="140" t="e">
        <f>'SCREENING INFO'!#REF!</f>
        <v>#REF!</v>
      </c>
      <c r="L362" s="222" t="e">
        <f>'SCREENING INFO'!#REF!</f>
        <v>#REF!</v>
      </c>
      <c r="M362" s="221" t="e">
        <f>'SCREENING INFO'!#REF!</f>
        <v>#REF!</v>
      </c>
      <c r="N362" s="223" t="e">
        <f>'SCREENING INFO'!#REF!</f>
        <v>#REF!</v>
      </c>
      <c r="O362" s="140" t="e">
        <f>'SCREENING INFO'!#REF!</f>
        <v>#REF!</v>
      </c>
      <c r="P362" s="224" t="e">
        <f>'SCREENING INFO'!#REF!</f>
        <v>#REF!</v>
      </c>
      <c r="Q362" s="242" t="e">
        <f>'SCREENING INFO'!#REF!</f>
        <v>#REF!</v>
      </c>
      <c r="R362" s="225" t="e">
        <f>'SCREENING INFO'!#REF!</f>
        <v>#REF!</v>
      </c>
      <c r="S362" s="140" t="e">
        <f>'SCREENING INFO'!#REF!</f>
        <v>#REF!</v>
      </c>
      <c r="T362" s="206" t="e">
        <f>'SCREENING INFO'!#REF!</f>
        <v>#REF!</v>
      </c>
      <c r="U362" s="138" t="e">
        <f>'SCREENING INFO'!#REF!</f>
        <v>#REF!</v>
      </c>
      <c r="V362" s="138" t="e">
        <f>'SCREENING INFO'!#REF!</f>
        <v>#REF!</v>
      </c>
      <c r="W362" s="138" t="e">
        <f>'SCREENING INFO'!#REF!</f>
        <v>#REF!</v>
      </c>
      <c r="X362" s="138" t="e">
        <f>'SCREENING INFO'!#REF!</f>
        <v>#REF!</v>
      </c>
      <c r="Y362" s="138" t="e">
        <f>'SCREENING INFO'!#REF!</f>
        <v>#REF!</v>
      </c>
      <c r="Z362" s="138" t="e">
        <f>'SCREENING INFO'!#REF!</f>
        <v>#REF!</v>
      </c>
      <c r="AA362" s="201" t="e">
        <f>'SCREENING INFO'!#REF!</f>
        <v>#REF!</v>
      </c>
      <c r="AB362" s="207" t="e">
        <f>'SCREENING INFO'!#REF!</f>
        <v>#REF!</v>
      </c>
      <c r="AC362" s="138" t="e">
        <f>'SCREENING INFO'!#REF!</f>
        <v>#REF!</v>
      </c>
      <c r="AD362" s="138" t="e">
        <f>'SCREENING INFO'!#REF!</f>
        <v>#REF!</v>
      </c>
      <c r="AE362" s="138" t="e">
        <f>'SCREENING INFO'!#REF!</f>
        <v>#REF!</v>
      </c>
      <c r="AF362" s="138" t="e">
        <f>'SCREENING INFO'!#REF!</f>
        <v>#REF!</v>
      </c>
      <c r="AG362" s="138" t="e">
        <f>'SCREENING INFO'!#REF!</f>
        <v>#REF!</v>
      </c>
      <c r="AH362" s="138" t="e">
        <f>'SCREENING INFO'!#REF!</f>
        <v>#REF!</v>
      </c>
      <c r="AI362" s="138" t="e">
        <f>'SCREENING INFO'!#REF!</f>
        <v>#REF!</v>
      </c>
      <c r="AJ362" s="138" t="e">
        <f>'SCREENING INFO'!#REF!</f>
        <v>#REF!</v>
      </c>
    </row>
    <row r="363" spans="1:36" s="25" customFormat="1" hidden="1">
      <c r="A363" s="106" t="e">
        <f>'SCREENING INFO'!#REF!</f>
        <v>#REF!</v>
      </c>
      <c r="B363" s="106" t="e">
        <f>'SCREENING INFO'!#REF!</f>
        <v>#REF!</v>
      </c>
      <c r="C363" s="106" t="e">
        <f>'SCREENING INFO'!#REF!</f>
        <v>#REF!</v>
      </c>
      <c r="D363" s="130" t="e">
        <f>'SCREENING INFO'!#REF!</f>
        <v>#REF!</v>
      </c>
      <c r="E363" s="130" t="e">
        <f>'SCREENING INFO'!#REF!</f>
        <v>#REF!</v>
      </c>
      <c r="F363" s="233" t="e">
        <f>'SCREENING INFO'!#REF!</f>
        <v>#REF!</v>
      </c>
      <c r="G363" s="141" t="e">
        <f>'SCREENING INFO'!#REF!</f>
        <v>#REF!</v>
      </c>
      <c r="H363" s="130" t="e">
        <f>'SCREENING INFO'!#REF!</f>
        <v>#REF!</v>
      </c>
      <c r="I363" s="130" t="e">
        <f>'SCREENING INFO'!#REF!</f>
        <v>#REF!</v>
      </c>
      <c r="J363" s="140" t="e">
        <f>'SCREENING INFO'!#REF!</f>
        <v>#REF!</v>
      </c>
      <c r="K363" s="140" t="e">
        <f>'SCREENING INFO'!#REF!</f>
        <v>#REF!</v>
      </c>
      <c r="L363" s="222" t="e">
        <f>'SCREENING INFO'!#REF!</f>
        <v>#REF!</v>
      </c>
      <c r="M363" s="221" t="e">
        <f>'SCREENING INFO'!#REF!</f>
        <v>#REF!</v>
      </c>
      <c r="N363" s="223" t="e">
        <f>'SCREENING INFO'!#REF!</f>
        <v>#REF!</v>
      </c>
      <c r="O363" s="140" t="e">
        <f>'SCREENING INFO'!#REF!</f>
        <v>#REF!</v>
      </c>
      <c r="P363" s="224" t="e">
        <f>'SCREENING INFO'!#REF!</f>
        <v>#REF!</v>
      </c>
      <c r="Q363" s="242" t="e">
        <f>'SCREENING INFO'!#REF!</f>
        <v>#REF!</v>
      </c>
      <c r="R363" s="225" t="e">
        <f>'SCREENING INFO'!#REF!</f>
        <v>#REF!</v>
      </c>
      <c r="S363" s="140" t="e">
        <f>'SCREENING INFO'!#REF!</f>
        <v>#REF!</v>
      </c>
      <c r="T363" s="206" t="e">
        <f>'SCREENING INFO'!#REF!</f>
        <v>#REF!</v>
      </c>
      <c r="U363" s="138" t="e">
        <f>'SCREENING INFO'!#REF!</f>
        <v>#REF!</v>
      </c>
      <c r="V363" s="199" t="e">
        <f>'SCREENING INFO'!#REF!</f>
        <v>#REF!</v>
      </c>
      <c r="W363" s="132" t="e">
        <f>'SCREENING INFO'!#REF!</f>
        <v>#REF!</v>
      </c>
      <c r="X363" s="132" t="e">
        <f>'SCREENING INFO'!#REF!</f>
        <v>#REF!</v>
      </c>
      <c r="Y363" s="132" t="e">
        <f>'SCREENING INFO'!#REF!</f>
        <v>#REF!</v>
      </c>
      <c r="Z363" s="132" t="e">
        <f>'SCREENING INFO'!#REF!</f>
        <v>#REF!</v>
      </c>
      <c r="AA363" s="201" t="e">
        <f>'SCREENING INFO'!#REF!</f>
        <v>#REF!</v>
      </c>
      <c r="AB363" s="202" t="e">
        <f>'SCREENING INFO'!#REF!</f>
        <v>#REF!</v>
      </c>
      <c r="AC363" s="132" t="e">
        <f>'SCREENING INFO'!#REF!</f>
        <v>#REF!</v>
      </c>
      <c r="AD363" s="201" t="e">
        <f>'SCREENING INFO'!#REF!</f>
        <v>#REF!</v>
      </c>
      <c r="AE363" s="132" t="e">
        <f>'SCREENING INFO'!#REF!</f>
        <v>#REF!</v>
      </c>
      <c r="AF363" s="132" t="e">
        <f>'SCREENING INFO'!#REF!</f>
        <v>#REF!</v>
      </c>
      <c r="AG363" s="132" t="e">
        <f>'SCREENING INFO'!#REF!</f>
        <v>#REF!</v>
      </c>
      <c r="AH363" s="132" t="e">
        <f>'SCREENING INFO'!#REF!</f>
        <v>#REF!</v>
      </c>
      <c r="AI363" s="132" t="e">
        <f>'SCREENING INFO'!#REF!</f>
        <v>#REF!</v>
      </c>
      <c r="AJ363" s="132" t="e">
        <f>'SCREENING INFO'!#REF!</f>
        <v>#REF!</v>
      </c>
    </row>
    <row r="364" spans="1:36" s="25" customFormat="1" hidden="1">
      <c r="A364" s="106" t="e">
        <f>'SCREENING INFO'!#REF!</f>
        <v>#REF!</v>
      </c>
      <c r="B364" s="106" t="e">
        <f>'SCREENING INFO'!#REF!</f>
        <v>#REF!</v>
      </c>
      <c r="C364" s="106" t="e">
        <f>'SCREENING INFO'!#REF!</f>
        <v>#REF!</v>
      </c>
      <c r="D364" s="130" t="e">
        <f>'SCREENING INFO'!#REF!</f>
        <v>#REF!</v>
      </c>
      <c r="E364" s="130" t="e">
        <f>'SCREENING INFO'!#REF!</f>
        <v>#REF!</v>
      </c>
      <c r="F364" s="233" t="e">
        <f>'SCREENING INFO'!#REF!</f>
        <v>#REF!</v>
      </c>
      <c r="G364" s="141" t="e">
        <f>'SCREENING INFO'!#REF!</f>
        <v>#REF!</v>
      </c>
      <c r="H364" s="130" t="e">
        <f>'SCREENING INFO'!#REF!</f>
        <v>#REF!</v>
      </c>
      <c r="I364" s="130" t="e">
        <f>'SCREENING INFO'!#REF!</f>
        <v>#REF!</v>
      </c>
      <c r="J364" s="140" t="e">
        <f>'SCREENING INFO'!#REF!</f>
        <v>#REF!</v>
      </c>
      <c r="K364" s="140" t="e">
        <f>'SCREENING INFO'!#REF!</f>
        <v>#REF!</v>
      </c>
      <c r="L364" s="222" t="e">
        <f>'SCREENING INFO'!#REF!</f>
        <v>#REF!</v>
      </c>
      <c r="M364" s="221" t="e">
        <f>'SCREENING INFO'!#REF!</f>
        <v>#REF!</v>
      </c>
      <c r="N364" s="223" t="e">
        <f>'SCREENING INFO'!#REF!</f>
        <v>#REF!</v>
      </c>
      <c r="O364" s="140" t="e">
        <f>'SCREENING INFO'!#REF!</f>
        <v>#REF!</v>
      </c>
      <c r="P364" s="224" t="e">
        <f>'SCREENING INFO'!#REF!</f>
        <v>#REF!</v>
      </c>
      <c r="Q364" s="242" t="e">
        <f>'SCREENING INFO'!#REF!</f>
        <v>#REF!</v>
      </c>
      <c r="R364" s="225" t="e">
        <f>'SCREENING INFO'!#REF!</f>
        <v>#REF!</v>
      </c>
      <c r="S364" s="140" t="e">
        <f>'SCREENING INFO'!#REF!</f>
        <v>#REF!</v>
      </c>
      <c r="T364" s="206" t="e">
        <f>'SCREENING INFO'!#REF!</f>
        <v>#REF!</v>
      </c>
      <c r="U364" s="138" t="e">
        <f>'SCREENING INFO'!#REF!</f>
        <v>#REF!</v>
      </c>
      <c r="V364" s="199" t="e">
        <f>'SCREENING INFO'!#REF!</f>
        <v>#REF!</v>
      </c>
      <c r="W364" s="132" t="e">
        <f>'SCREENING INFO'!#REF!</f>
        <v>#REF!</v>
      </c>
      <c r="X364" s="132" t="e">
        <f>'SCREENING INFO'!#REF!</f>
        <v>#REF!</v>
      </c>
      <c r="Y364" s="132" t="e">
        <f>'SCREENING INFO'!#REF!</f>
        <v>#REF!</v>
      </c>
      <c r="Z364" s="132" t="e">
        <f>'SCREENING INFO'!#REF!</f>
        <v>#REF!</v>
      </c>
      <c r="AA364" s="227" t="e">
        <f>'SCREENING INFO'!#REF!</f>
        <v>#REF!</v>
      </c>
      <c r="AB364" s="202" t="e">
        <f>'SCREENING INFO'!#REF!</f>
        <v>#REF!</v>
      </c>
      <c r="AC364" s="132" t="e">
        <f>'SCREENING INFO'!#REF!</f>
        <v>#REF!</v>
      </c>
      <c r="AD364" s="201" t="e">
        <f>'SCREENING INFO'!#REF!</f>
        <v>#REF!</v>
      </c>
      <c r="AE364" s="132" t="e">
        <f>'SCREENING INFO'!#REF!</f>
        <v>#REF!</v>
      </c>
      <c r="AF364" s="132" t="e">
        <f>'SCREENING INFO'!#REF!</f>
        <v>#REF!</v>
      </c>
      <c r="AG364" s="132" t="e">
        <f>'SCREENING INFO'!#REF!</f>
        <v>#REF!</v>
      </c>
      <c r="AH364" s="132" t="e">
        <f>'SCREENING INFO'!#REF!</f>
        <v>#REF!</v>
      </c>
      <c r="AI364" s="132" t="e">
        <f>'SCREENING INFO'!#REF!</f>
        <v>#REF!</v>
      </c>
      <c r="AJ364" s="132" t="e">
        <f>'SCREENING INFO'!#REF!</f>
        <v>#REF!</v>
      </c>
    </row>
    <row r="365" spans="1:36" s="25" customFormat="1" hidden="1">
      <c r="A365" s="106" t="e">
        <f>'SCREENING INFO'!#REF!</f>
        <v>#REF!</v>
      </c>
      <c r="B365" s="106" t="e">
        <f>'SCREENING INFO'!#REF!</f>
        <v>#REF!</v>
      </c>
      <c r="C365" s="106" t="e">
        <f>'SCREENING INFO'!#REF!</f>
        <v>#REF!</v>
      </c>
      <c r="D365" s="130" t="e">
        <f>'SCREENING INFO'!#REF!</f>
        <v>#REF!</v>
      </c>
      <c r="E365" s="130" t="e">
        <f>'SCREENING INFO'!#REF!</f>
        <v>#REF!</v>
      </c>
      <c r="F365" s="233" t="e">
        <f>'SCREENING INFO'!#REF!</f>
        <v>#REF!</v>
      </c>
      <c r="G365" s="141" t="e">
        <f>'SCREENING INFO'!#REF!</f>
        <v>#REF!</v>
      </c>
      <c r="H365" s="130" t="e">
        <f>'SCREENING INFO'!#REF!</f>
        <v>#REF!</v>
      </c>
      <c r="I365" s="130" t="e">
        <f>'SCREENING INFO'!#REF!</f>
        <v>#REF!</v>
      </c>
      <c r="J365" s="140" t="e">
        <f>'SCREENING INFO'!#REF!</f>
        <v>#REF!</v>
      </c>
      <c r="K365" s="140" t="e">
        <f>'SCREENING INFO'!#REF!</f>
        <v>#REF!</v>
      </c>
      <c r="L365" s="222" t="e">
        <f>'SCREENING INFO'!#REF!</f>
        <v>#REF!</v>
      </c>
      <c r="M365" s="221" t="e">
        <f>'SCREENING INFO'!#REF!</f>
        <v>#REF!</v>
      </c>
      <c r="N365" s="223" t="e">
        <f>'SCREENING INFO'!#REF!</f>
        <v>#REF!</v>
      </c>
      <c r="O365" s="140" t="e">
        <f>'SCREENING INFO'!#REF!</f>
        <v>#REF!</v>
      </c>
      <c r="P365" s="224" t="e">
        <f>'SCREENING INFO'!#REF!</f>
        <v>#REF!</v>
      </c>
      <c r="Q365" s="242" t="e">
        <f>'SCREENING INFO'!#REF!</f>
        <v>#REF!</v>
      </c>
      <c r="R365" s="225" t="e">
        <f>'SCREENING INFO'!#REF!</f>
        <v>#REF!</v>
      </c>
      <c r="S365" s="140" t="e">
        <f>'SCREENING INFO'!#REF!</f>
        <v>#REF!</v>
      </c>
      <c r="T365" s="206" t="e">
        <f>'SCREENING INFO'!#REF!</f>
        <v>#REF!</v>
      </c>
      <c r="U365" s="138" t="e">
        <f>'SCREENING INFO'!#REF!</f>
        <v>#REF!</v>
      </c>
      <c r="V365" s="199" t="e">
        <f>'SCREENING INFO'!#REF!</f>
        <v>#REF!</v>
      </c>
      <c r="W365" s="132" t="e">
        <f>'SCREENING INFO'!#REF!</f>
        <v>#REF!</v>
      </c>
      <c r="X365" s="132" t="e">
        <f>'SCREENING INFO'!#REF!</f>
        <v>#REF!</v>
      </c>
      <c r="Y365" s="132" t="e">
        <f>'SCREENING INFO'!#REF!</f>
        <v>#REF!</v>
      </c>
      <c r="Z365" s="132" t="e">
        <f>'SCREENING INFO'!#REF!</f>
        <v>#REF!</v>
      </c>
      <c r="AA365" s="201" t="e">
        <f>'SCREENING INFO'!#REF!</f>
        <v>#REF!</v>
      </c>
      <c r="AB365" s="202" t="e">
        <f>'SCREENING INFO'!#REF!</f>
        <v>#REF!</v>
      </c>
      <c r="AC365" s="132" t="e">
        <f>'SCREENING INFO'!#REF!</f>
        <v>#REF!</v>
      </c>
      <c r="AD365" s="201" t="e">
        <f>'SCREENING INFO'!#REF!</f>
        <v>#REF!</v>
      </c>
      <c r="AE365" s="132" t="e">
        <f>'SCREENING INFO'!#REF!</f>
        <v>#REF!</v>
      </c>
      <c r="AF365" s="132" t="e">
        <f>'SCREENING INFO'!#REF!</f>
        <v>#REF!</v>
      </c>
      <c r="AG365" s="132" t="e">
        <f>'SCREENING INFO'!#REF!</f>
        <v>#REF!</v>
      </c>
      <c r="AH365" s="132" t="e">
        <f>'SCREENING INFO'!#REF!</f>
        <v>#REF!</v>
      </c>
      <c r="AI365" s="132" t="e">
        <f>'SCREENING INFO'!#REF!</f>
        <v>#REF!</v>
      </c>
      <c r="AJ365" s="132" t="e">
        <f>'SCREENING INFO'!#REF!</f>
        <v>#REF!</v>
      </c>
    </row>
    <row r="366" spans="1:36" s="25" customFormat="1" hidden="1">
      <c r="A366" s="106" t="e">
        <f>'SCREENING INFO'!#REF!</f>
        <v>#REF!</v>
      </c>
      <c r="B366" s="106" t="e">
        <f>'SCREENING INFO'!#REF!</f>
        <v>#REF!</v>
      </c>
      <c r="C366" s="106" t="e">
        <f>'SCREENING INFO'!#REF!</f>
        <v>#REF!</v>
      </c>
      <c r="D366" s="130" t="e">
        <f>'SCREENING INFO'!#REF!</f>
        <v>#REF!</v>
      </c>
      <c r="E366" s="130" t="e">
        <f>'SCREENING INFO'!#REF!</f>
        <v>#REF!</v>
      </c>
      <c r="F366" s="233" t="e">
        <f>'SCREENING INFO'!#REF!</f>
        <v>#REF!</v>
      </c>
      <c r="G366" s="141" t="e">
        <f>'SCREENING INFO'!#REF!</f>
        <v>#REF!</v>
      </c>
      <c r="H366" s="130" t="e">
        <f>'SCREENING INFO'!#REF!</f>
        <v>#REF!</v>
      </c>
      <c r="I366" s="130" t="e">
        <f>'SCREENING INFO'!#REF!</f>
        <v>#REF!</v>
      </c>
      <c r="J366" s="140" t="e">
        <f>'SCREENING INFO'!#REF!</f>
        <v>#REF!</v>
      </c>
      <c r="K366" s="140" t="e">
        <f>'SCREENING INFO'!#REF!</f>
        <v>#REF!</v>
      </c>
      <c r="L366" s="222" t="e">
        <f>'SCREENING INFO'!#REF!</f>
        <v>#REF!</v>
      </c>
      <c r="M366" s="221" t="e">
        <f>'SCREENING INFO'!#REF!</f>
        <v>#REF!</v>
      </c>
      <c r="N366" s="223" t="e">
        <f>'SCREENING INFO'!#REF!</f>
        <v>#REF!</v>
      </c>
      <c r="O366" s="140" t="e">
        <f>'SCREENING INFO'!#REF!</f>
        <v>#REF!</v>
      </c>
      <c r="P366" s="224" t="e">
        <f>'SCREENING INFO'!#REF!</f>
        <v>#REF!</v>
      </c>
      <c r="Q366" s="242" t="e">
        <f>'SCREENING INFO'!#REF!</f>
        <v>#REF!</v>
      </c>
      <c r="R366" s="225" t="e">
        <f>'SCREENING INFO'!#REF!</f>
        <v>#REF!</v>
      </c>
      <c r="S366" s="140" t="e">
        <f>'SCREENING INFO'!#REF!</f>
        <v>#REF!</v>
      </c>
      <c r="T366" s="206" t="e">
        <f>'SCREENING INFO'!#REF!</f>
        <v>#REF!</v>
      </c>
      <c r="U366" s="138" t="e">
        <f>'SCREENING INFO'!#REF!</f>
        <v>#REF!</v>
      </c>
      <c r="V366" s="132" t="e">
        <f>'SCREENING INFO'!#REF!</f>
        <v>#REF!</v>
      </c>
      <c r="W366" s="132" t="e">
        <f>'SCREENING INFO'!#REF!</f>
        <v>#REF!</v>
      </c>
      <c r="X366" s="132" t="e">
        <f>'SCREENING INFO'!#REF!</f>
        <v>#REF!</v>
      </c>
      <c r="Y366" s="132" t="e">
        <f>'SCREENING INFO'!#REF!</f>
        <v>#REF!</v>
      </c>
      <c r="Z366" s="132" t="e">
        <f>'SCREENING INFO'!#REF!</f>
        <v>#REF!</v>
      </c>
      <c r="AA366" s="201" t="e">
        <f>'SCREENING INFO'!#REF!</f>
        <v>#REF!</v>
      </c>
      <c r="AB366" s="202" t="e">
        <f>'SCREENING INFO'!#REF!</f>
        <v>#REF!</v>
      </c>
      <c r="AC366" s="132" t="e">
        <f>'SCREENING INFO'!#REF!</f>
        <v>#REF!</v>
      </c>
      <c r="AD366" s="132" t="e">
        <f>'SCREENING INFO'!#REF!</f>
        <v>#REF!</v>
      </c>
      <c r="AE366" s="132" t="e">
        <f>'SCREENING INFO'!#REF!</f>
        <v>#REF!</v>
      </c>
      <c r="AF366" s="132" t="e">
        <f>'SCREENING INFO'!#REF!</f>
        <v>#REF!</v>
      </c>
      <c r="AG366" s="132" t="e">
        <f>'SCREENING INFO'!#REF!</f>
        <v>#REF!</v>
      </c>
      <c r="AH366" s="132" t="e">
        <f>'SCREENING INFO'!#REF!</f>
        <v>#REF!</v>
      </c>
      <c r="AI366" s="132" t="e">
        <f>'SCREENING INFO'!#REF!</f>
        <v>#REF!</v>
      </c>
      <c r="AJ366" s="132" t="e">
        <f>'SCREENING INFO'!#REF!</f>
        <v>#REF!</v>
      </c>
    </row>
    <row r="367" spans="1:36" s="25" customFormat="1" hidden="1">
      <c r="A367" s="106" t="e">
        <f>'SCREENING INFO'!#REF!</f>
        <v>#REF!</v>
      </c>
      <c r="B367" s="106" t="e">
        <f>'SCREENING INFO'!#REF!</f>
        <v>#REF!</v>
      </c>
      <c r="C367" s="106" t="e">
        <f>'SCREENING INFO'!#REF!</f>
        <v>#REF!</v>
      </c>
      <c r="D367" s="116" t="e">
        <f>'SCREENING INFO'!#REF!</f>
        <v>#REF!</v>
      </c>
      <c r="E367" s="200" t="e">
        <f>'SCREENING INFO'!#REF!</f>
        <v>#REF!</v>
      </c>
      <c r="F367" s="232" t="e">
        <f>'SCREENING INFO'!#REF!</f>
        <v>#REF!</v>
      </c>
      <c r="G367" s="132" t="e">
        <f>'SCREENING INFO'!#REF!</f>
        <v>#REF!</v>
      </c>
      <c r="H367" s="138" t="e">
        <f>'SCREENING INFO'!#REF!</f>
        <v>#REF!</v>
      </c>
      <c r="I367" s="138" t="e">
        <f>'SCREENING INFO'!#REF!</f>
        <v>#REF!</v>
      </c>
      <c r="J367" s="140" t="e">
        <f>'SCREENING INFO'!#REF!</f>
        <v>#REF!</v>
      </c>
      <c r="K367" s="140" t="e">
        <f>'SCREENING INFO'!#REF!</f>
        <v>#REF!</v>
      </c>
      <c r="L367" s="222" t="e">
        <f>'SCREENING INFO'!#REF!</f>
        <v>#REF!</v>
      </c>
      <c r="M367" s="221" t="e">
        <f>'SCREENING INFO'!#REF!</f>
        <v>#REF!</v>
      </c>
      <c r="N367" s="223" t="e">
        <f>'SCREENING INFO'!#REF!</f>
        <v>#REF!</v>
      </c>
      <c r="O367" s="140" t="e">
        <f>'SCREENING INFO'!#REF!</f>
        <v>#REF!</v>
      </c>
      <c r="P367" s="224" t="e">
        <f>'SCREENING INFO'!#REF!</f>
        <v>#REF!</v>
      </c>
      <c r="Q367" s="242" t="e">
        <f>'SCREENING INFO'!#REF!</f>
        <v>#REF!</v>
      </c>
      <c r="R367" s="225" t="e">
        <f>'SCREENING INFO'!#REF!</f>
        <v>#REF!</v>
      </c>
      <c r="S367" s="140" t="e">
        <f>'SCREENING INFO'!#REF!</f>
        <v>#REF!</v>
      </c>
      <c r="T367" s="206" t="e">
        <f>'SCREENING INFO'!#REF!</f>
        <v>#REF!</v>
      </c>
      <c r="U367" s="138" t="e">
        <f>'SCREENING INFO'!#REF!</f>
        <v>#REF!</v>
      </c>
      <c r="V367" s="138" t="e">
        <f>'SCREENING INFO'!#REF!</f>
        <v>#REF!</v>
      </c>
      <c r="W367" s="138" t="e">
        <f>'SCREENING INFO'!#REF!</f>
        <v>#REF!</v>
      </c>
      <c r="X367" s="138" t="e">
        <f>'SCREENING INFO'!#REF!</f>
        <v>#REF!</v>
      </c>
      <c r="Y367" s="138" t="e">
        <f>'SCREENING INFO'!#REF!</f>
        <v>#REF!</v>
      </c>
      <c r="Z367" s="138" t="e">
        <f>'SCREENING INFO'!#REF!</f>
        <v>#REF!</v>
      </c>
      <c r="AA367" s="201" t="e">
        <f>'SCREENING INFO'!#REF!</f>
        <v>#REF!</v>
      </c>
      <c r="AB367" s="207" t="e">
        <f>'SCREENING INFO'!#REF!</f>
        <v>#REF!</v>
      </c>
      <c r="AC367" s="138" t="e">
        <f>'SCREENING INFO'!#REF!</f>
        <v>#REF!</v>
      </c>
      <c r="AD367" s="138" t="e">
        <f>'SCREENING INFO'!#REF!</f>
        <v>#REF!</v>
      </c>
      <c r="AE367" s="138" t="e">
        <f>'SCREENING INFO'!#REF!</f>
        <v>#REF!</v>
      </c>
      <c r="AF367" s="138" t="e">
        <f>'SCREENING INFO'!#REF!</f>
        <v>#REF!</v>
      </c>
      <c r="AG367" s="138" t="e">
        <f>'SCREENING INFO'!#REF!</f>
        <v>#REF!</v>
      </c>
      <c r="AH367" s="138" t="e">
        <f>'SCREENING INFO'!#REF!</f>
        <v>#REF!</v>
      </c>
      <c r="AI367" s="138" t="e">
        <f>'SCREENING INFO'!#REF!</f>
        <v>#REF!</v>
      </c>
      <c r="AJ367" s="138" t="e">
        <f>'SCREENING INFO'!#REF!</f>
        <v>#REF!</v>
      </c>
    </row>
    <row r="368" spans="1:36" s="25" customFormat="1" hidden="1">
      <c r="A368" s="106" t="e">
        <f>'SCREENING INFO'!#REF!</f>
        <v>#REF!</v>
      </c>
      <c r="B368" s="106" t="e">
        <f>'SCREENING INFO'!#REF!</f>
        <v>#REF!</v>
      </c>
      <c r="C368" s="106" t="e">
        <f>'SCREENING INFO'!#REF!</f>
        <v>#REF!</v>
      </c>
      <c r="D368" s="116" t="e">
        <f>'SCREENING INFO'!#REF!</f>
        <v>#REF!</v>
      </c>
      <c r="E368" s="200" t="e">
        <f>'SCREENING INFO'!#REF!</f>
        <v>#REF!</v>
      </c>
      <c r="F368" s="232" t="e">
        <f>'SCREENING INFO'!#REF!</f>
        <v>#REF!</v>
      </c>
      <c r="G368" s="132" t="e">
        <f>'SCREENING INFO'!#REF!</f>
        <v>#REF!</v>
      </c>
      <c r="H368" s="138" t="e">
        <f>'SCREENING INFO'!#REF!</f>
        <v>#REF!</v>
      </c>
      <c r="I368" s="138" t="e">
        <f>'SCREENING INFO'!#REF!</f>
        <v>#REF!</v>
      </c>
      <c r="J368" s="140" t="e">
        <f>'SCREENING INFO'!#REF!</f>
        <v>#REF!</v>
      </c>
      <c r="K368" s="140" t="e">
        <f>'SCREENING INFO'!#REF!</f>
        <v>#REF!</v>
      </c>
      <c r="L368" s="222" t="e">
        <f>'SCREENING INFO'!#REF!</f>
        <v>#REF!</v>
      </c>
      <c r="M368" s="221" t="e">
        <f>'SCREENING INFO'!#REF!</f>
        <v>#REF!</v>
      </c>
      <c r="N368" s="223" t="e">
        <f>'SCREENING INFO'!#REF!</f>
        <v>#REF!</v>
      </c>
      <c r="O368" s="140" t="e">
        <f>'SCREENING INFO'!#REF!</f>
        <v>#REF!</v>
      </c>
      <c r="P368" s="224" t="e">
        <f>'SCREENING INFO'!#REF!</f>
        <v>#REF!</v>
      </c>
      <c r="Q368" s="242" t="e">
        <f>'SCREENING INFO'!#REF!</f>
        <v>#REF!</v>
      </c>
      <c r="R368" s="225" t="e">
        <f>'SCREENING INFO'!#REF!</f>
        <v>#REF!</v>
      </c>
      <c r="S368" s="140" t="e">
        <f>'SCREENING INFO'!#REF!</f>
        <v>#REF!</v>
      </c>
      <c r="T368" s="206" t="e">
        <f>'SCREENING INFO'!#REF!</f>
        <v>#REF!</v>
      </c>
      <c r="U368" s="138" t="e">
        <f>'SCREENING INFO'!#REF!</f>
        <v>#REF!</v>
      </c>
      <c r="V368" s="138" t="e">
        <f>'SCREENING INFO'!#REF!</f>
        <v>#REF!</v>
      </c>
      <c r="W368" s="138" t="e">
        <f>'SCREENING INFO'!#REF!</f>
        <v>#REF!</v>
      </c>
      <c r="X368" s="138" t="e">
        <f>'SCREENING INFO'!#REF!</f>
        <v>#REF!</v>
      </c>
      <c r="Y368" s="138" t="e">
        <f>'SCREENING INFO'!#REF!</f>
        <v>#REF!</v>
      </c>
      <c r="Z368" s="138" t="e">
        <f>'SCREENING INFO'!#REF!</f>
        <v>#REF!</v>
      </c>
      <c r="AA368" s="201" t="e">
        <f>'SCREENING INFO'!#REF!</f>
        <v>#REF!</v>
      </c>
      <c r="AB368" s="207" t="e">
        <f>'SCREENING INFO'!#REF!</f>
        <v>#REF!</v>
      </c>
      <c r="AC368" s="138" t="e">
        <f>'SCREENING INFO'!#REF!</f>
        <v>#REF!</v>
      </c>
      <c r="AD368" s="138" t="e">
        <f>'SCREENING INFO'!#REF!</f>
        <v>#REF!</v>
      </c>
      <c r="AE368" s="138" t="e">
        <f>'SCREENING INFO'!#REF!</f>
        <v>#REF!</v>
      </c>
      <c r="AF368" s="138" t="e">
        <f>'SCREENING INFO'!#REF!</f>
        <v>#REF!</v>
      </c>
      <c r="AG368" s="138" t="e">
        <f>'SCREENING INFO'!#REF!</f>
        <v>#REF!</v>
      </c>
      <c r="AH368" s="138" t="e">
        <f>'SCREENING INFO'!#REF!</f>
        <v>#REF!</v>
      </c>
      <c r="AI368" s="138" t="e">
        <f>'SCREENING INFO'!#REF!</f>
        <v>#REF!</v>
      </c>
      <c r="AJ368" s="138" t="e">
        <f>'SCREENING INFO'!#REF!</f>
        <v>#REF!</v>
      </c>
    </row>
    <row r="369" spans="1:36" s="25" customFormat="1" hidden="1">
      <c r="A369" s="106" t="e">
        <f>'SCREENING INFO'!#REF!</f>
        <v>#REF!</v>
      </c>
      <c r="B369" s="106" t="e">
        <f>'SCREENING INFO'!#REF!</f>
        <v>#REF!</v>
      </c>
      <c r="C369" s="106" t="e">
        <f>'SCREENING INFO'!#REF!</f>
        <v>#REF!</v>
      </c>
      <c r="D369" s="130" t="e">
        <f>'SCREENING INFO'!#REF!</f>
        <v>#REF!</v>
      </c>
      <c r="E369" s="130" t="e">
        <f>'SCREENING INFO'!#REF!</f>
        <v>#REF!</v>
      </c>
      <c r="F369" s="233" t="e">
        <f>'SCREENING INFO'!#REF!</f>
        <v>#REF!</v>
      </c>
      <c r="G369" s="141" t="e">
        <f>'SCREENING INFO'!#REF!</f>
        <v>#REF!</v>
      </c>
      <c r="H369" s="130" t="e">
        <f>'SCREENING INFO'!#REF!</f>
        <v>#REF!</v>
      </c>
      <c r="I369" s="130" t="e">
        <f>'SCREENING INFO'!#REF!</f>
        <v>#REF!</v>
      </c>
      <c r="J369" s="140" t="e">
        <f>'SCREENING INFO'!#REF!</f>
        <v>#REF!</v>
      </c>
      <c r="K369" s="140" t="e">
        <f>'SCREENING INFO'!#REF!</f>
        <v>#REF!</v>
      </c>
      <c r="L369" s="222" t="e">
        <f>'SCREENING INFO'!#REF!</f>
        <v>#REF!</v>
      </c>
      <c r="M369" s="221" t="e">
        <f>'SCREENING INFO'!#REF!</f>
        <v>#REF!</v>
      </c>
      <c r="N369" s="223" t="e">
        <f>'SCREENING INFO'!#REF!</f>
        <v>#REF!</v>
      </c>
      <c r="O369" s="140" t="e">
        <f>'SCREENING INFO'!#REF!</f>
        <v>#REF!</v>
      </c>
      <c r="P369" s="224" t="e">
        <f>'SCREENING INFO'!#REF!</f>
        <v>#REF!</v>
      </c>
      <c r="Q369" s="242" t="e">
        <f>'SCREENING INFO'!#REF!</f>
        <v>#REF!</v>
      </c>
      <c r="R369" s="225" t="e">
        <f>'SCREENING INFO'!#REF!</f>
        <v>#REF!</v>
      </c>
      <c r="S369" s="140" t="e">
        <f>'SCREENING INFO'!#REF!</f>
        <v>#REF!</v>
      </c>
      <c r="T369" s="206" t="e">
        <f>'SCREENING INFO'!#REF!</f>
        <v>#REF!</v>
      </c>
      <c r="U369" s="138" t="e">
        <f>'SCREENING INFO'!#REF!</f>
        <v>#REF!</v>
      </c>
      <c r="V369" s="132" t="e">
        <f>'SCREENING INFO'!#REF!</f>
        <v>#REF!</v>
      </c>
      <c r="W369" s="132" t="e">
        <f>'SCREENING INFO'!#REF!</f>
        <v>#REF!</v>
      </c>
      <c r="X369" s="132" t="e">
        <f>'SCREENING INFO'!#REF!</f>
        <v>#REF!</v>
      </c>
      <c r="Y369" s="132" t="e">
        <f>'SCREENING INFO'!#REF!</f>
        <v>#REF!</v>
      </c>
      <c r="Z369" s="132" t="e">
        <f>'SCREENING INFO'!#REF!</f>
        <v>#REF!</v>
      </c>
      <c r="AA369" s="201" t="e">
        <f>'SCREENING INFO'!#REF!</f>
        <v>#REF!</v>
      </c>
      <c r="AB369" s="202" t="e">
        <f>'SCREENING INFO'!#REF!</f>
        <v>#REF!</v>
      </c>
      <c r="AC369" s="132" t="e">
        <f>'SCREENING INFO'!#REF!</f>
        <v>#REF!</v>
      </c>
      <c r="AD369" s="201" t="e">
        <f>'SCREENING INFO'!#REF!</f>
        <v>#REF!</v>
      </c>
      <c r="AE369" s="132" t="e">
        <f>'SCREENING INFO'!#REF!</f>
        <v>#REF!</v>
      </c>
      <c r="AF369" s="132" t="e">
        <f>'SCREENING INFO'!#REF!</f>
        <v>#REF!</v>
      </c>
      <c r="AG369" s="132" t="e">
        <f>'SCREENING INFO'!#REF!</f>
        <v>#REF!</v>
      </c>
      <c r="AH369" s="132" t="e">
        <f>'SCREENING INFO'!#REF!</f>
        <v>#REF!</v>
      </c>
      <c r="AI369" s="132" t="e">
        <f>'SCREENING INFO'!#REF!</f>
        <v>#REF!</v>
      </c>
      <c r="AJ369" s="132" t="e">
        <f>'SCREENING INFO'!#REF!</f>
        <v>#REF!</v>
      </c>
    </row>
    <row r="370" spans="1:36" s="25" customFormat="1" hidden="1">
      <c r="A370" s="106" t="e">
        <f>'SCREENING INFO'!#REF!</f>
        <v>#REF!</v>
      </c>
      <c r="B370" s="106" t="e">
        <f>'SCREENING INFO'!#REF!</f>
        <v>#REF!</v>
      </c>
      <c r="C370" s="106" t="e">
        <f>'SCREENING INFO'!#REF!</f>
        <v>#REF!</v>
      </c>
      <c r="D370" s="130" t="e">
        <f>'SCREENING INFO'!#REF!</f>
        <v>#REF!</v>
      </c>
      <c r="E370" s="130" t="e">
        <f>'SCREENING INFO'!#REF!</f>
        <v>#REF!</v>
      </c>
      <c r="F370" s="233" t="e">
        <f>'SCREENING INFO'!#REF!</f>
        <v>#REF!</v>
      </c>
      <c r="G370" s="141" t="e">
        <f>'SCREENING INFO'!#REF!</f>
        <v>#REF!</v>
      </c>
      <c r="H370" s="130" t="e">
        <f>'SCREENING INFO'!#REF!</f>
        <v>#REF!</v>
      </c>
      <c r="I370" s="130" t="e">
        <f>'SCREENING INFO'!#REF!</f>
        <v>#REF!</v>
      </c>
      <c r="J370" s="140" t="e">
        <f>'SCREENING INFO'!#REF!</f>
        <v>#REF!</v>
      </c>
      <c r="K370" s="140" t="e">
        <f>'SCREENING INFO'!#REF!</f>
        <v>#REF!</v>
      </c>
      <c r="L370" s="222" t="e">
        <f>'SCREENING INFO'!#REF!</f>
        <v>#REF!</v>
      </c>
      <c r="M370" s="221" t="e">
        <f>'SCREENING INFO'!#REF!</f>
        <v>#REF!</v>
      </c>
      <c r="N370" s="223" t="e">
        <f>'SCREENING INFO'!#REF!</f>
        <v>#REF!</v>
      </c>
      <c r="O370" s="140" t="e">
        <f>'SCREENING INFO'!#REF!</f>
        <v>#REF!</v>
      </c>
      <c r="P370" s="224" t="e">
        <f>'SCREENING INFO'!#REF!</f>
        <v>#REF!</v>
      </c>
      <c r="Q370" s="242" t="e">
        <f>'SCREENING INFO'!#REF!</f>
        <v>#REF!</v>
      </c>
      <c r="R370" s="225" t="e">
        <f>'SCREENING INFO'!#REF!</f>
        <v>#REF!</v>
      </c>
      <c r="S370" s="140" t="e">
        <f>'SCREENING INFO'!#REF!</f>
        <v>#REF!</v>
      </c>
      <c r="T370" s="206" t="e">
        <f>'SCREENING INFO'!#REF!</f>
        <v>#REF!</v>
      </c>
      <c r="U370" s="138" t="e">
        <f>'SCREENING INFO'!#REF!</f>
        <v>#REF!</v>
      </c>
      <c r="V370" s="132" t="e">
        <f>'SCREENING INFO'!#REF!</f>
        <v>#REF!</v>
      </c>
      <c r="W370" s="132" t="e">
        <f>'SCREENING INFO'!#REF!</f>
        <v>#REF!</v>
      </c>
      <c r="X370" s="132" t="e">
        <f>'SCREENING INFO'!#REF!</f>
        <v>#REF!</v>
      </c>
      <c r="Y370" s="132" t="e">
        <f>'SCREENING INFO'!#REF!</f>
        <v>#REF!</v>
      </c>
      <c r="Z370" s="132" t="e">
        <f>'SCREENING INFO'!#REF!</f>
        <v>#REF!</v>
      </c>
      <c r="AA370" s="227" t="e">
        <f>'SCREENING INFO'!#REF!</f>
        <v>#REF!</v>
      </c>
      <c r="AB370" s="202" t="e">
        <f>'SCREENING INFO'!#REF!</f>
        <v>#REF!</v>
      </c>
      <c r="AC370" s="132" t="e">
        <f>'SCREENING INFO'!#REF!</f>
        <v>#REF!</v>
      </c>
      <c r="AD370" s="201" t="e">
        <f>'SCREENING INFO'!#REF!</f>
        <v>#REF!</v>
      </c>
      <c r="AE370" s="132" t="e">
        <f>'SCREENING INFO'!#REF!</f>
        <v>#REF!</v>
      </c>
      <c r="AF370" s="132" t="e">
        <f>'SCREENING INFO'!#REF!</f>
        <v>#REF!</v>
      </c>
      <c r="AG370" s="132" t="e">
        <f>'SCREENING INFO'!#REF!</f>
        <v>#REF!</v>
      </c>
      <c r="AH370" s="132" t="e">
        <f>'SCREENING INFO'!#REF!</f>
        <v>#REF!</v>
      </c>
      <c r="AI370" s="132" t="e">
        <f>'SCREENING INFO'!#REF!</f>
        <v>#REF!</v>
      </c>
      <c r="AJ370" s="132" t="e">
        <f>'SCREENING INFO'!#REF!</f>
        <v>#REF!</v>
      </c>
    </row>
    <row r="371" spans="1:36" s="25" customFormat="1" hidden="1">
      <c r="A371" s="106" t="e">
        <f>'SCREENING INFO'!#REF!</f>
        <v>#REF!</v>
      </c>
      <c r="B371" s="106" t="e">
        <f>'SCREENING INFO'!#REF!</f>
        <v>#REF!</v>
      </c>
      <c r="C371" s="106" t="e">
        <f>'SCREENING INFO'!#REF!</f>
        <v>#REF!</v>
      </c>
      <c r="D371" s="130" t="e">
        <f>'SCREENING INFO'!#REF!</f>
        <v>#REF!</v>
      </c>
      <c r="E371" s="130" t="e">
        <f>'SCREENING INFO'!#REF!</f>
        <v>#REF!</v>
      </c>
      <c r="F371" s="233" t="e">
        <f>'SCREENING INFO'!#REF!</f>
        <v>#REF!</v>
      </c>
      <c r="G371" s="141" t="e">
        <f>'SCREENING INFO'!#REF!</f>
        <v>#REF!</v>
      </c>
      <c r="H371" s="130" t="e">
        <f>'SCREENING INFO'!#REF!</f>
        <v>#REF!</v>
      </c>
      <c r="I371" s="130" t="e">
        <f>'SCREENING INFO'!#REF!</f>
        <v>#REF!</v>
      </c>
      <c r="J371" s="140" t="e">
        <f>'SCREENING INFO'!#REF!</f>
        <v>#REF!</v>
      </c>
      <c r="K371" s="140" t="e">
        <f>'SCREENING INFO'!#REF!</f>
        <v>#REF!</v>
      </c>
      <c r="L371" s="222" t="e">
        <f>'SCREENING INFO'!#REF!</f>
        <v>#REF!</v>
      </c>
      <c r="M371" s="221" t="e">
        <f>'SCREENING INFO'!#REF!</f>
        <v>#REF!</v>
      </c>
      <c r="N371" s="223" t="e">
        <f>'SCREENING INFO'!#REF!</f>
        <v>#REF!</v>
      </c>
      <c r="O371" s="140" t="e">
        <f>'SCREENING INFO'!#REF!</f>
        <v>#REF!</v>
      </c>
      <c r="P371" s="224" t="e">
        <f>'SCREENING INFO'!#REF!</f>
        <v>#REF!</v>
      </c>
      <c r="Q371" s="242" t="e">
        <f>'SCREENING INFO'!#REF!</f>
        <v>#REF!</v>
      </c>
      <c r="R371" s="225" t="e">
        <f>'SCREENING INFO'!#REF!</f>
        <v>#REF!</v>
      </c>
      <c r="S371" s="140" t="e">
        <f>'SCREENING INFO'!#REF!</f>
        <v>#REF!</v>
      </c>
      <c r="T371" s="206" t="e">
        <f>'SCREENING INFO'!#REF!</f>
        <v>#REF!</v>
      </c>
      <c r="U371" s="138" t="e">
        <f>'SCREENING INFO'!#REF!</f>
        <v>#REF!</v>
      </c>
      <c r="V371" s="199" t="e">
        <f>'SCREENING INFO'!#REF!</f>
        <v>#REF!</v>
      </c>
      <c r="W371" s="132" t="e">
        <f>'SCREENING INFO'!#REF!</f>
        <v>#REF!</v>
      </c>
      <c r="X371" s="132" t="e">
        <f>'SCREENING INFO'!#REF!</f>
        <v>#REF!</v>
      </c>
      <c r="Y371" s="132" t="e">
        <f>'SCREENING INFO'!#REF!</f>
        <v>#REF!</v>
      </c>
      <c r="Z371" s="132" t="e">
        <f>'SCREENING INFO'!#REF!</f>
        <v>#REF!</v>
      </c>
      <c r="AA371" s="227" t="e">
        <f>'SCREENING INFO'!#REF!</f>
        <v>#REF!</v>
      </c>
      <c r="AB371" s="202" t="e">
        <f>'SCREENING INFO'!#REF!</f>
        <v>#REF!</v>
      </c>
      <c r="AC371" s="132" t="e">
        <f>'SCREENING INFO'!#REF!</f>
        <v>#REF!</v>
      </c>
      <c r="AD371" s="201" t="e">
        <f>'SCREENING INFO'!#REF!</f>
        <v>#REF!</v>
      </c>
      <c r="AE371" s="132" t="e">
        <f>'SCREENING INFO'!#REF!</f>
        <v>#REF!</v>
      </c>
      <c r="AF371" s="132" t="e">
        <f>'SCREENING INFO'!#REF!</f>
        <v>#REF!</v>
      </c>
      <c r="AG371" s="132" t="e">
        <f>'SCREENING INFO'!#REF!</f>
        <v>#REF!</v>
      </c>
      <c r="AH371" s="132" t="e">
        <f>'SCREENING INFO'!#REF!</f>
        <v>#REF!</v>
      </c>
      <c r="AI371" s="132" t="e">
        <f>'SCREENING INFO'!#REF!</f>
        <v>#REF!</v>
      </c>
      <c r="AJ371" s="132" t="e">
        <f>'SCREENING INFO'!#REF!</f>
        <v>#REF!</v>
      </c>
    </row>
    <row r="372" spans="1:36" s="25" customFormat="1" hidden="1">
      <c r="A372" s="106" t="e">
        <f>'SCREENING INFO'!#REF!</f>
        <v>#REF!</v>
      </c>
      <c r="B372" s="106" t="e">
        <f>'SCREENING INFO'!#REF!</f>
        <v>#REF!</v>
      </c>
      <c r="C372" s="106" t="e">
        <f>'SCREENING INFO'!#REF!</f>
        <v>#REF!</v>
      </c>
      <c r="D372" s="130" t="e">
        <f>'SCREENING INFO'!#REF!</f>
        <v>#REF!</v>
      </c>
      <c r="E372" s="130" t="e">
        <f>'SCREENING INFO'!#REF!</f>
        <v>#REF!</v>
      </c>
      <c r="F372" s="233" t="e">
        <f>'SCREENING INFO'!#REF!</f>
        <v>#REF!</v>
      </c>
      <c r="G372" s="141" t="e">
        <f>'SCREENING INFO'!#REF!</f>
        <v>#REF!</v>
      </c>
      <c r="H372" s="130" t="e">
        <f>'SCREENING INFO'!#REF!</f>
        <v>#REF!</v>
      </c>
      <c r="I372" s="130" t="e">
        <f>'SCREENING INFO'!#REF!</f>
        <v>#REF!</v>
      </c>
      <c r="J372" s="140" t="e">
        <f>'SCREENING INFO'!#REF!</f>
        <v>#REF!</v>
      </c>
      <c r="K372" s="140" t="e">
        <f>'SCREENING INFO'!#REF!</f>
        <v>#REF!</v>
      </c>
      <c r="L372" s="222" t="e">
        <f>'SCREENING INFO'!#REF!</f>
        <v>#REF!</v>
      </c>
      <c r="M372" s="221" t="e">
        <f>'SCREENING INFO'!#REF!</f>
        <v>#REF!</v>
      </c>
      <c r="N372" s="223" t="e">
        <f>'SCREENING INFO'!#REF!</f>
        <v>#REF!</v>
      </c>
      <c r="O372" s="140" t="e">
        <f>'SCREENING INFO'!#REF!</f>
        <v>#REF!</v>
      </c>
      <c r="P372" s="224" t="e">
        <f>'SCREENING INFO'!#REF!</f>
        <v>#REF!</v>
      </c>
      <c r="Q372" s="242" t="e">
        <f>'SCREENING INFO'!#REF!</f>
        <v>#REF!</v>
      </c>
      <c r="R372" s="225" t="e">
        <f>'SCREENING INFO'!#REF!</f>
        <v>#REF!</v>
      </c>
      <c r="S372" s="140" t="e">
        <f>'SCREENING INFO'!#REF!</f>
        <v>#REF!</v>
      </c>
      <c r="T372" s="206" t="e">
        <f>'SCREENING INFO'!#REF!</f>
        <v>#REF!</v>
      </c>
      <c r="U372" s="138" t="e">
        <f>'SCREENING INFO'!#REF!</f>
        <v>#REF!</v>
      </c>
      <c r="V372" s="199" t="e">
        <f>'SCREENING INFO'!#REF!</f>
        <v>#REF!</v>
      </c>
      <c r="W372" s="132" t="e">
        <f>'SCREENING INFO'!#REF!</f>
        <v>#REF!</v>
      </c>
      <c r="X372" s="132" t="e">
        <f>'SCREENING INFO'!#REF!</f>
        <v>#REF!</v>
      </c>
      <c r="Y372" s="132" t="e">
        <f>'SCREENING INFO'!#REF!</f>
        <v>#REF!</v>
      </c>
      <c r="Z372" s="132" t="e">
        <f>'SCREENING INFO'!#REF!</f>
        <v>#REF!</v>
      </c>
      <c r="AA372" s="201" t="e">
        <f>'SCREENING INFO'!#REF!</f>
        <v>#REF!</v>
      </c>
      <c r="AB372" s="202" t="e">
        <f>'SCREENING INFO'!#REF!</f>
        <v>#REF!</v>
      </c>
      <c r="AC372" s="132" t="e">
        <f>'SCREENING INFO'!#REF!</f>
        <v>#REF!</v>
      </c>
      <c r="AD372" s="201" t="e">
        <f>'SCREENING INFO'!#REF!</f>
        <v>#REF!</v>
      </c>
      <c r="AE372" s="132" t="e">
        <f>'SCREENING INFO'!#REF!</f>
        <v>#REF!</v>
      </c>
      <c r="AF372" s="132" t="e">
        <f>'SCREENING INFO'!#REF!</f>
        <v>#REF!</v>
      </c>
      <c r="AG372" s="132" t="e">
        <f>'SCREENING INFO'!#REF!</f>
        <v>#REF!</v>
      </c>
      <c r="AH372" s="132" t="e">
        <f>'SCREENING INFO'!#REF!</f>
        <v>#REF!</v>
      </c>
      <c r="AI372" s="132" t="e">
        <f>'SCREENING INFO'!#REF!</f>
        <v>#REF!</v>
      </c>
      <c r="AJ372" s="132" t="e">
        <f>'SCREENING INFO'!#REF!</f>
        <v>#REF!</v>
      </c>
    </row>
    <row r="373" spans="1:36" s="25" customFormat="1" hidden="1">
      <c r="A373" s="106" t="e">
        <f>'SCREENING INFO'!#REF!</f>
        <v>#REF!</v>
      </c>
      <c r="B373" s="106" t="e">
        <f>'SCREENING INFO'!#REF!</f>
        <v>#REF!</v>
      </c>
      <c r="C373" s="106" t="e">
        <f>'SCREENING INFO'!#REF!</f>
        <v>#REF!</v>
      </c>
      <c r="D373" s="130" t="e">
        <f>'SCREENING INFO'!#REF!</f>
        <v>#REF!</v>
      </c>
      <c r="E373" s="130" t="e">
        <f>'SCREENING INFO'!#REF!</f>
        <v>#REF!</v>
      </c>
      <c r="F373" s="233" t="e">
        <f>'SCREENING INFO'!#REF!</f>
        <v>#REF!</v>
      </c>
      <c r="G373" s="141" t="e">
        <f>'SCREENING INFO'!#REF!</f>
        <v>#REF!</v>
      </c>
      <c r="H373" s="130" t="e">
        <f>'SCREENING INFO'!#REF!</f>
        <v>#REF!</v>
      </c>
      <c r="I373" s="130" t="e">
        <f>'SCREENING INFO'!#REF!</f>
        <v>#REF!</v>
      </c>
      <c r="J373" s="140" t="e">
        <f>'SCREENING INFO'!#REF!</f>
        <v>#REF!</v>
      </c>
      <c r="K373" s="140" t="e">
        <f>'SCREENING INFO'!#REF!</f>
        <v>#REF!</v>
      </c>
      <c r="L373" s="222" t="e">
        <f>'SCREENING INFO'!#REF!</f>
        <v>#REF!</v>
      </c>
      <c r="M373" s="221" t="e">
        <f>'SCREENING INFO'!#REF!</f>
        <v>#REF!</v>
      </c>
      <c r="N373" s="223" t="e">
        <f>'SCREENING INFO'!#REF!</f>
        <v>#REF!</v>
      </c>
      <c r="O373" s="140" t="e">
        <f>'SCREENING INFO'!#REF!</f>
        <v>#REF!</v>
      </c>
      <c r="P373" s="224" t="e">
        <f>'SCREENING INFO'!#REF!</f>
        <v>#REF!</v>
      </c>
      <c r="Q373" s="242" t="e">
        <f>'SCREENING INFO'!#REF!</f>
        <v>#REF!</v>
      </c>
      <c r="R373" s="225" t="e">
        <f>'SCREENING INFO'!#REF!</f>
        <v>#REF!</v>
      </c>
      <c r="S373" s="140" t="e">
        <f>'SCREENING INFO'!#REF!</f>
        <v>#REF!</v>
      </c>
      <c r="T373" s="206" t="e">
        <f>'SCREENING INFO'!#REF!</f>
        <v>#REF!</v>
      </c>
      <c r="U373" s="138" t="e">
        <f>'SCREENING INFO'!#REF!</f>
        <v>#REF!</v>
      </c>
      <c r="V373" s="199" t="e">
        <f>'SCREENING INFO'!#REF!</f>
        <v>#REF!</v>
      </c>
      <c r="W373" s="132" t="e">
        <f>'SCREENING INFO'!#REF!</f>
        <v>#REF!</v>
      </c>
      <c r="X373" s="132" t="e">
        <f>'SCREENING INFO'!#REF!</f>
        <v>#REF!</v>
      </c>
      <c r="Y373" s="132" t="e">
        <f>'SCREENING INFO'!#REF!</f>
        <v>#REF!</v>
      </c>
      <c r="Z373" s="132" t="e">
        <f>'SCREENING INFO'!#REF!</f>
        <v>#REF!</v>
      </c>
      <c r="AA373" s="227" t="e">
        <f>'SCREENING INFO'!#REF!</f>
        <v>#REF!</v>
      </c>
      <c r="AB373" s="202" t="e">
        <f>'SCREENING INFO'!#REF!</f>
        <v>#REF!</v>
      </c>
      <c r="AC373" s="132" t="e">
        <f>'SCREENING INFO'!#REF!</f>
        <v>#REF!</v>
      </c>
      <c r="AD373" s="201" t="e">
        <f>'SCREENING INFO'!#REF!</f>
        <v>#REF!</v>
      </c>
      <c r="AE373" s="132" t="e">
        <f>'SCREENING INFO'!#REF!</f>
        <v>#REF!</v>
      </c>
      <c r="AF373" s="132" t="e">
        <f>'SCREENING INFO'!#REF!</f>
        <v>#REF!</v>
      </c>
      <c r="AG373" s="132" t="e">
        <f>'SCREENING INFO'!#REF!</f>
        <v>#REF!</v>
      </c>
      <c r="AH373" s="132" t="e">
        <f>'SCREENING INFO'!#REF!</f>
        <v>#REF!</v>
      </c>
      <c r="AI373" s="132" t="e">
        <f>'SCREENING INFO'!#REF!</f>
        <v>#REF!</v>
      </c>
      <c r="AJ373" s="132" t="e">
        <f>'SCREENING INFO'!#REF!</f>
        <v>#REF!</v>
      </c>
    </row>
    <row r="374" spans="1:36" s="25" customFormat="1" hidden="1">
      <c r="A374" s="106" t="e">
        <f>'SCREENING INFO'!#REF!</f>
        <v>#REF!</v>
      </c>
      <c r="B374" s="106" t="e">
        <f>'SCREENING INFO'!#REF!</f>
        <v>#REF!</v>
      </c>
      <c r="C374" s="106" t="e">
        <f>'SCREENING INFO'!#REF!</f>
        <v>#REF!</v>
      </c>
      <c r="D374" s="130" t="e">
        <f>'SCREENING INFO'!#REF!</f>
        <v>#REF!</v>
      </c>
      <c r="E374" s="130" t="e">
        <f>'SCREENING INFO'!#REF!</f>
        <v>#REF!</v>
      </c>
      <c r="F374" s="233" t="e">
        <f>'SCREENING INFO'!#REF!</f>
        <v>#REF!</v>
      </c>
      <c r="G374" s="141" t="e">
        <f>'SCREENING INFO'!#REF!</f>
        <v>#REF!</v>
      </c>
      <c r="H374" s="130" t="e">
        <f>'SCREENING INFO'!#REF!</f>
        <v>#REF!</v>
      </c>
      <c r="I374" s="130" t="e">
        <f>'SCREENING INFO'!#REF!</f>
        <v>#REF!</v>
      </c>
      <c r="J374" s="140" t="e">
        <f>'SCREENING INFO'!#REF!</f>
        <v>#REF!</v>
      </c>
      <c r="K374" s="140" t="e">
        <f>'SCREENING INFO'!#REF!</f>
        <v>#REF!</v>
      </c>
      <c r="L374" s="222" t="e">
        <f>'SCREENING INFO'!#REF!</f>
        <v>#REF!</v>
      </c>
      <c r="M374" s="221" t="e">
        <f>'SCREENING INFO'!#REF!</f>
        <v>#REF!</v>
      </c>
      <c r="N374" s="223" t="e">
        <f>'SCREENING INFO'!#REF!</f>
        <v>#REF!</v>
      </c>
      <c r="O374" s="140" t="e">
        <f>'SCREENING INFO'!#REF!</f>
        <v>#REF!</v>
      </c>
      <c r="P374" s="224" t="e">
        <f>'SCREENING INFO'!#REF!</f>
        <v>#REF!</v>
      </c>
      <c r="Q374" s="242" t="e">
        <f>'SCREENING INFO'!#REF!</f>
        <v>#REF!</v>
      </c>
      <c r="R374" s="225" t="e">
        <f>'SCREENING INFO'!#REF!</f>
        <v>#REF!</v>
      </c>
      <c r="S374" s="140" t="e">
        <f>'SCREENING INFO'!#REF!</f>
        <v>#REF!</v>
      </c>
      <c r="T374" s="206" t="e">
        <f>'SCREENING INFO'!#REF!</f>
        <v>#REF!</v>
      </c>
      <c r="U374" s="138" t="e">
        <f>'SCREENING INFO'!#REF!</f>
        <v>#REF!</v>
      </c>
      <c r="V374" s="132" t="e">
        <f>'SCREENING INFO'!#REF!</f>
        <v>#REF!</v>
      </c>
      <c r="W374" s="132" t="e">
        <f>'SCREENING INFO'!#REF!</f>
        <v>#REF!</v>
      </c>
      <c r="X374" s="132" t="e">
        <f>'SCREENING INFO'!#REF!</f>
        <v>#REF!</v>
      </c>
      <c r="Y374" s="132" t="e">
        <f>'SCREENING INFO'!#REF!</f>
        <v>#REF!</v>
      </c>
      <c r="Z374" s="132" t="e">
        <f>'SCREENING INFO'!#REF!</f>
        <v>#REF!</v>
      </c>
      <c r="AA374" s="201" t="e">
        <f>'SCREENING INFO'!#REF!</f>
        <v>#REF!</v>
      </c>
      <c r="AB374" s="202" t="e">
        <f>'SCREENING INFO'!#REF!</f>
        <v>#REF!</v>
      </c>
      <c r="AC374" s="132" t="e">
        <f>'SCREENING INFO'!#REF!</f>
        <v>#REF!</v>
      </c>
      <c r="AD374" s="201" t="e">
        <f>'SCREENING INFO'!#REF!</f>
        <v>#REF!</v>
      </c>
      <c r="AE374" s="132" t="e">
        <f>'SCREENING INFO'!#REF!</f>
        <v>#REF!</v>
      </c>
      <c r="AF374" s="132" t="e">
        <f>'SCREENING INFO'!#REF!</f>
        <v>#REF!</v>
      </c>
      <c r="AG374" s="132" t="e">
        <f>'SCREENING INFO'!#REF!</f>
        <v>#REF!</v>
      </c>
      <c r="AH374" s="132" t="e">
        <f>'SCREENING INFO'!#REF!</f>
        <v>#REF!</v>
      </c>
      <c r="AI374" s="132" t="e">
        <f>'SCREENING INFO'!#REF!</f>
        <v>#REF!</v>
      </c>
      <c r="AJ374" s="132" t="e">
        <f>'SCREENING INFO'!#REF!</f>
        <v>#REF!</v>
      </c>
    </row>
    <row r="375" spans="1:36" s="25" customFormat="1" hidden="1">
      <c r="A375" s="106" t="e">
        <f>'SCREENING INFO'!#REF!</f>
        <v>#REF!</v>
      </c>
      <c r="B375" s="106" t="e">
        <f>'SCREENING INFO'!#REF!</f>
        <v>#REF!</v>
      </c>
      <c r="C375" s="106" t="e">
        <f>'SCREENING INFO'!#REF!</f>
        <v>#REF!</v>
      </c>
      <c r="D375" s="116" t="e">
        <f>'SCREENING INFO'!#REF!</f>
        <v>#REF!</v>
      </c>
      <c r="E375" s="200" t="e">
        <f>'SCREENING INFO'!#REF!</f>
        <v>#REF!</v>
      </c>
      <c r="F375" s="232" t="e">
        <f>'SCREENING INFO'!#REF!</f>
        <v>#REF!</v>
      </c>
      <c r="G375" s="132" t="e">
        <f>'SCREENING INFO'!#REF!</f>
        <v>#REF!</v>
      </c>
      <c r="H375" s="138" t="e">
        <f>'SCREENING INFO'!#REF!</f>
        <v>#REF!</v>
      </c>
      <c r="I375" s="138" t="e">
        <f>'SCREENING INFO'!#REF!</f>
        <v>#REF!</v>
      </c>
      <c r="J375" s="140" t="e">
        <f>'SCREENING INFO'!#REF!</f>
        <v>#REF!</v>
      </c>
      <c r="K375" s="140" t="e">
        <f>'SCREENING INFO'!#REF!</f>
        <v>#REF!</v>
      </c>
      <c r="L375" s="222" t="e">
        <f>'SCREENING INFO'!#REF!</f>
        <v>#REF!</v>
      </c>
      <c r="M375" s="221" t="e">
        <f>'SCREENING INFO'!#REF!</f>
        <v>#REF!</v>
      </c>
      <c r="N375" s="223" t="e">
        <f>'SCREENING INFO'!#REF!</f>
        <v>#REF!</v>
      </c>
      <c r="O375" s="140" t="e">
        <f>'SCREENING INFO'!#REF!</f>
        <v>#REF!</v>
      </c>
      <c r="P375" s="224" t="e">
        <f>'SCREENING INFO'!#REF!</f>
        <v>#REF!</v>
      </c>
      <c r="Q375" s="242" t="e">
        <f>'SCREENING INFO'!#REF!</f>
        <v>#REF!</v>
      </c>
      <c r="R375" s="225" t="e">
        <f>'SCREENING INFO'!#REF!</f>
        <v>#REF!</v>
      </c>
      <c r="S375" s="140" t="e">
        <f>'SCREENING INFO'!#REF!</f>
        <v>#REF!</v>
      </c>
      <c r="T375" s="206" t="e">
        <f>'SCREENING INFO'!#REF!</f>
        <v>#REF!</v>
      </c>
      <c r="U375" s="138" t="e">
        <f>'SCREENING INFO'!#REF!</f>
        <v>#REF!</v>
      </c>
      <c r="V375" s="138" t="e">
        <f>'SCREENING INFO'!#REF!</f>
        <v>#REF!</v>
      </c>
      <c r="W375" s="138" t="e">
        <f>'SCREENING INFO'!#REF!</f>
        <v>#REF!</v>
      </c>
      <c r="X375" s="138" t="e">
        <f>'SCREENING INFO'!#REF!</f>
        <v>#REF!</v>
      </c>
      <c r="Y375" s="138" t="e">
        <f>'SCREENING INFO'!#REF!</f>
        <v>#REF!</v>
      </c>
      <c r="Z375" s="138" t="e">
        <f>'SCREENING INFO'!#REF!</f>
        <v>#REF!</v>
      </c>
      <c r="AA375" s="201" t="e">
        <f>'SCREENING INFO'!#REF!</f>
        <v>#REF!</v>
      </c>
      <c r="AB375" s="207" t="e">
        <f>'SCREENING INFO'!#REF!</f>
        <v>#REF!</v>
      </c>
      <c r="AC375" s="138" t="e">
        <f>'SCREENING INFO'!#REF!</f>
        <v>#REF!</v>
      </c>
      <c r="AD375" s="138" t="e">
        <f>'SCREENING INFO'!#REF!</f>
        <v>#REF!</v>
      </c>
      <c r="AE375" s="138" t="e">
        <f>'SCREENING INFO'!#REF!</f>
        <v>#REF!</v>
      </c>
      <c r="AF375" s="138" t="e">
        <f>'SCREENING INFO'!#REF!</f>
        <v>#REF!</v>
      </c>
      <c r="AG375" s="138" t="e">
        <f>'SCREENING INFO'!#REF!</f>
        <v>#REF!</v>
      </c>
      <c r="AH375" s="138" t="e">
        <f>'SCREENING INFO'!#REF!</f>
        <v>#REF!</v>
      </c>
      <c r="AI375" s="138" t="e">
        <f>'SCREENING INFO'!#REF!</f>
        <v>#REF!</v>
      </c>
      <c r="AJ375" s="138" t="e">
        <f>'SCREENING INFO'!#REF!</f>
        <v>#REF!</v>
      </c>
    </row>
    <row r="376" spans="1:36" s="25" customFormat="1" hidden="1">
      <c r="A376" s="106" t="e">
        <f>'SCREENING INFO'!#REF!</f>
        <v>#REF!</v>
      </c>
      <c r="B376" s="106" t="e">
        <f>'SCREENING INFO'!#REF!</f>
        <v>#REF!</v>
      </c>
      <c r="C376" s="106" t="e">
        <f>'SCREENING INFO'!#REF!</f>
        <v>#REF!</v>
      </c>
      <c r="D376" s="116" t="e">
        <f>'SCREENING INFO'!#REF!</f>
        <v>#REF!</v>
      </c>
      <c r="E376" s="200" t="e">
        <f>'SCREENING INFO'!#REF!</f>
        <v>#REF!</v>
      </c>
      <c r="F376" s="232" t="e">
        <f>'SCREENING INFO'!#REF!</f>
        <v>#REF!</v>
      </c>
      <c r="G376" s="132" t="e">
        <f>'SCREENING INFO'!#REF!</f>
        <v>#REF!</v>
      </c>
      <c r="H376" s="138" t="e">
        <f>'SCREENING INFO'!#REF!</f>
        <v>#REF!</v>
      </c>
      <c r="I376" s="138" t="e">
        <f>'SCREENING INFO'!#REF!</f>
        <v>#REF!</v>
      </c>
      <c r="J376" s="140" t="e">
        <f>'SCREENING INFO'!#REF!</f>
        <v>#REF!</v>
      </c>
      <c r="K376" s="140" t="e">
        <f>'SCREENING INFO'!#REF!</f>
        <v>#REF!</v>
      </c>
      <c r="L376" s="222" t="e">
        <f>'SCREENING INFO'!#REF!</f>
        <v>#REF!</v>
      </c>
      <c r="M376" s="221" t="e">
        <f>'SCREENING INFO'!#REF!</f>
        <v>#REF!</v>
      </c>
      <c r="N376" s="223" t="e">
        <f>'SCREENING INFO'!#REF!</f>
        <v>#REF!</v>
      </c>
      <c r="O376" s="140" t="e">
        <f>'SCREENING INFO'!#REF!</f>
        <v>#REF!</v>
      </c>
      <c r="P376" s="224" t="e">
        <f>'SCREENING INFO'!#REF!</f>
        <v>#REF!</v>
      </c>
      <c r="Q376" s="242" t="e">
        <f>'SCREENING INFO'!#REF!</f>
        <v>#REF!</v>
      </c>
      <c r="R376" s="225" t="e">
        <f>'SCREENING INFO'!#REF!</f>
        <v>#REF!</v>
      </c>
      <c r="S376" s="140" t="e">
        <f>'SCREENING INFO'!#REF!</f>
        <v>#REF!</v>
      </c>
      <c r="T376" s="206" t="e">
        <f>'SCREENING INFO'!#REF!</f>
        <v>#REF!</v>
      </c>
      <c r="U376" s="138" t="e">
        <f>'SCREENING INFO'!#REF!</f>
        <v>#REF!</v>
      </c>
      <c r="V376" s="138" t="e">
        <f>'SCREENING INFO'!#REF!</f>
        <v>#REF!</v>
      </c>
      <c r="W376" s="138" t="e">
        <f>'SCREENING INFO'!#REF!</f>
        <v>#REF!</v>
      </c>
      <c r="X376" s="138" t="e">
        <f>'SCREENING INFO'!#REF!</f>
        <v>#REF!</v>
      </c>
      <c r="Y376" s="138" t="e">
        <f>'SCREENING INFO'!#REF!</f>
        <v>#REF!</v>
      </c>
      <c r="Z376" s="138" t="e">
        <f>'SCREENING INFO'!#REF!</f>
        <v>#REF!</v>
      </c>
      <c r="AA376" s="201" t="e">
        <f>'SCREENING INFO'!#REF!</f>
        <v>#REF!</v>
      </c>
      <c r="AB376" s="207" t="e">
        <f>'SCREENING INFO'!#REF!</f>
        <v>#REF!</v>
      </c>
      <c r="AC376" s="138" t="e">
        <f>'SCREENING INFO'!#REF!</f>
        <v>#REF!</v>
      </c>
      <c r="AD376" s="138" t="e">
        <f>'SCREENING INFO'!#REF!</f>
        <v>#REF!</v>
      </c>
      <c r="AE376" s="138" t="e">
        <f>'SCREENING INFO'!#REF!</f>
        <v>#REF!</v>
      </c>
      <c r="AF376" s="138" t="e">
        <f>'SCREENING INFO'!#REF!</f>
        <v>#REF!</v>
      </c>
      <c r="AG376" s="138" t="e">
        <f>'SCREENING INFO'!#REF!</f>
        <v>#REF!</v>
      </c>
      <c r="AH376" s="138" t="e">
        <f>'SCREENING INFO'!#REF!</f>
        <v>#REF!</v>
      </c>
      <c r="AI376" s="138" t="e">
        <f>'SCREENING INFO'!#REF!</f>
        <v>#REF!</v>
      </c>
      <c r="AJ376" s="138" t="e">
        <f>'SCREENING INFO'!#REF!</f>
        <v>#REF!</v>
      </c>
    </row>
    <row r="377" spans="1:36" s="25" customFormat="1" hidden="1">
      <c r="A377" s="106" t="e">
        <f>'SCREENING INFO'!#REF!</f>
        <v>#REF!</v>
      </c>
      <c r="B377" s="106" t="e">
        <f>'SCREENING INFO'!#REF!</f>
        <v>#REF!</v>
      </c>
      <c r="C377" s="106" t="e">
        <f>'SCREENING INFO'!#REF!</f>
        <v>#REF!</v>
      </c>
      <c r="D377" s="130" t="e">
        <f>'SCREENING INFO'!#REF!</f>
        <v>#REF!</v>
      </c>
      <c r="E377" s="130" t="e">
        <f>'SCREENING INFO'!#REF!</f>
        <v>#REF!</v>
      </c>
      <c r="F377" s="233" t="e">
        <f>'SCREENING INFO'!#REF!</f>
        <v>#REF!</v>
      </c>
      <c r="G377" s="141" t="e">
        <f>'SCREENING INFO'!#REF!</f>
        <v>#REF!</v>
      </c>
      <c r="H377" s="130" t="e">
        <f>'SCREENING INFO'!#REF!</f>
        <v>#REF!</v>
      </c>
      <c r="I377" s="130" t="e">
        <f>'SCREENING INFO'!#REF!</f>
        <v>#REF!</v>
      </c>
      <c r="J377" s="140" t="e">
        <f>'SCREENING INFO'!#REF!</f>
        <v>#REF!</v>
      </c>
      <c r="K377" s="140" t="e">
        <f>'SCREENING INFO'!#REF!</f>
        <v>#REF!</v>
      </c>
      <c r="L377" s="222" t="e">
        <f>'SCREENING INFO'!#REF!</f>
        <v>#REF!</v>
      </c>
      <c r="M377" s="221" t="e">
        <f>'SCREENING INFO'!#REF!</f>
        <v>#REF!</v>
      </c>
      <c r="N377" s="223" t="e">
        <f>'SCREENING INFO'!#REF!</f>
        <v>#REF!</v>
      </c>
      <c r="O377" s="140" t="e">
        <f>'SCREENING INFO'!#REF!</f>
        <v>#REF!</v>
      </c>
      <c r="P377" s="224" t="e">
        <f>'SCREENING INFO'!#REF!</f>
        <v>#REF!</v>
      </c>
      <c r="Q377" s="242" t="e">
        <f>'SCREENING INFO'!#REF!</f>
        <v>#REF!</v>
      </c>
      <c r="R377" s="225" t="e">
        <f>'SCREENING INFO'!#REF!</f>
        <v>#REF!</v>
      </c>
      <c r="S377" s="140" t="e">
        <f>'SCREENING INFO'!#REF!</f>
        <v>#REF!</v>
      </c>
      <c r="T377" s="206" t="e">
        <f>'SCREENING INFO'!#REF!</f>
        <v>#REF!</v>
      </c>
      <c r="U377" s="138" t="e">
        <f>'SCREENING INFO'!#REF!</f>
        <v>#REF!</v>
      </c>
      <c r="V377" s="199" t="e">
        <f>'SCREENING INFO'!#REF!</f>
        <v>#REF!</v>
      </c>
      <c r="W377" s="132" t="e">
        <f>'SCREENING INFO'!#REF!</f>
        <v>#REF!</v>
      </c>
      <c r="X377" s="132" t="e">
        <f>'SCREENING INFO'!#REF!</f>
        <v>#REF!</v>
      </c>
      <c r="Y377" s="132" t="e">
        <f>'SCREENING INFO'!#REF!</f>
        <v>#REF!</v>
      </c>
      <c r="Z377" s="132" t="e">
        <f>'SCREENING INFO'!#REF!</f>
        <v>#REF!</v>
      </c>
      <c r="AA377" s="201" t="e">
        <f>'SCREENING INFO'!#REF!</f>
        <v>#REF!</v>
      </c>
      <c r="AB377" s="202" t="e">
        <f>'SCREENING INFO'!#REF!</f>
        <v>#REF!</v>
      </c>
      <c r="AC377" s="132" t="e">
        <f>'SCREENING INFO'!#REF!</f>
        <v>#REF!</v>
      </c>
      <c r="AD377" s="201" t="e">
        <f>'SCREENING INFO'!#REF!</f>
        <v>#REF!</v>
      </c>
      <c r="AE377" s="132" t="e">
        <f>'SCREENING INFO'!#REF!</f>
        <v>#REF!</v>
      </c>
      <c r="AF377" s="132" t="e">
        <f>'SCREENING INFO'!#REF!</f>
        <v>#REF!</v>
      </c>
      <c r="AG377" s="132" t="e">
        <f>'SCREENING INFO'!#REF!</f>
        <v>#REF!</v>
      </c>
      <c r="AH377" s="132" t="e">
        <f>'SCREENING INFO'!#REF!</f>
        <v>#REF!</v>
      </c>
      <c r="AI377" s="132" t="e">
        <f>'SCREENING INFO'!#REF!</f>
        <v>#REF!</v>
      </c>
      <c r="AJ377" s="132" t="e">
        <f>'SCREENING INFO'!#REF!</f>
        <v>#REF!</v>
      </c>
    </row>
    <row r="378" spans="1:36" s="25" customFormat="1" hidden="1">
      <c r="A378" s="106" t="e">
        <f>'SCREENING INFO'!#REF!</f>
        <v>#REF!</v>
      </c>
      <c r="B378" s="106" t="e">
        <f>'SCREENING INFO'!#REF!</f>
        <v>#REF!</v>
      </c>
      <c r="C378" s="106" t="e">
        <f>'SCREENING INFO'!#REF!</f>
        <v>#REF!</v>
      </c>
      <c r="D378" s="130" t="e">
        <f>'SCREENING INFO'!#REF!</f>
        <v>#REF!</v>
      </c>
      <c r="E378" s="130" t="e">
        <f>'SCREENING INFO'!#REF!</f>
        <v>#REF!</v>
      </c>
      <c r="F378" s="233" t="e">
        <f>'SCREENING INFO'!#REF!</f>
        <v>#REF!</v>
      </c>
      <c r="G378" s="141" t="e">
        <f>'SCREENING INFO'!#REF!</f>
        <v>#REF!</v>
      </c>
      <c r="H378" s="130" t="e">
        <f>'SCREENING INFO'!#REF!</f>
        <v>#REF!</v>
      </c>
      <c r="I378" s="130" t="e">
        <f>'SCREENING INFO'!#REF!</f>
        <v>#REF!</v>
      </c>
      <c r="J378" s="140" t="e">
        <f>'SCREENING INFO'!#REF!</f>
        <v>#REF!</v>
      </c>
      <c r="K378" s="140" t="e">
        <f>'SCREENING INFO'!#REF!</f>
        <v>#REF!</v>
      </c>
      <c r="L378" s="222" t="e">
        <f>'SCREENING INFO'!#REF!</f>
        <v>#REF!</v>
      </c>
      <c r="M378" s="221" t="e">
        <f>'SCREENING INFO'!#REF!</f>
        <v>#REF!</v>
      </c>
      <c r="N378" s="223" t="e">
        <f>'SCREENING INFO'!#REF!</f>
        <v>#REF!</v>
      </c>
      <c r="O378" s="140" t="e">
        <f>'SCREENING INFO'!#REF!</f>
        <v>#REF!</v>
      </c>
      <c r="P378" s="224" t="e">
        <f>'SCREENING INFO'!#REF!</f>
        <v>#REF!</v>
      </c>
      <c r="Q378" s="242" t="e">
        <f>'SCREENING INFO'!#REF!</f>
        <v>#REF!</v>
      </c>
      <c r="R378" s="225" t="e">
        <f>'SCREENING INFO'!#REF!</f>
        <v>#REF!</v>
      </c>
      <c r="S378" s="140" t="e">
        <f>'SCREENING INFO'!#REF!</f>
        <v>#REF!</v>
      </c>
      <c r="T378" s="206" t="e">
        <f>'SCREENING INFO'!#REF!</f>
        <v>#REF!</v>
      </c>
      <c r="U378" s="138" t="e">
        <f>'SCREENING INFO'!#REF!</f>
        <v>#REF!</v>
      </c>
      <c r="V378" s="199" t="e">
        <f>'SCREENING INFO'!#REF!</f>
        <v>#REF!</v>
      </c>
      <c r="W378" s="132" t="e">
        <f>'SCREENING INFO'!#REF!</f>
        <v>#REF!</v>
      </c>
      <c r="X378" s="132" t="e">
        <f>'SCREENING INFO'!#REF!</f>
        <v>#REF!</v>
      </c>
      <c r="Y378" s="132" t="e">
        <f>'SCREENING INFO'!#REF!</f>
        <v>#REF!</v>
      </c>
      <c r="Z378" s="132" t="e">
        <f>'SCREENING INFO'!#REF!</f>
        <v>#REF!</v>
      </c>
      <c r="AA378" s="201" t="e">
        <f>'SCREENING INFO'!#REF!</f>
        <v>#REF!</v>
      </c>
      <c r="AB378" s="202" t="e">
        <f>'SCREENING INFO'!#REF!</f>
        <v>#REF!</v>
      </c>
      <c r="AC378" s="132" t="e">
        <f>'SCREENING INFO'!#REF!</f>
        <v>#REF!</v>
      </c>
      <c r="AD378" s="132" t="e">
        <f>'SCREENING INFO'!#REF!</f>
        <v>#REF!</v>
      </c>
      <c r="AE378" s="132" t="e">
        <f>'SCREENING INFO'!#REF!</f>
        <v>#REF!</v>
      </c>
      <c r="AF378" s="132" t="e">
        <f>'SCREENING INFO'!#REF!</f>
        <v>#REF!</v>
      </c>
      <c r="AG378" s="132" t="e">
        <f>'SCREENING INFO'!#REF!</f>
        <v>#REF!</v>
      </c>
      <c r="AH378" s="132" t="e">
        <f>'SCREENING INFO'!#REF!</f>
        <v>#REF!</v>
      </c>
      <c r="AI378" s="132" t="e">
        <f>'SCREENING INFO'!#REF!</f>
        <v>#REF!</v>
      </c>
      <c r="AJ378" s="132" t="e">
        <f>'SCREENING INFO'!#REF!</f>
        <v>#REF!</v>
      </c>
    </row>
    <row r="379" spans="1:36" s="25" customFormat="1" hidden="1">
      <c r="A379" s="106" t="e">
        <f>'SCREENING INFO'!#REF!</f>
        <v>#REF!</v>
      </c>
      <c r="B379" s="106" t="e">
        <f>'SCREENING INFO'!#REF!</f>
        <v>#REF!</v>
      </c>
      <c r="C379" s="106" t="e">
        <f>'SCREENING INFO'!#REF!</f>
        <v>#REF!</v>
      </c>
      <c r="D379" s="116" t="e">
        <f>'SCREENING INFO'!#REF!</f>
        <v>#REF!</v>
      </c>
      <c r="E379" s="200" t="e">
        <f>'SCREENING INFO'!#REF!</f>
        <v>#REF!</v>
      </c>
      <c r="F379" s="232" t="e">
        <f>'SCREENING INFO'!#REF!</f>
        <v>#REF!</v>
      </c>
      <c r="G379" s="132" t="e">
        <f>'SCREENING INFO'!#REF!</f>
        <v>#REF!</v>
      </c>
      <c r="H379" s="138" t="e">
        <f>'SCREENING INFO'!#REF!</f>
        <v>#REF!</v>
      </c>
      <c r="I379" s="138" t="e">
        <f>'SCREENING INFO'!#REF!</f>
        <v>#REF!</v>
      </c>
      <c r="J379" s="140" t="e">
        <f>'SCREENING INFO'!#REF!</f>
        <v>#REF!</v>
      </c>
      <c r="K379" s="140" t="e">
        <f>'SCREENING INFO'!#REF!</f>
        <v>#REF!</v>
      </c>
      <c r="L379" s="222" t="e">
        <f>'SCREENING INFO'!#REF!</f>
        <v>#REF!</v>
      </c>
      <c r="M379" s="221" t="e">
        <f>'SCREENING INFO'!#REF!</f>
        <v>#REF!</v>
      </c>
      <c r="N379" s="223" t="e">
        <f>'SCREENING INFO'!#REF!</f>
        <v>#REF!</v>
      </c>
      <c r="O379" s="140" t="e">
        <f>'SCREENING INFO'!#REF!</f>
        <v>#REF!</v>
      </c>
      <c r="P379" s="224" t="e">
        <f>'SCREENING INFO'!#REF!</f>
        <v>#REF!</v>
      </c>
      <c r="Q379" s="242" t="e">
        <f>'SCREENING INFO'!#REF!</f>
        <v>#REF!</v>
      </c>
      <c r="R379" s="225" t="e">
        <f>'SCREENING INFO'!#REF!</f>
        <v>#REF!</v>
      </c>
      <c r="S379" s="140" t="e">
        <f>'SCREENING INFO'!#REF!</f>
        <v>#REF!</v>
      </c>
      <c r="T379" s="206" t="e">
        <f>'SCREENING INFO'!#REF!</f>
        <v>#REF!</v>
      </c>
      <c r="U379" s="138" t="e">
        <f>'SCREENING INFO'!#REF!</f>
        <v>#REF!</v>
      </c>
      <c r="V379" s="138" t="e">
        <f>'SCREENING INFO'!#REF!</f>
        <v>#REF!</v>
      </c>
      <c r="W379" s="138" t="e">
        <f>'SCREENING INFO'!#REF!</f>
        <v>#REF!</v>
      </c>
      <c r="X379" s="138" t="e">
        <f>'SCREENING INFO'!#REF!</f>
        <v>#REF!</v>
      </c>
      <c r="Y379" s="138" t="e">
        <f>'SCREENING INFO'!#REF!</f>
        <v>#REF!</v>
      </c>
      <c r="Z379" s="138" t="e">
        <f>'SCREENING INFO'!#REF!</f>
        <v>#REF!</v>
      </c>
      <c r="AA379" s="201" t="e">
        <f>'SCREENING INFO'!#REF!</f>
        <v>#REF!</v>
      </c>
      <c r="AB379" s="207" t="e">
        <f>'SCREENING INFO'!#REF!</f>
        <v>#REF!</v>
      </c>
      <c r="AC379" s="138" t="e">
        <f>'SCREENING INFO'!#REF!</f>
        <v>#REF!</v>
      </c>
      <c r="AD379" s="138" t="e">
        <f>'SCREENING INFO'!#REF!</f>
        <v>#REF!</v>
      </c>
      <c r="AE379" s="138" t="e">
        <f>'SCREENING INFO'!#REF!</f>
        <v>#REF!</v>
      </c>
      <c r="AF379" s="138" t="e">
        <f>'SCREENING INFO'!#REF!</f>
        <v>#REF!</v>
      </c>
      <c r="AG379" s="138" t="e">
        <f>'SCREENING INFO'!#REF!</f>
        <v>#REF!</v>
      </c>
      <c r="AH379" s="138" t="e">
        <f>'SCREENING INFO'!#REF!</f>
        <v>#REF!</v>
      </c>
      <c r="AI379" s="138" t="e">
        <f>'SCREENING INFO'!#REF!</f>
        <v>#REF!</v>
      </c>
      <c r="AJ379" s="138" t="e">
        <f>'SCREENING INFO'!#REF!</f>
        <v>#REF!</v>
      </c>
    </row>
    <row r="380" spans="1:36" s="25" customFormat="1" hidden="1">
      <c r="A380" s="106" t="e">
        <f>'SCREENING INFO'!#REF!</f>
        <v>#REF!</v>
      </c>
      <c r="B380" s="106" t="e">
        <f>'SCREENING INFO'!#REF!</f>
        <v>#REF!</v>
      </c>
      <c r="C380" s="106" t="e">
        <f>'SCREENING INFO'!#REF!</f>
        <v>#REF!</v>
      </c>
      <c r="D380" s="116" t="e">
        <f>'SCREENING INFO'!#REF!</f>
        <v>#REF!</v>
      </c>
      <c r="E380" s="200" t="e">
        <f>'SCREENING INFO'!#REF!</f>
        <v>#REF!</v>
      </c>
      <c r="F380" s="232" t="e">
        <f>'SCREENING INFO'!#REF!</f>
        <v>#REF!</v>
      </c>
      <c r="G380" s="132" t="e">
        <f>'SCREENING INFO'!#REF!</f>
        <v>#REF!</v>
      </c>
      <c r="H380" s="138" t="e">
        <f>'SCREENING INFO'!#REF!</f>
        <v>#REF!</v>
      </c>
      <c r="I380" s="138" t="e">
        <f>'SCREENING INFO'!#REF!</f>
        <v>#REF!</v>
      </c>
      <c r="J380" s="140" t="e">
        <f>'SCREENING INFO'!#REF!</f>
        <v>#REF!</v>
      </c>
      <c r="K380" s="140" t="e">
        <f>'SCREENING INFO'!#REF!</f>
        <v>#REF!</v>
      </c>
      <c r="L380" s="222" t="e">
        <f>'SCREENING INFO'!#REF!</f>
        <v>#REF!</v>
      </c>
      <c r="M380" s="221" t="e">
        <f>'SCREENING INFO'!#REF!</f>
        <v>#REF!</v>
      </c>
      <c r="N380" s="223" t="e">
        <f>'SCREENING INFO'!#REF!</f>
        <v>#REF!</v>
      </c>
      <c r="O380" s="140" t="e">
        <f>'SCREENING INFO'!#REF!</f>
        <v>#REF!</v>
      </c>
      <c r="P380" s="224" t="e">
        <f>'SCREENING INFO'!#REF!</f>
        <v>#REF!</v>
      </c>
      <c r="Q380" s="242" t="e">
        <f>'SCREENING INFO'!#REF!</f>
        <v>#REF!</v>
      </c>
      <c r="R380" s="225" t="e">
        <f>'SCREENING INFO'!#REF!</f>
        <v>#REF!</v>
      </c>
      <c r="S380" s="140" t="e">
        <f>'SCREENING INFO'!#REF!</f>
        <v>#REF!</v>
      </c>
      <c r="T380" s="206" t="e">
        <f>'SCREENING INFO'!#REF!</f>
        <v>#REF!</v>
      </c>
      <c r="U380" s="138" t="e">
        <f>'SCREENING INFO'!#REF!</f>
        <v>#REF!</v>
      </c>
      <c r="V380" s="138" t="e">
        <f>'SCREENING INFO'!#REF!</f>
        <v>#REF!</v>
      </c>
      <c r="W380" s="138" t="e">
        <f>'SCREENING INFO'!#REF!</f>
        <v>#REF!</v>
      </c>
      <c r="X380" s="138" t="e">
        <f>'SCREENING INFO'!#REF!</f>
        <v>#REF!</v>
      </c>
      <c r="Y380" s="138" t="e">
        <f>'SCREENING INFO'!#REF!</f>
        <v>#REF!</v>
      </c>
      <c r="Z380" s="138" t="e">
        <f>'SCREENING INFO'!#REF!</f>
        <v>#REF!</v>
      </c>
      <c r="AA380" s="201" t="e">
        <f>'SCREENING INFO'!#REF!</f>
        <v>#REF!</v>
      </c>
      <c r="AB380" s="207" t="e">
        <f>'SCREENING INFO'!#REF!</f>
        <v>#REF!</v>
      </c>
      <c r="AC380" s="138" t="e">
        <f>'SCREENING INFO'!#REF!</f>
        <v>#REF!</v>
      </c>
      <c r="AD380" s="138" t="e">
        <f>'SCREENING INFO'!#REF!</f>
        <v>#REF!</v>
      </c>
      <c r="AE380" s="138" t="e">
        <f>'SCREENING INFO'!#REF!</f>
        <v>#REF!</v>
      </c>
      <c r="AF380" s="138" t="e">
        <f>'SCREENING INFO'!#REF!</f>
        <v>#REF!</v>
      </c>
      <c r="AG380" s="138" t="e">
        <f>'SCREENING INFO'!#REF!</f>
        <v>#REF!</v>
      </c>
      <c r="AH380" s="138" t="e">
        <f>'SCREENING INFO'!#REF!</f>
        <v>#REF!</v>
      </c>
      <c r="AI380" s="138" t="e">
        <f>'SCREENING INFO'!#REF!</f>
        <v>#REF!</v>
      </c>
      <c r="AJ380" s="138" t="e">
        <f>'SCREENING INFO'!#REF!</f>
        <v>#REF!</v>
      </c>
    </row>
    <row r="381" spans="1:36" s="25" customFormat="1" hidden="1">
      <c r="A381" s="106" t="e">
        <f>'SCREENING INFO'!#REF!</f>
        <v>#REF!</v>
      </c>
      <c r="B381" s="106" t="e">
        <f>'SCREENING INFO'!#REF!</f>
        <v>#REF!</v>
      </c>
      <c r="C381" s="106" t="e">
        <f>'SCREENING INFO'!#REF!</f>
        <v>#REF!</v>
      </c>
      <c r="D381" s="130" t="e">
        <f>'SCREENING INFO'!#REF!</f>
        <v>#REF!</v>
      </c>
      <c r="E381" s="130" t="e">
        <f>'SCREENING INFO'!#REF!</f>
        <v>#REF!</v>
      </c>
      <c r="F381" s="233" t="e">
        <f>'SCREENING INFO'!#REF!</f>
        <v>#REF!</v>
      </c>
      <c r="G381" s="141" t="e">
        <f>'SCREENING INFO'!#REF!</f>
        <v>#REF!</v>
      </c>
      <c r="H381" s="130" t="e">
        <f>'SCREENING INFO'!#REF!</f>
        <v>#REF!</v>
      </c>
      <c r="I381" s="130" t="e">
        <f>'SCREENING INFO'!#REF!</f>
        <v>#REF!</v>
      </c>
      <c r="J381" s="140" t="e">
        <f>'SCREENING INFO'!#REF!</f>
        <v>#REF!</v>
      </c>
      <c r="K381" s="140" t="e">
        <f>'SCREENING INFO'!#REF!</f>
        <v>#REF!</v>
      </c>
      <c r="L381" s="222" t="e">
        <f>'SCREENING INFO'!#REF!</f>
        <v>#REF!</v>
      </c>
      <c r="M381" s="221" t="e">
        <f>'SCREENING INFO'!#REF!</f>
        <v>#REF!</v>
      </c>
      <c r="N381" s="223" t="e">
        <f>'SCREENING INFO'!#REF!</f>
        <v>#REF!</v>
      </c>
      <c r="O381" s="140" t="e">
        <f>'SCREENING INFO'!#REF!</f>
        <v>#REF!</v>
      </c>
      <c r="P381" s="224" t="e">
        <f>'SCREENING INFO'!#REF!</f>
        <v>#REF!</v>
      </c>
      <c r="Q381" s="242" t="e">
        <f>'SCREENING INFO'!#REF!</f>
        <v>#REF!</v>
      </c>
      <c r="R381" s="225" t="e">
        <f>'SCREENING INFO'!#REF!</f>
        <v>#REF!</v>
      </c>
      <c r="S381" s="140" t="e">
        <f>'SCREENING INFO'!#REF!</f>
        <v>#REF!</v>
      </c>
      <c r="T381" s="206" t="e">
        <f>'SCREENING INFO'!#REF!</f>
        <v>#REF!</v>
      </c>
      <c r="U381" s="138" t="e">
        <f>'SCREENING INFO'!#REF!</f>
        <v>#REF!</v>
      </c>
      <c r="V381" s="199" t="e">
        <f>'SCREENING INFO'!#REF!</f>
        <v>#REF!</v>
      </c>
      <c r="W381" s="132" t="e">
        <f>'SCREENING INFO'!#REF!</f>
        <v>#REF!</v>
      </c>
      <c r="X381" s="132" t="e">
        <f>'SCREENING INFO'!#REF!</f>
        <v>#REF!</v>
      </c>
      <c r="Y381" s="132" t="e">
        <f>'SCREENING INFO'!#REF!</f>
        <v>#REF!</v>
      </c>
      <c r="Z381" s="132" t="e">
        <f>'SCREENING INFO'!#REF!</f>
        <v>#REF!</v>
      </c>
      <c r="AA381" s="201" t="e">
        <f>'SCREENING INFO'!#REF!</f>
        <v>#REF!</v>
      </c>
      <c r="AB381" s="202" t="e">
        <f>'SCREENING INFO'!#REF!</f>
        <v>#REF!</v>
      </c>
      <c r="AC381" s="132" t="e">
        <f>'SCREENING INFO'!#REF!</f>
        <v>#REF!</v>
      </c>
      <c r="AD381" s="201" t="e">
        <f>'SCREENING INFO'!#REF!</f>
        <v>#REF!</v>
      </c>
      <c r="AE381" s="132" t="e">
        <f>'SCREENING INFO'!#REF!</f>
        <v>#REF!</v>
      </c>
      <c r="AF381" s="132" t="e">
        <f>'SCREENING INFO'!#REF!</f>
        <v>#REF!</v>
      </c>
      <c r="AG381" s="132" t="e">
        <f>'SCREENING INFO'!#REF!</f>
        <v>#REF!</v>
      </c>
      <c r="AH381" s="132" t="e">
        <f>'SCREENING INFO'!#REF!</f>
        <v>#REF!</v>
      </c>
      <c r="AI381" s="132" t="e">
        <f>'SCREENING INFO'!#REF!</f>
        <v>#REF!</v>
      </c>
      <c r="AJ381" s="132" t="e">
        <f>'SCREENING INFO'!#REF!</f>
        <v>#REF!</v>
      </c>
    </row>
    <row r="382" spans="1:36" s="25" customFormat="1" hidden="1">
      <c r="A382" s="106" t="e">
        <f>'SCREENING INFO'!#REF!</f>
        <v>#REF!</v>
      </c>
      <c r="B382" s="106" t="e">
        <f>'SCREENING INFO'!#REF!</f>
        <v>#REF!</v>
      </c>
      <c r="C382" s="106" t="e">
        <f>'SCREENING INFO'!#REF!</f>
        <v>#REF!</v>
      </c>
      <c r="D382" s="130" t="e">
        <f>'SCREENING INFO'!#REF!</f>
        <v>#REF!</v>
      </c>
      <c r="E382" s="130" t="e">
        <f>'SCREENING INFO'!#REF!</f>
        <v>#REF!</v>
      </c>
      <c r="F382" s="234" t="e">
        <f>'SCREENING INFO'!#REF!</f>
        <v>#REF!</v>
      </c>
      <c r="G382" s="141" t="e">
        <f>'SCREENING INFO'!#REF!</f>
        <v>#REF!</v>
      </c>
      <c r="H382" s="130" t="e">
        <f>'SCREENING INFO'!#REF!</f>
        <v>#REF!</v>
      </c>
      <c r="I382" s="130" t="e">
        <f>'SCREENING INFO'!#REF!</f>
        <v>#REF!</v>
      </c>
      <c r="J382" s="140" t="e">
        <f>'SCREENING INFO'!#REF!</f>
        <v>#REF!</v>
      </c>
      <c r="K382" s="140" t="e">
        <f>'SCREENING INFO'!#REF!</f>
        <v>#REF!</v>
      </c>
      <c r="L382" s="222" t="e">
        <f>'SCREENING INFO'!#REF!</f>
        <v>#REF!</v>
      </c>
      <c r="M382" s="221" t="e">
        <f>'SCREENING INFO'!#REF!</f>
        <v>#REF!</v>
      </c>
      <c r="N382" s="223" t="e">
        <f>'SCREENING INFO'!#REF!</f>
        <v>#REF!</v>
      </c>
      <c r="O382" s="140" t="e">
        <f>'SCREENING INFO'!#REF!</f>
        <v>#REF!</v>
      </c>
      <c r="P382" s="224" t="e">
        <f>'SCREENING INFO'!#REF!</f>
        <v>#REF!</v>
      </c>
      <c r="Q382" s="242" t="e">
        <f>'SCREENING INFO'!#REF!</f>
        <v>#REF!</v>
      </c>
      <c r="R382" s="225" t="e">
        <f>'SCREENING INFO'!#REF!</f>
        <v>#REF!</v>
      </c>
      <c r="S382" s="140" t="e">
        <f>'SCREENING INFO'!#REF!</f>
        <v>#REF!</v>
      </c>
      <c r="T382" s="206" t="e">
        <f>'SCREENING INFO'!#REF!</f>
        <v>#REF!</v>
      </c>
      <c r="U382" s="138" t="e">
        <f>'SCREENING INFO'!#REF!</f>
        <v>#REF!</v>
      </c>
      <c r="V382" s="199" t="e">
        <f>'SCREENING INFO'!#REF!</f>
        <v>#REF!</v>
      </c>
      <c r="W382" s="132" t="e">
        <f>'SCREENING INFO'!#REF!</f>
        <v>#REF!</v>
      </c>
      <c r="X382" s="132" t="e">
        <f>'SCREENING INFO'!#REF!</f>
        <v>#REF!</v>
      </c>
      <c r="Y382" s="132" t="e">
        <f>'SCREENING INFO'!#REF!</f>
        <v>#REF!</v>
      </c>
      <c r="Z382" s="132" t="e">
        <f>'SCREENING INFO'!#REF!</f>
        <v>#REF!</v>
      </c>
      <c r="AA382" s="201" t="e">
        <f>'SCREENING INFO'!#REF!</f>
        <v>#REF!</v>
      </c>
      <c r="AB382" s="202" t="e">
        <f>'SCREENING INFO'!#REF!</f>
        <v>#REF!</v>
      </c>
      <c r="AC382" s="132" t="e">
        <f>'SCREENING INFO'!#REF!</f>
        <v>#REF!</v>
      </c>
      <c r="AD382" s="201" t="e">
        <f>'SCREENING INFO'!#REF!</f>
        <v>#REF!</v>
      </c>
      <c r="AE382" s="132" t="e">
        <f>'SCREENING INFO'!#REF!</f>
        <v>#REF!</v>
      </c>
      <c r="AF382" s="132" t="e">
        <f>'SCREENING INFO'!#REF!</f>
        <v>#REF!</v>
      </c>
      <c r="AG382" s="132" t="e">
        <f>'SCREENING INFO'!#REF!</f>
        <v>#REF!</v>
      </c>
      <c r="AH382" s="132" t="e">
        <f>'SCREENING INFO'!#REF!</f>
        <v>#REF!</v>
      </c>
      <c r="AI382" s="132" t="e">
        <f>'SCREENING INFO'!#REF!</f>
        <v>#REF!</v>
      </c>
      <c r="AJ382" s="132" t="e">
        <f>'SCREENING INFO'!#REF!</f>
        <v>#REF!</v>
      </c>
    </row>
    <row r="383" spans="1:36" s="25" customFormat="1" hidden="1">
      <c r="A383" s="106" t="e">
        <f>'SCREENING INFO'!#REF!</f>
        <v>#REF!</v>
      </c>
      <c r="B383" s="106" t="e">
        <f>'SCREENING INFO'!#REF!</f>
        <v>#REF!</v>
      </c>
      <c r="C383" s="106" t="e">
        <f>'SCREENING INFO'!#REF!</f>
        <v>#REF!</v>
      </c>
      <c r="D383" s="130" t="e">
        <f>'SCREENING INFO'!#REF!</f>
        <v>#REF!</v>
      </c>
      <c r="E383" s="130" t="e">
        <f>'SCREENING INFO'!#REF!</f>
        <v>#REF!</v>
      </c>
      <c r="F383" s="233" t="e">
        <f>'SCREENING INFO'!#REF!</f>
        <v>#REF!</v>
      </c>
      <c r="G383" s="141" t="e">
        <f>'SCREENING INFO'!#REF!</f>
        <v>#REF!</v>
      </c>
      <c r="H383" s="130" t="e">
        <f>'SCREENING INFO'!#REF!</f>
        <v>#REF!</v>
      </c>
      <c r="I383" s="130" t="e">
        <f>'SCREENING INFO'!#REF!</f>
        <v>#REF!</v>
      </c>
      <c r="J383" s="140" t="e">
        <f>'SCREENING INFO'!#REF!</f>
        <v>#REF!</v>
      </c>
      <c r="K383" s="140" t="e">
        <f>'SCREENING INFO'!#REF!</f>
        <v>#REF!</v>
      </c>
      <c r="L383" s="222" t="e">
        <f>'SCREENING INFO'!#REF!</f>
        <v>#REF!</v>
      </c>
      <c r="M383" s="221" t="e">
        <f>'SCREENING INFO'!#REF!</f>
        <v>#REF!</v>
      </c>
      <c r="N383" s="223" t="e">
        <f>'SCREENING INFO'!#REF!</f>
        <v>#REF!</v>
      </c>
      <c r="O383" s="140" t="e">
        <f>'SCREENING INFO'!#REF!</f>
        <v>#REF!</v>
      </c>
      <c r="P383" s="224" t="e">
        <f>'SCREENING INFO'!#REF!</f>
        <v>#REF!</v>
      </c>
      <c r="Q383" s="242" t="e">
        <f>'SCREENING INFO'!#REF!</f>
        <v>#REF!</v>
      </c>
      <c r="R383" s="225" t="e">
        <f>'SCREENING INFO'!#REF!</f>
        <v>#REF!</v>
      </c>
      <c r="S383" s="140" t="e">
        <f>'SCREENING INFO'!#REF!</f>
        <v>#REF!</v>
      </c>
      <c r="T383" s="206" t="e">
        <f>'SCREENING INFO'!#REF!</f>
        <v>#REF!</v>
      </c>
      <c r="U383" s="138" t="e">
        <f>'SCREENING INFO'!#REF!</f>
        <v>#REF!</v>
      </c>
      <c r="V383" s="199" t="e">
        <f>'SCREENING INFO'!#REF!</f>
        <v>#REF!</v>
      </c>
      <c r="W383" s="132" t="e">
        <f>'SCREENING INFO'!#REF!</f>
        <v>#REF!</v>
      </c>
      <c r="X383" s="132" t="e">
        <f>'SCREENING INFO'!#REF!</f>
        <v>#REF!</v>
      </c>
      <c r="Y383" s="132" t="e">
        <f>'SCREENING INFO'!#REF!</f>
        <v>#REF!</v>
      </c>
      <c r="Z383" s="132" t="e">
        <f>'SCREENING INFO'!#REF!</f>
        <v>#REF!</v>
      </c>
      <c r="AA383" s="227" t="e">
        <f>'SCREENING INFO'!#REF!</f>
        <v>#REF!</v>
      </c>
      <c r="AB383" s="202" t="e">
        <f>'SCREENING INFO'!#REF!</f>
        <v>#REF!</v>
      </c>
      <c r="AC383" s="132" t="e">
        <f>'SCREENING INFO'!#REF!</f>
        <v>#REF!</v>
      </c>
      <c r="AD383" s="201" t="e">
        <f>'SCREENING INFO'!#REF!</f>
        <v>#REF!</v>
      </c>
      <c r="AE383" s="132" t="e">
        <f>'SCREENING INFO'!#REF!</f>
        <v>#REF!</v>
      </c>
      <c r="AF383" s="132" t="e">
        <f>'SCREENING INFO'!#REF!</f>
        <v>#REF!</v>
      </c>
      <c r="AG383" s="132" t="e">
        <f>'SCREENING INFO'!#REF!</f>
        <v>#REF!</v>
      </c>
      <c r="AH383" s="132" t="e">
        <f>'SCREENING INFO'!#REF!</f>
        <v>#REF!</v>
      </c>
      <c r="AI383" s="132" t="e">
        <f>'SCREENING INFO'!#REF!</f>
        <v>#REF!</v>
      </c>
      <c r="AJ383" s="132" t="e">
        <f>'SCREENING INFO'!#REF!</f>
        <v>#REF!</v>
      </c>
    </row>
    <row r="384" spans="1:36" s="25" customFormat="1" hidden="1">
      <c r="A384" s="106" t="e">
        <f>'SCREENING INFO'!#REF!</f>
        <v>#REF!</v>
      </c>
      <c r="B384" s="106" t="e">
        <f>'SCREENING INFO'!#REF!</f>
        <v>#REF!</v>
      </c>
      <c r="C384" s="106" t="e">
        <f>'SCREENING INFO'!#REF!</f>
        <v>#REF!</v>
      </c>
      <c r="D384" s="130" t="e">
        <f>'SCREENING INFO'!#REF!</f>
        <v>#REF!</v>
      </c>
      <c r="E384" s="130" t="e">
        <f>'SCREENING INFO'!#REF!</f>
        <v>#REF!</v>
      </c>
      <c r="F384" s="233" t="e">
        <f>'SCREENING INFO'!#REF!</f>
        <v>#REF!</v>
      </c>
      <c r="G384" s="141" t="e">
        <f>'SCREENING INFO'!#REF!</f>
        <v>#REF!</v>
      </c>
      <c r="H384" s="130" t="e">
        <f>'SCREENING INFO'!#REF!</f>
        <v>#REF!</v>
      </c>
      <c r="I384" s="130" t="e">
        <f>'SCREENING INFO'!#REF!</f>
        <v>#REF!</v>
      </c>
      <c r="J384" s="140" t="e">
        <f>'SCREENING INFO'!#REF!</f>
        <v>#REF!</v>
      </c>
      <c r="K384" s="140" t="e">
        <f>'SCREENING INFO'!#REF!</f>
        <v>#REF!</v>
      </c>
      <c r="L384" s="222" t="e">
        <f>'SCREENING INFO'!#REF!</f>
        <v>#REF!</v>
      </c>
      <c r="M384" s="221" t="e">
        <f>'SCREENING INFO'!#REF!</f>
        <v>#REF!</v>
      </c>
      <c r="N384" s="223" t="e">
        <f>'SCREENING INFO'!#REF!</f>
        <v>#REF!</v>
      </c>
      <c r="O384" s="140" t="e">
        <f>'SCREENING INFO'!#REF!</f>
        <v>#REF!</v>
      </c>
      <c r="P384" s="224" t="e">
        <f>'SCREENING INFO'!#REF!</f>
        <v>#REF!</v>
      </c>
      <c r="Q384" s="242" t="e">
        <f>'SCREENING INFO'!#REF!</f>
        <v>#REF!</v>
      </c>
      <c r="R384" s="225" t="e">
        <f>'SCREENING INFO'!#REF!</f>
        <v>#REF!</v>
      </c>
      <c r="S384" s="140" t="e">
        <f>'SCREENING INFO'!#REF!</f>
        <v>#REF!</v>
      </c>
      <c r="T384" s="206" t="e">
        <f>'SCREENING INFO'!#REF!</f>
        <v>#REF!</v>
      </c>
      <c r="U384" s="138" t="e">
        <f>'SCREENING INFO'!#REF!</f>
        <v>#REF!</v>
      </c>
      <c r="V384" s="199" t="e">
        <f>'SCREENING INFO'!#REF!</f>
        <v>#REF!</v>
      </c>
      <c r="W384" s="132" t="e">
        <f>'SCREENING INFO'!#REF!</f>
        <v>#REF!</v>
      </c>
      <c r="X384" s="132" t="e">
        <f>'SCREENING INFO'!#REF!</f>
        <v>#REF!</v>
      </c>
      <c r="Y384" s="132" t="e">
        <f>'SCREENING INFO'!#REF!</f>
        <v>#REF!</v>
      </c>
      <c r="Z384" s="132" t="e">
        <f>'SCREENING INFO'!#REF!</f>
        <v>#REF!</v>
      </c>
      <c r="AA384" s="227" t="e">
        <f>'SCREENING INFO'!#REF!</f>
        <v>#REF!</v>
      </c>
      <c r="AB384" s="202" t="e">
        <f>'SCREENING INFO'!#REF!</f>
        <v>#REF!</v>
      </c>
      <c r="AC384" s="132" t="e">
        <f>'SCREENING INFO'!#REF!</f>
        <v>#REF!</v>
      </c>
      <c r="AD384" s="201" t="e">
        <f>'SCREENING INFO'!#REF!</f>
        <v>#REF!</v>
      </c>
      <c r="AE384" s="132" t="e">
        <f>'SCREENING INFO'!#REF!</f>
        <v>#REF!</v>
      </c>
      <c r="AF384" s="132" t="e">
        <f>'SCREENING INFO'!#REF!</f>
        <v>#REF!</v>
      </c>
      <c r="AG384" s="132" t="e">
        <f>'SCREENING INFO'!#REF!</f>
        <v>#REF!</v>
      </c>
      <c r="AH384" s="132" t="e">
        <f>'SCREENING INFO'!#REF!</f>
        <v>#REF!</v>
      </c>
      <c r="AI384" s="132" t="e">
        <f>'SCREENING INFO'!#REF!</f>
        <v>#REF!</v>
      </c>
      <c r="AJ384" s="132" t="e">
        <f>'SCREENING INFO'!#REF!</f>
        <v>#REF!</v>
      </c>
    </row>
    <row r="385" spans="1:36" s="25" customFormat="1" hidden="1">
      <c r="A385" s="106" t="e">
        <f>'SCREENING INFO'!#REF!</f>
        <v>#REF!</v>
      </c>
      <c r="B385" s="106" t="e">
        <f>'SCREENING INFO'!#REF!</f>
        <v>#REF!</v>
      </c>
      <c r="C385" s="106" t="e">
        <f>'SCREENING INFO'!#REF!</f>
        <v>#REF!</v>
      </c>
      <c r="D385" s="130" t="e">
        <f>'SCREENING INFO'!#REF!</f>
        <v>#REF!</v>
      </c>
      <c r="E385" s="130" t="e">
        <f>'SCREENING INFO'!#REF!</f>
        <v>#REF!</v>
      </c>
      <c r="F385" s="233" t="e">
        <f>'SCREENING INFO'!#REF!</f>
        <v>#REF!</v>
      </c>
      <c r="G385" s="141" t="e">
        <f>'SCREENING INFO'!#REF!</f>
        <v>#REF!</v>
      </c>
      <c r="H385" s="130" t="e">
        <f>'SCREENING INFO'!#REF!</f>
        <v>#REF!</v>
      </c>
      <c r="I385" s="130" t="e">
        <f>'SCREENING INFO'!#REF!</f>
        <v>#REF!</v>
      </c>
      <c r="J385" s="140" t="e">
        <f>'SCREENING INFO'!#REF!</f>
        <v>#REF!</v>
      </c>
      <c r="K385" s="140" t="e">
        <f>'SCREENING INFO'!#REF!</f>
        <v>#REF!</v>
      </c>
      <c r="L385" s="222" t="e">
        <f>'SCREENING INFO'!#REF!</f>
        <v>#REF!</v>
      </c>
      <c r="M385" s="221" t="e">
        <f>'SCREENING INFO'!#REF!</f>
        <v>#REF!</v>
      </c>
      <c r="N385" s="223" t="e">
        <f>'SCREENING INFO'!#REF!</f>
        <v>#REF!</v>
      </c>
      <c r="O385" s="140" t="e">
        <f>'SCREENING INFO'!#REF!</f>
        <v>#REF!</v>
      </c>
      <c r="P385" s="224" t="e">
        <f>'SCREENING INFO'!#REF!</f>
        <v>#REF!</v>
      </c>
      <c r="Q385" s="242" t="e">
        <f>'SCREENING INFO'!#REF!</f>
        <v>#REF!</v>
      </c>
      <c r="R385" s="225" t="e">
        <f>'SCREENING INFO'!#REF!</f>
        <v>#REF!</v>
      </c>
      <c r="S385" s="140" t="e">
        <f>'SCREENING INFO'!#REF!</f>
        <v>#REF!</v>
      </c>
      <c r="T385" s="206" t="e">
        <f>'SCREENING INFO'!#REF!</f>
        <v>#REF!</v>
      </c>
      <c r="U385" s="138" t="e">
        <f>'SCREENING INFO'!#REF!</f>
        <v>#REF!</v>
      </c>
      <c r="V385" s="132" t="e">
        <f>'SCREENING INFO'!#REF!</f>
        <v>#REF!</v>
      </c>
      <c r="W385" s="132" t="e">
        <f>'SCREENING INFO'!#REF!</f>
        <v>#REF!</v>
      </c>
      <c r="X385" s="132" t="e">
        <f>'SCREENING INFO'!#REF!</f>
        <v>#REF!</v>
      </c>
      <c r="Y385" s="132" t="e">
        <f>'SCREENING INFO'!#REF!</f>
        <v>#REF!</v>
      </c>
      <c r="Z385" s="132" t="e">
        <f>'SCREENING INFO'!#REF!</f>
        <v>#REF!</v>
      </c>
      <c r="AA385" s="201" t="e">
        <f>'SCREENING INFO'!#REF!</f>
        <v>#REF!</v>
      </c>
      <c r="AB385" s="202" t="e">
        <f>'SCREENING INFO'!#REF!</f>
        <v>#REF!</v>
      </c>
      <c r="AC385" s="132" t="e">
        <f>'SCREENING INFO'!#REF!</f>
        <v>#REF!</v>
      </c>
      <c r="AD385" s="201" t="e">
        <f>'SCREENING INFO'!#REF!</f>
        <v>#REF!</v>
      </c>
      <c r="AE385" s="132" t="e">
        <f>'SCREENING INFO'!#REF!</f>
        <v>#REF!</v>
      </c>
      <c r="AF385" s="132" t="e">
        <f>'SCREENING INFO'!#REF!</f>
        <v>#REF!</v>
      </c>
      <c r="AG385" s="132" t="e">
        <f>'SCREENING INFO'!#REF!</f>
        <v>#REF!</v>
      </c>
      <c r="AH385" s="132" t="e">
        <f>'SCREENING INFO'!#REF!</f>
        <v>#REF!</v>
      </c>
      <c r="AI385" s="132" t="e">
        <f>'SCREENING INFO'!#REF!</f>
        <v>#REF!</v>
      </c>
      <c r="AJ385" s="132" t="e">
        <f>'SCREENING INFO'!#REF!</f>
        <v>#REF!</v>
      </c>
    </row>
    <row r="386" spans="1:36" s="25" customFormat="1" hidden="1">
      <c r="A386" s="106" t="e">
        <f>'SCREENING INFO'!#REF!</f>
        <v>#REF!</v>
      </c>
      <c r="B386" s="106" t="e">
        <f>'SCREENING INFO'!#REF!</f>
        <v>#REF!</v>
      </c>
      <c r="C386" s="106" t="e">
        <f>'SCREENING INFO'!#REF!</f>
        <v>#REF!</v>
      </c>
      <c r="D386" s="130" t="e">
        <f>'SCREENING INFO'!#REF!</f>
        <v>#REF!</v>
      </c>
      <c r="E386" s="130" t="e">
        <f>'SCREENING INFO'!#REF!</f>
        <v>#REF!</v>
      </c>
      <c r="F386" s="233" t="e">
        <f>'SCREENING INFO'!#REF!</f>
        <v>#REF!</v>
      </c>
      <c r="G386" s="141" t="e">
        <f>'SCREENING INFO'!#REF!</f>
        <v>#REF!</v>
      </c>
      <c r="H386" s="130" t="e">
        <f>'SCREENING INFO'!#REF!</f>
        <v>#REF!</v>
      </c>
      <c r="I386" s="130" t="e">
        <f>'SCREENING INFO'!#REF!</f>
        <v>#REF!</v>
      </c>
      <c r="J386" s="140" t="e">
        <f>'SCREENING INFO'!#REF!</f>
        <v>#REF!</v>
      </c>
      <c r="K386" s="140" t="e">
        <f>'SCREENING INFO'!#REF!</f>
        <v>#REF!</v>
      </c>
      <c r="L386" s="222" t="e">
        <f>'SCREENING INFO'!#REF!</f>
        <v>#REF!</v>
      </c>
      <c r="M386" s="221" t="e">
        <f>'SCREENING INFO'!#REF!</f>
        <v>#REF!</v>
      </c>
      <c r="N386" s="223" t="e">
        <f>'SCREENING INFO'!#REF!</f>
        <v>#REF!</v>
      </c>
      <c r="O386" s="140" t="e">
        <f>'SCREENING INFO'!#REF!</f>
        <v>#REF!</v>
      </c>
      <c r="P386" s="224" t="e">
        <f>'SCREENING INFO'!#REF!</f>
        <v>#REF!</v>
      </c>
      <c r="Q386" s="242" t="e">
        <f>'SCREENING INFO'!#REF!</f>
        <v>#REF!</v>
      </c>
      <c r="R386" s="225" t="e">
        <f>'SCREENING INFO'!#REF!</f>
        <v>#REF!</v>
      </c>
      <c r="S386" s="140" t="e">
        <f>'SCREENING INFO'!#REF!</f>
        <v>#REF!</v>
      </c>
      <c r="T386" s="206" t="e">
        <f>'SCREENING INFO'!#REF!</f>
        <v>#REF!</v>
      </c>
      <c r="U386" s="138" t="e">
        <f>'SCREENING INFO'!#REF!</f>
        <v>#REF!</v>
      </c>
      <c r="V386" s="199" t="e">
        <f>'SCREENING INFO'!#REF!</f>
        <v>#REF!</v>
      </c>
      <c r="W386" s="132" t="e">
        <f>'SCREENING INFO'!#REF!</f>
        <v>#REF!</v>
      </c>
      <c r="X386" s="132" t="e">
        <f>'SCREENING INFO'!#REF!</f>
        <v>#REF!</v>
      </c>
      <c r="Y386" s="132" t="e">
        <f>'SCREENING INFO'!#REF!</f>
        <v>#REF!</v>
      </c>
      <c r="Z386" s="132" t="e">
        <f>'SCREENING INFO'!#REF!</f>
        <v>#REF!</v>
      </c>
      <c r="AA386" s="227" t="e">
        <f>'SCREENING INFO'!#REF!</f>
        <v>#REF!</v>
      </c>
      <c r="AB386" s="202" t="e">
        <f>'SCREENING INFO'!#REF!</f>
        <v>#REF!</v>
      </c>
      <c r="AC386" s="132" t="e">
        <f>'SCREENING INFO'!#REF!</f>
        <v>#REF!</v>
      </c>
      <c r="AD386" s="201" t="e">
        <f>'SCREENING INFO'!#REF!</f>
        <v>#REF!</v>
      </c>
      <c r="AE386" s="132" t="e">
        <f>'SCREENING INFO'!#REF!</f>
        <v>#REF!</v>
      </c>
      <c r="AF386" s="132" t="e">
        <f>'SCREENING INFO'!#REF!</f>
        <v>#REF!</v>
      </c>
      <c r="AG386" s="132" t="e">
        <f>'SCREENING INFO'!#REF!</f>
        <v>#REF!</v>
      </c>
      <c r="AH386" s="132" t="e">
        <f>'SCREENING INFO'!#REF!</f>
        <v>#REF!</v>
      </c>
      <c r="AI386" s="132" t="e">
        <f>'SCREENING INFO'!#REF!</f>
        <v>#REF!</v>
      </c>
      <c r="AJ386" s="132" t="e">
        <f>'SCREENING INFO'!#REF!</f>
        <v>#REF!</v>
      </c>
    </row>
    <row r="387" spans="1:36" s="25" customFormat="1" hidden="1">
      <c r="A387" s="106" t="e">
        <f>'SCREENING INFO'!#REF!</f>
        <v>#REF!</v>
      </c>
      <c r="B387" s="106" t="e">
        <f>'SCREENING INFO'!#REF!</f>
        <v>#REF!</v>
      </c>
      <c r="C387" s="106" t="e">
        <f>'SCREENING INFO'!#REF!</f>
        <v>#REF!</v>
      </c>
      <c r="D387" s="130" t="e">
        <f>'SCREENING INFO'!#REF!</f>
        <v>#REF!</v>
      </c>
      <c r="E387" s="130" t="e">
        <f>'SCREENING INFO'!#REF!</f>
        <v>#REF!</v>
      </c>
      <c r="F387" s="233" t="e">
        <f>'SCREENING INFO'!#REF!</f>
        <v>#REF!</v>
      </c>
      <c r="G387" s="141" t="e">
        <f>'SCREENING INFO'!#REF!</f>
        <v>#REF!</v>
      </c>
      <c r="H387" s="130" t="e">
        <f>'SCREENING INFO'!#REF!</f>
        <v>#REF!</v>
      </c>
      <c r="I387" s="130" t="e">
        <f>'SCREENING INFO'!#REF!</f>
        <v>#REF!</v>
      </c>
      <c r="J387" s="140" t="e">
        <f>'SCREENING INFO'!#REF!</f>
        <v>#REF!</v>
      </c>
      <c r="K387" s="140" t="e">
        <f>'SCREENING INFO'!#REF!</f>
        <v>#REF!</v>
      </c>
      <c r="L387" s="222" t="e">
        <f>'SCREENING INFO'!#REF!</f>
        <v>#REF!</v>
      </c>
      <c r="M387" s="221" t="e">
        <f>'SCREENING INFO'!#REF!</f>
        <v>#REF!</v>
      </c>
      <c r="N387" s="223" t="e">
        <f>'SCREENING INFO'!#REF!</f>
        <v>#REF!</v>
      </c>
      <c r="O387" s="140" t="e">
        <f>'SCREENING INFO'!#REF!</f>
        <v>#REF!</v>
      </c>
      <c r="P387" s="224" t="e">
        <f>'SCREENING INFO'!#REF!</f>
        <v>#REF!</v>
      </c>
      <c r="Q387" s="242" t="e">
        <f>'SCREENING INFO'!#REF!</f>
        <v>#REF!</v>
      </c>
      <c r="R387" s="225" t="e">
        <f>'SCREENING INFO'!#REF!</f>
        <v>#REF!</v>
      </c>
      <c r="S387" s="140" t="e">
        <f>'SCREENING INFO'!#REF!</f>
        <v>#REF!</v>
      </c>
      <c r="T387" s="206" t="e">
        <f>'SCREENING INFO'!#REF!</f>
        <v>#REF!</v>
      </c>
      <c r="U387" s="138" t="e">
        <f>'SCREENING INFO'!#REF!</f>
        <v>#REF!</v>
      </c>
      <c r="V387" s="199" t="e">
        <f>'SCREENING INFO'!#REF!</f>
        <v>#REF!</v>
      </c>
      <c r="W387" s="132" t="e">
        <f>'SCREENING INFO'!#REF!</f>
        <v>#REF!</v>
      </c>
      <c r="X387" s="132" t="e">
        <f>'SCREENING INFO'!#REF!</f>
        <v>#REF!</v>
      </c>
      <c r="Y387" s="132" t="e">
        <f>'SCREENING INFO'!#REF!</f>
        <v>#REF!</v>
      </c>
      <c r="Z387" s="132" t="e">
        <f>'SCREENING INFO'!#REF!</f>
        <v>#REF!</v>
      </c>
      <c r="AA387" s="227" t="e">
        <f>'SCREENING INFO'!#REF!</f>
        <v>#REF!</v>
      </c>
      <c r="AB387" s="202" t="e">
        <f>'SCREENING INFO'!#REF!</f>
        <v>#REF!</v>
      </c>
      <c r="AC387" s="132" t="e">
        <f>'SCREENING INFO'!#REF!</f>
        <v>#REF!</v>
      </c>
      <c r="AD387" s="201" t="e">
        <f>'SCREENING INFO'!#REF!</f>
        <v>#REF!</v>
      </c>
      <c r="AE387" s="132" t="e">
        <f>'SCREENING INFO'!#REF!</f>
        <v>#REF!</v>
      </c>
      <c r="AF387" s="132" t="e">
        <f>'SCREENING INFO'!#REF!</f>
        <v>#REF!</v>
      </c>
      <c r="AG387" s="132" t="e">
        <f>'SCREENING INFO'!#REF!</f>
        <v>#REF!</v>
      </c>
      <c r="AH387" s="132" t="e">
        <f>'SCREENING INFO'!#REF!</f>
        <v>#REF!</v>
      </c>
      <c r="AI387" s="132" t="e">
        <f>'SCREENING INFO'!#REF!</f>
        <v>#REF!</v>
      </c>
      <c r="AJ387" s="132" t="e">
        <f>'SCREENING INFO'!#REF!</f>
        <v>#REF!</v>
      </c>
    </row>
    <row r="388" spans="1:36" s="25" customFormat="1" hidden="1">
      <c r="A388" s="106" t="e">
        <f>'SCREENING INFO'!#REF!</f>
        <v>#REF!</v>
      </c>
      <c r="B388" s="106" t="e">
        <f>'SCREENING INFO'!#REF!</f>
        <v>#REF!</v>
      </c>
      <c r="C388" s="106" t="e">
        <f>'SCREENING INFO'!#REF!</f>
        <v>#REF!</v>
      </c>
      <c r="D388" s="130" t="e">
        <f>'SCREENING INFO'!#REF!</f>
        <v>#REF!</v>
      </c>
      <c r="E388" s="130" t="e">
        <f>'SCREENING INFO'!#REF!</f>
        <v>#REF!</v>
      </c>
      <c r="F388" s="233" t="e">
        <f>'SCREENING INFO'!#REF!</f>
        <v>#REF!</v>
      </c>
      <c r="G388" s="141" t="e">
        <f>'SCREENING INFO'!#REF!</f>
        <v>#REF!</v>
      </c>
      <c r="H388" s="130" t="e">
        <f>'SCREENING INFO'!#REF!</f>
        <v>#REF!</v>
      </c>
      <c r="I388" s="130" t="e">
        <f>'SCREENING INFO'!#REF!</f>
        <v>#REF!</v>
      </c>
      <c r="J388" s="140" t="e">
        <f>'SCREENING INFO'!#REF!</f>
        <v>#REF!</v>
      </c>
      <c r="K388" s="140" t="e">
        <f>'SCREENING INFO'!#REF!</f>
        <v>#REF!</v>
      </c>
      <c r="L388" s="222" t="e">
        <f>'SCREENING INFO'!#REF!</f>
        <v>#REF!</v>
      </c>
      <c r="M388" s="221" t="e">
        <f>'SCREENING INFO'!#REF!</f>
        <v>#REF!</v>
      </c>
      <c r="N388" s="223" t="e">
        <f>'SCREENING INFO'!#REF!</f>
        <v>#REF!</v>
      </c>
      <c r="O388" s="140" t="e">
        <f>'SCREENING INFO'!#REF!</f>
        <v>#REF!</v>
      </c>
      <c r="P388" s="224" t="e">
        <f>'SCREENING INFO'!#REF!</f>
        <v>#REF!</v>
      </c>
      <c r="Q388" s="242" t="e">
        <f>'SCREENING INFO'!#REF!</f>
        <v>#REF!</v>
      </c>
      <c r="R388" s="225" t="e">
        <f>'SCREENING INFO'!#REF!</f>
        <v>#REF!</v>
      </c>
      <c r="S388" s="140" t="e">
        <f>'SCREENING INFO'!#REF!</f>
        <v>#REF!</v>
      </c>
      <c r="T388" s="206" t="e">
        <f>'SCREENING INFO'!#REF!</f>
        <v>#REF!</v>
      </c>
      <c r="U388" s="138" t="e">
        <f>'SCREENING INFO'!#REF!</f>
        <v>#REF!</v>
      </c>
      <c r="V388" s="199" t="e">
        <f>'SCREENING INFO'!#REF!</f>
        <v>#REF!</v>
      </c>
      <c r="W388" s="132" t="e">
        <f>'SCREENING INFO'!#REF!</f>
        <v>#REF!</v>
      </c>
      <c r="X388" s="132" t="e">
        <f>'SCREENING INFO'!#REF!</f>
        <v>#REF!</v>
      </c>
      <c r="Y388" s="132" t="e">
        <f>'SCREENING INFO'!#REF!</f>
        <v>#REF!</v>
      </c>
      <c r="Z388" s="132" t="e">
        <f>'SCREENING INFO'!#REF!</f>
        <v>#REF!</v>
      </c>
      <c r="AA388" s="227" t="e">
        <f>'SCREENING INFO'!#REF!</f>
        <v>#REF!</v>
      </c>
      <c r="AB388" s="202" t="e">
        <f>'SCREENING INFO'!#REF!</f>
        <v>#REF!</v>
      </c>
      <c r="AC388" s="132" t="e">
        <f>'SCREENING INFO'!#REF!</f>
        <v>#REF!</v>
      </c>
      <c r="AD388" s="201" t="e">
        <f>'SCREENING INFO'!#REF!</f>
        <v>#REF!</v>
      </c>
      <c r="AE388" s="132" t="e">
        <f>'SCREENING INFO'!#REF!</f>
        <v>#REF!</v>
      </c>
      <c r="AF388" s="132" t="e">
        <f>'SCREENING INFO'!#REF!</f>
        <v>#REF!</v>
      </c>
      <c r="AG388" s="132" t="e">
        <f>'SCREENING INFO'!#REF!</f>
        <v>#REF!</v>
      </c>
      <c r="AH388" s="132" t="e">
        <f>'SCREENING INFO'!#REF!</f>
        <v>#REF!</v>
      </c>
      <c r="AI388" s="132" t="e">
        <f>'SCREENING INFO'!#REF!</f>
        <v>#REF!</v>
      </c>
      <c r="AJ388" s="132" t="e">
        <f>'SCREENING INFO'!#REF!</f>
        <v>#REF!</v>
      </c>
    </row>
    <row r="389" spans="1:36" s="25" customFormat="1" hidden="1">
      <c r="A389" s="106" t="e">
        <f>'SCREENING INFO'!#REF!</f>
        <v>#REF!</v>
      </c>
      <c r="B389" s="106" t="e">
        <f>'SCREENING INFO'!#REF!</f>
        <v>#REF!</v>
      </c>
      <c r="C389" s="106" t="e">
        <f>'SCREENING INFO'!#REF!</f>
        <v>#REF!</v>
      </c>
      <c r="D389" s="130" t="e">
        <f>'SCREENING INFO'!#REF!</f>
        <v>#REF!</v>
      </c>
      <c r="E389" s="130" t="e">
        <f>'SCREENING INFO'!#REF!</f>
        <v>#REF!</v>
      </c>
      <c r="F389" s="233" t="e">
        <f>'SCREENING INFO'!#REF!</f>
        <v>#REF!</v>
      </c>
      <c r="G389" s="141" t="e">
        <f>'SCREENING INFO'!#REF!</f>
        <v>#REF!</v>
      </c>
      <c r="H389" s="130" t="e">
        <f>'SCREENING INFO'!#REF!</f>
        <v>#REF!</v>
      </c>
      <c r="I389" s="130" t="e">
        <f>'SCREENING INFO'!#REF!</f>
        <v>#REF!</v>
      </c>
      <c r="J389" s="140" t="e">
        <f>'SCREENING INFO'!#REF!</f>
        <v>#REF!</v>
      </c>
      <c r="K389" s="140" t="e">
        <f>'SCREENING INFO'!#REF!</f>
        <v>#REF!</v>
      </c>
      <c r="L389" s="222" t="e">
        <f>'SCREENING INFO'!#REF!</f>
        <v>#REF!</v>
      </c>
      <c r="M389" s="221" t="e">
        <f>'SCREENING INFO'!#REF!</f>
        <v>#REF!</v>
      </c>
      <c r="N389" s="223" t="e">
        <f>'SCREENING INFO'!#REF!</f>
        <v>#REF!</v>
      </c>
      <c r="O389" s="140" t="e">
        <f>'SCREENING INFO'!#REF!</f>
        <v>#REF!</v>
      </c>
      <c r="P389" s="224" t="e">
        <f>'SCREENING INFO'!#REF!</f>
        <v>#REF!</v>
      </c>
      <c r="Q389" s="242" t="e">
        <f>'SCREENING INFO'!#REF!</f>
        <v>#REF!</v>
      </c>
      <c r="R389" s="225" t="e">
        <f>'SCREENING INFO'!#REF!</f>
        <v>#REF!</v>
      </c>
      <c r="S389" s="140" t="e">
        <f>'SCREENING INFO'!#REF!</f>
        <v>#REF!</v>
      </c>
      <c r="T389" s="206" t="e">
        <f>'SCREENING INFO'!#REF!</f>
        <v>#REF!</v>
      </c>
      <c r="U389" s="138" t="e">
        <f>'SCREENING INFO'!#REF!</f>
        <v>#REF!</v>
      </c>
      <c r="V389" s="132" t="e">
        <f>'SCREENING INFO'!#REF!</f>
        <v>#REF!</v>
      </c>
      <c r="W389" s="132" t="e">
        <f>'SCREENING INFO'!#REF!</f>
        <v>#REF!</v>
      </c>
      <c r="X389" s="132" t="e">
        <f>'SCREENING INFO'!#REF!</f>
        <v>#REF!</v>
      </c>
      <c r="Y389" s="132" t="e">
        <f>'SCREENING INFO'!#REF!</f>
        <v>#REF!</v>
      </c>
      <c r="Z389" s="132" t="e">
        <f>'SCREENING INFO'!#REF!</f>
        <v>#REF!</v>
      </c>
      <c r="AA389" s="201" t="e">
        <f>'SCREENING INFO'!#REF!</f>
        <v>#REF!</v>
      </c>
      <c r="AB389" s="202" t="e">
        <f>'SCREENING INFO'!#REF!</f>
        <v>#REF!</v>
      </c>
      <c r="AC389" s="132" t="e">
        <f>'SCREENING INFO'!#REF!</f>
        <v>#REF!</v>
      </c>
      <c r="AD389" s="201" t="e">
        <f>'SCREENING INFO'!#REF!</f>
        <v>#REF!</v>
      </c>
      <c r="AE389" s="132" t="e">
        <f>'SCREENING INFO'!#REF!</f>
        <v>#REF!</v>
      </c>
      <c r="AF389" s="132" t="e">
        <f>'SCREENING INFO'!#REF!</f>
        <v>#REF!</v>
      </c>
      <c r="AG389" s="132" t="e">
        <f>'SCREENING INFO'!#REF!</f>
        <v>#REF!</v>
      </c>
      <c r="AH389" s="132" t="e">
        <f>'SCREENING INFO'!#REF!</f>
        <v>#REF!</v>
      </c>
      <c r="AI389" s="132" t="e">
        <f>'SCREENING INFO'!#REF!</f>
        <v>#REF!</v>
      </c>
      <c r="AJ389" s="132" t="e">
        <f>'SCREENING INFO'!#REF!</f>
        <v>#REF!</v>
      </c>
    </row>
    <row r="390" spans="1:36" s="25" customFormat="1" hidden="1">
      <c r="A390" s="106" t="e">
        <f>'SCREENING INFO'!#REF!</f>
        <v>#REF!</v>
      </c>
      <c r="B390" s="106" t="e">
        <f>'SCREENING INFO'!#REF!</f>
        <v>#REF!</v>
      </c>
      <c r="C390" s="106" t="e">
        <f>'SCREENING INFO'!#REF!</f>
        <v>#REF!</v>
      </c>
      <c r="D390" s="130" t="e">
        <f>'SCREENING INFO'!#REF!</f>
        <v>#REF!</v>
      </c>
      <c r="E390" s="130" t="e">
        <f>'SCREENING INFO'!#REF!</f>
        <v>#REF!</v>
      </c>
      <c r="F390" s="233" t="e">
        <f>'SCREENING INFO'!#REF!</f>
        <v>#REF!</v>
      </c>
      <c r="G390" s="141" t="e">
        <f>'SCREENING INFO'!#REF!</f>
        <v>#REF!</v>
      </c>
      <c r="H390" s="130" t="e">
        <f>'SCREENING INFO'!#REF!</f>
        <v>#REF!</v>
      </c>
      <c r="I390" s="130" t="e">
        <f>'SCREENING INFO'!#REF!</f>
        <v>#REF!</v>
      </c>
      <c r="J390" s="140" t="e">
        <f>'SCREENING INFO'!#REF!</f>
        <v>#REF!</v>
      </c>
      <c r="K390" s="140" t="e">
        <f>'SCREENING INFO'!#REF!</f>
        <v>#REF!</v>
      </c>
      <c r="L390" s="222" t="e">
        <f>'SCREENING INFO'!#REF!</f>
        <v>#REF!</v>
      </c>
      <c r="M390" s="221" t="e">
        <f>'SCREENING INFO'!#REF!</f>
        <v>#REF!</v>
      </c>
      <c r="N390" s="223" t="e">
        <f>'SCREENING INFO'!#REF!</f>
        <v>#REF!</v>
      </c>
      <c r="O390" s="140" t="e">
        <f>'SCREENING INFO'!#REF!</f>
        <v>#REF!</v>
      </c>
      <c r="P390" s="224" t="e">
        <f>'SCREENING INFO'!#REF!</f>
        <v>#REF!</v>
      </c>
      <c r="Q390" s="242" t="e">
        <f>'SCREENING INFO'!#REF!</f>
        <v>#REF!</v>
      </c>
      <c r="R390" s="225" t="e">
        <f>'SCREENING INFO'!#REF!</f>
        <v>#REF!</v>
      </c>
      <c r="S390" s="140" t="e">
        <f>'SCREENING INFO'!#REF!</f>
        <v>#REF!</v>
      </c>
      <c r="T390" s="206" t="e">
        <f>'SCREENING INFO'!#REF!</f>
        <v>#REF!</v>
      </c>
      <c r="U390" s="138" t="e">
        <f>'SCREENING INFO'!#REF!</f>
        <v>#REF!</v>
      </c>
      <c r="V390" s="199" t="e">
        <f>'SCREENING INFO'!#REF!</f>
        <v>#REF!</v>
      </c>
      <c r="W390" s="132" t="e">
        <f>'SCREENING INFO'!#REF!</f>
        <v>#REF!</v>
      </c>
      <c r="X390" s="132" t="e">
        <f>'SCREENING INFO'!#REF!</f>
        <v>#REF!</v>
      </c>
      <c r="Y390" s="132" t="e">
        <f>'SCREENING INFO'!#REF!</f>
        <v>#REF!</v>
      </c>
      <c r="Z390" s="132" t="e">
        <f>'SCREENING INFO'!#REF!</f>
        <v>#REF!</v>
      </c>
      <c r="AA390" s="227" t="e">
        <f>'SCREENING INFO'!#REF!</f>
        <v>#REF!</v>
      </c>
      <c r="AB390" s="202" t="e">
        <f>'SCREENING INFO'!#REF!</f>
        <v>#REF!</v>
      </c>
      <c r="AC390" s="132" t="e">
        <f>'SCREENING INFO'!#REF!</f>
        <v>#REF!</v>
      </c>
      <c r="AD390" s="201" t="e">
        <f>'SCREENING INFO'!#REF!</f>
        <v>#REF!</v>
      </c>
      <c r="AE390" s="132" t="e">
        <f>'SCREENING INFO'!#REF!</f>
        <v>#REF!</v>
      </c>
      <c r="AF390" s="132" t="e">
        <f>'SCREENING INFO'!#REF!</f>
        <v>#REF!</v>
      </c>
      <c r="AG390" s="132" t="e">
        <f>'SCREENING INFO'!#REF!</f>
        <v>#REF!</v>
      </c>
      <c r="AH390" s="132" t="e">
        <f>'SCREENING INFO'!#REF!</f>
        <v>#REF!</v>
      </c>
      <c r="AI390" s="132" t="e">
        <f>'SCREENING INFO'!#REF!</f>
        <v>#REF!</v>
      </c>
      <c r="AJ390" s="132" t="e">
        <f>'SCREENING INFO'!#REF!</f>
        <v>#REF!</v>
      </c>
    </row>
    <row r="391" spans="1:36" s="25" customFormat="1" hidden="1">
      <c r="A391" s="106" t="e">
        <f>'SCREENING INFO'!#REF!</f>
        <v>#REF!</v>
      </c>
      <c r="B391" s="106" t="e">
        <f>'SCREENING INFO'!#REF!</f>
        <v>#REF!</v>
      </c>
      <c r="C391" s="106" t="e">
        <f>'SCREENING INFO'!#REF!</f>
        <v>#REF!</v>
      </c>
      <c r="D391" s="130" t="e">
        <f>'SCREENING INFO'!#REF!</f>
        <v>#REF!</v>
      </c>
      <c r="E391" s="130" t="e">
        <f>'SCREENING INFO'!#REF!</f>
        <v>#REF!</v>
      </c>
      <c r="F391" s="233" t="e">
        <f>'SCREENING INFO'!#REF!</f>
        <v>#REF!</v>
      </c>
      <c r="G391" s="149" t="e">
        <f>'SCREENING INFO'!#REF!</f>
        <v>#REF!</v>
      </c>
      <c r="H391" s="130" t="e">
        <f>'SCREENING INFO'!#REF!</f>
        <v>#REF!</v>
      </c>
      <c r="I391" s="130" t="e">
        <f>'SCREENING INFO'!#REF!</f>
        <v>#REF!</v>
      </c>
      <c r="J391" s="140" t="e">
        <f>'SCREENING INFO'!#REF!</f>
        <v>#REF!</v>
      </c>
      <c r="K391" s="140" t="e">
        <f>'SCREENING INFO'!#REF!</f>
        <v>#REF!</v>
      </c>
      <c r="L391" s="222" t="e">
        <f>'SCREENING INFO'!#REF!</f>
        <v>#REF!</v>
      </c>
      <c r="M391" s="221" t="e">
        <f>'SCREENING INFO'!#REF!</f>
        <v>#REF!</v>
      </c>
      <c r="N391" s="223" t="e">
        <f>'SCREENING INFO'!#REF!</f>
        <v>#REF!</v>
      </c>
      <c r="O391" s="140" t="e">
        <f>'SCREENING INFO'!#REF!</f>
        <v>#REF!</v>
      </c>
      <c r="P391" s="224" t="e">
        <f>'SCREENING INFO'!#REF!</f>
        <v>#REF!</v>
      </c>
      <c r="Q391" s="242" t="e">
        <f>'SCREENING INFO'!#REF!</f>
        <v>#REF!</v>
      </c>
      <c r="R391" s="225" t="e">
        <f>'SCREENING INFO'!#REF!</f>
        <v>#REF!</v>
      </c>
      <c r="S391" s="140" t="e">
        <f>'SCREENING INFO'!#REF!</f>
        <v>#REF!</v>
      </c>
      <c r="T391" s="206" t="e">
        <f>'SCREENING INFO'!#REF!</f>
        <v>#REF!</v>
      </c>
      <c r="U391" s="138" t="e">
        <f>'SCREENING INFO'!#REF!</f>
        <v>#REF!</v>
      </c>
      <c r="V391" s="199" t="e">
        <f>'SCREENING INFO'!#REF!</f>
        <v>#REF!</v>
      </c>
      <c r="W391" s="132" t="e">
        <f>'SCREENING INFO'!#REF!</f>
        <v>#REF!</v>
      </c>
      <c r="X391" s="132" t="e">
        <f>'SCREENING INFO'!#REF!</f>
        <v>#REF!</v>
      </c>
      <c r="Y391" s="132" t="e">
        <f>'SCREENING INFO'!#REF!</f>
        <v>#REF!</v>
      </c>
      <c r="Z391" s="132" t="e">
        <f>'SCREENING INFO'!#REF!</f>
        <v>#REF!</v>
      </c>
      <c r="AA391" s="227" t="e">
        <f>'SCREENING INFO'!#REF!</f>
        <v>#REF!</v>
      </c>
      <c r="AB391" s="202" t="e">
        <f>'SCREENING INFO'!#REF!</f>
        <v>#REF!</v>
      </c>
      <c r="AC391" s="132" t="e">
        <f>'SCREENING INFO'!#REF!</f>
        <v>#REF!</v>
      </c>
      <c r="AD391" s="201" t="e">
        <f>'SCREENING INFO'!#REF!</f>
        <v>#REF!</v>
      </c>
      <c r="AE391" s="132" t="e">
        <f>'SCREENING INFO'!#REF!</f>
        <v>#REF!</v>
      </c>
      <c r="AF391" s="132" t="e">
        <f>'SCREENING INFO'!#REF!</f>
        <v>#REF!</v>
      </c>
      <c r="AG391" s="132" t="e">
        <f>'SCREENING INFO'!#REF!</f>
        <v>#REF!</v>
      </c>
      <c r="AH391" s="132" t="e">
        <f>'SCREENING INFO'!#REF!</f>
        <v>#REF!</v>
      </c>
      <c r="AI391" s="132" t="e">
        <f>'SCREENING INFO'!#REF!</f>
        <v>#REF!</v>
      </c>
      <c r="AJ391" s="132" t="e">
        <f>'SCREENING INFO'!#REF!</f>
        <v>#REF!</v>
      </c>
    </row>
    <row r="392" spans="1:36" s="25" customFormat="1" hidden="1">
      <c r="A392" s="106" t="e">
        <f>'SCREENING INFO'!#REF!</f>
        <v>#REF!</v>
      </c>
      <c r="B392" s="106" t="e">
        <f>'SCREENING INFO'!#REF!</f>
        <v>#REF!</v>
      </c>
      <c r="C392" s="106" t="e">
        <f>'SCREENING INFO'!#REF!</f>
        <v>#REF!</v>
      </c>
      <c r="D392" s="129" t="e">
        <f>'SCREENING INFO'!#REF!</f>
        <v>#REF!</v>
      </c>
      <c r="E392" s="130" t="e">
        <f>'SCREENING INFO'!#REF!</f>
        <v>#REF!</v>
      </c>
      <c r="F392" s="233" t="e">
        <f>'SCREENING INFO'!#REF!</f>
        <v>#REF!</v>
      </c>
      <c r="G392" s="141" t="e">
        <f>'SCREENING INFO'!#REF!</f>
        <v>#REF!</v>
      </c>
      <c r="H392" s="130" t="e">
        <f>'SCREENING INFO'!#REF!</f>
        <v>#REF!</v>
      </c>
      <c r="I392" s="130" t="e">
        <f>'SCREENING INFO'!#REF!</f>
        <v>#REF!</v>
      </c>
      <c r="J392" s="140" t="e">
        <f>'SCREENING INFO'!#REF!</f>
        <v>#REF!</v>
      </c>
      <c r="K392" s="140" t="e">
        <f>'SCREENING INFO'!#REF!</f>
        <v>#REF!</v>
      </c>
      <c r="L392" s="222" t="e">
        <f>'SCREENING INFO'!#REF!</f>
        <v>#REF!</v>
      </c>
      <c r="M392" s="221" t="e">
        <f>'SCREENING INFO'!#REF!</f>
        <v>#REF!</v>
      </c>
      <c r="N392" s="223" t="e">
        <f>'SCREENING INFO'!#REF!</f>
        <v>#REF!</v>
      </c>
      <c r="O392" s="140" t="e">
        <f>'SCREENING INFO'!#REF!</f>
        <v>#REF!</v>
      </c>
      <c r="P392" s="224" t="e">
        <f>'SCREENING INFO'!#REF!</f>
        <v>#REF!</v>
      </c>
      <c r="Q392" s="242" t="e">
        <f>'SCREENING INFO'!#REF!</f>
        <v>#REF!</v>
      </c>
      <c r="R392" s="225" t="e">
        <f>'SCREENING INFO'!#REF!</f>
        <v>#REF!</v>
      </c>
      <c r="S392" s="140" t="e">
        <f>'SCREENING INFO'!#REF!</f>
        <v>#REF!</v>
      </c>
      <c r="T392" s="206" t="e">
        <f>'SCREENING INFO'!#REF!</f>
        <v>#REF!</v>
      </c>
      <c r="U392" s="138" t="e">
        <f>'SCREENING INFO'!#REF!</f>
        <v>#REF!</v>
      </c>
      <c r="V392" s="132" t="e">
        <f>'SCREENING INFO'!#REF!</f>
        <v>#REF!</v>
      </c>
      <c r="W392" s="132" t="e">
        <f>'SCREENING INFO'!#REF!</f>
        <v>#REF!</v>
      </c>
      <c r="X392" s="132" t="e">
        <f>'SCREENING INFO'!#REF!</f>
        <v>#REF!</v>
      </c>
      <c r="Y392" s="132" t="e">
        <f>'SCREENING INFO'!#REF!</f>
        <v>#REF!</v>
      </c>
      <c r="Z392" s="132" t="e">
        <f>'SCREENING INFO'!#REF!</f>
        <v>#REF!</v>
      </c>
      <c r="AA392" s="201" t="e">
        <f>'SCREENING INFO'!#REF!</f>
        <v>#REF!</v>
      </c>
      <c r="AB392" s="202" t="e">
        <f>'SCREENING INFO'!#REF!</f>
        <v>#REF!</v>
      </c>
      <c r="AC392" s="132" t="e">
        <f>'SCREENING INFO'!#REF!</f>
        <v>#REF!</v>
      </c>
      <c r="AD392" s="201" t="e">
        <f>'SCREENING INFO'!#REF!</f>
        <v>#REF!</v>
      </c>
      <c r="AE392" s="132" t="e">
        <f>'SCREENING INFO'!#REF!</f>
        <v>#REF!</v>
      </c>
      <c r="AF392" s="132" t="e">
        <f>'SCREENING INFO'!#REF!</f>
        <v>#REF!</v>
      </c>
      <c r="AG392" s="132" t="e">
        <f>'SCREENING INFO'!#REF!</f>
        <v>#REF!</v>
      </c>
      <c r="AH392" s="132" t="e">
        <f>'SCREENING INFO'!#REF!</f>
        <v>#REF!</v>
      </c>
      <c r="AI392" s="132" t="e">
        <f>'SCREENING INFO'!#REF!</f>
        <v>#REF!</v>
      </c>
      <c r="AJ392" s="132" t="e">
        <f>'SCREENING INFO'!#REF!</f>
        <v>#REF!</v>
      </c>
    </row>
    <row r="393" spans="1:36" s="25" customFormat="1" hidden="1">
      <c r="A393" s="106" t="e">
        <f>'SCREENING INFO'!#REF!</f>
        <v>#REF!</v>
      </c>
      <c r="B393" s="106" t="e">
        <f>'SCREENING INFO'!#REF!</f>
        <v>#REF!</v>
      </c>
      <c r="C393" s="106" t="e">
        <f>'SCREENING INFO'!#REF!</f>
        <v>#REF!</v>
      </c>
      <c r="D393" s="135" t="e">
        <f>'SCREENING INFO'!#REF!</f>
        <v>#REF!</v>
      </c>
      <c r="E393" s="130" t="e">
        <f>'SCREENING INFO'!#REF!</f>
        <v>#REF!</v>
      </c>
      <c r="F393" s="233" t="e">
        <f>'SCREENING INFO'!#REF!</f>
        <v>#REF!</v>
      </c>
      <c r="G393" s="141" t="e">
        <f>'SCREENING INFO'!#REF!</f>
        <v>#REF!</v>
      </c>
      <c r="H393" s="130" t="e">
        <f>'SCREENING INFO'!#REF!</f>
        <v>#REF!</v>
      </c>
      <c r="I393" s="130" t="e">
        <f>'SCREENING INFO'!#REF!</f>
        <v>#REF!</v>
      </c>
      <c r="J393" s="140" t="e">
        <f>'SCREENING INFO'!#REF!</f>
        <v>#REF!</v>
      </c>
      <c r="K393" s="140" t="e">
        <f>'SCREENING INFO'!#REF!</f>
        <v>#REF!</v>
      </c>
      <c r="L393" s="222" t="e">
        <f>'SCREENING INFO'!#REF!</f>
        <v>#REF!</v>
      </c>
      <c r="M393" s="221" t="e">
        <f>'SCREENING INFO'!#REF!</f>
        <v>#REF!</v>
      </c>
      <c r="N393" s="223" t="e">
        <f>'SCREENING INFO'!#REF!</f>
        <v>#REF!</v>
      </c>
      <c r="O393" s="140" t="e">
        <f>'SCREENING INFO'!#REF!</f>
        <v>#REF!</v>
      </c>
      <c r="P393" s="224" t="e">
        <f>'SCREENING INFO'!#REF!</f>
        <v>#REF!</v>
      </c>
      <c r="Q393" s="242" t="e">
        <f>'SCREENING INFO'!#REF!</f>
        <v>#REF!</v>
      </c>
      <c r="R393" s="225" t="e">
        <f>'SCREENING INFO'!#REF!</f>
        <v>#REF!</v>
      </c>
      <c r="S393" s="140" t="e">
        <f>'SCREENING INFO'!#REF!</f>
        <v>#REF!</v>
      </c>
      <c r="T393" s="206" t="e">
        <f>'SCREENING INFO'!#REF!</f>
        <v>#REF!</v>
      </c>
      <c r="U393" s="138" t="e">
        <f>'SCREENING INFO'!#REF!</f>
        <v>#REF!</v>
      </c>
      <c r="V393" s="132" t="e">
        <f>'SCREENING INFO'!#REF!</f>
        <v>#REF!</v>
      </c>
      <c r="W393" s="132" t="e">
        <f>'SCREENING INFO'!#REF!</f>
        <v>#REF!</v>
      </c>
      <c r="X393" s="132" t="e">
        <f>'SCREENING INFO'!#REF!</f>
        <v>#REF!</v>
      </c>
      <c r="Y393" s="132" t="e">
        <f>'SCREENING INFO'!#REF!</f>
        <v>#REF!</v>
      </c>
      <c r="Z393" s="132" t="e">
        <f>'SCREENING INFO'!#REF!</f>
        <v>#REF!</v>
      </c>
      <c r="AA393" s="227" t="e">
        <f>'SCREENING INFO'!#REF!</f>
        <v>#REF!</v>
      </c>
      <c r="AB393" s="202" t="e">
        <f>'SCREENING INFO'!#REF!</f>
        <v>#REF!</v>
      </c>
      <c r="AC393" s="132" t="e">
        <f>'SCREENING INFO'!#REF!</f>
        <v>#REF!</v>
      </c>
      <c r="AD393" s="201" t="e">
        <f>'SCREENING INFO'!#REF!</f>
        <v>#REF!</v>
      </c>
      <c r="AE393" s="132" t="e">
        <f>'SCREENING INFO'!#REF!</f>
        <v>#REF!</v>
      </c>
      <c r="AF393" s="132" t="e">
        <f>'SCREENING INFO'!#REF!</f>
        <v>#REF!</v>
      </c>
      <c r="AG393" s="132" t="e">
        <f>'SCREENING INFO'!#REF!</f>
        <v>#REF!</v>
      </c>
      <c r="AH393" s="132" t="e">
        <f>'SCREENING INFO'!#REF!</f>
        <v>#REF!</v>
      </c>
      <c r="AI393" s="132" t="e">
        <f>'SCREENING INFO'!#REF!</f>
        <v>#REF!</v>
      </c>
      <c r="AJ393" s="132" t="e">
        <f>'SCREENING INFO'!#REF!</f>
        <v>#REF!</v>
      </c>
    </row>
    <row r="394" spans="1:36" s="25" customFormat="1" hidden="1">
      <c r="A394" s="106" t="e">
        <f>'SCREENING INFO'!#REF!</f>
        <v>#REF!</v>
      </c>
      <c r="B394" s="106" t="e">
        <f>'SCREENING INFO'!#REF!</f>
        <v>#REF!</v>
      </c>
      <c r="C394" s="106" t="e">
        <f>'SCREENING INFO'!#REF!</f>
        <v>#REF!</v>
      </c>
      <c r="D394" s="129" t="e">
        <f>'SCREENING INFO'!#REF!</f>
        <v>#REF!</v>
      </c>
      <c r="E394" s="130" t="e">
        <f>'SCREENING INFO'!#REF!</f>
        <v>#REF!</v>
      </c>
      <c r="F394" s="233" t="e">
        <f>'SCREENING INFO'!#REF!</f>
        <v>#REF!</v>
      </c>
      <c r="G394" s="141" t="e">
        <f>'SCREENING INFO'!#REF!</f>
        <v>#REF!</v>
      </c>
      <c r="H394" s="130" t="e">
        <f>'SCREENING INFO'!#REF!</f>
        <v>#REF!</v>
      </c>
      <c r="I394" s="130" t="e">
        <f>'SCREENING INFO'!#REF!</f>
        <v>#REF!</v>
      </c>
      <c r="J394" s="140" t="e">
        <f>'SCREENING INFO'!#REF!</f>
        <v>#REF!</v>
      </c>
      <c r="K394" s="140" t="e">
        <f>'SCREENING INFO'!#REF!</f>
        <v>#REF!</v>
      </c>
      <c r="L394" s="222" t="e">
        <f>'SCREENING INFO'!#REF!</f>
        <v>#REF!</v>
      </c>
      <c r="M394" s="221" t="e">
        <f>'SCREENING INFO'!#REF!</f>
        <v>#REF!</v>
      </c>
      <c r="N394" s="223" t="e">
        <f>'SCREENING INFO'!#REF!</f>
        <v>#REF!</v>
      </c>
      <c r="O394" s="140" t="e">
        <f>'SCREENING INFO'!#REF!</f>
        <v>#REF!</v>
      </c>
      <c r="P394" s="224" t="e">
        <f>'SCREENING INFO'!#REF!</f>
        <v>#REF!</v>
      </c>
      <c r="Q394" s="242" t="e">
        <f>'SCREENING INFO'!#REF!</f>
        <v>#REF!</v>
      </c>
      <c r="R394" s="225" t="e">
        <f>'SCREENING INFO'!#REF!</f>
        <v>#REF!</v>
      </c>
      <c r="S394" s="140" t="e">
        <f>'SCREENING INFO'!#REF!</f>
        <v>#REF!</v>
      </c>
      <c r="T394" s="206" t="e">
        <f>'SCREENING INFO'!#REF!</f>
        <v>#REF!</v>
      </c>
      <c r="U394" s="138" t="e">
        <f>'SCREENING INFO'!#REF!</f>
        <v>#REF!</v>
      </c>
      <c r="V394" s="199" t="e">
        <f>'SCREENING INFO'!#REF!</f>
        <v>#REF!</v>
      </c>
      <c r="W394" s="132" t="e">
        <f>'SCREENING INFO'!#REF!</f>
        <v>#REF!</v>
      </c>
      <c r="X394" s="132" t="e">
        <f>'SCREENING INFO'!#REF!</f>
        <v>#REF!</v>
      </c>
      <c r="Y394" s="132" t="e">
        <f>'SCREENING INFO'!#REF!</f>
        <v>#REF!</v>
      </c>
      <c r="Z394" s="132" t="e">
        <f>'SCREENING INFO'!#REF!</f>
        <v>#REF!</v>
      </c>
      <c r="AA394" s="227" t="e">
        <f>'SCREENING INFO'!#REF!</f>
        <v>#REF!</v>
      </c>
      <c r="AB394" s="202" t="e">
        <f>'SCREENING INFO'!#REF!</f>
        <v>#REF!</v>
      </c>
      <c r="AC394" s="132" t="e">
        <f>'SCREENING INFO'!#REF!</f>
        <v>#REF!</v>
      </c>
      <c r="AD394" s="201" t="e">
        <f>'SCREENING INFO'!#REF!</f>
        <v>#REF!</v>
      </c>
      <c r="AE394" s="132" t="e">
        <f>'SCREENING INFO'!#REF!</f>
        <v>#REF!</v>
      </c>
      <c r="AF394" s="132" t="e">
        <f>'SCREENING INFO'!#REF!</f>
        <v>#REF!</v>
      </c>
      <c r="AG394" s="132" t="e">
        <f>'SCREENING INFO'!#REF!</f>
        <v>#REF!</v>
      </c>
      <c r="AH394" s="132" t="e">
        <f>'SCREENING INFO'!#REF!</f>
        <v>#REF!</v>
      </c>
      <c r="AI394" s="132" t="e">
        <f>'SCREENING INFO'!#REF!</f>
        <v>#REF!</v>
      </c>
      <c r="AJ394" s="132" t="e">
        <f>'SCREENING INFO'!#REF!</f>
        <v>#REF!</v>
      </c>
    </row>
    <row r="395" spans="1:36" s="25" customFormat="1" hidden="1">
      <c r="A395" s="106" t="e">
        <f>'SCREENING INFO'!#REF!</f>
        <v>#REF!</v>
      </c>
      <c r="B395" s="106" t="e">
        <f>'SCREENING INFO'!#REF!</f>
        <v>#REF!</v>
      </c>
      <c r="C395" s="106" t="e">
        <f>'SCREENING INFO'!#REF!</f>
        <v>#REF!</v>
      </c>
      <c r="D395" s="116" t="e">
        <f>'SCREENING INFO'!#REF!</f>
        <v>#REF!</v>
      </c>
      <c r="E395" s="200" t="e">
        <f>'SCREENING INFO'!#REF!</f>
        <v>#REF!</v>
      </c>
      <c r="F395" s="232" t="e">
        <f>'SCREENING INFO'!#REF!</f>
        <v>#REF!</v>
      </c>
      <c r="G395" s="132" t="e">
        <f>'SCREENING INFO'!#REF!</f>
        <v>#REF!</v>
      </c>
      <c r="H395" s="138" t="e">
        <f>'SCREENING INFO'!#REF!</f>
        <v>#REF!</v>
      </c>
      <c r="I395" s="138" t="e">
        <f>'SCREENING INFO'!#REF!</f>
        <v>#REF!</v>
      </c>
      <c r="J395" s="140" t="e">
        <f>'SCREENING INFO'!#REF!</f>
        <v>#REF!</v>
      </c>
      <c r="K395" s="140" t="e">
        <f>'SCREENING INFO'!#REF!</f>
        <v>#REF!</v>
      </c>
      <c r="L395" s="222" t="e">
        <f>'SCREENING INFO'!#REF!</f>
        <v>#REF!</v>
      </c>
      <c r="M395" s="221" t="e">
        <f>'SCREENING INFO'!#REF!</f>
        <v>#REF!</v>
      </c>
      <c r="N395" s="223" t="e">
        <f>'SCREENING INFO'!#REF!</f>
        <v>#REF!</v>
      </c>
      <c r="O395" s="140" t="e">
        <f>'SCREENING INFO'!#REF!</f>
        <v>#REF!</v>
      </c>
      <c r="P395" s="224" t="e">
        <f>'SCREENING INFO'!#REF!</f>
        <v>#REF!</v>
      </c>
      <c r="Q395" s="242" t="e">
        <f>'SCREENING INFO'!#REF!</f>
        <v>#REF!</v>
      </c>
      <c r="R395" s="225" t="e">
        <f>'SCREENING INFO'!#REF!</f>
        <v>#REF!</v>
      </c>
      <c r="S395" s="140" t="e">
        <f>'SCREENING INFO'!#REF!</f>
        <v>#REF!</v>
      </c>
      <c r="T395" s="206" t="e">
        <f>'SCREENING INFO'!#REF!</f>
        <v>#REF!</v>
      </c>
      <c r="U395" s="138" t="e">
        <f>'SCREENING INFO'!#REF!</f>
        <v>#REF!</v>
      </c>
      <c r="V395" s="138" t="e">
        <f>'SCREENING INFO'!#REF!</f>
        <v>#REF!</v>
      </c>
      <c r="W395" s="138" t="e">
        <f>'SCREENING INFO'!#REF!</f>
        <v>#REF!</v>
      </c>
      <c r="X395" s="138" t="e">
        <f>'SCREENING INFO'!#REF!</f>
        <v>#REF!</v>
      </c>
      <c r="Y395" s="138" t="e">
        <f>'SCREENING INFO'!#REF!</f>
        <v>#REF!</v>
      </c>
      <c r="Z395" s="138" t="e">
        <f>'SCREENING INFO'!#REF!</f>
        <v>#REF!</v>
      </c>
      <c r="AA395" s="201" t="e">
        <f>'SCREENING INFO'!#REF!</f>
        <v>#REF!</v>
      </c>
      <c r="AB395" s="207" t="e">
        <f>'SCREENING INFO'!#REF!</f>
        <v>#REF!</v>
      </c>
      <c r="AC395" s="138" t="e">
        <f>'SCREENING INFO'!#REF!</f>
        <v>#REF!</v>
      </c>
      <c r="AD395" s="138" t="e">
        <f>'SCREENING INFO'!#REF!</f>
        <v>#REF!</v>
      </c>
      <c r="AE395" s="138" t="e">
        <f>'SCREENING INFO'!#REF!</f>
        <v>#REF!</v>
      </c>
      <c r="AF395" s="138" t="e">
        <f>'SCREENING INFO'!#REF!</f>
        <v>#REF!</v>
      </c>
      <c r="AG395" s="138" t="e">
        <f>'SCREENING INFO'!#REF!</f>
        <v>#REF!</v>
      </c>
      <c r="AH395" s="138" t="e">
        <f>'SCREENING INFO'!#REF!</f>
        <v>#REF!</v>
      </c>
      <c r="AI395" s="138" t="e">
        <f>'SCREENING INFO'!#REF!</f>
        <v>#REF!</v>
      </c>
      <c r="AJ395" s="138" t="e">
        <f>'SCREENING INFO'!#REF!</f>
        <v>#REF!</v>
      </c>
    </row>
    <row r="396" spans="1:36" s="25" customFormat="1" hidden="1">
      <c r="A396" s="106" t="e">
        <f>'SCREENING INFO'!#REF!</f>
        <v>#REF!</v>
      </c>
      <c r="B396" s="106" t="e">
        <f>'SCREENING INFO'!#REF!</f>
        <v>#REF!</v>
      </c>
      <c r="C396" s="106" t="e">
        <f>'SCREENING INFO'!#REF!</f>
        <v>#REF!</v>
      </c>
      <c r="D396" s="116" t="e">
        <f>'SCREENING INFO'!#REF!</f>
        <v>#REF!</v>
      </c>
      <c r="E396" s="200" t="e">
        <f>'SCREENING INFO'!#REF!</f>
        <v>#REF!</v>
      </c>
      <c r="F396" s="232" t="e">
        <f>'SCREENING INFO'!#REF!</f>
        <v>#REF!</v>
      </c>
      <c r="G396" s="132" t="e">
        <f>'SCREENING INFO'!#REF!</f>
        <v>#REF!</v>
      </c>
      <c r="H396" s="138" t="e">
        <f>'SCREENING INFO'!#REF!</f>
        <v>#REF!</v>
      </c>
      <c r="I396" s="138" t="e">
        <f>'SCREENING INFO'!#REF!</f>
        <v>#REF!</v>
      </c>
      <c r="J396" s="140" t="e">
        <f>'SCREENING INFO'!#REF!</f>
        <v>#REF!</v>
      </c>
      <c r="K396" s="140" t="e">
        <f>'SCREENING INFO'!#REF!</f>
        <v>#REF!</v>
      </c>
      <c r="L396" s="222" t="e">
        <f>'SCREENING INFO'!#REF!</f>
        <v>#REF!</v>
      </c>
      <c r="M396" s="221" t="e">
        <f>'SCREENING INFO'!#REF!</f>
        <v>#REF!</v>
      </c>
      <c r="N396" s="223" t="e">
        <f>'SCREENING INFO'!#REF!</f>
        <v>#REF!</v>
      </c>
      <c r="O396" s="140" t="e">
        <f>'SCREENING INFO'!#REF!</f>
        <v>#REF!</v>
      </c>
      <c r="P396" s="224" t="e">
        <f>'SCREENING INFO'!#REF!</f>
        <v>#REF!</v>
      </c>
      <c r="Q396" s="242" t="e">
        <f>'SCREENING INFO'!#REF!</f>
        <v>#REF!</v>
      </c>
      <c r="R396" s="225" t="e">
        <f>'SCREENING INFO'!#REF!</f>
        <v>#REF!</v>
      </c>
      <c r="S396" s="140" t="e">
        <f>'SCREENING INFO'!#REF!</f>
        <v>#REF!</v>
      </c>
      <c r="T396" s="206" t="e">
        <f>'SCREENING INFO'!#REF!</f>
        <v>#REF!</v>
      </c>
      <c r="U396" s="138" t="e">
        <f>'SCREENING INFO'!#REF!</f>
        <v>#REF!</v>
      </c>
      <c r="V396" s="138" t="e">
        <f>'SCREENING INFO'!#REF!</f>
        <v>#REF!</v>
      </c>
      <c r="W396" s="138" t="e">
        <f>'SCREENING INFO'!#REF!</f>
        <v>#REF!</v>
      </c>
      <c r="X396" s="138" t="e">
        <f>'SCREENING INFO'!#REF!</f>
        <v>#REF!</v>
      </c>
      <c r="Y396" s="138" t="e">
        <f>'SCREENING INFO'!#REF!</f>
        <v>#REF!</v>
      </c>
      <c r="Z396" s="138" t="e">
        <f>'SCREENING INFO'!#REF!</f>
        <v>#REF!</v>
      </c>
      <c r="AA396" s="201" t="e">
        <f>'SCREENING INFO'!#REF!</f>
        <v>#REF!</v>
      </c>
      <c r="AB396" s="207" t="e">
        <f>'SCREENING INFO'!#REF!</f>
        <v>#REF!</v>
      </c>
      <c r="AC396" s="138" t="e">
        <f>'SCREENING INFO'!#REF!</f>
        <v>#REF!</v>
      </c>
      <c r="AD396" s="138" t="e">
        <f>'SCREENING INFO'!#REF!</f>
        <v>#REF!</v>
      </c>
      <c r="AE396" s="138" t="e">
        <f>'SCREENING INFO'!#REF!</f>
        <v>#REF!</v>
      </c>
      <c r="AF396" s="138" t="e">
        <f>'SCREENING INFO'!#REF!</f>
        <v>#REF!</v>
      </c>
      <c r="AG396" s="138" t="e">
        <f>'SCREENING INFO'!#REF!</f>
        <v>#REF!</v>
      </c>
      <c r="AH396" s="138" t="e">
        <f>'SCREENING INFO'!#REF!</f>
        <v>#REF!</v>
      </c>
      <c r="AI396" s="138" t="e">
        <f>'SCREENING INFO'!#REF!</f>
        <v>#REF!</v>
      </c>
      <c r="AJ396" s="138" t="e">
        <f>'SCREENING INFO'!#REF!</f>
        <v>#REF!</v>
      </c>
    </row>
    <row r="397" spans="1:36" s="25" customFormat="1" hidden="1">
      <c r="A397" s="106" t="e">
        <f>'SCREENING INFO'!#REF!</f>
        <v>#REF!</v>
      </c>
      <c r="B397" s="106" t="e">
        <f>'SCREENING INFO'!#REF!</f>
        <v>#REF!</v>
      </c>
      <c r="C397" s="106" t="e">
        <f>'SCREENING INFO'!#REF!</f>
        <v>#REF!</v>
      </c>
      <c r="D397" s="116" t="e">
        <f>'SCREENING INFO'!#REF!</f>
        <v>#REF!</v>
      </c>
      <c r="E397" s="200" t="e">
        <f>'SCREENING INFO'!#REF!</f>
        <v>#REF!</v>
      </c>
      <c r="F397" s="232" t="e">
        <f>'SCREENING INFO'!#REF!</f>
        <v>#REF!</v>
      </c>
      <c r="G397" s="132" t="e">
        <f>'SCREENING INFO'!#REF!</f>
        <v>#REF!</v>
      </c>
      <c r="H397" s="138" t="e">
        <f>'SCREENING INFO'!#REF!</f>
        <v>#REF!</v>
      </c>
      <c r="I397" s="138" t="e">
        <f>'SCREENING INFO'!#REF!</f>
        <v>#REF!</v>
      </c>
      <c r="J397" s="140" t="e">
        <f>'SCREENING INFO'!#REF!</f>
        <v>#REF!</v>
      </c>
      <c r="K397" s="140" t="e">
        <f>'SCREENING INFO'!#REF!</f>
        <v>#REF!</v>
      </c>
      <c r="L397" s="222" t="e">
        <f>'SCREENING INFO'!#REF!</f>
        <v>#REF!</v>
      </c>
      <c r="M397" s="221" t="e">
        <f>'SCREENING INFO'!#REF!</f>
        <v>#REF!</v>
      </c>
      <c r="N397" s="223" t="e">
        <f>'SCREENING INFO'!#REF!</f>
        <v>#REF!</v>
      </c>
      <c r="O397" s="140" t="e">
        <f>'SCREENING INFO'!#REF!</f>
        <v>#REF!</v>
      </c>
      <c r="P397" s="224" t="e">
        <f>'SCREENING INFO'!#REF!</f>
        <v>#REF!</v>
      </c>
      <c r="Q397" s="242" t="e">
        <f>'SCREENING INFO'!#REF!</f>
        <v>#REF!</v>
      </c>
      <c r="R397" s="225" t="e">
        <f>'SCREENING INFO'!#REF!</f>
        <v>#REF!</v>
      </c>
      <c r="S397" s="140" t="e">
        <f>'SCREENING INFO'!#REF!</f>
        <v>#REF!</v>
      </c>
      <c r="T397" s="206" t="e">
        <f>'SCREENING INFO'!#REF!</f>
        <v>#REF!</v>
      </c>
      <c r="U397" s="138" t="e">
        <f>'SCREENING INFO'!#REF!</f>
        <v>#REF!</v>
      </c>
      <c r="V397" s="138" t="e">
        <f>'SCREENING INFO'!#REF!</f>
        <v>#REF!</v>
      </c>
      <c r="W397" s="138" t="e">
        <f>'SCREENING INFO'!#REF!</f>
        <v>#REF!</v>
      </c>
      <c r="X397" s="138" t="e">
        <f>'SCREENING INFO'!#REF!</f>
        <v>#REF!</v>
      </c>
      <c r="Y397" s="138" t="e">
        <f>'SCREENING INFO'!#REF!</f>
        <v>#REF!</v>
      </c>
      <c r="Z397" s="138" t="e">
        <f>'SCREENING INFO'!#REF!</f>
        <v>#REF!</v>
      </c>
      <c r="AA397" s="201" t="e">
        <f>'SCREENING INFO'!#REF!</f>
        <v>#REF!</v>
      </c>
      <c r="AB397" s="207" t="e">
        <f>'SCREENING INFO'!#REF!</f>
        <v>#REF!</v>
      </c>
      <c r="AC397" s="138" t="e">
        <f>'SCREENING INFO'!#REF!</f>
        <v>#REF!</v>
      </c>
      <c r="AD397" s="138" t="e">
        <f>'SCREENING INFO'!#REF!</f>
        <v>#REF!</v>
      </c>
      <c r="AE397" s="138" t="e">
        <f>'SCREENING INFO'!#REF!</f>
        <v>#REF!</v>
      </c>
      <c r="AF397" s="138" t="e">
        <f>'SCREENING INFO'!#REF!</f>
        <v>#REF!</v>
      </c>
      <c r="AG397" s="138" t="e">
        <f>'SCREENING INFO'!#REF!</f>
        <v>#REF!</v>
      </c>
      <c r="AH397" s="138" t="e">
        <f>'SCREENING INFO'!#REF!</f>
        <v>#REF!</v>
      </c>
      <c r="AI397" s="138" t="e">
        <f>'SCREENING INFO'!#REF!</f>
        <v>#REF!</v>
      </c>
      <c r="AJ397" s="138" t="e">
        <f>'SCREENING INFO'!#REF!</f>
        <v>#REF!</v>
      </c>
    </row>
    <row r="398" spans="1:36" s="25" customFormat="1" hidden="1">
      <c r="A398" s="106" t="e">
        <f>'SCREENING INFO'!#REF!</f>
        <v>#REF!</v>
      </c>
      <c r="B398" s="106" t="e">
        <f>'SCREENING INFO'!#REF!</f>
        <v>#REF!</v>
      </c>
      <c r="C398" s="106" t="e">
        <f>'SCREENING INFO'!#REF!</f>
        <v>#REF!</v>
      </c>
      <c r="D398" s="116" t="e">
        <f>'SCREENING INFO'!#REF!</f>
        <v>#REF!</v>
      </c>
      <c r="E398" s="200" t="e">
        <f>'SCREENING INFO'!#REF!</f>
        <v>#REF!</v>
      </c>
      <c r="F398" s="232" t="e">
        <f>'SCREENING INFO'!#REF!</f>
        <v>#REF!</v>
      </c>
      <c r="G398" s="132" t="e">
        <f>'SCREENING INFO'!#REF!</f>
        <v>#REF!</v>
      </c>
      <c r="H398" s="138" t="e">
        <f>'SCREENING INFO'!#REF!</f>
        <v>#REF!</v>
      </c>
      <c r="I398" s="138" t="e">
        <f>'SCREENING INFO'!#REF!</f>
        <v>#REF!</v>
      </c>
      <c r="J398" s="140" t="e">
        <f>'SCREENING INFO'!#REF!</f>
        <v>#REF!</v>
      </c>
      <c r="K398" s="140" t="e">
        <f>'SCREENING INFO'!#REF!</f>
        <v>#REF!</v>
      </c>
      <c r="L398" s="222" t="e">
        <f>'SCREENING INFO'!#REF!</f>
        <v>#REF!</v>
      </c>
      <c r="M398" s="221" t="e">
        <f>'SCREENING INFO'!#REF!</f>
        <v>#REF!</v>
      </c>
      <c r="N398" s="223" t="e">
        <f>'SCREENING INFO'!#REF!</f>
        <v>#REF!</v>
      </c>
      <c r="O398" s="140" t="e">
        <f>'SCREENING INFO'!#REF!</f>
        <v>#REF!</v>
      </c>
      <c r="P398" s="224" t="e">
        <f>'SCREENING INFO'!#REF!</f>
        <v>#REF!</v>
      </c>
      <c r="Q398" s="242" t="e">
        <f>'SCREENING INFO'!#REF!</f>
        <v>#REF!</v>
      </c>
      <c r="R398" s="225" t="e">
        <f>'SCREENING INFO'!#REF!</f>
        <v>#REF!</v>
      </c>
      <c r="S398" s="140" t="e">
        <f>'SCREENING INFO'!#REF!</f>
        <v>#REF!</v>
      </c>
      <c r="T398" s="206" t="e">
        <f>'SCREENING INFO'!#REF!</f>
        <v>#REF!</v>
      </c>
      <c r="U398" s="138" t="e">
        <f>'SCREENING INFO'!#REF!</f>
        <v>#REF!</v>
      </c>
      <c r="V398" s="138" t="e">
        <f>'SCREENING INFO'!#REF!</f>
        <v>#REF!</v>
      </c>
      <c r="W398" s="138" t="e">
        <f>'SCREENING INFO'!#REF!</f>
        <v>#REF!</v>
      </c>
      <c r="X398" s="138" t="e">
        <f>'SCREENING INFO'!#REF!</f>
        <v>#REF!</v>
      </c>
      <c r="Y398" s="138" t="e">
        <f>'SCREENING INFO'!#REF!</f>
        <v>#REF!</v>
      </c>
      <c r="Z398" s="138" t="e">
        <f>'SCREENING INFO'!#REF!</f>
        <v>#REF!</v>
      </c>
      <c r="AA398" s="201" t="e">
        <f>'SCREENING INFO'!#REF!</f>
        <v>#REF!</v>
      </c>
      <c r="AB398" s="207" t="e">
        <f>'SCREENING INFO'!#REF!</f>
        <v>#REF!</v>
      </c>
      <c r="AC398" s="138" t="e">
        <f>'SCREENING INFO'!#REF!</f>
        <v>#REF!</v>
      </c>
      <c r="AD398" s="138" t="e">
        <f>'SCREENING INFO'!#REF!</f>
        <v>#REF!</v>
      </c>
      <c r="AE398" s="138" t="e">
        <f>'SCREENING INFO'!#REF!</f>
        <v>#REF!</v>
      </c>
      <c r="AF398" s="138" t="e">
        <f>'SCREENING INFO'!#REF!</f>
        <v>#REF!</v>
      </c>
      <c r="AG398" s="138" t="e">
        <f>'SCREENING INFO'!#REF!</f>
        <v>#REF!</v>
      </c>
      <c r="AH398" s="138" t="e">
        <f>'SCREENING INFO'!#REF!</f>
        <v>#REF!</v>
      </c>
      <c r="AI398" s="138" t="e">
        <f>'SCREENING INFO'!#REF!</f>
        <v>#REF!</v>
      </c>
      <c r="AJ398" s="138" t="e">
        <f>'SCREENING INFO'!#REF!</f>
        <v>#REF!</v>
      </c>
    </row>
    <row r="399" spans="1:36" s="25" customFormat="1" hidden="1">
      <c r="A399" s="106" t="e">
        <f>'SCREENING INFO'!#REF!</f>
        <v>#REF!</v>
      </c>
      <c r="B399" s="106" t="e">
        <f>'SCREENING INFO'!#REF!</f>
        <v>#REF!</v>
      </c>
      <c r="C399" s="106" t="e">
        <f>'SCREENING INFO'!#REF!</f>
        <v>#REF!</v>
      </c>
      <c r="D399" s="116" t="e">
        <f>'SCREENING INFO'!#REF!</f>
        <v>#REF!</v>
      </c>
      <c r="E399" s="200" t="e">
        <f>'SCREENING INFO'!#REF!</f>
        <v>#REF!</v>
      </c>
      <c r="F399" s="232" t="e">
        <f>'SCREENING INFO'!#REF!</f>
        <v>#REF!</v>
      </c>
      <c r="G399" s="132" t="e">
        <f>'SCREENING INFO'!#REF!</f>
        <v>#REF!</v>
      </c>
      <c r="H399" s="138" t="e">
        <f>'SCREENING INFO'!#REF!</f>
        <v>#REF!</v>
      </c>
      <c r="I399" s="138" t="e">
        <f>'SCREENING INFO'!#REF!</f>
        <v>#REF!</v>
      </c>
      <c r="J399" s="140" t="e">
        <f>'SCREENING INFO'!#REF!</f>
        <v>#REF!</v>
      </c>
      <c r="K399" s="140" t="e">
        <f>'SCREENING INFO'!#REF!</f>
        <v>#REF!</v>
      </c>
      <c r="L399" s="222" t="e">
        <f>'SCREENING INFO'!#REF!</f>
        <v>#REF!</v>
      </c>
      <c r="M399" s="221" t="e">
        <f>'SCREENING INFO'!#REF!</f>
        <v>#REF!</v>
      </c>
      <c r="N399" s="223" t="e">
        <f>'SCREENING INFO'!#REF!</f>
        <v>#REF!</v>
      </c>
      <c r="O399" s="140" t="e">
        <f>'SCREENING INFO'!#REF!</f>
        <v>#REF!</v>
      </c>
      <c r="P399" s="224" t="e">
        <f>'SCREENING INFO'!#REF!</f>
        <v>#REF!</v>
      </c>
      <c r="Q399" s="242" t="e">
        <f>'SCREENING INFO'!#REF!</f>
        <v>#REF!</v>
      </c>
      <c r="R399" s="225" t="e">
        <f>'SCREENING INFO'!#REF!</f>
        <v>#REF!</v>
      </c>
      <c r="S399" s="140" t="e">
        <f>'SCREENING INFO'!#REF!</f>
        <v>#REF!</v>
      </c>
      <c r="T399" s="206" t="e">
        <f>'SCREENING INFO'!#REF!</f>
        <v>#REF!</v>
      </c>
      <c r="U399" s="138" t="e">
        <f>'SCREENING INFO'!#REF!</f>
        <v>#REF!</v>
      </c>
      <c r="V399" s="138" t="e">
        <f>'SCREENING INFO'!#REF!</f>
        <v>#REF!</v>
      </c>
      <c r="W399" s="138" t="e">
        <f>'SCREENING INFO'!#REF!</f>
        <v>#REF!</v>
      </c>
      <c r="X399" s="138" t="e">
        <f>'SCREENING INFO'!#REF!</f>
        <v>#REF!</v>
      </c>
      <c r="Y399" s="138" t="e">
        <f>'SCREENING INFO'!#REF!</f>
        <v>#REF!</v>
      </c>
      <c r="Z399" s="138" t="e">
        <f>'SCREENING INFO'!#REF!</f>
        <v>#REF!</v>
      </c>
      <c r="AA399" s="201" t="e">
        <f>'SCREENING INFO'!#REF!</f>
        <v>#REF!</v>
      </c>
      <c r="AB399" s="207" t="e">
        <f>'SCREENING INFO'!#REF!</f>
        <v>#REF!</v>
      </c>
      <c r="AC399" s="138" t="e">
        <f>'SCREENING INFO'!#REF!</f>
        <v>#REF!</v>
      </c>
      <c r="AD399" s="138" t="e">
        <f>'SCREENING INFO'!#REF!</f>
        <v>#REF!</v>
      </c>
      <c r="AE399" s="138" t="e">
        <f>'SCREENING INFO'!#REF!</f>
        <v>#REF!</v>
      </c>
      <c r="AF399" s="138" t="e">
        <f>'SCREENING INFO'!#REF!</f>
        <v>#REF!</v>
      </c>
      <c r="AG399" s="138" t="e">
        <f>'SCREENING INFO'!#REF!</f>
        <v>#REF!</v>
      </c>
      <c r="AH399" s="138" t="e">
        <f>'SCREENING INFO'!#REF!</f>
        <v>#REF!</v>
      </c>
      <c r="AI399" s="138" t="e">
        <f>'SCREENING INFO'!#REF!</f>
        <v>#REF!</v>
      </c>
      <c r="AJ399" s="138" t="e">
        <f>'SCREENING INFO'!#REF!</f>
        <v>#REF!</v>
      </c>
    </row>
    <row r="400" spans="1:36" s="25" customFormat="1" hidden="1">
      <c r="A400" s="106" t="e">
        <f>'SCREENING INFO'!#REF!</f>
        <v>#REF!</v>
      </c>
      <c r="B400" s="106" t="e">
        <f>'SCREENING INFO'!#REF!</f>
        <v>#REF!</v>
      </c>
      <c r="C400" s="106" t="e">
        <f>'SCREENING INFO'!#REF!</f>
        <v>#REF!</v>
      </c>
      <c r="D400" s="116" t="e">
        <f>'SCREENING INFO'!#REF!</f>
        <v>#REF!</v>
      </c>
      <c r="E400" s="200" t="e">
        <f>'SCREENING INFO'!#REF!</f>
        <v>#REF!</v>
      </c>
      <c r="F400" s="232" t="e">
        <f>'SCREENING INFO'!#REF!</f>
        <v>#REF!</v>
      </c>
      <c r="G400" s="132" t="e">
        <f>'SCREENING INFO'!#REF!</f>
        <v>#REF!</v>
      </c>
      <c r="H400" s="138" t="e">
        <f>'SCREENING INFO'!#REF!</f>
        <v>#REF!</v>
      </c>
      <c r="I400" s="138" t="e">
        <f>'SCREENING INFO'!#REF!</f>
        <v>#REF!</v>
      </c>
      <c r="J400" s="140" t="e">
        <f>'SCREENING INFO'!#REF!</f>
        <v>#REF!</v>
      </c>
      <c r="K400" s="140" t="e">
        <f>'SCREENING INFO'!#REF!</f>
        <v>#REF!</v>
      </c>
      <c r="L400" s="222" t="e">
        <f>'SCREENING INFO'!#REF!</f>
        <v>#REF!</v>
      </c>
      <c r="M400" s="221" t="e">
        <f>'SCREENING INFO'!#REF!</f>
        <v>#REF!</v>
      </c>
      <c r="N400" s="223" t="e">
        <f>'SCREENING INFO'!#REF!</f>
        <v>#REF!</v>
      </c>
      <c r="O400" s="140" t="e">
        <f>'SCREENING INFO'!#REF!</f>
        <v>#REF!</v>
      </c>
      <c r="P400" s="224" t="e">
        <f>'SCREENING INFO'!#REF!</f>
        <v>#REF!</v>
      </c>
      <c r="Q400" s="242" t="e">
        <f>'SCREENING INFO'!#REF!</f>
        <v>#REF!</v>
      </c>
      <c r="R400" s="225" t="e">
        <f>'SCREENING INFO'!#REF!</f>
        <v>#REF!</v>
      </c>
      <c r="S400" s="140" t="e">
        <f>'SCREENING INFO'!#REF!</f>
        <v>#REF!</v>
      </c>
      <c r="T400" s="206" t="e">
        <f>'SCREENING INFO'!#REF!</f>
        <v>#REF!</v>
      </c>
      <c r="U400" s="138" t="e">
        <f>'SCREENING INFO'!#REF!</f>
        <v>#REF!</v>
      </c>
      <c r="V400" s="138" t="e">
        <f>'SCREENING INFO'!#REF!</f>
        <v>#REF!</v>
      </c>
      <c r="W400" s="138" t="e">
        <f>'SCREENING INFO'!#REF!</f>
        <v>#REF!</v>
      </c>
      <c r="X400" s="138" t="e">
        <f>'SCREENING INFO'!#REF!</f>
        <v>#REF!</v>
      </c>
      <c r="Y400" s="138" t="e">
        <f>'SCREENING INFO'!#REF!</f>
        <v>#REF!</v>
      </c>
      <c r="Z400" s="138" t="e">
        <f>'SCREENING INFO'!#REF!</f>
        <v>#REF!</v>
      </c>
      <c r="AA400" s="201" t="e">
        <f>'SCREENING INFO'!#REF!</f>
        <v>#REF!</v>
      </c>
      <c r="AB400" s="207" t="e">
        <f>'SCREENING INFO'!#REF!</f>
        <v>#REF!</v>
      </c>
      <c r="AC400" s="138" t="e">
        <f>'SCREENING INFO'!#REF!</f>
        <v>#REF!</v>
      </c>
      <c r="AD400" s="138" t="e">
        <f>'SCREENING INFO'!#REF!</f>
        <v>#REF!</v>
      </c>
      <c r="AE400" s="138" t="e">
        <f>'SCREENING INFO'!#REF!</f>
        <v>#REF!</v>
      </c>
      <c r="AF400" s="138" t="e">
        <f>'SCREENING INFO'!#REF!</f>
        <v>#REF!</v>
      </c>
      <c r="AG400" s="138" t="e">
        <f>'SCREENING INFO'!#REF!</f>
        <v>#REF!</v>
      </c>
      <c r="AH400" s="138" t="e">
        <f>'SCREENING INFO'!#REF!</f>
        <v>#REF!</v>
      </c>
      <c r="AI400" s="138" t="e">
        <f>'SCREENING INFO'!#REF!</f>
        <v>#REF!</v>
      </c>
      <c r="AJ400" s="138" t="e">
        <f>'SCREENING INFO'!#REF!</f>
        <v>#REF!</v>
      </c>
    </row>
    <row r="401" spans="1:36" s="25" customFormat="1" hidden="1">
      <c r="A401" s="106" t="e">
        <f>'SCREENING INFO'!#REF!</f>
        <v>#REF!</v>
      </c>
      <c r="B401" s="106" t="e">
        <f>'SCREENING INFO'!#REF!</f>
        <v>#REF!</v>
      </c>
      <c r="C401" s="106" t="e">
        <f>'SCREENING INFO'!#REF!</f>
        <v>#REF!</v>
      </c>
      <c r="D401" s="116" t="e">
        <f>'SCREENING INFO'!#REF!</f>
        <v>#REF!</v>
      </c>
      <c r="E401" s="200" t="e">
        <f>'SCREENING INFO'!#REF!</f>
        <v>#REF!</v>
      </c>
      <c r="F401" s="232" t="e">
        <f>'SCREENING INFO'!#REF!</f>
        <v>#REF!</v>
      </c>
      <c r="G401" s="132" t="e">
        <f>'SCREENING INFO'!#REF!</f>
        <v>#REF!</v>
      </c>
      <c r="H401" s="138" t="e">
        <f>'SCREENING INFO'!#REF!</f>
        <v>#REF!</v>
      </c>
      <c r="I401" s="138" t="e">
        <f>'SCREENING INFO'!#REF!</f>
        <v>#REF!</v>
      </c>
      <c r="J401" s="140" t="e">
        <f>'SCREENING INFO'!#REF!</f>
        <v>#REF!</v>
      </c>
      <c r="K401" s="140" t="e">
        <f>'SCREENING INFO'!#REF!</f>
        <v>#REF!</v>
      </c>
      <c r="L401" s="222" t="e">
        <f>'SCREENING INFO'!#REF!</f>
        <v>#REF!</v>
      </c>
      <c r="M401" s="221" t="e">
        <f>'SCREENING INFO'!#REF!</f>
        <v>#REF!</v>
      </c>
      <c r="N401" s="223" t="e">
        <f>'SCREENING INFO'!#REF!</f>
        <v>#REF!</v>
      </c>
      <c r="O401" s="140" t="e">
        <f>'SCREENING INFO'!#REF!</f>
        <v>#REF!</v>
      </c>
      <c r="P401" s="224" t="e">
        <f>'SCREENING INFO'!#REF!</f>
        <v>#REF!</v>
      </c>
      <c r="Q401" s="242" t="e">
        <f>'SCREENING INFO'!#REF!</f>
        <v>#REF!</v>
      </c>
      <c r="R401" s="225" t="e">
        <f>'SCREENING INFO'!#REF!</f>
        <v>#REF!</v>
      </c>
      <c r="S401" s="140" t="e">
        <f>'SCREENING INFO'!#REF!</f>
        <v>#REF!</v>
      </c>
      <c r="T401" s="206" t="e">
        <f>'SCREENING INFO'!#REF!</f>
        <v>#REF!</v>
      </c>
      <c r="U401" s="138" t="e">
        <f>'SCREENING INFO'!#REF!</f>
        <v>#REF!</v>
      </c>
      <c r="V401" s="138" t="e">
        <f>'SCREENING INFO'!#REF!</f>
        <v>#REF!</v>
      </c>
      <c r="W401" s="138" t="e">
        <f>'SCREENING INFO'!#REF!</f>
        <v>#REF!</v>
      </c>
      <c r="X401" s="138" t="e">
        <f>'SCREENING INFO'!#REF!</f>
        <v>#REF!</v>
      </c>
      <c r="Y401" s="138" t="e">
        <f>'SCREENING INFO'!#REF!</f>
        <v>#REF!</v>
      </c>
      <c r="Z401" s="138" t="e">
        <f>'SCREENING INFO'!#REF!</f>
        <v>#REF!</v>
      </c>
      <c r="AA401" s="201" t="e">
        <f>'SCREENING INFO'!#REF!</f>
        <v>#REF!</v>
      </c>
      <c r="AB401" s="207" t="e">
        <f>'SCREENING INFO'!#REF!</f>
        <v>#REF!</v>
      </c>
      <c r="AC401" s="138" t="e">
        <f>'SCREENING INFO'!#REF!</f>
        <v>#REF!</v>
      </c>
      <c r="AD401" s="138" t="e">
        <f>'SCREENING INFO'!#REF!</f>
        <v>#REF!</v>
      </c>
      <c r="AE401" s="138" t="e">
        <f>'SCREENING INFO'!#REF!</f>
        <v>#REF!</v>
      </c>
      <c r="AF401" s="138" t="e">
        <f>'SCREENING INFO'!#REF!</f>
        <v>#REF!</v>
      </c>
      <c r="AG401" s="138" t="e">
        <f>'SCREENING INFO'!#REF!</f>
        <v>#REF!</v>
      </c>
      <c r="AH401" s="138" t="e">
        <f>'SCREENING INFO'!#REF!</f>
        <v>#REF!</v>
      </c>
      <c r="AI401" s="138" t="e">
        <f>'SCREENING INFO'!#REF!</f>
        <v>#REF!</v>
      </c>
      <c r="AJ401" s="138" t="e">
        <f>'SCREENING INFO'!#REF!</f>
        <v>#REF!</v>
      </c>
    </row>
    <row r="402" spans="1:36" s="25" customFormat="1" hidden="1">
      <c r="A402" s="106" t="e">
        <f>'SCREENING INFO'!#REF!</f>
        <v>#REF!</v>
      </c>
      <c r="B402" s="106" t="e">
        <f>'SCREENING INFO'!#REF!</f>
        <v>#REF!</v>
      </c>
      <c r="C402" s="106" t="e">
        <f>'SCREENING INFO'!#REF!</f>
        <v>#REF!</v>
      </c>
      <c r="D402" s="116" t="e">
        <f>'SCREENING INFO'!#REF!</f>
        <v>#REF!</v>
      </c>
      <c r="E402" s="200" t="e">
        <f>'SCREENING INFO'!#REF!</f>
        <v>#REF!</v>
      </c>
      <c r="F402" s="232" t="e">
        <f>'SCREENING INFO'!#REF!</f>
        <v>#REF!</v>
      </c>
      <c r="G402" s="132" t="e">
        <f>'SCREENING INFO'!#REF!</f>
        <v>#REF!</v>
      </c>
      <c r="H402" s="138" t="e">
        <f>'SCREENING INFO'!#REF!</f>
        <v>#REF!</v>
      </c>
      <c r="I402" s="138" t="e">
        <f>'SCREENING INFO'!#REF!</f>
        <v>#REF!</v>
      </c>
      <c r="J402" s="140" t="e">
        <f>'SCREENING INFO'!#REF!</f>
        <v>#REF!</v>
      </c>
      <c r="K402" s="140" t="e">
        <f>'SCREENING INFO'!#REF!</f>
        <v>#REF!</v>
      </c>
      <c r="L402" s="243" t="e">
        <f>'SCREENING INFO'!#REF!</f>
        <v>#REF!</v>
      </c>
      <c r="M402" s="221" t="e">
        <f>'SCREENING INFO'!#REF!</f>
        <v>#REF!</v>
      </c>
      <c r="N402" s="223" t="e">
        <f>'SCREENING INFO'!#REF!</f>
        <v>#REF!</v>
      </c>
      <c r="O402" s="140" t="e">
        <f>'SCREENING INFO'!#REF!</f>
        <v>#REF!</v>
      </c>
      <c r="P402" s="224" t="e">
        <f>'SCREENING INFO'!#REF!</f>
        <v>#REF!</v>
      </c>
      <c r="Q402" s="242" t="e">
        <f>'SCREENING INFO'!#REF!</f>
        <v>#REF!</v>
      </c>
      <c r="R402" s="225" t="e">
        <f>'SCREENING INFO'!#REF!</f>
        <v>#REF!</v>
      </c>
      <c r="S402" s="140" t="e">
        <f>'SCREENING INFO'!#REF!</f>
        <v>#REF!</v>
      </c>
      <c r="T402" s="206" t="e">
        <f>'SCREENING INFO'!#REF!</f>
        <v>#REF!</v>
      </c>
      <c r="U402" s="138" t="e">
        <f>'SCREENING INFO'!#REF!</f>
        <v>#REF!</v>
      </c>
      <c r="V402" s="138" t="e">
        <f>'SCREENING INFO'!#REF!</f>
        <v>#REF!</v>
      </c>
      <c r="W402" s="138" t="e">
        <f>'SCREENING INFO'!#REF!</f>
        <v>#REF!</v>
      </c>
      <c r="X402" s="138" t="e">
        <f>'SCREENING INFO'!#REF!</f>
        <v>#REF!</v>
      </c>
      <c r="Y402" s="138" t="e">
        <f>'SCREENING INFO'!#REF!</f>
        <v>#REF!</v>
      </c>
      <c r="Z402" s="138" t="e">
        <f>'SCREENING INFO'!#REF!</f>
        <v>#REF!</v>
      </c>
      <c r="AA402" s="201" t="e">
        <f>'SCREENING INFO'!#REF!</f>
        <v>#REF!</v>
      </c>
      <c r="AB402" s="207" t="e">
        <f>'SCREENING INFO'!#REF!</f>
        <v>#REF!</v>
      </c>
      <c r="AC402" s="138" t="e">
        <f>'SCREENING INFO'!#REF!</f>
        <v>#REF!</v>
      </c>
      <c r="AD402" s="138" t="e">
        <f>'SCREENING INFO'!#REF!</f>
        <v>#REF!</v>
      </c>
      <c r="AE402" s="138" t="e">
        <f>'SCREENING INFO'!#REF!</f>
        <v>#REF!</v>
      </c>
      <c r="AF402" s="138" t="e">
        <f>'SCREENING INFO'!#REF!</f>
        <v>#REF!</v>
      </c>
      <c r="AG402" s="138" t="e">
        <f>'SCREENING INFO'!#REF!</f>
        <v>#REF!</v>
      </c>
      <c r="AH402" s="138" t="e">
        <f>'SCREENING INFO'!#REF!</f>
        <v>#REF!</v>
      </c>
      <c r="AI402" s="138" t="e">
        <f>'SCREENING INFO'!#REF!</f>
        <v>#REF!</v>
      </c>
      <c r="AJ402" s="138" t="e">
        <f>'SCREENING INFO'!#REF!</f>
        <v>#REF!</v>
      </c>
    </row>
    <row r="403" spans="1:36" hidden="1">
      <c r="A403" s="106" t="e">
        <f>'SCREENING INFO'!#REF!</f>
        <v>#REF!</v>
      </c>
      <c r="B403" s="106" t="e">
        <f>'SCREENING INFO'!#REF!</f>
        <v>#REF!</v>
      </c>
      <c r="C403" s="106" t="e">
        <f>'SCREENING INFO'!#REF!</f>
        <v>#REF!</v>
      </c>
      <c r="D403" s="130" t="e">
        <f>'SCREENING INFO'!#REF!</f>
        <v>#REF!</v>
      </c>
      <c r="E403" s="259" t="e">
        <f>'SCREENING INFO'!#REF!</f>
        <v>#REF!</v>
      </c>
      <c r="F403" s="260" t="e">
        <f>'SCREENING INFO'!#REF!</f>
        <v>#REF!</v>
      </c>
      <c r="G403" s="261" t="e">
        <f>'SCREENING INFO'!#REF!</f>
        <v>#REF!</v>
      </c>
      <c r="H403" s="259" t="e">
        <f>'SCREENING INFO'!#REF!</f>
        <v>#REF!</v>
      </c>
      <c r="I403" s="259" t="e">
        <f>'SCREENING INFO'!#REF!</f>
        <v>#REF!</v>
      </c>
      <c r="J403" s="262" t="e">
        <f>'SCREENING INFO'!#REF!</f>
        <v>#REF!</v>
      </c>
      <c r="K403" s="262" t="e">
        <f>'SCREENING INFO'!#REF!</f>
        <v>#REF!</v>
      </c>
      <c r="L403" s="245" t="e">
        <f>'SCREENING INFO'!#REF!</f>
        <v>#REF!</v>
      </c>
      <c r="M403" s="263" t="e">
        <f>'SCREENING INFO'!#REF!</f>
        <v>#REF!</v>
      </c>
      <c r="N403" s="264" t="e">
        <f>'SCREENING INFO'!#REF!</f>
        <v>#REF!</v>
      </c>
      <c r="O403" s="265" t="e">
        <f>'SCREENING INFO'!#REF!</f>
        <v>#REF!</v>
      </c>
      <c r="P403" s="224" t="e">
        <f>'SCREENING INFO'!#REF!</f>
        <v>#REF!</v>
      </c>
      <c r="Q403" s="266" t="e">
        <f>'SCREENING INFO'!#REF!</f>
        <v>#REF!</v>
      </c>
      <c r="R403" s="267" t="e">
        <f>'SCREENING INFO'!#REF!</f>
        <v>#REF!</v>
      </c>
      <c r="S403" s="265" t="e">
        <f>'SCREENING INFO'!#REF!</f>
        <v>#REF!</v>
      </c>
      <c r="T403" s="268" t="e">
        <f>'SCREENING INFO'!#REF!</f>
        <v>#REF!</v>
      </c>
      <c r="U403" s="207" t="e">
        <f>'SCREENING INFO'!#REF!</f>
        <v>#REF!</v>
      </c>
      <c r="V403" s="269" t="e">
        <f>'SCREENING INFO'!#REF!</f>
        <v>#REF!</v>
      </c>
      <c r="W403" s="202" t="e">
        <f>'SCREENING INFO'!#REF!</f>
        <v>#REF!</v>
      </c>
      <c r="X403" s="202" t="e">
        <f>'SCREENING INFO'!#REF!</f>
        <v>#REF!</v>
      </c>
      <c r="Y403" s="202" t="e">
        <f>'SCREENING INFO'!#REF!</f>
        <v>#REF!</v>
      </c>
      <c r="Z403" s="202" t="e">
        <f>'SCREENING INFO'!#REF!</f>
        <v>#REF!</v>
      </c>
      <c r="AA403" s="201" t="e">
        <f>'SCREENING INFO'!#REF!</f>
        <v>#REF!</v>
      </c>
      <c r="AB403" s="202" t="e">
        <f>'SCREENING INFO'!#REF!</f>
        <v>#REF!</v>
      </c>
      <c r="AC403" s="202" t="e">
        <f>'SCREENING INFO'!#REF!</f>
        <v>#REF!</v>
      </c>
      <c r="AD403" s="201" t="e">
        <f>'SCREENING INFO'!#REF!</f>
        <v>#REF!</v>
      </c>
      <c r="AE403" s="202" t="e">
        <f>'SCREENING INFO'!#REF!</f>
        <v>#REF!</v>
      </c>
      <c r="AF403" s="202" t="e">
        <f>'SCREENING INFO'!#REF!</f>
        <v>#REF!</v>
      </c>
      <c r="AG403" s="202" t="e">
        <f>'SCREENING INFO'!#REF!</f>
        <v>#REF!</v>
      </c>
      <c r="AH403" s="202" t="e">
        <f>'SCREENING INFO'!#REF!</f>
        <v>#REF!</v>
      </c>
      <c r="AI403" s="202" t="e">
        <f>'SCREENING INFO'!#REF!</f>
        <v>#REF!</v>
      </c>
      <c r="AJ403" s="202" t="e">
        <f>'SCREENING INFO'!#REF!</f>
        <v>#REF!</v>
      </c>
    </row>
    <row r="404" spans="1:36" hidden="1">
      <c r="A404" s="106" t="e">
        <f>'SCREENING INFO'!#REF!</f>
        <v>#REF!</v>
      </c>
      <c r="B404" s="106" t="e">
        <f>'SCREENING INFO'!#REF!</f>
        <v>#REF!</v>
      </c>
      <c r="C404" s="106" t="e">
        <f>'SCREENING INFO'!#REF!</f>
        <v>#REF!</v>
      </c>
      <c r="D404" s="130" t="e">
        <f>'SCREENING INFO'!#REF!</f>
        <v>#REF!</v>
      </c>
      <c r="E404" s="259" t="e">
        <f>'SCREENING INFO'!#REF!</f>
        <v>#REF!</v>
      </c>
      <c r="F404" s="260" t="e">
        <f>'SCREENING INFO'!#REF!</f>
        <v>#REF!</v>
      </c>
      <c r="G404" s="261" t="e">
        <f>'SCREENING INFO'!#REF!</f>
        <v>#REF!</v>
      </c>
      <c r="H404" s="259" t="e">
        <f>'SCREENING INFO'!#REF!</f>
        <v>#REF!</v>
      </c>
      <c r="I404" s="259" t="e">
        <f>'SCREENING INFO'!#REF!</f>
        <v>#REF!</v>
      </c>
      <c r="J404" s="262" t="e">
        <f>'SCREENING INFO'!#REF!</f>
        <v>#REF!</v>
      </c>
      <c r="K404" s="262" t="e">
        <f>'SCREENING INFO'!#REF!</f>
        <v>#REF!</v>
      </c>
      <c r="L404" s="245" t="e">
        <f>'SCREENING INFO'!#REF!</f>
        <v>#REF!</v>
      </c>
      <c r="M404" s="263" t="e">
        <f>'SCREENING INFO'!#REF!</f>
        <v>#REF!</v>
      </c>
      <c r="N404" s="264" t="e">
        <f>'SCREENING INFO'!#REF!</f>
        <v>#REF!</v>
      </c>
      <c r="O404" s="265" t="e">
        <f>'SCREENING INFO'!#REF!</f>
        <v>#REF!</v>
      </c>
      <c r="P404" s="224" t="e">
        <f>'SCREENING INFO'!#REF!</f>
        <v>#REF!</v>
      </c>
      <c r="Q404" s="266" t="e">
        <f>'SCREENING INFO'!#REF!</f>
        <v>#REF!</v>
      </c>
      <c r="R404" s="267" t="e">
        <f>'SCREENING INFO'!#REF!</f>
        <v>#REF!</v>
      </c>
      <c r="S404" s="265" t="e">
        <f>'SCREENING INFO'!#REF!</f>
        <v>#REF!</v>
      </c>
      <c r="T404" s="268" t="e">
        <f>'SCREENING INFO'!#REF!</f>
        <v>#REF!</v>
      </c>
      <c r="U404" s="207" t="e">
        <f>'SCREENING INFO'!#REF!</f>
        <v>#REF!</v>
      </c>
      <c r="V404" s="202" t="e">
        <f>'SCREENING INFO'!#REF!</f>
        <v>#REF!</v>
      </c>
      <c r="W404" s="202" t="e">
        <f>'SCREENING INFO'!#REF!</f>
        <v>#REF!</v>
      </c>
      <c r="X404" s="202" t="e">
        <f>'SCREENING INFO'!#REF!</f>
        <v>#REF!</v>
      </c>
      <c r="Y404" s="202" t="e">
        <f>'SCREENING INFO'!#REF!</f>
        <v>#REF!</v>
      </c>
      <c r="Z404" s="202" t="e">
        <f>'SCREENING INFO'!#REF!</f>
        <v>#REF!</v>
      </c>
      <c r="AA404" s="201" t="e">
        <f>'SCREENING INFO'!#REF!</f>
        <v>#REF!</v>
      </c>
      <c r="AB404" s="202" t="e">
        <f>'SCREENING INFO'!#REF!</f>
        <v>#REF!</v>
      </c>
      <c r="AC404" s="202" t="e">
        <f>'SCREENING INFO'!#REF!</f>
        <v>#REF!</v>
      </c>
      <c r="AD404" s="201" t="e">
        <f>'SCREENING INFO'!#REF!</f>
        <v>#REF!</v>
      </c>
      <c r="AE404" s="202" t="e">
        <f>'SCREENING INFO'!#REF!</f>
        <v>#REF!</v>
      </c>
      <c r="AF404" s="202" t="e">
        <f>'SCREENING INFO'!#REF!</f>
        <v>#REF!</v>
      </c>
      <c r="AG404" s="202" t="e">
        <f>'SCREENING INFO'!#REF!</f>
        <v>#REF!</v>
      </c>
      <c r="AH404" s="202" t="e">
        <f>'SCREENING INFO'!#REF!</f>
        <v>#REF!</v>
      </c>
      <c r="AI404" s="202" t="e">
        <f>'SCREENING INFO'!#REF!</f>
        <v>#REF!</v>
      </c>
      <c r="AJ404" s="202" t="e">
        <f>'SCREENING INFO'!#REF!</f>
        <v>#REF!</v>
      </c>
    </row>
    <row r="405" spans="1:36" hidden="1">
      <c r="A405" s="106" t="e">
        <f>'SCREENING INFO'!#REF!</f>
        <v>#REF!</v>
      </c>
      <c r="B405" s="106" t="e">
        <f>'SCREENING INFO'!#REF!</f>
        <v>#REF!</v>
      </c>
      <c r="C405" s="106" t="e">
        <f>'SCREENING INFO'!#REF!</f>
        <v>#REF!</v>
      </c>
      <c r="D405" s="130" t="e">
        <f>'SCREENING INFO'!#REF!</f>
        <v>#REF!</v>
      </c>
      <c r="E405" s="259" t="e">
        <f>'SCREENING INFO'!#REF!</f>
        <v>#REF!</v>
      </c>
      <c r="F405" s="260" t="e">
        <f>'SCREENING INFO'!#REF!</f>
        <v>#REF!</v>
      </c>
      <c r="G405" s="261" t="e">
        <f>'SCREENING INFO'!#REF!</f>
        <v>#REF!</v>
      </c>
      <c r="H405" s="259" t="e">
        <f>'SCREENING INFO'!#REF!</f>
        <v>#REF!</v>
      </c>
      <c r="I405" s="259" t="e">
        <f>'SCREENING INFO'!#REF!</f>
        <v>#REF!</v>
      </c>
      <c r="J405" s="262" t="e">
        <f>'SCREENING INFO'!#REF!</f>
        <v>#REF!</v>
      </c>
      <c r="K405" s="262" t="e">
        <f>'SCREENING INFO'!#REF!</f>
        <v>#REF!</v>
      </c>
      <c r="L405" s="245" t="e">
        <f>'SCREENING INFO'!#REF!</f>
        <v>#REF!</v>
      </c>
      <c r="M405" s="263" t="e">
        <f>'SCREENING INFO'!#REF!</f>
        <v>#REF!</v>
      </c>
      <c r="N405" s="264" t="e">
        <f>'SCREENING INFO'!#REF!</f>
        <v>#REF!</v>
      </c>
      <c r="O405" s="265" t="e">
        <f>'SCREENING INFO'!#REF!</f>
        <v>#REF!</v>
      </c>
      <c r="P405" s="224" t="e">
        <f>'SCREENING INFO'!#REF!</f>
        <v>#REF!</v>
      </c>
      <c r="Q405" s="266" t="e">
        <f>'SCREENING INFO'!#REF!</f>
        <v>#REF!</v>
      </c>
      <c r="R405" s="267" t="e">
        <f>'SCREENING INFO'!#REF!</f>
        <v>#REF!</v>
      </c>
      <c r="S405" s="265" t="e">
        <f>'SCREENING INFO'!#REF!</f>
        <v>#REF!</v>
      </c>
      <c r="T405" s="268" t="e">
        <f>'SCREENING INFO'!#REF!</f>
        <v>#REF!</v>
      </c>
      <c r="U405" s="207" t="e">
        <f>'SCREENING INFO'!#REF!</f>
        <v>#REF!</v>
      </c>
      <c r="V405" s="202" t="e">
        <f>'SCREENING INFO'!#REF!</f>
        <v>#REF!</v>
      </c>
      <c r="W405" s="202" t="e">
        <f>'SCREENING INFO'!#REF!</f>
        <v>#REF!</v>
      </c>
      <c r="X405" s="202" t="e">
        <f>'SCREENING INFO'!#REF!</f>
        <v>#REF!</v>
      </c>
      <c r="Y405" s="202" t="e">
        <f>'SCREENING INFO'!#REF!</f>
        <v>#REF!</v>
      </c>
      <c r="Z405" s="202" t="e">
        <f>'SCREENING INFO'!#REF!</f>
        <v>#REF!</v>
      </c>
      <c r="AA405" s="201" t="e">
        <f>'SCREENING INFO'!#REF!</f>
        <v>#REF!</v>
      </c>
      <c r="AB405" s="202" t="e">
        <f>'SCREENING INFO'!#REF!</f>
        <v>#REF!</v>
      </c>
      <c r="AC405" s="202" t="e">
        <f>'SCREENING INFO'!#REF!</f>
        <v>#REF!</v>
      </c>
      <c r="AD405" s="201" t="e">
        <f>'SCREENING INFO'!#REF!</f>
        <v>#REF!</v>
      </c>
      <c r="AE405" s="202" t="e">
        <f>'SCREENING INFO'!#REF!</f>
        <v>#REF!</v>
      </c>
      <c r="AF405" s="202" t="e">
        <f>'SCREENING INFO'!#REF!</f>
        <v>#REF!</v>
      </c>
      <c r="AG405" s="202" t="e">
        <f>'SCREENING INFO'!#REF!</f>
        <v>#REF!</v>
      </c>
      <c r="AH405" s="202" t="e">
        <f>'SCREENING INFO'!#REF!</f>
        <v>#REF!</v>
      </c>
      <c r="AI405" s="202" t="e">
        <f>'SCREENING INFO'!#REF!</f>
        <v>#REF!</v>
      </c>
      <c r="AJ405" s="202" t="e">
        <f>'SCREENING INFO'!#REF!</f>
        <v>#REF!</v>
      </c>
    </row>
    <row r="406" spans="1:36" hidden="1">
      <c r="A406" s="106" t="e">
        <f>'SCREENING INFO'!#REF!</f>
        <v>#REF!</v>
      </c>
      <c r="B406" s="106" t="e">
        <f>'SCREENING INFO'!#REF!</f>
        <v>#REF!</v>
      </c>
      <c r="C406" s="106" t="e">
        <f>'SCREENING INFO'!#REF!</f>
        <v>#REF!</v>
      </c>
      <c r="D406" s="130" t="e">
        <f>'SCREENING INFO'!#REF!</f>
        <v>#REF!</v>
      </c>
      <c r="E406" s="259" t="e">
        <f>'SCREENING INFO'!#REF!</f>
        <v>#REF!</v>
      </c>
      <c r="F406" s="260" t="e">
        <f>'SCREENING INFO'!#REF!</f>
        <v>#REF!</v>
      </c>
      <c r="G406" s="261" t="e">
        <f>'SCREENING INFO'!#REF!</f>
        <v>#REF!</v>
      </c>
      <c r="H406" s="259" t="e">
        <f>'SCREENING INFO'!#REF!</f>
        <v>#REF!</v>
      </c>
      <c r="I406" s="259" t="e">
        <f>'SCREENING INFO'!#REF!</f>
        <v>#REF!</v>
      </c>
      <c r="J406" s="262" t="e">
        <f>'SCREENING INFO'!#REF!</f>
        <v>#REF!</v>
      </c>
      <c r="K406" s="262" t="e">
        <f>'SCREENING INFO'!#REF!</f>
        <v>#REF!</v>
      </c>
      <c r="L406" s="245" t="e">
        <f>'SCREENING INFO'!#REF!</f>
        <v>#REF!</v>
      </c>
      <c r="M406" s="263" t="e">
        <f>'SCREENING INFO'!#REF!</f>
        <v>#REF!</v>
      </c>
      <c r="N406" s="264" t="e">
        <f>'SCREENING INFO'!#REF!</f>
        <v>#REF!</v>
      </c>
      <c r="O406" s="265" t="e">
        <f>'SCREENING INFO'!#REF!</f>
        <v>#REF!</v>
      </c>
      <c r="P406" s="224" t="e">
        <f>'SCREENING INFO'!#REF!</f>
        <v>#REF!</v>
      </c>
      <c r="Q406" s="266" t="e">
        <f>'SCREENING INFO'!#REF!</f>
        <v>#REF!</v>
      </c>
      <c r="R406" s="267" t="e">
        <f>'SCREENING INFO'!#REF!</f>
        <v>#REF!</v>
      </c>
      <c r="S406" s="265" t="e">
        <f>'SCREENING INFO'!#REF!</f>
        <v>#REF!</v>
      </c>
      <c r="T406" s="268" t="e">
        <f>'SCREENING INFO'!#REF!</f>
        <v>#REF!</v>
      </c>
      <c r="U406" s="207" t="e">
        <f>'SCREENING INFO'!#REF!</f>
        <v>#REF!</v>
      </c>
      <c r="V406" s="269" t="e">
        <f>'SCREENING INFO'!#REF!</f>
        <v>#REF!</v>
      </c>
      <c r="W406" s="202" t="e">
        <f>'SCREENING INFO'!#REF!</f>
        <v>#REF!</v>
      </c>
      <c r="X406" s="202" t="e">
        <f>'SCREENING INFO'!#REF!</f>
        <v>#REF!</v>
      </c>
      <c r="Y406" s="202" t="e">
        <f>'SCREENING INFO'!#REF!</f>
        <v>#REF!</v>
      </c>
      <c r="Z406" s="202" t="e">
        <f>'SCREENING INFO'!#REF!</f>
        <v>#REF!</v>
      </c>
      <c r="AA406" s="201" t="e">
        <f>'SCREENING INFO'!#REF!</f>
        <v>#REF!</v>
      </c>
      <c r="AB406" s="202" t="e">
        <f>'SCREENING INFO'!#REF!</f>
        <v>#REF!</v>
      </c>
      <c r="AC406" s="202" t="e">
        <f>'SCREENING INFO'!#REF!</f>
        <v>#REF!</v>
      </c>
      <c r="AD406" s="201" t="e">
        <f>'SCREENING INFO'!#REF!</f>
        <v>#REF!</v>
      </c>
      <c r="AE406" s="202" t="e">
        <f>'SCREENING INFO'!#REF!</f>
        <v>#REF!</v>
      </c>
      <c r="AF406" s="202" t="e">
        <f>'SCREENING INFO'!#REF!</f>
        <v>#REF!</v>
      </c>
      <c r="AG406" s="202" t="e">
        <f>'SCREENING INFO'!#REF!</f>
        <v>#REF!</v>
      </c>
      <c r="AH406" s="202" t="e">
        <f>'SCREENING INFO'!#REF!</f>
        <v>#REF!</v>
      </c>
      <c r="AI406" s="202" t="e">
        <f>'SCREENING INFO'!#REF!</f>
        <v>#REF!</v>
      </c>
      <c r="AJ406" s="202" t="e">
        <f>'SCREENING INFO'!#REF!</f>
        <v>#REF!</v>
      </c>
    </row>
    <row r="407" spans="1:36" hidden="1">
      <c r="A407" s="106" t="e">
        <f>'SCREENING INFO'!#REF!</f>
        <v>#REF!</v>
      </c>
      <c r="B407" s="106" t="e">
        <f>'SCREENING INFO'!#REF!</f>
        <v>#REF!</v>
      </c>
      <c r="C407" s="106" t="e">
        <f>'SCREENING INFO'!#REF!</f>
        <v>#REF!</v>
      </c>
      <c r="D407" s="130" t="e">
        <f>'SCREENING INFO'!#REF!</f>
        <v>#REF!</v>
      </c>
      <c r="E407" s="259" t="e">
        <f>'SCREENING INFO'!#REF!</f>
        <v>#REF!</v>
      </c>
      <c r="F407" s="260" t="e">
        <f>'SCREENING INFO'!#REF!</f>
        <v>#REF!</v>
      </c>
      <c r="G407" s="261" t="e">
        <f>'SCREENING INFO'!#REF!</f>
        <v>#REF!</v>
      </c>
      <c r="H407" s="259" t="e">
        <f>'SCREENING INFO'!#REF!</f>
        <v>#REF!</v>
      </c>
      <c r="I407" s="259" t="e">
        <f>'SCREENING INFO'!#REF!</f>
        <v>#REF!</v>
      </c>
      <c r="J407" s="262" t="e">
        <f>'SCREENING INFO'!#REF!</f>
        <v>#REF!</v>
      </c>
      <c r="K407" s="262" t="e">
        <f>'SCREENING INFO'!#REF!</f>
        <v>#REF!</v>
      </c>
      <c r="L407" s="245" t="e">
        <f>'SCREENING INFO'!#REF!</f>
        <v>#REF!</v>
      </c>
      <c r="M407" s="263" t="e">
        <f>'SCREENING INFO'!#REF!</f>
        <v>#REF!</v>
      </c>
      <c r="N407" s="264" t="e">
        <f>'SCREENING INFO'!#REF!</f>
        <v>#REF!</v>
      </c>
      <c r="O407" s="265" t="e">
        <f>'SCREENING INFO'!#REF!</f>
        <v>#REF!</v>
      </c>
      <c r="P407" s="224" t="e">
        <f>'SCREENING INFO'!#REF!</f>
        <v>#REF!</v>
      </c>
      <c r="Q407" s="266" t="e">
        <f>'SCREENING INFO'!#REF!</f>
        <v>#REF!</v>
      </c>
      <c r="R407" s="267" t="e">
        <f>'SCREENING INFO'!#REF!</f>
        <v>#REF!</v>
      </c>
      <c r="S407" s="265" t="e">
        <f>'SCREENING INFO'!#REF!</f>
        <v>#REF!</v>
      </c>
      <c r="T407" s="268" t="e">
        <f>'SCREENING INFO'!#REF!</f>
        <v>#REF!</v>
      </c>
      <c r="U407" s="207" t="e">
        <f>'SCREENING INFO'!#REF!</f>
        <v>#REF!</v>
      </c>
      <c r="V407" s="269" t="e">
        <f>'SCREENING INFO'!#REF!</f>
        <v>#REF!</v>
      </c>
      <c r="W407" s="202" t="e">
        <f>'SCREENING INFO'!#REF!</f>
        <v>#REF!</v>
      </c>
      <c r="X407" s="202" t="e">
        <f>'SCREENING INFO'!#REF!</f>
        <v>#REF!</v>
      </c>
      <c r="Y407" s="202" t="e">
        <f>'SCREENING INFO'!#REF!</f>
        <v>#REF!</v>
      </c>
      <c r="Z407" s="202" t="e">
        <f>'SCREENING INFO'!#REF!</f>
        <v>#REF!</v>
      </c>
      <c r="AA407" s="201" t="e">
        <f>'SCREENING INFO'!#REF!</f>
        <v>#REF!</v>
      </c>
      <c r="AB407" s="202" t="e">
        <f>'SCREENING INFO'!#REF!</f>
        <v>#REF!</v>
      </c>
      <c r="AC407" s="202" t="e">
        <f>'SCREENING INFO'!#REF!</f>
        <v>#REF!</v>
      </c>
      <c r="AD407" s="201" t="e">
        <f>'SCREENING INFO'!#REF!</f>
        <v>#REF!</v>
      </c>
      <c r="AE407" s="202" t="e">
        <f>'SCREENING INFO'!#REF!</f>
        <v>#REF!</v>
      </c>
      <c r="AF407" s="202" t="e">
        <f>'SCREENING INFO'!#REF!</f>
        <v>#REF!</v>
      </c>
      <c r="AG407" s="202" t="e">
        <f>'SCREENING INFO'!#REF!</f>
        <v>#REF!</v>
      </c>
      <c r="AH407" s="202" t="e">
        <f>'SCREENING INFO'!#REF!</f>
        <v>#REF!</v>
      </c>
      <c r="AI407" s="202" t="e">
        <f>'SCREENING INFO'!#REF!</f>
        <v>#REF!</v>
      </c>
      <c r="AJ407" s="202" t="e">
        <f>'SCREENING INFO'!#REF!</f>
        <v>#REF!</v>
      </c>
    </row>
    <row r="408" spans="1:36" hidden="1">
      <c r="A408" s="106" t="e">
        <f>'SCREENING INFO'!#REF!</f>
        <v>#REF!</v>
      </c>
      <c r="B408" s="106" t="e">
        <f>'SCREENING INFO'!#REF!</f>
        <v>#REF!</v>
      </c>
      <c r="C408" s="106" t="e">
        <f>'SCREENING INFO'!#REF!</f>
        <v>#REF!</v>
      </c>
      <c r="D408" s="130" t="e">
        <f>'SCREENING INFO'!#REF!</f>
        <v>#REF!</v>
      </c>
      <c r="E408" s="259" t="e">
        <f>'SCREENING INFO'!#REF!</f>
        <v>#REF!</v>
      </c>
      <c r="F408" s="260" t="e">
        <f>'SCREENING INFO'!#REF!</f>
        <v>#REF!</v>
      </c>
      <c r="G408" s="261" t="e">
        <f>'SCREENING INFO'!#REF!</f>
        <v>#REF!</v>
      </c>
      <c r="H408" s="259" t="e">
        <f>'SCREENING INFO'!#REF!</f>
        <v>#REF!</v>
      </c>
      <c r="I408" s="259" t="e">
        <f>'SCREENING INFO'!#REF!</f>
        <v>#REF!</v>
      </c>
      <c r="J408" s="262" t="e">
        <f>'SCREENING INFO'!#REF!</f>
        <v>#REF!</v>
      </c>
      <c r="K408" s="262" t="e">
        <f>'SCREENING INFO'!#REF!</f>
        <v>#REF!</v>
      </c>
      <c r="L408" s="245" t="e">
        <f>'SCREENING INFO'!#REF!</f>
        <v>#REF!</v>
      </c>
      <c r="M408" s="263" t="e">
        <f>'SCREENING INFO'!#REF!</f>
        <v>#REF!</v>
      </c>
      <c r="N408" s="264" t="e">
        <f>'SCREENING INFO'!#REF!</f>
        <v>#REF!</v>
      </c>
      <c r="O408" s="265" t="e">
        <f>'SCREENING INFO'!#REF!</f>
        <v>#REF!</v>
      </c>
      <c r="P408" s="224" t="e">
        <f>'SCREENING INFO'!#REF!</f>
        <v>#REF!</v>
      </c>
      <c r="Q408" s="266" t="e">
        <f>'SCREENING INFO'!#REF!</f>
        <v>#REF!</v>
      </c>
      <c r="R408" s="267" t="e">
        <f>'SCREENING INFO'!#REF!</f>
        <v>#REF!</v>
      </c>
      <c r="S408" s="265" t="e">
        <f>'SCREENING INFO'!#REF!</f>
        <v>#REF!</v>
      </c>
      <c r="T408" s="268" t="e">
        <f>'SCREENING INFO'!#REF!</f>
        <v>#REF!</v>
      </c>
      <c r="U408" s="207" t="e">
        <f>'SCREENING INFO'!#REF!</f>
        <v>#REF!</v>
      </c>
      <c r="V408" s="269" t="e">
        <f>'SCREENING INFO'!#REF!</f>
        <v>#REF!</v>
      </c>
      <c r="W408" s="202" t="e">
        <f>'SCREENING INFO'!#REF!</f>
        <v>#REF!</v>
      </c>
      <c r="X408" s="202" t="e">
        <f>'SCREENING INFO'!#REF!</f>
        <v>#REF!</v>
      </c>
      <c r="Y408" s="202" t="e">
        <f>'SCREENING INFO'!#REF!</f>
        <v>#REF!</v>
      </c>
      <c r="Z408" s="202" t="e">
        <f>'SCREENING INFO'!#REF!</f>
        <v>#REF!</v>
      </c>
      <c r="AA408" s="201" t="e">
        <f>'SCREENING INFO'!#REF!</f>
        <v>#REF!</v>
      </c>
      <c r="AB408" s="202" t="e">
        <f>'SCREENING INFO'!#REF!</f>
        <v>#REF!</v>
      </c>
      <c r="AC408" s="202" t="e">
        <f>'SCREENING INFO'!#REF!</f>
        <v>#REF!</v>
      </c>
      <c r="AD408" s="201" t="e">
        <f>'SCREENING INFO'!#REF!</f>
        <v>#REF!</v>
      </c>
      <c r="AE408" s="202" t="e">
        <f>'SCREENING INFO'!#REF!</f>
        <v>#REF!</v>
      </c>
      <c r="AF408" s="202" t="e">
        <f>'SCREENING INFO'!#REF!</f>
        <v>#REF!</v>
      </c>
      <c r="AG408" s="202" t="e">
        <f>'SCREENING INFO'!#REF!</f>
        <v>#REF!</v>
      </c>
      <c r="AH408" s="202" t="e">
        <f>'SCREENING INFO'!#REF!</f>
        <v>#REF!</v>
      </c>
      <c r="AI408" s="202" t="e">
        <f>'SCREENING INFO'!#REF!</f>
        <v>#REF!</v>
      </c>
      <c r="AJ408" s="202" t="e">
        <f>'SCREENING INFO'!#REF!</f>
        <v>#REF!</v>
      </c>
    </row>
    <row r="409" spans="1:36" hidden="1">
      <c r="A409" s="106" t="e">
        <f>'SCREENING INFO'!#REF!</f>
        <v>#REF!</v>
      </c>
      <c r="B409" s="106" t="e">
        <f>'SCREENING INFO'!#REF!</f>
        <v>#REF!</v>
      </c>
      <c r="C409" s="106" t="e">
        <f>'SCREENING INFO'!#REF!</f>
        <v>#REF!</v>
      </c>
      <c r="D409" s="130" t="e">
        <f>'SCREENING INFO'!#REF!</f>
        <v>#REF!</v>
      </c>
      <c r="E409" s="259" t="e">
        <f>'SCREENING INFO'!#REF!</f>
        <v>#REF!</v>
      </c>
      <c r="F409" s="260" t="e">
        <f>'SCREENING INFO'!#REF!</f>
        <v>#REF!</v>
      </c>
      <c r="G409" s="261" t="e">
        <f>'SCREENING INFO'!#REF!</f>
        <v>#REF!</v>
      </c>
      <c r="H409" s="259" t="e">
        <f>'SCREENING INFO'!#REF!</f>
        <v>#REF!</v>
      </c>
      <c r="I409" s="259" t="e">
        <f>'SCREENING INFO'!#REF!</f>
        <v>#REF!</v>
      </c>
      <c r="J409" s="262" t="e">
        <f>'SCREENING INFO'!#REF!</f>
        <v>#REF!</v>
      </c>
      <c r="K409" s="262" t="e">
        <f>'SCREENING INFO'!#REF!</f>
        <v>#REF!</v>
      </c>
      <c r="L409" s="245" t="e">
        <f>'SCREENING INFO'!#REF!</f>
        <v>#REF!</v>
      </c>
      <c r="M409" s="263" t="e">
        <f>'SCREENING INFO'!#REF!</f>
        <v>#REF!</v>
      </c>
      <c r="N409" s="264" t="e">
        <f>'SCREENING INFO'!#REF!</f>
        <v>#REF!</v>
      </c>
      <c r="O409" s="265" t="e">
        <f>'SCREENING INFO'!#REF!</f>
        <v>#REF!</v>
      </c>
      <c r="P409" s="224" t="e">
        <f>'SCREENING INFO'!#REF!</f>
        <v>#REF!</v>
      </c>
      <c r="Q409" s="266" t="e">
        <f>'SCREENING INFO'!#REF!</f>
        <v>#REF!</v>
      </c>
      <c r="R409" s="267" t="e">
        <f>'SCREENING INFO'!#REF!</f>
        <v>#REF!</v>
      </c>
      <c r="S409" s="265" t="e">
        <f>'SCREENING INFO'!#REF!</f>
        <v>#REF!</v>
      </c>
      <c r="T409" s="268" t="e">
        <f>'SCREENING INFO'!#REF!</f>
        <v>#REF!</v>
      </c>
      <c r="U409" s="207" t="e">
        <f>'SCREENING INFO'!#REF!</f>
        <v>#REF!</v>
      </c>
      <c r="V409" s="269" t="e">
        <f>'SCREENING INFO'!#REF!</f>
        <v>#REF!</v>
      </c>
      <c r="W409" s="202" t="e">
        <f>'SCREENING INFO'!#REF!</f>
        <v>#REF!</v>
      </c>
      <c r="X409" s="202" t="e">
        <f>'SCREENING INFO'!#REF!</f>
        <v>#REF!</v>
      </c>
      <c r="Y409" s="202" t="e">
        <f>'SCREENING INFO'!#REF!</f>
        <v>#REF!</v>
      </c>
      <c r="Z409" s="202" t="e">
        <f>'SCREENING INFO'!#REF!</f>
        <v>#REF!</v>
      </c>
      <c r="AA409" s="201" t="e">
        <f>'SCREENING INFO'!#REF!</f>
        <v>#REF!</v>
      </c>
      <c r="AB409" s="202" t="e">
        <f>'SCREENING INFO'!#REF!</f>
        <v>#REF!</v>
      </c>
      <c r="AC409" s="202" t="e">
        <f>'SCREENING INFO'!#REF!</f>
        <v>#REF!</v>
      </c>
      <c r="AD409" s="201" t="e">
        <f>'SCREENING INFO'!#REF!</f>
        <v>#REF!</v>
      </c>
      <c r="AE409" s="202" t="e">
        <f>'SCREENING INFO'!#REF!</f>
        <v>#REF!</v>
      </c>
      <c r="AF409" s="202" t="e">
        <f>'SCREENING INFO'!#REF!</f>
        <v>#REF!</v>
      </c>
      <c r="AG409" s="202" t="e">
        <f>'SCREENING INFO'!#REF!</f>
        <v>#REF!</v>
      </c>
      <c r="AH409" s="202" t="e">
        <f>'SCREENING INFO'!#REF!</f>
        <v>#REF!</v>
      </c>
      <c r="AI409" s="202" t="e">
        <f>'SCREENING INFO'!#REF!</f>
        <v>#REF!</v>
      </c>
      <c r="AJ409" s="202" t="e">
        <f>'SCREENING INFO'!#REF!</f>
        <v>#REF!</v>
      </c>
    </row>
    <row r="410" spans="1:36" s="25" customFormat="1" hidden="1">
      <c r="A410" s="106" t="e">
        <f>'SCREENING INFO'!#REF!</f>
        <v>#REF!</v>
      </c>
      <c r="B410" s="106" t="e">
        <f>'SCREENING INFO'!#REF!</f>
        <v>#REF!</v>
      </c>
      <c r="C410" s="106" t="e">
        <f>'SCREENING INFO'!#REF!</f>
        <v>#REF!</v>
      </c>
      <c r="D410" s="116" t="e">
        <f>'SCREENING INFO'!#REF!</f>
        <v>#REF!</v>
      </c>
      <c r="E410" s="200" t="e">
        <f>'SCREENING INFO'!#REF!</f>
        <v>#REF!</v>
      </c>
      <c r="F410" s="232" t="e">
        <f>'SCREENING INFO'!#REF!</f>
        <v>#REF!</v>
      </c>
      <c r="G410" s="132" t="e">
        <f>'SCREENING INFO'!#REF!</f>
        <v>#REF!</v>
      </c>
      <c r="H410" s="138" t="e">
        <f>'SCREENING INFO'!#REF!</f>
        <v>#REF!</v>
      </c>
      <c r="I410" s="138" t="e">
        <f>'SCREENING INFO'!#REF!</f>
        <v>#REF!</v>
      </c>
      <c r="J410" s="140" t="e">
        <f>'SCREENING INFO'!#REF!</f>
        <v>#REF!</v>
      </c>
      <c r="K410" s="140" t="e">
        <f>'SCREENING INFO'!#REF!</f>
        <v>#REF!</v>
      </c>
      <c r="L410" s="243" t="e">
        <f>'SCREENING INFO'!#REF!</f>
        <v>#REF!</v>
      </c>
      <c r="M410" s="221" t="e">
        <f>'SCREENING INFO'!#REF!</f>
        <v>#REF!</v>
      </c>
      <c r="N410" s="223" t="e">
        <f>'SCREENING INFO'!#REF!</f>
        <v>#REF!</v>
      </c>
      <c r="O410" s="140" t="e">
        <f>'SCREENING INFO'!#REF!</f>
        <v>#REF!</v>
      </c>
      <c r="P410" s="224" t="e">
        <f>'SCREENING INFO'!#REF!</f>
        <v>#REF!</v>
      </c>
      <c r="Q410" s="242" t="e">
        <f>'SCREENING INFO'!#REF!</f>
        <v>#REF!</v>
      </c>
      <c r="R410" s="225" t="e">
        <f>'SCREENING INFO'!#REF!</f>
        <v>#REF!</v>
      </c>
      <c r="S410" s="140" t="e">
        <f>'SCREENING INFO'!#REF!</f>
        <v>#REF!</v>
      </c>
      <c r="T410" s="206" t="e">
        <f>'SCREENING INFO'!#REF!</f>
        <v>#REF!</v>
      </c>
      <c r="U410" s="138" t="e">
        <f>'SCREENING INFO'!#REF!</f>
        <v>#REF!</v>
      </c>
      <c r="V410" s="138" t="e">
        <f>'SCREENING INFO'!#REF!</f>
        <v>#REF!</v>
      </c>
      <c r="W410" s="138" t="e">
        <f>'SCREENING INFO'!#REF!</f>
        <v>#REF!</v>
      </c>
      <c r="X410" s="138" t="e">
        <f>'SCREENING INFO'!#REF!</f>
        <v>#REF!</v>
      </c>
      <c r="Y410" s="138" t="e">
        <f>'SCREENING INFO'!#REF!</f>
        <v>#REF!</v>
      </c>
      <c r="Z410" s="138" t="e">
        <f>'SCREENING INFO'!#REF!</f>
        <v>#REF!</v>
      </c>
      <c r="AA410" s="201" t="e">
        <f>'SCREENING INFO'!#REF!</f>
        <v>#REF!</v>
      </c>
      <c r="AB410" s="207" t="e">
        <f>'SCREENING INFO'!#REF!</f>
        <v>#REF!</v>
      </c>
      <c r="AC410" s="138" t="e">
        <f>'SCREENING INFO'!#REF!</f>
        <v>#REF!</v>
      </c>
      <c r="AD410" s="138" t="e">
        <f>'SCREENING INFO'!#REF!</f>
        <v>#REF!</v>
      </c>
      <c r="AE410" s="138" t="e">
        <f>'SCREENING INFO'!#REF!</f>
        <v>#REF!</v>
      </c>
      <c r="AF410" s="138" t="e">
        <f>'SCREENING INFO'!#REF!</f>
        <v>#REF!</v>
      </c>
      <c r="AG410" s="138" t="e">
        <f>'SCREENING INFO'!#REF!</f>
        <v>#REF!</v>
      </c>
      <c r="AH410" s="138" t="e">
        <f>'SCREENING INFO'!#REF!</f>
        <v>#REF!</v>
      </c>
      <c r="AI410" s="138" t="e">
        <f>'SCREENING INFO'!#REF!</f>
        <v>#REF!</v>
      </c>
      <c r="AJ410" s="138" t="e">
        <f>'SCREENING INFO'!#REF!</f>
        <v>#REF!</v>
      </c>
    </row>
    <row r="411" spans="1:36" s="25" customFormat="1" hidden="1">
      <c r="A411" s="106" t="e">
        <f>'SCREENING INFO'!#REF!</f>
        <v>#REF!</v>
      </c>
      <c r="B411" s="106" t="e">
        <f>'SCREENING INFO'!#REF!</f>
        <v>#REF!</v>
      </c>
      <c r="C411" s="106" t="e">
        <f>'SCREENING INFO'!#REF!</f>
        <v>#REF!</v>
      </c>
      <c r="D411" s="116" t="e">
        <f>'SCREENING INFO'!#REF!</f>
        <v>#REF!</v>
      </c>
      <c r="E411" s="200" t="e">
        <f>'SCREENING INFO'!#REF!</f>
        <v>#REF!</v>
      </c>
      <c r="F411" s="232" t="e">
        <f>'SCREENING INFO'!#REF!</f>
        <v>#REF!</v>
      </c>
      <c r="G411" s="132" t="e">
        <f>'SCREENING INFO'!#REF!</f>
        <v>#REF!</v>
      </c>
      <c r="H411" s="138" t="e">
        <f>'SCREENING INFO'!#REF!</f>
        <v>#REF!</v>
      </c>
      <c r="I411" s="138" t="e">
        <f>'SCREENING INFO'!#REF!</f>
        <v>#REF!</v>
      </c>
      <c r="J411" s="140" t="e">
        <f>'SCREENING INFO'!#REF!</f>
        <v>#REF!</v>
      </c>
      <c r="K411" s="140" t="e">
        <f>'SCREENING INFO'!#REF!</f>
        <v>#REF!</v>
      </c>
      <c r="L411" s="222" t="e">
        <f>'SCREENING INFO'!#REF!</f>
        <v>#REF!</v>
      </c>
      <c r="M411" s="221" t="e">
        <f>'SCREENING INFO'!#REF!</f>
        <v>#REF!</v>
      </c>
      <c r="N411" s="223" t="e">
        <f>'SCREENING INFO'!#REF!</f>
        <v>#REF!</v>
      </c>
      <c r="O411" s="140" t="e">
        <f>'SCREENING INFO'!#REF!</f>
        <v>#REF!</v>
      </c>
      <c r="P411" s="224" t="e">
        <f>'SCREENING INFO'!#REF!</f>
        <v>#REF!</v>
      </c>
      <c r="Q411" s="242" t="e">
        <f>'SCREENING INFO'!#REF!</f>
        <v>#REF!</v>
      </c>
      <c r="R411" s="225" t="e">
        <f>'SCREENING INFO'!#REF!</f>
        <v>#REF!</v>
      </c>
      <c r="S411" s="140" t="e">
        <f>'SCREENING INFO'!#REF!</f>
        <v>#REF!</v>
      </c>
      <c r="T411" s="206" t="e">
        <f>'SCREENING INFO'!#REF!</f>
        <v>#REF!</v>
      </c>
      <c r="U411" s="138" t="e">
        <f>'SCREENING INFO'!#REF!</f>
        <v>#REF!</v>
      </c>
      <c r="V411" s="138" t="e">
        <f>'SCREENING INFO'!#REF!</f>
        <v>#REF!</v>
      </c>
      <c r="W411" s="138" t="e">
        <f>'SCREENING INFO'!#REF!</f>
        <v>#REF!</v>
      </c>
      <c r="X411" s="138" t="e">
        <f>'SCREENING INFO'!#REF!</f>
        <v>#REF!</v>
      </c>
      <c r="Y411" s="138" t="e">
        <f>'SCREENING INFO'!#REF!</f>
        <v>#REF!</v>
      </c>
      <c r="Z411" s="138" t="e">
        <f>'SCREENING INFO'!#REF!</f>
        <v>#REF!</v>
      </c>
      <c r="AA411" s="201" t="e">
        <f>'SCREENING INFO'!#REF!</f>
        <v>#REF!</v>
      </c>
      <c r="AB411" s="207" t="e">
        <f>'SCREENING INFO'!#REF!</f>
        <v>#REF!</v>
      </c>
      <c r="AC411" s="138" t="e">
        <f>'SCREENING INFO'!#REF!</f>
        <v>#REF!</v>
      </c>
      <c r="AD411" s="138" t="e">
        <f>'SCREENING INFO'!#REF!</f>
        <v>#REF!</v>
      </c>
      <c r="AE411" s="138" t="e">
        <f>'SCREENING INFO'!#REF!</f>
        <v>#REF!</v>
      </c>
      <c r="AF411" s="138" t="e">
        <f>'SCREENING INFO'!#REF!</f>
        <v>#REF!</v>
      </c>
      <c r="AG411" s="138" t="e">
        <f>'SCREENING INFO'!#REF!</f>
        <v>#REF!</v>
      </c>
      <c r="AH411" s="138" t="e">
        <f>'SCREENING INFO'!#REF!</f>
        <v>#REF!</v>
      </c>
      <c r="AI411" s="138" t="e">
        <f>'SCREENING INFO'!#REF!</f>
        <v>#REF!</v>
      </c>
      <c r="AJ411" s="138" t="e">
        <f>'SCREENING INFO'!#REF!</f>
        <v>#REF!</v>
      </c>
    </row>
    <row r="412" spans="1:36" s="25" customFormat="1" hidden="1">
      <c r="A412" s="106" t="e">
        <f>'SCREENING INFO'!#REF!</f>
        <v>#REF!</v>
      </c>
      <c r="B412" s="106" t="e">
        <f>'SCREENING INFO'!#REF!</f>
        <v>#REF!</v>
      </c>
      <c r="C412" s="106" t="e">
        <f>'SCREENING INFO'!#REF!</f>
        <v>#REF!</v>
      </c>
      <c r="D412" s="130" t="e">
        <f>'SCREENING INFO'!#REF!</f>
        <v>#REF!</v>
      </c>
      <c r="E412" s="130" t="e">
        <f>'SCREENING INFO'!#REF!</f>
        <v>#REF!</v>
      </c>
      <c r="F412" s="233" t="e">
        <f>'SCREENING INFO'!#REF!</f>
        <v>#REF!</v>
      </c>
      <c r="G412" s="141" t="e">
        <f>'SCREENING INFO'!#REF!</f>
        <v>#REF!</v>
      </c>
      <c r="H412" s="130" t="e">
        <f>'SCREENING INFO'!#REF!</f>
        <v>#REF!</v>
      </c>
      <c r="I412" s="130" t="e">
        <f>'SCREENING INFO'!#REF!</f>
        <v>#REF!</v>
      </c>
      <c r="J412" s="140" t="e">
        <f>'SCREENING INFO'!#REF!</f>
        <v>#REF!</v>
      </c>
      <c r="K412" s="140" t="e">
        <f>'SCREENING INFO'!#REF!</f>
        <v>#REF!</v>
      </c>
      <c r="L412" s="222" t="e">
        <f>'SCREENING INFO'!#REF!</f>
        <v>#REF!</v>
      </c>
      <c r="M412" s="221" t="e">
        <f>'SCREENING INFO'!#REF!</f>
        <v>#REF!</v>
      </c>
      <c r="N412" s="223" t="e">
        <f>'SCREENING INFO'!#REF!</f>
        <v>#REF!</v>
      </c>
      <c r="O412" s="140" t="e">
        <f>'SCREENING INFO'!#REF!</f>
        <v>#REF!</v>
      </c>
      <c r="P412" s="224" t="e">
        <f>'SCREENING INFO'!#REF!</f>
        <v>#REF!</v>
      </c>
      <c r="Q412" s="242" t="e">
        <f>'SCREENING INFO'!#REF!</f>
        <v>#REF!</v>
      </c>
      <c r="R412" s="225" t="e">
        <f>'SCREENING INFO'!#REF!</f>
        <v>#REF!</v>
      </c>
      <c r="S412" s="140" t="e">
        <f>'SCREENING INFO'!#REF!</f>
        <v>#REF!</v>
      </c>
      <c r="T412" s="206" t="e">
        <f>'SCREENING INFO'!#REF!</f>
        <v>#REF!</v>
      </c>
      <c r="U412" s="138" t="e">
        <f>'SCREENING INFO'!#REF!</f>
        <v>#REF!</v>
      </c>
      <c r="V412" s="199" t="e">
        <f>'SCREENING INFO'!#REF!</f>
        <v>#REF!</v>
      </c>
      <c r="W412" s="132" t="e">
        <f>'SCREENING INFO'!#REF!</f>
        <v>#REF!</v>
      </c>
      <c r="X412" s="132" t="e">
        <f>'SCREENING INFO'!#REF!</f>
        <v>#REF!</v>
      </c>
      <c r="Y412" s="132" t="e">
        <f>'SCREENING INFO'!#REF!</f>
        <v>#REF!</v>
      </c>
      <c r="Z412" s="132" t="e">
        <f>'SCREENING INFO'!#REF!</f>
        <v>#REF!</v>
      </c>
      <c r="AA412" s="201" t="e">
        <f>'SCREENING INFO'!#REF!</f>
        <v>#REF!</v>
      </c>
      <c r="AB412" s="202" t="e">
        <f>'SCREENING INFO'!#REF!</f>
        <v>#REF!</v>
      </c>
      <c r="AC412" s="132" t="e">
        <f>'SCREENING INFO'!#REF!</f>
        <v>#REF!</v>
      </c>
      <c r="AD412" s="201" t="e">
        <f>'SCREENING INFO'!#REF!</f>
        <v>#REF!</v>
      </c>
      <c r="AE412" s="132" t="e">
        <f>'SCREENING INFO'!#REF!</f>
        <v>#REF!</v>
      </c>
      <c r="AF412" s="132" t="e">
        <f>'SCREENING INFO'!#REF!</f>
        <v>#REF!</v>
      </c>
      <c r="AG412" s="132" t="e">
        <f>'SCREENING INFO'!#REF!</f>
        <v>#REF!</v>
      </c>
      <c r="AH412" s="132" t="e">
        <f>'SCREENING INFO'!#REF!</f>
        <v>#REF!</v>
      </c>
      <c r="AI412" s="132" t="e">
        <f>'SCREENING INFO'!#REF!</f>
        <v>#REF!</v>
      </c>
      <c r="AJ412" s="132" t="e">
        <f>'SCREENING INFO'!#REF!</f>
        <v>#REF!</v>
      </c>
    </row>
    <row r="413" spans="1:36" s="25" customFormat="1" hidden="1">
      <c r="A413" s="106" t="e">
        <f>'SCREENING INFO'!#REF!</f>
        <v>#REF!</v>
      </c>
      <c r="B413" s="106" t="e">
        <f>'SCREENING INFO'!#REF!</f>
        <v>#REF!</v>
      </c>
      <c r="C413" s="106" t="e">
        <f>'SCREENING INFO'!#REF!</f>
        <v>#REF!</v>
      </c>
      <c r="D413" s="130" t="e">
        <f>'SCREENING INFO'!#REF!</f>
        <v>#REF!</v>
      </c>
      <c r="E413" s="130" t="e">
        <f>'SCREENING INFO'!#REF!</f>
        <v>#REF!</v>
      </c>
      <c r="F413" s="233" t="e">
        <f>'SCREENING INFO'!#REF!</f>
        <v>#REF!</v>
      </c>
      <c r="G413" s="141" t="e">
        <f>'SCREENING INFO'!#REF!</f>
        <v>#REF!</v>
      </c>
      <c r="H413" s="130" t="e">
        <f>'SCREENING INFO'!#REF!</f>
        <v>#REF!</v>
      </c>
      <c r="I413" s="130" t="e">
        <f>'SCREENING INFO'!#REF!</f>
        <v>#REF!</v>
      </c>
      <c r="J413" s="140" t="e">
        <f>'SCREENING INFO'!#REF!</f>
        <v>#REF!</v>
      </c>
      <c r="K413" s="140" t="e">
        <f>'SCREENING INFO'!#REF!</f>
        <v>#REF!</v>
      </c>
      <c r="L413" s="222" t="e">
        <f>'SCREENING INFO'!#REF!</f>
        <v>#REF!</v>
      </c>
      <c r="M413" s="221" t="e">
        <f>'SCREENING INFO'!#REF!</f>
        <v>#REF!</v>
      </c>
      <c r="N413" s="223" t="e">
        <f>'SCREENING INFO'!#REF!</f>
        <v>#REF!</v>
      </c>
      <c r="O413" s="140" t="e">
        <f>'SCREENING INFO'!#REF!</f>
        <v>#REF!</v>
      </c>
      <c r="P413" s="224" t="e">
        <f>'SCREENING INFO'!#REF!</f>
        <v>#REF!</v>
      </c>
      <c r="Q413" s="242" t="e">
        <f>'SCREENING INFO'!#REF!</f>
        <v>#REF!</v>
      </c>
      <c r="R413" s="225" t="e">
        <f>'SCREENING INFO'!#REF!</f>
        <v>#REF!</v>
      </c>
      <c r="S413" s="140" t="e">
        <f>'SCREENING INFO'!#REF!</f>
        <v>#REF!</v>
      </c>
      <c r="T413" s="206" t="e">
        <f>'SCREENING INFO'!#REF!</f>
        <v>#REF!</v>
      </c>
      <c r="U413" s="138" t="e">
        <f>'SCREENING INFO'!#REF!</f>
        <v>#REF!</v>
      </c>
      <c r="V413" s="132" t="e">
        <f>'SCREENING INFO'!#REF!</f>
        <v>#REF!</v>
      </c>
      <c r="W413" s="132" t="e">
        <f>'SCREENING INFO'!#REF!</f>
        <v>#REF!</v>
      </c>
      <c r="X413" s="132" t="e">
        <f>'SCREENING INFO'!#REF!</f>
        <v>#REF!</v>
      </c>
      <c r="Y413" s="132" t="e">
        <f>'SCREENING INFO'!#REF!</f>
        <v>#REF!</v>
      </c>
      <c r="Z413" s="132" t="e">
        <f>'SCREENING INFO'!#REF!</f>
        <v>#REF!</v>
      </c>
      <c r="AA413" s="201" t="e">
        <f>'SCREENING INFO'!#REF!</f>
        <v>#REF!</v>
      </c>
      <c r="AB413" s="202" t="e">
        <f>'SCREENING INFO'!#REF!</f>
        <v>#REF!</v>
      </c>
      <c r="AC413" s="132" t="e">
        <f>'SCREENING INFO'!#REF!</f>
        <v>#REF!</v>
      </c>
      <c r="AD413" s="201" t="e">
        <f>'SCREENING INFO'!#REF!</f>
        <v>#REF!</v>
      </c>
      <c r="AE413" s="132" t="e">
        <f>'SCREENING INFO'!#REF!</f>
        <v>#REF!</v>
      </c>
      <c r="AF413" s="132" t="e">
        <f>'SCREENING INFO'!#REF!</f>
        <v>#REF!</v>
      </c>
      <c r="AG413" s="132" t="e">
        <f>'SCREENING INFO'!#REF!</f>
        <v>#REF!</v>
      </c>
      <c r="AH413" s="132" t="e">
        <f>'SCREENING INFO'!#REF!</f>
        <v>#REF!</v>
      </c>
      <c r="AI413" s="132" t="e">
        <f>'SCREENING INFO'!#REF!</f>
        <v>#REF!</v>
      </c>
      <c r="AJ413" s="132" t="e">
        <f>'SCREENING INFO'!#REF!</f>
        <v>#REF!</v>
      </c>
    </row>
    <row r="414" spans="1:36" s="25" customFormat="1" hidden="1">
      <c r="A414" s="106" t="e">
        <f>'SCREENING INFO'!#REF!</f>
        <v>#REF!</v>
      </c>
      <c r="B414" s="106" t="e">
        <f>'SCREENING INFO'!#REF!</f>
        <v>#REF!</v>
      </c>
      <c r="C414" s="106" t="e">
        <f>'SCREENING INFO'!#REF!</f>
        <v>#REF!</v>
      </c>
      <c r="D414" s="130" t="e">
        <f>'SCREENING INFO'!#REF!</f>
        <v>#REF!</v>
      </c>
      <c r="E414" s="130" t="e">
        <f>'SCREENING INFO'!#REF!</f>
        <v>#REF!</v>
      </c>
      <c r="F414" s="233" t="e">
        <f>'SCREENING INFO'!#REF!</f>
        <v>#REF!</v>
      </c>
      <c r="G414" s="141" t="e">
        <f>'SCREENING INFO'!#REF!</f>
        <v>#REF!</v>
      </c>
      <c r="H414" s="130" t="e">
        <f>'SCREENING INFO'!#REF!</f>
        <v>#REF!</v>
      </c>
      <c r="I414" s="130" t="e">
        <f>'SCREENING INFO'!#REF!</f>
        <v>#REF!</v>
      </c>
      <c r="J414" s="140" t="e">
        <f>'SCREENING INFO'!#REF!</f>
        <v>#REF!</v>
      </c>
      <c r="K414" s="140" t="e">
        <f>'SCREENING INFO'!#REF!</f>
        <v>#REF!</v>
      </c>
      <c r="L414" s="222" t="e">
        <f>'SCREENING INFO'!#REF!</f>
        <v>#REF!</v>
      </c>
      <c r="M414" s="221" t="e">
        <f>'SCREENING INFO'!#REF!</f>
        <v>#REF!</v>
      </c>
      <c r="N414" s="223" t="e">
        <f>'SCREENING INFO'!#REF!</f>
        <v>#REF!</v>
      </c>
      <c r="O414" s="140" t="e">
        <f>'SCREENING INFO'!#REF!</f>
        <v>#REF!</v>
      </c>
      <c r="P414" s="224" t="e">
        <f>'SCREENING INFO'!#REF!</f>
        <v>#REF!</v>
      </c>
      <c r="Q414" s="242" t="e">
        <f>'SCREENING INFO'!#REF!</f>
        <v>#REF!</v>
      </c>
      <c r="R414" s="225" t="e">
        <f>'SCREENING INFO'!#REF!</f>
        <v>#REF!</v>
      </c>
      <c r="S414" s="140" t="e">
        <f>'SCREENING INFO'!#REF!</f>
        <v>#REF!</v>
      </c>
      <c r="T414" s="206" t="e">
        <f>'SCREENING INFO'!#REF!</f>
        <v>#REF!</v>
      </c>
      <c r="U414" s="138" t="e">
        <f>'SCREENING INFO'!#REF!</f>
        <v>#REF!</v>
      </c>
      <c r="V414" s="199" t="e">
        <f>'SCREENING INFO'!#REF!</f>
        <v>#REF!</v>
      </c>
      <c r="W414" s="132" t="e">
        <f>'SCREENING INFO'!#REF!</f>
        <v>#REF!</v>
      </c>
      <c r="X414" s="132" t="e">
        <f>'SCREENING INFO'!#REF!</f>
        <v>#REF!</v>
      </c>
      <c r="Y414" s="132" t="e">
        <f>'SCREENING INFO'!#REF!</f>
        <v>#REF!</v>
      </c>
      <c r="Z414" s="132" t="e">
        <f>'SCREENING INFO'!#REF!</f>
        <v>#REF!</v>
      </c>
      <c r="AA414" s="227" t="e">
        <f>'SCREENING INFO'!#REF!</f>
        <v>#REF!</v>
      </c>
      <c r="AB414" s="202" t="e">
        <f>'SCREENING INFO'!#REF!</f>
        <v>#REF!</v>
      </c>
      <c r="AC414" s="132" t="e">
        <f>'SCREENING INFO'!#REF!</f>
        <v>#REF!</v>
      </c>
      <c r="AD414" s="201" t="e">
        <f>'SCREENING INFO'!#REF!</f>
        <v>#REF!</v>
      </c>
      <c r="AE414" s="132" t="e">
        <f>'SCREENING INFO'!#REF!</f>
        <v>#REF!</v>
      </c>
      <c r="AF414" s="132" t="e">
        <f>'SCREENING INFO'!#REF!</f>
        <v>#REF!</v>
      </c>
      <c r="AG414" s="132" t="e">
        <f>'SCREENING INFO'!#REF!</f>
        <v>#REF!</v>
      </c>
      <c r="AH414" s="132" t="e">
        <f>'SCREENING INFO'!#REF!</f>
        <v>#REF!</v>
      </c>
      <c r="AI414" s="132" t="e">
        <f>'SCREENING INFO'!#REF!</f>
        <v>#REF!</v>
      </c>
      <c r="AJ414" s="132" t="e">
        <f>'SCREENING INFO'!#REF!</f>
        <v>#REF!</v>
      </c>
    </row>
    <row r="415" spans="1:36" s="25" customFormat="1" hidden="1">
      <c r="A415" s="106" t="e">
        <f>'SCREENING INFO'!#REF!</f>
        <v>#REF!</v>
      </c>
      <c r="B415" s="106" t="e">
        <f>'SCREENING INFO'!#REF!</f>
        <v>#REF!</v>
      </c>
      <c r="C415" s="106" t="e">
        <f>'SCREENING INFO'!#REF!</f>
        <v>#REF!</v>
      </c>
      <c r="D415" s="130" t="e">
        <f>'SCREENING INFO'!#REF!</f>
        <v>#REF!</v>
      </c>
      <c r="E415" s="130" t="e">
        <f>'SCREENING INFO'!#REF!</f>
        <v>#REF!</v>
      </c>
      <c r="F415" s="233" t="e">
        <f>'SCREENING INFO'!#REF!</f>
        <v>#REF!</v>
      </c>
      <c r="G415" s="141" t="e">
        <f>'SCREENING INFO'!#REF!</f>
        <v>#REF!</v>
      </c>
      <c r="H415" s="130" t="e">
        <f>'SCREENING INFO'!#REF!</f>
        <v>#REF!</v>
      </c>
      <c r="I415" s="130" t="e">
        <f>'SCREENING INFO'!#REF!</f>
        <v>#REF!</v>
      </c>
      <c r="J415" s="140" t="e">
        <f>'SCREENING INFO'!#REF!</f>
        <v>#REF!</v>
      </c>
      <c r="K415" s="140" t="e">
        <f>'SCREENING INFO'!#REF!</f>
        <v>#REF!</v>
      </c>
      <c r="L415" s="222" t="e">
        <f>'SCREENING INFO'!#REF!</f>
        <v>#REF!</v>
      </c>
      <c r="M415" s="221" t="e">
        <f>'SCREENING INFO'!#REF!</f>
        <v>#REF!</v>
      </c>
      <c r="N415" s="223" t="e">
        <f>'SCREENING INFO'!#REF!</f>
        <v>#REF!</v>
      </c>
      <c r="O415" s="140" t="e">
        <f>'SCREENING INFO'!#REF!</f>
        <v>#REF!</v>
      </c>
      <c r="P415" s="224" t="e">
        <f>'SCREENING INFO'!#REF!</f>
        <v>#REF!</v>
      </c>
      <c r="Q415" s="242" t="e">
        <f>'SCREENING INFO'!#REF!</f>
        <v>#REF!</v>
      </c>
      <c r="R415" s="225" t="e">
        <f>'SCREENING INFO'!#REF!</f>
        <v>#REF!</v>
      </c>
      <c r="S415" s="140" t="e">
        <f>'SCREENING INFO'!#REF!</f>
        <v>#REF!</v>
      </c>
      <c r="T415" s="206" t="e">
        <f>'SCREENING INFO'!#REF!</f>
        <v>#REF!</v>
      </c>
      <c r="U415" s="138" t="e">
        <f>'SCREENING INFO'!#REF!</f>
        <v>#REF!</v>
      </c>
      <c r="V415" s="199" t="e">
        <f>'SCREENING INFO'!#REF!</f>
        <v>#REF!</v>
      </c>
      <c r="W415" s="132" t="e">
        <f>'SCREENING INFO'!#REF!</f>
        <v>#REF!</v>
      </c>
      <c r="X415" s="132" t="e">
        <f>'SCREENING INFO'!#REF!</f>
        <v>#REF!</v>
      </c>
      <c r="Y415" s="132" t="e">
        <f>'SCREENING INFO'!#REF!</f>
        <v>#REF!</v>
      </c>
      <c r="Z415" s="132" t="e">
        <f>'SCREENING INFO'!#REF!</f>
        <v>#REF!</v>
      </c>
      <c r="AA415" s="201" t="e">
        <f>'SCREENING INFO'!#REF!</f>
        <v>#REF!</v>
      </c>
      <c r="AB415" s="202" t="e">
        <f>'SCREENING INFO'!#REF!</f>
        <v>#REF!</v>
      </c>
      <c r="AC415" s="132" t="e">
        <f>'SCREENING INFO'!#REF!</f>
        <v>#REF!</v>
      </c>
      <c r="AD415" s="201" t="e">
        <f>'SCREENING INFO'!#REF!</f>
        <v>#REF!</v>
      </c>
      <c r="AE415" s="132" t="e">
        <f>'SCREENING INFO'!#REF!</f>
        <v>#REF!</v>
      </c>
      <c r="AF415" s="132" t="e">
        <f>'SCREENING INFO'!#REF!</f>
        <v>#REF!</v>
      </c>
      <c r="AG415" s="132" t="e">
        <f>'SCREENING INFO'!#REF!</f>
        <v>#REF!</v>
      </c>
      <c r="AH415" s="132" t="e">
        <f>'SCREENING INFO'!#REF!</f>
        <v>#REF!</v>
      </c>
      <c r="AI415" s="132" t="e">
        <f>'SCREENING INFO'!#REF!</f>
        <v>#REF!</v>
      </c>
      <c r="AJ415" s="132" t="e">
        <f>'SCREENING INFO'!#REF!</f>
        <v>#REF!</v>
      </c>
    </row>
    <row r="416" spans="1:36" s="25" customFormat="1" hidden="1">
      <c r="A416" s="106" t="e">
        <f>'SCREENING INFO'!#REF!</f>
        <v>#REF!</v>
      </c>
      <c r="B416" s="106" t="e">
        <f>'SCREENING INFO'!#REF!</f>
        <v>#REF!</v>
      </c>
      <c r="C416" s="106" t="e">
        <f>'SCREENING INFO'!#REF!</f>
        <v>#REF!</v>
      </c>
      <c r="D416" s="130" t="e">
        <f>'SCREENING INFO'!#REF!</f>
        <v>#REF!</v>
      </c>
      <c r="E416" s="130" t="e">
        <f>'SCREENING INFO'!#REF!</f>
        <v>#REF!</v>
      </c>
      <c r="F416" s="233" t="e">
        <f>'SCREENING INFO'!#REF!</f>
        <v>#REF!</v>
      </c>
      <c r="G416" s="141" t="e">
        <f>'SCREENING INFO'!#REF!</f>
        <v>#REF!</v>
      </c>
      <c r="H416" s="130" t="e">
        <f>'SCREENING INFO'!#REF!</f>
        <v>#REF!</v>
      </c>
      <c r="I416" s="130" t="e">
        <f>'SCREENING INFO'!#REF!</f>
        <v>#REF!</v>
      </c>
      <c r="J416" s="140" t="e">
        <f>'SCREENING INFO'!#REF!</f>
        <v>#REF!</v>
      </c>
      <c r="K416" s="140" t="e">
        <f>'SCREENING INFO'!#REF!</f>
        <v>#REF!</v>
      </c>
      <c r="L416" s="222" t="e">
        <f>'SCREENING INFO'!#REF!</f>
        <v>#REF!</v>
      </c>
      <c r="M416" s="221" t="e">
        <f>'SCREENING INFO'!#REF!</f>
        <v>#REF!</v>
      </c>
      <c r="N416" s="223" t="e">
        <f>'SCREENING INFO'!#REF!</f>
        <v>#REF!</v>
      </c>
      <c r="O416" s="140" t="e">
        <f>'SCREENING INFO'!#REF!</f>
        <v>#REF!</v>
      </c>
      <c r="P416" s="224" t="e">
        <f>'SCREENING INFO'!#REF!</f>
        <v>#REF!</v>
      </c>
      <c r="Q416" s="242" t="e">
        <f>'SCREENING INFO'!#REF!</f>
        <v>#REF!</v>
      </c>
      <c r="R416" s="225" t="e">
        <f>'SCREENING INFO'!#REF!</f>
        <v>#REF!</v>
      </c>
      <c r="S416" s="140" t="e">
        <f>'SCREENING INFO'!#REF!</f>
        <v>#REF!</v>
      </c>
      <c r="T416" s="206" t="e">
        <f>'SCREENING INFO'!#REF!</f>
        <v>#REF!</v>
      </c>
      <c r="U416" s="138" t="e">
        <f>'SCREENING INFO'!#REF!</f>
        <v>#REF!</v>
      </c>
      <c r="V416" s="199" t="e">
        <f>'SCREENING INFO'!#REF!</f>
        <v>#REF!</v>
      </c>
      <c r="W416" s="132" t="e">
        <f>'SCREENING INFO'!#REF!</f>
        <v>#REF!</v>
      </c>
      <c r="X416" s="132" t="e">
        <f>'SCREENING INFO'!#REF!</f>
        <v>#REF!</v>
      </c>
      <c r="Y416" s="132" t="e">
        <f>'SCREENING INFO'!#REF!</f>
        <v>#REF!</v>
      </c>
      <c r="Z416" s="132" t="e">
        <f>'SCREENING INFO'!#REF!</f>
        <v>#REF!</v>
      </c>
      <c r="AA416" s="201" t="e">
        <f>'SCREENING INFO'!#REF!</f>
        <v>#REF!</v>
      </c>
      <c r="AB416" s="202" t="e">
        <f>'SCREENING INFO'!#REF!</f>
        <v>#REF!</v>
      </c>
      <c r="AC416" s="132" t="e">
        <f>'SCREENING INFO'!#REF!</f>
        <v>#REF!</v>
      </c>
      <c r="AD416" s="201" t="e">
        <f>'SCREENING INFO'!#REF!</f>
        <v>#REF!</v>
      </c>
      <c r="AE416" s="132" t="e">
        <f>'SCREENING INFO'!#REF!</f>
        <v>#REF!</v>
      </c>
      <c r="AF416" s="132" t="e">
        <f>'SCREENING INFO'!#REF!</f>
        <v>#REF!</v>
      </c>
      <c r="AG416" s="132" t="e">
        <f>'SCREENING INFO'!#REF!</f>
        <v>#REF!</v>
      </c>
      <c r="AH416" s="132" t="e">
        <f>'SCREENING INFO'!#REF!</f>
        <v>#REF!</v>
      </c>
      <c r="AI416" s="132" t="e">
        <f>'SCREENING INFO'!#REF!</f>
        <v>#REF!</v>
      </c>
      <c r="AJ416" s="132" t="e">
        <f>'SCREENING INFO'!#REF!</f>
        <v>#REF!</v>
      </c>
    </row>
    <row r="417" spans="1:36" s="25" customFormat="1" hidden="1">
      <c r="A417" s="106" t="e">
        <f>'SCREENING INFO'!#REF!</f>
        <v>#REF!</v>
      </c>
      <c r="B417" s="106" t="e">
        <f>'SCREENING INFO'!#REF!</f>
        <v>#REF!</v>
      </c>
      <c r="C417" s="106" t="e">
        <f>'SCREENING INFO'!#REF!</f>
        <v>#REF!</v>
      </c>
      <c r="D417" s="130" t="e">
        <f>'SCREENING INFO'!#REF!</f>
        <v>#REF!</v>
      </c>
      <c r="E417" s="130" t="e">
        <f>'SCREENING INFO'!#REF!</f>
        <v>#REF!</v>
      </c>
      <c r="F417" s="233" t="e">
        <f>'SCREENING INFO'!#REF!</f>
        <v>#REF!</v>
      </c>
      <c r="G417" s="141" t="e">
        <f>'SCREENING INFO'!#REF!</f>
        <v>#REF!</v>
      </c>
      <c r="H417" s="130" t="e">
        <f>'SCREENING INFO'!#REF!</f>
        <v>#REF!</v>
      </c>
      <c r="I417" s="130" t="e">
        <f>'SCREENING INFO'!#REF!</f>
        <v>#REF!</v>
      </c>
      <c r="J417" s="140" t="e">
        <f>'SCREENING INFO'!#REF!</f>
        <v>#REF!</v>
      </c>
      <c r="K417" s="140" t="e">
        <f>'SCREENING INFO'!#REF!</f>
        <v>#REF!</v>
      </c>
      <c r="L417" s="222" t="e">
        <f>'SCREENING INFO'!#REF!</f>
        <v>#REF!</v>
      </c>
      <c r="M417" s="221" t="e">
        <f>'SCREENING INFO'!#REF!</f>
        <v>#REF!</v>
      </c>
      <c r="N417" s="223" t="e">
        <f>'SCREENING INFO'!#REF!</f>
        <v>#REF!</v>
      </c>
      <c r="O417" s="140" t="e">
        <f>'SCREENING INFO'!#REF!</f>
        <v>#REF!</v>
      </c>
      <c r="P417" s="224" t="e">
        <f>'SCREENING INFO'!#REF!</f>
        <v>#REF!</v>
      </c>
      <c r="Q417" s="242" t="e">
        <f>'SCREENING INFO'!#REF!</f>
        <v>#REF!</v>
      </c>
      <c r="R417" s="225" t="e">
        <f>'SCREENING INFO'!#REF!</f>
        <v>#REF!</v>
      </c>
      <c r="S417" s="140" t="e">
        <f>'SCREENING INFO'!#REF!</f>
        <v>#REF!</v>
      </c>
      <c r="T417" s="206" t="e">
        <f>'SCREENING INFO'!#REF!</f>
        <v>#REF!</v>
      </c>
      <c r="U417" s="138" t="e">
        <f>'SCREENING INFO'!#REF!</f>
        <v>#REF!</v>
      </c>
      <c r="V417" s="199" t="e">
        <f>'SCREENING INFO'!#REF!</f>
        <v>#REF!</v>
      </c>
      <c r="W417" s="132" t="e">
        <f>'SCREENING INFO'!#REF!</f>
        <v>#REF!</v>
      </c>
      <c r="X417" s="132" t="e">
        <f>'SCREENING INFO'!#REF!</f>
        <v>#REF!</v>
      </c>
      <c r="Y417" s="132" t="e">
        <f>'SCREENING INFO'!#REF!</f>
        <v>#REF!</v>
      </c>
      <c r="Z417" s="132" t="e">
        <f>'SCREENING INFO'!#REF!</f>
        <v>#REF!</v>
      </c>
      <c r="AA417" s="201" t="e">
        <f>'SCREENING INFO'!#REF!</f>
        <v>#REF!</v>
      </c>
      <c r="AB417" s="202" t="e">
        <f>'SCREENING INFO'!#REF!</f>
        <v>#REF!</v>
      </c>
      <c r="AC417" s="132" t="e">
        <f>'SCREENING INFO'!#REF!</f>
        <v>#REF!</v>
      </c>
      <c r="AD417" s="201" t="e">
        <f>'SCREENING INFO'!#REF!</f>
        <v>#REF!</v>
      </c>
      <c r="AE417" s="132" t="e">
        <f>'SCREENING INFO'!#REF!</f>
        <v>#REF!</v>
      </c>
      <c r="AF417" s="132" t="e">
        <f>'SCREENING INFO'!#REF!</f>
        <v>#REF!</v>
      </c>
      <c r="AG417" s="132" t="e">
        <f>'SCREENING INFO'!#REF!</f>
        <v>#REF!</v>
      </c>
      <c r="AH417" s="132" t="e">
        <f>'SCREENING INFO'!#REF!</f>
        <v>#REF!</v>
      </c>
      <c r="AI417" s="132" t="e">
        <f>'SCREENING INFO'!#REF!</f>
        <v>#REF!</v>
      </c>
      <c r="AJ417" s="132" t="e">
        <f>'SCREENING INFO'!#REF!</f>
        <v>#REF!</v>
      </c>
    </row>
    <row r="418" spans="1:36" s="25" customFormat="1" hidden="1">
      <c r="A418" s="106" t="e">
        <f>'SCREENING INFO'!#REF!</f>
        <v>#REF!</v>
      </c>
      <c r="B418" s="106" t="e">
        <f>'SCREENING INFO'!#REF!</f>
        <v>#REF!</v>
      </c>
      <c r="C418" s="106" t="e">
        <f>'SCREENING INFO'!#REF!</f>
        <v>#REF!</v>
      </c>
      <c r="D418" s="130" t="e">
        <f>'SCREENING INFO'!#REF!</f>
        <v>#REF!</v>
      </c>
      <c r="E418" s="130" t="e">
        <f>'SCREENING INFO'!#REF!</f>
        <v>#REF!</v>
      </c>
      <c r="F418" s="233" t="e">
        <f>'SCREENING INFO'!#REF!</f>
        <v>#REF!</v>
      </c>
      <c r="G418" s="141" t="e">
        <f>'SCREENING INFO'!#REF!</f>
        <v>#REF!</v>
      </c>
      <c r="H418" s="130" t="e">
        <f>'SCREENING INFO'!#REF!</f>
        <v>#REF!</v>
      </c>
      <c r="I418" s="130" t="e">
        <f>'SCREENING INFO'!#REF!</f>
        <v>#REF!</v>
      </c>
      <c r="J418" s="140" t="e">
        <f>'SCREENING INFO'!#REF!</f>
        <v>#REF!</v>
      </c>
      <c r="K418" s="140" t="e">
        <f>'SCREENING INFO'!#REF!</f>
        <v>#REF!</v>
      </c>
      <c r="L418" s="222" t="e">
        <f>'SCREENING INFO'!#REF!</f>
        <v>#REF!</v>
      </c>
      <c r="M418" s="221" t="e">
        <f>'SCREENING INFO'!#REF!</f>
        <v>#REF!</v>
      </c>
      <c r="N418" s="223" t="e">
        <f>'SCREENING INFO'!#REF!</f>
        <v>#REF!</v>
      </c>
      <c r="O418" s="140" t="e">
        <f>'SCREENING INFO'!#REF!</f>
        <v>#REF!</v>
      </c>
      <c r="P418" s="224" t="e">
        <f>'SCREENING INFO'!#REF!</f>
        <v>#REF!</v>
      </c>
      <c r="Q418" s="242" t="e">
        <f>'SCREENING INFO'!#REF!</f>
        <v>#REF!</v>
      </c>
      <c r="R418" s="225" t="e">
        <f>'SCREENING INFO'!#REF!</f>
        <v>#REF!</v>
      </c>
      <c r="S418" s="140" t="e">
        <f>'SCREENING INFO'!#REF!</f>
        <v>#REF!</v>
      </c>
      <c r="T418" s="206" t="e">
        <f>'SCREENING INFO'!#REF!</f>
        <v>#REF!</v>
      </c>
      <c r="U418" s="138" t="e">
        <f>'SCREENING INFO'!#REF!</f>
        <v>#REF!</v>
      </c>
      <c r="V418" s="199" t="e">
        <f>'SCREENING INFO'!#REF!</f>
        <v>#REF!</v>
      </c>
      <c r="W418" s="132" t="e">
        <f>'SCREENING INFO'!#REF!</f>
        <v>#REF!</v>
      </c>
      <c r="X418" s="132" t="e">
        <f>'SCREENING INFO'!#REF!</f>
        <v>#REF!</v>
      </c>
      <c r="Y418" s="132" t="e">
        <f>'SCREENING INFO'!#REF!</f>
        <v>#REF!</v>
      </c>
      <c r="Z418" s="132" t="e">
        <f>'SCREENING INFO'!#REF!</f>
        <v>#REF!</v>
      </c>
      <c r="AA418" s="201" t="e">
        <f>'SCREENING INFO'!#REF!</f>
        <v>#REF!</v>
      </c>
      <c r="AB418" s="202" t="e">
        <f>'SCREENING INFO'!#REF!</f>
        <v>#REF!</v>
      </c>
      <c r="AC418" s="132" t="e">
        <f>'SCREENING INFO'!#REF!</f>
        <v>#REF!</v>
      </c>
      <c r="AD418" s="201" t="e">
        <f>'SCREENING INFO'!#REF!</f>
        <v>#REF!</v>
      </c>
      <c r="AE418" s="132" t="e">
        <f>'SCREENING INFO'!#REF!</f>
        <v>#REF!</v>
      </c>
      <c r="AF418" s="132" t="e">
        <f>'SCREENING INFO'!#REF!</f>
        <v>#REF!</v>
      </c>
      <c r="AG418" s="132" t="e">
        <f>'SCREENING INFO'!#REF!</f>
        <v>#REF!</v>
      </c>
      <c r="AH418" s="132" t="e">
        <f>'SCREENING INFO'!#REF!</f>
        <v>#REF!</v>
      </c>
      <c r="AI418" s="132" t="e">
        <f>'SCREENING INFO'!#REF!</f>
        <v>#REF!</v>
      </c>
      <c r="AJ418" s="132" t="e">
        <f>'SCREENING INFO'!#REF!</f>
        <v>#REF!</v>
      </c>
    </row>
    <row r="419" spans="1:36" s="25" customFormat="1" hidden="1">
      <c r="A419" s="106" t="e">
        <f>'SCREENING INFO'!#REF!</f>
        <v>#REF!</v>
      </c>
      <c r="B419" s="106" t="e">
        <f>'SCREENING INFO'!#REF!</f>
        <v>#REF!</v>
      </c>
      <c r="C419" s="106" t="e">
        <f>'SCREENING INFO'!#REF!</f>
        <v>#REF!</v>
      </c>
      <c r="D419" s="129" t="e">
        <f>'SCREENING INFO'!#REF!</f>
        <v>#REF!</v>
      </c>
      <c r="E419" s="130" t="e">
        <f>'SCREENING INFO'!#REF!</f>
        <v>#REF!</v>
      </c>
      <c r="F419" s="233" t="e">
        <f>'SCREENING INFO'!#REF!</f>
        <v>#REF!</v>
      </c>
      <c r="G419" s="141" t="e">
        <f>'SCREENING INFO'!#REF!</f>
        <v>#REF!</v>
      </c>
      <c r="H419" s="130" t="e">
        <f>'SCREENING INFO'!#REF!</f>
        <v>#REF!</v>
      </c>
      <c r="I419" s="130" t="e">
        <f>'SCREENING INFO'!#REF!</f>
        <v>#REF!</v>
      </c>
      <c r="J419" s="140" t="e">
        <f>'SCREENING INFO'!#REF!</f>
        <v>#REF!</v>
      </c>
      <c r="K419" s="140" t="e">
        <f>'SCREENING INFO'!#REF!</f>
        <v>#REF!</v>
      </c>
      <c r="L419" s="222" t="e">
        <f>'SCREENING INFO'!#REF!</f>
        <v>#REF!</v>
      </c>
      <c r="M419" s="221" t="e">
        <f>'SCREENING INFO'!#REF!</f>
        <v>#REF!</v>
      </c>
      <c r="N419" s="223" t="e">
        <f>'SCREENING INFO'!#REF!</f>
        <v>#REF!</v>
      </c>
      <c r="O419" s="140" t="e">
        <f>'SCREENING INFO'!#REF!</f>
        <v>#REF!</v>
      </c>
      <c r="P419" s="224" t="e">
        <f>'SCREENING INFO'!#REF!</f>
        <v>#REF!</v>
      </c>
      <c r="Q419" s="242" t="e">
        <f>'SCREENING INFO'!#REF!</f>
        <v>#REF!</v>
      </c>
      <c r="R419" s="225" t="e">
        <f>'SCREENING INFO'!#REF!</f>
        <v>#REF!</v>
      </c>
      <c r="S419" s="140" t="e">
        <f>'SCREENING INFO'!#REF!</f>
        <v>#REF!</v>
      </c>
      <c r="T419" s="206" t="e">
        <f>'SCREENING INFO'!#REF!</f>
        <v>#REF!</v>
      </c>
      <c r="U419" s="138" t="e">
        <f>'SCREENING INFO'!#REF!</f>
        <v>#REF!</v>
      </c>
      <c r="V419" s="132" t="e">
        <f>'SCREENING INFO'!#REF!</f>
        <v>#REF!</v>
      </c>
      <c r="W419" s="132" t="e">
        <f>'SCREENING INFO'!#REF!</f>
        <v>#REF!</v>
      </c>
      <c r="X419" s="132" t="e">
        <f>'SCREENING INFO'!#REF!</f>
        <v>#REF!</v>
      </c>
      <c r="Y419" s="132" t="e">
        <f>'SCREENING INFO'!#REF!</f>
        <v>#REF!</v>
      </c>
      <c r="Z419" s="132" t="e">
        <f>'SCREENING INFO'!#REF!</f>
        <v>#REF!</v>
      </c>
      <c r="AA419" s="201" t="e">
        <f>'SCREENING INFO'!#REF!</f>
        <v>#REF!</v>
      </c>
      <c r="AB419" s="202" t="e">
        <f>'SCREENING INFO'!#REF!</f>
        <v>#REF!</v>
      </c>
      <c r="AC419" s="132" t="e">
        <f>'SCREENING INFO'!#REF!</f>
        <v>#REF!</v>
      </c>
      <c r="AD419" s="201" t="e">
        <f>'SCREENING INFO'!#REF!</f>
        <v>#REF!</v>
      </c>
      <c r="AE419" s="132" t="e">
        <f>'SCREENING INFO'!#REF!</f>
        <v>#REF!</v>
      </c>
      <c r="AF419" s="132" t="e">
        <f>'SCREENING INFO'!#REF!</f>
        <v>#REF!</v>
      </c>
      <c r="AG419" s="132" t="e">
        <f>'SCREENING INFO'!#REF!</f>
        <v>#REF!</v>
      </c>
      <c r="AH419" s="132" t="e">
        <f>'SCREENING INFO'!#REF!</f>
        <v>#REF!</v>
      </c>
      <c r="AI419" s="132" t="e">
        <f>'SCREENING INFO'!#REF!</f>
        <v>#REF!</v>
      </c>
      <c r="AJ419" s="132" t="e">
        <f>'SCREENING INFO'!#REF!</f>
        <v>#REF!</v>
      </c>
    </row>
    <row r="420" spans="1:36" s="25" customFormat="1" hidden="1">
      <c r="A420" s="106" t="e">
        <f>'SCREENING INFO'!#REF!</f>
        <v>#REF!</v>
      </c>
      <c r="B420" s="106" t="e">
        <f>'SCREENING INFO'!#REF!</f>
        <v>#REF!</v>
      </c>
      <c r="C420" s="106" t="e">
        <f>'SCREENING INFO'!#REF!</f>
        <v>#REF!</v>
      </c>
      <c r="D420" s="129" t="e">
        <f>'SCREENING INFO'!#REF!</f>
        <v>#REF!</v>
      </c>
      <c r="E420" s="130" t="e">
        <f>'SCREENING INFO'!#REF!</f>
        <v>#REF!</v>
      </c>
      <c r="F420" s="233" t="e">
        <f>'SCREENING INFO'!#REF!</f>
        <v>#REF!</v>
      </c>
      <c r="G420" s="141" t="e">
        <f>'SCREENING INFO'!#REF!</f>
        <v>#REF!</v>
      </c>
      <c r="H420" s="130" t="e">
        <f>'SCREENING INFO'!#REF!</f>
        <v>#REF!</v>
      </c>
      <c r="I420" s="130" t="e">
        <f>'SCREENING INFO'!#REF!</f>
        <v>#REF!</v>
      </c>
      <c r="J420" s="140" t="e">
        <f>'SCREENING INFO'!#REF!</f>
        <v>#REF!</v>
      </c>
      <c r="K420" s="140" t="e">
        <f>'SCREENING INFO'!#REF!</f>
        <v>#REF!</v>
      </c>
      <c r="L420" s="222" t="e">
        <f>'SCREENING INFO'!#REF!</f>
        <v>#REF!</v>
      </c>
      <c r="M420" s="221" t="e">
        <f>'SCREENING INFO'!#REF!</f>
        <v>#REF!</v>
      </c>
      <c r="N420" s="223" t="e">
        <f>'SCREENING INFO'!#REF!</f>
        <v>#REF!</v>
      </c>
      <c r="O420" s="140" t="e">
        <f>'SCREENING INFO'!#REF!</f>
        <v>#REF!</v>
      </c>
      <c r="P420" s="224" t="e">
        <f>'SCREENING INFO'!#REF!</f>
        <v>#REF!</v>
      </c>
      <c r="Q420" s="242" t="e">
        <f>'SCREENING INFO'!#REF!</f>
        <v>#REF!</v>
      </c>
      <c r="R420" s="225" t="e">
        <f>'SCREENING INFO'!#REF!</f>
        <v>#REF!</v>
      </c>
      <c r="S420" s="140" t="e">
        <f>'SCREENING INFO'!#REF!</f>
        <v>#REF!</v>
      </c>
      <c r="T420" s="206" t="e">
        <f>'SCREENING INFO'!#REF!</f>
        <v>#REF!</v>
      </c>
      <c r="U420" s="138" t="e">
        <f>'SCREENING INFO'!#REF!</f>
        <v>#REF!</v>
      </c>
      <c r="V420" s="132" t="e">
        <f>'SCREENING INFO'!#REF!</f>
        <v>#REF!</v>
      </c>
      <c r="W420" s="132" t="e">
        <f>'SCREENING INFO'!#REF!</f>
        <v>#REF!</v>
      </c>
      <c r="X420" s="132" t="e">
        <f>'SCREENING INFO'!#REF!</f>
        <v>#REF!</v>
      </c>
      <c r="Y420" s="132" t="e">
        <f>'SCREENING INFO'!#REF!</f>
        <v>#REF!</v>
      </c>
      <c r="Z420" s="132" t="e">
        <f>'SCREENING INFO'!#REF!</f>
        <v>#REF!</v>
      </c>
      <c r="AA420" s="227" t="e">
        <f>'SCREENING INFO'!#REF!</f>
        <v>#REF!</v>
      </c>
      <c r="AB420" s="202" t="e">
        <f>'SCREENING INFO'!#REF!</f>
        <v>#REF!</v>
      </c>
      <c r="AC420" s="132" t="e">
        <f>'SCREENING INFO'!#REF!</f>
        <v>#REF!</v>
      </c>
      <c r="AD420" s="201" t="e">
        <f>'SCREENING INFO'!#REF!</f>
        <v>#REF!</v>
      </c>
      <c r="AE420" s="132" t="e">
        <f>'SCREENING INFO'!#REF!</f>
        <v>#REF!</v>
      </c>
      <c r="AF420" s="132" t="e">
        <f>'SCREENING INFO'!#REF!</f>
        <v>#REF!</v>
      </c>
      <c r="AG420" s="132" t="e">
        <f>'SCREENING INFO'!#REF!</f>
        <v>#REF!</v>
      </c>
      <c r="AH420" s="132" t="e">
        <f>'SCREENING INFO'!#REF!</f>
        <v>#REF!</v>
      </c>
      <c r="AI420" s="132" t="e">
        <f>'SCREENING INFO'!#REF!</f>
        <v>#REF!</v>
      </c>
      <c r="AJ420" s="132" t="e">
        <f>'SCREENING INFO'!#REF!</f>
        <v>#REF!</v>
      </c>
    </row>
    <row r="421" spans="1:36" s="25" customFormat="1" hidden="1">
      <c r="A421" s="106" t="e">
        <f>'SCREENING INFO'!#REF!</f>
        <v>#REF!</v>
      </c>
      <c r="B421" s="106" t="e">
        <f>'SCREENING INFO'!#REF!</f>
        <v>#REF!</v>
      </c>
      <c r="C421" s="106" t="e">
        <f>'SCREENING INFO'!#REF!</f>
        <v>#REF!</v>
      </c>
      <c r="D421" s="135" t="e">
        <f>'SCREENING INFO'!#REF!</f>
        <v>#REF!</v>
      </c>
      <c r="E421" s="130" t="e">
        <f>'SCREENING INFO'!#REF!</f>
        <v>#REF!</v>
      </c>
      <c r="F421" s="233" t="e">
        <f>'SCREENING INFO'!#REF!</f>
        <v>#REF!</v>
      </c>
      <c r="G421" s="141" t="e">
        <f>'SCREENING INFO'!#REF!</f>
        <v>#REF!</v>
      </c>
      <c r="H421" s="130" t="e">
        <f>'SCREENING INFO'!#REF!</f>
        <v>#REF!</v>
      </c>
      <c r="I421" s="130" t="e">
        <f>'SCREENING INFO'!#REF!</f>
        <v>#REF!</v>
      </c>
      <c r="J421" s="140" t="e">
        <f>'SCREENING INFO'!#REF!</f>
        <v>#REF!</v>
      </c>
      <c r="K421" s="140" t="e">
        <f>'SCREENING INFO'!#REF!</f>
        <v>#REF!</v>
      </c>
      <c r="L421" s="222" t="e">
        <f>'SCREENING INFO'!#REF!</f>
        <v>#REF!</v>
      </c>
      <c r="M421" s="221" t="e">
        <f>'SCREENING INFO'!#REF!</f>
        <v>#REF!</v>
      </c>
      <c r="N421" s="223" t="e">
        <f>'SCREENING INFO'!#REF!</f>
        <v>#REF!</v>
      </c>
      <c r="O421" s="140" t="e">
        <f>'SCREENING INFO'!#REF!</f>
        <v>#REF!</v>
      </c>
      <c r="P421" s="224" t="e">
        <f>'SCREENING INFO'!#REF!</f>
        <v>#REF!</v>
      </c>
      <c r="Q421" s="242" t="e">
        <f>'SCREENING INFO'!#REF!</f>
        <v>#REF!</v>
      </c>
      <c r="R421" s="225" t="e">
        <f>'SCREENING INFO'!#REF!</f>
        <v>#REF!</v>
      </c>
      <c r="S421" s="140" t="e">
        <f>'SCREENING INFO'!#REF!</f>
        <v>#REF!</v>
      </c>
      <c r="T421" s="206" t="e">
        <f>'SCREENING INFO'!#REF!</f>
        <v>#REF!</v>
      </c>
      <c r="U421" s="138" t="e">
        <f>'SCREENING INFO'!#REF!</f>
        <v>#REF!</v>
      </c>
      <c r="V421" s="132" t="e">
        <f>'SCREENING INFO'!#REF!</f>
        <v>#REF!</v>
      </c>
      <c r="W421" s="132" t="e">
        <f>'SCREENING INFO'!#REF!</f>
        <v>#REF!</v>
      </c>
      <c r="X421" s="132" t="e">
        <f>'SCREENING INFO'!#REF!</f>
        <v>#REF!</v>
      </c>
      <c r="Y421" s="132" t="e">
        <f>'SCREENING INFO'!#REF!</f>
        <v>#REF!</v>
      </c>
      <c r="Z421" s="132" t="e">
        <f>'SCREENING INFO'!#REF!</f>
        <v>#REF!</v>
      </c>
      <c r="AA421" s="201" t="e">
        <f>'SCREENING INFO'!#REF!</f>
        <v>#REF!</v>
      </c>
      <c r="AB421" s="202" t="e">
        <f>'SCREENING INFO'!#REF!</f>
        <v>#REF!</v>
      </c>
      <c r="AC421" s="132" t="e">
        <f>'SCREENING INFO'!#REF!</f>
        <v>#REF!</v>
      </c>
      <c r="AD421" s="201" t="e">
        <f>'SCREENING INFO'!#REF!</f>
        <v>#REF!</v>
      </c>
      <c r="AE421" s="132" t="e">
        <f>'SCREENING INFO'!#REF!</f>
        <v>#REF!</v>
      </c>
      <c r="AF421" s="132" t="e">
        <f>'SCREENING INFO'!#REF!</f>
        <v>#REF!</v>
      </c>
      <c r="AG421" s="132" t="e">
        <f>'SCREENING INFO'!#REF!</f>
        <v>#REF!</v>
      </c>
      <c r="AH421" s="132" t="e">
        <f>'SCREENING INFO'!#REF!</f>
        <v>#REF!</v>
      </c>
      <c r="AI421" s="132" t="e">
        <f>'SCREENING INFO'!#REF!</f>
        <v>#REF!</v>
      </c>
      <c r="AJ421" s="132" t="e">
        <f>'SCREENING INFO'!#REF!</f>
        <v>#REF!</v>
      </c>
    </row>
    <row r="422" spans="1:36" s="25" customFormat="1" hidden="1">
      <c r="A422" s="106" t="e">
        <f>'SCREENING INFO'!#REF!</f>
        <v>#REF!</v>
      </c>
      <c r="B422" s="106" t="e">
        <f>'SCREENING INFO'!#REF!</f>
        <v>#REF!</v>
      </c>
      <c r="C422" s="106" t="e">
        <f>'SCREENING INFO'!#REF!</f>
        <v>#REF!</v>
      </c>
      <c r="D422" s="135" t="e">
        <f>'SCREENING INFO'!#REF!</f>
        <v>#REF!</v>
      </c>
      <c r="E422" s="130" t="e">
        <f>'SCREENING INFO'!#REF!</f>
        <v>#REF!</v>
      </c>
      <c r="F422" s="233" t="e">
        <f>'SCREENING INFO'!#REF!</f>
        <v>#REF!</v>
      </c>
      <c r="G422" s="141" t="e">
        <f>'SCREENING INFO'!#REF!</f>
        <v>#REF!</v>
      </c>
      <c r="H422" s="130" t="e">
        <f>'SCREENING INFO'!#REF!</f>
        <v>#REF!</v>
      </c>
      <c r="I422" s="130" t="e">
        <f>'SCREENING INFO'!#REF!</f>
        <v>#REF!</v>
      </c>
      <c r="J422" s="140" t="e">
        <f>'SCREENING INFO'!#REF!</f>
        <v>#REF!</v>
      </c>
      <c r="K422" s="140" t="e">
        <f>'SCREENING INFO'!#REF!</f>
        <v>#REF!</v>
      </c>
      <c r="L422" s="222" t="e">
        <f>'SCREENING INFO'!#REF!</f>
        <v>#REF!</v>
      </c>
      <c r="M422" s="221" t="e">
        <f>'SCREENING INFO'!#REF!</f>
        <v>#REF!</v>
      </c>
      <c r="N422" s="223" t="e">
        <f>'SCREENING INFO'!#REF!</f>
        <v>#REF!</v>
      </c>
      <c r="O422" s="140" t="e">
        <f>'SCREENING INFO'!#REF!</f>
        <v>#REF!</v>
      </c>
      <c r="P422" s="224" t="e">
        <f>'SCREENING INFO'!#REF!</f>
        <v>#REF!</v>
      </c>
      <c r="Q422" s="242" t="e">
        <f>'SCREENING INFO'!#REF!</f>
        <v>#REF!</v>
      </c>
      <c r="R422" s="225" t="e">
        <f>'SCREENING INFO'!#REF!</f>
        <v>#REF!</v>
      </c>
      <c r="S422" s="140" t="e">
        <f>'SCREENING INFO'!#REF!</f>
        <v>#REF!</v>
      </c>
      <c r="T422" s="206" t="e">
        <f>'SCREENING INFO'!#REF!</f>
        <v>#REF!</v>
      </c>
      <c r="U422" s="138" t="e">
        <f>'SCREENING INFO'!#REF!</f>
        <v>#REF!</v>
      </c>
      <c r="V422" s="132" t="e">
        <f>'SCREENING INFO'!#REF!</f>
        <v>#REF!</v>
      </c>
      <c r="W422" s="132" t="e">
        <f>'SCREENING INFO'!#REF!</f>
        <v>#REF!</v>
      </c>
      <c r="X422" s="132" t="e">
        <f>'SCREENING INFO'!#REF!</f>
        <v>#REF!</v>
      </c>
      <c r="Y422" s="132" t="e">
        <f>'SCREENING INFO'!#REF!</f>
        <v>#REF!</v>
      </c>
      <c r="Z422" s="132" t="e">
        <f>'SCREENING INFO'!#REF!</f>
        <v>#REF!</v>
      </c>
      <c r="AA422" s="227" t="e">
        <f>'SCREENING INFO'!#REF!</f>
        <v>#REF!</v>
      </c>
      <c r="AB422" s="202" t="e">
        <f>'SCREENING INFO'!#REF!</f>
        <v>#REF!</v>
      </c>
      <c r="AC422" s="132" t="e">
        <f>'SCREENING INFO'!#REF!</f>
        <v>#REF!</v>
      </c>
      <c r="AD422" s="201" t="e">
        <f>'SCREENING INFO'!#REF!</f>
        <v>#REF!</v>
      </c>
      <c r="AE422" s="132" t="e">
        <f>'SCREENING INFO'!#REF!</f>
        <v>#REF!</v>
      </c>
      <c r="AF422" s="132" t="e">
        <f>'SCREENING INFO'!#REF!</f>
        <v>#REF!</v>
      </c>
      <c r="AG422" s="132" t="e">
        <f>'SCREENING INFO'!#REF!</f>
        <v>#REF!</v>
      </c>
      <c r="AH422" s="132" t="e">
        <f>'SCREENING INFO'!#REF!</f>
        <v>#REF!</v>
      </c>
      <c r="AI422" s="132" t="e">
        <f>'SCREENING INFO'!#REF!</f>
        <v>#REF!</v>
      </c>
      <c r="AJ422" s="132" t="e">
        <f>'SCREENING INFO'!#REF!</f>
        <v>#REF!</v>
      </c>
    </row>
    <row r="423" spans="1:36" s="25" customFormat="1" hidden="1">
      <c r="A423" s="106" t="e">
        <f>'SCREENING INFO'!#REF!</f>
        <v>#REF!</v>
      </c>
      <c r="B423" s="106" t="e">
        <f>'SCREENING INFO'!#REF!</f>
        <v>#REF!</v>
      </c>
      <c r="C423" s="106" t="e">
        <f>'SCREENING INFO'!#REF!</f>
        <v>#REF!</v>
      </c>
      <c r="D423" s="116" t="e">
        <f>'SCREENING INFO'!#REF!</f>
        <v>#REF!</v>
      </c>
      <c r="E423" s="200" t="e">
        <f>'SCREENING INFO'!#REF!</f>
        <v>#REF!</v>
      </c>
      <c r="F423" s="232" t="e">
        <f>'SCREENING INFO'!#REF!</f>
        <v>#REF!</v>
      </c>
      <c r="G423" s="132" t="e">
        <f>'SCREENING INFO'!#REF!</f>
        <v>#REF!</v>
      </c>
      <c r="H423" s="138" t="e">
        <f>'SCREENING INFO'!#REF!</f>
        <v>#REF!</v>
      </c>
      <c r="I423" s="138" t="e">
        <f>'SCREENING INFO'!#REF!</f>
        <v>#REF!</v>
      </c>
      <c r="J423" s="140" t="e">
        <f>'SCREENING INFO'!#REF!</f>
        <v>#REF!</v>
      </c>
      <c r="K423" s="140" t="e">
        <f>'SCREENING INFO'!#REF!</f>
        <v>#REF!</v>
      </c>
      <c r="L423" s="222" t="e">
        <f>'SCREENING INFO'!#REF!</f>
        <v>#REF!</v>
      </c>
      <c r="M423" s="221" t="e">
        <f>'SCREENING INFO'!#REF!</f>
        <v>#REF!</v>
      </c>
      <c r="N423" s="223" t="e">
        <f>'SCREENING INFO'!#REF!</f>
        <v>#REF!</v>
      </c>
      <c r="O423" s="140" t="e">
        <f>'SCREENING INFO'!#REF!</f>
        <v>#REF!</v>
      </c>
      <c r="P423" s="224" t="e">
        <f>'SCREENING INFO'!#REF!</f>
        <v>#REF!</v>
      </c>
      <c r="Q423" s="242" t="e">
        <f>'SCREENING INFO'!#REF!</f>
        <v>#REF!</v>
      </c>
      <c r="R423" s="225" t="e">
        <f>'SCREENING INFO'!#REF!</f>
        <v>#REF!</v>
      </c>
      <c r="S423" s="140" t="e">
        <f>'SCREENING INFO'!#REF!</f>
        <v>#REF!</v>
      </c>
      <c r="T423" s="206" t="e">
        <f>'SCREENING INFO'!#REF!</f>
        <v>#REF!</v>
      </c>
      <c r="U423" s="138" t="e">
        <f>'SCREENING INFO'!#REF!</f>
        <v>#REF!</v>
      </c>
      <c r="V423" s="138" t="e">
        <f>'SCREENING INFO'!#REF!</f>
        <v>#REF!</v>
      </c>
      <c r="W423" s="138" t="e">
        <f>'SCREENING INFO'!#REF!</f>
        <v>#REF!</v>
      </c>
      <c r="X423" s="138" t="e">
        <f>'SCREENING INFO'!#REF!</f>
        <v>#REF!</v>
      </c>
      <c r="Y423" s="138" t="e">
        <f>'SCREENING INFO'!#REF!</f>
        <v>#REF!</v>
      </c>
      <c r="Z423" s="138" t="e">
        <f>'SCREENING INFO'!#REF!</f>
        <v>#REF!</v>
      </c>
      <c r="AA423" s="201" t="e">
        <f>'SCREENING INFO'!#REF!</f>
        <v>#REF!</v>
      </c>
      <c r="AB423" s="207" t="e">
        <f>'SCREENING INFO'!#REF!</f>
        <v>#REF!</v>
      </c>
      <c r="AC423" s="138" t="e">
        <f>'SCREENING INFO'!#REF!</f>
        <v>#REF!</v>
      </c>
      <c r="AD423" s="138" t="e">
        <f>'SCREENING INFO'!#REF!</f>
        <v>#REF!</v>
      </c>
      <c r="AE423" s="138" t="e">
        <f>'SCREENING INFO'!#REF!</f>
        <v>#REF!</v>
      </c>
      <c r="AF423" s="138" t="e">
        <f>'SCREENING INFO'!#REF!</f>
        <v>#REF!</v>
      </c>
      <c r="AG423" s="138" t="e">
        <f>'SCREENING INFO'!#REF!</f>
        <v>#REF!</v>
      </c>
      <c r="AH423" s="138" t="e">
        <f>'SCREENING INFO'!#REF!</f>
        <v>#REF!</v>
      </c>
      <c r="AI423" s="138" t="e">
        <f>'SCREENING INFO'!#REF!</f>
        <v>#REF!</v>
      </c>
      <c r="AJ423" s="138" t="e">
        <f>'SCREENING INFO'!#REF!</f>
        <v>#REF!</v>
      </c>
    </row>
    <row r="424" spans="1:36" s="25" customFormat="1" hidden="1">
      <c r="A424" s="106" t="e">
        <f>'SCREENING INFO'!#REF!</f>
        <v>#REF!</v>
      </c>
      <c r="B424" s="106" t="e">
        <f>'SCREENING INFO'!#REF!</f>
        <v>#REF!</v>
      </c>
      <c r="C424" s="106" t="e">
        <f>'SCREENING INFO'!#REF!</f>
        <v>#REF!</v>
      </c>
      <c r="D424" s="116" t="e">
        <f>'SCREENING INFO'!#REF!</f>
        <v>#REF!</v>
      </c>
      <c r="E424" s="200" t="e">
        <f>'SCREENING INFO'!#REF!</f>
        <v>#REF!</v>
      </c>
      <c r="F424" s="232" t="e">
        <f>'SCREENING INFO'!#REF!</f>
        <v>#REF!</v>
      </c>
      <c r="G424" s="132" t="e">
        <f>'SCREENING INFO'!#REF!</f>
        <v>#REF!</v>
      </c>
      <c r="H424" s="138" t="e">
        <f>'SCREENING INFO'!#REF!</f>
        <v>#REF!</v>
      </c>
      <c r="I424" s="138" t="e">
        <f>'SCREENING INFO'!#REF!</f>
        <v>#REF!</v>
      </c>
      <c r="J424" s="140" t="e">
        <f>'SCREENING INFO'!#REF!</f>
        <v>#REF!</v>
      </c>
      <c r="K424" s="140" t="e">
        <f>'SCREENING INFO'!#REF!</f>
        <v>#REF!</v>
      </c>
      <c r="L424" s="222" t="e">
        <f>'SCREENING INFO'!#REF!</f>
        <v>#REF!</v>
      </c>
      <c r="M424" s="221" t="e">
        <f>'SCREENING INFO'!#REF!</f>
        <v>#REF!</v>
      </c>
      <c r="N424" s="223" t="e">
        <f>'SCREENING INFO'!#REF!</f>
        <v>#REF!</v>
      </c>
      <c r="O424" s="140" t="e">
        <f>'SCREENING INFO'!#REF!</f>
        <v>#REF!</v>
      </c>
      <c r="P424" s="224" t="e">
        <f>'SCREENING INFO'!#REF!</f>
        <v>#REF!</v>
      </c>
      <c r="Q424" s="242" t="e">
        <f>'SCREENING INFO'!#REF!</f>
        <v>#REF!</v>
      </c>
      <c r="R424" s="225" t="e">
        <f>'SCREENING INFO'!#REF!</f>
        <v>#REF!</v>
      </c>
      <c r="S424" s="140" t="e">
        <f>'SCREENING INFO'!#REF!</f>
        <v>#REF!</v>
      </c>
      <c r="T424" s="206" t="e">
        <f>'SCREENING INFO'!#REF!</f>
        <v>#REF!</v>
      </c>
      <c r="U424" s="138" t="e">
        <f>'SCREENING INFO'!#REF!</f>
        <v>#REF!</v>
      </c>
      <c r="V424" s="138" t="e">
        <f>'SCREENING INFO'!#REF!</f>
        <v>#REF!</v>
      </c>
      <c r="W424" s="138" t="e">
        <f>'SCREENING INFO'!#REF!</f>
        <v>#REF!</v>
      </c>
      <c r="X424" s="138" t="e">
        <f>'SCREENING INFO'!#REF!</f>
        <v>#REF!</v>
      </c>
      <c r="Y424" s="138" t="e">
        <f>'SCREENING INFO'!#REF!</f>
        <v>#REF!</v>
      </c>
      <c r="Z424" s="138" t="e">
        <f>'SCREENING INFO'!#REF!</f>
        <v>#REF!</v>
      </c>
      <c r="AA424" s="201" t="e">
        <f>'SCREENING INFO'!#REF!</f>
        <v>#REF!</v>
      </c>
      <c r="AB424" s="207" t="e">
        <f>'SCREENING INFO'!#REF!</f>
        <v>#REF!</v>
      </c>
      <c r="AC424" s="138" t="e">
        <f>'SCREENING INFO'!#REF!</f>
        <v>#REF!</v>
      </c>
      <c r="AD424" s="138" t="e">
        <f>'SCREENING INFO'!#REF!</f>
        <v>#REF!</v>
      </c>
      <c r="AE424" s="138" t="e">
        <f>'SCREENING INFO'!#REF!</f>
        <v>#REF!</v>
      </c>
      <c r="AF424" s="138" t="e">
        <f>'SCREENING INFO'!#REF!</f>
        <v>#REF!</v>
      </c>
      <c r="AG424" s="138" t="e">
        <f>'SCREENING INFO'!#REF!</f>
        <v>#REF!</v>
      </c>
      <c r="AH424" s="138" t="e">
        <f>'SCREENING INFO'!#REF!</f>
        <v>#REF!</v>
      </c>
      <c r="AI424" s="138" t="e">
        <f>'SCREENING INFO'!#REF!</f>
        <v>#REF!</v>
      </c>
      <c r="AJ424" s="138" t="e">
        <f>'SCREENING INFO'!#REF!</f>
        <v>#REF!</v>
      </c>
    </row>
    <row r="425" spans="1:36" s="25" customFormat="1" hidden="1">
      <c r="A425" s="106" t="e">
        <f>'SCREENING INFO'!#REF!</f>
        <v>#REF!</v>
      </c>
      <c r="B425" s="106" t="e">
        <f>'SCREENING INFO'!#REF!</f>
        <v>#REF!</v>
      </c>
      <c r="C425" s="106" t="e">
        <f>'SCREENING INFO'!#REF!</f>
        <v>#REF!</v>
      </c>
      <c r="D425" s="116" t="e">
        <f>'SCREENING INFO'!#REF!</f>
        <v>#REF!</v>
      </c>
      <c r="E425" s="200" t="e">
        <f>'SCREENING INFO'!#REF!</f>
        <v>#REF!</v>
      </c>
      <c r="F425" s="232" t="e">
        <f>'SCREENING INFO'!#REF!</f>
        <v>#REF!</v>
      </c>
      <c r="G425" s="132" t="e">
        <f>'SCREENING INFO'!#REF!</f>
        <v>#REF!</v>
      </c>
      <c r="H425" s="138" t="e">
        <f>'SCREENING INFO'!#REF!</f>
        <v>#REF!</v>
      </c>
      <c r="I425" s="138" t="e">
        <f>'SCREENING INFO'!#REF!</f>
        <v>#REF!</v>
      </c>
      <c r="J425" s="140" t="e">
        <f>'SCREENING INFO'!#REF!</f>
        <v>#REF!</v>
      </c>
      <c r="K425" s="140" t="e">
        <f>'SCREENING INFO'!#REF!</f>
        <v>#REF!</v>
      </c>
      <c r="L425" s="222" t="e">
        <f>'SCREENING INFO'!#REF!</f>
        <v>#REF!</v>
      </c>
      <c r="M425" s="221" t="e">
        <f>'SCREENING INFO'!#REF!</f>
        <v>#REF!</v>
      </c>
      <c r="N425" s="223" t="e">
        <f>'SCREENING INFO'!#REF!</f>
        <v>#REF!</v>
      </c>
      <c r="O425" s="140" t="e">
        <f>'SCREENING INFO'!#REF!</f>
        <v>#REF!</v>
      </c>
      <c r="P425" s="224" t="e">
        <f>'SCREENING INFO'!#REF!</f>
        <v>#REF!</v>
      </c>
      <c r="Q425" s="242" t="e">
        <f>'SCREENING INFO'!#REF!</f>
        <v>#REF!</v>
      </c>
      <c r="R425" s="225" t="e">
        <f>'SCREENING INFO'!#REF!</f>
        <v>#REF!</v>
      </c>
      <c r="S425" s="140" t="e">
        <f>'SCREENING INFO'!#REF!</f>
        <v>#REF!</v>
      </c>
      <c r="T425" s="206" t="e">
        <f>'SCREENING INFO'!#REF!</f>
        <v>#REF!</v>
      </c>
      <c r="U425" s="138" t="e">
        <f>'SCREENING INFO'!#REF!</f>
        <v>#REF!</v>
      </c>
      <c r="V425" s="138" t="e">
        <f>'SCREENING INFO'!#REF!</f>
        <v>#REF!</v>
      </c>
      <c r="W425" s="138" t="e">
        <f>'SCREENING INFO'!#REF!</f>
        <v>#REF!</v>
      </c>
      <c r="X425" s="138" t="e">
        <f>'SCREENING INFO'!#REF!</f>
        <v>#REF!</v>
      </c>
      <c r="Y425" s="138" t="e">
        <f>'SCREENING INFO'!#REF!</f>
        <v>#REF!</v>
      </c>
      <c r="Z425" s="138" t="e">
        <f>'SCREENING INFO'!#REF!</f>
        <v>#REF!</v>
      </c>
      <c r="AA425" s="201" t="e">
        <f>'SCREENING INFO'!#REF!</f>
        <v>#REF!</v>
      </c>
      <c r="AB425" s="207" t="e">
        <f>'SCREENING INFO'!#REF!</f>
        <v>#REF!</v>
      </c>
      <c r="AC425" s="138" t="e">
        <f>'SCREENING INFO'!#REF!</f>
        <v>#REF!</v>
      </c>
      <c r="AD425" s="138" t="e">
        <f>'SCREENING INFO'!#REF!</f>
        <v>#REF!</v>
      </c>
      <c r="AE425" s="138" t="e">
        <f>'SCREENING INFO'!#REF!</f>
        <v>#REF!</v>
      </c>
      <c r="AF425" s="138" t="e">
        <f>'SCREENING INFO'!#REF!</f>
        <v>#REF!</v>
      </c>
      <c r="AG425" s="138" t="e">
        <f>'SCREENING INFO'!#REF!</f>
        <v>#REF!</v>
      </c>
      <c r="AH425" s="138" t="e">
        <f>'SCREENING INFO'!#REF!</f>
        <v>#REF!</v>
      </c>
      <c r="AI425" s="138" t="e">
        <f>'SCREENING INFO'!#REF!</f>
        <v>#REF!</v>
      </c>
      <c r="AJ425" s="138" t="e">
        <f>'SCREENING INFO'!#REF!</f>
        <v>#REF!</v>
      </c>
    </row>
    <row r="426" spans="1:36" s="25" customFormat="1" hidden="1">
      <c r="A426" s="106" t="e">
        <f>'SCREENING INFO'!#REF!</f>
        <v>#REF!</v>
      </c>
      <c r="B426" s="106" t="e">
        <f>'SCREENING INFO'!#REF!</f>
        <v>#REF!</v>
      </c>
      <c r="C426" s="106" t="e">
        <f>'SCREENING INFO'!#REF!</f>
        <v>#REF!</v>
      </c>
      <c r="D426" s="116" t="e">
        <f>'SCREENING INFO'!#REF!</f>
        <v>#REF!</v>
      </c>
      <c r="E426" s="200" t="e">
        <f>'SCREENING INFO'!#REF!</f>
        <v>#REF!</v>
      </c>
      <c r="F426" s="232" t="e">
        <f>'SCREENING INFO'!#REF!</f>
        <v>#REF!</v>
      </c>
      <c r="G426" s="132" t="e">
        <f>'SCREENING INFO'!#REF!</f>
        <v>#REF!</v>
      </c>
      <c r="H426" s="138" t="e">
        <f>'SCREENING INFO'!#REF!</f>
        <v>#REF!</v>
      </c>
      <c r="I426" s="138" t="e">
        <f>'SCREENING INFO'!#REF!</f>
        <v>#REF!</v>
      </c>
      <c r="J426" s="140" t="e">
        <f>'SCREENING INFO'!#REF!</f>
        <v>#REF!</v>
      </c>
      <c r="K426" s="140" t="e">
        <f>'SCREENING INFO'!#REF!</f>
        <v>#REF!</v>
      </c>
      <c r="L426" s="243" t="e">
        <f>'SCREENING INFO'!#REF!</f>
        <v>#REF!</v>
      </c>
      <c r="M426" s="221" t="e">
        <f>'SCREENING INFO'!#REF!</f>
        <v>#REF!</v>
      </c>
      <c r="N426" s="223" t="e">
        <f>'SCREENING INFO'!#REF!</f>
        <v>#REF!</v>
      </c>
      <c r="O426" s="140" t="e">
        <f>'SCREENING INFO'!#REF!</f>
        <v>#REF!</v>
      </c>
      <c r="P426" s="224" t="e">
        <f>'SCREENING INFO'!#REF!</f>
        <v>#REF!</v>
      </c>
      <c r="Q426" s="242" t="e">
        <f>'SCREENING INFO'!#REF!</f>
        <v>#REF!</v>
      </c>
      <c r="R426" s="225" t="e">
        <f>'SCREENING INFO'!#REF!</f>
        <v>#REF!</v>
      </c>
      <c r="S426" s="140" t="e">
        <f>'SCREENING INFO'!#REF!</f>
        <v>#REF!</v>
      </c>
      <c r="T426" s="206" t="e">
        <f>'SCREENING INFO'!#REF!</f>
        <v>#REF!</v>
      </c>
      <c r="U426" s="138" t="e">
        <f>'SCREENING INFO'!#REF!</f>
        <v>#REF!</v>
      </c>
      <c r="V426" s="138" t="e">
        <f>'SCREENING INFO'!#REF!</f>
        <v>#REF!</v>
      </c>
      <c r="W426" s="138" t="e">
        <f>'SCREENING INFO'!#REF!</f>
        <v>#REF!</v>
      </c>
      <c r="X426" s="138" t="e">
        <f>'SCREENING INFO'!#REF!</f>
        <v>#REF!</v>
      </c>
      <c r="Y426" s="138" t="e">
        <f>'SCREENING INFO'!#REF!</f>
        <v>#REF!</v>
      </c>
      <c r="Z426" s="138" t="e">
        <f>'SCREENING INFO'!#REF!</f>
        <v>#REF!</v>
      </c>
      <c r="AA426" s="201" t="e">
        <f>'SCREENING INFO'!#REF!</f>
        <v>#REF!</v>
      </c>
      <c r="AB426" s="207" t="e">
        <f>'SCREENING INFO'!#REF!</f>
        <v>#REF!</v>
      </c>
      <c r="AC426" s="138" t="e">
        <f>'SCREENING INFO'!#REF!</f>
        <v>#REF!</v>
      </c>
      <c r="AD426" s="138" t="e">
        <f>'SCREENING INFO'!#REF!</f>
        <v>#REF!</v>
      </c>
      <c r="AE426" s="138" t="e">
        <f>'SCREENING INFO'!#REF!</f>
        <v>#REF!</v>
      </c>
      <c r="AF426" s="138" t="e">
        <f>'SCREENING INFO'!#REF!</f>
        <v>#REF!</v>
      </c>
      <c r="AG426" s="138" t="e">
        <f>'SCREENING INFO'!#REF!</f>
        <v>#REF!</v>
      </c>
      <c r="AH426" s="138" t="e">
        <f>'SCREENING INFO'!#REF!</f>
        <v>#REF!</v>
      </c>
      <c r="AI426" s="138" t="e">
        <f>'SCREENING INFO'!#REF!</f>
        <v>#REF!</v>
      </c>
      <c r="AJ426" s="138" t="e">
        <f>'SCREENING INFO'!#REF!</f>
        <v>#REF!</v>
      </c>
    </row>
    <row r="427" spans="1:36" hidden="1">
      <c r="A427" s="106" t="e">
        <f>'SCREENING INFO'!#REF!</f>
        <v>#REF!</v>
      </c>
      <c r="B427" s="106" t="e">
        <f>'SCREENING INFO'!#REF!</f>
        <v>#REF!</v>
      </c>
      <c r="C427" s="106" t="e">
        <f>'SCREENING INFO'!#REF!</f>
        <v>#REF!</v>
      </c>
      <c r="D427" s="130" t="e">
        <f>'SCREENING INFO'!#REF!</f>
        <v>#REF!</v>
      </c>
      <c r="E427" s="259" t="e">
        <f>'SCREENING INFO'!#REF!</f>
        <v>#REF!</v>
      </c>
      <c r="F427" s="260" t="e">
        <f>'SCREENING INFO'!#REF!</f>
        <v>#REF!</v>
      </c>
      <c r="G427" s="261" t="e">
        <f>'SCREENING INFO'!#REF!</f>
        <v>#REF!</v>
      </c>
      <c r="H427" s="259" t="e">
        <f>'SCREENING INFO'!#REF!</f>
        <v>#REF!</v>
      </c>
      <c r="I427" s="259" t="e">
        <f>'SCREENING INFO'!#REF!</f>
        <v>#REF!</v>
      </c>
      <c r="J427" s="262" t="e">
        <f>'SCREENING INFO'!#REF!</f>
        <v>#REF!</v>
      </c>
      <c r="K427" s="262" t="e">
        <f>'SCREENING INFO'!#REF!</f>
        <v>#REF!</v>
      </c>
      <c r="L427" s="245" t="e">
        <f>'SCREENING INFO'!#REF!</f>
        <v>#REF!</v>
      </c>
      <c r="M427" s="263" t="e">
        <f>'SCREENING INFO'!#REF!</f>
        <v>#REF!</v>
      </c>
      <c r="N427" s="264" t="e">
        <f>'SCREENING INFO'!#REF!</f>
        <v>#REF!</v>
      </c>
      <c r="O427" s="265" t="e">
        <f>'SCREENING INFO'!#REF!</f>
        <v>#REF!</v>
      </c>
      <c r="P427" s="224" t="e">
        <f>'SCREENING INFO'!#REF!</f>
        <v>#REF!</v>
      </c>
      <c r="Q427" s="266" t="e">
        <f>'SCREENING INFO'!#REF!</f>
        <v>#REF!</v>
      </c>
      <c r="R427" s="267" t="e">
        <f>'SCREENING INFO'!#REF!</f>
        <v>#REF!</v>
      </c>
      <c r="S427" s="265" t="e">
        <f>'SCREENING INFO'!#REF!</f>
        <v>#REF!</v>
      </c>
      <c r="T427" s="268" t="e">
        <f>'SCREENING INFO'!#REF!</f>
        <v>#REF!</v>
      </c>
      <c r="U427" s="207" t="e">
        <f>'SCREENING INFO'!#REF!</f>
        <v>#REF!</v>
      </c>
      <c r="V427" s="202" t="e">
        <f>'SCREENING INFO'!#REF!</f>
        <v>#REF!</v>
      </c>
      <c r="W427" s="202" t="e">
        <f>'SCREENING INFO'!#REF!</f>
        <v>#REF!</v>
      </c>
      <c r="X427" s="202" t="e">
        <f>'SCREENING INFO'!#REF!</f>
        <v>#REF!</v>
      </c>
      <c r="Y427" s="202" t="e">
        <f>'SCREENING INFO'!#REF!</f>
        <v>#REF!</v>
      </c>
      <c r="Z427" s="202" t="e">
        <f>'SCREENING INFO'!#REF!</f>
        <v>#REF!</v>
      </c>
      <c r="AA427" s="201" t="e">
        <f>'SCREENING INFO'!#REF!</f>
        <v>#REF!</v>
      </c>
      <c r="AB427" s="202" t="e">
        <f>'SCREENING INFO'!#REF!</f>
        <v>#REF!</v>
      </c>
      <c r="AC427" s="202" t="e">
        <f>'SCREENING INFO'!#REF!</f>
        <v>#REF!</v>
      </c>
      <c r="AD427" s="201" t="e">
        <f>'SCREENING INFO'!#REF!</f>
        <v>#REF!</v>
      </c>
      <c r="AE427" s="202" t="e">
        <f>'SCREENING INFO'!#REF!</f>
        <v>#REF!</v>
      </c>
      <c r="AF427" s="202" t="e">
        <f>'SCREENING INFO'!#REF!</f>
        <v>#REF!</v>
      </c>
      <c r="AG427" s="202" t="e">
        <f>'SCREENING INFO'!#REF!</f>
        <v>#REF!</v>
      </c>
      <c r="AH427" s="202" t="e">
        <f>'SCREENING INFO'!#REF!</f>
        <v>#REF!</v>
      </c>
      <c r="AI427" s="202" t="e">
        <f>'SCREENING INFO'!#REF!</f>
        <v>#REF!</v>
      </c>
      <c r="AJ427" s="202" t="e">
        <f>'SCREENING INFO'!#REF!</f>
        <v>#REF!</v>
      </c>
    </row>
    <row r="428" spans="1:36" hidden="1">
      <c r="A428" s="106" t="e">
        <f>'SCREENING INFO'!#REF!</f>
        <v>#REF!</v>
      </c>
      <c r="B428" s="106" t="e">
        <f>'SCREENING INFO'!#REF!</f>
        <v>#REF!</v>
      </c>
      <c r="C428" s="106" t="e">
        <f>'SCREENING INFO'!#REF!</f>
        <v>#REF!</v>
      </c>
      <c r="D428" s="130" t="e">
        <f>'SCREENING INFO'!#REF!</f>
        <v>#REF!</v>
      </c>
      <c r="E428" s="259" t="e">
        <f>'SCREENING INFO'!#REF!</f>
        <v>#REF!</v>
      </c>
      <c r="F428" s="260" t="e">
        <f>'SCREENING INFO'!#REF!</f>
        <v>#REF!</v>
      </c>
      <c r="G428" s="261" t="e">
        <f>'SCREENING INFO'!#REF!</f>
        <v>#REF!</v>
      </c>
      <c r="H428" s="259" t="e">
        <f>'SCREENING INFO'!#REF!</f>
        <v>#REF!</v>
      </c>
      <c r="I428" s="259" t="e">
        <f>'SCREENING INFO'!#REF!</f>
        <v>#REF!</v>
      </c>
      <c r="J428" s="262" t="e">
        <f>'SCREENING INFO'!#REF!</f>
        <v>#REF!</v>
      </c>
      <c r="K428" s="262" t="e">
        <f>'SCREENING INFO'!#REF!</f>
        <v>#REF!</v>
      </c>
      <c r="L428" s="245" t="e">
        <f>'SCREENING INFO'!#REF!</f>
        <v>#REF!</v>
      </c>
      <c r="M428" s="263" t="e">
        <f>'SCREENING INFO'!#REF!</f>
        <v>#REF!</v>
      </c>
      <c r="N428" s="264" t="e">
        <f>'SCREENING INFO'!#REF!</f>
        <v>#REF!</v>
      </c>
      <c r="O428" s="265" t="e">
        <f>'SCREENING INFO'!#REF!</f>
        <v>#REF!</v>
      </c>
      <c r="P428" s="224" t="e">
        <f>'SCREENING INFO'!#REF!</f>
        <v>#REF!</v>
      </c>
      <c r="Q428" s="266" t="e">
        <f>'SCREENING INFO'!#REF!</f>
        <v>#REF!</v>
      </c>
      <c r="R428" s="267" t="e">
        <f>'SCREENING INFO'!#REF!</f>
        <v>#REF!</v>
      </c>
      <c r="S428" s="265" t="e">
        <f>'SCREENING INFO'!#REF!</f>
        <v>#REF!</v>
      </c>
      <c r="T428" s="268" t="e">
        <f>'SCREENING INFO'!#REF!</f>
        <v>#REF!</v>
      </c>
      <c r="U428" s="207" t="e">
        <f>'SCREENING INFO'!#REF!</f>
        <v>#REF!</v>
      </c>
      <c r="V428" s="269" t="e">
        <f>'SCREENING INFO'!#REF!</f>
        <v>#REF!</v>
      </c>
      <c r="W428" s="202" t="e">
        <f>'SCREENING INFO'!#REF!</f>
        <v>#REF!</v>
      </c>
      <c r="X428" s="202" t="e">
        <f>'SCREENING INFO'!#REF!</f>
        <v>#REF!</v>
      </c>
      <c r="Y428" s="202" t="e">
        <f>'SCREENING INFO'!#REF!</f>
        <v>#REF!</v>
      </c>
      <c r="Z428" s="202" t="e">
        <f>'SCREENING INFO'!#REF!</f>
        <v>#REF!</v>
      </c>
      <c r="AA428" s="201" t="e">
        <f>'SCREENING INFO'!#REF!</f>
        <v>#REF!</v>
      </c>
      <c r="AB428" s="202" t="e">
        <f>'SCREENING INFO'!#REF!</f>
        <v>#REF!</v>
      </c>
      <c r="AC428" s="202" t="e">
        <f>'SCREENING INFO'!#REF!</f>
        <v>#REF!</v>
      </c>
      <c r="AD428" s="201" t="e">
        <f>'SCREENING INFO'!#REF!</f>
        <v>#REF!</v>
      </c>
      <c r="AE428" s="202" t="e">
        <f>'SCREENING INFO'!#REF!</f>
        <v>#REF!</v>
      </c>
      <c r="AF428" s="202" t="e">
        <f>'SCREENING INFO'!#REF!</f>
        <v>#REF!</v>
      </c>
      <c r="AG428" s="202" t="e">
        <f>'SCREENING INFO'!#REF!</f>
        <v>#REF!</v>
      </c>
      <c r="AH428" s="202" t="e">
        <f>'SCREENING INFO'!#REF!</f>
        <v>#REF!</v>
      </c>
      <c r="AI428" s="202" t="e">
        <f>'SCREENING INFO'!#REF!</f>
        <v>#REF!</v>
      </c>
      <c r="AJ428" s="202" t="e">
        <f>'SCREENING INFO'!#REF!</f>
        <v>#REF!</v>
      </c>
    </row>
    <row r="429" spans="1:36" hidden="1">
      <c r="A429" s="106" t="e">
        <f>'SCREENING INFO'!#REF!</f>
        <v>#REF!</v>
      </c>
      <c r="B429" s="106" t="e">
        <f>'SCREENING INFO'!#REF!</f>
        <v>#REF!</v>
      </c>
      <c r="C429" s="106" t="e">
        <f>'SCREENING INFO'!#REF!</f>
        <v>#REF!</v>
      </c>
      <c r="D429" s="130" t="e">
        <f>'SCREENING INFO'!#REF!</f>
        <v>#REF!</v>
      </c>
      <c r="E429" s="259" t="e">
        <f>'SCREENING INFO'!#REF!</f>
        <v>#REF!</v>
      </c>
      <c r="F429" s="260" t="e">
        <f>'SCREENING INFO'!#REF!</f>
        <v>#REF!</v>
      </c>
      <c r="G429" s="261" t="e">
        <f>'SCREENING INFO'!#REF!</f>
        <v>#REF!</v>
      </c>
      <c r="H429" s="259" t="e">
        <f>'SCREENING INFO'!#REF!</f>
        <v>#REF!</v>
      </c>
      <c r="I429" s="259" t="e">
        <f>'SCREENING INFO'!#REF!</f>
        <v>#REF!</v>
      </c>
      <c r="J429" s="262" t="e">
        <f>'SCREENING INFO'!#REF!</f>
        <v>#REF!</v>
      </c>
      <c r="K429" s="262" t="e">
        <f>'SCREENING INFO'!#REF!</f>
        <v>#REF!</v>
      </c>
      <c r="L429" s="245" t="e">
        <f>'SCREENING INFO'!#REF!</f>
        <v>#REF!</v>
      </c>
      <c r="M429" s="263" t="e">
        <f>'SCREENING INFO'!#REF!</f>
        <v>#REF!</v>
      </c>
      <c r="N429" s="264" t="e">
        <f>'SCREENING INFO'!#REF!</f>
        <v>#REF!</v>
      </c>
      <c r="O429" s="265" t="e">
        <f>'SCREENING INFO'!#REF!</f>
        <v>#REF!</v>
      </c>
      <c r="P429" s="224" t="e">
        <f>'SCREENING INFO'!#REF!</f>
        <v>#REF!</v>
      </c>
      <c r="Q429" s="266" t="e">
        <f>'SCREENING INFO'!#REF!</f>
        <v>#REF!</v>
      </c>
      <c r="R429" s="267" t="e">
        <f>'SCREENING INFO'!#REF!</f>
        <v>#REF!</v>
      </c>
      <c r="S429" s="265" t="e">
        <f>'SCREENING INFO'!#REF!</f>
        <v>#REF!</v>
      </c>
      <c r="T429" s="268" t="e">
        <f>'SCREENING INFO'!#REF!</f>
        <v>#REF!</v>
      </c>
      <c r="U429" s="207" t="e">
        <f>'SCREENING INFO'!#REF!</f>
        <v>#REF!</v>
      </c>
      <c r="V429" s="202" t="e">
        <f>'SCREENING INFO'!#REF!</f>
        <v>#REF!</v>
      </c>
      <c r="W429" s="202" t="e">
        <f>'SCREENING INFO'!#REF!</f>
        <v>#REF!</v>
      </c>
      <c r="X429" s="202" t="e">
        <f>'SCREENING INFO'!#REF!</f>
        <v>#REF!</v>
      </c>
      <c r="Y429" s="202" t="e">
        <f>'SCREENING INFO'!#REF!</f>
        <v>#REF!</v>
      </c>
      <c r="Z429" s="202" t="e">
        <f>'SCREENING INFO'!#REF!</f>
        <v>#REF!</v>
      </c>
      <c r="AA429" s="201" t="e">
        <f>'SCREENING INFO'!#REF!</f>
        <v>#REF!</v>
      </c>
      <c r="AB429" s="202" t="e">
        <f>'SCREENING INFO'!#REF!</f>
        <v>#REF!</v>
      </c>
      <c r="AC429" s="202" t="e">
        <f>'SCREENING INFO'!#REF!</f>
        <v>#REF!</v>
      </c>
      <c r="AD429" s="201" t="e">
        <f>'SCREENING INFO'!#REF!</f>
        <v>#REF!</v>
      </c>
      <c r="AE429" s="202" t="e">
        <f>'SCREENING INFO'!#REF!</f>
        <v>#REF!</v>
      </c>
      <c r="AF429" s="202" t="e">
        <f>'SCREENING INFO'!#REF!</f>
        <v>#REF!</v>
      </c>
      <c r="AG429" s="202" t="e">
        <f>'SCREENING INFO'!#REF!</f>
        <v>#REF!</v>
      </c>
      <c r="AH429" s="202" t="e">
        <f>'SCREENING INFO'!#REF!</f>
        <v>#REF!</v>
      </c>
      <c r="AI429" s="202" t="e">
        <f>'SCREENING INFO'!#REF!</f>
        <v>#REF!</v>
      </c>
      <c r="AJ429" s="202" t="e">
        <f>'SCREENING INFO'!#REF!</f>
        <v>#REF!</v>
      </c>
    </row>
    <row r="430" spans="1:36" hidden="1">
      <c r="A430" s="106" t="e">
        <f>'SCREENING INFO'!#REF!</f>
        <v>#REF!</v>
      </c>
      <c r="B430" s="106" t="e">
        <f>'SCREENING INFO'!#REF!</f>
        <v>#REF!</v>
      </c>
      <c r="C430" s="106" t="e">
        <f>'SCREENING INFO'!#REF!</f>
        <v>#REF!</v>
      </c>
      <c r="D430" s="130" t="e">
        <f>'SCREENING INFO'!#REF!</f>
        <v>#REF!</v>
      </c>
      <c r="E430" s="259" t="e">
        <f>'SCREENING INFO'!#REF!</f>
        <v>#REF!</v>
      </c>
      <c r="F430" s="260" t="e">
        <f>'SCREENING INFO'!#REF!</f>
        <v>#REF!</v>
      </c>
      <c r="G430" s="261" t="e">
        <f>'SCREENING INFO'!#REF!</f>
        <v>#REF!</v>
      </c>
      <c r="H430" s="259" t="e">
        <f>'SCREENING INFO'!#REF!</f>
        <v>#REF!</v>
      </c>
      <c r="I430" s="259" t="e">
        <f>'SCREENING INFO'!#REF!</f>
        <v>#REF!</v>
      </c>
      <c r="J430" s="262" t="e">
        <f>'SCREENING INFO'!#REF!</f>
        <v>#REF!</v>
      </c>
      <c r="K430" s="262" t="e">
        <f>'SCREENING INFO'!#REF!</f>
        <v>#REF!</v>
      </c>
      <c r="L430" s="245" t="e">
        <f>'SCREENING INFO'!#REF!</f>
        <v>#REF!</v>
      </c>
      <c r="M430" s="263" t="e">
        <f>'SCREENING INFO'!#REF!</f>
        <v>#REF!</v>
      </c>
      <c r="N430" s="264" t="e">
        <f>'SCREENING INFO'!#REF!</f>
        <v>#REF!</v>
      </c>
      <c r="O430" s="265" t="e">
        <f>'SCREENING INFO'!#REF!</f>
        <v>#REF!</v>
      </c>
      <c r="P430" s="224" t="e">
        <f>'SCREENING INFO'!#REF!</f>
        <v>#REF!</v>
      </c>
      <c r="Q430" s="266" t="e">
        <f>'SCREENING INFO'!#REF!</f>
        <v>#REF!</v>
      </c>
      <c r="R430" s="267" t="e">
        <f>'SCREENING INFO'!#REF!</f>
        <v>#REF!</v>
      </c>
      <c r="S430" s="265" t="e">
        <f>'SCREENING INFO'!#REF!</f>
        <v>#REF!</v>
      </c>
      <c r="T430" s="268" t="e">
        <f>'SCREENING INFO'!#REF!</f>
        <v>#REF!</v>
      </c>
      <c r="U430" s="207" t="e">
        <f>'SCREENING INFO'!#REF!</f>
        <v>#REF!</v>
      </c>
      <c r="V430" s="269" t="e">
        <f>'SCREENING INFO'!#REF!</f>
        <v>#REF!</v>
      </c>
      <c r="W430" s="202" t="e">
        <f>'SCREENING INFO'!#REF!</f>
        <v>#REF!</v>
      </c>
      <c r="X430" s="202" t="e">
        <f>'SCREENING INFO'!#REF!</f>
        <v>#REF!</v>
      </c>
      <c r="Y430" s="202" t="e">
        <f>'SCREENING INFO'!#REF!</f>
        <v>#REF!</v>
      </c>
      <c r="Z430" s="202" t="e">
        <f>'SCREENING INFO'!#REF!</f>
        <v>#REF!</v>
      </c>
      <c r="AA430" s="201" t="e">
        <f>'SCREENING INFO'!#REF!</f>
        <v>#REF!</v>
      </c>
      <c r="AB430" s="202" t="e">
        <f>'SCREENING INFO'!#REF!</f>
        <v>#REF!</v>
      </c>
      <c r="AC430" s="202" t="e">
        <f>'SCREENING INFO'!#REF!</f>
        <v>#REF!</v>
      </c>
      <c r="AD430" s="201" t="e">
        <f>'SCREENING INFO'!#REF!</f>
        <v>#REF!</v>
      </c>
      <c r="AE430" s="202" t="e">
        <f>'SCREENING INFO'!#REF!</f>
        <v>#REF!</v>
      </c>
      <c r="AF430" s="202" t="e">
        <f>'SCREENING INFO'!#REF!</f>
        <v>#REF!</v>
      </c>
      <c r="AG430" s="202" t="e">
        <f>'SCREENING INFO'!#REF!</f>
        <v>#REF!</v>
      </c>
      <c r="AH430" s="202" t="e">
        <f>'SCREENING INFO'!#REF!</f>
        <v>#REF!</v>
      </c>
      <c r="AI430" s="202" t="e">
        <f>'SCREENING INFO'!#REF!</f>
        <v>#REF!</v>
      </c>
      <c r="AJ430" s="202" t="e">
        <f>'SCREENING INFO'!#REF!</f>
        <v>#REF!</v>
      </c>
    </row>
    <row r="431" spans="1:36" s="25" customFormat="1" hidden="1">
      <c r="A431" s="106" t="e">
        <f>'SCREENING INFO'!#REF!</f>
        <v>#REF!</v>
      </c>
      <c r="B431" s="106" t="e">
        <f>'SCREENING INFO'!#REF!</f>
        <v>#REF!</v>
      </c>
      <c r="C431" s="106" t="e">
        <f>'SCREENING INFO'!#REF!</f>
        <v>#REF!</v>
      </c>
      <c r="D431" s="116" t="e">
        <f>'SCREENING INFO'!#REF!</f>
        <v>#REF!</v>
      </c>
      <c r="E431" s="200" t="e">
        <f>'SCREENING INFO'!#REF!</f>
        <v>#REF!</v>
      </c>
      <c r="F431" s="232" t="e">
        <f>'SCREENING INFO'!#REF!</f>
        <v>#REF!</v>
      </c>
      <c r="G431" s="132" t="e">
        <f>'SCREENING INFO'!#REF!</f>
        <v>#REF!</v>
      </c>
      <c r="H431" s="138" t="e">
        <f>'SCREENING INFO'!#REF!</f>
        <v>#REF!</v>
      </c>
      <c r="I431" s="138" t="e">
        <f>'SCREENING INFO'!#REF!</f>
        <v>#REF!</v>
      </c>
      <c r="J431" s="140" t="e">
        <f>'SCREENING INFO'!#REF!</f>
        <v>#REF!</v>
      </c>
      <c r="K431" s="140" t="e">
        <f>'SCREENING INFO'!#REF!</f>
        <v>#REF!</v>
      </c>
      <c r="L431" s="243" t="e">
        <f>'SCREENING INFO'!#REF!</f>
        <v>#REF!</v>
      </c>
      <c r="M431" s="221" t="e">
        <f>'SCREENING INFO'!#REF!</f>
        <v>#REF!</v>
      </c>
      <c r="N431" s="223" t="e">
        <f>'SCREENING INFO'!#REF!</f>
        <v>#REF!</v>
      </c>
      <c r="O431" s="140" t="e">
        <f>'SCREENING INFO'!#REF!</f>
        <v>#REF!</v>
      </c>
      <c r="P431" s="224" t="e">
        <f>'SCREENING INFO'!#REF!</f>
        <v>#REF!</v>
      </c>
      <c r="Q431" s="242" t="e">
        <f>'SCREENING INFO'!#REF!</f>
        <v>#REF!</v>
      </c>
      <c r="R431" s="225" t="e">
        <f>'SCREENING INFO'!#REF!</f>
        <v>#REF!</v>
      </c>
      <c r="S431" s="140" t="e">
        <f>'SCREENING INFO'!#REF!</f>
        <v>#REF!</v>
      </c>
      <c r="T431" s="206" t="e">
        <f>'SCREENING INFO'!#REF!</f>
        <v>#REF!</v>
      </c>
      <c r="U431" s="138" t="e">
        <f>'SCREENING INFO'!#REF!</f>
        <v>#REF!</v>
      </c>
      <c r="V431" s="138" t="e">
        <f>'SCREENING INFO'!#REF!</f>
        <v>#REF!</v>
      </c>
      <c r="W431" s="138" t="e">
        <f>'SCREENING INFO'!#REF!</f>
        <v>#REF!</v>
      </c>
      <c r="X431" s="138" t="e">
        <f>'SCREENING INFO'!#REF!</f>
        <v>#REF!</v>
      </c>
      <c r="Y431" s="138" t="e">
        <f>'SCREENING INFO'!#REF!</f>
        <v>#REF!</v>
      </c>
      <c r="Z431" s="138" t="e">
        <f>'SCREENING INFO'!#REF!</f>
        <v>#REF!</v>
      </c>
      <c r="AA431" s="201" t="e">
        <f>'SCREENING INFO'!#REF!</f>
        <v>#REF!</v>
      </c>
      <c r="AB431" s="207" t="e">
        <f>'SCREENING INFO'!#REF!</f>
        <v>#REF!</v>
      </c>
      <c r="AC431" s="138" t="e">
        <f>'SCREENING INFO'!#REF!</f>
        <v>#REF!</v>
      </c>
      <c r="AD431" s="138" t="e">
        <f>'SCREENING INFO'!#REF!</f>
        <v>#REF!</v>
      </c>
      <c r="AE431" s="138" t="e">
        <f>'SCREENING INFO'!#REF!</f>
        <v>#REF!</v>
      </c>
      <c r="AF431" s="138" t="e">
        <f>'SCREENING INFO'!#REF!</f>
        <v>#REF!</v>
      </c>
      <c r="AG431" s="138" t="e">
        <f>'SCREENING INFO'!#REF!</f>
        <v>#REF!</v>
      </c>
      <c r="AH431" s="138" t="e">
        <f>'SCREENING INFO'!#REF!</f>
        <v>#REF!</v>
      </c>
      <c r="AI431" s="138" t="e">
        <f>'SCREENING INFO'!#REF!</f>
        <v>#REF!</v>
      </c>
      <c r="AJ431" s="138" t="e">
        <f>'SCREENING INFO'!#REF!</f>
        <v>#REF!</v>
      </c>
    </row>
    <row r="432" spans="1:36" s="25" customFormat="1" hidden="1">
      <c r="A432" s="106" t="e">
        <f>'SCREENING INFO'!#REF!</f>
        <v>#REF!</v>
      </c>
      <c r="B432" s="106" t="e">
        <f>'SCREENING INFO'!#REF!</f>
        <v>#REF!</v>
      </c>
      <c r="C432" s="106" t="e">
        <f>'SCREENING INFO'!#REF!</f>
        <v>#REF!</v>
      </c>
      <c r="D432" s="116" t="e">
        <f>'SCREENING INFO'!#REF!</f>
        <v>#REF!</v>
      </c>
      <c r="E432" s="200" t="e">
        <f>'SCREENING INFO'!#REF!</f>
        <v>#REF!</v>
      </c>
      <c r="F432" s="232" t="e">
        <f>'SCREENING INFO'!#REF!</f>
        <v>#REF!</v>
      </c>
      <c r="G432" s="132" t="e">
        <f>'SCREENING INFO'!#REF!</f>
        <v>#REF!</v>
      </c>
      <c r="H432" s="138" t="e">
        <f>'SCREENING INFO'!#REF!</f>
        <v>#REF!</v>
      </c>
      <c r="I432" s="138" t="e">
        <f>'SCREENING INFO'!#REF!</f>
        <v>#REF!</v>
      </c>
      <c r="J432" s="140" t="e">
        <f>'SCREENING INFO'!#REF!</f>
        <v>#REF!</v>
      </c>
      <c r="K432" s="140" t="e">
        <f>'SCREENING INFO'!#REF!</f>
        <v>#REF!</v>
      </c>
      <c r="L432" s="222" t="e">
        <f>'SCREENING INFO'!#REF!</f>
        <v>#REF!</v>
      </c>
      <c r="M432" s="221" t="e">
        <f>'SCREENING INFO'!#REF!</f>
        <v>#REF!</v>
      </c>
      <c r="N432" s="223" t="e">
        <f>'SCREENING INFO'!#REF!</f>
        <v>#REF!</v>
      </c>
      <c r="O432" s="140" t="e">
        <f>'SCREENING INFO'!#REF!</f>
        <v>#REF!</v>
      </c>
      <c r="P432" s="224" t="e">
        <f>'SCREENING INFO'!#REF!</f>
        <v>#REF!</v>
      </c>
      <c r="Q432" s="242" t="e">
        <f>'SCREENING INFO'!#REF!</f>
        <v>#REF!</v>
      </c>
      <c r="R432" s="225" t="e">
        <f>'SCREENING INFO'!#REF!</f>
        <v>#REF!</v>
      </c>
      <c r="S432" s="140" t="e">
        <f>'SCREENING INFO'!#REF!</f>
        <v>#REF!</v>
      </c>
      <c r="T432" s="206" t="e">
        <f>'SCREENING INFO'!#REF!</f>
        <v>#REF!</v>
      </c>
      <c r="U432" s="138" t="e">
        <f>'SCREENING INFO'!#REF!</f>
        <v>#REF!</v>
      </c>
      <c r="V432" s="138" t="e">
        <f>'SCREENING INFO'!#REF!</f>
        <v>#REF!</v>
      </c>
      <c r="W432" s="138" t="e">
        <f>'SCREENING INFO'!#REF!</f>
        <v>#REF!</v>
      </c>
      <c r="X432" s="138" t="e">
        <f>'SCREENING INFO'!#REF!</f>
        <v>#REF!</v>
      </c>
      <c r="Y432" s="138" t="e">
        <f>'SCREENING INFO'!#REF!</f>
        <v>#REF!</v>
      </c>
      <c r="Z432" s="138" t="e">
        <f>'SCREENING INFO'!#REF!</f>
        <v>#REF!</v>
      </c>
      <c r="AA432" s="201" t="e">
        <f>'SCREENING INFO'!#REF!</f>
        <v>#REF!</v>
      </c>
      <c r="AB432" s="207" t="e">
        <f>'SCREENING INFO'!#REF!</f>
        <v>#REF!</v>
      </c>
      <c r="AC432" s="138" t="e">
        <f>'SCREENING INFO'!#REF!</f>
        <v>#REF!</v>
      </c>
      <c r="AD432" s="138" t="e">
        <f>'SCREENING INFO'!#REF!</f>
        <v>#REF!</v>
      </c>
      <c r="AE432" s="138" t="e">
        <f>'SCREENING INFO'!#REF!</f>
        <v>#REF!</v>
      </c>
      <c r="AF432" s="138" t="e">
        <f>'SCREENING INFO'!#REF!</f>
        <v>#REF!</v>
      </c>
      <c r="AG432" s="138" t="e">
        <f>'SCREENING INFO'!#REF!</f>
        <v>#REF!</v>
      </c>
      <c r="AH432" s="138" t="e">
        <f>'SCREENING INFO'!#REF!</f>
        <v>#REF!</v>
      </c>
      <c r="AI432" s="138" t="e">
        <f>'SCREENING INFO'!#REF!</f>
        <v>#REF!</v>
      </c>
      <c r="AJ432" s="138" t="e">
        <f>'SCREENING INFO'!#REF!</f>
        <v>#REF!</v>
      </c>
    </row>
    <row r="433" spans="1:36" s="25" customFormat="1" hidden="1">
      <c r="A433" s="106" t="e">
        <f>'SCREENING INFO'!#REF!</f>
        <v>#REF!</v>
      </c>
      <c r="B433" s="106" t="e">
        <f>'SCREENING INFO'!#REF!</f>
        <v>#REF!</v>
      </c>
      <c r="C433" s="106" t="e">
        <f>'SCREENING INFO'!#REF!</f>
        <v>#REF!</v>
      </c>
      <c r="D433" s="130" t="e">
        <f>'SCREENING INFO'!#REF!</f>
        <v>#REF!</v>
      </c>
      <c r="E433" s="130" t="e">
        <f>'SCREENING INFO'!#REF!</f>
        <v>#REF!</v>
      </c>
      <c r="F433" s="233" t="e">
        <f>'SCREENING INFO'!#REF!</f>
        <v>#REF!</v>
      </c>
      <c r="G433" s="141" t="e">
        <f>'SCREENING INFO'!#REF!</f>
        <v>#REF!</v>
      </c>
      <c r="H433" s="130" t="e">
        <f>'SCREENING INFO'!#REF!</f>
        <v>#REF!</v>
      </c>
      <c r="I433" s="130" t="e">
        <f>'SCREENING INFO'!#REF!</f>
        <v>#REF!</v>
      </c>
      <c r="J433" s="140" t="e">
        <f>'SCREENING INFO'!#REF!</f>
        <v>#REF!</v>
      </c>
      <c r="K433" s="140" t="e">
        <f>'SCREENING INFO'!#REF!</f>
        <v>#REF!</v>
      </c>
      <c r="L433" s="222" t="e">
        <f>'SCREENING INFO'!#REF!</f>
        <v>#REF!</v>
      </c>
      <c r="M433" s="221" t="e">
        <f>'SCREENING INFO'!#REF!</f>
        <v>#REF!</v>
      </c>
      <c r="N433" s="223" t="e">
        <f>'SCREENING INFO'!#REF!</f>
        <v>#REF!</v>
      </c>
      <c r="O433" s="140" t="e">
        <f>'SCREENING INFO'!#REF!</f>
        <v>#REF!</v>
      </c>
      <c r="P433" s="224" t="e">
        <f>'SCREENING INFO'!#REF!</f>
        <v>#REF!</v>
      </c>
      <c r="Q433" s="242" t="e">
        <f>'SCREENING INFO'!#REF!</f>
        <v>#REF!</v>
      </c>
      <c r="R433" s="225" t="e">
        <f>'SCREENING INFO'!#REF!</f>
        <v>#REF!</v>
      </c>
      <c r="S433" s="140" t="e">
        <f>'SCREENING INFO'!#REF!</f>
        <v>#REF!</v>
      </c>
      <c r="T433" s="206" t="e">
        <f>'SCREENING INFO'!#REF!</f>
        <v>#REF!</v>
      </c>
      <c r="U433" s="138" t="e">
        <f>'SCREENING INFO'!#REF!</f>
        <v>#REF!</v>
      </c>
      <c r="V433" s="199" t="e">
        <f>'SCREENING INFO'!#REF!</f>
        <v>#REF!</v>
      </c>
      <c r="W433" s="132" t="e">
        <f>'SCREENING INFO'!#REF!</f>
        <v>#REF!</v>
      </c>
      <c r="X433" s="132" t="e">
        <f>'SCREENING INFO'!#REF!</f>
        <v>#REF!</v>
      </c>
      <c r="Y433" s="132" t="e">
        <f>'SCREENING INFO'!#REF!</f>
        <v>#REF!</v>
      </c>
      <c r="Z433" s="132" t="e">
        <f>'SCREENING INFO'!#REF!</f>
        <v>#REF!</v>
      </c>
      <c r="AA433" s="201" t="e">
        <f>'SCREENING INFO'!#REF!</f>
        <v>#REF!</v>
      </c>
      <c r="AB433" s="202" t="e">
        <f>'SCREENING INFO'!#REF!</f>
        <v>#REF!</v>
      </c>
      <c r="AC433" s="132" t="e">
        <f>'SCREENING INFO'!#REF!</f>
        <v>#REF!</v>
      </c>
      <c r="AD433" s="201" t="e">
        <f>'SCREENING INFO'!#REF!</f>
        <v>#REF!</v>
      </c>
      <c r="AE433" s="132" t="e">
        <f>'SCREENING INFO'!#REF!</f>
        <v>#REF!</v>
      </c>
      <c r="AF433" s="132" t="e">
        <f>'SCREENING INFO'!#REF!</f>
        <v>#REF!</v>
      </c>
      <c r="AG433" s="132" t="e">
        <f>'SCREENING INFO'!#REF!</f>
        <v>#REF!</v>
      </c>
      <c r="AH433" s="132" t="e">
        <f>'SCREENING INFO'!#REF!</f>
        <v>#REF!</v>
      </c>
      <c r="AI433" s="132" t="e">
        <f>'SCREENING INFO'!#REF!</f>
        <v>#REF!</v>
      </c>
      <c r="AJ433" s="132" t="e">
        <f>'SCREENING INFO'!#REF!</f>
        <v>#REF!</v>
      </c>
    </row>
    <row r="434" spans="1:36" s="25" customFormat="1" hidden="1">
      <c r="A434" s="106" t="e">
        <f>'SCREENING INFO'!#REF!</f>
        <v>#REF!</v>
      </c>
      <c r="B434" s="106" t="e">
        <f>'SCREENING INFO'!#REF!</f>
        <v>#REF!</v>
      </c>
      <c r="C434" s="106" t="e">
        <f>'SCREENING INFO'!#REF!</f>
        <v>#REF!</v>
      </c>
      <c r="D434" s="130" t="e">
        <f>'SCREENING INFO'!#REF!</f>
        <v>#REF!</v>
      </c>
      <c r="E434" s="130" t="e">
        <f>'SCREENING INFO'!#REF!</f>
        <v>#REF!</v>
      </c>
      <c r="F434" s="233" t="e">
        <f>'SCREENING INFO'!#REF!</f>
        <v>#REF!</v>
      </c>
      <c r="G434" s="141" t="e">
        <f>'SCREENING INFO'!#REF!</f>
        <v>#REF!</v>
      </c>
      <c r="H434" s="130" t="e">
        <f>'SCREENING INFO'!#REF!</f>
        <v>#REF!</v>
      </c>
      <c r="I434" s="130" t="e">
        <f>'SCREENING INFO'!#REF!</f>
        <v>#REF!</v>
      </c>
      <c r="J434" s="140" t="e">
        <f>'SCREENING INFO'!#REF!</f>
        <v>#REF!</v>
      </c>
      <c r="K434" s="140" t="e">
        <f>'SCREENING INFO'!#REF!</f>
        <v>#REF!</v>
      </c>
      <c r="L434" s="222" t="e">
        <f>'SCREENING INFO'!#REF!</f>
        <v>#REF!</v>
      </c>
      <c r="M434" s="221" t="e">
        <f>'SCREENING INFO'!#REF!</f>
        <v>#REF!</v>
      </c>
      <c r="N434" s="223" t="e">
        <f>'SCREENING INFO'!#REF!</f>
        <v>#REF!</v>
      </c>
      <c r="O434" s="140" t="e">
        <f>'SCREENING INFO'!#REF!</f>
        <v>#REF!</v>
      </c>
      <c r="P434" s="224" t="e">
        <f>'SCREENING INFO'!#REF!</f>
        <v>#REF!</v>
      </c>
      <c r="Q434" s="242" t="e">
        <f>'SCREENING INFO'!#REF!</f>
        <v>#REF!</v>
      </c>
      <c r="R434" s="225" t="e">
        <f>'SCREENING INFO'!#REF!</f>
        <v>#REF!</v>
      </c>
      <c r="S434" s="140" t="e">
        <f>'SCREENING INFO'!#REF!</f>
        <v>#REF!</v>
      </c>
      <c r="T434" s="206" t="e">
        <f>'SCREENING INFO'!#REF!</f>
        <v>#REF!</v>
      </c>
      <c r="U434" s="138" t="e">
        <f>'SCREENING INFO'!#REF!</f>
        <v>#REF!</v>
      </c>
      <c r="V434" s="199" t="e">
        <f>'SCREENING INFO'!#REF!</f>
        <v>#REF!</v>
      </c>
      <c r="W434" s="132" t="e">
        <f>'SCREENING INFO'!#REF!</f>
        <v>#REF!</v>
      </c>
      <c r="X434" s="132" t="e">
        <f>'SCREENING INFO'!#REF!</f>
        <v>#REF!</v>
      </c>
      <c r="Y434" s="132" t="e">
        <f>'SCREENING INFO'!#REF!</f>
        <v>#REF!</v>
      </c>
      <c r="Z434" s="132" t="e">
        <f>'SCREENING INFO'!#REF!</f>
        <v>#REF!</v>
      </c>
      <c r="AA434" s="201" t="e">
        <f>'SCREENING INFO'!#REF!</f>
        <v>#REF!</v>
      </c>
      <c r="AB434" s="202" t="e">
        <f>'SCREENING INFO'!#REF!</f>
        <v>#REF!</v>
      </c>
      <c r="AC434" s="132" t="e">
        <f>'SCREENING INFO'!#REF!</f>
        <v>#REF!</v>
      </c>
      <c r="AD434" s="201" t="e">
        <f>'SCREENING INFO'!#REF!</f>
        <v>#REF!</v>
      </c>
      <c r="AE434" s="132" t="e">
        <f>'SCREENING INFO'!#REF!</f>
        <v>#REF!</v>
      </c>
      <c r="AF434" s="132" t="e">
        <f>'SCREENING INFO'!#REF!</f>
        <v>#REF!</v>
      </c>
      <c r="AG434" s="132" t="e">
        <f>'SCREENING INFO'!#REF!</f>
        <v>#REF!</v>
      </c>
      <c r="AH434" s="132" t="e">
        <f>'SCREENING INFO'!#REF!</f>
        <v>#REF!</v>
      </c>
      <c r="AI434" s="132" t="e">
        <f>'SCREENING INFO'!#REF!</f>
        <v>#REF!</v>
      </c>
      <c r="AJ434" s="132" t="e">
        <f>'SCREENING INFO'!#REF!</f>
        <v>#REF!</v>
      </c>
    </row>
    <row r="435" spans="1:36" s="25" customFormat="1" hidden="1">
      <c r="A435" s="106" t="e">
        <f>'SCREENING INFO'!#REF!</f>
        <v>#REF!</v>
      </c>
      <c r="B435" s="106" t="e">
        <f>'SCREENING INFO'!#REF!</f>
        <v>#REF!</v>
      </c>
      <c r="C435" s="106" t="e">
        <f>'SCREENING INFO'!#REF!</f>
        <v>#REF!</v>
      </c>
      <c r="D435" s="130" t="e">
        <f>'SCREENING INFO'!#REF!</f>
        <v>#REF!</v>
      </c>
      <c r="E435" s="130" t="e">
        <f>'SCREENING INFO'!#REF!</f>
        <v>#REF!</v>
      </c>
      <c r="F435" s="233" t="e">
        <f>'SCREENING INFO'!#REF!</f>
        <v>#REF!</v>
      </c>
      <c r="G435" s="141" t="e">
        <f>'SCREENING INFO'!#REF!</f>
        <v>#REF!</v>
      </c>
      <c r="H435" s="130" t="e">
        <f>'SCREENING INFO'!#REF!</f>
        <v>#REF!</v>
      </c>
      <c r="I435" s="130" t="e">
        <f>'SCREENING INFO'!#REF!</f>
        <v>#REF!</v>
      </c>
      <c r="J435" s="140" t="e">
        <f>'SCREENING INFO'!#REF!</f>
        <v>#REF!</v>
      </c>
      <c r="K435" s="140" t="e">
        <f>'SCREENING INFO'!#REF!</f>
        <v>#REF!</v>
      </c>
      <c r="L435" s="222" t="e">
        <f>'SCREENING INFO'!#REF!</f>
        <v>#REF!</v>
      </c>
      <c r="M435" s="221" t="e">
        <f>'SCREENING INFO'!#REF!</f>
        <v>#REF!</v>
      </c>
      <c r="N435" s="223" t="e">
        <f>'SCREENING INFO'!#REF!</f>
        <v>#REF!</v>
      </c>
      <c r="O435" s="140" t="e">
        <f>'SCREENING INFO'!#REF!</f>
        <v>#REF!</v>
      </c>
      <c r="P435" s="224" t="e">
        <f>'SCREENING INFO'!#REF!</f>
        <v>#REF!</v>
      </c>
      <c r="Q435" s="242" t="e">
        <f>'SCREENING INFO'!#REF!</f>
        <v>#REF!</v>
      </c>
      <c r="R435" s="225" t="e">
        <f>'SCREENING INFO'!#REF!</f>
        <v>#REF!</v>
      </c>
      <c r="S435" s="140" t="e">
        <f>'SCREENING INFO'!#REF!</f>
        <v>#REF!</v>
      </c>
      <c r="T435" s="206" t="e">
        <f>'SCREENING INFO'!#REF!</f>
        <v>#REF!</v>
      </c>
      <c r="U435" s="138" t="e">
        <f>'SCREENING INFO'!#REF!</f>
        <v>#REF!</v>
      </c>
      <c r="V435" s="199" t="e">
        <f>'SCREENING INFO'!#REF!</f>
        <v>#REF!</v>
      </c>
      <c r="W435" s="132" t="e">
        <f>'SCREENING INFO'!#REF!</f>
        <v>#REF!</v>
      </c>
      <c r="X435" s="132" t="e">
        <f>'SCREENING INFO'!#REF!</f>
        <v>#REF!</v>
      </c>
      <c r="Y435" s="132" t="e">
        <f>'SCREENING INFO'!#REF!</f>
        <v>#REF!</v>
      </c>
      <c r="Z435" s="132" t="e">
        <f>'SCREENING INFO'!#REF!</f>
        <v>#REF!</v>
      </c>
      <c r="AA435" s="201" t="e">
        <f>'SCREENING INFO'!#REF!</f>
        <v>#REF!</v>
      </c>
      <c r="AB435" s="202" t="e">
        <f>'SCREENING INFO'!#REF!</f>
        <v>#REF!</v>
      </c>
      <c r="AC435" s="132" t="e">
        <f>'SCREENING INFO'!#REF!</f>
        <v>#REF!</v>
      </c>
      <c r="AD435" s="201" t="e">
        <f>'SCREENING INFO'!#REF!</f>
        <v>#REF!</v>
      </c>
      <c r="AE435" s="132" t="e">
        <f>'SCREENING INFO'!#REF!</f>
        <v>#REF!</v>
      </c>
      <c r="AF435" s="132" t="e">
        <f>'SCREENING INFO'!#REF!</f>
        <v>#REF!</v>
      </c>
      <c r="AG435" s="132" t="e">
        <f>'SCREENING INFO'!#REF!</f>
        <v>#REF!</v>
      </c>
      <c r="AH435" s="132" t="e">
        <f>'SCREENING INFO'!#REF!</f>
        <v>#REF!</v>
      </c>
      <c r="AI435" s="132" t="e">
        <f>'SCREENING INFO'!#REF!</f>
        <v>#REF!</v>
      </c>
      <c r="AJ435" s="132" t="e">
        <f>'SCREENING INFO'!#REF!</f>
        <v>#REF!</v>
      </c>
    </row>
    <row r="436" spans="1:36" s="25" customFormat="1" hidden="1">
      <c r="A436" s="106" t="e">
        <f>'SCREENING INFO'!#REF!</f>
        <v>#REF!</v>
      </c>
      <c r="B436" s="106" t="e">
        <f>'SCREENING INFO'!#REF!</f>
        <v>#REF!</v>
      </c>
      <c r="C436" s="106" t="e">
        <f>'SCREENING INFO'!#REF!</f>
        <v>#REF!</v>
      </c>
      <c r="D436" s="130" t="e">
        <f>'SCREENING INFO'!#REF!</f>
        <v>#REF!</v>
      </c>
      <c r="E436" s="130" t="e">
        <f>'SCREENING INFO'!#REF!</f>
        <v>#REF!</v>
      </c>
      <c r="F436" s="233" t="e">
        <f>'SCREENING INFO'!#REF!</f>
        <v>#REF!</v>
      </c>
      <c r="G436" s="141" t="e">
        <f>'SCREENING INFO'!#REF!</f>
        <v>#REF!</v>
      </c>
      <c r="H436" s="130" t="e">
        <f>'SCREENING INFO'!#REF!</f>
        <v>#REF!</v>
      </c>
      <c r="I436" s="130" t="e">
        <f>'SCREENING INFO'!#REF!</f>
        <v>#REF!</v>
      </c>
      <c r="J436" s="140" t="e">
        <f>'SCREENING INFO'!#REF!</f>
        <v>#REF!</v>
      </c>
      <c r="K436" s="140" t="e">
        <f>'SCREENING INFO'!#REF!</f>
        <v>#REF!</v>
      </c>
      <c r="L436" s="222" t="e">
        <f>'SCREENING INFO'!#REF!</f>
        <v>#REF!</v>
      </c>
      <c r="M436" s="221" t="e">
        <f>'SCREENING INFO'!#REF!</f>
        <v>#REF!</v>
      </c>
      <c r="N436" s="223" t="e">
        <f>'SCREENING INFO'!#REF!</f>
        <v>#REF!</v>
      </c>
      <c r="O436" s="140" t="e">
        <f>'SCREENING INFO'!#REF!</f>
        <v>#REF!</v>
      </c>
      <c r="P436" s="224" t="e">
        <f>'SCREENING INFO'!#REF!</f>
        <v>#REF!</v>
      </c>
      <c r="Q436" s="242" t="e">
        <f>'SCREENING INFO'!#REF!</f>
        <v>#REF!</v>
      </c>
      <c r="R436" s="225" t="e">
        <f>'SCREENING INFO'!#REF!</f>
        <v>#REF!</v>
      </c>
      <c r="S436" s="140" t="e">
        <f>'SCREENING INFO'!#REF!</f>
        <v>#REF!</v>
      </c>
      <c r="T436" s="206" t="e">
        <f>'SCREENING INFO'!#REF!</f>
        <v>#REF!</v>
      </c>
      <c r="U436" s="138" t="e">
        <f>'SCREENING INFO'!#REF!</f>
        <v>#REF!</v>
      </c>
      <c r="V436" s="199" t="e">
        <f>'SCREENING INFO'!#REF!</f>
        <v>#REF!</v>
      </c>
      <c r="W436" s="132" t="e">
        <f>'SCREENING INFO'!#REF!</f>
        <v>#REF!</v>
      </c>
      <c r="X436" s="132" t="e">
        <f>'SCREENING INFO'!#REF!</f>
        <v>#REF!</v>
      </c>
      <c r="Y436" s="132" t="e">
        <f>'SCREENING INFO'!#REF!</f>
        <v>#REF!</v>
      </c>
      <c r="Z436" s="132" t="e">
        <f>'SCREENING INFO'!#REF!</f>
        <v>#REF!</v>
      </c>
      <c r="AA436" s="201" t="e">
        <f>'SCREENING INFO'!#REF!</f>
        <v>#REF!</v>
      </c>
      <c r="AB436" s="202" t="e">
        <f>'SCREENING INFO'!#REF!</f>
        <v>#REF!</v>
      </c>
      <c r="AC436" s="132" t="e">
        <f>'SCREENING INFO'!#REF!</f>
        <v>#REF!</v>
      </c>
      <c r="AD436" s="201" t="e">
        <f>'SCREENING INFO'!#REF!</f>
        <v>#REF!</v>
      </c>
      <c r="AE436" s="132" t="e">
        <f>'SCREENING INFO'!#REF!</f>
        <v>#REF!</v>
      </c>
      <c r="AF436" s="132" t="e">
        <f>'SCREENING INFO'!#REF!</f>
        <v>#REF!</v>
      </c>
      <c r="AG436" s="132" t="e">
        <f>'SCREENING INFO'!#REF!</f>
        <v>#REF!</v>
      </c>
      <c r="AH436" s="132" t="e">
        <f>'SCREENING INFO'!#REF!</f>
        <v>#REF!</v>
      </c>
      <c r="AI436" s="132" t="e">
        <f>'SCREENING INFO'!#REF!</f>
        <v>#REF!</v>
      </c>
      <c r="AJ436" s="132" t="e">
        <f>'SCREENING INFO'!#REF!</f>
        <v>#REF!</v>
      </c>
    </row>
    <row r="437" spans="1:36" s="25" customFormat="1" hidden="1">
      <c r="A437" s="106" t="e">
        <f>'SCREENING INFO'!#REF!</f>
        <v>#REF!</v>
      </c>
      <c r="B437" s="106" t="e">
        <f>'SCREENING INFO'!#REF!</f>
        <v>#REF!</v>
      </c>
      <c r="C437" s="106" t="e">
        <f>'SCREENING INFO'!#REF!</f>
        <v>#REF!</v>
      </c>
      <c r="D437" s="130" t="e">
        <f>'SCREENING INFO'!#REF!</f>
        <v>#REF!</v>
      </c>
      <c r="E437" s="130" t="e">
        <f>'SCREENING INFO'!#REF!</f>
        <v>#REF!</v>
      </c>
      <c r="F437" s="233" t="e">
        <f>'SCREENING INFO'!#REF!</f>
        <v>#REF!</v>
      </c>
      <c r="G437" s="141" t="e">
        <f>'SCREENING INFO'!#REF!</f>
        <v>#REF!</v>
      </c>
      <c r="H437" s="130" t="e">
        <f>'SCREENING INFO'!#REF!</f>
        <v>#REF!</v>
      </c>
      <c r="I437" s="130" t="e">
        <f>'SCREENING INFO'!#REF!</f>
        <v>#REF!</v>
      </c>
      <c r="J437" s="140" t="e">
        <f>'SCREENING INFO'!#REF!</f>
        <v>#REF!</v>
      </c>
      <c r="K437" s="140" t="e">
        <f>'SCREENING INFO'!#REF!</f>
        <v>#REF!</v>
      </c>
      <c r="L437" s="222" t="e">
        <f>'SCREENING INFO'!#REF!</f>
        <v>#REF!</v>
      </c>
      <c r="M437" s="221" t="e">
        <f>'SCREENING INFO'!#REF!</f>
        <v>#REF!</v>
      </c>
      <c r="N437" s="223" t="e">
        <f>'SCREENING INFO'!#REF!</f>
        <v>#REF!</v>
      </c>
      <c r="O437" s="140" t="e">
        <f>'SCREENING INFO'!#REF!</f>
        <v>#REF!</v>
      </c>
      <c r="P437" s="224" t="e">
        <f>'SCREENING INFO'!#REF!</f>
        <v>#REF!</v>
      </c>
      <c r="Q437" s="242" t="e">
        <f>'SCREENING INFO'!#REF!</f>
        <v>#REF!</v>
      </c>
      <c r="R437" s="225" t="e">
        <f>'SCREENING INFO'!#REF!</f>
        <v>#REF!</v>
      </c>
      <c r="S437" s="140" t="e">
        <f>'SCREENING INFO'!#REF!</f>
        <v>#REF!</v>
      </c>
      <c r="T437" s="206" t="e">
        <f>'SCREENING INFO'!#REF!</f>
        <v>#REF!</v>
      </c>
      <c r="U437" s="138" t="e">
        <f>'SCREENING INFO'!#REF!</f>
        <v>#REF!</v>
      </c>
      <c r="V437" s="132" t="e">
        <f>'SCREENING INFO'!#REF!</f>
        <v>#REF!</v>
      </c>
      <c r="W437" s="132" t="e">
        <f>'SCREENING INFO'!#REF!</f>
        <v>#REF!</v>
      </c>
      <c r="X437" s="132" t="e">
        <f>'SCREENING INFO'!#REF!</f>
        <v>#REF!</v>
      </c>
      <c r="Y437" s="132" t="e">
        <f>'SCREENING INFO'!#REF!</f>
        <v>#REF!</v>
      </c>
      <c r="Z437" s="132" t="e">
        <f>'SCREENING INFO'!#REF!</f>
        <v>#REF!</v>
      </c>
      <c r="AA437" s="201" t="e">
        <f>'SCREENING INFO'!#REF!</f>
        <v>#REF!</v>
      </c>
      <c r="AB437" s="202" t="e">
        <f>'SCREENING INFO'!#REF!</f>
        <v>#REF!</v>
      </c>
      <c r="AC437" s="132" t="e">
        <f>'SCREENING INFO'!#REF!</f>
        <v>#REF!</v>
      </c>
      <c r="AD437" s="201" t="e">
        <f>'SCREENING INFO'!#REF!</f>
        <v>#REF!</v>
      </c>
      <c r="AE437" s="132" t="e">
        <f>'SCREENING INFO'!#REF!</f>
        <v>#REF!</v>
      </c>
      <c r="AF437" s="132" t="e">
        <f>'SCREENING INFO'!#REF!</f>
        <v>#REF!</v>
      </c>
      <c r="AG437" s="132" t="e">
        <f>'SCREENING INFO'!#REF!</f>
        <v>#REF!</v>
      </c>
      <c r="AH437" s="132" t="e">
        <f>'SCREENING INFO'!#REF!</f>
        <v>#REF!</v>
      </c>
      <c r="AI437" s="132" t="e">
        <f>'SCREENING INFO'!#REF!</f>
        <v>#REF!</v>
      </c>
      <c r="AJ437" s="132" t="e">
        <f>'SCREENING INFO'!#REF!</f>
        <v>#REF!</v>
      </c>
    </row>
    <row r="438" spans="1:36" s="25" customFormat="1" hidden="1">
      <c r="A438" s="106" t="e">
        <f>'SCREENING INFO'!#REF!</f>
        <v>#REF!</v>
      </c>
      <c r="B438" s="106" t="e">
        <f>'SCREENING INFO'!#REF!</f>
        <v>#REF!</v>
      </c>
      <c r="C438" s="106" t="e">
        <f>'SCREENING INFO'!#REF!</f>
        <v>#REF!</v>
      </c>
      <c r="D438" s="130" t="e">
        <f>'SCREENING INFO'!#REF!</f>
        <v>#REF!</v>
      </c>
      <c r="E438" s="130" t="e">
        <f>'SCREENING INFO'!#REF!</f>
        <v>#REF!</v>
      </c>
      <c r="F438" s="233" t="e">
        <f>'SCREENING INFO'!#REF!</f>
        <v>#REF!</v>
      </c>
      <c r="G438" s="141" t="e">
        <f>'SCREENING INFO'!#REF!</f>
        <v>#REF!</v>
      </c>
      <c r="H438" s="130" t="e">
        <f>'SCREENING INFO'!#REF!</f>
        <v>#REF!</v>
      </c>
      <c r="I438" s="130" t="e">
        <f>'SCREENING INFO'!#REF!</f>
        <v>#REF!</v>
      </c>
      <c r="J438" s="140" t="e">
        <f>'SCREENING INFO'!#REF!</f>
        <v>#REF!</v>
      </c>
      <c r="K438" s="140" t="e">
        <f>'SCREENING INFO'!#REF!</f>
        <v>#REF!</v>
      </c>
      <c r="L438" s="222" t="e">
        <f>'SCREENING INFO'!#REF!</f>
        <v>#REF!</v>
      </c>
      <c r="M438" s="221" t="e">
        <f>'SCREENING INFO'!#REF!</f>
        <v>#REF!</v>
      </c>
      <c r="N438" s="223" t="e">
        <f>'SCREENING INFO'!#REF!</f>
        <v>#REF!</v>
      </c>
      <c r="O438" s="140" t="e">
        <f>'SCREENING INFO'!#REF!</f>
        <v>#REF!</v>
      </c>
      <c r="P438" s="224" t="e">
        <f>'SCREENING INFO'!#REF!</f>
        <v>#REF!</v>
      </c>
      <c r="Q438" s="242" t="e">
        <f>'SCREENING INFO'!#REF!</f>
        <v>#REF!</v>
      </c>
      <c r="R438" s="225" t="e">
        <f>'SCREENING INFO'!#REF!</f>
        <v>#REF!</v>
      </c>
      <c r="S438" s="140" t="e">
        <f>'SCREENING INFO'!#REF!</f>
        <v>#REF!</v>
      </c>
      <c r="T438" s="206" t="e">
        <f>'SCREENING INFO'!#REF!</f>
        <v>#REF!</v>
      </c>
      <c r="U438" s="138" t="e">
        <f>'SCREENING INFO'!#REF!</f>
        <v>#REF!</v>
      </c>
      <c r="V438" s="199" t="e">
        <f>'SCREENING INFO'!#REF!</f>
        <v>#REF!</v>
      </c>
      <c r="W438" s="132" t="e">
        <f>'SCREENING INFO'!#REF!</f>
        <v>#REF!</v>
      </c>
      <c r="X438" s="132" t="e">
        <f>'SCREENING INFO'!#REF!</f>
        <v>#REF!</v>
      </c>
      <c r="Y438" s="132" t="e">
        <f>'SCREENING INFO'!#REF!</f>
        <v>#REF!</v>
      </c>
      <c r="Z438" s="132" t="e">
        <f>'SCREENING INFO'!#REF!</f>
        <v>#REF!</v>
      </c>
      <c r="AA438" s="201" t="e">
        <f>'SCREENING INFO'!#REF!</f>
        <v>#REF!</v>
      </c>
      <c r="AB438" s="202" t="e">
        <f>'SCREENING INFO'!#REF!</f>
        <v>#REF!</v>
      </c>
      <c r="AC438" s="132" t="e">
        <f>'SCREENING INFO'!#REF!</f>
        <v>#REF!</v>
      </c>
      <c r="AD438" s="201" t="e">
        <f>'SCREENING INFO'!#REF!</f>
        <v>#REF!</v>
      </c>
      <c r="AE438" s="132" t="e">
        <f>'SCREENING INFO'!#REF!</f>
        <v>#REF!</v>
      </c>
      <c r="AF438" s="132" t="e">
        <f>'SCREENING INFO'!#REF!</f>
        <v>#REF!</v>
      </c>
      <c r="AG438" s="132" t="e">
        <f>'SCREENING INFO'!#REF!</f>
        <v>#REF!</v>
      </c>
      <c r="AH438" s="132" t="e">
        <f>'SCREENING INFO'!#REF!</f>
        <v>#REF!</v>
      </c>
      <c r="AI438" s="132" t="e">
        <f>'SCREENING INFO'!#REF!</f>
        <v>#REF!</v>
      </c>
      <c r="AJ438" s="132" t="e">
        <f>'SCREENING INFO'!#REF!</f>
        <v>#REF!</v>
      </c>
    </row>
    <row r="439" spans="1:36" s="25" customFormat="1" hidden="1">
      <c r="A439" s="106" t="e">
        <f>'SCREENING INFO'!#REF!</f>
        <v>#REF!</v>
      </c>
      <c r="B439" s="106" t="e">
        <f>'SCREENING INFO'!#REF!</f>
        <v>#REF!</v>
      </c>
      <c r="C439" s="106" t="e">
        <f>'SCREENING INFO'!#REF!</f>
        <v>#REF!</v>
      </c>
      <c r="D439" s="130" t="e">
        <f>'SCREENING INFO'!#REF!</f>
        <v>#REF!</v>
      </c>
      <c r="E439" s="130" t="e">
        <f>'SCREENING INFO'!#REF!</f>
        <v>#REF!</v>
      </c>
      <c r="F439" s="233" t="e">
        <f>'SCREENING INFO'!#REF!</f>
        <v>#REF!</v>
      </c>
      <c r="G439" s="141" t="e">
        <f>'SCREENING INFO'!#REF!</f>
        <v>#REF!</v>
      </c>
      <c r="H439" s="130" t="e">
        <f>'SCREENING INFO'!#REF!</f>
        <v>#REF!</v>
      </c>
      <c r="I439" s="130" t="e">
        <f>'SCREENING INFO'!#REF!</f>
        <v>#REF!</v>
      </c>
      <c r="J439" s="140" t="e">
        <f>'SCREENING INFO'!#REF!</f>
        <v>#REF!</v>
      </c>
      <c r="K439" s="140" t="e">
        <f>'SCREENING INFO'!#REF!</f>
        <v>#REF!</v>
      </c>
      <c r="L439" s="222" t="e">
        <f>'SCREENING INFO'!#REF!</f>
        <v>#REF!</v>
      </c>
      <c r="M439" s="221" t="e">
        <f>'SCREENING INFO'!#REF!</f>
        <v>#REF!</v>
      </c>
      <c r="N439" s="223" t="e">
        <f>'SCREENING INFO'!#REF!</f>
        <v>#REF!</v>
      </c>
      <c r="O439" s="140" t="e">
        <f>'SCREENING INFO'!#REF!</f>
        <v>#REF!</v>
      </c>
      <c r="P439" s="224" t="e">
        <f>'SCREENING INFO'!#REF!</f>
        <v>#REF!</v>
      </c>
      <c r="Q439" s="242" t="e">
        <f>'SCREENING INFO'!#REF!</f>
        <v>#REF!</v>
      </c>
      <c r="R439" s="225" t="e">
        <f>'SCREENING INFO'!#REF!</f>
        <v>#REF!</v>
      </c>
      <c r="S439" s="140" t="e">
        <f>'SCREENING INFO'!#REF!</f>
        <v>#REF!</v>
      </c>
      <c r="T439" s="206" t="e">
        <f>'SCREENING INFO'!#REF!</f>
        <v>#REF!</v>
      </c>
      <c r="U439" s="138" t="e">
        <f>'SCREENING INFO'!#REF!</f>
        <v>#REF!</v>
      </c>
      <c r="V439" s="132" t="e">
        <f>'SCREENING INFO'!#REF!</f>
        <v>#REF!</v>
      </c>
      <c r="W439" s="132" t="e">
        <f>'SCREENING INFO'!#REF!</f>
        <v>#REF!</v>
      </c>
      <c r="X439" s="132" t="e">
        <f>'SCREENING INFO'!#REF!</f>
        <v>#REF!</v>
      </c>
      <c r="Y439" s="132" t="e">
        <f>'SCREENING INFO'!#REF!</f>
        <v>#REF!</v>
      </c>
      <c r="Z439" s="132" t="e">
        <f>'SCREENING INFO'!#REF!</f>
        <v>#REF!</v>
      </c>
      <c r="AA439" s="227" t="e">
        <f>'SCREENING INFO'!#REF!</f>
        <v>#REF!</v>
      </c>
      <c r="AB439" s="202" t="e">
        <f>'SCREENING INFO'!#REF!</f>
        <v>#REF!</v>
      </c>
      <c r="AC439" s="132" t="e">
        <f>'SCREENING INFO'!#REF!</f>
        <v>#REF!</v>
      </c>
      <c r="AD439" s="201" t="e">
        <f>'SCREENING INFO'!#REF!</f>
        <v>#REF!</v>
      </c>
      <c r="AE439" s="132" t="e">
        <f>'SCREENING INFO'!#REF!</f>
        <v>#REF!</v>
      </c>
      <c r="AF439" s="132" t="e">
        <f>'SCREENING INFO'!#REF!</f>
        <v>#REF!</v>
      </c>
      <c r="AG439" s="132" t="e">
        <f>'SCREENING INFO'!#REF!</f>
        <v>#REF!</v>
      </c>
      <c r="AH439" s="132" t="e">
        <f>'SCREENING INFO'!#REF!</f>
        <v>#REF!</v>
      </c>
      <c r="AI439" s="132" t="e">
        <f>'SCREENING INFO'!#REF!</f>
        <v>#REF!</v>
      </c>
      <c r="AJ439" s="132" t="e">
        <f>'SCREENING INFO'!#REF!</f>
        <v>#REF!</v>
      </c>
    </row>
    <row r="440" spans="1:36" s="25" customFormat="1" hidden="1">
      <c r="A440" s="106" t="e">
        <f>'SCREENING INFO'!#REF!</f>
        <v>#REF!</v>
      </c>
      <c r="B440" s="106" t="e">
        <f>'SCREENING INFO'!#REF!</f>
        <v>#REF!</v>
      </c>
      <c r="C440" s="106" t="e">
        <f>'SCREENING INFO'!#REF!</f>
        <v>#REF!</v>
      </c>
      <c r="D440" s="135" t="e">
        <f>'SCREENING INFO'!#REF!</f>
        <v>#REF!</v>
      </c>
      <c r="E440" s="130" t="e">
        <f>'SCREENING INFO'!#REF!</f>
        <v>#REF!</v>
      </c>
      <c r="F440" s="233" t="e">
        <f>'SCREENING INFO'!#REF!</f>
        <v>#REF!</v>
      </c>
      <c r="G440" s="141" t="e">
        <f>'SCREENING INFO'!#REF!</f>
        <v>#REF!</v>
      </c>
      <c r="H440" s="130" t="e">
        <f>'SCREENING INFO'!#REF!</f>
        <v>#REF!</v>
      </c>
      <c r="I440" s="130" t="e">
        <f>'SCREENING INFO'!#REF!</f>
        <v>#REF!</v>
      </c>
      <c r="J440" s="140" t="e">
        <f>'SCREENING INFO'!#REF!</f>
        <v>#REF!</v>
      </c>
      <c r="K440" s="140" t="e">
        <f>'SCREENING INFO'!#REF!</f>
        <v>#REF!</v>
      </c>
      <c r="L440" s="222" t="e">
        <f>'SCREENING INFO'!#REF!</f>
        <v>#REF!</v>
      </c>
      <c r="M440" s="221" t="e">
        <f>'SCREENING INFO'!#REF!</f>
        <v>#REF!</v>
      </c>
      <c r="N440" s="223" t="e">
        <f>'SCREENING INFO'!#REF!</f>
        <v>#REF!</v>
      </c>
      <c r="O440" s="140" t="e">
        <f>'SCREENING INFO'!#REF!</f>
        <v>#REF!</v>
      </c>
      <c r="P440" s="224" t="e">
        <f>'SCREENING INFO'!#REF!</f>
        <v>#REF!</v>
      </c>
      <c r="Q440" s="242" t="e">
        <f>'SCREENING INFO'!#REF!</f>
        <v>#REF!</v>
      </c>
      <c r="R440" s="225" t="e">
        <f>'SCREENING INFO'!#REF!</f>
        <v>#REF!</v>
      </c>
      <c r="S440" s="140" t="e">
        <f>'SCREENING INFO'!#REF!</f>
        <v>#REF!</v>
      </c>
      <c r="T440" s="206" t="e">
        <f>'SCREENING INFO'!#REF!</f>
        <v>#REF!</v>
      </c>
      <c r="U440" s="138" t="e">
        <f>'SCREENING INFO'!#REF!</f>
        <v>#REF!</v>
      </c>
      <c r="V440" s="132" t="e">
        <f>'SCREENING INFO'!#REF!</f>
        <v>#REF!</v>
      </c>
      <c r="W440" s="132" t="e">
        <f>'SCREENING INFO'!#REF!</f>
        <v>#REF!</v>
      </c>
      <c r="X440" s="132" t="e">
        <f>'SCREENING INFO'!#REF!</f>
        <v>#REF!</v>
      </c>
      <c r="Y440" s="132" t="e">
        <f>'SCREENING INFO'!#REF!</f>
        <v>#REF!</v>
      </c>
      <c r="Z440" s="132" t="e">
        <f>'SCREENING INFO'!#REF!</f>
        <v>#REF!</v>
      </c>
      <c r="AA440" s="201" t="e">
        <f>'SCREENING INFO'!#REF!</f>
        <v>#REF!</v>
      </c>
      <c r="AB440" s="202" t="e">
        <f>'SCREENING INFO'!#REF!</f>
        <v>#REF!</v>
      </c>
      <c r="AC440" s="132" t="e">
        <f>'SCREENING INFO'!#REF!</f>
        <v>#REF!</v>
      </c>
      <c r="AD440" s="201" t="e">
        <f>'SCREENING INFO'!#REF!</f>
        <v>#REF!</v>
      </c>
      <c r="AE440" s="132" t="e">
        <f>'SCREENING INFO'!#REF!</f>
        <v>#REF!</v>
      </c>
      <c r="AF440" s="132" t="e">
        <f>'SCREENING INFO'!#REF!</f>
        <v>#REF!</v>
      </c>
      <c r="AG440" s="132" t="e">
        <f>'SCREENING INFO'!#REF!</f>
        <v>#REF!</v>
      </c>
      <c r="AH440" s="132" t="e">
        <f>'SCREENING INFO'!#REF!</f>
        <v>#REF!</v>
      </c>
      <c r="AI440" s="132" t="e">
        <f>'SCREENING INFO'!#REF!</f>
        <v>#REF!</v>
      </c>
      <c r="AJ440" s="132" t="e">
        <f>'SCREENING INFO'!#REF!</f>
        <v>#REF!</v>
      </c>
    </row>
    <row r="441" spans="1:36" s="25" customFormat="1" hidden="1">
      <c r="A441" s="106" t="e">
        <f>'SCREENING INFO'!#REF!</f>
        <v>#REF!</v>
      </c>
      <c r="B441" s="106" t="e">
        <f>'SCREENING INFO'!#REF!</f>
        <v>#REF!</v>
      </c>
      <c r="C441" s="106" t="e">
        <f>'SCREENING INFO'!#REF!</f>
        <v>#REF!</v>
      </c>
      <c r="D441" s="135" t="e">
        <f>'SCREENING INFO'!#REF!</f>
        <v>#REF!</v>
      </c>
      <c r="E441" s="130" t="e">
        <f>'SCREENING INFO'!#REF!</f>
        <v>#REF!</v>
      </c>
      <c r="F441" s="233" t="e">
        <f>'SCREENING INFO'!#REF!</f>
        <v>#REF!</v>
      </c>
      <c r="G441" s="141" t="e">
        <f>'SCREENING INFO'!#REF!</f>
        <v>#REF!</v>
      </c>
      <c r="H441" s="130" t="e">
        <f>'SCREENING INFO'!#REF!</f>
        <v>#REF!</v>
      </c>
      <c r="I441" s="130" t="e">
        <f>'SCREENING INFO'!#REF!</f>
        <v>#REF!</v>
      </c>
      <c r="J441" s="140" t="e">
        <f>'SCREENING INFO'!#REF!</f>
        <v>#REF!</v>
      </c>
      <c r="K441" s="140" t="e">
        <f>'SCREENING INFO'!#REF!</f>
        <v>#REF!</v>
      </c>
      <c r="L441" s="222" t="e">
        <f>'SCREENING INFO'!#REF!</f>
        <v>#REF!</v>
      </c>
      <c r="M441" s="221" t="e">
        <f>'SCREENING INFO'!#REF!</f>
        <v>#REF!</v>
      </c>
      <c r="N441" s="223" t="e">
        <f>'SCREENING INFO'!#REF!</f>
        <v>#REF!</v>
      </c>
      <c r="O441" s="140" t="e">
        <f>'SCREENING INFO'!#REF!</f>
        <v>#REF!</v>
      </c>
      <c r="P441" s="224" t="e">
        <f>'SCREENING INFO'!#REF!</f>
        <v>#REF!</v>
      </c>
      <c r="Q441" s="242" t="e">
        <f>'SCREENING INFO'!#REF!</f>
        <v>#REF!</v>
      </c>
      <c r="R441" s="225" t="e">
        <f>'SCREENING INFO'!#REF!</f>
        <v>#REF!</v>
      </c>
      <c r="S441" s="140" t="e">
        <f>'SCREENING INFO'!#REF!</f>
        <v>#REF!</v>
      </c>
      <c r="T441" s="206" t="e">
        <f>'SCREENING INFO'!#REF!</f>
        <v>#REF!</v>
      </c>
      <c r="U441" s="138" t="e">
        <f>'SCREENING INFO'!#REF!</f>
        <v>#REF!</v>
      </c>
      <c r="V441" s="199" t="e">
        <f>'SCREENING INFO'!#REF!</f>
        <v>#REF!</v>
      </c>
      <c r="W441" s="132" t="e">
        <f>'SCREENING INFO'!#REF!</f>
        <v>#REF!</v>
      </c>
      <c r="X441" s="132" t="e">
        <f>'SCREENING INFO'!#REF!</f>
        <v>#REF!</v>
      </c>
      <c r="Y441" s="132" t="e">
        <f>'SCREENING INFO'!#REF!</f>
        <v>#REF!</v>
      </c>
      <c r="Z441" s="132" t="e">
        <f>'SCREENING INFO'!#REF!</f>
        <v>#REF!</v>
      </c>
      <c r="AA441" s="227" t="e">
        <f>'SCREENING INFO'!#REF!</f>
        <v>#REF!</v>
      </c>
      <c r="AB441" s="202" t="e">
        <f>'SCREENING INFO'!#REF!</f>
        <v>#REF!</v>
      </c>
      <c r="AC441" s="132" t="e">
        <f>'SCREENING INFO'!#REF!</f>
        <v>#REF!</v>
      </c>
      <c r="AD441" s="201" t="e">
        <f>'SCREENING INFO'!#REF!</f>
        <v>#REF!</v>
      </c>
      <c r="AE441" s="132" t="e">
        <f>'SCREENING INFO'!#REF!</f>
        <v>#REF!</v>
      </c>
      <c r="AF441" s="132" t="e">
        <f>'SCREENING INFO'!#REF!</f>
        <v>#REF!</v>
      </c>
      <c r="AG441" s="132" t="e">
        <f>'SCREENING INFO'!#REF!</f>
        <v>#REF!</v>
      </c>
      <c r="AH441" s="132" t="e">
        <f>'SCREENING INFO'!#REF!</f>
        <v>#REF!</v>
      </c>
      <c r="AI441" s="132" t="e">
        <f>'SCREENING INFO'!#REF!</f>
        <v>#REF!</v>
      </c>
      <c r="AJ441" s="132" t="e">
        <f>'SCREENING INFO'!#REF!</f>
        <v>#REF!</v>
      </c>
    </row>
    <row r="442" spans="1:36" s="25" customFormat="1" hidden="1">
      <c r="A442" s="106" t="e">
        <f>'SCREENING INFO'!#REF!</f>
        <v>#REF!</v>
      </c>
      <c r="B442" s="106" t="e">
        <f>'SCREENING INFO'!#REF!</f>
        <v>#REF!</v>
      </c>
      <c r="C442" s="106" t="e">
        <f>'SCREENING INFO'!#REF!</f>
        <v>#REF!</v>
      </c>
      <c r="D442" s="142" t="e">
        <f>'SCREENING INFO'!#REF!</f>
        <v>#REF!</v>
      </c>
      <c r="E442" s="130" t="e">
        <f>'SCREENING INFO'!#REF!</f>
        <v>#REF!</v>
      </c>
      <c r="F442" s="233" t="e">
        <f>'SCREENING INFO'!#REF!</f>
        <v>#REF!</v>
      </c>
      <c r="G442" s="141" t="e">
        <f>'SCREENING INFO'!#REF!</f>
        <v>#REF!</v>
      </c>
      <c r="H442" s="130" t="e">
        <f>'SCREENING INFO'!#REF!</f>
        <v>#REF!</v>
      </c>
      <c r="I442" s="130" t="e">
        <f>'SCREENING INFO'!#REF!</f>
        <v>#REF!</v>
      </c>
      <c r="J442" s="140" t="e">
        <f>'SCREENING INFO'!#REF!</f>
        <v>#REF!</v>
      </c>
      <c r="K442" s="140" t="e">
        <f>'SCREENING INFO'!#REF!</f>
        <v>#REF!</v>
      </c>
      <c r="L442" s="222" t="e">
        <f>'SCREENING INFO'!#REF!</f>
        <v>#REF!</v>
      </c>
      <c r="M442" s="221" t="e">
        <f>'SCREENING INFO'!#REF!</f>
        <v>#REF!</v>
      </c>
      <c r="N442" s="223" t="e">
        <f>'SCREENING INFO'!#REF!</f>
        <v>#REF!</v>
      </c>
      <c r="O442" s="140" t="e">
        <f>'SCREENING INFO'!#REF!</f>
        <v>#REF!</v>
      </c>
      <c r="P442" s="224" t="e">
        <f>'SCREENING INFO'!#REF!</f>
        <v>#REF!</v>
      </c>
      <c r="Q442" s="242" t="e">
        <f>'SCREENING INFO'!#REF!</f>
        <v>#REF!</v>
      </c>
      <c r="R442" s="225" t="e">
        <f>'SCREENING INFO'!#REF!</f>
        <v>#REF!</v>
      </c>
      <c r="S442" s="140" t="e">
        <f>'SCREENING INFO'!#REF!</f>
        <v>#REF!</v>
      </c>
      <c r="T442" s="206" t="e">
        <f>'SCREENING INFO'!#REF!</f>
        <v>#REF!</v>
      </c>
      <c r="U442" s="138" t="e">
        <f>'SCREENING INFO'!#REF!</f>
        <v>#REF!</v>
      </c>
      <c r="V442" s="132" t="e">
        <f>'SCREENING INFO'!#REF!</f>
        <v>#REF!</v>
      </c>
      <c r="W442" s="132" t="e">
        <f>'SCREENING INFO'!#REF!</f>
        <v>#REF!</v>
      </c>
      <c r="X442" s="132" t="e">
        <f>'SCREENING INFO'!#REF!</f>
        <v>#REF!</v>
      </c>
      <c r="Y442" s="132" t="e">
        <f>'SCREENING INFO'!#REF!</f>
        <v>#REF!</v>
      </c>
      <c r="Z442" s="132" t="e">
        <f>'SCREENING INFO'!#REF!</f>
        <v>#REF!</v>
      </c>
      <c r="AA442" s="201" t="e">
        <f>'SCREENING INFO'!#REF!</f>
        <v>#REF!</v>
      </c>
      <c r="AB442" s="202" t="e">
        <f>'SCREENING INFO'!#REF!</f>
        <v>#REF!</v>
      </c>
      <c r="AC442" s="132" t="e">
        <f>'SCREENING INFO'!#REF!</f>
        <v>#REF!</v>
      </c>
      <c r="AD442" s="201" t="e">
        <f>'SCREENING INFO'!#REF!</f>
        <v>#REF!</v>
      </c>
      <c r="AE442" s="132" t="e">
        <f>'SCREENING INFO'!#REF!</f>
        <v>#REF!</v>
      </c>
      <c r="AF442" s="132" t="e">
        <f>'SCREENING INFO'!#REF!</f>
        <v>#REF!</v>
      </c>
      <c r="AG442" s="132" t="e">
        <f>'SCREENING INFO'!#REF!</f>
        <v>#REF!</v>
      </c>
      <c r="AH442" s="132" t="e">
        <f>'SCREENING INFO'!#REF!</f>
        <v>#REF!</v>
      </c>
      <c r="AI442" s="132" t="e">
        <f>'SCREENING INFO'!#REF!</f>
        <v>#REF!</v>
      </c>
      <c r="AJ442" s="132" t="e">
        <f>'SCREENING INFO'!#REF!</f>
        <v>#REF!</v>
      </c>
    </row>
    <row r="443" spans="1:36" s="25" customFormat="1" hidden="1">
      <c r="A443" s="106" t="e">
        <f>'SCREENING INFO'!#REF!</f>
        <v>#REF!</v>
      </c>
      <c r="B443" s="106" t="e">
        <f>'SCREENING INFO'!#REF!</f>
        <v>#REF!</v>
      </c>
      <c r="C443" s="106" t="e">
        <f>'SCREENING INFO'!#REF!</f>
        <v>#REF!</v>
      </c>
      <c r="D443" s="151" t="e">
        <f>'SCREENING INFO'!#REF!</f>
        <v>#REF!</v>
      </c>
      <c r="E443" s="130" t="e">
        <f>'SCREENING INFO'!#REF!</f>
        <v>#REF!</v>
      </c>
      <c r="F443" s="233" t="e">
        <f>'SCREENING INFO'!#REF!</f>
        <v>#REF!</v>
      </c>
      <c r="G443" s="149" t="e">
        <f>'SCREENING INFO'!#REF!</f>
        <v>#REF!</v>
      </c>
      <c r="H443" s="130" t="e">
        <f>'SCREENING INFO'!#REF!</f>
        <v>#REF!</v>
      </c>
      <c r="I443" s="130" t="e">
        <f>'SCREENING INFO'!#REF!</f>
        <v>#REF!</v>
      </c>
      <c r="J443" s="140" t="e">
        <f>'SCREENING INFO'!#REF!</f>
        <v>#REF!</v>
      </c>
      <c r="K443" s="140" t="e">
        <f>'SCREENING INFO'!#REF!</f>
        <v>#REF!</v>
      </c>
      <c r="L443" s="222" t="e">
        <f>'SCREENING INFO'!#REF!</f>
        <v>#REF!</v>
      </c>
      <c r="M443" s="221" t="e">
        <f>'SCREENING INFO'!#REF!</f>
        <v>#REF!</v>
      </c>
      <c r="N443" s="223" t="e">
        <f>'SCREENING INFO'!#REF!</f>
        <v>#REF!</v>
      </c>
      <c r="O443" s="140" t="e">
        <f>'SCREENING INFO'!#REF!</f>
        <v>#REF!</v>
      </c>
      <c r="P443" s="224" t="e">
        <f>'SCREENING INFO'!#REF!</f>
        <v>#REF!</v>
      </c>
      <c r="Q443" s="242" t="e">
        <f>'SCREENING INFO'!#REF!</f>
        <v>#REF!</v>
      </c>
      <c r="R443" s="225" t="e">
        <f>'SCREENING INFO'!#REF!</f>
        <v>#REF!</v>
      </c>
      <c r="S443" s="140" t="e">
        <f>'SCREENING INFO'!#REF!</f>
        <v>#REF!</v>
      </c>
      <c r="T443" s="206" t="e">
        <f>'SCREENING INFO'!#REF!</f>
        <v>#REF!</v>
      </c>
      <c r="U443" s="138" t="e">
        <f>'SCREENING INFO'!#REF!</f>
        <v>#REF!</v>
      </c>
      <c r="V443" s="199" t="e">
        <f>'SCREENING INFO'!#REF!</f>
        <v>#REF!</v>
      </c>
      <c r="W443" s="132" t="e">
        <f>'SCREENING INFO'!#REF!</f>
        <v>#REF!</v>
      </c>
      <c r="X443" s="132" t="e">
        <f>'SCREENING INFO'!#REF!</f>
        <v>#REF!</v>
      </c>
      <c r="Y443" s="132" t="e">
        <f>'SCREENING INFO'!#REF!</f>
        <v>#REF!</v>
      </c>
      <c r="Z443" s="132" t="e">
        <f>'SCREENING INFO'!#REF!</f>
        <v>#REF!</v>
      </c>
      <c r="AA443" s="227" t="e">
        <f>'SCREENING INFO'!#REF!</f>
        <v>#REF!</v>
      </c>
      <c r="AB443" s="202" t="e">
        <f>'SCREENING INFO'!#REF!</f>
        <v>#REF!</v>
      </c>
      <c r="AC443" s="132" t="e">
        <f>'SCREENING INFO'!#REF!</f>
        <v>#REF!</v>
      </c>
      <c r="AD443" s="201" t="e">
        <f>'SCREENING INFO'!#REF!</f>
        <v>#REF!</v>
      </c>
      <c r="AE443" s="132" t="e">
        <f>'SCREENING INFO'!#REF!</f>
        <v>#REF!</v>
      </c>
      <c r="AF443" s="132" t="e">
        <f>'SCREENING INFO'!#REF!</f>
        <v>#REF!</v>
      </c>
      <c r="AG443" s="132" t="e">
        <f>'SCREENING INFO'!#REF!</f>
        <v>#REF!</v>
      </c>
      <c r="AH443" s="132" t="e">
        <f>'SCREENING INFO'!#REF!</f>
        <v>#REF!</v>
      </c>
      <c r="AI443" s="132" t="e">
        <f>'SCREENING INFO'!#REF!</f>
        <v>#REF!</v>
      </c>
      <c r="AJ443" s="132" t="e">
        <f>'SCREENING INFO'!#REF!</f>
        <v>#REF!</v>
      </c>
    </row>
    <row r="444" spans="1:36" s="25" customFormat="1" hidden="1">
      <c r="A444" s="106" t="e">
        <f>'SCREENING INFO'!#REF!</f>
        <v>#REF!</v>
      </c>
      <c r="B444" s="106" t="e">
        <f>'SCREENING INFO'!#REF!</f>
        <v>#REF!</v>
      </c>
      <c r="C444" s="106" t="e">
        <f>'SCREENING INFO'!#REF!</f>
        <v>#REF!</v>
      </c>
      <c r="D444" s="129" t="e">
        <f>'SCREENING INFO'!#REF!</f>
        <v>#REF!</v>
      </c>
      <c r="E444" s="130" t="e">
        <f>'SCREENING INFO'!#REF!</f>
        <v>#REF!</v>
      </c>
      <c r="F444" s="233" t="e">
        <f>'SCREENING INFO'!#REF!</f>
        <v>#REF!</v>
      </c>
      <c r="G444" s="141" t="e">
        <f>'SCREENING INFO'!#REF!</f>
        <v>#REF!</v>
      </c>
      <c r="H444" s="130" t="e">
        <f>'SCREENING INFO'!#REF!</f>
        <v>#REF!</v>
      </c>
      <c r="I444" s="130" t="e">
        <f>'SCREENING INFO'!#REF!</f>
        <v>#REF!</v>
      </c>
      <c r="J444" s="140" t="e">
        <f>'SCREENING INFO'!#REF!</f>
        <v>#REF!</v>
      </c>
      <c r="K444" s="140" t="e">
        <f>'SCREENING INFO'!#REF!</f>
        <v>#REF!</v>
      </c>
      <c r="L444" s="222" t="e">
        <f>'SCREENING INFO'!#REF!</f>
        <v>#REF!</v>
      </c>
      <c r="M444" s="221" t="e">
        <f>'SCREENING INFO'!#REF!</f>
        <v>#REF!</v>
      </c>
      <c r="N444" s="223" t="e">
        <f>'SCREENING INFO'!#REF!</f>
        <v>#REF!</v>
      </c>
      <c r="O444" s="140" t="e">
        <f>'SCREENING INFO'!#REF!</f>
        <v>#REF!</v>
      </c>
      <c r="P444" s="224" t="e">
        <f>'SCREENING INFO'!#REF!</f>
        <v>#REF!</v>
      </c>
      <c r="Q444" s="242" t="e">
        <f>'SCREENING INFO'!#REF!</f>
        <v>#REF!</v>
      </c>
      <c r="R444" s="225" t="e">
        <f>'SCREENING INFO'!#REF!</f>
        <v>#REF!</v>
      </c>
      <c r="S444" s="140" t="e">
        <f>'SCREENING INFO'!#REF!</f>
        <v>#REF!</v>
      </c>
      <c r="T444" s="206" t="e">
        <f>'SCREENING INFO'!#REF!</f>
        <v>#REF!</v>
      </c>
      <c r="U444" s="138" t="e">
        <f>'SCREENING INFO'!#REF!</f>
        <v>#REF!</v>
      </c>
      <c r="V444" s="199" t="e">
        <f>'SCREENING INFO'!#REF!</f>
        <v>#REF!</v>
      </c>
      <c r="W444" s="132" t="e">
        <f>'SCREENING INFO'!#REF!</f>
        <v>#REF!</v>
      </c>
      <c r="X444" s="132" t="e">
        <f>'SCREENING INFO'!#REF!</f>
        <v>#REF!</v>
      </c>
      <c r="Y444" s="132" t="e">
        <f>'SCREENING INFO'!#REF!</f>
        <v>#REF!</v>
      </c>
      <c r="Z444" s="132" t="e">
        <f>'SCREENING INFO'!#REF!</f>
        <v>#REF!</v>
      </c>
      <c r="AA444" s="227" t="e">
        <f>'SCREENING INFO'!#REF!</f>
        <v>#REF!</v>
      </c>
      <c r="AB444" s="202" t="e">
        <f>'SCREENING INFO'!#REF!</f>
        <v>#REF!</v>
      </c>
      <c r="AC444" s="132" t="e">
        <f>'SCREENING INFO'!#REF!</f>
        <v>#REF!</v>
      </c>
      <c r="AD444" s="201" t="e">
        <f>'SCREENING INFO'!#REF!</f>
        <v>#REF!</v>
      </c>
      <c r="AE444" s="132" t="e">
        <f>'SCREENING INFO'!#REF!</f>
        <v>#REF!</v>
      </c>
      <c r="AF444" s="132" t="e">
        <f>'SCREENING INFO'!#REF!</f>
        <v>#REF!</v>
      </c>
      <c r="AG444" s="132" t="e">
        <f>'SCREENING INFO'!#REF!</f>
        <v>#REF!</v>
      </c>
      <c r="AH444" s="132" t="e">
        <f>'SCREENING INFO'!#REF!</f>
        <v>#REF!</v>
      </c>
      <c r="AI444" s="132" t="e">
        <f>'SCREENING INFO'!#REF!</f>
        <v>#REF!</v>
      </c>
      <c r="AJ444" s="132" t="e">
        <f>'SCREENING INFO'!#REF!</f>
        <v>#REF!</v>
      </c>
    </row>
    <row r="445" spans="1:36" s="25" customFormat="1" hidden="1">
      <c r="A445" s="106" t="e">
        <f>'SCREENING INFO'!#REF!</f>
        <v>#REF!</v>
      </c>
      <c r="B445" s="106" t="e">
        <f>'SCREENING INFO'!#REF!</f>
        <v>#REF!</v>
      </c>
      <c r="C445" s="106" t="e">
        <f>'SCREENING INFO'!#REF!</f>
        <v>#REF!</v>
      </c>
      <c r="D445" s="129" t="e">
        <f>'SCREENING INFO'!#REF!</f>
        <v>#REF!</v>
      </c>
      <c r="E445" s="130" t="e">
        <f>'SCREENING INFO'!#REF!</f>
        <v>#REF!</v>
      </c>
      <c r="F445" s="233" t="e">
        <f>'SCREENING INFO'!#REF!</f>
        <v>#REF!</v>
      </c>
      <c r="G445" s="141" t="e">
        <f>'SCREENING INFO'!#REF!</f>
        <v>#REF!</v>
      </c>
      <c r="H445" s="130" t="e">
        <f>'SCREENING INFO'!#REF!</f>
        <v>#REF!</v>
      </c>
      <c r="I445" s="130" t="e">
        <f>'SCREENING INFO'!#REF!</f>
        <v>#REF!</v>
      </c>
      <c r="J445" s="140" t="e">
        <f>'SCREENING INFO'!#REF!</f>
        <v>#REF!</v>
      </c>
      <c r="K445" s="140" t="e">
        <f>'SCREENING INFO'!#REF!</f>
        <v>#REF!</v>
      </c>
      <c r="L445" s="222" t="e">
        <f>'SCREENING INFO'!#REF!</f>
        <v>#REF!</v>
      </c>
      <c r="M445" s="221" t="e">
        <f>'SCREENING INFO'!#REF!</f>
        <v>#REF!</v>
      </c>
      <c r="N445" s="223" t="e">
        <f>'SCREENING INFO'!#REF!</f>
        <v>#REF!</v>
      </c>
      <c r="O445" s="140" t="e">
        <f>'SCREENING INFO'!#REF!</f>
        <v>#REF!</v>
      </c>
      <c r="P445" s="224" t="e">
        <f>'SCREENING INFO'!#REF!</f>
        <v>#REF!</v>
      </c>
      <c r="Q445" s="242" t="e">
        <f>'SCREENING INFO'!#REF!</f>
        <v>#REF!</v>
      </c>
      <c r="R445" s="225" t="e">
        <f>'SCREENING INFO'!#REF!</f>
        <v>#REF!</v>
      </c>
      <c r="S445" s="140" t="e">
        <f>'SCREENING INFO'!#REF!</f>
        <v>#REF!</v>
      </c>
      <c r="T445" s="206" t="e">
        <f>'SCREENING INFO'!#REF!</f>
        <v>#REF!</v>
      </c>
      <c r="U445" s="138" t="e">
        <f>'SCREENING INFO'!#REF!</f>
        <v>#REF!</v>
      </c>
      <c r="V445" s="199" t="e">
        <f>'SCREENING INFO'!#REF!</f>
        <v>#REF!</v>
      </c>
      <c r="W445" s="132" t="e">
        <f>'SCREENING INFO'!#REF!</f>
        <v>#REF!</v>
      </c>
      <c r="X445" s="132" t="e">
        <f>'SCREENING INFO'!#REF!</f>
        <v>#REF!</v>
      </c>
      <c r="Y445" s="132" t="e">
        <f>'SCREENING INFO'!#REF!</f>
        <v>#REF!</v>
      </c>
      <c r="Z445" s="132" t="e">
        <f>'SCREENING INFO'!#REF!</f>
        <v>#REF!</v>
      </c>
      <c r="AA445" s="201" t="e">
        <f>'SCREENING INFO'!#REF!</f>
        <v>#REF!</v>
      </c>
      <c r="AB445" s="202" t="e">
        <f>'SCREENING INFO'!#REF!</f>
        <v>#REF!</v>
      </c>
      <c r="AC445" s="132" t="e">
        <f>'SCREENING INFO'!#REF!</f>
        <v>#REF!</v>
      </c>
      <c r="AD445" s="201" t="e">
        <f>'SCREENING INFO'!#REF!</f>
        <v>#REF!</v>
      </c>
      <c r="AE445" s="132" t="e">
        <f>'SCREENING INFO'!#REF!</f>
        <v>#REF!</v>
      </c>
      <c r="AF445" s="132" t="e">
        <f>'SCREENING INFO'!#REF!</f>
        <v>#REF!</v>
      </c>
      <c r="AG445" s="132" t="e">
        <f>'SCREENING INFO'!#REF!</f>
        <v>#REF!</v>
      </c>
      <c r="AH445" s="132" t="e">
        <f>'SCREENING INFO'!#REF!</f>
        <v>#REF!</v>
      </c>
      <c r="AI445" s="132" t="e">
        <f>'SCREENING INFO'!#REF!</f>
        <v>#REF!</v>
      </c>
      <c r="AJ445" s="132" t="e">
        <f>'SCREENING INFO'!#REF!</f>
        <v>#REF!</v>
      </c>
    </row>
    <row r="446" spans="1:36" s="25" customFormat="1" hidden="1">
      <c r="A446" s="106" t="e">
        <f>'SCREENING INFO'!#REF!</f>
        <v>#REF!</v>
      </c>
      <c r="B446" s="106" t="e">
        <f>'SCREENING INFO'!#REF!</f>
        <v>#REF!</v>
      </c>
      <c r="C446" s="106" t="e">
        <f>'SCREENING INFO'!#REF!</f>
        <v>#REF!</v>
      </c>
      <c r="D446" s="129" t="e">
        <f>'SCREENING INFO'!#REF!</f>
        <v>#REF!</v>
      </c>
      <c r="E446" s="130" t="e">
        <f>'SCREENING INFO'!#REF!</f>
        <v>#REF!</v>
      </c>
      <c r="F446" s="233" t="e">
        <f>'SCREENING INFO'!#REF!</f>
        <v>#REF!</v>
      </c>
      <c r="G446" s="141" t="e">
        <f>'SCREENING INFO'!#REF!</f>
        <v>#REF!</v>
      </c>
      <c r="H446" s="130" t="e">
        <f>'SCREENING INFO'!#REF!</f>
        <v>#REF!</v>
      </c>
      <c r="I446" s="130" t="e">
        <f>'SCREENING INFO'!#REF!</f>
        <v>#REF!</v>
      </c>
      <c r="J446" s="140" t="e">
        <f>'SCREENING INFO'!#REF!</f>
        <v>#REF!</v>
      </c>
      <c r="K446" s="140" t="e">
        <f>'SCREENING INFO'!#REF!</f>
        <v>#REF!</v>
      </c>
      <c r="L446" s="222" t="e">
        <f>'SCREENING INFO'!#REF!</f>
        <v>#REF!</v>
      </c>
      <c r="M446" s="221" t="e">
        <f>'SCREENING INFO'!#REF!</f>
        <v>#REF!</v>
      </c>
      <c r="N446" s="223" t="e">
        <f>'SCREENING INFO'!#REF!</f>
        <v>#REF!</v>
      </c>
      <c r="O446" s="140" t="e">
        <f>'SCREENING INFO'!#REF!</f>
        <v>#REF!</v>
      </c>
      <c r="P446" s="224" t="e">
        <f>'SCREENING INFO'!#REF!</f>
        <v>#REF!</v>
      </c>
      <c r="Q446" s="242" t="e">
        <f>'SCREENING INFO'!#REF!</f>
        <v>#REF!</v>
      </c>
      <c r="R446" s="225" t="e">
        <f>'SCREENING INFO'!#REF!</f>
        <v>#REF!</v>
      </c>
      <c r="S446" s="140" t="e">
        <f>'SCREENING INFO'!#REF!</f>
        <v>#REF!</v>
      </c>
      <c r="T446" s="206" t="e">
        <f>'SCREENING INFO'!#REF!</f>
        <v>#REF!</v>
      </c>
      <c r="U446" s="138" t="e">
        <f>'SCREENING INFO'!#REF!</f>
        <v>#REF!</v>
      </c>
      <c r="V446" s="132" t="e">
        <f>'SCREENING INFO'!#REF!</f>
        <v>#REF!</v>
      </c>
      <c r="W446" s="132" t="e">
        <f>'SCREENING INFO'!#REF!</f>
        <v>#REF!</v>
      </c>
      <c r="X446" s="132" t="e">
        <f>'SCREENING INFO'!#REF!</f>
        <v>#REF!</v>
      </c>
      <c r="Y446" s="132" t="e">
        <f>'SCREENING INFO'!#REF!</f>
        <v>#REF!</v>
      </c>
      <c r="Z446" s="132" t="e">
        <f>'SCREENING INFO'!#REF!</f>
        <v>#REF!</v>
      </c>
      <c r="AA446" s="201" t="e">
        <f>'SCREENING INFO'!#REF!</f>
        <v>#REF!</v>
      </c>
      <c r="AB446" s="202" t="e">
        <f>'SCREENING INFO'!#REF!</f>
        <v>#REF!</v>
      </c>
      <c r="AC446" s="132" t="e">
        <f>'SCREENING INFO'!#REF!</f>
        <v>#REF!</v>
      </c>
      <c r="AD446" s="201" t="e">
        <f>'SCREENING INFO'!#REF!</f>
        <v>#REF!</v>
      </c>
      <c r="AE446" s="132" t="e">
        <f>'SCREENING INFO'!#REF!</f>
        <v>#REF!</v>
      </c>
      <c r="AF446" s="132" t="e">
        <f>'SCREENING INFO'!#REF!</f>
        <v>#REF!</v>
      </c>
      <c r="AG446" s="132" t="e">
        <f>'SCREENING INFO'!#REF!</f>
        <v>#REF!</v>
      </c>
      <c r="AH446" s="132" t="e">
        <f>'SCREENING INFO'!#REF!</f>
        <v>#REF!</v>
      </c>
      <c r="AI446" s="132" t="e">
        <f>'SCREENING INFO'!#REF!</f>
        <v>#REF!</v>
      </c>
      <c r="AJ446" s="132" t="e">
        <f>'SCREENING INFO'!#REF!</f>
        <v>#REF!</v>
      </c>
    </row>
    <row r="447" spans="1:36" s="25" customFormat="1" hidden="1">
      <c r="A447" s="106" t="e">
        <f>'SCREENING INFO'!#REF!</f>
        <v>#REF!</v>
      </c>
      <c r="B447" s="106" t="e">
        <f>'SCREENING INFO'!#REF!</f>
        <v>#REF!</v>
      </c>
      <c r="C447" s="106" t="e">
        <f>'SCREENING INFO'!#REF!</f>
        <v>#REF!</v>
      </c>
      <c r="D447" s="129" t="e">
        <f>'SCREENING INFO'!#REF!</f>
        <v>#REF!</v>
      </c>
      <c r="E447" s="130" t="e">
        <f>'SCREENING INFO'!#REF!</f>
        <v>#REF!</v>
      </c>
      <c r="F447" s="233" t="e">
        <f>'SCREENING INFO'!#REF!</f>
        <v>#REF!</v>
      </c>
      <c r="G447" s="141" t="e">
        <f>'SCREENING INFO'!#REF!</f>
        <v>#REF!</v>
      </c>
      <c r="H447" s="130" t="e">
        <f>'SCREENING INFO'!#REF!</f>
        <v>#REF!</v>
      </c>
      <c r="I447" s="130" t="e">
        <f>'SCREENING INFO'!#REF!</f>
        <v>#REF!</v>
      </c>
      <c r="J447" s="140" t="e">
        <f>'SCREENING INFO'!#REF!</f>
        <v>#REF!</v>
      </c>
      <c r="K447" s="140" t="e">
        <f>'SCREENING INFO'!#REF!</f>
        <v>#REF!</v>
      </c>
      <c r="L447" s="222" t="e">
        <f>'SCREENING INFO'!#REF!</f>
        <v>#REF!</v>
      </c>
      <c r="M447" s="221" t="e">
        <f>'SCREENING INFO'!#REF!</f>
        <v>#REF!</v>
      </c>
      <c r="N447" s="223" t="e">
        <f>'SCREENING INFO'!#REF!</f>
        <v>#REF!</v>
      </c>
      <c r="O447" s="140" t="e">
        <f>'SCREENING INFO'!#REF!</f>
        <v>#REF!</v>
      </c>
      <c r="P447" s="224" t="e">
        <f>'SCREENING INFO'!#REF!</f>
        <v>#REF!</v>
      </c>
      <c r="Q447" s="242" t="e">
        <f>'SCREENING INFO'!#REF!</f>
        <v>#REF!</v>
      </c>
      <c r="R447" s="225" t="e">
        <f>'SCREENING INFO'!#REF!</f>
        <v>#REF!</v>
      </c>
      <c r="S447" s="140" t="e">
        <f>'SCREENING INFO'!#REF!</f>
        <v>#REF!</v>
      </c>
      <c r="T447" s="206" t="e">
        <f>'SCREENING INFO'!#REF!</f>
        <v>#REF!</v>
      </c>
      <c r="U447" s="138" t="e">
        <f>'SCREENING INFO'!#REF!</f>
        <v>#REF!</v>
      </c>
      <c r="V447" s="132" t="e">
        <f>'SCREENING INFO'!#REF!</f>
        <v>#REF!</v>
      </c>
      <c r="W447" s="132" t="e">
        <f>'SCREENING INFO'!#REF!</f>
        <v>#REF!</v>
      </c>
      <c r="X447" s="132" t="e">
        <f>'SCREENING INFO'!#REF!</f>
        <v>#REF!</v>
      </c>
      <c r="Y447" s="132" t="e">
        <f>'SCREENING INFO'!#REF!</f>
        <v>#REF!</v>
      </c>
      <c r="Z447" s="132" t="e">
        <f>'SCREENING INFO'!#REF!</f>
        <v>#REF!</v>
      </c>
      <c r="AA447" s="201" t="e">
        <f>'SCREENING INFO'!#REF!</f>
        <v>#REF!</v>
      </c>
      <c r="AB447" s="202" t="e">
        <f>'SCREENING INFO'!#REF!</f>
        <v>#REF!</v>
      </c>
      <c r="AC447" s="132" t="e">
        <f>'SCREENING INFO'!#REF!</f>
        <v>#REF!</v>
      </c>
      <c r="AD447" s="201" t="e">
        <f>'SCREENING INFO'!#REF!</f>
        <v>#REF!</v>
      </c>
      <c r="AE447" s="132" t="e">
        <f>'SCREENING INFO'!#REF!</f>
        <v>#REF!</v>
      </c>
      <c r="AF447" s="132" t="e">
        <f>'SCREENING INFO'!#REF!</f>
        <v>#REF!</v>
      </c>
      <c r="AG447" s="132" t="e">
        <f>'SCREENING INFO'!#REF!</f>
        <v>#REF!</v>
      </c>
      <c r="AH447" s="132" t="e">
        <f>'SCREENING INFO'!#REF!</f>
        <v>#REF!</v>
      </c>
      <c r="AI447" s="132" t="e">
        <f>'SCREENING INFO'!#REF!</f>
        <v>#REF!</v>
      </c>
      <c r="AJ447" s="132" t="e">
        <f>'SCREENING INFO'!#REF!</f>
        <v>#REF!</v>
      </c>
    </row>
    <row r="448" spans="1:36" s="25" customFormat="1" hidden="1">
      <c r="A448" s="106" t="e">
        <f>'SCREENING INFO'!#REF!</f>
        <v>#REF!</v>
      </c>
      <c r="B448" s="106" t="e">
        <f>'SCREENING INFO'!#REF!</f>
        <v>#REF!</v>
      </c>
      <c r="C448" s="106" t="e">
        <f>'SCREENING INFO'!#REF!</f>
        <v>#REF!</v>
      </c>
      <c r="D448" s="116" t="e">
        <f>'SCREENING INFO'!#REF!</f>
        <v>#REF!</v>
      </c>
      <c r="E448" s="200" t="e">
        <f>'SCREENING INFO'!#REF!</f>
        <v>#REF!</v>
      </c>
      <c r="F448" s="232" t="e">
        <f>'SCREENING INFO'!#REF!</f>
        <v>#REF!</v>
      </c>
      <c r="G448" s="132" t="e">
        <f>'SCREENING INFO'!#REF!</f>
        <v>#REF!</v>
      </c>
      <c r="H448" s="138" t="e">
        <f>'SCREENING INFO'!#REF!</f>
        <v>#REF!</v>
      </c>
      <c r="I448" s="138" t="e">
        <f>'SCREENING INFO'!#REF!</f>
        <v>#REF!</v>
      </c>
      <c r="J448" s="140" t="e">
        <f>'SCREENING INFO'!#REF!</f>
        <v>#REF!</v>
      </c>
      <c r="K448" s="140" t="e">
        <f>'SCREENING INFO'!#REF!</f>
        <v>#REF!</v>
      </c>
      <c r="L448" s="222" t="e">
        <f>'SCREENING INFO'!#REF!</f>
        <v>#REF!</v>
      </c>
      <c r="M448" s="221" t="e">
        <f>'SCREENING INFO'!#REF!</f>
        <v>#REF!</v>
      </c>
      <c r="N448" s="223" t="e">
        <f>'SCREENING INFO'!#REF!</f>
        <v>#REF!</v>
      </c>
      <c r="O448" s="140" t="e">
        <f>'SCREENING INFO'!#REF!</f>
        <v>#REF!</v>
      </c>
      <c r="P448" s="224" t="e">
        <f>'SCREENING INFO'!#REF!</f>
        <v>#REF!</v>
      </c>
      <c r="Q448" s="242" t="e">
        <f>'SCREENING INFO'!#REF!</f>
        <v>#REF!</v>
      </c>
      <c r="R448" s="225" t="e">
        <f>'SCREENING INFO'!#REF!</f>
        <v>#REF!</v>
      </c>
      <c r="S448" s="140" t="e">
        <f>'SCREENING INFO'!#REF!</f>
        <v>#REF!</v>
      </c>
      <c r="T448" s="206" t="e">
        <f>'SCREENING INFO'!#REF!</f>
        <v>#REF!</v>
      </c>
      <c r="U448" s="138" t="e">
        <f>'SCREENING INFO'!#REF!</f>
        <v>#REF!</v>
      </c>
      <c r="V448" s="138" t="e">
        <f>'SCREENING INFO'!#REF!</f>
        <v>#REF!</v>
      </c>
      <c r="W448" s="138" t="e">
        <f>'SCREENING INFO'!#REF!</f>
        <v>#REF!</v>
      </c>
      <c r="X448" s="138" t="e">
        <f>'SCREENING INFO'!#REF!</f>
        <v>#REF!</v>
      </c>
      <c r="Y448" s="138" t="e">
        <f>'SCREENING INFO'!#REF!</f>
        <v>#REF!</v>
      </c>
      <c r="Z448" s="138" t="e">
        <f>'SCREENING INFO'!#REF!</f>
        <v>#REF!</v>
      </c>
      <c r="AA448" s="201" t="e">
        <f>'SCREENING INFO'!#REF!</f>
        <v>#REF!</v>
      </c>
      <c r="AB448" s="207" t="e">
        <f>'SCREENING INFO'!#REF!</f>
        <v>#REF!</v>
      </c>
      <c r="AC448" s="138" t="e">
        <f>'SCREENING INFO'!#REF!</f>
        <v>#REF!</v>
      </c>
      <c r="AD448" s="138" t="e">
        <f>'SCREENING INFO'!#REF!</f>
        <v>#REF!</v>
      </c>
      <c r="AE448" s="138" t="e">
        <f>'SCREENING INFO'!#REF!</f>
        <v>#REF!</v>
      </c>
      <c r="AF448" s="138" t="e">
        <f>'SCREENING INFO'!#REF!</f>
        <v>#REF!</v>
      </c>
      <c r="AG448" s="138" t="e">
        <f>'SCREENING INFO'!#REF!</f>
        <v>#REF!</v>
      </c>
      <c r="AH448" s="138" t="e">
        <f>'SCREENING INFO'!#REF!</f>
        <v>#REF!</v>
      </c>
      <c r="AI448" s="138" t="e">
        <f>'SCREENING INFO'!#REF!</f>
        <v>#REF!</v>
      </c>
      <c r="AJ448" s="138" t="e">
        <f>'SCREENING INFO'!#REF!</f>
        <v>#REF!</v>
      </c>
    </row>
    <row r="449" spans="1:36" s="25" customFormat="1" hidden="1">
      <c r="A449" s="106" t="e">
        <f>'SCREENING INFO'!#REF!</f>
        <v>#REF!</v>
      </c>
      <c r="B449" s="106" t="e">
        <f>'SCREENING INFO'!#REF!</f>
        <v>#REF!</v>
      </c>
      <c r="C449" s="106" t="e">
        <f>'SCREENING INFO'!#REF!</f>
        <v>#REF!</v>
      </c>
      <c r="D449" s="116" t="e">
        <f>'SCREENING INFO'!#REF!</f>
        <v>#REF!</v>
      </c>
      <c r="E449" s="200" t="e">
        <f>'SCREENING INFO'!#REF!</f>
        <v>#REF!</v>
      </c>
      <c r="F449" s="232" t="e">
        <f>'SCREENING INFO'!#REF!</f>
        <v>#REF!</v>
      </c>
      <c r="G449" s="132" t="e">
        <f>'SCREENING INFO'!#REF!</f>
        <v>#REF!</v>
      </c>
      <c r="H449" s="138" t="e">
        <f>'SCREENING INFO'!#REF!</f>
        <v>#REF!</v>
      </c>
      <c r="I449" s="138" t="e">
        <f>'SCREENING INFO'!#REF!</f>
        <v>#REF!</v>
      </c>
      <c r="J449" s="140" t="e">
        <f>'SCREENING INFO'!#REF!</f>
        <v>#REF!</v>
      </c>
      <c r="K449" s="140" t="e">
        <f>'SCREENING INFO'!#REF!</f>
        <v>#REF!</v>
      </c>
      <c r="L449" s="243" t="e">
        <f>'SCREENING INFO'!#REF!</f>
        <v>#REF!</v>
      </c>
      <c r="M449" s="221" t="e">
        <f>'SCREENING INFO'!#REF!</f>
        <v>#REF!</v>
      </c>
      <c r="N449" s="223" t="e">
        <f>'SCREENING INFO'!#REF!</f>
        <v>#REF!</v>
      </c>
      <c r="O449" s="140" t="e">
        <f>'SCREENING INFO'!#REF!</f>
        <v>#REF!</v>
      </c>
      <c r="P449" s="224" t="e">
        <f>'SCREENING INFO'!#REF!</f>
        <v>#REF!</v>
      </c>
      <c r="Q449" s="242" t="e">
        <f>'SCREENING INFO'!#REF!</f>
        <v>#REF!</v>
      </c>
      <c r="R449" s="225" t="e">
        <f>'SCREENING INFO'!#REF!</f>
        <v>#REF!</v>
      </c>
      <c r="S449" s="140" t="e">
        <f>'SCREENING INFO'!#REF!</f>
        <v>#REF!</v>
      </c>
      <c r="T449" s="206" t="e">
        <f>'SCREENING INFO'!#REF!</f>
        <v>#REF!</v>
      </c>
      <c r="U449" s="138" t="e">
        <f>'SCREENING INFO'!#REF!</f>
        <v>#REF!</v>
      </c>
      <c r="V449" s="138" t="e">
        <f>'SCREENING INFO'!#REF!</f>
        <v>#REF!</v>
      </c>
      <c r="W449" s="138" t="e">
        <f>'SCREENING INFO'!#REF!</f>
        <v>#REF!</v>
      </c>
      <c r="X449" s="138" t="e">
        <f>'SCREENING INFO'!#REF!</f>
        <v>#REF!</v>
      </c>
      <c r="Y449" s="138" t="e">
        <f>'SCREENING INFO'!#REF!</f>
        <v>#REF!</v>
      </c>
      <c r="Z449" s="138" t="e">
        <f>'SCREENING INFO'!#REF!</f>
        <v>#REF!</v>
      </c>
      <c r="AA449" s="201" t="e">
        <f>'SCREENING INFO'!#REF!</f>
        <v>#REF!</v>
      </c>
      <c r="AB449" s="207" t="e">
        <f>'SCREENING INFO'!#REF!</f>
        <v>#REF!</v>
      </c>
      <c r="AC449" s="138" t="e">
        <f>'SCREENING INFO'!#REF!</f>
        <v>#REF!</v>
      </c>
      <c r="AD449" s="138" t="e">
        <f>'SCREENING INFO'!#REF!</f>
        <v>#REF!</v>
      </c>
      <c r="AE449" s="138" t="e">
        <f>'SCREENING INFO'!#REF!</f>
        <v>#REF!</v>
      </c>
      <c r="AF449" s="138" t="e">
        <f>'SCREENING INFO'!#REF!</f>
        <v>#REF!</v>
      </c>
      <c r="AG449" s="138" t="e">
        <f>'SCREENING INFO'!#REF!</f>
        <v>#REF!</v>
      </c>
      <c r="AH449" s="138" t="e">
        <f>'SCREENING INFO'!#REF!</f>
        <v>#REF!</v>
      </c>
      <c r="AI449" s="138" t="e">
        <f>'SCREENING INFO'!#REF!</f>
        <v>#REF!</v>
      </c>
      <c r="AJ449" s="138" t="e">
        <f>'SCREENING INFO'!#REF!</f>
        <v>#REF!</v>
      </c>
    </row>
    <row r="450" spans="1:36" hidden="1">
      <c r="A450" s="106" t="e">
        <f>'SCREENING INFO'!#REF!</f>
        <v>#REF!</v>
      </c>
      <c r="B450" s="106" t="e">
        <f>'SCREENING INFO'!#REF!</f>
        <v>#REF!</v>
      </c>
      <c r="C450" s="106" t="e">
        <f>'SCREENING INFO'!#REF!</f>
        <v>#REF!</v>
      </c>
      <c r="D450" s="130" t="e">
        <f>'SCREENING INFO'!#REF!</f>
        <v>#REF!</v>
      </c>
      <c r="E450" s="259" t="e">
        <f>'SCREENING INFO'!#REF!</f>
        <v>#REF!</v>
      </c>
      <c r="F450" s="260" t="e">
        <f>'SCREENING INFO'!#REF!</f>
        <v>#REF!</v>
      </c>
      <c r="G450" s="261" t="e">
        <f>'SCREENING INFO'!#REF!</f>
        <v>#REF!</v>
      </c>
      <c r="H450" s="259" t="e">
        <f>'SCREENING INFO'!#REF!</f>
        <v>#REF!</v>
      </c>
      <c r="I450" s="259" t="e">
        <f>'SCREENING INFO'!#REF!</f>
        <v>#REF!</v>
      </c>
      <c r="J450" s="262" t="e">
        <f>'SCREENING INFO'!#REF!</f>
        <v>#REF!</v>
      </c>
      <c r="K450" s="262" t="e">
        <f>'SCREENING INFO'!#REF!</f>
        <v>#REF!</v>
      </c>
      <c r="L450" s="245" t="e">
        <f>'SCREENING INFO'!#REF!</f>
        <v>#REF!</v>
      </c>
      <c r="M450" s="263" t="e">
        <f>'SCREENING INFO'!#REF!</f>
        <v>#REF!</v>
      </c>
      <c r="N450" s="264" t="e">
        <f>'SCREENING INFO'!#REF!</f>
        <v>#REF!</v>
      </c>
      <c r="O450" s="265" t="e">
        <f>'SCREENING INFO'!#REF!</f>
        <v>#REF!</v>
      </c>
      <c r="P450" s="224" t="e">
        <f>'SCREENING INFO'!#REF!</f>
        <v>#REF!</v>
      </c>
      <c r="Q450" s="266" t="e">
        <f>'SCREENING INFO'!#REF!</f>
        <v>#REF!</v>
      </c>
      <c r="R450" s="267" t="e">
        <f>'SCREENING INFO'!#REF!</f>
        <v>#REF!</v>
      </c>
      <c r="S450" s="265" t="e">
        <f>'SCREENING INFO'!#REF!</f>
        <v>#REF!</v>
      </c>
      <c r="T450" s="268" t="e">
        <f>'SCREENING INFO'!#REF!</f>
        <v>#REF!</v>
      </c>
      <c r="U450" s="207" t="e">
        <f>'SCREENING INFO'!#REF!</f>
        <v>#REF!</v>
      </c>
      <c r="V450" s="202" t="e">
        <f>'SCREENING INFO'!#REF!</f>
        <v>#REF!</v>
      </c>
      <c r="W450" s="202" t="e">
        <f>'SCREENING INFO'!#REF!</f>
        <v>#REF!</v>
      </c>
      <c r="X450" s="202" t="e">
        <f>'SCREENING INFO'!#REF!</f>
        <v>#REF!</v>
      </c>
      <c r="Y450" s="202" t="e">
        <f>'SCREENING INFO'!#REF!</f>
        <v>#REF!</v>
      </c>
      <c r="Z450" s="202" t="e">
        <f>'SCREENING INFO'!#REF!</f>
        <v>#REF!</v>
      </c>
      <c r="AA450" s="201" t="e">
        <f>'SCREENING INFO'!#REF!</f>
        <v>#REF!</v>
      </c>
      <c r="AB450" s="202" t="e">
        <f>'SCREENING INFO'!#REF!</f>
        <v>#REF!</v>
      </c>
      <c r="AC450" s="202" t="e">
        <f>'SCREENING INFO'!#REF!</f>
        <v>#REF!</v>
      </c>
      <c r="AD450" s="201" t="e">
        <f>'SCREENING INFO'!#REF!</f>
        <v>#REF!</v>
      </c>
      <c r="AE450" s="202" t="e">
        <f>'SCREENING INFO'!#REF!</f>
        <v>#REF!</v>
      </c>
      <c r="AF450" s="202" t="e">
        <f>'SCREENING INFO'!#REF!</f>
        <v>#REF!</v>
      </c>
      <c r="AG450" s="202" t="e">
        <f>'SCREENING INFO'!#REF!</f>
        <v>#REF!</v>
      </c>
      <c r="AH450" s="202" t="e">
        <f>'SCREENING INFO'!#REF!</f>
        <v>#REF!</v>
      </c>
      <c r="AI450" s="202" t="e">
        <f>'SCREENING INFO'!#REF!</f>
        <v>#REF!</v>
      </c>
      <c r="AJ450" s="202" t="e">
        <f>'SCREENING INFO'!#REF!</f>
        <v>#REF!</v>
      </c>
    </row>
    <row r="451" spans="1:36" hidden="1">
      <c r="A451" s="106" t="e">
        <f>'SCREENING INFO'!#REF!</f>
        <v>#REF!</v>
      </c>
      <c r="B451" s="106" t="e">
        <f>'SCREENING INFO'!#REF!</f>
        <v>#REF!</v>
      </c>
      <c r="C451" s="106" t="e">
        <f>'SCREENING INFO'!#REF!</f>
        <v>#REF!</v>
      </c>
      <c r="D451" s="130" t="e">
        <f>'SCREENING INFO'!#REF!</f>
        <v>#REF!</v>
      </c>
      <c r="E451" s="259" t="e">
        <f>'SCREENING INFO'!#REF!</f>
        <v>#REF!</v>
      </c>
      <c r="F451" s="260" t="e">
        <f>'SCREENING INFO'!#REF!</f>
        <v>#REF!</v>
      </c>
      <c r="G451" s="261" t="e">
        <f>'SCREENING INFO'!#REF!</f>
        <v>#REF!</v>
      </c>
      <c r="H451" s="259" t="e">
        <f>'SCREENING INFO'!#REF!</f>
        <v>#REF!</v>
      </c>
      <c r="I451" s="259" t="e">
        <f>'SCREENING INFO'!#REF!</f>
        <v>#REF!</v>
      </c>
      <c r="J451" s="262" t="e">
        <f>'SCREENING INFO'!#REF!</f>
        <v>#REF!</v>
      </c>
      <c r="K451" s="262" t="e">
        <f>'SCREENING INFO'!#REF!</f>
        <v>#REF!</v>
      </c>
      <c r="L451" s="245" t="e">
        <f>'SCREENING INFO'!#REF!</f>
        <v>#REF!</v>
      </c>
      <c r="M451" s="263" t="e">
        <f>'SCREENING INFO'!#REF!</f>
        <v>#REF!</v>
      </c>
      <c r="N451" s="264" t="e">
        <f>'SCREENING INFO'!#REF!</f>
        <v>#REF!</v>
      </c>
      <c r="O451" s="265" t="e">
        <f>'SCREENING INFO'!#REF!</f>
        <v>#REF!</v>
      </c>
      <c r="P451" s="224" t="e">
        <f>'SCREENING INFO'!#REF!</f>
        <v>#REF!</v>
      </c>
      <c r="Q451" s="266" t="e">
        <f>'SCREENING INFO'!#REF!</f>
        <v>#REF!</v>
      </c>
      <c r="R451" s="267" t="e">
        <f>'SCREENING INFO'!#REF!</f>
        <v>#REF!</v>
      </c>
      <c r="S451" s="265" t="e">
        <f>'SCREENING INFO'!#REF!</f>
        <v>#REF!</v>
      </c>
      <c r="T451" s="268" t="e">
        <f>'SCREENING INFO'!#REF!</f>
        <v>#REF!</v>
      </c>
      <c r="U451" s="207" t="e">
        <f>'SCREENING INFO'!#REF!</f>
        <v>#REF!</v>
      </c>
      <c r="V451" s="202" t="e">
        <f>'SCREENING INFO'!#REF!</f>
        <v>#REF!</v>
      </c>
      <c r="W451" s="202" t="e">
        <f>'SCREENING INFO'!#REF!</f>
        <v>#REF!</v>
      </c>
      <c r="X451" s="202" t="e">
        <f>'SCREENING INFO'!#REF!</f>
        <v>#REF!</v>
      </c>
      <c r="Y451" s="202" t="e">
        <f>'SCREENING INFO'!#REF!</f>
        <v>#REF!</v>
      </c>
      <c r="Z451" s="202" t="e">
        <f>'SCREENING INFO'!#REF!</f>
        <v>#REF!</v>
      </c>
      <c r="AA451" s="201" t="e">
        <f>'SCREENING INFO'!#REF!</f>
        <v>#REF!</v>
      </c>
      <c r="AB451" s="202" t="e">
        <f>'SCREENING INFO'!#REF!</f>
        <v>#REF!</v>
      </c>
      <c r="AC451" s="202" t="e">
        <f>'SCREENING INFO'!#REF!</f>
        <v>#REF!</v>
      </c>
      <c r="AD451" s="201" t="e">
        <f>'SCREENING INFO'!#REF!</f>
        <v>#REF!</v>
      </c>
      <c r="AE451" s="202" t="e">
        <f>'SCREENING INFO'!#REF!</f>
        <v>#REF!</v>
      </c>
      <c r="AF451" s="202" t="e">
        <f>'SCREENING INFO'!#REF!</f>
        <v>#REF!</v>
      </c>
      <c r="AG451" s="202" t="e">
        <f>'SCREENING INFO'!#REF!</f>
        <v>#REF!</v>
      </c>
      <c r="AH451" s="202" t="e">
        <f>'SCREENING INFO'!#REF!</f>
        <v>#REF!</v>
      </c>
      <c r="AI451" s="202" t="e">
        <f>'SCREENING INFO'!#REF!</f>
        <v>#REF!</v>
      </c>
      <c r="AJ451" s="202" t="e">
        <f>'SCREENING INFO'!#REF!</f>
        <v>#REF!</v>
      </c>
    </row>
    <row r="452" spans="1:36" hidden="1">
      <c r="A452" s="106" t="e">
        <f>'SCREENING INFO'!#REF!</f>
        <v>#REF!</v>
      </c>
      <c r="B452" s="106" t="e">
        <f>'SCREENING INFO'!#REF!</f>
        <v>#REF!</v>
      </c>
      <c r="C452" s="106" t="e">
        <f>'SCREENING INFO'!#REF!</f>
        <v>#REF!</v>
      </c>
      <c r="D452" s="130" t="e">
        <f>'SCREENING INFO'!#REF!</f>
        <v>#REF!</v>
      </c>
      <c r="E452" s="259" t="e">
        <f>'SCREENING INFO'!#REF!</f>
        <v>#REF!</v>
      </c>
      <c r="F452" s="260" t="e">
        <f>'SCREENING INFO'!#REF!</f>
        <v>#REF!</v>
      </c>
      <c r="G452" s="261" t="e">
        <f>'SCREENING INFO'!#REF!</f>
        <v>#REF!</v>
      </c>
      <c r="H452" s="259" t="e">
        <f>'SCREENING INFO'!#REF!</f>
        <v>#REF!</v>
      </c>
      <c r="I452" s="259" t="e">
        <f>'SCREENING INFO'!#REF!</f>
        <v>#REF!</v>
      </c>
      <c r="J452" s="262" t="e">
        <f>'SCREENING INFO'!#REF!</f>
        <v>#REF!</v>
      </c>
      <c r="K452" s="262" t="e">
        <f>'SCREENING INFO'!#REF!</f>
        <v>#REF!</v>
      </c>
      <c r="L452" s="245" t="e">
        <f>'SCREENING INFO'!#REF!</f>
        <v>#REF!</v>
      </c>
      <c r="M452" s="263" t="e">
        <f>'SCREENING INFO'!#REF!</f>
        <v>#REF!</v>
      </c>
      <c r="N452" s="264" t="e">
        <f>'SCREENING INFO'!#REF!</f>
        <v>#REF!</v>
      </c>
      <c r="O452" s="265" t="e">
        <f>'SCREENING INFO'!#REF!</f>
        <v>#REF!</v>
      </c>
      <c r="P452" s="224" t="e">
        <f>'SCREENING INFO'!#REF!</f>
        <v>#REF!</v>
      </c>
      <c r="Q452" s="266" t="e">
        <f>'SCREENING INFO'!#REF!</f>
        <v>#REF!</v>
      </c>
      <c r="R452" s="267" t="e">
        <f>'SCREENING INFO'!#REF!</f>
        <v>#REF!</v>
      </c>
      <c r="S452" s="265" t="e">
        <f>'SCREENING INFO'!#REF!</f>
        <v>#REF!</v>
      </c>
      <c r="T452" s="268" t="e">
        <f>'SCREENING INFO'!#REF!</f>
        <v>#REF!</v>
      </c>
      <c r="U452" s="207" t="e">
        <f>'SCREENING INFO'!#REF!</f>
        <v>#REF!</v>
      </c>
      <c r="V452" s="202" t="e">
        <f>'SCREENING INFO'!#REF!</f>
        <v>#REF!</v>
      </c>
      <c r="W452" s="202" t="e">
        <f>'SCREENING INFO'!#REF!</f>
        <v>#REF!</v>
      </c>
      <c r="X452" s="202" t="e">
        <f>'SCREENING INFO'!#REF!</f>
        <v>#REF!</v>
      </c>
      <c r="Y452" s="202" t="e">
        <f>'SCREENING INFO'!#REF!</f>
        <v>#REF!</v>
      </c>
      <c r="Z452" s="202" t="e">
        <f>'SCREENING INFO'!#REF!</f>
        <v>#REF!</v>
      </c>
      <c r="AA452" s="201" t="e">
        <f>'SCREENING INFO'!#REF!</f>
        <v>#REF!</v>
      </c>
      <c r="AB452" s="202" t="e">
        <f>'SCREENING INFO'!#REF!</f>
        <v>#REF!</v>
      </c>
      <c r="AC452" s="202" t="e">
        <f>'SCREENING INFO'!#REF!</f>
        <v>#REF!</v>
      </c>
      <c r="AD452" s="201" t="e">
        <f>'SCREENING INFO'!#REF!</f>
        <v>#REF!</v>
      </c>
      <c r="AE452" s="202" t="e">
        <f>'SCREENING INFO'!#REF!</f>
        <v>#REF!</v>
      </c>
      <c r="AF452" s="202" t="e">
        <f>'SCREENING INFO'!#REF!</f>
        <v>#REF!</v>
      </c>
      <c r="AG452" s="202" t="e">
        <f>'SCREENING INFO'!#REF!</f>
        <v>#REF!</v>
      </c>
      <c r="AH452" s="202" t="e">
        <f>'SCREENING INFO'!#REF!</f>
        <v>#REF!</v>
      </c>
      <c r="AI452" s="202" t="e">
        <f>'SCREENING INFO'!#REF!</f>
        <v>#REF!</v>
      </c>
      <c r="AJ452" s="202" t="e">
        <f>'SCREENING INFO'!#REF!</f>
        <v>#REF!</v>
      </c>
    </row>
    <row r="453" spans="1:36" hidden="1">
      <c r="A453" s="106" t="e">
        <f>'SCREENING INFO'!#REF!</f>
        <v>#REF!</v>
      </c>
      <c r="B453" s="106" t="e">
        <f>'SCREENING INFO'!#REF!</f>
        <v>#REF!</v>
      </c>
      <c r="C453" s="106" t="e">
        <f>'SCREENING INFO'!#REF!</f>
        <v>#REF!</v>
      </c>
      <c r="D453" s="130" t="e">
        <f>'SCREENING INFO'!#REF!</f>
        <v>#REF!</v>
      </c>
      <c r="E453" s="259" t="e">
        <f>'SCREENING INFO'!#REF!</f>
        <v>#REF!</v>
      </c>
      <c r="F453" s="260" t="e">
        <f>'SCREENING INFO'!#REF!</f>
        <v>#REF!</v>
      </c>
      <c r="G453" s="261" t="e">
        <f>'SCREENING INFO'!#REF!</f>
        <v>#REF!</v>
      </c>
      <c r="H453" s="259" t="e">
        <f>'SCREENING INFO'!#REF!</f>
        <v>#REF!</v>
      </c>
      <c r="I453" s="259" t="e">
        <f>'SCREENING INFO'!#REF!</f>
        <v>#REF!</v>
      </c>
      <c r="J453" s="262" t="e">
        <f>'SCREENING INFO'!#REF!</f>
        <v>#REF!</v>
      </c>
      <c r="K453" s="262" t="e">
        <f>'SCREENING INFO'!#REF!</f>
        <v>#REF!</v>
      </c>
      <c r="L453" s="245" t="e">
        <f>'SCREENING INFO'!#REF!</f>
        <v>#REF!</v>
      </c>
      <c r="M453" s="263" t="e">
        <f>'SCREENING INFO'!#REF!</f>
        <v>#REF!</v>
      </c>
      <c r="N453" s="264" t="e">
        <f>'SCREENING INFO'!#REF!</f>
        <v>#REF!</v>
      </c>
      <c r="O453" s="265" t="e">
        <f>'SCREENING INFO'!#REF!</f>
        <v>#REF!</v>
      </c>
      <c r="P453" s="224" t="e">
        <f>'SCREENING INFO'!#REF!</f>
        <v>#REF!</v>
      </c>
      <c r="Q453" s="266" t="e">
        <f>'SCREENING INFO'!#REF!</f>
        <v>#REF!</v>
      </c>
      <c r="R453" s="267" t="e">
        <f>'SCREENING INFO'!#REF!</f>
        <v>#REF!</v>
      </c>
      <c r="S453" s="265" t="e">
        <f>'SCREENING INFO'!#REF!</f>
        <v>#REF!</v>
      </c>
      <c r="T453" s="268" t="e">
        <f>'SCREENING INFO'!#REF!</f>
        <v>#REF!</v>
      </c>
      <c r="U453" s="207" t="e">
        <f>'SCREENING INFO'!#REF!</f>
        <v>#REF!</v>
      </c>
      <c r="V453" s="269" t="e">
        <f>'SCREENING INFO'!#REF!</f>
        <v>#REF!</v>
      </c>
      <c r="W453" s="202" t="e">
        <f>'SCREENING INFO'!#REF!</f>
        <v>#REF!</v>
      </c>
      <c r="X453" s="202" t="e">
        <f>'SCREENING INFO'!#REF!</f>
        <v>#REF!</v>
      </c>
      <c r="Y453" s="202" t="e">
        <f>'SCREENING INFO'!#REF!</f>
        <v>#REF!</v>
      </c>
      <c r="Z453" s="202" t="e">
        <f>'SCREENING INFO'!#REF!</f>
        <v>#REF!</v>
      </c>
      <c r="AA453" s="201" t="e">
        <f>'SCREENING INFO'!#REF!</f>
        <v>#REF!</v>
      </c>
      <c r="AB453" s="202" t="e">
        <f>'SCREENING INFO'!#REF!</f>
        <v>#REF!</v>
      </c>
      <c r="AC453" s="202" t="e">
        <f>'SCREENING INFO'!#REF!</f>
        <v>#REF!</v>
      </c>
      <c r="AD453" s="201" t="e">
        <f>'SCREENING INFO'!#REF!</f>
        <v>#REF!</v>
      </c>
      <c r="AE453" s="202" t="e">
        <f>'SCREENING INFO'!#REF!</f>
        <v>#REF!</v>
      </c>
      <c r="AF453" s="202" t="e">
        <f>'SCREENING INFO'!#REF!</f>
        <v>#REF!</v>
      </c>
      <c r="AG453" s="202" t="e">
        <f>'SCREENING INFO'!#REF!</f>
        <v>#REF!</v>
      </c>
      <c r="AH453" s="202" t="e">
        <f>'SCREENING INFO'!#REF!</f>
        <v>#REF!</v>
      </c>
      <c r="AI453" s="202" t="e">
        <f>'SCREENING INFO'!#REF!</f>
        <v>#REF!</v>
      </c>
      <c r="AJ453" s="202" t="e">
        <f>'SCREENING INFO'!#REF!</f>
        <v>#REF!</v>
      </c>
    </row>
    <row r="454" spans="1:36" hidden="1">
      <c r="A454" s="106" t="e">
        <f>'SCREENING INFO'!#REF!</f>
        <v>#REF!</v>
      </c>
      <c r="B454" s="106" t="e">
        <f>'SCREENING INFO'!#REF!</f>
        <v>#REF!</v>
      </c>
      <c r="C454" s="106" t="e">
        <f>'SCREENING INFO'!#REF!</f>
        <v>#REF!</v>
      </c>
      <c r="D454" s="130" t="e">
        <f>'SCREENING INFO'!#REF!</f>
        <v>#REF!</v>
      </c>
      <c r="E454" s="259" t="e">
        <f>'SCREENING INFO'!#REF!</f>
        <v>#REF!</v>
      </c>
      <c r="F454" s="260" t="e">
        <f>'SCREENING INFO'!#REF!</f>
        <v>#REF!</v>
      </c>
      <c r="G454" s="261" t="e">
        <f>'SCREENING INFO'!#REF!</f>
        <v>#REF!</v>
      </c>
      <c r="H454" s="259" t="e">
        <f>'SCREENING INFO'!#REF!</f>
        <v>#REF!</v>
      </c>
      <c r="I454" s="259" t="e">
        <f>'SCREENING INFO'!#REF!</f>
        <v>#REF!</v>
      </c>
      <c r="J454" s="262" t="e">
        <f>'SCREENING INFO'!#REF!</f>
        <v>#REF!</v>
      </c>
      <c r="K454" s="262" t="e">
        <f>'SCREENING INFO'!#REF!</f>
        <v>#REF!</v>
      </c>
      <c r="L454" s="245" t="e">
        <f>'SCREENING INFO'!#REF!</f>
        <v>#REF!</v>
      </c>
      <c r="M454" s="263" t="e">
        <f>'SCREENING INFO'!#REF!</f>
        <v>#REF!</v>
      </c>
      <c r="N454" s="264" t="e">
        <f>'SCREENING INFO'!#REF!</f>
        <v>#REF!</v>
      </c>
      <c r="O454" s="265" t="e">
        <f>'SCREENING INFO'!#REF!</f>
        <v>#REF!</v>
      </c>
      <c r="P454" s="224" t="e">
        <f>'SCREENING INFO'!#REF!</f>
        <v>#REF!</v>
      </c>
      <c r="Q454" s="266" t="e">
        <f>'SCREENING INFO'!#REF!</f>
        <v>#REF!</v>
      </c>
      <c r="R454" s="267" t="e">
        <f>'SCREENING INFO'!#REF!</f>
        <v>#REF!</v>
      </c>
      <c r="S454" s="265" t="e">
        <f>'SCREENING INFO'!#REF!</f>
        <v>#REF!</v>
      </c>
      <c r="T454" s="268" t="e">
        <f>'SCREENING INFO'!#REF!</f>
        <v>#REF!</v>
      </c>
      <c r="U454" s="207" t="e">
        <f>'SCREENING INFO'!#REF!</f>
        <v>#REF!</v>
      </c>
      <c r="V454" s="269" t="e">
        <f>'SCREENING INFO'!#REF!</f>
        <v>#REF!</v>
      </c>
      <c r="W454" s="202" t="e">
        <f>'SCREENING INFO'!#REF!</f>
        <v>#REF!</v>
      </c>
      <c r="X454" s="202" t="e">
        <f>'SCREENING INFO'!#REF!</f>
        <v>#REF!</v>
      </c>
      <c r="Y454" s="202" t="e">
        <f>'SCREENING INFO'!#REF!</f>
        <v>#REF!</v>
      </c>
      <c r="Z454" s="202" t="e">
        <f>'SCREENING INFO'!#REF!</f>
        <v>#REF!</v>
      </c>
      <c r="AA454" s="201" t="e">
        <f>'SCREENING INFO'!#REF!</f>
        <v>#REF!</v>
      </c>
      <c r="AB454" s="202" t="e">
        <f>'SCREENING INFO'!#REF!</f>
        <v>#REF!</v>
      </c>
      <c r="AC454" s="202" t="e">
        <f>'SCREENING INFO'!#REF!</f>
        <v>#REF!</v>
      </c>
      <c r="AD454" s="201" t="e">
        <f>'SCREENING INFO'!#REF!</f>
        <v>#REF!</v>
      </c>
      <c r="AE454" s="202" t="e">
        <f>'SCREENING INFO'!#REF!</f>
        <v>#REF!</v>
      </c>
      <c r="AF454" s="202" t="e">
        <f>'SCREENING INFO'!#REF!</f>
        <v>#REF!</v>
      </c>
      <c r="AG454" s="202" t="e">
        <f>'SCREENING INFO'!#REF!</f>
        <v>#REF!</v>
      </c>
      <c r="AH454" s="202" t="e">
        <f>'SCREENING INFO'!#REF!</f>
        <v>#REF!</v>
      </c>
      <c r="AI454" s="202" t="e">
        <f>'SCREENING INFO'!#REF!</f>
        <v>#REF!</v>
      </c>
      <c r="AJ454" s="202" t="e">
        <f>'SCREENING INFO'!#REF!</f>
        <v>#REF!</v>
      </c>
    </row>
    <row r="455" spans="1:36" s="25" customFormat="1" hidden="1">
      <c r="A455" s="106" t="e">
        <f>'SCREENING INFO'!#REF!</f>
        <v>#REF!</v>
      </c>
      <c r="B455" s="106" t="e">
        <f>'SCREENING INFO'!#REF!</f>
        <v>#REF!</v>
      </c>
      <c r="C455" s="106" t="e">
        <f>'SCREENING INFO'!#REF!</f>
        <v>#REF!</v>
      </c>
      <c r="D455" s="116" t="e">
        <f>'SCREENING INFO'!#REF!</f>
        <v>#REF!</v>
      </c>
      <c r="E455" s="200" t="e">
        <f>'SCREENING INFO'!#REF!</f>
        <v>#REF!</v>
      </c>
      <c r="F455" s="232" t="e">
        <f>'SCREENING INFO'!#REF!</f>
        <v>#REF!</v>
      </c>
      <c r="G455" s="132" t="e">
        <f>'SCREENING INFO'!#REF!</f>
        <v>#REF!</v>
      </c>
      <c r="H455" s="138" t="e">
        <f>'SCREENING INFO'!#REF!</f>
        <v>#REF!</v>
      </c>
      <c r="I455" s="138" t="e">
        <f>'SCREENING INFO'!#REF!</f>
        <v>#REF!</v>
      </c>
      <c r="J455" s="140" t="e">
        <f>'SCREENING INFO'!#REF!</f>
        <v>#REF!</v>
      </c>
      <c r="K455" s="140" t="e">
        <f>'SCREENING INFO'!#REF!</f>
        <v>#REF!</v>
      </c>
      <c r="L455" s="243" t="e">
        <f>'SCREENING INFO'!#REF!</f>
        <v>#REF!</v>
      </c>
      <c r="M455" s="221" t="e">
        <f>'SCREENING INFO'!#REF!</f>
        <v>#REF!</v>
      </c>
      <c r="N455" s="223" t="e">
        <f>'SCREENING INFO'!#REF!</f>
        <v>#REF!</v>
      </c>
      <c r="O455" s="140" t="e">
        <f>'SCREENING INFO'!#REF!</f>
        <v>#REF!</v>
      </c>
      <c r="P455" s="224" t="e">
        <f>'SCREENING INFO'!#REF!</f>
        <v>#REF!</v>
      </c>
      <c r="Q455" s="242" t="e">
        <f>'SCREENING INFO'!#REF!</f>
        <v>#REF!</v>
      </c>
      <c r="R455" s="225" t="e">
        <f>'SCREENING INFO'!#REF!</f>
        <v>#REF!</v>
      </c>
      <c r="S455" s="140" t="e">
        <f>'SCREENING INFO'!#REF!</f>
        <v>#REF!</v>
      </c>
      <c r="T455" s="206" t="e">
        <f>'SCREENING INFO'!#REF!</f>
        <v>#REF!</v>
      </c>
      <c r="U455" s="138" t="e">
        <f>'SCREENING INFO'!#REF!</f>
        <v>#REF!</v>
      </c>
      <c r="V455" s="138" t="e">
        <f>'SCREENING INFO'!#REF!</f>
        <v>#REF!</v>
      </c>
      <c r="W455" s="138" t="e">
        <f>'SCREENING INFO'!#REF!</f>
        <v>#REF!</v>
      </c>
      <c r="X455" s="138" t="e">
        <f>'SCREENING INFO'!#REF!</f>
        <v>#REF!</v>
      </c>
      <c r="Y455" s="138" t="e">
        <f>'SCREENING INFO'!#REF!</f>
        <v>#REF!</v>
      </c>
      <c r="Z455" s="138" t="e">
        <f>'SCREENING INFO'!#REF!</f>
        <v>#REF!</v>
      </c>
      <c r="AA455" s="201" t="e">
        <f>'SCREENING INFO'!#REF!</f>
        <v>#REF!</v>
      </c>
      <c r="AB455" s="207" t="e">
        <f>'SCREENING INFO'!#REF!</f>
        <v>#REF!</v>
      </c>
      <c r="AC455" s="138" t="e">
        <f>'SCREENING INFO'!#REF!</f>
        <v>#REF!</v>
      </c>
      <c r="AD455" s="138" t="e">
        <f>'SCREENING INFO'!#REF!</f>
        <v>#REF!</v>
      </c>
      <c r="AE455" s="138" t="e">
        <f>'SCREENING INFO'!#REF!</f>
        <v>#REF!</v>
      </c>
      <c r="AF455" s="138" t="e">
        <f>'SCREENING INFO'!#REF!</f>
        <v>#REF!</v>
      </c>
      <c r="AG455" s="138" t="e">
        <f>'SCREENING INFO'!#REF!</f>
        <v>#REF!</v>
      </c>
      <c r="AH455" s="138" t="e">
        <f>'SCREENING INFO'!#REF!</f>
        <v>#REF!</v>
      </c>
      <c r="AI455" s="138" t="e">
        <f>'SCREENING INFO'!#REF!</f>
        <v>#REF!</v>
      </c>
      <c r="AJ455" s="138" t="e">
        <f>'SCREENING INFO'!#REF!</f>
        <v>#REF!</v>
      </c>
    </row>
    <row r="456" spans="1:36" s="25" customFormat="1" hidden="1">
      <c r="A456" s="106" t="e">
        <f>'SCREENING INFO'!#REF!</f>
        <v>#REF!</v>
      </c>
      <c r="B456" s="106" t="e">
        <f>'SCREENING INFO'!#REF!</f>
        <v>#REF!</v>
      </c>
      <c r="C456" s="106" t="e">
        <f>'SCREENING INFO'!#REF!</f>
        <v>#REF!</v>
      </c>
      <c r="D456" s="116" t="e">
        <f>'SCREENING INFO'!#REF!</f>
        <v>#REF!</v>
      </c>
      <c r="E456" s="200" t="e">
        <f>'SCREENING INFO'!#REF!</f>
        <v>#REF!</v>
      </c>
      <c r="F456" s="232" t="e">
        <f>'SCREENING INFO'!#REF!</f>
        <v>#REF!</v>
      </c>
      <c r="G456" s="132" t="e">
        <f>'SCREENING INFO'!#REF!</f>
        <v>#REF!</v>
      </c>
      <c r="H456" s="138" t="e">
        <f>'SCREENING INFO'!#REF!</f>
        <v>#REF!</v>
      </c>
      <c r="I456" s="138" t="e">
        <f>'SCREENING INFO'!#REF!</f>
        <v>#REF!</v>
      </c>
      <c r="J456" s="140" t="e">
        <f>'SCREENING INFO'!#REF!</f>
        <v>#REF!</v>
      </c>
      <c r="K456" s="140" t="e">
        <f>'SCREENING INFO'!#REF!</f>
        <v>#REF!</v>
      </c>
      <c r="L456" s="243" t="e">
        <f>'SCREENING INFO'!#REF!</f>
        <v>#REF!</v>
      </c>
      <c r="M456" s="221" t="e">
        <f>'SCREENING INFO'!#REF!</f>
        <v>#REF!</v>
      </c>
      <c r="N456" s="223" t="e">
        <f>'SCREENING INFO'!#REF!</f>
        <v>#REF!</v>
      </c>
      <c r="O456" s="140" t="e">
        <f>'SCREENING INFO'!#REF!</f>
        <v>#REF!</v>
      </c>
      <c r="P456" s="224" t="e">
        <f>'SCREENING INFO'!#REF!</f>
        <v>#REF!</v>
      </c>
      <c r="Q456" s="242" t="e">
        <f>'SCREENING INFO'!#REF!</f>
        <v>#REF!</v>
      </c>
      <c r="R456" s="225" t="e">
        <f>'SCREENING INFO'!#REF!</f>
        <v>#REF!</v>
      </c>
      <c r="S456" s="140" t="e">
        <f>'SCREENING INFO'!#REF!</f>
        <v>#REF!</v>
      </c>
      <c r="T456" s="206" t="e">
        <f>'SCREENING INFO'!#REF!</f>
        <v>#REF!</v>
      </c>
      <c r="U456" s="138" t="e">
        <f>'SCREENING INFO'!#REF!</f>
        <v>#REF!</v>
      </c>
      <c r="V456" s="138" t="e">
        <f>'SCREENING INFO'!#REF!</f>
        <v>#REF!</v>
      </c>
      <c r="W456" s="138" t="e">
        <f>'SCREENING INFO'!#REF!</f>
        <v>#REF!</v>
      </c>
      <c r="X456" s="138" t="e">
        <f>'SCREENING INFO'!#REF!</f>
        <v>#REF!</v>
      </c>
      <c r="Y456" s="138" t="e">
        <f>'SCREENING INFO'!#REF!</f>
        <v>#REF!</v>
      </c>
      <c r="Z456" s="138" t="e">
        <f>'SCREENING INFO'!#REF!</f>
        <v>#REF!</v>
      </c>
      <c r="AA456" s="201" t="e">
        <f>'SCREENING INFO'!#REF!</f>
        <v>#REF!</v>
      </c>
      <c r="AB456" s="207" t="e">
        <f>'SCREENING INFO'!#REF!</f>
        <v>#REF!</v>
      </c>
      <c r="AC456" s="138" t="e">
        <f>'SCREENING INFO'!#REF!</f>
        <v>#REF!</v>
      </c>
      <c r="AD456" s="138" t="e">
        <f>'SCREENING INFO'!#REF!</f>
        <v>#REF!</v>
      </c>
      <c r="AE456" s="138" t="e">
        <f>'SCREENING INFO'!#REF!</f>
        <v>#REF!</v>
      </c>
      <c r="AF456" s="138" t="e">
        <f>'SCREENING INFO'!#REF!</f>
        <v>#REF!</v>
      </c>
      <c r="AG456" s="138" t="e">
        <f>'SCREENING INFO'!#REF!</f>
        <v>#REF!</v>
      </c>
      <c r="AH456" s="138" t="e">
        <f>'SCREENING INFO'!#REF!</f>
        <v>#REF!</v>
      </c>
      <c r="AI456" s="138" t="e">
        <f>'SCREENING INFO'!#REF!</f>
        <v>#REF!</v>
      </c>
      <c r="AJ456" s="138" t="e">
        <f>'SCREENING INFO'!#REF!</f>
        <v>#REF!</v>
      </c>
    </row>
    <row r="457" spans="1:36" hidden="1">
      <c r="A457" s="106" t="e">
        <f>'SCREENING INFO'!#REF!</f>
        <v>#REF!</v>
      </c>
      <c r="B457" s="106" t="e">
        <f>'SCREENING INFO'!#REF!</f>
        <v>#REF!</v>
      </c>
      <c r="C457" s="106" t="e">
        <f>'SCREENING INFO'!#REF!</f>
        <v>#REF!</v>
      </c>
      <c r="D457" s="130" t="e">
        <f>'SCREENING INFO'!#REF!</f>
        <v>#REF!</v>
      </c>
      <c r="E457" s="259" t="e">
        <f>'SCREENING INFO'!#REF!</f>
        <v>#REF!</v>
      </c>
      <c r="F457" s="260" t="e">
        <f>'SCREENING INFO'!#REF!</f>
        <v>#REF!</v>
      </c>
      <c r="G457" s="261" t="e">
        <f>'SCREENING INFO'!#REF!</f>
        <v>#REF!</v>
      </c>
      <c r="H457" s="259" t="e">
        <f>'SCREENING INFO'!#REF!</f>
        <v>#REF!</v>
      </c>
      <c r="I457" s="259" t="e">
        <f>'SCREENING INFO'!#REF!</f>
        <v>#REF!</v>
      </c>
      <c r="J457" s="262" t="e">
        <f>'SCREENING INFO'!#REF!</f>
        <v>#REF!</v>
      </c>
      <c r="K457" s="262" t="e">
        <f>'SCREENING INFO'!#REF!</f>
        <v>#REF!</v>
      </c>
      <c r="L457" s="245" t="e">
        <f>'SCREENING INFO'!#REF!</f>
        <v>#REF!</v>
      </c>
      <c r="M457" s="263" t="e">
        <f>'SCREENING INFO'!#REF!</f>
        <v>#REF!</v>
      </c>
      <c r="N457" s="264" t="e">
        <f>'SCREENING INFO'!#REF!</f>
        <v>#REF!</v>
      </c>
      <c r="O457" s="265" t="e">
        <f>'SCREENING INFO'!#REF!</f>
        <v>#REF!</v>
      </c>
      <c r="P457" s="224" t="e">
        <f>'SCREENING INFO'!#REF!</f>
        <v>#REF!</v>
      </c>
      <c r="Q457" s="266" t="e">
        <f>'SCREENING INFO'!#REF!</f>
        <v>#REF!</v>
      </c>
      <c r="R457" s="267" t="e">
        <f>'SCREENING INFO'!#REF!</f>
        <v>#REF!</v>
      </c>
      <c r="S457" s="265" t="e">
        <f>'SCREENING INFO'!#REF!</f>
        <v>#REF!</v>
      </c>
      <c r="T457" s="268" t="e">
        <f>'SCREENING INFO'!#REF!</f>
        <v>#REF!</v>
      </c>
      <c r="U457" s="207" t="e">
        <f>'SCREENING INFO'!#REF!</f>
        <v>#REF!</v>
      </c>
      <c r="V457" s="269" t="e">
        <f>'SCREENING INFO'!#REF!</f>
        <v>#REF!</v>
      </c>
      <c r="W457" s="202" t="e">
        <f>'SCREENING INFO'!#REF!</f>
        <v>#REF!</v>
      </c>
      <c r="X457" s="202" t="e">
        <f>'SCREENING INFO'!#REF!</f>
        <v>#REF!</v>
      </c>
      <c r="Y457" s="202" t="e">
        <f>'SCREENING INFO'!#REF!</f>
        <v>#REF!</v>
      </c>
      <c r="Z457" s="202" t="e">
        <f>'SCREENING INFO'!#REF!</f>
        <v>#REF!</v>
      </c>
      <c r="AA457" s="201" t="e">
        <f>'SCREENING INFO'!#REF!</f>
        <v>#REF!</v>
      </c>
      <c r="AB457" s="202" t="e">
        <f>'SCREENING INFO'!#REF!</f>
        <v>#REF!</v>
      </c>
      <c r="AC457" s="202" t="e">
        <f>'SCREENING INFO'!#REF!</f>
        <v>#REF!</v>
      </c>
      <c r="AD457" s="201" t="e">
        <f>'SCREENING INFO'!#REF!</f>
        <v>#REF!</v>
      </c>
      <c r="AE457" s="202" t="e">
        <f>'SCREENING INFO'!#REF!</f>
        <v>#REF!</v>
      </c>
      <c r="AF457" s="202" t="e">
        <f>'SCREENING INFO'!#REF!</f>
        <v>#REF!</v>
      </c>
      <c r="AG457" s="202" t="e">
        <f>'SCREENING INFO'!#REF!</f>
        <v>#REF!</v>
      </c>
      <c r="AH457" s="202" t="e">
        <f>'SCREENING INFO'!#REF!</f>
        <v>#REF!</v>
      </c>
      <c r="AI457" s="202" t="e">
        <f>'SCREENING INFO'!#REF!</f>
        <v>#REF!</v>
      </c>
      <c r="AJ457" s="202" t="e">
        <f>'SCREENING INFO'!#REF!</f>
        <v>#REF!</v>
      </c>
    </row>
    <row r="458" spans="1:36" hidden="1">
      <c r="A458" s="106" t="e">
        <f>'SCREENING INFO'!#REF!</f>
        <v>#REF!</v>
      </c>
      <c r="B458" s="106" t="e">
        <f>'SCREENING INFO'!#REF!</f>
        <v>#REF!</v>
      </c>
      <c r="C458" s="106" t="e">
        <f>'SCREENING INFO'!#REF!</f>
        <v>#REF!</v>
      </c>
      <c r="D458" s="130" t="e">
        <f>'SCREENING INFO'!#REF!</f>
        <v>#REF!</v>
      </c>
      <c r="E458" s="259" t="e">
        <f>'SCREENING INFO'!#REF!</f>
        <v>#REF!</v>
      </c>
      <c r="F458" s="271" t="e">
        <f>'SCREENING INFO'!#REF!</f>
        <v>#REF!</v>
      </c>
      <c r="G458" s="270" t="e">
        <f>'SCREENING INFO'!#REF!</f>
        <v>#REF!</v>
      </c>
      <c r="H458" s="259" t="e">
        <f>'SCREENING INFO'!#REF!</f>
        <v>#REF!</v>
      </c>
      <c r="I458" s="259" t="e">
        <f>'SCREENING INFO'!#REF!</f>
        <v>#REF!</v>
      </c>
      <c r="J458" s="262" t="e">
        <f>'SCREENING INFO'!#REF!</f>
        <v>#REF!</v>
      </c>
      <c r="K458" s="262" t="e">
        <f>'SCREENING INFO'!#REF!</f>
        <v>#REF!</v>
      </c>
      <c r="L458" s="245" t="e">
        <f>'SCREENING INFO'!#REF!</f>
        <v>#REF!</v>
      </c>
      <c r="M458" s="263" t="e">
        <f>'SCREENING INFO'!#REF!</f>
        <v>#REF!</v>
      </c>
      <c r="N458" s="264" t="e">
        <f>'SCREENING INFO'!#REF!</f>
        <v>#REF!</v>
      </c>
      <c r="O458" s="265" t="e">
        <f>'SCREENING INFO'!#REF!</f>
        <v>#REF!</v>
      </c>
      <c r="P458" s="224" t="e">
        <f>'SCREENING INFO'!#REF!</f>
        <v>#REF!</v>
      </c>
      <c r="Q458" s="266" t="e">
        <f>'SCREENING INFO'!#REF!</f>
        <v>#REF!</v>
      </c>
      <c r="R458" s="267" t="e">
        <f>'SCREENING INFO'!#REF!</f>
        <v>#REF!</v>
      </c>
      <c r="S458" s="265" t="e">
        <f>'SCREENING INFO'!#REF!</f>
        <v>#REF!</v>
      </c>
      <c r="T458" s="268" t="e">
        <f>'SCREENING INFO'!#REF!</f>
        <v>#REF!</v>
      </c>
      <c r="U458" s="207" t="e">
        <f>'SCREENING INFO'!#REF!</f>
        <v>#REF!</v>
      </c>
      <c r="V458" s="269" t="e">
        <f>'SCREENING INFO'!#REF!</f>
        <v>#REF!</v>
      </c>
      <c r="W458" s="202" t="e">
        <f>'SCREENING INFO'!#REF!</f>
        <v>#REF!</v>
      </c>
      <c r="X458" s="202" t="e">
        <f>'SCREENING INFO'!#REF!</f>
        <v>#REF!</v>
      </c>
      <c r="Y458" s="202" t="e">
        <f>'SCREENING INFO'!#REF!</f>
        <v>#REF!</v>
      </c>
      <c r="Z458" s="202" t="e">
        <f>'SCREENING INFO'!#REF!</f>
        <v>#REF!</v>
      </c>
      <c r="AA458" s="201" t="e">
        <f>'SCREENING INFO'!#REF!</f>
        <v>#REF!</v>
      </c>
      <c r="AB458" s="202" t="e">
        <f>'SCREENING INFO'!#REF!</f>
        <v>#REF!</v>
      </c>
      <c r="AC458" s="202" t="e">
        <f>'SCREENING INFO'!#REF!</f>
        <v>#REF!</v>
      </c>
      <c r="AD458" s="201" t="e">
        <f>'SCREENING INFO'!#REF!</f>
        <v>#REF!</v>
      </c>
      <c r="AE458" s="202" t="e">
        <f>'SCREENING INFO'!#REF!</f>
        <v>#REF!</v>
      </c>
      <c r="AF458" s="202" t="e">
        <f>'SCREENING INFO'!#REF!</f>
        <v>#REF!</v>
      </c>
      <c r="AG458" s="202" t="e">
        <f>'SCREENING INFO'!#REF!</f>
        <v>#REF!</v>
      </c>
      <c r="AH458" s="202" t="e">
        <f>'SCREENING INFO'!#REF!</f>
        <v>#REF!</v>
      </c>
      <c r="AI458" s="202" t="e">
        <f>'SCREENING INFO'!#REF!</f>
        <v>#REF!</v>
      </c>
      <c r="AJ458" s="202" t="e">
        <f>'SCREENING INFO'!#REF!</f>
        <v>#REF!</v>
      </c>
    </row>
    <row r="459" spans="1:36" hidden="1">
      <c r="A459" s="106" t="e">
        <f>'SCREENING INFO'!#REF!</f>
        <v>#REF!</v>
      </c>
      <c r="B459" s="106" t="e">
        <f>'SCREENING INFO'!#REF!</f>
        <v>#REF!</v>
      </c>
      <c r="C459" s="106" t="e">
        <f>'SCREENING INFO'!#REF!</f>
        <v>#REF!</v>
      </c>
      <c r="D459" s="130" t="e">
        <f>'SCREENING INFO'!#REF!</f>
        <v>#REF!</v>
      </c>
      <c r="E459" s="259" t="e">
        <f>'SCREENING INFO'!#REF!</f>
        <v>#REF!</v>
      </c>
      <c r="F459" s="260" t="e">
        <f>'SCREENING INFO'!#REF!</f>
        <v>#REF!</v>
      </c>
      <c r="G459" s="261" t="e">
        <f>'SCREENING INFO'!#REF!</f>
        <v>#REF!</v>
      </c>
      <c r="H459" s="259" t="e">
        <f>'SCREENING INFO'!#REF!</f>
        <v>#REF!</v>
      </c>
      <c r="I459" s="259" t="e">
        <f>'SCREENING INFO'!#REF!</f>
        <v>#REF!</v>
      </c>
      <c r="J459" s="262" t="e">
        <f>'SCREENING INFO'!#REF!</f>
        <v>#REF!</v>
      </c>
      <c r="K459" s="262" t="e">
        <f>'SCREENING INFO'!#REF!</f>
        <v>#REF!</v>
      </c>
      <c r="L459" s="245" t="e">
        <f>'SCREENING INFO'!#REF!</f>
        <v>#REF!</v>
      </c>
      <c r="M459" s="263" t="e">
        <f>'SCREENING INFO'!#REF!</f>
        <v>#REF!</v>
      </c>
      <c r="N459" s="264" t="e">
        <f>'SCREENING INFO'!#REF!</f>
        <v>#REF!</v>
      </c>
      <c r="O459" s="265" t="e">
        <f>'SCREENING INFO'!#REF!</f>
        <v>#REF!</v>
      </c>
      <c r="P459" s="224" t="e">
        <f>'SCREENING INFO'!#REF!</f>
        <v>#REF!</v>
      </c>
      <c r="Q459" s="266" t="e">
        <f>'SCREENING INFO'!#REF!</f>
        <v>#REF!</v>
      </c>
      <c r="R459" s="267" t="e">
        <f>'SCREENING INFO'!#REF!</f>
        <v>#REF!</v>
      </c>
      <c r="S459" s="265" t="e">
        <f>'SCREENING INFO'!#REF!</f>
        <v>#REF!</v>
      </c>
      <c r="T459" s="268" t="e">
        <f>'SCREENING INFO'!#REF!</f>
        <v>#REF!</v>
      </c>
      <c r="U459" s="207" t="e">
        <f>'SCREENING INFO'!#REF!</f>
        <v>#REF!</v>
      </c>
      <c r="V459" s="269" t="e">
        <f>'SCREENING INFO'!#REF!</f>
        <v>#REF!</v>
      </c>
      <c r="W459" s="202" t="e">
        <f>'SCREENING INFO'!#REF!</f>
        <v>#REF!</v>
      </c>
      <c r="X459" s="202" t="e">
        <f>'SCREENING INFO'!#REF!</f>
        <v>#REF!</v>
      </c>
      <c r="Y459" s="202" t="e">
        <f>'SCREENING INFO'!#REF!</f>
        <v>#REF!</v>
      </c>
      <c r="Z459" s="202" t="e">
        <f>'SCREENING INFO'!#REF!</f>
        <v>#REF!</v>
      </c>
      <c r="AA459" s="201" t="e">
        <f>'SCREENING INFO'!#REF!</f>
        <v>#REF!</v>
      </c>
      <c r="AB459" s="202" t="e">
        <f>'SCREENING INFO'!#REF!</f>
        <v>#REF!</v>
      </c>
      <c r="AC459" s="202" t="e">
        <f>'SCREENING INFO'!#REF!</f>
        <v>#REF!</v>
      </c>
      <c r="AD459" s="201" t="e">
        <f>'SCREENING INFO'!#REF!</f>
        <v>#REF!</v>
      </c>
      <c r="AE459" s="202" t="e">
        <f>'SCREENING INFO'!#REF!</f>
        <v>#REF!</v>
      </c>
      <c r="AF459" s="202" t="e">
        <f>'SCREENING INFO'!#REF!</f>
        <v>#REF!</v>
      </c>
      <c r="AG459" s="202" t="e">
        <f>'SCREENING INFO'!#REF!</f>
        <v>#REF!</v>
      </c>
      <c r="AH459" s="202" t="e">
        <f>'SCREENING INFO'!#REF!</f>
        <v>#REF!</v>
      </c>
      <c r="AI459" s="202" t="e">
        <f>'SCREENING INFO'!#REF!</f>
        <v>#REF!</v>
      </c>
      <c r="AJ459" s="202" t="e">
        <f>'SCREENING INFO'!#REF!</f>
        <v>#REF!</v>
      </c>
    </row>
    <row r="460" spans="1:36" hidden="1">
      <c r="A460" s="106" t="e">
        <f>'SCREENING INFO'!#REF!</f>
        <v>#REF!</v>
      </c>
      <c r="B460" s="106" t="e">
        <f>'SCREENING INFO'!#REF!</f>
        <v>#REF!</v>
      </c>
      <c r="C460" s="106" t="e">
        <f>'SCREENING INFO'!#REF!</f>
        <v>#REF!</v>
      </c>
      <c r="D460" s="130" t="e">
        <f>'SCREENING INFO'!#REF!</f>
        <v>#REF!</v>
      </c>
      <c r="E460" s="259" t="e">
        <f>'SCREENING INFO'!#REF!</f>
        <v>#REF!</v>
      </c>
      <c r="F460" s="260" t="e">
        <f>'SCREENING INFO'!#REF!</f>
        <v>#REF!</v>
      </c>
      <c r="G460" s="261" t="e">
        <f>'SCREENING INFO'!#REF!</f>
        <v>#REF!</v>
      </c>
      <c r="H460" s="259" t="e">
        <f>'SCREENING INFO'!#REF!</f>
        <v>#REF!</v>
      </c>
      <c r="I460" s="259" t="e">
        <f>'SCREENING INFO'!#REF!</f>
        <v>#REF!</v>
      </c>
      <c r="J460" s="262" t="e">
        <f>'SCREENING INFO'!#REF!</f>
        <v>#REF!</v>
      </c>
      <c r="K460" s="262" t="e">
        <f>'SCREENING INFO'!#REF!</f>
        <v>#REF!</v>
      </c>
      <c r="L460" s="245" t="e">
        <f>'SCREENING INFO'!#REF!</f>
        <v>#REF!</v>
      </c>
      <c r="M460" s="263" t="e">
        <f>'SCREENING INFO'!#REF!</f>
        <v>#REF!</v>
      </c>
      <c r="N460" s="264" t="e">
        <f>'SCREENING INFO'!#REF!</f>
        <v>#REF!</v>
      </c>
      <c r="O460" s="265" t="e">
        <f>'SCREENING INFO'!#REF!</f>
        <v>#REF!</v>
      </c>
      <c r="P460" s="224" t="e">
        <f>'SCREENING INFO'!#REF!</f>
        <v>#REF!</v>
      </c>
      <c r="Q460" s="266" t="e">
        <f>'SCREENING INFO'!#REF!</f>
        <v>#REF!</v>
      </c>
      <c r="R460" s="267" t="e">
        <f>'SCREENING INFO'!#REF!</f>
        <v>#REF!</v>
      </c>
      <c r="S460" s="265" t="e">
        <f>'SCREENING INFO'!#REF!</f>
        <v>#REF!</v>
      </c>
      <c r="T460" s="268" t="e">
        <f>'SCREENING INFO'!#REF!</f>
        <v>#REF!</v>
      </c>
      <c r="U460" s="207" t="e">
        <f>'SCREENING INFO'!#REF!</f>
        <v>#REF!</v>
      </c>
      <c r="V460" s="269" t="e">
        <f>'SCREENING INFO'!#REF!</f>
        <v>#REF!</v>
      </c>
      <c r="W460" s="202" t="e">
        <f>'SCREENING INFO'!#REF!</f>
        <v>#REF!</v>
      </c>
      <c r="X460" s="202" t="e">
        <f>'SCREENING INFO'!#REF!</f>
        <v>#REF!</v>
      </c>
      <c r="Y460" s="202" t="e">
        <f>'SCREENING INFO'!#REF!</f>
        <v>#REF!</v>
      </c>
      <c r="Z460" s="202" t="e">
        <f>'SCREENING INFO'!#REF!</f>
        <v>#REF!</v>
      </c>
      <c r="AA460" s="201" t="e">
        <f>'SCREENING INFO'!#REF!</f>
        <v>#REF!</v>
      </c>
      <c r="AB460" s="202" t="e">
        <f>'SCREENING INFO'!#REF!</f>
        <v>#REF!</v>
      </c>
      <c r="AC460" s="202" t="e">
        <f>'SCREENING INFO'!#REF!</f>
        <v>#REF!</v>
      </c>
      <c r="AD460" s="201" t="e">
        <f>'SCREENING INFO'!#REF!</f>
        <v>#REF!</v>
      </c>
      <c r="AE460" s="202" t="e">
        <f>'SCREENING INFO'!#REF!</f>
        <v>#REF!</v>
      </c>
      <c r="AF460" s="202" t="e">
        <f>'SCREENING INFO'!#REF!</f>
        <v>#REF!</v>
      </c>
      <c r="AG460" s="202" t="e">
        <f>'SCREENING INFO'!#REF!</f>
        <v>#REF!</v>
      </c>
      <c r="AH460" s="202" t="e">
        <f>'SCREENING INFO'!#REF!</f>
        <v>#REF!</v>
      </c>
      <c r="AI460" s="202" t="e">
        <f>'SCREENING INFO'!#REF!</f>
        <v>#REF!</v>
      </c>
      <c r="AJ460" s="202" t="e">
        <f>'SCREENING INFO'!#REF!</f>
        <v>#REF!</v>
      </c>
    </row>
    <row r="461" spans="1:36" hidden="1">
      <c r="A461" s="106" t="e">
        <f>'SCREENING INFO'!#REF!</f>
        <v>#REF!</v>
      </c>
      <c r="B461" s="106" t="e">
        <f>'SCREENING INFO'!#REF!</f>
        <v>#REF!</v>
      </c>
      <c r="C461" s="106" t="e">
        <f>'SCREENING INFO'!#REF!</f>
        <v>#REF!</v>
      </c>
      <c r="D461" s="130" t="e">
        <f>'SCREENING INFO'!#REF!</f>
        <v>#REF!</v>
      </c>
      <c r="E461" s="259" t="e">
        <f>'SCREENING INFO'!#REF!</f>
        <v>#REF!</v>
      </c>
      <c r="F461" s="260" t="e">
        <f>'SCREENING INFO'!#REF!</f>
        <v>#REF!</v>
      </c>
      <c r="G461" s="261" t="e">
        <f>'SCREENING INFO'!#REF!</f>
        <v>#REF!</v>
      </c>
      <c r="H461" s="259" t="e">
        <f>'SCREENING INFO'!#REF!</f>
        <v>#REF!</v>
      </c>
      <c r="I461" s="259" t="e">
        <f>'SCREENING INFO'!#REF!</f>
        <v>#REF!</v>
      </c>
      <c r="J461" s="262" t="e">
        <f>'SCREENING INFO'!#REF!</f>
        <v>#REF!</v>
      </c>
      <c r="K461" s="262" t="e">
        <f>'SCREENING INFO'!#REF!</f>
        <v>#REF!</v>
      </c>
      <c r="L461" s="245" t="e">
        <f>'SCREENING INFO'!#REF!</f>
        <v>#REF!</v>
      </c>
      <c r="M461" s="263" t="e">
        <f>'SCREENING INFO'!#REF!</f>
        <v>#REF!</v>
      </c>
      <c r="N461" s="264" t="e">
        <f>'SCREENING INFO'!#REF!</f>
        <v>#REF!</v>
      </c>
      <c r="O461" s="265" t="e">
        <f>'SCREENING INFO'!#REF!</f>
        <v>#REF!</v>
      </c>
      <c r="P461" s="224" t="e">
        <f>'SCREENING INFO'!#REF!</f>
        <v>#REF!</v>
      </c>
      <c r="Q461" s="266" t="e">
        <f>'SCREENING INFO'!#REF!</f>
        <v>#REF!</v>
      </c>
      <c r="R461" s="267" t="e">
        <f>'SCREENING INFO'!#REF!</f>
        <v>#REF!</v>
      </c>
      <c r="S461" s="265" t="e">
        <f>'SCREENING INFO'!#REF!</f>
        <v>#REF!</v>
      </c>
      <c r="T461" s="268" t="e">
        <f>'SCREENING INFO'!#REF!</f>
        <v>#REF!</v>
      </c>
      <c r="U461" s="207" t="e">
        <f>'SCREENING INFO'!#REF!</f>
        <v>#REF!</v>
      </c>
      <c r="V461" s="269" t="e">
        <f>'SCREENING INFO'!#REF!</f>
        <v>#REF!</v>
      </c>
      <c r="W461" s="202" t="e">
        <f>'SCREENING INFO'!#REF!</f>
        <v>#REF!</v>
      </c>
      <c r="X461" s="202" t="e">
        <f>'SCREENING INFO'!#REF!</f>
        <v>#REF!</v>
      </c>
      <c r="Y461" s="202" t="e">
        <f>'SCREENING INFO'!#REF!</f>
        <v>#REF!</v>
      </c>
      <c r="Z461" s="202" t="e">
        <f>'SCREENING INFO'!#REF!</f>
        <v>#REF!</v>
      </c>
      <c r="AA461" s="201" t="e">
        <f>'SCREENING INFO'!#REF!</f>
        <v>#REF!</v>
      </c>
      <c r="AB461" s="202" t="e">
        <f>'SCREENING INFO'!#REF!</f>
        <v>#REF!</v>
      </c>
      <c r="AC461" s="202" t="e">
        <f>'SCREENING INFO'!#REF!</f>
        <v>#REF!</v>
      </c>
      <c r="AD461" s="201" t="e">
        <f>'SCREENING INFO'!#REF!</f>
        <v>#REF!</v>
      </c>
      <c r="AE461" s="202" t="e">
        <f>'SCREENING INFO'!#REF!</f>
        <v>#REF!</v>
      </c>
      <c r="AF461" s="202" t="e">
        <f>'SCREENING INFO'!#REF!</f>
        <v>#REF!</v>
      </c>
      <c r="AG461" s="202" t="e">
        <f>'SCREENING INFO'!#REF!</f>
        <v>#REF!</v>
      </c>
      <c r="AH461" s="202" t="e">
        <f>'SCREENING INFO'!#REF!</f>
        <v>#REF!</v>
      </c>
      <c r="AI461" s="202" t="e">
        <f>'SCREENING INFO'!#REF!</f>
        <v>#REF!</v>
      </c>
      <c r="AJ461" s="202" t="e">
        <f>'SCREENING INFO'!#REF!</f>
        <v>#REF!</v>
      </c>
    </row>
    <row r="462" spans="1:36" hidden="1">
      <c r="A462" s="106" t="e">
        <f>'SCREENING INFO'!#REF!</f>
        <v>#REF!</v>
      </c>
      <c r="B462" s="106" t="e">
        <f>'SCREENING INFO'!#REF!</f>
        <v>#REF!</v>
      </c>
      <c r="C462" s="106" t="e">
        <f>'SCREENING INFO'!#REF!</f>
        <v>#REF!</v>
      </c>
      <c r="D462" s="130" t="e">
        <f>'SCREENING INFO'!#REF!</f>
        <v>#REF!</v>
      </c>
      <c r="E462" s="259" t="e">
        <f>'SCREENING INFO'!#REF!</f>
        <v>#REF!</v>
      </c>
      <c r="F462" s="260" t="e">
        <f>'SCREENING INFO'!#REF!</f>
        <v>#REF!</v>
      </c>
      <c r="G462" s="261" t="e">
        <f>'SCREENING INFO'!#REF!</f>
        <v>#REF!</v>
      </c>
      <c r="H462" s="259" t="e">
        <f>'SCREENING INFO'!#REF!</f>
        <v>#REF!</v>
      </c>
      <c r="I462" s="259" t="e">
        <f>'SCREENING INFO'!#REF!</f>
        <v>#REF!</v>
      </c>
      <c r="J462" s="262" t="e">
        <f>'SCREENING INFO'!#REF!</f>
        <v>#REF!</v>
      </c>
      <c r="K462" s="262" t="e">
        <f>'SCREENING INFO'!#REF!</f>
        <v>#REF!</v>
      </c>
      <c r="L462" s="245" t="e">
        <f>'SCREENING INFO'!#REF!</f>
        <v>#REF!</v>
      </c>
      <c r="M462" s="263" t="e">
        <f>'SCREENING INFO'!#REF!</f>
        <v>#REF!</v>
      </c>
      <c r="N462" s="264" t="e">
        <f>'SCREENING INFO'!#REF!</f>
        <v>#REF!</v>
      </c>
      <c r="O462" s="265" t="e">
        <f>'SCREENING INFO'!#REF!</f>
        <v>#REF!</v>
      </c>
      <c r="P462" s="224" t="e">
        <f>'SCREENING INFO'!#REF!</f>
        <v>#REF!</v>
      </c>
      <c r="Q462" s="266" t="e">
        <f>'SCREENING INFO'!#REF!</f>
        <v>#REF!</v>
      </c>
      <c r="R462" s="267" t="e">
        <f>'SCREENING INFO'!#REF!</f>
        <v>#REF!</v>
      </c>
      <c r="S462" s="265" t="e">
        <f>'SCREENING INFO'!#REF!</f>
        <v>#REF!</v>
      </c>
      <c r="T462" s="268" t="e">
        <f>'SCREENING INFO'!#REF!</f>
        <v>#REF!</v>
      </c>
      <c r="U462" s="207" t="e">
        <f>'SCREENING INFO'!#REF!</f>
        <v>#REF!</v>
      </c>
      <c r="V462" s="269" t="e">
        <f>'SCREENING INFO'!#REF!</f>
        <v>#REF!</v>
      </c>
      <c r="W462" s="202" t="e">
        <f>'SCREENING INFO'!#REF!</f>
        <v>#REF!</v>
      </c>
      <c r="X462" s="202" t="e">
        <f>'SCREENING INFO'!#REF!</f>
        <v>#REF!</v>
      </c>
      <c r="Y462" s="202" t="e">
        <f>'SCREENING INFO'!#REF!</f>
        <v>#REF!</v>
      </c>
      <c r="Z462" s="202" t="e">
        <f>'SCREENING INFO'!#REF!</f>
        <v>#REF!</v>
      </c>
      <c r="AA462" s="201" t="e">
        <f>'SCREENING INFO'!#REF!</f>
        <v>#REF!</v>
      </c>
      <c r="AB462" s="202" t="e">
        <f>'SCREENING INFO'!#REF!</f>
        <v>#REF!</v>
      </c>
      <c r="AC462" s="202" t="e">
        <f>'SCREENING INFO'!#REF!</f>
        <v>#REF!</v>
      </c>
      <c r="AD462" s="201" t="e">
        <f>'SCREENING INFO'!#REF!</f>
        <v>#REF!</v>
      </c>
      <c r="AE462" s="202" t="e">
        <f>'SCREENING INFO'!#REF!</f>
        <v>#REF!</v>
      </c>
      <c r="AF462" s="202" t="e">
        <f>'SCREENING INFO'!#REF!</f>
        <v>#REF!</v>
      </c>
      <c r="AG462" s="202" t="e">
        <f>'SCREENING INFO'!#REF!</f>
        <v>#REF!</v>
      </c>
      <c r="AH462" s="202" t="e">
        <f>'SCREENING INFO'!#REF!</f>
        <v>#REF!</v>
      </c>
      <c r="AI462" s="202" t="e">
        <f>'SCREENING INFO'!#REF!</f>
        <v>#REF!</v>
      </c>
      <c r="AJ462" s="202" t="e">
        <f>'SCREENING INFO'!#REF!</f>
        <v>#REF!</v>
      </c>
    </row>
    <row r="463" spans="1:36" hidden="1">
      <c r="A463" s="106" t="e">
        <f>'SCREENING INFO'!#REF!</f>
        <v>#REF!</v>
      </c>
      <c r="B463" s="106" t="e">
        <f>'SCREENING INFO'!#REF!</f>
        <v>#REF!</v>
      </c>
      <c r="C463" s="106" t="e">
        <f>'SCREENING INFO'!#REF!</f>
        <v>#REF!</v>
      </c>
      <c r="D463" s="130" t="e">
        <f>'SCREENING INFO'!#REF!</f>
        <v>#REF!</v>
      </c>
      <c r="E463" s="259" t="e">
        <f>'SCREENING INFO'!#REF!</f>
        <v>#REF!</v>
      </c>
      <c r="F463" s="260" t="e">
        <f>'SCREENING INFO'!#REF!</f>
        <v>#REF!</v>
      </c>
      <c r="G463" s="261" t="e">
        <f>'SCREENING INFO'!#REF!</f>
        <v>#REF!</v>
      </c>
      <c r="H463" s="259" t="e">
        <f>'SCREENING INFO'!#REF!</f>
        <v>#REF!</v>
      </c>
      <c r="I463" s="259" t="e">
        <f>'SCREENING INFO'!#REF!</f>
        <v>#REF!</v>
      </c>
      <c r="J463" s="262" t="e">
        <f>'SCREENING INFO'!#REF!</f>
        <v>#REF!</v>
      </c>
      <c r="K463" s="262" t="e">
        <f>'SCREENING INFO'!#REF!</f>
        <v>#REF!</v>
      </c>
      <c r="L463" s="245" t="e">
        <f>'SCREENING INFO'!#REF!</f>
        <v>#REF!</v>
      </c>
      <c r="M463" s="263" t="e">
        <f>'SCREENING INFO'!#REF!</f>
        <v>#REF!</v>
      </c>
      <c r="N463" s="264" t="e">
        <f>'SCREENING INFO'!#REF!</f>
        <v>#REF!</v>
      </c>
      <c r="O463" s="265" t="e">
        <f>'SCREENING INFO'!#REF!</f>
        <v>#REF!</v>
      </c>
      <c r="P463" s="224" t="e">
        <f>'SCREENING INFO'!#REF!</f>
        <v>#REF!</v>
      </c>
      <c r="Q463" s="266" t="e">
        <f>'SCREENING INFO'!#REF!</f>
        <v>#REF!</v>
      </c>
      <c r="R463" s="267" t="e">
        <f>'SCREENING INFO'!#REF!</f>
        <v>#REF!</v>
      </c>
      <c r="S463" s="265" t="e">
        <f>'SCREENING INFO'!#REF!</f>
        <v>#REF!</v>
      </c>
      <c r="T463" s="268" t="e">
        <f>'SCREENING INFO'!#REF!</f>
        <v>#REF!</v>
      </c>
      <c r="U463" s="207" t="e">
        <f>'SCREENING INFO'!#REF!</f>
        <v>#REF!</v>
      </c>
      <c r="V463" s="269" t="e">
        <f>'SCREENING INFO'!#REF!</f>
        <v>#REF!</v>
      </c>
      <c r="W463" s="202" t="e">
        <f>'SCREENING INFO'!#REF!</f>
        <v>#REF!</v>
      </c>
      <c r="X463" s="202" t="e">
        <f>'SCREENING INFO'!#REF!</f>
        <v>#REF!</v>
      </c>
      <c r="Y463" s="202" t="e">
        <f>'SCREENING INFO'!#REF!</f>
        <v>#REF!</v>
      </c>
      <c r="Z463" s="202" t="e">
        <f>'SCREENING INFO'!#REF!</f>
        <v>#REF!</v>
      </c>
      <c r="AA463" s="201" t="e">
        <f>'SCREENING INFO'!#REF!</f>
        <v>#REF!</v>
      </c>
      <c r="AB463" s="202" t="e">
        <f>'SCREENING INFO'!#REF!</f>
        <v>#REF!</v>
      </c>
      <c r="AC463" s="202" t="e">
        <f>'SCREENING INFO'!#REF!</f>
        <v>#REF!</v>
      </c>
      <c r="AD463" s="201" t="e">
        <f>'SCREENING INFO'!#REF!</f>
        <v>#REF!</v>
      </c>
      <c r="AE463" s="202" t="e">
        <f>'SCREENING INFO'!#REF!</f>
        <v>#REF!</v>
      </c>
      <c r="AF463" s="202" t="e">
        <f>'SCREENING INFO'!#REF!</f>
        <v>#REF!</v>
      </c>
      <c r="AG463" s="202" t="e">
        <f>'SCREENING INFO'!#REF!</f>
        <v>#REF!</v>
      </c>
      <c r="AH463" s="202" t="e">
        <f>'SCREENING INFO'!#REF!</f>
        <v>#REF!</v>
      </c>
      <c r="AI463" s="202" t="e">
        <f>'SCREENING INFO'!#REF!</f>
        <v>#REF!</v>
      </c>
      <c r="AJ463" s="202" t="e">
        <f>'SCREENING INFO'!#REF!</f>
        <v>#REF!</v>
      </c>
    </row>
    <row r="464" spans="1:36" s="25" customFormat="1" hidden="1">
      <c r="A464" s="106" t="e">
        <f>'SCREENING INFO'!#REF!</f>
        <v>#REF!</v>
      </c>
      <c r="B464" s="106" t="e">
        <f>'SCREENING INFO'!#REF!</f>
        <v>#REF!</v>
      </c>
      <c r="C464" s="106" t="e">
        <f>'SCREENING INFO'!#REF!</f>
        <v>#REF!</v>
      </c>
      <c r="D464" s="116" t="e">
        <f>'SCREENING INFO'!#REF!</f>
        <v>#REF!</v>
      </c>
      <c r="E464" s="200" t="e">
        <f>'SCREENING INFO'!#REF!</f>
        <v>#REF!</v>
      </c>
      <c r="F464" s="232" t="e">
        <f>'SCREENING INFO'!#REF!</f>
        <v>#REF!</v>
      </c>
      <c r="G464" s="132" t="e">
        <f>'SCREENING INFO'!#REF!</f>
        <v>#REF!</v>
      </c>
      <c r="H464" s="138" t="e">
        <f>'SCREENING INFO'!#REF!</f>
        <v>#REF!</v>
      </c>
      <c r="I464" s="138" t="e">
        <f>'SCREENING INFO'!#REF!</f>
        <v>#REF!</v>
      </c>
      <c r="J464" s="140" t="e">
        <f>'SCREENING INFO'!#REF!</f>
        <v>#REF!</v>
      </c>
      <c r="K464" s="140" t="e">
        <f>'SCREENING INFO'!#REF!</f>
        <v>#REF!</v>
      </c>
      <c r="L464" s="243" t="e">
        <f>'SCREENING INFO'!#REF!</f>
        <v>#REF!</v>
      </c>
      <c r="M464" s="221" t="e">
        <f>'SCREENING INFO'!#REF!</f>
        <v>#REF!</v>
      </c>
      <c r="N464" s="223" t="e">
        <f>'SCREENING INFO'!#REF!</f>
        <v>#REF!</v>
      </c>
      <c r="O464" s="140" t="e">
        <f>'SCREENING INFO'!#REF!</f>
        <v>#REF!</v>
      </c>
      <c r="P464" s="224" t="e">
        <f>'SCREENING INFO'!#REF!</f>
        <v>#REF!</v>
      </c>
      <c r="Q464" s="242" t="e">
        <f>'SCREENING INFO'!#REF!</f>
        <v>#REF!</v>
      </c>
      <c r="R464" s="225" t="e">
        <f>'SCREENING INFO'!#REF!</f>
        <v>#REF!</v>
      </c>
      <c r="S464" s="140" t="e">
        <f>'SCREENING INFO'!#REF!</f>
        <v>#REF!</v>
      </c>
      <c r="T464" s="206" t="e">
        <f>'SCREENING INFO'!#REF!</f>
        <v>#REF!</v>
      </c>
      <c r="U464" s="138" t="e">
        <f>'SCREENING INFO'!#REF!</f>
        <v>#REF!</v>
      </c>
      <c r="V464" s="138" t="e">
        <f>'SCREENING INFO'!#REF!</f>
        <v>#REF!</v>
      </c>
      <c r="W464" s="138" t="e">
        <f>'SCREENING INFO'!#REF!</f>
        <v>#REF!</v>
      </c>
      <c r="X464" s="138" t="e">
        <f>'SCREENING INFO'!#REF!</f>
        <v>#REF!</v>
      </c>
      <c r="Y464" s="138" t="e">
        <f>'SCREENING INFO'!#REF!</f>
        <v>#REF!</v>
      </c>
      <c r="Z464" s="138" t="e">
        <f>'SCREENING INFO'!#REF!</f>
        <v>#REF!</v>
      </c>
      <c r="AA464" s="201" t="e">
        <f>'SCREENING INFO'!#REF!</f>
        <v>#REF!</v>
      </c>
      <c r="AB464" s="207" t="e">
        <f>'SCREENING INFO'!#REF!</f>
        <v>#REF!</v>
      </c>
      <c r="AC464" s="138" t="e">
        <f>'SCREENING INFO'!#REF!</f>
        <v>#REF!</v>
      </c>
      <c r="AD464" s="138" t="e">
        <f>'SCREENING INFO'!#REF!</f>
        <v>#REF!</v>
      </c>
      <c r="AE464" s="138" t="e">
        <f>'SCREENING INFO'!#REF!</f>
        <v>#REF!</v>
      </c>
      <c r="AF464" s="138" t="e">
        <f>'SCREENING INFO'!#REF!</f>
        <v>#REF!</v>
      </c>
      <c r="AG464" s="138" t="e">
        <f>'SCREENING INFO'!#REF!</f>
        <v>#REF!</v>
      </c>
      <c r="AH464" s="138" t="e">
        <f>'SCREENING INFO'!#REF!</f>
        <v>#REF!</v>
      </c>
      <c r="AI464" s="138" t="e">
        <f>'SCREENING INFO'!#REF!</f>
        <v>#REF!</v>
      </c>
      <c r="AJ464" s="138" t="e">
        <f>'SCREENING INFO'!#REF!</f>
        <v>#REF!</v>
      </c>
    </row>
    <row r="465" spans="1:36" s="25" customFormat="1" hidden="1">
      <c r="A465" s="106" t="e">
        <f>'SCREENING INFO'!#REF!</f>
        <v>#REF!</v>
      </c>
      <c r="B465" s="106" t="e">
        <f>'SCREENING INFO'!#REF!</f>
        <v>#REF!</v>
      </c>
      <c r="C465" s="106" t="e">
        <f>'SCREENING INFO'!#REF!</f>
        <v>#REF!</v>
      </c>
      <c r="D465" s="116" t="e">
        <f>'SCREENING INFO'!#REF!</f>
        <v>#REF!</v>
      </c>
      <c r="E465" s="200" t="e">
        <f>'SCREENING INFO'!#REF!</f>
        <v>#REF!</v>
      </c>
      <c r="F465" s="232" t="e">
        <f>'SCREENING INFO'!#REF!</f>
        <v>#REF!</v>
      </c>
      <c r="G465" s="132" t="e">
        <f>'SCREENING INFO'!#REF!</f>
        <v>#REF!</v>
      </c>
      <c r="H465" s="138" t="e">
        <f>'SCREENING INFO'!#REF!</f>
        <v>#REF!</v>
      </c>
      <c r="I465" s="138" t="e">
        <f>'SCREENING INFO'!#REF!</f>
        <v>#REF!</v>
      </c>
      <c r="J465" s="140" t="e">
        <f>'SCREENING INFO'!#REF!</f>
        <v>#REF!</v>
      </c>
      <c r="K465" s="140" t="e">
        <f>'SCREENING INFO'!#REF!</f>
        <v>#REF!</v>
      </c>
      <c r="L465" s="222" t="e">
        <f>'SCREENING INFO'!#REF!</f>
        <v>#REF!</v>
      </c>
      <c r="M465" s="221" t="e">
        <f>'SCREENING INFO'!#REF!</f>
        <v>#REF!</v>
      </c>
      <c r="N465" s="223" t="e">
        <f>'SCREENING INFO'!#REF!</f>
        <v>#REF!</v>
      </c>
      <c r="O465" s="140" t="e">
        <f>'SCREENING INFO'!#REF!</f>
        <v>#REF!</v>
      </c>
      <c r="P465" s="224" t="e">
        <f>'SCREENING INFO'!#REF!</f>
        <v>#REF!</v>
      </c>
      <c r="Q465" s="242" t="e">
        <f>'SCREENING INFO'!#REF!</f>
        <v>#REF!</v>
      </c>
      <c r="R465" s="225" t="e">
        <f>'SCREENING INFO'!#REF!</f>
        <v>#REF!</v>
      </c>
      <c r="S465" s="140" t="e">
        <f>'SCREENING INFO'!#REF!</f>
        <v>#REF!</v>
      </c>
      <c r="T465" s="206" t="e">
        <f>'SCREENING INFO'!#REF!</f>
        <v>#REF!</v>
      </c>
      <c r="U465" s="138" t="e">
        <f>'SCREENING INFO'!#REF!</f>
        <v>#REF!</v>
      </c>
      <c r="V465" s="138" t="e">
        <f>'SCREENING INFO'!#REF!</f>
        <v>#REF!</v>
      </c>
      <c r="W465" s="138" t="e">
        <f>'SCREENING INFO'!#REF!</f>
        <v>#REF!</v>
      </c>
      <c r="X465" s="138" t="e">
        <f>'SCREENING INFO'!#REF!</f>
        <v>#REF!</v>
      </c>
      <c r="Y465" s="138" t="e">
        <f>'SCREENING INFO'!#REF!</f>
        <v>#REF!</v>
      </c>
      <c r="Z465" s="138" t="e">
        <f>'SCREENING INFO'!#REF!</f>
        <v>#REF!</v>
      </c>
      <c r="AA465" s="201" t="e">
        <f>'SCREENING INFO'!#REF!</f>
        <v>#REF!</v>
      </c>
      <c r="AB465" s="207" t="e">
        <f>'SCREENING INFO'!#REF!</f>
        <v>#REF!</v>
      </c>
      <c r="AC465" s="138" t="e">
        <f>'SCREENING INFO'!#REF!</f>
        <v>#REF!</v>
      </c>
      <c r="AD465" s="138" t="e">
        <f>'SCREENING INFO'!#REF!</f>
        <v>#REF!</v>
      </c>
      <c r="AE465" s="138" t="e">
        <f>'SCREENING INFO'!#REF!</f>
        <v>#REF!</v>
      </c>
      <c r="AF465" s="138" t="e">
        <f>'SCREENING INFO'!#REF!</f>
        <v>#REF!</v>
      </c>
      <c r="AG465" s="138" t="e">
        <f>'SCREENING INFO'!#REF!</f>
        <v>#REF!</v>
      </c>
      <c r="AH465" s="138" t="e">
        <f>'SCREENING INFO'!#REF!</f>
        <v>#REF!</v>
      </c>
      <c r="AI465" s="138" t="e">
        <f>'SCREENING INFO'!#REF!</f>
        <v>#REF!</v>
      </c>
      <c r="AJ465" s="138" t="e">
        <f>'SCREENING INFO'!#REF!</f>
        <v>#REF!</v>
      </c>
    </row>
    <row r="466" spans="1:36" s="25" customFormat="1" hidden="1">
      <c r="A466" s="106" t="e">
        <f>'SCREENING INFO'!#REF!</f>
        <v>#REF!</v>
      </c>
      <c r="B466" s="106" t="e">
        <f>'SCREENING INFO'!#REF!</f>
        <v>#REF!</v>
      </c>
      <c r="C466" s="106" t="e">
        <f>'SCREENING INFO'!#REF!</f>
        <v>#REF!</v>
      </c>
      <c r="D466" s="130" t="e">
        <f>'SCREENING INFO'!#REF!</f>
        <v>#REF!</v>
      </c>
      <c r="E466" s="130" t="e">
        <f>'SCREENING INFO'!#REF!</f>
        <v>#REF!</v>
      </c>
      <c r="F466" s="233" t="e">
        <f>'SCREENING INFO'!#REF!</f>
        <v>#REF!</v>
      </c>
      <c r="G466" s="141" t="e">
        <f>'SCREENING INFO'!#REF!</f>
        <v>#REF!</v>
      </c>
      <c r="H466" s="130" t="e">
        <f>'SCREENING INFO'!#REF!</f>
        <v>#REF!</v>
      </c>
      <c r="I466" s="130" t="e">
        <f>'SCREENING INFO'!#REF!</f>
        <v>#REF!</v>
      </c>
      <c r="J466" s="140" t="e">
        <f>'SCREENING INFO'!#REF!</f>
        <v>#REF!</v>
      </c>
      <c r="K466" s="140" t="e">
        <f>'SCREENING INFO'!#REF!</f>
        <v>#REF!</v>
      </c>
      <c r="L466" s="222" t="e">
        <f>'SCREENING INFO'!#REF!</f>
        <v>#REF!</v>
      </c>
      <c r="M466" s="221" t="e">
        <f>'SCREENING INFO'!#REF!</f>
        <v>#REF!</v>
      </c>
      <c r="N466" s="223" t="e">
        <f>'SCREENING INFO'!#REF!</f>
        <v>#REF!</v>
      </c>
      <c r="O466" s="140" t="e">
        <f>'SCREENING INFO'!#REF!</f>
        <v>#REF!</v>
      </c>
      <c r="P466" s="224" t="e">
        <f>'SCREENING INFO'!#REF!</f>
        <v>#REF!</v>
      </c>
      <c r="Q466" s="242" t="e">
        <f>'SCREENING INFO'!#REF!</f>
        <v>#REF!</v>
      </c>
      <c r="R466" s="225" t="e">
        <f>'SCREENING INFO'!#REF!</f>
        <v>#REF!</v>
      </c>
      <c r="S466" s="140" t="e">
        <f>'SCREENING INFO'!#REF!</f>
        <v>#REF!</v>
      </c>
      <c r="T466" s="206" t="e">
        <f>'SCREENING INFO'!#REF!</f>
        <v>#REF!</v>
      </c>
      <c r="U466" s="138" t="e">
        <f>'SCREENING INFO'!#REF!</f>
        <v>#REF!</v>
      </c>
      <c r="V466" s="199" t="e">
        <f>'SCREENING INFO'!#REF!</f>
        <v>#REF!</v>
      </c>
      <c r="W466" s="132" t="e">
        <f>'SCREENING INFO'!#REF!</f>
        <v>#REF!</v>
      </c>
      <c r="X466" s="132" t="e">
        <f>'SCREENING INFO'!#REF!</f>
        <v>#REF!</v>
      </c>
      <c r="Y466" s="132" t="e">
        <f>'SCREENING INFO'!#REF!</f>
        <v>#REF!</v>
      </c>
      <c r="Z466" s="132" t="e">
        <f>'SCREENING INFO'!#REF!</f>
        <v>#REF!</v>
      </c>
      <c r="AA466" s="201" t="e">
        <f>'SCREENING INFO'!#REF!</f>
        <v>#REF!</v>
      </c>
      <c r="AB466" s="202" t="e">
        <f>'SCREENING INFO'!#REF!</f>
        <v>#REF!</v>
      </c>
      <c r="AC466" s="132" t="e">
        <f>'SCREENING INFO'!#REF!</f>
        <v>#REF!</v>
      </c>
      <c r="AD466" s="201" t="e">
        <f>'SCREENING INFO'!#REF!</f>
        <v>#REF!</v>
      </c>
      <c r="AE466" s="132" t="e">
        <f>'SCREENING INFO'!#REF!</f>
        <v>#REF!</v>
      </c>
      <c r="AF466" s="132" t="e">
        <f>'SCREENING INFO'!#REF!</f>
        <v>#REF!</v>
      </c>
      <c r="AG466" s="132" t="e">
        <f>'SCREENING INFO'!#REF!</f>
        <v>#REF!</v>
      </c>
      <c r="AH466" s="132" t="e">
        <f>'SCREENING INFO'!#REF!</f>
        <v>#REF!</v>
      </c>
      <c r="AI466" s="132" t="e">
        <f>'SCREENING INFO'!#REF!</f>
        <v>#REF!</v>
      </c>
      <c r="AJ466" s="132" t="e">
        <f>'SCREENING INFO'!#REF!</f>
        <v>#REF!</v>
      </c>
    </row>
    <row r="467" spans="1:36" s="25" customFormat="1" hidden="1">
      <c r="A467" s="106" t="e">
        <f>'SCREENING INFO'!#REF!</f>
        <v>#REF!</v>
      </c>
      <c r="B467" s="106" t="e">
        <f>'SCREENING INFO'!#REF!</f>
        <v>#REF!</v>
      </c>
      <c r="C467" s="106" t="e">
        <f>'SCREENING INFO'!#REF!</f>
        <v>#REF!</v>
      </c>
      <c r="D467" s="130" t="e">
        <f>'SCREENING INFO'!#REF!</f>
        <v>#REF!</v>
      </c>
      <c r="E467" s="130" t="e">
        <f>'SCREENING INFO'!#REF!</f>
        <v>#REF!</v>
      </c>
      <c r="F467" s="233" t="e">
        <f>'SCREENING INFO'!#REF!</f>
        <v>#REF!</v>
      </c>
      <c r="G467" s="141" t="e">
        <f>'SCREENING INFO'!#REF!</f>
        <v>#REF!</v>
      </c>
      <c r="H467" s="130" t="e">
        <f>'SCREENING INFO'!#REF!</f>
        <v>#REF!</v>
      </c>
      <c r="I467" s="130" t="e">
        <f>'SCREENING INFO'!#REF!</f>
        <v>#REF!</v>
      </c>
      <c r="J467" s="140" t="e">
        <f>'SCREENING INFO'!#REF!</f>
        <v>#REF!</v>
      </c>
      <c r="K467" s="140" t="e">
        <f>'SCREENING INFO'!#REF!</f>
        <v>#REF!</v>
      </c>
      <c r="L467" s="222" t="e">
        <f>'SCREENING INFO'!#REF!</f>
        <v>#REF!</v>
      </c>
      <c r="M467" s="221" t="e">
        <f>'SCREENING INFO'!#REF!</f>
        <v>#REF!</v>
      </c>
      <c r="N467" s="223" t="e">
        <f>'SCREENING INFO'!#REF!</f>
        <v>#REF!</v>
      </c>
      <c r="O467" s="140" t="e">
        <f>'SCREENING INFO'!#REF!</f>
        <v>#REF!</v>
      </c>
      <c r="P467" s="224" t="e">
        <f>'SCREENING INFO'!#REF!</f>
        <v>#REF!</v>
      </c>
      <c r="Q467" s="242" t="e">
        <f>'SCREENING INFO'!#REF!</f>
        <v>#REF!</v>
      </c>
      <c r="R467" s="225" t="e">
        <f>'SCREENING INFO'!#REF!</f>
        <v>#REF!</v>
      </c>
      <c r="S467" s="140" t="e">
        <f>'SCREENING INFO'!#REF!</f>
        <v>#REF!</v>
      </c>
      <c r="T467" s="206" t="e">
        <f>'SCREENING INFO'!#REF!</f>
        <v>#REF!</v>
      </c>
      <c r="U467" s="138" t="e">
        <f>'SCREENING INFO'!#REF!</f>
        <v>#REF!</v>
      </c>
      <c r="V467" s="199" t="e">
        <f>'SCREENING INFO'!#REF!</f>
        <v>#REF!</v>
      </c>
      <c r="W467" s="132" t="e">
        <f>'SCREENING INFO'!#REF!</f>
        <v>#REF!</v>
      </c>
      <c r="X467" s="132" t="e">
        <f>'SCREENING INFO'!#REF!</f>
        <v>#REF!</v>
      </c>
      <c r="Y467" s="132" t="e">
        <f>'SCREENING INFO'!#REF!</f>
        <v>#REF!</v>
      </c>
      <c r="Z467" s="132" t="e">
        <f>'SCREENING INFO'!#REF!</f>
        <v>#REF!</v>
      </c>
      <c r="AA467" s="227" t="e">
        <f>'SCREENING INFO'!#REF!</f>
        <v>#REF!</v>
      </c>
      <c r="AB467" s="202" t="e">
        <f>'SCREENING INFO'!#REF!</f>
        <v>#REF!</v>
      </c>
      <c r="AC467" s="132" t="e">
        <f>'SCREENING INFO'!#REF!</f>
        <v>#REF!</v>
      </c>
      <c r="AD467" s="201" t="e">
        <f>'SCREENING INFO'!#REF!</f>
        <v>#REF!</v>
      </c>
      <c r="AE467" s="132" t="e">
        <f>'SCREENING INFO'!#REF!</f>
        <v>#REF!</v>
      </c>
      <c r="AF467" s="132" t="e">
        <f>'SCREENING INFO'!#REF!</f>
        <v>#REF!</v>
      </c>
      <c r="AG467" s="132" t="e">
        <f>'SCREENING INFO'!#REF!</f>
        <v>#REF!</v>
      </c>
      <c r="AH467" s="132" t="e">
        <f>'SCREENING INFO'!#REF!</f>
        <v>#REF!</v>
      </c>
      <c r="AI467" s="132" t="e">
        <f>'SCREENING INFO'!#REF!</f>
        <v>#REF!</v>
      </c>
      <c r="AJ467" s="132" t="e">
        <f>'SCREENING INFO'!#REF!</f>
        <v>#REF!</v>
      </c>
    </row>
    <row r="468" spans="1:36" s="25" customFormat="1" hidden="1">
      <c r="A468" s="106" t="e">
        <f>'SCREENING INFO'!#REF!</f>
        <v>#REF!</v>
      </c>
      <c r="B468" s="106" t="e">
        <f>'SCREENING INFO'!#REF!</f>
        <v>#REF!</v>
      </c>
      <c r="C468" s="106" t="e">
        <f>'SCREENING INFO'!#REF!</f>
        <v>#REF!</v>
      </c>
      <c r="D468" s="130" t="e">
        <f>'SCREENING INFO'!#REF!</f>
        <v>#REF!</v>
      </c>
      <c r="E468" s="130" t="e">
        <f>'SCREENING INFO'!#REF!</f>
        <v>#REF!</v>
      </c>
      <c r="F468" s="233" t="e">
        <f>'SCREENING INFO'!#REF!</f>
        <v>#REF!</v>
      </c>
      <c r="G468" s="141" t="e">
        <f>'SCREENING INFO'!#REF!</f>
        <v>#REF!</v>
      </c>
      <c r="H468" s="130" t="e">
        <f>'SCREENING INFO'!#REF!</f>
        <v>#REF!</v>
      </c>
      <c r="I468" s="130" t="e">
        <f>'SCREENING INFO'!#REF!</f>
        <v>#REF!</v>
      </c>
      <c r="J468" s="140" t="e">
        <f>'SCREENING INFO'!#REF!</f>
        <v>#REF!</v>
      </c>
      <c r="K468" s="140" t="e">
        <f>'SCREENING INFO'!#REF!</f>
        <v>#REF!</v>
      </c>
      <c r="L468" s="222" t="e">
        <f>'SCREENING INFO'!#REF!</f>
        <v>#REF!</v>
      </c>
      <c r="M468" s="221" t="e">
        <f>'SCREENING INFO'!#REF!</f>
        <v>#REF!</v>
      </c>
      <c r="N468" s="223" t="e">
        <f>'SCREENING INFO'!#REF!</f>
        <v>#REF!</v>
      </c>
      <c r="O468" s="140" t="e">
        <f>'SCREENING INFO'!#REF!</f>
        <v>#REF!</v>
      </c>
      <c r="P468" s="224" t="e">
        <f>'SCREENING INFO'!#REF!</f>
        <v>#REF!</v>
      </c>
      <c r="Q468" s="242" t="e">
        <f>'SCREENING INFO'!#REF!</f>
        <v>#REF!</v>
      </c>
      <c r="R468" s="225" t="e">
        <f>'SCREENING INFO'!#REF!</f>
        <v>#REF!</v>
      </c>
      <c r="S468" s="140" t="e">
        <f>'SCREENING INFO'!#REF!</f>
        <v>#REF!</v>
      </c>
      <c r="T468" s="206" t="e">
        <f>'SCREENING INFO'!#REF!</f>
        <v>#REF!</v>
      </c>
      <c r="U468" s="138" t="e">
        <f>'SCREENING INFO'!#REF!</f>
        <v>#REF!</v>
      </c>
      <c r="V468" s="199" t="e">
        <f>'SCREENING INFO'!#REF!</f>
        <v>#REF!</v>
      </c>
      <c r="W468" s="132" t="e">
        <f>'SCREENING INFO'!#REF!</f>
        <v>#REF!</v>
      </c>
      <c r="X468" s="132" t="e">
        <f>'SCREENING INFO'!#REF!</f>
        <v>#REF!</v>
      </c>
      <c r="Y468" s="132" t="e">
        <f>'SCREENING INFO'!#REF!</f>
        <v>#REF!</v>
      </c>
      <c r="Z468" s="132" t="e">
        <f>'SCREENING INFO'!#REF!</f>
        <v>#REF!</v>
      </c>
      <c r="AA468" s="201" t="e">
        <f>'SCREENING INFO'!#REF!</f>
        <v>#REF!</v>
      </c>
      <c r="AB468" s="202" t="e">
        <f>'SCREENING INFO'!#REF!</f>
        <v>#REF!</v>
      </c>
      <c r="AC468" s="132" t="e">
        <f>'SCREENING INFO'!#REF!</f>
        <v>#REF!</v>
      </c>
      <c r="AD468" s="201" t="e">
        <f>'SCREENING INFO'!#REF!</f>
        <v>#REF!</v>
      </c>
      <c r="AE468" s="132" t="e">
        <f>'SCREENING INFO'!#REF!</f>
        <v>#REF!</v>
      </c>
      <c r="AF468" s="132" t="e">
        <f>'SCREENING INFO'!#REF!</f>
        <v>#REF!</v>
      </c>
      <c r="AG468" s="132" t="e">
        <f>'SCREENING INFO'!#REF!</f>
        <v>#REF!</v>
      </c>
      <c r="AH468" s="132" t="e">
        <f>'SCREENING INFO'!#REF!</f>
        <v>#REF!</v>
      </c>
      <c r="AI468" s="132" t="e">
        <f>'SCREENING INFO'!#REF!</f>
        <v>#REF!</v>
      </c>
      <c r="AJ468" s="132" t="e">
        <f>'SCREENING INFO'!#REF!</f>
        <v>#REF!</v>
      </c>
    </row>
    <row r="469" spans="1:36" s="25" customFormat="1" hidden="1">
      <c r="A469" s="106" t="e">
        <f>'SCREENING INFO'!#REF!</f>
        <v>#REF!</v>
      </c>
      <c r="B469" s="106" t="e">
        <f>'SCREENING INFO'!#REF!</f>
        <v>#REF!</v>
      </c>
      <c r="C469" s="106" t="e">
        <f>'SCREENING INFO'!#REF!</f>
        <v>#REF!</v>
      </c>
      <c r="D469" s="130" t="e">
        <f>'SCREENING INFO'!#REF!</f>
        <v>#REF!</v>
      </c>
      <c r="E469" s="130" t="e">
        <f>'SCREENING INFO'!#REF!</f>
        <v>#REF!</v>
      </c>
      <c r="F469" s="233" t="e">
        <f>'SCREENING INFO'!#REF!</f>
        <v>#REF!</v>
      </c>
      <c r="G469" s="141" t="e">
        <f>'SCREENING INFO'!#REF!</f>
        <v>#REF!</v>
      </c>
      <c r="H469" s="130" t="e">
        <f>'SCREENING INFO'!#REF!</f>
        <v>#REF!</v>
      </c>
      <c r="I469" s="130" t="e">
        <f>'SCREENING INFO'!#REF!</f>
        <v>#REF!</v>
      </c>
      <c r="J469" s="140" t="e">
        <f>'SCREENING INFO'!#REF!</f>
        <v>#REF!</v>
      </c>
      <c r="K469" s="140" t="e">
        <f>'SCREENING INFO'!#REF!</f>
        <v>#REF!</v>
      </c>
      <c r="L469" s="222" t="e">
        <f>'SCREENING INFO'!#REF!</f>
        <v>#REF!</v>
      </c>
      <c r="M469" s="221" t="e">
        <f>'SCREENING INFO'!#REF!</f>
        <v>#REF!</v>
      </c>
      <c r="N469" s="223" t="e">
        <f>'SCREENING INFO'!#REF!</f>
        <v>#REF!</v>
      </c>
      <c r="O469" s="140" t="e">
        <f>'SCREENING INFO'!#REF!</f>
        <v>#REF!</v>
      </c>
      <c r="P469" s="224" t="e">
        <f>'SCREENING INFO'!#REF!</f>
        <v>#REF!</v>
      </c>
      <c r="Q469" s="242" t="e">
        <f>'SCREENING INFO'!#REF!</f>
        <v>#REF!</v>
      </c>
      <c r="R469" s="225" t="e">
        <f>'SCREENING INFO'!#REF!</f>
        <v>#REF!</v>
      </c>
      <c r="S469" s="140" t="e">
        <f>'SCREENING INFO'!#REF!</f>
        <v>#REF!</v>
      </c>
      <c r="T469" s="206" t="e">
        <f>'SCREENING INFO'!#REF!</f>
        <v>#REF!</v>
      </c>
      <c r="U469" s="138" t="e">
        <f>'SCREENING INFO'!#REF!</f>
        <v>#REF!</v>
      </c>
      <c r="V469" s="132" t="e">
        <f>'SCREENING INFO'!#REF!</f>
        <v>#REF!</v>
      </c>
      <c r="W469" s="132" t="e">
        <f>'SCREENING INFO'!#REF!</f>
        <v>#REF!</v>
      </c>
      <c r="X469" s="132" t="e">
        <f>'SCREENING INFO'!#REF!</f>
        <v>#REF!</v>
      </c>
      <c r="Y469" s="132" t="e">
        <f>'SCREENING INFO'!#REF!</f>
        <v>#REF!</v>
      </c>
      <c r="Z469" s="132" t="e">
        <f>'SCREENING INFO'!#REF!</f>
        <v>#REF!</v>
      </c>
      <c r="AA469" s="201" t="e">
        <f>'SCREENING INFO'!#REF!</f>
        <v>#REF!</v>
      </c>
      <c r="AB469" s="202" t="e">
        <f>'SCREENING INFO'!#REF!</f>
        <v>#REF!</v>
      </c>
      <c r="AC469" s="132" t="e">
        <f>'SCREENING INFO'!#REF!</f>
        <v>#REF!</v>
      </c>
      <c r="AD469" s="201" t="e">
        <f>'SCREENING INFO'!#REF!</f>
        <v>#REF!</v>
      </c>
      <c r="AE469" s="132" t="e">
        <f>'SCREENING INFO'!#REF!</f>
        <v>#REF!</v>
      </c>
      <c r="AF469" s="132" t="e">
        <f>'SCREENING INFO'!#REF!</f>
        <v>#REF!</v>
      </c>
      <c r="AG469" s="132" t="e">
        <f>'SCREENING INFO'!#REF!</f>
        <v>#REF!</v>
      </c>
      <c r="AH469" s="132" t="e">
        <f>'SCREENING INFO'!#REF!</f>
        <v>#REF!</v>
      </c>
      <c r="AI469" s="132" t="e">
        <f>'SCREENING INFO'!#REF!</f>
        <v>#REF!</v>
      </c>
      <c r="AJ469" s="132" t="e">
        <f>'SCREENING INFO'!#REF!</f>
        <v>#REF!</v>
      </c>
    </row>
    <row r="470" spans="1:36" s="25" customFormat="1" hidden="1">
      <c r="A470" s="106" t="e">
        <f>'SCREENING INFO'!#REF!</f>
        <v>#REF!</v>
      </c>
      <c r="B470" s="106" t="e">
        <f>'SCREENING INFO'!#REF!</f>
        <v>#REF!</v>
      </c>
      <c r="C470" s="106" t="e">
        <f>'SCREENING INFO'!#REF!</f>
        <v>#REF!</v>
      </c>
      <c r="D470" s="130" t="e">
        <f>'SCREENING INFO'!#REF!</f>
        <v>#REF!</v>
      </c>
      <c r="E470" s="130" t="e">
        <f>'SCREENING INFO'!#REF!</f>
        <v>#REF!</v>
      </c>
      <c r="F470" s="233" t="e">
        <f>'SCREENING INFO'!#REF!</f>
        <v>#REF!</v>
      </c>
      <c r="G470" s="141" t="e">
        <f>'SCREENING INFO'!#REF!</f>
        <v>#REF!</v>
      </c>
      <c r="H470" s="130" t="e">
        <f>'SCREENING INFO'!#REF!</f>
        <v>#REF!</v>
      </c>
      <c r="I470" s="130" t="e">
        <f>'SCREENING INFO'!#REF!</f>
        <v>#REF!</v>
      </c>
      <c r="J470" s="140" t="e">
        <f>'SCREENING INFO'!#REF!</f>
        <v>#REF!</v>
      </c>
      <c r="K470" s="140" t="e">
        <f>'SCREENING INFO'!#REF!</f>
        <v>#REF!</v>
      </c>
      <c r="L470" s="222" t="e">
        <f>'SCREENING INFO'!#REF!</f>
        <v>#REF!</v>
      </c>
      <c r="M470" s="221" t="e">
        <f>'SCREENING INFO'!#REF!</f>
        <v>#REF!</v>
      </c>
      <c r="N470" s="223" t="e">
        <f>'SCREENING INFO'!#REF!</f>
        <v>#REF!</v>
      </c>
      <c r="O470" s="140" t="e">
        <f>'SCREENING INFO'!#REF!</f>
        <v>#REF!</v>
      </c>
      <c r="P470" s="224" t="e">
        <f>'SCREENING INFO'!#REF!</f>
        <v>#REF!</v>
      </c>
      <c r="Q470" s="242" t="e">
        <f>'SCREENING INFO'!#REF!</f>
        <v>#REF!</v>
      </c>
      <c r="R470" s="225" t="e">
        <f>'SCREENING INFO'!#REF!</f>
        <v>#REF!</v>
      </c>
      <c r="S470" s="140" t="e">
        <f>'SCREENING INFO'!#REF!</f>
        <v>#REF!</v>
      </c>
      <c r="T470" s="206" t="e">
        <f>'SCREENING INFO'!#REF!</f>
        <v>#REF!</v>
      </c>
      <c r="U470" s="138" t="e">
        <f>'SCREENING INFO'!#REF!</f>
        <v>#REF!</v>
      </c>
      <c r="V470" s="199" t="e">
        <f>'SCREENING INFO'!#REF!</f>
        <v>#REF!</v>
      </c>
      <c r="W470" s="132" t="e">
        <f>'SCREENING INFO'!#REF!</f>
        <v>#REF!</v>
      </c>
      <c r="X470" s="132" t="e">
        <f>'SCREENING INFO'!#REF!</f>
        <v>#REF!</v>
      </c>
      <c r="Y470" s="132" t="e">
        <f>'SCREENING INFO'!#REF!</f>
        <v>#REF!</v>
      </c>
      <c r="Z470" s="132" t="e">
        <f>'SCREENING INFO'!#REF!</f>
        <v>#REF!</v>
      </c>
      <c r="AA470" s="201" t="e">
        <f>'SCREENING INFO'!#REF!</f>
        <v>#REF!</v>
      </c>
      <c r="AB470" s="202" t="e">
        <f>'SCREENING INFO'!#REF!</f>
        <v>#REF!</v>
      </c>
      <c r="AC470" s="132" t="e">
        <f>'SCREENING INFO'!#REF!</f>
        <v>#REF!</v>
      </c>
      <c r="AD470" s="201" t="e">
        <f>'SCREENING INFO'!#REF!</f>
        <v>#REF!</v>
      </c>
      <c r="AE470" s="132" t="e">
        <f>'SCREENING INFO'!#REF!</f>
        <v>#REF!</v>
      </c>
      <c r="AF470" s="132" t="e">
        <f>'SCREENING INFO'!#REF!</f>
        <v>#REF!</v>
      </c>
      <c r="AG470" s="132" t="e">
        <f>'SCREENING INFO'!#REF!</f>
        <v>#REF!</v>
      </c>
      <c r="AH470" s="132" t="e">
        <f>'SCREENING INFO'!#REF!</f>
        <v>#REF!</v>
      </c>
      <c r="AI470" s="132" t="e">
        <f>'SCREENING INFO'!#REF!</f>
        <v>#REF!</v>
      </c>
      <c r="AJ470" s="132" t="e">
        <f>'SCREENING INFO'!#REF!</f>
        <v>#REF!</v>
      </c>
    </row>
    <row r="471" spans="1:36" s="25" customFormat="1" hidden="1">
      <c r="A471" s="106" t="e">
        <f>'SCREENING INFO'!#REF!</f>
        <v>#REF!</v>
      </c>
      <c r="B471" s="106" t="e">
        <f>'SCREENING INFO'!#REF!</f>
        <v>#REF!</v>
      </c>
      <c r="C471" s="106" t="e">
        <f>'SCREENING INFO'!#REF!</f>
        <v>#REF!</v>
      </c>
      <c r="D471" s="130" t="e">
        <f>'SCREENING INFO'!#REF!</f>
        <v>#REF!</v>
      </c>
      <c r="E471" s="130" t="e">
        <f>'SCREENING INFO'!#REF!</f>
        <v>#REF!</v>
      </c>
      <c r="F471" s="233" t="e">
        <f>'SCREENING INFO'!#REF!</f>
        <v>#REF!</v>
      </c>
      <c r="G471" s="141" t="e">
        <f>'SCREENING INFO'!#REF!</f>
        <v>#REF!</v>
      </c>
      <c r="H471" s="130" t="e">
        <f>'SCREENING INFO'!#REF!</f>
        <v>#REF!</v>
      </c>
      <c r="I471" s="130" t="e">
        <f>'SCREENING INFO'!#REF!</f>
        <v>#REF!</v>
      </c>
      <c r="J471" s="140" t="e">
        <f>'SCREENING INFO'!#REF!</f>
        <v>#REF!</v>
      </c>
      <c r="K471" s="140" t="e">
        <f>'SCREENING INFO'!#REF!</f>
        <v>#REF!</v>
      </c>
      <c r="L471" s="222" t="e">
        <f>'SCREENING INFO'!#REF!</f>
        <v>#REF!</v>
      </c>
      <c r="M471" s="221" t="e">
        <f>'SCREENING INFO'!#REF!</f>
        <v>#REF!</v>
      </c>
      <c r="N471" s="223" t="e">
        <f>'SCREENING INFO'!#REF!</f>
        <v>#REF!</v>
      </c>
      <c r="O471" s="140" t="e">
        <f>'SCREENING INFO'!#REF!</f>
        <v>#REF!</v>
      </c>
      <c r="P471" s="224" t="e">
        <f>'SCREENING INFO'!#REF!</f>
        <v>#REF!</v>
      </c>
      <c r="Q471" s="242" t="e">
        <f>'SCREENING INFO'!#REF!</f>
        <v>#REF!</v>
      </c>
      <c r="R471" s="225" t="e">
        <f>'SCREENING INFO'!#REF!</f>
        <v>#REF!</v>
      </c>
      <c r="S471" s="140" t="e">
        <f>'SCREENING INFO'!#REF!</f>
        <v>#REF!</v>
      </c>
      <c r="T471" s="206" t="e">
        <f>'SCREENING INFO'!#REF!</f>
        <v>#REF!</v>
      </c>
      <c r="U471" s="138" t="e">
        <f>'SCREENING INFO'!#REF!</f>
        <v>#REF!</v>
      </c>
      <c r="V471" s="132" t="e">
        <f>'SCREENING INFO'!#REF!</f>
        <v>#REF!</v>
      </c>
      <c r="W471" s="132" t="e">
        <f>'SCREENING INFO'!#REF!</f>
        <v>#REF!</v>
      </c>
      <c r="X471" s="132" t="e">
        <f>'SCREENING INFO'!#REF!</f>
        <v>#REF!</v>
      </c>
      <c r="Y471" s="132" t="e">
        <f>'SCREENING INFO'!#REF!</f>
        <v>#REF!</v>
      </c>
      <c r="Z471" s="132" t="e">
        <f>'SCREENING INFO'!#REF!</f>
        <v>#REF!</v>
      </c>
      <c r="AA471" s="201" t="e">
        <f>'SCREENING INFO'!#REF!</f>
        <v>#REF!</v>
      </c>
      <c r="AB471" s="202" t="e">
        <f>'SCREENING INFO'!#REF!</f>
        <v>#REF!</v>
      </c>
      <c r="AC471" s="132" t="e">
        <f>'SCREENING INFO'!#REF!</f>
        <v>#REF!</v>
      </c>
      <c r="AD471" s="201" t="e">
        <f>'SCREENING INFO'!#REF!</f>
        <v>#REF!</v>
      </c>
      <c r="AE471" s="132" t="e">
        <f>'SCREENING INFO'!#REF!</f>
        <v>#REF!</v>
      </c>
      <c r="AF471" s="132" t="e">
        <f>'SCREENING INFO'!#REF!</f>
        <v>#REF!</v>
      </c>
      <c r="AG471" s="132" t="e">
        <f>'SCREENING INFO'!#REF!</f>
        <v>#REF!</v>
      </c>
      <c r="AH471" s="132" t="e">
        <f>'SCREENING INFO'!#REF!</f>
        <v>#REF!</v>
      </c>
      <c r="AI471" s="132" t="e">
        <f>'SCREENING INFO'!#REF!</f>
        <v>#REF!</v>
      </c>
      <c r="AJ471" s="132" t="e">
        <f>'SCREENING INFO'!#REF!</f>
        <v>#REF!</v>
      </c>
    </row>
    <row r="472" spans="1:36" s="25" customFormat="1" hidden="1">
      <c r="A472" s="106" t="e">
        <f>'SCREENING INFO'!#REF!</f>
        <v>#REF!</v>
      </c>
      <c r="B472" s="106" t="e">
        <f>'SCREENING INFO'!#REF!</f>
        <v>#REF!</v>
      </c>
      <c r="C472" s="106" t="e">
        <f>'SCREENING INFO'!#REF!</f>
        <v>#REF!</v>
      </c>
      <c r="D472" s="130" t="e">
        <f>'SCREENING INFO'!#REF!</f>
        <v>#REF!</v>
      </c>
      <c r="E472" s="130" t="e">
        <f>'SCREENING INFO'!#REF!</f>
        <v>#REF!</v>
      </c>
      <c r="F472" s="233" t="e">
        <f>'SCREENING INFO'!#REF!</f>
        <v>#REF!</v>
      </c>
      <c r="G472" s="141" t="e">
        <f>'SCREENING INFO'!#REF!</f>
        <v>#REF!</v>
      </c>
      <c r="H472" s="130" t="e">
        <f>'SCREENING INFO'!#REF!</f>
        <v>#REF!</v>
      </c>
      <c r="I472" s="130" t="e">
        <f>'SCREENING INFO'!#REF!</f>
        <v>#REF!</v>
      </c>
      <c r="J472" s="140" t="e">
        <f>'SCREENING INFO'!#REF!</f>
        <v>#REF!</v>
      </c>
      <c r="K472" s="140" t="e">
        <f>'SCREENING INFO'!#REF!</f>
        <v>#REF!</v>
      </c>
      <c r="L472" s="222" t="e">
        <f>'SCREENING INFO'!#REF!</f>
        <v>#REF!</v>
      </c>
      <c r="M472" s="221" t="e">
        <f>'SCREENING INFO'!#REF!</f>
        <v>#REF!</v>
      </c>
      <c r="N472" s="223" t="e">
        <f>'SCREENING INFO'!#REF!</f>
        <v>#REF!</v>
      </c>
      <c r="O472" s="140" t="e">
        <f>'SCREENING INFO'!#REF!</f>
        <v>#REF!</v>
      </c>
      <c r="P472" s="224" t="e">
        <f>'SCREENING INFO'!#REF!</f>
        <v>#REF!</v>
      </c>
      <c r="Q472" s="242" t="e">
        <f>'SCREENING INFO'!#REF!</f>
        <v>#REF!</v>
      </c>
      <c r="R472" s="225" t="e">
        <f>'SCREENING INFO'!#REF!</f>
        <v>#REF!</v>
      </c>
      <c r="S472" s="140" t="e">
        <f>'SCREENING INFO'!#REF!</f>
        <v>#REF!</v>
      </c>
      <c r="T472" s="206" t="e">
        <f>'SCREENING INFO'!#REF!</f>
        <v>#REF!</v>
      </c>
      <c r="U472" s="138" t="e">
        <f>'SCREENING INFO'!#REF!</f>
        <v>#REF!</v>
      </c>
      <c r="V472" s="132" t="e">
        <f>'SCREENING INFO'!#REF!</f>
        <v>#REF!</v>
      </c>
      <c r="W472" s="132" t="e">
        <f>'SCREENING INFO'!#REF!</f>
        <v>#REF!</v>
      </c>
      <c r="X472" s="132" t="e">
        <f>'SCREENING INFO'!#REF!</f>
        <v>#REF!</v>
      </c>
      <c r="Y472" s="132" t="e">
        <f>'SCREENING INFO'!#REF!</f>
        <v>#REF!</v>
      </c>
      <c r="Z472" s="132" t="e">
        <f>'SCREENING INFO'!#REF!</f>
        <v>#REF!</v>
      </c>
      <c r="AA472" s="201" t="e">
        <f>'SCREENING INFO'!#REF!</f>
        <v>#REF!</v>
      </c>
      <c r="AB472" s="202" t="e">
        <f>'SCREENING INFO'!#REF!</f>
        <v>#REF!</v>
      </c>
      <c r="AC472" s="132" t="e">
        <f>'SCREENING INFO'!#REF!</f>
        <v>#REF!</v>
      </c>
      <c r="AD472" s="201" t="e">
        <f>'SCREENING INFO'!#REF!</f>
        <v>#REF!</v>
      </c>
      <c r="AE472" s="132" t="e">
        <f>'SCREENING INFO'!#REF!</f>
        <v>#REF!</v>
      </c>
      <c r="AF472" s="132" t="e">
        <f>'SCREENING INFO'!#REF!</f>
        <v>#REF!</v>
      </c>
      <c r="AG472" s="132" t="e">
        <f>'SCREENING INFO'!#REF!</f>
        <v>#REF!</v>
      </c>
      <c r="AH472" s="132" t="e">
        <f>'SCREENING INFO'!#REF!</f>
        <v>#REF!</v>
      </c>
      <c r="AI472" s="132" t="e">
        <f>'SCREENING INFO'!#REF!</f>
        <v>#REF!</v>
      </c>
      <c r="AJ472" s="132" t="e">
        <f>'SCREENING INFO'!#REF!</f>
        <v>#REF!</v>
      </c>
    </row>
    <row r="473" spans="1:36" s="25" customFormat="1" hidden="1">
      <c r="A473" s="106" t="e">
        <f>'SCREENING INFO'!#REF!</f>
        <v>#REF!</v>
      </c>
      <c r="B473" s="106" t="e">
        <f>'SCREENING INFO'!#REF!</f>
        <v>#REF!</v>
      </c>
      <c r="C473" s="106" t="e">
        <f>'SCREENING INFO'!#REF!</f>
        <v>#REF!</v>
      </c>
      <c r="D473" s="130" t="e">
        <f>'SCREENING INFO'!#REF!</f>
        <v>#REF!</v>
      </c>
      <c r="E473" s="130" t="e">
        <f>'SCREENING INFO'!#REF!</f>
        <v>#REF!</v>
      </c>
      <c r="F473" s="233" t="e">
        <f>'SCREENING INFO'!#REF!</f>
        <v>#REF!</v>
      </c>
      <c r="G473" s="141" t="e">
        <f>'SCREENING INFO'!#REF!</f>
        <v>#REF!</v>
      </c>
      <c r="H473" s="130" t="e">
        <f>'SCREENING INFO'!#REF!</f>
        <v>#REF!</v>
      </c>
      <c r="I473" s="130" t="e">
        <f>'SCREENING INFO'!#REF!</f>
        <v>#REF!</v>
      </c>
      <c r="J473" s="140" t="e">
        <f>'SCREENING INFO'!#REF!</f>
        <v>#REF!</v>
      </c>
      <c r="K473" s="140" t="e">
        <f>'SCREENING INFO'!#REF!</f>
        <v>#REF!</v>
      </c>
      <c r="L473" s="222" t="e">
        <f>'SCREENING INFO'!#REF!</f>
        <v>#REF!</v>
      </c>
      <c r="M473" s="221" t="e">
        <f>'SCREENING INFO'!#REF!</f>
        <v>#REF!</v>
      </c>
      <c r="N473" s="223" t="e">
        <f>'SCREENING INFO'!#REF!</f>
        <v>#REF!</v>
      </c>
      <c r="O473" s="140" t="e">
        <f>'SCREENING INFO'!#REF!</f>
        <v>#REF!</v>
      </c>
      <c r="P473" s="224" t="e">
        <f>'SCREENING INFO'!#REF!</f>
        <v>#REF!</v>
      </c>
      <c r="Q473" s="242" t="e">
        <f>'SCREENING INFO'!#REF!</f>
        <v>#REF!</v>
      </c>
      <c r="R473" s="225" t="e">
        <f>'SCREENING INFO'!#REF!</f>
        <v>#REF!</v>
      </c>
      <c r="S473" s="140" t="e">
        <f>'SCREENING INFO'!#REF!</f>
        <v>#REF!</v>
      </c>
      <c r="T473" s="206" t="e">
        <f>'SCREENING INFO'!#REF!</f>
        <v>#REF!</v>
      </c>
      <c r="U473" s="138" t="e">
        <f>'SCREENING INFO'!#REF!</f>
        <v>#REF!</v>
      </c>
      <c r="V473" s="199" t="e">
        <f>'SCREENING INFO'!#REF!</f>
        <v>#REF!</v>
      </c>
      <c r="W473" s="132" t="e">
        <f>'SCREENING INFO'!#REF!</f>
        <v>#REF!</v>
      </c>
      <c r="X473" s="132" t="e">
        <f>'SCREENING INFO'!#REF!</f>
        <v>#REF!</v>
      </c>
      <c r="Y473" s="132" t="e">
        <f>'SCREENING INFO'!#REF!</f>
        <v>#REF!</v>
      </c>
      <c r="Z473" s="132" t="e">
        <f>'SCREENING INFO'!#REF!</f>
        <v>#REF!</v>
      </c>
      <c r="AA473" s="227" t="e">
        <f>'SCREENING INFO'!#REF!</f>
        <v>#REF!</v>
      </c>
      <c r="AB473" s="202" t="e">
        <f>'SCREENING INFO'!#REF!</f>
        <v>#REF!</v>
      </c>
      <c r="AC473" s="132" t="e">
        <f>'SCREENING INFO'!#REF!</f>
        <v>#REF!</v>
      </c>
      <c r="AD473" s="201" t="e">
        <f>'SCREENING INFO'!#REF!</f>
        <v>#REF!</v>
      </c>
      <c r="AE473" s="132" t="e">
        <f>'SCREENING INFO'!#REF!</f>
        <v>#REF!</v>
      </c>
      <c r="AF473" s="132" t="e">
        <f>'SCREENING INFO'!#REF!</f>
        <v>#REF!</v>
      </c>
      <c r="AG473" s="132" t="e">
        <f>'SCREENING INFO'!#REF!</f>
        <v>#REF!</v>
      </c>
      <c r="AH473" s="132" t="e">
        <f>'SCREENING INFO'!#REF!</f>
        <v>#REF!</v>
      </c>
      <c r="AI473" s="132" t="e">
        <f>'SCREENING INFO'!#REF!</f>
        <v>#REF!</v>
      </c>
      <c r="AJ473" s="132" t="e">
        <f>'SCREENING INFO'!#REF!</f>
        <v>#REF!</v>
      </c>
    </row>
    <row r="474" spans="1:36" s="25" customFormat="1" hidden="1">
      <c r="A474" s="106" t="e">
        <f>'SCREENING INFO'!#REF!</f>
        <v>#REF!</v>
      </c>
      <c r="B474" s="106" t="e">
        <f>'SCREENING INFO'!#REF!</f>
        <v>#REF!</v>
      </c>
      <c r="C474" s="106" t="e">
        <f>'SCREENING INFO'!#REF!</f>
        <v>#REF!</v>
      </c>
      <c r="D474" s="135" t="e">
        <f>'SCREENING INFO'!#REF!</f>
        <v>#REF!</v>
      </c>
      <c r="E474" s="130" t="e">
        <f>'SCREENING INFO'!#REF!</f>
        <v>#REF!</v>
      </c>
      <c r="F474" s="233" t="e">
        <f>'SCREENING INFO'!#REF!</f>
        <v>#REF!</v>
      </c>
      <c r="G474" s="141" t="e">
        <f>'SCREENING INFO'!#REF!</f>
        <v>#REF!</v>
      </c>
      <c r="H474" s="130" t="e">
        <f>'SCREENING INFO'!#REF!</f>
        <v>#REF!</v>
      </c>
      <c r="I474" s="130" t="e">
        <f>'SCREENING INFO'!#REF!</f>
        <v>#REF!</v>
      </c>
      <c r="J474" s="140" t="e">
        <f>'SCREENING INFO'!#REF!</f>
        <v>#REF!</v>
      </c>
      <c r="K474" s="140" t="e">
        <f>'SCREENING INFO'!#REF!</f>
        <v>#REF!</v>
      </c>
      <c r="L474" s="222" t="e">
        <f>'SCREENING INFO'!#REF!</f>
        <v>#REF!</v>
      </c>
      <c r="M474" s="221" t="e">
        <f>'SCREENING INFO'!#REF!</f>
        <v>#REF!</v>
      </c>
      <c r="N474" s="223" t="e">
        <f>'SCREENING INFO'!#REF!</f>
        <v>#REF!</v>
      </c>
      <c r="O474" s="140" t="e">
        <f>'SCREENING INFO'!#REF!</f>
        <v>#REF!</v>
      </c>
      <c r="P474" s="224" t="e">
        <f>'SCREENING INFO'!#REF!</f>
        <v>#REF!</v>
      </c>
      <c r="Q474" s="242" t="e">
        <f>'SCREENING INFO'!#REF!</f>
        <v>#REF!</v>
      </c>
      <c r="R474" s="225" t="e">
        <f>'SCREENING INFO'!#REF!</f>
        <v>#REF!</v>
      </c>
      <c r="S474" s="140" t="e">
        <f>'SCREENING INFO'!#REF!</f>
        <v>#REF!</v>
      </c>
      <c r="T474" s="206" t="e">
        <f>'SCREENING INFO'!#REF!</f>
        <v>#REF!</v>
      </c>
      <c r="U474" s="138" t="e">
        <f>'SCREENING INFO'!#REF!</f>
        <v>#REF!</v>
      </c>
      <c r="V474" s="199" t="e">
        <f>'SCREENING INFO'!#REF!</f>
        <v>#REF!</v>
      </c>
      <c r="W474" s="132" t="e">
        <f>'SCREENING INFO'!#REF!</f>
        <v>#REF!</v>
      </c>
      <c r="X474" s="132" t="e">
        <f>'SCREENING INFO'!#REF!</f>
        <v>#REF!</v>
      </c>
      <c r="Y474" s="132" t="e">
        <f>'SCREENING INFO'!#REF!</f>
        <v>#REF!</v>
      </c>
      <c r="Z474" s="132" t="e">
        <f>'SCREENING INFO'!#REF!</f>
        <v>#REF!</v>
      </c>
      <c r="AA474" s="201" t="e">
        <f>'SCREENING INFO'!#REF!</f>
        <v>#REF!</v>
      </c>
      <c r="AB474" s="202" t="e">
        <f>'SCREENING INFO'!#REF!</f>
        <v>#REF!</v>
      </c>
      <c r="AC474" s="132" t="e">
        <f>'SCREENING INFO'!#REF!</f>
        <v>#REF!</v>
      </c>
      <c r="AD474" s="201" t="e">
        <f>'SCREENING INFO'!#REF!</f>
        <v>#REF!</v>
      </c>
      <c r="AE474" s="132" t="e">
        <f>'SCREENING INFO'!#REF!</f>
        <v>#REF!</v>
      </c>
      <c r="AF474" s="132" t="e">
        <f>'SCREENING INFO'!#REF!</f>
        <v>#REF!</v>
      </c>
      <c r="AG474" s="132" t="e">
        <f>'SCREENING INFO'!#REF!</f>
        <v>#REF!</v>
      </c>
      <c r="AH474" s="132" t="e">
        <f>'SCREENING INFO'!#REF!</f>
        <v>#REF!</v>
      </c>
      <c r="AI474" s="132" t="e">
        <f>'SCREENING INFO'!#REF!</f>
        <v>#REF!</v>
      </c>
      <c r="AJ474" s="132" t="e">
        <f>'SCREENING INFO'!#REF!</f>
        <v>#REF!</v>
      </c>
    </row>
    <row r="475" spans="1:36" s="25" customFormat="1" hidden="1">
      <c r="A475" s="106" t="e">
        <f>'SCREENING INFO'!#REF!</f>
        <v>#REF!</v>
      </c>
      <c r="B475" s="106" t="e">
        <f>'SCREENING INFO'!#REF!</f>
        <v>#REF!</v>
      </c>
      <c r="C475" s="106" t="e">
        <f>'SCREENING INFO'!#REF!</f>
        <v>#REF!</v>
      </c>
      <c r="D475" s="129" t="e">
        <f>'SCREENING INFO'!#REF!</f>
        <v>#REF!</v>
      </c>
      <c r="E475" s="130" t="e">
        <f>'SCREENING INFO'!#REF!</f>
        <v>#REF!</v>
      </c>
      <c r="F475" s="233" t="e">
        <f>'SCREENING INFO'!#REF!</f>
        <v>#REF!</v>
      </c>
      <c r="G475" s="141" t="e">
        <f>'SCREENING INFO'!#REF!</f>
        <v>#REF!</v>
      </c>
      <c r="H475" s="130" t="e">
        <f>'SCREENING INFO'!#REF!</f>
        <v>#REF!</v>
      </c>
      <c r="I475" s="130" t="e">
        <f>'SCREENING INFO'!#REF!</f>
        <v>#REF!</v>
      </c>
      <c r="J475" s="140" t="e">
        <f>'SCREENING INFO'!#REF!</f>
        <v>#REF!</v>
      </c>
      <c r="K475" s="140" t="e">
        <f>'SCREENING INFO'!#REF!</f>
        <v>#REF!</v>
      </c>
      <c r="L475" s="222" t="e">
        <f>'SCREENING INFO'!#REF!</f>
        <v>#REF!</v>
      </c>
      <c r="M475" s="221" t="e">
        <f>'SCREENING INFO'!#REF!</f>
        <v>#REF!</v>
      </c>
      <c r="N475" s="223" t="e">
        <f>'SCREENING INFO'!#REF!</f>
        <v>#REF!</v>
      </c>
      <c r="O475" s="140" t="e">
        <f>'SCREENING INFO'!#REF!</f>
        <v>#REF!</v>
      </c>
      <c r="P475" s="224" t="e">
        <f>'SCREENING INFO'!#REF!</f>
        <v>#REF!</v>
      </c>
      <c r="Q475" s="242" t="e">
        <f>'SCREENING INFO'!#REF!</f>
        <v>#REF!</v>
      </c>
      <c r="R475" s="225" t="e">
        <f>'SCREENING INFO'!#REF!</f>
        <v>#REF!</v>
      </c>
      <c r="S475" s="140" t="e">
        <f>'SCREENING INFO'!#REF!</f>
        <v>#REF!</v>
      </c>
      <c r="T475" s="206" t="e">
        <f>'SCREENING INFO'!#REF!</f>
        <v>#REF!</v>
      </c>
      <c r="U475" s="138" t="e">
        <f>'SCREENING INFO'!#REF!</f>
        <v>#REF!</v>
      </c>
      <c r="V475" s="199" t="e">
        <f>'SCREENING INFO'!#REF!</f>
        <v>#REF!</v>
      </c>
      <c r="W475" s="132" t="e">
        <f>'SCREENING INFO'!#REF!</f>
        <v>#REF!</v>
      </c>
      <c r="X475" s="132" t="e">
        <f>'SCREENING INFO'!#REF!</f>
        <v>#REF!</v>
      </c>
      <c r="Y475" s="132" t="e">
        <f>'SCREENING INFO'!#REF!</f>
        <v>#REF!</v>
      </c>
      <c r="Z475" s="132" t="e">
        <f>'SCREENING INFO'!#REF!</f>
        <v>#REF!</v>
      </c>
      <c r="AA475" s="201" t="e">
        <f>'SCREENING INFO'!#REF!</f>
        <v>#REF!</v>
      </c>
      <c r="AB475" s="202" t="e">
        <f>'SCREENING INFO'!#REF!</f>
        <v>#REF!</v>
      </c>
      <c r="AC475" s="132" t="e">
        <f>'SCREENING INFO'!#REF!</f>
        <v>#REF!</v>
      </c>
      <c r="AD475" s="201" t="e">
        <f>'SCREENING INFO'!#REF!</f>
        <v>#REF!</v>
      </c>
      <c r="AE475" s="132" t="e">
        <f>'SCREENING INFO'!#REF!</f>
        <v>#REF!</v>
      </c>
      <c r="AF475" s="132" t="e">
        <f>'SCREENING INFO'!#REF!</f>
        <v>#REF!</v>
      </c>
      <c r="AG475" s="132" t="e">
        <f>'SCREENING INFO'!#REF!</f>
        <v>#REF!</v>
      </c>
      <c r="AH475" s="132" t="e">
        <f>'SCREENING INFO'!#REF!</f>
        <v>#REF!</v>
      </c>
      <c r="AI475" s="132" t="e">
        <f>'SCREENING INFO'!#REF!</f>
        <v>#REF!</v>
      </c>
      <c r="AJ475" s="132" t="e">
        <f>'SCREENING INFO'!#REF!</f>
        <v>#REF!</v>
      </c>
    </row>
    <row r="476" spans="1:36" s="25" customFormat="1" hidden="1">
      <c r="A476" s="106" t="e">
        <f>'SCREENING INFO'!#REF!</f>
        <v>#REF!</v>
      </c>
      <c r="B476" s="106" t="e">
        <f>'SCREENING INFO'!#REF!</f>
        <v>#REF!</v>
      </c>
      <c r="C476" s="106" t="e">
        <f>'SCREENING INFO'!#REF!</f>
        <v>#REF!</v>
      </c>
      <c r="D476" s="116" t="e">
        <f>'SCREENING INFO'!#REF!</f>
        <v>#REF!</v>
      </c>
      <c r="E476" s="200" t="e">
        <f>'SCREENING INFO'!#REF!</f>
        <v>#REF!</v>
      </c>
      <c r="F476" s="232" t="e">
        <f>'SCREENING INFO'!#REF!</f>
        <v>#REF!</v>
      </c>
      <c r="G476" s="132" t="e">
        <f>'SCREENING INFO'!#REF!</f>
        <v>#REF!</v>
      </c>
      <c r="H476" s="138" t="e">
        <f>'SCREENING INFO'!#REF!</f>
        <v>#REF!</v>
      </c>
      <c r="I476" s="138" t="e">
        <f>'SCREENING INFO'!#REF!</f>
        <v>#REF!</v>
      </c>
      <c r="J476" s="140" t="e">
        <f>'SCREENING INFO'!#REF!</f>
        <v>#REF!</v>
      </c>
      <c r="K476" s="140" t="e">
        <f>'SCREENING INFO'!#REF!</f>
        <v>#REF!</v>
      </c>
      <c r="L476" s="222" t="e">
        <f>'SCREENING INFO'!#REF!</f>
        <v>#REF!</v>
      </c>
      <c r="M476" s="221" t="e">
        <f>'SCREENING INFO'!#REF!</f>
        <v>#REF!</v>
      </c>
      <c r="N476" s="223" t="e">
        <f>'SCREENING INFO'!#REF!</f>
        <v>#REF!</v>
      </c>
      <c r="O476" s="140" t="e">
        <f>'SCREENING INFO'!#REF!</f>
        <v>#REF!</v>
      </c>
      <c r="P476" s="224" t="e">
        <f>'SCREENING INFO'!#REF!</f>
        <v>#REF!</v>
      </c>
      <c r="Q476" s="242" t="e">
        <f>'SCREENING INFO'!#REF!</f>
        <v>#REF!</v>
      </c>
      <c r="R476" s="225" t="e">
        <f>'SCREENING INFO'!#REF!</f>
        <v>#REF!</v>
      </c>
      <c r="S476" s="140" t="e">
        <f>'SCREENING INFO'!#REF!</f>
        <v>#REF!</v>
      </c>
      <c r="T476" s="206" t="e">
        <f>'SCREENING INFO'!#REF!</f>
        <v>#REF!</v>
      </c>
      <c r="U476" s="138" t="e">
        <f>'SCREENING INFO'!#REF!</f>
        <v>#REF!</v>
      </c>
      <c r="V476" s="138" t="e">
        <f>'SCREENING INFO'!#REF!</f>
        <v>#REF!</v>
      </c>
      <c r="W476" s="138" t="e">
        <f>'SCREENING INFO'!#REF!</f>
        <v>#REF!</v>
      </c>
      <c r="X476" s="138" t="e">
        <f>'SCREENING INFO'!#REF!</f>
        <v>#REF!</v>
      </c>
      <c r="Y476" s="138" t="e">
        <f>'SCREENING INFO'!#REF!</f>
        <v>#REF!</v>
      </c>
      <c r="Z476" s="138" t="e">
        <f>'SCREENING INFO'!#REF!</f>
        <v>#REF!</v>
      </c>
      <c r="AA476" s="201" t="e">
        <f>'SCREENING INFO'!#REF!</f>
        <v>#REF!</v>
      </c>
      <c r="AB476" s="207" t="e">
        <f>'SCREENING INFO'!#REF!</f>
        <v>#REF!</v>
      </c>
      <c r="AC476" s="138" t="e">
        <f>'SCREENING INFO'!#REF!</f>
        <v>#REF!</v>
      </c>
      <c r="AD476" s="138" t="e">
        <f>'SCREENING INFO'!#REF!</f>
        <v>#REF!</v>
      </c>
      <c r="AE476" s="138" t="e">
        <f>'SCREENING INFO'!#REF!</f>
        <v>#REF!</v>
      </c>
      <c r="AF476" s="138" t="e">
        <f>'SCREENING INFO'!#REF!</f>
        <v>#REF!</v>
      </c>
      <c r="AG476" s="138" t="e">
        <f>'SCREENING INFO'!#REF!</f>
        <v>#REF!</v>
      </c>
      <c r="AH476" s="138" t="e">
        <f>'SCREENING INFO'!#REF!</f>
        <v>#REF!</v>
      </c>
      <c r="AI476" s="138" t="e">
        <f>'SCREENING INFO'!#REF!</f>
        <v>#REF!</v>
      </c>
      <c r="AJ476" s="138" t="e">
        <f>'SCREENING INFO'!#REF!</f>
        <v>#REF!</v>
      </c>
    </row>
    <row r="477" spans="1:36" s="25" customFormat="1" hidden="1">
      <c r="A477" s="106" t="e">
        <f>'SCREENING INFO'!#REF!</f>
        <v>#REF!</v>
      </c>
      <c r="B477" s="106" t="e">
        <f>'SCREENING INFO'!#REF!</f>
        <v>#REF!</v>
      </c>
      <c r="C477" s="106" t="e">
        <f>'SCREENING INFO'!#REF!</f>
        <v>#REF!</v>
      </c>
      <c r="D477" s="116" t="e">
        <f>'SCREENING INFO'!#REF!</f>
        <v>#REF!</v>
      </c>
      <c r="E477" s="200" t="e">
        <f>'SCREENING INFO'!#REF!</f>
        <v>#REF!</v>
      </c>
      <c r="F477" s="232" t="e">
        <f>'SCREENING INFO'!#REF!</f>
        <v>#REF!</v>
      </c>
      <c r="G477" s="132" t="e">
        <f>'SCREENING INFO'!#REF!</f>
        <v>#REF!</v>
      </c>
      <c r="H477" s="138" t="e">
        <f>'SCREENING INFO'!#REF!</f>
        <v>#REF!</v>
      </c>
      <c r="I477" s="138" t="e">
        <f>'SCREENING INFO'!#REF!</f>
        <v>#REF!</v>
      </c>
      <c r="J477" s="140" t="e">
        <f>'SCREENING INFO'!#REF!</f>
        <v>#REF!</v>
      </c>
      <c r="K477" s="140" t="e">
        <f>'SCREENING INFO'!#REF!</f>
        <v>#REF!</v>
      </c>
      <c r="L477" s="222" t="e">
        <f>'SCREENING INFO'!#REF!</f>
        <v>#REF!</v>
      </c>
      <c r="M477" s="221" t="e">
        <f>'SCREENING INFO'!#REF!</f>
        <v>#REF!</v>
      </c>
      <c r="N477" s="223" t="e">
        <f>'SCREENING INFO'!#REF!</f>
        <v>#REF!</v>
      </c>
      <c r="O477" s="140" t="e">
        <f>'SCREENING INFO'!#REF!</f>
        <v>#REF!</v>
      </c>
      <c r="P477" s="224" t="e">
        <f>'SCREENING INFO'!#REF!</f>
        <v>#REF!</v>
      </c>
      <c r="Q477" s="242" t="e">
        <f>'SCREENING INFO'!#REF!</f>
        <v>#REF!</v>
      </c>
      <c r="R477" s="225" t="e">
        <f>'SCREENING INFO'!#REF!</f>
        <v>#REF!</v>
      </c>
      <c r="S477" s="140" t="e">
        <f>'SCREENING INFO'!#REF!</f>
        <v>#REF!</v>
      </c>
      <c r="T477" s="206" t="e">
        <f>'SCREENING INFO'!#REF!</f>
        <v>#REF!</v>
      </c>
      <c r="U477" s="138" t="e">
        <f>'SCREENING INFO'!#REF!</f>
        <v>#REF!</v>
      </c>
      <c r="V477" s="138" t="e">
        <f>'SCREENING INFO'!#REF!</f>
        <v>#REF!</v>
      </c>
      <c r="W477" s="138" t="e">
        <f>'SCREENING INFO'!#REF!</f>
        <v>#REF!</v>
      </c>
      <c r="X477" s="138" t="e">
        <f>'SCREENING INFO'!#REF!</f>
        <v>#REF!</v>
      </c>
      <c r="Y477" s="138" t="e">
        <f>'SCREENING INFO'!#REF!</f>
        <v>#REF!</v>
      </c>
      <c r="Z477" s="138" t="e">
        <f>'SCREENING INFO'!#REF!</f>
        <v>#REF!</v>
      </c>
      <c r="AA477" s="201" t="e">
        <f>'SCREENING INFO'!#REF!</f>
        <v>#REF!</v>
      </c>
      <c r="AB477" s="207" t="e">
        <f>'SCREENING INFO'!#REF!</f>
        <v>#REF!</v>
      </c>
      <c r="AC477" s="138" t="e">
        <f>'SCREENING INFO'!#REF!</f>
        <v>#REF!</v>
      </c>
      <c r="AD477" s="138" t="e">
        <f>'SCREENING INFO'!#REF!</f>
        <v>#REF!</v>
      </c>
      <c r="AE477" s="138" t="e">
        <f>'SCREENING INFO'!#REF!</f>
        <v>#REF!</v>
      </c>
      <c r="AF477" s="138" t="e">
        <f>'SCREENING INFO'!#REF!</f>
        <v>#REF!</v>
      </c>
      <c r="AG477" s="138" t="e">
        <f>'SCREENING INFO'!#REF!</f>
        <v>#REF!</v>
      </c>
      <c r="AH477" s="138" t="e">
        <f>'SCREENING INFO'!#REF!</f>
        <v>#REF!</v>
      </c>
      <c r="AI477" s="138" t="e">
        <f>'SCREENING INFO'!#REF!</f>
        <v>#REF!</v>
      </c>
      <c r="AJ477" s="138" t="e">
        <f>'SCREENING INFO'!#REF!</f>
        <v>#REF!</v>
      </c>
    </row>
    <row r="478" spans="1:36" s="25" customFormat="1" hidden="1">
      <c r="A478" s="106" t="e">
        <f>'SCREENING INFO'!#REF!</f>
        <v>#REF!</v>
      </c>
      <c r="B478" s="106" t="e">
        <f>'SCREENING INFO'!#REF!</f>
        <v>#REF!</v>
      </c>
      <c r="C478" s="106" t="e">
        <f>'SCREENING INFO'!#REF!</f>
        <v>#REF!</v>
      </c>
      <c r="D478" s="130" t="e">
        <f>'SCREENING INFO'!#REF!</f>
        <v>#REF!</v>
      </c>
      <c r="E478" s="130" t="e">
        <f>'SCREENING INFO'!#REF!</f>
        <v>#REF!</v>
      </c>
      <c r="F478" s="233" t="e">
        <f>'SCREENING INFO'!#REF!</f>
        <v>#REF!</v>
      </c>
      <c r="G478" s="141" t="e">
        <f>'SCREENING INFO'!#REF!</f>
        <v>#REF!</v>
      </c>
      <c r="H478" s="130" t="e">
        <f>'SCREENING INFO'!#REF!</f>
        <v>#REF!</v>
      </c>
      <c r="I478" s="130" t="e">
        <f>'SCREENING INFO'!#REF!</f>
        <v>#REF!</v>
      </c>
      <c r="J478" s="140" t="e">
        <f>'SCREENING INFO'!#REF!</f>
        <v>#REF!</v>
      </c>
      <c r="K478" s="140" t="e">
        <f>'SCREENING INFO'!#REF!</f>
        <v>#REF!</v>
      </c>
      <c r="L478" s="222" t="e">
        <f>'SCREENING INFO'!#REF!</f>
        <v>#REF!</v>
      </c>
      <c r="M478" s="221" t="e">
        <f>'SCREENING INFO'!#REF!</f>
        <v>#REF!</v>
      </c>
      <c r="N478" s="223" t="e">
        <f>'SCREENING INFO'!#REF!</f>
        <v>#REF!</v>
      </c>
      <c r="O478" s="140" t="e">
        <f>'SCREENING INFO'!#REF!</f>
        <v>#REF!</v>
      </c>
      <c r="P478" s="224" t="e">
        <f>'SCREENING INFO'!#REF!</f>
        <v>#REF!</v>
      </c>
      <c r="Q478" s="242" t="e">
        <f>'SCREENING INFO'!#REF!</f>
        <v>#REF!</v>
      </c>
      <c r="R478" s="225" t="e">
        <f>'SCREENING INFO'!#REF!</f>
        <v>#REF!</v>
      </c>
      <c r="S478" s="140" t="e">
        <f>'SCREENING INFO'!#REF!</f>
        <v>#REF!</v>
      </c>
      <c r="T478" s="206" t="e">
        <f>'SCREENING INFO'!#REF!</f>
        <v>#REF!</v>
      </c>
      <c r="U478" s="138" t="e">
        <f>'SCREENING INFO'!#REF!</f>
        <v>#REF!</v>
      </c>
      <c r="V478" s="199" t="e">
        <f>'SCREENING INFO'!#REF!</f>
        <v>#REF!</v>
      </c>
      <c r="W478" s="132" t="e">
        <f>'SCREENING INFO'!#REF!</f>
        <v>#REF!</v>
      </c>
      <c r="X478" s="132" t="e">
        <f>'SCREENING INFO'!#REF!</f>
        <v>#REF!</v>
      </c>
      <c r="Y478" s="132" t="e">
        <f>'SCREENING INFO'!#REF!</f>
        <v>#REF!</v>
      </c>
      <c r="Z478" s="132" t="e">
        <f>'SCREENING INFO'!#REF!</f>
        <v>#REF!</v>
      </c>
      <c r="AA478" s="201" t="e">
        <f>'SCREENING INFO'!#REF!</f>
        <v>#REF!</v>
      </c>
      <c r="AB478" s="202" t="e">
        <f>'SCREENING INFO'!#REF!</f>
        <v>#REF!</v>
      </c>
      <c r="AC478" s="132" t="e">
        <f>'SCREENING INFO'!#REF!</f>
        <v>#REF!</v>
      </c>
      <c r="AD478" s="201" t="e">
        <f>'SCREENING INFO'!#REF!</f>
        <v>#REF!</v>
      </c>
      <c r="AE478" s="132" t="e">
        <f>'SCREENING INFO'!#REF!</f>
        <v>#REF!</v>
      </c>
      <c r="AF478" s="132" t="e">
        <f>'SCREENING INFO'!#REF!</f>
        <v>#REF!</v>
      </c>
      <c r="AG478" s="132" t="e">
        <f>'SCREENING INFO'!#REF!</f>
        <v>#REF!</v>
      </c>
      <c r="AH478" s="132" t="e">
        <f>'SCREENING INFO'!#REF!</f>
        <v>#REF!</v>
      </c>
      <c r="AI478" s="132" t="e">
        <f>'SCREENING INFO'!#REF!</f>
        <v>#REF!</v>
      </c>
      <c r="AJ478" s="132" t="e">
        <f>'SCREENING INFO'!#REF!</f>
        <v>#REF!</v>
      </c>
    </row>
    <row r="479" spans="1:36" s="25" customFormat="1" hidden="1">
      <c r="A479" s="106" t="e">
        <f>'SCREENING INFO'!#REF!</f>
        <v>#REF!</v>
      </c>
      <c r="B479" s="106" t="e">
        <f>'SCREENING INFO'!#REF!</f>
        <v>#REF!</v>
      </c>
      <c r="C479" s="106" t="e">
        <f>'SCREENING INFO'!#REF!</f>
        <v>#REF!</v>
      </c>
      <c r="D479" s="130" t="e">
        <f>'SCREENING INFO'!#REF!</f>
        <v>#REF!</v>
      </c>
      <c r="E479" s="130" t="e">
        <f>'SCREENING INFO'!#REF!</f>
        <v>#REF!</v>
      </c>
      <c r="F479" s="234" t="e">
        <f>'SCREENING INFO'!#REF!</f>
        <v>#REF!</v>
      </c>
      <c r="G479" s="141" t="e">
        <f>'SCREENING INFO'!#REF!</f>
        <v>#REF!</v>
      </c>
      <c r="H479" s="130" t="e">
        <f>'SCREENING INFO'!#REF!</f>
        <v>#REF!</v>
      </c>
      <c r="I479" s="130" t="e">
        <f>'SCREENING INFO'!#REF!</f>
        <v>#REF!</v>
      </c>
      <c r="J479" s="140" t="e">
        <f>'SCREENING INFO'!#REF!</f>
        <v>#REF!</v>
      </c>
      <c r="K479" s="140" t="e">
        <f>'SCREENING INFO'!#REF!</f>
        <v>#REF!</v>
      </c>
      <c r="L479" s="222" t="e">
        <f>'SCREENING INFO'!#REF!</f>
        <v>#REF!</v>
      </c>
      <c r="M479" s="221" t="e">
        <f>'SCREENING INFO'!#REF!</f>
        <v>#REF!</v>
      </c>
      <c r="N479" s="223" t="e">
        <f>'SCREENING INFO'!#REF!</f>
        <v>#REF!</v>
      </c>
      <c r="O479" s="140" t="e">
        <f>'SCREENING INFO'!#REF!</f>
        <v>#REF!</v>
      </c>
      <c r="P479" s="224" t="e">
        <f>'SCREENING INFO'!#REF!</f>
        <v>#REF!</v>
      </c>
      <c r="Q479" s="242" t="e">
        <f>'SCREENING INFO'!#REF!</f>
        <v>#REF!</v>
      </c>
      <c r="R479" s="225" t="e">
        <f>'SCREENING INFO'!#REF!</f>
        <v>#REF!</v>
      </c>
      <c r="S479" s="140" t="e">
        <f>'SCREENING INFO'!#REF!</f>
        <v>#REF!</v>
      </c>
      <c r="T479" s="206" t="e">
        <f>'SCREENING INFO'!#REF!</f>
        <v>#REF!</v>
      </c>
      <c r="U479" s="138" t="e">
        <f>'SCREENING INFO'!#REF!</f>
        <v>#REF!</v>
      </c>
      <c r="V479" s="132" t="e">
        <f>'SCREENING INFO'!#REF!</f>
        <v>#REF!</v>
      </c>
      <c r="W479" s="132" t="e">
        <f>'SCREENING INFO'!#REF!</f>
        <v>#REF!</v>
      </c>
      <c r="X479" s="132" t="e">
        <f>'SCREENING INFO'!#REF!</f>
        <v>#REF!</v>
      </c>
      <c r="Y479" s="132" t="e">
        <f>'SCREENING INFO'!#REF!</f>
        <v>#REF!</v>
      </c>
      <c r="Z479" s="132" t="e">
        <f>'SCREENING INFO'!#REF!</f>
        <v>#REF!</v>
      </c>
      <c r="AA479" s="227" t="e">
        <f>'SCREENING INFO'!#REF!</f>
        <v>#REF!</v>
      </c>
      <c r="AB479" s="202" t="e">
        <f>'SCREENING INFO'!#REF!</f>
        <v>#REF!</v>
      </c>
      <c r="AC479" s="132" t="e">
        <f>'SCREENING INFO'!#REF!</f>
        <v>#REF!</v>
      </c>
      <c r="AD479" s="201" t="e">
        <f>'SCREENING INFO'!#REF!</f>
        <v>#REF!</v>
      </c>
      <c r="AE479" s="132" t="e">
        <f>'SCREENING INFO'!#REF!</f>
        <v>#REF!</v>
      </c>
      <c r="AF479" s="132" t="e">
        <f>'SCREENING INFO'!#REF!</f>
        <v>#REF!</v>
      </c>
      <c r="AG479" s="132" t="e">
        <f>'SCREENING INFO'!#REF!</f>
        <v>#REF!</v>
      </c>
      <c r="AH479" s="132" t="e">
        <f>'SCREENING INFO'!#REF!</f>
        <v>#REF!</v>
      </c>
      <c r="AI479" s="132" t="e">
        <f>'SCREENING INFO'!#REF!</f>
        <v>#REF!</v>
      </c>
      <c r="AJ479" s="132" t="e">
        <f>'SCREENING INFO'!#REF!</f>
        <v>#REF!</v>
      </c>
    </row>
    <row r="480" spans="1:36" s="25" customFormat="1" hidden="1">
      <c r="A480" s="106" t="e">
        <f>'SCREENING INFO'!#REF!</f>
        <v>#REF!</v>
      </c>
      <c r="B480" s="106" t="e">
        <f>'SCREENING INFO'!#REF!</f>
        <v>#REF!</v>
      </c>
      <c r="C480" s="106" t="e">
        <f>'SCREENING INFO'!#REF!</f>
        <v>#REF!</v>
      </c>
      <c r="D480" s="135" t="e">
        <f>'SCREENING INFO'!#REF!</f>
        <v>#REF!</v>
      </c>
      <c r="E480" s="130" t="e">
        <f>'SCREENING INFO'!#REF!</f>
        <v>#REF!</v>
      </c>
      <c r="F480" s="233" t="e">
        <f>'SCREENING INFO'!#REF!</f>
        <v>#REF!</v>
      </c>
      <c r="G480" s="141" t="e">
        <f>'SCREENING INFO'!#REF!</f>
        <v>#REF!</v>
      </c>
      <c r="H480" s="130" t="e">
        <f>'SCREENING INFO'!#REF!</f>
        <v>#REF!</v>
      </c>
      <c r="I480" s="130" t="e">
        <f>'SCREENING INFO'!#REF!</f>
        <v>#REF!</v>
      </c>
      <c r="J480" s="140" t="e">
        <f>'SCREENING INFO'!#REF!</f>
        <v>#REF!</v>
      </c>
      <c r="K480" s="140" t="e">
        <f>'SCREENING INFO'!#REF!</f>
        <v>#REF!</v>
      </c>
      <c r="L480" s="222" t="e">
        <f>'SCREENING INFO'!#REF!</f>
        <v>#REF!</v>
      </c>
      <c r="M480" s="221" t="e">
        <f>'SCREENING INFO'!#REF!</f>
        <v>#REF!</v>
      </c>
      <c r="N480" s="223" t="e">
        <f>'SCREENING INFO'!#REF!</f>
        <v>#REF!</v>
      </c>
      <c r="O480" s="140" t="e">
        <f>'SCREENING INFO'!#REF!</f>
        <v>#REF!</v>
      </c>
      <c r="P480" s="224" t="e">
        <f>'SCREENING INFO'!#REF!</f>
        <v>#REF!</v>
      </c>
      <c r="Q480" s="242" t="e">
        <f>'SCREENING INFO'!#REF!</f>
        <v>#REF!</v>
      </c>
      <c r="R480" s="225" t="e">
        <f>'SCREENING INFO'!#REF!</f>
        <v>#REF!</v>
      </c>
      <c r="S480" s="140" t="e">
        <f>'SCREENING INFO'!#REF!</f>
        <v>#REF!</v>
      </c>
      <c r="T480" s="206" t="e">
        <f>'SCREENING INFO'!#REF!</f>
        <v>#REF!</v>
      </c>
      <c r="U480" s="138" t="e">
        <f>'SCREENING INFO'!#REF!</f>
        <v>#REF!</v>
      </c>
      <c r="V480" s="199" t="e">
        <f>'SCREENING INFO'!#REF!</f>
        <v>#REF!</v>
      </c>
      <c r="W480" s="132" t="e">
        <f>'SCREENING INFO'!#REF!</f>
        <v>#REF!</v>
      </c>
      <c r="X480" s="132" t="e">
        <f>'SCREENING INFO'!#REF!</f>
        <v>#REF!</v>
      </c>
      <c r="Y480" s="132" t="e">
        <f>'SCREENING INFO'!#REF!</f>
        <v>#REF!</v>
      </c>
      <c r="Z480" s="132" t="e">
        <f>'SCREENING INFO'!#REF!</f>
        <v>#REF!</v>
      </c>
      <c r="AA480" s="201" t="e">
        <f>'SCREENING INFO'!#REF!</f>
        <v>#REF!</v>
      </c>
      <c r="AB480" s="202" t="e">
        <f>'SCREENING INFO'!#REF!</f>
        <v>#REF!</v>
      </c>
      <c r="AC480" s="132" t="e">
        <f>'SCREENING INFO'!#REF!</f>
        <v>#REF!</v>
      </c>
      <c r="AD480" s="201" t="e">
        <f>'SCREENING INFO'!#REF!</f>
        <v>#REF!</v>
      </c>
      <c r="AE480" s="132" t="e">
        <f>'SCREENING INFO'!#REF!</f>
        <v>#REF!</v>
      </c>
      <c r="AF480" s="132" t="e">
        <f>'SCREENING INFO'!#REF!</f>
        <v>#REF!</v>
      </c>
      <c r="AG480" s="132" t="e">
        <f>'SCREENING INFO'!#REF!</f>
        <v>#REF!</v>
      </c>
      <c r="AH480" s="132" t="e">
        <f>'SCREENING INFO'!#REF!</f>
        <v>#REF!</v>
      </c>
      <c r="AI480" s="132" t="e">
        <f>'SCREENING INFO'!#REF!</f>
        <v>#REF!</v>
      </c>
      <c r="AJ480" s="132" t="e">
        <f>'SCREENING INFO'!#REF!</f>
        <v>#REF!</v>
      </c>
    </row>
    <row r="481" spans="1:36" s="25" customFormat="1" hidden="1">
      <c r="A481" s="106" t="e">
        <f>'SCREENING INFO'!#REF!</f>
        <v>#REF!</v>
      </c>
      <c r="B481" s="106" t="e">
        <f>'SCREENING INFO'!#REF!</f>
        <v>#REF!</v>
      </c>
      <c r="C481" s="106" t="e">
        <f>'SCREENING INFO'!#REF!</f>
        <v>#REF!</v>
      </c>
      <c r="D481" s="130" t="e">
        <f>'SCREENING INFO'!#REF!</f>
        <v>#REF!</v>
      </c>
      <c r="E481" s="130" t="e">
        <f>'SCREENING INFO'!#REF!</f>
        <v>#REF!</v>
      </c>
      <c r="F481" s="234" t="e">
        <f>'SCREENING INFO'!#REF!</f>
        <v>#REF!</v>
      </c>
      <c r="G481" s="149" t="e">
        <f>'SCREENING INFO'!#REF!</f>
        <v>#REF!</v>
      </c>
      <c r="H481" s="130" t="e">
        <f>'SCREENING INFO'!#REF!</f>
        <v>#REF!</v>
      </c>
      <c r="I481" s="130" t="e">
        <f>'SCREENING INFO'!#REF!</f>
        <v>#REF!</v>
      </c>
      <c r="J481" s="140" t="e">
        <f>'SCREENING INFO'!#REF!</f>
        <v>#REF!</v>
      </c>
      <c r="K481" s="140" t="e">
        <f>'SCREENING INFO'!#REF!</f>
        <v>#REF!</v>
      </c>
      <c r="L481" s="222" t="e">
        <f>'SCREENING INFO'!#REF!</f>
        <v>#REF!</v>
      </c>
      <c r="M481" s="221" t="e">
        <f>'SCREENING INFO'!#REF!</f>
        <v>#REF!</v>
      </c>
      <c r="N481" s="223" t="e">
        <f>'SCREENING INFO'!#REF!</f>
        <v>#REF!</v>
      </c>
      <c r="O481" s="140" t="e">
        <f>'SCREENING INFO'!#REF!</f>
        <v>#REF!</v>
      </c>
      <c r="P481" s="224" t="e">
        <f>'SCREENING INFO'!#REF!</f>
        <v>#REF!</v>
      </c>
      <c r="Q481" s="242" t="e">
        <f>'SCREENING INFO'!#REF!</f>
        <v>#REF!</v>
      </c>
      <c r="R481" s="225" t="e">
        <f>'SCREENING INFO'!#REF!</f>
        <v>#REF!</v>
      </c>
      <c r="S481" s="140" t="e">
        <f>'SCREENING INFO'!#REF!</f>
        <v>#REF!</v>
      </c>
      <c r="T481" s="206" t="e">
        <f>'SCREENING INFO'!#REF!</f>
        <v>#REF!</v>
      </c>
      <c r="U481" s="138" t="e">
        <f>'SCREENING INFO'!#REF!</f>
        <v>#REF!</v>
      </c>
      <c r="V481" s="132" t="e">
        <f>'SCREENING INFO'!#REF!</f>
        <v>#REF!</v>
      </c>
      <c r="W481" s="132" t="e">
        <f>'SCREENING INFO'!#REF!</f>
        <v>#REF!</v>
      </c>
      <c r="X481" s="132" t="e">
        <f>'SCREENING INFO'!#REF!</f>
        <v>#REF!</v>
      </c>
      <c r="Y481" s="132" t="e">
        <f>'SCREENING INFO'!#REF!</f>
        <v>#REF!</v>
      </c>
      <c r="Z481" s="132" t="e">
        <f>'SCREENING INFO'!#REF!</f>
        <v>#REF!</v>
      </c>
      <c r="AA481" s="201" t="e">
        <f>'SCREENING INFO'!#REF!</f>
        <v>#REF!</v>
      </c>
      <c r="AB481" s="202" t="e">
        <f>'SCREENING INFO'!#REF!</f>
        <v>#REF!</v>
      </c>
      <c r="AC481" s="132" t="e">
        <f>'SCREENING INFO'!#REF!</f>
        <v>#REF!</v>
      </c>
      <c r="AD481" s="201" t="e">
        <f>'SCREENING INFO'!#REF!</f>
        <v>#REF!</v>
      </c>
      <c r="AE481" s="132" t="e">
        <f>'SCREENING INFO'!#REF!</f>
        <v>#REF!</v>
      </c>
      <c r="AF481" s="132" t="e">
        <f>'SCREENING INFO'!#REF!</f>
        <v>#REF!</v>
      </c>
      <c r="AG481" s="132" t="e">
        <f>'SCREENING INFO'!#REF!</f>
        <v>#REF!</v>
      </c>
      <c r="AH481" s="132" t="e">
        <f>'SCREENING INFO'!#REF!</f>
        <v>#REF!</v>
      </c>
      <c r="AI481" s="132" t="e">
        <f>'SCREENING INFO'!#REF!</f>
        <v>#REF!</v>
      </c>
      <c r="AJ481" s="132" t="e">
        <f>'SCREENING INFO'!#REF!</f>
        <v>#REF!</v>
      </c>
    </row>
    <row r="482" spans="1:36" s="25" customFormat="1" hidden="1">
      <c r="A482" s="106" t="e">
        <f>'SCREENING INFO'!#REF!</f>
        <v>#REF!</v>
      </c>
      <c r="B482" s="106" t="e">
        <f>'SCREENING INFO'!#REF!</f>
        <v>#REF!</v>
      </c>
      <c r="C482" s="106" t="e">
        <f>'SCREENING INFO'!#REF!</f>
        <v>#REF!</v>
      </c>
      <c r="D482" s="129" t="e">
        <f>'SCREENING INFO'!#REF!</f>
        <v>#REF!</v>
      </c>
      <c r="E482" s="130" t="e">
        <f>'SCREENING INFO'!#REF!</f>
        <v>#REF!</v>
      </c>
      <c r="F482" s="233" t="e">
        <f>'SCREENING INFO'!#REF!</f>
        <v>#REF!</v>
      </c>
      <c r="G482" s="141" t="e">
        <f>'SCREENING INFO'!#REF!</f>
        <v>#REF!</v>
      </c>
      <c r="H482" s="130" t="e">
        <f>'SCREENING INFO'!#REF!</f>
        <v>#REF!</v>
      </c>
      <c r="I482" s="130" t="e">
        <f>'SCREENING INFO'!#REF!</f>
        <v>#REF!</v>
      </c>
      <c r="J482" s="140" t="e">
        <f>'SCREENING INFO'!#REF!</f>
        <v>#REF!</v>
      </c>
      <c r="K482" s="140" t="e">
        <f>'SCREENING INFO'!#REF!</f>
        <v>#REF!</v>
      </c>
      <c r="L482" s="222" t="e">
        <f>'SCREENING INFO'!#REF!</f>
        <v>#REF!</v>
      </c>
      <c r="M482" s="221" t="e">
        <f>'SCREENING INFO'!#REF!</f>
        <v>#REF!</v>
      </c>
      <c r="N482" s="223" t="e">
        <f>'SCREENING INFO'!#REF!</f>
        <v>#REF!</v>
      </c>
      <c r="O482" s="140" t="e">
        <f>'SCREENING INFO'!#REF!</f>
        <v>#REF!</v>
      </c>
      <c r="P482" s="224" t="e">
        <f>'SCREENING INFO'!#REF!</f>
        <v>#REF!</v>
      </c>
      <c r="Q482" s="242" t="e">
        <f>'SCREENING INFO'!#REF!</f>
        <v>#REF!</v>
      </c>
      <c r="R482" s="225" t="e">
        <f>'SCREENING INFO'!#REF!</f>
        <v>#REF!</v>
      </c>
      <c r="S482" s="140" t="e">
        <f>'SCREENING INFO'!#REF!</f>
        <v>#REF!</v>
      </c>
      <c r="T482" s="206" t="e">
        <f>'SCREENING INFO'!#REF!</f>
        <v>#REF!</v>
      </c>
      <c r="U482" s="138" t="e">
        <f>'SCREENING INFO'!#REF!</f>
        <v>#REF!</v>
      </c>
      <c r="V482" s="132" t="e">
        <f>'SCREENING INFO'!#REF!</f>
        <v>#REF!</v>
      </c>
      <c r="W482" s="132" t="e">
        <f>'SCREENING INFO'!#REF!</f>
        <v>#REF!</v>
      </c>
      <c r="X482" s="132" t="e">
        <f>'SCREENING INFO'!#REF!</f>
        <v>#REF!</v>
      </c>
      <c r="Y482" s="132" t="e">
        <f>'SCREENING INFO'!#REF!</f>
        <v>#REF!</v>
      </c>
      <c r="Z482" s="132" t="e">
        <f>'SCREENING INFO'!#REF!</f>
        <v>#REF!</v>
      </c>
      <c r="AA482" s="201" t="e">
        <f>'SCREENING INFO'!#REF!</f>
        <v>#REF!</v>
      </c>
      <c r="AB482" s="202" t="e">
        <f>'SCREENING INFO'!#REF!</f>
        <v>#REF!</v>
      </c>
      <c r="AC482" s="132" t="e">
        <f>'SCREENING INFO'!#REF!</f>
        <v>#REF!</v>
      </c>
      <c r="AD482" s="201" t="e">
        <f>'SCREENING INFO'!#REF!</f>
        <v>#REF!</v>
      </c>
      <c r="AE482" s="132" t="e">
        <f>'SCREENING INFO'!#REF!</f>
        <v>#REF!</v>
      </c>
      <c r="AF482" s="132" t="e">
        <f>'SCREENING INFO'!#REF!</f>
        <v>#REF!</v>
      </c>
      <c r="AG482" s="132" t="e">
        <f>'SCREENING INFO'!#REF!</f>
        <v>#REF!</v>
      </c>
      <c r="AH482" s="132" t="e">
        <f>'SCREENING INFO'!#REF!</f>
        <v>#REF!</v>
      </c>
      <c r="AI482" s="132" t="e">
        <f>'SCREENING INFO'!#REF!</f>
        <v>#REF!</v>
      </c>
      <c r="AJ482" s="132" t="e">
        <f>'SCREENING INFO'!#REF!</f>
        <v>#REF!</v>
      </c>
    </row>
    <row r="483" spans="1:36" s="25" customFormat="1" hidden="1">
      <c r="A483" s="106" t="e">
        <f>'SCREENING INFO'!#REF!</f>
        <v>#REF!</v>
      </c>
      <c r="B483" s="106" t="e">
        <f>'SCREENING INFO'!#REF!</f>
        <v>#REF!</v>
      </c>
      <c r="C483" s="106" t="e">
        <f>'SCREENING INFO'!#REF!</f>
        <v>#REF!</v>
      </c>
      <c r="D483" s="130" t="e">
        <f>'SCREENING INFO'!#REF!</f>
        <v>#REF!</v>
      </c>
      <c r="E483" s="130" t="e">
        <f>'SCREENING INFO'!#REF!</f>
        <v>#REF!</v>
      </c>
      <c r="F483" s="233" t="e">
        <f>'SCREENING INFO'!#REF!</f>
        <v>#REF!</v>
      </c>
      <c r="G483" s="141" t="e">
        <f>'SCREENING INFO'!#REF!</f>
        <v>#REF!</v>
      </c>
      <c r="H483" s="130" t="e">
        <f>'SCREENING INFO'!#REF!</f>
        <v>#REF!</v>
      </c>
      <c r="I483" s="130" t="e">
        <f>'SCREENING INFO'!#REF!</f>
        <v>#REF!</v>
      </c>
      <c r="J483" s="140" t="e">
        <f>'SCREENING INFO'!#REF!</f>
        <v>#REF!</v>
      </c>
      <c r="K483" s="140" t="e">
        <f>'SCREENING INFO'!#REF!</f>
        <v>#REF!</v>
      </c>
      <c r="L483" s="222" t="e">
        <f>'SCREENING INFO'!#REF!</f>
        <v>#REF!</v>
      </c>
      <c r="M483" s="221" t="e">
        <f>'SCREENING INFO'!#REF!</f>
        <v>#REF!</v>
      </c>
      <c r="N483" s="223" t="e">
        <f>'SCREENING INFO'!#REF!</f>
        <v>#REF!</v>
      </c>
      <c r="O483" s="140" t="e">
        <f>'SCREENING INFO'!#REF!</f>
        <v>#REF!</v>
      </c>
      <c r="P483" s="224" t="e">
        <f>'SCREENING INFO'!#REF!</f>
        <v>#REF!</v>
      </c>
      <c r="Q483" s="242" t="e">
        <f>'SCREENING INFO'!#REF!</f>
        <v>#REF!</v>
      </c>
      <c r="R483" s="225" t="e">
        <f>'SCREENING INFO'!#REF!</f>
        <v>#REF!</v>
      </c>
      <c r="S483" s="140" t="e">
        <f>'SCREENING INFO'!#REF!</f>
        <v>#REF!</v>
      </c>
      <c r="T483" s="206" t="e">
        <f>'SCREENING INFO'!#REF!</f>
        <v>#REF!</v>
      </c>
      <c r="U483" s="138" t="e">
        <f>'SCREENING INFO'!#REF!</f>
        <v>#REF!</v>
      </c>
      <c r="V483" s="199" t="e">
        <f>'SCREENING INFO'!#REF!</f>
        <v>#REF!</v>
      </c>
      <c r="W483" s="132" t="e">
        <f>'SCREENING INFO'!#REF!</f>
        <v>#REF!</v>
      </c>
      <c r="X483" s="132" t="e">
        <f>'SCREENING INFO'!#REF!</f>
        <v>#REF!</v>
      </c>
      <c r="Y483" s="132" t="e">
        <f>'SCREENING INFO'!#REF!</f>
        <v>#REF!</v>
      </c>
      <c r="Z483" s="132" t="e">
        <f>'SCREENING INFO'!#REF!</f>
        <v>#REF!</v>
      </c>
      <c r="AA483" s="201" t="e">
        <f>'SCREENING INFO'!#REF!</f>
        <v>#REF!</v>
      </c>
      <c r="AB483" s="202" t="e">
        <f>'SCREENING INFO'!#REF!</f>
        <v>#REF!</v>
      </c>
      <c r="AC483" s="132" t="e">
        <f>'SCREENING INFO'!#REF!</f>
        <v>#REF!</v>
      </c>
      <c r="AD483" s="201" t="e">
        <f>'SCREENING INFO'!#REF!</f>
        <v>#REF!</v>
      </c>
      <c r="AE483" s="132" t="e">
        <f>'SCREENING INFO'!#REF!</f>
        <v>#REF!</v>
      </c>
      <c r="AF483" s="132" t="e">
        <f>'SCREENING INFO'!#REF!</f>
        <v>#REF!</v>
      </c>
      <c r="AG483" s="132" t="e">
        <f>'SCREENING INFO'!#REF!</f>
        <v>#REF!</v>
      </c>
      <c r="AH483" s="132" t="e">
        <f>'SCREENING INFO'!#REF!</f>
        <v>#REF!</v>
      </c>
      <c r="AI483" s="132" t="e">
        <f>'SCREENING INFO'!#REF!</f>
        <v>#REF!</v>
      </c>
      <c r="AJ483" s="132" t="e">
        <f>'SCREENING INFO'!#REF!</f>
        <v>#REF!</v>
      </c>
    </row>
    <row r="484" spans="1:36" s="25" customFormat="1" hidden="1">
      <c r="A484" s="106" t="e">
        <f>'SCREENING INFO'!#REF!</f>
        <v>#REF!</v>
      </c>
      <c r="B484" s="106" t="e">
        <f>'SCREENING INFO'!#REF!</f>
        <v>#REF!</v>
      </c>
      <c r="C484" s="106" t="e">
        <f>'SCREENING INFO'!#REF!</f>
        <v>#REF!</v>
      </c>
      <c r="D484" s="135" t="e">
        <f>'SCREENING INFO'!#REF!</f>
        <v>#REF!</v>
      </c>
      <c r="E484" s="130" t="e">
        <f>'SCREENING INFO'!#REF!</f>
        <v>#REF!</v>
      </c>
      <c r="F484" s="233" t="e">
        <f>'SCREENING INFO'!#REF!</f>
        <v>#REF!</v>
      </c>
      <c r="G484" s="141" t="e">
        <f>'SCREENING INFO'!#REF!</f>
        <v>#REF!</v>
      </c>
      <c r="H484" s="130" t="e">
        <f>'SCREENING INFO'!#REF!</f>
        <v>#REF!</v>
      </c>
      <c r="I484" s="130" t="e">
        <f>'SCREENING INFO'!#REF!</f>
        <v>#REF!</v>
      </c>
      <c r="J484" s="140" t="e">
        <f>'SCREENING INFO'!#REF!</f>
        <v>#REF!</v>
      </c>
      <c r="K484" s="140" t="e">
        <f>'SCREENING INFO'!#REF!</f>
        <v>#REF!</v>
      </c>
      <c r="L484" s="222" t="e">
        <f>'SCREENING INFO'!#REF!</f>
        <v>#REF!</v>
      </c>
      <c r="M484" s="221" t="e">
        <f>'SCREENING INFO'!#REF!</f>
        <v>#REF!</v>
      </c>
      <c r="N484" s="223" t="e">
        <f>'SCREENING INFO'!#REF!</f>
        <v>#REF!</v>
      </c>
      <c r="O484" s="140" t="e">
        <f>'SCREENING INFO'!#REF!</f>
        <v>#REF!</v>
      </c>
      <c r="P484" s="224" t="e">
        <f>'SCREENING INFO'!#REF!</f>
        <v>#REF!</v>
      </c>
      <c r="Q484" s="242" t="e">
        <f>'SCREENING INFO'!#REF!</f>
        <v>#REF!</v>
      </c>
      <c r="R484" s="225" t="e">
        <f>'SCREENING INFO'!#REF!</f>
        <v>#REF!</v>
      </c>
      <c r="S484" s="140" t="e">
        <f>'SCREENING INFO'!#REF!</f>
        <v>#REF!</v>
      </c>
      <c r="T484" s="206" t="e">
        <f>'SCREENING INFO'!#REF!</f>
        <v>#REF!</v>
      </c>
      <c r="U484" s="138" t="e">
        <f>'SCREENING INFO'!#REF!</f>
        <v>#REF!</v>
      </c>
      <c r="V484" s="199" t="e">
        <f>'SCREENING INFO'!#REF!</f>
        <v>#REF!</v>
      </c>
      <c r="W484" s="132" t="e">
        <f>'SCREENING INFO'!#REF!</f>
        <v>#REF!</v>
      </c>
      <c r="X484" s="132" t="e">
        <f>'SCREENING INFO'!#REF!</f>
        <v>#REF!</v>
      </c>
      <c r="Y484" s="132" t="e">
        <f>'SCREENING INFO'!#REF!</f>
        <v>#REF!</v>
      </c>
      <c r="Z484" s="132" t="e">
        <f>'SCREENING INFO'!#REF!</f>
        <v>#REF!</v>
      </c>
      <c r="AA484" s="201" t="e">
        <f>'SCREENING INFO'!#REF!</f>
        <v>#REF!</v>
      </c>
      <c r="AB484" s="202" t="e">
        <f>'SCREENING INFO'!#REF!</f>
        <v>#REF!</v>
      </c>
      <c r="AC484" s="132" t="e">
        <f>'SCREENING INFO'!#REF!</f>
        <v>#REF!</v>
      </c>
      <c r="AD484" s="201" t="e">
        <f>'SCREENING INFO'!#REF!</f>
        <v>#REF!</v>
      </c>
      <c r="AE484" s="132" t="e">
        <f>'SCREENING INFO'!#REF!</f>
        <v>#REF!</v>
      </c>
      <c r="AF484" s="132" t="e">
        <f>'SCREENING INFO'!#REF!</f>
        <v>#REF!</v>
      </c>
      <c r="AG484" s="132" t="e">
        <f>'SCREENING INFO'!#REF!</f>
        <v>#REF!</v>
      </c>
      <c r="AH484" s="132" t="e">
        <f>'SCREENING INFO'!#REF!</f>
        <v>#REF!</v>
      </c>
      <c r="AI484" s="132" t="e">
        <f>'SCREENING INFO'!#REF!</f>
        <v>#REF!</v>
      </c>
      <c r="AJ484" s="132" t="e">
        <f>'SCREENING INFO'!#REF!</f>
        <v>#REF!</v>
      </c>
    </row>
    <row r="485" spans="1:36" s="25" customFormat="1" hidden="1">
      <c r="A485" s="106" t="e">
        <f>'SCREENING INFO'!#REF!</f>
        <v>#REF!</v>
      </c>
      <c r="B485" s="106" t="e">
        <f>'SCREENING INFO'!#REF!</f>
        <v>#REF!</v>
      </c>
      <c r="C485" s="106" t="e">
        <f>'SCREENING INFO'!#REF!</f>
        <v>#REF!</v>
      </c>
      <c r="D485" s="135" t="e">
        <f>'SCREENING INFO'!#REF!</f>
        <v>#REF!</v>
      </c>
      <c r="E485" s="130" t="e">
        <f>'SCREENING INFO'!#REF!</f>
        <v>#REF!</v>
      </c>
      <c r="F485" s="233" t="e">
        <f>'SCREENING INFO'!#REF!</f>
        <v>#REF!</v>
      </c>
      <c r="G485" s="141" t="e">
        <f>'SCREENING INFO'!#REF!</f>
        <v>#REF!</v>
      </c>
      <c r="H485" s="130" t="e">
        <f>'SCREENING INFO'!#REF!</f>
        <v>#REF!</v>
      </c>
      <c r="I485" s="130" t="e">
        <f>'SCREENING INFO'!#REF!</f>
        <v>#REF!</v>
      </c>
      <c r="J485" s="140" t="e">
        <f>'SCREENING INFO'!#REF!</f>
        <v>#REF!</v>
      </c>
      <c r="K485" s="140" t="e">
        <f>'SCREENING INFO'!#REF!</f>
        <v>#REF!</v>
      </c>
      <c r="L485" s="222" t="e">
        <f>'SCREENING INFO'!#REF!</f>
        <v>#REF!</v>
      </c>
      <c r="M485" s="221" t="e">
        <f>'SCREENING INFO'!#REF!</f>
        <v>#REF!</v>
      </c>
      <c r="N485" s="223" t="e">
        <f>'SCREENING INFO'!#REF!</f>
        <v>#REF!</v>
      </c>
      <c r="O485" s="140" t="e">
        <f>'SCREENING INFO'!#REF!</f>
        <v>#REF!</v>
      </c>
      <c r="P485" s="224" t="e">
        <f>'SCREENING INFO'!#REF!</f>
        <v>#REF!</v>
      </c>
      <c r="Q485" s="242" t="e">
        <f>'SCREENING INFO'!#REF!</f>
        <v>#REF!</v>
      </c>
      <c r="R485" s="225" t="e">
        <f>'SCREENING INFO'!#REF!</f>
        <v>#REF!</v>
      </c>
      <c r="S485" s="140" t="e">
        <f>'SCREENING INFO'!#REF!</f>
        <v>#REF!</v>
      </c>
      <c r="T485" s="206" t="e">
        <f>'SCREENING INFO'!#REF!</f>
        <v>#REF!</v>
      </c>
      <c r="U485" s="138" t="e">
        <f>'SCREENING INFO'!#REF!</f>
        <v>#REF!</v>
      </c>
      <c r="V485" s="132" t="e">
        <f>'SCREENING INFO'!#REF!</f>
        <v>#REF!</v>
      </c>
      <c r="W485" s="132" t="e">
        <f>'SCREENING INFO'!#REF!</f>
        <v>#REF!</v>
      </c>
      <c r="X485" s="132" t="e">
        <f>'SCREENING INFO'!#REF!</f>
        <v>#REF!</v>
      </c>
      <c r="Y485" s="132" t="e">
        <f>'SCREENING INFO'!#REF!</f>
        <v>#REF!</v>
      </c>
      <c r="Z485" s="132" t="e">
        <f>'SCREENING INFO'!#REF!</f>
        <v>#REF!</v>
      </c>
      <c r="AA485" s="227" t="e">
        <f>'SCREENING INFO'!#REF!</f>
        <v>#REF!</v>
      </c>
      <c r="AB485" s="202" t="e">
        <f>'SCREENING INFO'!#REF!</f>
        <v>#REF!</v>
      </c>
      <c r="AC485" s="132" t="e">
        <f>'SCREENING INFO'!#REF!</f>
        <v>#REF!</v>
      </c>
      <c r="AD485" s="201" t="e">
        <f>'SCREENING INFO'!#REF!</f>
        <v>#REF!</v>
      </c>
      <c r="AE485" s="132" t="e">
        <f>'SCREENING INFO'!#REF!</f>
        <v>#REF!</v>
      </c>
      <c r="AF485" s="132" t="e">
        <f>'SCREENING INFO'!#REF!</f>
        <v>#REF!</v>
      </c>
      <c r="AG485" s="132" t="e">
        <f>'SCREENING INFO'!#REF!</f>
        <v>#REF!</v>
      </c>
      <c r="AH485" s="132" t="e">
        <f>'SCREENING INFO'!#REF!</f>
        <v>#REF!</v>
      </c>
      <c r="AI485" s="132" t="e">
        <f>'SCREENING INFO'!#REF!</f>
        <v>#REF!</v>
      </c>
      <c r="AJ485" s="132" t="e">
        <f>'SCREENING INFO'!#REF!</f>
        <v>#REF!</v>
      </c>
    </row>
    <row r="486" spans="1:36" s="25" customFormat="1" hidden="1">
      <c r="A486" s="106" t="e">
        <f>'SCREENING INFO'!#REF!</f>
        <v>#REF!</v>
      </c>
      <c r="B486" s="106" t="e">
        <f>'SCREENING INFO'!#REF!</f>
        <v>#REF!</v>
      </c>
      <c r="C486" s="106" t="e">
        <f>'SCREENING INFO'!#REF!</f>
        <v>#REF!</v>
      </c>
      <c r="D486" s="129" t="e">
        <f>'SCREENING INFO'!#REF!</f>
        <v>#REF!</v>
      </c>
      <c r="E486" s="130" t="e">
        <f>'SCREENING INFO'!#REF!</f>
        <v>#REF!</v>
      </c>
      <c r="F486" s="233" t="e">
        <f>'SCREENING INFO'!#REF!</f>
        <v>#REF!</v>
      </c>
      <c r="G486" s="141" t="e">
        <f>'SCREENING INFO'!#REF!</f>
        <v>#REF!</v>
      </c>
      <c r="H486" s="130" t="e">
        <f>'SCREENING INFO'!#REF!</f>
        <v>#REF!</v>
      </c>
      <c r="I486" s="130" t="e">
        <f>'SCREENING INFO'!#REF!</f>
        <v>#REF!</v>
      </c>
      <c r="J486" s="140" t="e">
        <f>'SCREENING INFO'!#REF!</f>
        <v>#REF!</v>
      </c>
      <c r="K486" s="140" t="e">
        <f>'SCREENING INFO'!#REF!</f>
        <v>#REF!</v>
      </c>
      <c r="L486" s="222" t="e">
        <f>'SCREENING INFO'!#REF!</f>
        <v>#REF!</v>
      </c>
      <c r="M486" s="221" t="e">
        <f>'SCREENING INFO'!#REF!</f>
        <v>#REF!</v>
      </c>
      <c r="N486" s="223" t="e">
        <f>'SCREENING INFO'!#REF!</f>
        <v>#REF!</v>
      </c>
      <c r="O486" s="140" t="e">
        <f>'SCREENING INFO'!#REF!</f>
        <v>#REF!</v>
      </c>
      <c r="P486" s="224" t="e">
        <f>'SCREENING INFO'!#REF!</f>
        <v>#REF!</v>
      </c>
      <c r="Q486" s="242" t="e">
        <f>'SCREENING INFO'!#REF!</f>
        <v>#REF!</v>
      </c>
      <c r="R486" s="225" t="e">
        <f>'SCREENING INFO'!#REF!</f>
        <v>#REF!</v>
      </c>
      <c r="S486" s="140" t="e">
        <f>'SCREENING INFO'!#REF!</f>
        <v>#REF!</v>
      </c>
      <c r="T486" s="206" t="e">
        <f>'SCREENING INFO'!#REF!</f>
        <v>#REF!</v>
      </c>
      <c r="U486" s="138" t="e">
        <f>'SCREENING INFO'!#REF!</f>
        <v>#REF!</v>
      </c>
      <c r="V486" s="132" t="e">
        <f>'SCREENING INFO'!#REF!</f>
        <v>#REF!</v>
      </c>
      <c r="W486" s="132" t="e">
        <f>'SCREENING INFO'!#REF!</f>
        <v>#REF!</v>
      </c>
      <c r="X486" s="132" t="e">
        <f>'SCREENING INFO'!#REF!</f>
        <v>#REF!</v>
      </c>
      <c r="Y486" s="132" t="e">
        <f>'SCREENING INFO'!#REF!</f>
        <v>#REF!</v>
      </c>
      <c r="Z486" s="132" t="e">
        <f>'SCREENING INFO'!#REF!</f>
        <v>#REF!</v>
      </c>
      <c r="AA486" s="201" t="e">
        <f>'SCREENING INFO'!#REF!</f>
        <v>#REF!</v>
      </c>
      <c r="AB486" s="202" t="e">
        <f>'SCREENING INFO'!#REF!</f>
        <v>#REF!</v>
      </c>
      <c r="AC486" s="132" t="e">
        <f>'SCREENING INFO'!#REF!</f>
        <v>#REF!</v>
      </c>
      <c r="AD486" s="201" t="e">
        <f>'SCREENING INFO'!#REF!</f>
        <v>#REF!</v>
      </c>
      <c r="AE486" s="132" t="e">
        <f>'SCREENING INFO'!#REF!</f>
        <v>#REF!</v>
      </c>
      <c r="AF486" s="132" t="e">
        <f>'SCREENING INFO'!#REF!</f>
        <v>#REF!</v>
      </c>
      <c r="AG486" s="132" t="e">
        <f>'SCREENING INFO'!#REF!</f>
        <v>#REF!</v>
      </c>
      <c r="AH486" s="132" t="e">
        <f>'SCREENING INFO'!#REF!</f>
        <v>#REF!</v>
      </c>
      <c r="AI486" s="132" t="e">
        <f>'SCREENING INFO'!#REF!</f>
        <v>#REF!</v>
      </c>
      <c r="AJ486" s="132" t="e">
        <f>'SCREENING INFO'!#REF!</f>
        <v>#REF!</v>
      </c>
    </row>
    <row r="487" spans="1:36" s="25" customFormat="1" hidden="1">
      <c r="A487" s="106" t="e">
        <f>'SCREENING INFO'!#REF!</f>
        <v>#REF!</v>
      </c>
      <c r="B487" s="106" t="e">
        <f>'SCREENING INFO'!#REF!</f>
        <v>#REF!</v>
      </c>
      <c r="C487" s="106" t="e">
        <f>'SCREENING INFO'!#REF!</f>
        <v>#REF!</v>
      </c>
      <c r="D487" s="129" t="e">
        <f>'SCREENING INFO'!#REF!</f>
        <v>#REF!</v>
      </c>
      <c r="E487" s="130" t="e">
        <f>'SCREENING INFO'!#REF!</f>
        <v>#REF!</v>
      </c>
      <c r="F487" s="233" t="e">
        <f>'SCREENING INFO'!#REF!</f>
        <v>#REF!</v>
      </c>
      <c r="G487" s="141" t="e">
        <f>'SCREENING INFO'!#REF!</f>
        <v>#REF!</v>
      </c>
      <c r="H487" s="130" t="e">
        <f>'SCREENING INFO'!#REF!</f>
        <v>#REF!</v>
      </c>
      <c r="I487" s="130" t="e">
        <f>'SCREENING INFO'!#REF!</f>
        <v>#REF!</v>
      </c>
      <c r="J487" s="140" t="e">
        <f>'SCREENING INFO'!#REF!</f>
        <v>#REF!</v>
      </c>
      <c r="K487" s="140" t="e">
        <f>'SCREENING INFO'!#REF!</f>
        <v>#REF!</v>
      </c>
      <c r="L487" s="222" t="e">
        <f>'SCREENING INFO'!#REF!</f>
        <v>#REF!</v>
      </c>
      <c r="M487" s="221" t="e">
        <f>'SCREENING INFO'!#REF!</f>
        <v>#REF!</v>
      </c>
      <c r="N487" s="223" t="e">
        <f>'SCREENING INFO'!#REF!</f>
        <v>#REF!</v>
      </c>
      <c r="O487" s="140" t="e">
        <f>'SCREENING INFO'!#REF!</f>
        <v>#REF!</v>
      </c>
      <c r="P487" s="224" t="e">
        <f>'SCREENING INFO'!#REF!</f>
        <v>#REF!</v>
      </c>
      <c r="Q487" s="242" t="e">
        <f>'SCREENING INFO'!#REF!</f>
        <v>#REF!</v>
      </c>
      <c r="R487" s="225" t="e">
        <f>'SCREENING INFO'!#REF!</f>
        <v>#REF!</v>
      </c>
      <c r="S487" s="140" t="e">
        <f>'SCREENING INFO'!#REF!</f>
        <v>#REF!</v>
      </c>
      <c r="T487" s="206" t="e">
        <f>'SCREENING INFO'!#REF!</f>
        <v>#REF!</v>
      </c>
      <c r="U487" s="138" t="e">
        <f>'SCREENING INFO'!#REF!</f>
        <v>#REF!</v>
      </c>
      <c r="V487" s="199" t="e">
        <f>'SCREENING INFO'!#REF!</f>
        <v>#REF!</v>
      </c>
      <c r="W487" s="132" t="e">
        <f>'SCREENING INFO'!#REF!</f>
        <v>#REF!</v>
      </c>
      <c r="X487" s="132" t="e">
        <f>'SCREENING INFO'!#REF!</f>
        <v>#REF!</v>
      </c>
      <c r="Y487" s="132" t="e">
        <f>'SCREENING INFO'!#REF!</f>
        <v>#REF!</v>
      </c>
      <c r="Z487" s="132" t="e">
        <f>'SCREENING INFO'!#REF!</f>
        <v>#REF!</v>
      </c>
      <c r="AA487" s="201" t="e">
        <f>'SCREENING INFO'!#REF!</f>
        <v>#REF!</v>
      </c>
      <c r="AB487" s="202" t="e">
        <f>'SCREENING INFO'!#REF!</f>
        <v>#REF!</v>
      </c>
      <c r="AC487" s="132" t="e">
        <f>'SCREENING INFO'!#REF!</f>
        <v>#REF!</v>
      </c>
      <c r="AD487" s="201" t="e">
        <f>'SCREENING INFO'!#REF!</f>
        <v>#REF!</v>
      </c>
      <c r="AE487" s="132" t="e">
        <f>'SCREENING INFO'!#REF!</f>
        <v>#REF!</v>
      </c>
      <c r="AF487" s="132" t="e">
        <f>'SCREENING INFO'!#REF!</f>
        <v>#REF!</v>
      </c>
      <c r="AG487" s="132" t="e">
        <f>'SCREENING INFO'!#REF!</f>
        <v>#REF!</v>
      </c>
      <c r="AH487" s="132" t="e">
        <f>'SCREENING INFO'!#REF!</f>
        <v>#REF!</v>
      </c>
      <c r="AI487" s="132" t="e">
        <f>'SCREENING INFO'!#REF!</f>
        <v>#REF!</v>
      </c>
      <c r="AJ487" s="132" t="e">
        <f>'SCREENING INFO'!#REF!</f>
        <v>#REF!</v>
      </c>
    </row>
    <row r="488" spans="1:36" s="25" customFormat="1" hidden="1">
      <c r="A488" s="106" t="e">
        <f>'SCREENING INFO'!#REF!</f>
        <v>#REF!</v>
      </c>
      <c r="B488" s="106" t="e">
        <f>'SCREENING INFO'!#REF!</f>
        <v>#REF!</v>
      </c>
      <c r="C488" s="106" t="e">
        <f>'SCREENING INFO'!#REF!</f>
        <v>#REF!</v>
      </c>
      <c r="D488" s="116" t="e">
        <f>'SCREENING INFO'!#REF!</f>
        <v>#REF!</v>
      </c>
      <c r="E488" s="200" t="e">
        <f>'SCREENING INFO'!#REF!</f>
        <v>#REF!</v>
      </c>
      <c r="F488" s="232" t="e">
        <f>'SCREENING INFO'!#REF!</f>
        <v>#REF!</v>
      </c>
      <c r="G488" s="132" t="e">
        <f>'SCREENING INFO'!#REF!</f>
        <v>#REF!</v>
      </c>
      <c r="H488" s="138" t="e">
        <f>'SCREENING INFO'!#REF!</f>
        <v>#REF!</v>
      </c>
      <c r="I488" s="138" t="e">
        <f>'SCREENING INFO'!#REF!</f>
        <v>#REF!</v>
      </c>
      <c r="J488" s="140" t="e">
        <f>'SCREENING INFO'!#REF!</f>
        <v>#REF!</v>
      </c>
      <c r="K488" s="140" t="e">
        <f>'SCREENING INFO'!#REF!</f>
        <v>#REF!</v>
      </c>
      <c r="L488" s="222" t="e">
        <f>'SCREENING INFO'!#REF!</f>
        <v>#REF!</v>
      </c>
      <c r="M488" s="221" t="e">
        <f>'SCREENING INFO'!#REF!</f>
        <v>#REF!</v>
      </c>
      <c r="N488" s="223" t="e">
        <f>'SCREENING INFO'!#REF!</f>
        <v>#REF!</v>
      </c>
      <c r="O488" s="140" t="e">
        <f>'SCREENING INFO'!#REF!</f>
        <v>#REF!</v>
      </c>
      <c r="P488" s="224" t="e">
        <f>'SCREENING INFO'!#REF!</f>
        <v>#REF!</v>
      </c>
      <c r="Q488" s="242" t="e">
        <f>'SCREENING INFO'!#REF!</f>
        <v>#REF!</v>
      </c>
      <c r="R488" s="225" t="e">
        <f>'SCREENING INFO'!#REF!</f>
        <v>#REF!</v>
      </c>
      <c r="S488" s="140" t="e">
        <f>'SCREENING INFO'!#REF!</f>
        <v>#REF!</v>
      </c>
      <c r="T488" s="206" t="e">
        <f>'SCREENING INFO'!#REF!</f>
        <v>#REF!</v>
      </c>
      <c r="U488" s="138" t="e">
        <f>'SCREENING INFO'!#REF!</f>
        <v>#REF!</v>
      </c>
      <c r="V488" s="138" t="e">
        <f>'SCREENING INFO'!#REF!</f>
        <v>#REF!</v>
      </c>
      <c r="W488" s="138" t="e">
        <f>'SCREENING INFO'!#REF!</f>
        <v>#REF!</v>
      </c>
      <c r="X488" s="138" t="e">
        <f>'SCREENING INFO'!#REF!</f>
        <v>#REF!</v>
      </c>
      <c r="Y488" s="138" t="e">
        <f>'SCREENING INFO'!#REF!</f>
        <v>#REF!</v>
      </c>
      <c r="Z488" s="138" t="e">
        <f>'SCREENING INFO'!#REF!</f>
        <v>#REF!</v>
      </c>
      <c r="AA488" s="201" t="e">
        <f>'SCREENING INFO'!#REF!</f>
        <v>#REF!</v>
      </c>
      <c r="AB488" s="207" t="e">
        <f>'SCREENING INFO'!#REF!</f>
        <v>#REF!</v>
      </c>
      <c r="AC488" s="138" t="e">
        <f>'SCREENING INFO'!#REF!</f>
        <v>#REF!</v>
      </c>
      <c r="AD488" s="138" t="e">
        <f>'SCREENING INFO'!#REF!</f>
        <v>#REF!</v>
      </c>
      <c r="AE488" s="138" t="e">
        <f>'SCREENING INFO'!#REF!</f>
        <v>#REF!</v>
      </c>
      <c r="AF488" s="138" t="e">
        <f>'SCREENING INFO'!#REF!</f>
        <v>#REF!</v>
      </c>
      <c r="AG488" s="138" t="e">
        <f>'SCREENING INFO'!#REF!</f>
        <v>#REF!</v>
      </c>
      <c r="AH488" s="138" t="e">
        <f>'SCREENING INFO'!#REF!</f>
        <v>#REF!</v>
      </c>
      <c r="AI488" s="138" t="e">
        <f>'SCREENING INFO'!#REF!</f>
        <v>#REF!</v>
      </c>
      <c r="AJ488" s="138" t="e">
        <f>'SCREENING INFO'!#REF!</f>
        <v>#REF!</v>
      </c>
    </row>
    <row r="489" spans="1:36" s="25" customFormat="1" hidden="1">
      <c r="A489" s="106" t="e">
        <f>'SCREENING INFO'!#REF!</f>
        <v>#REF!</v>
      </c>
      <c r="B489" s="106" t="e">
        <f>'SCREENING INFO'!#REF!</f>
        <v>#REF!</v>
      </c>
      <c r="C489" s="106" t="e">
        <f>'SCREENING INFO'!#REF!</f>
        <v>#REF!</v>
      </c>
      <c r="D489" s="116" t="e">
        <f>'SCREENING INFO'!#REF!</f>
        <v>#REF!</v>
      </c>
      <c r="E489" s="200" t="e">
        <f>'SCREENING INFO'!#REF!</f>
        <v>#REF!</v>
      </c>
      <c r="F489" s="232" t="e">
        <f>'SCREENING INFO'!#REF!</f>
        <v>#REF!</v>
      </c>
      <c r="G489" s="132" t="e">
        <f>'SCREENING INFO'!#REF!</f>
        <v>#REF!</v>
      </c>
      <c r="H489" s="138" t="e">
        <f>'SCREENING INFO'!#REF!</f>
        <v>#REF!</v>
      </c>
      <c r="I489" s="138" t="e">
        <f>'SCREENING INFO'!#REF!</f>
        <v>#REF!</v>
      </c>
      <c r="J489" s="140" t="e">
        <f>'SCREENING INFO'!#REF!</f>
        <v>#REF!</v>
      </c>
      <c r="K489" s="140" t="e">
        <f>'SCREENING INFO'!#REF!</f>
        <v>#REF!</v>
      </c>
      <c r="L489" s="222" t="e">
        <f>'SCREENING INFO'!#REF!</f>
        <v>#REF!</v>
      </c>
      <c r="M489" s="221" t="e">
        <f>'SCREENING INFO'!#REF!</f>
        <v>#REF!</v>
      </c>
      <c r="N489" s="223" t="e">
        <f>'SCREENING INFO'!#REF!</f>
        <v>#REF!</v>
      </c>
      <c r="O489" s="140" t="e">
        <f>'SCREENING INFO'!#REF!</f>
        <v>#REF!</v>
      </c>
      <c r="P489" s="224" t="e">
        <f>'SCREENING INFO'!#REF!</f>
        <v>#REF!</v>
      </c>
      <c r="Q489" s="242" t="e">
        <f>'SCREENING INFO'!#REF!</f>
        <v>#REF!</v>
      </c>
      <c r="R489" s="225" t="e">
        <f>'SCREENING INFO'!#REF!</f>
        <v>#REF!</v>
      </c>
      <c r="S489" s="140" t="e">
        <f>'SCREENING INFO'!#REF!</f>
        <v>#REF!</v>
      </c>
      <c r="T489" s="206" t="e">
        <f>'SCREENING INFO'!#REF!</f>
        <v>#REF!</v>
      </c>
      <c r="U489" s="138" t="e">
        <f>'SCREENING INFO'!#REF!</f>
        <v>#REF!</v>
      </c>
      <c r="V489" s="138" t="e">
        <f>'SCREENING INFO'!#REF!</f>
        <v>#REF!</v>
      </c>
      <c r="W489" s="138" t="e">
        <f>'SCREENING INFO'!#REF!</f>
        <v>#REF!</v>
      </c>
      <c r="X489" s="138" t="e">
        <f>'SCREENING INFO'!#REF!</f>
        <v>#REF!</v>
      </c>
      <c r="Y489" s="138" t="e">
        <f>'SCREENING INFO'!#REF!</f>
        <v>#REF!</v>
      </c>
      <c r="Z489" s="138" t="e">
        <f>'SCREENING INFO'!#REF!</f>
        <v>#REF!</v>
      </c>
      <c r="AA489" s="201" t="e">
        <f>'SCREENING INFO'!#REF!</f>
        <v>#REF!</v>
      </c>
      <c r="AB489" s="207" t="e">
        <f>'SCREENING INFO'!#REF!</f>
        <v>#REF!</v>
      </c>
      <c r="AC489" s="138" t="e">
        <f>'SCREENING INFO'!#REF!</f>
        <v>#REF!</v>
      </c>
      <c r="AD489" s="138" t="e">
        <f>'SCREENING INFO'!#REF!</f>
        <v>#REF!</v>
      </c>
      <c r="AE489" s="138" t="e">
        <f>'SCREENING INFO'!#REF!</f>
        <v>#REF!</v>
      </c>
      <c r="AF489" s="138" t="e">
        <f>'SCREENING INFO'!#REF!</f>
        <v>#REF!</v>
      </c>
      <c r="AG489" s="138" t="e">
        <f>'SCREENING INFO'!#REF!</f>
        <v>#REF!</v>
      </c>
      <c r="AH489" s="138" t="e">
        <f>'SCREENING INFO'!#REF!</f>
        <v>#REF!</v>
      </c>
      <c r="AI489" s="138" t="e">
        <f>'SCREENING INFO'!#REF!</f>
        <v>#REF!</v>
      </c>
      <c r="AJ489" s="138" t="e">
        <f>'SCREENING INFO'!#REF!</f>
        <v>#REF!</v>
      </c>
    </row>
    <row r="490" spans="1:36" s="25" customFormat="1" hidden="1">
      <c r="A490" s="106" t="e">
        <f>'SCREENING INFO'!#REF!</f>
        <v>#REF!</v>
      </c>
      <c r="B490" s="106" t="e">
        <f>'SCREENING INFO'!#REF!</f>
        <v>#REF!</v>
      </c>
      <c r="C490" s="106" t="e">
        <f>'SCREENING INFO'!#REF!</f>
        <v>#REF!</v>
      </c>
      <c r="D490" s="130" t="e">
        <f>'SCREENING INFO'!#REF!</f>
        <v>#REF!</v>
      </c>
      <c r="E490" s="130" t="e">
        <f>'SCREENING INFO'!#REF!</f>
        <v>#REF!</v>
      </c>
      <c r="F490" s="233" t="e">
        <f>'SCREENING INFO'!#REF!</f>
        <v>#REF!</v>
      </c>
      <c r="G490" s="149" t="e">
        <f>'SCREENING INFO'!#REF!</f>
        <v>#REF!</v>
      </c>
      <c r="H490" s="130" t="e">
        <f>'SCREENING INFO'!#REF!</f>
        <v>#REF!</v>
      </c>
      <c r="I490" s="130" t="e">
        <f>'SCREENING INFO'!#REF!</f>
        <v>#REF!</v>
      </c>
      <c r="J490" s="140" t="e">
        <f>'SCREENING INFO'!#REF!</f>
        <v>#REF!</v>
      </c>
      <c r="K490" s="140" t="e">
        <f>'SCREENING INFO'!#REF!</f>
        <v>#REF!</v>
      </c>
      <c r="L490" s="222" t="e">
        <f>'SCREENING INFO'!#REF!</f>
        <v>#REF!</v>
      </c>
      <c r="M490" s="221" t="e">
        <f>'SCREENING INFO'!#REF!</f>
        <v>#REF!</v>
      </c>
      <c r="N490" s="223" t="e">
        <f>'SCREENING INFO'!#REF!</f>
        <v>#REF!</v>
      </c>
      <c r="O490" s="140" t="e">
        <f>'SCREENING INFO'!#REF!</f>
        <v>#REF!</v>
      </c>
      <c r="P490" s="224" t="e">
        <f>'SCREENING INFO'!#REF!</f>
        <v>#REF!</v>
      </c>
      <c r="Q490" s="242" t="e">
        <f>'SCREENING INFO'!#REF!</f>
        <v>#REF!</v>
      </c>
      <c r="R490" s="225" t="e">
        <f>'SCREENING INFO'!#REF!</f>
        <v>#REF!</v>
      </c>
      <c r="S490" s="140" t="e">
        <f>'SCREENING INFO'!#REF!</f>
        <v>#REF!</v>
      </c>
      <c r="T490" s="206" t="e">
        <f>'SCREENING INFO'!#REF!</f>
        <v>#REF!</v>
      </c>
      <c r="U490" s="138" t="e">
        <f>'SCREENING INFO'!#REF!</f>
        <v>#REF!</v>
      </c>
      <c r="V490" s="199" t="e">
        <f>'SCREENING INFO'!#REF!</f>
        <v>#REF!</v>
      </c>
      <c r="W490" s="132" t="e">
        <f>'SCREENING INFO'!#REF!</f>
        <v>#REF!</v>
      </c>
      <c r="X490" s="132" t="e">
        <f>'SCREENING INFO'!#REF!</f>
        <v>#REF!</v>
      </c>
      <c r="Y490" s="132" t="e">
        <f>'SCREENING INFO'!#REF!</f>
        <v>#REF!</v>
      </c>
      <c r="Z490" s="132" t="e">
        <f>'SCREENING INFO'!#REF!</f>
        <v>#REF!</v>
      </c>
      <c r="AA490" s="201" t="e">
        <f>'SCREENING INFO'!#REF!</f>
        <v>#REF!</v>
      </c>
      <c r="AB490" s="202" t="e">
        <f>'SCREENING INFO'!#REF!</f>
        <v>#REF!</v>
      </c>
      <c r="AC490" s="132" t="e">
        <f>'SCREENING INFO'!#REF!</f>
        <v>#REF!</v>
      </c>
      <c r="AD490" s="201" t="e">
        <f>'SCREENING INFO'!#REF!</f>
        <v>#REF!</v>
      </c>
      <c r="AE490" s="132" t="e">
        <f>'SCREENING INFO'!#REF!</f>
        <v>#REF!</v>
      </c>
      <c r="AF490" s="132" t="e">
        <f>'SCREENING INFO'!#REF!</f>
        <v>#REF!</v>
      </c>
      <c r="AG490" s="132" t="e">
        <f>'SCREENING INFO'!#REF!</f>
        <v>#REF!</v>
      </c>
      <c r="AH490" s="132" t="e">
        <f>'SCREENING INFO'!#REF!</f>
        <v>#REF!</v>
      </c>
      <c r="AI490" s="132" t="e">
        <f>'SCREENING INFO'!#REF!</f>
        <v>#REF!</v>
      </c>
      <c r="AJ490" s="132" t="e">
        <f>'SCREENING INFO'!#REF!</f>
        <v>#REF!</v>
      </c>
    </row>
    <row r="491" spans="1:36" s="25" customFormat="1" hidden="1">
      <c r="A491" s="106" t="e">
        <f>'SCREENING INFO'!#REF!</f>
        <v>#REF!</v>
      </c>
      <c r="B491" s="106" t="e">
        <f>'SCREENING INFO'!#REF!</f>
        <v>#REF!</v>
      </c>
      <c r="C491" s="106" t="e">
        <f>'SCREENING INFO'!#REF!</f>
        <v>#REF!</v>
      </c>
      <c r="D491" s="130" t="e">
        <f>'SCREENING INFO'!#REF!</f>
        <v>#REF!</v>
      </c>
      <c r="E491" s="130" t="e">
        <f>'SCREENING INFO'!#REF!</f>
        <v>#REF!</v>
      </c>
      <c r="F491" s="233" t="e">
        <f>'SCREENING INFO'!#REF!</f>
        <v>#REF!</v>
      </c>
      <c r="G491" s="141" t="e">
        <f>'SCREENING INFO'!#REF!</f>
        <v>#REF!</v>
      </c>
      <c r="H491" s="130" t="e">
        <f>'SCREENING INFO'!#REF!</f>
        <v>#REF!</v>
      </c>
      <c r="I491" s="130" t="e">
        <f>'SCREENING INFO'!#REF!</f>
        <v>#REF!</v>
      </c>
      <c r="J491" s="140" t="e">
        <f>'SCREENING INFO'!#REF!</f>
        <v>#REF!</v>
      </c>
      <c r="K491" s="140" t="e">
        <f>'SCREENING INFO'!#REF!</f>
        <v>#REF!</v>
      </c>
      <c r="L491" s="222" t="e">
        <f>'SCREENING INFO'!#REF!</f>
        <v>#REF!</v>
      </c>
      <c r="M491" s="221" t="e">
        <f>'SCREENING INFO'!#REF!</f>
        <v>#REF!</v>
      </c>
      <c r="N491" s="223" t="e">
        <f>'SCREENING INFO'!#REF!</f>
        <v>#REF!</v>
      </c>
      <c r="O491" s="140" t="e">
        <f>'SCREENING INFO'!#REF!</f>
        <v>#REF!</v>
      </c>
      <c r="P491" s="224" t="e">
        <f>'SCREENING INFO'!#REF!</f>
        <v>#REF!</v>
      </c>
      <c r="Q491" s="242" t="e">
        <f>'SCREENING INFO'!#REF!</f>
        <v>#REF!</v>
      </c>
      <c r="R491" s="225" t="e">
        <f>'SCREENING INFO'!#REF!</f>
        <v>#REF!</v>
      </c>
      <c r="S491" s="140" t="e">
        <f>'SCREENING INFO'!#REF!</f>
        <v>#REF!</v>
      </c>
      <c r="T491" s="206" t="e">
        <f>'SCREENING INFO'!#REF!</f>
        <v>#REF!</v>
      </c>
      <c r="U491" s="138" t="e">
        <f>'SCREENING INFO'!#REF!</f>
        <v>#REF!</v>
      </c>
      <c r="V491" s="199" t="e">
        <f>'SCREENING INFO'!#REF!</f>
        <v>#REF!</v>
      </c>
      <c r="W491" s="132" t="e">
        <f>'SCREENING INFO'!#REF!</f>
        <v>#REF!</v>
      </c>
      <c r="X491" s="132" t="e">
        <f>'SCREENING INFO'!#REF!</f>
        <v>#REF!</v>
      </c>
      <c r="Y491" s="132" t="e">
        <f>'SCREENING INFO'!#REF!</f>
        <v>#REF!</v>
      </c>
      <c r="Z491" s="132" t="e">
        <f>'SCREENING INFO'!#REF!</f>
        <v>#REF!</v>
      </c>
      <c r="AA491" s="227" t="e">
        <f>'SCREENING INFO'!#REF!</f>
        <v>#REF!</v>
      </c>
      <c r="AB491" s="202" t="e">
        <f>'SCREENING INFO'!#REF!</f>
        <v>#REF!</v>
      </c>
      <c r="AC491" s="132" t="e">
        <f>'SCREENING INFO'!#REF!</f>
        <v>#REF!</v>
      </c>
      <c r="AD491" s="201" t="e">
        <f>'SCREENING INFO'!#REF!</f>
        <v>#REF!</v>
      </c>
      <c r="AE491" s="132" t="e">
        <f>'SCREENING INFO'!#REF!</f>
        <v>#REF!</v>
      </c>
      <c r="AF491" s="132" t="e">
        <f>'SCREENING INFO'!#REF!</f>
        <v>#REF!</v>
      </c>
      <c r="AG491" s="132" t="e">
        <f>'SCREENING INFO'!#REF!</f>
        <v>#REF!</v>
      </c>
      <c r="AH491" s="132" t="e">
        <f>'SCREENING INFO'!#REF!</f>
        <v>#REF!</v>
      </c>
      <c r="AI491" s="132" t="e">
        <f>'SCREENING INFO'!#REF!</f>
        <v>#REF!</v>
      </c>
      <c r="AJ491" s="132" t="e">
        <f>'SCREENING INFO'!#REF!</f>
        <v>#REF!</v>
      </c>
    </row>
    <row r="492" spans="1:36" s="25" customFormat="1" hidden="1">
      <c r="A492" s="106" t="e">
        <f>'SCREENING INFO'!#REF!</f>
        <v>#REF!</v>
      </c>
      <c r="B492" s="106" t="e">
        <f>'SCREENING INFO'!#REF!</f>
        <v>#REF!</v>
      </c>
      <c r="C492" s="106" t="e">
        <f>'SCREENING INFO'!#REF!</f>
        <v>#REF!</v>
      </c>
      <c r="D492" s="130" t="e">
        <f>'SCREENING INFO'!#REF!</f>
        <v>#REF!</v>
      </c>
      <c r="E492" s="130" t="e">
        <f>'SCREENING INFO'!#REF!</f>
        <v>#REF!</v>
      </c>
      <c r="F492" s="233" t="e">
        <f>'SCREENING INFO'!#REF!</f>
        <v>#REF!</v>
      </c>
      <c r="G492" s="141" t="e">
        <f>'SCREENING INFO'!#REF!</f>
        <v>#REF!</v>
      </c>
      <c r="H492" s="130" t="e">
        <f>'SCREENING INFO'!#REF!</f>
        <v>#REF!</v>
      </c>
      <c r="I492" s="130" t="e">
        <f>'SCREENING INFO'!#REF!</f>
        <v>#REF!</v>
      </c>
      <c r="J492" s="140" t="e">
        <f>'SCREENING INFO'!#REF!</f>
        <v>#REF!</v>
      </c>
      <c r="K492" s="140" t="e">
        <f>'SCREENING INFO'!#REF!</f>
        <v>#REF!</v>
      </c>
      <c r="L492" s="222" t="e">
        <f>'SCREENING INFO'!#REF!</f>
        <v>#REF!</v>
      </c>
      <c r="M492" s="221" t="e">
        <f>'SCREENING INFO'!#REF!</f>
        <v>#REF!</v>
      </c>
      <c r="N492" s="223" t="e">
        <f>'SCREENING INFO'!#REF!</f>
        <v>#REF!</v>
      </c>
      <c r="O492" s="140" t="e">
        <f>'SCREENING INFO'!#REF!</f>
        <v>#REF!</v>
      </c>
      <c r="P492" s="224" t="e">
        <f>'SCREENING INFO'!#REF!</f>
        <v>#REF!</v>
      </c>
      <c r="Q492" s="242" t="e">
        <f>'SCREENING INFO'!#REF!</f>
        <v>#REF!</v>
      </c>
      <c r="R492" s="225" t="e">
        <f>'SCREENING INFO'!#REF!</f>
        <v>#REF!</v>
      </c>
      <c r="S492" s="140" t="e">
        <f>'SCREENING INFO'!#REF!</f>
        <v>#REF!</v>
      </c>
      <c r="T492" s="206" t="e">
        <f>'SCREENING INFO'!#REF!</f>
        <v>#REF!</v>
      </c>
      <c r="U492" s="138" t="e">
        <f>'SCREENING INFO'!#REF!</f>
        <v>#REF!</v>
      </c>
      <c r="V492" s="132" t="e">
        <f>'SCREENING INFO'!#REF!</f>
        <v>#REF!</v>
      </c>
      <c r="W492" s="132" t="e">
        <f>'SCREENING INFO'!#REF!</f>
        <v>#REF!</v>
      </c>
      <c r="X492" s="132" t="e">
        <f>'SCREENING INFO'!#REF!</f>
        <v>#REF!</v>
      </c>
      <c r="Y492" s="132" t="e">
        <f>'SCREENING INFO'!#REF!</f>
        <v>#REF!</v>
      </c>
      <c r="Z492" s="132" t="e">
        <f>'SCREENING INFO'!#REF!</f>
        <v>#REF!</v>
      </c>
      <c r="AA492" s="201" t="e">
        <f>'SCREENING INFO'!#REF!</f>
        <v>#REF!</v>
      </c>
      <c r="AB492" s="202" t="e">
        <f>'SCREENING INFO'!#REF!</f>
        <v>#REF!</v>
      </c>
      <c r="AC492" s="132" t="e">
        <f>'SCREENING INFO'!#REF!</f>
        <v>#REF!</v>
      </c>
      <c r="AD492" s="201" t="e">
        <f>'SCREENING INFO'!#REF!</f>
        <v>#REF!</v>
      </c>
      <c r="AE492" s="132" t="e">
        <f>'SCREENING INFO'!#REF!</f>
        <v>#REF!</v>
      </c>
      <c r="AF492" s="132" t="e">
        <f>'SCREENING INFO'!#REF!</f>
        <v>#REF!</v>
      </c>
      <c r="AG492" s="132" t="e">
        <f>'SCREENING INFO'!#REF!</f>
        <v>#REF!</v>
      </c>
      <c r="AH492" s="132" t="e">
        <f>'SCREENING INFO'!#REF!</f>
        <v>#REF!</v>
      </c>
      <c r="AI492" s="132" t="e">
        <f>'SCREENING INFO'!#REF!</f>
        <v>#REF!</v>
      </c>
      <c r="AJ492" s="132" t="e">
        <f>'SCREENING INFO'!#REF!</f>
        <v>#REF!</v>
      </c>
    </row>
    <row r="493" spans="1:36" s="25" customFormat="1" hidden="1">
      <c r="A493" s="106" t="e">
        <f>'SCREENING INFO'!#REF!</f>
        <v>#REF!</v>
      </c>
      <c r="B493" s="106" t="e">
        <f>'SCREENING INFO'!#REF!</f>
        <v>#REF!</v>
      </c>
      <c r="C493" s="106" t="e">
        <f>'SCREENING INFO'!#REF!</f>
        <v>#REF!</v>
      </c>
      <c r="D493" s="130" t="e">
        <f>'SCREENING INFO'!#REF!</f>
        <v>#REF!</v>
      </c>
      <c r="E493" s="130" t="e">
        <f>'SCREENING INFO'!#REF!</f>
        <v>#REF!</v>
      </c>
      <c r="F493" s="233" t="e">
        <f>'SCREENING INFO'!#REF!</f>
        <v>#REF!</v>
      </c>
      <c r="G493" s="141" t="e">
        <f>'SCREENING INFO'!#REF!</f>
        <v>#REF!</v>
      </c>
      <c r="H493" s="130" t="e">
        <f>'SCREENING INFO'!#REF!</f>
        <v>#REF!</v>
      </c>
      <c r="I493" s="130" t="e">
        <f>'SCREENING INFO'!#REF!</f>
        <v>#REF!</v>
      </c>
      <c r="J493" s="140" t="e">
        <f>'SCREENING INFO'!#REF!</f>
        <v>#REF!</v>
      </c>
      <c r="K493" s="140" t="e">
        <f>'SCREENING INFO'!#REF!</f>
        <v>#REF!</v>
      </c>
      <c r="L493" s="222" t="e">
        <f>'SCREENING INFO'!#REF!</f>
        <v>#REF!</v>
      </c>
      <c r="M493" s="221" t="e">
        <f>'SCREENING INFO'!#REF!</f>
        <v>#REF!</v>
      </c>
      <c r="N493" s="223" t="e">
        <f>'SCREENING INFO'!#REF!</f>
        <v>#REF!</v>
      </c>
      <c r="O493" s="140" t="e">
        <f>'SCREENING INFO'!#REF!</f>
        <v>#REF!</v>
      </c>
      <c r="P493" s="224" t="e">
        <f>'SCREENING INFO'!#REF!</f>
        <v>#REF!</v>
      </c>
      <c r="Q493" s="242" t="e">
        <f>'SCREENING INFO'!#REF!</f>
        <v>#REF!</v>
      </c>
      <c r="R493" s="225" t="e">
        <f>'SCREENING INFO'!#REF!</f>
        <v>#REF!</v>
      </c>
      <c r="S493" s="140" t="e">
        <f>'SCREENING INFO'!#REF!</f>
        <v>#REF!</v>
      </c>
      <c r="T493" s="206" t="e">
        <f>'SCREENING INFO'!#REF!</f>
        <v>#REF!</v>
      </c>
      <c r="U493" s="138" t="e">
        <f>'SCREENING INFO'!#REF!</f>
        <v>#REF!</v>
      </c>
      <c r="V493" s="199" t="e">
        <f>'SCREENING INFO'!#REF!</f>
        <v>#REF!</v>
      </c>
      <c r="W493" s="132" t="e">
        <f>'SCREENING INFO'!#REF!</f>
        <v>#REF!</v>
      </c>
      <c r="X493" s="132" t="e">
        <f>'SCREENING INFO'!#REF!</f>
        <v>#REF!</v>
      </c>
      <c r="Y493" s="132" t="e">
        <f>'SCREENING INFO'!#REF!</f>
        <v>#REF!</v>
      </c>
      <c r="Z493" s="132" t="e">
        <f>'SCREENING INFO'!#REF!</f>
        <v>#REF!</v>
      </c>
      <c r="AA493" s="227" t="e">
        <f>'SCREENING INFO'!#REF!</f>
        <v>#REF!</v>
      </c>
      <c r="AB493" s="202" t="e">
        <f>'SCREENING INFO'!#REF!</f>
        <v>#REF!</v>
      </c>
      <c r="AC493" s="132" t="e">
        <f>'SCREENING INFO'!#REF!</f>
        <v>#REF!</v>
      </c>
      <c r="AD493" s="201" t="e">
        <f>'SCREENING INFO'!#REF!</f>
        <v>#REF!</v>
      </c>
      <c r="AE493" s="132" t="e">
        <f>'SCREENING INFO'!#REF!</f>
        <v>#REF!</v>
      </c>
      <c r="AF493" s="132" t="e">
        <f>'SCREENING INFO'!#REF!</f>
        <v>#REF!</v>
      </c>
      <c r="AG493" s="132" t="e">
        <f>'SCREENING INFO'!#REF!</f>
        <v>#REF!</v>
      </c>
      <c r="AH493" s="132" t="e">
        <f>'SCREENING INFO'!#REF!</f>
        <v>#REF!</v>
      </c>
      <c r="AI493" s="132" t="e">
        <f>'SCREENING INFO'!#REF!</f>
        <v>#REF!</v>
      </c>
      <c r="AJ493" s="132" t="e">
        <f>'SCREENING INFO'!#REF!</f>
        <v>#REF!</v>
      </c>
    </row>
    <row r="494" spans="1:36" s="25" customFormat="1" hidden="1">
      <c r="A494" s="106" t="e">
        <f>'SCREENING INFO'!#REF!</f>
        <v>#REF!</v>
      </c>
      <c r="B494" s="106" t="e">
        <f>'SCREENING INFO'!#REF!</f>
        <v>#REF!</v>
      </c>
      <c r="C494" s="106" t="e">
        <f>'SCREENING INFO'!#REF!</f>
        <v>#REF!</v>
      </c>
      <c r="D494" s="142" t="e">
        <f>'SCREENING INFO'!#REF!</f>
        <v>#REF!</v>
      </c>
      <c r="E494" s="130" t="e">
        <f>'SCREENING INFO'!#REF!</f>
        <v>#REF!</v>
      </c>
      <c r="F494" s="233" t="e">
        <f>'SCREENING INFO'!#REF!</f>
        <v>#REF!</v>
      </c>
      <c r="G494" s="141" t="e">
        <f>'SCREENING INFO'!#REF!</f>
        <v>#REF!</v>
      </c>
      <c r="H494" s="130" t="e">
        <f>'SCREENING INFO'!#REF!</f>
        <v>#REF!</v>
      </c>
      <c r="I494" s="130" t="e">
        <f>'SCREENING INFO'!#REF!</f>
        <v>#REF!</v>
      </c>
      <c r="J494" s="140" t="e">
        <f>'SCREENING INFO'!#REF!</f>
        <v>#REF!</v>
      </c>
      <c r="K494" s="140" t="e">
        <f>'SCREENING INFO'!#REF!</f>
        <v>#REF!</v>
      </c>
      <c r="L494" s="222" t="e">
        <f>'SCREENING INFO'!#REF!</f>
        <v>#REF!</v>
      </c>
      <c r="M494" s="221" t="e">
        <f>'SCREENING INFO'!#REF!</f>
        <v>#REF!</v>
      </c>
      <c r="N494" s="223" t="e">
        <f>'SCREENING INFO'!#REF!</f>
        <v>#REF!</v>
      </c>
      <c r="O494" s="140" t="e">
        <f>'SCREENING INFO'!#REF!</f>
        <v>#REF!</v>
      </c>
      <c r="P494" s="224" t="e">
        <f>'SCREENING INFO'!#REF!</f>
        <v>#REF!</v>
      </c>
      <c r="Q494" s="242" t="e">
        <f>'SCREENING INFO'!#REF!</f>
        <v>#REF!</v>
      </c>
      <c r="R494" s="225" t="e">
        <f>'SCREENING INFO'!#REF!</f>
        <v>#REF!</v>
      </c>
      <c r="S494" s="140" t="e">
        <f>'SCREENING INFO'!#REF!</f>
        <v>#REF!</v>
      </c>
      <c r="T494" s="206" t="e">
        <f>'SCREENING INFO'!#REF!</f>
        <v>#REF!</v>
      </c>
      <c r="U494" s="138" t="e">
        <f>'SCREENING INFO'!#REF!</f>
        <v>#REF!</v>
      </c>
      <c r="V494" s="199" t="e">
        <f>'SCREENING INFO'!#REF!</f>
        <v>#REF!</v>
      </c>
      <c r="W494" s="132" t="e">
        <f>'SCREENING INFO'!#REF!</f>
        <v>#REF!</v>
      </c>
      <c r="X494" s="132" t="e">
        <f>'SCREENING INFO'!#REF!</f>
        <v>#REF!</v>
      </c>
      <c r="Y494" s="132" t="e">
        <f>'SCREENING INFO'!#REF!</f>
        <v>#REF!</v>
      </c>
      <c r="Z494" s="132" t="e">
        <f>'SCREENING INFO'!#REF!</f>
        <v>#REF!</v>
      </c>
      <c r="AA494" s="201" t="e">
        <f>'SCREENING INFO'!#REF!</f>
        <v>#REF!</v>
      </c>
      <c r="AB494" s="202" t="e">
        <f>'SCREENING INFO'!#REF!</f>
        <v>#REF!</v>
      </c>
      <c r="AC494" s="132" t="e">
        <f>'SCREENING INFO'!#REF!</f>
        <v>#REF!</v>
      </c>
      <c r="AD494" s="201" t="e">
        <f>'SCREENING INFO'!#REF!</f>
        <v>#REF!</v>
      </c>
      <c r="AE494" s="132" t="e">
        <f>'SCREENING INFO'!#REF!</f>
        <v>#REF!</v>
      </c>
      <c r="AF494" s="132" t="e">
        <f>'SCREENING INFO'!#REF!</f>
        <v>#REF!</v>
      </c>
      <c r="AG494" s="132" t="e">
        <f>'SCREENING INFO'!#REF!</f>
        <v>#REF!</v>
      </c>
      <c r="AH494" s="132" t="e">
        <f>'SCREENING INFO'!#REF!</f>
        <v>#REF!</v>
      </c>
      <c r="AI494" s="132" t="e">
        <f>'SCREENING INFO'!#REF!</f>
        <v>#REF!</v>
      </c>
      <c r="AJ494" s="132" t="e">
        <f>'SCREENING INFO'!#REF!</f>
        <v>#REF!</v>
      </c>
    </row>
    <row r="495" spans="1:36" s="25" customFormat="1" hidden="1">
      <c r="A495" s="106" t="e">
        <f>'SCREENING INFO'!#REF!</f>
        <v>#REF!</v>
      </c>
      <c r="B495" s="106" t="e">
        <f>'SCREENING INFO'!#REF!</f>
        <v>#REF!</v>
      </c>
      <c r="C495" s="106" t="e">
        <f>'SCREENING INFO'!#REF!</f>
        <v>#REF!</v>
      </c>
      <c r="D495" s="136" t="e">
        <f>'SCREENING INFO'!#REF!</f>
        <v>#REF!</v>
      </c>
      <c r="E495" s="130" t="e">
        <f>'SCREENING INFO'!#REF!</f>
        <v>#REF!</v>
      </c>
      <c r="F495" s="233" t="e">
        <f>'SCREENING INFO'!#REF!</f>
        <v>#REF!</v>
      </c>
      <c r="G495" s="141" t="e">
        <f>'SCREENING INFO'!#REF!</f>
        <v>#REF!</v>
      </c>
      <c r="H495" s="130" t="e">
        <f>'SCREENING INFO'!#REF!</f>
        <v>#REF!</v>
      </c>
      <c r="I495" s="130" t="e">
        <f>'SCREENING INFO'!#REF!</f>
        <v>#REF!</v>
      </c>
      <c r="J495" s="140" t="e">
        <f>'SCREENING INFO'!#REF!</f>
        <v>#REF!</v>
      </c>
      <c r="K495" s="140" t="e">
        <f>'SCREENING INFO'!#REF!</f>
        <v>#REF!</v>
      </c>
      <c r="L495" s="222" t="e">
        <f>'SCREENING INFO'!#REF!</f>
        <v>#REF!</v>
      </c>
      <c r="M495" s="221" t="e">
        <f>'SCREENING INFO'!#REF!</f>
        <v>#REF!</v>
      </c>
      <c r="N495" s="223" t="e">
        <f>'SCREENING INFO'!#REF!</f>
        <v>#REF!</v>
      </c>
      <c r="O495" s="140" t="e">
        <f>'SCREENING INFO'!#REF!</f>
        <v>#REF!</v>
      </c>
      <c r="P495" s="224" t="e">
        <f>'SCREENING INFO'!#REF!</f>
        <v>#REF!</v>
      </c>
      <c r="Q495" s="242" t="e">
        <f>'SCREENING INFO'!#REF!</f>
        <v>#REF!</v>
      </c>
      <c r="R495" s="225" t="e">
        <f>'SCREENING INFO'!#REF!</f>
        <v>#REF!</v>
      </c>
      <c r="S495" s="140" t="e">
        <f>'SCREENING INFO'!#REF!</f>
        <v>#REF!</v>
      </c>
      <c r="T495" s="206" t="e">
        <f>'SCREENING INFO'!#REF!</f>
        <v>#REF!</v>
      </c>
      <c r="U495" s="138" t="e">
        <f>'SCREENING INFO'!#REF!</f>
        <v>#REF!</v>
      </c>
      <c r="V495" s="199" t="e">
        <f>'SCREENING INFO'!#REF!</f>
        <v>#REF!</v>
      </c>
      <c r="W495" s="132" t="e">
        <f>'SCREENING INFO'!#REF!</f>
        <v>#REF!</v>
      </c>
      <c r="X495" s="132" t="e">
        <f>'SCREENING INFO'!#REF!</f>
        <v>#REF!</v>
      </c>
      <c r="Y495" s="132" t="e">
        <f>'SCREENING INFO'!#REF!</f>
        <v>#REF!</v>
      </c>
      <c r="Z495" s="132" t="e">
        <f>'SCREENING INFO'!#REF!</f>
        <v>#REF!</v>
      </c>
      <c r="AA495" s="227" t="e">
        <f>'SCREENING INFO'!#REF!</f>
        <v>#REF!</v>
      </c>
      <c r="AB495" s="202" t="e">
        <f>'SCREENING INFO'!#REF!</f>
        <v>#REF!</v>
      </c>
      <c r="AC495" s="132" t="e">
        <f>'SCREENING INFO'!#REF!</f>
        <v>#REF!</v>
      </c>
      <c r="AD495" s="201" t="e">
        <f>'SCREENING INFO'!#REF!</f>
        <v>#REF!</v>
      </c>
      <c r="AE495" s="132" t="e">
        <f>'SCREENING INFO'!#REF!</f>
        <v>#REF!</v>
      </c>
      <c r="AF495" s="132" t="e">
        <f>'SCREENING INFO'!#REF!</f>
        <v>#REF!</v>
      </c>
      <c r="AG495" s="132" t="e">
        <f>'SCREENING INFO'!#REF!</f>
        <v>#REF!</v>
      </c>
      <c r="AH495" s="132" t="e">
        <f>'SCREENING INFO'!#REF!</f>
        <v>#REF!</v>
      </c>
      <c r="AI495" s="132" t="e">
        <f>'SCREENING INFO'!#REF!</f>
        <v>#REF!</v>
      </c>
      <c r="AJ495" s="132" t="e">
        <f>'SCREENING INFO'!#REF!</f>
        <v>#REF!</v>
      </c>
    </row>
    <row r="496" spans="1:36" s="25" customFormat="1" hidden="1">
      <c r="A496" s="106" t="e">
        <f>'SCREENING INFO'!#REF!</f>
        <v>#REF!</v>
      </c>
      <c r="B496" s="106" t="e">
        <f>'SCREENING INFO'!#REF!</f>
        <v>#REF!</v>
      </c>
      <c r="C496" s="106" t="e">
        <f>'SCREENING INFO'!#REF!</f>
        <v>#REF!</v>
      </c>
      <c r="D496" s="150" t="e">
        <f>'SCREENING INFO'!#REF!</f>
        <v>#REF!</v>
      </c>
      <c r="E496" s="130" t="e">
        <f>'SCREENING INFO'!#REF!</f>
        <v>#REF!</v>
      </c>
      <c r="F496" s="233" t="e">
        <f>'SCREENING INFO'!#REF!</f>
        <v>#REF!</v>
      </c>
      <c r="G496" s="149" t="e">
        <f>'SCREENING INFO'!#REF!</f>
        <v>#REF!</v>
      </c>
      <c r="H496" s="130" t="e">
        <f>'SCREENING INFO'!#REF!</f>
        <v>#REF!</v>
      </c>
      <c r="I496" s="130" t="e">
        <f>'SCREENING INFO'!#REF!</f>
        <v>#REF!</v>
      </c>
      <c r="J496" s="140" t="e">
        <f>'SCREENING INFO'!#REF!</f>
        <v>#REF!</v>
      </c>
      <c r="K496" s="140" t="e">
        <f>'SCREENING INFO'!#REF!</f>
        <v>#REF!</v>
      </c>
      <c r="L496" s="222" t="e">
        <f>'SCREENING INFO'!#REF!</f>
        <v>#REF!</v>
      </c>
      <c r="M496" s="221" t="e">
        <f>'SCREENING INFO'!#REF!</f>
        <v>#REF!</v>
      </c>
      <c r="N496" s="223" t="e">
        <f>'SCREENING INFO'!#REF!</f>
        <v>#REF!</v>
      </c>
      <c r="O496" s="140" t="e">
        <f>'SCREENING INFO'!#REF!</f>
        <v>#REF!</v>
      </c>
      <c r="P496" s="224" t="e">
        <f>'SCREENING INFO'!#REF!</f>
        <v>#REF!</v>
      </c>
      <c r="Q496" s="242" t="e">
        <f>'SCREENING INFO'!#REF!</f>
        <v>#REF!</v>
      </c>
      <c r="R496" s="225" t="e">
        <f>'SCREENING INFO'!#REF!</f>
        <v>#REF!</v>
      </c>
      <c r="S496" s="140" t="e">
        <f>'SCREENING INFO'!#REF!</f>
        <v>#REF!</v>
      </c>
      <c r="T496" s="206" t="e">
        <f>'SCREENING INFO'!#REF!</f>
        <v>#REF!</v>
      </c>
      <c r="U496" s="138" t="e">
        <f>'SCREENING INFO'!#REF!</f>
        <v>#REF!</v>
      </c>
      <c r="V496" s="199" t="e">
        <f>'SCREENING INFO'!#REF!</f>
        <v>#REF!</v>
      </c>
      <c r="W496" s="132" t="e">
        <f>'SCREENING INFO'!#REF!</f>
        <v>#REF!</v>
      </c>
      <c r="X496" s="132" t="e">
        <f>'SCREENING INFO'!#REF!</f>
        <v>#REF!</v>
      </c>
      <c r="Y496" s="132" t="e">
        <f>'SCREENING INFO'!#REF!</f>
        <v>#REF!</v>
      </c>
      <c r="Z496" s="132" t="e">
        <f>'SCREENING INFO'!#REF!</f>
        <v>#REF!</v>
      </c>
      <c r="AA496" s="227" t="e">
        <f>'SCREENING INFO'!#REF!</f>
        <v>#REF!</v>
      </c>
      <c r="AB496" s="202" t="e">
        <f>'SCREENING INFO'!#REF!</f>
        <v>#REF!</v>
      </c>
      <c r="AC496" s="132" t="e">
        <f>'SCREENING INFO'!#REF!</f>
        <v>#REF!</v>
      </c>
      <c r="AD496" s="201" t="e">
        <f>'SCREENING INFO'!#REF!</f>
        <v>#REF!</v>
      </c>
      <c r="AE496" s="132" t="e">
        <f>'SCREENING INFO'!#REF!</f>
        <v>#REF!</v>
      </c>
      <c r="AF496" s="132" t="e">
        <f>'SCREENING INFO'!#REF!</f>
        <v>#REF!</v>
      </c>
      <c r="AG496" s="132" t="e">
        <f>'SCREENING INFO'!#REF!</f>
        <v>#REF!</v>
      </c>
      <c r="AH496" s="132" t="e">
        <f>'SCREENING INFO'!#REF!</f>
        <v>#REF!</v>
      </c>
      <c r="AI496" s="132" t="e">
        <f>'SCREENING INFO'!#REF!</f>
        <v>#REF!</v>
      </c>
      <c r="AJ496" s="132" t="e">
        <f>'SCREENING INFO'!#REF!</f>
        <v>#REF!</v>
      </c>
    </row>
    <row r="497" spans="1:36" s="25" customFormat="1" hidden="1">
      <c r="A497" s="106" t="e">
        <f>'SCREENING INFO'!#REF!</f>
        <v>#REF!</v>
      </c>
      <c r="B497" s="106" t="e">
        <f>'SCREENING INFO'!#REF!</f>
        <v>#REF!</v>
      </c>
      <c r="C497" s="106" t="e">
        <f>'SCREENING INFO'!#REF!</f>
        <v>#REF!</v>
      </c>
      <c r="D497" s="135" t="e">
        <f>'SCREENING INFO'!#REF!</f>
        <v>#REF!</v>
      </c>
      <c r="E497" s="130" t="e">
        <f>'SCREENING INFO'!#REF!</f>
        <v>#REF!</v>
      </c>
      <c r="F497" s="233" t="e">
        <f>'SCREENING INFO'!#REF!</f>
        <v>#REF!</v>
      </c>
      <c r="G497" s="141" t="e">
        <f>'SCREENING INFO'!#REF!</f>
        <v>#REF!</v>
      </c>
      <c r="H497" s="130" t="e">
        <f>'SCREENING INFO'!#REF!</f>
        <v>#REF!</v>
      </c>
      <c r="I497" s="130" t="e">
        <f>'SCREENING INFO'!#REF!</f>
        <v>#REF!</v>
      </c>
      <c r="J497" s="140" t="e">
        <f>'SCREENING INFO'!#REF!</f>
        <v>#REF!</v>
      </c>
      <c r="K497" s="140" t="e">
        <f>'SCREENING INFO'!#REF!</f>
        <v>#REF!</v>
      </c>
      <c r="L497" s="222" t="e">
        <f>'SCREENING INFO'!#REF!</f>
        <v>#REF!</v>
      </c>
      <c r="M497" s="221" t="e">
        <f>'SCREENING INFO'!#REF!</f>
        <v>#REF!</v>
      </c>
      <c r="N497" s="223" t="e">
        <f>'SCREENING INFO'!#REF!</f>
        <v>#REF!</v>
      </c>
      <c r="O497" s="140" t="e">
        <f>'SCREENING INFO'!#REF!</f>
        <v>#REF!</v>
      </c>
      <c r="P497" s="224" t="e">
        <f>'SCREENING INFO'!#REF!</f>
        <v>#REF!</v>
      </c>
      <c r="Q497" s="242" t="e">
        <f>'SCREENING INFO'!#REF!</f>
        <v>#REF!</v>
      </c>
      <c r="R497" s="225" t="e">
        <f>'SCREENING INFO'!#REF!</f>
        <v>#REF!</v>
      </c>
      <c r="S497" s="140" t="e">
        <f>'SCREENING INFO'!#REF!</f>
        <v>#REF!</v>
      </c>
      <c r="T497" s="206" t="e">
        <f>'SCREENING INFO'!#REF!</f>
        <v>#REF!</v>
      </c>
      <c r="U497" s="138" t="e">
        <f>'SCREENING INFO'!#REF!</f>
        <v>#REF!</v>
      </c>
      <c r="V497" s="199" t="e">
        <f>'SCREENING INFO'!#REF!</f>
        <v>#REF!</v>
      </c>
      <c r="W497" s="132" t="e">
        <f>'SCREENING INFO'!#REF!</f>
        <v>#REF!</v>
      </c>
      <c r="X497" s="132" t="e">
        <f>'SCREENING INFO'!#REF!</f>
        <v>#REF!</v>
      </c>
      <c r="Y497" s="132" t="e">
        <f>'SCREENING INFO'!#REF!</f>
        <v>#REF!</v>
      </c>
      <c r="Z497" s="132" t="e">
        <f>'SCREENING INFO'!#REF!</f>
        <v>#REF!</v>
      </c>
      <c r="AA497" s="201" t="e">
        <f>'SCREENING INFO'!#REF!</f>
        <v>#REF!</v>
      </c>
      <c r="AB497" s="202" t="e">
        <f>'SCREENING INFO'!#REF!</f>
        <v>#REF!</v>
      </c>
      <c r="AC497" s="132" t="e">
        <f>'SCREENING INFO'!#REF!</f>
        <v>#REF!</v>
      </c>
      <c r="AD497" s="201" t="e">
        <f>'SCREENING INFO'!#REF!</f>
        <v>#REF!</v>
      </c>
      <c r="AE497" s="132" t="e">
        <f>'SCREENING INFO'!#REF!</f>
        <v>#REF!</v>
      </c>
      <c r="AF497" s="132" t="e">
        <f>'SCREENING INFO'!#REF!</f>
        <v>#REF!</v>
      </c>
      <c r="AG497" s="132" t="e">
        <f>'SCREENING INFO'!#REF!</f>
        <v>#REF!</v>
      </c>
      <c r="AH497" s="132" t="e">
        <f>'SCREENING INFO'!#REF!</f>
        <v>#REF!</v>
      </c>
      <c r="AI497" s="132" t="e">
        <f>'SCREENING INFO'!#REF!</f>
        <v>#REF!</v>
      </c>
      <c r="AJ497" s="132" t="e">
        <f>'SCREENING INFO'!#REF!</f>
        <v>#REF!</v>
      </c>
    </row>
    <row r="498" spans="1:36" s="25" customFormat="1" hidden="1">
      <c r="A498" s="106" t="e">
        <f>'SCREENING INFO'!#REF!</f>
        <v>#REF!</v>
      </c>
      <c r="B498" s="106" t="e">
        <f>'SCREENING INFO'!#REF!</f>
        <v>#REF!</v>
      </c>
      <c r="C498" s="106" t="e">
        <f>'SCREENING INFO'!#REF!</f>
        <v>#REF!</v>
      </c>
      <c r="D498" s="135" t="e">
        <f>'SCREENING INFO'!#REF!</f>
        <v>#REF!</v>
      </c>
      <c r="E498" s="130" t="e">
        <f>'SCREENING INFO'!#REF!</f>
        <v>#REF!</v>
      </c>
      <c r="F498" s="233" t="e">
        <f>'SCREENING INFO'!#REF!</f>
        <v>#REF!</v>
      </c>
      <c r="G498" s="141" t="e">
        <f>'SCREENING INFO'!#REF!</f>
        <v>#REF!</v>
      </c>
      <c r="H498" s="130" t="e">
        <f>'SCREENING INFO'!#REF!</f>
        <v>#REF!</v>
      </c>
      <c r="I498" s="130" t="e">
        <f>'SCREENING INFO'!#REF!</f>
        <v>#REF!</v>
      </c>
      <c r="J498" s="140" t="e">
        <f>'SCREENING INFO'!#REF!</f>
        <v>#REF!</v>
      </c>
      <c r="K498" s="140" t="e">
        <f>'SCREENING INFO'!#REF!</f>
        <v>#REF!</v>
      </c>
      <c r="L498" s="222" t="e">
        <f>'SCREENING INFO'!#REF!</f>
        <v>#REF!</v>
      </c>
      <c r="M498" s="221" t="e">
        <f>'SCREENING INFO'!#REF!</f>
        <v>#REF!</v>
      </c>
      <c r="N498" s="223" t="e">
        <f>'SCREENING INFO'!#REF!</f>
        <v>#REF!</v>
      </c>
      <c r="O498" s="140" t="e">
        <f>'SCREENING INFO'!#REF!</f>
        <v>#REF!</v>
      </c>
      <c r="P498" s="224" t="e">
        <f>'SCREENING INFO'!#REF!</f>
        <v>#REF!</v>
      </c>
      <c r="Q498" s="242" t="e">
        <f>'SCREENING INFO'!#REF!</f>
        <v>#REF!</v>
      </c>
      <c r="R498" s="225" t="e">
        <f>'SCREENING INFO'!#REF!</f>
        <v>#REF!</v>
      </c>
      <c r="S498" s="140" t="e">
        <f>'SCREENING INFO'!#REF!</f>
        <v>#REF!</v>
      </c>
      <c r="T498" s="206" t="e">
        <f>'SCREENING INFO'!#REF!</f>
        <v>#REF!</v>
      </c>
      <c r="U498" s="138" t="e">
        <f>'SCREENING INFO'!#REF!</f>
        <v>#REF!</v>
      </c>
      <c r="V498" s="199" t="e">
        <f>'SCREENING INFO'!#REF!</f>
        <v>#REF!</v>
      </c>
      <c r="W498" s="132" t="e">
        <f>'SCREENING INFO'!#REF!</f>
        <v>#REF!</v>
      </c>
      <c r="X498" s="132" t="e">
        <f>'SCREENING INFO'!#REF!</f>
        <v>#REF!</v>
      </c>
      <c r="Y498" s="132" t="e">
        <f>'SCREENING INFO'!#REF!</f>
        <v>#REF!</v>
      </c>
      <c r="Z498" s="132" t="e">
        <f>'SCREENING INFO'!#REF!</f>
        <v>#REF!</v>
      </c>
      <c r="AA498" s="227" t="e">
        <f>'SCREENING INFO'!#REF!</f>
        <v>#REF!</v>
      </c>
      <c r="AB498" s="202" t="e">
        <f>'SCREENING INFO'!#REF!</f>
        <v>#REF!</v>
      </c>
      <c r="AC498" s="132" t="e">
        <f>'SCREENING INFO'!#REF!</f>
        <v>#REF!</v>
      </c>
      <c r="AD498" s="201" t="e">
        <f>'SCREENING INFO'!#REF!</f>
        <v>#REF!</v>
      </c>
      <c r="AE498" s="132" t="e">
        <f>'SCREENING INFO'!#REF!</f>
        <v>#REF!</v>
      </c>
      <c r="AF498" s="132" t="e">
        <f>'SCREENING INFO'!#REF!</f>
        <v>#REF!</v>
      </c>
      <c r="AG498" s="132" t="e">
        <f>'SCREENING INFO'!#REF!</f>
        <v>#REF!</v>
      </c>
      <c r="AH498" s="132" t="e">
        <f>'SCREENING INFO'!#REF!</f>
        <v>#REF!</v>
      </c>
      <c r="AI498" s="132" t="e">
        <f>'SCREENING INFO'!#REF!</f>
        <v>#REF!</v>
      </c>
      <c r="AJ498" s="132" t="e">
        <f>'SCREENING INFO'!#REF!</f>
        <v>#REF!</v>
      </c>
    </row>
    <row r="499" spans="1:36" s="25" customFormat="1" hidden="1">
      <c r="A499" s="106" t="e">
        <f>'SCREENING INFO'!#REF!</f>
        <v>#REF!</v>
      </c>
      <c r="B499" s="106" t="e">
        <f>'SCREENING INFO'!#REF!</f>
        <v>#REF!</v>
      </c>
      <c r="C499" s="106" t="e">
        <f>'SCREENING INFO'!#REF!</f>
        <v>#REF!</v>
      </c>
      <c r="D499" s="135" t="e">
        <f>'SCREENING INFO'!#REF!</f>
        <v>#REF!</v>
      </c>
      <c r="E499" s="130" t="e">
        <f>'SCREENING INFO'!#REF!</f>
        <v>#REF!</v>
      </c>
      <c r="F499" s="233" t="e">
        <f>'SCREENING INFO'!#REF!</f>
        <v>#REF!</v>
      </c>
      <c r="G499" s="141" t="e">
        <f>'SCREENING INFO'!#REF!</f>
        <v>#REF!</v>
      </c>
      <c r="H499" s="130" t="e">
        <f>'SCREENING INFO'!#REF!</f>
        <v>#REF!</v>
      </c>
      <c r="I499" s="130" t="e">
        <f>'SCREENING INFO'!#REF!</f>
        <v>#REF!</v>
      </c>
      <c r="J499" s="140" t="e">
        <f>'SCREENING INFO'!#REF!</f>
        <v>#REF!</v>
      </c>
      <c r="K499" s="140" t="e">
        <f>'SCREENING INFO'!#REF!</f>
        <v>#REF!</v>
      </c>
      <c r="L499" s="222" t="e">
        <f>'SCREENING INFO'!#REF!</f>
        <v>#REF!</v>
      </c>
      <c r="M499" s="221" t="e">
        <f>'SCREENING INFO'!#REF!</f>
        <v>#REF!</v>
      </c>
      <c r="N499" s="223" t="e">
        <f>'SCREENING INFO'!#REF!</f>
        <v>#REF!</v>
      </c>
      <c r="O499" s="140" t="e">
        <f>'SCREENING INFO'!#REF!</f>
        <v>#REF!</v>
      </c>
      <c r="P499" s="224" t="e">
        <f>'SCREENING INFO'!#REF!</f>
        <v>#REF!</v>
      </c>
      <c r="Q499" s="242" t="e">
        <f>'SCREENING INFO'!#REF!</f>
        <v>#REF!</v>
      </c>
      <c r="R499" s="225" t="e">
        <f>'SCREENING INFO'!#REF!</f>
        <v>#REF!</v>
      </c>
      <c r="S499" s="140" t="e">
        <f>'SCREENING INFO'!#REF!</f>
        <v>#REF!</v>
      </c>
      <c r="T499" s="206" t="e">
        <f>'SCREENING INFO'!#REF!</f>
        <v>#REF!</v>
      </c>
      <c r="U499" s="138" t="e">
        <f>'SCREENING INFO'!#REF!</f>
        <v>#REF!</v>
      </c>
      <c r="V499" s="199" t="e">
        <f>'SCREENING INFO'!#REF!</f>
        <v>#REF!</v>
      </c>
      <c r="W499" s="132" t="e">
        <f>'SCREENING INFO'!#REF!</f>
        <v>#REF!</v>
      </c>
      <c r="X499" s="132" t="e">
        <f>'SCREENING INFO'!#REF!</f>
        <v>#REF!</v>
      </c>
      <c r="Y499" s="132" t="e">
        <f>'SCREENING INFO'!#REF!</f>
        <v>#REF!</v>
      </c>
      <c r="Z499" s="132" t="e">
        <f>'SCREENING INFO'!#REF!</f>
        <v>#REF!</v>
      </c>
      <c r="AA499" s="201" t="e">
        <f>'SCREENING INFO'!#REF!</f>
        <v>#REF!</v>
      </c>
      <c r="AB499" s="202" t="e">
        <f>'SCREENING INFO'!#REF!</f>
        <v>#REF!</v>
      </c>
      <c r="AC499" s="132" t="e">
        <f>'SCREENING INFO'!#REF!</f>
        <v>#REF!</v>
      </c>
      <c r="AD499" s="201" t="e">
        <f>'SCREENING INFO'!#REF!</f>
        <v>#REF!</v>
      </c>
      <c r="AE499" s="132" t="e">
        <f>'SCREENING INFO'!#REF!</f>
        <v>#REF!</v>
      </c>
      <c r="AF499" s="132" t="e">
        <f>'SCREENING INFO'!#REF!</f>
        <v>#REF!</v>
      </c>
      <c r="AG499" s="132" t="e">
        <f>'SCREENING INFO'!#REF!</f>
        <v>#REF!</v>
      </c>
      <c r="AH499" s="132" t="e">
        <f>'SCREENING INFO'!#REF!</f>
        <v>#REF!</v>
      </c>
      <c r="AI499" s="132" t="e">
        <f>'SCREENING INFO'!#REF!</f>
        <v>#REF!</v>
      </c>
      <c r="AJ499" s="132" t="e">
        <f>'SCREENING INFO'!#REF!</f>
        <v>#REF!</v>
      </c>
    </row>
    <row r="500" spans="1:36" s="25" customFormat="1" hidden="1">
      <c r="A500" s="106" t="e">
        <f>'SCREENING INFO'!#REF!</f>
        <v>#REF!</v>
      </c>
      <c r="B500" s="106" t="e">
        <f>'SCREENING INFO'!#REF!</f>
        <v>#REF!</v>
      </c>
      <c r="C500" s="106" t="e">
        <f>'SCREENING INFO'!#REF!</f>
        <v>#REF!</v>
      </c>
      <c r="D500" s="116" t="e">
        <f>'SCREENING INFO'!#REF!</f>
        <v>#REF!</v>
      </c>
      <c r="E500" s="200" t="e">
        <f>'SCREENING INFO'!#REF!</f>
        <v>#REF!</v>
      </c>
      <c r="F500" s="232" t="e">
        <f>'SCREENING INFO'!#REF!</f>
        <v>#REF!</v>
      </c>
      <c r="G500" s="132" t="e">
        <f>'SCREENING INFO'!#REF!</f>
        <v>#REF!</v>
      </c>
      <c r="H500" s="138" t="e">
        <f>'SCREENING INFO'!#REF!</f>
        <v>#REF!</v>
      </c>
      <c r="I500" s="138" t="e">
        <f>'SCREENING INFO'!#REF!</f>
        <v>#REF!</v>
      </c>
      <c r="J500" s="140" t="e">
        <f>'SCREENING INFO'!#REF!</f>
        <v>#REF!</v>
      </c>
      <c r="K500" s="140" t="e">
        <f>'SCREENING INFO'!#REF!</f>
        <v>#REF!</v>
      </c>
      <c r="L500" s="222" t="e">
        <f>'SCREENING INFO'!#REF!</f>
        <v>#REF!</v>
      </c>
      <c r="M500" s="221" t="e">
        <f>'SCREENING INFO'!#REF!</f>
        <v>#REF!</v>
      </c>
      <c r="N500" s="223" t="e">
        <f>'SCREENING INFO'!#REF!</f>
        <v>#REF!</v>
      </c>
      <c r="O500" s="140" t="e">
        <f>'SCREENING INFO'!#REF!</f>
        <v>#REF!</v>
      </c>
      <c r="P500" s="224" t="e">
        <f>'SCREENING INFO'!#REF!</f>
        <v>#REF!</v>
      </c>
      <c r="Q500" s="242" t="e">
        <f>'SCREENING INFO'!#REF!</f>
        <v>#REF!</v>
      </c>
      <c r="R500" s="225" t="e">
        <f>'SCREENING INFO'!#REF!</f>
        <v>#REF!</v>
      </c>
      <c r="S500" s="140" t="e">
        <f>'SCREENING INFO'!#REF!</f>
        <v>#REF!</v>
      </c>
      <c r="T500" s="206" t="e">
        <f>'SCREENING INFO'!#REF!</f>
        <v>#REF!</v>
      </c>
      <c r="U500" s="138" t="e">
        <f>'SCREENING INFO'!#REF!</f>
        <v>#REF!</v>
      </c>
      <c r="V500" s="138" t="e">
        <f>'SCREENING INFO'!#REF!</f>
        <v>#REF!</v>
      </c>
      <c r="W500" s="138" t="e">
        <f>'SCREENING INFO'!#REF!</f>
        <v>#REF!</v>
      </c>
      <c r="X500" s="138" t="e">
        <f>'SCREENING INFO'!#REF!</f>
        <v>#REF!</v>
      </c>
      <c r="Y500" s="138" t="e">
        <f>'SCREENING INFO'!#REF!</f>
        <v>#REF!</v>
      </c>
      <c r="Z500" s="138" t="e">
        <f>'SCREENING INFO'!#REF!</f>
        <v>#REF!</v>
      </c>
      <c r="AA500" s="201" t="e">
        <f>'SCREENING INFO'!#REF!</f>
        <v>#REF!</v>
      </c>
      <c r="AB500" s="207" t="e">
        <f>'SCREENING INFO'!#REF!</f>
        <v>#REF!</v>
      </c>
      <c r="AC500" s="138" t="e">
        <f>'SCREENING INFO'!#REF!</f>
        <v>#REF!</v>
      </c>
      <c r="AD500" s="138" t="e">
        <f>'SCREENING INFO'!#REF!</f>
        <v>#REF!</v>
      </c>
      <c r="AE500" s="138" t="e">
        <f>'SCREENING INFO'!#REF!</f>
        <v>#REF!</v>
      </c>
      <c r="AF500" s="138" t="e">
        <f>'SCREENING INFO'!#REF!</f>
        <v>#REF!</v>
      </c>
      <c r="AG500" s="138" t="e">
        <f>'SCREENING INFO'!#REF!</f>
        <v>#REF!</v>
      </c>
      <c r="AH500" s="138" t="e">
        <f>'SCREENING INFO'!#REF!</f>
        <v>#REF!</v>
      </c>
      <c r="AI500" s="138" t="e">
        <f>'SCREENING INFO'!#REF!</f>
        <v>#REF!</v>
      </c>
      <c r="AJ500" s="138" t="e">
        <f>'SCREENING INFO'!#REF!</f>
        <v>#REF!</v>
      </c>
    </row>
    <row r="501" spans="1:36" s="25" customFormat="1" hidden="1">
      <c r="A501" s="106" t="e">
        <f>'SCREENING INFO'!#REF!</f>
        <v>#REF!</v>
      </c>
      <c r="B501" s="106" t="e">
        <f>'SCREENING INFO'!#REF!</f>
        <v>#REF!</v>
      </c>
      <c r="C501" s="106" t="e">
        <f>'SCREENING INFO'!#REF!</f>
        <v>#REF!</v>
      </c>
      <c r="D501" s="116" t="e">
        <f>'SCREENING INFO'!#REF!</f>
        <v>#REF!</v>
      </c>
      <c r="E501" s="200" t="e">
        <f>'SCREENING INFO'!#REF!</f>
        <v>#REF!</v>
      </c>
      <c r="F501" s="232" t="e">
        <f>'SCREENING INFO'!#REF!</f>
        <v>#REF!</v>
      </c>
      <c r="G501" s="132" t="e">
        <f>'SCREENING INFO'!#REF!</f>
        <v>#REF!</v>
      </c>
      <c r="H501" s="138" t="e">
        <f>'SCREENING INFO'!#REF!</f>
        <v>#REF!</v>
      </c>
      <c r="I501" s="138" t="e">
        <f>'SCREENING INFO'!#REF!</f>
        <v>#REF!</v>
      </c>
      <c r="J501" s="140" t="e">
        <f>'SCREENING INFO'!#REF!</f>
        <v>#REF!</v>
      </c>
      <c r="K501" s="140" t="e">
        <f>'SCREENING INFO'!#REF!</f>
        <v>#REF!</v>
      </c>
      <c r="L501" s="222" t="e">
        <f>'SCREENING INFO'!#REF!</f>
        <v>#REF!</v>
      </c>
      <c r="M501" s="221" t="e">
        <f>'SCREENING INFO'!#REF!</f>
        <v>#REF!</v>
      </c>
      <c r="N501" s="223" t="e">
        <f>'SCREENING INFO'!#REF!</f>
        <v>#REF!</v>
      </c>
      <c r="O501" s="140" t="e">
        <f>'SCREENING INFO'!#REF!</f>
        <v>#REF!</v>
      </c>
      <c r="P501" s="224" t="e">
        <f>'SCREENING INFO'!#REF!</f>
        <v>#REF!</v>
      </c>
      <c r="Q501" s="242" t="e">
        <f>'SCREENING INFO'!#REF!</f>
        <v>#REF!</v>
      </c>
      <c r="R501" s="225" t="e">
        <f>'SCREENING INFO'!#REF!</f>
        <v>#REF!</v>
      </c>
      <c r="S501" s="140" t="e">
        <f>'SCREENING INFO'!#REF!</f>
        <v>#REF!</v>
      </c>
      <c r="T501" s="206" t="e">
        <f>'SCREENING INFO'!#REF!</f>
        <v>#REF!</v>
      </c>
      <c r="U501" s="138" t="e">
        <f>'SCREENING INFO'!#REF!</f>
        <v>#REF!</v>
      </c>
      <c r="V501" s="138" t="e">
        <f>'SCREENING INFO'!#REF!</f>
        <v>#REF!</v>
      </c>
      <c r="W501" s="138" t="e">
        <f>'SCREENING INFO'!#REF!</f>
        <v>#REF!</v>
      </c>
      <c r="X501" s="138" t="e">
        <f>'SCREENING INFO'!#REF!</f>
        <v>#REF!</v>
      </c>
      <c r="Y501" s="138" t="e">
        <f>'SCREENING INFO'!#REF!</f>
        <v>#REF!</v>
      </c>
      <c r="Z501" s="138" t="e">
        <f>'SCREENING INFO'!#REF!</f>
        <v>#REF!</v>
      </c>
      <c r="AA501" s="201" t="e">
        <f>'SCREENING INFO'!#REF!</f>
        <v>#REF!</v>
      </c>
      <c r="AB501" s="207" t="e">
        <f>'SCREENING INFO'!#REF!</f>
        <v>#REF!</v>
      </c>
      <c r="AC501" s="138" t="e">
        <f>'SCREENING INFO'!#REF!</f>
        <v>#REF!</v>
      </c>
      <c r="AD501" s="138" t="e">
        <f>'SCREENING INFO'!#REF!</f>
        <v>#REF!</v>
      </c>
      <c r="AE501" s="138" t="e">
        <f>'SCREENING INFO'!#REF!</f>
        <v>#REF!</v>
      </c>
      <c r="AF501" s="138" t="e">
        <f>'SCREENING INFO'!#REF!</f>
        <v>#REF!</v>
      </c>
      <c r="AG501" s="138" t="e">
        <f>'SCREENING INFO'!#REF!</f>
        <v>#REF!</v>
      </c>
      <c r="AH501" s="138" t="e">
        <f>'SCREENING INFO'!#REF!</f>
        <v>#REF!</v>
      </c>
      <c r="AI501" s="138" t="e">
        <f>'SCREENING INFO'!#REF!</f>
        <v>#REF!</v>
      </c>
      <c r="AJ501" s="138" t="e">
        <f>'SCREENING INFO'!#REF!</f>
        <v>#REF!</v>
      </c>
    </row>
    <row r="502" spans="1:36" s="25" customFormat="1" hidden="1">
      <c r="A502" s="106" t="e">
        <f>'SCREENING INFO'!#REF!</f>
        <v>#REF!</v>
      </c>
      <c r="B502" s="106" t="e">
        <f>'SCREENING INFO'!#REF!</f>
        <v>#REF!</v>
      </c>
      <c r="C502" s="106" t="e">
        <f>'SCREENING INFO'!#REF!</f>
        <v>#REF!</v>
      </c>
      <c r="D502" s="130" t="e">
        <f>'SCREENING INFO'!#REF!</f>
        <v>#REF!</v>
      </c>
      <c r="E502" s="130" t="e">
        <f>'SCREENING INFO'!#REF!</f>
        <v>#REF!</v>
      </c>
      <c r="F502" s="233" t="e">
        <f>'SCREENING INFO'!#REF!</f>
        <v>#REF!</v>
      </c>
      <c r="G502" s="141" t="e">
        <f>'SCREENING INFO'!#REF!</f>
        <v>#REF!</v>
      </c>
      <c r="H502" s="130" t="e">
        <f>'SCREENING INFO'!#REF!</f>
        <v>#REF!</v>
      </c>
      <c r="I502" s="130" t="e">
        <f>'SCREENING INFO'!#REF!</f>
        <v>#REF!</v>
      </c>
      <c r="J502" s="140" t="e">
        <f>'SCREENING INFO'!#REF!</f>
        <v>#REF!</v>
      </c>
      <c r="K502" s="140" t="e">
        <f>'SCREENING INFO'!#REF!</f>
        <v>#REF!</v>
      </c>
      <c r="L502" s="222" t="e">
        <f>'SCREENING INFO'!#REF!</f>
        <v>#REF!</v>
      </c>
      <c r="M502" s="221" t="e">
        <f>'SCREENING INFO'!#REF!</f>
        <v>#REF!</v>
      </c>
      <c r="N502" s="223" t="e">
        <f>'SCREENING INFO'!#REF!</f>
        <v>#REF!</v>
      </c>
      <c r="O502" s="140" t="e">
        <f>'SCREENING INFO'!#REF!</f>
        <v>#REF!</v>
      </c>
      <c r="P502" s="224" t="e">
        <f>'SCREENING INFO'!#REF!</f>
        <v>#REF!</v>
      </c>
      <c r="Q502" s="242" t="e">
        <f>'SCREENING INFO'!#REF!</f>
        <v>#REF!</v>
      </c>
      <c r="R502" s="225" t="e">
        <f>'SCREENING INFO'!#REF!</f>
        <v>#REF!</v>
      </c>
      <c r="S502" s="140" t="e">
        <f>'SCREENING INFO'!#REF!</f>
        <v>#REF!</v>
      </c>
      <c r="T502" s="206" t="e">
        <f>'SCREENING INFO'!#REF!</f>
        <v>#REF!</v>
      </c>
      <c r="U502" s="138" t="e">
        <f>'SCREENING INFO'!#REF!</f>
        <v>#REF!</v>
      </c>
      <c r="V502" s="199" t="e">
        <f>'SCREENING INFO'!#REF!</f>
        <v>#REF!</v>
      </c>
      <c r="W502" s="132" t="e">
        <f>'SCREENING INFO'!#REF!</f>
        <v>#REF!</v>
      </c>
      <c r="X502" s="132" t="e">
        <f>'SCREENING INFO'!#REF!</f>
        <v>#REF!</v>
      </c>
      <c r="Y502" s="132" t="e">
        <f>'SCREENING INFO'!#REF!</f>
        <v>#REF!</v>
      </c>
      <c r="Z502" s="132" t="e">
        <f>'SCREENING INFO'!#REF!</f>
        <v>#REF!</v>
      </c>
      <c r="AA502" s="201" t="e">
        <f>'SCREENING INFO'!#REF!</f>
        <v>#REF!</v>
      </c>
      <c r="AB502" s="202" t="e">
        <f>'SCREENING INFO'!#REF!</f>
        <v>#REF!</v>
      </c>
      <c r="AC502" s="132" t="e">
        <f>'SCREENING INFO'!#REF!</f>
        <v>#REF!</v>
      </c>
      <c r="AD502" s="201" t="e">
        <f>'SCREENING INFO'!#REF!</f>
        <v>#REF!</v>
      </c>
      <c r="AE502" s="132" t="e">
        <f>'SCREENING INFO'!#REF!</f>
        <v>#REF!</v>
      </c>
      <c r="AF502" s="132" t="e">
        <f>'SCREENING INFO'!#REF!</f>
        <v>#REF!</v>
      </c>
      <c r="AG502" s="132" t="e">
        <f>'SCREENING INFO'!#REF!</f>
        <v>#REF!</v>
      </c>
      <c r="AH502" s="132" t="e">
        <f>'SCREENING INFO'!#REF!</f>
        <v>#REF!</v>
      </c>
      <c r="AI502" s="132" t="e">
        <f>'SCREENING INFO'!#REF!</f>
        <v>#REF!</v>
      </c>
      <c r="AJ502" s="132" t="e">
        <f>'SCREENING INFO'!#REF!</f>
        <v>#REF!</v>
      </c>
    </row>
    <row r="503" spans="1:36" s="25" customFormat="1" hidden="1">
      <c r="A503" s="106" t="e">
        <f>'SCREENING INFO'!#REF!</f>
        <v>#REF!</v>
      </c>
      <c r="B503" s="106" t="e">
        <f>'SCREENING INFO'!#REF!</f>
        <v>#REF!</v>
      </c>
      <c r="C503" s="106" t="e">
        <f>'SCREENING INFO'!#REF!</f>
        <v>#REF!</v>
      </c>
      <c r="D503" s="130" t="e">
        <f>'SCREENING INFO'!#REF!</f>
        <v>#REF!</v>
      </c>
      <c r="E503" s="130" t="e">
        <f>'SCREENING INFO'!#REF!</f>
        <v>#REF!</v>
      </c>
      <c r="F503" s="233" t="e">
        <f>'SCREENING INFO'!#REF!</f>
        <v>#REF!</v>
      </c>
      <c r="G503" s="141" t="e">
        <f>'SCREENING INFO'!#REF!</f>
        <v>#REF!</v>
      </c>
      <c r="H503" s="130" t="e">
        <f>'SCREENING INFO'!#REF!</f>
        <v>#REF!</v>
      </c>
      <c r="I503" s="130" t="e">
        <f>'SCREENING INFO'!#REF!</f>
        <v>#REF!</v>
      </c>
      <c r="J503" s="140" t="e">
        <f>'SCREENING INFO'!#REF!</f>
        <v>#REF!</v>
      </c>
      <c r="K503" s="140" t="e">
        <f>'SCREENING INFO'!#REF!</f>
        <v>#REF!</v>
      </c>
      <c r="L503" s="222" t="e">
        <f>'SCREENING INFO'!#REF!</f>
        <v>#REF!</v>
      </c>
      <c r="M503" s="221" t="e">
        <f>'SCREENING INFO'!#REF!</f>
        <v>#REF!</v>
      </c>
      <c r="N503" s="223" t="e">
        <f>'SCREENING INFO'!#REF!</f>
        <v>#REF!</v>
      </c>
      <c r="O503" s="140" t="e">
        <f>'SCREENING INFO'!#REF!</f>
        <v>#REF!</v>
      </c>
      <c r="P503" s="224" t="e">
        <f>'SCREENING INFO'!#REF!</f>
        <v>#REF!</v>
      </c>
      <c r="Q503" s="242" t="e">
        <f>'SCREENING INFO'!#REF!</f>
        <v>#REF!</v>
      </c>
      <c r="R503" s="225" t="e">
        <f>'SCREENING INFO'!#REF!</f>
        <v>#REF!</v>
      </c>
      <c r="S503" s="140" t="e">
        <f>'SCREENING INFO'!#REF!</f>
        <v>#REF!</v>
      </c>
      <c r="T503" s="206" t="e">
        <f>'SCREENING INFO'!#REF!</f>
        <v>#REF!</v>
      </c>
      <c r="U503" s="138" t="e">
        <f>'SCREENING INFO'!#REF!</f>
        <v>#REF!</v>
      </c>
      <c r="V503" s="199" t="e">
        <f>'SCREENING INFO'!#REF!</f>
        <v>#REF!</v>
      </c>
      <c r="W503" s="132" t="e">
        <f>'SCREENING INFO'!#REF!</f>
        <v>#REF!</v>
      </c>
      <c r="X503" s="132" t="e">
        <f>'SCREENING INFO'!#REF!</f>
        <v>#REF!</v>
      </c>
      <c r="Y503" s="132" t="e">
        <f>'SCREENING INFO'!#REF!</f>
        <v>#REF!</v>
      </c>
      <c r="Z503" s="132" t="e">
        <f>'SCREENING INFO'!#REF!</f>
        <v>#REF!</v>
      </c>
      <c r="AA503" s="201" t="e">
        <f>'SCREENING INFO'!#REF!</f>
        <v>#REF!</v>
      </c>
      <c r="AB503" s="202" t="e">
        <f>'SCREENING INFO'!#REF!</f>
        <v>#REF!</v>
      </c>
      <c r="AC503" s="132" t="e">
        <f>'SCREENING INFO'!#REF!</f>
        <v>#REF!</v>
      </c>
      <c r="AD503" s="201" t="e">
        <f>'SCREENING INFO'!#REF!</f>
        <v>#REF!</v>
      </c>
      <c r="AE503" s="132" t="e">
        <f>'SCREENING INFO'!#REF!</f>
        <v>#REF!</v>
      </c>
      <c r="AF503" s="132" t="e">
        <f>'SCREENING INFO'!#REF!</f>
        <v>#REF!</v>
      </c>
      <c r="AG503" s="132" t="e">
        <f>'SCREENING INFO'!#REF!</f>
        <v>#REF!</v>
      </c>
      <c r="AH503" s="132" t="e">
        <f>'SCREENING INFO'!#REF!</f>
        <v>#REF!</v>
      </c>
      <c r="AI503" s="132" t="e">
        <f>'SCREENING INFO'!#REF!</f>
        <v>#REF!</v>
      </c>
      <c r="AJ503" s="132" t="e">
        <f>'SCREENING INFO'!#REF!</f>
        <v>#REF!</v>
      </c>
    </row>
    <row r="504" spans="1:36" s="25" customFormat="1" hidden="1">
      <c r="A504" s="106" t="e">
        <f>'SCREENING INFO'!#REF!</f>
        <v>#REF!</v>
      </c>
      <c r="B504" s="106" t="e">
        <f>'SCREENING INFO'!#REF!</f>
        <v>#REF!</v>
      </c>
      <c r="C504" s="106" t="e">
        <f>'SCREENING INFO'!#REF!</f>
        <v>#REF!</v>
      </c>
      <c r="D504" s="130" t="e">
        <f>'SCREENING INFO'!#REF!</f>
        <v>#REF!</v>
      </c>
      <c r="E504" s="130" t="e">
        <f>'SCREENING INFO'!#REF!</f>
        <v>#REF!</v>
      </c>
      <c r="F504" s="233" t="e">
        <f>'SCREENING INFO'!#REF!</f>
        <v>#REF!</v>
      </c>
      <c r="G504" s="141" t="e">
        <f>'SCREENING INFO'!#REF!</f>
        <v>#REF!</v>
      </c>
      <c r="H504" s="130" t="e">
        <f>'SCREENING INFO'!#REF!</f>
        <v>#REF!</v>
      </c>
      <c r="I504" s="130" t="e">
        <f>'SCREENING INFO'!#REF!</f>
        <v>#REF!</v>
      </c>
      <c r="J504" s="140" t="e">
        <f>'SCREENING INFO'!#REF!</f>
        <v>#REF!</v>
      </c>
      <c r="K504" s="140" t="e">
        <f>'SCREENING INFO'!#REF!</f>
        <v>#REF!</v>
      </c>
      <c r="L504" s="222" t="e">
        <f>'SCREENING INFO'!#REF!</f>
        <v>#REF!</v>
      </c>
      <c r="M504" s="221" t="e">
        <f>'SCREENING INFO'!#REF!</f>
        <v>#REF!</v>
      </c>
      <c r="N504" s="223" t="e">
        <f>'SCREENING INFO'!#REF!</f>
        <v>#REF!</v>
      </c>
      <c r="O504" s="140" t="e">
        <f>'SCREENING INFO'!#REF!</f>
        <v>#REF!</v>
      </c>
      <c r="P504" s="224" t="e">
        <f>'SCREENING INFO'!#REF!</f>
        <v>#REF!</v>
      </c>
      <c r="Q504" s="242" t="e">
        <f>'SCREENING INFO'!#REF!</f>
        <v>#REF!</v>
      </c>
      <c r="R504" s="225" t="e">
        <f>'SCREENING INFO'!#REF!</f>
        <v>#REF!</v>
      </c>
      <c r="S504" s="140" t="e">
        <f>'SCREENING INFO'!#REF!</f>
        <v>#REF!</v>
      </c>
      <c r="T504" s="206" t="e">
        <f>'SCREENING INFO'!#REF!</f>
        <v>#REF!</v>
      </c>
      <c r="U504" s="138" t="e">
        <f>'SCREENING INFO'!#REF!</f>
        <v>#REF!</v>
      </c>
      <c r="V504" s="199" t="e">
        <f>'SCREENING INFO'!#REF!</f>
        <v>#REF!</v>
      </c>
      <c r="W504" s="132" t="e">
        <f>'SCREENING INFO'!#REF!</f>
        <v>#REF!</v>
      </c>
      <c r="X504" s="132" t="e">
        <f>'SCREENING INFO'!#REF!</f>
        <v>#REF!</v>
      </c>
      <c r="Y504" s="132" t="e">
        <f>'SCREENING INFO'!#REF!</f>
        <v>#REF!</v>
      </c>
      <c r="Z504" s="132" t="e">
        <f>'SCREENING INFO'!#REF!</f>
        <v>#REF!</v>
      </c>
      <c r="AA504" s="201" t="e">
        <f>'SCREENING INFO'!#REF!</f>
        <v>#REF!</v>
      </c>
      <c r="AB504" s="202" t="e">
        <f>'SCREENING INFO'!#REF!</f>
        <v>#REF!</v>
      </c>
      <c r="AC504" s="132" t="e">
        <f>'SCREENING INFO'!#REF!</f>
        <v>#REF!</v>
      </c>
      <c r="AD504" s="201" t="e">
        <f>'SCREENING INFO'!#REF!</f>
        <v>#REF!</v>
      </c>
      <c r="AE504" s="132" t="e">
        <f>'SCREENING INFO'!#REF!</f>
        <v>#REF!</v>
      </c>
      <c r="AF504" s="132" t="e">
        <f>'SCREENING INFO'!#REF!</f>
        <v>#REF!</v>
      </c>
      <c r="AG504" s="132" t="e">
        <f>'SCREENING INFO'!#REF!</f>
        <v>#REF!</v>
      </c>
      <c r="AH504" s="132" t="e">
        <f>'SCREENING INFO'!#REF!</f>
        <v>#REF!</v>
      </c>
      <c r="AI504" s="132" t="e">
        <f>'SCREENING INFO'!#REF!</f>
        <v>#REF!</v>
      </c>
      <c r="AJ504" s="132" t="e">
        <f>'SCREENING INFO'!#REF!</f>
        <v>#REF!</v>
      </c>
    </row>
    <row r="505" spans="1:36" s="25" customFormat="1" hidden="1">
      <c r="A505" s="106" t="e">
        <f>'SCREENING INFO'!#REF!</f>
        <v>#REF!</v>
      </c>
      <c r="B505" s="106" t="e">
        <f>'SCREENING INFO'!#REF!</f>
        <v>#REF!</v>
      </c>
      <c r="C505" s="106" t="e">
        <f>'SCREENING INFO'!#REF!</f>
        <v>#REF!</v>
      </c>
      <c r="D505" s="116" t="e">
        <f>'SCREENING INFO'!#REF!</f>
        <v>#REF!</v>
      </c>
      <c r="E505" s="200" t="e">
        <f>'SCREENING INFO'!#REF!</f>
        <v>#REF!</v>
      </c>
      <c r="F505" s="232" t="e">
        <f>'SCREENING INFO'!#REF!</f>
        <v>#REF!</v>
      </c>
      <c r="G505" s="132" t="e">
        <f>'SCREENING INFO'!#REF!</f>
        <v>#REF!</v>
      </c>
      <c r="H505" s="138" t="e">
        <f>'SCREENING INFO'!#REF!</f>
        <v>#REF!</v>
      </c>
      <c r="I505" s="138" t="e">
        <f>'SCREENING INFO'!#REF!</f>
        <v>#REF!</v>
      </c>
      <c r="J505" s="140" t="e">
        <f>'SCREENING INFO'!#REF!</f>
        <v>#REF!</v>
      </c>
      <c r="K505" s="140" t="e">
        <f>'SCREENING INFO'!#REF!</f>
        <v>#REF!</v>
      </c>
      <c r="L505" s="222" t="e">
        <f>'SCREENING INFO'!#REF!</f>
        <v>#REF!</v>
      </c>
      <c r="M505" s="221" t="e">
        <f>'SCREENING INFO'!#REF!</f>
        <v>#REF!</v>
      </c>
      <c r="N505" s="223" t="e">
        <f>'SCREENING INFO'!#REF!</f>
        <v>#REF!</v>
      </c>
      <c r="O505" s="140" t="e">
        <f>'SCREENING INFO'!#REF!</f>
        <v>#REF!</v>
      </c>
      <c r="P505" s="224" t="e">
        <f>'SCREENING INFO'!#REF!</f>
        <v>#REF!</v>
      </c>
      <c r="Q505" s="242" t="e">
        <f>'SCREENING INFO'!#REF!</f>
        <v>#REF!</v>
      </c>
      <c r="R505" s="225" t="e">
        <f>'SCREENING INFO'!#REF!</f>
        <v>#REF!</v>
      </c>
      <c r="S505" s="140" t="e">
        <f>'SCREENING INFO'!#REF!</f>
        <v>#REF!</v>
      </c>
      <c r="T505" s="206" t="e">
        <f>'SCREENING INFO'!#REF!</f>
        <v>#REF!</v>
      </c>
      <c r="U505" s="138" t="e">
        <f>'SCREENING INFO'!#REF!</f>
        <v>#REF!</v>
      </c>
      <c r="V505" s="138" t="e">
        <f>'SCREENING INFO'!#REF!</f>
        <v>#REF!</v>
      </c>
      <c r="W505" s="138" t="e">
        <f>'SCREENING INFO'!#REF!</f>
        <v>#REF!</v>
      </c>
      <c r="X505" s="138" t="e">
        <f>'SCREENING INFO'!#REF!</f>
        <v>#REF!</v>
      </c>
      <c r="Y505" s="138" t="e">
        <f>'SCREENING INFO'!#REF!</f>
        <v>#REF!</v>
      </c>
      <c r="Z505" s="138" t="e">
        <f>'SCREENING INFO'!#REF!</f>
        <v>#REF!</v>
      </c>
      <c r="AA505" s="201" t="e">
        <f>'SCREENING INFO'!#REF!</f>
        <v>#REF!</v>
      </c>
      <c r="AB505" s="207" t="e">
        <f>'SCREENING INFO'!#REF!</f>
        <v>#REF!</v>
      </c>
      <c r="AC505" s="138" t="e">
        <f>'SCREENING INFO'!#REF!</f>
        <v>#REF!</v>
      </c>
      <c r="AD505" s="138" t="e">
        <f>'SCREENING INFO'!#REF!</f>
        <v>#REF!</v>
      </c>
      <c r="AE505" s="138" t="e">
        <f>'SCREENING INFO'!#REF!</f>
        <v>#REF!</v>
      </c>
      <c r="AF505" s="138" t="e">
        <f>'SCREENING INFO'!#REF!</f>
        <v>#REF!</v>
      </c>
      <c r="AG505" s="138" t="e">
        <f>'SCREENING INFO'!#REF!</f>
        <v>#REF!</v>
      </c>
      <c r="AH505" s="138" t="e">
        <f>'SCREENING INFO'!#REF!</f>
        <v>#REF!</v>
      </c>
      <c r="AI505" s="138" t="e">
        <f>'SCREENING INFO'!#REF!</f>
        <v>#REF!</v>
      </c>
      <c r="AJ505" s="138" t="e">
        <f>'SCREENING INFO'!#REF!</f>
        <v>#REF!</v>
      </c>
    </row>
    <row r="506" spans="1:36" s="25" customFormat="1" hidden="1">
      <c r="A506" s="106" t="e">
        <f>'SCREENING INFO'!#REF!</f>
        <v>#REF!</v>
      </c>
      <c r="B506" s="106" t="e">
        <f>'SCREENING INFO'!#REF!</f>
        <v>#REF!</v>
      </c>
      <c r="C506" s="106" t="e">
        <f>'SCREENING INFO'!#REF!</f>
        <v>#REF!</v>
      </c>
      <c r="D506" s="116" t="e">
        <f>'SCREENING INFO'!#REF!</f>
        <v>#REF!</v>
      </c>
      <c r="E506" s="200" t="e">
        <f>'SCREENING INFO'!#REF!</f>
        <v>#REF!</v>
      </c>
      <c r="F506" s="232" t="e">
        <f>'SCREENING INFO'!#REF!</f>
        <v>#REF!</v>
      </c>
      <c r="G506" s="132" t="e">
        <f>'SCREENING INFO'!#REF!</f>
        <v>#REF!</v>
      </c>
      <c r="H506" s="138" t="e">
        <f>'SCREENING INFO'!#REF!</f>
        <v>#REF!</v>
      </c>
      <c r="I506" s="138" t="e">
        <f>'SCREENING INFO'!#REF!</f>
        <v>#REF!</v>
      </c>
      <c r="J506" s="140" t="e">
        <f>'SCREENING INFO'!#REF!</f>
        <v>#REF!</v>
      </c>
      <c r="K506" s="140" t="e">
        <f>'SCREENING INFO'!#REF!</f>
        <v>#REF!</v>
      </c>
      <c r="L506" s="243" t="e">
        <f>'SCREENING INFO'!#REF!</f>
        <v>#REF!</v>
      </c>
      <c r="M506" s="221" t="e">
        <f>'SCREENING INFO'!#REF!</f>
        <v>#REF!</v>
      </c>
      <c r="N506" s="223" t="e">
        <f>'SCREENING INFO'!#REF!</f>
        <v>#REF!</v>
      </c>
      <c r="O506" s="140" t="e">
        <f>'SCREENING INFO'!#REF!</f>
        <v>#REF!</v>
      </c>
      <c r="P506" s="224" t="e">
        <f>'SCREENING INFO'!#REF!</f>
        <v>#REF!</v>
      </c>
      <c r="Q506" s="242" t="e">
        <f>'SCREENING INFO'!#REF!</f>
        <v>#REF!</v>
      </c>
      <c r="R506" s="225" t="e">
        <f>'SCREENING INFO'!#REF!</f>
        <v>#REF!</v>
      </c>
      <c r="S506" s="140" t="e">
        <f>'SCREENING INFO'!#REF!</f>
        <v>#REF!</v>
      </c>
      <c r="T506" s="206" t="e">
        <f>'SCREENING INFO'!#REF!</f>
        <v>#REF!</v>
      </c>
      <c r="U506" s="138" t="e">
        <f>'SCREENING INFO'!#REF!</f>
        <v>#REF!</v>
      </c>
      <c r="V506" s="138" t="e">
        <f>'SCREENING INFO'!#REF!</f>
        <v>#REF!</v>
      </c>
      <c r="W506" s="138" t="e">
        <f>'SCREENING INFO'!#REF!</f>
        <v>#REF!</v>
      </c>
      <c r="X506" s="138" t="e">
        <f>'SCREENING INFO'!#REF!</f>
        <v>#REF!</v>
      </c>
      <c r="Y506" s="138" t="e">
        <f>'SCREENING INFO'!#REF!</f>
        <v>#REF!</v>
      </c>
      <c r="Z506" s="138" t="e">
        <f>'SCREENING INFO'!#REF!</f>
        <v>#REF!</v>
      </c>
      <c r="AA506" s="201" t="e">
        <f>'SCREENING INFO'!#REF!</f>
        <v>#REF!</v>
      </c>
      <c r="AB506" s="207" t="e">
        <f>'SCREENING INFO'!#REF!</f>
        <v>#REF!</v>
      </c>
      <c r="AC506" s="138" t="e">
        <f>'SCREENING INFO'!#REF!</f>
        <v>#REF!</v>
      </c>
      <c r="AD506" s="138" t="e">
        <f>'SCREENING INFO'!#REF!</f>
        <v>#REF!</v>
      </c>
      <c r="AE506" s="138" t="e">
        <f>'SCREENING INFO'!#REF!</f>
        <v>#REF!</v>
      </c>
      <c r="AF506" s="138" t="e">
        <f>'SCREENING INFO'!#REF!</f>
        <v>#REF!</v>
      </c>
      <c r="AG506" s="138" t="e">
        <f>'SCREENING INFO'!#REF!</f>
        <v>#REF!</v>
      </c>
      <c r="AH506" s="138" t="e">
        <f>'SCREENING INFO'!#REF!</f>
        <v>#REF!</v>
      </c>
      <c r="AI506" s="138" t="e">
        <f>'SCREENING INFO'!#REF!</f>
        <v>#REF!</v>
      </c>
      <c r="AJ506" s="138" t="e">
        <f>'SCREENING INFO'!#REF!</f>
        <v>#REF!</v>
      </c>
    </row>
    <row r="507" spans="1:36">
      <c r="A507" s="106" t="e">
        <f>'SCREENING INFO'!#REF!</f>
        <v>#REF!</v>
      </c>
      <c r="B507" s="106" t="e">
        <f>'SCREENING INFO'!#REF!</f>
        <v>#REF!</v>
      </c>
      <c r="C507" s="106" t="e">
        <f>'SCREENING INFO'!#REF!</f>
        <v>#REF!</v>
      </c>
      <c r="D507" s="130" t="e">
        <f>'SCREENING INFO'!#REF!</f>
        <v>#REF!</v>
      </c>
      <c r="E507" s="259" t="e">
        <f>'SCREENING INFO'!#REF!</f>
        <v>#REF!</v>
      </c>
      <c r="F507" s="260" t="e">
        <f>'SCREENING INFO'!#REF!</f>
        <v>#REF!</v>
      </c>
      <c r="G507" s="261" t="e">
        <f>'SCREENING INFO'!#REF!</f>
        <v>#REF!</v>
      </c>
      <c r="H507" s="259" t="e">
        <f>'SCREENING INFO'!#REF!</f>
        <v>#REF!</v>
      </c>
      <c r="I507" s="259" t="e">
        <f>'SCREENING INFO'!#REF!</f>
        <v>#REF!</v>
      </c>
      <c r="J507" s="262" t="e">
        <f>'SCREENING INFO'!#REF!</f>
        <v>#REF!</v>
      </c>
      <c r="K507" s="262" t="e">
        <f>'SCREENING INFO'!#REF!</f>
        <v>#REF!</v>
      </c>
      <c r="L507" s="245" t="e">
        <f>'SCREENING INFO'!#REF!</f>
        <v>#REF!</v>
      </c>
      <c r="M507" s="263" t="e">
        <f>'SCREENING INFO'!#REF!</f>
        <v>#REF!</v>
      </c>
      <c r="N507" s="264" t="e">
        <f>'SCREENING INFO'!#REF!</f>
        <v>#REF!</v>
      </c>
      <c r="O507" s="265" t="e">
        <f>'SCREENING INFO'!#REF!</f>
        <v>#REF!</v>
      </c>
      <c r="P507" s="224" t="e">
        <f>'SCREENING INFO'!#REF!</f>
        <v>#REF!</v>
      </c>
      <c r="Q507" s="266" t="e">
        <f>'SCREENING INFO'!#REF!</f>
        <v>#REF!</v>
      </c>
      <c r="R507" s="267" t="e">
        <f>'SCREENING INFO'!#REF!</f>
        <v>#REF!</v>
      </c>
      <c r="S507" s="265" t="e">
        <f>'SCREENING INFO'!#REF!</f>
        <v>#REF!</v>
      </c>
      <c r="T507" s="268" t="e">
        <f>'SCREENING INFO'!#REF!</f>
        <v>#REF!</v>
      </c>
      <c r="U507" s="207" t="e">
        <f>'SCREENING INFO'!#REF!</f>
        <v>#REF!</v>
      </c>
      <c r="V507" s="269" t="e">
        <f>'SCREENING INFO'!#REF!</f>
        <v>#REF!</v>
      </c>
      <c r="W507" s="202" t="e">
        <f>'SCREENING INFO'!#REF!</f>
        <v>#REF!</v>
      </c>
      <c r="X507" s="202" t="e">
        <f>'SCREENING INFO'!#REF!</f>
        <v>#REF!</v>
      </c>
      <c r="Y507" s="202" t="e">
        <f>'SCREENING INFO'!#REF!</f>
        <v>#REF!</v>
      </c>
      <c r="Z507" s="202" t="e">
        <f>'SCREENING INFO'!#REF!</f>
        <v>#REF!</v>
      </c>
      <c r="AA507" s="201" t="e">
        <f>'SCREENING INFO'!#REF!</f>
        <v>#REF!</v>
      </c>
      <c r="AB507" s="202" t="e">
        <f>'SCREENING INFO'!#REF!</f>
        <v>#REF!</v>
      </c>
      <c r="AC507" s="202" t="e">
        <f>'SCREENING INFO'!#REF!</f>
        <v>#REF!</v>
      </c>
      <c r="AD507" s="201" t="e">
        <f>'SCREENING INFO'!#REF!</f>
        <v>#REF!</v>
      </c>
      <c r="AE507" s="202" t="e">
        <f>'SCREENING INFO'!#REF!</f>
        <v>#REF!</v>
      </c>
      <c r="AF507" s="202" t="e">
        <f>'SCREENING INFO'!#REF!</f>
        <v>#REF!</v>
      </c>
      <c r="AG507" s="202" t="e">
        <f>'SCREENING INFO'!#REF!</f>
        <v>#REF!</v>
      </c>
      <c r="AH507" s="202" t="e">
        <f>'SCREENING INFO'!#REF!</f>
        <v>#REF!</v>
      </c>
      <c r="AI507" s="202" t="e">
        <f>'SCREENING INFO'!#REF!</f>
        <v>#REF!</v>
      </c>
      <c r="AJ507" s="202" t="e">
        <f>'SCREENING INFO'!#REF!</f>
        <v>#REF!</v>
      </c>
    </row>
    <row r="508" spans="1:36">
      <c r="A508" s="106" t="e">
        <f>'SCREENING INFO'!#REF!</f>
        <v>#REF!</v>
      </c>
      <c r="B508" s="106" t="e">
        <f>'SCREENING INFO'!#REF!</f>
        <v>#REF!</v>
      </c>
      <c r="C508" s="106" t="e">
        <f>'SCREENING INFO'!#REF!</f>
        <v>#REF!</v>
      </c>
      <c r="D508" s="130" t="e">
        <f>'SCREENING INFO'!#REF!</f>
        <v>#REF!</v>
      </c>
      <c r="E508" s="259" t="e">
        <f>'SCREENING INFO'!#REF!</f>
        <v>#REF!</v>
      </c>
      <c r="F508" s="260" t="e">
        <f>'SCREENING INFO'!#REF!</f>
        <v>#REF!</v>
      </c>
      <c r="G508" s="261" t="e">
        <f>'SCREENING INFO'!#REF!</f>
        <v>#REF!</v>
      </c>
      <c r="H508" s="259" t="e">
        <f>'SCREENING INFO'!#REF!</f>
        <v>#REF!</v>
      </c>
      <c r="I508" s="259" t="e">
        <f>'SCREENING INFO'!#REF!</f>
        <v>#REF!</v>
      </c>
      <c r="J508" s="262" t="e">
        <f>'SCREENING INFO'!#REF!</f>
        <v>#REF!</v>
      </c>
      <c r="K508" s="262" t="e">
        <f>'SCREENING INFO'!#REF!</f>
        <v>#REF!</v>
      </c>
      <c r="L508" s="245" t="e">
        <f>'SCREENING INFO'!#REF!</f>
        <v>#REF!</v>
      </c>
      <c r="M508" s="263" t="e">
        <f>'SCREENING INFO'!#REF!</f>
        <v>#REF!</v>
      </c>
      <c r="N508" s="264" t="e">
        <f>'SCREENING INFO'!#REF!</f>
        <v>#REF!</v>
      </c>
      <c r="O508" s="265" t="e">
        <f>'SCREENING INFO'!#REF!</f>
        <v>#REF!</v>
      </c>
      <c r="P508" s="224" t="e">
        <f>'SCREENING INFO'!#REF!</f>
        <v>#REF!</v>
      </c>
      <c r="Q508" s="266" t="e">
        <f>'SCREENING INFO'!#REF!</f>
        <v>#REF!</v>
      </c>
      <c r="R508" s="267" t="e">
        <f>'SCREENING INFO'!#REF!</f>
        <v>#REF!</v>
      </c>
      <c r="S508" s="265" t="e">
        <f>'SCREENING INFO'!#REF!</f>
        <v>#REF!</v>
      </c>
      <c r="T508" s="268" t="e">
        <f>'SCREENING INFO'!#REF!</f>
        <v>#REF!</v>
      </c>
      <c r="U508" s="207" t="e">
        <f>'SCREENING INFO'!#REF!</f>
        <v>#REF!</v>
      </c>
      <c r="V508" s="269" t="e">
        <f>'SCREENING INFO'!#REF!</f>
        <v>#REF!</v>
      </c>
      <c r="W508" s="202" t="e">
        <f>'SCREENING INFO'!#REF!</f>
        <v>#REF!</v>
      </c>
      <c r="X508" s="202" t="e">
        <f>'SCREENING INFO'!#REF!</f>
        <v>#REF!</v>
      </c>
      <c r="Y508" s="202" t="e">
        <f>'SCREENING INFO'!#REF!</f>
        <v>#REF!</v>
      </c>
      <c r="Z508" s="202" t="e">
        <f>'SCREENING INFO'!#REF!</f>
        <v>#REF!</v>
      </c>
      <c r="AA508" s="201" t="e">
        <f>'SCREENING INFO'!#REF!</f>
        <v>#REF!</v>
      </c>
      <c r="AB508" s="202" t="e">
        <f>'SCREENING INFO'!#REF!</f>
        <v>#REF!</v>
      </c>
      <c r="AC508" s="202" t="e">
        <f>'SCREENING INFO'!#REF!</f>
        <v>#REF!</v>
      </c>
      <c r="AD508" s="201" t="e">
        <f>'SCREENING INFO'!#REF!</f>
        <v>#REF!</v>
      </c>
      <c r="AE508" s="202" t="e">
        <f>'SCREENING INFO'!#REF!</f>
        <v>#REF!</v>
      </c>
      <c r="AF508" s="202" t="e">
        <f>'SCREENING INFO'!#REF!</f>
        <v>#REF!</v>
      </c>
      <c r="AG508" s="202" t="e">
        <f>'SCREENING INFO'!#REF!</f>
        <v>#REF!</v>
      </c>
      <c r="AH508" s="202" t="e">
        <f>'SCREENING INFO'!#REF!</f>
        <v>#REF!</v>
      </c>
      <c r="AI508" s="202" t="e">
        <f>'SCREENING INFO'!#REF!</f>
        <v>#REF!</v>
      </c>
      <c r="AJ508" s="202" t="e">
        <f>'SCREENING INFO'!#REF!</f>
        <v>#REF!</v>
      </c>
    </row>
    <row r="509" spans="1:36">
      <c r="A509" s="106" t="e">
        <f>'SCREENING INFO'!#REF!</f>
        <v>#REF!</v>
      </c>
      <c r="B509" s="106" t="e">
        <f>'SCREENING INFO'!#REF!</f>
        <v>#REF!</v>
      </c>
      <c r="C509" s="106" t="e">
        <f>'SCREENING INFO'!#REF!</f>
        <v>#REF!</v>
      </c>
      <c r="D509" s="130" t="e">
        <f>'SCREENING INFO'!#REF!</f>
        <v>#REF!</v>
      </c>
      <c r="E509" s="259" t="e">
        <f>'SCREENING INFO'!#REF!</f>
        <v>#REF!</v>
      </c>
      <c r="F509" s="260" t="e">
        <f>'SCREENING INFO'!#REF!</f>
        <v>#REF!</v>
      </c>
      <c r="G509" s="261" t="e">
        <f>'SCREENING INFO'!#REF!</f>
        <v>#REF!</v>
      </c>
      <c r="H509" s="259" t="e">
        <f>'SCREENING INFO'!#REF!</f>
        <v>#REF!</v>
      </c>
      <c r="I509" s="259" t="e">
        <f>'SCREENING INFO'!#REF!</f>
        <v>#REF!</v>
      </c>
      <c r="J509" s="262" t="e">
        <f>'SCREENING INFO'!#REF!</f>
        <v>#REF!</v>
      </c>
      <c r="K509" s="262" t="e">
        <f>'SCREENING INFO'!#REF!</f>
        <v>#REF!</v>
      </c>
      <c r="L509" s="245" t="e">
        <f>'SCREENING INFO'!#REF!</f>
        <v>#REF!</v>
      </c>
      <c r="M509" s="263" t="e">
        <f>'SCREENING INFO'!#REF!</f>
        <v>#REF!</v>
      </c>
      <c r="N509" s="264" t="e">
        <f>'SCREENING INFO'!#REF!</f>
        <v>#REF!</v>
      </c>
      <c r="O509" s="265" t="e">
        <f>'SCREENING INFO'!#REF!</f>
        <v>#REF!</v>
      </c>
      <c r="P509" s="224" t="e">
        <f>'SCREENING INFO'!#REF!</f>
        <v>#REF!</v>
      </c>
      <c r="Q509" s="266" t="e">
        <f>'SCREENING INFO'!#REF!</f>
        <v>#REF!</v>
      </c>
      <c r="R509" s="267" t="e">
        <f>'SCREENING INFO'!#REF!</f>
        <v>#REF!</v>
      </c>
      <c r="S509" s="265" t="e">
        <f>'SCREENING INFO'!#REF!</f>
        <v>#REF!</v>
      </c>
      <c r="T509" s="268" t="e">
        <f>'SCREENING INFO'!#REF!</f>
        <v>#REF!</v>
      </c>
      <c r="U509" s="207" t="e">
        <f>'SCREENING INFO'!#REF!</f>
        <v>#REF!</v>
      </c>
      <c r="V509" s="269" t="e">
        <f>'SCREENING INFO'!#REF!</f>
        <v>#REF!</v>
      </c>
      <c r="W509" s="202" t="e">
        <f>'SCREENING INFO'!#REF!</f>
        <v>#REF!</v>
      </c>
      <c r="X509" s="202" t="e">
        <f>'SCREENING INFO'!#REF!</f>
        <v>#REF!</v>
      </c>
      <c r="Y509" s="202" t="e">
        <f>'SCREENING INFO'!#REF!</f>
        <v>#REF!</v>
      </c>
      <c r="Z509" s="202" t="e">
        <f>'SCREENING INFO'!#REF!</f>
        <v>#REF!</v>
      </c>
      <c r="AA509" s="201" t="e">
        <f>'SCREENING INFO'!#REF!</f>
        <v>#REF!</v>
      </c>
      <c r="AB509" s="202" t="e">
        <f>'SCREENING INFO'!#REF!</f>
        <v>#REF!</v>
      </c>
      <c r="AC509" s="202" t="e">
        <f>'SCREENING INFO'!#REF!</f>
        <v>#REF!</v>
      </c>
      <c r="AD509" s="201" t="e">
        <f>'SCREENING INFO'!#REF!</f>
        <v>#REF!</v>
      </c>
      <c r="AE509" s="202" t="e">
        <f>'SCREENING INFO'!#REF!</f>
        <v>#REF!</v>
      </c>
      <c r="AF509" s="202" t="e">
        <f>'SCREENING INFO'!#REF!</f>
        <v>#REF!</v>
      </c>
      <c r="AG509" s="202" t="e">
        <f>'SCREENING INFO'!#REF!</f>
        <v>#REF!</v>
      </c>
      <c r="AH509" s="202" t="e">
        <f>'SCREENING INFO'!#REF!</f>
        <v>#REF!</v>
      </c>
      <c r="AI509" s="202" t="e">
        <f>'SCREENING INFO'!#REF!</f>
        <v>#REF!</v>
      </c>
      <c r="AJ509" s="202" t="e">
        <f>'SCREENING INFO'!#REF!</f>
        <v>#REF!</v>
      </c>
    </row>
    <row r="510" spans="1:36">
      <c r="A510" s="106" t="e">
        <f>'SCREENING INFO'!#REF!</f>
        <v>#REF!</v>
      </c>
      <c r="B510" s="106" t="e">
        <f>'SCREENING INFO'!#REF!</f>
        <v>#REF!</v>
      </c>
      <c r="C510" s="106" t="e">
        <f>'SCREENING INFO'!#REF!</f>
        <v>#REF!</v>
      </c>
      <c r="D510" s="130" t="e">
        <f>'SCREENING INFO'!#REF!</f>
        <v>#REF!</v>
      </c>
      <c r="E510" s="259" t="e">
        <f>'SCREENING INFO'!#REF!</f>
        <v>#REF!</v>
      </c>
      <c r="F510" s="260" t="e">
        <f>'SCREENING INFO'!#REF!</f>
        <v>#REF!</v>
      </c>
      <c r="G510" s="261" t="e">
        <f>'SCREENING INFO'!#REF!</f>
        <v>#REF!</v>
      </c>
      <c r="H510" s="259" t="e">
        <f>'SCREENING INFO'!#REF!</f>
        <v>#REF!</v>
      </c>
      <c r="I510" s="259" t="e">
        <f>'SCREENING INFO'!#REF!</f>
        <v>#REF!</v>
      </c>
      <c r="J510" s="262" t="e">
        <f>'SCREENING INFO'!#REF!</f>
        <v>#REF!</v>
      </c>
      <c r="K510" s="262" t="e">
        <f>'SCREENING INFO'!#REF!</f>
        <v>#REF!</v>
      </c>
      <c r="L510" s="245" t="e">
        <f>'SCREENING INFO'!#REF!</f>
        <v>#REF!</v>
      </c>
      <c r="M510" s="263" t="e">
        <f>'SCREENING INFO'!#REF!</f>
        <v>#REF!</v>
      </c>
      <c r="N510" s="264" t="e">
        <f>'SCREENING INFO'!#REF!</f>
        <v>#REF!</v>
      </c>
      <c r="O510" s="265" t="e">
        <f>'SCREENING INFO'!#REF!</f>
        <v>#REF!</v>
      </c>
      <c r="P510" s="224" t="e">
        <f>'SCREENING INFO'!#REF!</f>
        <v>#REF!</v>
      </c>
      <c r="Q510" s="266" t="e">
        <f>'SCREENING INFO'!#REF!</f>
        <v>#REF!</v>
      </c>
      <c r="R510" s="267" t="e">
        <f>'SCREENING INFO'!#REF!</f>
        <v>#REF!</v>
      </c>
      <c r="S510" s="265" t="e">
        <f>'SCREENING INFO'!#REF!</f>
        <v>#REF!</v>
      </c>
      <c r="T510" s="268" t="e">
        <f>'SCREENING INFO'!#REF!</f>
        <v>#REF!</v>
      </c>
      <c r="U510" s="207" t="e">
        <f>'SCREENING INFO'!#REF!</f>
        <v>#REF!</v>
      </c>
      <c r="V510" s="269" t="e">
        <f>'SCREENING INFO'!#REF!</f>
        <v>#REF!</v>
      </c>
      <c r="W510" s="202" t="e">
        <f>'SCREENING INFO'!#REF!</f>
        <v>#REF!</v>
      </c>
      <c r="X510" s="202" t="e">
        <f>'SCREENING INFO'!#REF!</f>
        <v>#REF!</v>
      </c>
      <c r="Y510" s="202" t="e">
        <f>'SCREENING INFO'!#REF!</f>
        <v>#REF!</v>
      </c>
      <c r="Z510" s="202" t="e">
        <f>'SCREENING INFO'!#REF!</f>
        <v>#REF!</v>
      </c>
      <c r="AA510" s="201" t="e">
        <f>'SCREENING INFO'!#REF!</f>
        <v>#REF!</v>
      </c>
      <c r="AB510" s="202" t="e">
        <f>'SCREENING INFO'!#REF!</f>
        <v>#REF!</v>
      </c>
      <c r="AC510" s="202" t="e">
        <f>'SCREENING INFO'!#REF!</f>
        <v>#REF!</v>
      </c>
      <c r="AD510" s="201" t="e">
        <f>'SCREENING INFO'!#REF!</f>
        <v>#REF!</v>
      </c>
      <c r="AE510" s="202" t="e">
        <f>'SCREENING INFO'!#REF!</f>
        <v>#REF!</v>
      </c>
      <c r="AF510" s="202" t="e">
        <f>'SCREENING INFO'!#REF!</f>
        <v>#REF!</v>
      </c>
      <c r="AG510" s="202" t="e">
        <f>'SCREENING INFO'!#REF!</f>
        <v>#REF!</v>
      </c>
      <c r="AH510" s="202" t="e">
        <f>'SCREENING INFO'!#REF!</f>
        <v>#REF!</v>
      </c>
      <c r="AI510" s="202" t="e">
        <f>'SCREENING INFO'!#REF!</f>
        <v>#REF!</v>
      </c>
      <c r="AJ510" s="202" t="e">
        <f>'SCREENING INFO'!#REF!</f>
        <v>#REF!</v>
      </c>
    </row>
    <row r="511" spans="1:36" hidden="1">
      <c r="A511" s="106" t="e">
        <f>'SCREENING INFO'!#REF!</f>
        <v>#REF!</v>
      </c>
      <c r="B511" s="106" t="e">
        <f>'SCREENING INFO'!#REF!</f>
        <v>#REF!</v>
      </c>
      <c r="C511" s="106" t="e">
        <f>'SCREENING INFO'!#REF!</f>
        <v>#REF!</v>
      </c>
      <c r="D511" s="130" t="e">
        <f>'SCREENING INFO'!#REF!</f>
        <v>#REF!</v>
      </c>
      <c r="E511" s="259" t="e">
        <f>'SCREENING INFO'!#REF!</f>
        <v>#REF!</v>
      </c>
      <c r="F511" s="260" t="e">
        <f>'SCREENING INFO'!#REF!</f>
        <v>#REF!</v>
      </c>
      <c r="G511" s="261" t="e">
        <f>'SCREENING INFO'!#REF!</f>
        <v>#REF!</v>
      </c>
      <c r="H511" s="259" t="e">
        <f>'SCREENING INFO'!#REF!</f>
        <v>#REF!</v>
      </c>
      <c r="I511" s="259" t="e">
        <f>'SCREENING INFO'!#REF!</f>
        <v>#REF!</v>
      </c>
      <c r="J511" s="262" t="e">
        <f>'SCREENING INFO'!#REF!</f>
        <v>#REF!</v>
      </c>
      <c r="K511" s="262" t="e">
        <f>'SCREENING INFO'!#REF!</f>
        <v>#REF!</v>
      </c>
      <c r="L511" s="245" t="e">
        <f>'SCREENING INFO'!#REF!</f>
        <v>#REF!</v>
      </c>
      <c r="M511" s="263" t="e">
        <f>'SCREENING INFO'!#REF!</f>
        <v>#REF!</v>
      </c>
      <c r="N511" s="264" t="e">
        <f>'SCREENING INFO'!#REF!</f>
        <v>#REF!</v>
      </c>
      <c r="O511" s="265" t="e">
        <f>'SCREENING INFO'!#REF!</f>
        <v>#REF!</v>
      </c>
      <c r="P511" s="224" t="e">
        <f>'SCREENING INFO'!#REF!</f>
        <v>#REF!</v>
      </c>
      <c r="Q511" s="266" t="e">
        <f>'SCREENING INFO'!#REF!</f>
        <v>#REF!</v>
      </c>
      <c r="R511" s="267" t="e">
        <f>'SCREENING INFO'!#REF!</f>
        <v>#REF!</v>
      </c>
      <c r="S511" s="265" t="e">
        <f>'SCREENING INFO'!#REF!</f>
        <v>#REF!</v>
      </c>
      <c r="T511" s="268" t="e">
        <f>'SCREENING INFO'!#REF!</f>
        <v>#REF!</v>
      </c>
      <c r="U511" s="207" t="e">
        <f>'SCREENING INFO'!#REF!</f>
        <v>#REF!</v>
      </c>
      <c r="V511" s="202" t="e">
        <f>'SCREENING INFO'!#REF!</f>
        <v>#REF!</v>
      </c>
      <c r="W511" s="202" t="e">
        <f>'SCREENING INFO'!#REF!</f>
        <v>#REF!</v>
      </c>
      <c r="X511" s="202" t="e">
        <f>'SCREENING INFO'!#REF!</f>
        <v>#REF!</v>
      </c>
      <c r="Y511" s="202" t="e">
        <f>'SCREENING INFO'!#REF!</f>
        <v>#REF!</v>
      </c>
      <c r="Z511" s="202" t="e">
        <f>'SCREENING INFO'!#REF!</f>
        <v>#REF!</v>
      </c>
      <c r="AA511" s="201" t="e">
        <f>'SCREENING INFO'!#REF!</f>
        <v>#REF!</v>
      </c>
      <c r="AB511" s="202" t="e">
        <f>'SCREENING INFO'!#REF!</f>
        <v>#REF!</v>
      </c>
      <c r="AC511" s="202" t="e">
        <f>'SCREENING INFO'!#REF!</f>
        <v>#REF!</v>
      </c>
      <c r="AD511" s="201" t="e">
        <f>'SCREENING INFO'!#REF!</f>
        <v>#REF!</v>
      </c>
      <c r="AE511" s="202" t="e">
        <f>'SCREENING INFO'!#REF!</f>
        <v>#REF!</v>
      </c>
      <c r="AF511" s="202" t="e">
        <f>'SCREENING INFO'!#REF!</f>
        <v>#REF!</v>
      </c>
      <c r="AG511" s="202" t="e">
        <f>'SCREENING INFO'!#REF!</f>
        <v>#REF!</v>
      </c>
      <c r="AH511" s="202" t="e">
        <f>'SCREENING INFO'!#REF!</f>
        <v>#REF!</v>
      </c>
      <c r="AI511" s="202" t="e">
        <f>'SCREENING INFO'!#REF!</f>
        <v>#REF!</v>
      </c>
      <c r="AJ511" s="202" t="e">
        <f>'SCREENING INFO'!#REF!</f>
        <v>#REF!</v>
      </c>
    </row>
    <row r="512" spans="1:36" hidden="1">
      <c r="A512" s="106" t="e">
        <f>'SCREENING INFO'!#REF!</f>
        <v>#REF!</v>
      </c>
      <c r="B512" s="106" t="e">
        <f>'SCREENING INFO'!#REF!</f>
        <v>#REF!</v>
      </c>
      <c r="C512" s="106" t="e">
        <f>'SCREENING INFO'!#REF!</f>
        <v>#REF!</v>
      </c>
      <c r="D512" s="130" t="e">
        <f>'SCREENING INFO'!#REF!</f>
        <v>#REF!</v>
      </c>
      <c r="E512" s="259" t="e">
        <f>'SCREENING INFO'!#REF!</f>
        <v>#REF!</v>
      </c>
      <c r="F512" s="260" t="e">
        <f>'SCREENING INFO'!#REF!</f>
        <v>#REF!</v>
      </c>
      <c r="G512" s="261" t="e">
        <f>'SCREENING INFO'!#REF!</f>
        <v>#REF!</v>
      </c>
      <c r="H512" s="259" t="e">
        <f>'SCREENING INFO'!#REF!</f>
        <v>#REF!</v>
      </c>
      <c r="I512" s="259" t="e">
        <f>'SCREENING INFO'!#REF!</f>
        <v>#REF!</v>
      </c>
      <c r="J512" s="262" t="e">
        <f>'SCREENING INFO'!#REF!</f>
        <v>#REF!</v>
      </c>
      <c r="K512" s="262" t="e">
        <f>'SCREENING INFO'!#REF!</f>
        <v>#REF!</v>
      </c>
      <c r="L512" s="245" t="e">
        <f>'SCREENING INFO'!#REF!</f>
        <v>#REF!</v>
      </c>
      <c r="M512" s="263" t="e">
        <f>'SCREENING INFO'!#REF!</f>
        <v>#REF!</v>
      </c>
      <c r="N512" s="264" t="e">
        <f>'SCREENING INFO'!#REF!</f>
        <v>#REF!</v>
      </c>
      <c r="O512" s="265" t="e">
        <f>'SCREENING INFO'!#REF!</f>
        <v>#REF!</v>
      </c>
      <c r="P512" s="224" t="e">
        <f>'SCREENING INFO'!#REF!</f>
        <v>#REF!</v>
      </c>
      <c r="Q512" s="266" t="e">
        <f>'SCREENING INFO'!#REF!</f>
        <v>#REF!</v>
      </c>
      <c r="R512" s="267" t="e">
        <f>'SCREENING INFO'!#REF!</f>
        <v>#REF!</v>
      </c>
      <c r="S512" s="265" t="e">
        <f>'SCREENING INFO'!#REF!</f>
        <v>#REF!</v>
      </c>
      <c r="T512" s="268" t="e">
        <f>'SCREENING INFO'!#REF!</f>
        <v>#REF!</v>
      </c>
      <c r="U512" s="207" t="e">
        <f>'SCREENING INFO'!#REF!</f>
        <v>#REF!</v>
      </c>
      <c r="V512" s="269" t="e">
        <f>'SCREENING INFO'!#REF!</f>
        <v>#REF!</v>
      </c>
      <c r="W512" s="202" t="e">
        <f>'SCREENING INFO'!#REF!</f>
        <v>#REF!</v>
      </c>
      <c r="X512" s="202" t="e">
        <f>'SCREENING INFO'!#REF!</f>
        <v>#REF!</v>
      </c>
      <c r="Y512" s="202" t="e">
        <f>'SCREENING INFO'!#REF!</f>
        <v>#REF!</v>
      </c>
      <c r="Z512" s="202" t="e">
        <f>'SCREENING INFO'!#REF!</f>
        <v>#REF!</v>
      </c>
      <c r="AA512" s="201" t="e">
        <f>'SCREENING INFO'!#REF!</f>
        <v>#REF!</v>
      </c>
      <c r="AB512" s="202" t="e">
        <f>'SCREENING INFO'!#REF!</f>
        <v>#REF!</v>
      </c>
      <c r="AC512" s="202" t="e">
        <f>'SCREENING INFO'!#REF!</f>
        <v>#REF!</v>
      </c>
      <c r="AD512" s="201" t="e">
        <f>'SCREENING INFO'!#REF!</f>
        <v>#REF!</v>
      </c>
      <c r="AE512" s="202" t="e">
        <f>'SCREENING INFO'!#REF!</f>
        <v>#REF!</v>
      </c>
      <c r="AF512" s="202" t="e">
        <f>'SCREENING INFO'!#REF!</f>
        <v>#REF!</v>
      </c>
      <c r="AG512" s="202" t="e">
        <f>'SCREENING INFO'!#REF!</f>
        <v>#REF!</v>
      </c>
      <c r="AH512" s="202" t="e">
        <f>'SCREENING INFO'!#REF!</f>
        <v>#REF!</v>
      </c>
      <c r="AI512" s="202" t="e">
        <f>'SCREENING INFO'!#REF!</f>
        <v>#REF!</v>
      </c>
      <c r="AJ512" s="202" t="e">
        <f>'SCREENING INFO'!#REF!</f>
        <v>#REF!</v>
      </c>
    </row>
    <row r="513" spans="1:36" hidden="1">
      <c r="A513" s="106" t="e">
        <f>'SCREENING INFO'!#REF!</f>
        <v>#REF!</v>
      </c>
      <c r="B513" s="106" t="e">
        <f>'SCREENING INFO'!#REF!</f>
        <v>#REF!</v>
      </c>
      <c r="C513" s="106" t="e">
        <f>'SCREENING INFO'!#REF!</f>
        <v>#REF!</v>
      </c>
      <c r="D513" s="130" t="e">
        <f>'SCREENING INFO'!#REF!</f>
        <v>#REF!</v>
      </c>
      <c r="E513" s="259" t="e">
        <f>'SCREENING INFO'!#REF!</f>
        <v>#REF!</v>
      </c>
      <c r="F513" s="260" t="e">
        <f>'SCREENING INFO'!#REF!</f>
        <v>#REF!</v>
      </c>
      <c r="G513" s="261" t="e">
        <f>'SCREENING INFO'!#REF!</f>
        <v>#REF!</v>
      </c>
      <c r="H513" s="259" t="e">
        <f>'SCREENING INFO'!#REF!</f>
        <v>#REF!</v>
      </c>
      <c r="I513" s="259" t="e">
        <f>'SCREENING INFO'!#REF!</f>
        <v>#REF!</v>
      </c>
      <c r="J513" s="262" t="e">
        <f>'SCREENING INFO'!#REF!</f>
        <v>#REF!</v>
      </c>
      <c r="K513" s="262" t="e">
        <f>'SCREENING INFO'!#REF!</f>
        <v>#REF!</v>
      </c>
      <c r="L513" s="245" t="e">
        <f>'SCREENING INFO'!#REF!</f>
        <v>#REF!</v>
      </c>
      <c r="M513" s="263" t="e">
        <f>'SCREENING INFO'!#REF!</f>
        <v>#REF!</v>
      </c>
      <c r="N513" s="264" t="e">
        <f>'SCREENING INFO'!#REF!</f>
        <v>#REF!</v>
      </c>
      <c r="O513" s="265" t="e">
        <f>'SCREENING INFO'!#REF!</f>
        <v>#REF!</v>
      </c>
      <c r="P513" s="224" t="e">
        <f>'SCREENING INFO'!#REF!</f>
        <v>#REF!</v>
      </c>
      <c r="Q513" s="266" t="e">
        <f>'SCREENING INFO'!#REF!</f>
        <v>#REF!</v>
      </c>
      <c r="R513" s="267" t="e">
        <f>'SCREENING INFO'!#REF!</f>
        <v>#REF!</v>
      </c>
      <c r="S513" s="265" t="e">
        <f>'SCREENING INFO'!#REF!</f>
        <v>#REF!</v>
      </c>
      <c r="T513" s="268" t="e">
        <f>'SCREENING INFO'!#REF!</f>
        <v>#REF!</v>
      </c>
      <c r="U513" s="207" t="e">
        <f>'SCREENING INFO'!#REF!</f>
        <v>#REF!</v>
      </c>
      <c r="V513" s="269" t="e">
        <f>'SCREENING INFO'!#REF!</f>
        <v>#REF!</v>
      </c>
      <c r="W513" s="202" t="e">
        <f>'SCREENING INFO'!#REF!</f>
        <v>#REF!</v>
      </c>
      <c r="X513" s="202" t="e">
        <f>'SCREENING INFO'!#REF!</f>
        <v>#REF!</v>
      </c>
      <c r="Y513" s="202" t="e">
        <f>'SCREENING INFO'!#REF!</f>
        <v>#REF!</v>
      </c>
      <c r="Z513" s="202" t="e">
        <f>'SCREENING INFO'!#REF!</f>
        <v>#REF!</v>
      </c>
      <c r="AA513" s="201" t="e">
        <f>'SCREENING INFO'!#REF!</f>
        <v>#REF!</v>
      </c>
      <c r="AB513" s="202" t="e">
        <f>'SCREENING INFO'!#REF!</f>
        <v>#REF!</v>
      </c>
      <c r="AC513" s="202" t="e">
        <f>'SCREENING INFO'!#REF!</f>
        <v>#REF!</v>
      </c>
      <c r="AD513" s="201" t="e">
        <f>'SCREENING INFO'!#REF!</f>
        <v>#REF!</v>
      </c>
      <c r="AE513" s="202" t="e">
        <f>'SCREENING INFO'!#REF!</f>
        <v>#REF!</v>
      </c>
      <c r="AF513" s="202" t="e">
        <f>'SCREENING INFO'!#REF!</f>
        <v>#REF!</v>
      </c>
      <c r="AG513" s="202" t="e">
        <f>'SCREENING INFO'!#REF!</f>
        <v>#REF!</v>
      </c>
      <c r="AH513" s="202" t="e">
        <f>'SCREENING INFO'!#REF!</f>
        <v>#REF!</v>
      </c>
      <c r="AI513" s="202" t="e">
        <f>'SCREENING INFO'!#REF!</f>
        <v>#REF!</v>
      </c>
      <c r="AJ513" s="202" t="e">
        <f>'SCREENING INFO'!#REF!</f>
        <v>#REF!</v>
      </c>
    </row>
    <row r="514" spans="1:36" hidden="1">
      <c r="A514" s="106" t="e">
        <f>'SCREENING INFO'!#REF!</f>
        <v>#REF!</v>
      </c>
      <c r="B514" s="106" t="e">
        <f>'SCREENING INFO'!#REF!</f>
        <v>#REF!</v>
      </c>
      <c r="C514" s="106" t="e">
        <f>'SCREENING INFO'!#REF!</f>
        <v>#REF!</v>
      </c>
      <c r="D514" s="136" t="e">
        <f>'SCREENING INFO'!#REF!</f>
        <v>#REF!</v>
      </c>
      <c r="E514" s="259" t="e">
        <f>'SCREENING INFO'!#REF!</f>
        <v>#REF!</v>
      </c>
      <c r="F514" s="260" t="e">
        <f>'SCREENING INFO'!#REF!</f>
        <v>#REF!</v>
      </c>
      <c r="G514" s="261" t="e">
        <f>'SCREENING INFO'!#REF!</f>
        <v>#REF!</v>
      </c>
      <c r="H514" s="259" t="e">
        <f>'SCREENING INFO'!#REF!</f>
        <v>#REF!</v>
      </c>
      <c r="I514" s="259" t="e">
        <f>'SCREENING INFO'!#REF!</f>
        <v>#REF!</v>
      </c>
      <c r="J514" s="262" t="e">
        <f>'SCREENING INFO'!#REF!</f>
        <v>#REF!</v>
      </c>
      <c r="K514" s="262" t="e">
        <f>'SCREENING INFO'!#REF!</f>
        <v>#REF!</v>
      </c>
      <c r="L514" s="245" t="e">
        <f>'SCREENING INFO'!#REF!</f>
        <v>#REF!</v>
      </c>
      <c r="M514" s="263" t="e">
        <f>'SCREENING INFO'!#REF!</f>
        <v>#REF!</v>
      </c>
      <c r="N514" s="264" t="e">
        <f>'SCREENING INFO'!#REF!</f>
        <v>#REF!</v>
      </c>
      <c r="O514" s="265" t="e">
        <f>'SCREENING INFO'!#REF!</f>
        <v>#REF!</v>
      </c>
      <c r="P514" s="224" t="e">
        <f>'SCREENING INFO'!#REF!</f>
        <v>#REF!</v>
      </c>
      <c r="Q514" s="266" t="e">
        <f>'SCREENING INFO'!#REF!</f>
        <v>#REF!</v>
      </c>
      <c r="R514" s="267" t="e">
        <f>'SCREENING INFO'!#REF!</f>
        <v>#REF!</v>
      </c>
      <c r="S514" s="265" t="e">
        <f>'SCREENING INFO'!#REF!</f>
        <v>#REF!</v>
      </c>
      <c r="T514" s="268" t="e">
        <f>'SCREENING INFO'!#REF!</f>
        <v>#REF!</v>
      </c>
      <c r="U514" s="207" t="e">
        <f>'SCREENING INFO'!#REF!</f>
        <v>#REF!</v>
      </c>
      <c r="V514" s="202" t="e">
        <f>'SCREENING INFO'!#REF!</f>
        <v>#REF!</v>
      </c>
      <c r="W514" s="202" t="e">
        <f>'SCREENING INFO'!#REF!</f>
        <v>#REF!</v>
      </c>
      <c r="X514" s="202" t="e">
        <f>'SCREENING INFO'!#REF!</f>
        <v>#REF!</v>
      </c>
      <c r="Y514" s="202" t="e">
        <f>'SCREENING INFO'!#REF!</f>
        <v>#REF!</v>
      </c>
      <c r="Z514" s="202" t="e">
        <f>'SCREENING INFO'!#REF!</f>
        <v>#REF!</v>
      </c>
      <c r="AA514" s="201" t="e">
        <f>'SCREENING INFO'!#REF!</f>
        <v>#REF!</v>
      </c>
      <c r="AB514" s="202" t="e">
        <f>'SCREENING INFO'!#REF!</f>
        <v>#REF!</v>
      </c>
      <c r="AC514" s="202" t="e">
        <f>'SCREENING INFO'!#REF!</f>
        <v>#REF!</v>
      </c>
      <c r="AD514" s="201" t="e">
        <f>'SCREENING INFO'!#REF!</f>
        <v>#REF!</v>
      </c>
      <c r="AE514" s="202" t="e">
        <f>'SCREENING INFO'!#REF!</f>
        <v>#REF!</v>
      </c>
      <c r="AF514" s="202" t="e">
        <f>'SCREENING INFO'!#REF!</f>
        <v>#REF!</v>
      </c>
      <c r="AG514" s="202" t="e">
        <f>'SCREENING INFO'!#REF!</f>
        <v>#REF!</v>
      </c>
      <c r="AH514" s="202" t="e">
        <f>'SCREENING INFO'!#REF!</f>
        <v>#REF!</v>
      </c>
      <c r="AI514" s="202" t="e">
        <f>'SCREENING INFO'!#REF!</f>
        <v>#REF!</v>
      </c>
      <c r="AJ514" s="202" t="e">
        <f>'SCREENING INFO'!#REF!</f>
        <v>#REF!</v>
      </c>
    </row>
    <row r="515" spans="1:36" hidden="1">
      <c r="A515" s="106" t="e">
        <f>'SCREENING INFO'!#REF!</f>
        <v>#REF!</v>
      </c>
      <c r="B515" s="106" t="e">
        <f>'SCREENING INFO'!#REF!</f>
        <v>#REF!</v>
      </c>
      <c r="C515" s="106" t="e">
        <f>'SCREENING INFO'!#REF!</f>
        <v>#REF!</v>
      </c>
      <c r="D515" s="129" t="e">
        <f>'SCREENING INFO'!#REF!</f>
        <v>#REF!</v>
      </c>
      <c r="E515" s="259" t="e">
        <f>'SCREENING INFO'!#REF!</f>
        <v>#REF!</v>
      </c>
      <c r="F515" s="260" t="e">
        <f>'SCREENING INFO'!#REF!</f>
        <v>#REF!</v>
      </c>
      <c r="G515" s="261" t="e">
        <f>'SCREENING INFO'!#REF!</f>
        <v>#REF!</v>
      </c>
      <c r="H515" s="259" t="e">
        <f>'SCREENING INFO'!#REF!</f>
        <v>#REF!</v>
      </c>
      <c r="I515" s="259" t="e">
        <f>'SCREENING INFO'!#REF!</f>
        <v>#REF!</v>
      </c>
      <c r="J515" s="262" t="e">
        <f>'SCREENING INFO'!#REF!</f>
        <v>#REF!</v>
      </c>
      <c r="K515" s="262" t="e">
        <f>'SCREENING INFO'!#REF!</f>
        <v>#REF!</v>
      </c>
      <c r="L515" s="245" t="e">
        <f>'SCREENING INFO'!#REF!</f>
        <v>#REF!</v>
      </c>
      <c r="M515" s="263" t="e">
        <f>'SCREENING INFO'!#REF!</f>
        <v>#REF!</v>
      </c>
      <c r="N515" s="264" t="e">
        <f>'SCREENING INFO'!#REF!</f>
        <v>#REF!</v>
      </c>
      <c r="O515" s="265" t="e">
        <f>'SCREENING INFO'!#REF!</f>
        <v>#REF!</v>
      </c>
      <c r="P515" s="224" t="e">
        <f>'SCREENING INFO'!#REF!</f>
        <v>#REF!</v>
      </c>
      <c r="Q515" s="266" t="e">
        <f>'SCREENING INFO'!#REF!</f>
        <v>#REF!</v>
      </c>
      <c r="R515" s="267" t="e">
        <f>'SCREENING INFO'!#REF!</f>
        <v>#REF!</v>
      </c>
      <c r="S515" s="265" t="e">
        <f>'SCREENING INFO'!#REF!</f>
        <v>#REF!</v>
      </c>
      <c r="T515" s="268" t="e">
        <f>'SCREENING INFO'!#REF!</f>
        <v>#REF!</v>
      </c>
      <c r="U515" s="207" t="e">
        <f>'SCREENING INFO'!#REF!</f>
        <v>#REF!</v>
      </c>
      <c r="V515" s="269" t="e">
        <f>'SCREENING INFO'!#REF!</f>
        <v>#REF!</v>
      </c>
      <c r="W515" s="202" t="e">
        <f>'SCREENING INFO'!#REF!</f>
        <v>#REF!</v>
      </c>
      <c r="X515" s="202" t="e">
        <f>'SCREENING INFO'!#REF!</f>
        <v>#REF!</v>
      </c>
      <c r="Y515" s="202" t="e">
        <f>'SCREENING INFO'!#REF!</f>
        <v>#REF!</v>
      </c>
      <c r="Z515" s="202" t="e">
        <f>'SCREENING INFO'!#REF!</f>
        <v>#REF!</v>
      </c>
      <c r="AA515" s="201" t="e">
        <f>'SCREENING INFO'!#REF!</f>
        <v>#REF!</v>
      </c>
      <c r="AB515" s="202" t="e">
        <f>'SCREENING INFO'!#REF!</f>
        <v>#REF!</v>
      </c>
      <c r="AC515" s="202" t="e">
        <f>'SCREENING INFO'!#REF!</f>
        <v>#REF!</v>
      </c>
      <c r="AD515" s="201" t="e">
        <f>'SCREENING INFO'!#REF!</f>
        <v>#REF!</v>
      </c>
      <c r="AE515" s="202" t="e">
        <f>'SCREENING INFO'!#REF!</f>
        <v>#REF!</v>
      </c>
      <c r="AF515" s="202" t="e">
        <f>'SCREENING INFO'!#REF!</f>
        <v>#REF!</v>
      </c>
      <c r="AG515" s="202" t="e">
        <f>'SCREENING INFO'!#REF!</f>
        <v>#REF!</v>
      </c>
      <c r="AH515" s="202" t="e">
        <f>'SCREENING INFO'!#REF!</f>
        <v>#REF!</v>
      </c>
      <c r="AI515" s="202" t="e">
        <f>'SCREENING INFO'!#REF!</f>
        <v>#REF!</v>
      </c>
      <c r="AJ515" s="202" t="e">
        <f>'SCREENING INFO'!#REF!</f>
        <v>#REF!</v>
      </c>
    </row>
    <row r="516" spans="1:36" hidden="1">
      <c r="A516" s="106" t="e">
        <f>'SCREENING INFO'!#REF!</f>
        <v>#REF!</v>
      </c>
      <c r="B516" s="106" t="e">
        <f>'SCREENING INFO'!#REF!</f>
        <v>#REF!</v>
      </c>
      <c r="C516" s="106" t="e">
        <f>'SCREENING INFO'!#REF!</f>
        <v>#REF!</v>
      </c>
      <c r="D516" s="129" t="e">
        <f>'SCREENING INFO'!#REF!</f>
        <v>#REF!</v>
      </c>
      <c r="E516" s="259" t="e">
        <f>'SCREENING INFO'!#REF!</f>
        <v>#REF!</v>
      </c>
      <c r="F516" s="260" t="e">
        <f>'SCREENING INFO'!#REF!</f>
        <v>#REF!</v>
      </c>
      <c r="G516" s="261" t="e">
        <f>'SCREENING INFO'!#REF!</f>
        <v>#REF!</v>
      </c>
      <c r="H516" s="259" t="e">
        <f>'SCREENING INFO'!#REF!</f>
        <v>#REF!</v>
      </c>
      <c r="I516" s="259" t="e">
        <f>'SCREENING INFO'!#REF!</f>
        <v>#REF!</v>
      </c>
      <c r="J516" s="262" t="e">
        <f>'SCREENING INFO'!#REF!</f>
        <v>#REF!</v>
      </c>
      <c r="K516" s="262" t="e">
        <f>'SCREENING INFO'!#REF!</f>
        <v>#REF!</v>
      </c>
      <c r="L516" s="245" t="e">
        <f>'SCREENING INFO'!#REF!</f>
        <v>#REF!</v>
      </c>
      <c r="M516" s="263" t="e">
        <f>'SCREENING INFO'!#REF!</f>
        <v>#REF!</v>
      </c>
      <c r="N516" s="264" t="e">
        <f>'SCREENING INFO'!#REF!</f>
        <v>#REF!</v>
      </c>
      <c r="O516" s="265" t="e">
        <f>'SCREENING INFO'!#REF!</f>
        <v>#REF!</v>
      </c>
      <c r="P516" s="224" t="e">
        <f>'SCREENING INFO'!#REF!</f>
        <v>#REF!</v>
      </c>
      <c r="Q516" s="266" t="e">
        <f>'SCREENING INFO'!#REF!</f>
        <v>#REF!</v>
      </c>
      <c r="R516" s="267" t="e">
        <f>'SCREENING INFO'!#REF!</f>
        <v>#REF!</v>
      </c>
      <c r="S516" s="265" t="e">
        <f>'SCREENING INFO'!#REF!</f>
        <v>#REF!</v>
      </c>
      <c r="T516" s="268" t="e">
        <f>'SCREENING INFO'!#REF!</f>
        <v>#REF!</v>
      </c>
      <c r="U516" s="207" t="e">
        <f>'SCREENING INFO'!#REF!</f>
        <v>#REF!</v>
      </c>
      <c r="V516" s="202" t="e">
        <f>'SCREENING INFO'!#REF!</f>
        <v>#REF!</v>
      </c>
      <c r="W516" s="202" t="e">
        <f>'SCREENING INFO'!#REF!</f>
        <v>#REF!</v>
      </c>
      <c r="X516" s="202" t="e">
        <f>'SCREENING INFO'!#REF!</f>
        <v>#REF!</v>
      </c>
      <c r="Y516" s="202" t="e">
        <f>'SCREENING INFO'!#REF!</f>
        <v>#REF!</v>
      </c>
      <c r="Z516" s="202" t="e">
        <f>'SCREENING INFO'!#REF!</f>
        <v>#REF!</v>
      </c>
      <c r="AA516" s="201" t="e">
        <f>'SCREENING INFO'!#REF!</f>
        <v>#REF!</v>
      </c>
      <c r="AB516" s="202" t="e">
        <f>'SCREENING INFO'!#REF!</f>
        <v>#REF!</v>
      </c>
      <c r="AC516" s="202" t="e">
        <f>'SCREENING INFO'!#REF!</f>
        <v>#REF!</v>
      </c>
      <c r="AD516" s="201" t="e">
        <f>'SCREENING INFO'!#REF!</f>
        <v>#REF!</v>
      </c>
      <c r="AE516" s="202" t="e">
        <f>'SCREENING INFO'!#REF!</f>
        <v>#REF!</v>
      </c>
      <c r="AF516" s="202" t="e">
        <f>'SCREENING INFO'!#REF!</f>
        <v>#REF!</v>
      </c>
      <c r="AG516" s="202" t="e">
        <f>'SCREENING INFO'!#REF!</f>
        <v>#REF!</v>
      </c>
      <c r="AH516" s="202" t="e">
        <f>'SCREENING INFO'!#REF!</f>
        <v>#REF!</v>
      </c>
      <c r="AI516" s="202" t="e">
        <f>'SCREENING INFO'!#REF!</f>
        <v>#REF!</v>
      </c>
      <c r="AJ516" s="202" t="e">
        <f>'SCREENING INFO'!#REF!</f>
        <v>#REF!</v>
      </c>
    </row>
    <row r="517" spans="1:36" s="25" customFormat="1" hidden="1">
      <c r="A517" s="106" t="e">
        <f>'SCREENING INFO'!#REF!</f>
        <v>#REF!</v>
      </c>
      <c r="B517" s="106" t="e">
        <f>'SCREENING INFO'!#REF!</f>
        <v>#REF!</v>
      </c>
      <c r="C517" s="106" t="e">
        <f>'SCREENING INFO'!#REF!</f>
        <v>#REF!</v>
      </c>
      <c r="D517" s="116" t="e">
        <f>'SCREENING INFO'!#REF!</f>
        <v>#REF!</v>
      </c>
      <c r="E517" s="200" t="e">
        <f>'SCREENING INFO'!#REF!</f>
        <v>#REF!</v>
      </c>
      <c r="F517" s="232" t="e">
        <f>'SCREENING INFO'!#REF!</f>
        <v>#REF!</v>
      </c>
      <c r="G517" s="132" t="e">
        <f>'SCREENING INFO'!#REF!</f>
        <v>#REF!</v>
      </c>
      <c r="H517" s="138" t="e">
        <f>'SCREENING INFO'!#REF!</f>
        <v>#REF!</v>
      </c>
      <c r="I517" s="138" t="e">
        <f>'SCREENING INFO'!#REF!</f>
        <v>#REF!</v>
      </c>
      <c r="J517" s="140" t="e">
        <f>'SCREENING INFO'!#REF!</f>
        <v>#REF!</v>
      </c>
      <c r="K517" s="140" t="e">
        <f>'SCREENING INFO'!#REF!</f>
        <v>#REF!</v>
      </c>
      <c r="L517" s="243" t="e">
        <f>'SCREENING INFO'!#REF!</f>
        <v>#REF!</v>
      </c>
      <c r="M517" s="221" t="e">
        <f>'SCREENING INFO'!#REF!</f>
        <v>#REF!</v>
      </c>
      <c r="N517" s="223" t="e">
        <f>'SCREENING INFO'!#REF!</f>
        <v>#REF!</v>
      </c>
      <c r="O517" s="140" t="e">
        <f>'SCREENING INFO'!#REF!</f>
        <v>#REF!</v>
      </c>
      <c r="P517" s="224" t="e">
        <f>'SCREENING INFO'!#REF!</f>
        <v>#REF!</v>
      </c>
      <c r="Q517" s="242" t="e">
        <f>'SCREENING INFO'!#REF!</f>
        <v>#REF!</v>
      </c>
      <c r="R517" s="225" t="e">
        <f>'SCREENING INFO'!#REF!</f>
        <v>#REF!</v>
      </c>
      <c r="S517" s="140" t="e">
        <f>'SCREENING INFO'!#REF!</f>
        <v>#REF!</v>
      </c>
      <c r="T517" s="206" t="e">
        <f>'SCREENING INFO'!#REF!</f>
        <v>#REF!</v>
      </c>
      <c r="U517" s="138" t="e">
        <f>'SCREENING INFO'!#REF!</f>
        <v>#REF!</v>
      </c>
      <c r="V517" s="138" t="e">
        <f>'SCREENING INFO'!#REF!</f>
        <v>#REF!</v>
      </c>
      <c r="W517" s="138" t="e">
        <f>'SCREENING INFO'!#REF!</f>
        <v>#REF!</v>
      </c>
      <c r="X517" s="138" t="e">
        <f>'SCREENING INFO'!#REF!</f>
        <v>#REF!</v>
      </c>
      <c r="Y517" s="138" t="e">
        <f>'SCREENING INFO'!#REF!</f>
        <v>#REF!</v>
      </c>
      <c r="Z517" s="138" t="e">
        <f>'SCREENING INFO'!#REF!</f>
        <v>#REF!</v>
      </c>
      <c r="AA517" s="201" t="e">
        <f>'SCREENING INFO'!#REF!</f>
        <v>#REF!</v>
      </c>
      <c r="AB517" s="207" t="e">
        <f>'SCREENING INFO'!#REF!</f>
        <v>#REF!</v>
      </c>
      <c r="AC517" s="138" t="e">
        <f>'SCREENING INFO'!#REF!</f>
        <v>#REF!</v>
      </c>
      <c r="AD517" s="138" t="e">
        <f>'SCREENING INFO'!#REF!</f>
        <v>#REF!</v>
      </c>
      <c r="AE517" s="138" t="e">
        <f>'SCREENING INFO'!#REF!</f>
        <v>#REF!</v>
      </c>
      <c r="AF517" s="138" t="e">
        <f>'SCREENING INFO'!#REF!</f>
        <v>#REF!</v>
      </c>
      <c r="AG517" s="138" t="e">
        <f>'SCREENING INFO'!#REF!</f>
        <v>#REF!</v>
      </c>
      <c r="AH517" s="138" t="e">
        <f>'SCREENING INFO'!#REF!</f>
        <v>#REF!</v>
      </c>
      <c r="AI517" s="138" t="e">
        <f>'SCREENING INFO'!#REF!</f>
        <v>#REF!</v>
      </c>
      <c r="AJ517" s="138" t="e">
        <f>'SCREENING INFO'!#REF!</f>
        <v>#REF!</v>
      </c>
    </row>
    <row r="518" spans="1:36" s="25" customFormat="1" hidden="1">
      <c r="A518" s="106" t="e">
        <f>'SCREENING INFO'!#REF!</f>
        <v>#REF!</v>
      </c>
      <c r="B518" s="106" t="e">
        <f>'SCREENING INFO'!#REF!</f>
        <v>#REF!</v>
      </c>
      <c r="C518" s="106" t="e">
        <f>'SCREENING INFO'!#REF!</f>
        <v>#REF!</v>
      </c>
      <c r="D518" s="116" t="e">
        <f>'SCREENING INFO'!#REF!</f>
        <v>#REF!</v>
      </c>
      <c r="E518" s="200" t="e">
        <f>'SCREENING INFO'!#REF!</f>
        <v>#REF!</v>
      </c>
      <c r="F518" s="232" t="e">
        <f>'SCREENING INFO'!#REF!</f>
        <v>#REF!</v>
      </c>
      <c r="G518" s="132" t="e">
        <f>'SCREENING INFO'!#REF!</f>
        <v>#REF!</v>
      </c>
      <c r="H518" s="138" t="e">
        <f>'SCREENING INFO'!#REF!</f>
        <v>#REF!</v>
      </c>
      <c r="I518" s="138" t="e">
        <f>'SCREENING INFO'!#REF!</f>
        <v>#REF!</v>
      </c>
      <c r="J518" s="140" t="e">
        <f>'SCREENING INFO'!#REF!</f>
        <v>#REF!</v>
      </c>
      <c r="K518" s="140" t="e">
        <f>'SCREENING INFO'!#REF!</f>
        <v>#REF!</v>
      </c>
      <c r="L518" s="222" t="e">
        <f>'SCREENING INFO'!#REF!</f>
        <v>#REF!</v>
      </c>
      <c r="M518" s="221" t="e">
        <f>'SCREENING INFO'!#REF!</f>
        <v>#REF!</v>
      </c>
      <c r="N518" s="223" t="e">
        <f>'SCREENING INFO'!#REF!</f>
        <v>#REF!</v>
      </c>
      <c r="O518" s="140" t="e">
        <f>'SCREENING INFO'!#REF!</f>
        <v>#REF!</v>
      </c>
      <c r="P518" s="224" t="e">
        <f>'SCREENING INFO'!#REF!</f>
        <v>#REF!</v>
      </c>
      <c r="Q518" s="242" t="e">
        <f>'SCREENING INFO'!#REF!</f>
        <v>#REF!</v>
      </c>
      <c r="R518" s="225" t="e">
        <f>'SCREENING INFO'!#REF!</f>
        <v>#REF!</v>
      </c>
      <c r="S518" s="140" t="e">
        <f>'SCREENING INFO'!#REF!</f>
        <v>#REF!</v>
      </c>
      <c r="T518" s="206" t="e">
        <f>'SCREENING INFO'!#REF!</f>
        <v>#REF!</v>
      </c>
      <c r="U518" s="138" t="e">
        <f>'SCREENING INFO'!#REF!</f>
        <v>#REF!</v>
      </c>
      <c r="V518" s="138" t="e">
        <f>'SCREENING INFO'!#REF!</f>
        <v>#REF!</v>
      </c>
      <c r="W518" s="138" t="e">
        <f>'SCREENING INFO'!#REF!</f>
        <v>#REF!</v>
      </c>
      <c r="X518" s="138" t="e">
        <f>'SCREENING INFO'!#REF!</f>
        <v>#REF!</v>
      </c>
      <c r="Y518" s="138" t="e">
        <f>'SCREENING INFO'!#REF!</f>
        <v>#REF!</v>
      </c>
      <c r="Z518" s="138" t="e">
        <f>'SCREENING INFO'!#REF!</f>
        <v>#REF!</v>
      </c>
      <c r="AA518" s="201" t="e">
        <f>'SCREENING INFO'!#REF!</f>
        <v>#REF!</v>
      </c>
      <c r="AB518" s="207" t="e">
        <f>'SCREENING INFO'!#REF!</f>
        <v>#REF!</v>
      </c>
      <c r="AC518" s="138" t="e">
        <f>'SCREENING INFO'!#REF!</f>
        <v>#REF!</v>
      </c>
      <c r="AD518" s="138" t="e">
        <f>'SCREENING INFO'!#REF!</f>
        <v>#REF!</v>
      </c>
      <c r="AE518" s="138" t="e">
        <f>'SCREENING INFO'!#REF!</f>
        <v>#REF!</v>
      </c>
      <c r="AF518" s="138" t="e">
        <f>'SCREENING INFO'!#REF!</f>
        <v>#REF!</v>
      </c>
      <c r="AG518" s="138" t="e">
        <f>'SCREENING INFO'!#REF!</f>
        <v>#REF!</v>
      </c>
      <c r="AH518" s="138" t="e">
        <f>'SCREENING INFO'!#REF!</f>
        <v>#REF!</v>
      </c>
      <c r="AI518" s="138" t="e">
        <f>'SCREENING INFO'!#REF!</f>
        <v>#REF!</v>
      </c>
      <c r="AJ518" s="138" t="e">
        <f>'SCREENING INFO'!#REF!</f>
        <v>#REF!</v>
      </c>
    </row>
    <row r="519" spans="1:36" s="25" customFormat="1" hidden="1">
      <c r="A519" s="106" t="e">
        <f>'SCREENING INFO'!#REF!</f>
        <v>#REF!</v>
      </c>
      <c r="B519" s="106" t="e">
        <f>'SCREENING INFO'!#REF!</f>
        <v>#REF!</v>
      </c>
      <c r="C519" s="106" t="e">
        <f>'SCREENING INFO'!#REF!</f>
        <v>#REF!</v>
      </c>
      <c r="D519" s="130" t="e">
        <f>'SCREENING INFO'!#REF!</f>
        <v>#REF!</v>
      </c>
      <c r="E519" s="130" t="e">
        <f>'SCREENING INFO'!#REF!</f>
        <v>#REF!</v>
      </c>
      <c r="F519" s="233" t="e">
        <f>'SCREENING INFO'!#REF!</f>
        <v>#REF!</v>
      </c>
      <c r="G519" s="141" t="e">
        <f>'SCREENING INFO'!#REF!</f>
        <v>#REF!</v>
      </c>
      <c r="H519" s="130" t="e">
        <f>'SCREENING INFO'!#REF!</f>
        <v>#REF!</v>
      </c>
      <c r="I519" s="130" t="e">
        <f>'SCREENING INFO'!#REF!</f>
        <v>#REF!</v>
      </c>
      <c r="J519" s="140" t="e">
        <f>'SCREENING INFO'!#REF!</f>
        <v>#REF!</v>
      </c>
      <c r="K519" s="140" t="e">
        <f>'SCREENING INFO'!#REF!</f>
        <v>#REF!</v>
      </c>
      <c r="L519" s="222" t="e">
        <f>'SCREENING INFO'!#REF!</f>
        <v>#REF!</v>
      </c>
      <c r="M519" s="221" t="e">
        <f>'SCREENING INFO'!#REF!</f>
        <v>#REF!</v>
      </c>
      <c r="N519" s="223" t="e">
        <f>'SCREENING INFO'!#REF!</f>
        <v>#REF!</v>
      </c>
      <c r="O519" s="140" t="e">
        <f>'SCREENING INFO'!#REF!</f>
        <v>#REF!</v>
      </c>
      <c r="P519" s="224" t="e">
        <f>'SCREENING INFO'!#REF!</f>
        <v>#REF!</v>
      </c>
      <c r="Q519" s="242" t="e">
        <f>'SCREENING INFO'!#REF!</f>
        <v>#REF!</v>
      </c>
      <c r="R519" s="225" t="e">
        <f>'SCREENING INFO'!#REF!</f>
        <v>#REF!</v>
      </c>
      <c r="S519" s="140" t="e">
        <f>'SCREENING INFO'!#REF!</f>
        <v>#REF!</v>
      </c>
      <c r="T519" s="206" t="e">
        <f>'SCREENING INFO'!#REF!</f>
        <v>#REF!</v>
      </c>
      <c r="U519" s="138" t="e">
        <f>'SCREENING INFO'!#REF!</f>
        <v>#REF!</v>
      </c>
      <c r="V519" s="199" t="e">
        <f>'SCREENING INFO'!#REF!</f>
        <v>#REF!</v>
      </c>
      <c r="W519" s="132" t="e">
        <f>'SCREENING INFO'!#REF!</f>
        <v>#REF!</v>
      </c>
      <c r="X519" s="132" t="e">
        <f>'SCREENING INFO'!#REF!</f>
        <v>#REF!</v>
      </c>
      <c r="Y519" s="132" t="e">
        <f>'SCREENING INFO'!#REF!</f>
        <v>#REF!</v>
      </c>
      <c r="Z519" s="132" t="e">
        <f>'SCREENING INFO'!#REF!</f>
        <v>#REF!</v>
      </c>
      <c r="AA519" s="201" t="e">
        <f>'SCREENING INFO'!#REF!</f>
        <v>#REF!</v>
      </c>
      <c r="AB519" s="202" t="e">
        <f>'SCREENING INFO'!#REF!</f>
        <v>#REF!</v>
      </c>
      <c r="AC519" s="132" t="e">
        <f>'SCREENING INFO'!#REF!</f>
        <v>#REF!</v>
      </c>
      <c r="AD519" s="201" t="e">
        <f>'SCREENING INFO'!#REF!</f>
        <v>#REF!</v>
      </c>
      <c r="AE519" s="132" t="e">
        <f>'SCREENING INFO'!#REF!</f>
        <v>#REF!</v>
      </c>
      <c r="AF519" s="132" t="e">
        <f>'SCREENING INFO'!#REF!</f>
        <v>#REF!</v>
      </c>
      <c r="AG519" s="132" t="e">
        <f>'SCREENING INFO'!#REF!</f>
        <v>#REF!</v>
      </c>
      <c r="AH519" s="132" t="e">
        <f>'SCREENING INFO'!#REF!</f>
        <v>#REF!</v>
      </c>
      <c r="AI519" s="132" t="e">
        <f>'SCREENING INFO'!#REF!</f>
        <v>#REF!</v>
      </c>
      <c r="AJ519" s="132" t="e">
        <f>'SCREENING INFO'!#REF!</f>
        <v>#REF!</v>
      </c>
    </row>
    <row r="520" spans="1:36" s="25" customFormat="1" hidden="1">
      <c r="A520" s="106" t="e">
        <f>'SCREENING INFO'!#REF!</f>
        <v>#REF!</v>
      </c>
      <c r="B520" s="106" t="e">
        <f>'SCREENING INFO'!#REF!</f>
        <v>#REF!</v>
      </c>
      <c r="C520" s="106" t="e">
        <f>'SCREENING INFO'!#REF!</f>
        <v>#REF!</v>
      </c>
      <c r="D520" s="130" t="e">
        <f>'SCREENING INFO'!#REF!</f>
        <v>#REF!</v>
      </c>
      <c r="E520" s="130" t="e">
        <f>'SCREENING INFO'!#REF!</f>
        <v>#REF!</v>
      </c>
      <c r="F520" s="233" t="e">
        <f>'SCREENING INFO'!#REF!</f>
        <v>#REF!</v>
      </c>
      <c r="G520" s="141" t="e">
        <f>'SCREENING INFO'!#REF!</f>
        <v>#REF!</v>
      </c>
      <c r="H520" s="130" t="e">
        <f>'SCREENING INFO'!#REF!</f>
        <v>#REF!</v>
      </c>
      <c r="I520" s="130" t="e">
        <f>'SCREENING INFO'!#REF!</f>
        <v>#REF!</v>
      </c>
      <c r="J520" s="140" t="e">
        <f>'SCREENING INFO'!#REF!</f>
        <v>#REF!</v>
      </c>
      <c r="K520" s="140" t="e">
        <f>'SCREENING INFO'!#REF!</f>
        <v>#REF!</v>
      </c>
      <c r="L520" s="222" t="e">
        <f>'SCREENING INFO'!#REF!</f>
        <v>#REF!</v>
      </c>
      <c r="M520" s="221" t="e">
        <f>'SCREENING INFO'!#REF!</f>
        <v>#REF!</v>
      </c>
      <c r="N520" s="223" t="e">
        <f>'SCREENING INFO'!#REF!</f>
        <v>#REF!</v>
      </c>
      <c r="O520" s="140" t="e">
        <f>'SCREENING INFO'!#REF!</f>
        <v>#REF!</v>
      </c>
      <c r="P520" s="224" t="e">
        <f>'SCREENING INFO'!#REF!</f>
        <v>#REF!</v>
      </c>
      <c r="Q520" s="242" t="e">
        <f>'SCREENING INFO'!#REF!</f>
        <v>#REF!</v>
      </c>
      <c r="R520" s="225" t="e">
        <f>'SCREENING INFO'!#REF!</f>
        <v>#REF!</v>
      </c>
      <c r="S520" s="140" t="e">
        <f>'SCREENING INFO'!#REF!</f>
        <v>#REF!</v>
      </c>
      <c r="T520" s="206" t="e">
        <f>'SCREENING INFO'!#REF!</f>
        <v>#REF!</v>
      </c>
      <c r="U520" s="138" t="e">
        <f>'SCREENING INFO'!#REF!</f>
        <v>#REF!</v>
      </c>
      <c r="V520" s="199" t="e">
        <f>'SCREENING INFO'!#REF!</f>
        <v>#REF!</v>
      </c>
      <c r="W520" s="132" t="e">
        <f>'SCREENING INFO'!#REF!</f>
        <v>#REF!</v>
      </c>
      <c r="X520" s="132" t="e">
        <f>'SCREENING INFO'!#REF!</f>
        <v>#REF!</v>
      </c>
      <c r="Y520" s="132" t="e">
        <f>'SCREENING INFO'!#REF!</f>
        <v>#REF!</v>
      </c>
      <c r="Z520" s="132" t="e">
        <f>'SCREENING INFO'!#REF!</f>
        <v>#REF!</v>
      </c>
      <c r="AA520" s="201" t="e">
        <f>'SCREENING INFO'!#REF!</f>
        <v>#REF!</v>
      </c>
      <c r="AB520" s="202" t="e">
        <f>'SCREENING INFO'!#REF!</f>
        <v>#REF!</v>
      </c>
      <c r="AC520" s="132" t="e">
        <f>'SCREENING INFO'!#REF!</f>
        <v>#REF!</v>
      </c>
      <c r="AD520" s="201" t="e">
        <f>'SCREENING INFO'!#REF!</f>
        <v>#REF!</v>
      </c>
      <c r="AE520" s="132" t="e">
        <f>'SCREENING INFO'!#REF!</f>
        <v>#REF!</v>
      </c>
      <c r="AF520" s="132" t="e">
        <f>'SCREENING INFO'!#REF!</f>
        <v>#REF!</v>
      </c>
      <c r="AG520" s="132" t="e">
        <f>'SCREENING INFO'!#REF!</f>
        <v>#REF!</v>
      </c>
      <c r="AH520" s="132" t="e">
        <f>'SCREENING INFO'!#REF!</f>
        <v>#REF!</v>
      </c>
      <c r="AI520" s="132" t="e">
        <f>'SCREENING INFO'!#REF!</f>
        <v>#REF!</v>
      </c>
      <c r="AJ520" s="132" t="e">
        <f>'SCREENING INFO'!#REF!</f>
        <v>#REF!</v>
      </c>
    </row>
    <row r="521" spans="1:36" s="25" customFormat="1" hidden="1">
      <c r="A521" s="106" t="e">
        <f>'SCREENING INFO'!#REF!</f>
        <v>#REF!</v>
      </c>
      <c r="B521" s="106" t="e">
        <f>'SCREENING INFO'!#REF!</f>
        <v>#REF!</v>
      </c>
      <c r="C521" s="106" t="e">
        <f>'SCREENING INFO'!#REF!</f>
        <v>#REF!</v>
      </c>
      <c r="D521" s="130" t="e">
        <f>'SCREENING INFO'!#REF!</f>
        <v>#REF!</v>
      </c>
      <c r="E521" s="130" t="e">
        <f>'SCREENING INFO'!#REF!</f>
        <v>#REF!</v>
      </c>
      <c r="F521" s="233" t="e">
        <f>'SCREENING INFO'!#REF!</f>
        <v>#REF!</v>
      </c>
      <c r="G521" s="141" t="e">
        <f>'SCREENING INFO'!#REF!</f>
        <v>#REF!</v>
      </c>
      <c r="H521" s="130" t="e">
        <f>'SCREENING INFO'!#REF!</f>
        <v>#REF!</v>
      </c>
      <c r="I521" s="130" t="e">
        <f>'SCREENING INFO'!#REF!</f>
        <v>#REF!</v>
      </c>
      <c r="J521" s="140" t="e">
        <f>'SCREENING INFO'!#REF!</f>
        <v>#REF!</v>
      </c>
      <c r="K521" s="140" t="e">
        <f>'SCREENING INFO'!#REF!</f>
        <v>#REF!</v>
      </c>
      <c r="L521" s="222" t="e">
        <f>'SCREENING INFO'!#REF!</f>
        <v>#REF!</v>
      </c>
      <c r="M521" s="221" t="e">
        <f>'SCREENING INFO'!#REF!</f>
        <v>#REF!</v>
      </c>
      <c r="N521" s="223" t="e">
        <f>'SCREENING INFO'!#REF!</f>
        <v>#REF!</v>
      </c>
      <c r="O521" s="140" t="e">
        <f>'SCREENING INFO'!#REF!</f>
        <v>#REF!</v>
      </c>
      <c r="P521" s="224" t="e">
        <f>'SCREENING INFO'!#REF!</f>
        <v>#REF!</v>
      </c>
      <c r="Q521" s="242" t="e">
        <f>'SCREENING INFO'!#REF!</f>
        <v>#REF!</v>
      </c>
      <c r="R521" s="225" t="e">
        <f>'SCREENING INFO'!#REF!</f>
        <v>#REF!</v>
      </c>
      <c r="S521" s="140" t="e">
        <f>'SCREENING INFO'!#REF!</f>
        <v>#REF!</v>
      </c>
      <c r="T521" s="206" t="e">
        <f>'SCREENING INFO'!#REF!</f>
        <v>#REF!</v>
      </c>
      <c r="U521" s="138" t="e">
        <f>'SCREENING INFO'!#REF!</f>
        <v>#REF!</v>
      </c>
      <c r="V521" s="132" t="e">
        <f>'SCREENING INFO'!#REF!</f>
        <v>#REF!</v>
      </c>
      <c r="W521" s="132" t="e">
        <f>'SCREENING INFO'!#REF!</f>
        <v>#REF!</v>
      </c>
      <c r="X521" s="132" t="e">
        <f>'SCREENING INFO'!#REF!</f>
        <v>#REF!</v>
      </c>
      <c r="Y521" s="132" t="e">
        <f>'SCREENING INFO'!#REF!</f>
        <v>#REF!</v>
      </c>
      <c r="Z521" s="132" t="e">
        <f>'SCREENING INFO'!#REF!</f>
        <v>#REF!</v>
      </c>
      <c r="AA521" s="201" t="e">
        <f>'SCREENING INFO'!#REF!</f>
        <v>#REF!</v>
      </c>
      <c r="AB521" s="202" t="e">
        <f>'SCREENING INFO'!#REF!</f>
        <v>#REF!</v>
      </c>
      <c r="AC521" s="132" t="e">
        <f>'SCREENING INFO'!#REF!</f>
        <v>#REF!</v>
      </c>
      <c r="AD521" s="201" t="e">
        <f>'SCREENING INFO'!#REF!</f>
        <v>#REF!</v>
      </c>
      <c r="AE521" s="132" t="e">
        <f>'SCREENING INFO'!#REF!</f>
        <v>#REF!</v>
      </c>
      <c r="AF521" s="132" t="e">
        <f>'SCREENING INFO'!#REF!</f>
        <v>#REF!</v>
      </c>
      <c r="AG521" s="132" t="e">
        <f>'SCREENING INFO'!#REF!</f>
        <v>#REF!</v>
      </c>
      <c r="AH521" s="132" t="e">
        <f>'SCREENING INFO'!#REF!</f>
        <v>#REF!</v>
      </c>
      <c r="AI521" s="132" t="e">
        <f>'SCREENING INFO'!#REF!</f>
        <v>#REF!</v>
      </c>
      <c r="AJ521" s="132" t="e">
        <f>'SCREENING INFO'!#REF!</f>
        <v>#REF!</v>
      </c>
    </row>
    <row r="522" spans="1:36" s="25" customFormat="1" hidden="1">
      <c r="A522" s="106" t="e">
        <f>'SCREENING INFO'!#REF!</f>
        <v>#REF!</v>
      </c>
      <c r="B522" s="106" t="e">
        <f>'SCREENING INFO'!#REF!</f>
        <v>#REF!</v>
      </c>
      <c r="C522" s="106" t="e">
        <f>'SCREENING INFO'!#REF!</f>
        <v>#REF!</v>
      </c>
      <c r="D522" s="130" t="e">
        <f>'SCREENING INFO'!#REF!</f>
        <v>#REF!</v>
      </c>
      <c r="E522" s="130" t="e">
        <f>'SCREENING INFO'!#REF!</f>
        <v>#REF!</v>
      </c>
      <c r="F522" s="233" t="e">
        <f>'SCREENING INFO'!#REF!</f>
        <v>#REF!</v>
      </c>
      <c r="G522" s="141" t="e">
        <f>'SCREENING INFO'!#REF!</f>
        <v>#REF!</v>
      </c>
      <c r="H522" s="130" t="e">
        <f>'SCREENING INFO'!#REF!</f>
        <v>#REF!</v>
      </c>
      <c r="I522" s="130" t="e">
        <f>'SCREENING INFO'!#REF!</f>
        <v>#REF!</v>
      </c>
      <c r="J522" s="140" t="e">
        <f>'SCREENING INFO'!#REF!</f>
        <v>#REF!</v>
      </c>
      <c r="K522" s="140" t="e">
        <f>'SCREENING INFO'!#REF!</f>
        <v>#REF!</v>
      </c>
      <c r="L522" s="222" t="e">
        <f>'SCREENING INFO'!#REF!</f>
        <v>#REF!</v>
      </c>
      <c r="M522" s="221" t="e">
        <f>'SCREENING INFO'!#REF!</f>
        <v>#REF!</v>
      </c>
      <c r="N522" s="223" t="e">
        <f>'SCREENING INFO'!#REF!</f>
        <v>#REF!</v>
      </c>
      <c r="O522" s="140" t="e">
        <f>'SCREENING INFO'!#REF!</f>
        <v>#REF!</v>
      </c>
      <c r="P522" s="224" t="e">
        <f>'SCREENING INFO'!#REF!</f>
        <v>#REF!</v>
      </c>
      <c r="Q522" s="242" t="e">
        <f>'SCREENING INFO'!#REF!</f>
        <v>#REF!</v>
      </c>
      <c r="R522" s="225" t="e">
        <f>'SCREENING INFO'!#REF!</f>
        <v>#REF!</v>
      </c>
      <c r="S522" s="140" t="e">
        <f>'SCREENING INFO'!#REF!</f>
        <v>#REF!</v>
      </c>
      <c r="T522" s="206" t="e">
        <f>'SCREENING INFO'!#REF!</f>
        <v>#REF!</v>
      </c>
      <c r="U522" s="138" t="e">
        <f>'SCREENING INFO'!#REF!</f>
        <v>#REF!</v>
      </c>
      <c r="V522" s="199" t="e">
        <f>'SCREENING INFO'!#REF!</f>
        <v>#REF!</v>
      </c>
      <c r="W522" s="132" t="e">
        <f>'SCREENING INFO'!#REF!</f>
        <v>#REF!</v>
      </c>
      <c r="X522" s="132" t="e">
        <f>'SCREENING INFO'!#REF!</f>
        <v>#REF!</v>
      </c>
      <c r="Y522" s="132" t="e">
        <f>'SCREENING INFO'!#REF!</f>
        <v>#REF!</v>
      </c>
      <c r="Z522" s="132" t="e">
        <f>'SCREENING INFO'!#REF!</f>
        <v>#REF!</v>
      </c>
      <c r="AA522" s="201" t="e">
        <f>'SCREENING INFO'!#REF!</f>
        <v>#REF!</v>
      </c>
      <c r="AB522" s="202" t="e">
        <f>'SCREENING INFO'!#REF!</f>
        <v>#REF!</v>
      </c>
      <c r="AC522" s="132" t="e">
        <f>'SCREENING INFO'!#REF!</f>
        <v>#REF!</v>
      </c>
      <c r="AD522" s="201" t="e">
        <f>'SCREENING INFO'!#REF!</f>
        <v>#REF!</v>
      </c>
      <c r="AE522" s="132" t="e">
        <f>'SCREENING INFO'!#REF!</f>
        <v>#REF!</v>
      </c>
      <c r="AF522" s="132" t="e">
        <f>'SCREENING INFO'!#REF!</f>
        <v>#REF!</v>
      </c>
      <c r="AG522" s="132" t="e">
        <f>'SCREENING INFO'!#REF!</f>
        <v>#REF!</v>
      </c>
      <c r="AH522" s="132" t="e">
        <f>'SCREENING INFO'!#REF!</f>
        <v>#REF!</v>
      </c>
      <c r="AI522" s="132" t="e">
        <f>'SCREENING INFO'!#REF!</f>
        <v>#REF!</v>
      </c>
      <c r="AJ522" s="132" t="e">
        <f>'SCREENING INFO'!#REF!</f>
        <v>#REF!</v>
      </c>
    </row>
    <row r="523" spans="1:36" s="25" customFormat="1" hidden="1">
      <c r="A523" s="106" t="e">
        <f>'SCREENING INFO'!#REF!</f>
        <v>#REF!</v>
      </c>
      <c r="B523" s="106" t="e">
        <f>'SCREENING INFO'!#REF!</f>
        <v>#REF!</v>
      </c>
      <c r="C523" s="106" t="e">
        <f>'SCREENING INFO'!#REF!</f>
        <v>#REF!</v>
      </c>
      <c r="D523" s="130" t="e">
        <f>'SCREENING INFO'!#REF!</f>
        <v>#REF!</v>
      </c>
      <c r="E523" s="130" t="e">
        <f>'SCREENING INFO'!#REF!</f>
        <v>#REF!</v>
      </c>
      <c r="F523" s="233" t="e">
        <f>'SCREENING INFO'!#REF!</f>
        <v>#REF!</v>
      </c>
      <c r="G523" s="141" t="e">
        <f>'SCREENING INFO'!#REF!</f>
        <v>#REF!</v>
      </c>
      <c r="H523" s="130" t="e">
        <f>'SCREENING INFO'!#REF!</f>
        <v>#REF!</v>
      </c>
      <c r="I523" s="130" t="e">
        <f>'SCREENING INFO'!#REF!</f>
        <v>#REF!</v>
      </c>
      <c r="J523" s="140" t="e">
        <f>'SCREENING INFO'!#REF!</f>
        <v>#REF!</v>
      </c>
      <c r="K523" s="140" t="e">
        <f>'SCREENING INFO'!#REF!</f>
        <v>#REF!</v>
      </c>
      <c r="L523" s="222" t="e">
        <f>'SCREENING INFO'!#REF!</f>
        <v>#REF!</v>
      </c>
      <c r="M523" s="221" t="e">
        <f>'SCREENING INFO'!#REF!</f>
        <v>#REF!</v>
      </c>
      <c r="N523" s="223" t="e">
        <f>'SCREENING INFO'!#REF!</f>
        <v>#REF!</v>
      </c>
      <c r="O523" s="140" t="e">
        <f>'SCREENING INFO'!#REF!</f>
        <v>#REF!</v>
      </c>
      <c r="P523" s="224" t="e">
        <f>'SCREENING INFO'!#REF!</f>
        <v>#REF!</v>
      </c>
      <c r="Q523" s="242" t="e">
        <f>'SCREENING INFO'!#REF!</f>
        <v>#REF!</v>
      </c>
      <c r="R523" s="225" t="e">
        <f>'SCREENING INFO'!#REF!</f>
        <v>#REF!</v>
      </c>
      <c r="S523" s="140" t="e">
        <f>'SCREENING INFO'!#REF!</f>
        <v>#REF!</v>
      </c>
      <c r="T523" s="206" t="e">
        <f>'SCREENING INFO'!#REF!</f>
        <v>#REF!</v>
      </c>
      <c r="U523" s="138" t="e">
        <f>'SCREENING INFO'!#REF!</f>
        <v>#REF!</v>
      </c>
      <c r="V523" s="132" t="e">
        <f>'SCREENING INFO'!#REF!</f>
        <v>#REF!</v>
      </c>
      <c r="W523" s="132" t="e">
        <f>'SCREENING INFO'!#REF!</f>
        <v>#REF!</v>
      </c>
      <c r="X523" s="132" t="e">
        <f>'SCREENING INFO'!#REF!</f>
        <v>#REF!</v>
      </c>
      <c r="Y523" s="132" t="e">
        <f>'SCREENING INFO'!#REF!</f>
        <v>#REF!</v>
      </c>
      <c r="Z523" s="132" t="e">
        <f>'SCREENING INFO'!#REF!</f>
        <v>#REF!</v>
      </c>
      <c r="AA523" s="227" t="e">
        <f>'SCREENING INFO'!#REF!</f>
        <v>#REF!</v>
      </c>
      <c r="AB523" s="202" t="e">
        <f>'SCREENING INFO'!#REF!</f>
        <v>#REF!</v>
      </c>
      <c r="AC523" s="132" t="e">
        <f>'SCREENING INFO'!#REF!</f>
        <v>#REF!</v>
      </c>
      <c r="AD523" s="201" t="e">
        <f>'SCREENING INFO'!#REF!</f>
        <v>#REF!</v>
      </c>
      <c r="AE523" s="132" t="e">
        <f>'SCREENING INFO'!#REF!</f>
        <v>#REF!</v>
      </c>
      <c r="AF523" s="132" t="e">
        <f>'SCREENING INFO'!#REF!</f>
        <v>#REF!</v>
      </c>
      <c r="AG523" s="132" t="e">
        <f>'SCREENING INFO'!#REF!</f>
        <v>#REF!</v>
      </c>
      <c r="AH523" s="132" t="e">
        <f>'SCREENING INFO'!#REF!</f>
        <v>#REF!</v>
      </c>
      <c r="AI523" s="132" t="e">
        <f>'SCREENING INFO'!#REF!</f>
        <v>#REF!</v>
      </c>
      <c r="AJ523" s="132" t="e">
        <f>'SCREENING INFO'!#REF!</f>
        <v>#REF!</v>
      </c>
    </row>
    <row r="524" spans="1:36" s="25" customFormat="1" hidden="1">
      <c r="A524" s="106" t="e">
        <f>'SCREENING INFO'!#REF!</f>
        <v>#REF!</v>
      </c>
      <c r="B524" s="106" t="e">
        <f>'SCREENING INFO'!#REF!</f>
        <v>#REF!</v>
      </c>
      <c r="C524" s="106" t="e">
        <f>'SCREENING INFO'!#REF!</f>
        <v>#REF!</v>
      </c>
      <c r="D524" s="130" t="e">
        <f>'SCREENING INFO'!#REF!</f>
        <v>#REF!</v>
      </c>
      <c r="E524" s="130" t="e">
        <f>'SCREENING INFO'!#REF!</f>
        <v>#REF!</v>
      </c>
      <c r="F524" s="233" t="e">
        <f>'SCREENING INFO'!#REF!</f>
        <v>#REF!</v>
      </c>
      <c r="G524" s="141" t="e">
        <f>'SCREENING INFO'!#REF!</f>
        <v>#REF!</v>
      </c>
      <c r="H524" s="130" t="e">
        <f>'SCREENING INFO'!#REF!</f>
        <v>#REF!</v>
      </c>
      <c r="I524" s="130" t="e">
        <f>'SCREENING INFO'!#REF!</f>
        <v>#REF!</v>
      </c>
      <c r="J524" s="140" t="e">
        <f>'SCREENING INFO'!#REF!</f>
        <v>#REF!</v>
      </c>
      <c r="K524" s="140" t="e">
        <f>'SCREENING INFO'!#REF!</f>
        <v>#REF!</v>
      </c>
      <c r="L524" s="222" t="e">
        <f>'SCREENING INFO'!#REF!</f>
        <v>#REF!</v>
      </c>
      <c r="M524" s="221" t="e">
        <f>'SCREENING INFO'!#REF!</f>
        <v>#REF!</v>
      </c>
      <c r="N524" s="223" t="e">
        <f>'SCREENING INFO'!#REF!</f>
        <v>#REF!</v>
      </c>
      <c r="O524" s="140" t="e">
        <f>'SCREENING INFO'!#REF!</f>
        <v>#REF!</v>
      </c>
      <c r="P524" s="224" t="e">
        <f>'SCREENING INFO'!#REF!</f>
        <v>#REF!</v>
      </c>
      <c r="Q524" s="242" t="e">
        <f>'SCREENING INFO'!#REF!</f>
        <v>#REF!</v>
      </c>
      <c r="R524" s="225" t="e">
        <f>'SCREENING INFO'!#REF!</f>
        <v>#REF!</v>
      </c>
      <c r="S524" s="140" t="e">
        <f>'SCREENING INFO'!#REF!</f>
        <v>#REF!</v>
      </c>
      <c r="T524" s="206" t="e">
        <f>'SCREENING INFO'!#REF!</f>
        <v>#REF!</v>
      </c>
      <c r="U524" s="138" t="e">
        <f>'SCREENING INFO'!#REF!</f>
        <v>#REF!</v>
      </c>
      <c r="V524" s="199" t="e">
        <f>'SCREENING INFO'!#REF!</f>
        <v>#REF!</v>
      </c>
      <c r="W524" s="132" t="e">
        <f>'SCREENING INFO'!#REF!</f>
        <v>#REF!</v>
      </c>
      <c r="X524" s="132" t="e">
        <f>'SCREENING INFO'!#REF!</f>
        <v>#REF!</v>
      </c>
      <c r="Y524" s="132" t="e">
        <f>'SCREENING INFO'!#REF!</f>
        <v>#REF!</v>
      </c>
      <c r="Z524" s="132" t="e">
        <f>'SCREENING INFO'!#REF!</f>
        <v>#REF!</v>
      </c>
      <c r="AA524" s="227" t="e">
        <f>'SCREENING INFO'!#REF!</f>
        <v>#REF!</v>
      </c>
      <c r="AB524" s="202" t="e">
        <f>'SCREENING INFO'!#REF!</f>
        <v>#REF!</v>
      </c>
      <c r="AC524" s="132" t="e">
        <f>'SCREENING INFO'!#REF!</f>
        <v>#REF!</v>
      </c>
      <c r="AD524" s="201" t="e">
        <f>'SCREENING INFO'!#REF!</f>
        <v>#REF!</v>
      </c>
      <c r="AE524" s="132" t="e">
        <f>'SCREENING INFO'!#REF!</f>
        <v>#REF!</v>
      </c>
      <c r="AF524" s="132" t="e">
        <f>'SCREENING INFO'!#REF!</f>
        <v>#REF!</v>
      </c>
      <c r="AG524" s="132" t="e">
        <f>'SCREENING INFO'!#REF!</f>
        <v>#REF!</v>
      </c>
      <c r="AH524" s="132" t="e">
        <f>'SCREENING INFO'!#REF!</f>
        <v>#REF!</v>
      </c>
      <c r="AI524" s="132" t="e">
        <f>'SCREENING INFO'!#REF!</f>
        <v>#REF!</v>
      </c>
      <c r="AJ524" s="132" t="e">
        <f>'SCREENING INFO'!#REF!</f>
        <v>#REF!</v>
      </c>
    </row>
    <row r="525" spans="1:36" s="25" customFormat="1" hidden="1">
      <c r="A525" s="106" t="e">
        <f>'SCREENING INFO'!#REF!</f>
        <v>#REF!</v>
      </c>
      <c r="B525" s="106" t="e">
        <f>'SCREENING INFO'!#REF!</f>
        <v>#REF!</v>
      </c>
      <c r="C525" s="106" t="e">
        <f>'SCREENING INFO'!#REF!</f>
        <v>#REF!</v>
      </c>
      <c r="D525" s="135" t="e">
        <f>'SCREENING INFO'!#REF!</f>
        <v>#REF!</v>
      </c>
      <c r="E525" s="130" t="e">
        <f>'SCREENING INFO'!#REF!</f>
        <v>#REF!</v>
      </c>
      <c r="F525" s="233" t="e">
        <f>'SCREENING INFO'!#REF!</f>
        <v>#REF!</v>
      </c>
      <c r="G525" s="141" t="e">
        <f>'SCREENING INFO'!#REF!</f>
        <v>#REF!</v>
      </c>
      <c r="H525" s="130" t="e">
        <f>'SCREENING INFO'!#REF!</f>
        <v>#REF!</v>
      </c>
      <c r="I525" s="130" t="e">
        <f>'SCREENING INFO'!#REF!</f>
        <v>#REF!</v>
      </c>
      <c r="J525" s="140" t="e">
        <f>'SCREENING INFO'!#REF!</f>
        <v>#REF!</v>
      </c>
      <c r="K525" s="140" t="e">
        <f>'SCREENING INFO'!#REF!</f>
        <v>#REF!</v>
      </c>
      <c r="L525" s="222" t="e">
        <f>'SCREENING INFO'!#REF!</f>
        <v>#REF!</v>
      </c>
      <c r="M525" s="221" t="e">
        <f>'SCREENING INFO'!#REF!</f>
        <v>#REF!</v>
      </c>
      <c r="N525" s="223" t="e">
        <f>'SCREENING INFO'!#REF!</f>
        <v>#REF!</v>
      </c>
      <c r="O525" s="140" t="e">
        <f>'SCREENING INFO'!#REF!</f>
        <v>#REF!</v>
      </c>
      <c r="P525" s="224" t="e">
        <f>'SCREENING INFO'!#REF!</f>
        <v>#REF!</v>
      </c>
      <c r="Q525" s="242" t="e">
        <f>'SCREENING INFO'!#REF!</f>
        <v>#REF!</v>
      </c>
      <c r="R525" s="225" t="e">
        <f>'SCREENING INFO'!#REF!</f>
        <v>#REF!</v>
      </c>
      <c r="S525" s="140" t="e">
        <f>'SCREENING INFO'!#REF!</f>
        <v>#REF!</v>
      </c>
      <c r="T525" s="206" t="e">
        <f>'SCREENING INFO'!#REF!</f>
        <v>#REF!</v>
      </c>
      <c r="U525" s="138" t="e">
        <f>'SCREENING INFO'!#REF!</f>
        <v>#REF!</v>
      </c>
      <c r="V525" s="132" t="e">
        <f>'SCREENING INFO'!#REF!</f>
        <v>#REF!</v>
      </c>
      <c r="W525" s="132" t="e">
        <f>'SCREENING INFO'!#REF!</f>
        <v>#REF!</v>
      </c>
      <c r="X525" s="132" t="e">
        <f>'SCREENING INFO'!#REF!</f>
        <v>#REF!</v>
      </c>
      <c r="Y525" s="132" t="e">
        <f>'SCREENING INFO'!#REF!</f>
        <v>#REF!</v>
      </c>
      <c r="Z525" s="132" t="e">
        <f>'SCREENING INFO'!#REF!</f>
        <v>#REF!</v>
      </c>
      <c r="AA525" s="201" t="e">
        <f>'SCREENING INFO'!#REF!</f>
        <v>#REF!</v>
      </c>
      <c r="AB525" s="202" t="e">
        <f>'SCREENING INFO'!#REF!</f>
        <v>#REF!</v>
      </c>
      <c r="AC525" s="132" t="e">
        <f>'SCREENING INFO'!#REF!</f>
        <v>#REF!</v>
      </c>
      <c r="AD525" s="201" t="e">
        <f>'SCREENING INFO'!#REF!</f>
        <v>#REF!</v>
      </c>
      <c r="AE525" s="132" t="e">
        <f>'SCREENING INFO'!#REF!</f>
        <v>#REF!</v>
      </c>
      <c r="AF525" s="132" t="e">
        <f>'SCREENING INFO'!#REF!</f>
        <v>#REF!</v>
      </c>
      <c r="AG525" s="132" t="e">
        <f>'SCREENING INFO'!#REF!</f>
        <v>#REF!</v>
      </c>
      <c r="AH525" s="132" t="e">
        <f>'SCREENING INFO'!#REF!</f>
        <v>#REF!</v>
      </c>
      <c r="AI525" s="132" t="e">
        <f>'SCREENING INFO'!#REF!</f>
        <v>#REF!</v>
      </c>
      <c r="AJ525" s="132" t="e">
        <f>'SCREENING INFO'!#REF!</f>
        <v>#REF!</v>
      </c>
    </row>
    <row r="526" spans="1:36" s="25" customFormat="1" hidden="1">
      <c r="A526" s="106" t="e">
        <f>'SCREENING INFO'!#REF!</f>
        <v>#REF!</v>
      </c>
      <c r="B526" s="106" t="e">
        <f>'SCREENING INFO'!#REF!</f>
        <v>#REF!</v>
      </c>
      <c r="C526" s="106" t="e">
        <f>'SCREENING INFO'!#REF!</f>
        <v>#REF!</v>
      </c>
      <c r="D526" s="135" t="e">
        <f>'SCREENING INFO'!#REF!</f>
        <v>#REF!</v>
      </c>
      <c r="E526" s="130" t="e">
        <f>'SCREENING INFO'!#REF!</f>
        <v>#REF!</v>
      </c>
      <c r="F526" s="233" t="e">
        <f>'SCREENING INFO'!#REF!</f>
        <v>#REF!</v>
      </c>
      <c r="G526" s="141" t="e">
        <f>'SCREENING INFO'!#REF!</f>
        <v>#REF!</v>
      </c>
      <c r="H526" s="130" t="e">
        <f>'SCREENING INFO'!#REF!</f>
        <v>#REF!</v>
      </c>
      <c r="I526" s="130" t="e">
        <f>'SCREENING INFO'!#REF!</f>
        <v>#REF!</v>
      </c>
      <c r="J526" s="140" t="e">
        <f>'SCREENING INFO'!#REF!</f>
        <v>#REF!</v>
      </c>
      <c r="K526" s="140" t="e">
        <f>'SCREENING INFO'!#REF!</f>
        <v>#REF!</v>
      </c>
      <c r="L526" s="222" t="e">
        <f>'SCREENING INFO'!#REF!</f>
        <v>#REF!</v>
      </c>
      <c r="M526" s="221" t="e">
        <f>'SCREENING INFO'!#REF!</f>
        <v>#REF!</v>
      </c>
      <c r="N526" s="223" t="e">
        <f>'SCREENING INFO'!#REF!</f>
        <v>#REF!</v>
      </c>
      <c r="O526" s="140" t="e">
        <f>'SCREENING INFO'!#REF!</f>
        <v>#REF!</v>
      </c>
      <c r="P526" s="224" t="e">
        <f>'SCREENING INFO'!#REF!</f>
        <v>#REF!</v>
      </c>
      <c r="Q526" s="242" t="e">
        <f>'SCREENING INFO'!#REF!</f>
        <v>#REF!</v>
      </c>
      <c r="R526" s="225" t="e">
        <f>'SCREENING INFO'!#REF!</f>
        <v>#REF!</v>
      </c>
      <c r="S526" s="140" t="e">
        <f>'SCREENING INFO'!#REF!</f>
        <v>#REF!</v>
      </c>
      <c r="T526" s="206" t="e">
        <f>'SCREENING INFO'!#REF!</f>
        <v>#REF!</v>
      </c>
      <c r="U526" s="138" t="e">
        <f>'SCREENING INFO'!#REF!</f>
        <v>#REF!</v>
      </c>
      <c r="V526" s="199" t="e">
        <f>'SCREENING INFO'!#REF!</f>
        <v>#REF!</v>
      </c>
      <c r="W526" s="132" t="e">
        <f>'SCREENING INFO'!#REF!</f>
        <v>#REF!</v>
      </c>
      <c r="X526" s="132" t="e">
        <f>'SCREENING INFO'!#REF!</f>
        <v>#REF!</v>
      </c>
      <c r="Y526" s="132" t="e">
        <f>'SCREENING INFO'!#REF!</f>
        <v>#REF!</v>
      </c>
      <c r="Z526" s="132" t="e">
        <f>'SCREENING INFO'!#REF!</f>
        <v>#REF!</v>
      </c>
      <c r="AA526" s="227" t="e">
        <f>'SCREENING INFO'!#REF!</f>
        <v>#REF!</v>
      </c>
      <c r="AB526" s="202" t="e">
        <f>'SCREENING INFO'!#REF!</f>
        <v>#REF!</v>
      </c>
      <c r="AC526" s="132" t="e">
        <f>'SCREENING INFO'!#REF!</f>
        <v>#REF!</v>
      </c>
      <c r="AD526" s="201" t="e">
        <f>'SCREENING INFO'!#REF!</f>
        <v>#REF!</v>
      </c>
      <c r="AE526" s="132" t="e">
        <f>'SCREENING INFO'!#REF!</f>
        <v>#REF!</v>
      </c>
      <c r="AF526" s="132" t="e">
        <f>'SCREENING INFO'!#REF!</f>
        <v>#REF!</v>
      </c>
      <c r="AG526" s="132" t="e">
        <f>'SCREENING INFO'!#REF!</f>
        <v>#REF!</v>
      </c>
      <c r="AH526" s="132" t="e">
        <f>'SCREENING INFO'!#REF!</f>
        <v>#REF!</v>
      </c>
      <c r="AI526" s="132" t="e">
        <f>'SCREENING INFO'!#REF!</f>
        <v>#REF!</v>
      </c>
      <c r="AJ526" s="132" t="e">
        <f>'SCREENING INFO'!#REF!</f>
        <v>#REF!</v>
      </c>
    </row>
    <row r="527" spans="1:36" s="25" customFormat="1" hidden="1">
      <c r="A527" s="106" t="e">
        <f>'SCREENING INFO'!#REF!</f>
        <v>#REF!</v>
      </c>
      <c r="B527" s="106" t="e">
        <f>'SCREENING INFO'!#REF!</f>
        <v>#REF!</v>
      </c>
      <c r="C527" s="106" t="e">
        <f>'SCREENING INFO'!#REF!</f>
        <v>#REF!</v>
      </c>
      <c r="D527" s="135" t="e">
        <f>'SCREENING INFO'!#REF!</f>
        <v>#REF!</v>
      </c>
      <c r="E527" s="130" t="e">
        <f>'SCREENING INFO'!#REF!</f>
        <v>#REF!</v>
      </c>
      <c r="F527" s="233" t="e">
        <f>'SCREENING INFO'!#REF!</f>
        <v>#REF!</v>
      </c>
      <c r="G527" s="141" t="e">
        <f>'SCREENING INFO'!#REF!</f>
        <v>#REF!</v>
      </c>
      <c r="H527" s="130" t="e">
        <f>'SCREENING INFO'!#REF!</f>
        <v>#REF!</v>
      </c>
      <c r="I527" s="130" t="e">
        <f>'SCREENING INFO'!#REF!</f>
        <v>#REF!</v>
      </c>
      <c r="J527" s="140" t="e">
        <f>'SCREENING INFO'!#REF!</f>
        <v>#REF!</v>
      </c>
      <c r="K527" s="140" t="e">
        <f>'SCREENING INFO'!#REF!</f>
        <v>#REF!</v>
      </c>
      <c r="L527" s="222" t="e">
        <f>'SCREENING INFO'!#REF!</f>
        <v>#REF!</v>
      </c>
      <c r="M527" s="221" t="e">
        <f>'SCREENING INFO'!#REF!</f>
        <v>#REF!</v>
      </c>
      <c r="N527" s="223" t="e">
        <f>'SCREENING INFO'!#REF!</f>
        <v>#REF!</v>
      </c>
      <c r="O527" s="140" t="e">
        <f>'SCREENING INFO'!#REF!</f>
        <v>#REF!</v>
      </c>
      <c r="P527" s="224" t="e">
        <f>'SCREENING INFO'!#REF!</f>
        <v>#REF!</v>
      </c>
      <c r="Q527" s="242" t="e">
        <f>'SCREENING INFO'!#REF!</f>
        <v>#REF!</v>
      </c>
      <c r="R527" s="225" t="e">
        <f>'SCREENING INFO'!#REF!</f>
        <v>#REF!</v>
      </c>
      <c r="S527" s="140" t="e">
        <f>'SCREENING INFO'!#REF!</f>
        <v>#REF!</v>
      </c>
      <c r="T527" s="206" t="e">
        <f>'SCREENING INFO'!#REF!</f>
        <v>#REF!</v>
      </c>
      <c r="U527" s="138" t="e">
        <f>'SCREENING INFO'!#REF!</f>
        <v>#REF!</v>
      </c>
      <c r="V527" s="199" t="e">
        <f>'SCREENING INFO'!#REF!</f>
        <v>#REF!</v>
      </c>
      <c r="W527" s="132" t="e">
        <f>'SCREENING INFO'!#REF!</f>
        <v>#REF!</v>
      </c>
      <c r="X527" s="132" t="e">
        <f>'SCREENING INFO'!#REF!</f>
        <v>#REF!</v>
      </c>
      <c r="Y527" s="132" t="e">
        <f>'SCREENING INFO'!#REF!</f>
        <v>#REF!</v>
      </c>
      <c r="Z527" s="132" t="e">
        <f>'SCREENING INFO'!#REF!</f>
        <v>#REF!</v>
      </c>
      <c r="AA527" s="227" t="e">
        <f>'SCREENING INFO'!#REF!</f>
        <v>#REF!</v>
      </c>
      <c r="AB527" s="202" t="e">
        <f>'SCREENING INFO'!#REF!</f>
        <v>#REF!</v>
      </c>
      <c r="AC527" s="132" t="e">
        <f>'SCREENING INFO'!#REF!</f>
        <v>#REF!</v>
      </c>
      <c r="AD527" s="201" t="e">
        <f>'SCREENING INFO'!#REF!</f>
        <v>#REF!</v>
      </c>
      <c r="AE527" s="132" t="e">
        <f>'SCREENING INFO'!#REF!</f>
        <v>#REF!</v>
      </c>
      <c r="AF527" s="132" t="e">
        <f>'SCREENING INFO'!#REF!</f>
        <v>#REF!</v>
      </c>
      <c r="AG527" s="132" t="e">
        <f>'SCREENING INFO'!#REF!</f>
        <v>#REF!</v>
      </c>
      <c r="AH527" s="132" t="e">
        <f>'SCREENING INFO'!#REF!</f>
        <v>#REF!</v>
      </c>
      <c r="AI527" s="132" t="e">
        <f>'SCREENING INFO'!#REF!</f>
        <v>#REF!</v>
      </c>
      <c r="AJ527" s="132" t="e">
        <f>'SCREENING INFO'!#REF!</f>
        <v>#REF!</v>
      </c>
    </row>
    <row r="528" spans="1:36" s="25" customFormat="1" hidden="1">
      <c r="A528" s="106" t="e">
        <f>'SCREENING INFO'!#REF!</f>
        <v>#REF!</v>
      </c>
      <c r="B528" s="106" t="e">
        <f>'SCREENING INFO'!#REF!</f>
        <v>#REF!</v>
      </c>
      <c r="C528" s="106" t="e">
        <f>'SCREENING INFO'!#REF!</f>
        <v>#REF!</v>
      </c>
      <c r="D528" s="135" t="e">
        <f>'SCREENING INFO'!#REF!</f>
        <v>#REF!</v>
      </c>
      <c r="E528" s="130" t="e">
        <f>'SCREENING INFO'!#REF!</f>
        <v>#REF!</v>
      </c>
      <c r="F528" s="233" t="e">
        <f>'SCREENING INFO'!#REF!</f>
        <v>#REF!</v>
      </c>
      <c r="G528" s="141" t="e">
        <f>'SCREENING INFO'!#REF!</f>
        <v>#REF!</v>
      </c>
      <c r="H528" s="130" t="e">
        <f>'SCREENING INFO'!#REF!</f>
        <v>#REF!</v>
      </c>
      <c r="I528" s="130" t="e">
        <f>'SCREENING INFO'!#REF!</f>
        <v>#REF!</v>
      </c>
      <c r="J528" s="140" t="e">
        <f>'SCREENING INFO'!#REF!</f>
        <v>#REF!</v>
      </c>
      <c r="K528" s="140" t="e">
        <f>'SCREENING INFO'!#REF!</f>
        <v>#REF!</v>
      </c>
      <c r="L528" s="222" t="e">
        <f>'SCREENING INFO'!#REF!</f>
        <v>#REF!</v>
      </c>
      <c r="M528" s="221" t="e">
        <f>'SCREENING INFO'!#REF!</f>
        <v>#REF!</v>
      </c>
      <c r="N528" s="223" t="e">
        <f>'SCREENING INFO'!#REF!</f>
        <v>#REF!</v>
      </c>
      <c r="O528" s="140" t="e">
        <f>'SCREENING INFO'!#REF!</f>
        <v>#REF!</v>
      </c>
      <c r="P528" s="224" t="e">
        <f>'SCREENING INFO'!#REF!</f>
        <v>#REF!</v>
      </c>
      <c r="Q528" s="242" t="e">
        <f>'SCREENING INFO'!#REF!</f>
        <v>#REF!</v>
      </c>
      <c r="R528" s="225" t="e">
        <f>'SCREENING INFO'!#REF!</f>
        <v>#REF!</v>
      </c>
      <c r="S528" s="140" t="e">
        <f>'SCREENING INFO'!#REF!</f>
        <v>#REF!</v>
      </c>
      <c r="T528" s="206" t="e">
        <f>'SCREENING INFO'!#REF!</f>
        <v>#REF!</v>
      </c>
      <c r="U528" s="138" t="e">
        <f>'SCREENING INFO'!#REF!</f>
        <v>#REF!</v>
      </c>
      <c r="V528" s="132" t="e">
        <f>'SCREENING INFO'!#REF!</f>
        <v>#REF!</v>
      </c>
      <c r="W528" s="132" t="e">
        <f>'SCREENING INFO'!#REF!</f>
        <v>#REF!</v>
      </c>
      <c r="X528" s="132" t="e">
        <f>'SCREENING INFO'!#REF!</f>
        <v>#REF!</v>
      </c>
      <c r="Y528" s="132" t="e">
        <f>'SCREENING INFO'!#REF!</f>
        <v>#REF!</v>
      </c>
      <c r="Z528" s="132" t="e">
        <f>'SCREENING INFO'!#REF!</f>
        <v>#REF!</v>
      </c>
      <c r="AA528" s="227" t="e">
        <f>'SCREENING INFO'!#REF!</f>
        <v>#REF!</v>
      </c>
      <c r="AB528" s="202" t="e">
        <f>'SCREENING INFO'!#REF!</f>
        <v>#REF!</v>
      </c>
      <c r="AC528" s="132" t="e">
        <f>'SCREENING INFO'!#REF!</f>
        <v>#REF!</v>
      </c>
      <c r="AD528" s="201" t="e">
        <f>'SCREENING INFO'!#REF!</f>
        <v>#REF!</v>
      </c>
      <c r="AE528" s="132" t="e">
        <f>'SCREENING INFO'!#REF!</f>
        <v>#REF!</v>
      </c>
      <c r="AF528" s="132" t="e">
        <f>'SCREENING INFO'!#REF!</f>
        <v>#REF!</v>
      </c>
      <c r="AG528" s="132" t="e">
        <f>'SCREENING INFO'!#REF!</f>
        <v>#REF!</v>
      </c>
      <c r="AH528" s="132" t="e">
        <f>'SCREENING INFO'!#REF!</f>
        <v>#REF!</v>
      </c>
      <c r="AI528" s="132" t="e">
        <f>'SCREENING INFO'!#REF!</f>
        <v>#REF!</v>
      </c>
      <c r="AJ528" s="132" t="e">
        <f>'SCREENING INFO'!#REF!</f>
        <v>#REF!</v>
      </c>
    </row>
    <row r="529" spans="1:36" s="25" customFormat="1" hidden="1">
      <c r="A529" s="106" t="e">
        <f>'SCREENING INFO'!#REF!</f>
        <v>#REF!</v>
      </c>
      <c r="B529" s="106" t="e">
        <f>'SCREENING INFO'!#REF!</f>
        <v>#REF!</v>
      </c>
      <c r="C529" s="106" t="e">
        <f>'SCREENING INFO'!#REF!</f>
        <v>#REF!</v>
      </c>
      <c r="D529" s="130" t="e">
        <f>'SCREENING INFO'!#REF!</f>
        <v>#REF!</v>
      </c>
      <c r="E529" s="130" t="e">
        <f>'SCREENING INFO'!#REF!</f>
        <v>#REF!</v>
      </c>
      <c r="F529" s="233" t="e">
        <f>'SCREENING INFO'!#REF!</f>
        <v>#REF!</v>
      </c>
      <c r="G529" s="141" t="e">
        <f>'SCREENING INFO'!#REF!</f>
        <v>#REF!</v>
      </c>
      <c r="H529" s="130" t="e">
        <f>'SCREENING INFO'!#REF!</f>
        <v>#REF!</v>
      </c>
      <c r="I529" s="130" t="e">
        <f>'SCREENING INFO'!#REF!</f>
        <v>#REF!</v>
      </c>
      <c r="J529" s="140" t="e">
        <f>'SCREENING INFO'!#REF!</f>
        <v>#REF!</v>
      </c>
      <c r="K529" s="140" t="e">
        <f>'SCREENING INFO'!#REF!</f>
        <v>#REF!</v>
      </c>
      <c r="L529" s="222" t="e">
        <f>'SCREENING INFO'!#REF!</f>
        <v>#REF!</v>
      </c>
      <c r="M529" s="221" t="e">
        <f>'SCREENING INFO'!#REF!</f>
        <v>#REF!</v>
      </c>
      <c r="N529" s="223" t="e">
        <f>'SCREENING INFO'!#REF!</f>
        <v>#REF!</v>
      </c>
      <c r="O529" s="140" t="e">
        <f>'SCREENING INFO'!#REF!</f>
        <v>#REF!</v>
      </c>
      <c r="P529" s="224" t="e">
        <f>'SCREENING INFO'!#REF!</f>
        <v>#REF!</v>
      </c>
      <c r="Q529" s="242" t="e">
        <f>'SCREENING INFO'!#REF!</f>
        <v>#REF!</v>
      </c>
      <c r="R529" s="225" t="e">
        <f>'SCREENING INFO'!#REF!</f>
        <v>#REF!</v>
      </c>
      <c r="S529" s="140" t="e">
        <f>'SCREENING INFO'!#REF!</f>
        <v>#REF!</v>
      </c>
      <c r="T529" s="206" t="e">
        <f>'SCREENING INFO'!#REF!</f>
        <v>#REF!</v>
      </c>
      <c r="U529" s="138" t="e">
        <f>'SCREENING INFO'!#REF!</f>
        <v>#REF!</v>
      </c>
      <c r="V529" s="132" t="e">
        <f>'SCREENING INFO'!#REF!</f>
        <v>#REF!</v>
      </c>
      <c r="W529" s="132" t="e">
        <f>'SCREENING INFO'!#REF!</f>
        <v>#REF!</v>
      </c>
      <c r="X529" s="132" t="e">
        <f>'SCREENING INFO'!#REF!</f>
        <v>#REF!</v>
      </c>
      <c r="Y529" s="132" t="e">
        <f>'SCREENING INFO'!#REF!</f>
        <v>#REF!</v>
      </c>
      <c r="Z529" s="132" t="e">
        <f>'SCREENING INFO'!#REF!</f>
        <v>#REF!</v>
      </c>
      <c r="AA529" s="201" t="e">
        <f>'SCREENING INFO'!#REF!</f>
        <v>#REF!</v>
      </c>
      <c r="AB529" s="202" t="e">
        <f>'SCREENING INFO'!#REF!</f>
        <v>#REF!</v>
      </c>
      <c r="AC529" s="132" t="e">
        <f>'SCREENING INFO'!#REF!</f>
        <v>#REF!</v>
      </c>
      <c r="AD529" s="201" t="e">
        <f>'SCREENING INFO'!#REF!</f>
        <v>#REF!</v>
      </c>
      <c r="AE529" s="132" t="e">
        <f>'SCREENING INFO'!#REF!</f>
        <v>#REF!</v>
      </c>
      <c r="AF529" s="132" t="e">
        <f>'SCREENING INFO'!#REF!</f>
        <v>#REF!</v>
      </c>
      <c r="AG529" s="132" t="e">
        <f>'SCREENING INFO'!#REF!</f>
        <v>#REF!</v>
      </c>
      <c r="AH529" s="132" t="e">
        <f>'SCREENING INFO'!#REF!</f>
        <v>#REF!</v>
      </c>
      <c r="AI529" s="132" t="e">
        <f>'SCREENING INFO'!#REF!</f>
        <v>#REF!</v>
      </c>
      <c r="AJ529" s="132" t="e">
        <f>'SCREENING INFO'!#REF!</f>
        <v>#REF!</v>
      </c>
    </row>
    <row r="530" spans="1:36" s="25" customFormat="1" hidden="1">
      <c r="A530" s="106" t="e">
        <f>'SCREENING INFO'!#REF!</f>
        <v>#REF!</v>
      </c>
      <c r="B530" s="106" t="e">
        <f>'SCREENING INFO'!#REF!</f>
        <v>#REF!</v>
      </c>
      <c r="C530" s="106" t="e">
        <f>'SCREENING INFO'!#REF!</f>
        <v>#REF!</v>
      </c>
      <c r="D530" s="130" t="e">
        <f>'SCREENING INFO'!#REF!</f>
        <v>#REF!</v>
      </c>
      <c r="E530" s="130" t="e">
        <f>'SCREENING INFO'!#REF!</f>
        <v>#REF!</v>
      </c>
      <c r="F530" s="234" t="e">
        <f>'SCREENING INFO'!#REF!</f>
        <v>#REF!</v>
      </c>
      <c r="G530" s="141" t="e">
        <f>'SCREENING INFO'!#REF!</f>
        <v>#REF!</v>
      </c>
      <c r="H530" s="130" t="e">
        <f>'SCREENING INFO'!#REF!</f>
        <v>#REF!</v>
      </c>
      <c r="I530" s="130" t="e">
        <f>'SCREENING INFO'!#REF!</f>
        <v>#REF!</v>
      </c>
      <c r="J530" s="140" t="e">
        <f>'SCREENING INFO'!#REF!</f>
        <v>#REF!</v>
      </c>
      <c r="K530" s="140" t="e">
        <f>'SCREENING INFO'!#REF!</f>
        <v>#REF!</v>
      </c>
      <c r="L530" s="222" t="e">
        <f>'SCREENING INFO'!#REF!</f>
        <v>#REF!</v>
      </c>
      <c r="M530" s="221" t="e">
        <f>'SCREENING INFO'!#REF!</f>
        <v>#REF!</v>
      </c>
      <c r="N530" s="223" t="e">
        <f>'SCREENING INFO'!#REF!</f>
        <v>#REF!</v>
      </c>
      <c r="O530" s="140" t="e">
        <f>'SCREENING INFO'!#REF!</f>
        <v>#REF!</v>
      </c>
      <c r="P530" s="224" t="e">
        <f>'SCREENING INFO'!#REF!</f>
        <v>#REF!</v>
      </c>
      <c r="Q530" s="242" t="e">
        <f>'SCREENING INFO'!#REF!</f>
        <v>#REF!</v>
      </c>
      <c r="R530" s="225" t="e">
        <f>'SCREENING INFO'!#REF!</f>
        <v>#REF!</v>
      </c>
      <c r="S530" s="140" t="e">
        <f>'SCREENING INFO'!#REF!</f>
        <v>#REF!</v>
      </c>
      <c r="T530" s="206" t="e">
        <f>'SCREENING INFO'!#REF!</f>
        <v>#REF!</v>
      </c>
      <c r="U530" s="138" t="e">
        <f>'SCREENING INFO'!#REF!</f>
        <v>#REF!</v>
      </c>
      <c r="V530" s="199" t="e">
        <f>'SCREENING INFO'!#REF!</f>
        <v>#REF!</v>
      </c>
      <c r="W530" s="132" t="e">
        <f>'SCREENING INFO'!#REF!</f>
        <v>#REF!</v>
      </c>
      <c r="X530" s="132" t="e">
        <f>'SCREENING INFO'!#REF!</f>
        <v>#REF!</v>
      </c>
      <c r="Y530" s="132" t="e">
        <f>'SCREENING INFO'!#REF!</f>
        <v>#REF!</v>
      </c>
      <c r="Z530" s="132" t="e">
        <f>'SCREENING INFO'!#REF!</f>
        <v>#REF!</v>
      </c>
      <c r="AA530" s="201" t="e">
        <f>'SCREENING INFO'!#REF!</f>
        <v>#REF!</v>
      </c>
      <c r="AB530" s="202" t="e">
        <f>'SCREENING INFO'!#REF!</f>
        <v>#REF!</v>
      </c>
      <c r="AC530" s="132" t="e">
        <f>'SCREENING INFO'!#REF!</f>
        <v>#REF!</v>
      </c>
      <c r="AD530" s="201" t="e">
        <f>'SCREENING INFO'!#REF!</f>
        <v>#REF!</v>
      </c>
      <c r="AE530" s="132" t="e">
        <f>'SCREENING INFO'!#REF!</f>
        <v>#REF!</v>
      </c>
      <c r="AF530" s="132" t="e">
        <f>'SCREENING INFO'!#REF!</f>
        <v>#REF!</v>
      </c>
      <c r="AG530" s="132" t="e">
        <f>'SCREENING INFO'!#REF!</f>
        <v>#REF!</v>
      </c>
      <c r="AH530" s="132" t="e">
        <f>'SCREENING INFO'!#REF!</f>
        <v>#REF!</v>
      </c>
      <c r="AI530" s="132" t="e">
        <f>'SCREENING INFO'!#REF!</f>
        <v>#REF!</v>
      </c>
      <c r="AJ530" s="132" t="e">
        <f>'SCREENING INFO'!#REF!</f>
        <v>#REF!</v>
      </c>
    </row>
    <row r="531" spans="1:36" s="25" customFormat="1" hidden="1">
      <c r="A531" s="106" t="e">
        <f>'SCREENING INFO'!#REF!</f>
        <v>#REF!</v>
      </c>
      <c r="B531" s="106" t="e">
        <f>'SCREENING INFO'!#REF!</f>
        <v>#REF!</v>
      </c>
      <c r="C531" s="106" t="e">
        <f>'SCREENING INFO'!#REF!</f>
        <v>#REF!</v>
      </c>
      <c r="D531" s="135" t="e">
        <f>'SCREENING INFO'!#REF!</f>
        <v>#REF!</v>
      </c>
      <c r="E531" s="130" t="e">
        <f>'SCREENING INFO'!#REF!</f>
        <v>#REF!</v>
      </c>
      <c r="F531" s="233" t="e">
        <f>'SCREENING INFO'!#REF!</f>
        <v>#REF!</v>
      </c>
      <c r="G531" s="141" t="e">
        <f>'SCREENING INFO'!#REF!</f>
        <v>#REF!</v>
      </c>
      <c r="H531" s="130" t="e">
        <f>'SCREENING INFO'!#REF!</f>
        <v>#REF!</v>
      </c>
      <c r="I531" s="130" t="e">
        <f>'SCREENING INFO'!#REF!</f>
        <v>#REF!</v>
      </c>
      <c r="J531" s="140" t="e">
        <f>'SCREENING INFO'!#REF!</f>
        <v>#REF!</v>
      </c>
      <c r="K531" s="140" t="e">
        <f>'SCREENING INFO'!#REF!</f>
        <v>#REF!</v>
      </c>
      <c r="L531" s="222" t="e">
        <f>'SCREENING INFO'!#REF!</f>
        <v>#REF!</v>
      </c>
      <c r="M531" s="221" t="e">
        <f>'SCREENING INFO'!#REF!</f>
        <v>#REF!</v>
      </c>
      <c r="N531" s="223" t="e">
        <f>'SCREENING INFO'!#REF!</f>
        <v>#REF!</v>
      </c>
      <c r="O531" s="140" t="e">
        <f>'SCREENING INFO'!#REF!</f>
        <v>#REF!</v>
      </c>
      <c r="P531" s="224" t="e">
        <f>'SCREENING INFO'!#REF!</f>
        <v>#REF!</v>
      </c>
      <c r="Q531" s="242" t="e">
        <f>'SCREENING INFO'!#REF!</f>
        <v>#REF!</v>
      </c>
      <c r="R531" s="225" t="e">
        <f>'SCREENING INFO'!#REF!</f>
        <v>#REF!</v>
      </c>
      <c r="S531" s="140" t="e">
        <f>'SCREENING INFO'!#REF!</f>
        <v>#REF!</v>
      </c>
      <c r="T531" s="206" t="e">
        <f>'SCREENING INFO'!#REF!</f>
        <v>#REF!</v>
      </c>
      <c r="U531" s="138" t="e">
        <f>'SCREENING INFO'!#REF!</f>
        <v>#REF!</v>
      </c>
      <c r="V531" s="199" t="e">
        <f>'SCREENING INFO'!#REF!</f>
        <v>#REF!</v>
      </c>
      <c r="W531" s="132" t="e">
        <f>'SCREENING INFO'!#REF!</f>
        <v>#REF!</v>
      </c>
      <c r="X531" s="132" t="e">
        <f>'SCREENING INFO'!#REF!</f>
        <v>#REF!</v>
      </c>
      <c r="Y531" s="132" t="e">
        <f>'SCREENING INFO'!#REF!</f>
        <v>#REF!</v>
      </c>
      <c r="Z531" s="132" t="e">
        <f>'SCREENING INFO'!#REF!</f>
        <v>#REF!</v>
      </c>
      <c r="AA531" s="201" t="e">
        <f>'SCREENING INFO'!#REF!</f>
        <v>#REF!</v>
      </c>
      <c r="AB531" s="202" t="e">
        <f>'SCREENING INFO'!#REF!</f>
        <v>#REF!</v>
      </c>
      <c r="AC531" s="132" t="e">
        <f>'SCREENING INFO'!#REF!</f>
        <v>#REF!</v>
      </c>
      <c r="AD531" s="201" t="e">
        <f>'SCREENING INFO'!#REF!</f>
        <v>#REF!</v>
      </c>
      <c r="AE531" s="132" t="e">
        <f>'SCREENING INFO'!#REF!</f>
        <v>#REF!</v>
      </c>
      <c r="AF531" s="132" t="e">
        <f>'SCREENING INFO'!#REF!</f>
        <v>#REF!</v>
      </c>
      <c r="AG531" s="132" t="e">
        <f>'SCREENING INFO'!#REF!</f>
        <v>#REF!</v>
      </c>
      <c r="AH531" s="132" t="e">
        <f>'SCREENING INFO'!#REF!</f>
        <v>#REF!</v>
      </c>
      <c r="AI531" s="132" t="e">
        <f>'SCREENING INFO'!#REF!</f>
        <v>#REF!</v>
      </c>
      <c r="AJ531" s="132" t="e">
        <f>'SCREENING INFO'!#REF!</f>
        <v>#REF!</v>
      </c>
    </row>
    <row r="532" spans="1:36" s="25" customFormat="1" hidden="1">
      <c r="A532" s="106" t="e">
        <f>'SCREENING INFO'!#REF!</f>
        <v>#REF!</v>
      </c>
      <c r="B532" s="106" t="e">
        <f>'SCREENING INFO'!#REF!</f>
        <v>#REF!</v>
      </c>
      <c r="C532" s="106" t="e">
        <f>'SCREENING INFO'!#REF!</f>
        <v>#REF!</v>
      </c>
      <c r="D532" s="142" t="e">
        <f>'SCREENING INFO'!#REF!</f>
        <v>#REF!</v>
      </c>
      <c r="E532" s="130" t="e">
        <f>'SCREENING INFO'!#REF!</f>
        <v>#REF!</v>
      </c>
      <c r="F532" s="233" t="e">
        <f>'SCREENING INFO'!#REF!</f>
        <v>#REF!</v>
      </c>
      <c r="G532" s="141" t="e">
        <f>'SCREENING INFO'!#REF!</f>
        <v>#REF!</v>
      </c>
      <c r="H532" s="130" t="e">
        <f>'SCREENING INFO'!#REF!</f>
        <v>#REF!</v>
      </c>
      <c r="I532" s="130" t="e">
        <f>'SCREENING INFO'!#REF!</f>
        <v>#REF!</v>
      </c>
      <c r="J532" s="140" t="e">
        <f>'SCREENING INFO'!#REF!</f>
        <v>#REF!</v>
      </c>
      <c r="K532" s="140" t="e">
        <f>'SCREENING INFO'!#REF!</f>
        <v>#REF!</v>
      </c>
      <c r="L532" s="222" t="e">
        <f>'SCREENING INFO'!#REF!</f>
        <v>#REF!</v>
      </c>
      <c r="M532" s="221" t="e">
        <f>'SCREENING INFO'!#REF!</f>
        <v>#REF!</v>
      </c>
      <c r="N532" s="223" t="e">
        <f>'SCREENING INFO'!#REF!</f>
        <v>#REF!</v>
      </c>
      <c r="O532" s="140" t="e">
        <f>'SCREENING INFO'!#REF!</f>
        <v>#REF!</v>
      </c>
      <c r="P532" s="224" t="e">
        <f>'SCREENING INFO'!#REF!</f>
        <v>#REF!</v>
      </c>
      <c r="Q532" s="242" t="e">
        <f>'SCREENING INFO'!#REF!</f>
        <v>#REF!</v>
      </c>
      <c r="R532" s="225" t="e">
        <f>'SCREENING INFO'!#REF!</f>
        <v>#REF!</v>
      </c>
      <c r="S532" s="140" t="e">
        <f>'SCREENING INFO'!#REF!</f>
        <v>#REF!</v>
      </c>
      <c r="T532" s="206" t="e">
        <f>'SCREENING INFO'!#REF!</f>
        <v>#REF!</v>
      </c>
      <c r="U532" s="138" t="e">
        <f>'SCREENING INFO'!#REF!</f>
        <v>#REF!</v>
      </c>
      <c r="V532" s="199" t="e">
        <f>'SCREENING INFO'!#REF!</f>
        <v>#REF!</v>
      </c>
      <c r="W532" s="132" t="e">
        <f>'SCREENING INFO'!#REF!</f>
        <v>#REF!</v>
      </c>
      <c r="X532" s="132" t="e">
        <f>'SCREENING INFO'!#REF!</f>
        <v>#REF!</v>
      </c>
      <c r="Y532" s="132" t="e">
        <f>'SCREENING INFO'!#REF!</f>
        <v>#REF!</v>
      </c>
      <c r="Z532" s="132" t="e">
        <f>'SCREENING INFO'!#REF!</f>
        <v>#REF!</v>
      </c>
      <c r="AA532" s="227" t="e">
        <f>'SCREENING INFO'!#REF!</f>
        <v>#REF!</v>
      </c>
      <c r="AB532" s="202" t="e">
        <f>'SCREENING INFO'!#REF!</f>
        <v>#REF!</v>
      </c>
      <c r="AC532" s="132" t="e">
        <f>'SCREENING INFO'!#REF!</f>
        <v>#REF!</v>
      </c>
      <c r="AD532" s="201" t="e">
        <f>'SCREENING INFO'!#REF!</f>
        <v>#REF!</v>
      </c>
      <c r="AE532" s="132" t="e">
        <f>'SCREENING INFO'!#REF!</f>
        <v>#REF!</v>
      </c>
      <c r="AF532" s="132" t="e">
        <f>'SCREENING INFO'!#REF!</f>
        <v>#REF!</v>
      </c>
      <c r="AG532" s="132" t="e">
        <f>'SCREENING INFO'!#REF!</f>
        <v>#REF!</v>
      </c>
      <c r="AH532" s="132" t="e">
        <f>'SCREENING INFO'!#REF!</f>
        <v>#REF!</v>
      </c>
      <c r="AI532" s="132" t="e">
        <f>'SCREENING INFO'!#REF!</f>
        <v>#REF!</v>
      </c>
      <c r="AJ532" s="132" t="e">
        <f>'SCREENING INFO'!#REF!</f>
        <v>#REF!</v>
      </c>
    </row>
    <row r="533" spans="1:36" s="25" customFormat="1" hidden="1">
      <c r="A533" s="106" t="e">
        <f>'SCREENING INFO'!#REF!</f>
        <v>#REF!</v>
      </c>
      <c r="B533" s="106" t="e">
        <f>'SCREENING INFO'!#REF!</f>
        <v>#REF!</v>
      </c>
      <c r="C533" s="106" t="e">
        <f>'SCREENING INFO'!#REF!</f>
        <v>#REF!</v>
      </c>
      <c r="D533" s="116" t="e">
        <f>'SCREENING INFO'!#REF!</f>
        <v>#REF!</v>
      </c>
      <c r="E533" s="200" t="e">
        <f>'SCREENING INFO'!#REF!</f>
        <v>#REF!</v>
      </c>
      <c r="F533" s="232" t="e">
        <f>'SCREENING INFO'!#REF!</f>
        <v>#REF!</v>
      </c>
      <c r="G533" s="132" t="e">
        <f>'SCREENING INFO'!#REF!</f>
        <v>#REF!</v>
      </c>
      <c r="H533" s="138" t="e">
        <f>'SCREENING INFO'!#REF!</f>
        <v>#REF!</v>
      </c>
      <c r="I533" s="138" t="e">
        <f>'SCREENING INFO'!#REF!</f>
        <v>#REF!</v>
      </c>
      <c r="J533" s="140" t="e">
        <f>'SCREENING INFO'!#REF!</f>
        <v>#REF!</v>
      </c>
      <c r="K533" s="140" t="e">
        <f>'SCREENING INFO'!#REF!</f>
        <v>#REF!</v>
      </c>
      <c r="L533" s="222" t="e">
        <f>'SCREENING INFO'!#REF!</f>
        <v>#REF!</v>
      </c>
      <c r="M533" s="221" t="e">
        <f>'SCREENING INFO'!#REF!</f>
        <v>#REF!</v>
      </c>
      <c r="N533" s="223" t="e">
        <f>'SCREENING INFO'!#REF!</f>
        <v>#REF!</v>
      </c>
      <c r="O533" s="140" t="e">
        <f>'SCREENING INFO'!#REF!</f>
        <v>#REF!</v>
      </c>
      <c r="P533" s="224" t="e">
        <f>'SCREENING INFO'!#REF!</f>
        <v>#REF!</v>
      </c>
      <c r="Q533" s="242" t="e">
        <f>'SCREENING INFO'!#REF!</f>
        <v>#REF!</v>
      </c>
      <c r="R533" s="225" t="e">
        <f>'SCREENING INFO'!#REF!</f>
        <v>#REF!</v>
      </c>
      <c r="S533" s="140" t="e">
        <f>'SCREENING INFO'!#REF!</f>
        <v>#REF!</v>
      </c>
      <c r="T533" s="206" t="e">
        <f>'SCREENING INFO'!#REF!</f>
        <v>#REF!</v>
      </c>
      <c r="U533" s="138" t="e">
        <f>'SCREENING INFO'!#REF!</f>
        <v>#REF!</v>
      </c>
      <c r="V533" s="138" t="e">
        <f>'SCREENING INFO'!#REF!</f>
        <v>#REF!</v>
      </c>
      <c r="W533" s="138" t="e">
        <f>'SCREENING INFO'!#REF!</f>
        <v>#REF!</v>
      </c>
      <c r="X533" s="138" t="e">
        <f>'SCREENING INFO'!#REF!</f>
        <v>#REF!</v>
      </c>
      <c r="Y533" s="138" t="e">
        <f>'SCREENING INFO'!#REF!</f>
        <v>#REF!</v>
      </c>
      <c r="Z533" s="138" t="e">
        <f>'SCREENING INFO'!#REF!</f>
        <v>#REF!</v>
      </c>
      <c r="AA533" s="201" t="e">
        <f>'SCREENING INFO'!#REF!</f>
        <v>#REF!</v>
      </c>
      <c r="AB533" s="207" t="e">
        <f>'SCREENING INFO'!#REF!</f>
        <v>#REF!</v>
      </c>
      <c r="AC533" s="138" t="e">
        <f>'SCREENING INFO'!#REF!</f>
        <v>#REF!</v>
      </c>
      <c r="AD533" s="138" t="e">
        <f>'SCREENING INFO'!#REF!</f>
        <v>#REF!</v>
      </c>
      <c r="AE533" s="138" t="e">
        <f>'SCREENING INFO'!#REF!</f>
        <v>#REF!</v>
      </c>
      <c r="AF533" s="138" t="e">
        <f>'SCREENING INFO'!#REF!</f>
        <v>#REF!</v>
      </c>
      <c r="AG533" s="138" t="e">
        <f>'SCREENING INFO'!#REF!</f>
        <v>#REF!</v>
      </c>
      <c r="AH533" s="138" t="e">
        <f>'SCREENING INFO'!#REF!</f>
        <v>#REF!</v>
      </c>
      <c r="AI533" s="138" t="e">
        <f>'SCREENING INFO'!#REF!</f>
        <v>#REF!</v>
      </c>
      <c r="AJ533" s="138" t="e">
        <f>'SCREENING INFO'!#REF!</f>
        <v>#REF!</v>
      </c>
    </row>
    <row r="534" spans="1:36" s="25" customFormat="1" hidden="1">
      <c r="A534" s="106" t="e">
        <f>'SCREENING INFO'!#REF!</f>
        <v>#REF!</v>
      </c>
      <c r="B534" s="106" t="e">
        <f>'SCREENING INFO'!#REF!</f>
        <v>#REF!</v>
      </c>
      <c r="C534" s="106" t="e">
        <f>'SCREENING INFO'!#REF!</f>
        <v>#REF!</v>
      </c>
      <c r="D534" s="116" t="e">
        <f>'SCREENING INFO'!#REF!</f>
        <v>#REF!</v>
      </c>
      <c r="E534" s="200" t="e">
        <f>'SCREENING INFO'!#REF!</f>
        <v>#REF!</v>
      </c>
      <c r="F534" s="232" t="e">
        <f>'SCREENING INFO'!#REF!</f>
        <v>#REF!</v>
      </c>
      <c r="G534" s="132" t="e">
        <f>'SCREENING INFO'!#REF!</f>
        <v>#REF!</v>
      </c>
      <c r="H534" s="138" t="e">
        <f>'SCREENING INFO'!#REF!</f>
        <v>#REF!</v>
      </c>
      <c r="I534" s="138" t="e">
        <f>'SCREENING INFO'!#REF!</f>
        <v>#REF!</v>
      </c>
      <c r="J534" s="140" t="e">
        <f>'SCREENING INFO'!#REF!</f>
        <v>#REF!</v>
      </c>
      <c r="K534" s="140" t="e">
        <f>'SCREENING INFO'!#REF!</f>
        <v>#REF!</v>
      </c>
      <c r="L534" s="222" t="e">
        <f>'SCREENING INFO'!#REF!</f>
        <v>#REF!</v>
      </c>
      <c r="M534" s="221" t="e">
        <f>'SCREENING INFO'!#REF!</f>
        <v>#REF!</v>
      </c>
      <c r="N534" s="223" t="e">
        <f>'SCREENING INFO'!#REF!</f>
        <v>#REF!</v>
      </c>
      <c r="O534" s="140" t="e">
        <f>'SCREENING INFO'!#REF!</f>
        <v>#REF!</v>
      </c>
      <c r="P534" s="224" t="e">
        <f>'SCREENING INFO'!#REF!</f>
        <v>#REF!</v>
      </c>
      <c r="Q534" s="242" t="e">
        <f>'SCREENING INFO'!#REF!</f>
        <v>#REF!</v>
      </c>
      <c r="R534" s="225" t="e">
        <f>'SCREENING INFO'!#REF!</f>
        <v>#REF!</v>
      </c>
      <c r="S534" s="140" t="e">
        <f>'SCREENING INFO'!#REF!</f>
        <v>#REF!</v>
      </c>
      <c r="T534" s="206" t="e">
        <f>'SCREENING INFO'!#REF!</f>
        <v>#REF!</v>
      </c>
      <c r="U534" s="138" t="e">
        <f>'SCREENING INFO'!#REF!</f>
        <v>#REF!</v>
      </c>
      <c r="V534" s="138" t="e">
        <f>'SCREENING INFO'!#REF!</f>
        <v>#REF!</v>
      </c>
      <c r="W534" s="138" t="e">
        <f>'SCREENING INFO'!#REF!</f>
        <v>#REF!</v>
      </c>
      <c r="X534" s="138" t="e">
        <f>'SCREENING INFO'!#REF!</f>
        <v>#REF!</v>
      </c>
      <c r="Y534" s="138" t="e">
        <f>'SCREENING INFO'!#REF!</f>
        <v>#REF!</v>
      </c>
      <c r="Z534" s="138" t="e">
        <f>'SCREENING INFO'!#REF!</f>
        <v>#REF!</v>
      </c>
      <c r="AA534" s="201" t="e">
        <f>'SCREENING INFO'!#REF!</f>
        <v>#REF!</v>
      </c>
      <c r="AB534" s="207" t="e">
        <f>'SCREENING INFO'!#REF!</f>
        <v>#REF!</v>
      </c>
      <c r="AC534" s="138" t="e">
        <f>'SCREENING INFO'!#REF!</f>
        <v>#REF!</v>
      </c>
      <c r="AD534" s="138" t="e">
        <f>'SCREENING INFO'!#REF!</f>
        <v>#REF!</v>
      </c>
      <c r="AE534" s="138" t="e">
        <f>'SCREENING INFO'!#REF!</f>
        <v>#REF!</v>
      </c>
      <c r="AF534" s="138" t="e">
        <f>'SCREENING INFO'!#REF!</f>
        <v>#REF!</v>
      </c>
      <c r="AG534" s="138" t="e">
        <f>'SCREENING INFO'!#REF!</f>
        <v>#REF!</v>
      </c>
      <c r="AH534" s="138" t="e">
        <f>'SCREENING INFO'!#REF!</f>
        <v>#REF!</v>
      </c>
      <c r="AI534" s="138" t="e">
        <f>'SCREENING INFO'!#REF!</f>
        <v>#REF!</v>
      </c>
      <c r="AJ534" s="138" t="e">
        <f>'SCREENING INFO'!#REF!</f>
        <v>#REF!</v>
      </c>
    </row>
    <row r="535" spans="1:36" s="25" customFormat="1" hidden="1">
      <c r="A535" s="106" t="e">
        <f>'SCREENING INFO'!#REF!</f>
        <v>#REF!</v>
      </c>
      <c r="B535" s="106" t="e">
        <f>'SCREENING INFO'!#REF!</f>
        <v>#REF!</v>
      </c>
      <c r="C535" s="106" t="e">
        <f>'SCREENING INFO'!#REF!</f>
        <v>#REF!</v>
      </c>
      <c r="D535" s="130" t="e">
        <f>'SCREENING INFO'!#REF!</f>
        <v>#REF!</v>
      </c>
      <c r="E535" s="130" t="e">
        <f>'SCREENING INFO'!#REF!</f>
        <v>#REF!</v>
      </c>
      <c r="F535" s="233" t="e">
        <f>'SCREENING INFO'!#REF!</f>
        <v>#REF!</v>
      </c>
      <c r="G535" s="141" t="e">
        <f>'SCREENING INFO'!#REF!</f>
        <v>#REF!</v>
      </c>
      <c r="H535" s="130" t="e">
        <f>'SCREENING INFO'!#REF!</f>
        <v>#REF!</v>
      </c>
      <c r="I535" s="130" t="e">
        <f>'SCREENING INFO'!#REF!</f>
        <v>#REF!</v>
      </c>
      <c r="J535" s="140" t="e">
        <f>'SCREENING INFO'!#REF!</f>
        <v>#REF!</v>
      </c>
      <c r="K535" s="140" t="e">
        <f>'SCREENING INFO'!#REF!</f>
        <v>#REF!</v>
      </c>
      <c r="L535" s="222" t="e">
        <f>'SCREENING INFO'!#REF!</f>
        <v>#REF!</v>
      </c>
      <c r="M535" s="221" t="e">
        <f>'SCREENING INFO'!#REF!</f>
        <v>#REF!</v>
      </c>
      <c r="N535" s="223" t="e">
        <f>'SCREENING INFO'!#REF!</f>
        <v>#REF!</v>
      </c>
      <c r="O535" s="140" t="e">
        <f>'SCREENING INFO'!#REF!</f>
        <v>#REF!</v>
      </c>
      <c r="P535" s="224" t="e">
        <f>'SCREENING INFO'!#REF!</f>
        <v>#REF!</v>
      </c>
      <c r="Q535" s="242" t="e">
        <f>'SCREENING INFO'!#REF!</f>
        <v>#REF!</v>
      </c>
      <c r="R535" s="225" t="e">
        <f>'SCREENING INFO'!#REF!</f>
        <v>#REF!</v>
      </c>
      <c r="S535" s="140" t="e">
        <f>'SCREENING INFO'!#REF!</f>
        <v>#REF!</v>
      </c>
      <c r="T535" s="206" t="e">
        <f>'SCREENING INFO'!#REF!</f>
        <v>#REF!</v>
      </c>
      <c r="U535" s="138" t="e">
        <f>'SCREENING INFO'!#REF!</f>
        <v>#REF!</v>
      </c>
      <c r="V535" s="199" t="e">
        <f>'SCREENING INFO'!#REF!</f>
        <v>#REF!</v>
      </c>
      <c r="W535" s="132" t="e">
        <f>'SCREENING INFO'!#REF!</f>
        <v>#REF!</v>
      </c>
      <c r="X535" s="132" t="e">
        <f>'SCREENING INFO'!#REF!</f>
        <v>#REF!</v>
      </c>
      <c r="Y535" s="132" t="e">
        <f>'SCREENING INFO'!#REF!</f>
        <v>#REF!</v>
      </c>
      <c r="Z535" s="132" t="e">
        <f>'SCREENING INFO'!#REF!</f>
        <v>#REF!</v>
      </c>
      <c r="AA535" s="201" t="e">
        <f>'SCREENING INFO'!#REF!</f>
        <v>#REF!</v>
      </c>
      <c r="AB535" s="202" t="e">
        <f>'SCREENING INFO'!#REF!</f>
        <v>#REF!</v>
      </c>
      <c r="AC535" s="132" t="e">
        <f>'SCREENING INFO'!#REF!</f>
        <v>#REF!</v>
      </c>
      <c r="AD535" s="201" t="e">
        <f>'SCREENING INFO'!#REF!</f>
        <v>#REF!</v>
      </c>
      <c r="AE535" s="132" t="e">
        <f>'SCREENING INFO'!#REF!</f>
        <v>#REF!</v>
      </c>
      <c r="AF535" s="132" t="e">
        <f>'SCREENING INFO'!#REF!</f>
        <v>#REF!</v>
      </c>
      <c r="AG535" s="132" t="e">
        <f>'SCREENING INFO'!#REF!</f>
        <v>#REF!</v>
      </c>
      <c r="AH535" s="132" t="e">
        <f>'SCREENING INFO'!#REF!</f>
        <v>#REF!</v>
      </c>
      <c r="AI535" s="132" t="e">
        <f>'SCREENING INFO'!#REF!</f>
        <v>#REF!</v>
      </c>
      <c r="AJ535" s="132" t="e">
        <f>'SCREENING INFO'!#REF!</f>
        <v>#REF!</v>
      </c>
    </row>
    <row r="536" spans="1:36" s="25" customFormat="1" hidden="1">
      <c r="A536" s="106" t="e">
        <f>'SCREENING INFO'!#REF!</f>
        <v>#REF!</v>
      </c>
      <c r="B536" s="106" t="e">
        <f>'SCREENING INFO'!#REF!</f>
        <v>#REF!</v>
      </c>
      <c r="C536" s="106" t="e">
        <f>'SCREENING INFO'!#REF!</f>
        <v>#REF!</v>
      </c>
      <c r="D536" s="130" t="e">
        <f>'SCREENING INFO'!#REF!</f>
        <v>#REF!</v>
      </c>
      <c r="E536" s="130" t="e">
        <f>'SCREENING INFO'!#REF!</f>
        <v>#REF!</v>
      </c>
      <c r="F536" s="233" t="e">
        <f>'SCREENING INFO'!#REF!</f>
        <v>#REF!</v>
      </c>
      <c r="G536" s="141" t="e">
        <f>'SCREENING INFO'!#REF!</f>
        <v>#REF!</v>
      </c>
      <c r="H536" s="130" t="e">
        <f>'SCREENING INFO'!#REF!</f>
        <v>#REF!</v>
      </c>
      <c r="I536" s="130" t="e">
        <f>'SCREENING INFO'!#REF!</f>
        <v>#REF!</v>
      </c>
      <c r="J536" s="140" t="e">
        <f>'SCREENING INFO'!#REF!</f>
        <v>#REF!</v>
      </c>
      <c r="K536" s="140" t="e">
        <f>'SCREENING INFO'!#REF!</f>
        <v>#REF!</v>
      </c>
      <c r="L536" s="222" t="e">
        <f>'SCREENING INFO'!#REF!</f>
        <v>#REF!</v>
      </c>
      <c r="M536" s="221" t="e">
        <f>'SCREENING INFO'!#REF!</f>
        <v>#REF!</v>
      </c>
      <c r="N536" s="223" t="e">
        <f>'SCREENING INFO'!#REF!</f>
        <v>#REF!</v>
      </c>
      <c r="O536" s="140" t="e">
        <f>'SCREENING INFO'!#REF!</f>
        <v>#REF!</v>
      </c>
      <c r="P536" s="224" t="e">
        <f>'SCREENING INFO'!#REF!</f>
        <v>#REF!</v>
      </c>
      <c r="Q536" s="242" t="e">
        <f>'SCREENING INFO'!#REF!</f>
        <v>#REF!</v>
      </c>
      <c r="R536" s="225" t="e">
        <f>'SCREENING INFO'!#REF!</f>
        <v>#REF!</v>
      </c>
      <c r="S536" s="140" t="e">
        <f>'SCREENING INFO'!#REF!</f>
        <v>#REF!</v>
      </c>
      <c r="T536" s="206" t="e">
        <f>'SCREENING INFO'!#REF!</f>
        <v>#REF!</v>
      </c>
      <c r="U536" s="138" t="e">
        <f>'SCREENING INFO'!#REF!</f>
        <v>#REF!</v>
      </c>
      <c r="V536" s="199" t="e">
        <f>'SCREENING INFO'!#REF!</f>
        <v>#REF!</v>
      </c>
      <c r="W536" s="132" t="e">
        <f>'SCREENING INFO'!#REF!</f>
        <v>#REF!</v>
      </c>
      <c r="X536" s="132" t="e">
        <f>'SCREENING INFO'!#REF!</f>
        <v>#REF!</v>
      </c>
      <c r="Y536" s="132" t="e">
        <f>'SCREENING INFO'!#REF!</f>
        <v>#REF!</v>
      </c>
      <c r="Z536" s="132" t="e">
        <f>'SCREENING INFO'!#REF!</f>
        <v>#REF!</v>
      </c>
      <c r="AA536" s="201" t="e">
        <f>'SCREENING INFO'!#REF!</f>
        <v>#REF!</v>
      </c>
      <c r="AB536" s="202" t="e">
        <f>'SCREENING INFO'!#REF!</f>
        <v>#REF!</v>
      </c>
      <c r="AC536" s="132" t="e">
        <f>'SCREENING INFO'!#REF!</f>
        <v>#REF!</v>
      </c>
      <c r="AD536" s="132" t="e">
        <f>'SCREENING INFO'!#REF!</f>
        <v>#REF!</v>
      </c>
      <c r="AE536" s="132" t="e">
        <f>'SCREENING INFO'!#REF!</f>
        <v>#REF!</v>
      </c>
      <c r="AF536" s="132" t="e">
        <f>'SCREENING INFO'!#REF!</f>
        <v>#REF!</v>
      </c>
      <c r="AG536" s="132" t="e">
        <f>'SCREENING INFO'!#REF!</f>
        <v>#REF!</v>
      </c>
      <c r="AH536" s="132" t="e">
        <f>'SCREENING INFO'!#REF!</f>
        <v>#REF!</v>
      </c>
      <c r="AI536" s="132" t="e">
        <f>'SCREENING INFO'!#REF!</f>
        <v>#REF!</v>
      </c>
      <c r="AJ536" s="132" t="e">
        <f>'SCREENING INFO'!#REF!</f>
        <v>#REF!</v>
      </c>
    </row>
    <row r="537" spans="1:36" s="25" customFormat="1" hidden="1">
      <c r="A537" s="106" t="e">
        <f>'SCREENING INFO'!#REF!</f>
        <v>#REF!</v>
      </c>
      <c r="B537" s="106" t="e">
        <f>'SCREENING INFO'!#REF!</f>
        <v>#REF!</v>
      </c>
      <c r="C537" s="106" t="e">
        <f>'SCREENING INFO'!#REF!</f>
        <v>#REF!</v>
      </c>
      <c r="D537" s="116" t="e">
        <f>'SCREENING INFO'!#REF!</f>
        <v>#REF!</v>
      </c>
      <c r="E537" s="200" t="e">
        <f>'SCREENING INFO'!#REF!</f>
        <v>#REF!</v>
      </c>
      <c r="F537" s="232" t="e">
        <f>'SCREENING INFO'!#REF!</f>
        <v>#REF!</v>
      </c>
      <c r="G537" s="132" t="e">
        <f>'SCREENING INFO'!#REF!</f>
        <v>#REF!</v>
      </c>
      <c r="H537" s="138" t="e">
        <f>'SCREENING INFO'!#REF!</f>
        <v>#REF!</v>
      </c>
      <c r="I537" s="138" t="e">
        <f>'SCREENING INFO'!#REF!</f>
        <v>#REF!</v>
      </c>
      <c r="J537" s="140" t="e">
        <f>'SCREENING INFO'!#REF!</f>
        <v>#REF!</v>
      </c>
      <c r="K537" s="140" t="e">
        <f>'SCREENING INFO'!#REF!</f>
        <v>#REF!</v>
      </c>
      <c r="L537" s="222" t="e">
        <f>'SCREENING INFO'!#REF!</f>
        <v>#REF!</v>
      </c>
      <c r="M537" s="221" t="e">
        <f>'SCREENING INFO'!#REF!</f>
        <v>#REF!</v>
      </c>
      <c r="N537" s="223" t="e">
        <f>'SCREENING INFO'!#REF!</f>
        <v>#REF!</v>
      </c>
      <c r="O537" s="140" t="e">
        <f>'SCREENING INFO'!#REF!</f>
        <v>#REF!</v>
      </c>
      <c r="P537" s="224" t="e">
        <f>'SCREENING INFO'!#REF!</f>
        <v>#REF!</v>
      </c>
      <c r="Q537" s="242" t="e">
        <f>'SCREENING INFO'!#REF!</f>
        <v>#REF!</v>
      </c>
      <c r="R537" s="225" t="e">
        <f>'SCREENING INFO'!#REF!</f>
        <v>#REF!</v>
      </c>
      <c r="S537" s="140" t="e">
        <f>'SCREENING INFO'!#REF!</f>
        <v>#REF!</v>
      </c>
      <c r="T537" s="206" t="e">
        <f>'SCREENING INFO'!#REF!</f>
        <v>#REF!</v>
      </c>
      <c r="U537" s="138" t="e">
        <f>'SCREENING INFO'!#REF!</f>
        <v>#REF!</v>
      </c>
      <c r="V537" s="138" t="e">
        <f>'SCREENING INFO'!#REF!</f>
        <v>#REF!</v>
      </c>
      <c r="W537" s="138" t="e">
        <f>'SCREENING INFO'!#REF!</f>
        <v>#REF!</v>
      </c>
      <c r="X537" s="138" t="e">
        <f>'SCREENING INFO'!#REF!</f>
        <v>#REF!</v>
      </c>
      <c r="Y537" s="138" t="e">
        <f>'SCREENING INFO'!#REF!</f>
        <v>#REF!</v>
      </c>
      <c r="Z537" s="138" t="e">
        <f>'SCREENING INFO'!#REF!</f>
        <v>#REF!</v>
      </c>
      <c r="AA537" s="201" t="e">
        <f>'SCREENING INFO'!#REF!</f>
        <v>#REF!</v>
      </c>
      <c r="AB537" s="207" t="e">
        <f>'SCREENING INFO'!#REF!</f>
        <v>#REF!</v>
      </c>
      <c r="AC537" s="138" t="e">
        <f>'SCREENING INFO'!#REF!</f>
        <v>#REF!</v>
      </c>
      <c r="AD537" s="138" t="e">
        <f>'SCREENING INFO'!#REF!</f>
        <v>#REF!</v>
      </c>
      <c r="AE537" s="138" t="e">
        <f>'SCREENING INFO'!#REF!</f>
        <v>#REF!</v>
      </c>
      <c r="AF537" s="138" t="e">
        <f>'SCREENING INFO'!#REF!</f>
        <v>#REF!</v>
      </c>
      <c r="AG537" s="138" t="e">
        <f>'SCREENING INFO'!#REF!</f>
        <v>#REF!</v>
      </c>
      <c r="AH537" s="138" t="e">
        <f>'SCREENING INFO'!#REF!</f>
        <v>#REF!</v>
      </c>
      <c r="AI537" s="138" t="e">
        <f>'SCREENING INFO'!#REF!</f>
        <v>#REF!</v>
      </c>
      <c r="AJ537" s="138" t="e">
        <f>'SCREENING INFO'!#REF!</f>
        <v>#REF!</v>
      </c>
    </row>
    <row r="538" spans="1:36" s="25" customFormat="1" hidden="1">
      <c r="A538" s="106" t="e">
        <f>'SCREENING INFO'!#REF!</f>
        <v>#REF!</v>
      </c>
      <c r="B538" s="106" t="e">
        <f>'SCREENING INFO'!#REF!</f>
        <v>#REF!</v>
      </c>
      <c r="C538" s="106" t="e">
        <f>'SCREENING INFO'!#REF!</f>
        <v>#REF!</v>
      </c>
      <c r="D538" s="116" t="e">
        <f>'SCREENING INFO'!#REF!</f>
        <v>#REF!</v>
      </c>
      <c r="E538" s="200" t="e">
        <f>'SCREENING INFO'!#REF!</f>
        <v>#REF!</v>
      </c>
      <c r="F538" s="232" t="e">
        <f>'SCREENING INFO'!#REF!</f>
        <v>#REF!</v>
      </c>
      <c r="G538" s="132" t="e">
        <f>'SCREENING INFO'!#REF!</f>
        <v>#REF!</v>
      </c>
      <c r="H538" s="138" t="e">
        <f>'SCREENING INFO'!#REF!</f>
        <v>#REF!</v>
      </c>
      <c r="I538" s="138" t="e">
        <f>'SCREENING INFO'!#REF!</f>
        <v>#REF!</v>
      </c>
      <c r="J538" s="140" t="e">
        <f>'SCREENING INFO'!#REF!</f>
        <v>#REF!</v>
      </c>
      <c r="K538" s="140" t="e">
        <f>'SCREENING INFO'!#REF!</f>
        <v>#REF!</v>
      </c>
      <c r="L538" s="243" t="e">
        <f>'SCREENING INFO'!#REF!</f>
        <v>#REF!</v>
      </c>
      <c r="M538" s="221" t="e">
        <f>'SCREENING INFO'!#REF!</f>
        <v>#REF!</v>
      </c>
      <c r="N538" s="223" t="e">
        <f>'SCREENING INFO'!#REF!</f>
        <v>#REF!</v>
      </c>
      <c r="O538" s="140" t="e">
        <f>'SCREENING INFO'!#REF!</f>
        <v>#REF!</v>
      </c>
      <c r="P538" s="224" t="e">
        <f>'SCREENING INFO'!#REF!</f>
        <v>#REF!</v>
      </c>
      <c r="Q538" s="242" t="e">
        <f>'SCREENING INFO'!#REF!</f>
        <v>#REF!</v>
      </c>
      <c r="R538" s="225" t="e">
        <f>'SCREENING INFO'!#REF!</f>
        <v>#REF!</v>
      </c>
      <c r="S538" s="140" t="e">
        <f>'SCREENING INFO'!#REF!</f>
        <v>#REF!</v>
      </c>
      <c r="T538" s="206" t="e">
        <f>'SCREENING INFO'!#REF!</f>
        <v>#REF!</v>
      </c>
      <c r="U538" s="138" t="e">
        <f>'SCREENING INFO'!#REF!</f>
        <v>#REF!</v>
      </c>
      <c r="V538" s="138" t="e">
        <f>'SCREENING INFO'!#REF!</f>
        <v>#REF!</v>
      </c>
      <c r="W538" s="138" t="e">
        <f>'SCREENING INFO'!#REF!</f>
        <v>#REF!</v>
      </c>
      <c r="X538" s="138" t="e">
        <f>'SCREENING INFO'!#REF!</f>
        <v>#REF!</v>
      </c>
      <c r="Y538" s="138" t="e">
        <f>'SCREENING INFO'!#REF!</f>
        <v>#REF!</v>
      </c>
      <c r="Z538" s="138" t="e">
        <f>'SCREENING INFO'!#REF!</f>
        <v>#REF!</v>
      </c>
      <c r="AA538" s="201" t="e">
        <f>'SCREENING INFO'!#REF!</f>
        <v>#REF!</v>
      </c>
      <c r="AB538" s="207" t="e">
        <f>'SCREENING INFO'!#REF!</f>
        <v>#REF!</v>
      </c>
      <c r="AC538" s="138" t="e">
        <f>'SCREENING INFO'!#REF!</f>
        <v>#REF!</v>
      </c>
      <c r="AD538" s="138" t="e">
        <f>'SCREENING INFO'!#REF!</f>
        <v>#REF!</v>
      </c>
      <c r="AE538" s="138" t="e">
        <f>'SCREENING INFO'!#REF!</f>
        <v>#REF!</v>
      </c>
      <c r="AF538" s="138" t="e">
        <f>'SCREENING INFO'!#REF!</f>
        <v>#REF!</v>
      </c>
      <c r="AG538" s="138" t="e">
        <f>'SCREENING INFO'!#REF!</f>
        <v>#REF!</v>
      </c>
      <c r="AH538" s="138" t="e">
        <f>'SCREENING INFO'!#REF!</f>
        <v>#REF!</v>
      </c>
      <c r="AI538" s="138" t="e">
        <f>'SCREENING INFO'!#REF!</f>
        <v>#REF!</v>
      </c>
      <c r="AJ538" s="138" t="e">
        <f>'SCREENING INFO'!#REF!</f>
        <v>#REF!</v>
      </c>
    </row>
    <row r="539" spans="1:36" hidden="1">
      <c r="A539" s="106" t="e">
        <f>'SCREENING INFO'!#REF!</f>
        <v>#REF!</v>
      </c>
      <c r="B539" s="106" t="e">
        <f>'SCREENING INFO'!#REF!</f>
        <v>#REF!</v>
      </c>
      <c r="C539" s="106" t="e">
        <f>'SCREENING INFO'!#REF!</f>
        <v>#REF!</v>
      </c>
      <c r="D539" s="130" t="e">
        <f>'SCREENING INFO'!#REF!</f>
        <v>#REF!</v>
      </c>
      <c r="E539" s="259" t="e">
        <f>'SCREENING INFO'!#REF!</f>
        <v>#REF!</v>
      </c>
      <c r="F539" s="271" t="e">
        <f>'SCREENING INFO'!#REF!</f>
        <v>#REF!</v>
      </c>
      <c r="G539" s="261" t="e">
        <f>'SCREENING INFO'!#REF!</f>
        <v>#REF!</v>
      </c>
      <c r="H539" s="259" t="e">
        <f>'SCREENING INFO'!#REF!</f>
        <v>#REF!</v>
      </c>
      <c r="I539" s="259" t="e">
        <f>'SCREENING INFO'!#REF!</f>
        <v>#REF!</v>
      </c>
      <c r="J539" s="262" t="e">
        <f>'SCREENING INFO'!#REF!</f>
        <v>#REF!</v>
      </c>
      <c r="K539" s="262" t="e">
        <f>'SCREENING INFO'!#REF!</f>
        <v>#REF!</v>
      </c>
      <c r="L539" s="245" t="e">
        <f>'SCREENING INFO'!#REF!</f>
        <v>#REF!</v>
      </c>
      <c r="M539" s="263" t="e">
        <f>'SCREENING INFO'!#REF!</f>
        <v>#REF!</v>
      </c>
      <c r="N539" s="264" t="e">
        <f>'SCREENING INFO'!#REF!</f>
        <v>#REF!</v>
      </c>
      <c r="O539" s="265" t="e">
        <f>'SCREENING INFO'!#REF!</f>
        <v>#REF!</v>
      </c>
      <c r="P539" s="224" t="e">
        <f>'SCREENING INFO'!#REF!</f>
        <v>#REF!</v>
      </c>
      <c r="Q539" s="266" t="e">
        <f>'SCREENING INFO'!#REF!</f>
        <v>#REF!</v>
      </c>
      <c r="R539" s="267" t="e">
        <f>'SCREENING INFO'!#REF!</f>
        <v>#REF!</v>
      </c>
      <c r="S539" s="265" t="e">
        <f>'SCREENING INFO'!#REF!</f>
        <v>#REF!</v>
      </c>
      <c r="T539" s="268" t="e">
        <f>'SCREENING INFO'!#REF!</f>
        <v>#REF!</v>
      </c>
      <c r="U539" s="207" t="e">
        <f>'SCREENING INFO'!#REF!</f>
        <v>#REF!</v>
      </c>
      <c r="V539" s="269" t="e">
        <f>'SCREENING INFO'!#REF!</f>
        <v>#REF!</v>
      </c>
      <c r="W539" s="202" t="e">
        <f>'SCREENING INFO'!#REF!</f>
        <v>#REF!</v>
      </c>
      <c r="X539" s="202" t="e">
        <f>'SCREENING INFO'!#REF!</f>
        <v>#REF!</v>
      </c>
      <c r="Y539" s="202" t="e">
        <f>'SCREENING INFO'!#REF!</f>
        <v>#REF!</v>
      </c>
      <c r="Z539" s="202" t="e">
        <f>'SCREENING INFO'!#REF!</f>
        <v>#REF!</v>
      </c>
      <c r="AA539" s="201" t="e">
        <f>'SCREENING INFO'!#REF!</f>
        <v>#REF!</v>
      </c>
      <c r="AB539" s="202" t="e">
        <f>'SCREENING INFO'!#REF!</f>
        <v>#REF!</v>
      </c>
      <c r="AC539" s="202" t="e">
        <f>'SCREENING INFO'!#REF!</f>
        <v>#REF!</v>
      </c>
      <c r="AD539" s="201" t="e">
        <f>'SCREENING INFO'!#REF!</f>
        <v>#REF!</v>
      </c>
      <c r="AE539" s="202" t="e">
        <f>'SCREENING INFO'!#REF!</f>
        <v>#REF!</v>
      </c>
      <c r="AF539" s="202" t="e">
        <f>'SCREENING INFO'!#REF!</f>
        <v>#REF!</v>
      </c>
      <c r="AG539" s="202" t="e">
        <f>'SCREENING INFO'!#REF!</f>
        <v>#REF!</v>
      </c>
      <c r="AH539" s="202" t="e">
        <f>'SCREENING INFO'!#REF!</f>
        <v>#REF!</v>
      </c>
      <c r="AI539" s="202" t="e">
        <f>'SCREENING INFO'!#REF!</f>
        <v>#REF!</v>
      </c>
      <c r="AJ539" s="202" t="e">
        <f>'SCREENING INFO'!#REF!</f>
        <v>#REF!</v>
      </c>
    </row>
    <row r="540" spans="1:36" hidden="1">
      <c r="A540" s="106" t="e">
        <f>'SCREENING INFO'!#REF!</f>
        <v>#REF!</v>
      </c>
      <c r="B540" s="106" t="e">
        <f>'SCREENING INFO'!#REF!</f>
        <v>#REF!</v>
      </c>
      <c r="C540" s="106" t="e">
        <f>'SCREENING INFO'!#REF!</f>
        <v>#REF!</v>
      </c>
      <c r="D540" s="130" t="e">
        <f>'SCREENING INFO'!#REF!</f>
        <v>#REF!</v>
      </c>
      <c r="E540" s="259" t="e">
        <f>'SCREENING INFO'!#REF!</f>
        <v>#REF!</v>
      </c>
      <c r="F540" s="271" t="e">
        <f>'SCREENING INFO'!#REF!</f>
        <v>#REF!</v>
      </c>
      <c r="G540" s="270" t="e">
        <f>'SCREENING INFO'!#REF!</f>
        <v>#REF!</v>
      </c>
      <c r="H540" s="259" t="e">
        <f>'SCREENING INFO'!#REF!</f>
        <v>#REF!</v>
      </c>
      <c r="I540" s="259" t="e">
        <f>'SCREENING INFO'!#REF!</f>
        <v>#REF!</v>
      </c>
      <c r="J540" s="262" t="e">
        <f>'SCREENING INFO'!#REF!</f>
        <v>#REF!</v>
      </c>
      <c r="K540" s="262" t="e">
        <f>'SCREENING INFO'!#REF!</f>
        <v>#REF!</v>
      </c>
      <c r="L540" s="245" t="e">
        <f>'SCREENING INFO'!#REF!</f>
        <v>#REF!</v>
      </c>
      <c r="M540" s="263" t="e">
        <f>'SCREENING INFO'!#REF!</f>
        <v>#REF!</v>
      </c>
      <c r="N540" s="264" t="e">
        <f>'SCREENING INFO'!#REF!</f>
        <v>#REF!</v>
      </c>
      <c r="O540" s="265" t="e">
        <f>'SCREENING INFO'!#REF!</f>
        <v>#REF!</v>
      </c>
      <c r="P540" s="224" t="e">
        <f>'SCREENING INFO'!#REF!</f>
        <v>#REF!</v>
      </c>
      <c r="Q540" s="266" t="e">
        <f>'SCREENING INFO'!#REF!</f>
        <v>#REF!</v>
      </c>
      <c r="R540" s="267" t="e">
        <f>'SCREENING INFO'!#REF!</f>
        <v>#REF!</v>
      </c>
      <c r="S540" s="265" t="e">
        <f>'SCREENING INFO'!#REF!</f>
        <v>#REF!</v>
      </c>
      <c r="T540" s="268" t="e">
        <f>'SCREENING INFO'!#REF!</f>
        <v>#REF!</v>
      </c>
      <c r="U540" s="207" t="e">
        <f>'SCREENING INFO'!#REF!</f>
        <v>#REF!</v>
      </c>
      <c r="V540" s="269" t="e">
        <f>'SCREENING INFO'!#REF!</f>
        <v>#REF!</v>
      </c>
      <c r="W540" s="202" t="e">
        <f>'SCREENING INFO'!#REF!</f>
        <v>#REF!</v>
      </c>
      <c r="X540" s="202" t="e">
        <f>'SCREENING INFO'!#REF!</f>
        <v>#REF!</v>
      </c>
      <c r="Y540" s="202" t="e">
        <f>'SCREENING INFO'!#REF!</f>
        <v>#REF!</v>
      </c>
      <c r="Z540" s="202" t="e">
        <f>'SCREENING INFO'!#REF!</f>
        <v>#REF!</v>
      </c>
      <c r="AA540" s="201" t="e">
        <f>'SCREENING INFO'!#REF!</f>
        <v>#REF!</v>
      </c>
      <c r="AB540" s="202" t="e">
        <f>'SCREENING INFO'!#REF!</f>
        <v>#REF!</v>
      </c>
      <c r="AC540" s="202" t="e">
        <f>'SCREENING INFO'!#REF!</f>
        <v>#REF!</v>
      </c>
      <c r="AD540" s="201" t="e">
        <f>'SCREENING INFO'!#REF!</f>
        <v>#REF!</v>
      </c>
      <c r="AE540" s="202" t="e">
        <f>'SCREENING INFO'!#REF!</f>
        <v>#REF!</v>
      </c>
      <c r="AF540" s="202" t="e">
        <f>'SCREENING INFO'!#REF!</f>
        <v>#REF!</v>
      </c>
      <c r="AG540" s="202" t="e">
        <f>'SCREENING INFO'!#REF!</f>
        <v>#REF!</v>
      </c>
      <c r="AH540" s="202" t="e">
        <f>'SCREENING INFO'!#REF!</f>
        <v>#REF!</v>
      </c>
      <c r="AI540" s="202" t="e">
        <f>'SCREENING INFO'!#REF!</f>
        <v>#REF!</v>
      </c>
      <c r="AJ540" s="202" t="e">
        <f>'SCREENING INFO'!#REF!</f>
        <v>#REF!</v>
      </c>
    </row>
    <row r="541" spans="1:36" s="25" customFormat="1" hidden="1">
      <c r="A541" s="106" t="e">
        <f>'SCREENING INFO'!#REF!</f>
        <v>#REF!</v>
      </c>
      <c r="B541" s="106" t="e">
        <f>'SCREENING INFO'!#REF!</f>
        <v>#REF!</v>
      </c>
      <c r="C541" s="106" t="e">
        <f>'SCREENING INFO'!#REF!</f>
        <v>#REF!</v>
      </c>
      <c r="D541" s="116" t="e">
        <f>'SCREENING INFO'!#REF!</f>
        <v>#REF!</v>
      </c>
      <c r="E541" s="200" t="e">
        <f>'SCREENING INFO'!#REF!</f>
        <v>#REF!</v>
      </c>
      <c r="F541" s="232" t="e">
        <f>'SCREENING INFO'!#REF!</f>
        <v>#REF!</v>
      </c>
      <c r="G541" s="132" t="e">
        <f>'SCREENING INFO'!#REF!</f>
        <v>#REF!</v>
      </c>
      <c r="H541" s="138" t="e">
        <f>'SCREENING INFO'!#REF!</f>
        <v>#REF!</v>
      </c>
      <c r="I541" s="138" t="e">
        <f>'SCREENING INFO'!#REF!</f>
        <v>#REF!</v>
      </c>
      <c r="J541" s="140" t="e">
        <f>'SCREENING INFO'!#REF!</f>
        <v>#REF!</v>
      </c>
      <c r="K541" s="140" t="e">
        <f>'SCREENING INFO'!#REF!</f>
        <v>#REF!</v>
      </c>
      <c r="L541" s="243" t="e">
        <f>'SCREENING INFO'!#REF!</f>
        <v>#REF!</v>
      </c>
      <c r="M541" s="221" t="e">
        <f>'SCREENING INFO'!#REF!</f>
        <v>#REF!</v>
      </c>
      <c r="N541" s="223" t="e">
        <f>'SCREENING INFO'!#REF!</f>
        <v>#REF!</v>
      </c>
      <c r="O541" s="140" t="e">
        <f>'SCREENING INFO'!#REF!</f>
        <v>#REF!</v>
      </c>
      <c r="P541" s="224" t="e">
        <f>'SCREENING INFO'!#REF!</f>
        <v>#REF!</v>
      </c>
      <c r="Q541" s="242" t="e">
        <f>'SCREENING INFO'!#REF!</f>
        <v>#REF!</v>
      </c>
      <c r="R541" s="225" t="e">
        <f>'SCREENING INFO'!#REF!</f>
        <v>#REF!</v>
      </c>
      <c r="S541" s="140" t="e">
        <f>'SCREENING INFO'!#REF!</f>
        <v>#REF!</v>
      </c>
      <c r="T541" s="206" t="e">
        <f>'SCREENING INFO'!#REF!</f>
        <v>#REF!</v>
      </c>
      <c r="U541" s="138" t="e">
        <f>'SCREENING INFO'!#REF!</f>
        <v>#REF!</v>
      </c>
      <c r="V541" s="138" t="e">
        <f>'SCREENING INFO'!#REF!</f>
        <v>#REF!</v>
      </c>
      <c r="W541" s="138" t="e">
        <f>'SCREENING INFO'!#REF!</f>
        <v>#REF!</v>
      </c>
      <c r="X541" s="138" t="e">
        <f>'SCREENING INFO'!#REF!</f>
        <v>#REF!</v>
      </c>
      <c r="Y541" s="138" t="e">
        <f>'SCREENING INFO'!#REF!</f>
        <v>#REF!</v>
      </c>
      <c r="Z541" s="138" t="e">
        <f>'SCREENING INFO'!#REF!</f>
        <v>#REF!</v>
      </c>
      <c r="AA541" s="201" t="e">
        <f>'SCREENING INFO'!#REF!</f>
        <v>#REF!</v>
      </c>
      <c r="AB541" s="207" t="e">
        <f>'SCREENING INFO'!#REF!</f>
        <v>#REF!</v>
      </c>
      <c r="AC541" s="138" t="e">
        <f>'SCREENING INFO'!#REF!</f>
        <v>#REF!</v>
      </c>
      <c r="AD541" s="138" t="e">
        <f>'SCREENING INFO'!#REF!</f>
        <v>#REF!</v>
      </c>
      <c r="AE541" s="138" t="e">
        <f>'SCREENING INFO'!#REF!</f>
        <v>#REF!</v>
      </c>
      <c r="AF541" s="138" t="e">
        <f>'SCREENING INFO'!#REF!</f>
        <v>#REF!</v>
      </c>
      <c r="AG541" s="138" t="e">
        <f>'SCREENING INFO'!#REF!</f>
        <v>#REF!</v>
      </c>
      <c r="AH541" s="138" t="e">
        <f>'SCREENING INFO'!#REF!</f>
        <v>#REF!</v>
      </c>
      <c r="AI541" s="138" t="e">
        <f>'SCREENING INFO'!#REF!</f>
        <v>#REF!</v>
      </c>
      <c r="AJ541" s="138" t="e">
        <f>'SCREENING INFO'!#REF!</f>
        <v>#REF!</v>
      </c>
    </row>
    <row r="542" spans="1:36" s="25" customFormat="1" hidden="1">
      <c r="A542" s="106" t="e">
        <f>'SCREENING INFO'!#REF!</f>
        <v>#REF!</v>
      </c>
      <c r="B542" s="106" t="e">
        <f>'SCREENING INFO'!#REF!</f>
        <v>#REF!</v>
      </c>
      <c r="C542" s="106" t="e">
        <f>'SCREENING INFO'!#REF!</f>
        <v>#REF!</v>
      </c>
      <c r="D542" s="116" t="e">
        <f>'SCREENING INFO'!#REF!</f>
        <v>#REF!</v>
      </c>
      <c r="E542" s="200" t="e">
        <f>'SCREENING INFO'!#REF!</f>
        <v>#REF!</v>
      </c>
      <c r="F542" s="232" t="e">
        <f>'SCREENING INFO'!#REF!</f>
        <v>#REF!</v>
      </c>
      <c r="G542" s="132" t="e">
        <f>'SCREENING INFO'!#REF!</f>
        <v>#REF!</v>
      </c>
      <c r="H542" s="138" t="e">
        <f>'SCREENING INFO'!#REF!</f>
        <v>#REF!</v>
      </c>
      <c r="I542" s="138" t="e">
        <f>'SCREENING INFO'!#REF!</f>
        <v>#REF!</v>
      </c>
      <c r="J542" s="140" t="e">
        <f>'SCREENING INFO'!#REF!</f>
        <v>#REF!</v>
      </c>
      <c r="K542" s="140" t="e">
        <f>'SCREENING INFO'!#REF!</f>
        <v>#REF!</v>
      </c>
      <c r="L542" s="222" t="e">
        <f>'SCREENING INFO'!#REF!</f>
        <v>#REF!</v>
      </c>
      <c r="M542" s="221" t="e">
        <f>'SCREENING INFO'!#REF!</f>
        <v>#REF!</v>
      </c>
      <c r="N542" s="223" t="e">
        <f>'SCREENING INFO'!#REF!</f>
        <v>#REF!</v>
      </c>
      <c r="O542" s="140" t="e">
        <f>'SCREENING INFO'!#REF!</f>
        <v>#REF!</v>
      </c>
      <c r="P542" s="224" t="e">
        <f>'SCREENING INFO'!#REF!</f>
        <v>#REF!</v>
      </c>
      <c r="Q542" s="242" t="e">
        <f>'SCREENING INFO'!#REF!</f>
        <v>#REF!</v>
      </c>
      <c r="R542" s="225" t="e">
        <f>'SCREENING INFO'!#REF!</f>
        <v>#REF!</v>
      </c>
      <c r="S542" s="140" t="e">
        <f>'SCREENING INFO'!#REF!</f>
        <v>#REF!</v>
      </c>
      <c r="T542" s="206" t="e">
        <f>'SCREENING INFO'!#REF!</f>
        <v>#REF!</v>
      </c>
      <c r="U542" s="138" t="e">
        <f>'SCREENING INFO'!#REF!</f>
        <v>#REF!</v>
      </c>
      <c r="V542" s="138" t="e">
        <f>'SCREENING INFO'!#REF!</f>
        <v>#REF!</v>
      </c>
      <c r="W542" s="138" t="e">
        <f>'SCREENING INFO'!#REF!</f>
        <v>#REF!</v>
      </c>
      <c r="X542" s="138" t="e">
        <f>'SCREENING INFO'!#REF!</f>
        <v>#REF!</v>
      </c>
      <c r="Y542" s="138" t="e">
        <f>'SCREENING INFO'!#REF!</f>
        <v>#REF!</v>
      </c>
      <c r="Z542" s="138" t="e">
        <f>'SCREENING INFO'!#REF!</f>
        <v>#REF!</v>
      </c>
      <c r="AA542" s="201" t="e">
        <f>'SCREENING INFO'!#REF!</f>
        <v>#REF!</v>
      </c>
      <c r="AB542" s="207" t="e">
        <f>'SCREENING INFO'!#REF!</f>
        <v>#REF!</v>
      </c>
      <c r="AC542" s="138" t="e">
        <f>'SCREENING INFO'!#REF!</f>
        <v>#REF!</v>
      </c>
      <c r="AD542" s="138" t="e">
        <f>'SCREENING INFO'!#REF!</f>
        <v>#REF!</v>
      </c>
      <c r="AE542" s="138" t="e">
        <f>'SCREENING INFO'!#REF!</f>
        <v>#REF!</v>
      </c>
      <c r="AF542" s="138" t="e">
        <f>'SCREENING INFO'!#REF!</f>
        <v>#REF!</v>
      </c>
      <c r="AG542" s="138" t="e">
        <f>'SCREENING INFO'!#REF!</f>
        <v>#REF!</v>
      </c>
      <c r="AH542" s="138" t="e">
        <f>'SCREENING INFO'!#REF!</f>
        <v>#REF!</v>
      </c>
      <c r="AI542" s="138" t="e">
        <f>'SCREENING INFO'!#REF!</f>
        <v>#REF!</v>
      </c>
      <c r="AJ542" s="138" t="e">
        <f>'SCREENING INFO'!#REF!</f>
        <v>#REF!</v>
      </c>
    </row>
    <row r="543" spans="1:36" s="25" customFormat="1" hidden="1">
      <c r="A543" s="106" t="e">
        <f>'SCREENING INFO'!#REF!</f>
        <v>#REF!</v>
      </c>
      <c r="B543" s="106" t="e">
        <f>'SCREENING INFO'!#REF!</f>
        <v>#REF!</v>
      </c>
      <c r="C543" s="106" t="e">
        <f>'SCREENING INFO'!#REF!</f>
        <v>#REF!</v>
      </c>
      <c r="D543" s="130" t="e">
        <f>'SCREENING INFO'!#REF!</f>
        <v>#REF!</v>
      </c>
      <c r="E543" s="130" t="e">
        <f>'SCREENING INFO'!#REF!</f>
        <v>#REF!</v>
      </c>
      <c r="F543" s="233" t="e">
        <f>'SCREENING INFO'!#REF!</f>
        <v>#REF!</v>
      </c>
      <c r="G543" s="141" t="e">
        <f>'SCREENING INFO'!#REF!</f>
        <v>#REF!</v>
      </c>
      <c r="H543" s="130" t="e">
        <f>'SCREENING INFO'!#REF!</f>
        <v>#REF!</v>
      </c>
      <c r="I543" s="130" t="e">
        <f>'SCREENING INFO'!#REF!</f>
        <v>#REF!</v>
      </c>
      <c r="J543" s="140" t="e">
        <f>'SCREENING INFO'!#REF!</f>
        <v>#REF!</v>
      </c>
      <c r="K543" s="140" t="e">
        <f>'SCREENING INFO'!#REF!</f>
        <v>#REF!</v>
      </c>
      <c r="L543" s="222" t="e">
        <f>'SCREENING INFO'!#REF!</f>
        <v>#REF!</v>
      </c>
      <c r="M543" s="221" t="e">
        <f>'SCREENING INFO'!#REF!</f>
        <v>#REF!</v>
      </c>
      <c r="N543" s="223" t="e">
        <f>'SCREENING INFO'!#REF!</f>
        <v>#REF!</v>
      </c>
      <c r="O543" s="140" t="e">
        <f>'SCREENING INFO'!#REF!</f>
        <v>#REF!</v>
      </c>
      <c r="P543" s="224" t="e">
        <f>'SCREENING INFO'!#REF!</f>
        <v>#REF!</v>
      </c>
      <c r="Q543" s="242" t="e">
        <f>'SCREENING INFO'!#REF!</f>
        <v>#REF!</v>
      </c>
      <c r="R543" s="225" t="e">
        <f>'SCREENING INFO'!#REF!</f>
        <v>#REF!</v>
      </c>
      <c r="S543" s="140" t="e">
        <f>'SCREENING INFO'!#REF!</f>
        <v>#REF!</v>
      </c>
      <c r="T543" s="206" t="e">
        <f>'SCREENING INFO'!#REF!</f>
        <v>#REF!</v>
      </c>
      <c r="U543" s="138" t="e">
        <f>'SCREENING INFO'!#REF!</f>
        <v>#REF!</v>
      </c>
      <c r="V543" s="199" t="e">
        <f>'SCREENING INFO'!#REF!</f>
        <v>#REF!</v>
      </c>
      <c r="W543" s="132" t="e">
        <f>'SCREENING INFO'!#REF!</f>
        <v>#REF!</v>
      </c>
      <c r="X543" s="132" t="e">
        <f>'SCREENING INFO'!#REF!</f>
        <v>#REF!</v>
      </c>
      <c r="Y543" s="132" t="e">
        <f>'SCREENING INFO'!#REF!</f>
        <v>#REF!</v>
      </c>
      <c r="Z543" s="132" t="e">
        <f>'SCREENING INFO'!#REF!</f>
        <v>#REF!</v>
      </c>
      <c r="AA543" s="201" t="e">
        <f>'SCREENING INFO'!#REF!</f>
        <v>#REF!</v>
      </c>
      <c r="AB543" s="202" t="e">
        <f>'SCREENING INFO'!#REF!</f>
        <v>#REF!</v>
      </c>
      <c r="AC543" s="132" t="e">
        <f>'SCREENING INFO'!#REF!</f>
        <v>#REF!</v>
      </c>
      <c r="AD543" s="201" t="e">
        <f>'SCREENING INFO'!#REF!</f>
        <v>#REF!</v>
      </c>
      <c r="AE543" s="132" t="e">
        <f>'SCREENING INFO'!#REF!</f>
        <v>#REF!</v>
      </c>
      <c r="AF543" s="132" t="e">
        <f>'SCREENING INFO'!#REF!</f>
        <v>#REF!</v>
      </c>
      <c r="AG543" s="132" t="e">
        <f>'SCREENING INFO'!#REF!</f>
        <v>#REF!</v>
      </c>
      <c r="AH543" s="132" t="e">
        <f>'SCREENING INFO'!#REF!</f>
        <v>#REF!</v>
      </c>
      <c r="AI543" s="132" t="e">
        <f>'SCREENING INFO'!#REF!</f>
        <v>#REF!</v>
      </c>
      <c r="AJ543" s="132" t="e">
        <f>'SCREENING INFO'!#REF!</f>
        <v>#REF!</v>
      </c>
    </row>
    <row r="544" spans="1:36" s="25" customFormat="1" hidden="1">
      <c r="A544" s="106" t="e">
        <f>'SCREENING INFO'!#REF!</f>
        <v>#REF!</v>
      </c>
      <c r="B544" s="106" t="e">
        <f>'SCREENING INFO'!#REF!</f>
        <v>#REF!</v>
      </c>
      <c r="C544" s="106" t="e">
        <f>'SCREENING INFO'!#REF!</f>
        <v>#REF!</v>
      </c>
      <c r="D544" s="130" t="e">
        <f>'SCREENING INFO'!#REF!</f>
        <v>#REF!</v>
      </c>
      <c r="E544" s="130" t="e">
        <f>'SCREENING INFO'!#REF!</f>
        <v>#REF!</v>
      </c>
      <c r="F544" s="233" t="e">
        <f>'SCREENING INFO'!#REF!</f>
        <v>#REF!</v>
      </c>
      <c r="G544" s="141" t="e">
        <f>'SCREENING INFO'!#REF!</f>
        <v>#REF!</v>
      </c>
      <c r="H544" s="130" t="e">
        <f>'SCREENING INFO'!#REF!</f>
        <v>#REF!</v>
      </c>
      <c r="I544" s="130" t="e">
        <f>'SCREENING INFO'!#REF!</f>
        <v>#REF!</v>
      </c>
      <c r="J544" s="140" t="e">
        <f>'SCREENING INFO'!#REF!</f>
        <v>#REF!</v>
      </c>
      <c r="K544" s="140" t="e">
        <f>'SCREENING INFO'!#REF!</f>
        <v>#REF!</v>
      </c>
      <c r="L544" s="222" t="e">
        <f>'SCREENING INFO'!#REF!</f>
        <v>#REF!</v>
      </c>
      <c r="M544" s="221" t="e">
        <f>'SCREENING INFO'!#REF!</f>
        <v>#REF!</v>
      </c>
      <c r="N544" s="223" t="e">
        <f>'SCREENING INFO'!#REF!</f>
        <v>#REF!</v>
      </c>
      <c r="O544" s="140" t="e">
        <f>'SCREENING INFO'!#REF!</f>
        <v>#REF!</v>
      </c>
      <c r="P544" s="224" t="e">
        <f>'SCREENING INFO'!#REF!</f>
        <v>#REF!</v>
      </c>
      <c r="Q544" s="242" t="e">
        <f>'SCREENING INFO'!#REF!</f>
        <v>#REF!</v>
      </c>
      <c r="R544" s="225" t="e">
        <f>'SCREENING INFO'!#REF!</f>
        <v>#REF!</v>
      </c>
      <c r="S544" s="140" t="e">
        <f>'SCREENING INFO'!#REF!</f>
        <v>#REF!</v>
      </c>
      <c r="T544" s="206" t="e">
        <f>'SCREENING INFO'!#REF!</f>
        <v>#REF!</v>
      </c>
      <c r="U544" s="138" t="e">
        <f>'SCREENING INFO'!#REF!</f>
        <v>#REF!</v>
      </c>
      <c r="V544" s="199" t="e">
        <f>'SCREENING INFO'!#REF!</f>
        <v>#REF!</v>
      </c>
      <c r="W544" s="132" t="e">
        <f>'SCREENING INFO'!#REF!</f>
        <v>#REF!</v>
      </c>
      <c r="X544" s="132" t="e">
        <f>'SCREENING INFO'!#REF!</f>
        <v>#REF!</v>
      </c>
      <c r="Y544" s="132" t="e">
        <f>'SCREENING INFO'!#REF!</f>
        <v>#REF!</v>
      </c>
      <c r="Z544" s="132" t="e">
        <f>'SCREENING INFO'!#REF!</f>
        <v>#REF!</v>
      </c>
      <c r="AA544" s="201" t="e">
        <f>'SCREENING INFO'!#REF!</f>
        <v>#REF!</v>
      </c>
      <c r="AB544" s="202" t="e">
        <f>'SCREENING INFO'!#REF!</f>
        <v>#REF!</v>
      </c>
      <c r="AC544" s="132" t="e">
        <f>'SCREENING INFO'!#REF!</f>
        <v>#REF!</v>
      </c>
      <c r="AD544" s="201" t="e">
        <f>'SCREENING INFO'!#REF!</f>
        <v>#REF!</v>
      </c>
      <c r="AE544" s="132" t="e">
        <f>'SCREENING INFO'!#REF!</f>
        <v>#REF!</v>
      </c>
      <c r="AF544" s="132" t="e">
        <f>'SCREENING INFO'!#REF!</f>
        <v>#REF!</v>
      </c>
      <c r="AG544" s="132" t="e">
        <f>'SCREENING INFO'!#REF!</f>
        <v>#REF!</v>
      </c>
      <c r="AH544" s="132" t="e">
        <f>'SCREENING INFO'!#REF!</f>
        <v>#REF!</v>
      </c>
      <c r="AI544" s="132" t="e">
        <f>'SCREENING INFO'!#REF!</f>
        <v>#REF!</v>
      </c>
      <c r="AJ544" s="132" t="e">
        <f>'SCREENING INFO'!#REF!</f>
        <v>#REF!</v>
      </c>
    </row>
    <row r="545" spans="1:36" s="25" customFormat="1" hidden="1">
      <c r="A545" s="106" t="e">
        <f>'SCREENING INFO'!#REF!</f>
        <v>#REF!</v>
      </c>
      <c r="B545" s="106" t="e">
        <f>'SCREENING INFO'!#REF!</f>
        <v>#REF!</v>
      </c>
      <c r="C545" s="106" t="e">
        <f>'SCREENING INFO'!#REF!</f>
        <v>#REF!</v>
      </c>
      <c r="D545" s="130" t="e">
        <f>'SCREENING INFO'!#REF!</f>
        <v>#REF!</v>
      </c>
      <c r="E545" s="130" t="e">
        <f>'SCREENING INFO'!#REF!</f>
        <v>#REF!</v>
      </c>
      <c r="F545" s="233" t="e">
        <f>'SCREENING INFO'!#REF!</f>
        <v>#REF!</v>
      </c>
      <c r="G545" s="141" t="e">
        <f>'SCREENING INFO'!#REF!</f>
        <v>#REF!</v>
      </c>
      <c r="H545" s="130" t="e">
        <f>'SCREENING INFO'!#REF!</f>
        <v>#REF!</v>
      </c>
      <c r="I545" s="130" t="e">
        <f>'SCREENING INFO'!#REF!</f>
        <v>#REF!</v>
      </c>
      <c r="J545" s="140" t="e">
        <f>'SCREENING INFO'!#REF!</f>
        <v>#REF!</v>
      </c>
      <c r="K545" s="140" t="e">
        <f>'SCREENING INFO'!#REF!</f>
        <v>#REF!</v>
      </c>
      <c r="L545" s="222" t="e">
        <f>'SCREENING INFO'!#REF!</f>
        <v>#REF!</v>
      </c>
      <c r="M545" s="221" t="e">
        <f>'SCREENING INFO'!#REF!</f>
        <v>#REF!</v>
      </c>
      <c r="N545" s="223" t="e">
        <f>'SCREENING INFO'!#REF!</f>
        <v>#REF!</v>
      </c>
      <c r="O545" s="140" t="e">
        <f>'SCREENING INFO'!#REF!</f>
        <v>#REF!</v>
      </c>
      <c r="P545" s="224" t="e">
        <f>'SCREENING INFO'!#REF!</f>
        <v>#REF!</v>
      </c>
      <c r="Q545" s="242" t="e">
        <f>'SCREENING INFO'!#REF!</f>
        <v>#REF!</v>
      </c>
      <c r="R545" s="225" t="e">
        <f>'SCREENING INFO'!#REF!</f>
        <v>#REF!</v>
      </c>
      <c r="S545" s="140" t="e">
        <f>'SCREENING INFO'!#REF!</f>
        <v>#REF!</v>
      </c>
      <c r="T545" s="206" t="e">
        <f>'SCREENING INFO'!#REF!</f>
        <v>#REF!</v>
      </c>
      <c r="U545" s="138" t="e">
        <f>'SCREENING INFO'!#REF!</f>
        <v>#REF!</v>
      </c>
      <c r="V545" s="199" t="e">
        <f>'SCREENING INFO'!#REF!</f>
        <v>#REF!</v>
      </c>
      <c r="W545" s="132" t="e">
        <f>'SCREENING INFO'!#REF!</f>
        <v>#REF!</v>
      </c>
      <c r="X545" s="132" t="e">
        <f>'SCREENING INFO'!#REF!</f>
        <v>#REF!</v>
      </c>
      <c r="Y545" s="132" t="e">
        <f>'SCREENING INFO'!#REF!</f>
        <v>#REF!</v>
      </c>
      <c r="Z545" s="132" t="e">
        <f>'SCREENING INFO'!#REF!</f>
        <v>#REF!</v>
      </c>
      <c r="AA545" s="201" t="e">
        <f>'SCREENING INFO'!#REF!</f>
        <v>#REF!</v>
      </c>
      <c r="AB545" s="202" t="e">
        <f>'SCREENING INFO'!#REF!</f>
        <v>#REF!</v>
      </c>
      <c r="AC545" s="132" t="e">
        <f>'SCREENING INFO'!#REF!</f>
        <v>#REF!</v>
      </c>
      <c r="AD545" s="201" t="e">
        <f>'SCREENING INFO'!#REF!</f>
        <v>#REF!</v>
      </c>
      <c r="AE545" s="132" t="e">
        <f>'SCREENING INFO'!#REF!</f>
        <v>#REF!</v>
      </c>
      <c r="AF545" s="132" t="e">
        <f>'SCREENING INFO'!#REF!</f>
        <v>#REF!</v>
      </c>
      <c r="AG545" s="132" t="e">
        <f>'SCREENING INFO'!#REF!</f>
        <v>#REF!</v>
      </c>
      <c r="AH545" s="132" t="e">
        <f>'SCREENING INFO'!#REF!</f>
        <v>#REF!</v>
      </c>
      <c r="AI545" s="132" t="e">
        <f>'SCREENING INFO'!#REF!</f>
        <v>#REF!</v>
      </c>
      <c r="AJ545" s="132" t="e">
        <f>'SCREENING INFO'!#REF!</f>
        <v>#REF!</v>
      </c>
    </row>
    <row r="546" spans="1:36" s="25" customFormat="1" hidden="1">
      <c r="A546" s="106" t="e">
        <f>'SCREENING INFO'!#REF!</f>
        <v>#REF!</v>
      </c>
      <c r="B546" s="106" t="e">
        <f>'SCREENING INFO'!#REF!</f>
        <v>#REF!</v>
      </c>
      <c r="C546" s="106" t="e">
        <f>'SCREENING INFO'!#REF!</f>
        <v>#REF!</v>
      </c>
      <c r="D546" s="130" t="e">
        <f>'SCREENING INFO'!#REF!</f>
        <v>#REF!</v>
      </c>
      <c r="E546" s="130" t="e">
        <f>'SCREENING INFO'!#REF!</f>
        <v>#REF!</v>
      </c>
      <c r="F546" s="233" t="e">
        <f>'SCREENING INFO'!#REF!</f>
        <v>#REF!</v>
      </c>
      <c r="G546" s="141" t="e">
        <f>'SCREENING INFO'!#REF!</f>
        <v>#REF!</v>
      </c>
      <c r="H546" s="130" t="e">
        <f>'SCREENING INFO'!#REF!</f>
        <v>#REF!</v>
      </c>
      <c r="I546" s="130" t="e">
        <f>'SCREENING INFO'!#REF!</f>
        <v>#REF!</v>
      </c>
      <c r="J546" s="140" t="e">
        <f>'SCREENING INFO'!#REF!</f>
        <v>#REF!</v>
      </c>
      <c r="K546" s="140" t="e">
        <f>'SCREENING INFO'!#REF!</f>
        <v>#REF!</v>
      </c>
      <c r="L546" s="222" t="e">
        <f>'SCREENING INFO'!#REF!</f>
        <v>#REF!</v>
      </c>
      <c r="M546" s="221" t="e">
        <f>'SCREENING INFO'!#REF!</f>
        <v>#REF!</v>
      </c>
      <c r="N546" s="223" t="e">
        <f>'SCREENING INFO'!#REF!</f>
        <v>#REF!</v>
      </c>
      <c r="O546" s="140" t="e">
        <f>'SCREENING INFO'!#REF!</f>
        <v>#REF!</v>
      </c>
      <c r="P546" s="224" t="e">
        <f>'SCREENING INFO'!#REF!</f>
        <v>#REF!</v>
      </c>
      <c r="Q546" s="242" t="e">
        <f>'SCREENING INFO'!#REF!</f>
        <v>#REF!</v>
      </c>
      <c r="R546" s="225" t="e">
        <f>'SCREENING INFO'!#REF!</f>
        <v>#REF!</v>
      </c>
      <c r="S546" s="140" t="e">
        <f>'SCREENING INFO'!#REF!</f>
        <v>#REF!</v>
      </c>
      <c r="T546" s="206" t="e">
        <f>'SCREENING INFO'!#REF!</f>
        <v>#REF!</v>
      </c>
      <c r="U546" s="138" t="e">
        <f>'SCREENING INFO'!#REF!</f>
        <v>#REF!</v>
      </c>
      <c r="V546" s="132" t="e">
        <f>'SCREENING INFO'!#REF!</f>
        <v>#REF!</v>
      </c>
      <c r="W546" s="132" t="e">
        <f>'SCREENING INFO'!#REF!</f>
        <v>#REF!</v>
      </c>
      <c r="X546" s="132" t="e">
        <f>'SCREENING INFO'!#REF!</f>
        <v>#REF!</v>
      </c>
      <c r="Y546" s="132" t="e">
        <f>'SCREENING INFO'!#REF!</f>
        <v>#REF!</v>
      </c>
      <c r="Z546" s="132" t="e">
        <f>'SCREENING INFO'!#REF!</f>
        <v>#REF!</v>
      </c>
      <c r="AA546" s="201" t="e">
        <f>'SCREENING INFO'!#REF!</f>
        <v>#REF!</v>
      </c>
      <c r="AB546" s="202" t="e">
        <f>'SCREENING INFO'!#REF!</f>
        <v>#REF!</v>
      </c>
      <c r="AC546" s="132" t="e">
        <f>'SCREENING INFO'!#REF!</f>
        <v>#REF!</v>
      </c>
      <c r="AD546" s="201" t="e">
        <f>'SCREENING INFO'!#REF!</f>
        <v>#REF!</v>
      </c>
      <c r="AE546" s="132" t="e">
        <f>'SCREENING INFO'!#REF!</f>
        <v>#REF!</v>
      </c>
      <c r="AF546" s="132" t="e">
        <f>'SCREENING INFO'!#REF!</f>
        <v>#REF!</v>
      </c>
      <c r="AG546" s="132" t="e">
        <f>'SCREENING INFO'!#REF!</f>
        <v>#REF!</v>
      </c>
      <c r="AH546" s="132" t="e">
        <f>'SCREENING INFO'!#REF!</f>
        <v>#REF!</v>
      </c>
      <c r="AI546" s="132" t="e">
        <f>'SCREENING INFO'!#REF!</f>
        <v>#REF!</v>
      </c>
      <c r="AJ546" s="132" t="e">
        <f>'SCREENING INFO'!#REF!</f>
        <v>#REF!</v>
      </c>
    </row>
    <row r="547" spans="1:36" s="25" customFormat="1" hidden="1">
      <c r="A547" s="106" t="e">
        <f>'SCREENING INFO'!#REF!</f>
        <v>#REF!</v>
      </c>
      <c r="B547" s="106" t="e">
        <f>'SCREENING INFO'!#REF!</f>
        <v>#REF!</v>
      </c>
      <c r="C547" s="106" t="e">
        <f>'SCREENING INFO'!#REF!</f>
        <v>#REF!</v>
      </c>
      <c r="D547" s="130" t="e">
        <f>'SCREENING INFO'!#REF!</f>
        <v>#REF!</v>
      </c>
      <c r="E547" s="130" t="e">
        <f>'SCREENING INFO'!#REF!</f>
        <v>#REF!</v>
      </c>
      <c r="F547" s="233" t="e">
        <f>'SCREENING INFO'!#REF!</f>
        <v>#REF!</v>
      </c>
      <c r="G547" s="141" t="e">
        <f>'SCREENING INFO'!#REF!</f>
        <v>#REF!</v>
      </c>
      <c r="H547" s="130" t="e">
        <f>'SCREENING INFO'!#REF!</f>
        <v>#REF!</v>
      </c>
      <c r="I547" s="130" t="e">
        <f>'SCREENING INFO'!#REF!</f>
        <v>#REF!</v>
      </c>
      <c r="J547" s="140" t="e">
        <f>'SCREENING INFO'!#REF!</f>
        <v>#REF!</v>
      </c>
      <c r="K547" s="140" t="e">
        <f>'SCREENING INFO'!#REF!</f>
        <v>#REF!</v>
      </c>
      <c r="L547" s="222" t="e">
        <f>'SCREENING INFO'!#REF!</f>
        <v>#REF!</v>
      </c>
      <c r="M547" s="221" t="e">
        <f>'SCREENING INFO'!#REF!</f>
        <v>#REF!</v>
      </c>
      <c r="N547" s="223" t="e">
        <f>'SCREENING INFO'!#REF!</f>
        <v>#REF!</v>
      </c>
      <c r="O547" s="140" t="e">
        <f>'SCREENING INFO'!#REF!</f>
        <v>#REF!</v>
      </c>
      <c r="P547" s="224" t="e">
        <f>'SCREENING INFO'!#REF!</f>
        <v>#REF!</v>
      </c>
      <c r="Q547" s="242" t="e">
        <f>'SCREENING INFO'!#REF!</f>
        <v>#REF!</v>
      </c>
      <c r="R547" s="225" t="e">
        <f>'SCREENING INFO'!#REF!</f>
        <v>#REF!</v>
      </c>
      <c r="S547" s="140" t="e">
        <f>'SCREENING INFO'!#REF!</f>
        <v>#REF!</v>
      </c>
      <c r="T547" s="206" t="e">
        <f>'SCREENING INFO'!#REF!</f>
        <v>#REF!</v>
      </c>
      <c r="U547" s="138" t="e">
        <f>'SCREENING INFO'!#REF!</f>
        <v>#REF!</v>
      </c>
      <c r="V547" s="199" t="e">
        <f>'SCREENING INFO'!#REF!</f>
        <v>#REF!</v>
      </c>
      <c r="W547" s="132" t="e">
        <f>'SCREENING INFO'!#REF!</f>
        <v>#REF!</v>
      </c>
      <c r="X547" s="132" t="e">
        <f>'SCREENING INFO'!#REF!</f>
        <v>#REF!</v>
      </c>
      <c r="Y547" s="132" t="e">
        <f>'SCREENING INFO'!#REF!</f>
        <v>#REF!</v>
      </c>
      <c r="Z547" s="132" t="e">
        <f>'SCREENING INFO'!#REF!</f>
        <v>#REF!</v>
      </c>
      <c r="AA547" s="201" t="e">
        <f>'SCREENING INFO'!#REF!</f>
        <v>#REF!</v>
      </c>
      <c r="AB547" s="202" t="e">
        <f>'SCREENING INFO'!#REF!</f>
        <v>#REF!</v>
      </c>
      <c r="AC547" s="132" t="e">
        <f>'SCREENING INFO'!#REF!</f>
        <v>#REF!</v>
      </c>
      <c r="AD547" s="201" t="e">
        <f>'SCREENING INFO'!#REF!</f>
        <v>#REF!</v>
      </c>
      <c r="AE547" s="132" t="e">
        <f>'SCREENING INFO'!#REF!</f>
        <v>#REF!</v>
      </c>
      <c r="AF547" s="132" t="e">
        <f>'SCREENING INFO'!#REF!</f>
        <v>#REF!</v>
      </c>
      <c r="AG547" s="132" t="e">
        <f>'SCREENING INFO'!#REF!</f>
        <v>#REF!</v>
      </c>
      <c r="AH547" s="132" t="e">
        <f>'SCREENING INFO'!#REF!</f>
        <v>#REF!</v>
      </c>
      <c r="AI547" s="132" t="e">
        <f>'SCREENING INFO'!#REF!</f>
        <v>#REF!</v>
      </c>
      <c r="AJ547" s="132" t="e">
        <f>'SCREENING INFO'!#REF!</f>
        <v>#REF!</v>
      </c>
    </row>
    <row r="548" spans="1:36" s="25" customFormat="1" hidden="1">
      <c r="A548" s="106" t="e">
        <f>'SCREENING INFO'!#REF!</f>
        <v>#REF!</v>
      </c>
      <c r="B548" s="106" t="e">
        <f>'SCREENING INFO'!#REF!</f>
        <v>#REF!</v>
      </c>
      <c r="C548" s="106" t="e">
        <f>'SCREENING INFO'!#REF!</f>
        <v>#REF!</v>
      </c>
      <c r="D548" s="116" t="e">
        <f>'SCREENING INFO'!#REF!</f>
        <v>#REF!</v>
      </c>
      <c r="E548" s="200" t="e">
        <f>'SCREENING INFO'!#REF!</f>
        <v>#REF!</v>
      </c>
      <c r="F548" s="232" t="e">
        <f>'SCREENING INFO'!#REF!</f>
        <v>#REF!</v>
      </c>
      <c r="G548" s="132" t="e">
        <f>'SCREENING INFO'!#REF!</f>
        <v>#REF!</v>
      </c>
      <c r="H548" s="138" t="e">
        <f>'SCREENING INFO'!#REF!</f>
        <v>#REF!</v>
      </c>
      <c r="I548" s="138" t="e">
        <f>'SCREENING INFO'!#REF!</f>
        <v>#REF!</v>
      </c>
      <c r="J548" s="140" t="e">
        <f>'SCREENING INFO'!#REF!</f>
        <v>#REF!</v>
      </c>
      <c r="K548" s="140" t="e">
        <f>'SCREENING INFO'!#REF!</f>
        <v>#REF!</v>
      </c>
      <c r="L548" s="222" t="e">
        <f>'SCREENING INFO'!#REF!</f>
        <v>#REF!</v>
      </c>
      <c r="M548" s="221" t="e">
        <f>'SCREENING INFO'!#REF!</f>
        <v>#REF!</v>
      </c>
      <c r="N548" s="223" t="e">
        <f>'SCREENING INFO'!#REF!</f>
        <v>#REF!</v>
      </c>
      <c r="O548" s="140" t="e">
        <f>'SCREENING INFO'!#REF!</f>
        <v>#REF!</v>
      </c>
      <c r="P548" s="224" t="e">
        <f>'SCREENING INFO'!#REF!</f>
        <v>#REF!</v>
      </c>
      <c r="Q548" s="242" t="e">
        <f>'SCREENING INFO'!#REF!</f>
        <v>#REF!</v>
      </c>
      <c r="R548" s="225" t="e">
        <f>'SCREENING INFO'!#REF!</f>
        <v>#REF!</v>
      </c>
      <c r="S548" s="140" t="e">
        <f>'SCREENING INFO'!#REF!</f>
        <v>#REF!</v>
      </c>
      <c r="T548" s="206" t="e">
        <f>'SCREENING INFO'!#REF!</f>
        <v>#REF!</v>
      </c>
      <c r="U548" s="138" t="e">
        <f>'SCREENING INFO'!#REF!</f>
        <v>#REF!</v>
      </c>
      <c r="V548" s="138" t="e">
        <f>'SCREENING INFO'!#REF!</f>
        <v>#REF!</v>
      </c>
      <c r="W548" s="138" t="e">
        <f>'SCREENING INFO'!#REF!</f>
        <v>#REF!</v>
      </c>
      <c r="X548" s="138" t="e">
        <f>'SCREENING INFO'!#REF!</f>
        <v>#REF!</v>
      </c>
      <c r="Y548" s="138" t="e">
        <f>'SCREENING INFO'!#REF!</f>
        <v>#REF!</v>
      </c>
      <c r="Z548" s="138" t="e">
        <f>'SCREENING INFO'!#REF!</f>
        <v>#REF!</v>
      </c>
      <c r="AA548" s="201" t="e">
        <f>'SCREENING INFO'!#REF!</f>
        <v>#REF!</v>
      </c>
      <c r="AB548" s="207" t="e">
        <f>'SCREENING INFO'!#REF!</f>
        <v>#REF!</v>
      </c>
      <c r="AC548" s="138" t="e">
        <f>'SCREENING INFO'!#REF!</f>
        <v>#REF!</v>
      </c>
      <c r="AD548" s="138" t="e">
        <f>'SCREENING INFO'!#REF!</f>
        <v>#REF!</v>
      </c>
      <c r="AE548" s="138" t="e">
        <f>'SCREENING INFO'!#REF!</f>
        <v>#REF!</v>
      </c>
      <c r="AF548" s="138" t="e">
        <f>'SCREENING INFO'!#REF!</f>
        <v>#REF!</v>
      </c>
      <c r="AG548" s="138" t="e">
        <f>'SCREENING INFO'!#REF!</f>
        <v>#REF!</v>
      </c>
      <c r="AH548" s="138" t="e">
        <f>'SCREENING INFO'!#REF!</f>
        <v>#REF!</v>
      </c>
      <c r="AI548" s="138" t="e">
        <f>'SCREENING INFO'!#REF!</f>
        <v>#REF!</v>
      </c>
      <c r="AJ548" s="138" t="e">
        <f>'SCREENING INFO'!#REF!</f>
        <v>#REF!</v>
      </c>
    </row>
    <row r="549" spans="1:36" s="25" customFormat="1" hidden="1">
      <c r="A549" s="106" t="e">
        <f>'SCREENING INFO'!#REF!</f>
        <v>#REF!</v>
      </c>
      <c r="B549" s="106" t="e">
        <f>'SCREENING INFO'!#REF!</f>
        <v>#REF!</v>
      </c>
      <c r="C549" s="106" t="e">
        <f>'SCREENING INFO'!#REF!</f>
        <v>#REF!</v>
      </c>
      <c r="D549" s="116" t="e">
        <f>'SCREENING INFO'!#REF!</f>
        <v>#REF!</v>
      </c>
      <c r="E549" s="200" t="e">
        <f>'SCREENING INFO'!#REF!</f>
        <v>#REF!</v>
      </c>
      <c r="F549" s="232" t="e">
        <f>'SCREENING INFO'!#REF!</f>
        <v>#REF!</v>
      </c>
      <c r="G549" s="132" t="e">
        <f>'SCREENING INFO'!#REF!</f>
        <v>#REF!</v>
      </c>
      <c r="H549" s="138" t="e">
        <f>'SCREENING INFO'!#REF!</f>
        <v>#REF!</v>
      </c>
      <c r="I549" s="138" t="e">
        <f>'SCREENING INFO'!#REF!</f>
        <v>#REF!</v>
      </c>
      <c r="J549" s="140" t="e">
        <f>'SCREENING INFO'!#REF!</f>
        <v>#REF!</v>
      </c>
      <c r="K549" s="140" t="e">
        <f>'SCREENING INFO'!#REF!</f>
        <v>#REF!</v>
      </c>
      <c r="L549" s="243" t="e">
        <f>'SCREENING INFO'!#REF!</f>
        <v>#REF!</v>
      </c>
      <c r="M549" s="221" t="e">
        <f>'SCREENING INFO'!#REF!</f>
        <v>#REF!</v>
      </c>
      <c r="N549" s="223" t="e">
        <f>'SCREENING INFO'!#REF!</f>
        <v>#REF!</v>
      </c>
      <c r="O549" s="140" t="e">
        <f>'SCREENING INFO'!#REF!</f>
        <v>#REF!</v>
      </c>
      <c r="P549" s="224" t="e">
        <f>'SCREENING INFO'!#REF!</f>
        <v>#REF!</v>
      </c>
      <c r="Q549" s="242" t="e">
        <f>'SCREENING INFO'!#REF!</f>
        <v>#REF!</v>
      </c>
      <c r="R549" s="225" t="e">
        <f>'SCREENING INFO'!#REF!</f>
        <v>#REF!</v>
      </c>
      <c r="S549" s="140" t="e">
        <f>'SCREENING INFO'!#REF!</f>
        <v>#REF!</v>
      </c>
      <c r="T549" s="206" t="e">
        <f>'SCREENING INFO'!#REF!</f>
        <v>#REF!</v>
      </c>
      <c r="U549" s="138" t="e">
        <f>'SCREENING INFO'!#REF!</f>
        <v>#REF!</v>
      </c>
      <c r="V549" s="138" t="e">
        <f>'SCREENING INFO'!#REF!</f>
        <v>#REF!</v>
      </c>
      <c r="W549" s="138" t="e">
        <f>'SCREENING INFO'!#REF!</f>
        <v>#REF!</v>
      </c>
      <c r="X549" s="138" t="e">
        <f>'SCREENING INFO'!#REF!</f>
        <v>#REF!</v>
      </c>
      <c r="Y549" s="138" t="e">
        <f>'SCREENING INFO'!#REF!</f>
        <v>#REF!</v>
      </c>
      <c r="Z549" s="138" t="e">
        <f>'SCREENING INFO'!#REF!</f>
        <v>#REF!</v>
      </c>
      <c r="AA549" s="201" t="e">
        <f>'SCREENING INFO'!#REF!</f>
        <v>#REF!</v>
      </c>
      <c r="AB549" s="207" t="e">
        <f>'SCREENING INFO'!#REF!</f>
        <v>#REF!</v>
      </c>
      <c r="AC549" s="138" t="e">
        <f>'SCREENING INFO'!#REF!</f>
        <v>#REF!</v>
      </c>
      <c r="AD549" s="138" t="e">
        <f>'SCREENING INFO'!#REF!</f>
        <v>#REF!</v>
      </c>
      <c r="AE549" s="138" t="e">
        <f>'SCREENING INFO'!#REF!</f>
        <v>#REF!</v>
      </c>
      <c r="AF549" s="138" t="e">
        <f>'SCREENING INFO'!#REF!</f>
        <v>#REF!</v>
      </c>
      <c r="AG549" s="138" t="e">
        <f>'SCREENING INFO'!#REF!</f>
        <v>#REF!</v>
      </c>
      <c r="AH549" s="138" t="e">
        <f>'SCREENING INFO'!#REF!</f>
        <v>#REF!</v>
      </c>
      <c r="AI549" s="138" t="e">
        <f>'SCREENING INFO'!#REF!</f>
        <v>#REF!</v>
      </c>
      <c r="AJ549" s="138" t="e">
        <f>'SCREENING INFO'!#REF!</f>
        <v>#REF!</v>
      </c>
    </row>
    <row r="550" spans="1:36" hidden="1">
      <c r="A550" s="106" t="e">
        <f>'SCREENING INFO'!#REF!</f>
        <v>#REF!</v>
      </c>
      <c r="B550" s="106" t="e">
        <f>'SCREENING INFO'!#REF!</f>
        <v>#REF!</v>
      </c>
      <c r="C550" s="106" t="e">
        <f>'SCREENING INFO'!#REF!</f>
        <v>#REF!</v>
      </c>
      <c r="D550" s="130" t="e">
        <f>'SCREENING INFO'!#REF!</f>
        <v>#REF!</v>
      </c>
      <c r="E550" s="259" t="e">
        <f>'SCREENING INFO'!#REF!</f>
        <v>#REF!</v>
      </c>
      <c r="F550" s="260" t="e">
        <f>'SCREENING INFO'!#REF!</f>
        <v>#REF!</v>
      </c>
      <c r="G550" s="261" t="e">
        <f>'SCREENING INFO'!#REF!</f>
        <v>#REF!</v>
      </c>
      <c r="H550" s="259" t="e">
        <f>'SCREENING INFO'!#REF!</f>
        <v>#REF!</v>
      </c>
      <c r="I550" s="259" t="e">
        <f>'SCREENING INFO'!#REF!</f>
        <v>#REF!</v>
      </c>
      <c r="J550" s="262" t="e">
        <f>'SCREENING INFO'!#REF!</f>
        <v>#REF!</v>
      </c>
      <c r="K550" s="262" t="e">
        <f>'SCREENING INFO'!#REF!</f>
        <v>#REF!</v>
      </c>
      <c r="L550" s="245" t="e">
        <f>'SCREENING INFO'!#REF!</f>
        <v>#REF!</v>
      </c>
      <c r="M550" s="263" t="e">
        <f>'SCREENING INFO'!#REF!</f>
        <v>#REF!</v>
      </c>
      <c r="N550" s="264" t="e">
        <f>'SCREENING INFO'!#REF!</f>
        <v>#REF!</v>
      </c>
      <c r="O550" s="265" t="e">
        <f>'SCREENING INFO'!#REF!</f>
        <v>#REF!</v>
      </c>
      <c r="P550" s="224" t="e">
        <f>'SCREENING INFO'!#REF!</f>
        <v>#REF!</v>
      </c>
      <c r="Q550" s="266" t="e">
        <f>'SCREENING INFO'!#REF!</f>
        <v>#REF!</v>
      </c>
      <c r="R550" s="267" t="e">
        <f>'SCREENING INFO'!#REF!</f>
        <v>#REF!</v>
      </c>
      <c r="S550" s="265" t="e">
        <f>'SCREENING INFO'!#REF!</f>
        <v>#REF!</v>
      </c>
      <c r="T550" s="268" t="e">
        <f>'SCREENING INFO'!#REF!</f>
        <v>#REF!</v>
      </c>
      <c r="U550" s="207" t="e">
        <f>'SCREENING INFO'!#REF!</f>
        <v>#REF!</v>
      </c>
      <c r="V550" s="202" t="e">
        <f>'SCREENING INFO'!#REF!</f>
        <v>#REF!</v>
      </c>
      <c r="W550" s="202" t="e">
        <f>'SCREENING INFO'!#REF!</f>
        <v>#REF!</v>
      </c>
      <c r="X550" s="202" t="e">
        <f>'SCREENING INFO'!#REF!</f>
        <v>#REF!</v>
      </c>
      <c r="Y550" s="202" t="e">
        <f>'SCREENING INFO'!#REF!</f>
        <v>#REF!</v>
      </c>
      <c r="Z550" s="202" t="e">
        <f>'SCREENING INFO'!#REF!</f>
        <v>#REF!</v>
      </c>
      <c r="AA550" s="201" t="e">
        <f>'SCREENING INFO'!#REF!</f>
        <v>#REF!</v>
      </c>
      <c r="AB550" s="202" t="e">
        <f>'SCREENING INFO'!#REF!</f>
        <v>#REF!</v>
      </c>
      <c r="AC550" s="202" t="e">
        <f>'SCREENING INFO'!#REF!</f>
        <v>#REF!</v>
      </c>
      <c r="AD550" s="201" t="e">
        <f>'SCREENING INFO'!#REF!</f>
        <v>#REF!</v>
      </c>
      <c r="AE550" s="202" t="e">
        <f>'SCREENING INFO'!#REF!</f>
        <v>#REF!</v>
      </c>
      <c r="AF550" s="202" t="e">
        <f>'SCREENING INFO'!#REF!</f>
        <v>#REF!</v>
      </c>
      <c r="AG550" s="202" t="e">
        <f>'SCREENING INFO'!#REF!</f>
        <v>#REF!</v>
      </c>
      <c r="AH550" s="202" t="e">
        <f>'SCREENING INFO'!#REF!</f>
        <v>#REF!</v>
      </c>
      <c r="AI550" s="202" t="e">
        <f>'SCREENING INFO'!#REF!</f>
        <v>#REF!</v>
      </c>
      <c r="AJ550" s="202" t="e">
        <f>'SCREENING INFO'!#REF!</f>
        <v>#REF!</v>
      </c>
    </row>
    <row r="551" spans="1:36" hidden="1">
      <c r="A551" s="106" t="e">
        <f>'SCREENING INFO'!#REF!</f>
        <v>#REF!</v>
      </c>
      <c r="B551" s="106" t="e">
        <f>'SCREENING INFO'!#REF!</f>
        <v>#REF!</v>
      </c>
      <c r="C551" s="106" t="e">
        <f>'SCREENING INFO'!#REF!</f>
        <v>#REF!</v>
      </c>
      <c r="D551" s="130" t="e">
        <f>'SCREENING INFO'!#REF!</f>
        <v>#REF!</v>
      </c>
      <c r="E551" s="259" t="e">
        <f>'SCREENING INFO'!#REF!</f>
        <v>#REF!</v>
      </c>
      <c r="F551" s="260" t="e">
        <f>'SCREENING INFO'!#REF!</f>
        <v>#REF!</v>
      </c>
      <c r="G551" s="261" t="e">
        <f>'SCREENING INFO'!#REF!</f>
        <v>#REF!</v>
      </c>
      <c r="H551" s="259" t="e">
        <f>'SCREENING INFO'!#REF!</f>
        <v>#REF!</v>
      </c>
      <c r="I551" s="259" t="e">
        <f>'SCREENING INFO'!#REF!</f>
        <v>#REF!</v>
      </c>
      <c r="J551" s="262" t="e">
        <f>'SCREENING INFO'!#REF!</f>
        <v>#REF!</v>
      </c>
      <c r="K551" s="262" t="e">
        <f>'SCREENING INFO'!#REF!</f>
        <v>#REF!</v>
      </c>
      <c r="L551" s="245" t="e">
        <f>'SCREENING INFO'!#REF!</f>
        <v>#REF!</v>
      </c>
      <c r="M551" s="263" t="e">
        <f>'SCREENING INFO'!#REF!</f>
        <v>#REF!</v>
      </c>
      <c r="N551" s="264" t="e">
        <f>'SCREENING INFO'!#REF!</f>
        <v>#REF!</v>
      </c>
      <c r="O551" s="265" t="e">
        <f>'SCREENING INFO'!#REF!</f>
        <v>#REF!</v>
      </c>
      <c r="P551" s="224" t="e">
        <f>'SCREENING INFO'!#REF!</f>
        <v>#REF!</v>
      </c>
      <c r="Q551" s="266" t="e">
        <f>'SCREENING INFO'!#REF!</f>
        <v>#REF!</v>
      </c>
      <c r="R551" s="267" t="e">
        <f>'SCREENING INFO'!#REF!</f>
        <v>#REF!</v>
      </c>
      <c r="S551" s="265" t="e">
        <f>'SCREENING INFO'!#REF!</f>
        <v>#REF!</v>
      </c>
      <c r="T551" s="268" t="e">
        <f>'SCREENING INFO'!#REF!</f>
        <v>#REF!</v>
      </c>
      <c r="U551" s="207" t="e">
        <f>'SCREENING INFO'!#REF!</f>
        <v>#REF!</v>
      </c>
      <c r="V551" s="269" t="e">
        <f>'SCREENING INFO'!#REF!</f>
        <v>#REF!</v>
      </c>
      <c r="W551" s="202" t="e">
        <f>'SCREENING INFO'!#REF!</f>
        <v>#REF!</v>
      </c>
      <c r="X551" s="202" t="e">
        <f>'SCREENING INFO'!#REF!</f>
        <v>#REF!</v>
      </c>
      <c r="Y551" s="202" t="e">
        <f>'SCREENING INFO'!#REF!</f>
        <v>#REF!</v>
      </c>
      <c r="Z551" s="202" t="e">
        <f>'SCREENING INFO'!#REF!</f>
        <v>#REF!</v>
      </c>
      <c r="AA551" s="201" t="e">
        <f>'SCREENING INFO'!#REF!</f>
        <v>#REF!</v>
      </c>
      <c r="AB551" s="202" t="e">
        <f>'SCREENING INFO'!#REF!</f>
        <v>#REF!</v>
      </c>
      <c r="AC551" s="202" t="e">
        <f>'SCREENING INFO'!#REF!</f>
        <v>#REF!</v>
      </c>
      <c r="AD551" s="201" t="e">
        <f>'SCREENING INFO'!#REF!</f>
        <v>#REF!</v>
      </c>
      <c r="AE551" s="202" t="e">
        <f>'SCREENING INFO'!#REF!</f>
        <v>#REF!</v>
      </c>
      <c r="AF551" s="202" t="e">
        <f>'SCREENING INFO'!#REF!</f>
        <v>#REF!</v>
      </c>
      <c r="AG551" s="202" t="e">
        <f>'SCREENING INFO'!#REF!</f>
        <v>#REF!</v>
      </c>
      <c r="AH551" s="202" t="e">
        <f>'SCREENING INFO'!#REF!</f>
        <v>#REF!</v>
      </c>
      <c r="AI551" s="202" t="e">
        <f>'SCREENING INFO'!#REF!</f>
        <v>#REF!</v>
      </c>
      <c r="AJ551" s="202" t="e">
        <f>'SCREENING INFO'!#REF!</f>
        <v>#REF!</v>
      </c>
    </row>
    <row r="552" spans="1:36" hidden="1">
      <c r="A552" s="106" t="e">
        <f>'SCREENING INFO'!#REF!</f>
        <v>#REF!</v>
      </c>
      <c r="B552" s="106" t="e">
        <f>'SCREENING INFO'!#REF!</f>
        <v>#REF!</v>
      </c>
      <c r="C552" s="106" t="e">
        <f>'SCREENING INFO'!#REF!</f>
        <v>#REF!</v>
      </c>
      <c r="D552" s="130" t="e">
        <f>'SCREENING INFO'!#REF!</f>
        <v>#REF!</v>
      </c>
      <c r="E552" s="259" t="e">
        <f>'SCREENING INFO'!#REF!</f>
        <v>#REF!</v>
      </c>
      <c r="F552" s="260" t="e">
        <f>'SCREENING INFO'!#REF!</f>
        <v>#REF!</v>
      </c>
      <c r="G552" s="261" t="e">
        <f>'SCREENING INFO'!#REF!</f>
        <v>#REF!</v>
      </c>
      <c r="H552" s="259" t="e">
        <f>'SCREENING INFO'!#REF!</f>
        <v>#REF!</v>
      </c>
      <c r="I552" s="259" t="e">
        <f>'SCREENING INFO'!#REF!</f>
        <v>#REF!</v>
      </c>
      <c r="J552" s="262" t="e">
        <f>'SCREENING INFO'!#REF!</f>
        <v>#REF!</v>
      </c>
      <c r="K552" s="262" t="e">
        <f>'SCREENING INFO'!#REF!</f>
        <v>#REF!</v>
      </c>
      <c r="L552" s="245" t="e">
        <f>'SCREENING INFO'!#REF!</f>
        <v>#REF!</v>
      </c>
      <c r="M552" s="263" t="e">
        <f>'SCREENING INFO'!#REF!</f>
        <v>#REF!</v>
      </c>
      <c r="N552" s="264" t="e">
        <f>'SCREENING INFO'!#REF!</f>
        <v>#REF!</v>
      </c>
      <c r="O552" s="265" t="e">
        <f>'SCREENING INFO'!#REF!</f>
        <v>#REF!</v>
      </c>
      <c r="P552" s="224" t="e">
        <f>'SCREENING INFO'!#REF!</f>
        <v>#REF!</v>
      </c>
      <c r="Q552" s="266" t="e">
        <f>'SCREENING INFO'!#REF!</f>
        <v>#REF!</v>
      </c>
      <c r="R552" s="267" t="e">
        <f>'SCREENING INFO'!#REF!</f>
        <v>#REF!</v>
      </c>
      <c r="S552" s="265" t="e">
        <f>'SCREENING INFO'!#REF!</f>
        <v>#REF!</v>
      </c>
      <c r="T552" s="268" t="e">
        <f>'SCREENING INFO'!#REF!</f>
        <v>#REF!</v>
      </c>
      <c r="U552" s="207" t="e">
        <f>'SCREENING INFO'!#REF!</f>
        <v>#REF!</v>
      </c>
      <c r="V552" s="269" t="e">
        <f>'SCREENING INFO'!#REF!</f>
        <v>#REF!</v>
      </c>
      <c r="W552" s="202" t="e">
        <f>'SCREENING INFO'!#REF!</f>
        <v>#REF!</v>
      </c>
      <c r="X552" s="202" t="e">
        <f>'SCREENING INFO'!#REF!</f>
        <v>#REF!</v>
      </c>
      <c r="Y552" s="202" t="e">
        <f>'SCREENING INFO'!#REF!</f>
        <v>#REF!</v>
      </c>
      <c r="Z552" s="202" t="e">
        <f>'SCREENING INFO'!#REF!</f>
        <v>#REF!</v>
      </c>
      <c r="AA552" s="201" t="e">
        <f>'SCREENING INFO'!#REF!</f>
        <v>#REF!</v>
      </c>
      <c r="AB552" s="202" t="e">
        <f>'SCREENING INFO'!#REF!</f>
        <v>#REF!</v>
      </c>
      <c r="AC552" s="202" t="e">
        <f>'SCREENING INFO'!#REF!</f>
        <v>#REF!</v>
      </c>
      <c r="AD552" s="201" t="e">
        <f>'SCREENING INFO'!#REF!</f>
        <v>#REF!</v>
      </c>
      <c r="AE552" s="202" t="e">
        <f>'SCREENING INFO'!#REF!</f>
        <v>#REF!</v>
      </c>
      <c r="AF552" s="202" t="e">
        <f>'SCREENING INFO'!#REF!</f>
        <v>#REF!</v>
      </c>
      <c r="AG552" s="202" t="e">
        <f>'SCREENING INFO'!#REF!</f>
        <v>#REF!</v>
      </c>
      <c r="AH552" s="202" t="e">
        <f>'SCREENING INFO'!#REF!</f>
        <v>#REF!</v>
      </c>
      <c r="AI552" s="202" t="e">
        <f>'SCREENING INFO'!#REF!</f>
        <v>#REF!</v>
      </c>
      <c r="AJ552" s="202" t="e">
        <f>'SCREENING INFO'!#REF!</f>
        <v>#REF!</v>
      </c>
    </row>
    <row r="553" spans="1:36" hidden="1">
      <c r="A553" s="106" t="e">
        <f>'SCREENING INFO'!#REF!</f>
        <v>#REF!</v>
      </c>
      <c r="B553" s="106" t="e">
        <f>'SCREENING INFO'!#REF!</f>
        <v>#REF!</v>
      </c>
      <c r="C553" s="106" t="e">
        <f>'SCREENING INFO'!#REF!</f>
        <v>#REF!</v>
      </c>
      <c r="D553" s="135" t="e">
        <f>'SCREENING INFO'!#REF!</f>
        <v>#REF!</v>
      </c>
      <c r="E553" s="259" t="e">
        <f>'SCREENING INFO'!#REF!</f>
        <v>#REF!</v>
      </c>
      <c r="F553" s="260" t="e">
        <f>'SCREENING INFO'!#REF!</f>
        <v>#REF!</v>
      </c>
      <c r="G553" s="261" t="e">
        <f>'SCREENING INFO'!#REF!</f>
        <v>#REF!</v>
      </c>
      <c r="H553" s="259" t="e">
        <f>'SCREENING INFO'!#REF!</f>
        <v>#REF!</v>
      </c>
      <c r="I553" s="259" t="e">
        <f>'SCREENING INFO'!#REF!</f>
        <v>#REF!</v>
      </c>
      <c r="J553" s="262" t="e">
        <f>'SCREENING INFO'!#REF!</f>
        <v>#REF!</v>
      </c>
      <c r="K553" s="262" t="e">
        <f>'SCREENING INFO'!#REF!</f>
        <v>#REF!</v>
      </c>
      <c r="L553" s="245" t="e">
        <f>'SCREENING INFO'!#REF!</f>
        <v>#REF!</v>
      </c>
      <c r="M553" s="263" t="e">
        <f>'SCREENING INFO'!#REF!</f>
        <v>#REF!</v>
      </c>
      <c r="N553" s="264" t="e">
        <f>'SCREENING INFO'!#REF!</f>
        <v>#REF!</v>
      </c>
      <c r="O553" s="265" t="e">
        <f>'SCREENING INFO'!#REF!</f>
        <v>#REF!</v>
      </c>
      <c r="P553" s="224" t="e">
        <f>'SCREENING INFO'!#REF!</f>
        <v>#REF!</v>
      </c>
      <c r="Q553" s="266" t="e">
        <f>'SCREENING INFO'!#REF!</f>
        <v>#REF!</v>
      </c>
      <c r="R553" s="267" t="e">
        <f>'SCREENING INFO'!#REF!</f>
        <v>#REF!</v>
      </c>
      <c r="S553" s="265" t="e">
        <f>'SCREENING INFO'!#REF!</f>
        <v>#REF!</v>
      </c>
      <c r="T553" s="268" t="e">
        <f>'SCREENING INFO'!#REF!</f>
        <v>#REF!</v>
      </c>
      <c r="U553" s="207" t="e">
        <f>'SCREENING INFO'!#REF!</f>
        <v>#REF!</v>
      </c>
      <c r="V553" s="269" t="e">
        <f>'SCREENING INFO'!#REF!</f>
        <v>#REF!</v>
      </c>
      <c r="W553" s="202" t="e">
        <f>'SCREENING INFO'!#REF!</f>
        <v>#REF!</v>
      </c>
      <c r="X553" s="202" t="e">
        <f>'SCREENING INFO'!#REF!</f>
        <v>#REF!</v>
      </c>
      <c r="Y553" s="202" t="e">
        <f>'SCREENING INFO'!#REF!</f>
        <v>#REF!</v>
      </c>
      <c r="Z553" s="202" t="e">
        <f>'SCREENING INFO'!#REF!</f>
        <v>#REF!</v>
      </c>
      <c r="AA553" s="201" t="e">
        <f>'SCREENING INFO'!#REF!</f>
        <v>#REF!</v>
      </c>
      <c r="AB553" s="202" t="e">
        <f>'SCREENING INFO'!#REF!</f>
        <v>#REF!</v>
      </c>
      <c r="AC553" s="202" t="e">
        <f>'SCREENING INFO'!#REF!</f>
        <v>#REF!</v>
      </c>
      <c r="AD553" s="201" t="e">
        <f>'SCREENING INFO'!#REF!</f>
        <v>#REF!</v>
      </c>
      <c r="AE553" s="202" t="e">
        <f>'SCREENING INFO'!#REF!</f>
        <v>#REF!</v>
      </c>
      <c r="AF553" s="202" t="e">
        <f>'SCREENING INFO'!#REF!</f>
        <v>#REF!</v>
      </c>
      <c r="AG553" s="202" t="e">
        <f>'SCREENING INFO'!#REF!</f>
        <v>#REF!</v>
      </c>
      <c r="AH553" s="202" t="e">
        <f>'SCREENING INFO'!#REF!</f>
        <v>#REF!</v>
      </c>
      <c r="AI553" s="202" t="e">
        <f>'SCREENING INFO'!#REF!</f>
        <v>#REF!</v>
      </c>
      <c r="AJ553" s="202" t="e">
        <f>'SCREENING INFO'!#REF!</f>
        <v>#REF!</v>
      </c>
    </row>
    <row r="554" spans="1:36" hidden="1">
      <c r="A554" s="106" t="e">
        <f>'SCREENING INFO'!#REF!</f>
        <v>#REF!</v>
      </c>
      <c r="B554" s="106" t="e">
        <f>'SCREENING INFO'!#REF!</f>
        <v>#REF!</v>
      </c>
      <c r="C554" s="106" t="e">
        <f>'SCREENING INFO'!#REF!</f>
        <v>#REF!</v>
      </c>
      <c r="D554" s="148" t="e">
        <f>'SCREENING INFO'!#REF!</f>
        <v>#REF!</v>
      </c>
      <c r="E554" s="259" t="e">
        <f>'SCREENING INFO'!#REF!</f>
        <v>#REF!</v>
      </c>
      <c r="F554" s="260" t="e">
        <f>'SCREENING INFO'!#REF!</f>
        <v>#REF!</v>
      </c>
      <c r="G554" s="270" t="e">
        <f>'SCREENING INFO'!#REF!</f>
        <v>#REF!</v>
      </c>
      <c r="H554" s="259" t="e">
        <f>'SCREENING INFO'!#REF!</f>
        <v>#REF!</v>
      </c>
      <c r="I554" s="259" t="e">
        <f>'SCREENING INFO'!#REF!</f>
        <v>#REF!</v>
      </c>
      <c r="J554" s="262" t="e">
        <f>'SCREENING INFO'!#REF!</f>
        <v>#REF!</v>
      </c>
      <c r="K554" s="262" t="e">
        <f>'SCREENING INFO'!#REF!</f>
        <v>#REF!</v>
      </c>
      <c r="L554" s="245" t="e">
        <f>'SCREENING INFO'!#REF!</f>
        <v>#REF!</v>
      </c>
      <c r="M554" s="263" t="e">
        <f>'SCREENING INFO'!#REF!</f>
        <v>#REF!</v>
      </c>
      <c r="N554" s="264" t="e">
        <f>'SCREENING INFO'!#REF!</f>
        <v>#REF!</v>
      </c>
      <c r="O554" s="265" t="e">
        <f>'SCREENING INFO'!#REF!</f>
        <v>#REF!</v>
      </c>
      <c r="P554" s="224" t="e">
        <f>'SCREENING INFO'!#REF!</f>
        <v>#REF!</v>
      </c>
      <c r="Q554" s="266" t="e">
        <f>'SCREENING INFO'!#REF!</f>
        <v>#REF!</v>
      </c>
      <c r="R554" s="267" t="e">
        <f>'SCREENING INFO'!#REF!</f>
        <v>#REF!</v>
      </c>
      <c r="S554" s="265" t="e">
        <f>'SCREENING INFO'!#REF!</f>
        <v>#REF!</v>
      </c>
      <c r="T554" s="268" t="e">
        <f>'SCREENING INFO'!#REF!</f>
        <v>#REF!</v>
      </c>
      <c r="U554" s="207" t="e">
        <f>'SCREENING INFO'!#REF!</f>
        <v>#REF!</v>
      </c>
      <c r="V554" s="269" t="e">
        <f>'SCREENING INFO'!#REF!</f>
        <v>#REF!</v>
      </c>
      <c r="W554" s="202" t="e">
        <f>'SCREENING INFO'!#REF!</f>
        <v>#REF!</v>
      </c>
      <c r="X554" s="202" t="e">
        <f>'SCREENING INFO'!#REF!</f>
        <v>#REF!</v>
      </c>
      <c r="Y554" s="202" t="e">
        <f>'SCREENING INFO'!#REF!</f>
        <v>#REF!</v>
      </c>
      <c r="Z554" s="202" t="e">
        <f>'SCREENING INFO'!#REF!</f>
        <v>#REF!</v>
      </c>
      <c r="AA554" s="201" t="e">
        <f>'SCREENING INFO'!#REF!</f>
        <v>#REF!</v>
      </c>
      <c r="AB554" s="202" t="e">
        <f>'SCREENING INFO'!#REF!</f>
        <v>#REF!</v>
      </c>
      <c r="AC554" s="202" t="e">
        <f>'SCREENING INFO'!#REF!</f>
        <v>#REF!</v>
      </c>
      <c r="AD554" s="201" t="e">
        <f>'SCREENING INFO'!#REF!</f>
        <v>#REF!</v>
      </c>
      <c r="AE554" s="202" t="e">
        <f>'SCREENING INFO'!#REF!</f>
        <v>#REF!</v>
      </c>
      <c r="AF554" s="202" t="e">
        <f>'SCREENING INFO'!#REF!</f>
        <v>#REF!</v>
      </c>
      <c r="AG554" s="202" t="e">
        <f>'SCREENING INFO'!#REF!</f>
        <v>#REF!</v>
      </c>
      <c r="AH554" s="202" t="e">
        <f>'SCREENING INFO'!#REF!</f>
        <v>#REF!</v>
      </c>
      <c r="AI554" s="202" t="e">
        <f>'SCREENING INFO'!#REF!</f>
        <v>#REF!</v>
      </c>
      <c r="AJ554" s="202" t="e">
        <f>'SCREENING INFO'!#REF!</f>
        <v>#REF!</v>
      </c>
    </row>
    <row r="555" spans="1:36" hidden="1">
      <c r="A555" s="106" t="e">
        <f>'SCREENING INFO'!#REF!</f>
        <v>#REF!</v>
      </c>
      <c r="B555" s="106" t="e">
        <f>'SCREENING INFO'!#REF!</f>
        <v>#REF!</v>
      </c>
      <c r="C555" s="106" t="e">
        <f>'SCREENING INFO'!#REF!</f>
        <v>#REF!</v>
      </c>
      <c r="D555" s="129" t="e">
        <f>'SCREENING INFO'!#REF!</f>
        <v>#REF!</v>
      </c>
      <c r="E555" s="259" t="e">
        <f>'SCREENING INFO'!#REF!</f>
        <v>#REF!</v>
      </c>
      <c r="F555" s="260" t="e">
        <f>'SCREENING INFO'!#REF!</f>
        <v>#REF!</v>
      </c>
      <c r="G555" s="261" t="e">
        <f>'SCREENING INFO'!#REF!</f>
        <v>#REF!</v>
      </c>
      <c r="H555" s="259" t="e">
        <f>'SCREENING INFO'!#REF!</f>
        <v>#REF!</v>
      </c>
      <c r="I555" s="259" t="e">
        <f>'SCREENING INFO'!#REF!</f>
        <v>#REF!</v>
      </c>
      <c r="J555" s="262" t="e">
        <f>'SCREENING INFO'!#REF!</f>
        <v>#REF!</v>
      </c>
      <c r="K555" s="262" t="e">
        <f>'SCREENING INFO'!#REF!</f>
        <v>#REF!</v>
      </c>
      <c r="L555" s="245" t="e">
        <f>'SCREENING INFO'!#REF!</f>
        <v>#REF!</v>
      </c>
      <c r="M555" s="263" t="e">
        <f>'SCREENING INFO'!#REF!</f>
        <v>#REF!</v>
      </c>
      <c r="N555" s="264" t="e">
        <f>'SCREENING INFO'!#REF!</f>
        <v>#REF!</v>
      </c>
      <c r="O555" s="265" t="e">
        <f>'SCREENING INFO'!#REF!</f>
        <v>#REF!</v>
      </c>
      <c r="P555" s="224" t="e">
        <f>'SCREENING INFO'!#REF!</f>
        <v>#REF!</v>
      </c>
      <c r="Q555" s="266" t="e">
        <f>'SCREENING INFO'!#REF!</f>
        <v>#REF!</v>
      </c>
      <c r="R555" s="267" t="e">
        <f>'SCREENING INFO'!#REF!</f>
        <v>#REF!</v>
      </c>
      <c r="S555" s="265" t="e">
        <f>'SCREENING INFO'!#REF!</f>
        <v>#REF!</v>
      </c>
      <c r="T555" s="268" t="e">
        <f>'SCREENING INFO'!#REF!</f>
        <v>#REF!</v>
      </c>
      <c r="U555" s="207" t="e">
        <f>'SCREENING INFO'!#REF!</f>
        <v>#REF!</v>
      </c>
      <c r="V555" s="202" t="e">
        <f>'SCREENING INFO'!#REF!</f>
        <v>#REF!</v>
      </c>
      <c r="W555" s="202" t="e">
        <f>'SCREENING INFO'!#REF!</f>
        <v>#REF!</v>
      </c>
      <c r="X555" s="202" t="e">
        <f>'SCREENING INFO'!#REF!</f>
        <v>#REF!</v>
      </c>
      <c r="Y555" s="202" t="e">
        <f>'SCREENING INFO'!#REF!</f>
        <v>#REF!</v>
      </c>
      <c r="Z555" s="202" t="e">
        <f>'SCREENING INFO'!#REF!</f>
        <v>#REF!</v>
      </c>
      <c r="AA555" s="201" t="e">
        <f>'SCREENING INFO'!#REF!</f>
        <v>#REF!</v>
      </c>
      <c r="AB555" s="202" t="e">
        <f>'SCREENING INFO'!#REF!</f>
        <v>#REF!</v>
      </c>
      <c r="AC555" s="202" t="e">
        <f>'SCREENING INFO'!#REF!</f>
        <v>#REF!</v>
      </c>
      <c r="AD555" s="201" t="e">
        <f>'SCREENING INFO'!#REF!</f>
        <v>#REF!</v>
      </c>
      <c r="AE555" s="202" t="e">
        <f>'SCREENING INFO'!#REF!</f>
        <v>#REF!</v>
      </c>
      <c r="AF555" s="202" t="e">
        <f>'SCREENING INFO'!#REF!</f>
        <v>#REF!</v>
      </c>
      <c r="AG555" s="202" t="e">
        <f>'SCREENING INFO'!#REF!</f>
        <v>#REF!</v>
      </c>
      <c r="AH555" s="202" t="e">
        <f>'SCREENING INFO'!#REF!</f>
        <v>#REF!</v>
      </c>
      <c r="AI555" s="202" t="e">
        <f>'SCREENING INFO'!#REF!</f>
        <v>#REF!</v>
      </c>
      <c r="AJ555" s="202" t="e">
        <f>'SCREENING INFO'!#REF!</f>
        <v>#REF!</v>
      </c>
    </row>
    <row r="556" spans="1:36" s="25" customFormat="1" hidden="1">
      <c r="A556" s="106" t="e">
        <f>'SCREENING INFO'!#REF!</f>
        <v>#REF!</v>
      </c>
      <c r="B556" s="106" t="e">
        <f>'SCREENING INFO'!#REF!</f>
        <v>#REF!</v>
      </c>
      <c r="C556" s="106" t="e">
        <f>'SCREENING INFO'!#REF!</f>
        <v>#REF!</v>
      </c>
      <c r="D556" s="116" t="e">
        <f>'SCREENING INFO'!#REF!</f>
        <v>#REF!</v>
      </c>
      <c r="E556" s="200" t="e">
        <f>'SCREENING INFO'!#REF!</f>
        <v>#REF!</v>
      </c>
      <c r="F556" s="232" t="e">
        <f>'SCREENING INFO'!#REF!</f>
        <v>#REF!</v>
      </c>
      <c r="G556" s="132" t="e">
        <f>'SCREENING INFO'!#REF!</f>
        <v>#REF!</v>
      </c>
      <c r="H556" s="138" t="e">
        <f>'SCREENING INFO'!#REF!</f>
        <v>#REF!</v>
      </c>
      <c r="I556" s="138" t="e">
        <f>'SCREENING INFO'!#REF!</f>
        <v>#REF!</v>
      </c>
      <c r="J556" s="140" t="e">
        <f>'SCREENING INFO'!#REF!</f>
        <v>#REF!</v>
      </c>
      <c r="K556" s="140" t="e">
        <f>'SCREENING INFO'!#REF!</f>
        <v>#REF!</v>
      </c>
      <c r="L556" s="243" t="e">
        <f>'SCREENING INFO'!#REF!</f>
        <v>#REF!</v>
      </c>
      <c r="M556" s="221" t="e">
        <f>'SCREENING INFO'!#REF!</f>
        <v>#REF!</v>
      </c>
      <c r="N556" s="223" t="e">
        <f>'SCREENING INFO'!#REF!</f>
        <v>#REF!</v>
      </c>
      <c r="O556" s="140" t="e">
        <f>'SCREENING INFO'!#REF!</f>
        <v>#REF!</v>
      </c>
      <c r="P556" s="224" t="e">
        <f>'SCREENING INFO'!#REF!</f>
        <v>#REF!</v>
      </c>
      <c r="Q556" s="242" t="e">
        <f>'SCREENING INFO'!#REF!</f>
        <v>#REF!</v>
      </c>
      <c r="R556" s="225" t="e">
        <f>'SCREENING INFO'!#REF!</f>
        <v>#REF!</v>
      </c>
      <c r="S556" s="140" t="e">
        <f>'SCREENING INFO'!#REF!</f>
        <v>#REF!</v>
      </c>
      <c r="T556" s="206" t="e">
        <f>'SCREENING INFO'!#REF!</f>
        <v>#REF!</v>
      </c>
      <c r="U556" s="138" t="e">
        <f>'SCREENING INFO'!#REF!</f>
        <v>#REF!</v>
      </c>
      <c r="V556" s="138" t="e">
        <f>'SCREENING INFO'!#REF!</f>
        <v>#REF!</v>
      </c>
      <c r="W556" s="138" t="e">
        <f>'SCREENING INFO'!#REF!</f>
        <v>#REF!</v>
      </c>
      <c r="X556" s="138" t="e">
        <f>'SCREENING INFO'!#REF!</f>
        <v>#REF!</v>
      </c>
      <c r="Y556" s="138" t="e">
        <f>'SCREENING INFO'!#REF!</f>
        <v>#REF!</v>
      </c>
      <c r="Z556" s="138" t="e">
        <f>'SCREENING INFO'!#REF!</f>
        <v>#REF!</v>
      </c>
      <c r="AA556" s="201" t="e">
        <f>'SCREENING INFO'!#REF!</f>
        <v>#REF!</v>
      </c>
      <c r="AB556" s="207" t="e">
        <f>'SCREENING INFO'!#REF!</f>
        <v>#REF!</v>
      </c>
      <c r="AC556" s="138" t="e">
        <f>'SCREENING INFO'!#REF!</f>
        <v>#REF!</v>
      </c>
      <c r="AD556" s="138" t="e">
        <f>'SCREENING INFO'!#REF!</f>
        <v>#REF!</v>
      </c>
      <c r="AE556" s="138" t="e">
        <f>'SCREENING INFO'!#REF!</f>
        <v>#REF!</v>
      </c>
      <c r="AF556" s="138" t="e">
        <f>'SCREENING INFO'!#REF!</f>
        <v>#REF!</v>
      </c>
      <c r="AG556" s="138" t="e">
        <f>'SCREENING INFO'!#REF!</f>
        <v>#REF!</v>
      </c>
      <c r="AH556" s="138" t="e">
        <f>'SCREENING INFO'!#REF!</f>
        <v>#REF!</v>
      </c>
      <c r="AI556" s="138" t="e">
        <f>'SCREENING INFO'!#REF!</f>
        <v>#REF!</v>
      </c>
      <c r="AJ556" s="138" t="e">
        <f>'SCREENING INFO'!#REF!</f>
        <v>#REF!</v>
      </c>
    </row>
    <row r="557" spans="1:36" s="25" customFormat="1" hidden="1">
      <c r="A557" s="106" t="e">
        <f>'SCREENING INFO'!#REF!</f>
        <v>#REF!</v>
      </c>
      <c r="B557" s="106" t="e">
        <f>'SCREENING INFO'!#REF!</f>
        <v>#REF!</v>
      </c>
      <c r="C557" s="106" t="e">
        <f>'SCREENING INFO'!#REF!</f>
        <v>#REF!</v>
      </c>
      <c r="D557" s="116" t="e">
        <f>'SCREENING INFO'!#REF!</f>
        <v>#REF!</v>
      </c>
      <c r="E557" s="200" t="e">
        <f>'SCREENING INFO'!#REF!</f>
        <v>#REF!</v>
      </c>
      <c r="F557" s="232" t="e">
        <f>'SCREENING INFO'!#REF!</f>
        <v>#REF!</v>
      </c>
      <c r="G557" s="132" t="e">
        <f>'SCREENING INFO'!#REF!</f>
        <v>#REF!</v>
      </c>
      <c r="H557" s="138" t="e">
        <f>'SCREENING INFO'!#REF!</f>
        <v>#REF!</v>
      </c>
      <c r="I557" s="138" t="e">
        <f>'SCREENING INFO'!#REF!</f>
        <v>#REF!</v>
      </c>
      <c r="J557" s="140" t="e">
        <f>'SCREENING INFO'!#REF!</f>
        <v>#REF!</v>
      </c>
      <c r="K557" s="140" t="e">
        <f>'SCREENING INFO'!#REF!</f>
        <v>#REF!</v>
      </c>
      <c r="L557" s="222" t="e">
        <f>'SCREENING INFO'!#REF!</f>
        <v>#REF!</v>
      </c>
      <c r="M557" s="221" t="e">
        <f>'SCREENING INFO'!#REF!</f>
        <v>#REF!</v>
      </c>
      <c r="N557" s="223" t="e">
        <f>'SCREENING INFO'!#REF!</f>
        <v>#REF!</v>
      </c>
      <c r="O557" s="140" t="e">
        <f>'SCREENING INFO'!#REF!</f>
        <v>#REF!</v>
      </c>
      <c r="P557" s="224" t="e">
        <f>'SCREENING INFO'!#REF!</f>
        <v>#REF!</v>
      </c>
      <c r="Q557" s="242" t="e">
        <f>'SCREENING INFO'!#REF!</f>
        <v>#REF!</v>
      </c>
      <c r="R557" s="225" t="e">
        <f>'SCREENING INFO'!#REF!</f>
        <v>#REF!</v>
      </c>
      <c r="S557" s="140" t="e">
        <f>'SCREENING INFO'!#REF!</f>
        <v>#REF!</v>
      </c>
      <c r="T557" s="206" t="e">
        <f>'SCREENING INFO'!#REF!</f>
        <v>#REF!</v>
      </c>
      <c r="U557" s="138" t="e">
        <f>'SCREENING INFO'!#REF!</f>
        <v>#REF!</v>
      </c>
      <c r="V557" s="138" t="e">
        <f>'SCREENING INFO'!#REF!</f>
        <v>#REF!</v>
      </c>
      <c r="W557" s="138" t="e">
        <f>'SCREENING INFO'!#REF!</f>
        <v>#REF!</v>
      </c>
      <c r="X557" s="138" t="e">
        <f>'SCREENING INFO'!#REF!</f>
        <v>#REF!</v>
      </c>
      <c r="Y557" s="138" t="e">
        <f>'SCREENING INFO'!#REF!</f>
        <v>#REF!</v>
      </c>
      <c r="Z557" s="138" t="e">
        <f>'SCREENING INFO'!#REF!</f>
        <v>#REF!</v>
      </c>
      <c r="AA557" s="201" t="e">
        <f>'SCREENING INFO'!#REF!</f>
        <v>#REF!</v>
      </c>
      <c r="AB557" s="207" t="e">
        <f>'SCREENING INFO'!#REF!</f>
        <v>#REF!</v>
      </c>
      <c r="AC557" s="138" t="e">
        <f>'SCREENING INFO'!#REF!</f>
        <v>#REF!</v>
      </c>
      <c r="AD557" s="138" t="e">
        <f>'SCREENING INFO'!#REF!</f>
        <v>#REF!</v>
      </c>
      <c r="AE557" s="138" t="e">
        <f>'SCREENING INFO'!#REF!</f>
        <v>#REF!</v>
      </c>
      <c r="AF557" s="138" t="e">
        <f>'SCREENING INFO'!#REF!</f>
        <v>#REF!</v>
      </c>
      <c r="AG557" s="138" t="e">
        <f>'SCREENING INFO'!#REF!</f>
        <v>#REF!</v>
      </c>
      <c r="AH557" s="138" t="e">
        <f>'SCREENING INFO'!#REF!</f>
        <v>#REF!</v>
      </c>
      <c r="AI557" s="138" t="e">
        <f>'SCREENING INFO'!#REF!</f>
        <v>#REF!</v>
      </c>
      <c r="AJ557" s="138" t="e">
        <f>'SCREENING INFO'!#REF!</f>
        <v>#REF!</v>
      </c>
    </row>
    <row r="558" spans="1:36" s="25" customFormat="1" hidden="1">
      <c r="A558" s="106" t="e">
        <f>'SCREENING INFO'!#REF!</f>
        <v>#REF!</v>
      </c>
      <c r="B558" s="106" t="e">
        <f>'SCREENING INFO'!#REF!</f>
        <v>#REF!</v>
      </c>
      <c r="C558" s="106" t="e">
        <f>'SCREENING INFO'!#REF!</f>
        <v>#REF!</v>
      </c>
      <c r="D558" s="130" t="e">
        <f>'SCREENING INFO'!#REF!</f>
        <v>#REF!</v>
      </c>
      <c r="E558" s="130" t="e">
        <f>'SCREENING INFO'!#REF!</f>
        <v>#REF!</v>
      </c>
      <c r="F558" s="233" t="e">
        <f>'SCREENING INFO'!#REF!</f>
        <v>#REF!</v>
      </c>
      <c r="G558" s="141" t="e">
        <f>'SCREENING INFO'!#REF!</f>
        <v>#REF!</v>
      </c>
      <c r="H558" s="130" t="e">
        <f>'SCREENING INFO'!#REF!</f>
        <v>#REF!</v>
      </c>
      <c r="I558" s="130" t="e">
        <f>'SCREENING INFO'!#REF!</f>
        <v>#REF!</v>
      </c>
      <c r="J558" s="140" t="e">
        <f>'SCREENING INFO'!#REF!</f>
        <v>#REF!</v>
      </c>
      <c r="K558" s="140" t="e">
        <f>'SCREENING INFO'!#REF!</f>
        <v>#REF!</v>
      </c>
      <c r="L558" s="222" t="e">
        <f>'SCREENING INFO'!#REF!</f>
        <v>#REF!</v>
      </c>
      <c r="M558" s="221" t="e">
        <f>'SCREENING INFO'!#REF!</f>
        <v>#REF!</v>
      </c>
      <c r="N558" s="223" t="e">
        <f>'SCREENING INFO'!#REF!</f>
        <v>#REF!</v>
      </c>
      <c r="O558" s="140" t="e">
        <f>'SCREENING INFO'!#REF!</f>
        <v>#REF!</v>
      </c>
      <c r="P558" s="224" t="e">
        <f>'SCREENING INFO'!#REF!</f>
        <v>#REF!</v>
      </c>
      <c r="Q558" s="242" t="e">
        <f>'SCREENING INFO'!#REF!</f>
        <v>#REF!</v>
      </c>
      <c r="R558" s="225" t="e">
        <f>'SCREENING INFO'!#REF!</f>
        <v>#REF!</v>
      </c>
      <c r="S558" s="140" t="e">
        <f>'SCREENING INFO'!#REF!</f>
        <v>#REF!</v>
      </c>
      <c r="T558" s="206" t="e">
        <f>'SCREENING INFO'!#REF!</f>
        <v>#REF!</v>
      </c>
      <c r="U558" s="138" t="e">
        <f>'SCREENING INFO'!#REF!</f>
        <v>#REF!</v>
      </c>
      <c r="V558" s="199" t="e">
        <f>'SCREENING INFO'!#REF!</f>
        <v>#REF!</v>
      </c>
      <c r="W558" s="132" t="e">
        <f>'SCREENING INFO'!#REF!</f>
        <v>#REF!</v>
      </c>
      <c r="X558" s="132" t="e">
        <f>'SCREENING INFO'!#REF!</f>
        <v>#REF!</v>
      </c>
      <c r="Y558" s="132" t="e">
        <f>'SCREENING INFO'!#REF!</f>
        <v>#REF!</v>
      </c>
      <c r="Z558" s="132" t="e">
        <f>'SCREENING INFO'!#REF!</f>
        <v>#REF!</v>
      </c>
      <c r="AA558" s="201" t="e">
        <f>'SCREENING INFO'!#REF!</f>
        <v>#REF!</v>
      </c>
      <c r="AB558" s="202" t="e">
        <f>'SCREENING INFO'!#REF!</f>
        <v>#REF!</v>
      </c>
      <c r="AC558" s="132" t="e">
        <f>'SCREENING INFO'!#REF!</f>
        <v>#REF!</v>
      </c>
      <c r="AD558" s="201" t="e">
        <f>'SCREENING INFO'!#REF!</f>
        <v>#REF!</v>
      </c>
      <c r="AE558" s="132" t="e">
        <f>'SCREENING INFO'!#REF!</f>
        <v>#REF!</v>
      </c>
      <c r="AF558" s="132" t="e">
        <f>'SCREENING INFO'!#REF!</f>
        <v>#REF!</v>
      </c>
      <c r="AG558" s="132" t="e">
        <f>'SCREENING INFO'!#REF!</f>
        <v>#REF!</v>
      </c>
      <c r="AH558" s="132" t="e">
        <f>'SCREENING INFO'!#REF!</f>
        <v>#REF!</v>
      </c>
      <c r="AI558" s="132" t="e">
        <f>'SCREENING INFO'!#REF!</f>
        <v>#REF!</v>
      </c>
      <c r="AJ558" s="132" t="e">
        <f>'SCREENING INFO'!#REF!</f>
        <v>#REF!</v>
      </c>
    </row>
    <row r="559" spans="1:36" s="25" customFormat="1" hidden="1">
      <c r="A559" s="106" t="e">
        <f>'SCREENING INFO'!#REF!</f>
        <v>#REF!</v>
      </c>
      <c r="B559" s="106" t="e">
        <f>'SCREENING INFO'!#REF!</f>
        <v>#REF!</v>
      </c>
      <c r="C559" s="106" t="e">
        <f>'SCREENING INFO'!#REF!</f>
        <v>#REF!</v>
      </c>
      <c r="D559" s="130" t="e">
        <f>'SCREENING INFO'!#REF!</f>
        <v>#REF!</v>
      </c>
      <c r="E559" s="130" t="e">
        <f>'SCREENING INFO'!#REF!</f>
        <v>#REF!</v>
      </c>
      <c r="F559" s="233" t="e">
        <f>'SCREENING INFO'!#REF!</f>
        <v>#REF!</v>
      </c>
      <c r="G559" s="141" t="e">
        <f>'SCREENING INFO'!#REF!</f>
        <v>#REF!</v>
      </c>
      <c r="H559" s="130" t="e">
        <f>'SCREENING INFO'!#REF!</f>
        <v>#REF!</v>
      </c>
      <c r="I559" s="130" t="e">
        <f>'SCREENING INFO'!#REF!</f>
        <v>#REF!</v>
      </c>
      <c r="J559" s="140" t="e">
        <f>'SCREENING INFO'!#REF!</f>
        <v>#REF!</v>
      </c>
      <c r="K559" s="140" t="e">
        <f>'SCREENING INFO'!#REF!</f>
        <v>#REF!</v>
      </c>
      <c r="L559" s="222" t="e">
        <f>'SCREENING INFO'!#REF!</f>
        <v>#REF!</v>
      </c>
      <c r="M559" s="221" t="e">
        <f>'SCREENING INFO'!#REF!</f>
        <v>#REF!</v>
      </c>
      <c r="N559" s="223" t="e">
        <f>'SCREENING INFO'!#REF!</f>
        <v>#REF!</v>
      </c>
      <c r="O559" s="140" t="e">
        <f>'SCREENING INFO'!#REF!</f>
        <v>#REF!</v>
      </c>
      <c r="P559" s="224" t="e">
        <f>'SCREENING INFO'!#REF!</f>
        <v>#REF!</v>
      </c>
      <c r="Q559" s="242" t="e">
        <f>'SCREENING INFO'!#REF!</f>
        <v>#REF!</v>
      </c>
      <c r="R559" s="225" t="e">
        <f>'SCREENING INFO'!#REF!</f>
        <v>#REF!</v>
      </c>
      <c r="S559" s="140" t="e">
        <f>'SCREENING INFO'!#REF!</f>
        <v>#REF!</v>
      </c>
      <c r="T559" s="206" t="e">
        <f>'SCREENING INFO'!#REF!</f>
        <v>#REF!</v>
      </c>
      <c r="U559" s="138" t="e">
        <f>'SCREENING INFO'!#REF!</f>
        <v>#REF!</v>
      </c>
      <c r="V559" s="132" t="e">
        <f>'SCREENING INFO'!#REF!</f>
        <v>#REF!</v>
      </c>
      <c r="W559" s="132" t="e">
        <f>'SCREENING INFO'!#REF!</f>
        <v>#REF!</v>
      </c>
      <c r="X559" s="132" t="e">
        <f>'SCREENING INFO'!#REF!</f>
        <v>#REF!</v>
      </c>
      <c r="Y559" s="132" t="e">
        <f>'SCREENING INFO'!#REF!</f>
        <v>#REF!</v>
      </c>
      <c r="Z559" s="132" t="e">
        <f>'SCREENING INFO'!#REF!</f>
        <v>#REF!</v>
      </c>
      <c r="AA559" s="227" t="e">
        <f>'SCREENING INFO'!#REF!</f>
        <v>#REF!</v>
      </c>
      <c r="AB559" s="202" t="e">
        <f>'SCREENING INFO'!#REF!</f>
        <v>#REF!</v>
      </c>
      <c r="AC559" s="132" t="e">
        <f>'SCREENING INFO'!#REF!</f>
        <v>#REF!</v>
      </c>
      <c r="AD559" s="201" t="e">
        <f>'SCREENING INFO'!#REF!</f>
        <v>#REF!</v>
      </c>
      <c r="AE559" s="132" t="e">
        <f>'SCREENING INFO'!#REF!</f>
        <v>#REF!</v>
      </c>
      <c r="AF559" s="132" t="e">
        <f>'SCREENING INFO'!#REF!</f>
        <v>#REF!</v>
      </c>
      <c r="AG559" s="132" t="e">
        <f>'SCREENING INFO'!#REF!</f>
        <v>#REF!</v>
      </c>
      <c r="AH559" s="132" t="e">
        <f>'SCREENING INFO'!#REF!</f>
        <v>#REF!</v>
      </c>
      <c r="AI559" s="132" t="e">
        <f>'SCREENING INFO'!#REF!</f>
        <v>#REF!</v>
      </c>
      <c r="AJ559" s="132" t="e">
        <f>'SCREENING INFO'!#REF!</f>
        <v>#REF!</v>
      </c>
    </row>
    <row r="560" spans="1:36" s="25" customFormat="1" hidden="1">
      <c r="A560" s="106" t="e">
        <f>'SCREENING INFO'!#REF!</f>
        <v>#REF!</v>
      </c>
      <c r="B560" s="106" t="e">
        <f>'SCREENING INFO'!#REF!</f>
        <v>#REF!</v>
      </c>
      <c r="C560" s="106" t="e">
        <f>'SCREENING INFO'!#REF!</f>
        <v>#REF!</v>
      </c>
      <c r="D560" s="130" t="e">
        <f>'SCREENING INFO'!#REF!</f>
        <v>#REF!</v>
      </c>
      <c r="E560" s="130" t="e">
        <f>'SCREENING INFO'!#REF!</f>
        <v>#REF!</v>
      </c>
      <c r="F560" s="233" t="e">
        <f>'SCREENING INFO'!#REF!</f>
        <v>#REF!</v>
      </c>
      <c r="G560" s="141" t="e">
        <f>'SCREENING INFO'!#REF!</f>
        <v>#REF!</v>
      </c>
      <c r="H560" s="130" t="e">
        <f>'SCREENING INFO'!#REF!</f>
        <v>#REF!</v>
      </c>
      <c r="I560" s="130" t="e">
        <f>'SCREENING INFO'!#REF!</f>
        <v>#REF!</v>
      </c>
      <c r="J560" s="140" t="e">
        <f>'SCREENING INFO'!#REF!</f>
        <v>#REF!</v>
      </c>
      <c r="K560" s="140" t="e">
        <f>'SCREENING INFO'!#REF!</f>
        <v>#REF!</v>
      </c>
      <c r="L560" s="222" t="e">
        <f>'SCREENING INFO'!#REF!</f>
        <v>#REF!</v>
      </c>
      <c r="M560" s="221" t="e">
        <f>'SCREENING INFO'!#REF!</f>
        <v>#REF!</v>
      </c>
      <c r="N560" s="223" t="e">
        <f>'SCREENING INFO'!#REF!</f>
        <v>#REF!</v>
      </c>
      <c r="O560" s="140" t="e">
        <f>'SCREENING INFO'!#REF!</f>
        <v>#REF!</v>
      </c>
      <c r="P560" s="224" t="e">
        <f>'SCREENING INFO'!#REF!</f>
        <v>#REF!</v>
      </c>
      <c r="Q560" s="242" t="e">
        <f>'SCREENING INFO'!#REF!</f>
        <v>#REF!</v>
      </c>
      <c r="R560" s="225" t="e">
        <f>'SCREENING INFO'!#REF!</f>
        <v>#REF!</v>
      </c>
      <c r="S560" s="140" t="e">
        <f>'SCREENING INFO'!#REF!</f>
        <v>#REF!</v>
      </c>
      <c r="T560" s="206" t="e">
        <f>'SCREENING INFO'!#REF!</f>
        <v>#REF!</v>
      </c>
      <c r="U560" s="138" t="e">
        <f>'SCREENING INFO'!#REF!</f>
        <v>#REF!</v>
      </c>
      <c r="V560" s="199" t="e">
        <f>'SCREENING INFO'!#REF!</f>
        <v>#REF!</v>
      </c>
      <c r="W560" s="132" t="e">
        <f>'SCREENING INFO'!#REF!</f>
        <v>#REF!</v>
      </c>
      <c r="X560" s="132" t="e">
        <f>'SCREENING INFO'!#REF!</f>
        <v>#REF!</v>
      </c>
      <c r="Y560" s="132" t="e">
        <f>'SCREENING INFO'!#REF!</f>
        <v>#REF!</v>
      </c>
      <c r="Z560" s="132" t="e">
        <f>'SCREENING INFO'!#REF!</f>
        <v>#REF!</v>
      </c>
      <c r="AA560" s="201" t="e">
        <f>'SCREENING INFO'!#REF!</f>
        <v>#REF!</v>
      </c>
      <c r="AB560" s="202" t="e">
        <f>'SCREENING INFO'!#REF!</f>
        <v>#REF!</v>
      </c>
      <c r="AC560" s="132" t="e">
        <f>'SCREENING INFO'!#REF!</f>
        <v>#REF!</v>
      </c>
      <c r="AD560" s="201" t="e">
        <f>'SCREENING INFO'!#REF!</f>
        <v>#REF!</v>
      </c>
      <c r="AE560" s="132" t="e">
        <f>'SCREENING INFO'!#REF!</f>
        <v>#REF!</v>
      </c>
      <c r="AF560" s="132" t="e">
        <f>'SCREENING INFO'!#REF!</f>
        <v>#REF!</v>
      </c>
      <c r="AG560" s="132" t="e">
        <f>'SCREENING INFO'!#REF!</f>
        <v>#REF!</v>
      </c>
      <c r="AH560" s="132" t="e">
        <f>'SCREENING INFO'!#REF!</f>
        <v>#REF!</v>
      </c>
      <c r="AI560" s="132" t="e">
        <f>'SCREENING INFO'!#REF!</f>
        <v>#REF!</v>
      </c>
      <c r="AJ560" s="132" t="e">
        <f>'SCREENING INFO'!#REF!</f>
        <v>#REF!</v>
      </c>
    </row>
    <row r="561" spans="1:36" s="25" customFormat="1" hidden="1">
      <c r="A561" s="106" t="e">
        <f>'SCREENING INFO'!#REF!</f>
        <v>#REF!</v>
      </c>
      <c r="B561" s="106" t="e">
        <f>'SCREENING INFO'!#REF!</f>
        <v>#REF!</v>
      </c>
      <c r="C561" s="106" t="e">
        <f>'SCREENING INFO'!#REF!</f>
        <v>#REF!</v>
      </c>
      <c r="D561" s="130" t="e">
        <f>'SCREENING INFO'!#REF!</f>
        <v>#REF!</v>
      </c>
      <c r="E561" s="130" t="e">
        <f>'SCREENING INFO'!#REF!</f>
        <v>#REF!</v>
      </c>
      <c r="F561" s="233" t="e">
        <f>'SCREENING INFO'!#REF!</f>
        <v>#REF!</v>
      </c>
      <c r="G561" s="141" t="e">
        <f>'SCREENING INFO'!#REF!</f>
        <v>#REF!</v>
      </c>
      <c r="H561" s="130" t="e">
        <f>'SCREENING INFO'!#REF!</f>
        <v>#REF!</v>
      </c>
      <c r="I561" s="130" t="e">
        <f>'SCREENING INFO'!#REF!</f>
        <v>#REF!</v>
      </c>
      <c r="J561" s="140" t="e">
        <f>'SCREENING INFO'!#REF!</f>
        <v>#REF!</v>
      </c>
      <c r="K561" s="140" t="e">
        <f>'SCREENING INFO'!#REF!</f>
        <v>#REF!</v>
      </c>
      <c r="L561" s="222" t="e">
        <f>'SCREENING INFO'!#REF!</f>
        <v>#REF!</v>
      </c>
      <c r="M561" s="221" t="e">
        <f>'SCREENING INFO'!#REF!</f>
        <v>#REF!</v>
      </c>
      <c r="N561" s="223" t="e">
        <f>'SCREENING INFO'!#REF!</f>
        <v>#REF!</v>
      </c>
      <c r="O561" s="140" t="e">
        <f>'SCREENING INFO'!#REF!</f>
        <v>#REF!</v>
      </c>
      <c r="P561" s="224" t="e">
        <f>'SCREENING INFO'!#REF!</f>
        <v>#REF!</v>
      </c>
      <c r="Q561" s="242" t="e">
        <f>'SCREENING INFO'!#REF!</f>
        <v>#REF!</v>
      </c>
      <c r="R561" s="225" t="e">
        <f>'SCREENING INFO'!#REF!</f>
        <v>#REF!</v>
      </c>
      <c r="S561" s="140" t="e">
        <f>'SCREENING INFO'!#REF!</f>
        <v>#REF!</v>
      </c>
      <c r="T561" s="206" t="e">
        <f>'SCREENING INFO'!#REF!</f>
        <v>#REF!</v>
      </c>
      <c r="U561" s="138" t="e">
        <f>'SCREENING INFO'!#REF!</f>
        <v>#REF!</v>
      </c>
      <c r="V561" s="199" t="e">
        <f>'SCREENING INFO'!#REF!</f>
        <v>#REF!</v>
      </c>
      <c r="W561" s="132" t="e">
        <f>'SCREENING INFO'!#REF!</f>
        <v>#REF!</v>
      </c>
      <c r="X561" s="132" t="e">
        <f>'SCREENING INFO'!#REF!</f>
        <v>#REF!</v>
      </c>
      <c r="Y561" s="132" t="e">
        <f>'SCREENING INFO'!#REF!</f>
        <v>#REF!</v>
      </c>
      <c r="Z561" s="132" t="e">
        <f>'SCREENING INFO'!#REF!</f>
        <v>#REF!</v>
      </c>
      <c r="AA561" s="227" t="e">
        <f>'SCREENING INFO'!#REF!</f>
        <v>#REF!</v>
      </c>
      <c r="AB561" s="202" t="e">
        <f>'SCREENING INFO'!#REF!</f>
        <v>#REF!</v>
      </c>
      <c r="AC561" s="132" t="e">
        <f>'SCREENING INFO'!#REF!</f>
        <v>#REF!</v>
      </c>
      <c r="AD561" s="132" t="e">
        <f>'SCREENING INFO'!#REF!</f>
        <v>#REF!</v>
      </c>
      <c r="AE561" s="132" t="e">
        <f>'SCREENING INFO'!#REF!</f>
        <v>#REF!</v>
      </c>
      <c r="AF561" s="132" t="e">
        <f>'SCREENING INFO'!#REF!</f>
        <v>#REF!</v>
      </c>
      <c r="AG561" s="132" t="e">
        <f>'SCREENING INFO'!#REF!</f>
        <v>#REF!</v>
      </c>
      <c r="AH561" s="132" t="e">
        <f>'SCREENING INFO'!#REF!</f>
        <v>#REF!</v>
      </c>
      <c r="AI561" s="132" t="e">
        <f>'SCREENING INFO'!#REF!</f>
        <v>#REF!</v>
      </c>
      <c r="AJ561" s="132" t="e">
        <f>'SCREENING INFO'!#REF!</f>
        <v>#REF!</v>
      </c>
    </row>
    <row r="562" spans="1:36" s="25" customFormat="1" hidden="1">
      <c r="A562" s="106" t="e">
        <f>'SCREENING INFO'!#REF!</f>
        <v>#REF!</v>
      </c>
      <c r="B562" s="106" t="e">
        <f>'SCREENING INFO'!#REF!</f>
        <v>#REF!</v>
      </c>
      <c r="C562" s="106" t="e">
        <f>'SCREENING INFO'!#REF!</f>
        <v>#REF!</v>
      </c>
      <c r="D562" s="116" t="e">
        <f>'SCREENING INFO'!#REF!</f>
        <v>#REF!</v>
      </c>
      <c r="E562" s="200" t="e">
        <f>'SCREENING INFO'!#REF!</f>
        <v>#REF!</v>
      </c>
      <c r="F562" s="232" t="e">
        <f>'SCREENING INFO'!#REF!</f>
        <v>#REF!</v>
      </c>
      <c r="G562" s="132" t="e">
        <f>'SCREENING INFO'!#REF!</f>
        <v>#REF!</v>
      </c>
      <c r="H562" s="138" t="e">
        <f>'SCREENING INFO'!#REF!</f>
        <v>#REF!</v>
      </c>
      <c r="I562" s="138" t="e">
        <f>'SCREENING INFO'!#REF!</f>
        <v>#REF!</v>
      </c>
      <c r="J562" s="140" t="e">
        <f>'SCREENING INFO'!#REF!</f>
        <v>#REF!</v>
      </c>
      <c r="K562" s="140" t="e">
        <f>'SCREENING INFO'!#REF!</f>
        <v>#REF!</v>
      </c>
      <c r="L562" s="222" t="e">
        <f>'SCREENING INFO'!#REF!</f>
        <v>#REF!</v>
      </c>
      <c r="M562" s="221" t="e">
        <f>'SCREENING INFO'!#REF!</f>
        <v>#REF!</v>
      </c>
      <c r="N562" s="223" t="e">
        <f>'SCREENING INFO'!#REF!</f>
        <v>#REF!</v>
      </c>
      <c r="O562" s="140" t="e">
        <f>'SCREENING INFO'!#REF!</f>
        <v>#REF!</v>
      </c>
      <c r="P562" s="224" t="e">
        <f>'SCREENING INFO'!#REF!</f>
        <v>#REF!</v>
      </c>
      <c r="Q562" s="242" t="e">
        <f>'SCREENING INFO'!#REF!</f>
        <v>#REF!</v>
      </c>
      <c r="R562" s="225" t="e">
        <f>'SCREENING INFO'!#REF!</f>
        <v>#REF!</v>
      </c>
      <c r="S562" s="140" t="e">
        <f>'SCREENING INFO'!#REF!</f>
        <v>#REF!</v>
      </c>
      <c r="T562" s="206" t="e">
        <f>'SCREENING INFO'!#REF!</f>
        <v>#REF!</v>
      </c>
      <c r="U562" s="138" t="e">
        <f>'SCREENING INFO'!#REF!</f>
        <v>#REF!</v>
      </c>
      <c r="V562" s="138" t="e">
        <f>'SCREENING INFO'!#REF!</f>
        <v>#REF!</v>
      </c>
      <c r="W562" s="138" t="e">
        <f>'SCREENING INFO'!#REF!</f>
        <v>#REF!</v>
      </c>
      <c r="X562" s="138" t="e">
        <f>'SCREENING INFO'!#REF!</f>
        <v>#REF!</v>
      </c>
      <c r="Y562" s="138" t="e">
        <f>'SCREENING INFO'!#REF!</f>
        <v>#REF!</v>
      </c>
      <c r="Z562" s="138" t="e">
        <f>'SCREENING INFO'!#REF!</f>
        <v>#REF!</v>
      </c>
      <c r="AA562" s="201" t="e">
        <f>'SCREENING INFO'!#REF!</f>
        <v>#REF!</v>
      </c>
      <c r="AB562" s="207" t="e">
        <f>'SCREENING INFO'!#REF!</f>
        <v>#REF!</v>
      </c>
      <c r="AC562" s="138" t="e">
        <f>'SCREENING INFO'!#REF!</f>
        <v>#REF!</v>
      </c>
      <c r="AD562" s="138" t="e">
        <f>'SCREENING INFO'!#REF!</f>
        <v>#REF!</v>
      </c>
      <c r="AE562" s="138" t="e">
        <f>'SCREENING INFO'!#REF!</f>
        <v>#REF!</v>
      </c>
      <c r="AF562" s="138" t="e">
        <f>'SCREENING INFO'!#REF!</f>
        <v>#REF!</v>
      </c>
      <c r="AG562" s="138" t="e">
        <f>'SCREENING INFO'!#REF!</f>
        <v>#REF!</v>
      </c>
      <c r="AH562" s="138" t="e">
        <f>'SCREENING INFO'!#REF!</f>
        <v>#REF!</v>
      </c>
      <c r="AI562" s="138" t="e">
        <f>'SCREENING INFO'!#REF!</f>
        <v>#REF!</v>
      </c>
      <c r="AJ562" s="138" t="e">
        <f>'SCREENING INFO'!#REF!</f>
        <v>#REF!</v>
      </c>
    </row>
    <row r="563" spans="1:36" s="25" customFormat="1" hidden="1">
      <c r="A563" s="106" t="e">
        <f>'SCREENING INFO'!#REF!</f>
        <v>#REF!</v>
      </c>
      <c r="B563" s="106" t="e">
        <f>'SCREENING INFO'!#REF!</f>
        <v>#REF!</v>
      </c>
      <c r="C563" s="106" t="e">
        <f>'SCREENING INFO'!#REF!</f>
        <v>#REF!</v>
      </c>
      <c r="D563" s="116" t="e">
        <f>'SCREENING INFO'!#REF!</f>
        <v>#REF!</v>
      </c>
      <c r="E563" s="200" t="e">
        <f>'SCREENING INFO'!#REF!</f>
        <v>#REF!</v>
      </c>
      <c r="F563" s="232" t="e">
        <f>'SCREENING INFO'!#REF!</f>
        <v>#REF!</v>
      </c>
      <c r="G563" s="132" t="e">
        <f>'SCREENING INFO'!#REF!</f>
        <v>#REF!</v>
      </c>
      <c r="H563" s="138" t="e">
        <f>'SCREENING INFO'!#REF!</f>
        <v>#REF!</v>
      </c>
      <c r="I563" s="138" t="e">
        <f>'SCREENING INFO'!#REF!</f>
        <v>#REF!</v>
      </c>
      <c r="J563" s="140" t="e">
        <f>'SCREENING INFO'!#REF!</f>
        <v>#REF!</v>
      </c>
      <c r="K563" s="140" t="e">
        <f>'SCREENING INFO'!#REF!</f>
        <v>#REF!</v>
      </c>
      <c r="L563" s="222" t="e">
        <f>'SCREENING INFO'!#REF!</f>
        <v>#REF!</v>
      </c>
      <c r="M563" s="221" t="e">
        <f>'SCREENING INFO'!#REF!</f>
        <v>#REF!</v>
      </c>
      <c r="N563" s="223" t="e">
        <f>'SCREENING INFO'!#REF!</f>
        <v>#REF!</v>
      </c>
      <c r="O563" s="140" t="e">
        <f>'SCREENING INFO'!#REF!</f>
        <v>#REF!</v>
      </c>
      <c r="P563" s="224" t="e">
        <f>'SCREENING INFO'!#REF!</f>
        <v>#REF!</v>
      </c>
      <c r="Q563" s="242" t="e">
        <f>'SCREENING INFO'!#REF!</f>
        <v>#REF!</v>
      </c>
      <c r="R563" s="225" t="e">
        <f>'SCREENING INFO'!#REF!</f>
        <v>#REF!</v>
      </c>
      <c r="S563" s="140" t="e">
        <f>'SCREENING INFO'!#REF!</f>
        <v>#REF!</v>
      </c>
      <c r="T563" s="206" t="e">
        <f>'SCREENING INFO'!#REF!</f>
        <v>#REF!</v>
      </c>
      <c r="U563" s="138" t="e">
        <f>'SCREENING INFO'!#REF!</f>
        <v>#REF!</v>
      </c>
      <c r="V563" s="138" t="e">
        <f>'SCREENING INFO'!#REF!</f>
        <v>#REF!</v>
      </c>
      <c r="W563" s="138" t="e">
        <f>'SCREENING INFO'!#REF!</f>
        <v>#REF!</v>
      </c>
      <c r="X563" s="138" t="e">
        <f>'SCREENING INFO'!#REF!</f>
        <v>#REF!</v>
      </c>
      <c r="Y563" s="138" t="e">
        <f>'SCREENING INFO'!#REF!</f>
        <v>#REF!</v>
      </c>
      <c r="Z563" s="138" t="e">
        <f>'SCREENING INFO'!#REF!</f>
        <v>#REF!</v>
      </c>
      <c r="AA563" s="201" t="e">
        <f>'SCREENING INFO'!#REF!</f>
        <v>#REF!</v>
      </c>
      <c r="AB563" s="207" t="e">
        <f>'SCREENING INFO'!#REF!</f>
        <v>#REF!</v>
      </c>
      <c r="AC563" s="138" t="e">
        <f>'SCREENING INFO'!#REF!</f>
        <v>#REF!</v>
      </c>
      <c r="AD563" s="138" t="e">
        <f>'SCREENING INFO'!#REF!</f>
        <v>#REF!</v>
      </c>
      <c r="AE563" s="138" t="e">
        <f>'SCREENING INFO'!#REF!</f>
        <v>#REF!</v>
      </c>
      <c r="AF563" s="138" t="e">
        <f>'SCREENING INFO'!#REF!</f>
        <v>#REF!</v>
      </c>
      <c r="AG563" s="138" t="e">
        <f>'SCREENING INFO'!#REF!</f>
        <v>#REF!</v>
      </c>
      <c r="AH563" s="138" t="e">
        <f>'SCREENING INFO'!#REF!</f>
        <v>#REF!</v>
      </c>
      <c r="AI563" s="138" t="e">
        <f>'SCREENING INFO'!#REF!</f>
        <v>#REF!</v>
      </c>
      <c r="AJ563" s="138" t="e">
        <f>'SCREENING INFO'!#REF!</f>
        <v>#REF!</v>
      </c>
    </row>
    <row r="564" spans="1:36" s="25" customFormat="1" hidden="1">
      <c r="A564" s="106" t="e">
        <f>'SCREENING INFO'!#REF!</f>
        <v>#REF!</v>
      </c>
      <c r="B564" s="106" t="e">
        <f>'SCREENING INFO'!#REF!</f>
        <v>#REF!</v>
      </c>
      <c r="C564" s="106" t="e">
        <f>'SCREENING INFO'!#REF!</f>
        <v>#REF!</v>
      </c>
      <c r="D564" s="116" t="e">
        <f>'SCREENING INFO'!#REF!</f>
        <v>#REF!</v>
      </c>
      <c r="E564" s="200" t="e">
        <f>'SCREENING INFO'!#REF!</f>
        <v>#REF!</v>
      </c>
      <c r="F564" s="232" t="e">
        <f>'SCREENING INFO'!#REF!</f>
        <v>#REF!</v>
      </c>
      <c r="G564" s="132" t="e">
        <f>'SCREENING INFO'!#REF!</f>
        <v>#REF!</v>
      </c>
      <c r="H564" s="138" t="e">
        <f>'SCREENING INFO'!#REF!</f>
        <v>#REF!</v>
      </c>
      <c r="I564" s="138" t="e">
        <f>'SCREENING INFO'!#REF!</f>
        <v>#REF!</v>
      </c>
      <c r="J564" s="140" t="e">
        <f>'SCREENING INFO'!#REF!</f>
        <v>#REF!</v>
      </c>
      <c r="K564" s="140" t="e">
        <f>'SCREENING INFO'!#REF!</f>
        <v>#REF!</v>
      </c>
      <c r="L564" s="222" t="e">
        <f>'SCREENING INFO'!#REF!</f>
        <v>#REF!</v>
      </c>
      <c r="M564" s="221" t="e">
        <f>'SCREENING INFO'!#REF!</f>
        <v>#REF!</v>
      </c>
      <c r="N564" s="223" t="e">
        <f>'SCREENING INFO'!#REF!</f>
        <v>#REF!</v>
      </c>
      <c r="O564" s="140" t="e">
        <f>'SCREENING INFO'!#REF!</f>
        <v>#REF!</v>
      </c>
      <c r="P564" s="224" t="e">
        <f>'SCREENING INFO'!#REF!</f>
        <v>#REF!</v>
      </c>
      <c r="Q564" s="242" t="e">
        <f>'SCREENING INFO'!#REF!</f>
        <v>#REF!</v>
      </c>
      <c r="R564" s="225" t="e">
        <f>'SCREENING INFO'!#REF!</f>
        <v>#REF!</v>
      </c>
      <c r="S564" s="140" t="e">
        <f>'SCREENING INFO'!#REF!</f>
        <v>#REF!</v>
      </c>
      <c r="T564" s="206" t="e">
        <f>'SCREENING INFO'!#REF!</f>
        <v>#REF!</v>
      </c>
      <c r="U564" s="138" t="e">
        <f>'SCREENING INFO'!#REF!</f>
        <v>#REF!</v>
      </c>
      <c r="V564" s="138" t="e">
        <f>'SCREENING INFO'!#REF!</f>
        <v>#REF!</v>
      </c>
      <c r="W564" s="138" t="e">
        <f>'SCREENING INFO'!#REF!</f>
        <v>#REF!</v>
      </c>
      <c r="X564" s="138" t="e">
        <f>'SCREENING INFO'!#REF!</f>
        <v>#REF!</v>
      </c>
      <c r="Y564" s="138" t="e">
        <f>'SCREENING INFO'!#REF!</f>
        <v>#REF!</v>
      </c>
      <c r="Z564" s="138" t="e">
        <f>'SCREENING INFO'!#REF!</f>
        <v>#REF!</v>
      </c>
      <c r="AA564" s="201" t="e">
        <f>'SCREENING INFO'!#REF!</f>
        <v>#REF!</v>
      </c>
      <c r="AB564" s="207" t="e">
        <f>'SCREENING INFO'!#REF!</f>
        <v>#REF!</v>
      </c>
      <c r="AC564" s="138" t="e">
        <f>'SCREENING INFO'!#REF!</f>
        <v>#REF!</v>
      </c>
      <c r="AD564" s="138" t="e">
        <f>'SCREENING INFO'!#REF!</f>
        <v>#REF!</v>
      </c>
      <c r="AE564" s="138" t="e">
        <f>'SCREENING INFO'!#REF!</f>
        <v>#REF!</v>
      </c>
      <c r="AF564" s="138" t="e">
        <f>'SCREENING INFO'!#REF!</f>
        <v>#REF!</v>
      </c>
      <c r="AG564" s="138" t="e">
        <f>'SCREENING INFO'!#REF!</f>
        <v>#REF!</v>
      </c>
      <c r="AH564" s="138" t="e">
        <f>'SCREENING INFO'!#REF!</f>
        <v>#REF!</v>
      </c>
      <c r="AI564" s="138" t="e">
        <f>'SCREENING INFO'!#REF!</f>
        <v>#REF!</v>
      </c>
      <c r="AJ564" s="138" t="e">
        <f>'SCREENING INFO'!#REF!</f>
        <v>#REF!</v>
      </c>
    </row>
    <row r="565" spans="1:36" s="25" customFormat="1" hidden="1">
      <c r="A565" s="106" t="e">
        <f>'SCREENING INFO'!#REF!</f>
        <v>#REF!</v>
      </c>
      <c r="B565" s="106" t="e">
        <f>'SCREENING INFO'!#REF!</f>
        <v>#REF!</v>
      </c>
      <c r="C565" s="106" t="e">
        <f>'SCREENING INFO'!#REF!</f>
        <v>#REF!</v>
      </c>
      <c r="D565" s="116" t="e">
        <f>'SCREENING INFO'!#REF!</f>
        <v>#REF!</v>
      </c>
      <c r="E565" s="200" t="e">
        <f>'SCREENING INFO'!#REF!</f>
        <v>#REF!</v>
      </c>
      <c r="F565" s="232" t="e">
        <f>'SCREENING INFO'!#REF!</f>
        <v>#REF!</v>
      </c>
      <c r="G565" s="132" t="e">
        <f>'SCREENING INFO'!#REF!</f>
        <v>#REF!</v>
      </c>
      <c r="H565" s="138" t="e">
        <f>'SCREENING INFO'!#REF!</f>
        <v>#REF!</v>
      </c>
      <c r="I565" s="138" t="e">
        <f>'SCREENING INFO'!#REF!</f>
        <v>#REF!</v>
      </c>
      <c r="J565" s="140" t="e">
        <f>'SCREENING INFO'!#REF!</f>
        <v>#REF!</v>
      </c>
      <c r="K565" s="140" t="e">
        <f>'SCREENING INFO'!#REF!</f>
        <v>#REF!</v>
      </c>
      <c r="L565" s="222" t="e">
        <f>'SCREENING INFO'!#REF!</f>
        <v>#REF!</v>
      </c>
      <c r="M565" s="221" t="e">
        <f>'SCREENING INFO'!#REF!</f>
        <v>#REF!</v>
      </c>
      <c r="N565" s="223" t="e">
        <f>'SCREENING INFO'!#REF!</f>
        <v>#REF!</v>
      </c>
      <c r="O565" s="140" t="e">
        <f>'SCREENING INFO'!#REF!</f>
        <v>#REF!</v>
      </c>
      <c r="P565" s="224" t="e">
        <f>'SCREENING INFO'!#REF!</f>
        <v>#REF!</v>
      </c>
      <c r="Q565" s="242" t="e">
        <f>'SCREENING INFO'!#REF!</f>
        <v>#REF!</v>
      </c>
      <c r="R565" s="225" t="e">
        <f>'SCREENING INFO'!#REF!</f>
        <v>#REF!</v>
      </c>
      <c r="S565" s="140" t="e">
        <f>'SCREENING INFO'!#REF!</f>
        <v>#REF!</v>
      </c>
      <c r="T565" s="206" t="e">
        <f>'SCREENING INFO'!#REF!</f>
        <v>#REF!</v>
      </c>
      <c r="U565" s="138" t="e">
        <f>'SCREENING INFO'!#REF!</f>
        <v>#REF!</v>
      </c>
      <c r="V565" s="138" t="e">
        <f>'SCREENING INFO'!#REF!</f>
        <v>#REF!</v>
      </c>
      <c r="W565" s="138" t="e">
        <f>'SCREENING INFO'!#REF!</f>
        <v>#REF!</v>
      </c>
      <c r="X565" s="138" t="e">
        <f>'SCREENING INFO'!#REF!</f>
        <v>#REF!</v>
      </c>
      <c r="Y565" s="138" t="e">
        <f>'SCREENING INFO'!#REF!</f>
        <v>#REF!</v>
      </c>
      <c r="Z565" s="138" t="e">
        <f>'SCREENING INFO'!#REF!</f>
        <v>#REF!</v>
      </c>
      <c r="AA565" s="201" t="e">
        <f>'SCREENING INFO'!#REF!</f>
        <v>#REF!</v>
      </c>
      <c r="AB565" s="207" t="e">
        <f>'SCREENING INFO'!#REF!</f>
        <v>#REF!</v>
      </c>
      <c r="AC565" s="138" t="e">
        <f>'SCREENING INFO'!#REF!</f>
        <v>#REF!</v>
      </c>
      <c r="AD565" s="138" t="e">
        <f>'SCREENING INFO'!#REF!</f>
        <v>#REF!</v>
      </c>
      <c r="AE565" s="138" t="e">
        <f>'SCREENING INFO'!#REF!</f>
        <v>#REF!</v>
      </c>
      <c r="AF565" s="138" t="e">
        <f>'SCREENING INFO'!#REF!</f>
        <v>#REF!</v>
      </c>
      <c r="AG565" s="138" t="e">
        <f>'SCREENING INFO'!#REF!</f>
        <v>#REF!</v>
      </c>
      <c r="AH565" s="138" t="e">
        <f>'SCREENING INFO'!#REF!</f>
        <v>#REF!</v>
      </c>
      <c r="AI565" s="138" t="e">
        <f>'SCREENING INFO'!#REF!</f>
        <v>#REF!</v>
      </c>
      <c r="AJ565" s="138" t="e">
        <f>'SCREENING INFO'!#REF!</f>
        <v>#REF!</v>
      </c>
    </row>
    <row r="566" spans="1:36" s="25" customFormat="1" hidden="1">
      <c r="A566" s="106" t="e">
        <f>'SCREENING INFO'!#REF!</f>
        <v>#REF!</v>
      </c>
      <c r="B566" s="106" t="e">
        <f>'SCREENING INFO'!#REF!</f>
        <v>#REF!</v>
      </c>
      <c r="C566" s="106" t="e">
        <f>'SCREENING INFO'!#REF!</f>
        <v>#REF!</v>
      </c>
      <c r="D566" s="116" t="e">
        <f>'SCREENING INFO'!#REF!</f>
        <v>#REF!</v>
      </c>
      <c r="E566" s="200" t="e">
        <f>'SCREENING INFO'!#REF!</f>
        <v>#REF!</v>
      </c>
      <c r="F566" s="232" t="e">
        <f>'SCREENING INFO'!#REF!</f>
        <v>#REF!</v>
      </c>
      <c r="G566" s="132" t="e">
        <f>'SCREENING INFO'!#REF!</f>
        <v>#REF!</v>
      </c>
      <c r="H566" s="138" t="e">
        <f>'SCREENING INFO'!#REF!</f>
        <v>#REF!</v>
      </c>
      <c r="I566" s="138" t="e">
        <f>'SCREENING INFO'!#REF!</f>
        <v>#REF!</v>
      </c>
      <c r="J566" s="140" t="e">
        <f>'SCREENING INFO'!#REF!</f>
        <v>#REF!</v>
      </c>
      <c r="K566" s="140" t="e">
        <f>'SCREENING INFO'!#REF!</f>
        <v>#REF!</v>
      </c>
      <c r="L566" s="222" t="e">
        <f>'SCREENING INFO'!#REF!</f>
        <v>#REF!</v>
      </c>
      <c r="M566" s="221" t="e">
        <f>'SCREENING INFO'!#REF!</f>
        <v>#REF!</v>
      </c>
      <c r="N566" s="223" t="e">
        <f>'SCREENING INFO'!#REF!</f>
        <v>#REF!</v>
      </c>
      <c r="O566" s="140" t="e">
        <f>'SCREENING INFO'!#REF!</f>
        <v>#REF!</v>
      </c>
      <c r="P566" s="224" t="e">
        <f>'SCREENING INFO'!#REF!</f>
        <v>#REF!</v>
      </c>
      <c r="Q566" s="242" t="e">
        <f>'SCREENING INFO'!#REF!</f>
        <v>#REF!</v>
      </c>
      <c r="R566" s="225" t="e">
        <f>'SCREENING INFO'!#REF!</f>
        <v>#REF!</v>
      </c>
      <c r="S566" s="140" t="e">
        <f>'SCREENING INFO'!#REF!</f>
        <v>#REF!</v>
      </c>
      <c r="T566" s="206" t="e">
        <f>'SCREENING INFO'!#REF!</f>
        <v>#REF!</v>
      </c>
      <c r="U566" s="138" t="e">
        <f>'SCREENING INFO'!#REF!</f>
        <v>#REF!</v>
      </c>
      <c r="V566" s="138" t="e">
        <f>'SCREENING INFO'!#REF!</f>
        <v>#REF!</v>
      </c>
      <c r="W566" s="138" t="e">
        <f>'SCREENING INFO'!#REF!</f>
        <v>#REF!</v>
      </c>
      <c r="X566" s="138" t="e">
        <f>'SCREENING INFO'!#REF!</f>
        <v>#REF!</v>
      </c>
      <c r="Y566" s="138" t="e">
        <f>'SCREENING INFO'!#REF!</f>
        <v>#REF!</v>
      </c>
      <c r="Z566" s="138" t="e">
        <f>'SCREENING INFO'!#REF!</f>
        <v>#REF!</v>
      </c>
      <c r="AA566" s="201" t="e">
        <f>'SCREENING INFO'!#REF!</f>
        <v>#REF!</v>
      </c>
      <c r="AB566" s="207" t="e">
        <f>'SCREENING INFO'!#REF!</f>
        <v>#REF!</v>
      </c>
      <c r="AC566" s="138" t="e">
        <f>'SCREENING INFO'!#REF!</f>
        <v>#REF!</v>
      </c>
      <c r="AD566" s="138" t="e">
        <f>'SCREENING INFO'!#REF!</f>
        <v>#REF!</v>
      </c>
      <c r="AE566" s="138" t="e">
        <f>'SCREENING INFO'!#REF!</f>
        <v>#REF!</v>
      </c>
      <c r="AF566" s="138" t="e">
        <f>'SCREENING INFO'!#REF!</f>
        <v>#REF!</v>
      </c>
      <c r="AG566" s="138" t="e">
        <f>'SCREENING INFO'!#REF!</f>
        <v>#REF!</v>
      </c>
      <c r="AH566" s="138" t="e">
        <f>'SCREENING INFO'!#REF!</f>
        <v>#REF!</v>
      </c>
      <c r="AI566" s="138" t="e">
        <f>'SCREENING INFO'!#REF!</f>
        <v>#REF!</v>
      </c>
      <c r="AJ566" s="138" t="e">
        <f>'SCREENING INFO'!#REF!</f>
        <v>#REF!</v>
      </c>
    </row>
    <row r="567" spans="1:36" s="25" customFormat="1" hidden="1">
      <c r="A567" s="106" t="e">
        <f>'SCREENING INFO'!#REF!</f>
        <v>#REF!</v>
      </c>
      <c r="B567" s="106" t="e">
        <f>'SCREENING INFO'!#REF!</f>
        <v>#REF!</v>
      </c>
      <c r="C567" s="106" t="e">
        <f>'SCREENING INFO'!#REF!</f>
        <v>#REF!</v>
      </c>
      <c r="D567" s="116" t="e">
        <f>'SCREENING INFO'!#REF!</f>
        <v>#REF!</v>
      </c>
      <c r="E567" s="200" t="e">
        <f>'SCREENING INFO'!#REF!</f>
        <v>#REF!</v>
      </c>
      <c r="F567" s="232" t="e">
        <f>'SCREENING INFO'!#REF!</f>
        <v>#REF!</v>
      </c>
      <c r="G567" s="132" t="e">
        <f>'SCREENING INFO'!#REF!</f>
        <v>#REF!</v>
      </c>
      <c r="H567" s="138" t="e">
        <f>'SCREENING INFO'!#REF!</f>
        <v>#REF!</v>
      </c>
      <c r="I567" s="138" t="e">
        <f>'SCREENING INFO'!#REF!</f>
        <v>#REF!</v>
      </c>
      <c r="J567" s="140" t="e">
        <f>'SCREENING INFO'!#REF!</f>
        <v>#REF!</v>
      </c>
      <c r="K567" s="140" t="e">
        <f>'SCREENING INFO'!#REF!</f>
        <v>#REF!</v>
      </c>
      <c r="L567" s="222" t="e">
        <f>'SCREENING INFO'!#REF!</f>
        <v>#REF!</v>
      </c>
      <c r="M567" s="221" t="e">
        <f>'SCREENING INFO'!#REF!</f>
        <v>#REF!</v>
      </c>
      <c r="N567" s="223" t="e">
        <f>'SCREENING INFO'!#REF!</f>
        <v>#REF!</v>
      </c>
      <c r="O567" s="140" t="e">
        <f>'SCREENING INFO'!#REF!</f>
        <v>#REF!</v>
      </c>
      <c r="P567" s="224" t="e">
        <f>'SCREENING INFO'!#REF!</f>
        <v>#REF!</v>
      </c>
      <c r="Q567" s="242" t="e">
        <f>'SCREENING INFO'!#REF!</f>
        <v>#REF!</v>
      </c>
      <c r="R567" s="225" t="e">
        <f>'SCREENING INFO'!#REF!</f>
        <v>#REF!</v>
      </c>
      <c r="S567" s="140" t="e">
        <f>'SCREENING INFO'!#REF!</f>
        <v>#REF!</v>
      </c>
      <c r="T567" s="206" t="e">
        <f>'SCREENING INFO'!#REF!</f>
        <v>#REF!</v>
      </c>
      <c r="U567" s="138" t="e">
        <f>'SCREENING INFO'!#REF!</f>
        <v>#REF!</v>
      </c>
      <c r="V567" s="138" t="e">
        <f>'SCREENING INFO'!#REF!</f>
        <v>#REF!</v>
      </c>
      <c r="W567" s="138" t="e">
        <f>'SCREENING INFO'!#REF!</f>
        <v>#REF!</v>
      </c>
      <c r="X567" s="138" t="e">
        <f>'SCREENING INFO'!#REF!</f>
        <v>#REF!</v>
      </c>
      <c r="Y567" s="138" t="e">
        <f>'SCREENING INFO'!#REF!</f>
        <v>#REF!</v>
      </c>
      <c r="Z567" s="138" t="e">
        <f>'SCREENING INFO'!#REF!</f>
        <v>#REF!</v>
      </c>
      <c r="AA567" s="201" t="e">
        <f>'SCREENING INFO'!#REF!</f>
        <v>#REF!</v>
      </c>
      <c r="AB567" s="207" t="e">
        <f>'SCREENING INFO'!#REF!</f>
        <v>#REF!</v>
      </c>
      <c r="AC567" s="138" t="e">
        <f>'SCREENING INFO'!#REF!</f>
        <v>#REF!</v>
      </c>
      <c r="AD567" s="138" t="e">
        <f>'SCREENING INFO'!#REF!</f>
        <v>#REF!</v>
      </c>
      <c r="AE567" s="138" t="e">
        <f>'SCREENING INFO'!#REF!</f>
        <v>#REF!</v>
      </c>
      <c r="AF567" s="138" t="e">
        <f>'SCREENING INFO'!#REF!</f>
        <v>#REF!</v>
      </c>
      <c r="AG567" s="138" t="e">
        <f>'SCREENING INFO'!#REF!</f>
        <v>#REF!</v>
      </c>
      <c r="AH567" s="138" t="e">
        <f>'SCREENING INFO'!#REF!</f>
        <v>#REF!</v>
      </c>
      <c r="AI567" s="138" t="e">
        <f>'SCREENING INFO'!#REF!</f>
        <v>#REF!</v>
      </c>
      <c r="AJ567" s="138" t="e">
        <f>'SCREENING INFO'!#REF!</f>
        <v>#REF!</v>
      </c>
    </row>
    <row r="568" spans="1:36" s="25" customFormat="1" hidden="1">
      <c r="A568" s="106" t="e">
        <f>'SCREENING INFO'!#REF!</f>
        <v>#REF!</v>
      </c>
      <c r="B568" s="106" t="e">
        <f>'SCREENING INFO'!#REF!</f>
        <v>#REF!</v>
      </c>
      <c r="C568" s="106" t="e">
        <f>'SCREENING INFO'!#REF!</f>
        <v>#REF!</v>
      </c>
      <c r="D568" s="116" t="e">
        <f>'SCREENING INFO'!#REF!</f>
        <v>#REF!</v>
      </c>
      <c r="E568" s="200" t="e">
        <f>'SCREENING INFO'!#REF!</f>
        <v>#REF!</v>
      </c>
      <c r="F568" s="232" t="e">
        <f>'SCREENING INFO'!#REF!</f>
        <v>#REF!</v>
      </c>
      <c r="G568" s="132" t="e">
        <f>'SCREENING INFO'!#REF!</f>
        <v>#REF!</v>
      </c>
      <c r="H568" s="138" t="e">
        <f>'SCREENING INFO'!#REF!</f>
        <v>#REF!</v>
      </c>
      <c r="I568" s="138" t="e">
        <f>'SCREENING INFO'!#REF!</f>
        <v>#REF!</v>
      </c>
      <c r="J568" s="140" t="e">
        <f>'SCREENING INFO'!#REF!</f>
        <v>#REF!</v>
      </c>
      <c r="K568" s="140" t="e">
        <f>'SCREENING INFO'!#REF!</f>
        <v>#REF!</v>
      </c>
      <c r="L568" s="222" t="e">
        <f>'SCREENING INFO'!#REF!</f>
        <v>#REF!</v>
      </c>
      <c r="M568" s="221" t="e">
        <f>'SCREENING INFO'!#REF!</f>
        <v>#REF!</v>
      </c>
      <c r="N568" s="223" t="e">
        <f>'SCREENING INFO'!#REF!</f>
        <v>#REF!</v>
      </c>
      <c r="O568" s="140" t="e">
        <f>'SCREENING INFO'!#REF!</f>
        <v>#REF!</v>
      </c>
      <c r="P568" s="224" t="e">
        <f>'SCREENING INFO'!#REF!</f>
        <v>#REF!</v>
      </c>
      <c r="Q568" s="242" t="e">
        <f>'SCREENING INFO'!#REF!</f>
        <v>#REF!</v>
      </c>
      <c r="R568" s="225" t="e">
        <f>'SCREENING INFO'!#REF!</f>
        <v>#REF!</v>
      </c>
      <c r="S568" s="140" t="e">
        <f>'SCREENING INFO'!#REF!</f>
        <v>#REF!</v>
      </c>
      <c r="T568" s="206" t="e">
        <f>'SCREENING INFO'!#REF!</f>
        <v>#REF!</v>
      </c>
      <c r="U568" s="138" t="e">
        <f>'SCREENING INFO'!#REF!</f>
        <v>#REF!</v>
      </c>
      <c r="V568" s="138" t="e">
        <f>'SCREENING INFO'!#REF!</f>
        <v>#REF!</v>
      </c>
      <c r="W568" s="138" t="e">
        <f>'SCREENING INFO'!#REF!</f>
        <v>#REF!</v>
      </c>
      <c r="X568" s="138" t="e">
        <f>'SCREENING INFO'!#REF!</f>
        <v>#REF!</v>
      </c>
      <c r="Y568" s="138" t="e">
        <f>'SCREENING INFO'!#REF!</f>
        <v>#REF!</v>
      </c>
      <c r="Z568" s="138" t="e">
        <f>'SCREENING INFO'!#REF!</f>
        <v>#REF!</v>
      </c>
      <c r="AA568" s="201" t="e">
        <f>'SCREENING INFO'!#REF!</f>
        <v>#REF!</v>
      </c>
      <c r="AB568" s="207" t="e">
        <f>'SCREENING INFO'!#REF!</f>
        <v>#REF!</v>
      </c>
      <c r="AC568" s="138" t="e">
        <f>'SCREENING INFO'!#REF!</f>
        <v>#REF!</v>
      </c>
      <c r="AD568" s="138" t="e">
        <f>'SCREENING INFO'!#REF!</f>
        <v>#REF!</v>
      </c>
      <c r="AE568" s="138" t="e">
        <f>'SCREENING INFO'!#REF!</f>
        <v>#REF!</v>
      </c>
      <c r="AF568" s="138" t="e">
        <f>'SCREENING INFO'!#REF!</f>
        <v>#REF!</v>
      </c>
      <c r="AG568" s="138" t="e">
        <f>'SCREENING INFO'!#REF!</f>
        <v>#REF!</v>
      </c>
      <c r="AH568" s="138" t="e">
        <f>'SCREENING INFO'!#REF!</f>
        <v>#REF!</v>
      </c>
      <c r="AI568" s="138" t="e">
        <f>'SCREENING INFO'!#REF!</f>
        <v>#REF!</v>
      </c>
      <c r="AJ568" s="138" t="e">
        <f>'SCREENING INFO'!#REF!</f>
        <v>#REF!</v>
      </c>
    </row>
    <row r="569" spans="1:36" s="25" customFormat="1" hidden="1">
      <c r="A569" s="106" t="e">
        <f>'SCREENING INFO'!#REF!</f>
        <v>#REF!</v>
      </c>
      <c r="B569" s="106" t="e">
        <f>'SCREENING INFO'!#REF!</f>
        <v>#REF!</v>
      </c>
      <c r="C569" s="106" t="e">
        <f>'SCREENING INFO'!#REF!</f>
        <v>#REF!</v>
      </c>
      <c r="D569" s="116" t="e">
        <f>'SCREENING INFO'!#REF!</f>
        <v>#REF!</v>
      </c>
      <c r="E569" s="200" t="e">
        <f>'SCREENING INFO'!#REF!</f>
        <v>#REF!</v>
      </c>
      <c r="F569" s="232" t="e">
        <f>'SCREENING INFO'!#REF!</f>
        <v>#REF!</v>
      </c>
      <c r="G569" s="132" t="e">
        <f>'SCREENING INFO'!#REF!</f>
        <v>#REF!</v>
      </c>
      <c r="H569" s="138" t="e">
        <f>'SCREENING INFO'!#REF!</f>
        <v>#REF!</v>
      </c>
      <c r="I569" s="138" t="e">
        <f>'SCREENING INFO'!#REF!</f>
        <v>#REF!</v>
      </c>
      <c r="J569" s="140" t="e">
        <f>'SCREENING INFO'!#REF!</f>
        <v>#REF!</v>
      </c>
      <c r="K569" s="140" t="e">
        <f>'SCREENING INFO'!#REF!</f>
        <v>#REF!</v>
      </c>
      <c r="L569" s="222" t="e">
        <f>'SCREENING INFO'!#REF!</f>
        <v>#REF!</v>
      </c>
      <c r="M569" s="221" t="e">
        <f>'SCREENING INFO'!#REF!</f>
        <v>#REF!</v>
      </c>
      <c r="N569" s="223" t="e">
        <f>'SCREENING INFO'!#REF!</f>
        <v>#REF!</v>
      </c>
      <c r="O569" s="140" t="e">
        <f>'SCREENING INFO'!#REF!</f>
        <v>#REF!</v>
      </c>
      <c r="P569" s="224" t="e">
        <f>'SCREENING INFO'!#REF!</f>
        <v>#REF!</v>
      </c>
      <c r="Q569" s="242" t="e">
        <f>'SCREENING INFO'!#REF!</f>
        <v>#REF!</v>
      </c>
      <c r="R569" s="225" t="e">
        <f>'SCREENING INFO'!#REF!</f>
        <v>#REF!</v>
      </c>
      <c r="S569" s="140" t="e">
        <f>'SCREENING INFO'!#REF!</f>
        <v>#REF!</v>
      </c>
      <c r="T569" s="206" t="e">
        <f>'SCREENING INFO'!#REF!</f>
        <v>#REF!</v>
      </c>
      <c r="U569" s="138" t="e">
        <f>'SCREENING INFO'!#REF!</f>
        <v>#REF!</v>
      </c>
      <c r="V569" s="138" t="e">
        <f>'SCREENING INFO'!#REF!</f>
        <v>#REF!</v>
      </c>
      <c r="W569" s="138" t="e">
        <f>'SCREENING INFO'!#REF!</f>
        <v>#REF!</v>
      </c>
      <c r="X569" s="138" t="e">
        <f>'SCREENING INFO'!#REF!</f>
        <v>#REF!</v>
      </c>
      <c r="Y569" s="138" t="e">
        <f>'SCREENING INFO'!#REF!</f>
        <v>#REF!</v>
      </c>
      <c r="Z569" s="138" t="e">
        <f>'SCREENING INFO'!#REF!</f>
        <v>#REF!</v>
      </c>
      <c r="AA569" s="201" t="e">
        <f>'SCREENING INFO'!#REF!</f>
        <v>#REF!</v>
      </c>
      <c r="AB569" s="207" t="e">
        <f>'SCREENING INFO'!#REF!</f>
        <v>#REF!</v>
      </c>
      <c r="AC569" s="138" t="e">
        <f>'SCREENING INFO'!#REF!</f>
        <v>#REF!</v>
      </c>
      <c r="AD569" s="138" t="e">
        <f>'SCREENING INFO'!#REF!</f>
        <v>#REF!</v>
      </c>
      <c r="AE569" s="138" t="e">
        <f>'SCREENING INFO'!#REF!</f>
        <v>#REF!</v>
      </c>
      <c r="AF569" s="138" t="e">
        <f>'SCREENING INFO'!#REF!</f>
        <v>#REF!</v>
      </c>
      <c r="AG569" s="138" t="e">
        <f>'SCREENING INFO'!#REF!</f>
        <v>#REF!</v>
      </c>
      <c r="AH569" s="138" t="e">
        <f>'SCREENING INFO'!#REF!</f>
        <v>#REF!</v>
      </c>
      <c r="AI569" s="138" t="e">
        <f>'SCREENING INFO'!#REF!</f>
        <v>#REF!</v>
      </c>
      <c r="AJ569" s="138" t="e">
        <f>'SCREENING INFO'!#REF!</f>
        <v>#REF!</v>
      </c>
    </row>
    <row r="570" spans="1:36" s="25" customFormat="1" hidden="1">
      <c r="A570" s="106" t="e">
        <f>'SCREENING INFO'!#REF!</f>
        <v>#REF!</v>
      </c>
      <c r="B570" s="106" t="e">
        <f>'SCREENING INFO'!#REF!</f>
        <v>#REF!</v>
      </c>
      <c r="C570" s="106" t="e">
        <f>'SCREENING INFO'!#REF!</f>
        <v>#REF!</v>
      </c>
      <c r="D570" s="130" t="e">
        <f>'SCREENING INFO'!#REF!</f>
        <v>#REF!</v>
      </c>
      <c r="E570" s="130" t="e">
        <f>'SCREENING INFO'!#REF!</f>
        <v>#REF!</v>
      </c>
      <c r="F570" s="233" t="e">
        <f>'SCREENING INFO'!#REF!</f>
        <v>#REF!</v>
      </c>
      <c r="G570" s="141" t="e">
        <f>'SCREENING INFO'!#REF!</f>
        <v>#REF!</v>
      </c>
      <c r="H570" s="130" t="e">
        <f>'SCREENING INFO'!#REF!</f>
        <v>#REF!</v>
      </c>
      <c r="I570" s="130" t="e">
        <f>'SCREENING INFO'!#REF!</f>
        <v>#REF!</v>
      </c>
      <c r="J570" s="140" t="e">
        <f>'SCREENING INFO'!#REF!</f>
        <v>#REF!</v>
      </c>
      <c r="K570" s="140" t="e">
        <f>'SCREENING INFO'!#REF!</f>
        <v>#REF!</v>
      </c>
      <c r="L570" s="222" t="e">
        <f>'SCREENING INFO'!#REF!</f>
        <v>#REF!</v>
      </c>
      <c r="M570" s="221" t="e">
        <f>'SCREENING INFO'!#REF!</f>
        <v>#REF!</v>
      </c>
      <c r="N570" s="223" t="e">
        <f>'SCREENING INFO'!#REF!</f>
        <v>#REF!</v>
      </c>
      <c r="O570" s="140" t="e">
        <f>'SCREENING INFO'!#REF!</f>
        <v>#REF!</v>
      </c>
      <c r="P570" s="224" t="e">
        <f>'SCREENING INFO'!#REF!</f>
        <v>#REF!</v>
      </c>
      <c r="Q570" s="242" t="e">
        <f>'SCREENING INFO'!#REF!</f>
        <v>#REF!</v>
      </c>
      <c r="R570" s="225" t="e">
        <f>'SCREENING INFO'!#REF!</f>
        <v>#REF!</v>
      </c>
      <c r="S570" s="140" t="e">
        <f>'SCREENING INFO'!#REF!</f>
        <v>#REF!</v>
      </c>
      <c r="T570" s="206" t="e">
        <f>'SCREENING INFO'!#REF!</f>
        <v>#REF!</v>
      </c>
      <c r="U570" s="138" t="e">
        <f>'SCREENING INFO'!#REF!</f>
        <v>#REF!</v>
      </c>
      <c r="V570" s="199" t="e">
        <f>'SCREENING INFO'!#REF!</f>
        <v>#REF!</v>
      </c>
      <c r="W570" s="132" t="e">
        <f>'SCREENING INFO'!#REF!</f>
        <v>#REF!</v>
      </c>
      <c r="X570" s="132" t="e">
        <f>'SCREENING INFO'!#REF!</f>
        <v>#REF!</v>
      </c>
      <c r="Y570" s="132" t="e">
        <f>'SCREENING INFO'!#REF!</f>
        <v>#REF!</v>
      </c>
      <c r="Z570" s="132" t="e">
        <f>'SCREENING INFO'!#REF!</f>
        <v>#REF!</v>
      </c>
      <c r="AA570" s="201" t="e">
        <f>'SCREENING INFO'!#REF!</f>
        <v>#REF!</v>
      </c>
      <c r="AB570" s="202" t="e">
        <f>'SCREENING INFO'!#REF!</f>
        <v>#REF!</v>
      </c>
      <c r="AC570" s="132" t="e">
        <f>'SCREENING INFO'!#REF!</f>
        <v>#REF!</v>
      </c>
      <c r="AD570" s="201" t="e">
        <f>'SCREENING INFO'!#REF!</f>
        <v>#REF!</v>
      </c>
      <c r="AE570" s="132" t="e">
        <f>'SCREENING INFO'!#REF!</f>
        <v>#REF!</v>
      </c>
      <c r="AF570" s="132" t="e">
        <f>'SCREENING INFO'!#REF!</f>
        <v>#REF!</v>
      </c>
      <c r="AG570" s="132" t="e">
        <f>'SCREENING INFO'!#REF!</f>
        <v>#REF!</v>
      </c>
      <c r="AH570" s="132" t="e">
        <f>'SCREENING INFO'!#REF!</f>
        <v>#REF!</v>
      </c>
      <c r="AI570" s="132" t="e">
        <f>'SCREENING INFO'!#REF!</f>
        <v>#REF!</v>
      </c>
      <c r="AJ570" s="132" t="e">
        <f>'SCREENING INFO'!#REF!</f>
        <v>#REF!</v>
      </c>
    </row>
    <row r="571" spans="1:36" s="25" customFormat="1" hidden="1">
      <c r="A571" s="106" t="e">
        <f>'SCREENING INFO'!#REF!</f>
        <v>#REF!</v>
      </c>
      <c r="B571" s="106" t="e">
        <f>'SCREENING INFO'!#REF!</f>
        <v>#REF!</v>
      </c>
      <c r="C571" s="106" t="e">
        <f>'SCREENING INFO'!#REF!</f>
        <v>#REF!</v>
      </c>
      <c r="D571" s="130" t="e">
        <f>'SCREENING INFO'!#REF!</f>
        <v>#REF!</v>
      </c>
      <c r="E571" s="130" t="e">
        <f>'SCREENING INFO'!#REF!</f>
        <v>#REF!</v>
      </c>
      <c r="F571" s="233" t="e">
        <f>'SCREENING INFO'!#REF!</f>
        <v>#REF!</v>
      </c>
      <c r="G571" s="141" t="e">
        <f>'SCREENING INFO'!#REF!</f>
        <v>#REF!</v>
      </c>
      <c r="H571" s="130" t="e">
        <f>'SCREENING INFO'!#REF!</f>
        <v>#REF!</v>
      </c>
      <c r="I571" s="130" t="e">
        <f>'SCREENING INFO'!#REF!</f>
        <v>#REF!</v>
      </c>
      <c r="J571" s="140" t="e">
        <f>'SCREENING INFO'!#REF!</f>
        <v>#REF!</v>
      </c>
      <c r="K571" s="140" t="e">
        <f>'SCREENING INFO'!#REF!</f>
        <v>#REF!</v>
      </c>
      <c r="L571" s="222" t="e">
        <f>'SCREENING INFO'!#REF!</f>
        <v>#REF!</v>
      </c>
      <c r="M571" s="221" t="e">
        <f>'SCREENING INFO'!#REF!</f>
        <v>#REF!</v>
      </c>
      <c r="N571" s="223" t="e">
        <f>'SCREENING INFO'!#REF!</f>
        <v>#REF!</v>
      </c>
      <c r="O571" s="140" t="e">
        <f>'SCREENING INFO'!#REF!</f>
        <v>#REF!</v>
      </c>
      <c r="P571" s="224" t="e">
        <f>'SCREENING INFO'!#REF!</f>
        <v>#REF!</v>
      </c>
      <c r="Q571" s="242" t="e">
        <f>'SCREENING INFO'!#REF!</f>
        <v>#REF!</v>
      </c>
      <c r="R571" s="225" t="e">
        <f>'SCREENING INFO'!#REF!</f>
        <v>#REF!</v>
      </c>
      <c r="S571" s="140" t="e">
        <f>'SCREENING INFO'!#REF!</f>
        <v>#REF!</v>
      </c>
      <c r="T571" s="206" t="e">
        <f>'SCREENING INFO'!#REF!</f>
        <v>#REF!</v>
      </c>
      <c r="U571" s="138" t="e">
        <f>'SCREENING INFO'!#REF!</f>
        <v>#REF!</v>
      </c>
      <c r="V571" s="199" t="e">
        <f>'SCREENING INFO'!#REF!</f>
        <v>#REF!</v>
      </c>
      <c r="W571" s="132" t="e">
        <f>'SCREENING INFO'!#REF!</f>
        <v>#REF!</v>
      </c>
      <c r="X571" s="132" t="e">
        <f>'SCREENING INFO'!#REF!</f>
        <v>#REF!</v>
      </c>
      <c r="Y571" s="132" t="e">
        <f>'SCREENING INFO'!#REF!</f>
        <v>#REF!</v>
      </c>
      <c r="Z571" s="132" t="e">
        <f>'SCREENING INFO'!#REF!</f>
        <v>#REF!</v>
      </c>
      <c r="AA571" s="227" t="e">
        <f>'SCREENING INFO'!#REF!</f>
        <v>#REF!</v>
      </c>
      <c r="AB571" s="202" t="e">
        <f>'SCREENING INFO'!#REF!</f>
        <v>#REF!</v>
      </c>
      <c r="AC571" s="132" t="e">
        <f>'SCREENING INFO'!#REF!</f>
        <v>#REF!</v>
      </c>
      <c r="AD571" s="201" t="e">
        <f>'SCREENING INFO'!#REF!</f>
        <v>#REF!</v>
      </c>
      <c r="AE571" s="132" t="e">
        <f>'SCREENING INFO'!#REF!</f>
        <v>#REF!</v>
      </c>
      <c r="AF571" s="132" t="e">
        <f>'SCREENING INFO'!#REF!</f>
        <v>#REF!</v>
      </c>
      <c r="AG571" s="132" t="e">
        <f>'SCREENING INFO'!#REF!</f>
        <v>#REF!</v>
      </c>
      <c r="AH571" s="132" t="e">
        <f>'SCREENING INFO'!#REF!</f>
        <v>#REF!</v>
      </c>
      <c r="AI571" s="132" t="e">
        <f>'SCREENING INFO'!#REF!</f>
        <v>#REF!</v>
      </c>
      <c r="AJ571" s="132" t="e">
        <f>'SCREENING INFO'!#REF!</f>
        <v>#REF!</v>
      </c>
    </row>
    <row r="572" spans="1:36" s="25" customFormat="1" hidden="1">
      <c r="A572" s="106" t="e">
        <f>'SCREENING INFO'!#REF!</f>
        <v>#REF!</v>
      </c>
      <c r="B572" s="106" t="e">
        <f>'SCREENING INFO'!#REF!</f>
        <v>#REF!</v>
      </c>
      <c r="C572" s="106" t="e">
        <f>'SCREENING INFO'!#REF!</f>
        <v>#REF!</v>
      </c>
      <c r="D572" s="130" t="e">
        <f>'SCREENING INFO'!#REF!</f>
        <v>#REF!</v>
      </c>
      <c r="E572" s="130" t="e">
        <f>'SCREENING INFO'!#REF!</f>
        <v>#REF!</v>
      </c>
      <c r="F572" s="233" t="e">
        <f>'SCREENING INFO'!#REF!</f>
        <v>#REF!</v>
      </c>
      <c r="G572" s="141" t="e">
        <f>'SCREENING INFO'!#REF!</f>
        <v>#REF!</v>
      </c>
      <c r="H572" s="130" t="e">
        <f>'SCREENING INFO'!#REF!</f>
        <v>#REF!</v>
      </c>
      <c r="I572" s="130" t="e">
        <f>'SCREENING INFO'!#REF!</f>
        <v>#REF!</v>
      </c>
      <c r="J572" s="140" t="e">
        <f>'SCREENING INFO'!#REF!</f>
        <v>#REF!</v>
      </c>
      <c r="K572" s="140" t="e">
        <f>'SCREENING INFO'!#REF!</f>
        <v>#REF!</v>
      </c>
      <c r="L572" s="222" t="e">
        <f>'SCREENING INFO'!#REF!</f>
        <v>#REF!</v>
      </c>
      <c r="M572" s="221" t="e">
        <f>'SCREENING INFO'!#REF!</f>
        <v>#REF!</v>
      </c>
      <c r="N572" s="223" t="e">
        <f>'SCREENING INFO'!#REF!</f>
        <v>#REF!</v>
      </c>
      <c r="O572" s="140" t="e">
        <f>'SCREENING INFO'!#REF!</f>
        <v>#REF!</v>
      </c>
      <c r="P572" s="224" t="e">
        <f>'SCREENING INFO'!#REF!</f>
        <v>#REF!</v>
      </c>
      <c r="Q572" s="242" t="e">
        <f>'SCREENING INFO'!#REF!</f>
        <v>#REF!</v>
      </c>
      <c r="R572" s="225" t="e">
        <f>'SCREENING INFO'!#REF!</f>
        <v>#REF!</v>
      </c>
      <c r="S572" s="140" t="e">
        <f>'SCREENING INFO'!#REF!</f>
        <v>#REF!</v>
      </c>
      <c r="T572" s="206" t="e">
        <f>'SCREENING INFO'!#REF!</f>
        <v>#REF!</v>
      </c>
      <c r="U572" s="138" t="e">
        <f>'SCREENING INFO'!#REF!</f>
        <v>#REF!</v>
      </c>
      <c r="V572" s="199" t="e">
        <f>'SCREENING INFO'!#REF!</f>
        <v>#REF!</v>
      </c>
      <c r="W572" s="132" t="e">
        <f>'SCREENING INFO'!#REF!</f>
        <v>#REF!</v>
      </c>
      <c r="X572" s="132" t="e">
        <f>'SCREENING INFO'!#REF!</f>
        <v>#REF!</v>
      </c>
      <c r="Y572" s="132" t="e">
        <f>'SCREENING INFO'!#REF!</f>
        <v>#REF!</v>
      </c>
      <c r="Z572" s="132" t="e">
        <f>'SCREENING INFO'!#REF!</f>
        <v>#REF!</v>
      </c>
      <c r="AA572" s="201" t="e">
        <f>'SCREENING INFO'!#REF!</f>
        <v>#REF!</v>
      </c>
      <c r="AB572" s="202" t="e">
        <f>'SCREENING INFO'!#REF!</f>
        <v>#REF!</v>
      </c>
      <c r="AC572" s="132" t="e">
        <f>'SCREENING INFO'!#REF!</f>
        <v>#REF!</v>
      </c>
      <c r="AD572" s="201" t="e">
        <f>'SCREENING INFO'!#REF!</f>
        <v>#REF!</v>
      </c>
      <c r="AE572" s="132" t="e">
        <f>'SCREENING INFO'!#REF!</f>
        <v>#REF!</v>
      </c>
      <c r="AF572" s="132" t="e">
        <f>'SCREENING INFO'!#REF!</f>
        <v>#REF!</v>
      </c>
      <c r="AG572" s="132" t="e">
        <f>'SCREENING INFO'!#REF!</f>
        <v>#REF!</v>
      </c>
      <c r="AH572" s="132" t="e">
        <f>'SCREENING INFO'!#REF!</f>
        <v>#REF!</v>
      </c>
      <c r="AI572" s="132" t="e">
        <f>'SCREENING INFO'!#REF!</f>
        <v>#REF!</v>
      </c>
      <c r="AJ572" s="132" t="e">
        <f>'SCREENING INFO'!#REF!</f>
        <v>#REF!</v>
      </c>
    </row>
    <row r="573" spans="1:36" s="25" customFormat="1" hidden="1">
      <c r="A573" s="106" t="e">
        <f>'SCREENING INFO'!#REF!</f>
        <v>#REF!</v>
      </c>
      <c r="B573" s="106" t="e">
        <f>'SCREENING INFO'!#REF!</f>
        <v>#REF!</v>
      </c>
      <c r="C573" s="106" t="e">
        <f>'SCREENING INFO'!#REF!</f>
        <v>#REF!</v>
      </c>
      <c r="D573" s="130" t="e">
        <f>'SCREENING INFO'!#REF!</f>
        <v>#REF!</v>
      </c>
      <c r="E573" s="130" t="e">
        <f>'SCREENING INFO'!#REF!</f>
        <v>#REF!</v>
      </c>
      <c r="F573" s="233" t="e">
        <f>'SCREENING INFO'!#REF!</f>
        <v>#REF!</v>
      </c>
      <c r="G573" s="141" t="e">
        <f>'SCREENING INFO'!#REF!</f>
        <v>#REF!</v>
      </c>
      <c r="H573" s="130" t="e">
        <f>'SCREENING INFO'!#REF!</f>
        <v>#REF!</v>
      </c>
      <c r="I573" s="130" t="e">
        <f>'SCREENING INFO'!#REF!</f>
        <v>#REF!</v>
      </c>
      <c r="J573" s="140" t="e">
        <f>'SCREENING INFO'!#REF!</f>
        <v>#REF!</v>
      </c>
      <c r="K573" s="140" t="e">
        <f>'SCREENING INFO'!#REF!</f>
        <v>#REF!</v>
      </c>
      <c r="L573" s="222" t="e">
        <f>'SCREENING INFO'!#REF!</f>
        <v>#REF!</v>
      </c>
      <c r="M573" s="221" t="e">
        <f>'SCREENING INFO'!#REF!</f>
        <v>#REF!</v>
      </c>
      <c r="N573" s="223" t="e">
        <f>'SCREENING INFO'!#REF!</f>
        <v>#REF!</v>
      </c>
      <c r="O573" s="140" t="e">
        <f>'SCREENING INFO'!#REF!</f>
        <v>#REF!</v>
      </c>
      <c r="P573" s="224" t="e">
        <f>'SCREENING INFO'!#REF!</f>
        <v>#REF!</v>
      </c>
      <c r="Q573" s="242" t="e">
        <f>'SCREENING INFO'!#REF!</f>
        <v>#REF!</v>
      </c>
      <c r="R573" s="225" t="e">
        <f>'SCREENING INFO'!#REF!</f>
        <v>#REF!</v>
      </c>
      <c r="S573" s="140" t="e">
        <f>'SCREENING INFO'!#REF!</f>
        <v>#REF!</v>
      </c>
      <c r="T573" s="206" t="e">
        <f>'SCREENING INFO'!#REF!</f>
        <v>#REF!</v>
      </c>
      <c r="U573" s="138" t="e">
        <f>'SCREENING INFO'!#REF!</f>
        <v>#REF!</v>
      </c>
      <c r="V573" s="199" t="e">
        <f>'SCREENING INFO'!#REF!</f>
        <v>#REF!</v>
      </c>
      <c r="W573" s="132" t="e">
        <f>'SCREENING INFO'!#REF!</f>
        <v>#REF!</v>
      </c>
      <c r="X573" s="132" t="e">
        <f>'SCREENING INFO'!#REF!</f>
        <v>#REF!</v>
      </c>
      <c r="Y573" s="132" t="e">
        <f>'SCREENING INFO'!#REF!</f>
        <v>#REF!</v>
      </c>
      <c r="Z573" s="132" t="e">
        <f>'SCREENING INFO'!#REF!</f>
        <v>#REF!</v>
      </c>
      <c r="AA573" s="227" t="e">
        <f>'SCREENING INFO'!#REF!</f>
        <v>#REF!</v>
      </c>
      <c r="AB573" s="202" t="e">
        <f>'SCREENING INFO'!#REF!</f>
        <v>#REF!</v>
      </c>
      <c r="AC573" s="132" t="e">
        <f>'SCREENING INFO'!#REF!</f>
        <v>#REF!</v>
      </c>
      <c r="AD573" s="201" t="e">
        <f>'SCREENING INFO'!#REF!</f>
        <v>#REF!</v>
      </c>
      <c r="AE573" s="132" t="e">
        <f>'SCREENING INFO'!#REF!</f>
        <v>#REF!</v>
      </c>
      <c r="AF573" s="132" t="e">
        <f>'SCREENING INFO'!#REF!</f>
        <v>#REF!</v>
      </c>
      <c r="AG573" s="132" t="e">
        <f>'SCREENING INFO'!#REF!</f>
        <v>#REF!</v>
      </c>
      <c r="AH573" s="132" t="e">
        <f>'SCREENING INFO'!#REF!</f>
        <v>#REF!</v>
      </c>
      <c r="AI573" s="132" t="e">
        <f>'SCREENING INFO'!#REF!</f>
        <v>#REF!</v>
      </c>
      <c r="AJ573" s="132" t="e">
        <f>'SCREENING INFO'!#REF!</f>
        <v>#REF!</v>
      </c>
    </row>
    <row r="574" spans="1:36" s="25" customFormat="1" hidden="1">
      <c r="A574" s="106" t="e">
        <f>'SCREENING INFO'!#REF!</f>
        <v>#REF!</v>
      </c>
      <c r="B574" s="106" t="e">
        <f>'SCREENING INFO'!#REF!</f>
        <v>#REF!</v>
      </c>
      <c r="C574" s="106" t="e">
        <f>'SCREENING INFO'!#REF!</f>
        <v>#REF!</v>
      </c>
      <c r="D574" s="116" t="e">
        <f>'SCREENING INFO'!#REF!</f>
        <v>#REF!</v>
      </c>
      <c r="E574" s="200" t="e">
        <f>'SCREENING INFO'!#REF!</f>
        <v>#REF!</v>
      </c>
      <c r="F574" s="232" t="e">
        <f>'SCREENING INFO'!#REF!</f>
        <v>#REF!</v>
      </c>
      <c r="G574" s="132" t="e">
        <f>'SCREENING INFO'!#REF!</f>
        <v>#REF!</v>
      </c>
      <c r="H574" s="138" t="e">
        <f>'SCREENING INFO'!#REF!</f>
        <v>#REF!</v>
      </c>
      <c r="I574" s="138" t="e">
        <f>'SCREENING INFO'!#REF!</f>
        <v>#REF!</v>
      </c>
      <c r="J574" s="140" t="e">
        <f>'SCREENING INFO'!#REF!</f>
        <v>#REF!</v>
      </c>
      <c r="K574" s="140" t="e">
        <f>'SCREENING INFO'!#REF!</f>
        <v>#REF!</v>
      </c>
      <c r="L574" s="222" t="e">
        <f>'SCREENING INFO'!#REF!</f>
        <v>#REF!</v>
      </c>
      <c r="M574" s="221" t="e">
        <f>'SCREENING INFO'!#REF!</f>
        <v>#REF!</v>
      </c>
      <c r="N574" s="223" t="e">
        <f>'SCREENING INFO'!#REF!</f>
        <v>#REF!</v>
      </c>
      <c r="O574" s="140" t="e">
        <f>'SCREENING INFO'!#REF!</f>
        <v>#REF!</v>
      </c>
      <c r="P574" s="224" t="e">
        <f>'SCREENING INFO'!#REF!</f>
        <v>#REF!</v>
      </c>
      <c r="Q574" s="242" t="e">
        <f>'SCREENING INFO'!#REF!</f>
        <v>#REF!</v>
      </c>
      <c r="R574" s="225" t="e">
        <f>'SCREENING INFO'!#REF!</f>
        <v>#REF!</v>
      </c>
      <c r="S574" s="140" t="e">
        <f>'SCREENING INFO'!#REF!</f>
        <v>#REF!</v>
      </c>
      <c r="T574" s="206" t="e">
        <f>'SCREENING INFO'!#REF!</f>
        <v>#REF!</v>
      </c>
      <c r="U574" s="138" t="e">
        <f>'SCREENING INFO'!#REF!</f>
        <v>#REF!</v>
      </c>
      <c r="V574" s="138" t="e">
        <f>'SCREENING INFO'!#REF!</f>
        <v>#REF!</v>
      </c>
      <c r="W574" s="138" t="e">
        <f>'SCREENING INFO'!#REF!</f>
        <v>#REF!</v>
      </c>
      <c r="X574" s="138" t="e">
        <f>'SCREENING INFO'!#REF!</f>
        <v>#REF!</v>
      </c>
      <c r="Y574" s="138" t="e">
        <f>'SCREENING INFO'!#REF!</f>
        <v>#REF!</v>
      </c>
      <c r="Z574" s="138" t="e">
        <f>'SCREENING INFO'!#REF!</f>
        <v>#REF!</v>
      </c>
      <c r="AA574" s="201" t="e">
        <f>'SCREENING INFO'!#REF!</f>
        <v>#REF!</v>
      </c>
      <c r="AB574" s="207" t="e">
        <f>'SCREENING INFO'!#REF!</f>
        <v>#REF!</v>
      </c>
      <c r="AC574" s="138" t="e">
        <f>'SCREENING INFO'!#REF!</f>
        <v>#REF!</v>
      </c>
      <c r="AD574" s="138" t="e">
        <f>'SCREENING INFO'!#REF!</f>
        <v>#REF!</v>
      </c>
      <c r="AE574" s="138" t="e">
        <f>'SCREENING INFO'!#REF!</f>
        <v>#REF!</v>
      </c>
      <c r="AF574" s="138" t="e">
        <f>'SCREENING INFO'!#REF!</f>
        <v>#REF!</v>
      </c>
      <c r="AG574" s="138" t="e">
        <f>'SCREENING INFO'!#REF!</f>
        <v>#REF!</v>
      </c>
      <c r="AH574" s="138" t="e">
        <f>'SCREENING INFO'!#REF!</f>
        <v>#REF!</v>
      </c>
      <c r="AI574" s="138" t="e">
        <f>'SCREENING INFO'!#REF!</f>
        <v>#REF!</v>
      </c>
      <c r="AJ574" s="138" t="e">
        <f>'SCREENING INFO'!#REF!</f>
        <v>#REF!</v>
      </c>
    </row>
    <row r="575" spans="1:36" s="25" customFormat="1" hidden="1">
      <c r="A575" s="106" t="e">
        <f>'SCREENING INFO'!#REF!</f>
        <v>#REF!</v>
      </c>
      <c r="B575" s="106" t="e">
        <f>'SCREENING INFO'!#REF!</f>
        <v>#REF!</v>
      </c>
      <c r="C575" s="106" t="e">
        <f>'SCREENING INFO'!#REF!</f>
        <v>#REF!</v>
      </c>
      <c r="D575" s="116" t="e">
        <f>'SCREENING INFO'!#REF!</f>
        <v>#REF!</v>
      </c>
      <c r="E575" s="200" t="e">
        <f>'SCREENING INFO'!#REF!</f>
        <v>#REF!</v>
      </c>
      <c r="F575" s="232" t="e">
        <f>'SCREENING INFO'!#REF!</f>
        <v>#REF!</v>
      </c>
      <c r="G575" s="132" t="e">
        <f>'SCREENING INFO'!#REF!</f>
        <v>#REF!</v>
      </c>
      <c r="H575" s="138" t="e">
        <f>'SCREENING INFO'!#REF!</f>
        <v>#REF!</v>
      </c>
      <c r="I575" s="138" t="e">
        <f>'SCREENING INFO'!#REF!</f>
        <v>#REF!</v>
      </c>
      <c r="J575" s="140" t="e">
        <f>'SCREENING INFO'!#REF!</f>
        <v>#REF!</v>
      </c>
      <c r="K575" s="140" t="e">
        <f>'SCREENING INFO'!#REF!</f>
        <v>#REF!</v>
      </c>
      <c r="L575" s="222" t="e">
        <f>'SCREENING INFO'!#REF!</f>
        <v>#REF!</v>
      </c>
      <c r="M575" s="221" t="e">
        <f>'SCREENING INFO'!#REF!</f>
        <v>#REF!</v>
      </c>
      <c r="N575" s="223" t="e">
        <f>'SCREENING INFO'!#REF!</f>
        <v>#REF!</v>
      </c>
      <c r="O575" s="140" t="e">
        <f>'SCREENING INFO'!#REF!</f>
        <v>#REF!</v>
      </c>
      <c r="P575" s="224" t="e">
        <f>'SCREENING INFO'!#REF!</f>
        <v>#REF!</v>
      </c>
      <c r="Q575" s="242" t="e">
        <f>'SCREENING INFO'!#REF!</f>
        <v>#REF!</v>
      </c>
      <c r="R575" s="225" t="e">
        <f>'SCREENING INFO'!#REF!</f>
        <v>#REF!</v>
      </c>
      <c r="S575" s="140" t="e">
        <f>'SCREENING INFO'!#REF!</f>
        <v>#REF!</v>
      </c>
      <c r="T575" s="206" t="e">
        <f>'SCREENING INFO'!#REF!</f>
        <v>#REF!</v>
      </c>
      <c r="U575" s="138" t="e">
        <f>'SCREENING INFO'!#REF!</f>
        <v>#REF!</v>
      </c>
      <c r="V575" s="138" t="e">
        <f>'SCREENING INFO'!#REF!</f>
        <v>#REF!</v>
      </c>
      <c r="W575" s="138" t="e">
        <f>'SCREENING INFO'!#REF!</f>
        <v>#REF!</v>
      </c>
      <c r="X575" s="138" t="e">
        <f>'SCREENING INFO'!#REF!</f>
        <v>#REF!</v>
      </c>
      <c r="Y575" s="138" t="e">
        <f>'SCREENING INFO'!#REF!</f>
        <v>#REF!</v>
      </c>
      <c r="Z575" s="138" t="e">
        <f>'SCREENING INFO'!#REF!</f>
        <v>#REF!</v>
      </c>
      <c r="AA575" s="201" t="e">
        <f>'SCREENING INFO'!#REF!</f>
        <v>#REF!</v>
      </c>
      <c r="AB575" s="207" t="e">
        <f>'SCREENING INFO'!#REF!</f>
        <v>#REF!</v>
      </c>
      <c r="AC575" s="138" t="e">
        <f>'SCREENING INFO'!#REF!</f>
        <v>#REF!</v>
      </c>
      <c r="AD575" s="138" t="e">
        <f>'SCREENING INFO'!#REF!</f>
        <v>#REF!</v>
      </c>
      <c r="AE575" s="138" t="e">
        <f>'SCREENING INFO'!#REF!</f>
        <v>#REF!</v>
      </c>
      <c r="AF575" s="138" t="e">
        <f>'SCREENING INFO'!#REF!</f>
        <v>#REF!</v>
      </c>
      <c r="AG575" s="138" t="e">
        <f>'SCREENING INFO'!#REF!</f>
        <v>#REF!</v>
      </c>
      <c r="AH575" s="138" t="e">
        <f>'SCREENING INFO'!#REF!</f>
        <v>#REF!</v>
      </c>
      <c r="AI575" s="138" t="e">
        <f>'SCREENING INFO'!#REF!</f>
        <v>#REF!</v>
      </c>
      <c r="AJ575" s="138" t="e">
        <f>'SCREENING INFO'!#REF!</f>
        <v>#REF!</v>
      </c>
    </row>
    <row r="576" spans="1:36" s="25" customFormat="1" hidden="1">
      <c r="A576" s="106" t="e">
        <f>'SCREENING INFO'!#REF!</f>
        <v>#REF!</v>
      </c>
      <c r="B576" s="106" t="e">
        <f>'SCREENING INFO'!#REF!</f>
        <v>#REF!</v>
      </c>
      <c r="C576" s="106" t="e">
        <f>'SCREENING INFO'!#REF!</f>
        <v>#REF!</v>
      </c>
      <c r="D576" s="130" t="e">
        <f>'SCREENING INFO'!#REF!</f>
        <v>#REF!</v>
      </c>
      <c r="E576" s="130" t="e">
        <f>'SCREENING INFO'!#REF!</f>
        <v>#REF!</v>
      </c>
      <c r="F576" s="234" t="e">
        <f>'SCREENING INFO'!#REF!</f>
        <v>#REF!</v>
      </c>
      <c r="G576" s="141" t="e">
        <f>'SCREENING INFO'!#REF!</f>
        <v>#REF!</v>
      </c>
      <c r="H576" s="130" t="e">
        <f>'SCREENING INFO'!#REF!</f>
        <v>#REF!</v>
      </c>
      <c r="I576" s="130" t="e">
        <f>'SCREENING INFO'!#REF!</f>
        <v>#REF!</v>
      </c>
      <c r="J576" s="140" t="e">
        <f>'SCREENING INFO'!#REF!</f>
        <v>#REF!</v>
      </c>
      <c r="K576" s="140" t="e">
        <f>'SCREENING INFO'!#REF!</f>
        <v>#REF!</v>
      </c>
      <c r="L576" s="222" t="e">
        <f>'SCREENING INFO'!#REF!</f>
        <v>#REF!</v>
      </c>
      <c r="M576" s="221" t="e">
        <f>'SCREENING INFO'!#REF!</f>
        <v>#REF!</v>
      </c>
      <c r="N576" s="223" t="e">
        <f>'SCREENING INFO'!#REF!</f>
        <v>#REF!</v>
      </c>
      <c r="O576" s="140" t="e">
        <f>'SCREENING INFO'!#REF!</f>
        <v>#REF!</v>
      </c>
      <c r="P576" s="224" t="e">
        <f>'SCREENING INFO'!#REF!</f>
        <v>#REF!</v>
      </c>
      <c r="Q576" s="242" t="e">
        <f>'SCREENING INFO'!#REF!</f>
        <v>#REF!</v>
      </c>
      <c r="R576" s="225" t="e">
        <f>'SCREENING INFO'!#REF!</f>
        <v>#REF!</v>
      </c>
      <c r="S576" s="140" t="e">
        <f>'SCREENING INFO'!#REF!</f>
        <v>#REF!</v>
      </c>
      <c r="T576" s="206" t="e">
        <f>'SCREENING INFO'!#REF!</f>
        <v>#REF!</v>
      </c>
      <c r="U576" s="138" t="e">
        <f>'SCREENING INFO'!#REF!</f>
        <v>#REF!</v>
      </c>
      <c r="V576" s="199" t="e">
        <f>'SCREENING INFO'!#REF!</f>
        <v>#REF!</v>
      </c>
      <c r="W576" s="132" t="e">
        <f>'SCREENING INFO'!#REF!</f>
        <v>#REF!</v>
      </c>
      <c r="X576" s="132" t="e">
        <f>'SCREENING INFO'!#REF!</f>
        <v>#REF!</v>
      </c>
      <c r="Y576" s="132" t="e">
        <f>'SCREENING INFO'!#REF!</f>
        <v>#REF!</v>
      </c>
      <c r="Z576" s="132" t="e">
        <f>'SCREENING INFO'!#REF!</f>
        <v>#REF!</v>
      </c>
      <c r="AA576" s="201" t="e">
        <f>'SCREENING INFO'!#REF!</f>
        <v>#REF!</v>
      </c>
      <c r="AB576" s="202" t="e">
        <f>'SCREENING INFO'!#REF!</f>
        <v>#REF!</v>
      </c>
      <c r="AC576" s="132" t="e">
        <f>'SCREENING INFO'!#REF!</f>
        <v>#REF!</v>
      </c>
      <c r="AD576" s="201" t="e">
        <f>'SCREENING INFO'!#REF!</f>
        <v>#REF!</v>
      </c>
      <c r="AE576" s="132" t="e">
        <f>'SCREENING INFO'!#REF!</f>
        <v>#REF!</v>
      </c>
      <c r="AF576" s="132" t="e">
        <f>'SCREENING INFO'!#REF!</f>
        <v>#REF!</v>
      </c>
      <c r="AG576" s="132" t="e">
        <f>'SCREENING INFO'!#REF!</f>
        <v>#REF!</v>
      </c>
      <c r="AH576" s="132" t="e">
        <f>'SCREENING INFO'!#REF!</f>
        <v>#REF!</v>
      </c>
      <c r="AI576" s="132" t="e">
        <f>'SCREENING INFO'!#REF!</f>
        <v>#REF!</v>
      </c>
      <c r="AJ576" s="132" t="e">
        <f>'SCREENING INFO'!#REF!</f>
        <v>#REF!</v>
      </c>
    </row>
    <row r="577" spans="1:36" s="25" customFormat="1" hidden="1">
      <c r="A577" s="106" t="e">
        <f>'SCREENING INFO'!#REF!</f>
        <v>#REF!</v>
      </c>
      <c r="B577" s="106" t="e">
        <f>'SCREENING INFO'!#REF!</f>
        <v>#REF!</v>
      </c>
      <c r="C577" s="106" t="e">
        <f>'SCREENING INFO'!#REF!</f>
        <v>#REF!</v>
      </c>
      <c r="D577" s="130" t="e">
        <f>'SCREENING INFO'!#REF!</f>
        <v>#REF!</v>
      </c>
      <c r="E577" s="130" t="e">
        <f>'SCREENING INFO'!#REF!</f>
        <v>#REF!</v>
      </c>
      <c r="F577" s="234" t="e">
        <f>'SCREENING INFO'!#REF!</f>
        <v>#REF!</v>
      </c>
      <c r="G577" s="141" t="e">
        <f>'SCREENING INFO'!#REF!</f>
        <v>#REF!</v>
      </c>
      <c r="H577" s="130" t="e">
        <f>'SCREENING INFO'!#REF!</f>
        <v>#REF!</v>
      </c>
      <c r="I577" s="130" t="e">
        <f>'SCREENING INFO'!#REF!</f>
        <v>#REF!</v>
      </c>
      <c r="J577" s="140" t="e">
        <f>'SCREENING INFO'!#REF!</f>
        <v>#REF!</v>
      </c>
      <c r="K577" s="140" t="e">
        <f>'SCREENING INFO'!#REF!</f>
        <v>#REF!</v>
      </c>
      <c r="L577" s="222" t="e">
        <f>'SCREENING INFO'!#REF!</f>
        <v>#REF!</v>
      </c>
      <c r="M577" s="221" t="e">
        <f>'SCREENING INFO'!#REF!</f>
        <v>#REF!</v>
      </c>
      <c r="N577" s="223" t="e">
        <f>'SCREENING INFO'!#REF!</f>
        <v>#REF!</v>
      </c>
      <c r="O577" s="140" t="e">
        <f>'SCREENING INFO'!#REF!</f>
        <v>#REF!</v>
      </c>
      <c r="P577" s="224" t="e">
        <f>'SCREENING INFO'!#REF!</f>
        <v>#REF!</v>
      </c>
      <c r="Q577" s="242" t="e">
        <f>'SCREENING INFO'!#REF!</f>
        <v>#REF!</v>
      </c>
      <c r="R577" s="225" t="e">
        <f>'SCREENING INFO'!#REF!</f>
        <v>#REF!</v>
      </c>
      <c r="S577" s="140" t="e">
        <f>'SCREENING INFO'!#REF!</f>
        <v>#REF!</v>
      </c>
      <c r="T577" s="206" t="e">
        <f>'SCREENING INFO'!#REF!</f>
        <v>#REF!</v>
      </c>
      <c r="U577" s="138" t="e">
        <f>'SCREENING INFO'!#REF!</f>
        <v>#REF!</v>
      </c>
      <c r="V577" s="132" t="e">
        <f>'SCREENING INFO'!#REF!</f>
        <v>#REF!</v>
      </c>
      <c r="W577" s="132" t="e">
        <f>'SCREENING INFO'!#REF!</f>
        <v>#REF!</v>
      </c>
      <c r="X577" s="132" t="e">
        <f>'SCREENING INFO'!#REF!</f>
        <v>#REF!</v>
      </c>
      <c r="Y577" s="132" t="e">
        <f>'SCREENING INFO'!#REF!</f>
        <v>#REF!</v>
      </c>
      <c r="Z577" s="132" t="e">
        <f>'SCREENING INFO'!#REF!</f>
        <v>#REF!</v>
      </c>
      <c r="AA577" s="227" t="e">
        <f>'SCREENING INFO'!#REF!</f>
        <v>#REF!</v>
      </c>
      <c r="AB577" s="202" t="e">
        <f>'SCREENING INFO'!#REF!</f>
        <v>#REF!</v>
      </c>
      <c r="AC577" s="132" t="e">
        <f>'SCREENING INFO'!#REF!</f>
        <v>#REF!</v>
      </c>
      <c r="AD577" s="201" t="e">
        <f>'SCREENING INFO'!#REF!</f>
        <v>#REF!</v>
      </c>
      <c r="AE577" s="132" t="e">
        <f>'SCREENING INFO'!#REF!</f>
        <v>#REF!</v>
      </c>
      <c r="AF577" s="132" t="e">
        <f>'SCREENING INFO'!#REF!</f>
        <v>#REF!</v>
      </c>
      <c r="AG577" s="132" t="e">
        <f>'SCREENING INFO'!#REF!</f>
        <v>#REF!</v>
      </c>
      <c r="AH577" s="132" t="e">
        <f>'SCREENING INFO'!#REF!</f>
        <v>#REF!</v>
      </c>
      <c r="AI577" s="132" t="e">
        <f>'SCREENING INFO'!#REF!</f>
        <v>#REF!</v>
      </c>
      <c r="AJ577" s="132" t="e">
        <f>'SCREENING INFO'!#REF!</f>
        <v>#REF!</v>
      </c>
    </row>
    <row r="578" spans="1:36" s="25" customFormat="1" hidden="1">
      <c r="A578" s="106" t="e">
        <f>'SCREENING INFO'!#REF!</f>
        <v>#REF!</v>
      </c>
      <c r="B578" s="106" t="e">
        <f>'SCREENING INFO'!#REF!</f>
        <v>#REF!</v>
      </c>
      <c r="C578" s="106" t="e">
        <f>'SCREENING INFO'!#REF!</f>
        <v>#REF!</v>
      </c>
      <c r="D578" s="130" t="e">
        <f>'SCREENING INFO'!#REF!</f>
        <v>#REF!</v>
      </c>
      <c r="E578" s="130" t="e">
        <f>'SCREENING INFO'!#REF!</f>
        <v>#REF!</v>
      </c>
      <c r="F578" s="233" t="e">
        <f>'SCREENING INFO'!#REF!</f>
        <v>#REF!</v>
      </c>
      <c r="G578" s="141" t="e">
        <f>'SCREENING INFO'!#REF!</f>
        <v>#REF!</v>
      </c>
      <c r="H578" s="130" t="e">
        <f>'SCREENING INFO'!#REF!</f>
        <v>#REF!</v>
      </c>
      <c r="I578" s="130" t="e">
        <f>'SCREENING INFO'!#REF!</f>
        <v>#REF!</v>
      </c>
      <c r="J578" s="140" t="e">
        <f>'SCREENING INFO'!#REF!</f>
        <v>#REF!</v>
      </c>
      <c r="K578" s="140" t="e">
        <f>'SCREENING INFO'!#REF!</f>
        <v>#REF!</v>
      </c>
      <c r="L578" s="222" t="e">
        <f>'SCREENING INFO'!#REF!</f>
        <v>#REF!</v>
      </c>
      <c r="M578" s="221" t="e">
        <f>'SCREENING INFO'!#REF!</f>
        <v>#REF!</v>
      </c>
      <c r="N578" s="223" t="e">
        <f>'SCREENING INFO'!#REF!</f>
        <v>#REF!</v>
      </c>
      <c r="O578" s="140" t="e">
        <f>'SCREENING INFO'!#REF!</f>
        <v>#REF!</v>
      </c>
      <c r="P578" s="224" t="e">
        <f>'SCREENING INFO'!#REF!</f>
        <v>#REF!</v>
      </c>
      <c r="Q578" s="242" t="e">
        <f>'SCREENING INFO'!#REF!</f>
        <v>#REF!</v>
      </c>
      <c r="R578" s="225" t="e">
        <f>'SCREENING INFO'!#REF!</f>
        <v>#REF!</v>
      </c>
      <c r="S578" s="140" t="e">
        <f>'SCREENING INFO'!#REF!</f>
        <v>#REF!</v>
      </c>
      <c r="T578" s="206" t="e">
        <f>'SCREENING INFO'!#REF!</f>
        <v>#REF!</v>
      </c>
      <c r="U578" s="138" t="e">
        <f>'SCREENING INFO'!#REF!</f>
        <v>#REF!</v>
      </c>
      <c r="V578" s="199" t="e">
        <f>'SCREENING INFO'!#REF!</f>
        <v>#REF!</v>
      </c>
      <c r="W578" s="132" t="e">
        <f>'SCREENING INFO'!#REF!</f>
        <v>#REF!</v>
      </c>
      <c r="X578" s="132" t="e">
        <f>'SCREENING INFO'!#REF!</f>
        <v>#REF!</v>
      </c>
      <c r="Y578" s="132" t="e">
        <f>'SCREENING INFO'!#REF!</f>
        <v>#REF!</v>
      </c>
      <c r="Z578" s="132" t="e">
        <f>'SCREENING INFO'!#REF!</f>
        <v>#REF!</v>
      </c>
      <c r="AA578" s="201" t="e">
        <f>'SCREENING INFO'!#REF!</f>
        <v>#REF!</v>
      </c>
      <c r="AB578" s="202" t="e">
        <f>'SCREENING INFO'!#REF!</f>
        <v>#REF!</v>
      </c>
      <c r="AC578" s="132" t="e">
        <f>'SCREENING INFO'!#REF!</f>
        <v>#REF!</v>
      </c>
      <c r="AD578" s="201" t="e">
        <f>'SCREENING INFO'!#REF!</f>
        <v>#REF!</v>
      </c>
      <c r="AE578" s="132" t="e">
        <f>'SCREENING INFO'!#REF!</f>
        <v>#REF!</v>
      </c>
      <c r="AF578" s="132" t="e">
        <f>'SCREENING INFO'!#REF!</f>
        <v>#REF!</v>
      </c>
      <c r="AG578" s="132" t="e">
        <f>'SCREENING INFO'!#REF!</f>
        <v>#REF!</v>
      </c>
      <c r="AH578" s="132" t="e">
        <f>'SCREENING INFO'!#REF!</f>
        <v>#REF!</v>
      </c>
      <c r="AI578" s="132" t="e">
        <f>'SCREENING INFO'!#REF!</f>
        <v>#REF!</v>
      </c>
      <c r="AJ578" s="132" t="e">
        <f>'SCREENING INFO'!#REF!</f>
        <v>#REF!</v>
      </c>
    </row>
    <row r="579" spans="1:36" s="25" customFormat="1" hidden="1">
      <c r="A579" s="106" t="e">
        <f>'SCREENING INFO'!#REF!</f>
        <v>#REF!</v>
      </c>
      <c r="B579" s="106" t="e">
        <f>'SCREENING INFO'!#REF!</f>
        <v>#REF!</v>
      </c>
      <c r="C579" s="106" t="e">
        <f>'SCREENING INFO'!#REF!</f>
        <v>#REF!</v>
      </c>
      <c r="D579" s="116" t="e">
        <f>'SCREENING INFO'!#REF!</f>
        <v>#REF!</v>
      </c>
      <c r="E579" s="200" t="e">
        <f>'SCREENING INFO'!#REF!</f>
        <v>#REF!</v>
      </c>
      <c r="F579" s="232" t="e">
        <f>'SCREENING INFO'!#REF!</f>
        <v>#REF!</v>
      </c>
      <c r="G579" s="132" t="e">
        <f>'SCREENING INFO'!#REF!</f>
        <v>#REF!</v>
      </c>
      <c r="H579" s="138" t="e">
        <f>'SCREENING INFO'!#REF!</f>
        <v>#REF!</v>
      </c>
      <c r="I579" s="138" t="e">
        <f>'SCREENING INFO'!#REF!</f>
        <v>#REF!</v>
      </c>
      <c r="J579" s="140" t="e">
        <f>'SCREENING INFO'!#REF!</f>
        <v>#REF!</v>
      </c>
      <c r="K579" s="140" t="e">
        <f>'SCREENING INFO'!#REF!</f>
        <v>#REF!</v>
      </c>
      <c r="L579" s="222" t="e">
        <f>'SCREENING INFO'!#REF!</f>
        <v>#REF!</v>
      </c>
      <c r="M579" s="221" t="e">
        <f>'SCREENING INFO'!#REF!</f>
        <v>#REF!</v>
      </c>
      <c r="N579" s="223" t="e">
        <f>'SCREENING INFO'!#REF!</f>
        <v>#REF!</v>
      </c>
      <c r="O579" s="140" t="e">
        <f>'SCREENING INFO'!#REF!</f>
        <v>#REF!</v>
      </c>
      <c r="P579" s="224" t="e">
        <f>'SCREENING INFO'!#REF!</f>
        <v>#REF!</v>
      </c>
      <c r="Q579" s="242" t="e">
        <f>'SCREENING INFO'!#REF!</f>
        <v>#REF!</v>
      </c>
      <c r="R579" s="225" t="e">
        <f>'SCREENING INFO'!#REF!</f>
        <v>#REF!</v>
      </c>
      <c r="S579" s="140" t="e">
        <f>'SCREENING INFO'!#REF!</f>
        <v>#REF!</v>
      </c>
      <c r="T579" s="206" t="e">
        <f>'SCREENING INFO'!#REF!</f>
        <v>#REF!</v>
      </c>
      <c r="U579" s="138" t="e">
        <f>'SCREENING INFO'!#REF!</f>
        <v>#REF!</v>
      </c>
      <c r="V579" s="138" t="e">
        <f>'SCREENING INFO'!#REF!</f>
        <v>#REF!</v>
      </c>
      <c r="W579" s="138" t="e">
        <f>'SCREENING INFO'!#REF!</f>
        <v>#REF!</v>
      </c>
      <c r="X579" s="138" t="e">
        <f>'SCREENING INFO'!#REF!</f>
        <v>#REF!</v>
      </c>
      <c r="Y579" s="138" t="e">
        <f>'SCREENING INFO'!#REF!</f>
        <v>#REF!</v>
      </c>
      <c r="Z579" s="138" t="e">
        <f>'SCREENING INFO'!#REF!</f>
        <v>#REF!</v>
      </c>
      <c r="AA579" s="201" t="e">
        <f>'SCREENING INFO'!#REF!</f>
        <v>#REF!</v>
      </c>
      <c r="AB579" s="207" t="e">
        <f>'SCREENING INFO'!#REF!</f>
        <v>#REF!</v>
      </c>
      <c r="AC579" s="138" t="e">
        <f>'SCREENING INFO'!#REF!</f>
        <v>#REF!</v>
      </c>
      <c r="AD579" s="138" t="e">
        <f>'SCREENING INFO'!#REF!</f>
        <v>#REF!</v>
      </c>
      <c r="AE579" s="138" t="e">
        <f>'SCREENING INFO'!#REF!</f>
        <v>#REF!</v>
      </c>
      <c r="AF579" s="138" t="e">
        <f>'SCREENING INFO'!#REF!</f>
        <v>#REF!</v>
      </c>
      <c r="AG579" s="138" t="e">
        <f>'SCREENING INFO'!#REF!</f>
        <v>#REF!</v>
      </c>
      <c r="AH579" s="138" t="e">
        <f>'SCREENING INFO'!#REF!</f>
        <v>#REF!</v>
      </c>
      <c r="AI579" s="138" t="e">
        <f>'SCREENING INFO'!#REF!</f>
        <v>#REF!</v>
      </c>
      <c r="AJ579" s="138" t="e">
        <f>'SCREENING INFO'!#REF!</f>
        <v>#REF!</v>
      </c>
    </row>
    <row r="580" spans="1:36" s="25" customFormat="1" hidden="1">
      <c r="A580" s="106" t="e">
        <f>'SCREENING INFO'!#REF!</f>
        <v>#REF!</v>
      </c>
      <c r="B580" s="106" t="e">
        <f>'SCREENING INFO'!#REF!</f>
        <v>#REF!</v>
      </c>
      <c r="C580" s="106" t="e">
        <f>'SCREENING INFO'!#REF!</f>
        <v>#REF!</v>
      </c>
      <c r="D580" s="116" t="e">
        <f>'SCREENING INFO'!#REF!</f>
        <v>#REF!</v>
      </c>
      <c r="E580" s="200" t="e">
        <f>'SCREENING INFO'!#REF!</f>
        <v>#REF!</v>
      </c>
      <c r="F580" s="232" t="e">
        <f>'SCREENING INFO'!#REF!</f>
        <v>#REF!</v>
      </c>
      <c r="G580" s="132" t="e">
        <f>'SCREENING INFO'!#REF!</f>
        <v>#REF!</v>
      </c>
      <c r="H580" s="138" t="e">
        <f>'SCREENING INFO'!#REF!</f>
        <v>#REF!</v>
      </c>
      <c r="I580" s="138" t="e">
        <f>'SCREENING INFO'!#REF!</f>
        <v>#REF!</v>
      </c>
      <c r="J580" s="140" t="e">
        <f>'SCREENING INFO'!#REF!</f>
        <v>#REF!</v>
      </c>
      <c r="K580" s="140" t="e">
        <f>'SCREENING INFO'!#REF!</f>
        <v>#REF!</v>
      </c>
      <c r="L580" s="222" t="e">
        <f>'SCREENING INFO'!#REF!</f>
        <v>#REF!</v>
      </c>
      <c r="M580" s="221" t="e">
        <f>'SCREENING INFO'!#REF!</f>
        <v>#REF!</v>
      </c>
      <c r="N580" s="223" t="e">
        <f>'SCREENING INFO'!#REF!</f>
        <v>#REF!</v>
      </c>
      <c r="O580" s="140" t="e">
        <f>'SCREENING INFO'!#REF!</f>
        <v>#REF!</v>
      </c>
      <c r="P580" s="224" t="e">
        <f>'SCREENING INFO'!#REF!</f>
        <v>#REF!</v>
      </c>
      <c r="Q580" s="242" t="e">
        <f>'SCREENING INFO'!#REF!</f>
        <v>#REF!</v>
      </c>
      <c r="R580" s="225" t="e">
        <f>'SCREENING INFO'!#REF!</f>
        <v>#REF!</v>
      </c>
      <c r="S580" s="140" t="e">
        <f>'SCREENING INFO'!#REF!</f>
        <v>#REF!</v>
      </c>
      <c r="T580" s="206" t="e">
        <f>'SCREENING INFO'!#REF!</f>
        <v>#REF!</v>
      </c>
      <c r="U580" s="138" t="e">
        <f>'SCREENING INFO'!#REF!</f>
        <v>#REF!</v>
      </c>
      <c r="V580" s="138" t="e">
        <f>'SCREENING INFO'!#REF!</f>
        <v>#REF!</v>
      </c>
      <c r="W580" s="138" t="e">
        <f>'SCREENING INFO'!#REF!</f>
        <v>#REF!</v>
      </c>
      <c r="X580" s="138" t="e">
        <f>'SCREENING INFO'!#REF!</f>
        <v>#REF!</v>
      </c>
      <c r="Y580" s="138" t="e">
        <f>'SCREENING INFO'!#REF!</f>
        <v>#REF!</v>
      </c>
      <c r="Z580" s="138" t="e">
        <f>'SCREENING INFO'!#REF!</f>
        <v>#REF!</v>
      </c>
      <c r="AA580" s="201" t="e">
        <f>'SCREENING INFO'!#REF!</f>
        <v>#REF!</v>
      </c>
      <c r="AB580" s="207" t="e">
        <f>'SCREENING INFO'!#REF!</f>
        <v>#REF!</v>
      </c>
      <c r="AC580" s="138" t="e">
        <f>'SCREENING INFO'!#REF!</f>
        <v>#REF!</v>
      </c>
      <c r="AD580" s="138" t="e">
        <f>'SCREENING INFO'!#REF!</f>
        <v>#REF!</v>
      </c>
      <c r="AE580" s="138" t="e">
        <f>'SCREENING INFO'!#REF!</f>
        <v>#REF!</v>
      </c>
      <c r="AF580" s="138" t="e">
        <f>'SCREENING INFO'!#REF!</f>
        <v>#REF!</v>
      </c>
      <c r="AG580" s="138" t="e">
        <f>'SCREENING INFO'!#REF!</f>
        <v>#REF!</v>
      </c>
      <c r="AH580" s="138" t="e">
        <f>'SCREENING INFO'!#REF!</f>
        <v>#REF!</v>
      </c>
      <c r="AI580" s="138" t="e">
        <f>'SCREENING INFO'!#REF!</f>
        <v>#REF!</v>
      </c>
      <c r="AJ580" s="138" t="e">
        <f>'SCREENING INFO'!#REF!</f>
        <v>#REF!</v>
      </c>
    </row>
    <row r="581" spans="1:36" s="25" customFormat="1" hidden="1">
      <c r="A581" s="106" t="e">
        <f>'SCREENING INFO'!#REF!</f>
        <v>#REF!</v>
      </c>
      <c r="B581" s="106" t="e">
        <f>'SCREENING INFO'!#REF!</f>
        <v>#REF!</v>
      </c>
      <c r="C581" s="106" t="e">
        <f>'SCREENING INFO'!#REF!</f>
        <v>#REF!</v>
      </c>
      <c r="D581" s="116" t="e">
        <f>'SCREENING INFO'!#REF!</f>
        <v>#REF!</v>
      </c>
      <c r="E581" s="200" t="e">
        <f>'SCREENING INFO'!#REF!</f>
        <v>#REF!</v>
      </c>
      <c r="F581" s="232" t="e">
        <f>'SCREENING INFO'!#REF!</f>
        <v>#REF!</v>
      </c>
      <c r="G581" s="132" t="e">
        <f>'SCREENING INFO'!#REF!</f>
        <v>#REF!</v>
      </c>
      <c r="H581" s="138" t="e">
        <f>'SCREENING INFO'!#REF!</f>
        <v>#REF!</v>
      </c>
      <c r="I581" s="138" t="e">
        <f>'SCREENING INFO'!#REF!</f>
        <v>#REF!</v>
      </c>
      <c r="J581" s="140" t="e">
        <f>'SCREENING INFO'!#REF!</f>
        <v>#REF!</v>
      </c>
      <c r="K581" s="140" t="e">
        <f>'SCREENING INFO'!#REF!</f>
        <v>#REF!</v>
      </c>
      <c r="L581" s="222" t="e">
        <f>'SCREENING INFO'!#REF!</f>
        <v>#REF!</v>
      </c>
      <c r="M581" s="221" t="e">
        <f>'SCREENING INFO'!#REF!</f>
        <v>#REF!</v>
      </c>
      <c r="N581" s="223" t="e">
        <f>'SCREENING INFO'!#REF!</f>
        <v>#REF!</v>
      </c>
      <c r="O581" s="140" t="e">
        <f>'SCREENING INFO'!#REF!</f>
        <v>#REF!</v>
      </c>
      <c r="P581" s="224" t="e">
        <f>'SCREENING INFO'!#REF!</f>
        <v>#REF!</v>
      </c>
      <c r="Q581" s="242" t="e">
        <f>'SCREENING INFO'!#REF!</f>
        <v>#REF!</v>
      </c>
      <c r="R581" s="225" t="e">
        <f>'SCREENING INFO'!#REF!</f>
        <v>#REF!</v>
      </c>
      <c r="S581" s="140" t="e">
        <f>'SCREENING INFO'!#REF!</f>
        <v>#REF!</v>
      </c>
      <c r="T581" s="206" t="e">
        <f>'SCREENING INFO'!#REF!</f>
        <v>#REF!</v>
      </c>
      <c r="U581" s="138" t="e">
        <f>'SCREENING INFO'!#REF!</f>
        <v>#REF!</v>
      </c>
      <c r="V581" s="138" t="e">
        <f>'SCREENING INFO'!#REF!</f>
        <v>#REF!</v>
      </c>
      <c r="W581" s="138" t="e">
        <f>'SCREENING INFO'!#REF!</f>
        <v>#REF!</v>
      </c>
      <c r="X581" s="138" t="e">
        <f>'SCREENING INFO'!#REF!</f>
        <v>#REF!</v>
      </c>
      <c r="Y581" s="138" t="e">
        <f>'SCREENING INFO'!#REF!</f>
        <v>#REF!</v>
      </c>
      <c r="Z581" s="138" t="e">
        <f>'SCREENING INFO'!#REF!</f>
        <v>#REF!</v>
      </c>
      <c r="AA581" s="201" t="e">
        <f>'SCREENING INFO'!#REF!</f>
        <v>#REF!</v>
      </c>
      <c r="AB581" s="207" t="e">
        <f>'SCREENING INFO'!#REF!</f>
        <v>#REF!</v>
      </c>
      <c r="AC581" s="138" t="e">
        <f>'SCREENING INFO'!#REF!</f>
        <v>#REF!</v>
      </c>
      <c r="AD581" s="138" t="e">
        <f>'SCREENING INFO'!#REF!</f>
        <v>#REF!</v>
      </c>
      <c r="AE581" s="138" t="e">
        <f>'SCREENING INFO'!#REF!</f>
        <v>#REF!</v>
      </c>
      <c r="AF581" s="138" t="e">
        <f>'SCREENING INFO'!#REF!</f>
        <v>#REF!</v>
      </c>
      <c r="AG581" s="138" t="e">
        <f>'SCREENING INFO'!#REF!</f>
        <v>#REF!</v>
      </c>
      <c r="AH581" s="138" t="e">
        <f>'SCREENING INFO'!#REF!</f>
        <v>#REF!</v>
      </c>
      <c r="AI581" s="138" t="e">
        <f>'SCREENING INFO'!#REF!</f>
        <v>#REF!</v>
      </c>
      <c r="AJ581" s="138" t="e">
        <f>'SCREENING INFO'!#REF!</f>
        <v>#REF!</v>
      </c>
    </row>
    <row r="582" spans="1:36" s="25" customFormat="1" hidden="1">
      <c r="A582" s="106" t="e">
        <f>'SCREENING INFO'!#REF!</f>
        <v>#REF!</v>
      </c>
      <c r="B582" s="106" t="e">
        <f>'SCREENING INFO'!#REF!</f>
        <v>#REF!</v>
      </c>
      <c r="C582" s="106" t="e">
        <f>'SCREENING INFO'!#REF!</f>
        <v>#REF!</v>
      </c>
      <c r="D582" s="116" t="e">
        <f>'SCREENING INFO'!#REF!</f>
        <v>#REF!</v>
      </c>
      <c r="E582" s="200" t="e">
        <f>'SCREENING INFO'!#REF!</f>
        <v>#REF!</v>
      </c>
      <c r="F582" s="232" t="e">
        <f>'SCREENING INFO'!#REF!</f>
        <v>#REF!</v>
      </c>
      <c r="G582" s="132" t="e">
        <f>'SCREENING INFO'!#REF!</f>
        <v>#REF!</v>
      </c>
      <c r="H582" s="138" t="e">
        <f>'SCREENING INFO'!#REF!</f>
        <v>#REF!</v>
      </c>
      <c r="I582" s="138" t="e">
        <f>'SCREENING INFO'!#REF!</f>
        <v>#REF!</v>
      </c>
      <c r="J582" s="140" t="e">
        <f>'SCREENING INFO'!#REF!</f>
        <v>#REF!</v>
      </c>
      <c r="K582" s="140" t="e">
        <f>'SCREENING INFO'!#REF!</f>
        <v>#REF!</v>
      </c>
      <c r="L582" s="222" t="e">
        <f>'SCREENING INFO'!#REF!</f>
        <v>#REF!</v>
      </c>
      <c r="M582" s="221" t="e">
        <f>'SCREENING INFO'!#REF!</f>
        <v>#REF!</v>
      </c>
      <c r="N582" s="223" t="e">
        <f>'SCREENING INFO'!#REF!</f>
        <v>#REF!</v>
      </c>
      <c r="O582" s="140" t="e">
        <f>'SCREENING INFO'!#REF!</f>
        <v>#REF!</v>
      </c>
      <c r="P582" s="224" t="e">
        <f>'SCREENING INFO'!#REF!</f>
        <v>#REF!</v>
      </c>
      <c r="Q582" s="242" t="e">
        <f>'SCREENING INFO'!#REF!</f>
        <v>#REF!</v>
      </c>
      <c r="R582" s="225" t="e">
        <f>'SCREENING INFO'!#REF!</f>
        <v>#REF!</v>
      </c>
      <c r="S582" s="140" t="e">
        <f>'SCREENING INFO'!#REF!</f>
        <v>#REF!</v>
      </c>
      <c r="T582" s="206" t="e">
        <f>'SCREENING INFO'!#REF!</f>
        <v>#REF!</v>
      </c>
      <c r="U582" s="138" t="e">
        <f>'SCREENING INFO'!#REF!</f>
        <v>#REF!</v>
      </c>
      <c r="V582" s="138" t="e">
        <f>'SCREENING INFO'!#REF!</f>
        <v>#REF!</v>
      </c>
      <c r="W582" s="138" t="e">
        <f>'SCREENING INFO'!#REF!</f>
        <v>#REF!</v>
      </c>
      <c r="X582" s="138" t="e">
        <f>'SCREENING INFO'!#REF!</f>
        <v>#REF!</v>
      </c>
      <c r="Y582" s="138" t="e">
        <f>'SCREENING INFO'!#REF!</f>
        <v>#REF!</v>
      </c>
      <c r="Z582" s="138" t="e">
        <f>'SCREENING INFO'!#REF!</f>
        <v>#REF!</v>
      </c>
      <c r="AA582" s="201" t="e">
        <f>'SCREENING INFO'!#REF!</f>
        <v>#REF!</v>
      </c>
      <c r="AB582" s="207" t="e">
        <f>'SCREENING INFO'!#REF!</f>
        <v>#REF!</v>
      </c>
      <c r="AC582" s="138" t="e">
        <f>'SCREENING INFO'!#REF!</f>
        <v>#REF!</v>
      </c>
      <c r="AD582" s="138" t="e">
        <f>'SCREENING INFO'!#REF!</f>
        <v>#REF!</v>
      </c>
      <c r="AE582" s="138" t="e">
        <f>'SCREENING INFO'!#REF!</f>
        <v>#REF!</v>
      </c>
      <c r="AF582" s="138" t="e">
        <f>'SCREENING INFO'!#REF!</f>
        <v>#REF!</v>
      </c>
      <c r="AG582" s="138" t="e">
        <f>'SCREENING INFO'!#REF!</f>
        <v>#REF!</v>
      </c>
      <c r="AH582" s="138" t="e">
        <f>'SCREENING INFO'!#REF!</f>
        <v>#REF!</v>
      </c>
      <c r="AI582" s="138" t="e">
        <f>'SCREENING INFO'!#REF!</f>
        <v>#REF!</v>
      </c>
      <c r="AJ582" s="138" t="e">
        <f>'SCREENING INFO'!#REF!</f>
        <v>#REF!</v>
      </c>
    </row>
    <row r="583" spans="1:36" s="25" customFormat="1" hidden="1">
      <c r="A583" s="106" t="e">
        <f>'SCREENING INFO'!#REF!</f>
        <v>#REF!</v>
      </c>
      <c r="B583" s="106" t="e">
        <f>'SCREENING INFO'!#REF!</f>
        <v>#REF!</v>
      </c>
      <c r="C583" s="106" t="e">
        <f>'SCREENING INFO'!#REF!</f>
        <v>#REF!</v>
      </c>
      <c r="D583" s="130" t="e">
        <f>'SCREENING INFO'!#REF!</f>
        <v>#REF!</v>
      </c>
      <c r="E583" s="130" t="e">
        <f>'SCREENING INFO'!#REF!</f>
        <v>#REF!</v>
      </c>
      <c r="F583" s="233" t="e">
        <f>'SCREENING INFO'!#REF!</f>
        <v>#REF!</v>
      </c>
      <c r="G583" s="141" t="e">
        <f>'SCREENING INFO'!#REF!</f>
        <v>#REF!</v>
      </c>
      <c r="H583" s="130" t="e">
        <f>'SCREENING INFO'!#REF!</f>
        <v>#REF!</v>
      </c>
      <c r="I583" s="130" t="e">
        <f>'SCREENING INFO'!#REF!</f>
        <v>#REF!</v>
      </c>
      <c r="J583" s="140" t="e">
        <f>'SCREENING INFO'!#REF!</f>
        <v>#REF!</v>
      </c>
      <c r="K583" s="140" t="e">
        <f>'SCREENING INFO'!#REF!</f>
        <v>#REF!</v>
      </c>
      <c r="L583" s="222" t="e">
        <f>'SCREENING INFO'!#REF!</f>
        <v>#REF!</v>
      </c>
      <c r="M583" s="221" t="e">
        <f>'SCREENING INFO'!#REF!</f>
        <v>#REF!</v>
      </c>
      <c r="N583" s="223" t="e">
        <f>'SCREENING INFO'!#REF!</f>
        <v>#REF!</v>
      </c>
      <c r="O583" s="140" t="e">
        <f>'SCREENING INFO'!#REF!</f>
        <v>#REF!</v>
      </c>
      <c r="P583" s="224" t="e">
        <f>'SCREENING INFO'!#REF!</f>
        <v>#REF!</v>
      </c>
      <c r="Q583" s="242" t="e">
        <f>'SCREENING INFO'!#REF!</f>
        <v>#REF!</v>
      </c>
      <c r="R583" s="225" t="e">
        <f>'SCREENING INFO'!#REF!</f>
        <v>#REF!</v>
      </c>
      <c r="S583" s="140" t="e">
        <f>'SCREENING INFO'!#REF!</f>
        <v>#REF!</v>
      </c>
      <c r="T583" s="206" t="e">
        <f>'SCREENING INFO'!#REF!</f>
        <v>#REF!</v>
      </c>
      <c r="U583" s="138" t="e">
        <f>'SCREENING INFO'!#REF!</f>
        <v>#REF!</v>
      </c>
      <c r="V583" s="199" t="e">
        <f>'SCREENING INFO'!#REF!</f>
        <v>#REF!</v>
      </c>
      <c r="W583" s="132" t="e">
        <f>'SCREENING INFO'!#REF!</f>
        <v>#REF!</v>
      </c>
      <c r="X583" s="132" t="e">
        <f>'SCREENING INFO'!#REF!</f>
        <v>#REF!</v>
      </c>
      <c r="Y583" s="132" t="e">
        <f>'SCREENING INFO'!#REF!</f>
        <v>#REF!</v>
      </c>
      <c r="Z583" s="132" t="e">
        <f>'SCREENING INFO'!#REF!</f>
        <v>#REF!</v>
      </c>
      <c r="AA583" s="201" t="e">
        <f>'SCREENING INFO'!#REF!</f>
        <v>#REF!</v>
      </c>
      <c r="AB583" s="202" t="e">
        <f>'SCREENING INFO'!#REF!</f>
        <v>#REF!</v>
      </c>
      <c r="AC583" s="132" t="e">
        <f>'SCREENING INFO'!#REF!</f>
        <v>#REF!</v>
      </c>
      <c r="AD583" s="201" t="e">
        <f>'SCREENING INFO'!#REF!</f>
        <v>#REF!</v>
      </c>
      <c r="AE583" s="132" t="e">
        <f>'SCREENING INFO'!#REF!</f>
        <v>#REF!</v>
      </c>
      <c r="AF583" s="132" t="e">
        <f>'SCREENING INFO'!#REF!</f>
        <v>#REF!</v>
      </c>
      <c r="AG583" s="132" t="e">
        <f>'SCREENING INFO'!#REF!</f>
        <v>#REF!</v>
      </c>
      <c r="AH583" s="132" t="e">
        <f>'SCREENING INFO'!#REF!</f>
        <v>#REF!</v>
      </c>
      <c r="AI583" s="132" t="e">
        <f>'SCREENING INFO'!#REF!</f>
        <v>#REF!</v>
      </c>
      <c r="AJ583" s="132" t="e">
        <f>'SCREENING INFO'!#REF!</f>
        <v>#REF!</v>
      </c>
    </row>
    <row r="584" spans="1:36" s="25" customFormat="1" hidden="1">
      <c r="A584" s="106" t="e">
        <f>'SCREENING INFO'!#REF!</f>
        <v>#REF!</v>
      </c>
      <c r="B584" s="106" t="e">
        <f>'SCREENING INFO'!#REF!</f>
        <v>#REF!</v>
      </c>
      <c r="C584" s="106" t="e">
        <f>'SCREENING INFO'!#REF!</f>
        <v>#REF!</v>
      </c>
      <c r="D584" s="130" t="e">
        <f>'SCREENING INFO'!#REF!</f>
        <v>#REF!</v>
      </c>
      <c r="E584" s="130" t="e">
        <f>'SCREENING INFO'!#REF!</f>
        <v>#REF!</v>
      </c>
      <c r="F584" s="233" t="e">
        <f>'SCREENING INFO'!#REF!</f>
        <v>#REF!</v>
      </c>
      <c r="G584" s="141" t="e">
        <f>'SCREENING INFO'!#REF!</f>
        <v>#REF!</v>
      </c>
      <c r="H584" s="130" t="e">
        <f>'SCREENING INFO'!#REF!</f>
        <v>#REF!</v>
      </c>
      <c r="I584" s="130" t="e">
        <f>'SCREENING INFO'!#REF!</f>
        <v>#REF!</v>
      </c>
      <c r="J584" s="140" t="e">
        <f>'SCREENING INFO'!#REF!</f>
        <v>#REF!</v>
      </c>
      <c r="K584" s="140" t="e">
        <f>'SCREENING INFO'!#REF!</f>
        <v>#REF!</v>
      </c>
      <c r="L584" s="222" t="e">
        <f>'SCREENING INFO'!#REF!</f>
        <v>#REF!</v>
      </c>
      <c r="M584" s="221" t="e">
        <f>'SCREENING INFO'!#REF!</f>
        <v>#REF!</v>
      </c>
      <c r="N584" s="223" t="e">
        <f>'SCREENING INFO'!#REF!</f>
        <v>#REF!</v>
      </c>
      <c r="O584" s="140" t="e">
        <f>'SCREENING INFO'!#REF!</f>
        <v>#REF!</v>
      </c>
      <c r="P584" s="224" t="e">
        <f>'SCREENING INFO'!#REF!</f>
        <v>#REF!</v>
      </c>
      <c r="Q584" s="242" t="e">
        <f>'SCREENING INFO'!#REF!</f>
        <v>#REF!</v>
      </c>
      <c r="R584" s="225" t="e">
        <f>'SCREENING INFO'!#REF!</f>
        <v>#REF!</v>
      </c>
      <c r="S584" s="140" t="e">
        <f>'SCREENING INFO'!#REF!</f>
        <v>#REF!</v>
      </c>
      <c r="T584" s="206" t="e">
        <f>'SCREENING INFO'!#REF!</f>
        <v>#REF!</v>
      </c>
      <c r="U584" s="138" t="e">
        <f>'SCREENING INFO'!#REF!</f>
        <v>#REF!</v>
      </c>
      <c r="V584" s="199" t="e">
        <f>'SCREENING INFO'!#REF!</f>
        <v>#REF!</v>
      </c>
      <c r="W584" s="132" t="e">
        <f>'SCREENING INFO'!#REF!</f>
        <v>#REF!</v>
      </c>
      <c r="X584" s="132" t="e">
        <f>'SCREENING INFO'!#REF!</f>
        <v>#REF!</v>
      </c>
      <c r="Y584" s="132" t="e">
        <f>'SCREENING INFO'!#REF!</f>
        <v>#REF!</v>
      </c>
      <c r="Z584" s="132" t="e">
        <f>'SCREENING INFO'!#REF!</f>
        <v>#REF!</v>
      </c>
      <c r="AA584" s="201" t="e">
        <f>'SCREENING INFO'!#REF!</f>
        <v>#REF!</v>
      </c>
      <c r="AB584" s="202" t="e">
        <f>'SCREENING INFO'!#REF!</f>
        <v>#REF!</v>
      </c>
      <c r="AC584" s="132" t="e">
        <f>'SCREENING INFO'!#REF!</f>
        <v>#REF!</v>
      </c>
      <c r="AD584" s="132" t="e">
        <f>'SCREENING INFO'!#REF!</f>
        <v>#REF!</v>
      </c>
      <c r="AE584" s="132" t="e">
        <f>'SCREENING INFO'!#REF!</f>
        <v>#REF!</v>
      </c>
      <c r="AF584" s="132" t="e">
        <f>'SCREENING INFO'!#REF!</f>
        <v>#REF!</v>
      </c>
      <c r="AG584" s="132" t="e">
        <f>'SCREENING INFO'!#REF!</f>
        <v>#REF!</v>
      </c>
      <c r="AH584" s="132" t="e">
        <f>'SCREENING INFO'!#REF!</f>
        <v>#REF!</v>
      </c>
      <c r="AI584" s="132" t="e">
        <f>'SCREENING INFO'!#REF!</f>
        <v>#REF!</v>
      </c>
      <c r="AJ584" s="132" t="e">
        <f>'SCREENING INFO'!#REF!</f>
        <v>#REF!</v>
      </c>
    </row>
    <row r="585" spans="1:36" s="25" customFormat="1" hidden="1">
      <c r="A585" s="106" t="e">
        <f>'SCREENING INFO'!#REF!</f>
        <v>#REF!</v>
      </c>
      <c r="B585" s="106" t="e">
        <f>'SCREENING INFO'!#REF!</f>
        <v>#REF!</v>
      </c>
      <c r="C585" s="106" t="e">
        <f>'SCREENING INFO'!#REF!</f>
        <v>#REF!</v>
      </c>
      <c r="D585" s="116" t="e">
        <f>'SCREENING INFO'!#REF!</f>
        <v>#REF!</v>
      </c>
      <c r="E585" s="200" t="e">
        <f>'SCREENING INFO'!#REF!</f>
        <v>#REF!</v>
      </c>
      <c r="F585" s="232" t="e">
        <f>'SCREENING INFO'!#REF!</f>
        <v>#REF!</v>
      </c>
      <c r="G585" s="132" t="e">
        <f>'SCREENING INFO'!#REF!</f>
        <v>#REF!</v>
      </c>
      <c r="H585" s="138" t="e">
        <f>'SCREENING INFO'!#REF!</f>
        <v>#REF!</v>
      </c>
      <c r="I585" s="138" t="e">
        <f>'SCREENING INFO'!#REF!</f>
        <v>#REF!</v>
      </c>
      <c r="J585" s="140" t="e">
        <f>'SCREENING INFO'!#REF!</f>
        <v>#REF!</v>
      </c>
      <c r="K585" s="140" t="e">
        <f>'SCREENING INFO'!#REF!</f>
        <v>#REF!</v>
      </c>
      <c r="L585" s="222" t="e">
        <f>'SCREENING INFO'!#REF!</f>
        <v>#REF!</v>
      </c>
      <c r="M585" s="221" t="e">
        <f>'SCREENING INFO'!#REF!</f>
        <v>#REF!</v>
      </c>
      <c r="N585" s="223" t="e">
        <f>'SCREENING INFO'!#REF!</f>
        <v>#REF!</v>
      </c>
      <c r="O585" s="140" t="e">
        <f>'SCREENING INFO'!#REF!</f>
        <v>#REF!</v>
      </c>
      <c r="P585" s="224" t="e">
        <f>'SCREENING INFO'!#REF!</f>
        <v>#REF!</v>
      </c>
      <c r="Q585" s="242" t="e">
        <f>'SCREENING INFO'!#REF!</f>
        <v>#REF!</v>
      </c>
      <c r="R585" s="225" t="e">
        <f>'SCREENING INFO'!#REF!</f>
        <v>#REF!</v>
      </c>
      <c r="S585" s="140" t="e">
        <f>'SCREENING INFO'!#REF!</f>
        <v>#REF!</v>
      </c>
      <c r="T585" s="206" t="e">
        <f>'SCREENING INFO'!#REF!</f>
        <v>#REF!</v>
      </c>
      <c r="U585" s="138" t="e">
        <f>'SCREENING INFO'!#REF!</f>
        <v>#REF!</v>
      </c>
      <c r="V585" s="138" t="e">
        <f>'SCREENING INFO'!#REF!</f>
        <v>#REF!</v>
      </c>
      <c r="W585" s="138" t="e">
        <f>'SCREENING INFO'!#REF!</f>
        <v>#REF!</v>
      </c>
      <c r="X585" s="138" t="e">
        <f>'SCREENING INFO'!#REF!</f>
        <v>#REF!</v>
      </c>
      <c r="Y585" s="138" t="e">
        <f>'SCREENING INFO'!#REF!</f>
        <v>#REF!</v>
      </c>
      <c r="Z585" s="138" t="e">
        <f>'SCREENING INFO'!#REF!</f>
        <v>#REF!</v>
      </c>
      <c r="AA585" s="201" t="e">
        <f>'SCREENING INFO'!#REF!</f>
        <v>#REF!</v>
      </c>
      <c r="AB585" s="207" t="e">
        <f>'SCREENING INFO'!#REF!</f>
        <v>#REF!</v>
      </c>
      <c r="AC585" s="138" t="e">
        <f>'SCREENING INFO'!#REF!</f>
        <v>#REF!</v>
      </c>
      <c r="AD585" s="138" t="e">
        <f>'SCREENING INFO'!#REF!</f>
        <v>#REF!</v>
      </c>
      <c r="AE585" s="138" t="e">
        <f>'SCREENING INFO'!#REF!</f>
        <v>#REF!</v>
      </c>
      <c r="AF585" s="138" t="e">
        <f>'SCREENING INFO'!#REF!</f>
        <v>#REF!</v>
      </c>
      <c r="AG585" s="138" t="e">
        <f>'SCREENING INFO'!#REF!</f>
        <v>#REF!</v>
      </c>
      <c r="AH585" s="138" t="e">
        <f>'SCREENING INFO'!#REF!</f>
        <v>#REF!</v>
      </c>
      <c r="AI585" s="138" t="e">
        <f>'SCREENING INFO'!#REF!</f>
        <v>#REF!</v>
      </c>
      <c r="AJ585" s="138" t="e">
        <f>'SCREENING INFO'!#REF!</f>
        <v>#REF!</v>
      </c>
    </row>
    <row r="586" spans="1:36" s="25" customFormat="1" hidden="1">
      <c r="A586" s="106" t="e">
        <f>'SCREENING INFO'!#REF!</f>
        <v>#REF!</v>
      </c>
      <c r="B586" s="106" t="e">
        <f>'SCREENING INFO'!#REF!</f>
        <v>#REF!</v>
      </c>
      <c r="C586" s="106" t="e">
        <f>'SCREENING INFO'!#REF!</f>
        <v>#REF!</v>
      </c>
      <c r="D586" s="116" t="e">
        <f>'SCREENING INFO'!#REF!</f>
        <v>#REF!</v>
      </c>
      <c r="E586" s="200" t="e">
        <f>'SCREENING INFO'!#REF!</f>
        <v>#REF!</v>
      </c>
      <c r="F586" s="232" t="e">
        <f>'SCREENING INFO'!#REF!</f>
        <v>#REF!</v>
      </c>
      <c r="G586" s="132" t="e">
        <f>'SCREENING INFO'!#REF!</f>
        <v>#REF!</v>
      </c>
      <c r="H586" s="138" t="e">
        <f>'SCREENING INFO'!#REF!</f>
        <v>#REF!</v>
      </c>
      <c r="I586" s="138" t="e">
        <f>'SCREENING INFO'!#REF!</f>
        <v>#REF!</v>
      </c>
      <c r="J586" s="140" t="e">
        <f>'SCREENING INFO'!#REF!</f>
        <v>#REF!</v>
      </c>
      <c r="K586" s="140" t="e">
        <f>'SCREENING INFO'!#REF!</f>
        <v>#REF!</v>
      </c>
      <c r="L586" s="222" t="e">
        <f>'SCREENING INFO'!#REF!</f>
        <v>#REF!</v>
      </c>
      <c r="M586" s="221" t="e">
        <f>'SCREENING INFO'!#REF!</f>
        <v>#REF!</v>
      </c>
      <c r="N586" s="223" t="e">
        <f>'SCREENING INFO'!#REF!</f>
        <v>#REF!</v>
      </c>
      <c r="O586" s="140" t="e">
        <f>'SCREENING INFO'!#REF!</f>
        <v>#REF!</v>
      </c>
      <c r="P586" s="224" t="e">
        <f>'SCREENING INFO'!#REF!</f>
        <v>#REF!</v>
      </c>
      <c r="Q586" s="242" t="e">
        <f>'SCREENING INFO'!#REF!</f>
        <v>#REF!</v>
      </c>
      <c r="R586" s="225" t="e">
        <f>'SCREENING INFO'!#REF!</f>
        <v>#REF!</v>
      </c>
      <c r="S586" s="140" t="e">
        <f>'SCREENING INFO'!#REF!</f>
        <v>#REF!</v>
      </c>
      <c r="T586" s="206" t="e">
        <f>'SCREENING INFO'!#REF!</f>
        <v>#REF!</v>
      </c>
      <c r="U586" s="138" t="e">
        <f>'SCREENING INFO'!#REF!</f>
        <v>#REF!</v>
      </c>
      <c r="V586" s="138" t="e">
        <f>'SCREENING INFO'!#REF!</f>
        <v>#REF!</v>
      </c>
      <c r="W586" s="138" t="e">
        <f>'SCREENING INFO'!#REF!</f>
        <v>#REF!</v>
      </c>
      <c r="X586" s="138" t="e">
        <f>'SCREENING INFO'!#REF!</f>
        <v>#REF!</v>
      </c>
      <c r="Y586" s="138" t="e">
        <f>'SCREENING INFO'!#REF!</f>
        <v>#REF!</v>
      </c>
      <c r="Z586" s="138" t="e">
        <f>'SCREENING INFO'!#REF!</f>
        <v>#REF!</v>
      </c>
      <c r="AA586" s="201" t="e">
        <f>'SCREENING INFO'!#REF!</f>
        <v>#REF!</v>
      </c>
      <c r="AB586" s="207" t="e">
        <f>'SCREENING INFO'!#REF!</f>
        <v>#REF!</v>
      </c>
      <c r="AC586" s="138" t="e">
        <f>'SCREENING INFO'!#REF!</f>
        <v>#REF!</v>
      </c>
      <c r="AD586" s="138" t="e">
        <f>'SCREENING INFO'!#REF!</f>
        <v>#REF!</v>
      </c>
      <c r="AE586" s="138" t="e">
        <f>'SCREENING INFO'!#REF!</f>
        <v>#REF!</v>
      </c>
      <c r="AF586" s="138" t="e">
        <f>'SCREENING INFO'!#REF!</f>
        <v>#REF!</v>
      </c>
      <c r="AG586" s="138" t="e">
        <f>'SCREENING INFO'!#REF!</f>
        <v>#REF!</v>
      </c>
      <c r="AH586" s="138" t="e">
        <f>'SCREENING INFO'!#REF!</f>
        <v>#REF!</v>
      </c>
      <c r="AI586" s="138" t="e">
        <f>'SCREENING INFO'!#REF!</f>
        <v>#REF!</v>
      </c>
      <c r="AJ586" s="138" t="e">
        <f>'SCREENING INFO'!#REF!</f>
        <v>#REF!</v>
      </c>
    </row>
    <row r="587" spans="1:36" s="25" customFormat="1" hidden="1">
      <c r="A587" s="106" t="e">
        <f>'SCREENING INFO'!#REF!</f>
        <v>#REF!</v>
      </c>
      <c r="B587" s="106" t="e">
        <f>'SCREENING INFO'!#REF!</f>
        <v>#REF!</v>
      </c>
      <c r="C587" s="106" t="e">
        <f>'SCREENING INFO'!#REF!</f>
        <v>#REF!</v>
      </c>
      <c r="D587" s="130" t="e">
        <f>'SCREENING INFO'!#REF!</f>
        <v>#REF!</v>
      </c>
      <c r="E587" s="130" t="e">
        <f>'SCREENING INFO'!#REF!</f>
        <v>#REF!</v>
      </c>
      <c r="F587" s="234" t="e">
        <f>'SCREENING INFO'!#REF!</f>
        <v>#REF!</v>
      </c>
      <c r="G587" s="141" t="e">
        <f>'SCREENING INFO'!#REF!</f>
        <v>#REF!</v>
      </c>
      <c r="H587" s="130" t="e">
        <f>'SCREENING INFO'!#REF!</f>
        <v>#REF!</v>
      </c>
      <c r="I587" s="130" t="e">
        <f>'SCREENING INFO'!#REF!</f>
        <v>#REF!</v>
      </c>
      <c r="J587" s="140" t="e">
        <f>'SCREENING INFO'!#REF!</f>
        <v>#REF!</v>
      </c>
      <c r="K587" s="140" t="e">
        <f>'SCREENING INFO'!#REF!</f>
        <v>#REF!</v>
      </c>
      <c r="L587" s="222" t="e">
        <f>'SCREENING INFO'!#REF!</f>
        <v>#REF!</v>
      </c>
      <c r="M587" s="221" t="e">
        <f>'SCREENING INFO'!#REF!</f>
        <v>#REF!</v>
      </c>
      <c r="N587" s="223" t="e">
        <f>'SCREENING INFO'!#REF!</f>
        <v>#REF!</v>
      </c>
      <c r="O587" s="140" t="e">
        <f>'SCREENING INFO'!#REF!</f>
        <v>#REF!</v>
      </c>
      <c r="P587" s="224" t="e">
        <f>'SCREENING INFO'!#REF!</f>
        <v>#REF!</v>
      </c>
      <c r="Q587" s="242" t="e">
        <f>'SCREENING INFO'!#REF!</f>
        <v>#REF!</v>
      </c>
      <c r="R587" s="225" t="e">
        <f>'SCREENING INFO'!#REF!</f>
        <v>#REF!</v>
      </c>
      <c r="S587" s="140" t="e">
        <f>'SCREENING INFO'!#REF!</f>
        <v>#REF!</v>
      </c>
      <c r="T587" s="206" t="e">
        <f>'SCREENING INFO'!#REF!</f>
        <v>#REF!</v>
      </c>
      <c r="U587" s="138" t="e">
        <f>'SCREENING INFO'!#REF!</f>
        <v>#REF!</v>
      </c>
      <c r="V587" s="132" t="e">
        <f>'SCREENING INFO'!#REF!</f>
        <v>#REF!</v>
      </c>
      <c r="W587" s="132" t="e">
        <f>'SCREENING INFO'!#REF!</f>
        <v>#REF!</v>
      </c>
      <c r="X587" s="132" t="e">
        <f>'SCREENING INFO'!#REF!</f>
        <v>#REF!</v>
      </c>
      <c r="Y587" s="132" t="e">
        <f>'SCREENING INFO'!#REF!</f>
        <v>#REF!</v>
      </c>
      <c r="Z587" s="132" t="e">
        <f>'SCREENING INFO'!#REF!</f>
        <v>#REF!</v>
      </c>
      <c r="AA587" s="201" t="e">
        <f>'SCREENING INFO'!#REF!</f>
        <v>#REF!</v>
      </c>
      <c r="AB587" s="202" t="e">
        <f>'SCREENING INFO'!#REF!</f>
        <v>#REF!</v>
      </c>
      <c r="AC587" s="132" t="e">
        <f>'SCREENING INFO'!#REF!</f>
        <v>#REF!</v>
      </c>
      <c r="AD587" s="201" t="e">
        <f>'SCREENING INFO'!#REF!</f>
        <v>#REF!</v>
      </c>
      <c r="AE587" s="132" t="e">
        <f>'SCREENING INFO'!#REF!</f>
        <v>#REF!</v>
      </c>
      <c r="AF587" s="132" t="e">
        <f>'SCREENING INFO'!#REF!</f>
        <v>#REF!</v>
      </c>
      <c r="AG587" s="132" t="e">
        <f>'SCREENING INFO'!#REF!</f>
        <v>#REF!</v>
      </c>
      <c r="AH587" s="132" t="e">
        <f>'SCREENING INFO'!#REF!</f>
        <v>#REF!</v>
      </c>
      <c r="AI587" s="132" t="e">
        <f>'SCREENING INFO'!#REF!</f>
        <v>#REF!</v>
      </c>
      <c r="AJ587" s="132" t="e">
        <f>'SCREENING INFO'!#REF!</f>
        <v>#REF!</v>
      </c>
    </row>
    <row r="588" spans="1:36" s="25" customFormat="1" hidden="1">
      <c r="A588" s="106" t="e">
        <f>'SCREENING INFO'!#REF!</f>
        <v>#REF!</v>
      </c>
      <c r="B588" s="106" t="e">
        <f>'SCREENING INFO'!#REF!</f>
        <v>#REF!</v>
      </c>
      <c r="C588" s="106" t="e">
        <f>'SCREENING INFO'!#REF!</f>
        <v>#REF!</v>
      </c>
      <c r="D588" s="130" t="e">
        <f>'SCREENING INFO'!#REF!</f>
        <v>#REF!</v>
      </c>
      <c r="E588" s="130" t="e">
        <f>'SCREENING INFO'!#REF!</f>
        <v>#REF!</v>
      </c>
      <c r="F588" s="233" t="e">
        <f>'SCREENING INFO'!#REF!</f>
        <v>#REF!</v>
      </c>
      <c r="G588" s="141" t="e">
        <f>'SCREENING INFO'!#REF!</f>
        <v>#REF!</v>
      </c>
      <c r="H588" s="130" t="e">
        <f>'SCREENING INFO'!#REF!</f>
        <v>#REF!</v>
      </c>
      <c r="I588" s="130" t="e">
        <f>'SCREENING INFO'!#REF!</f>
        <v>#REF!</v>
      </c>
      <c r="J588" s="140" t="e">
        <f>'SCREENING INFO'!#REF!</f>
        <v>#REF!</v>
      </c>
      <c r="K588" s="140" t="e">
        <f>'SCREENING INFO'!#REF!</f>
        <v>#REF!</v>
      </c>
      <c r="L588" s="222" t="e">
        <f>'SCREENING INFO'!#REF!</f>
        <v>#REF!</v>
      </c>
      <c r="M588" s="221" t="e">
        <f>'SCREENING INFO'!#REF!</f>
        <v>#REF!</v>
      </c>
      <c r="N588" s="223" t="e">
        <f>'SCREENING INFO'!#REF!</f>
        <v>#REF!</v>
      </c>
      <c r="O588" s="140" t="e">
        <f>'SCREENING INFO'!#REF!</f>
        <v>#REF!</v>
      </c>
      <c r="P588" s="224" t="e">
        <f>'SCREENING INFO'!#REF!</f>
        <v>#REF!</v>
      </c>
      <c r="Q588" s="242" t="e">
        <f>'SCREENING INFO'!#REF!</f>
        <v>#REF!</v>
      </c>
      <c r="R588" s="225" t="e">
        <f>'SCREENING INFO'!#REF!</f>
        <v>#REF!</v>
      </c>
      <c r="S588" s="140" t="e">
        <f>'SCREENING INFO'!#REF!</f>
        <v>#REF!</v>
      </c>
      <c r="T588" s="206" t="e">
        <f>'SCREENING INFO'!#REF!</f>
        <v>#REF!</v>
      </c>
      <c r="U588" s="138" t="e">
        <f>'SCREENING INFO'!#REF!</f>
        <v>#REF!</v>
      </c>
      <c r="V588" s="199" t="e">
        <f>'SCREENING INFO'!#REF!</f>
        <v>#REF!</v>
      </c>
      <c r="W588" s="132" t="e">
        <f>'SCREENING INFO'!#REF!</f>
        <v>#REF!</v>
      </c>
      <c r="X588" s="132" t="e">
        <f>'SCREENING INFO'!#REF!</f>
        <v>#REF!</v>
      </c>
      <c r="Y588" s="132" t="e">
        <f>'SCREENING INFO'!#REF!</f>
        <v>#REF!</v>
      </c>
      <c r="Z588" s="132" t="e">
        <f>'SCREENING INFO'!#REF!</f>
        <v>#REF!</v>
      </c>
      <c r="AA588" s="201" t="e">
        <f>'SCREENING INFO'!#REF!</f>
        <v>#REF!</v>
      </c>
      <c r="AB588" s="202" t="e">
        <f>'SCREENING INFO'!#REF!</f>
        <v>#REF!</v>
      </c>
      <c r="AC588" s="132" t="e">
        <f>'SCREENING INFO'!#REF!</f>
        <v>#REF!</v>
      </c>
      <c r="AD588" s="201" t="e">
        <f>'SCREENING INFO'!#REF!</f>
        <v>#REF!</v>
      </c>
      <c r="AE588" s="132" t="e">
        <f>'SCREENING INFO'!#REF!</f>
        <v>#REF!</v>
      </c>
      <c r="AF588" s="132" t="e">
        <f>'SCREENING INFO'!#REF!</f>
        <v>#REF!</v>
      </c>
      <c r="AG588" s="132" t="e">
        <f>'SCREENING INFO'!#REF!</f>
        <v>#REF!</v>
      </c>
      <c r="AH588" s="132" t="e">
        <f>'SCREENING INFO'!#REF!</f>
        <v>#REF!</v>
      </c>
      <c r="AI588" s="132" t="e">
        <f>'SCREENING INFO'!#REF!</f>
        <v>#REF!</v>
      </c>
      <c r="AJ588" s="132" t="e">
        <f>'SCREENING INFO'!#REF!</f>
        <v>#REF!</v>
      </c>
    </row>
    <row r="589" spans="1:36" s="25" customFormat="1" hidden="1">
      <c r="A589" s="106" t="e">
        <f>'SCREENING INFO'!#REF!</f>
        <v>#REF!</v>
      </c>
      <c r="B589" s="106" t="e">
        <f>'SCREENING INFO'!#REF!</f>
        <v>#REF!</v>
      </c>
      <c r="C589" s="106" t="e">
        <f>'SCREENING INFO'!#REF!</f>
        <v>#REF!</v>
      </c>
      <c r="D589" s="130" t="e">
        <f>'SCREENING INFO'!#REF!</f>
        <v>#REF!</v>
      </c>
      <c r="E589" s="130" t="e">
        <f>'SCREENING INFO'!#REF!</f>
        <v>#REF!</v>
      </c>
      <c r="F589" s="233" t="e">
        <f>'SCREENING INFO'!#REF!</f>
        <v>#REF!</v>
      </c>
      <c r="G589" s="141" t="e">
        <f>'SCREENING INFO'!#REF!</f>
        <v>#REF!</v>
      </c>
      <c r="H589" s="130" t="e">
        <f>'SCREENING INFO'!#REF!</f>
        <v>#REF!</v>
      </c>
      <c r="I589" s="130" t="e">
        <f>'SCREENING INFO'!#REF!</f>
        <v>#REF!</v>
      </c>
      <c r="J589" s="140" t="e">
        <f>'SCREENING INFO'!#REF!</f>
        <v>#REF!</v>
      </c>
      <c r="K589" s="140" t="e">
        <f>'SCREENING INFO'!#REF!</f>
        <v>#REF!</v>
      </c>
      <c r="L589" s="222" t="e">
        <f>'SCREENING INFO'!#REF!</f>
        <v>#REF!</v>
      </c>
      <c r="M589" s="221" t="e">
        <f>'SCREENING INFO'!#REF!</f>
        <v>#REF!</v>
      </c>
      <c r="N589" s="223" t="e">
        <f>'SCREENING INFO'!#REF!</f>
        <v>#REF!</v>
      </c>
      <c r="O589" s="140" t="e">
        <f>'SCREENING INFO'!#REF!</f>
        <v>#REF!</v>
      </c>
      <c r="P589" s="224" t="e">
        <f>'SCREENING INFO'!#REF!</f>
        <v>#REF!</v>
      </c>
      <c r="Q589" s="242" t="e">
        <f>'SCREENING INFO'!#REF!</f>
        <v>#REF!</v>
      </c>
      <c r="R589" s="225" t="e">
        <f>'SCREENING INFO'!#REF!</f>
        <v>#REF!</v>
      </c>
      <c r="S589" s="140" t="e">
        <f>'SCREENING INFO'!#REF!</f>
        <v>#REF!</v>
      </c>
      <c r="T589" s="206" t="e">
        <f>'SCREENING INFO'!#REF!</f>
        <v>#REF!</v>
      </c>
      <c r="U589" s="138" t="e">
        <f>'SCREENING INFO'!#REF!</f>
        <v>#REF!</v>
      </c>
      <c r="V589" s="199" t="e">
        <f>'SCREENING INFO'!#REF!</f>
        <v>#REF!</v>
      </c>
      <c r="W589" s="132" t="e">
        <f>'SCREENING INFO'!#REF!</f>
        <v>#REF!</v>
      </c>
      <c r="X589" s="132" t="e">
        <f>'SCREENING INFO'!#REF!</f>
        <v>#REF!</v>
      </c>
      <c r="Y589" s="132" t="e">
        <f>'SCREENING INFO'!#REF!</f>
        <v>#REF!</v>
      </c>
      <c r="Z589" s="132" t="e">
        <f>'SCREENING INFO'!#REF!</f>
        <v>#REF!</v>
      </c>
      <c r="AA589" s="227" t="e">
        <f>'SCREENING INFO'!#REF!</f>
        <v>#REF!</v>
      </c>
      <c r="AB589" s="202" t="e">
        <f>'SCREENING INFO'!#REF!</f>
        <v>#REF!</v>
      </c>
      <c r="AC589" s="132" t="e">
        <f>'SCREENING INFO'!#REF!</f>
        <v>#REF!</v>
      </c>
      <c r="AD589" s="201" t="e">
        <f>'SCREENING INFO'!#REF!</f>
        <v>#REF!</v>
      </c>
      <c r="AE589" s="132" t="e">
        <f>'SCREENING INFO'!#REF!</f>
        <v>#REF!</v>
      </c>
      <c r="AF589" s="132" t="e">
        <f>'SCREENING INFO'!#REF!</f>
        <v>#REF!</v>
      </c>
      <c r="AG589" s="132" t="e">
        <f>'SCREENING INFO'!#REF!</f>
        <v>#REF!</v>
      </c>
      <c r="AH589" s="132" t="e">
        <f>'SCREENING INFO'!#REF!</f>
        <v>#REF!</v>
      </c>
      <c r="AI589" s="132" t="e">
        <f>'SCREENING INFO'!#REF!</f>
        <v>#REF!</v>
      </c>
      <c r="AJ589" s="132" t="e">
        <f>'SCREENING INFO'!#REF!</f>
        <v>#REF!</v>
      </c>
    </row>
    <row r="590" spans="1:36" s="25" customFormat="1" hidden="1">
      <c r="A590" s="106" t="e">
        <f>'SCREENING INFO'!#REF!</f>
        <v>#REF!</v>
      </c>
      <c r="B590" s="106" t="e">
        <f>'SCREENING INFO'!#REF!</f>
        <v>#REF!</v>
      </c>
      <c r="C590" s="106" t="e">
        <f>'SCREENING INFO'!#REF!</f>
        <v>#REF!</v>
      </c>
      <c r="D590" s="130" t="e">
        <f>'SCREENING INFO'!#REF!</f>
        <v>#REF!</v>
      </c>
      <c r="E590" s="130" t="e">
        <f>'SCREENING INFO'!#REF!</f>
        <v>#REF!</v>
      </c>
      <c r="F590" s="233" t="e">
        <f>'SCREENING INFO'!#REF!</f>
        <v>#REF!</v>
      </c>
      <c r="G590" s="141" t="e">
        <f>'SCREENING INFO'!#REF!</f>
        <v>#REF!</v>
      </c>
      <c r="H590" s="130" t="e">
        <f>'SCREENING INFO'!#REF!</f>
        <v>#REF!</v>
      </c>
      <c r="I590" s="130" t="e">
        <f>'SCREENING INFO'!#REF!</f>
        <v>#REF!</v>
      </c>
      <c r="J590" s="140" t="e">
        <f>'SCREENING INFO'!#REF!</f>
        <v>#REF!</v>
      </c>
      <c r="K590" s="140" t="e">
        <f>'SCREENING INFO'!#REF!</f>
        <v>#REF!</v>
      </c>
      <c r="L590" s="222" t="e">
        <f>'SCREENING INFO'!#REF!</f>
        <v>#REF!</v>
      </c>
      <c r="M590" s="221" t="e">
        <f>'SCREENING INFO'!#REF!</f>
        <v>#REF!</v>
      </c>
      <c r="N590" s="223" t="e">
        <f>'SCREENING INFO'!#REF!</f>
        <v>#REF!</v>
      </c>
      <c r="O590" s="140" t="e">
        <f>'SCREENING INFO'!#REF!</f>
        <v>#REF!</v>
      </c>
      <c r="P590" s="224" t="e">
        <f>'SCREENING INFO'!#REF!</f>
        <v>#REF!</v>
      </c>
      <c r="Q590" s="242" t="e">
        <f>'SCREENING INFO'!#REF!</f>
        <v>#REF!</v>
      </c>
      <c r="R590" s="225" t="e">
        <f>'SCREENING INFO'!#REF!</f>
        <v>#REF!</v>
      </c>
      <c r="S590" s="140" t="e">
        <f>'SCREENING INFO'!#REF!</f>
        <v>#REF!</v>
      </c>
      <c r="T590" s="206" t="e">
        <f>'SCREENING INFO'!#REF!</f>
        <v>#REF!</v>
      </c>
      <c r="U590" s="138" t="e">
        <f>'SCREENING INFO'!#REF!</f>
        <v>#REF!</v>
      </c>
      <c r="V590" s="132" t="e">
        <f>'SCREENING INFO'!#REF!</f>
        <v>#REF!</v>
      </c>
      <c r="W590" s="132" t="e">
        <f>'SCREENING INFO'!#REF!</f>
        <v>#REF!</v>
      </c>
      <c r="X590" s="132" t="e">
        <f>'SCREENING INFO'!#REF!</f>
        <v>#REF!</v>
      </c>
      <c r="Y590" s="132" t="e">
        <f>'SCREENING INFO'!#REF!</f>
        <v>#REF!</v>
      </c>
      <c r="Z590" s="132" t="e">
        <f>'SCREENING INFO'!#REF!</f>
        <v>#REF!</v>
      </c>
      <c r="AA590" s="201" t="e">
        <f>'SCREENING INFO'!#REF!</f>
        <v>#REF!</v>
      </c>
      <c r="AB590" s="202" t="e">
        <f>'SCREENING INFO'!#REF!</f>
        <v>#REF!</v>
      </c>
      <c r="AC590" s="132" t="e">
        <f>'SCREENING INFO'!#REF!</f>
        <v>#REF!</v>
      </c>
      <c r="AD590" s="201" t="e">
        <f>'SCREENING INFO'!#REF!</f>
        <v>#REF!</v>
      </c>
      <c r="AE590" s="132" t="e">
        <f>'SCREENING INFO'!#REF!</f>
        <v>#REF!</v>
      </c>
      <c r="AF590" s="132" t="e">
        <f>'SCREENING INFO'!#REF!</f>
        <v>#REF!</v>
      </c>
      <c r="AG590" s="132" t="e">
        <f>'SCREENING INFO'!#REF!</f>
        <v>#REF!</v>
      </c>
      <c r="AH590" s="132" t="e">
        <f>'SCREENING INFO'!#REF!</f>
        <v>#REF!</v>
      </c>
      <c r="AI590" s="132" t="e">
        <f>'SCREENING INFO'!#REF!</f>
        <v>#REF!</v>
      </c>
      <c r="AJ590" s="132" t="e">
        <f>'SCREENING INFO'!#REF!</f>
        <v>#REF!</v>
      </c>
    </row>
    <row r="591" spans="1:36" s="25" customFormat="1" hidden="1">
      <c r="A591" s="106" t="e">
        <f>'SCREENING INFO'!#REF!</f>
        <v>#REF!</v>
      </c>
      <c r="B591" s="106" t="e">
        <f>'SCREENING INFO'!#REF!</f>
        <v>#REF!</v>
      </c>
      <c r="C591" s="106" t="e">
        <f>'SCREENING INFO'!#REF!</f>
        <v>#REF!</v>
      </c>
      <c r="D591" s="130" t="e">
        <f>'SCREENING INFO'!#REF!</f>
        <v>#REF!</v>
      </c>
      <c r="E591" s="130" t="e">
        <f>'SCREENING INFO'!#REF!</f>
        <v>#REF!</v>
      </c>
      <c r="F591" s="233" t="e">
        <f>'SCREENING INFO'!#REF!</f>
        <v>#REF!</v>
      </c>
      <c r="G591" s="141" t="e">
        <f>'SCREENING INFO'!#REF!</f>
        <v>#REF!</v>
      </c>
      <c r="H591" s="130" t="e">
        <f>'SCREENING INFO'!#REF!</f>
        <v>#REF!</v>
      </c>
      <c r="I591" s="130" t="e">
        <f>'SCREENING INFO'!#REF!</f>
        <v>#REF!</v>
      </c>
      <c r="J591" s="140" t="e">
        <f>'SCREENING INFO'!#REF!</f>
        <v>#REF!</v>
      </c>
      <c r="K591" s="140" t="e">
        <f>'SCREENING INFO'!#REF!</f>
        <v>#REF!</v>
      </c>
      <c r="L591" s="222" t="e">
        <f>'SCREENING INFO'!#REF!</f>
        <v>#REF!</v>
      </c>
      <c r="M591" s="221" t="e">
        <f>'SCREENING INFO'!#REF!</f>
        <v>#REF!</v>
      </c>
      <c r="N591" s="223" t="e">
        <f>'SCREENING INFO'!#REF!</f>
        <v>#REF!</v>
      </c>
      <c r="O591" s="140" t="e">
        <f>'SCREENING INFO'!#REF!</f>
        <v>#REF!</v>
      </c>
      <c r="P591" s="224" t="e">
        <f>'SCREENING INFO'!#REF!</f>
        <v>#REF!</v>
      </c>
      <c r="Q591" s="242" t="e">
        <f>'SCREENING INFO'!#REF!</f>
        <v>#REF!</v>
      </c>
      <c r="R591" s="225" t="e">
        <f>'SCREENING INFO'!#REF!</f>
        <v>#REF!</v>
      </c>
      <c r="S591" s="140" t="e">
        <f>'SCREENING INFO'!#REF!</f>
        <v>#REF!</v>
      </c>
      <c r="T591" s="206" t="e">
        <f>'SCREENING INFO'!#REF!</f>
        <v>#REF!</v>
      </c>
      <c r="U591" s="138" t="e">
        <f>'SCREENING INFO'!#REF!</f>
        <v>#REF!</v>
      </c>
      <c r="V591" s="199" t="e">
        <f>'SCREENING INFO'!#REF!</f>
        <v>#REF!</v>
      </c>
      <c r="W591" s="132" t="e">
        <f>'SCREENING INFO'!#REF!</f>
        <v>#REF!</v>
      </c>
      <c r="X591" s="132" t="e">
        <f>'SCREENING INFO'!#REF!</f>
        <v>#REF!</v>
      </c>
      <c r="Y591" s="132" t="e">
        <f>'SCREENING INFO'!#REF!</f>
        <v>#REF!</v>
      </c>
      <c r="Z591" s="132" t="e">
        <f>'SCREENING INFO'!#REF!</f>
        <v>#REF!</v>
      </c>
      <c r="AA591" s="227" t="e">
        <f>'SCREENING INFO'!#REF!</f>
        <v>#REF!</v>
      </c>
      <c r="AB591" s="202" t="e">
        <f>'SCREENING INFO'!#REF!</f>
        <v>#REF!</v>
      </c>
      <c r="AC591" s="132" t="e">
        <f>'SCREENING INFO'!#REF!</f>
        <v>#REF!</v>
      </c>
      <c r="AD591" s="201" t="e">
        <f>'SCREENING INFO'!#REF!</f>
        <v>#REF!</v>
      </c>
      <c r="AE591" s="132" t="e">
        <f>'SCREENING INFO'!#REF!</f>
        <v>#REF!</v>
      </c>
      <c r="AF591" s="132" t="e">
        <f>'SCREENING INFO'!#REF!</f>
        <v>#REF!</v>
      </c>
      <c r="AG591" s="132" t="e">
        <f>'SCREENING INFO'!#REF!</f>
        <v>#REF!</v>
      </c>
      <c r="AH591" s="132" t="e">
        <f>'SCREENING INFO'!#REF!</f>
        <v>#REF!</v>
      </c>
      <c r="AI591" s="132" t="e">
        <f>'SCREENING INFO'!#REF!</f>
        <v>#REF!</v>
      </c>
      <c r="AJ591" s="132" t="e">
        <f>'SCREENING INFO'!#REF!</f>
        <v>#REF!</v>
      </c>
    </row>
    <row r="592" spans="1:36" s="25" customFormat="1" hidden="1">
      <c r="A592" s="106" t="e">
        <f>'SCREENING INFO'!#REF!</f>
        <v>#REF!</v>
      </c>
      <c r="B592" s="106" t="e">
        <f>'SCREENING INFO'!#REF!</f>
        <v>#REF!</v>
      </c>
      <c r="C592" s="106" t="e">
        <f>'SCREENING INFO'!#REF!</f>
        <v>#REF!</v>
      </c>
      <c r="D592" s="130" t="e">
        <f>'SCREENING INFO'!#REF!</f>
        <v>#REF!</v>
      </c>
      <c r="E592" s="130" t="e">
        <f>'SCREENING INFO'!#REF!</f>
        <v>#REF!</v>
      </c>
      <c r="F592" s="233" t="e">
        <f>'SCREENING INFO'!#REF!</f>
        <v>#REF!</v>
      </c>
      <c r="G592" s="141" t="e">
        <f>'SCREENING INFO'!#REF!</f>
        <v>#REF!</v>
      </c>
      <c r="H592" s="130" t="e">
        <f>'SCREENING INFO'!#REF!</f>
        <v>#REF!</v>
      </c>
      <c r="I592" s="130" t="e">
        <f>'SCREENING INFO'!#REF!</f>
        <v>#REF!</v>
      </c>
      <c r="J592" s="140" t="e">
        <f>'SCREENING INFO'!#REF!</f>
        <v>#REF!</v>
      </c>
      <c r="K592" s="140" t="e">
        <f>'SCREENING INFO'!#REF!</f>
        <v>#REF!</v>
      </c>
      <c r="L592" s="222" t="e">
        <f>'SCREENING INFO'!#REF!</f>
        <v>#REF!</v>
      </c>
      <c r="M592" s="221" t="e">
        <f>'SCREENING INFO'!#REF!</f>
        <v>#REF!</v>
      </c>
      <c r="N592" s="223" t="e">
        <f>'SCREENING INFO'!#REF!</f>
        <v>#REF!</v>
      </c>
      <c r="O592" s="140" t="e">
        <f>'SCREENING INFO'!#REF!</f>
        <v>#REF!</v>
      </c>
      <c r="P592" s="224" t="e">
        <f>'SCREENING INFO'!#REF!</f>
        <v>#REF!</v>
      </c>
      <c r="Q592" s="242" t="e">
        <f>'SCREENING INFO'!#REF!</f>
        <v>#REF!</v>
      </c>
      <c r="R592" s="225" t="e">
        <f>'SCREENING INFO'!#REF!</f>
        <v>#REF!</v>
      </c>
      <c r="S592" s="140" t="e">
        <f>'SCREENING INFO'!#REF!</f>
        <v>#REF!</v>
      </c>
      <c r="T592" s="206" t="e">
        <f>'SCREENING INFO'!#REF!</f>
        <v>#REF!</v>
      </c>
      <c r="U592" s="138" t="e">
        <f>'SCREENING INFO'!#REF!</f>
        <v>#REF!</v>
      </c>
      <c r="V592" s="132" t="e">
        <f>'SCREENING INFO'!#REF!</f>
        <v>#REF!</v>
      </c>
      <c r="W592" s="132" t="e">
        <f>'SCREENING INFO'!#REF!</f>
        <v>#REF!</v>
      </c>
      <c r="X592" s="132" t="e">
        <f>'SCREENING INFO'!#REF!</f>
        <v>#REF!</v>
      </c>
      <c r="Y592" s="132" t="e">
        <f>'SCREENING INFO'!#REF!</f>
        <v>#REF!</v>
      </c>
      <c r="Z592" s="132" t="e">
        <f>'SCREENING INFO'!#REF!</f>
        <v>#REF!</v>
      </c>
      <c r="AA592" s="227" t="e">
        <f>'SCREENING INFO'!#REF!</f>
        <v>#REF!</v>
      </c>
      <c r="AB592" s="202" t="e">
        <f>'SCREENING INFO'!#REF!</f>
        <v>#REF!</v>
      </c>
      <c r="AC592" s="132" t="e">
        <f>'SCREENING INFO'!#REF!</f>
        <v>#REF!</v>
      </c>
      <c r="AD592" s="201" t="e">
        <f>'SCREENING INFO'!#REF!</f>
        <v>#REF!</v>
      </c>
      <c r="AE592" s="132" t="e">
        <f>'SCREENING INFO'!#REF!</f>
        <v>#REF!</v>
      </c>
      <c r="AF592" s="132" t="e">
        <f>'SCREENING INFO'!#REF!</f>
        <v>#REF!</v>
      </c>
      <c r="AG592" s="132" t="e">
        <f>'SCREENING INFO'!#REF!</f>
        <v>#REF!</v>
      </c>
      <c r="AH592" s="132" t="e">
        <f>'SCREENING INFO'!#REF!</f>
        <v>#REF!</v>
      </c>
      <c r="AI592" s="132" t="e">
        <f>'SCREENING INFO'!#REF!</f>
        <v>#REF!</v>
      </c>
      <c r="AJ592" s="132" t="e">
        <f>'SCREENING INFO'!#REF!</f>
        <v>#REF!</v>
      </c>
    </row>
    <row r="593" spans="1:36" s="25" customFormat="1" hidden="1">
      <c r="A593" s="106" t="e">
        <f>'SCREENING INFO'!#REF!</f>
        <v>#REF!</v>
      </c>
      <c r="B593" s="106" t="e">
        <f>'SCREENING INFO'!#REF!</f>
        <v>#REF!</v>
      </c>
      <c r="C593" s="106" t="e">
        <f>'SCREENING INFO'!#REF!</f>
        <v>#REF!</v>
      </c>
      <c r="D593" s="130" t="e">
        <f>'SCREENING INFO'!#REF!</f>
        <v>#REF!</v>
      </c>
      <c r="E593" s="130" t="e">
        <f>'SCREENING INFO'!#REF!</f>
        <v>#REF!</v>
      </c>
      <c r="F593" s="233" t="e">
        <f>'SCREENING INFO'!#REF!</f>
        <v>#REF!</v>
      </c>
      <c r="G593" s="141" t="e">
        <f>'SCREENING INFO'!#REF!</f>
        <v>#REF!</v>
      </c>
      <c r="H593" s="130" t="e">
        <f>'SCREENING INFO'!#REF!</f>
        <v>#REF!</v>
      </c>
      <c r="I593" s="130" t="e">
        <f>'SCREENING INFO'!#REF!</f>
        <v>#REF!</v>
      </c>
      <c r="J593" s="140" t="e">
        <f>'SCREENING INFO'!#REF!</f>
        <v>#REF!</v>
      </c>
      <c r="K593" s="140" t="e">
        <f>'SCREENING INFO'!#REF!</f>
        <v>#REF!</v>
      </c>
      <c r="L593" s="222" t="e">
        <f>'SCREENING INFO'!#REF!</f>
        <v>#REF!</v>
      </c>
      <c r="M593" s="221" t="e">
        <f>'SCREENING INFO'!#REF!</f>
        <v>#REF!</v>
      </c>
      <c r="N593" s="223" t="e">
        <f>'SCREENING INFO'!#REF!</f>
        <v>#REF!</v>
      </c>
      <c r="O593" s="140" t="e">
        <f>'SCREENING INFO'!#REF!</f>
        <v>#REF!</v>
      </c>
      <c r="P593" s="224" t="e">
        <f>'SCREENING INFO'!#REF!</f>
        <v>#REF!</v>
      </c>
      <c r="Q593" s="242" t="e">
        <f>'SCREENING INFO'!#REF!</f>
        <v>#REF!</v>
      </c>
      <c r="R593" s="225" t="e">
        <f>'SCREENING INFO'!#REF!</f>
        <v>#REF!</v>
      </c>
      <c r="S593" s="140" t="e">
        <f>'SCREENING INFO'!#REF!</f>
        <v>#REF!</v>
      </c>
      <c r="T593" s="206" t="e">
        <f>'SCREENING INFO'!#REF!</f>
        <v>#REF!</v>
      </c>
      <c r="U593" s="138" t="e">
        <f>'SCREENING INFO'!#REF!</f>
        <v>#REF!</v>
      </c>
      <c r="V593" s="132" t="e">
        <f>'SCREENING INFO'!#REF!</f>
        <v>#REF!</v>
      </c>
      <c r="W593" s="132" t="e">
        <f>'SCREENING INFO'!#REF!</f>
        <v>#REF!</v>
      </c>
      <c r="X593" s="132" t="e">
        <f>'SCREENING INFO'!#REF!</f>
        <v>#REF!</v>
      </c>
      <c r="Y593" s="132" t="e">
        <f>'SCREENING INFO'!#REF!</f>
        <v>#REF!</v>
      </c>
      <c r="Z593" s="132" t="e">
        <f>'SCREENING INFO'!#REF!</f>
        <v>#REF!</v>
      </c>
      <c r="AA593" s="201" t="e">
        <f>'SCREENING INFO'!#REF!</f>
        <v>#REF!</v>
      </c>
      <c r="AB593" s="202" t="e">
        <f>'SCREENING INFO'!#REF!</f>
        <v>#REF!</v>
      </c>
      <c r="AC593" s="132" t="e">
        <f>'SCREENING INFO'!#REF!</f>
        <v>#REF!</v>
      </c>
      <c r="AD593" s="201" t="e">
        <f>'SCREENING INFO'!#REF!</f>
        <v>#REF!</v>
      </c>
      <c r="AE593" s="132" t="e">
        <f>'SCREENING INFO'!#REF!</f>
        <v>#REF!</v>
      </c>
      <c r="AF593" s="132" t="e">
        <f>'SCREENING INFO'!#REF!</f>
        <v>#REF!</v>
      </c>
      <c r="AG593" s="132" t="e">
        <f>'SCREENING INFO'!#REF!</f>
        <v>#REF!</v>
      </c>
      <c r="AH593" s="132" t="e">
        <f>'SCREENING INFO'!#REF!</f>
        <v>#REF!</v>
      </c>
      <c r="AI593" s="132" t="e">
        <f>'SCREENING INFO'!#REF!</f>
        <v>#REF!</v>
      </c>
      <c r="AJ593" s="132" t="e">
        <f>'SCREENING INFO'!#REF!</f>
        <v>#REF!</v>
      </c>
    </row>
    <row r="594" spans="1:36" s="25" customFormat="1" hidden="1">
      <c r="A594" s="106" t="e">
        <f>'SCREENING INFO'!#REF!</f>
        <v>#REF!</v>
      </c>
      <c r="B594" s="106" t="e">
        <f>'SCREENING INFO'!#REF!</f>
        <v>#REF!</v>
      </c>
      <c r="C594" s="106" t="e">
        <f>'SCREENING INFO'!#REF!</f>
        <v>#REF!</v>
      </c>
      <c r="D594" s="135" t="e">
        <f>'SCREENING INFO'!#REF!</f>
        <v>#REF!</v>
      </c>
      <c r="E594" s="130" t="e">
        <f>'SCREENING INFO'!#REF!</f>
        <v>#REF!</v>
      </c>
      <c r="F594" s="233" t="e">
        <f>'SCREENING INFO'!#REF!</f>
        <v>#REF!</v>
      </c>
      <c r="G594" s="141" t="e">
        <f>'SCREENING INFO'!#REF!</f>
        <v>#REF!</v>
      </c>
      <c r="H594" s="130" t="e">
        <f>'SCREENING INFO'!#REF!</f>
        <v>#REF!</v>
      </c>
      <c r="I594" s="130" t="e">
        <f>'SCREENING INFO'!#REF!</f>
        <v>#REF!</v>
      </c>
      <c r="J594" s="140" t="e">
        <f>'SCREENING INFO'!#REF!</f>
        <v>#REF!</v>
      </c>
      <c r="K594" s="140" t="e">
        <f>'SCREENING INFO'!#REF!</f>
        <v>#REF!</v>
      </c>
      <c r="L594" s="222" t="e">
        <f>'SCREENING INFO'!#REF!</f>
        <v>#REF!</v>
      </c>
      <c r="M594" s="221" t="e">
        <f>'SCREENING INFO'!#REF!</f>
        <v>#REF!</v>
      </c>
      <c r="N594" s="223" t="e">
        <f>'SCREENING INFO'!#REF!</f>
        <v>#REF!</v>
      </c>
      <c r="O594" s="140" t="e">
        <f>'SCREENING INFO'!#REF!</f>
        <v>#REF!</v>
      </c>
      <c r="P594" s="224" t="e">
        <f>'SCREENING INFO'!#REF!</f>
        <v>#REF!</v>
      </c>
      <c r="Q594" s="242" t="e">
        <f>'SCREENING INFO'!#REF!</f>
        <v>#REF!</v>
      </c>
      <c r="R594" s="225" t="e">
        <f>'SCREENING INFO'!#REF!</f>
        <v>#REF!</v>
      </c>
      <c r="S594" s="140" t="e">
        <f>'SCREENING INFO'!#REF!</f>
        <v>#REF!</v>
      </c>
      <c r="T594" s="206" t="e">
        <f>'SCREENING INFO'!#REF!</f>
        <v>#REF!</v>
      </c>
      <c r="U594" s="138" t="e">
        <f>'SCREENING INFO'!#REF!</f>
        <v>#REF!</v>
      </c>
      <c r="V594" s="199" t="e">
        <f>'SCREENING INFO'!#REF!</f>
        <v>#REF!</v>
      </c>
      <c r="W594" s="132" t="e">
        <f>'SCREENING INFO'!#REF!</f>
        <v>#REF!</v>
      </c>
      <c r="X594" s="132" t="e">
        <f>'SCREENING INFO'!#REF!</f>
        <v>#REF!</v>
      </c>
      <c r="Y594" s="132" t="e">
        <f>'SCREENING INFO'!#REF!</f>
        <v>#REF!</v>
      </c>
      <c r="Z594" s="132" t="e">
        <f>'SCREENING INFO'!#REF!</f>
        <v>#REF!</v>
      </c>
      <c r="AA594" s="201" t="e">
        <f>'SCREENING INFO'!#REF!</f>
        <v>#REF!</v>
      </c>
      <c r="AB594" s="202" t="e">
        <f>'SCREENING INFO'!#REF!</f>
        <v>#REF!</v>
      </c>
      <c r="AC594" s="132" t="e">
        <f>'SCREENING INFO'!#REF!</f>
        <v>#REF!</v>
      </c>
      <c r="AD594" s="201" t="e">
        <f>'SCREENING INFO'!#REF!</f>
        <v>#REF!</v>
      </c>
      <c r="AE594" s="132" t="e">
        <f>'SCREENING INFO'!#REF!</f>
        <v>#REF!</v>
      </c>
      <c r="AF594" s="132" t="e">
        <f>'SCREENING INFO'!#REF!</f>
        <v>#REF!</v>
      </c>
      <c r="AG594" s="132" t="e">
        <f>'SCREENING INFO'!#REF!</f>
        <v>#REF!</v>
      </c>
      <c r="AH594" s="132" t="e">
        <f>'SCREENING INFO'!#REF!</f>
        <v>#REF!</v>
      </c>
      <c r="AI594" s="132" t="e">
        <f>'SCREENING INFO'!#REF!</f>
        <v>#REF!</v>
      </c>
      <c r="AJ594" s="132" t="e">
        <f>'SCREENING INFO'!#REF!</f>
        <v>#REF!</v>
      </c>
    </row>
    <row r="595" spans="1:36" s="25" customFormat="1" hidden="1">
      <c r="A595" s="106" t="e">
        <f>'SCREENING INFO'!#REF!</f>
        <v>#REF!</v>
      </c>
      <c r="B595" s="106" t="e">
        <f>'SCREENING INFO'!#REF!</f>
        <v>#REF!</v>
      </c>
      <c r="C595" s="106" t="e">
        <f>'SCREENING INFO'!#REF!</f>
        <v>#REF!</v>
      </c>
      <c r="D595" s="135" t="e">
        <f>'SCREENING INFO'!#REF!</f>
        <v>#REF!</v>
      </c>
      <c r="E595" s="130" t="e">
        <f>'SCREENING INFO'!#REF!</f>
        <v>#REF!</v>
      </c>
      <c r="F595" s="233" t="e">
        <f>'SCREENING INFO'!#REF!</f>
        <v>#REF!</v>
      </c>
      <c r="G595" s="141" t="e">
        <f>'SCREENING INFO'!#REF!</f>
        <v>#REF!</v>
      </c>
      <c r="H595" s="130" t="e">
        <f>'SCREENING INFO'!#REF!</f>
        <v>#REF!</v>
      </c>
      <c r="I595" s="130" t="e">
        <f>'SCREENING INFO'!#REF!</f>
        <v>#REF!</v>
      </c>
      <c r="J595" s="140" t="e">
        <f>'SCREENING INFO'!#REF!</f>
        <v>#REF!</v>
      </c>
      <c r="K595" s="140" t="e">
        <f>'SCREENING INFO'!#REF!</f>
        <v>#REF!</v>
      </c>
      <c r="L595" s="222" t="e">
        <f>'SCREENING INFO'!#REF!</f>
        <v>#REF!</v>
      </c>
      <c r="M595" s="221" t="e">
        <f>'SCREENING INFO'!#REF!</f>
        <v>#REF!</v>
      </c>
      <c r="N595" s="223" t="e">
        <f>'SCREENING INFO'!#REF!</f>
        <v>#REF!</v>
      </c>
      <c r="O595" s="140" t="e">
        <f>'SCREENING INFO'!#REF!</f>
        <v>#REF!</v>
      </c>
      <c r="P595" s="224" t="e">
        <f>'SCREENING INFO'!#REF!</f>
        <v>#REF!</v>
      </c>
      <c r="Q595" s="242" t="e">
        <f>'SCREENING INFO'!#REF!</f>
        <v>#REF!</v>
      </c>
      <c r="R595" s="225" t="e">
        <f>'SCREENING INFO'!#REF!</f>
        <v>#REF!</v>
      </c>
      <c r="S595" s="140" t="e">
        <f>'SCREENING INFO'!#REF!</f>
        <v>#REF!</v>
      </c>
      <c r="T595" s="206" t="e">
        <f>'SCREENING INFO'!#REF!</f>
        <v>#REF!</v>
      </c>
      <c r="U595" s="138" t="e">
        <f>'SCREENING INFO'!#REF!</f>
        <v>#REF!</v>
      </c>
      <c r="V595" s="199" t="e">
        <f>'SCREENING INFO'!#REF!</f>
        <v>#REF!</v>
      </c>
      <c r="W595" s="132" t="e">
        <f>'SCREENING INFO'!#REF!</f>
        <v>#REF!</v>
      </c>
      <c r="X595" s="132" t="e">
        <f>'SCREENING INFO'!#REF!</f>
        <v>#REF!</v>
      </c>
      <c r="Y595" s="132" t="e">
        <f>'SCREENING INFO'!#REF!</f>
        <v>#REF!</v>
      </c>
      <c r="Z595" s="132" t="e">
        <f>'SCREENING INFO'!#REF!</f>
        <v>#REF!</v>
      </c>
      <c r="AA595" s="227" t="e">
        <f>'SCREENING INFO'!#REF!</f>
        <v>#REF!</v>
      </c>
      <c r="AB595" s="202" t="e">
        <f>'SCREENING INFO'!#REF!</f>
        <v>#REF!</v>
      </c>
      <c r="AC595" s="132" t="e">
        <f>'SCREENING INFO'!#REF!</f>
        <v>#REF!</v>
      </c>
      <c r="AD595" s="201" t="e">
        <f>'SCREENING INFO'!#REF!</f>
        <v>#REF!</v>
      </c>
      <c r="AE595" s="132" t="e">
        <f>'SCREENING INFO'!#REF!</f>
        <v>#REF!</v>
      </c>
      <c r="AF595" s="132" t="e">
        <f>'SCREENING INFO'!#REF!</f>
        <v>#REF!</v>
      </c>
      <c r="AG595" s="132" t="e">
        <f>'SCREENING INFO'!#REF!</f>
        <v>#REF!</v>
      </c>
      <c r="AH595" s="132" t="e">
        <f>'SCREENING INFO'!#REF!</f>
        <v>#REF!</v>
      </c>
      <c r="AI595" s="132" t="e">
        <f>'SCREENING INFO'!#REF!</f>
        <v>#REF!</v>
      </c>
      <c r="AJ595" s="132" t="e">
        <f>'SCREENING INFO'!#REF!</f>
        <v>#REF!</v>
      </c>
    </row>
    <row r="596" spans="1:36" s="25" customFormat="1" hidden="1">
      <c r="A596" s="106" t="e">
        <f>'SCREENING INFO'!#REF!</f>
        <v>#REF!</v>
      </c>
      <c r="B596" s="106" t="e">
        <f>'SCREENING INFO'!#REF!</f>
        <v>#REF!</v>
      </c>
      <c r="C596" s="106" t="e">
        <f>'SCREENING INFO'!#REF!</f>
        <v>#REF!</v>
      </c>
      <c r="D596" s="129" t="e">
        <f>'SCREENING INFO'!#REF!</f>
        <v>#REF!</v>
      </c>
      <c r="E596" s="130" t="e">
        <f>'SCREENING INFO'!#REF!</f>
        <v>#REF!</v>
      </c>
      <c r="F596" s="233" t="e">
        <f>'SCREENING INFO'!#REF!</f>
        <v>#REF!</v>
      </c>
      <c r="G596" s="141" t="e">
        <f>'SCREENING INFO'!#REF!</f>
        <v>#REF!</v>
      </c>
      <c r="H596" s="130" t="e">
        <f>'SCREENING INFO'!#REF!</f>
        <v>#REF!</v>
      </c>
      <c r="I596" s="130" t="e">
        <f>'SCREENING INFO'!#REF!</f>
        <v>#REF!</v>
      </c>
      <c r="J596" s="140" t="e">
        <f>'SCREENING INFO'!#REF!</f>
        <v>#REF!</v>
      </c>
      <c r="K596" s="140" t="e">
        <f>'SCREENING INFO'!#REF!</f>
        <v>#REF!</v>
      </c>
      <c r="L596" s="222" t="e">
        <f>'SCREENING INFO'!#REF!</f>
        <v>#REF!</v>
      </c>
      <c r="M596" s="221" t="e">
        <f>'SCREENING INFO'!#REF!</f>
        <v>#REF!</v>
      </c>
      <c r="N596" s="223" t="e">
        <f>'SCREENING INFO'!#REF!</f>
        <v>#REF!</v>
      </c>
      <c r="O596" s="140" t="e">
        <f>'SCREENING INFO'!#REF!</f>
        <v>#REF!</v>
      </c>
      <c r="P596" s="224" t="e">
        <f>'SCREENING INFO'!#REF!</f>
        <v>#REF!</v>
      </c>
      <c r="Q596" s="242" t="e">
        <f>'SCREENING INFO'!#REF!</f>
        <v>#REF!</v>
      </c>
      <c r="R596" s="225" t="e">
        <f>'SCREENING INFO'!#REF!</f>
        <v>#REF!</v>
      </c>
      <c r="S596" s="140" t="e">
        <f>'SCREENING INFO'!#REF!</f>
        <v>#REF!</v>
      </c>
      <c r="T596" s="206" t="e">
        <f>'SCREENING INFO'!#REF!</f>
        <v>#REF!</v>
      </c>
      <c r="U596" s="138" t="e">
        <f>'SCREENING INFO'!#REF!</f>
        <v>#REF!</v>
      </c>
      <c r="V596" s="199" t="e">
        <f>'SCREENING INFO'!#REF!</f>
        <v>#REF!</v>
      </c>
      <c r="W596" s="132" t="e">
        <f>'SCREENING INFO'!#REF!</f>
        <v>#REF!</v>
      </c>
      <c r="X596" s="132" t="e">
        <f>'SCREENING INFO'!#REF!</f>
        <v>#REF!</v>
      </c>
      <c r="Y596" s="132" t="e">
        <f>'SCREENING INFO'!#REF!</f>
        <v>#REF!</v>
      </c>
      <c r="Z596" s="132" t="e">
        <f>'SCREENING INFO'!#REF!</f>
        <v>#REF!</v>
      </c>
      <c r="AA596" s="227" t="e">
        <f>'SCREENING INFO'!#REF!</f>
        <v>#REF!</v>
      </c>
      <c r="AB596" s="202" t="e">
        <f>'SCREENING INFO'!#REF!</f>
        <v>#REF!</v>
      </c>
      <c r="AC596" s="132" t="e">
        <f>'SCREENING INFO'!#REF!</f>
        <v>#REF!</v>
      </c>
      <c r="AD596" s="201" t="e">
        <f>'SCREENING INFO'!#REF!</f>
        <v>#REF!</v>
      </c>
      <c r="AE596" s="132" t="e">
        <f>'SCREENING INFO'!#REF!</f>
        <v>#REF!</v>
      </c>
      <c r="AF596" s="132" t="e">
        <f>'SCREENING INFO'!#REF!</f>
        <v>#REF!</v>
      </c>
      <c r="AG596" s="132" t="e">
        <f>'SCREENING INFO'!#REF!</f>
        <v>#REF!</v>
      </c>
      <c r="AH596" s="132" t="e">
        <f>'SCREENING INFO'!#REF!</f>
        <v>#REF!</v>
      </c>
      <c r="AI596" s="132" t="e">
        <f>'SCREENING INFO'!#REF!</f>
        <v>#REF!</v>
      </c>
      <c r="AJ596" s="132" t="e">
        <f>'SCREENING INFO'!#REF!</f>
        <v>#REF!</v>
      </c>
    </row>
    <row r="597" spans="1:36" s="25" customFormat="1" hidden="1">
      <c r="A597" s="106" t="e">
        <f>'SCREENING INFO'!#REF!</f>
        <v>#REF!</v>
      </c>
      <c r="B597" s="106" t="e">
        <f>'SCREENING INFO'!#REF!</f>
        <v>#REF!</v>
      </c>
      <c r="C597" s="106" t="e">
        <f>'SCREENING INFO'!#REF!</f>
        <v>#REF!</v>
      </c>
      <c r="D597" s="135" t="e">
        <f>'SCREENING INFO'!#REF!</f>
        <v>#REF!</v>
      </c>
      <c r="E597" s="130" t="e">
        <f>'SCREENING INFO'!#REF!</f>
        <v>#REF!</v>
      </c>
      <c r="F597" s="233" t="e">
        <f>'SCREENING INFO'!#REF!</f>
        <v>#REF!</v>
      </c>
      <c r="G597" s="141" t="e">
        <f>'SCREENING INFO'!#REF!</f>
        <v>#REF!</v>
      </c>
      <c r="H597" s="130" t="e">
        <f>'SCREENING INFO'!#REF!</f>
        <v>#REF!</v>
      </c>
      <c r="I597" s="130" t="e">
        <f>'SCREENING INFO'!#REF!</f>
        <v>#REF!</v>
      </c>
      <c r="J597" s="140" t="e">
        <f>'SCREENING INFO'!#REF!</f>
        <v>#REF!</v>
      </c>
      <c r="K597" s="140" t="e">
        <f>'SCREENING INFO'!#REF!</f>
        <v>#REF!</v>
      </c>
      <c r="L597" s="222" t="e">
        <f>'SCREENING INFO'!#REF!</f>
        <v>#REF!</v>
      </c>
      <c r="M597" s="221" t="e">
        <f>'SCREENING INFO'!#REF!</f>
        <v>#REF!</v>
      </c>
      <c r="N597" s="223" t="e">
        <f>'SCREENING INFO'!#REF!</f>
        <v>#REF!</v>
      </c>
      <c r="O597" s="140" t="e">
        <f>'SCREENING INFO'!#REF!</f>
        <v>#REF!</v>
      </c>
      <c r="P597" s="224" t="e">
        <f>'SCREENING INFO'!#REF!</f>
        <v>#REF!</v>
      </c>
      <c r="Q597" s="242" t="e">
        <f>'SCREENING INFO'!#REF!</f>
        <v>#REF!</v>
      </c>
      <c r="R597" s="225" t="e">
        <f>'SCREENING INFO'!#REF!</f>
        <v>#REF!</v>
      </c>
      <c r="S597" s="140" t="e">
        <f>'SCREENING INFO'!#REF!</f>
        <v>#REF!</v>
      </c>
      <c r="T597" s="206" t="e">
        <f>'SCREENING INFO'!#REF!</f>
        <v>#REF!</v>
      </c>
      <c r="U597" s="138" t="e">
        <f>'SCREENING INFO'!#REF!</f>
        <v>#REF!</v>
      </c>
      <c r="V597" s="199" t="e">
        <f>'SCREENING INFO'!#REF!</f>
        <v>#REF!</v>
      </c>
      <c r="W597" s="132" t="e">
        <f>'SCREENING INFO'!#REF!</f>
        <v>#REF!</v>
      </c>
      <c r="X597" s="132" t="e">
        <f>'SCREENING INFO'!#REF!</f>
        <v>#REF!</v>
      </c>
      <c r="Y597" s="132" t="e">
        <f>'SCREENING INFO'!#REF!</f>
        <v>#REF!</v>
      </c>
      <c r="Z597" s="132" t="e">
        <f>'SCREENING INFO'!#REF!</f>
        <v>#REF!</v>
      </c>
      <c r="AA597" s="201" t="e">
        <f>'SCREENING INFO'!#REF!</f>
        <v>#REF!</v>
      </c>
      <c r="AB597" s="202" t="e">
        <f>'SCREENING INFO'!#REF!</f>
        <v>#REF!</v>
      </c>
      <c r="AC597" s="132" t="e">
        <f>'SCREENING INFO'!#REF!</f>
        <v>#REF!</v>
      </c>
      <c r="AD597" s="201" t="e">
        <f>'SCREENING INFO'!#REF!</f>
        <v>#REF!</v>
      </c>
      <c r="AE597" s="132" t="e">
        <f>'SCREENING INFO'!#REF!</f>
        <v>#REF!</v>
      </c>
      <c r="AF597" s="132" t="e">
        <f>'SCREENING INFO'!#REF!</f>
        <v>#REF!</v>
      </c>
      <c r="AG597" s="132" t="e">
        <f>'SCREENING INFO'!#REF!</f>
        <v>#REF!</v>
      </c>
      <c r="AH597" s="132" t="e">
        <f>'SCREENING INFO'!#REF!</f>
        <v>#REF!</v>
      </c>
      <c r="AI597" s="132" t="e">
        <f>'SCREENING INFO'!#REF!</f>
        <v>#REF!</v>
      </c>
      <c r="AJ597" s="132" t="e">
        <f>'SCREENING INFO'!#REF!</f>
        <v>#REF!</v>
      </c>
    </row>
    <row r="598" spans="1:36" s="25" customFormat="1" hidden="1">
      <c r="A598" s="106" t="e">
        <f>'SCREENING INFO'!#REF!</f>
        <v>#REF!</v>
      </c>
      <c r="B598" s="106" t="e">
        <f>'SCREENING INFO'!#REF!</f>
        <v>#REF!</v>
      </c>
      <c r="C598" s="106" t="e">
        <f>'SCREENING INFO'!#REF!</f>
        <v>#REF!</v>
      </c>
      <c r="D598" s="135" t="e">
        <f>'SCREENING INFO'!#REF!</f>
        <v>#REF!</v>
      </c>
      <c r="E598" s="130" t="e">
        <f>'SCREENING INFO'!#REF!</f>
        <v>#REF!</v>
      </c>
      <c r="F598" s="233" t="e">
        <f>'SCREENING INFO'!#REF!</f>
        <v>#REF!</v>
      </c>
      <c r="G598" s="141" t="e">
        <f>'SCREENING INFO'!#REF!</f>
        <v>#REF!</v>
      </c>
      <c r="H598" s="130" t="e">
        <f>'SCREENING INFO'!#REF!</f>
        <v>#REF!</v>
      </c>
      <c r="I598" s="130" t="e">
        <f>'SCREENING INFO'!#REF!</f>
        <v>#REF!</v>
      </c>
      <c r="J598" s="140" t="e">
        <f>'SCREENING INFO'!#REF!</f>
        <v>#REF!</v>
      </c>
      <c r="K598" s="140" t="e">
        <f>'SCREENING INFO'!#REF!</f>
        <v>#REF!</v>
      </c>
      <c r="L598" s="222" t="e">
        <f>'SCREENING INFO'!#REF!</f>
        <v>#REF!</v>
      </c>
      <c r="M598" s="221" t="e">
        <f>'SCREENING INFO'!#REF!</f>
        <v>#REF!</v>
      </c>
      <c r="N598" s="223" t="e">
        <f>'SCREENING INFO'!#REF!</f>
        <v>#REF!</v>
      </c>
      <c r="O598" s="140" t="e">
        <f>'SCREENING INFO'!#REF!</f>
        <v>#REF!</v>
      </c>
      <c r="P598" s="224" t="e">
        <f>'SCREENING INFO'!#REF!</f>
        <v>#REF!</v>
      </c>
      <c r="Q598" s="242" t="e">
        <f>'SCREENING INFO'!#REF!</f>
        <v>#REF!</v>
      </c>
      <c r="R598" s="225" t="e">
        <f>'SCREENING INFO'!#REF!</f>
        <v>#REF!</v>
      </c>
      <c r="S598" s="140" t="e">
        <f>'SCREENING INFO'!#REF!</f>
        <v>#REF!</v>
      </c>
      <c r="T598" s="206" t="e">
        <f>'SCREENING INFO'!#REF!</f>
        <v>#REF!</v>
      </c>
      <c r="U598" s="138" t="e">
        <f>'SCREENING INFO'!#REF!</f>
        <v>#REF!</v>
      </c>
      <c r="V598" s="199" t="e">
        <f>'SCREENING INFO'!#REF!</f>
        <v>#REF!</v>
      </c>
      <c r="W598" s="132" t="e">
        <f>'SCREENING INFO'!#REF!</f>
        <v>#REF!</v>
      </c>
      <c r="X598" s="132" t="e">
        <f>'SCREENING INFO'!#REF!</f>
        <v>#REF!</v>
      </c>
      <c r="Y598" s="132" t="e">
        <f>'SCREENING INFO'!#REF!</f>
        <v>#REF!</v>
      </c>
      <c r="Z598" s="132" t="e">
        <f>'SCREENING INFO'!#REF!</f>
        <v>#REF!</v>
      </c>
      <c r="AA598" s="227" t="e">
        <f>'SCREENING INFO'!#REF!</f>
        <v>#REF!</v>
      </c>
      <c r="AB598" s="202" t="e">
        <f>'SCREENING INFO'!#REF!</f>
        <v>#REF!</v>
      </c>
      <c r="AC598" s="132" t="e">
        <f>'SCREENING INFO'!#REF!</f>
        <v>#REF!</v>
      </c>
      <c r="AD598" s="201" t="e">
        <f>'SCREENING INFO'!#REF!</f>
        <v>#REF!</v>
      </c>
      <c r="AE598" s="132" t="e">
        <f>'SCREENING INFO'!#REF!</f>
        <v>#REF!</v>
      </c>
      <c r="AF598" s="132" t="e">
        <f>'SCREENING INFO'!#REF!</f>
        <v>#REF!</v>
      </c>
      <c r="AG598" s="132" t="e">
        <f>'SCREENING INFO'!#REF!</f>
        <v>#REF!</v>
      </c>
      <c r="AH598" s="132" t="e">
        <f>'SCREENING INFO'!#REF!</f>
        <v>#REF!</v>
      </c>
      <c r="AI598" s="132" t="e">
        <f>'SCREENING INFO'!#REF!</f>
        <v>#REF!</v>
      </c>
      <c r="AJ598" s="132" t="e">
        <f>'SCREENING INFO'!#REF!</f>
        <v>#REF!</v>
      </c>
    </row>
    <row r="599" spans="1:36" s="25" customFormat="1" hidden="1">
      <c r="A599" s="106" t="e">
        <f>'SCREENING INFO'!#REF!</f>
        <v>#REF!</v>
      </c>
      <c r="B599" s="106" t="e">
        <f>'SCREENING INFO'!#REF!</f>
        <v>#REF!</v>
      </c>
      <c r="C599" s="106" t="e">
        <f>'SCREENING INFO'!#REF!</f>
        <v>#REF!</v>
      </c>
      <c r="D599" s="116" t="e">
        <f>'SCREENING INFO'!#REF!</f>
        <v>#REF!</v>
      </c>
      <c r="E599" s="200" t="e">
        <f>'SCREENING INFO'!#REF!</f>
        <v>#REF!</v>
      </c>
      <c r="F599" s="232" t="e">
        <f>'SCREENING INFO'!#REF!</f>
        <v>#REF!</v>
      </c>
      <c r="G599" s="132" t="e">
        <f>'SCREENING INFO'!#REF!</f>
        <v>#REF!</v>
      </c>
      <c r="H599" s="138" t="e">
        <f>'SCREENING INFO'!#REF!</f>
        <v>#REF!</v>
      </c>
      <c r="I599" s="138" t="e">
        <f>'SCREENING INFO'!#REF!</f>
        <v>#REF!</v>
      </c>
      <c r="J599" s="140" t="e">
        <f>'SCREENING INFO'!#REF!</f>
        <v>#REF!</v>
      </c>
      <c r="K599" s="140" t="e">
        <f>'SCREENING INFO'!#REF!</f>
        <v>#REF!</v>
      </c>
      <c r="L599" s="222" t="e">
        <f>'SCREENING INFO'!#REF!</f>
        <v>#REF!</v>
      </c>
      <c r="M599" s="221" t="e">
        <f>'SCREENING INFO'!#REF!</f>
        <v>#REF!</v>
      </c>
      <c r="N599" s="223" t="e">
        <f>'SCREENING INFO'!#REF!</f>
        <v>#REF!</v>
      </c>
      <c r="O599" s="140" t="e">
        <f>'SCREENING INFO'!#REF!</f>
        <v>#REF!</v>
      </c>
      <c r="P599" s="224" t="e">
        <f>'SCREENING INFO'!#REF!</f>
        <v>#REF!</v>
      </c>
      <c r="Q599" s="242" t="e">
        <f>'SCREENING INFO'!#REF!</f>
        <v>#REF!</v>
      </c>
      <c r="R599" s="225" t="e">
        <f>'SCREENING INFO'!#REF!</f>
        <v>#REF!</v>
      </c>
      <c r="S599" s="140" t="e">
        <f>'SCREENING INFO'!#REF!</f>
        <v>#REF!</v>
      </c>
      <c r="T599" s="206" t="e">
        <f>'SCREENING INFO'!#REF!</f>
        <v>#REF!</v>
      </c>
      <c r="U599" s="138" t="e">
        <f>'SCREENING INFO'!#REF!</f>
        <v>#REF!</v>
      </c>
      <c r="V599" s="138" t="e">
        <f>'SCREENING INFO'!#REF!</f>
        <v>#REF!</v>
      </c>
      <c r="W599" s="138" t="e">
        <f>'SCREENING INFO'!#REF!</f>
        <v>#REF!</v>
      </c>
      <c r="X599" s="138" t="e">
        <f>'SCREENING INFO'!#REF!</f>
        <v>#REF!</v>
      </c>
      <c r="Y599" s="138" t="e">
        <f>'SCREENING INFO'!#REF!</f>
        <v>#REF!</v>
      </c>
      <c r="Z599" s="138" t="e">
        <f>'SCREENING INFO'!#REF!</f>
        <v>#REF!</v>
      </c>
      <c r="AA599" s="201" t="e">
        <f>'SCREENING INFO'!#REF!</f>
        <v>#REF!</v>
      </c>
      <c r="AB599" s="207" t="e">
        <f>'SCREENING INFO'!#REF!</f>
        <v>#REF!</v>
      </c>
      <c r="AC599" s="138" t="e">
        <f>'SCREENING INFO'!#REF!</f>
        <v>#REF!</v>
      </c>
      <c r="AD599" s="138" t="e">
        <f>'SCREENING INFO'!#REF!</f>
        <v>#REF!</v>
      </c>
      <c r="AE599" s="138" t="e">
        <f>'SCREENING INFO'!#REF!</f>
        <v>#REF!</v>
      </c>
      <c r="AF599" s="138" t="e">
        <f>'SCREENING INFO'!#REF!</f>
        <v>#REF!</v>
      </c>
      <c r="AG599" s="138" t="e">
        <f>'SCREENING INFO'!#REF!</f>
        <v>#REF!</v>
      </c>
      <c r="AH599" s="138" t="e">
        <f>'SCREENING INFO'!#REF!</f>
        <v>#REF!</v>
      </c>
      <c r="AI599" s="138" t="e">
        <f>'SCREENING INFO'!#REF!</f>
        <v>#REF!</v>
      </c>
      <c r="AJ599" s="138" t="e">
        <f>'SCREENING INFO'!#REF!</f>
        <v>#REF!</v>
      </c>
    </row>
    <row r="600" spans="1:36" s="25" customFormat="1" hidden="1">
      <c r="A600" s="106" t="e">
        <f>'SCREENING INFO'!#REF!</f>
        <v>#REF!</v>
      </c>
      <c r="B600" s="106" t="e">
        <f>'SCREENING INFO'!#REF!</f>
        <v>#REF!</v>
      </c>
      <c r="C600" s="106" t="e">
        <f>'SCREENING INFO'!#REF!</f>
        <v>#REF!</v>
      </c>
      <c r="D600" s="116" t="e">
        <f>'SCREENING INFO'!#REF!</f>
        <v>#REF!</v>
      </c>
      <c r="E600" s="200" t="e">
        <f>'SCREENING INFO'!#REF!</f>
        <v>#REF!</v>
      </c>
      <c r="F600" s="232" t="e">
        <f>'SCREENING INFO'!#REF!</f>
        <v>#REF!</v>
      </c>
      <c r="G600" s="132" t="e">
        <f>'SCREENING INFO'!#REF!</f>
        <v>#REF!</v>
      </c>
      <c r="H600" s="138" t="e">
        <f>'SCREENING INFO'!#REF!</f>
        <v>#REF!</v>
      </c>
      <c r="I600" s="138" t="e">
        <f>'SCREENING INFO'!#REF!</f>
        <v>#REF!</v>
      </c>
      <c r="J600" s="140" t="e">
        <f>'SCREENING INFO'!#REF!</f>
        <v>#REF!</v>
      </c>
      <c r="K600" s="140" t="e">
        <f>'SCREENING INFO'!#REF!</f>
        <v>#REF!</v>
      </c>
      <c r="L600" s="222" t="e">
        <f>'SCREENING INFO'!#REF!</f>
        <v>#REF!</v>
      </c>
      <c r="M600" s="221" t="e">
        <f>'SCREENING INFO'!#REF!</f>
        <v>#REF!</v>
      </c>
      <c r="N600" s="223" t="e">
        <f>'SCREENING INFO'!#REF!</f>
        <v>#REF!</v>
      </c>
      <c r="O600" s="140" t="e">
        <f>'SCREENING INFO'!#REF!</f>
        <v>#REF!</v>
      </c>
      <c r="P600" s="224" t="e">
        <f>'SCREENING INFO'!#REF!</f>
        <v>#REF!</v>
      </c>
      <c r="Q600" s="242" t="e">
        <f>'SCREENING INFO'!#REF!</f>
        <v>#REF!</v>
      </c>
      <c r="R600" s="225" t="e">
        <f>'SCREENING INFO'!#REF!</f>
        <v>#REF!</v>
      </c>
      <c r="S600" s="140" t="e">
        <f>'SCREENING INFO'!#REF!</f>
        <v>#REF!</v>
      </c>
      <c r="T600" s="206" t="e">
        <f>'SCREENING INFO'!#REF!</f>
        <v>#REF!</v>
      </c>
      <c r="U600" s="138" t="e">
        <f>'SCREENING INFO'!#REF!</f>
        <v>#REF!</v>
      </c>
      <c r="V600" s="138" t="e">
        <f>'SCREENING INFO'!#REF!</f>
        <v>#REF!</v>
      </c>
      <c r="W600" s="138" t="e">
        <f>'SCREENING INFO'!#REF!</f>
        <v>#REF!</v>
      </c>
      <c r="X600" s="138" t="e">
        <f>'SCREENING INFO'!#REF!</f>
        <v>#REF!</v>
      </c>
      <c r="Y600" s="138" t="e">
        <f>'SCREENING INFO'!#REF!</f>
        <v>#REF!</v>
      </c>
      <c r="Z600" s="138" t="e">
        <f>'SCREENING INFO'!#REF!</f>
        <v>#REF!</v>
      </c>
      <c r="AA600" s="201" t="e">
        <f>'SCREENING INFO'!#REF!</f>
        <v>#REF!</v>
      </c>
      <c r="AB600" s="207" t="e">
        <f>'SCREENING INFO'!#REF!</f>
        <v>#REF!</v>
      </c>
      <c r="AC600" s="138" t="e">
        <f>'SCREENING INFO'!#REF!</f>
        <v>#REF!</v>
      </c>
      <c r="AD600" s="138" t="e">
        <f>'SCREENING INFO'!#REF!</f>
        <v>#REF!</v>
      </c>
      <c r="AE600" s="138" t="e">
        <f>'SCREENING INFO'!#REF!</f>
        <v>#REF!</v>
      </c>
      <c r="AF600" s="138" t="e">
        <f>'SCREENING INFO'!#REF!</f>
        <v>#REF!</v>
      </c>
      <c r="AG600" s="138" t="e">
        <f>'SCREENING INFO'!#REF!</f>
        <v>#REF!</v>
      </c>
      <c r="AH600" s="138" t="e">
        <f>'SCREENING INFO'!#REF!</f>
        <v>#REF!</v>
      </c>
      <c r="AI600" s="138" t="e">
        <f>'SCREENING INFO'!#REF!</f>
        <v>#REF!</v>
      </c>
      <c r="AJ600" s="138" t="e">
        <f>'SCREENING INFO'!#REF!</f>
        <v>#REF!</v>
      </c>
    </row>
    <row r="601" spans="1:36" s="25" customFormat="1" hidden="1">
      <c r="A601" s="106" t="e">
        <f>'SCREENING INFO'!#REF!</f>
        <v>#REF!</v>
      </c>
      <c r="B601" s="106" t="e">
        <f>'SCREENING INFO'!#REF!</f>
        <v>#REF!</v>
      </c>
      <c r="C601" s="106" t="e">
        <f>'SCREENING INFO'!#REF!</f>
        <v>#REF!</v>
      </c>
      <c r="D601" s="116" t="e">
        <f>'SCREENING INFO'!#REF!</f>
        <v>#REF!</v>
      </c>
      <c r="E601" s="200" t="e">
        <f>'SCREENING INFO'!#REF!</f>
        <v>#REF!</v>
      </c>
      <c r="F601" s="232" t="e">
        <f>'SCREENING INFO'!#REF!</f>
        <v>#REF!</v>
      </c>
      <c r="G601" s="132" t="e">
        <f>'SCREENING INFO'!#REF!</f>
        <v>#REF!</v>
      </c>
      <c r="H601" s="138" t="e">
        <f>'SCREENING INFO'!#REF!</f>
        <v>#REF!</v>
      </c>
      <c r="I601" s="138" t="e">
        <f>'SCREENING INFO'!#REF!</f>
        <v>#REF!</v>
      </c>
      <c r="J601" s="140" t="e">
        <f>'SCREENING INFO'!#REF!</f>
        <v>#REF!</v>
      </c>
      <c r="K601" s="140" t="e">
        <f>'SCREENING INFO'!#REF!</f>
        <v>#REF!</v>
      </c>
      <c r="L601" s="222" t="e">
        <f>'SCREENING INFO'!#REF!</f>
        <v>#REF!</v>
      </c>
      <c r="M601" s="221" t="e">
        <f>'SCREENING INFO'!#REF!</f>
        <v>#REF!</v>
      </c>
      <c r="N601" s="223" t="e">
        <f>'SCREENING INFO'!#REF!</f>
        <v>#REF!</v>
      </c>
      <c r="O601" s="140" t="e">
        <f>'SCREENING INFO'!#REF!</f>
        <v>#REF!</v>
      </c>
      <c r="P601" s="224" t="e">
        <f>'SCREENING INFO'!#REF!</f>
        <v>#REF!</v>
      </c>
      <c r="Q601" s="242" t="e">
        <f>'SCREENING INFO'!#REF!</f>
        <v>#REF!</v>
      </c>
      <c r="R601" s="225" t="e">
        <f>'SCREENING INFO'!#REF!</f>
        <v>#REF!</v>
      </c>
      <c r="S601" s="140" t="e">
        <f>'SCREENING INFO'!#REF!</f>
        <v>#REF!</v>
      </c>
      <c r="T601" s="206" t="e">
        <f>'SCREENING INFO'!#REF!</f>
        <v>#REF!</v>
      </c>
      <c r="U601" s="138" t="e">
        <f>'SCREENING INFO'!#REF!</f>
        <v>#REF!</v>
      </c>
      <c r="V601" s="138" t="e">
        <f>'SCREENING INFO'!#REF!</f>
        <v>#REF!</v>
      </c>
      <c r="W601" s="138" t="e">
        <f>'SCREENING INFO'!#REF!</f>
        <v>#REF!</v>
      </c>
      <c r="X601" s="138" t="e">
        <f>'SCREENING INFO'!#REF!</f>
        <v>#REF!</v>
      </c>
      <c r="Y601" s="138" t="e">
        <f>'SCREENING INFO'!#REF!</f>
        <v>#REF!</v>
      </c>
      <c r="Z601" s="138" t="e">
        <f>'SCREENING INFO'!#REF!</f>
        <v>#REF!</v>
      </c>
      <c r="AA601" s="201" t="e">
        <f>'SCREENING INFO'!#REF!</f>
        <v>#REF!</v>
      </c>
      <c r="AB601" s="207" t="e">
        <f>'SCREENING INFO'!#REF!</f>
        <v>#REF!</v>
      </c>
      <c r="AC601" s="138" t="e">
        <f>'SCREENING INFO'!#REF!</f>
        <v>#REF!</v>
      </c>
      <c r="AD601" s="138" t="e">
        <f>'SCREENING INFO'!#REF!</f>
        <v>#REF!</v>
      </c>
      <c r="AE601" s="138" t="e">
        <f>'SCREENING INFO'!#REF!</f>
        <v>#REF!</v>
      </c>
      <c r="AF601" s="138" t="e">
        <f>'SCREENING INFO'!#REF!</f>
        <v>#REF!</v>
      </c>
      <c r="AG601" s="138" t="e">
        <f>'SCREENING INFO'!#REF!</f>
        <v>#REF!</v>
      </c>
      <c r="AH601" s="138" t="e">
        <f>'SCREENING INFO'!#REF!</f>
        <v>#REF!</v>
      </c>
      <c r="AI601" s="138" t="e">
        <f>'SCREENING INFO'!#REF!</f>
        <v>#REF!</v>
      </c>
      <c r="AJ601" s="138" t="e">
        <f>'SCREENING INFO'!#REF!</f>
        <v>#REF!</v>
      </c>
    </row>
    <row r="602" spans="1:36" s="25" customFormat="1" hidden="1">
      <c r="A602" s="106" t="e">
        <f>'SCREENING INFO'!#REF!</f>
        <v>#REF!</v>
      </c>
      <c r="B602" s="106" t="e">
        <f>'SCREENING INFO'!#REF!</f>
        <v>#REF!</v>
      </c>
      <c r="C602" s="106" t="e">
        <f>'SCREENING INFO'!#REF!</f>
        <v>#REF!</v>
      </c>
      <c r="D602" s="116" t="e">
        <f>'SCREENING INFO'!#REF!</f>
        <v>#REF!</v>
      </c>
      <c r="E602" s="200" t="e">
        <f>'SCREENING INFO'!#REF!</f>
        <v>#REF!</v>
      </c>
      <c r="F602" s="232" t="e">
        <f>'SCREENING INFO'!#REF!</f>
        <v>#REF!</v>
      </c>
      <c r="G602" s="132" t="e">
        <f>'SCREENING INFO'!#REF!</f>
        <v>#REF!</v>
      </c>
      <c r="H602" s="138" t="e">
        <f>'SCREENING INFO'!#REF!</f>
        <v>#REF!</v>
      </c>
      <c r="I602" s="138" t="e">
        <f>'SCREENING INFO'!#REF!</f>
        <v>#REF!</v>
      </c>
      <c r="J602" s="140" t="e">
        <f>'SCREENING INFO'!#REF!</f>
        <v>#REF!</v>
      </c>
      <c r="K602" s="140" t="e">
        <f>'SCREENING INFO'!#REF!</f>
        <v>#REF!</v>
      </c>
      <c r="L602" s="222" t="e">
        <f>'SCREENING INFO'!#REF!</f>
        <v>#REF!</v>
      </c>
      <c r="M602" s="221" t="e">
        <f>'SCREENING INFO'!#REF!</f>
        <v>#REF!</v>
      </c>
      <c r="N602" s="223" t="e">
        <f>'SCREENING INFO'!#REF!</f>
        <v>#REF!</v>
      </c>
      <c r="O602" s="140" t="e">
        <f>'SCREENING INFO'!#REF!</f>
        <v>#REF!</v>
      </c>
      <c r="P602" s="224" t="e">
        <f>'SCREENING INFO'!#REF!</f>
        <v>#REF!</v>
      </c>
      <c r="Q602" s="242" t="e">
        <f>'SCREENING INFO'!#REF!</f>
        <v>#REF!</v>
      </c>
      <c r="R602" s="225" t="e">
        <f>'SCREENING INFO'!#REF!</f>
        <v>#REF!</v>
      </c>
      <c r="S602" s="140" t="e">
        <f>'SCREENING INFO'!#REF!</f>
        <v>#REF!</v>
      </c>
      <c r="T602" s="206" t="e">
        <f>'SCREENING INFO'!#REF!</f>
        <v>#REF!</v>
      </c>
      <c r="U602" s="138" t="e">
        <f>'SCREENING INFO'!#REF!</f>
        <v>#REF!</v>
      </c>
      <c r="V602" s="138" t="e">
        <f>'SCREENING INFO'!#REF!</f>
        <v>#REF!</v>
      </c>
      <c r="W602" s="138" t="e">
        <f>'SCREENING INFO'!#REF!</f>
        <v>#REF!</v>
      </c>
      <c r="X602" s="138" t="e">
        <f>'SCREENING INFO'!#REF!</f>
        <v>#REF!</v>
      </c>
      <c r="Y602" s="138" t="e">
        <f>'SCREENING INFO'!#REF!</f>
        <v>#REF!</v>
      </c>
      <c r="Z602" s="138" t="e">
        <f>'SCREENING INFO'!#REF!</f>
        <v>#REF!</v>
      </c>
      <c r="AA602" s="201" t="e">
        <f>'SCREENING INFO'!#REF!</f>
        <v>#REF!</v>
      </c>
      <c r="AB602" s="207" t="e">
        <f>'SCREENING INFO'!#REF!</f>
        <v>#REF!</v>
      </c>
      <c r="AC602" s="138" t="e">
        <f>'SCREENING INFO'!#REF!</f>
        <v>#REF!</v>
      </c>
      <c r="AD602" s="138" t="e">
        <f>'SCREENING INFO'!#REF!</f>
        <v>#REF!</v>
      </c>
      <c r="AE602" s="138" t="e">
        <f>'SCREENING INFO'!#REF!</f>
        <v>#REF!</v>
      </c>
      <c r="AF602" s="138" t="e">
        <f>'SCREENING INFO'!#REF!</f>
        <v>#REF!</v>
      </c>
      <c r="AG602" s="138" t="e">
        <f>'SCREENING INFO'!#REF!</f>
        <v>#REF!</v>
      </c>
      <c r="AH602" s="138" t="e">
        <f>'SCREENING INFO'!#REF!</f>
        <v>#REF!</v>
      </c>
      <c r="AI602" s="138" t="e">
        <f>'SCREENING INFO'!#REF!</f>
        <v>#REF!</v>
      </c>
      <c r="AJ602" s="138" t="e">
        <f>'SCREENING INFO'!#REF!</f>
        <v>#REF!</v>
      </c>
    </row>
    <row r="603" spans="1:36" s="25" customFormat="1" hidden="1">
      <c r="A603" s="106" t="e">
        <f>'SCREENING INFO'!#REF!</f>
        <v>#REF!</v>
      </c>
      <c r="B603" s="106" t="e">
        <f>'SCREENING INFO'!#REF!</f>
        <v>#REF!</v>
      </c>
      <c r="C603" s="106" t="e">
        <f>'SCREENING INFO'!#REF!</f>
        <v>#REF!</v>
      </c>
      <c r="D603" s="116" t="e">
        <f>'SCREENING INFO'!#REF!</f>
        <v>#REF!</v>
      </c>
      <c r="E603" s="200" t="e">
        <f>'SCREENING INFO'!#REF!</f>
        <v>#REF!</v>
      </c>
      <c r="F603" s="232" t="e">
        <f>'SCREENING INFO'!#REF!</f>
        <v>#REF!</v>
      </c>
      <c r="G603" s="132" t="e">
        <f>'SCREENING INFO'!#REF!</f>
        <v>#REF!</v>
      </c>
      <c r="H603" s="138" t="e">
        <f>'SCREENING INFO'!#REF!</f>
        <v>#REF!</v>
      </c>
      <c r="I603" s="138" t="e">
        <f>'SCREENING INFO'!#REF!</f>
        <v>#REF!</v>
      </c>
      <c r="J603" s="140" t="e">
        <f>'SCREENING INFO'!#REF!</f>
        <v>#REF!</v>
      </c>
      <c r="K603" s="140" t="e">
        <f>'SCREENING INFO'!#REF!</f>
        <v>#REF!</v>
      </c>
      <c r="L603" s="222" t="e">
        <f>'SCREENING INFO'!#REF!</f>
        <v>#REF!</v>
      </c>
      <c r="M603" s="221" t="e">
        <f>'SCREENING INFO'!#REF!</f>
        <v>#REF!</v>
      </c>
      <c r="N603" s="223" t="e">
        <f>'SCREENING INFO'!#REF!</f>
        <v>#REF!</v>
      </c>
      <c r="O603" s="140" t="e">
        <f>'SCREENING INFO'!#REF!</f>
        <v>#REF!</v>
      </c>
      <c r="P603" s="224" t="e">
        <f>'SCREENING INFO'!#REF!</f>
        <v>#REF!</v>
      </c>
      <c r="Q603" s="242" t="e">
        <f>'SCREENING INFO'!#REF!</f>
        <v>#REF!</v>
      </c>
      <c r="R603" s="225" t="e">
        <f>'SCREENING INFO'!#REF!</f>
        <v>#REF!</v>
      </c>
      <c r="S603" s="140" t="e">
        <f>'SCREENING INFO'!#REF!</f>
        <v>#REF!</v>
      </c>
      <c r="T603" s="206" t="e">
        <f>'SCREENING INFO'!#REF!</f>
        <v>#REF!</v>
      </c>
      <c r="U603" s="138" t="e">
        <f>'SCREENING INFO'!#REF!</f>
        <v>#REF!</v>
      </c>
      <c r="V603" s="138" t="e">
        <f>'SCREENING INFO'!#REF!</f>
        <v>#REF!</v>
      </c>
      <c r="W603" s="138" t="e">
        <f>'SCREENING INFO'!#REF!</f>
        <v>#REF!</v>
      </c>
      <c r="X603" s="138" t="e">
        <f>'SCREENING INFO'!#REF!</f>
        <v>#REF!</v>
      </c>
      <c r="Y603" s="138" t="e">
        <f>'SCREENING INFO'!#REF!</f>
        <v>#REF!</v>
      </c>
      <c r="Z603" s="138" t="e">
        <f>'SCREENING INFO'!#REF!</f>
        <v>#REF!</v>
      </c>
      <c r="AA603" s="201" t="e">
        <f>'SCREENING INFO'!#REF!</f>
        <v>#REF!</v>
      </c>
      <c r="AB603" s="207" t="e">
        <f>'SCREENING INFO'!#REF!</f>
        <v>#REF!</v>
      </c>
      <c r="AC603" s="138" t="e">
        <f>'SCREENING INFO'!#REF!</f>
        <v>#REF!</v>
      </c>
      <c r="AD603" s="138" t="e">
        <f>'SCREENING INFO'!#REF!</f>
        <v>#REF!</v>
      </c>
      <c r="AE603" s="138" t="e">
        <f>'SCREENING INFO'!#REF!</f>
        <v>#REF!</v>
      </c>
      <c r="AF603" s="138" t="e">
        <f>'SCREENING INFO'!#REF!</f>
        <v>#REF!</v>
      </c>
      <c r="AG603" s="138" t="e">
        <f>'SCREENING INFO'!#REF!</f>
        <v>#REF!</v>
      </c>
      <c r="AH603" s="138" t="e">
        <f>'SCREENING INFO'!#REF!</f>
        <v>#REF!</v>
      </c>
      <c r="AI603" s="138" t="e">
        <f>'SCREENING INFO'!#REF!</f>
        <v>#REF!</v>
      </c>
      <c r="AJ603" s="138" t="e">
        <f>'SCREENING INFO'!#REF!</f>
        <v>#REF!</v>
      </c>
    </row>
    <row r="604" spans="1:36" s="25" customFormat="1" hidden="1">
      <c r="A604" s="106" t="e">
        <f>'SCREENING INFO'!#REF!</f>
        <v>#REF!</v>
      </c>
      <c r="B604" s="106" t="e">
        <f>'SCREENING INFO'!#REF!</f>
        <v>#REF!</v>
      </c>
      <c r="C604" s="106" t="e">
        <f>'SCREENING INFO'!#REF!</f>
        <v>#REF!</v>
      </c>
      <c r="D604" s="116" t="e">
        <f>'SCREENING INFO'!#REF!</f>
        <v>#REF!</v>
      </c>
      <c r="E604" s="200" t="e">
        <f>'SCREENING INFO'!#REF!</f>
        <v>#REF!</v>
      </c>
      <c r="F604" s="232" t="e">
        <f>'SCREENING INFO'!#REF!</f>
        <v>#REF!</v>
      </c>
      <c r="G604" s="132" t="e">
        <f>'SCREENING INFO'!#REF!</f>
        <v>#REF!</v>
      </c>
      <c r="H604" s="138" t="e">
        <f>'SCREENING INFO'!#REF!</f>
        <v>#REF!</v>
      </c>
      <c r="I604" s="138" t="e">
        <f>'SCREENING INFO'!#REF!</f>
        <v>#REF!</v>
      </c>
      <c r="J604" s="140" t="e">
        <f>'SCREENING INFO'!#REF!</f>
        <v>#REF!</v>
      </c>
      <c r="K604" s="140" t="e">
        <f>'SCREENING INFO'!#REF!</f>
        <v>#REF!</v>
      </c>
      <c r="L604" s="222" t="e">
        <f>'SCREENING INFO'!#REF!</f>
        <v>#REF!</v>
      </c>
      <c r="M604" s="221" t="e">
        <f>'SCREENING INFO'!#REF!</f>
        <v>#REF!</v>
      </c>
      <c r="N604" s="223" t="e">
        <f>'SCREENING INFO'!#REF!</f>
        <v>#REF!</v>
      </c>
      <c r="O604" s="140" t="e">
        <f>'SCREENING INFO'!#REF!</f>
        <v>#REF!</v>
      </c>
      <c r="P604" s="224" t="e">
        <f>'SCREENING INFO'!#REF!</f>
        <v>#REF!</v>
      </c>
      <c r="Q604" s="242" t="e">
        <f>'SCREENING INFO'!#REF!</f>
        <v>#REF!</v>
      </c>
      <c r="R604" s="225" t="e">
        <f>'SCREENING INFO'!#REF!</f>
        <v>#REF!</v>
      </c>
      <c r="S604" s="140" t="e">
        <f>'SCREENING INFO'!#REF!</f>
        <v>#REF!</v>
      </c>
      <c r="T604" s="206" t="e">
        <f>'SCREENING INFO'!#REF!</f>
        <v>#REF!</v>
      </c>
      <c r="U604" s="138" t="e">
        <f>'SCREENING INFO'!#REF!</f>
        <v>#REF!</v>
      </c>
      <c r="V604" s="138" t="e">
        <f>'SCREENING INFO'!#REF!</f>
        <v>#REF!</v>
      </c>
      <c r="W604" s="138" t="e">
        <f>'SCREENING INFO'!#REF!</f>
        <v>#REF!</v>
      </c>
      <c r="X604" s="138" t="e">
        <f>'SCREENING INFO'!#REF!</f>
        <v>#REF!</v>
      </c>
      <c r="Y604" s="138" t="e">
        <f>'SCREENING INFO'!#REF!</f>
        <v>#REF!</v>
      </c>
      <c r="Z604" s="138" t="e">
        <f>'SCREENING INFO'!#REF!</f>
        <v>#REF!</v>
      </c>
      <c r="AA604" s="201" t="e">
        <f>'SCREENING INFO'!#REF!</f>
        <v>#REF!</v>
      </c>
      <c r="AB604" s="207" t="e">
        <f>'SCREENING INFO'!#REF!</f>
        <v>#REF!</v>
      </c>
      <c r="AC604" s="138" t="e">
        <f>'SCREENING INFO'!#REF!</f>
        <v>#REF!</v>
      </c>
      <c r="AD604" s="138" t="e">
        <f>'SCREENING INFO'!#REF!</f>
        <v>#REF!</v>
      </c>
      <c r="AE604" s="138" t="e">
        <f>'SCREENING INFO'!#REF!</f>
        <v>#REF!</v>
      </c>
      <c r="AF604" s="138" t="e">
        <f>'SCREENING INFO'!#REF!</f>
        <v>#REF!</v>
      </c>
      <c r="AG604" s="138" t="e">
        <f>'SCREENING INFO'!#REF!</f>
        <v>#REF!</v>
      </c>
      <c r="AH604" s="138" t="e">
        <f>'SCREENING INFO'!#REF!</f>
        <v>#REF!</v>
      </c>
      <c r="AI604" s="138" t="e">
        <f>'SCREENING INFO'!#REF!</f>
        <v>#REF!</v>
      </c>
      <c r="AJ604" s="138" t="e">
        <f>'SCREENING INFO'!#REF!</f>
        <v>#REF!</v>
      </c>
    </row>
    <row r="605" spans="1:36" s="25" customFormat="1" hidden="1">
      <c r="A605" s="106" t="e">
        <f>'SCREENING INFO'!#REF!</f>
        <v>#REF!</v>
      </c>
      <c r="B605" s="106" t="e">
        <f>'SCREENING INFO'!#REF!</f>
        <v>#REF!</v>
      </c>
      <c r="C605" s="106" t="e">
        <f>'SCREENING INFO'!#REF!</f>
        <v>#REF!</v>
      </c>
      <c r="D605" s="130" t="e">
        <f>'SCREENING INFO'!#REF!</f>
        <v>#REF!</v>
      </c>
      <c r="E605" s="130" t="e">
        <f>'SCREENING INFO'!#REF!</f>
        <v>#REF!</v>
      </c>
      <c r="F605" s="233" t="e">
        <f>'SCREENING INFO'!#REF!</f>
        <v>#REF!</v>
      </c>
      <c r="G605" s="141" t="e">
        <f>'SCREENING INFO'!#REF!</f>
        <v>#REF!</v>
      </c>
      <c r="H605" s="130" t="e">
        <f>'SCREENING INFO'!#REF!</f>
        <v>#REF!</v>
      </c>
      <c r="I605" s="130" t="e">
        <f>'SCREENING INFO'!#REF!</f>
        <v>#REF!</v>
      </c>
      <c r="J605" s="140" t="e">
        <f>'SCREENING INFO'!#REF!</f>
        <v>#REF!</v>
      </c>
      <c r="K605" s="140" t="e">
        <f>'SCREENING INFO'!#REF!</f>
        <v>#REF!</v>
      </c>
      <c r="L605" s="222" t="e">
        <f>'SCREENING INFO'!#REF!</f>
        <v>#REF!</v>
      </c>
      <c r="M605" s="221" t="e">
        <f>'SCREENING INFO'!#REF!</f>
        <v>#REF!</v>
      </c>
      <c r="N605" s="223" t="e">
        <f>'SCREENING INFO'!#REF!</f>
        <v>#REF!</v>
      </c>
      <c r="O605" s="140" t="e">
        <f>'SCREENING INFO'!#REF!</f>
        <v>#REF!</v>
      </c>
      <c r="P605" s="224" t="e">
        <f>'SCREENING INFO'!#REF!</f>
        <v>#REF!</v>
      </c>
      <c r="Q605" s="242" t="e">
        <f>'SCREENING INFO'!#REF!</f>
        <v>#REF!</v>
      </c>
      <c r="R605" s="225" t="e">
        <f>'SCREENING INFO'!#REF!</f>
        <v>#REF!</v>
      </c>
      <c r="S605" s="140" t="e">
        <f>'SCREENING INFO'!#REF!</f>
        <v>#REF!</v>
      </c>
      <c r="T605" s="206" t="e">
        <f>'SCREENING INFO'!#REF!</f>
        <v>#REF!</v>
      </c>
      <c r="U605" s="138" t="e">
        <f>'SCREENING INFO'!#REF!</f>
        <v>#REF!</v>
      </c>
      <c r="V605" s="132" t="e">
        <f>'SCREENING INFO'!#REF!</f>
        <v>#REF!</v>
      </c>
      <c r="W605" s="132" t="e">
        <f>'SCREENING INFO'!#REF!</f>
        <v>#REF!</v>
      </c>
      <c r="X605" s="132" t="e">
        <f>'SCREENING INFO'!#REF!</f>
        <v>#REF!</v>
      </c>
      <c r="Y605" s="132" t="e">
        <f>'SCREENING INFO'!#REF!</f>
        <v>#REF!</v>
      </c>
      <c r="Z605" s="132" t="e">
        <f>'SCREENING INFO'!#REF!</f>
        <v>#REF!</v>
      </c>
      <c r="AA605" s="201" t="e">
        <f>'SCREENING INFO'!#REF!</f>
        <v>#REF!</v>
      </c>
      <c r="AB605" s="202" t="e">
        <f>'SCREENING INFO'!#REF!</f>
        <v>#REF!</v>
      </c>
      <c r="AC605" s="132" t="e">
        <f>'SCREENING INFO'!#REF!</f>
        <v>#REF!</v>
      </c>
      <c r="AD605" s="201" t="e">
        <f>'SCREENING INFO'!#REF!</f>
        <v>#REF!</v>
      </c>
      <c r="AE605" s="132" t="e">
        <f>'SCREENING INFO'!#REF!</f>
        <v>#REF!</v>
      </c>
      <c r="AF605" s="132" t="e">
        <f>'SCREENING INFO'!#REF!</f>
        <v>#REF!</v>
      </c>
      <c r="AG605" s="132" t="e">
        <f>'SCREENING INFO'!#REF!</f>
        <v>#REF!</v>
      </c>
      <c r="AH605" s="132" t="e">
        <f>'SCREENING INFO'!#REF!</f>
        <v>#REF!</v>
      </c>
      <c r="AI605" s="132" t="e">
        <f>'SCREENING INFO'!#REF!</f>
        <v>#REF!</v>
      </c>
      <c r="AJ605" s="132" t="e">
        <f>'SCREENING INFO'!#REF!</f>
        <v>#REF!</v>
      </c>
    </row>
    <row r="606" spans="1:36" s="25" customFormat="1" hidden="1">
      <c r="A606" s="106" t="e">
        <f>'SCREENING INFO'!#REF!</f>
        <v>#REF!</v>
      </c>
      <c r="B606" s="106" t="e">
        <f>'SCREENING INFO'!#REF!</f>
        <v>#REF!</v>
      </c>
      <c r="C606" s="106" t="e">
        <f>'SCREENING INFO'!#REF!</f>
        <v>#REF!</v>
      </c>
      <c r="D606" s="130" t="e">
        <f>'SCREENING INFO'!#REF!</f>
        <v>#REF!</v>
      </c>
      <c r="E606" s="130" t="e">
        <f>'SCREENING INFO'!#REF!</f>
        <v>#REF!</v>
      </c>
      <c r="F606" s="233" t="e">
        <f>'SCREENING INFO'!#REF!</f>
        <v>#REF!</v>
      </c>
      <c r="G606" s="141" t="e">
        <f>'SCREENING INFO'!#REF!</f>
        <v>#REF!</v>
      </c>
      <c r="H606" s="130" t="e">
        <f>'SCREENING INFO'!#REF!</f>
        <v>#REF!</v>
      </c>
      <c r="I606" s="130" t="e">
        <f>'SCREENING INFO'!#REF!</f>
        <v>#REF!</v>
      </c>
      <c r="J606" s="140" t="e">
        <f>'SCREENING INFO'!#REF!</f>
        <v>#REF!</v>
      </c>
      <c r="K606" s="140" t="e">
        <f>'SCREENING INFO'!#REF!</f>
        <v>#REF!</v>
      </c>
      <c r="L606" s="222" t="e">
        <f>'SCREENING INFO'!#REF!</f>
        <v>#REF!</v>
      </c>
      <c r="M606" s="221" t="e">
        <f>'SCREENING INFO'!#REF!</f>
        <v>#REF!</v>
      </c>
      <c r="N606" s="223" t="e">
        <f>'SCREENING INFO'!#REF!</f>
        <v>#REF!</v>
      </c>
      <c r="O606" s="140" t="e">
        <f>'SCREENING INFO'!#REF!</f>
        <v>#REF!</v>
      </c>
      <c r="P606" s="224" t="e">
        <f>'SCREENING INFO'!#REF!</f>
        <v>#REF!</v>
      </c>
      <c r="Q606" s="242" t="e">
        <f>'SCREENING INFO'!#REF!</f>
        <v>#REF!</v>
      </c>
      <c r="R606" s="225" t="e">
        <f>'SCREENING INFO'!#REF!</f>
        <v>#REF!</v>
      </c>
      <c r="S606" s="140" t="e">
        <f>'SCREENING INFO'!#REF!</f>
        <v>#REF!</v>
      </c>
      <c r="T606" s="206" t="e">
        <f>'SCREENING INFO'!#REF!</f>
        <v>#REF!</v>
      </c>
      <c r="U606" s="138" t="e">
        <f>'SCREENING INFO'!#REF!</f>
        <v>#REF!</v>
      </c>
      <c r="V606" s="132" t="e">
        <f>'SCREENING INFO'!#REF!</f>
        <v>#REF!</v>
      </c>
      <c r="W606" s="132" t="e">
        <f>'SCREENING INFO'!#REF!</f>
        <v>#REF!</v>
      </c>
      <c r="X606" s="132" t="e">
        <f>'SCREENING INFO'!#REF!</f>
        <v>#REF!</v>
      </c>
      <c r="Y606" s="132" t="e">
        <f>'SCREENING INFO'!#REF!</f>
        <v>#REF!</v>
      </c>
      <c r="Z606" s="132" t="e">
        <f>'SCREENING INFO'!#REF!</f>
        <v>#REF!</v>
      </c>
      <c r="AA606" s="201" t="e">
        <f>'SCREENING INFO'!#REF!</f>
        <v>#REF!</v>
      </c>
      <c r="AB606" s="202" t="e">
        <f>'SCREENING INFO'!#REF!</f>
        <v>#REF!</v>
      </c>
      <c r="AC606" s="132" t="e">
        <f>'SCREENING INFO'!#REF!</f>
        <v>#REF!</v>
      </c>
      <c r="AD606" s="201" t="e">
        <f>'SCREENING INFO'!#REF!</f>
        <v>#REF!</v>
      </c>
      <c r="AE606" s="132" t="e">
        <f>'SCREENING INFO'!#REF!</f>
        <v>#REF!</v>
      </c>
      <c r="AF606" s="132" t="e">
        <f>'SCREENING INFO'!#REF!</f>
        <v>#REF!</v>
      </c>
      <c r="AG606" s="132" t="e">
        <f>'SCREENING INFO'!#REF!</f>
        <v>#REF!</v>
      </c>
      <c r="AH606" s="132" t="e">
        <f>'SCREENING INFO'!#REF!</f>
        <v>#REF!</v>
      </c>
      <c r="AI606" s="132" t="e">
        <f>'SCREENING INFO'!#REF!</f>
        <v>#REF!</v>
      </c>
      <c r="AJ606" s="132" t="e">
        <f>'SCREENING INFO'!#REF!</f>
        <v>#REF!</v>
      </c>
    </row>
    <row r="607" spans="1:36" s="25" customFormat="1" hidden="1">
      <c r="A607" s="106" t="e">
        <f>'SCREENING INFO'!#REF!</f>
        <v>#REF!</v>
      </c>
      <c r="B607" s="106" t="e">
        <f>'SCREENING INFO'!#REF!</f>
        <v>#REF!</v>
      </c>
      <c r="C607" s="106" t="e">
        <f>'SCREENING INFO'!#REF!</f>
        <v>#REF!</v>
      </c>
      <c r="D607" s="130" t="e">
        <f>'SCREENING INFO'!#REF!</f>
        <v>#REF!</v>
      </c>
      <c r="E607" s="130" t="e">
        <f>'SCREENING INFO'!#REF!</f>
        <v>#REF!</v>
      </c>
      <c r="F607" s="233" t="e">
        <f>'SCREENING INFO'!#REF!</f>
        <v>#REF!</v>
      </c>
      <c r="G607" s="141" t="e">
        <f>'SCREENING INFO'!#REF!</f>
        <v>#REF!</v>
      </c>
      <c r="H607" s="130" t="e">
        <f>'SCREENING INFO'!#REF!</f>
        <v>#REF!</v>
      </c>
      <c r="I607" s="130" t="e">
        <f>'SCREENING INFO'!#REF!</f>
        <v>#REF!</v>
      </c>
      <c r="J607" s="140" t="e">
        <f>'SCREENING INFO'!#REF!</f>
        <v>#REF!</v>
      </c>
      <c r="K607" s="140" t="e">
        <f>'SCREENING INFO'!#REF!</f>
        <v>#REF!</v>
      </c>
      <c r="L607" s="222" t="e">
        <f>'SCREENING INFO'!#REF!</f>
        <v>#REF!</v>
      </c>
      <c r="M607" s="221" t="e">
        <f>'SCREENING INFO'!#REF!</f>
        <v>#REF!</v>
      </c>
      <c r="N607" s="223" t="e">
        <f>'SCREENING INFO'!#REF!</f>
        <v>#REF!</v>
      </c>
      <c r="O607" s="140" t="e">
        <f>'SCREENING INFO'!#REF!</f>
        <v>#REF!</v>
      </c>
      <c r="P607" s="224" t="e">
        <f>'SCREENING INFO'!#REF!</f>
        <v>#REF!</v>
      </c>
      <c r="Q607" s="242" t="e">
        <f>'SCREENING INFO'!#REF!</f>
        <v>#REF!</v>
      </c>
      <c r="R607" s="225" t="e">
        <f>'SCREENING INFO'!#REF!</f>
        <v>#REF!</v>
      </c>
      <c r="S607" s="140" t="e">
        <f>'SCREENING INFO'!#REF!</f>
        <v>#REF!</v>
      </c>
      <c r="T607" s="206" t="e">
        <f>'SCREENING INFO'!#REF!</f>
        <v>#REF!</v>
      </c>
      <c r="U607" s="138" t="e">
        <f>'SCREENING INFO'!#REF!</f>
        <v>#REF!</v>
      </c>
      <c r="V607" s="199" t="e">
        <f>'SCREENING INFO'!#REF!</f>
        <v>#REF!</v>
      </c>
      <c r="W607" s="132" t="e">
        <f>'SCREENING INFO'!#REF!</f>
        <v>#REF!</v>
      </c>
      <c r="X607" s="132" t="e">
        <f>'SCREENING INFO'!#REF!</f>
        <v>#REF!</v>
      </c>
      <c r="Y607" s="132" t="e">
        <f>'SCREENING INFO'!#REF!</f>
        <v>#REF!</v>
      </c>
      <c r="Z607" s="132" t="e">
        <f>'SCREENING INFO'!#REF!</f>
        <v>#REF!</v>
      </c>
      <c r="AA607" s="201" t="e">
        <f>'SCREENING INFO'!#REF!</f>
        <v>#REF!</v>
      </c>
      <c r="AB607" s="202" t="e">
        <f>'SCREENING INFO'!#REF!</f>
        <v>#REF!</v>
      </c>
      <c r="AC607" s="132" t="e">
        <f>'SCREENING INFO'!#REF!</f>
        <v>#REF!</v>
      </c>
      <c r="AD607" s="201" t="e">
        <f>'SCREENING INFO'!#REF!</f>
        <v>#REF!</v>
      </c>
      <c r="AE607" s="132" t="e">
        <f>'SCREENING INFO'!#REF!</f>
        <v>#REF!</v>
      </c>
      <c r="AF607" s="132" t="e">
        <f>'SCREENING INFO'!#REF!</f>
        <v>#REF!</v>
      </c>
      <c r="AG607" s="132" t="e">
        <f>'SCREENING INFO'!#REF!</f>
        <v>#REF!</v>
      </c>
      <c r="AH607" s="132" t="e">
        <f>'SCREENING INFO'!#REF!</f>
        <v>#REF!</v>
      </c>
      <c r="AI607" s="132" t="e">
        <f>'SCREENING INFO'!#REF!</f>
        <v>#REF!</v>
      </c>
      <c r="AJ607" s="132" t="e">
        <f>'SCREENING INFO'!#REF!</f>
        <v>#REF!</v>
      </c>
    </row>
    <row r="608" spans="1:36" s="25" customFormat="1" hidden="1">
      <c r="A608" s="106" t="e">
        <f>'SCREENING INFO'!#REF!</f>
        <v>#REF!</v>
      </c>
      <c r="B608" s="106" t="e">
        <f>'SCREENING INFO'!#REF!</f>
        <v>#REF!</v>
      </c>
      <c r="C608" s="106" t="e">
        <f>'SCREENING INFO'!#REF!</f>
        <v>#REF!</v>
      </c>
      <c r="D608" s="130" t="e">
        <f>'SCREENING INFO'!#REF!</f>
        <v>#REF!</v>
      </c>
      <c r="E608" s="130" t="e">
        <f>'SCREENING INFO'!#REF!</f>
        <v>#REF!</v>
      </c>
      <c r="F608" s="233" t="e">
        <f>'SCREENING INFO'!#REF!</f>
        <v>#REF!</v>
      </c>
      <c r="G608" s="141" t="e">
        <f>'SCREENING INFO'!#REF!</f>
        <v>#REF!</v>
      </c>
      <c r="H608" s="130" t="e">
        <f>'SCREENING INFO'!#REF!</f>
        <v>#REF!</v>
      </c>
      <c r="I608" s="130" t="e">
        <f>'SCREENING INFO'!#REF!</f>
        <v>#REF!</v>
      </c>
      <c r="J608" s="140" t="e">
        <f>'SCREENING INFO'!#REF!</f>
        <v>#REF!</v>
      </c>
      <c r="K608" s="140" t="e">
        <f>'SCREENING INFO'!#REF!</f>
        <v>#REF!</v>
      </c>
      <c r="L608" s="222" t="e">
        <f>'SCREENING INFO'!#REF!</f>
        <v>#REF!</v>
      </c>
      <c r="M608" s="221" t="e">
        <f>'SCREENING INFO'!#REF!</f>
        <v>#REF!</v>
      </c>
      <c r="N608" s="223" t="e">
        <f>'SCREENING INFO'!#REF!</f>
        <v>#REF!</v>
      </c>
      <c r="O608" s="140" t="e">
        <f>'SCREENING INFO'!#REF!</f>
        <v>#REF!</v>
      </c>
      <c r="P608" s="224" t="e">
        <f>'SCREENING INFO'!#REF!</f>
        <v>#REF!</v>
      </c>
      <c r="Q608" s="242" t="e">
        <f>'SCREENING INFO'!#REF!</f>
        <v>#REF!</v>
      </c>
      <c r="R608" s="225" t="e">
        <f>'SCREENING INFO'!#REF!</f>
        <v>#REF!</v>
      </c>
      <c r="S608" s="140" t="e">
        <f>'SCREENING INFO'!#REF!</f>
        <v>#REF!</v>
      </c>
      <c r="T608" s="206" t="e">
        <f>'SCREENING INFO'!#REF!</f>
        <v>#REF!</v>
      </c>
      <c r="U608" s="138" t="e">
        <f>'SCREENING INFO'!#REF!</f>
        <v>#REF!</v>
      </c>
      <c r="V608" s="132" t="e">
        <f>'SCREENING INFO'!#REF!</f>
        <v>#REF!</v>
      </c>
      <c r="W608" s="132" t="e">
        <f>'SCREENING INFO'!#REF!</f>
        <v>#REF!</v>
      </c>
      <c r="X608" s="132" t="e">
        <f>'SCREENING INFO'!#REF!</f>
        <v>#REF!</v>
      </c>
      <c r="Y608" s="132" t="e">
        <f>'SCREENING INFO'!#REF!</f>
        <v>#REF!</v>
      </c>
      <c r="Z608" s="132" t="e">
        <f>'SCREENING INFO'!#REF!</f>
        <v>#REF!</v>
      </c>
      <c r="AA608" s="227" t="e">
        <f>'SCREENING INFO'!#REF!</f>
        <v>#REF!</v>
      </c>
      <c r="AB608" s="202" t="e">
        <f>'SCREENING INFO'!#REF!</f>
        <v>#REF!</v>
      </c>
      <c r="AC608" s="132" t="e">
        <f>'SCREENING INFO'!#REF!</f>
        <v>#REF!</v>
      </c>
      <c r="AD608" s="201" t="e">
        <f>'SCREENING INFO'!#REF!</f>
        <v>#REF!</v>
      </c>
      <c r="AE608" s="132" t="e">
        <f>'SCREENING INFO'!#REF!</f>
        <v>#REF!</v>
      </c>
      <c r="AF608" s="132" t="e">
        <f>'SCREENING INFO'!#REF!</f>
        <v>#REF!</v>
      </c>
      <c r="AG608" s="132" t="e">
        <f>'SCREENING INFO'!#REF!</f>
        <v>#REF!</v>
      </c>
      <c r="AH608" s="132" t="e">
        <f>'SCREENING INFO'!#REF!</f>
        <v>#REF!</v>
      </c>
      <c r="AI608" s="132" t="e">
        <f>'SCREENING INFO'!#REF!</f>
        <v>#REF!</v>
      </c>
      <c r="AJ608" s="132" t="e">
        <f>'SCREENING INFO'!#REF!</f>
        <v>#REF!</v>
      </c>
    </row>
    <row r="609" spans="1:36" s="25" customFormat="1" hidden="1">
      <c r="A609" s="106" t="e">
        <f>'SCREENING INFO'!#REF!</f>
        <v>#REF!</v>
      </c>
      <c r="B609" s="106" t="e">
        <f>'SCREENING INFO'!#REF!</f>
        <v>#REF!</v>
      </c>
      <c r="C609" s="106" t="e">
        <f>'SCREENING INFO'!#REF!</f>
        <v>#REF!</v>
      </c>
      <c r="D609" s="130" t="e">
        <f>'SCREENING INFO'!#REF!</f>
        <v>#REF!</v>
      </c>
      <c r="E609" s="130" t="e">
        <f>'SCREENING INFO'!#REF!</f>
        <v>#REF!</v>
      </c>
      <c r="F609" s="233" t="e">
        <f>'SCREENING INFO'!#REF!</f>
        <v>#REF!</v>
      </c>
      <c r="G609" s="141" t="e">
        <f>'SCREENING INFO'!#REF!</f>
        <v>#REF!</v>
      </c>
      <c r="H609" s="130" t="e">
        <f>'SCREENING INFO'!#REF!</f>
        <v>#REF!</v>
      </c>
      <c r="I609" s="130" t="e">
        <f>'SCREENING INFO'!#REF!</f>
        <v>#REF!</v>
      </c>
      <c r="J609" s="140" t="e">
        <f>'SCREENING INFO'!#REF!</f>
        <v>#REF!</v>
      </c>
      <c r="K609" s="140" t="e">
        <f>'SCREENING INFO'!#REF!</f>
        <v>#REF!</v>
      </c>
      <c r="L609" s="222" t="e">
        <f>'SCREENING INFO'!#REF!</f>
        <v>#REF!</v>
      </c>
      <c r="M609" s="221" t="e">
        <f>'SCREENING INFO'!#REF!</f>
        <v>#REF!</v>
      </c>
      <c r="N609" s="223" t="e">
        <f>'SCREENING INFO'!#REF!</f>
        <v>#REF!</v>
      </c>
      <c r="O609" s="140" t="e">
        <f>'SCREENING INFO'!#REF!</f>
        <v>#REF!</v>
      </c>
      <c r="P609" s="224" t="e">
        <f>'SCREENING INFO'!#REF!</f>
        <v>#REF!</v>
      </c>
      <c r="Q609" s="242" t="e">
        <f>'SCREENING INFO'!#REF!</f>
        <v>#REF!</v>
      </c>
      <c r="R609" s="225" t="e">
        <f>'SCREENING INFO'!#REF!</f>
        <v>#REF!</v>
      </c>
      <c r="S609" s="140" t="e">
        <f>'SCREENING INFO'!#REF!</f>
        <v>#REF!</v>
      </c>
      <c r="T609" s="206" t="e">
        <f>'SCREENING INFO'!#REF!</f>
        <v>#REF!</v>
      </c>
      <c r="U609" s="138" t="e">
        <f>'SCREENING INFO'!#REF!</f>
        <v>#REF!</v>
      </c>
      <c r="V609" s="199" t="e">
        <f>'SCREENING INFO'!#REF!</f>
        <v>#REF!</v>
      </c>
      <c r="W609" s="132" t="e">
        <f>'SCREENING INFO'!#REF!</f>
        <v>#REF!</v>
      </c>
      <c r="X609" s="132" t="e">
        <f>'SCREENING INFO'!#REF!</f>
        <v>#REF!</v>
      </c>
      <c r="Y609" s="132" t="e">
        <f>'SCREENING INFO'!#REF!</f>
        <v>#REF!</v>
      </c>
      <c r="Z609" s="132" t="e">
        <f>'SCREENING INFO'!#REF!</f>
        <v>#REF!</v>
      </c>
      <c r="AA609" s="201" t="e">
        <f>'SCREENING INFO'!#REF!</f>
        <v>#REF!</v>
      </c>
      <c r="AB609" s="202" t="e">
        <f>'SCREENING INFO'!#REF!</f>
        <v>#REF!</v>
      </c>
      <c r="AC609" s="132" t="e">
        <f>'SCREENING INFO'!#REF!</f>
        <v>#REF!</v>
      </c>
      <c r="AD609" s="201" t="e">
        <f>'SCREENING INFO'!#REF!</f>
        <v>#REF!</v>
      </c>
      <c r="AE609" s="132" t="e">
        <f>'SCREENING INFO'!#REF!</f>
        <v>#REF!</v>
      </c>
      <c r="AF609" s="132" t="e">
        <f>'SCREENING INFO'!#REF!</f>
        <v>#REF!</v>
      </c>
      <c r="AG609" s="132" t="e">
        <f>'SCREENING INFO'!#REF!</f>
        <v>#REF!</v>
      </c>
      <c r="AH609" s="132" t="e">
        <f>'SCREENING INFO'!#REF!</f>
        <v>#REF!</v>
      </c>
      <c r="AI609" s="132" t="e">
        <f>'SCREENING INFO'!#REF!</f>
        <v>#REF!</v>
      </c>
      <c r="AJ609" s="132" t="e">
        <f>'SCREENING INFO'!#REF!</f>
        <v>#REF!</v>
      </c>
    </row>
    <row r="610" spans="1:36" s="25" customFormat="1" hidden="1">
      <c r="A610" s="106" t="e">
        <f>'SCREENING INFO'!#REF!</f>
        <v>#REF!</v>
      </c>
      <c r="B610" s="106" t="e">
        <f>'SCREENING INFO'!#REF!</f>
        <v>#REF!</v>
      </c>
      <c r="C610" s="106" t="e">
        <f>'SCREENING INFO'!#REF!</f>
        <v>#REF!</v>
      </c>
      <c r="D610" s="130" t="e">
        <f>'SCREENING INFO'!#REF!</f>
        <v>#REF!</v>
      </c>
      <c r="E610" s="130" t="e">
        <f>'SCREENING INFO'!#REF!</f>
        <v>#REF!</v>
      </c>
      <c r="F610" s="233" t="e">
        <f>'SCREENING INFO'!#REF!</f>
        <v>#REF!</v>
      </c>
      <c r="G610" s="141" t="e">
        <f>'SCREENING INFO'!#REF!</f>
        <v>#REF!</v>
      </c>
      <c r="H610" s="130" t="e">
        <f>'SCREENING INFO'!#REF!</f>
        <v>#REF!</v>
      </c>
      <c r="I610" s="130" t="e">
        <f>'SCREENING INFO'!#REF!</f>
        <v>#REF!</v>
      </c>
      <c r="J610" s="140" t="e">
        <f>'SCREENING INFO'!#REF!</f>
        <v>#REF!</v>
      </c>
      <c r="K610" s="140" t="e">
        <f>'SCREENING INFO'!#REF!</f>
        <v>#REF!</v>
      </c>
      <c r="L610" s="222" t="e">
        <f>'SCREENING INFO'!#REF!</f>
        <v>#REF!</v>
      </c>
      <c r="M610" s="221" t="e">
        <f>'SCREENING INFO'!#REF!</f>
        <v>#REF!</v>
      </c>
      <c r="N610" s="223" t="e">
        <f>'SCREENING INFO'!#REF!</f>
        <v>#REF!</v>
      </c>
      <c r="O610" s="140" t="e">
        <f>'SCREENING INFO'!#REF!</f>
        <v>#REF!</v>
      </c>
      <c r="P610" s="224" t="e">
        <f>'SCREENING INFO'!#REF!</f>
        <v>#REF!</v>
      </c>
      <c r="Q610" s="242" t="e">
        <f>'SCREENING INFO'!#REF!</f>
        <v>#REF!</v>
      </c>
      <c r="R610" s="225" t="e">
        <f>'SCREENING INFO'!#REF!</f>
        <v>#REF!</v>
      </c>
      <c r="S610" s="140" t="e">
        <f>'SCREENING INFO'!#REF!</f>
        <v>#REF!</v>
      </c>
      <c r="T610" s="206" t="e">
        <f>'SCREENING INFO'!#REF!</f>
        <v>#REF!</v>
      </c>
      <c r="U610" s="138" t="e">
        <f>'SCREENING INFO'!#REF!</f>
        <v>#REF!</v>
      </c>
      <c r="V610" s="199" t="e">
        <f>'SCREENING INFO'!#REF!</f>
        <v>#REF!</v>
      </c>
      <c r="W610" s="132" t="e">
        <f>'SCREENING INFO'!#REF!</f>
        <v>#REF!</v>
      </c>
      <c r="X610" s="132" t="e">
        <f>'SCREENING INFO'!#REF!</f>
        <v>#REF!</v>
      </c>
      <c r="Y610" s="132" t="e">
        <f>'SCREENING INFO'!#REF!</f>
        <v>#REF!</v>
      </c>
      <c r="Z610" s="132" t="e">
        <f>'SCREENING INFO'!#REF!</f>
        <v>#REF!</v>
      </c>
      <c r="AA610" s="227" t="e">
        <f>'SCREENING INFO'!#REF!</f>
        <v>#REF!</v>
      </c>
      <c r="AB610" s="202" t="e">
        <f>'SCREENING INFO'!#REF!</f>
        <v>#REF!</v>
      </c>
      <c r="AC610" s="132" t="e">
        <f>'SCREENING INFO'!#REF!</f>
        <v>#REF!</v>
      </c>
      <c r="AD610" s="201" t="e">
        <f>'SCREENING INFO'!#REF!</f>
        <v>#REF!</v>
      </c>
      <c r="AE610" s="132" t="e">
        <f>'SCREENING INFO'!#REF!</f>
        <v>#REF!</v>
      </c>
      <c r="AF610" s="132" t="e">
        <f>'SCREENING INFO'!#REF!</f>
        <v>#REF!</v>
      </c>
      <c r="AG610" s="132" t="e">
        <f>'SCREENING INFO'!#REF!</f>
        <v>#REF!</v>
      </c>
      <c r="AH610" s="132" t="e">
        <f>'SCREENING INFO'!#REF!</f>
        <v>#REF!</v>
      </c>
      <c r="AI610" s="132" t="e">
        <f>'SCREENING INFO'!#REF!</f>
        <v>#REF!</v>
      </c>
      <c r="AJ610" s="132" t="e">
        <f>'SCREENING INFO'!#REF!</f>
        <v>#REF!</v>
      </c>
    </row>
    <row r="611" spans="1:36" s="25" customFormat="1" hidden="1">
      <c r="A611" s="106" t="e">
        <f>'SCREENING INFO'!#REF!</f>
        <v>#REF!</v>
      </c>
      <c r="B611" s="106" t="e">
        <f>'SCREENING INFO'!#REF!</f>
        <v>#REF!</v>
      </c>
      <c r="C611" s="106" t="e">
        <f>'SCREENING INFO'!#REF!</f>
        <v>#REF!</v>
      </c>
      <c r="D611" s="116" t="e">
        <f>'SCREENING INFO'!#REF!</f>
        <v>#REF!</v>
      </c>
      <c r="E611" s="200" t="e">
        <f>'SCREENING INFO'!#REF!</f>
        <v>#REF!</v>
      </c>
      <c r="F611" s="232" t="e">
        <f>'SCREENING INFO'!#REF!</f>
        <v>#REF!</v>
      </c>
      <c r="G611" s="132" t="e">
        <f>'SCREENING INFO'!#REF!</f>
        <v>#REF!</v>
      </c>
      <c r="H611" s="138" t="e">
        <f>'SCREENING INFO'!#REF!</f>
        <v>#REF!</v>
      </c>
      <c r="I611" s="138" t="e">
        <f>'SCREENING INFO'!#REF!</f>
        <v>#REF!</v>
      </c>
      <c r="J611" s="140" t="e">
        <f>'SCREENING INFO'!#REF!</f>
        <v>#REF!</v>
      </c>
      <c r="K611" s="140" t="e">
        <f>'SCREENING INFO'!#REF!</f>
        <v>#REF!</v>
      </c>
      <c r="L611" s="222" t="e">
        <f>'SCREENING INFO'!#REF!</f>
        <v>#REF!</v>
      </c>
      <c r="M611" s="221" t="e">
        <f>'SCREENING INFO'!#REF!</f>
        <v>#REF!</v>
      </c>
      <c r="N611" s="223" t="e">
        <f>'SCREENING INFO'!#REF!</f>
        <v>#REF!</v>
      </c>
      <c r="O611" s="140" t="e">
        <f>'SCREENING INFO'!#REF!</f>
        <v>#REF!</v>
      </c>
      <c r="P611" s="224" t="e">
        <f>'SCREENING INFO'!#REF!</f>
        <v>#REF!</v>
      </c>
      <c r="Q611" s="242" t="e">
        <f>'SCREENING INFO'!#REF!</f>
        <v>#REF!</v>
      </c>
      <c r="R611" s="225" t="e">
        <f>'SCREENING INFO'!#REF!</f>
        <v>#REF!</v>
      </c>
      <c r="S611" s="140" t="e">
        <f>'SCREENING INFO'!#REF!</f>
        <v>#REF!</v>
      </c>
      <c r="T611" s="206" t="e">
        <f>'SCREENING INFO'!#REF!</f>
        <v>#REF!</v>
      </c>
      <c r="U611" s="138" t="e">
        <f>'SCREENING INFO'!#REF!</f>
        <v>#REF!</v>
      </c>
      <c r="V611" s="138" t="e">
        <f>'SCREENING INFO'!#REF!</f>
        <v>#REF!</v>
      </c>
      <c r="W611" s="138" t="e">
        <f>'SCREENING INFO'!#REF!</f>
        <v>#REF!</v>
      </c>
      <c r="X611" s="138" t="e">
        <f>'SCREENING INFO'!#REF!</f>
        <v>#REF!</v>
      </c>
      <c r="Y611" s="138" t="e">
        <f>'SCREENING INFO'!#REF!</f>
        <v>#REF!</v>
      </c>
      <c r="Z611" s="138" t="e">
        <f>'SCREENING INFO'!#REF!</f>
        <v>#REF!</v>
      </c>
      <c r="AA611" s="201" t="e">
        <f>'SCREENING INFO'!#REF!</f>
        <v>#REF!</v>
      </c>
      <c r="AB611" s="207" t="e">
        <f>'SCREENING INFO'!#REF!</f>
        <v>#REF!</v>
      </c>
      <c r="AC611" s="138" t="e">
        <f>'SCREENING INFO'!#REF!</f>
        <v>#REF!</v>
      </c>
      <c r="AD611" s="138" t="e">
        <f>'SCREENING INFO'!#REF!</f>
        <v>#REF!</v>
      </c>
      <c r="AE611" s="138" t="e">
        <f>'SCREENING INFO'!#REF!</f>
        <v>#REF!</v>
      </c>
      <c r="AF611" s="138" t="e">
        <f>'SCREENING INFO'!#REF!</f>
        <v>#REF!</v>
      </c>
      <c r="AG611" s="138" t="e">
        <f>'SCREENING INFO'!#REF!</f>
        <v>#REF!</v>
      </c>
      <c r="AH611" s="138" t="e">
        <f>'SCREENING INFO'!#REF!</f>
        <v>#REF!</v>
      </c>
      <c r="AI611" s="138" t="e">
        <f>'SCREENING INFO'!#REF!</f>
        <v>#REF!</v>
      </c>
      <c r="AJ611" s="138" t="e">
        <f>'SCREENING INFO'!#REF!</f>
        <v>#REF!</v>
      </c>
    </row>
    <row r="612" spans="1:36" s="25" customFormat="1" hidden="1">
      <c r="A612" s="106" t="e">
        <f>'SCREENING INFO'!#REF!</f>
        <v>#REF!</v>
      </c>
      <c r="B612" s="106" t="e">
        <f>'SCREENING INFO'!#REF!</f>
        <v>#REF!</v>
      </c>
      <c r="C612" s="106" t="e">
        <f>'SCREENING INFO'!#REF!</f>
        <v>#REF!</v>
      </c>
      <c r="D612" s="116" t="e">
        <f>'SCREENING INFO'!#REF!</f>
        <v>#REF!</v>
      </c>
      <c r="E612" s="200" t="e">
        <f>'SCREENING INFO'!#REF!</f>
        <v>#REF!</v>
      </c>
      <c r="F612" s="232" t="e">
        <f>'SCREENING INFO'!#REF!</f>
        <v>#REF!</v>
      </c>
      <c r="G612" s="132" t="e">
        <f>'SCREENING INFO'!#REF!</f>
        <v>#REF!</v>
      </c>
      <c r="H612" s="138" t="e">
        <f>'SCREENING INFO'!#REF!</f>
        <v>#REF!</v>
      </c>
      <c r="I612" s="138" t="e">
        <f>'SCREENING INFO'!#REF!</f>
        <v>#REF!</v>
      </c>
      <c r="J612" s="140" t="e">
        <f>'SCREENING INFO'!#REF!</f>
        <v>#REF!</v>
      </c>
      <c r="K612" s="140" t="e">
        <f>'SCREENING INFO'!#REF!</f>
        <v>#REF!</v>
      </c>
      <c r="L612" s="222" t="e">
        <f>'SCREENING INFO'!#REF!</f>
        <v>#REF!</v>
      </c>
      <c r="M612" s="221" t="e">
        <f>'SCREENING INFO'!#REF!</f>
        <v>#REF!</v>
      </c>
      <c r="N612" s="223" t="e">
        <f>'SCREENING INFO'!#REF!</f>
        <v>#REF!</v>
      </c>
      <c r="O612" s="140" t="e">
        <f>'SCREENING INFO'!#REF!</f>
        <v>#REF!</v>
      </c>
      <c r="P612" s="224" t="e">
        <f>'SCREENING INFO'!#REF!</f>
        <v>#REF!</v>
      </c>
      <c r="Q612" s="242" t="e">
        <f>'SCREENING INFO'!#REF!</f>
        <v>#REF!</v>
      </c>
      <c r="R612" s="225" t="e">
        <f>'SCREENING INFO'!#REF!</f>
        <v>#REF!</v>
      </c>
      <c r="S612" s="140" t="e">
        <f>'SCREENING INFO'!#REF!</f>
        <v>#REF!</v>
      </c>
      <c r="T612" s="206" t="e">
        <f>'SCREENING INFO'!#REF!</f>
        <v>#REF!</v>
      </c>
      <c r="U612" s="138" t="e">
        <f>'SCREENING INFO'!#REF!</f>
        <v>#REF!</v>
      </c>
      <c r="V612" s="138" t="e">
        <f>'SCREENING INFO'!#REF!</f>
        <v>#REF!</v>
      </c>
      <c r="W612" s="138" t="e">
        <f>'SCREENING INFO'!#REF!</f>
        <v>#REF!</v>
      </c>
      <c r="X612" s="138" t="e">
        <f>'SCREENING INFO'!#REF!</f>
        <v>#REF!</v>
      </c>
      <c r="Y612" s="138" t="e">
        <f>'SCREENING INFO'!#REF!</f>
        <v>#REF!</v>
      </c>
      <c r="Z612" s="138" t="e">
        <f>'SCREENING INFO'!#REF!</f>
        <v>#REF!</v>
      </c>
      <c r="AA612" s="201" t="e">
        <f>'SCREENING INFO'!#REF!</f>
        <v>#REF!</v>
      </c>
      <c r="AB612" s="207" t="e">
        <f>'SCREENING INFO'!#REF!</f>
        <v>#REF!</v>
      </c>
      <c r="AC612" s="138" t="e">
        <f>'SCREENING INFO'!#REF!</f>
        <v>#REF!</v>
      </c>
      <c r="AD612" s="138" t="e">
        <f>'SCREENING INFO'!#REF!</f>
        <v>#REF!</v>
      </c>
      <c r="AE612" s="138" t="e">
        <f>'SCREENING INFO'!#REF!</f>
        <v>#REF!</v>
      </c>
      <c r="AF612" s="138" t="e">
        <f>'SCREENING INFO'!#REF!</f>
        <v>#REF!</v>
      </c>
      <c r="AG612" s="138" t="e">
        <f>'SCREENING INFO'!#REF!</f>
        <v>#REF!</v>
      </c>
      <c r="AH612" s="138" t="e">
        <f>'SCREENING INFO'!#REF!</f>
        <v>#REF!</v>
      </c>
      <c r="AI612" s="138" t="e">
        <f>'SCREENING INFO'!#REF!</f>
        <v>#REF!</v>
      </c>
      <c r="AJ612" s="138" t="e">
        <f>'SCREENING INFO'!#REF!</f>
        <v>#REF!</v>
      </c>
    </row>
    <row r="613" spans="1:36" s="25" customFormat="1" hidden="1">
      <c r="A613" s="106" t="e">
        <f>'SCREENING INFO'!#REF!</f>
        <v>#REF!</v>
      </c>
      <c r="B613" s="106" t="e">
        <f>'SCREENING INFO'!#REF!</f>
        <v>#REF!</v>
      </c>
      <c r="C613" s="106" t="e">
        <f>'SCREENING INFO'!#REF!</f>
        <v>#REF!</v>
      </c>
      <c r="D613" s="130" t="e">
        <f>'SCREENING INFO'!#REF!</f>
        <v>#REF!</v>
      </c>
      <c r="E613" s="130" t="e">
        <f>'SCREENING INFO'!#REF!</f>
        <v>#REF!</v>
      </c>
      <c r="F613" s="233" t="e">
        <f>'SCREENING INFO'!#REF!</f>
        <v>#REF!</v>
      </c>
      <c r="G613" s="141" t="e">
        <f>'SCREENING INFO'!#REF!</f>
        <v>#REF!</v>
      </c>
      <c r="H613" s="130" t="e">
        <f>'SCREENING INFO'!#REF!</f>
        <v>#REF!</v>
      </c>
      <c r="I613" s="130" t="e">
        <f>'SCREENING INFO'!#REF!</f>
        <v>#REF!</v>
      </c>
      <c r="J613" s="140" t="e">
        <f>'SCREENING INFO'!#REF!</f>
        <v>#REF!</v>
      </c>
      <c r="K613" s="140" t="e">
        <f>'SCREENING INFO'!#REF!</f>
        <v>#REF!</v>
      </c>
      <c r="L613" s="222" t="e">
        <f>'SCREENING INFO'!#REF!</f>
        <v>#REF!</v>
      </c>
      <c r="M613" s="221" t="e">
        <f>'SCREENING INFO'!#REF!</f>
        <v>#REF!</v>
      </c>
      <c r="N613" s="223" t="e">
        <f>'SCREENING INFO'!#REF!</f>
        <v>#REF!</v>
      </c>
      <c r="O613" s="140" t="e">
        <f>'SCREENING INFO'!#REF!</f>
        <v>#REF!</v>
      </c>
      <c r="P613" s="224" t="e">
        <f>'SCREENING INFO'!#REF!</f>
        <v>#REF!</v>
      </c>
      <c r="Q613" s="242" t="e">
        <f>'SCREENING INFO'!#REF!</f>
        <v>#REF!</v>
      </c>
      <c r="R613" s="225" t="e">
        <f>'SCREENING INFO'!#REF!</f>
        <v>#REF!</v>
      </c>
      <c r="S613" s="140" t="e">
        <f>'SCREENING INFO'!#REF!</f>
        <v>#REF!</v>
      </c>
      <c r="T613" s="206" t="e">
        <f>'SCREENING INFO'!#REF!</f>
        <v>#REF!</v>
      </c>
      <c r="U613" s="138" t="e">
        <f>'SCREENING INFO'!#REF!</f>
        <v>#REF!</v>
      </c>
      <c r="V613" s="199" t="e">
        <f>'SCREENING INFO'!#REF!</f>
        <v>#REF!</v>
      </c>
      <c r="W613" s="132" t="e">
        <f>'SCREENING INFO'!#REF!</f>
        <v>#REF!</v>
      </c>
      <c r="X613" s="132" t="e">
        <f>'SCREENING INFO'!#REF!</f>
        <v>#REF!</v>
      </c>
      <c r="Y613" s="132" t="e">
        <f>'SCREENING INFO'!#REF!</f>
        <v>#REF!</v>
      </c>
      <c r="Z613" s="132" t="e">
        <f>'SCREENING INFO'!#REF!</f>
        <v>#REF!</v>
      </c>
      <c r="AA613" s="201" t="e">
        <f>'SCREENING INFO'!#REF!</f>
        <v>#REF!</v>
      </c>
      <c r="AB613" s="202" t="e">
        <f>'SCREENING INFO'!#REF!</f>
        <v>#REF!</v>
      </c>
      <c r="AC613" s="132" t="e">
        <f>'SCREENING INFO'!#REF!</f>
        <v>#REF!</v>
      </c>
      <c r="AD613" s="201" t="e">
        <f>'SCREENING INFO'!#REF!</f>
        <v>#REF!</v>
      </c>
      <c r="AE613" s="132" t="e">
        <f>'SCREENING INFO'!#REF!</f>
        <v>#REF!</v>
      </c>
      <c r="AF613" s="132" t="e">
        <f>'SCREENING INFO'!#REF!</f>
        <v>#REF!</v>
      </c>
      <c r="AG613" s="132" t="e">
        <f>'SCREENING INFO'!#REF!</f>
        <v>#REF!</v>
      </c>
      <c r="AH613" s="132" t="e">
        <f>'SCREENING INFO'!#REF!</f>
        <v>#REF!</v>
      </c>
      <c r="AI613" s="132" t="e">
        <f>'SCREENING INFO'!#REF!</f>
        <v>#REF!</v>
      </c>
      <c r="AJ613" s="132" t="e">
        <f>'SCREENING INFO'!#REF!</f>
        <v>#REF!</v>
      </c>
    </row>
    <row r="614" spans="1:36" s="25" customFormat="1" hidden="1">
      <c r="A614" s="106" t="e">
        <f>'SCREENING INFO'!#REF!</f>
        <v>#REF!</v>
      </c>
      <c r="B614" s="106" t="e">
        <f>'SCREENING INFO'!#REF!</f>
        <v>#REF!</v>
      </c>
      <c r="C614" s="106" t="e">
        <f>'SCREENING INFO'!#REF!</f>
        <v>#REF!</v>
      </c>
      <c r="D614" s="130" t="e">
        <f>'SCREENING INFO'!#REF!</f>
        <v>#REF!</v>
      </c>
      <c r="E614" s="130" t="e">
        <f>'SCREENING INFO'!#REF!</f>
        <v>#REF!</v>
      </c>
      <c r="F614" s="233" t="e">
        <f>'SCREENING INFO'!#REF!</f>
        <v>#REF!</v>
      </c>
      <c r="G614" s="141" t="e">
        <f>'SCREENING INFO'!#REF!</f>
        <v>#REF!</v>
      </c>
      <c r="H614" s="130" t="e">
        <f>'SCREENING INFO'!#REF!</f>
        <v>#REF!</v>
      </c>
      <c r="I614" s="130" t="e">
        <f>'SCREENING INFO'!#REF!</f>
        <v>#REF!</v>
      </c>
      <c r="J614" s="140" t="e">
        <f>'SCREENING INFO'!#REF!</f>
        <v>#REF!</v>
      </c>
      <c r="K614" s="140" t="e">
        <f>'SCREENING INFO'!#REF!</f>
        <v>#REF!</v>
      </c>
      <c r="L614" s="222" t="e">
        <f>'SCREENING INFO'!#REF!</f>
        <v>#REF!</v>
      </c>
      <c r="M614" s="221" t="e">
        <f>'SCREENING INFO'!#REF!</f>
        <v>#REF!</v>
      </c>
      <c r="N614" s="223" t="e">
        <f>'SCREENING INFO'!#REF!</f>
        <v>#REF!</v>
      </c>
      <c r="O614" s="140" t="e">
        <f>'SCREENING INFO'!#REF!</f>
        <v>#REF!</v>
      </c>
      <c r="P614" s="224" t="e">
        <f>'SCREENING INFO'!#REF!</f>
        <v>#REF!</v>
      </c>
      <c r="Q614" s="242" t="e">
        <f>'SCREENING INFO'!#REF!</f>
        <v>#REF!</v>
      </c>
      <c r="R614" s="225" t="e">
        <f>'SCREENING INFO'!#REF!</f>
        <v>#REF!</v>
      </c>
      <c r="S614" s="140" t="e">
        <f>'SCREENING INFO'!#REF!</f>
        <v>#REF!</v>
      </c>
      <c r="T614" s="206" t="e">
        <f>'SCREENING INFO'!#REF!</f>
        <v>#REF!</v>
      </c>
      <c r="U614" s="138" t="e">
        <f>'SCREENING INFO'!#REF!</f>
        <v>#REF!</v>
      </c>
      <c r="V614" s="199" t="e">
        <f>'SCREENING INFO'!#REF!</f>
        <v>#REF!</v>
      </c>
      <c r="W614" s="132" t="e">
        <f>'SCREENING INFO'!#REF!</f>
        <v>#REF!</v>
      </c>
      <c r="X614" s="132" t="e">
        <f>'SCREENING INFO'!#REF!</f>
        <v>#REF!</v>
      </c>
      <c r="Y614" s="132" t="e">
        <f>'SCREENING INFO'!#REF!</f>
        <v>#REF!</v>
      </c>
      <c r="Z614" s="132" t="e">
        <f>'SCREENING INFO'!#REF!</f>
        <v>#REF!</v>
      </c>
      <c r="AA614" s="201" t="e">
        <f>'SCREENING INFO'!#REF!</f>
        <v>#REF!</v>
      </c>
      <c r="AB614" s="202" t="e">
        <f>'SCREENING INFO'!#REF!</f>
        <v>#REF!</v>
      </c>
      <c r="AC614" s="132" t="e">
        <f>'SCREENING INFO'!#REF!</f>
        <v>#REF!</v>
      </c>
      <c r="AD614" s="201" t="e">
        <f>'SCREENING INFO'!#REF!</f>
        <v>#REF!</v>
      </c>
      <c r="AE614" s="132" t="e">
        <f>'SCREENING INFO'!#REF!</f>
        <v>#REF!</v>
      </c>
      <c r="AF614" s="132" t="e">
        <f>'SCREENING INFO'!#REF!</f>
        <v>#REF!</v>
      </c>
      <c r="AG614" s="132" t="e">
        <f>'SCREENING INFO'!#REF!</f>
        <v>#REF!</v>
      </c>
      <c r="AH614" s="132" t="e">
        <f>'SCREENING INFO'!#REF!</f>
        <v>#REF!</v>
      </c>
      <c r="AI614" s="132" t="e">
        <f>'SCREENING INFO'!#REF!</f>
        <v>#REF!</v>
      </c>
      <c r="AJ614" s="132" t="e">
        <f>'SCREENING INFO'!#REF!</f>
        <v>#REF!</v>
      </c>
    </row>
    <row r="615" spans="1:36" s="25" customFormat="1" hidden="1">
      <c r="A615" s="106" t="e">
        <f>'SCREENING INFO'!#REF!</f>
        <v>#REF!</v>
      </c>
      <c r="B615" s="106" t="e">
        <f>'SCREENING INFO'!#REF!</f>
        <v>#REF!</v>
      </c>
      <c r="C615" s="106" t="e">
        <f>'SCREENING INFO'!#REF!</f>
        <v>#REF!</v>
      </c>
      <c r="D615" s="130" t="e">
        <f>'SCREENING INFO'!#REF!</f>
        <v>#REF!</v>
      </c>
      <c r="E615" s="130" t="e">
        <f>'SCREENING INFO'!#REF!</f>
        <v>#REF!</v>
      </c>
      <c r="F615" s="233" t="e">
        <f>'SCREENING INFO'!#REF!</f>
        <v>#REF!</v>
      </c>
      <c r="G615" s="149" t="e">
        <f>'SCREENING INFO'!#REF!</f>
        <v>#REF!</v>
      </c>
      <c r="H615" s="130" t="e">
        <f>'SCREENING INFO'!#REF!</f>
        <v>#REF!</v>
      </c>
      <c r="I615" s="130" t="e">
        <f>'SCREENING INFO'!#REF!</f>
        <v>#REF!</v>
      </c>
      <c r="J615" s="140" t="e">
        <f>'SCREENING INFO'!#REF!</f>
        <v>#REF!</v>
      </c>
      <c r="K615" s="140" t="e">
        <f>'SCREENING INFO'!#REF!</f>
        <v>#REF!</v>
      </c>
      <c r="L615" s="222" t="e">
        <f>'SCREENING INFO'!#REF!</f>
        <v>#REF!</v>
      </c>
      <c r="M615" s="221" t="e">
        <f>'SCREENING INFO'!#REF!</f>
        <v>#REF!</v>
      </c>
      <c r="N615" s="223" t="e">
        <f>'SCREENING INFO'!#REF!</f>
        <v>#REF!</v>
      </c>
      <c r="O615" s="140" t="e">
        <f>'SCREENING INFO'!#REF!</f>
        <v>#REF!</v>
      </c>
      <c r="P615" s="224" t="e">
        <f>'SCREENING INFO'!#REF!</f>
        <v>#REF!</v>
      </c>
      <c r="Q615" s="242" t="e">
        <f>'SCREENING INFO'!#REF!</f>
        <v>#REF!</v>
      </c>
      <c r="R615" s="225" t="e">
        <f>'SCREENING INFO'!#REF!</f>
        <v>#REF!</v>
      </c>
      <c r="S615" s="140" t="e">
        <f>'SCREENING INFO'!#REF!</f>
        <v>#REF!</v>
      </c>
      <c r="T615" s="206" t="e">
        <f>'SCREENING INFO'!#REF!</f>
        <v>#REF!</v>
      </c>
      <c r="U615" s="138" t="e">
        <f>'SCREENING INFO'!#REF!</f>
        <v>#REF!</v>
      </c>
      <c r="V615" s="199" t="e">
        <f>'SCREENING INFO'!#REF!</f>
        <v>#REF!</v>
      </c>
      <c r="W615" s="132" t="e">
        <f>'SCREENING INFO'!#REF!</f>
        <v>#REF!</v>
      </c>
      <c r="X615" s="132" t="e">
        <f>'SCREENING INFO'!#REF!</f>
        <v>#REF!</v>
      </c>
      <c r="Y615" s="132" t="e">
        <f>'SCREENING INFO'!#REF!</f>
        <v>#REF!</v>
      </c>
      <c r="Z615" s="132" t="e">
        <f>'SCREENING INFO'!#REF!</f>
        <v>#REF!</v>
      </c>
      <c r="AA615" s="201" t="e">
        <f>'SCREENING INFO'!#REF!</f>
        <v>#REF!</v>
      </c>
      <c r="AB615" s="202" t="e">
        <f>'SCREENING INFO'!#REF!</f>
        <v>#REF!</v>
      </c>
      <c r="AC615" s="132" t="e">
        <f>'SCREENING INFO'!#REF!</f>
        <v>#REF!</v>
      </c>
      <c r="AD615" s="201" t="e">
        <f>'SCREENING INFO'!#REF!</f>
        <v>#REF!</v>
      </c>
      <c r="AE615" s="132" t="e">
        <f>'SCREENING INFO'!#REF!</f>
        <v>#REF!</v>
      </c>
      <c r="AF615" s="132" t="e">
        <f>'SCREENING INFO'!#REF!</f>
        <v>#REF!</v>
      </c>
      <c r="AG615" s="132" t="e">
        <f>'SCREENING INFO'!#REF!</f>
        <v>#REF!</v>
      </c>
      <c r="AH615" s="132" t="e">
        <f>'SCREENING INFO'!#REF!</f>
        <v>#REF!</v>
      </c>
      <c r="AI615" s="132" t="e">
        <f>'SCREENING INFO'!#REF!</f>
        <v>#REF!</v>
      </c>
      <c r="AJ615" s="132" t="e">
        <f>'SCREENING INFO'!#REF!</f>
        <v>#REF!</v>
      </c>
    </row>
    <row r="616" spans="1:36" s="25" customFormat="1" hidden="1">
      <c r="A616" s="106" t="e">
        <f>'SCREENING INFO'!#REF!</f>
        <v>#REF!</v>
      </c>
      <c r="B616" s="106" t="e">
        <f>'SCREENING INFO'!#REF!</f>
        <v>#REF!</v>
      </c>
      <c r="C616" s="106" t="e">
        <f>'SCREENING INFO'!#REF!</f>
        <v>#REF!</v>
      </c>
      <c r="D616" s="130" t="e">
        <f>'SCREENING INFO'!#REF!</f>
        <v>#REF!</v>
      </c>
      <c r="E616" s="130" t="e">
        <f>'SCREENING INFO'!#REF!</f>
        <v>#REF!</v>
      </c>
      <c r="F616" s="233" t="e">
        <f>'SCREENING INFO'!#REF!</f>
        <v>#REF!</v>
      </c>
      <c r="G616" s="141" t="e">
        <f>'SCREENING INFO'!#REF!</f>
        <v>#REF!</v>
      </c>
      <c r="H616" s="130" t="e">
        <f>'SCREENING INFO'!#REF!</f>
        <v>#REF!</v>
      </c>
      <c r="I616" s="130" t="e">
        <f>'SCREENING INFO'!#REF!</f>
        <v>#REF!</v>
      </c>
      <c r="J616" s="140" t="e">
        <f>'SCREENING INFO'!#REF!</f>
        <v>#REF!</v>
      </c>
      <c r="K616" s="140" t="e">
        <f>'SCREENING INFO'!#REF!</f>
        <v>#REF!</v>
      </c>
      <c r="L616" s="222" t="e">
        <f>'SCREENING INFO'!#REF!</f>
        <v>#REF!</v>
      </c>
      <c r="M616" s="221" t="e">
        <f>'SCREENING INFO'!#REF!</f>
        <v>#REF!</v>
      </c>
      <c r="N616" s="223" t="e">
        <f>'SCREENING INFO'!#REF!</f>
        <v>#REF!</v>
      </c>
      <c r="O616" s="140" t="e">
        <f>'SCREENING INFO'!#REF!</f>
        <v>#REF!</v>
      </c>
      <c r="P616" s="224" t="e">
        <f>'SCREENING INFO'!#REF!</f>
        <v>#REF!</v>
      </c>
      <c r="Q616" s="242" t="e">
        <f>'SCREENING INFO'!#REF!</f>
        <v>#REF!</v>
      </c>
      <c r="R616" s="225" t="e">
        <f>'SCREENING INFO'!#REF!</f>
        <v>#REF!</v>
      </c>
      <c r="S616" s="140" t="e">
        <f>'SCREENING INFO'!#REF!</f>
        <v>#REF!</v>
      </c>
      <c r="T616" s="206" t="e">
        <f>'SCREENING INFO'!#REF!</f>
        <v>#REF!</v>
      </c>
      <c r="U616" s="138" t="e">
        <f>'SCREENING INFO'!#REF!</f>
        <v>#REF!</v>
      </c>
      <c r="V616" s="199" t="e">
        <f>'SCREENING INFO'!#REF!</f>
        <v>#REF!</v>
      </c>
      <c r="W616" s="132" t="e">
        <f>'SCREENING INFO'!#REF!</f>
        <v>#REF!</v>
      </c>
      <c r="X616" s="132" t="e">
        <f>'SCREENING INFO'!#REF!</f>
        <v>#REF!</v>
      </c>
      <c r="Y616" s="132" t="e">
        <f>'SCREENING INFO'!#REF!</f>
        <v>#REF!</v>
      </c>
      <c r="Z616" s="132" t="e">
        <f>'SCREENING INFO'!#REF!</f>
        <v>#REF!</v>
      </c>
      <c r="AA616" s="227" t="e">
        <f>'SCREENING INFO'!#REF!</f>
        <v>#REF!</v>
      </c>
      <c r="AB616" s="202" t="e">
        <f>'SCREENING INFO'!#REF!</f>
        <v>#REF!</v>
      </c>
      <c r="AC616" s="132" t="e">
        <f>'SCREENING INFO'!#REF!</f>
        <v>#REF!</v>
      </c>
      <c r="AD616" s="201" t="e">
        <f>'SCREENING INFO'!#REF!</f>
        <v>#REF!</v>
      </c>
      <c r="AE616" s="132" t="e">
        <f>'SCREENING INFO'!#REF!</f>
        <v>#REF!</v>
      </c>
      <c r="AF616" s="132" t="e">
        <f>'SCREENING INFO'!#REF!</f>
        <v>#REF!</v>
      </c>
      <c r="AG616" s="132" t="e">
        <f>'SCREENING INFO'!#REF!</f>
        <v>#REF!</v>
      </c>
      <c r="AH616" s="132" t="e">
        <f>'SCREENING INFO'!#REF!</f>
        <v>#REF!</v>
      </c>
      <c r="AI616" s="132" t="e">
        <f>'SCREENING INFO'!#REF!</f>
        <v>#REF!</v>
      </c>
      <c r="AJ616" s="132" t="e">
        <f>'SCREENING INFO'!#REF!</f>
        <v>#REF!</v>
      </c>
    </row>
    <row r="617" spans="1:36" s="25" customFormat="1" hidden="1">
      <c r="A617" s="106" t="e">
        <f>'SCREENING INFO'!#REF!</f>
        <v>#REF!</v>
      </c>
      <c r="B617" s="106" t="e">
        <f>'SCREENING INFO'!#REF!</f>
        <v>#REF!</v>
      </c>
      <c r="C617" s="106" t="e">
        <f>'SCREENING INFO'!#REF!</f>
        <v>#REF!</v>
      </c>
      <c r="D617" s="136" t="e">
        <f>'SCREENING INFO'!#REF!</f>
        <v>#REF!</v>
      </c>
      <c r="E617" s="130" t="e">
        <f>'SCREENING INFO'!#REF!</f>
        <v>#REF!</v>
      </c>
      <c r="F617" s="233" t="e">
        <f>'SCREENING INFO'!#REF!</f>
        <v>#REF!</v>
      </c>
      <c r="G617" s="141" t="e">
        <f>'SCREENING INFO'!#REF!</f>
        <v>#REF!</v>
      </c>
      <c r="H617" s="130" t="e">
        <f>'SCREENING INFO'!#REF!</f>
        <v>#REF!</v>
      </c>
      <c r="I617" s="130" t="e">
        <f>'SCREENING INFO'!#REF!</f>
        <v>#REF!</v>
      </c>
      <c r="J617" s="140" t="e">
        <f>'SCREENING INFO'!#REF!</f>
        <v>#REF!</v>
      </c>
      <c r="K617" s="140" t="e">
        <f>'SCREENING INFO'!#REF!</f>
        <v>#REF!</v>
      </c>
      <c r="L617" s="222" t="e">
        <f>'SCREENING INFO'!#REF!</f>
        <v>#REF!</v>
      </c>
      <c r="M617" s="221" t="e">
        <f>'SCREENING INFO'!#REF!</f>
        <v>#REF!</v>
      </c>
      <c r="N617" s="223" t="e">
        <f>'SCREENING INFO'!#REF!</f>
        <v>#REF!</v>
      </c>
      <c r="O617" s="140" t="e">
        <f>'SCREENING INFO'!#REF!</f>
        <v>#REF!</v>
      </c>
      <c r="P617" s="224" t="e">
        <f>'SCREENING INFO'!#REF!</f>
        <v>#REF!</v>
      </c>
      <c r="Q617" s="242" t="e">
        <f>'SCREENING INFO'!#REF!</f>
        <v>#REF!</v>
      </c>
      <c r="R617" s="225" t="e">
        <f>'SCREENING INFO'!#REF!</f>
        <v>#REF!</v>
      </c>
      <c r="S617" s="140" t="e">
        <f>'SCREENING INFO'!#REF!</f>
        <v>#REF!</v>
      </c>
      <c r="T617" s="206" t="e">
        <f>'SCREENING INFO'!#REF!</f>
        <v>#REF!</v>
      </c>
      <c r="U617" s="138" t="e">
        <f>'SCREENING INFO'!#REF!</f>
        <v>#REF!</v>
      </c>
      <c r="V617" s="199" t="e">
        <f>'SCREENING INFO'!#REF!</f>
        <v>#REF!</v>
      </c>
      <c r="W617" s="132" t="e">
        <f>'SCREENING INFO'!#REF!</f>
        <v>#REF!</v>
      </c>
      <c r="X617" s="132" t="e">
        <f>'SCREENING INFO'!#REF!</f>
        <v>#REF!</v>
      </c>
      <c r="Y617" s="132" t="e">
        <f>'SCREENING INFO'!#REF!</f>
        <v>#REF!</v>
      </c>
      <c r="Z617" s="132" t="e">
        <f>'SCREENING INFO'!#REF!</f>
        <v>#REF!</v>
      </c>
      <c r="AA617" s="201" t="e">
        <f>'SCREENING INFO'!#REF!</f>
        <v>#REF!</v>
      </c>
      <c r="AB617" s="202" t="e">
        <f>'SCREENING INFO'!#REF!</f>
        <v>#REF!</v>
      </c>
      <c r="AC617" s="132" t="e">
        <f>'SCREENING INFO'!#REF!</f>
        <v>#REF!</v>
      </c>
      <c r="AD617" s="201" t="e">
        <f>'SCREENING INFO'!#REF!</f>
        <v>#REF!</v>
      </c>
      <c r="AE617" s="132" t="e">
        <f>'SCREENING INFO'!#REF!</f>
        <v>#REF!</v>
      </c>
      <c r="AF617" s="132" t="e">
        <f>'SCREENING INFO'!#REF!</f>
        <v>#REF!</v>
      </c>
      <c r="AG617" s="132" t="e">
        <f>'SCREENING INFO'!#REF!</f>
        <v>#REF!</v>
      </c>
      <c r="AH617" s="132" t="e">
        <f>'SCREENING INFO'!#REF!</f>
        <v>#REF!</v>
      </c>
      <c r="AI617" s="132" t="e">
        <f>'SCREENING INFO'!#REF!</f>
        <v>#REF!</v>
      </c>
      <c r="AJ617" s="132" t="e">
        <f>'SCREENING INFO'!#REF!</f>
        <v>#REF!</v>
      </c>
    </row>
    <row r="618" spans="1:36" s="25" customFormat="1" hidden="1">
      <c r="A618" s="106" t="e">
        <f>'SCREENING INFO'!#REF!</f>
        <v>#REF!</v>
      </c>
      <c r="B618" s="106" t="e">
        <f>'SCREENING INFO'!#REF!</f>
        <v>#REF!</v>
      </c>
      <c r="C618" s="106" t="e">
        <f>'SCREENING INFO'!#REF!</f>
        <v>#REF!</v>
      </c>
      <c r="D618" s="129" t="e">
        <f>'SCREENING INFO'!#REF!</f>
        <v>#REF!</v>
      </c>
      <c r="E618" s="130" t="e">
        <f>'SCREENING INFO'!#REF!</f>
        <v>#REF!</v>
      </c>
      <c r="F618" s="233" t="e">
        <f>'SCREENING INFO'!#REF!</f>
        <v>#REF!</v>
      </c>
      <c r="G618" s="141" t="e">
        <f>'SCREENING INFO'!#REF!</f>
        <v>#REF!</v>
      </c>
      <c r="H618" s="130" t="e">
        <f>'SCREENING INFO'!#REF!</f>
        <v>#REF!</v>
      </c>
      <c r="I618" s="130" t="e">
        <f>'SCREENING INFO'!#REF!</f>
        <v>#REF!</v>
      </c>
      <c r="J618" s="140" t="e">
        <f>'SCREENING INFO'!#REF!</f>
        <v>#REF!</v>
      </c>
      <c r="K618" s="140" t="e">
        <f>'SCREENING INFO'!#REF!</f>
        <v>#REF!</v>
      </c>
      <c r="L618" s="222" t="e">
        <f>'SCREENING INFO'!#REF!</f>
        <v>#REF!</v>
      </c>
      <c r="M618" s="221" t="e">
        <f>'SCREENING INFO'!#REF!</f>
        <v>#REF!</v>
      </c>
      <c r="N618" s="223" t="e">
        <f>'SCREENING INFO'!#REF!</f>
        <v>#REF!</v>
      </c>
      <c r="O618" s="140" t="e">
        <f>'SCREENING INFO'!#REF!</f>
        <v>#REF!</v>
      </c>
      <c r="P618" s="224" t="e">
        <f>'SCREENING INFO'!#REF!</f>
        <v>#REF!</v>
      </c>
      <c r="Q618" s="242" t="e">
        <f>'SCREENING INFO'!#REF!</f>
        <v>#REF!</v>
      </c>
      <c r="R618" s="225" t="e">
        <f>'SCREENING INFO'!#REF!</f>
        <v>#REF!</v>
      </c>
      <c r="S618" s="140" t="e">
        <f>'SCREENING INFO'!#REF!</f>
        <v>#REF!</v>
      </c>
      <c r="T618" s="206" t="e">
        <f>'SCREENING INFO'!#REF!</f>
        <v>#REF!</v>
      </c>
      <c r="U618" s="138" t="e">
        <f>'SCREENING INFO'!#REF!</f>
        <v>#REF!</v>
      </c>
      <c r="V618" s="199" t="e">
        <f>'SCREENING INFO'!#REF!</f>
        <v>#REF!</v>
      </c>
      <c r="W618" s="132" t="e">
        <f>'SCREENING INFO'!#REF!</f>
        <v>#REF!</v>
      </c>
      <c r="X618" s="132" t="e">
        <f>'SCREENING INFO'!#REF!</f>
        <v>#REF!</v>
      </c>
      <c r="Y618" s="132" t="e">
        <f>'SCREENING INFO'!#REF!</f>
        <v>#REF!</v>
      </c>
      <c r="Z618" s="132" t="e">
        <f>'SCREENING INFO'!#REF!</f>
        <v>#REF!</v>
      </c>
      <c r="AA618" s="227" t="e">
        <f>'SCREENING INFO'!#REF!</f>
        <v>#REF!</v>
      </c>
      <c r="AB618" s="202" t="e">
        <f>'SCREENING INFO'!#REF!</f>
        <v>#REF!</v>
      </c>
      <c r="AC618" s="132" t="e">
        <f>'SCREENING INFO'!#REF!</f>
        <v>#REF!</v>
      </c>
      <c r="AD618" s="201" t="e">
        <f>'SCREENING INFO'!#REF!</f>
        <v>#REF!</v>
      </c>
      <c r="AE618" s="132" t="e">
        <f>'SCREENING INFO'!#REF!</f>
        <v>#REF!</v>
      </c>
      <c r="AF618" s="132" t="e">
        <f>'SCREENING INFO'!#REF!</f>
        <v>#REF!</v>
      </c>
      <c r="AG618" s="132" t="e">
        <f>'SCREENING INFO'!#REF!</f>
        <v>#REF!</v>
      </c>
      <c r="AH618" s="132" t="e">
        <f>'SCREENING INFO'!#REF!</f>
        <v>#REF!</v>
      </c>
      <c r="AI618" s="132" t="e">
        <f>'SCREENING INFO'!#REF!</f>
        <v>#REF!</v>
      </c>
      <c r="AJ618" s="132" t="e">
        <f>'SCREENING INFO'!#REF!</f>
        <v>#REF!</v>
      </c>
    </row>
    <row r="619" spans="1:36" s="25" customFormat="1" hidden="1">
      <c r="A619" s="106" t="e">
        <f>'SCREENING INFO'!#REF!</f>
        <v>#REF!</v>
      </c>
      <c r="B619" s="106" t="e">
        <f>'SCREENING INFO'!#REF!</f>
        <v>#REF!</v>
      </c>
      <c r="C619" s="106" t="e">
        <f>'SCREENING INFO'!#REF!</f>
        <v>#REF!</v>
      </c>
      <c r="D619" s="116" t="e">
        <f>'SCREENING INFO'!#REF!</f>
        <v>#REF!</v>
      </c>
      <c r="E619" s="200" t="e">
        <f>'SCREENING INFO'!#REF!</f>
        <v>#REF!</v>
      </c>
      <c r="F619" s="232" t="e">
        <f>'SCREENING INFO'!#REF!</f>
        <v>#REF!</v>
      </c>
      <c r="G619" s="132" t="e">
        <f>'SCREENING INFO'!#REF!</f>
        <v>#REF!</v>
      </c>
      <c r="H619" s="138" t="e">
        <f>'SCREENING INFO'!#REF!</f>
        <v>#REF!</v>
      </c>
      <c r="I619" s="138" t="e">
        <f>'SCREENING INFO'!#REF!</f>
        <v>#REF!</v>
      </c>
      <c r="J619" s="140" t="e">
        <f>'SCREENING INFO'!#REF!</f>
        <v>#REF!</v>
      </c>
      <c r="K619" s="140" t="e">
        <f>'SCREENING INFO'!#REF!</f>
        <v>#REF!</v>
      </c>
      <c r="L619" s="222" t="e">
        <f>'SCREENING INFO'!#REF!</f>
        <v>#REF!</v>
      </c>
      <c r="M619" s="221" t="e">
        <f>'SCREENING INFO'!#REF!</f>
        <v>#REF!</v>
      </c>
      <c r="N619" s="223" t="e">
        <f>'SCREENING INFO'!#REF!</f>
        <v>#REF!</v>
      </c>
      <c r="O619" s="140" t="e">
        <f>'SCREENING INFO'!#REF!</f>
        <v>#REF!</v>
      </c>
      <c r="P619" s="224" t="e">
        <f>'SCREENING INFO'!#REF!</f>
        <v>#REF!</v>
      </c>
      <c r="Q619" s="242" t="e">
        <f>'SCREENING INFO'!#REF!</f>
        <v>#REF!</v>
      </c>
      <c r="R619" s="225" t="e">
        <f>'SCREENING INFO'!#REF!</f>
        <v>#REF!</v>
      </c>
      <c r="S619" s="140" t="e">
        <f>'SCREENING INFO'!#REF!</f>
        <v>#REF!</v>
      </c>
      <c r="T619" s="206" t="e">
        <f>'SCREENING INFO'!#REF!</f>
        <v>#REF!</v>
      </c>
      <c r="U619" s="138" t="e">
        <f>'SCREENING INFO'!#REF!</f>
        <v>#REF!</v>
      </c>
      <c r="V619" s="138" t="e">
        <f>'SCREENING INFO'!#REF!</f>
        <v>#REF!</v>
      </c>
      <c r="W619" s="138" t="e">
        <f>'SCREENING INFO'!#REF!</f>
        <v>#REF!</v>
      </c>
      <c r="X619" s="138" t="e">
        <f>'SCREENING INFO'!#REF!</f>
        <v>#REF!</v>
      </c>
      <c r="Y619" s="138" t="e">
        <f>'SCREENING INFO'!#REF!</f>
        <v>#REF!</v>
      </c>
      <c r="Z619" s="138" t="e">
        <f>'SCREENING INFO'!#REF!</f>
        <v>#REF!</v>
      </c>
      <c r="AA619" s="201" t="e">
        <f>'SCREENING INFO'!#REF!</f>
        <v>#REF!</v>
      </c>
      <c r="AB619" s="207" t="e">
        <f>'SCREENING INFO'!#REF!</f>
        <v>#REF!</v>
      </c>
      <c r="AC619" s="138" t="e">
        <f>'SCREENING INFO'!#REF!</f>
        <v>#REF!</v>
      </c>
      <c r="AD619" s="138" t="e">
        <f>'SCREENING INFO'!#REF!</f>
        <v>#REF!</v>
      </c>
      <c r="AE619" s="138" t="e">
        <f>'SCREENING INFO'!#REF!</f>
        <v>#REF!</v>
      </c>
      <c r="AF619" s="138" t="e">
        <f>'SCREENING INFO'!#REF!</f>
        <v>#REF!</v>
      </c>
      <c r="AG619" s="138" t="e">
        <f>'SCREENING INFO'!#REF!</f>
        <v>#REF!</v>
      </c>
      <c r="AH619" s="138" t="e">
        <f>'SCREENING INFO'!#REF!</f>
        <v>#REF!</v>
      </c>
      <c r="AI619" s="138" t="e">
        <f>'SCREENING INFO'!#REF!</f>
        <v>#REF!</v>
      </c>
      <c r="AJ619" s="138" t="e">
        <f>'SCREENING INFO'!#REF!</f>
        <v>#REF!</v>
      </c>
    </row>
    <row r="620" spans="1:36" s="25" customFormat="1" hidden="1">
      <c r="A620" s="106" t="e">
        <f>'SCREENING INFO'!#REF!</f>
        <v>#REF!</v>
      </c>
      <c r="B620" s="106" t="e">
        <f>'SCREENING INFO'!#REF!</f>
        <v>#REF!</v>
      </c>
      <c r="C620" s="106" t="e">
        <f>'SCREENING INFO'!#REF!</f>
        <v>#REF!</v>
      </c>
      <c r="D620" s="116" t="e">
        <f>'SCREENING INFO'!#REF!</f>
        <v>#REF!</v>
      </c>
      <c r="E620" s="200" t="e">
        <f>'SCREENING INFO'!#REF!</f>
        <v>#REF!</v>
      </c>
      <c r="F620" s="232" t="e">
        <f>'SCREENING INFO'!#REF!</f>
        <v>#REF!</v>
      </c>
      <c r="G620" s="132" t="e">
        <f>'SCREENING INFO'!#REF!</f>
        <v>#REF!</v>
      </c>
      <c r="H620" s="138" t="e">
        <f>'SCREENING INFO'!#REF!</f>
        <v>#REF!</v>
      </c>
      <c r="I620" s="138" t="e">
        <f>'SCREENING INFO'!#REF!</f>
        <v>#REF!</v>
      </c>
      <c r="J620" s="140" t="e">
        <f>'SCREENING INFO'!#REF!</f>
        <v>#REF!</v>
      </c>
      <c r="K620" s="140" t="e">
        <f>'SCREENING INFO'!#REF!</f>
        <v>#REF!</v>
      </c>
      <c r="L620" s="243" t="e">
        <f>'SCREENING INFO'!#REF!</f>
        <v>#REF!</v>
      </c>
      <c r="M620" s="221" t="e">
        <f>'SCREENING INFO'!#REF!</f>
        <v>#REF!</v>
      </c>
      <c r="N620" s="223" t="e">
        <f>'SCREENING INFO'!#REF!</f>
        <v>#REF!</v>
      </c>
      <c r="O620" s="140" t="e">
        <f>'SCREENING INFO'!#REF!</f>
        <v>#REF!</v>
      </c>
      <c r="P620" s="224" t="e">
        <f>'SCREENING INFO'!#REF!</f>
        <v>#REF!</v>
      </c>
      <c r="Q620" s="242" t="e">
        <f>'SCREENING INFO'!#REF!</f>
        <v>#REF!</v>
      </c>
      <c r="R620" s="225" t="e">
        <f>'SCREENING INFO'!#REF!</f>
        <v>#REF!</v>
      </c>
      <c r="S620" s="140" t="e">
        <f>'SCREENING INFO'!#REF!</f>
        <v>#REF!</v>
      </c>
      <c r="T620" s="206" t="e">
        <f>'SCREENING INFO'!#REF!</f>
        <v>#REF!</v>
      </c>
      <c r="U620" s="138" t="e">
        <f>'SCREENING INFO'!#REF!</f>
        <v>#REF!</v>
      </c>
      <c r="V620" s="138" t="e">
        <f>'SCREENING INFO'!#REF!</f>
        <v>#REF!</v>
      </c>
      <c r="W620" s="138" t="e">
        <f>'SCREENING INFO'!#REF!</f>
        <v>#REF!</v>
      </c>
      <c r="X620" s="138" t="e">
        <f>'SCREENING INFO'!#REF!</f>
        <v>#REF!</v>
      </c>
      <c r="Y620" s="138" t="e">
        <f>'SCREENING INFO'!#REF!</f>
        <v>#REF!</v>
      </c>
      <c r="Z620" s="138" t="e">
        <f>'SCREENING INFO'!#REF!</f>
        <v>#REF!</v>
      </c>
      <c r="AA620" s="201" t="e">
        <f>'SCREENING INFO'!#REF!</f>
        <v>#REF!</v>
      </c>
      <c r="AB620" s="207" t="e">
        <f>'SCREENING INFO'!#REF!</f>
        <v>#REF!</v>
      </c>
      <c r="AC620" s="138" t="e">
        <f>'SCREENING INFO'!#REF!</f>
        <v>#REF!</v>
      </c>
      <c r="AD620" s="138" t="e">
        <f>'SCREENING INFO'!#REF!</f>
        <v>#REF!</v>
      </c>
      <c r="AE620" s="138" t="e">
        <f>'SCREENING INFO'!#REF!</f>
        <v>#REF!</v>
      </c>
      <c r="AF620" s="138" t="e">
        <f>'SCREENING INFO'!#REF!</f>
        <v>#REF!</v>
      </c>
      <c r="AG620" s="138" t="e">
        <f>'SCREENING INFO'!#REF!</f>
        <v>#REF!</v>
      </c>
      <c r="AH620" s="138" t="e">
        <f>'SCREENING INFO'!#REF!</f>
        <v>#REF!</v>
      </c>
      <c r="AI620" s="138" t="e">
        <f>'SCREENING INFO'!#REF!</f>
        <v>#REF!</v>
      </c>
      <c r="AJ620" s="138" t="e">
        <f>'SCREENING INFO'!#REF!</f>
        <v>#REF!</v>
      </c>
    </row>
    <row r="621" spans="1:36" hidden="1">
      <c r="A621" s="106" t="e">
        <f>'SCREENING INFO'!#REF!</f>
        <v>#REF!</v>
      </c>
      <c r="B621" s="106" t="e">
        <f>'SCREENING INFO'!#REF!</f>
        <v>#REF!</v>
      </c>
      <c r="C621" s="106" t="e">
        <f>'SCREENING INFO'!#REF!</f>
        <v>#REF!</v>
      </c>
      <c r="D621" s="130" t="e">
        <f>'SCREENING INFO'!#REF!</f>
        <v>#REF!</v>
      </c>
      <c r="E621" s="259" t="e">
        <f>'SCREENING INFO'!#REF!</f>
        <v>#REF!</v>
      </c>
      <c r="F621" s="260" t="e">
        <f>'SCREENING INFO'!#REF!</f>
        <v>#REF!</v>
      </c>
      <c r="G621" s="261" t="e">
        <f>'SCREENING INFO'!#REF!</f>
        <v>#REF!</v>
      </c>
      <c r="H621" s="259" t="e">
        <f>'SCREENING INFO'!#REF!</f>
        <v>#REF!</v>
      </c>
      <c r="I621" s="259" t="e">
        <f>'SCREENING INFO'!#REF!</f>
        <v>#REF!</v>
      </c>
      <c r="J621" s="262" t="e">
        <f>'SCREENING INFO'!#REF!</f>
        <v>#REF!</v>
      </c>
      <c r="K621" s="262" t="e">
        <f>'SCREENING INFO'!#REF!</f>
        <v>#REF!</v>
      </c>
      <c r="L621" s="245" t="e">
        <f>'SCREENING INFO'!#REF!</f>
        <v>#REF!</v>
      </c>
      <c r="M621" s="263" t="e">
        <f>'SCREENING INFO'!#REF!</f>
        <v>#REF!</v>
      </c>
      <c r="N621" s="264" t="e">
        <f>'SCREENING INFO'!#REF!</f>
        <v>#REF!</v>
      </c>
      <c r="O621" s="265" t="e">
        <f>'SCREENING INFO'!#REF!</f>
        <v>#REF!</v>
      </c>
      <c r="P621" s="224" t="e">
        <f>'SCREENING INFO'!#REF!</f>
        <v>#REF!</v>
      </c>
      <c r="Q621" s="266" t="e">
        <f>'SCREENING INFO'!#REF!</f>
        <v>#REF!</v>
      </c>
      <c r="R621" s="267" t="e">
        <f>'SCREENING INFO'!#REF!</f>
        <v>#REF!</v>
      </c>
      <c r="S621" s="265" t="e">
        <f>'SCREENING INFO'!#REF!</f>
        <v>#REF!</v>
      </c>
      <c r="T621" s="268" t="e">
        <f>'SCREENING INFO'!#REF!</f>
        <v>#REF!</v>
      </c>
      <c r="U621" s="207" t="e">
        <f>'SCREENING INFO'!#REF!</f>
        <v>#REF!</v>
      </c>
      <c r="V621" s="269" t="e">
        <f>'SCREENING INFO'!#REF!</f>
        <v>#REF!</v>
      </c>
      <c r="W621" s="202" t="e">
        <f>'SCREENING INFO'!#REF!</f>
        <v>#REF!</v>
      </c>
      <c r="X621" s="202" t="e">
        <f>'SCREENING INFO'!#REF!</f>
        <v>#REF!</v>
      </c>
      <c r="Y621" s="202" t="e">
        <f>'SCREENING INFO'!#REF!</f>
        <v>#REF!</v>
      </c>
      <c r="Z621" s="202" t="e">
        <f>'SCREENING INFO'!#REF!</f>
        <v>#REF!</v>
      </c>
      <c r="AA621" s="201" t="e">
        <f>'SCREENING INFO'!#REF!</f>
        <v>#REF!</v>
      </c>
      <c r="AB621" s="202" t="e">
        <f>'SCREENING INFO'!#REF!</f>
        <v>#REF!</v>
      </c>
      <c r="AC621" s="202" t="e">
        <f>'SCREENING INFO'!#REF!</f>
        <v>#REF!</v>
      </c>
      <c r="AD621" s="201" t="e">
        <f>'SCREENING INFO'!#REF!</f>
        <v>#REF!</v>
      </c>
      <c r="AE621" s="202" t="e">
        <f>'SCREENING INFO'!#REF!</f>
        <v>#REF!</v>
      </c>
      <c r="AF621" s="202" t="e">
        <f>'SCREENING INFO'!#REF!</f>
        <v>#REF!</v>
      </c>
      <c r="AG621" s="202" t="e">
        <f>'SCREENING INFO'!#REF!</f>
        <v>#REF!</v>
      </c>
      <c r="AH621" s="202" t="e">
        <f>'SCREENING INFO'!#REF!</f>
        <v>#REF!</v>
      </c>
      <c r="AI621" s="202" t="e">
        <f>'SCREENING INFO'!#REF!</f>
        <v>#REF!</v>
      </c>
      <c r="AJ621" s="202" t="e">
        <f>'SCREENING INFO'!#REF!</f>
        <v>#REF!</v>
      </c>
    </row>
    <row r="622" spans="1:36">
      <c r="A622" s="106" t="e">
        <f>'SCREENING INFO'!#REF!</f>
        <v>#REF!</v>
      </c>
      <c r="B622" s="106" t="e">
        <f>'SCREENING INFO'!#REF!</f>
        <v>#REF!</v>
      </c>
      <c r="C622" s="106" t="e">
        <f>'SCREENING INFO'!#REF!</f>
        <v>#REF!</v>
      </c>
      <c r="D622" s="130" t="e">
        <f>'SCREENING INFO'!#REF!</f>
        <v>#REF!</v>
      </c>
      <c r="E622" s="259" t="e">
        <f>'SCREENING INFO'!#REF!</f>
        <v>#REF!</v>
      </c>
      <c r="F622" s="260" t="e">
        <f>'SCREENING INFO'!#REF!</f>
        <v>#REF!</v>
      </c>
      <c r="G622" s="261" t="e">
        <f>'SCREENING INFO'!#REF!</f>
        <v>#REF!</v>
      </c>
      <c r="H622" s="259" t="e">
        <f>'SCREENING INFO'!#REF!</f>
        <v>#REF!</v>
      </c>
      <c r="I622" s="259" t="e">
        <f>'SCREENING INFO'!#REF!</f>
        <v>#REF!</v>
      </c>
      <c r="J622" s="262" t="e">
        <f>'SCREENING INFO'!#REF!</f>
        <v>#REF!</v>
      </c>
      <c r="K622" s="262" t="e">
        <f>'SCREENING INFO'!#REF!</f>
        <v>#REF!</v>
      </c>
      <c r="L622" s="245" t="e">
        <f>'SCREENING INFO'!#REF!</f>
        <v>#REF!</v>
      </c>
      <c r="M622" s="263" t="e">
        <f>'SCREENING INFO'!#REF!</f>
        <v>#REF!</v>
      </c>
      <c r="N622" s="264" t="e">
        <f>'SCREENING INFO'!#REF!</f>
        <v>#REF!</v>
      </c>
      <c r="O622" s="265" t="e">
        <f>'SCREENING INFO'!#REF!</f>
        <v>#REF!</v>
      </c>
      <c r="P622" s="224" t="e">
        <f>'SCREENING INFO'!#REF!</f>
        <v>#REF!</v>
      </c>
      <c r="Q622" s="266" t="e">
        <f>'SCREENING INFO'!#REF!</f>
        <v>#REF!</v>
      </c>
      <c r="R622" s="267" t="e">
        <f>'SCREENING INFO'!#REF!</f>
        <v>#REF!</v>
      </c>
      <c r="S622" s="265" t="e">
        <f>'SCREENING INFO'!#REF!</f>
        <v>#REF!</v>
      </c>
      <c r="T622" s="268" t="e">
        <f>'SCREENING INFO'!#REF!</f>
        <v>#REF!</v>
      </c>
      <c r="U622" s="207" t="e">
        <f>'SCREENING INFO'!#REF!</f>
        <v>#REF!</v>
      </c>
      <c r="V622" s="269" t="e">
        <f>'SCREENING INFO'!#REF!</f>
        <v>#REF!</v>
      </c>
      <c r="W622" s="202" t="e">
        <f>'SCREENING INFO'!#REF!</f>
        <v>#REF!</v>
      </c>
      <c r="X622" s="202" t="e">
        <f>'SCREENING INFO'!#REF!</f>
        <v>#REF!</v>
      </c>
      <c r="Y622" s="202" t="e">
        <f>'SCREENING INFO'!#REF!</f>
        <v>#REF!</v>
      </c>
      <c r="Z622" s="202" t="e">
        <f>'SCREENING INFO'!#REF!</f>
        <v>#REF!</v>
      </c>
      <c r="AA622" s="201" t="e">
        <f>'SCREENING INFO'!#REF!</f>
        <v>#REF!</v>
      </c>
      <c r="AB622" s="202" t="e">
        <f>'SCREENING INFO'!#REF!</f>
        <v>#REF!</v>
      </c>
      <c r="AC622" s="202" t="e">
        <f>'SCREENING INFO'!#REF!</f>
        <v>#REF!</v>
      </c>
      <c r="AD622" s="201" t="e">
        <f>'SCREENING INFO'!#REF!</f>
        <v>#REF!</v>
      </c>
      <c r="AE622" s="202" t="e">
        <f>'SCREENING INFO'!#REF!</f>
        <v>#REF!</v>
      </c>
      <c r="AF622" s="202" t="e">
        <f>'SCREENING INFO'!#REF!</f>
        <v>#REF!</v>
      </c>
      <c r="AG622" s="202" t="e">
        <f>'SCREENING INFO'!#REF!</f>
        <v>#REF!</v>
      </c>
      <c r="AH622" s="202" t="e">
        <f>'SCREENING INFO'!#REF!</f>
        <v>#REF!</v>
      </c>
      <c r="AI622" s="202" t="e">
        <f>'SCREENING INFO'!#REF!</f>
        <v>#REF!</v>
      </c>
      <c r="AJ622" s="202" t="e">
        <f>'SCREENING INFO'!#REF!</f>
        <v>#REF!</v>
      </c>
    </row>
    <row r="623" spans="1:36" hidden="1">
      <c r="A623" s="106" t="e">
        <f>'SCREENING INFO'!#REF!</f>
        <v>#REF!</v>
      </c>
      <c r="B623" s="106" t="e">
        <f>'SCREENING INFO'!#REF!</f>
        <v>#REF!</v>
      </c>
      <c r="C623" s="106" t="e">
        <f>'SCREENING INFO'!#REF!</f>
        <v>#REF!</v>
      </c>
      <c r="D623" s="130" t="e">
        <f>'SCREENING INFO'!#REF!</f>
        <v>#REF!</v>
      </c>
      <c r="E623" s="259" t="e">
        <f>'SCREENING INFO'!#REF!</f>
        <v>#REF!</v>
      </c>
      <c r="F623" s="260" t="e">
        <f>'SCREENING INFO'!#REF!</f>
        <v>#REF!</v>
      </c>
      <c r="G623" s="261" t="e">
        <f>'SCREENING INFO'!#REF!</f>
        <v>#REF!</v>
      </c>
      <c r="H623" s="259" t="e">
        <f>'SCREENING INFO'!#REF!</f>
        <v>#REF!</v>
      </c>
      <c r="I623" s="259" t="e">
        <f>'SCREENING INFO'!#REF!</f>
        <v>#REF!</v>
      </c>
      <c r="J623" s="262" t="e">
        <f>'SCREENING INFO'!#REF!</f>
        <v>#REF!</v>
      </c>
      <c r="K623" s="262" t="e">
        <f>'SCREENING INFO'!#REF!</f>
        <v>#REF!</v>
      </c>
      <c r="L623" s="245" t="e">
        <f>'SCREENING INFO'!#REF!</f>
        <v>#REF!</v>
      </c>
      <c r="M623" s="263" t="e">
        <f>'SCREENING INFO'!#REF!</f>
        <v>#REF!</v>
      </c>
      <c r="N623" s="264" t="e">
        <f>'SCREENING INFO'!#REF!</f>
        <v>#REF!</v>
      </c>
      <c r="O623" s="265" t="e">
        <f>'SCREENING INFO'!#REF!</f>
        <v>#REF!</v>
      </c>
      <c r="P623" s="224" t="e">
        <f>'SCREENING INFO'!#REF!</f>
        <v>#REF!</v>
      </c>
      <c r="Q623" s="266" t="e">
        <f>'SCREENING INFO'!#REF!</f>
        <v>#REF!</v>
      </c>
      <c r="R623" s="267" t="e">
        <f>'SCREENING INFO'!#REF!</f>
        <v>#REF!</v>
      </c>
      <c r="S623" s="265" t="e">
        <f>'SCREENING INFO'!#REF!</f>
        <v>#REF!</v>
      </c>
      <c r="T623" s="268" t="e">
        <f>'SCREENING INFO'!#REF!</f>
        <v>#REF!</v>
      </c>
      <c r="U623" s="207" t="e">
        <f>'SCREENING INFO'!#REF!</f>
        <v>#REF!</v>
      </c>
      <c r="V623" s="269" t="e">
        <f>'SCREENING INFO'!#REF!</f>
        <v>#REF!</v>
      </c>
      <c r="W623" s="202" t="e">
        <f>'SCREENING INFO'!#REF!</f>
        <v>#REF!</v>
      </c>
      <c r="X623" s="202" t="e">
        <f>'SCREENING INFO'!#REF!</f>
        <v>#REF!</v>
      </c>
      <c r="Y623" s="202" t="e">
        <f>'SCREENING INFO'!#REF!</f>
        <v>#REF!</v>
      </c>
      <c r="Z623" s="202" t="e">
        <f>'SCREENING INFO'!#REF!</f>
        <v>#REF!</v>
      </c>
      <c r="AA623" s="201" t="e">
        <f>'SCREENING INFO'!#REF!</f>
        <v>#REF!</v>
      </c>
      <c r="AB623" s="202" t="e">
        <f>'SCREENING INFO'!#REF!</f>
        <v>#REF!</v>
      </c>
      <c r="AC623" s="202" t="e">
        <f>'SCREENING INFO'!#REF!</f>
        <v>#REF!</v>
      </c>
      <c r="AD623" s="201" t="e">
        <f>'SCREENING INFO'!#REF!</f>
        <v>#REF!</v>
      </c>
      <c r="AE623" s="202" t="e">
        <f>'SCREENING INFO'!#REF!</f>
        <v>#REF!</v>
      </c>
      <c r="AF623" s="202" t="e">
        <f>'SCREENING INFO'!#REF!</f>
        <v>#REF!</v>
      </c>
      <c r="AG623" s="202" t="e">
        <f>'SCREENING INFO'!#REF!</f>
        <v>#REF!</v>
      </c>
      <c r="AH623" s="202" t="e">
        <f>'SCREENING INFO'!#REF!</f>
        <v>#REF!</v>
      </c>
      <c r="AI623" s="202" t="e">
        <f>'SCREENING INFO'!#REF!</f>
        <v>#REF!</v>
      </c>
      <c r="AJ623" s="202" t="e">
        <f>'SCREENING INFO'!#REF!</f>
        <v>#REF!</v>
      </c>
    </row>
    <row r="624" spans="1:36" s="25" customFormat="1" hidden="1">
      <c r="A624" s="106" t="e">
        <f>'SCREENING INFO'!#REF!</f>
        <v>#REF!</v>
      </c>
      <c r="B624" s="106" t="e">
        <f>'SCREENING INFO'!#REF!</f>
        <v>#REF!</v>
      </c>
      <c r="C624" s="106" t="e">
        <f>'SCREENING INFO'!#REF!</f>
        <v>#REF!</v>
      </c>
      <c r="D624" s="116" t="e">
        <f>'SCREENING INFO'!#REF!</f>
        <v>#REF!</v>
      </c>
      <c r="E624" s="200" t="e">
        <f>'SCREENING INFO'!#REF!</f>
        <v>#REF!</v>
      </c>
      <c r="F624" s="232" t="e">
        <f>'SCREENING INFO'!#REF!</f>
        <v>#REF!</v>
      </c>
      <c r="G624" s="132" t="e">
        <f>'SCREENING INFO'!#REF!</f>
        <v>#REF!</v>
      </c>
      <c r="H624" s="138" t="e">
        <f>'SCREENING INFO'!#REF!</f>
        <v>#REF!</v>
      </c>
      <c r="I624" s="138" t="e">
        <f>'SCREENING INFO'!#REF!</f>
        <v>#REF!</v>
      </c>
      <c r="J624" s="140" t="e">
        <f>'SCREENING INFO'!#REF!</f>
        <v>#REF!</v>
      </c>
      <c r="K624" s="140" t="e">
        <f>'SCREENING INFO'!#REF!</f>
        <v>#REF!</v>
      </c>
      <c r="L624" s="243" t="e">
        <f>'SCREENING INFO'!#REF!</f>
        <v>#REF!</v>
      </c>
      <c r="M624" s="221" t="e">
        <f>'SCREENING INFO'!#REF!</f>
        <v>#REF!</v>
      </c>
      <c r="N624" s="223" t="e">
        <f>'SCREENING INFO'!#REF!</f>
        <v>#REF!</v>
      </c>
      <c r="O624" s="140" t="e">
        <f>'SCREENING INFO'!#REF!</f>
        <v>#REF!</v>
      </c>
      <c r="P624" s="224" t="e">
        <f>'SCREENING INFO'!#REF!</f>
        <v>#REF!</v>
      </c>
      <c r="Q624" s="242" t="e">
        <f>'SCREENING INFO'!#REF!</f>
        <v>#REF!</v>
      </c>
      <c r="R624" s="225" t="e">
        <f>'SCREENING INFO'!#REF!</f>
        <v>#REF!</v>
      </c>
      <c r="S624" s="140" t="e">
        <f>'SCREENING INFO'!#REF!</f>
        <v>#REF!</v>
      </c>
      <c r="T624" s="206" t="e">
        <f>'SCREENING INFO'!#REF!</f>
        <v>#REF!</v>
      </c>
      <c r="U624" s="138" t="e">
        <f>'SCREENING INFO'!#REF!</f>
        <v>#REF!</v>
      </c>
      <c r="V624" s="138" t="e">
        <f>'SCREENING INFO'!#REF!</f>
        <v>#REF!</v>
      </c>
      <c r="W624" s="138" t="e">
        <f>'SCREENING INFO'!#REF!</f>
        <v>#REF!</v>
      </c>
      <c r="X624" s="138" t="e">
        <f>'SCREENING INFO'!#REF!</f>
        <v>#REF!</v>
      </c>
      <c r="Y624" s="138" t="e">
        <f>'SCREENING INFO'!#REF!</f>
        <v>#REF!</v>
      </c>
      <c r="Z624" s="138" t="e">
        <f>'SCREENING INFO'!#REF!</f>
        <v>#REF!</v>
      </c>
      <c r="AA624" s="201" t="e">
        <f>'SCREENING INFO'!#REF!</f>
        <v>#REF!</v>
      </c>
      <c r="AB624" s="207" t="e">
        <f>'SCREENING INFO'!#REF!</f>
        <v>#REF!</v>
      </c>
      <c r="AC624" s="138" t="e">
        <f>'SCREENING INFO'!#REF!</f>
        <v>#REF!</v>
      </c>
      <c r="AD624" s="138" t="e">
        <f>'SCREENING INFO'!#REF!</f>
        <v>#REF!</v>
      </c>
      <c r="AE624" s="138" t="e">
        <f>'SCREENING INFO'!#REF!</f>
        <v>#REF!</v>
      </c>
      <c r="AF624" s="138" t="e">
        <f>'SCREENING INFO'!#REF!</f>
        <v>#REF!</v>
      </c>
      <c r="AG624" s="138" t="e">
        <f>'SCREENING INFO'!#REF!</f>
        <v>#REF!</v>
      </c>
      <c r="AH624" s="138" t="e">
        <f>'SCREENING INFO'!#REF!</f>
        <v>#REF!</v>
      </c>
      <c r="AI624" s="138" t="e">
        <f>'SCREENING INFO'!#REF!</f>
        <v>#REF!</v>
      </c>
      <c r="AJ624" s="138" t="e">
        <f>'SCREENING INFO'!#REF!</f>
        <v>#REF!</v>
      </c>
    </row>
    <row r="625" spans="1:36" s="25" customFormat="1" hidden="1">
      <c r="A625" s="106" t="e">
        <f>'SCREENING INFO'!#REF!</f>
        <v>#REF!</v>
      </c>
      <c r="B625" s="106" t="e">
        <f>'SCREENING INFO'!#REF!</f>
        <v>#REF!</v>
      </c>
      <c r="C625" s="106" t="e">
        <f>'SCREENING INFO'!#REF!</f>
        <v>#REF!</v>
      </c>
      <c r="D625" s="116" t="e">
        <f>'SCREENING INFO'!#REF!</f>
        <v>#REF!</v>
      </c>
      <c r="E625" s="200" t="e">
        <f>'SCREENING INFO'!#REF!</f>
        <v>#REF!</v>
      </c>
      <c r="F625" s="232" t="e">
        <f>'SCREENING INFO'!#REF!</f>
        <v>#REF!</v>
      </c>
      <c r="G625" s="132" t="e">
        <f>'SCREENING INFO'!#REF!</f>
        <v>#REF!</v>
      </c>
      <c r="H625" s="138" t="e">
        <f>'SCREENING INFO'!#REF!</f>
        <v>#REF!</v>
      </c>
      <c r="I625" s="138" t="e">
        <f>'SCREENING INFO'!#REF!</f>
        <v>#REF!</v>
      </c>
      <c r="J625" s="140" t="e">
        <f>'SCREENING INFO'!#REF!</f>
        <v>#REF!</v>
      </c>
      <c r="K625" s="140" t="e">
        <f>'SCREENING INFO'!#REF!</f>
        <v>#REF!</v>
      </c>
      <c r="L625" s="243" t="e">
        <f>'SCREENING INFO'!#REF!</f>
        <v>#REF!</v>
      </c>
      <c r="M625" s="221" t="e">
        <f>'SCREENING INFO'!#REF!</f>
        <v>#REF!</v>
      </c>
      <c r="N625" s="223" t="e">
        <f>'SCREENING INFO'!#REF!</f>
        <v>#REF!</v>
      </c>
      <c r="O625" s="140" t="e">
        <f>'SCREENING INFO'!#REF!</f>
        <v>#REF!</v>
      </c>
      <c r="P625" s="224" t="e">
        <f>'SCREENING INFO'!#REF!</f>
        <v>#REF!</v>
      </c>
      <c r="Q625" s="242" t="e">
        <f>'SCREENING INFO'!#REF!</f>
        <v>#REF!</v>
      </c>
      <c r="R625" s="225" t="e">
        <f>'SCREENING INFO'!#REF!</f>
        <v>#REF!</v>
      </c>
      <c r="S625" s="140" t="e">
        <f>'SCREENING INFO'!#REF!</f>
        <v>#REF!</v>
      </c>
      <c r="T625" s="206" t="e">
        <f>'SCREENING INFO'!#REF!</f>
        <v>#REF!</v>
      </c>
      <c r="U625" s="138" t="e">
        <f>'SCREENING INFO'!#REF!</f>
        <v>#REF!</v>
      </c>
      <c r="V625" s="138" t="e">
        <f>'SCREENING INFO'!#REF!</f>
        <v>#REF!</v>
      </c>
      <c r="W625" s="138" t="e">
        <f>'SCREENING INFO'!#REF!</f>
        <v>#REF!</v>
      </c>
      <c r="X625" s="138" t="e">
        <f>'SCREENING INFO'!#REF!</f>
        <v>#REF!</v>
      </c>
      <c r="Y625" s="138" t="e">
        <f>'SCREENING INFO'!#REF!</f>
        <v>#REF!</v>
      </c>
      <c r="Z625" s="138" t="e">
        <f>'SCREENING INFO'!#REF!</f>
        <v>#REF!</v>
      </c>
      <c r="AA625" s="201" t="e">
        <f>'SCREENING INFO'!#REF!</f>
        <v>#REF!</v>
      </c>
      <c r="AB625" s="207" t="e">
        <f>'SCREENING INFO'!#REF!</f>
        <v>#REF!</v>
      </c>
      <c r="AC625" s="138" t="e">
        <f>'SCREENING INFO'!#REF!</f>
        <v>#REF!</v>
      </c>
      <c r="AD625" s="138" t="e">
        <f>'SCREENING INFO'!#REF!</f>
        <v>#REF!</v>
      </c>
      <c r="AE625" s="138" t="e">
        <f>'SCREENING INFO'!#REF!</f>
        <v>#REF!</v>
      </c>
      <c r="AF625" s="138" t="e">
        <f>'SCREENING INFO'!#REF!</f>
        <v>#REF!</v>
      </c>
      <c r="AG625" s="138" t="e">
        <f>'SCREENING INFO'!#REF!</f>
        <v>#REF!</v>
      </c>
      <c r="AH625" s="138" t="e">
        <f>'SCREENING INFO'!#REF!</f>
        <v>#REF!</v>
      </c>
      <c r="AI625" s="138" t="e">
        <f>'SCREENING INFO'!#REF!</f>
        <v>#REF!</v>
      </c>
      <c r="AJ625" s="138" t="e">
        <f>'SCREENING INFO'!#REF!</f>
        <v>#REF!</v>
      </c>
    </row>
    <row r="626" spans="1:36" hidden="1">
      <c r="A626" s="106" t="e">
        <f>'SCREENING INFO'!#REF!</f>
        <v>#REF!</v>
      </c>
      <c r="B626" s="106" t="e">
        <f>'SCREENING INFO'!#REF!</f>
        <v>#REF!</v>
      </c>
      <c r="C626" s="106" t="e">
        <f>'SCREENING INFO'!#REF!</f>
        <v>#REF!</v>
      </c>
      <c r="D626" s="130" t="e">
        <f>'SCREENING INFO'!#REF!</f>
        <v>#REF!</v>
      </c>
      <c r="E626" s="259" t="e">
        <f>'SCREENING INFO'!#REF!</f>
        <v>#REF!</v>
      </c>
      <c r="F626" s="260" t="e">
        <f>'SCREENING INFO'!#REF!</f>
        <v>#REF!</v>
      </c>
      <c r="G626" s="261" t="e">
        <f>'SCREENING INFO'!#REF!</f>
        <v>#REF!</v>
      </c>
      <c r="H626" s="259" t="e">
        <f>'SCREENING INFO'!#REF!</f>
        <v>#REF!</v>
      </c>
      <c r="I626" s="259" t="e">
        <f>'SCREENING INFO'!#REF!</f>
        <v>#REF!</v>
      </c>
      <c r="J626" s="262" t="e">
        <f>'SCREENING INFO'!#REF!</f>
        <v>#REF!</v>
      </c>
      <c r="K626" s="262" t="e">
        <f>'SCREENING INFO'!#REF!</f>
        <v>#REF!</v>
      </c>
      <c r="L626" s="245" t="e">
        <f>'SCREENING INFO'!#REF!</f>
        <v>#REF!</v>
      </c>
      <c r="M626" s="263" t="e">
        <f>'SCREENING INFO'!#REF!</f>
        <v>#REF!</v>
      </c>
      <c r="N626" s="264" t="e">
        <f>'SCREENING INFO'!#REF!</f>
        <v>#REF!</v>
      </c>
      <c r="O626" s="265" t="e">
        <f>'SCREENING INFO'!#REF!</f>
        <v>#REF!</v>
      </c>
      <c r="P626" s="224" t="e">
        <f>'SCREENING INFO'!#REF!</f>
        <v>#REF!</v>
      </c>
      <c r="Q626" s="266" t="e">
        <f>'SCREENING INFO'!#REF!</f>
        <v>#REF!</v>
      </c>
      <c r="R626" s="267" t="e">
        <f>'SCREENING INFO'!#REF!</f>
        <v>#REF!</v>
      </c>
      <c r="S626" s="265" t="e">
        <f>'SCREENING INFO'!#REF!</f>
        <v>#REF!</v>
      </c>
      <c r="T626" s="268" t="e">
        <f>'SCREENING INFO'!#REF!</f>
        <v>#REF!</v>
      </c>
      <c r="U626" s="207" t="e">
        <f>'SCREENING INFO'!#REF!</f>
        <v>#REF!</v>
      </c>
      <c r="V626" s="269" t="e">
        <f>'SCREENING INFO'!#REF!</f>
        <v>#REF!</v>
      </c>
      <c r="W626" s="202" t="e">
        <f>'SCREENING INFO'!#REF!</f>
        <v>#REF!</v>
      </c>
      <c r="X626" s="202" t="e">
        <f>'SCREENING INFO'!#REF!</f>
        <v>#REF!</v>
      </c>
      <c r="Y626" s="202" t="e">
        <f>'SCREENING INFO'!#REF!</f>
        <v>#REF!</v>
      </c>
      <c r="Z626" s="202" t="e">
        <f>'SCREENING INFO'!#REF!</f>
        <v>#REF!</v>
      </c>
      <c r="AA626" s="201" t="e">
        <f>'SCREENING INFO'!#REF!</f>
        <v>#REF!</v>
      </c>
      <c r="AB626" s="202" t="e">
        <f>'SCREENING INFO'!#REF!</f>
        <v>#REF!</v>
      </c>
      <c r="AC626" s="202" t="e">
        <f>'SCREENING INFO'!#REF!</f>
        <v>#REF!</v>
      </c>
      <c r="AD626" s="201" t="e">
        <f>'SCREENING INFO'!#REF!</f>
        <v>#REF!</v>
      </c>
      <c r="AE626" s="202" t="e">
        <f>'SCREENING INFO'!#REF!</f>
        <v>#REF!</v>
      </c>
      <c r="AF626" s="202" t="e">
        <f>'SCREENING INFO'!#REF!</f>
        <v>#REF!</v>
      </c>
      <c r="AG626" s="202" t="e">
        <f>'SCREENING INFO'!#REF!</f>
        <v>#REF!</v>
      </c>
      <c r="AH626" s="202" t="e">
        <f>'SCREENING INFO'!#REF!</f>
        <v>#REF!</v>
      </c>
      <c r="AI626" s="202" t="e">
        <f>'SCREENING INFO'!#REF!</f>
        <v>#REF!</v>
      </c>
      <c r="AJ626" s="202" t="e">
        <f>'SCREENING INFO'!#REF!</f>
        <v>#REF!</v>
      </c>
    </row>
    <row r="627" spans="1:36" hidden="1">
      <c r="A627" s="106" t="e">
        <f>'SCREENING INFO'!#REF!</f>
        <v>#REF!</v>
      </c>
      <c r="B627" s="106" t="e">
        <f>'SCREENING INFO'!#REF!</f>
        <v>#REF!</v>
      </c>
      <c r="C627" s="106" t="e">
        <f>'SCREENING INFO'!#REF!</f>
        <v>#REF!</v>
      </c>
      <c r="D627" s="130" t="e">
        <f>'SCREENING INFO'!#REF!</f>
        <v>#REF!</v>
      </c>
      <c r="E627" s="259" t="e">
        <f>'SCREENING INFO'!#REF!</f>
        <v>#REF!</v>
      </c>
      <c r="F627" s="260" t="e">
        <f>'SCREENING INFO'!#REF!</f>
        <v>#REF!</v>
      </c>
      <c r="G627" s="261" t="e">
        <f>'SCREENING INFO'!#REF!</f>
        <v>#REF!</v>
      </c>
      <c r="H627" s="259" t="e">
        <f>'SCREENING INFO'!#REF!</f>
        <v>#REF!</v>
      </c>
      <c r="I627" s="259" t="e">
        <f>'SCREENING INFO'!#REF!</f>
        <v>#REF!</v>
      </c>
      <c r="J627" s="262" t="e">
        <f>'SCREENING INFO'!#REF!</f>
        <v>#REF!</v>
      </c>
      <c r="K627" s="262" t="e">
        <f>'SCREENING INFO'!#REF!</f>
        <v>#REF!</v>
      </c>
      <c r="L627" s="245" t="e">
        <f>'SCREENING INFO'!#REF!</f>
        <v>#REF!</v>
      </c>
      <c r="M627" s="263" t="e">
        <f>'SCREENING INFO'!#REF!</f>
        <v>#REF!</v>
      </c>
      <c r="N627" s="264" t="e">
        <f>'SCREENING INFO'!#REF!</f>
        <v>#REF!</v>
      </c>
      <c r="O627" s="265" t="e">
        <f>'SCREENING INFO'!#REF!</f>
        <v>#REF!</v>
      </c>
      <c r="P627" s="224" t="e">
        <f>'SCREENING INFO'!#REF!</f>
        <v>#REF!</v>
      </c>
      <c r="Q627" s="266" t="e">
        <f>'SCREENING INFO'!#REF!</f>
        <v>#REF!</v>
      </c>
      <c r="R627" s="267" t="e">
        <f>'SCREENING INFO'!#REF!</f>
        <v>#REF!</v>
      </c>
      <c r="S627" s="265" t="e">
        <f>'SCREENING INFO'!#REF!</f>
        <v>#REF!</v>
      </c>
      <c r="T627" s="268" t="e">
        <f>'SCREENING INFO'!#REF!</f>
        <v>#REF!</v>
      </c>
      <c r="U627" s="207" t="e">
        <f>'SCREENING INFO'!#REF!</f>
        <v>#REF!</v>
      </c>
      <c r="V627" s="202" t="e">
        <f>'SCREENING INFO'!#REF!</f>
        <v>#REF!</v>
      </c>
      <c r="W627" s="202" t="e">
        <f>'SCREENING INFO'!#REF!</f>
        <v>#REF!</v>
      </c>
      <c r="X627" s="202" t="e">
        <f>'SCREENING INFO'!#REF!</f>
        <v>#REF!</v>
      </c>
      <c r="Y627" s="202" t="e">
        <f>'SCREENING INFO'!#REF!</f>
        <v>#REF!</v>
      </c>
      <c r="Z627" s="202" t="e">
        <f>'SCREENING INFO'!#REF!</f>
        <v>#REF!</v>
      </c>
      <c r="AA627" s="201" t="e">
        <f>'SCREENING INFO'!#REF!</f>
        <v>#REF!</v>
      </c>
      <c r="AB627" s="202" t="e">
        <f>'SCREENING INFO'!#REF!</f>
        <v>#REF!</v>
      </c>
      <c r="AC627" s="202" t="e">
        <f>'SCREENING INFO'!#REF!</f>
        <v>#REF!</v>
      </c>
      <c r="AD627" s="201" t="e">
        <f>'SCREENING INFO'!#REF!</f>
        <v>#REF!</v>
      </c>
      <c r="AE627" s="202" t="e">
        <f>'SCREENING INFO'!#REF!</f>
        <v>#REF!</v>
      </c>
      <c r="AF627" s="202" t="e">
        <f>'SCREENING INFO'!#REF!</f>
        <v>#REF!</v>
      </c>
      <c r="AG627" s="202" t="e">
        <f>'SCREENING INFO'!#REF!</f>
        <v>#REF!</v>
      </c>
      <c r="AH627" s="202" t="e">
        <f>'SCREENING INFO'!#REF!</f>
        <v>#REF!</v>
      </c>
      <c r="AI627" s="202" t="e">
        <f>'SCREENING INFO'!#REF!</f>
        <v>#REF!</v>
      </c>
      <c r="AJ627" s="202" t="e">
        <f>'SCREENING INFO'!#REF!</f>
        <v>#REF!</v>
      </c>
    </row>
    <row r="628" spans="1:36" s="25" customFormat="1" hidden="1">
      <c r="A628" s="106" t="e">
        <f>'SCREENING INFO'!#REF!</f>
        <v>#REF!</v>
      </c>
      <c r="B628" s="106" t="e">
        <f>'SCREENING INFO'!#REF!</f>
        <v>#REF!</v>
      </c>
      <c r="C628" s="106" t="e">
        <f>'SCREENING INFO'!#REF!</f>
        <v>#REF!</v>
      </c>
      <c r="D628" s="116" t="e">
        <f>'SCREENING INFO'!#REF!</f>
        <v>#REF!</v>
      </c>
      <c r="E628" s="200" t="e">
        <f>'SCREENING INFO'!#REF!</f>
        <v>#REF!</v>
      </c>
      <c r="F628" s="232" t="e">
        <f>'SCREENING INFO'!#REF!</f>
        <v>#REF!</v>
      </c>
      <c r="G628" s="132" t="e">
        <f>'SCREENING INFO'!#REF!</f>
        <v>#REF!</v>
      </c>
      <c r="H628" s="138" t="e">
        <f>'SCREENING INFO'!#REF!</f>
        <v>#REF!</v>
      </c>
      <c r="I628" s="138" t="e">
        <f>'SCREENING INFO'!#REF!</f>
        <v>#REF!</v>
      </c>
      <c r="J628" s="140" t="e">
        <f>'SCREENING INFO'!#REF!</f>
        <v>#REF!</v>
      </c>
      <c r="K628" s="140" t="e">
        <f>'SCREENING INFO'!#REF!</f>
        <v>#REF!</v>
      </c>
      <c r="L628" s="243" t="e">
        <f>'SCREENING INFO'!#REF!</f>
        <v>#REF!</v>
      </c>
      <c r="M628" s="221" t="e">
        <f>'SCREENING INFO'!#REF!</f>
        <v>#REF!</v>
      </c>
      <c r="N628" s="223" t="e">
        <f>'SCREENING INFO'!#REF!</f>
        <v>#REF!</v>
      </c>
      <c r="O628" s="140" t="e">
        <f>'SCREENING INFO'!#REF!</f>
        <v>#REF!</v>
      </c>
      <c r="P628" s="224" t="e">
        <f>'SCREENING INFO'!#REF!</f>
        <v>#REF!</v>
      </c>
      <c r="Q628" s="242" t="e">
        <f>'SCREENING INFO'!#REF!</f>
        <v>#REF!</v>
      </c>
      <c r="R628" s="225" t="e">
        <f>'SCREENING INFO'!#REF!</f>
        <v>#REF!</v>
      </c>
      <c r="S628" s="140" t="e">
        <f>'SCREENING INFO'!#REF!</f>
        <v>#REF!</v>
      </c>
      <c r="T628" s="206" t="e">
        <f>'SCREENING INFO'!#REF!</f>
        <v>#REF!</v>
      </c>
      <c r="U628" s="138" t="e">
        <f>'SCREENING INFO'!#REF!</f>
        <v>#REF!</v>
      </c>
      <c r="V628" s="138" t="e">
        <f>'SCREENING INFO'!#REF!</f>
        <v>#REF!</v>
      </c>
      <c r="W628" s="138" t="e">
        <f>'SCREENING INFO'!#REF!</f>
        <v>#REF!</v>
      </c>
      <c r="X628" s="138" t="e">
        <f>'SCREENING INFO'!#REF!</f>
        <v>#REF!</v>
      </c>
      <c r="Y628" s="138" t="e">
        <f>'SCREENING INFO'!#REF!</f>
        <v>#REF!</v>
      </c>
      <c r="Z628" s="138" t="e">
        <f>'SCREENING INFO'!#REF!</f>
        <v>#REF!</v>
      </c>
      <c r="AA628" s="201" t="e">
        <f>'SCREENING INFO'!#REF!</f>
        <v>#REF!</v>
      </c>
      <c r="AB628" s="207" t="e">
        <f>'SCREENING INFO'!#REF!</f>
        <v>#REF!</v>
      </c>
      <c r="AC628" s="138" t="e">
        <f>'SCREENING INFO'!#REF!</f>
        <v>#REF!</v>
      </c>
      <c r="AD628" s="138" t="e">
        <f>'SCREENING INFO'!#REF!</f>
        <v>#REF!</v>
      </c>
      <c r="AE628" s="138" t="e">
        <f>'SCREENING INFO'!#REF!</f>
        <v>#REF!</v>
      </c>
      <c r="AF628" s="138" t="e">
        <f>'SCREENING INFO'!#REF!</f>
        <v>#REF!</v>
      </c>
      <c r="AG628" s="138" t="e">
        <f>'SCREENING INFO'!#REF!</f>
        <v>#REF!</v>
      </c>
      <c r="AH628" s="138" t="e">
        <f>'SCREENING INFO'!#REF!</f>
        <v>#REF!</v>
      </c>
      <c r="AI628" s="138" t="e">
        <f>'SCREENING INFO'!#REF!</f>
        <v>#REF!</v>
      </c>
      <c r="AJ628" s="138" t="e">
        <f>'SCREENING INFO'!#REF!</f>
        <v>#REF!</v>
      </c>
    </row>
    <row r="629" spans="1:36" s="25" customFormat="1" hidden="1">
      <c r="A629" s="106" t="e">
        <f>'SCREENING INFO'!#REF!</f>
        <v>#REF!</v>
      </c>
      <c r="B629" s="106" t="e">
        <f>'SCREENING INFO'!#REF!</f>
        <v>#REF!</v>
      </c>
      <c r="C629" s="106" t="e">
        <f>'SCREENING INFO'!#REF!</f>
        <v>#REF!</v>
      </c>
      <c r="D629" s="116" t="e">
        <f>'SCREENING INFO'!#REF!</f>
        <v>#REF!</v>
      </c>
      <c r="E629" s="200" t="e">
        <f>'SCREENING INFO'!#REF!</f>
        <v>#REF!</v>
      </c>
      <c r="F629" s="232" t="e">
        <f>'SCREENING INFO'!#REF!</f>
        <v>#REF!</v>
      </c>
      <c r="G629" s="132" t="e">
        <f>'SCREENING INFO'!#REF!</f>
        <v>#REF!</v>
      </c>
      <c r="H629" s="138" t="e">
        <f>'SCREENING INFO'!#REF!</f>
        <v>#REF!</v>
      </c>
      <c r="I629" s="138" t="e">
        <f>'SCREENING INFO'!#REF!</f>
        <v>#REF!</v>
      </c>
      <c r="J629" s="140" t="e">
        <f>'SCREENING INFO'!#REF!</f>
        <v>#REF!</v>
      </c>
      <c r="K629" s="140" t="e">
        <f>'SCREENING INFO'!#REF!</f>
        <v>#REF!</v>
      </c>
      <c r="L629" s="222" t="e">
        <f>'SCREENING INFO'!#REF!</f>
        <v>#REF!</v>
      </c>
      <c r="M629" s="221" t="e">
        <f>'SCREENING INFO'!#REF!</f>
        <v>#REF!</v>
      </c>
      <c r="N629" s="223" t="e">
        <f>'SCREENING INFO'!#REF!</f>
        <v>#REF!</v>
      </c>
      <c r="O629" s="140" t="e">
        <f>'SCREENING INFO'!#REF!</f>
        <v>#REF!</v>
      </c>
      <c r="P629" s="224" t="e">
        <f>'SCREENING INFO'!#REF!</f>
        <v>#REF!</v>
      </c>
      <c r="Q629" s="242" t="e">
        <f>'SCREENING INFO'!#REF!</f>
        <v>#REF!</v>
      </c>
      <c r="R629" s="225" t="e">
        <f>'SCREENING INFO'!#REF!</f>
        <v>#REF!</v>
      </c>
      <c r="S629" s="140" t="e">
        <f>'SCREENING INFO'!#REF!</f>
        <v>#REF!</v>
      </c>
      <c r="T629" s="206" t="e">
        <f>'SCREENING INFO'!#REF!</f>
        <v>#REF!</v>
      </c>
      <c r="U629" s="138" t="e">
        <f>'SCREENING INFO'!#REF!</f>
        <v>#REF!</v>
      </c>
      <c r="V629" s="138" t="e">
        <f>'SCREENING INFO'!#REF!</f>
        <v>#REF!</v>
      </c>
      <c r="W629" s="138" t="e">
        <f>'SCREENING INFO'!#REF!</f>
        <v>#REF!</v>
      </c>
      <c r="X629" s="138" t="e">
        <f>'SCREENING INFO'!#REF!</f>
        <v>#REF!</v>
      </c>
      <c r="Y629" s="138" t="e">
        <f>'SCREENING INFO'!#REF!</f>
        <v>#REF!</v>
      </c>
      <c r="Z629" s="138" t="e">
        <f>'SCREENING INFO'!#REF!</f>
        <v>#REF!</v>
      </c>
      <c r="AA629" s="201" t="e">
        <f>'SCREENING INFO'!#REF!</f>
        <v>#REF!</v>
      </c>
      <c r="AB629" s="207" t="e">
        <f>'SCREENING INFO'!#REF!</f>
        <v>#REF!</v>
      </c>
      <c r="AC629" s="138" t="e">
        <f>'SCREENING INFO'!#REF!</f>
        <v>#REF!</v>
      </c>
      <c r="AD629" s="138" t="e">
        <f>'SCREENING INFO'!#REF!</f>
        <v>#REF!</v>
      </c>
      <c r="AE629" s="138" t="e">
        <f>'SCREENING INFO'!#REF!</f>
        <v>#REF!</v>
      </c>
      <c r="AF629" s="138" t="e">
        <f>'SCREENING INFO'!#REF!</f>
        <v>#REF!</v>
      </c>
      <c r="AG629" s="138" t="e">
        <f>'SCREENING INFO'!#REF!</f>
        <v>#REF!</v>
      </c>
      <c r="AH629" s="138" t="e">
        <f>'SCREENING INFO'!#REF!</f>
        <v>#REF!</v>
      </c>
      <c r="AI629" s="138" t="e">
        <f>'SCREENING INFO'!#REF!</f>
        <v>#REF!</v>
      </c>
      <c r="AJ629" s="138" t="e">
        <f>'SCREENING INFO'!#REF!</f>
        <v>#REF!</v>
      </c>
    </row>
    <row r="630" spans="1:36" s="25" customFormat="1" hidden="1">
      <c r="A630" s="106" t="e">
        <f>'SCREENING INFO'!#REF!</f>
        <v>#REF!</v>
      </c>
      <c r="B630" s="106" t="e">
        <f>'SCREENING INFO'!#REF!</f>
        <v>#REF!</v>
      </c>
      <c r="C630" s="106" t="e">
        <f>'SCREENING INFO'!#REF!</f>
        <v>#REF!</v>
      </c>
      <c r="D630" s="130" t="e">
        <f>'SCREENING INFO'!#REF!</f>
        <v>#REF!</v>
      </c>
      <c r="E630" s="130" t="e">
        <f>'SCREENING INFO'!#REF!</f>
        <v>#REF!</v>
      </c>
      <c r="F630" s="233" t="e">
        <f>'SCREENING INFO'!#REF!</f>
        <v>#REF!</v>
      </c>
      <c r="G630" s="141" t="e">
        <f>'SCREENING INFO'!#REF!</f>
        <v>#REF!</v>
      </c>
      <c r="H630" s="130" t="e">
        <f>'SCREENING INFO'!#REF!</f>
        <v>#REF!</v>
      </c>
      <c r="I630" s="130" t="e">
        <f>'SCREENING INFO'!#REF!</f>
        <v>#REF!</v>
      </c>
      <c r="J630" s="140" t="e">
        <f>'SCREENING INFO'!#REF!</f>
        <v>#REF!</v>
      </c>
      <c r="K630" s="140" t="e">
        <f>'SCREENING INFO'!#REF!</f>
        <v>#REF!</v>
      </c>
      <c r="L630" s="222" t="e">
        <f>'SCREENING INFO'!#REF!</f>
        <v>#REF!</v>
      </c>
      <c r="M630" s="221" t="e">
        <f>'SCREENING INFO'!#REF!</f>
        <v>#REF!</v>
      </c>
      <c r="N630" s="223" t="e">
        <f>'SCREENING INFO'!#REF!</f>
        <v>#REF!</v>
      </c>
      <c r="O630" s="140" t="e">
        <f>'SCREENING INFO'!#REF!</f>
        <v>#REF!</v>
      </c>
      <c r="P630" s="224" t="e">
        <f>'SCREENING INFO'!#REF!</f>
        <v>#REF!</v>
      </c>
      <c r="Q630" s="242" t="e">
        <f>'SCREENING INFO'!#REF!</f>
        <v>#REF!</v>
      </c>
      <c r="R630" s="225" t="e">
        <f>'SCREENING INFO'!#REF!</f>
        <v>#REF!</v>
      </c>
      <c r="S630" s="140" t="e">
        <f>'SCREENING INFO'!#REF!</f>
        <v>#REF!</v>
      </c>
      <c r="T630" s="206" t="e">
        <f>'SCREENING INFO'!#REF!</f>
        <v>#REF!</v>
      </c>
      <c r="U630" s="138" t="e">
        <f>'SCREENING INFO'!#REF!</f>
        <v>#REF!</v>
      </c>
      <c r="V630" s="132" t="e">
        <f>'SCREENING INFO'!#REF!</f>
        <v>#REF!</v>
      </c>
      <c r="W630" s="132" t="e">
        <f>'SCREENING INFO'!#REF!</f>
        <v>#REF!</v>
      </c>
      <c r="X630" s="132" t="e">
        <f>'SCREENING INFO'!#REF!</f>
        <v>#REF!</v>
      </c>
      <c r="Y630" s="132" t="e">
        <f>'SCREENING INFO'!#REF!</f>
        <v>#REF!</v>
      </c>
      <c r="Z630" s="132" t="e">
        <f>'SCREENING INFO'!#REF!</f>
        <v>#REF!</v>
      </c>
      <c r="AA630" s="201" t="e">
        <f>'SCREENING INFO'!#REF!</f>
        <v>#REF!</v>
      </c>
      <c r="AB630" s="202" t="e">
        <f>'SCREENING INFO'!#REF!</f>
        <v>#REF!</v>
      </c>
      <c r="AC630" s="132" t="e">
        <f>'SCREENING INFO'!#REF!</f>
        <v>#REF!</v>
      </c>
      <c r="AD630" s="201" t="e">
        <f>'SCREENING INFO'!#REF!</f>
        <v>#REF!</v>
      </c>
      <c r="AE630" s="132" t="e">
        <f>'SCREENING INFO'!#REF!</f>
        <v>#REF!</v>
      </c>
      <c r="AF630" s="132" t="e">
        <f>'SCREENING INFO'!#REF!</f>
        <v>#REF!</v>
      </c>
      <c r="AG630" s="132" t="e">
        <f>'SCREENING INFO'!#REF!</f>
        <v>#REF!</v>
      </c>
      <c r="AH630" s="132" t="e">
        <f>'SCREENING INFO'!#REF!</f>
        <v>#REF!</v>
      </c>
      <c r="AI630" s="132" t="e">
        <f>'SCREENING INFO'!#REF!</f>
        <v>#REF!</v>
      </c>
      <c r="AJ630" s="132" t="e">
        <f>'SCREENING INFO'!#REF!</f>
        <v>#REF!</v>
      </c>
    </row>
    <row r="631" spans="1:36" s="25" customFormat="1" hidden="1">
      <c r="A631" s="106" t="e">
        <f>'SCREENING INFO'!#REF!</f>
        <v>#REF!</v>
      </c>
      <c r="B631" s="106" t="e">
        <f>'SCREENING INFO'!#REF!</f>
        <v>#REF!</v>
      </c>
      <c r="C631" s="106" t="e">
        <f>'SCREENING INFO'!#REF!</f>
        <v>#REF!</v>
      </c>
      <c r="D631" s="130" t="e">
        <f>'SCREENING INFO'!#REF!</f>
        <v>#REF!</v>
      </c>
      <c r="E631" s="130" t="e">
        <f>'SCREENING INFO'!#REF!</f>
        <v>#REF!</v>
      </c>
      <c r="F631" s="233" t="e">
        <f>'SCREENING INFO'!#REF!</f>
        <v>#REF!</v>
      </c>
      <c r="G631" s="141" t="e">
        <f>'SCREENING INFO'!#REF!</f>
        <v>#REF!</v>
      </c>
      <c r="H631" s="130" t="e">
        <f>'SCREENING INFO'!#REF!</f>
        <v>#REF!</v>
      </c>
      <c r="I631" s="130" t="e">
        <f>'SCREENING INFO'!#REF!</f>
        <v>#REF!</v>
      </c>
      <c r="J631" s="140" t="e">
        <f>'SCREENING INFO'!#REF!</f>
        <v>#REF!</v>
      </c>
      <c r="K631" s="140" t="e">
        <f>'SCREENING INFO'!#REF!</f>
        <v>#REF!</v>
      </c>
      <c r="L631" s="222" t="e">
        <f>'SCREENING INFO'!#REF!</f>
        <v>#REF!</v>
      </c>
      <c r="M631" s="221" t="e">
        <f>'SCREENING INFO'!#REF!</f>
        <v>#REF!</v>
      </c>
      <c r="N631" s="223" t="e">
        <f>'SCREENING INFO'!#REF!</f>
        <v>#REF!</v>
      </c>
      <c r="O631" s="140" t="e">
        <f>'SCREENING INFO'!#REF!</f>
        <v>#REF!</v>
      </c>
      <c r="P631" s="224" t="e">
        <f>'SCREENING INFO'!#REF!</f>
        <v>#REF!</v>
      </c>
      <c r="Q631" s="242" t="e">
        <f>'SCREENING INFO'!#REF!</f>
        <v>#REF!</v>
      </c>
      <c r="R631" s="225" t="e">
        <f>'SCREENING INFO'!#REF!</f>
        <v>#REF!</v>
      </c>
      <c r="S631" s="140" t="e">
        <f>'SCREENING INFO'!#REF!</f>
        <v>#REF!</v>
      </c>
      <c r="T631" s="206" t="e">
        <f>'SCREENING INFO'!#REF!</f>
        <v>#REF!</v>
      </c>
      <c r="U631" s="138" t="e">
        <f>'SCREENING INFO'!#REF!</f>
        <v>#REF!</v>
      </c>
      <c r="V631" s="199" t="e">
        <f>'SCREENING INFO'!#REF!</f>
        <v>#REF!</v>
      </c>
      <c r="W631" s="132" t="e">
        <f>'SCREENING INFO'!#REF!</f>
        <v>#REF!</v>
      </c>
      <c r="X631" s="132" t="e">
        <f>'SCREENING INFO'!#REF!</f>
        <v>#REF!</v>
      </c>
      <c r="Y631" s="132" t="e">
        <f>'SCREENING INFO'!#REF!</f>
        <v>#REF!</v>
      </c>
      <c r="Z631" s="132" t="e">
        <f>'SCREENING INFO'!#REF!</f>
        <v>#REF!</v>
      </c>
      <c r="AA631" s="201" t="e">
        <f>'SCREENING INFO'!#REF!</f>
        <v>#REF!</v>
      </c>
      <c r="AB631" s="202" t="e">
        <f>'SCREENING INFO'!#REF!</f>
        <v>#REF!</v>
      </c>
      <c r="AC631" s="132" t="e">
        <f>'SCREENING INFO'!#REF!</f>
        <v>#REF!</v>
      </c>
      <c r="AD631" s="201" t="e">
        <f>'SCREENING INFO'!#REF!</f>
        <v>#REF!</v>
      </c>
      <c r="AE631" s="132" t="e">
        <f>'SCREENING INFO'!#REF!</f>
        <v>#REF!</v>
      </c>
      <c r="AF631" s="132" t="e">
        <f>'SCREENING INFO'!#REF!</f>
        <v>#REF!</v>
      </c>
      <c r="AG631" s="132" t="e">
        <f>'SCREENING INFO'!#REF!</f>
        <v>#REF!</v>
      </c>
      <c r="AH631" s="132" t="e">
        <f>'SCREENING INFO'!#REF!</f>
        <v>#REF!</v>
      </c>
      <c r="AI631" s="132" t="e">
        <f>'SCREENING INFO'!#REF!</f>
        <v>#REF!</v>
      </c>
      <c r="AJ631" s="132" t="e">
        <f>'SCREENING INFO'!#REF!</f>
        <v>#REF!</v>
      </c>
    </row>
    <row r="632" spans="1:36" s="25" customFormat="1" hidden="1">
      <c r="A632" s="106" t="e">
        <f>'SCREENING INFO'!#REF!</f>
        <v>#REF!</v>
      </c>
      <c r="B632" s="106" t="e">
        <f>'SCREENING INFO'!#REF!</f>
        <v>#REF!</v>
      </c>
      <c r="C632" s="106" t="e">
        <f>'SCREENING INFO'!#REF!</f>
        <v>#REF!</v>
      </c>
      <c r="D632" s="130" t="e">
        <f>'SCREENING INFO'!#REF!</f>
        <v>#REF!</v>
      </c>
      <c r="E632" s="130" t="e">
        <f>'SCREENING INFO'!#REF!</f>
        <v>#REF!</v>
      </c>
      <c r="F632" s="233" t="e">
        <f>'SCREENING INFO'!#REF!</f>
        <v>#REF!</v>
      </c>
      <c r="G632" s="141" t="e">
        <f>'SCREENING INFO'!#REF!</f>
        <v>#REF!</v>
      </c>
      <c r="H632" s="130" t="e">
        <f>'SCREENING INFO'!#REF!</f>
        <v>#REF!</v>
      </c>
      <c r="I632" s="130" t="e">
        <f>'SCREENING INFO'!#REF!</f>
        <v>#REF!</v>
      </c>
      <c r="J632" s="140" t="e">
        <f>'SCREENING INFO'!#REF!</f>
        <v>#REF!</v>
      </c>
      <c r="K632" s="140" t="e">
        <f>'SCREENING INFO'!#REF!</f>
        <v>#REF!</v>
      </c>
      <c r="L632" s="222" t="e">
        <f>'SCREENING INFO'!#REF!</f>
        <v>#REF!</v>
      </c>
      <c r="M632" s="221" t="e">
        <f>'SCREENING INFO'!#REF!</f>
        <v>#REF!</v>
      </c>
      <c r="N632" s="223" t="e">
        <f>'SCREENING INFO'!#REF!</f>
        <v>#REF!</v>
      </c>
      <c r="O632" s="140" t="e">
        <f>'SCREENING INFO'!#REF!</f>
        <v>#REF!</v>
      </c>
      <c r="P632" s="224" t="e">
        <f>'SCREENING INFO'!#REF!</f>
        <v>#REF!</v>
      </c>
      <c r="Q632" s="242" t="e">
        <f>'SCREENING INFO'!#REF!</f>
        <v>#REF!</v>
      </c>
      <c r="R632" s="225" t="e">
        <f>'SCREENING INFO'!#REF!</f>
        <v>#REF!</v>
      </c>
      <c r="S632" s="140" t="e">
        <f>'SCREENING INFO'!#REF!</f>
        <v>#REF!</v>
      </c>
      <c r="T632" s="206" t="e">
        <f>'SCREENING INFO'!#REF!</f>
        <v>#REF!</v>
      </c>
      <c r="U632" s="138" t="e">
        <f>'SCREENING INFO'!#REF!</f>
        <v>#REF!</v>
      </c>
      <c r="V632" s="199" t="e">
        <f>'SCREENING INFO'!#REF!</f>
        <v>#REF!</v>
      </c>
      <c r="W632" s="132" t="e">
        <f>'SCREENING INFO'!#REF!</f>
        <v>#REF!</v>
      </c>
      <c r="X632" s="132" t="e">
        <f>'SCREENING INFO'!#REF!</f>
        <v>#REF!</v>
      </c>
      <c r="Y632" s="132" t="e">
        <f>'SCREENING INFO'!#REF!</f>
        <v>#REF!</v>
      </c>
      <c r="Z632" s="132" t="e">
        <f>'SCREENING INFO'!#REF!</f>
        <v>#REF!</v>
      </c>
      <c r="AA632" s="201" t="e">
        <f>'SCREENING INFO'!#REF!</f>
        <v>#REF!</v>
      </c>
      <c r="AB632" s="202" t="e">
        <f>'SCREENING INFO'!#REF!</f>
        <v>#REF!</v>
      </c>
      <c r="AC632" s="132" t="e">
        <f>'SCREENING INFO'!#REF!</f>
        <v>#REF!</v>
      </c>
      <c r="AD632" s="201" t="e">
        <f>'SCREENING INFO'!#REF!</f>
        <v>#REF!</v>
      </c>
      <c r="AE632" s="132" t="e">
        <f>'SCREENING INFO'!#REF!</f>
        <v>#REF!</v>
      </c>
      <c r="AF632" s="132" t="e">
        <f>'SCREENING INFO'!#REF!</f>
        <v>#REF!</v>
      </c>
      <c r="AG632" s="132" t="e">
        <f>'SCREENING INFO'!#REF!</f>
        <v>#REF!</v>
      </c>
      <c r="AH632" s="132" t="e">
        <f>'SCREENING INFO'!#REF!</f>
        <v>#REF!</v>
      </c>
      <c r="AI632" s="132" t="e">
        <f>'SCREENING INFO'!#REF!</f>
        <v>#REF!</v>
      </c>
      <c r="AJ632" s="132" t="e">
        <f>'SCREENING INFO'!#REF!</f>
        <v>#REF!</v>
      </c>
    </row>
    <row r="633" spans="1:36" s="25" customFormat="1" hidden="1">
      <c r="A633" s="106" t="e">
        <f>'SCREENING INFO'!#REF!</f>
        <v>#REF!</v>
      </c>
      <c r="B633" s="106" t="e">
        <f>'SCREENING INFO'!#REF!</f>
        <v>#REF!</v>
      </c>
      <c r="C633" s="106" t="e">
        <f>'SCREENING INFO'!#REF!</f>
        <v>#REF!</v>
      </c>
      <c r="D633" s="130" t="e">
        <f>'SCREENING INFO'!#REF!</f>
        <v>#REF!</v>
      </c>
      <c r="E633" s="130" t="e">
        <f>'SCREENING INFO'!#REF!</f>
        <v>#REF!</v>
      </c>
      <c r="F633" s="233" t="e">
        <f>'SCREENING INFO'!#REF!</f>
        <v>#REF!</v>
      </c>
      <c r="G633" s="149" t="e">
        <f>'SCREENING INFO'!#REF!</f>
        <v>#REF!</v>
      </c>
      <c r="H633" s="130" t="e">
        <f>'SCREENING INFO'!#REF!</f>
        <v>#REF!</v>
      </c>
      <c r="I633" s="130" t="e">
        <f>'SCREENING INFO'!#REF!</f>
        <v>#REF!</v>
      </c>
      <c r="J633" s="140" t="e">
        <f>'SCREENING INFO'!#REF!</f>
        <v>#REF!</v>
      </c>
      <c r="K633" s="140" t="e">
        <f>'SCREENING INFO'!#REF!</f>
        <v>#REF!</v>
      </c>
      <c r="L633" s="222" t="e">
        <f>'SCREENING INFO'!#REF!</f>
        <v>#REF!</v>
      </c>
      <c r="M633" s="221" t="e">
        <f>'SCREENING INFO'!#REF!</f>
        <v>#REF!</v>
      </c>
      <c r="N633" s="223" t="e">
        <f>'SCREENING INFO'!#REF!</f>
        <v>#REF!</v>
      </c>
      <c r="O633" s="140" t="e">
        <f>'SCREENING INFO'!#REF!</f>
        <v>#REF!</v>
      </c>
      <c r="P633" s="224" t="e">
        <f>'SCREENING INFO'!#REF!</f>
        <v>#REF!</v>
      </c>
      <c r="Q633" s="242" t="e">
        <f>'SCREENING INFO'!#REF!</f>
        <v>#REF!</v>
      </c>
      <c r="R633" s="225" t="e">
        <f>'SCREENING INFO'!#REF!</f>
        <v>#REF!</v>
      </c>
      <c r="S633" s="140" t="e">
        <f>'SCREENING INFO'!#REF!</f>
        <v>#REF!</v>
      </c>
      <c r="T633" s="206" t="e">
        <f>'SCREENING INFO'!#REF!</f>
        <v>#REF!</v>
      </c>
      <c r="U633" s="138" t="e">
        <f>'SCREENING INFO'!#REF!</f>
        <v>#REF!</v>
      </c>
      <c r="V633" s="199" t="e">
        <f>'SCREENING INFO'!#REF!</f>
        <v>#REF!</v>
      </c>
      <c r="W633" s="132" t="e">
        <f>'SCREENING INFO'!#REF!</f>
        <v>#REF!</v>
      </c>
      <c r="X633" s="132" t="e">
        <f>'SCREENING INFO'!#REF!</f>
        <v>#REF!</v>
      </c>
      <c r="Y633" s="132" t="e">
        <f>'SCREENING INFO'!#REF!</f>
        <v>#REF!</v>
      </c>
      <c r="Z633" s="132" t="e">
        <f>'SCREENING INFO'!#REF!</f>
        <v>#REF!</v>
      </c>
      <c r="AA633" s="227" t="e">
        <f>'SCREENING INFO'!#REF!</f>
        <v>#REF!</v>
      </c>
      <c r="AB633" s="202" t="e">
        <f>'SCREENING INFO'!#REF!</f>
        <v>#REF!</v>
      </c>
      <c r="AC633" s="132" t="e">
        <f>'SCREENING INFO'!#REF!</f>
        <v>#REF!</v>
      </c>
      <c r="AD633" s="201" t="e">
        <f>'SCREENING INFO'!#REF!</f>
        <v>#REF!</v>
      </c>
      <c r="AE633" s="132" t="e">
        <f>'SCREENING INFO'!#REF!</f>
        <v>#REF!</v>
      </c>
      <c r="AF633" s="132" t="e">
        <f>'SCREENING INFO'!#REF!</f>
        <v>#REF!</v>
      </c>
      <c r="AG633" s="132" t="e">
        <f>'SCREENING INFO'!#REF!</f>
        <v>#REF!</v>
      </c>
      <c r="AH633" s="132" t="e">
        <f>'SCREENING INFO'!#REF!</f>
        <v>#REF!</v>
      </c>
      <c r="AI633" s="132" t="e">
        <f>'SCREENING INFO'!#REF!</f>
        <v>#REF!</v>
      </c>
      <c r="AJ633" s="132" t="e">
        <f>'SCREENING INFO'!#REF!</f>
        <v>#REF!</v>
      </c>
    </row>
    <row r="634" spans="1:36" s="25" customFormat="1" hidden="1">
      <c r="A634" s="106" t="e">
        <f>'SCREENING INFO'!#REF!</f>
        <v>#REF!</v>
      </c>
      <c r="B634" s="106" t="e">
        <f>'SCREENING INFO'!#REF!</f>
        <v>#REF!</v>
      </c>
      <c r="C634" s="106" t="e">
        <f>'SCREENING INFO'!#REF!</f>
        <v>#REF!</v>
      </c>
      <c r="D634" s="151" t="e">
        <f>'SCREENING INFO'!#REF!</f>
        <v>#REF!</v>
      </c>
      <c r="E634" s="130" t="e">
        <f>'SCREENING INFO'!#REF!</f>
        <v>#REF!</v>
      </c>
      <c r="F634" s="234" t="e">
        <f>'SCREENING INFO'!#REF!</f>
        <v>#REF!</v>
      </c>
      <c r="G634" s="149" t="e">
        <f>'SCREENING INFO'!#REF!</f>
        <v>#REF!</v>
      </c>
      <c r="H634" s="130" t="e">
        <f>'SCREENING INFO'!#REF!</f>
        <v>#REF!</v>
      </c>
      <c r="I634" s="130" t="e">
        <f>'SCREENING INFO'!#REF!</f>
        <v>#REF!</v>
      </c>
      <c r="J634" s="140" t="e">
        <f>'SCREENING INFO'!#REF!</f>
        <v>#REF!</v>
      </c>
      <c r="K634" s="140" t="e">
        <f>'SCREENING INFO'!#REF!</f>
        <v>#REF!</v>
      </c>
      <c r="L634" s="222" t="e">
        <f>'SCREENING INFO'!#REF!</f>
        <v>#REF!</v>
      </c>
      <c r="M634" s="221" t="e">
        <f>'SCREENING INFO'!#REF!</f>
        <v>#REF!</v>
      </c>
      <c r="N634" s="223" t="e">
        <f>'SCREENING INFO'!#REF!</f>
        <v>#REF!</v>
      </c>
      <c r="O634" s="140" t="e">
        <f>'SCREENING INFO'!#REF!</f>
        <v>#REF!</v>
      </c>
      <c r="P634" s="224" t="e">
        <f>'SCREENING INFO'!#REF!</f>
        <v>#REF!</v>
      </c>
      <c r="Q634" s="242" t="e">
        <f>'SCREENING INFO'!#REF!</f>
        <v>#REF!</v>
      </c>
      <c r="R634" s="225" t="e">
        <f>'SCREENING INFO'!#REF!</f>
        <v>#REF!</v>
      </c>
      <c r="S634" s="140" t="e">
        <f>'SCREENING INFO'!#REF!</f>
        <v>#REF!</v>
      </c>
      <c r="T634" s="206" t="e">
        <f>'SCREENING INFO'!#REF!</f>
        <v>#REF!</v>
      </c>
      <c r="U634" s="138" t="e">
        <f>'SCREENING INFO'!#REF!</f>
        <v>#REF!</v>
      </c>
      <c r="V634" s="132" t="e">
        <f>'SCREENING INFO'!#REF!</f>
        <v>#REF!</v>
      </c>
      <c r="W634" s="132" t="e">
        <f>'SCREENING INFO'!#REF!</f>
        <v>#REF!</v>
      </c>
      <c r="X634" s="132" t="e">
        <f>'SCREENING INFO'!#REF!</f>
        <v>#REF!</v>
      </c>
      <c r="Y634" s="132" t="e">
        <f>'SCREENING INFO'!#REF!</f>
        <v>#REF!</v>
      </c>
      <c r="Z634" s="132" t="e">
        <f>'SCREENING INFO'!#REF!</f>
        <v>#REF!</v>
      </c>
      <c r="AA634" s="201" t="e">
        <f>'SCREENING INFO'!#REF!</f>
        <v>#REF!</v>
      </c>
      <c r="AB634" s="202" t="e">
        <f>'SCREENING INFO'!#REF!</f>
        <v>#REF!</v>
      </c>
      <c r="AC634" s="132" t="e">
        <f>'SCREENING INFO'!#REF!</f>
        <v>#REF!</v>
      </c>
      <c r="AD634" s="201" t="e">
        <f>'SCREENING INFO'!#REF!</f>
        <v>#REF!</v>
      </c>
      <c r="AE634" s="132" t="e">
        <f>'SCREENING INFO'!#REF!</f>
        <v>#REF!</v>
      </c>
      <c r="AF634" s="132" t="e">
        <f>'SCREENING INFO'!#REF!</f>
        <v>#REF!</v>
      </c>
      <c r="AG634" s="132" t="e">
        <f>'SCREENING INFO'!#REF!</f>
        <v>#REF!</v>
      </c>
      <c r="AH634" s="132" t="e">
        <f>'SCREENING INFO'!#REF!</f>
        <v>#REF!</v>
      </c>
      <c r="AI634" s="132" t="e">
        <f>'SCREENING INFO'!#REF!</f>
        <v>#REF!</v>
      </c>
      <c r="AJ634" s="132" t="e">
        <f>'SCREENING INFO'!#REF!</f>
        <v>#REF!</v>
      </c>
    </row>
    <row r="635" spans="1:36" s="25" customFormat="1" hidden="1">
      <c r="A635" s="106" t="e">
        <f>'SCREENING INFO'!#REF!</f>
        <v>#REF!</v>
      </c>
      <c r="B635" s="106" t="e">
        <f>'SCREENING INFO'!#REF!</f>
        <v>#REF!</v>
      </c>
      <c r="C635" s="106" t="e">
        <f>'SCREENING INFO'!#REF!</f>
        <v>#REF!</v>
      </c>
      <c r="D635" s="135" t="e">
        <f>'SCREENING INFO'!#REF!</f>
        <v>#REF!</v>
      </c>
      <c r="E635" s="130" t="e">
        <f>'SCREENING INFO'!#REF!</f>
        <v>#REF!</v>
      </c>
      <c r="F635" s="233" t="e">
        <f>'SCREENING INFO'!#REF!</f>
        <v>#REF!</v>
      </c>
      <c r="G635" s="141" t="e">
        <f>'SCREENING INFO'!#REF!</f>
        <v>#REF!</v>
      </c>
      <c r="H635" s="130" t="e">
        <f>'SCREENING INFO'!#REF!</f>
        <v>#REF!</v>
      </c>
      <c r="I635" s="130" t="e">
        <f>'SCREENING INFO'!#REF!</f>
        <v>#REF!</v>
      </c>
      <c r="J635" s="140" t="e">
        <f>'SCREENING INFO'!#REF!</f>
        <v>#REF!</v>
      </c>
      <c r="K635" s="140" t="e">
        <f>'SCREENING INFO'!#REF!</f>
        <v>#REF!</v>
      </c>
      <c r="L635" s="222" t="e">
        <f>'SCREENING INFO'!#REF!</f>
        <v>#REF!</v>
      </c>
      <c r="M635" s="221" t="e">
        <f>'SCREENING INFO'!#REF!</f>
        <v>#REF!</v>
      </c>
      <c r="N635" s="223" t="e">
        <f>'SCREENING INFO'!#REF!</f>
        <v>#REF!</v>
      </c>
      <c r="O635" s="140" t="e">
        <f>'SCREENING INFO'!#REF!</f>
        <v>#REF!</v>
      </c>
      <c r="P635" s="224" t="e">
        <f>'SCREENING INFO'!#REF!</f>
        <v>#REF!</v>
      </c>
      <c r="Q635" s="242" t="e">
        <f>'SCREENING INFO'!#REF!</f>
        <v>#REF!</v>
      </c>
      <c r="R635" s="225" t="e">
        <f>'SCREENING INFO'!#REF!</f>
        <v>#REF!</v>
      </c>
      <c r="S635" s="140" t="e">
        <f>'SCREENING INFO'!#REF!</f>
        <v>#REF!</v>
      </c>
      <c r="T635" s="206" t="e">
        <f>'SCREENING INFO'!#REF!</f>
        <v>#REF!</v>
      </c>
      <c r="U635" s="138" t="e">
        <f>'SCREENING INFO'!#REF!</f>
        <v>#REF!</v>
      </c>
      <c r="V635" s="199" t="e">
        <f>'SCREENING INFO'!#REF!</f>
        <v>#REF!</v>
      </c>
      <c r="W635" s="132" t="e">
        <f>'SCREENING INFO'!#REF!</f>
        <v>#REF!</v>
      </c>
      <c r="X635" s="132" t="e">
        <f>'SCREENING INFO'!#REF!</f>
        <v>#REF!</v>
      </c>
      <c r="Y635" s="132" t="e">
        <f>'SCREENING INFO'!#REF!</f>
        <v>#REF!</v>
      </c>
      <c r="Z635" s="132" t="e">
        <f>'SCREENING INFO'!#REF!</f>
        <v>#REF!</v>
      </c>
      <c r="AA635" s="201" t="e">
        <f>'SCREENING INFO'!#REF!</f>
        <v>#REF!</v>
      </c>
      <c r="AB635" s="202" t="e">
        <f>'SCREENING INFO'!#REF!</f>
        <v>#REF!</v>
      </c>
      <c r="AC635" s="132" t="e">
        <f>'SCREENING INFO'!#REF!</f>
        <v>#REF!</v>
      </c>
      <c r="AD635" s="201" t="e">
        <f>'SCREENING INFO'!#REF!</f>
        <v>#REF!</v>
      </c>
      <c r="AE635" s="132" t="e">
        <f>'SCREENING INFO'!#REF!</f>
        <v>#REF!</v>
      </c>
      <c r="AF635" s="132" t="e">
        <f>'SCREENING INFO'!#REF!</f>
        <v>#REF!</v>
      </c>
      <c r="AG635" s="132" t="e">
        <f>'SCREENING INFO'!#REF!</f>
        <v>#REF!</v>
      </c>
      <c r="AH635" s="132" t="e">
        <f>'SCREENING INFO'!#REF!</f>
        <v>#REF!</v>
      </c>
      <c r="AI635" s="132" t="e">
        <f>'SCREENING INFO'!#REF!</f>
        <v>#REF!</v>
      </c>
      <c r="AJ635" s="132" t="e">
        <f>'SCREENING INFO'!#REF!</f>
        <v>#REF!</v>
      </c>
    </row>
    <row r="636" spans="1:36" s="25" customFormat="1" hidden="1">
      <c r="A636" s="106" t="e">
        <f>'SCREENING INFO'!#REF!</f>
        <v>#REF!</v>
      </c>
      <c r="B636" s="106" t="e">
        <f>'SCREENING INFO'!#REF!</f>
        <v>#REF!</v>
      </c>
      <c r="C636" s="106" t="e">
        <f>'SCREENING INFO'!#REF!</f>
        <v>#REF!</v>
      </c>
      <c r="D636" s="136" t="e">
        <f>'SCREENING INFO'!#REF!</f>
        <v>#REF!</v>
      </c>
      <c r="E636" s="130" t="e">
        <f>'SCREENING INFO'!#REF!</f>
        <v>#REF!</v>
      </c>
      <c r="F636" s="233" t="e">
        <f>'SCREENING INFO'!#REF!</f>
        <v>#REF!</v>
      </c>
      <c r="G636" s="141" t="e">
        <f>'SCREENING INFO'!#REF!</f>
        <v>#REF!</v>
      </c>
      <c r="H636" s="130" t="e">
        <f>'SCREENING INFO'!#REF!</f>
        <v>#REF!</v>
      </c>
      <c r="I636" s="130" t="e">
        <f>'SCREENING INFO'!#REF!</f>
        <v>#REF!</v>
      </c>
      <c r="J636" s="140" t="e">
        <f>'SCREENING INFO'!#REF!</f>
        <v>#REF!</v>
      </c>
      <c r="K636" s="140" t="e">
        <f>'SCREENING INFO'!#REF!</f>
        <v>#REF!</v>
      </c>
      <c r="L636" s="222" t="e">
        <f>'SCREENING INFO'!#REF!</f>
        <v>#REF!</v>
      </c>
      <c r="M636" s="221" t="e">
        <f>'SCREENING INFO'!#REF!</f>
        <v>#REF!</v>
      </c>
      <c r="N636" s="223" t="e">
        <f>'SCREENING INFO'!#REF!</f>
        <v>#REF!</v>
      </c>
      <c r="O636" s="140" t="e">
        <f>'SCREENING INFO'!#REF!</f>
        <v>#REF!</v>
      </c>
      <c r="P636" s="224" t="e">
        <f>'SCREENING INFO'!#REF!</f>
        <v>#REF!</v>
      </c>
      <c r="Q636" s="242" t="e">
        <f>'SCREENING INFO'!#REF!</f>
        <v>#REF!</v>
      </c>
      <c r="R636" s="225" t="e">
        <f>'SCREENING INFO'!#REF!</f>
        <v>#REF!</v>
      </c>
      <c r="S636" s="140" t="e">
        <f>'SCREENING INFO'!#REF!</f>
        <v>#REF!</v>
      </c>
      <c r="T636" s="206" t="e">
        <f>'SCREENING INFO'!#REF!</f>
        <v>#REF!</v>
      </c>
      <c r="U636" s="138" t="e">
        <f>'SCREENING INFO'!#REF!</f>
        <v>#REF!</v>
      </c>
      <c r="V636" s="199" t="e">
        <f>'SCREENING INFO'!#REF!</f>
        <v>#REF!</v>
      </c>
      <c r="W636" s="132" t="e">
        <f>'SCREENING INFO'!#REF!</f>
        <v>#REF!</v>
      </c>
      <c r="X636" s="132" t="e">
        <f>'SCREENING INFO'!#REF!</f>
        <v>#REF!</v>
      </c>
      <c r="Y636" s="132" t="e">
        <f>'SCREENING INFO'!#REF!</f>
        <v>#REF!</v>
      </c>
      <c r="Z636" s="132" t="e">
        <f>'SCREENING INFO'!#REF!</f>
        <v>#REF!</v>
      </c>
      <c r="AA636" s="227" t="e">
        <f>'SCREENING INFO'!#REF!</f>
        <v>#REF!</v>
      </c>
      <c r="AB636" s="202" t="e">
        <f>'SCREENING INFO'!#REF!</f>
        <v>#REF!</v>
      </c>
      <c r="AC636" s="132" t="e">
        <f>'SCREENING INFO'!#REF!</f>
        <v>#REF!</v>
      </c>
      <c r="AD636" s="201" t="e">
        <f>'SCREENING INFO'!#REF!</f>
        <v>#REF!</v>
      </c>
      <c r="AE636" s="132" t="e">
        <f>'SCREENING INFO'!#REF!</f>
        <v>#REF!</v>
      </c>
      <c r="AF636" s="132" t="e">
        <f>'SCREENING INFO'!#REF!</f>
        <v>#REF!</v>
      </c>
      <c r="AG636" s="132" t="e">
        <f>'SCREENING INFO'!#REF!</f>
        <v>#REF!</v>
      </c>
      <c r="AH636" s="132" t="e">
        <f>'SCREENING INFO'!#REF!</f>
        <v>#REF!</v>
      </c>
      <c r="AI636" s="132" t="e">
        <f>'SCREENING INFO'!#REF!</f>
        <v>#REF!</v>
      </c>
      <c r="AJ636" s="132" t="e">
        <f>'SCREENING INFO'!#REF!</f>
        <v>#REF!</v>
      </c>
    </row>
    <row r="637" spans="1:36" s="25" customFormat="1" hidden="1">
      <c r="A637" s="106" t="e">
        <f>'SCREENING INFO'!#REF!</f>
        <v>#REF!</v>
      </c>
      <c r="B637" s="106" t="e">
        <f>'SCREENING INFO'!#REF!</f>
        <v>#REF!</v>
      </c>
      <c r="C637" s="106" t="e">
        <f>'SCREENING INFO'!#REF!</f>
        <v>#REF!</v>
      </c>
      <c r="D637" s="129" t="e">
        <f>'SCREENING INFO'!#REF!</f>
        <v>#REF!</v>
      </c>
      <c r="E637" s="130" t="e">
        <f>'SCREENING INFO'!#REF!</f>
        <v>#REF!</v>
      </c>
      <c r="F637" s="233" t="e">
        <f>'SCREENING INFO'!#REF!</f>
        <v>#REF!</v>
      </c>
      <c r="G637" s="141" t="e">
        <f>'SCREENING INFO'!#REF!</f>
        <v>#REF!</v>
      </c>
      <c r="H637" s="130" t="e">
        <f>'SCREENING INFO'!#REF!</f>
        <v>#REF!</v>
      </c>
      <c r="I637" s="130" t="e">
        <f>'SCREENING INFO'!#REF!</f>
        <v>#REF!</v>
      </c>
      <c r="J637" s="140" t="e">
        <f>'SCREENING INFO'!#REF!</f>
        <v>#REF!</v>
      </c>
      <c r="K637" s="140" t="e">
        <f>'SCREENING INFO'!#REF!</f>
        <v>#REF!</v>
      </c>
      <c r="L637" s="222" t="e">
        <f>'SCREENING INFO'!#REF!</f>
        <v>#REF!</v>
      </c>
      <c r="M637" s="221" t="e">
        <f>'SCREENING INFO'!#REF!</f>
        <v>#REF!</v>
      </c>
      <c r="N637" s="223" t="e">
        <f>'SCREENING INFO'!#REF!</f>
        <v>#REF!</v>
      </c>
      <c r="O637" s="140" t="e">
        <f>'SCREENING INFO'!#REF!</f>
        <v>#REF!</v>
      </c>
      <c r="P637" s="224" t="e">
        <f>'SCREENING INFO'!#REF!</f>
        <v>#REF!</v>
      </c>
      <c r="Q637" s="242" t="e">
        <f>'SCREENING INFO'!#REF!</f>
        <v>#REF!</v>
      </c>
      <c r="R637" s="225" t="e">
        <f>'SCREENING INFO'!#REF!</f>
        <v>#REF!</v>
      </c>
      <c r="S637" s="140" t="e">
        <f>'SCREENING INFO'!#REF!</f>
        <v>#REF!</v>
      </c>
      <c r="T637" s="206" t="e">
        <f>'SCREENING INFO'!#REF!</f>
        <v>#REF!</v>
      </c>
      <c r="U637" s="138" t="e">
        <f>'SCREENING INFO'!#REF!</f>
        <v>#REF!</v>
      </c>
      <c r="V637" s="199" t="e">
        <f>'SCREENING INFO'!#REF!</f>
        <v>#REF!</v>
      </c>
      <c r="W637" s="132" t="e">
        <f>'SCREENING INFO'!#REF!</f>
        <v>#REF!</v>
      </c>
      <c r="X637" s="132" t="e">
        <f>'SCREENING INFO'!#REF!</f>
        <v>#REF!</v>
      </c>
      <c r="Y637" s="132" t="e">
        <f>'SCREENING INFO'!#REF!</f>
        <v>#REF!</v>
      </c>
      <c r="Z637" s="132" t="e">
        <f>'SCREENING INFO'!#REF!</f>
        <v>#REF!</v>
      </c>
      <c r="AA637" s="201" t="e">
        <f>'SCREENING INFO'!#REF!</f>
        <v>#REF!</v>
      </c>
      <c r="AB637" s="202" t="e">
        <f>'SCREENING INFO'!#REF!</f>
        <v>#REF!</v>
      </c>
      <c r="AC637" s="132" t="e">
        <f>'SCREENING INFO'!#REF!</f>
        <v>#REF!</v>
      </c>
      <c r="AD637" s="201" t="e">
        <f>'SCREENING INFO'!#REF!</f>
        <v>#REF!</v>
      </c>
      <c r="AE637" s="132" t="e">
        <f>'SCREENING INFO'!#REF!</f>
        <v>#REF!</v>
      </c>
      <c r="AF637" s="132" t="e">
        <f>'SCREENING INFO'!#REF!</f>
        <v>#REF!</v>
      </c>
      <c r="AG637" s="132" t="e">
        <f>'SCREENING INFO'!#REF!</f>
        <v>#REF!</v>
      </c>
      <c r="AH637" s="132" t="e">
        <f>'SCREENING INFO'!#REF!</f>
        <v>#REF!</v>
      </c>
      <c r="AI637" s="132" t="e">
        <f>'SCREENING INFO'!#REF!</f>
        <v>#REF!</v>
      </c>
      <c r="AJ637" s="132" t="e">
        <f>'SCREENING INFO'!#REF!</f>
        <v>#REF!</v>
      </c>
    </row>
    <row r="638" spans="1:36" s="25" customFormat="1" hidden="1">
      <c r="A638" s="106" t="e">
        <f>'SCREENING INFO'!#REF!</f>
        <v>#REF!</v>
      </c>
      <c r="B638" s="106" t="e">
        <f>'SCREENING INFO'!#REF!</f>
        <v>#REF!</v>
      </c>
      <c r="C638" s="106" t="e">
        <f>'SCREENING INFO'!#REF!</f>
        <v>#REF!</v>
      </c>
      <c r="D638" s="116" t="e">
        <f>'SCREENING INFO'!#REF!</f>
        <v>#REF!</v>
      </c>
      <c r="E638" s="200" t="e">
        <f>'SCREENING INFO'!#REF!</f>
        <v>#REF!</v>
      </c>
      <c r="F638" s="232" t="e">
        <f>'SCREENING INFO'!#REF!</f>
        <v>#REF!</v>
      </c>
      <c r="G638" s="132" t="e">
        <f>'SCREENING INFO'!#REF!</f>
        <v>#REF!</v>
      </c>
      <c r="H638" s="138" t="e">
        <f>'SCREENING INFO'!#REF!</f>
        <v>#REF!</v>
      </c>
      <c r="I638" s="138" t="e">
        <f>'SCREENING INFO'!#REF!</f>
        <v>#REF!</v>
      </c>
      <c r="J638" s="140" t="e">
        <f>'SCREENING INFO'!#REF!</f>
        <v>#REF!</v>
      </c>
      <c r="K638" s="140" t="e">
        <f>'SCREENING INFO'!#REF!</f>
        <v>#REF!</v>
      </c>
      <c r="L638" s="222" t="e">
        <f>'SCREENING INFO'!#REF!</f>
        <v>#REF!</v>
      </c>
      <c r="M638" s="221" t="e">
        <f>'SCREENING INFO'!#REF!</f>
        <v>#REF!</v>
      </c>
      <c r="N638" s="223" t="e">
        <f>'SCREENING INFO'!#REF!</f>
        <v>#REF!</v>
      </c>
      <c r="O638" s="140" t="e">
        <f>'SCREENING INFO'!#REF!</f>
        <v>#REF!</v>
      </c>
      <c r="P638" s="224" t="e">
        <f>'SCREENING INFO'!#REF!</f>
        <v>#REF!</v>
      </c>
      <c r="Q638" s="242" t="e">
        <f>'SCREENING INFO'!#REF!</f>
        <v>#REF!</v>
      </c>
      <c r="R638" s="225" t="e">
        <f>'SCREENING INFO'!#REF!</f>
        <v>#REF!</v>
      </c>
      <c r="S638" s="140" t="e">
        <f>'SCREENING INFO'!#REF!</f>
        <v>#REF!</v>
      </c>
      <c r="T638" s="206" t="e">
        <f>'SCREENING INFO'!#REF!</f>
        <v>#REF!</v>
      </c>
      <c r="U638" s="138" t="e">
        <f>'SCREENING INFO'!#REF!</f>
        <v>#REF!</v>
      </c>
      <c r="V638" s="138" t="e">
        <f>'SCREENING INFO'!#REF!</f>
        <v>#REF!</v>
      </c>
      <c r="W638" s="138" t="e">
        <f>'SCREENING INFO'!#REF!</f>
        <v>#REF!</v>
      </c>
      <c r="X638" s="138" t="e">
        <f>'SCREENING INFO'!#REF!</f>
        <v>#REF!</v>
      </c>
      <c r="Y638" s="138" t="e">
        <f>'SCREENING INFO'!#REF!</f>
        <v>#REF!</v>
      </c>
      <c r="Z638" s="138" t="e">
        <f>'SCREENING INFO'!#REF!</f>
        <v>#REF!</v>
      </c>
      <c r="AA638" s="201" t="e">
        <f>'SCREENING INFO'!#REF!</f>
        <v>#REF!</v>
      </c>
      <c r="AB638" s="207" t="e">
        <f>'SCREENING INFO'!#REF!</f>
        <v>#REF!</v>
      </c>
      <c r="AC638" s="138" t="e">
        <f>'SCREENING INFO'!#REF!</f>
        <v>#REF!</v>
      </c>
      <c r="AD638" s="138" t="e">
        <f>'SCREENING INFO'!#REF!</f>
        <v>#REF!</v>
      </c>
      <c r="AE638" s="138" t="e">
        <f>'SCREENING INFO'!#REF!</f>
        <v>#REF!</v>
      </c>
      <c r="AF638" s="138" t="e">
        <f>'SCREENING INFO'!#REF!</f>
        <v>#REF!</v>
      </c>
      <c r="AG638" s="138" t="e">
        <f>'SCREENING INFO'!#REF!</f>
        <v>#REF!</v>
      </c>
      <c r="AH638" s="138" t="e">
        <f>'SCREENING INFO'!#REF!</f>
        <v>#REF!</v>
      </c>
      <c r="AI638" s="138" t="e">
        <f>'SCREENING INFO'!#REF!</f>
        <v>#REF!</v>
      </c>
      <c r="AJ638" s="138" t="e">
        <f>'SCREENING INFO'!#REF!</f>
        <v>#REF!</v>
      </c>
    </row>
    <row r="639" spans="1:36" s="25" customFormat="1" hidden="1">
      <c r="A639" s="106" t="e">
        <f>'SCREENING INFO'!#REF!</f>
        <v>#REF!</v>
      </c>
      <c r="B639" s="106" t="e">
        <f>'SCREENING INFO'!#REF!</f>
        <v>#REF!</v>
      </c>
      <c r="C639" s="106" t="e">
        <f>'SCREENING INFO'!#REF!</f>
        <v>#REF!</v>
      </c>
      <c r="D639" s="116" t="e">
        <f>'SCREENING INFO'!#REF!</f>
        <v>#REF!</v>
      </c>
      <c r="E639" s="200" t="e">
        <f>'SCREENING INFO'!#REF!</f>
        <v>#REF!</v>
      </c>
      <c r="F639" s="232" t="e">
        <f>'SCREENING INFO'!#REF!</f>
        <v>#REF!</v>
      </c>
      <c r="G639" s="132" t="e">
        <f>'SCREENING INFO'!#REF!</f>
        <v>#REF!</v>
      </c>
      <c r="H639" s="138" t="e">
        <f>'SCREENING INFO'!#REF!</f>
        <v>#REF!</v>
      </c>
      <c r="I639" s="138" t="e">
        <f>'SCREENING INFO'!#REF!</f>
        <v>#REF!</v>
      </c>
      <c r="J639" s="140" t="e">
        <f>'SCREENING INFO'!#REF!</f>
        <v>#REF!</v>
      </c>
      <c r="K639" s="140" t="e">
        <f>'SCREENING INFO'!#REF!</f>
        <v>#REF!</v>
      </c>
      <c r="L639" s="222" t="e">
        <f>'SCREENING INFO'!#REF!</f>
        <v>#REF!</v>
      </c>
      <c r="M639" s="221" t="e">
        <f>'SCREENING INFO'!#REF!</f>
        <v>#REF!</v>
      </c>
      <c r="N639" s="223" t="e">
        <f>'SCREENING INFO'!#REF!</f>
        <v>#REF!</v>
      </c>
      <c r="O639" s="140" t="e">
        <f>'SCREENING INFO'!#REF!</f>
        <v>#REF!</v>
      </c>
      <c r="P639" s="224" t="e">
        <f>'SCREENING INFO'!#REF!</f>
        <v>#REF!</v>
      </c>
      <c r="Q639" s="242" t="e">
        <f>'SCREENING INFO'!#REF!</f>
        <v>#REF!</v>
      </c>
      <c r="R639" s="225" t="e">
        <f>'SCREENING INFO'!#REF!</f>
        <v>#REF!</v>
      </c>
      <c r="S639" s="140" t="e">
        <f>'SCREENING INFO'!#REF!</f>
        <v>#REF!</v>
      </c>
      <c r="T639" s="206" t="e">
        <f>'SCREENING INFO'!#REF!</f>
        <v>#REF!</v>
      </c>
      <c r="U639" s="138" t="e">
        <f>'SCREENING INFO'!#REF!</f>
        <v>#REF!</v>
      </c>
      <c r="V639" s="138" t="e">
        <f>'SCREENING INFO'!#REF!</f>
        <v>#REF!</v>
      </c>
      <c r="W639" s="138" t="e">
        <f>'SCREENING INFO'!#REF!</f>
        <v>#REF!</v>
      </c>
      <c r="X639" s="138" t="e">
        <f>'SCREENING INFO'!#REF!</f>
        <v>#REF!</v>
      </c>
      <c r="Y639" s="138" t="e">
        <f>'SCREENING INFO'!#REF!</f>
        <v>#REF!</v>
      </c>
      <c r="Z639" s="138" t="e">
        <f>'SCREENING INFO'!#REF!</f>
        <v>#REF!</v>
      </c>
      <c r="AA639" s="201" t="e">
        <f>'SCREENING INFO'!#REF!</f>
        <v>#REF!</v>
      </c>
      <c r="AB639" s="207" t="e">
        <f>'SCREENING INFO'!#REF!</f>
        <v>#REF!</v>
      </c>
      <c r="AC639" s="138" t="e">
        <f>'SCREENING INFO'!#REF!</f>
        <v>#REF!</v>
      </c>
      <c r="AD639" s="138" t="e">
        <f>'SCREENING INFO'!#REF!</f>
        <v>#REF!</v>
      </c>
      <c r="AE639" s="138" t="e">
        <f>'SCREENING INFO'!#REF!</f>
        <v>#REF!</v>
      </c>
      <c r="AF639" s="138" t="e">
        <f>'SCREENING INFO'!#REF!</f>
        <v>#REF!</v>
      </c>
      <c r="AG639" s="138" t="e">
        <f>'SCREENING INFO'!#REF!</f>
        <v>#REF!</v>
      </c>
      <c r="AH639" s="138" t="e">
        <f>'SCREENING INFO'!#REF!</f>
        <v>#REF!</v>
      </c>
      <c r="AI639" s="138" t="e">
        <f>'SCREENING INFO'!#REF!</f>
        <v>#REF!</v>
      </c>
      <c r="AJ639" s="138" t="e">
        <f>'SCREENING INFO'!#REF!</f>
        <v>#REF!</v>
      </c>
    </row>
    <row r="640" spans="1:36" s="25" customFormat="1" hidden="1">
      <c r="A640" s="106" t="e">
        <f>'SCREENING INFO'!#REF!</f>
        <v>#REF!</v>
      </c>
      <c r="B640" s="106" t="e">
        <f>'SCREENING INFO'!#REF!</f>
        <v>#REF!</v>
      </c>
      <c r="C640" s="106" t="e">
        <f>'SCREENING INFO'!#REF!</f>
        <v>#REF!</v>
      </c>
      <c r="D640" s="130" t="e">
        <f>'SCREENING INFO'!#REF!</f>
        <v>#REF!</v>
      </c>
      <c r="E640" s="130" t="e">
        <f>'SCREENING INFO'!#REF!</f>
        <v>#REF!</v>
      </c>
      <c r="F640" s="234" t="e">
        <f>'SCREENING INFO'!#REF!</f>
        <v>#REF!</v>
      </c>
      <c r="G640" s="149" t="e">
        <f>'SCREENING INFO'!#REF!</f>
        <v>#REF!</v>
      </c>
      <c r="H640" s="130" t="e">
        <f>'SCREENING INFO'!#REF!</f>
        <v>#REF!</v>
      </c>
      <c r="I640" s="130" t="e">
        <f>'SCREENING INFO'!#REF!</f>
        <v>#REF!</v>
      </c>
      <c r="J640" s="140" t="e">
        <f>'SCREENING INFO'!#REF!</f>
        <v>#REF!</v>
      </c>
      <c r="K640" s="140" t="e">
        <f>'SCREENING INFO'!#REF!</f>
        <v>#REF!</v>
      </c>
      <c r="L640" s="222" t="e">
        <f>'SCREENING INFO'!#REF!</f>
        <v>#REF!</v>
      </c>
      <c r="M640" s="221" t="e">
        <f>'SCREENING INFO'!#REF!</f>
        <v>#REF!</v>
      </c>
      <c r="N640" s="223" t="e">
        <f>'SCREENING INFO'!#REF!</f>
        <v>#REF!</v>
      </c>
      <c r="O640" s="140" t="e">
        <f>'SCREENING INFO'!#REF!</f>
        <v>#REF!</v>
      </c>
      <c r="P640" s="224" t="e">
        <f>'SCREENING INFO'!#REF!</f>
        <v>#REF!</v>
      </c>
      <c r="Q640" s="242" t="e">
        <f>'SCREENING INFO'!#REF!</f>
        <v>#REF!</v>
      </c>
      <c r="R640" s="225" t="e">
        <f>'SCREENING INFO'!#REF!</f>
        <v>#REF!</v>
      </c>
      <c r="S640" s="140" t="e">
        <f>'SCREENING INFO'!#REF!</f>
        <v>#REF!</v>
      </c>
      <c r="T640" s="206" t="e">
        <f>'SCREENING INFO'!#REF!</f>
        <v>#REF!</v>
      </c>
      <c r="U640" s="138" t="e">
        <f>'SCREENING INFO'!#REF!</f>
        <v>#REF!</v>
      </c>
      <c r="V640" s="132" t="e">
        <f>'SCREENING INFO'!#REF!</f>
        <v>#REF!</v>
      </c>
      <c r="W640" s="132" t="e">
        <f>'SCREENING INFO'!#REF!</f>
        <v>#REF!</v>
      </c>
      <c r="X640" s="132" t="e">
        <f>'SCREENING INFO'!#REF!</f>
        <v>#REF!</v>
      </c>
      <c r="Y640" s="132" t="e">
        <f>'SCREENING INFO'!#REF!</f>
        <v>#REF!</v>
      </c>
      <c r="Z640" s="132" t="e">
        <f>'SCREENING INFO'!#REF!</f>
        <v>#REF!</v>
      </c>
      <c r="AA640" s="201" t="e">
        <f>'SCREENING INFO'!#REF!</f>
        <v>#REF!</v>
      </c>
      <c r="AB640" s="202" t="e">
        <f>'SCREENING INFO'!#REF!</f>
        <v>#REF!</v>
      </c>
      <c r="AC640" s="132" t="e">
        <f>'SCREENING INFO'!#REF!</f>
        <v>#REF!</v>
      </c>
      <c r="AD640" s="201" t="e">
        <f>'SCREENING INFO'!#REF!</f>
        <v>#REF!</v>
      </c>
      <c r="AE640" s="132" t="e">
        <f>'SCREENING INFO'!#REF!</f>
        <v>#REF!</v>
      </c>
      <c r="AF640" s="132" t="e">
        <f>'SCREENING INFO'!#REF!</f>
        <v>#REF!</v>
      </c>
      <c r="AG640" s="132" t="e">
        <f>'SCREENING INFO'!#REF!</f>
        <v>#REF!</v>
      </c>
      <c r="AH640" s="132" t="e">
        <f>'SCREENING INFO'!#REF!</f>
        <v>#REF!</v>
      </c>
      <c r="AI640" s="132" t="e">
        <f>'SCREENING INFO'!#REF!</f>
        <v>#REF!</v>
      </c>
      <c r="AJ640" s="132" t="e">
        <f>'SCREENING INFO'!#REF!</f>
        <v>#REF!</v>
      </c>
    </row>
    <row r="641" spans="1:36" s="25" customFormat="1" hidden="1">
      <c r="A641" s="106" t="e">
        <f>'SCREENING INFO'!#REF!</f>
        <v>#REF!</v>
      </c>
      <c r="B641" s="106" t="e">
        <f>'SCREENING INFO'!#REF!</f>
        <v>#REF!</v>
      </c>
      <c r="C641" s="106" t="e">
        <f>'SCREENING INFO'!#REF!</f>
        <v>#REF!</v>
      </c>
      <c r="D641" s="130" t="e">
        <f>'SCREENING INFO'!#REF!</f>
        <v>#REF!</v>
      </c>
      <c r="E641" s="130" t="e">
        <f>'SCREENING INFO'!#REF!</f>
        <v>#REF!</v>
      </c>
      <c r="F641" s="234" t="e">
        <f>'SCREENING INFO'!#REF!</f>
        <v>#REF!</v>
      </c>
      <c r="G641" s="141" t="e">
        <f>'SCREENING INFO'!#REF!</f>
        <v>#REF!</v>
      </c>
      <c r="H641" s="130" t="e">
        <f>'SCREENING INFO'!#REF!</f>
        <v>#REF!</v>
      </c>
      <c r="I641" s="130" t="e">
        <f>'SCREENING INFO'!#REF!</f>
        <v>#REF!</v>
      </c>
      <c r="J641" s="140" t="e">
        <f>'SCREENING INFO'!#REF!</f>
        <v>#REF!</v>
      </c>
      <c r="K641" s="140" t="e">
        <f>'SCREENING INFO'!#REF!</f>
        <v>#REF!</v>
      </c>
      <c r="L641" s="222" t="e">
        <f>'SCREENING INFO'!#REF!</f>
        <v>#REF!</v>
      </c>
      <c r="M641" s="221" t="e">
        <f>'SCREENING INFO'!#REF!</f>
        <v>#REF!</v>
      </c>
      <c r="N641" s="223" t="e">
        <f>'SCREENING INFO'!#REF!</f>
        <v>#REF!</v>
      </c>
      <c r="O641" s="140" t="e">
        <f>'SCREENING INFO'!#REF!</f>
        <v>#REF!</v>
      </c>
      <c r="P641" s="224" t="e">
        <f>'SCREENING INFO'!#REF!</f>
        <v>#REF!</v>
      </c>
      <c r="Q641" s="242" t="e">
        <f>'SCREENING INFO'!#REF!</f>
        <v>#REF!</v>
      </c>
      <c r="R641" s="225" t="e">
        <f>'SCREENING INFO'!#REF!</f>
        <v>#REF!</v>
      </c>
      <c r="S641" s="140" t="e">
        <f>'SCREENING INFO'!#REF!</f>
        <v>#REF!</v>
      </c>
      <c r="T641" s="206" t="e">
        <f>'SCREENING INFO'!#REF!</f>
        <v>#REF!</v>
      </c>
      <c r="U641" s="138" t="e">
        <f>'SCREENING INFO'!#REF!</f>
        <v>#REF!</v>
      </c>
      <c r="V641" s="132" t="e">
        <f>'SCREENING INFO'!#REF!</f>
        <v>#REF!</v>
      </c>
      <c r="W641" s="132" t="e">
        <f>'SCREENING INFO'!#REF!</f>
        <v>#REF!</v>
      </c>
      <c r="X641" s="132" t="e">
        <f>'SCREENING INFO'!#REF!</f>
        <v>#REF!</v>
      </c>
      <c r="Y641" s="132" t="e">
        <f>'SCREENING INFO'!#REF!</f>
        <v>#REF!</v>
      </c>
      <c r="Z641" s="132" t="e">
        <f>'SCREENING INFO'!#REF!</f>
        <v>#REF!</v>
      </c>
      <c r="AA641" s="227" t="e">
        <f>'SCREENING INFO'!#REF!</f>
        <v>#REF!</v>
      </c>
      <c r="AB641" s="202" t="e">
        <f>'SCREENING INFO'!#REF!</f>
        <v>#REF!</v>
      </c>
      <c r="AC641" s="132" t="e">
        <f>'SCREENING INFO'!#REF!</f>
        <v>#REF!</v>
      </c>
      <c r="AD641" s="201" t="e">
        <f>'SCREENING INFO'!#REF!</f>
        <v>#REF!</v>
      </c>
      <c r="AE641" s="132" t="e">
        <f>'SCREENING INFO'!#REF!</f>
        <v>#REF!</v>
      </c>
      <c r="AF641" s="132" t="e">
        <f>'SCREENING INFO'!#REF!</f>
        <v>#REF!</v>
      </c>
      <c r="AG641" s="132" t="e">
        <f>'SCREENING INFO'!#REF!</f>
        <v>#REF!</v>
      </c>
      <c r="AH641" s="132" t="e">
        <f>'SCREENING INFO'!#REF!</f>
        <v>#REF!</v>
      </c>
      <c r="AI641" s="132" t="e">
        <f>'SCREENING INFO'!#REF!</f>
        <v>#REF!</v>
      </c>
      <c r="AJ641" s="132" t="e">
        <f>'SCREENING INFO'!#REF!</f>
        <v>#REF!</v>
      </c>
    </row>
    <row r="642" spans="1:36" s="25" customFormat="1" hidden="1">
      <c r="A642" s="106" t="e">
        <f>'SCREENING INFO'!#REF!</f>
        <v>#REF!</v>
      </c>
      <c r="B642" s="106" t="e">
        <f>'SCREENING INFO'!#REF!</f>
        <v>#REF!</v>
      </c>
      <c r="C642" s="106" t="e">
        <f>'SCREENING INFO'!#REF!</f>
        <v>#REF!</v>
      </c>
      <c r="D642" s="130" t="e">
        <f>'SCREENING INFO'!#REF!</f>
        <v>#REF!</v>
      </c>
      <c r="E642" s="130" t="e">
        <f>'SCREENING INFO'!#REF!</f>
        <v>#REF!</v>
      </c>
      <c r="F642" s="233" t="e">
        <f>'SCREENING INFO'!#REF!</f>
        <v>#REF!</v>
      </c>
      <c r="G642" s="141" t="e">
        <f>'SCREENING INFO'!#REF!</f>
        <v>#REF!</v>
      </c>
      <c r="H642" s="130" t="e">
        <f>'SCREENING INFO'!#REF!</f>
        <v>#REF!</v>
      </c>
      <c r="I642" s="130" t="e">
        <f>'SCREENING INFO'!#REF!</f>
        <v>#REF!</v>
      </c>
      <c r="J642" s="140" t="e">
        <f>'SCREENING INFO'!#REF!</f>
        <v>#REF!</v>
      </c>
      <c r="K642" s="140" t="e">
        <f>'SCREENING INFO'!#REF!</f>
        <v>#REF!</v>
      </c>
      <c r="L642" s="222" t="e">
        <f>'SCREENING INFO'!#REF!</f>
        <v>#REF!</v>
      </c>
      <c r="M642" s="221" t="e">
        <f>'SCREENING INFO'!#REF!</f>
        <v>#REF!</v>
      </c>
      <c r="N642" s="223" t="e">
        <f>'SCREENING INFO'!#REF!</f>
        <v>#REF!</v>
      </c>
      <c r="O642" s="140" t="e">
        <f>'SCREENING INFO'!#REF!</f>
        <v>#REF!</v>
      </c>
      <c r="P642" s="224" t="e">
        <f>'SCREENING INFO'!#REF!</f>
        <v>#REF!</v>
      </c>
      <c r="Q642" s="242" t="e">
        <f>'SCREENING INFO'!#REF!</f>
        <v>#REF!</v>
      </c>
      <c r="R642" s="225" t="e">
        <f>'SCREENING INFO'!#REF!</f>
        <v>#REF!</v>
      </c>
      <c r="S642" s="140" t="e">
        <f>'SCREENING INFO'!#REF!</f>
        <v>#REF!</v>
      </c>
      <c r="T642" s="206" t="e">
        <f>'SCREENING INFO'!#REF!</f>
        <v>#REF!</v>
      </c>
      <c r="U642" s="138" t="e">
        <f>'SCREENING INFO'!#REF!</f>
        <v>#REF!</v>
      </c>
      <c r="V642" s="132" t="e">
        <f>'SCREENING INFO'!#REF!</f>
        <v>#REF!</v>
      </c>
      <c r="W642" s="132" t="e">
        <f>'SCREENING INFO'!#REF!</f>
        <v>#REF!</v>
      </c>
      <c r="X642" s="132" t="e">
        <f>'SCREENING INFO'!#REF!</f>
        <v>#REF!</v>
      </c>
      <c r="Y642" s="132" t="e">
        <f>'SCREENING INFO'!#REF!</f>
        <v>#REF!</v>
      </c>
      <c r="Z642" s="132" t="e">
        <f>'SCREENING INFO'!#REF!</f>
        <v>#REF!</v>
      </c>
      <c r="AA642" s="201" t="e">
        <f>'SCREENING INFO'!#REF!</f>
        <v>#REF!</v>
      </c>
      <c r="AB642" s="202" t="e">
        <f>'SCREENING INFO'!#REF!</f>
        <v>#REF!</v>
      </c>
      <c r="AC642" s="132" t="e">
        <f>'SCREENING INFO'!#REF!</f>
        <v>#REF!</v>
      </c>
      <c r="AD642" s="201" t="e">
        <f>'SCREENING INFO'!#REF!</f>
        <v>#REF!</v>
      </c>
      <c r="AE642" s="132" t="e">
        <f>'SCREENING INFO'!#REF!</f>
        <v>#REF!</v>
      </c>
      <c r="AF642" s="132" t="e">
        <f>'SCREENING INFO'!#REF!</f>
        <v>#REF!</v>
      </c>
      <c r="AG642" s="132" t="e">
        <f>'SCREENING INFO'!#REF!</f>
        <v>#REF!</v>
      </c>
      <c r="AH642" s="132" t="e">
        <f>'SCREENING INFO'!#REF!</f>
        <v>#REF!</v>
      </c>
      <c r="AI642" s="132" t="e">
        <f>'SCREENING INFO'!#REF!</f>
        <v>#REF!</v>
      </c>
      <c r="AJ642" s="132" t="e">
        <f>'SCREENING INFO'!#REF!</f>
        <v>#REF!</v>
      </c>
    </row>
    <row r="643" spans="1:36" s="25" customFormat="1" hidden="1">
      <c r="A643" s="106" t="e">
        <f>'SCREENING INFO'!#REF!</f>
        <v>#REF!</v>
      </c>
      <c r="B643" s="106" t="e">
        <f>'SCREENING INFO'!#REF!</f>
        <v>#REF!</v>
      </c>
      <c r="C643" s="106" t="e">
        <f>'SCREENING INFO'!#REF!</f>
        <v>#REF!</v>
      </c>
      <c r="D643" s="135" t="e">
        <f>'SCREENING INFO'!#REF!</f>
        <v>#REF!</v>
      </c>
      <c r="E643" s="130" t="e">
        <f>'SCREENING INFO'!#REF!</f>
        <v>#REF!</v>
      </c>
      <c r="F643" s="233" t="e">
        <f>'SCREENING INFO'!#REF!</f>
        <v>#REF!</v>
      </c>
      <c r="G643" s="141" t="e">
        <f>'SCREENING INFO'!#REF!</f>
        <v>#REF!</v>
      </c>
      <c r="H643" s="130" t="e">
        <f>'SCREENING INFO'!#REF!</f>
        <v>#REF!</v>
      </c>
      <c r="I643" s="130" t="e">
        <f>'SCREENING INFO'!#REF!</f>
        <v>#REF!</v>
      </c>
      <c r="J643" s="140" t="e">
        <f>'SCREENING INFO'!#REF!</f>
        <v>#REF!</v>
      </c>
      <c r="K643" s="140" t="e">
        <f>'SCREENING INFO'!#REF!</f>
        <v>#REF!</v>
      </c>
      <c r="L643" s="222" t="e">
        <f>'SCREENING INFO'!#REF!</f>
        <v>#REF!</v>
      </c>
      <c r="M643" s="221" t="e">
        <f>'SCREENING INFO'!#REF!</f>
        <v>#REF!</v>
      </c>
      <c r="N643" s="223" t="e">
        <f>'SCREENING INFO'!#REF!</f>
        <v>#REF!</v>
      </c>
      <c r="O643" s="140" t="e">
        <f>'SCREENING INFO'!#REF!</f>
        <v>#REF!</v>
      </c>
      <c r="P643" s="224" t="e">
        <f>'SCREENING INFO'!#REF!</f>
        <v>#REF!</v>
      </c>
      <c r="Q643" s="242" t="e">
        <f>'SCREENING INFO'!#REF!</f>
        <v>#REF!</v>
      </c>
      <c r="R643" s="225" t="e">
        <f>'SCREENING INFO'!#REF!</f>
        <v>#REF!</v>
      </c>
      <c r="S643" s="140" t="e">
        <f>'SCREENING INFO'!#REF!</f>
        <v>#REF!</v>
      </c>
      <c r="T643" s="206" t="e">
        <f>'SCREENING INFO'!#REF!</f>
        <v>#REF!</v>
      </c>
      <c r="U643" s="138" t="e">
        <f>'SCREENING INFO'!#REF!</f>
        <v>#REF!</v>
      </c>
      <c r="V643" s="199" t="e">
        <f>'SCREENING INFO'!#REF!</f>
        <v>#REF!</v>
      </c>
      <c r="W643" s="132" t="e">
        <f>'SCREENING INFO'!#REF!</f>
        <v>#REF!</v>
      </c>
      <c r="X643" s="132" t="e">
        <f>'SCREENING INFO'!#REF!</f>
        <v>#REF!</v>
      </c>
      <c r="Y643" s="132" t="e">
        <f>'SCREENING INFO'!#REF!</f>
        <v>#REF!</v>
      </c>
      <c r="Z643" s="132" t="e">
        <f>'SCREENING INFO'!#REF!</f>
        <v>#REF!</v>
      </c>
      <c r="AA643" s="201" t="e">
        <f>'SCREENING INFO'!#REF!</f>
        <v>#REF!</v>
      </c>
      <c r="AB643" s="202" t="e">
        <f>'SCREENING INFO'!#REF!</f>
        <v>#REF!</v>
      </c>
      <c r="AC643" s="132" t="e">
        <f>'SCREENING INFO'!#REF!</f>
        <v>#REF!</v>
      </c>
      <c r="AD643" s="201" t="e">
        <f>'SCREENING INFO'!#REF!</f>
        <v>#REF!</v>
      </c>
      <c r="AE643" s="132" t="e">
        <f>'SCREENING INFO'!#REF!</f>
        <v>#REF!</v>
      </c>
      <c r="AF643" s="132" t="e">
        <f>'SCREENING INFO'!#REF!</f>
        <v>#REF!</v>
      </c>
      <c r="AG643" s="132" t="e">
        <f>'SCREENING INFO'!#REF!</f>
        <v>#REF!</v>
      </c>
      <c r="AH643" s="132" t="e">
        <f>'SCREENING INFO'!#REF!</f>
        <v>#REF!</v>
      </c>
      <c r="AI643" s="132" t="e">
        <f>'SCREENING INFO'!#REF!</f>
        <v>#REF!</v>
      </c>
      <c r="AJ643" s="132" t="e">
        <f>'SCREENING INFO'!#REF!</f>
        <v>#REF!</v>
      </c>
    </row>
    <row r="644" spans="1:36" s="25" customFormat="1" hidden="1">
      <c r="A644" s="106" t="e">
        <f>'SCREENING INFO'!#REF!</f>
        <v>#REF!</v>
      </c>
      <c r="B644" s="106" t="e">
        <f>'SCREENING INFO'!#REF!</f>
        <v>#REF!</v>
      </c>
      <c r="C644" s="106" t="e">
        <f>'SCREENING INFO'!#REF!</f>
        <v>#REF!</v>
      </c>
      <c r="D644" s="130" t="e">
        <f>'SCREENING INFO'!#REF!</f>
        <v>#REF!</v>
      </c>
      <c r="E644" s="130" t="e">
        <f>'SCREENING INFO'!#REF!</f>
        <v>#REF!</v>
      </c>
      <c r="F644" s="233" t="e">
        <f>'SCREENING INFO'!#REF!</f>
        <v>#REF!</v>
      </c>
      <c r="G644" s="141" t="e">
        <f>'SCREENING INFO'!#REF!</f>
        <v>#REF!</v>
      </c>
      <c r="H644" s="130" t="e">
        <f>'SCREENING INFO'!#REF!</f>
        <v>#REF!</v>
      </c>
      <c r="I644" s="130" t="e">
        <f>'SCREENING INFO'!#REF!</f>
        <v>#REF!</v>
      </c>
      <c r="J644" s="140" t="e">
        <f>'SCREENING INFO'!#REF!</f>
        <v>#REF!</v>
      </c>
      <c r="K644" s="140" t="e">
        <f>'SCREENING INFO'!#REF!</f>
        <v>#REF!</v>
      </c>
      <c r="L644" s="222" t="e">
        <f>'SCREENING INFO'!#REF!</f>
        <v>#REF!</v>
      </c>
      <c r="M644" s="221" t="e">
        <f>'SCREENING INFO'!#REF!</f>
        <v>#REF!</v>
      </c>
      <c r="N644" s="223" t="e">
        <f>'SCREENING INFO'!#REF!</f>
        <v>#REF!</v>
      </c>
      <c r="O644" s="140" t="e">
        <f>'SCREENING INFO'!#REF!</f>
        <v>#REF!</v>
      </c>
      <c r="P644" s="224" t="e">
        <f>'SCREENING INFO'!#REF!</f>
        <v>#REF!</v>
      </c>
      <c r="Q644" s="242" t="e">
        <f>'SCREENING INFO'!#REF!</f>
        <v>#REF!</v>
      </c>
      <c r="R644" s="225" t="e">
        <f>'SCREENING INFO'!#REF!</f>
        <v>#REF!</v>
      </c>
      <c r="S644" s="140" t="e">
        <f>'SCREENING INFO'!#REF!</f>
        <v>#REF!</v>
      </c>
      <c r="T644" s="206" t="e">
        <f>'SCREENING INFO'!#REF!</f>
        <v>#REF!</v>
      </c>
      <c r="U644" s="138" t="e">
        <f>'SCREENING INFO'!#REF!</f>
        <v>#REF!</v>
      </c>
      <c r="V644" s="199" t="e">
        <f>'SCREENING INFO'!#REF!</f>
        <v>#REF!</v>
      </c>
      <c r="W644" s="132" t="e">
        <f>'SCREENING INFO'!#REF!</f>
        <v>#REF!</v>
      </c>
      <c r="X644" s="132" t="e">
        <f>'SCREENING INFO'!#REF!</f>
        <v>#REF!</v>
      </c>
      <c r="Y644" s="132" t="e">
        <f>'SCREENING INFO'!#REF!</f>
        <v>#REF!</v>
      </c>
      <c r="Z644" s="132" t="e">
        <f>'SCREENING INFO'!#REF!</f>
        <v>#REF!</v>
      </c>
      <c r="AA644" s="201" t="e">
        <f>'SCREENING INFO'!#REF!</f>
        <v>#REF!</v>
      </c>
      <c r="AB644" s="202" t="e">
        <f>'SCREENING INFO'!#REF!</f>
        <v>#REF!</v>
      </c>
      <c r="AC644" s="132" t="e">
        <f>'SCREENING INFO'!#REF!</f>
        <v>#REF!</v>
      </c>
      <c r="AD644" s="201" t="e">
        <f>'SCREENING INFO'!#REF!</f>
        <v>#REF!</v>
      </c>
      <c r="AE644" s="132" t="e">
        <f>'SCREENING INFO'!#REF!</f>
        <v>#REF!</v>
      </c>
      <c r="AF644" s="132" t="e">
        <f>'SCREENING INFO'!#REF!</f>
        <v>#REF!</v>
      </c>
      <c r="AG644" s="132" t="e">
        <f>'SCREENING INFO'!#REF!</f>
        <v>#REF!</v>
      </c>
      <c r="AH644" s="132" t="e">
        <f>'SCREENING INFO'!#REF!</f>
        <v>#REF!</v>
      </c>
      <c r="AI644" s="132" t="e">
        <f>'SCREENING INFO'!#REF!</f>
        <v>#REF!</v>
      </c>
      <c r="AJ644" s="132" t="e">
        <f>'SCREENING INFO'!#REF!</f>
        <v>#REF!</v>
      </c>
    </row>
    <row r="645" spans="1:36" s="25" customFormat="1" hidden="1">
      <c r="A645" s="106" t="e">
        <f>'SCREENING INFO'!#REF!</f>
        <v>#REF!</v>
      </c>
      <c r="B645" s="106" t="e">
        <f>'SCREENING INFO'!#REF!</f>
        <v>#REF!</v>
      </c>
      <c r="C645" s="106" t="e">
        <f>'SCREENING INFO'!#REF!</f>
        <v>#REF!</v>
      </c>
      <c r="D645" s="148" t="e">
        <f>'SCREENING INFO'!#REF!</f>
        <v>#REF!</v>
      </c>
      <c r="E645" s="130" t="e">
        <f>'SCREENING INFO'!#REF!</f>
        <v>#REF!</v>
      </c>
      <c r="F645" s="233" t="e">
        <f>'SCREENING INFO'!#REF!</f>
        <v>#REF!</v>
      </c>
      <c r="G645" s="149" t="e">
        <f>'SCREENING INFO'!#REF!</f>
        <v>#REF!</v>
      </c>
      <c r="H645" s="130" t="e">
        <f>'SCREENING INFO'!#REF!</f>
        <v>#REF!</v>
      </c>
      <c r="I645" s="130" t="e">
        <f>'SCREENING INFO'!#REF!</f>
        <v>#REF!</v>
      </c>
      <c r="J645" s="140" t="e">
        <f>'SCREENING INFO'!#REF!</f>
        <v>#REF!</v>
      </c>
      <c r="K645" s="140" t="e">
        <f>'SCREENING INFO'!#REF!</f>
        <v>#REF!</v>
      </c>
      <c r="L645" s="222" t="e">
        <f>'SCREENING INFO'!#REF!</f>
        <v>#REF!</v>
      </c>
      <c r="M645" s="221" t="e">
        <f>'SCREENING INFO'!#REF!</f>
        <v>#REF!</v>
      </c>
      <c r="N645" s="223" t="e">
        <f>'SCREENING INFO'!#REF!</f>
        <v>#REF!</v>
      </c>
      <c r="O645" s="140" t="e">
        <f>'SCREENING INFO'!#REF!</f>
        <v>#REF!</v>
      </c>
      <c r="P645" s="224" t="e">
        <f>'SCREENING INFO'!#REF!</f>
        <v>#REF!</v>
      </c>
      <c r="Q645" s="242" t="e">
        <f>'SCREENING INFO'!#REF!</f>
        <v>#REF!</v>
      </c>
      <c r="R645" s="225" t="e">
        <f>'SCREENING INFO'!#REF!</f>
        <v>#REF!</v>
      </c>
      <c r="S645" s="140" t="e">
        <f>'SCREENING INFO'!#REF!</f>
        <v>#REF!</v>
      </c>
      <c r="T645" s="206" t="e">
        <f>'SCREENING INFO'!#REF!</f>
        <v>#REF!</v>
      </c>
      <c r="U645" s="138" t="e">
        <f>'SCREENING INFO'!#REF!</f>
        <v>#REF!</v>
      </c>
      <c r="V645" s="199" t="e">
        <f>'SCREENING INFO'!#REF!</f>
        <v>#REF!</v>
      </c>
      <c r="W645" s="132" t="e">
        <f>'SCREENING INFO'!#REF!</f>
        <v>#REF!</v>
      </c>
      <c r="X645" s="132" t="e">
        <f>'SCREENING INFO'!#REF!</f>
        <v>#REF!</v>
      </c>
      <c r="Y645" s="132" t="e">
        <f>'SCREENING INFO'!#REF!</f>
        <v>#REF!</v>
      </c>
      <c r="Z645" s="132" t="e">
        <f>'SCREENING INFO'!#REF!</f>
        <v>#REF!</v>
      </c>
      <c r="AA645" s="227" t="e">
        <f>'SCREENING INFO'!#REF!</f>
        <v>#REF!</v>
      </c>
      <c r="AB645" s="202" t="e">
        <f>'SCREENING INFO'!#REF!</f>
        <v>#REF!</v>
      </c>
      <c r="AC645" s="132" t="e">
        <f>'SCREENING INFO'!#REF!</f>
        <v>#REF!</v>
      </c>
      <c r="AD645" s="201" t="e">
        <f>'SCREENING INFO'!#REF!</f>
        <v>#REF!</v>
      </c>
      <c r="AE645" s="132" t="e">
        <f>'SCREENING INFO'!#REF!</f>
        <v>#REF!</v>
      </c>
      <c r="AF645" s="132" t="e">
        <f>'SCREENING INFO'!#REF!</f>
        <v>#REF!</v>
      </c>
      <c r="AG645" s="132" t="e">
        <f>'SCREENING INFO'!#REF!</f>
        <v>#REF!</v>
      </c>
      <c r="AH645" s="132" t="e">
        <f>'SCREENING INFO'!#REF!</f>
        <v>#REF!</v>
      </c>
      <c r="AI645" s="132" t="e">
        <f>'SCREENING INFO'!#REF!</f>
        <v>#REF!</v>
      </c>
      <c r="AJ645" s="132" t="e">
        <f>'SCREENING INFO'!#REF!</f>
        <v>#REF!</v>
      </c>
    </row>
    <row r="646" spans="1:36" s="25" customFormat="1" hidden="1">
      <c r="A646" s="106" t="e">
        <f>'SCREENING INFO'!#REF!</f>
        <v>#REF!</v>
      </c>
      <c r="B646" s="106" t="e">
        <f>'SCREENING INFO'!#REF!</f>
        <v>#REF!</v>
      </c>
      <c r="C646" s="106" t="e">
        <f>'SCREENING INFO'!#REF!</f>
        <v>#REF!</v>
      </c>
      <c r="D646" s="116" t="e">
        <f>'SCREENING INFO'!#REF!</f>
        <v>#REF!</v>
      </c>
      <c r="E646" s="200" t="e">
        <f>'SCREENING INFO'!#REF!</f>
        <v>#REF!</v>
      </c>
      <c r="F646" s="232" t="e">
        <f>'SCREENING INFO'!#REF!</f>
        <v>#REF!</v>
      </c>
      <c r="G646" s="132" t="e">
        <f>'SCREENING INFO'!#REF!</f>
        <v>#REF!</v>
      </c>
      <c r="H646" s="138" t="e">
        <f>'SCREENING INFO'!#REF!</f>
        <v>#REF!</v>
      </c>
      <c r="I646" s="138" t="e">
        <f>'SCREENING INFO'!#REF!</f>
        <v>#REF!</v>
      </c>
      <c r="J646" s="140" t="e">
        <f>'SCREENING INFO'!#REF!</f>
        <v>#REF!</v>
      </c>
      <c r="K646" s="140" t="e">
        <f>'SCREENING INFO'!#REF!</f>
        <v>#REF!</v>
      </c>
      <c r="L646" s="222" t="e">
        <f>'SCREENING INFO'!#REF!</f>
        <v>#REF!</v>
      </c>
      <c r="M646" s="221" t="e">
        <f>'SCREENING INFO'!#REF!</f>
        <v>#REF!</v>
      </c>
      <c r="N646" s="223" t="e">
        <f>'SCREENING INFO'!#REF!</f>
        <v>#REF!</v>
      </c>
      <c r="O646" s="140" t="e">
        <f>'SCREENING INFO'!#REF!</f>
        <v>#REF!</v>
      </c>
      <c r="P646" s="224" t="e">
        <f>'SCREENING INFO'!#REF!</f>
        <v>#REF!</v>
      </c>
      <c r="Q646" s="242" t="e">
        <f>'SCREENING INFO'!#REF!</f>
        <v>#REF!</v>
      </c>
      <c r="R646" s="225" t="e">
        <f>'SCREENING INFO'!#REF!</f>
        <v>#REF!</v>
      </c>
      <c r="S646" s="140" t="e">
        <f>'SCREENING INFO'!#REF!</f>
        <v>#REF!</v>
      </c>
      <c r="T646" s="206" t="e">
        <f>'SCREENING INFO'!#REF!</f>
        <v>#REF!</v>
      </c>
      <c r="U646" s="138" t="e">
        <f>'SCREENING INFO'!#REF!</f>
        <v>#REF!</v>
      </c>
      <c r="V646" s="138" t="e">
        <f>'SCREENING INFO'!#REF!</f>
        <v>#REF!</v>
      </c>
      <c r="W646" s="138" t="e">
        <f>'SCREENING INFO'!#REF!</f>
        <v>#REF!</v>
      </c>
      <c r="X646" s="138" t="e">
        <f>'SCREENING INFO'!#REF!</f>
        <v>#REF!</v>
      </c>
      <c r="Y646" s="138" t="e">
        <f>'SCREENING INFO'!#REF!</f>
        <v>#REF!</v>
      </c>
      <c r="Z646" s="138" t="e">
        <f>'SCREENING INFO'!#REF!</f>
        <v>#REF!</v>
      </c>
      <c r="AA646" s="201" t="e">
        <f>'SCREENING INFO'!#REF!</f>
        <v>#REF!</v>
      </c>
      <c r="AB646" s="207" t="e">
        <f>'SCREENING INFO'!#REF!</f>
        <v>#REF!</v>
      </c>
      <c r="AC646" s="138" t="e">
        <f>'SCREENING INFO'!#REF!</f>
        <v>#REF!</v>
      </c>
      <c r="AD646" s="138" t="e">
        <f>'SCREENING INFO'!#REF!</f>
        <v>#REF!</v>
      </c>
      <c r="AE646" s="138" t="e">
        <f>'SCREENING INFO'!#REF!</f>
        <v>#REF!</v>
      </c>
      <c r="AF646" s="138" t="e">
        <f>'SCREENING INFO'!#REF!</f>
        <v>#REF!</v>
      </c>
      <c r="AG646" s="138" t="e">
        <f>'SCREENING INFO'!#REF!</f>
        <v>#REF!</v>
      </c>
      <c r="AH646" s="138" t="e">
        <f>'SCREENING INFO'!#REF!</f>
        <v>#REF!</v>
      </c>
      <c r="AI646" s="138" t="e">
        <f>'SCREENING INFO'!#REF!</f>
        <v>#REF!</v>
      </c>
      <c r="AJ646" s="138" t="e">
        <f>'SCREENING INFO'!#REF!</f>
        <v>#REF!</v>
      </c>
    </row>
    <row r="647" spans="1:36" s="25" customFormat="1" hidden="1">
      <c r="A647" s="106" t="e">
        <f>'SCREENING INFO'!#REF!</f>
        <v>#REF!</v>
      </c>
      <c r="B647" s="106" t="e">
        <f>'SCREENING INFO'!#REF!</f>
        <v>#REF!</v>
      </c>
      <c r="C647" s="106" t="e">
        <f>'SCREENING INFO'!#REF!</f>
        <v>#REF!</v>
      </c>
      <c r="D647" s="116" t="e">
        <f>'SCREENING INFO'!#REF!</f>
        <v>#REF!</v>
      </c>
      <c r="E647" s="200" t="e">
        <f>'SCREENING INFO'!#REF!</f>
        <v>#REF!</v>
      </c>
      <c r="F647" s="232" t="e">
        <f>'SCREENING INFO'!#REF!</f>
        <v>#REF!</v>
      </c>
      <c r="G647" s="132" t="e">
        <f>'SCREENING INFO'!#REF!</f>
        <v>#REF!</v>
      </c>
      <c r="H647" s="138" t="e">
        <f>'SCREENING INFO'!#REF!</f>
        <v>#REF!</v>
      </c>
      <c r="I647" s="138" t="e">
        <f>'SCREENING INFO'!#REF!</f>
        <v>#REF!</v>
      </c>
      <c r="J647" s="140" t="e">
        <f>'SCREENING INFO'!#REF!</f>
        <v>#REF!</v>
      </c>
      <c r="K647" s="140" t="e">
        <f>'SCREENING INFO'!#REF!</f>
        <v>#REF!</v>
      </c>
      <c r="L647" s="222" t="e">
        <f>'SCREENING INFO'!#REF!</f>
        <v>#REF!</v>
      </c>
      <c r="M647" s="221" t="e">
        <f>'SCREENING INFO'!#REF!</f>
        <v>#REF!</v>
      </c>
      <c r="N647" s="223" t="e">
        <f>'SCREENING INFO'!#REF!</f>
        <v>#REF!</v>
      </c>
      <c r="O647" s="140" t="e">
        <f>'SCREENING INFO'!#REF!</f>
        <v>#REF!</v>
      </c>
      <c r="P647" s="224" t="e">
        <f>'SCREENING INFO'!#REF!</f>
        <v>#REF!</v>
      </c>
      <c r="Q647" s="242" t="e">
        <f>'SCREENING INFO'!#REF!</f>
        <v>#REF!</v>
      </c>
      <c r="R647" s="225" t="e">
        <f>'SCREENING INFO'!#REF!</f>
        <v>#REF!</v>
      </c>
      <c r="S647" s="140" t="e">
        <f>'SCREENING INFO'!#REF!</f>
        <v>#REF!</v>
      </c>
      <c r="T647" s="206" t="e">
        <f>'SCREENING INFO'!#REF!</f>
        <v>#REF!</v>
      </c>
      <c r="U647" s="138" t="e">
        <f>'SCREENING INFO'!#REF!</f>
        <v>#REF!</v>
      </c>
      <c r="V647" s="138" t="e">
        <f>'SCREENING INFO'!#REF!</f>
        <v>#REF!</v>
      </c>
      <c r="W647" s="138" t="e">
        <f>'SCREENING INFO'!#REF!</f>
        <v>#REF!</v>
      </c>
      <c r="X647" s="138" t="e">
        <f>'SCREENING INFO'!#REF!</f>
        <v>#REF!</v>
      </c>
      <c r="Y647" s="138" t="e">
        <f>'SCREENING INFO'!#REF!</f>
        <v>#REF!</v>
      </c>
      <c r="Z647" s="138" t="e">
        <f>'SCREENING INFO'!#REF!</f>
        <v>#REF!</v>
      </c>
      <c r="AA647" s="201" t="e">
        <f>'SCREENING INFO'!#REF!</f>
        <v>#REF!</v>
      </c>
      <c r="AB647" s="207" t="e">
        <f>'SCREENING INFO'!#REF!</f>
        <v>#REF!</v>
      </c>
      <c r="AC647" s="138" t="e">
        <f>'SCREENING INFO'!#REF!</f>
        <v>#REF!</v>
      </c>
      <c r="AD647" s="138" t="e">
        <f>'SCREENING INFO'!#REF!</f>
        <v>#REF!</v>
      </c>
      <c r="AE647" s="138" t="e">
        <f>'SCREENING INFO'!#REF!</f>
        <v>#REF!</v>
      </c>
      <c r="AF647" s="138" t="e">
        <f>'SCREENING INFO'!#REF!</f>
        <v>#REF!</v>
      </c>
      <c r="AG647" s="138" t="e">
        <f>'SCREENING INFO'!#REF!</f>
        <v>#REF!</v>
      </c>
      <c r="AH647" s="138" t="e">
        <f>'SCREENING INFO'!#REF!</f>
        <v>#REF!</v>
      </c>
      <c r="AI647" s="138" t="e">
        <f>'SCREENING INFO'!#REF!</f>
        <v>#REF!</v>
      </c>
      <c r="AJ647" s="138" t="e">
        <f>'SCREENING INFO'!#REF!</f>
        <v>#REF!</v>
      </c>
    </row>
    <row r="648" spans="1:36" s="25" customFormat="1" hidden="1">
      <c r="A648" s="106" t="e">
        <f>'SCREENING INFO'!#REF!</f>
        <v>#REF!</v>
      </c>
      <c r="B648" s="106" t="e">
        <f>'SCREENING INFO'!#REF!</f>
        <v>#REF!</v>
      </c>
      <c r="C648" s="106" t="e">
        <f>'SCREENING INFO'!#REF!</f>
        <v>#REF!</v>
      </c>
      <c r="D648" s="130" t="e">
        <f>'SCREENING INFO'!#REF!</f>
        <v>#REF!</v>
      </c>
      <c r="E648" s="130" t="e">
        <f>'SCREENING INFO'!#REF!</f>
        <v>#REF!</v>
      </c>
      <c r="F648" s="233" t="e">
        <f>'SCREENING INFO'!#REF!</f>
        <v>#REF!</v>
      </c>
      <c r="G648" s="141" t="e">
        <f>'SCREENING INFO'!#REF!</f>
        <v>#REF!</v>
      </c>
      <c r="H648" s="130" t="e">
        <f>'SCREENING INFO'!#REF!</f>
        <v>#REF!</v>
      </c>
      <c r="I648" s="130" t="e">
        <f>'SCREENING INFO'!#REF!</f>
        <v>#REF!</v>
      </c>
      <c r="J648" s="140" t="e">
        <f>'SCREENING INFO'!#REF!</f>
        <v>#REF!</v>
      </c>
      <c r="K648" s="140" t="e">
        <f>'SCREENING INFO'!#REF!</f>
        <v>#REF!</v>
      </c>
      <c r="L648" s="222" t="e">
        <f>'SCREENING INFO'!#REF!</f>
        <v>#REF!</v>
      </c>
      <c r="M648" s="221" t="e">
        <f>'SCREENING INFO'!#REF!</f>
        <v>#REF!</v>
      </c>
      <c r="N648" s="223" t="e">
        <f>'SCREENING INFO'!#REF!</f>
        <v>#REF!</v>
      </c>
      <c r="O648" s="140" t="e">
        <f>'SCREENING INFO'!#REF!</f>
        <v>#REF!</v>
      </c>
      <c r="P648" s="224" t="e">
        <f>'SCREENING INFO'!#REF!</f>
        <v>#REF!</v>
      </c>
      <c r="Q648" s="242" t="e">
        <f>'SCREENING INFO'!#REF!</f>
        <v>#REF!</v>
      </c>
      <c r="R648" s="225" t="e">
        <f>'SCREENING INFO'!#REF!</f>
        <v>#REF!</v>
      </c>
      <c r="S648" s="140" t="e">
        <f>'SCREENING INFO'!#REF!</f>
        <v>#REF!</v>
      </c>
      <c r="T648" s="206" t="e">
        <f>'SCREENING INFO'!#REF!</f>
        <v>#REF!</v>
      </c>
      <c r="U648" s="138" t="e">
        <f>'SCREENING INFO'!#REF!</f>
        <v>#REF!</v>
      </c>
      <c r="V648" s="199" t="e">
        <f>'SCREENING INFO'!#REF!</f>
        <v>#REF!</v>
      </c>
      <c r="W648" s="132" t="e">
        <f>'SCREENING INFO'!#REF!</f>
        <v>#REF!</v>
      </c>
      <c r="X648" s="132" t="e">
        <f>'SCREENING INFO'!#REF!</f>
        <v>#REF!</v>
      </c>
      <c r="Y648" s="132" t="e">
        <f>'SCREENING INFO'!#REF!</f>
        <v>#REF!</v>
      </c>
      <c r="Z648" s="132" t="e">
        <f>'SCREENING INFO'!#REF!</f>
        <v>#REF!</v>
      </c>
      <c r="AA648" s="201" t="e">
        <f>'SCREENING INFO'!#REF!</f>
        <v>#REF!</v>
      </c>
      <c r="AB648" s="202" t="e">
        <f>'SCREENING INFO'!#REF!</f>
        <v>#REF!</v>
      </c>
      <c r="AC648" s="132" t="e">
        <f>'SCREENING INFO'!#REF!</f>
        <v>#REF!</v>
      </c>
      <c r="AD648" s="201" t="e">
        <f>'SCREENING INFO'!#REF!</f>
        <v>#REF!</v>
      </c>
      <c r="AE648" s="132" t="e">
        <f>'SCREENING INFO'!#REF!</f>
        <v>#REF!</v>
      </c>
      <c r="AF648" s="132" t="e">
        <f>'SCREENING INFO'!#REF!</f>
        <v>#REF!</v>
      </c>
      <c r="AG648" s="132" t="e">
        <f>'SCREENING INFO'!#REF!</f>
        <v>#REF!</v>
      </c>
      <c r="AH648" s="132" t="e">
        <f>'SCREENING INFO'!#REF!</f>
        <v>#REF!</v>
      </c>
      <c r="AI648" s="132" t="e">
        <f>'SCREENING INFO'!#REF!</f>
        <v>#REF!</v>
      </c>
      <c r="AJ648" s="132" t="e">
        <f>'SCREENING INFO'!#REF!</f>
        <v>#REF!</v>
      </c>
    </row>
    <row r="649" spans="1:36" s="25" customFormat="1" hidden="1">
      <c r="A649" s="106" t="e">
        <f>'SCREENING INFO'!#REF!</f>
        <v>#REF!</v>
      </c>
      <c r="B649" s="106" t="e">
        <f>'SCREENING INFO'!#REF!</f>
        <v>#REF!</v>
      </c>
      <c r="C649" s="106" t="e">
        <f>'SCREENING INFO'!#REF!</f>
        <v>#REF!</v>
      </c>
      <c r="D649" s="130" t="e">
        <f>'SCREENING INFO'!#REF!</f>
        <v>#REF!</v>
      </c>
      <c r="E649" s="130" t="e">
        <f>'SCREENING INFO'!#REF!</f>
        <v>#REF!</v>
      </c>
      <c r="F649" s="233" t="e">
        <f>'SCREENING INFO'!#REF!</f>
        <v>#REF!</v>
      </c>
      <c r="G649" s="141" t="e">
        <f>'SCREENING INFO'!#REF!</f>
        <v>#REF!</v>
      </c>
      <c r="H649" s="130" t="e">
        <f>'SCREENING INFO'!#REF!</f>
        <v>#REF!</v>
      </c>
      <c r="I649" s="130" t="e">
        <f>'SCREENING INFO'!#REF!</f>
        <v>#REF!</v>
      </c>
      <c r="J649" s="140" t="e">
        <f>'SCREENING INFO'!#REF!</f>
        <v>#REF!</v>
      </c>
      <c r="K649" s="140" t="e">
        <f>'SCREENING INFO'!#REF!</f>
        <v>#REF!</v>
      </c>
      <c r="L649" s="222" t="e">
        <f>'SCREENING INFO'!#REF!</f>
        <v>#REF!</v>
      </c>
      <c r="M649" s="221" t="e">
        <f>'SCREENING INFO'!#REF!</f>
        <v>#REF!</v>
      </c>
      <c r="N649" s="223" t="e">
        <f>'SCREENING INFO'!#REF!</f>
        <v>#REF!</v>
      </c>
      <c r="O649" s="140" t="e">
        <f>'SCREENING INFO'!#REF!</f>
        <v>#REF!</v>
      </c>
      <c r="P649" s="224" t="e">
        <f>'SCREENING INFO'!#REF!</f>
        <v>#REF!</v>
      </c>
      <c r="Q649" s="242" t="e">
        <f>'SCREENING INFO'!#REF!</f>
        <v>#REF!</v>
      </c>
      <c r="R649" s="225" t="e">
        <f>'SCREENING INFO'!#REF!</f>
        <v>#REF!</v>
      </c>
      <c r="S649" s="140" t="e">
        <f>'SCREENING INFO'!#REF!</f>
        <v>#REF!</v>
      </c>
      <c r="T649" s="206" t="e">
        <f>'SCREENING INFO'!#REF!</f>
        <v>#REF!</v>
      </c>
      <c r="U649" s="138" t="e">
        <f>'SCREENING INFO'!#REF!</f>
        <v>#REF!</v>
      </c>
      <c r="V649" s="199" t="e">
        <f>'SCREENING INFO'!#REF!</f>
        <v>#REF!</v>
      </c>
      <c r="W649" s="132" t="e">
        <f>'SCREENING INFO'!#REF!</f>
        <v>#REF!</v>
      </c>
      <c r="X649" s="132" t="e">
        <f>'SCREENING INFO'!#REF!</f>
        <v>#REF!</v>
      </c>
      <c r="Y649" s="132" t="e">
        <f>'SCREENING INFO'!#REF!</f>
        <v>#REF!</v>
      </c>
      <c r="Z649" s="132" t="e">
        <f>'SCREENING INFO'!#REF!</f>
        <v>#REF!</v>
      </c>
      <c r="AA649" s="227" t="e">
        <f>'SCREENING INFO'!#REF!</f>
        <v>#REF!</v>
      </c>
      <c r="AB649" s="202" t="e">
        <f>'SCREENING INFO'!#REF!</f>
        <v>#REF!</v>
      </c>
      <c r="AC649" s="132" t="e">
        <f>'SCREENING INFO'!#REF!</f>
        <v>#REF!</v>
      </c>
      <c r="AD649" s="201" t="e">
        <f>'SCREENING INFO'!#REF!</f>
        <v>#REF!</v>
      </c>
      <c r="AE649" s="132" t="e">
        <f>'SCREENING INFO'!#REF!</f>
        <v>#REF!</v>
      </c>
      <c r="AF649" s="132" t="e">
        <f>'SCREENING INFO'!#REF!</f>
        <v>#REF!</v>
      </c>
      <c r="AG649" s="132" t="e">
        <f>'SCREENING INFO'!#REF!</f>
        <v>#REF!</v>
      </c>
      <c r="AH649" s="132" t="e">
        <f>'SCREENING INFO'!#REF!</f>
        <v>#REF!</v>
      </c>
      <c r="AI649" s="132" t="e">
        <f>'SCREENING INFO'!#REF!</f>
        <v>#REF!</v>
      </c>
      <c r="AJ649" s="132" t="e">
        <f>'SCREENING INFO'!#REF!</f>
        <v>#REF!</v>
      </c>
    </row>
    <row r="650" spans="1:36" s="25" customFormat="1" hidden="1">
      <c r="A650" s="106" t="e">
        <f>'SCREENING INFO'!#REF!</f>
        <v>#REF!</v>
      </c>
      <c r="B650" s="106" t="e">
        <f>'SCREENING INFO'!#REF!</f>
        <v>#REF!</v>
      </c>
      <c r="C650" s="106" t="e">
        <f>'SCREENING INFO'!#REF!</f>
        <v>#REF!</v>
      </c>
      <c r="D650" s="130" t="e">
        <f>'SCREENING INFO'!#REF!</f>
        <v>#REF!</v>
      </c>
      <c r="E650" s="130" t="e">
        <f>'SCREENING INFO'!#REF!</f>
        <v>#REF!</v>
      </c>
      <c r="F650" s="233" t="e">
        <f>'SCREENING INFO'!#REF!</f>
        <v>#REF!</v>
      </c>
      <c r="G650" s="141" t="e">
        <f>'SCREENING INFO'!#REF!</f>
        <v>#REF!</v>
      </c>
      <c r="H650" s="130" t="e">
        <f>'SCREENING INFO'!#REF!</f>
        <v>#REF!</v>
      </c>
      <c r="I650" s="130" t="e">
        <f>'SCREENING INFO'!#REF!</f>
        <v>#REF!</v>
      </c>
      <c r="J650" s="140" t="e">
        <f>'SCREENING INFO'!#REF!</f>
        <v>#REF!</v>
      </c>
      <c r="K650" s="140" t="e">
        <f>'SCREENING INFO'!#REF!</f>
        <v>#REF!</v>
      </c>
      <c r="L650" s="222" t="e">
        <f>'SCREENING INFO'!#REF!</f>
        <v>#REF!</v>
      </c>
      <c r="M650" s="221" t="e">
        <f>'SCREENING INFO'!#REF!</f>
        <v>#REF!</v>
      </c>
      <c r="N650" s="223" t="e">
        <f>'SCREENING INFO'!#REF!</f>
        <v>#REF!</v>
      </c>
      <c r="O650" s="140" t="e">
        <f>'SCREENING INFO'!#REF!</f>
        <v>#REF!</v>
      </c>
      <c r="P650" s="224" t="e">
        <f>'SCREENING INFO'!#REF!</f>
        <v>#REF!</v>
      </c>
      <c r="Q650" s="242" t="e">
        <f>'SCREENING INFO'!#REF!</f>
        <v>#REF!</v>
      </c>
      <c r="R650" s="225" t="e">
        <f>'SCREENING INFO'!#REF!</f>
        <v>#REF!</v>
      </c>
      <c r="S650" s="140" t="e">
        <f>'SCREENING INFO'!#REF!</f>
        <v>#REF!</v>
      </c>
      <c r="T650" s="206" t="e">
        <f>'SCREENING INFO'!#REF!</f>
        <v>#REF!</v>
      </c>
      <c r="U650" s="138" t="e">
        <f>'SCREENING INFO'!#REF!</f>
        <v>#REF!</v>
      </c>
      <c r="V650" s="132" t="e">
        <f>'SCREENING INFO'!#REF!</f>
        <v>#REF!</v>
      </c>
      <c r="W650" s="132" t="e">
        <f>'SCREENING INFO'!#REF!</f>
        <v>#REF!</v>
      </c>
      <c r="X650" s="132" t="e">
        <f>'SCREENING INFO'!#REF!</f>
        <v>#REF!</v>
      </c>
      <c r="Y650" s="132" t="e">
        <f>'SCREENING INFO'!#REF!</f>
        <v>#REF!</v>
      </c>
      <c r="Z650" s="132" t="e">
        <f>'SCREENING INFO'!#REF!</f>
        <v>#REF!</v>
      </c>
      <c r="AA650" s="201" t="e">
        <f>'SCREENING INFO'!#REF!</f>
        <v>#REF!</v>
      </c>
      <c r="AB650" s="202" t="e">
        <f>'SCREENING INFO'!#REF!</f>
        <v>#REF!</v>
      </c>
      <c r="AC650" s="132" t="e">
        <f>'SCREENING INFO'!#REF!</f>
        <v>#REF!</v>
      </c>
      <c r="AD650" s="201" t="e">
        <f>'SCREENING INFO'!#REF!</f>
        <v>#REF!</v>
      </c>
      <c r="AE650" s="132" t="e">
        <f>'SCREENING INFO'!#REF!</f>
        <v>#REF!</v>
      </c>
      <c r="AF650" s="132" t="e">
        <f>'SCREENING INFO'!#REF!</f>
        <v>#REF!</v>
      </c>
      <c r="AG650" s="132" t="e">
        <f>'SCREENING INFO'!#REF!</f>
        <v>#REF!</v>
      </c>
      <c r="AH650" s="132" t="e">
        <f>'SCREENING INFO'!#REF!</f>
        <v>#REF!</v>
      </c>
      <c r="AI650" s="132" t="e">
        <f>'SCREENING INFO'!#REF!</f>
        <v>#REF!</v>
      </c>
      <c r="AJ650" s="132" t="e">
        <f>'SCREENING INFO'!#REF!</f>
        <v>#REF!</v>
      </c>
    </row>
    <row r="651" spans="1:36" s="25" customFormat="1" hidden="1">
      <c r="A651" s="106" t="e">
        <f>'SCREENING INFO'!#REF!</f>
        <v>#REF!</v>
      </c>
      <c r="B651" s="106" t="e">
        <f>'SCREENING INFO'!#REF!</f>
        <v>#REF!</v>
      </c>
      <c r="C651" s="106" t="e">
        <f>'SCREENING INFO'!#REF!</f>
        <v>#REF!</v>
      </c>
      <c r="D651" s="130" t="e">
        <f>'SCREENING INFO'!#REF!</f>
        <v>#REF!</v>
      </c>
      <c r="E651" s="130" t="e">
        <f>'SCREENING INFO'!#REF!</f>
        <v>#REF!</v>
      </c>
      <c r="F651" s="233" t="e">
        <f>'SCREENING INFO'!#REF!</f>
        <v>#REF!</v>
      </c>
      <c r="G651" s="141" t="e">
        <f>'SCREENING INFO'!#REF!</f>
        <v>#REF!</v>
      </c>
      <c r="H651" s="130" t="e">
        <f>'SCREENING INFO'!#REF!</f>
        <v>#REF!</v>
      </c>
      <c r="I651" s="130" t="e">
        <f>'SCREENING INFO'!#REF!</f>
        <v>#REF!</v>
      </c>
      <c r="J651" s="140" t="e">
        <f>'SCREENING INFO'!#REF!</f>
        <v>#REF!</v>
      </c>
      <c r="K651" s="140" t="e">
        <f>'SCREENING INFO'!#REF!</f>
        <v>#REF!</v>
      </c>
      <c r="L651" s="222" t="e">
        <f>'SCREENING INFO'!#REF!</f>
        <v>#REF!</v>
      </c>
      <c r="M651" s="221" t="e">
        <f>'SCREENING INFO'!#REF!</f>
        <v>#REF!</v>
      </c>
      <c r="N651" s="223" t="e">
        <f>'SCREENING INFO'!#REF!</f>
        <v>#REF!</v>
      </c>
      <c r="O651" s="140" t="e">
        <f>'SCREENING INFO'!#REF!</f>
        <v>#REF!</v>
      </c>
      <c r="P651" s="224" t="e">
        <f>'SCREENING INFO'!#REF!</f>
        <v>#REF!</v>
      </c>
      <c r="Q651" s="242" t="e">
        <f>'SCREENING INFO'!#REF!</f>
        <v>#REF!</v>
      </c>
      <c r="R651" s="225" t="e">
        <f>'SCREENING INFO'!#REF!</f>
        <v>#REF!</v>
      </c>
      <c r="S651" s="140" t="e">
        <f>'SCREENING INFO'!#REF!</f>
        <v>#REF!</v>
      </c>
      <c r="T651" s="206" t="e">
        <f>'SCREENING INFO'!#REF!</f>
        <v>#REF!</v>
      </c>
      <c r="U651" s="138" t="e">
        <f>'SCREENING INFO'!#REF!</f>
        <v>#REF!</v>
      </c>
      <c r="V651" s="199" t="e">
        <f>'SCREENING INFO'!#REF!</f>
        <v>#REF!</v>
      </c>
      <c r="W651" s="132" t="e">
        <f>'SCREENING INFO'!#REF!</f>
        <v>#REF!</v>
      </c>
      <c r="X651" s="132" t="e">
        <f>'SCREENING INFO'!#REF!</f>
        <v>#REF!</v>
      </c>
      <c r="Y651" s="132" t="e">
        <f>'SCREENING INFO'!#REF!</f>
        <v>#REF!</v>
      </c>
      <c r="Z651" s="132" t="e">
        <f>'SCREENING INFO'!#REF!</f>
        <v>#REF!</v>
      </c>
      <c r="AA651" s="201" t="e">
        <f>'SCREENING INFO'!#REF!</f>
        <v>#REF!</v>
      </c>
      <c r="AB651" s="202" t="e">
        <f>'SCREENING INFO'!#REF!</f>
        <v>#REF!</v>
      </c>
      <c r="AC651" s="132" t="e">
        <f>'SCREENING INFO'!#REF!</f>
        <v>#REF!</v>
      </c>
      <c r="AD651" s="201" t="e">
        <f>'SCREENING INFO'!#REF!</f>
        <v>#REF!</v>
      </c>
      <c r="AE651" s="132" t="e">
        <f>'SCREENING INFO'!#REF!</f>
        <v>#REF!</v>
      </c>
      <c r="AF651" s="132" t="e">
        <f>'SCREENING INFO'!#REF!</f>
        <v>#REF!</v>
      </c>
      <c r="AG651" s="132" t="e">
        <f>'SCREENING INFO'!#REF!</f>
        <v>#REF!</v>
      </c>
      <c r="AH651" s="132" t="e">
        <f>'SCREENING INFO'!#REF!</f>
        <v>#REF!</v>
      </c>
      <c r="AI651" s="132" t="e">
        <f>'SCREENING INFO'!#REF!</f>
        <v>#REF!</v>
      </c>
      <c r="AJ651" s="132" t="e">
        <f>'SCREENING INFO'!#REF!</f>
        <v>#REF!</v>
      </c>
    </row>
    <row r="652" spans="1:36" s="25" customFormat="1" hidden="1">
      <c r="A652" s="106" t="e">
        <f>'SCREENING INFO'!#REF!</f>
        <v>#REF!</v>
      </c>
      <c r="B652" s="106" t="e">
        <f>'SCREENING INFO'!#REF!</f>
        <v>#REF!</v>
      </c>
      <c r="C652" s="106" t="e">
        <f>'SCREENING INFO'!#REF!</f>
        <v>#REF!</v>
      </c>
      <c r="D652" s="130" t="e">
        <f>'SCREENING INFO'!#REF!</f>
        <v>#REF!</v>
      </c>
      <c r="E652" s="130" t="e">
        <f>'SCREENING INFO'!#REF!</f>
        <v>#REF!</v>
      </c>
      <c r="F652" s="233" t="e">
        <f>'SCREENING INFO'!#REF!</f>
        <v>#REF!</v>
      </c>
      <c r="G652" s="141" t="e">
        <f>'SCREENING INFO'!#REF!</f>
        <v>#REF!</v>
      </c>
      <c r="H652" s="130" t="e">
        <f>'SCREENING INFO'!#REF!</f>
        <v>#REF!</v>
      </c>
      <c r="I652" s="130" t="e">
        <f>'SCREENING INFO'!#REF!</f>
        <v>#REF!</v>
      </c>
      <c r="J652" s="140" t="e">
        <f>'SCREENING INFO'!#REF!</f>
        <v>#REF!</v>
      </c>
      <c r="K652" s="140" t="e">
        <f>'SCREENING INFO'!#REF!</f>
        <v>#REF!</v>
      </c>
      <c r="L652" s="222" t="e">
        <f>'SCREENING INFO'!#REF!</f>
        <v>#REF!</v>
      </c>
      <c r="M652" s="221" t="e">
        <f>'SCREENING INFO'!#REF!</f>
        <v>#REF!</v>
      </c>
      <c r="N652" s="223" t="e">
        <f>'SCREENING INFO'!#REF!</f>
        <v>#REF!</v>
      </c>
      <c r="O652" s="140" t="e">
        <f>'SCREENING INFO'!#REF!</f>
        <v>#REF!</v>
      </c>
      <c r="P652" s="224" t="e">
        <f>'SCREENING INFO'!#REF!</f>
        <v>#REF!</v>
      </c>
      <c r="Q652" s="242" t="e">
        <f>'SCREENING INFO'!#REF!</f>
        <v>#REF!</v>
      </c>
      <c r="R652" s="225" t="e">
        <f>'SCREENING INFO'!#REF!</f>
        <v>#REF!</v>
      </c>
      <c r="S652" s="140" t="e">
        <f>'SCREENING INFO'!#REF!</f>
        <v>#REF!</v>
      </c>
      <c r="T652" s="206" t="e">
        <f>'SCREENING INFO'!#REF!</f>
        <v>#REF!</v>
      </c>
      <c r="U652" s="138" t="e">
        <f>'SCREENING INFO'!#REF!</f>
        <v>#REF!</v>
      </c>
      <c r="V652" s="199" t="e">
        <f>'SCREENING INFO'!#REF!</f>
        <v>#REF!</v>
      </c>
      <c r="W652" s="132" t="e">
        <f>'SCREENING INFO'!#REF!</f>
        <v>#REF!</v>
      </c>
      <c r="X652" s="132" t="e">
        <f>'SCREENING INFO'!#REF!</f>
        <v>#REF!</v>
      </c>
      <c r="Y652" s="132" t="e">
        <f>'SCREENING INFO'!#REF!</f>
        <v>#REF!</v>
      </c>
      <c r="Z652" s="132" t="e">
        <f>'SCREENING INFO'!#REF!</f>
        <v>#REF!</v>
      </c>
      <c r="AA652" s="201" t="e">
        <f>'SCREENING INFO'!#REF!</f>
        <v>#REF!</v>
      </c>
      <c r="AB652" s="202" t="e">
        <f>'SCREENING INFO'!#REF!</f>
        <v>#REF!</v>
      </c>
      <c r="AC652" s="132" t="e">
        <f>'SCREENING INFO'!#REF!</f>
        <v>#REF!</v>
      </c>
      <c r="AD652" s="201" t="e">
        <f>'SCREENING INFO'!#REF!</f>
        <v>#REF!</v>
      </c>
      <c r="AE652" s="132" t="e">
        <f>'SCREENING INFO'!#REF!</f>
        <v>#REF!</v>
      </c>
      <c r="AF652" s="132" t="e">
        <f>'SCREENING INFO'!#REF!</f>
        <v>#REF!</v>
      </c>
      <c r="AG652" s="132" t="e">
        <f>'SCREENING INFO'!#REF!</f>
        <v>#REF!</v>
      </c>
      <c r="AH652" s="132" t="e">
        <f>'SCREENING INFO'!#REF!</f>
        <v>#REF!</v>
      </c>
      <c r="AI652" s="132" t="e">
        <f>'SCREENING INFO'!#REF!</f>
        <v>#REF!</v>
      </c>
      <c r="AJ652" s="132" t="e">
        <f>'SCREENING INFO'!#REF!</f>
        <v>#REF!</v>
      </c>
    </row>
    <row r="653" spans="1:36" s="25" customFormat="1" hidden="1">
      <c r="A653" s="106" t="e">
        <f>'SCREENING INFO'!#REF!</f>
        <v>#REF!</v>
      </c>
      <c r="B653" s="106" t="e">
        <f>'SCREENING INFO'!#REF!</f>
        <v>#REF!</v>
      </c>
      <c r="C653" s="106" t="e">
        <f>'SCREENING INFO'!#REF!</f>
        <v>#REF!</v>
      </c>
      <c r="D653" s="130" t="e">
        <f>'SCREENING INFO'!#REF!</f>
        <v>#REF!</v>
      </c>
      <c r="E653" s="130" t="e">
        <f>'SCREENING INFO'!#REF!</f>
        <v>#REF!</v>
      </c>
      <c r="F653" s="233" t="e">
        <f>'SCREENING INFO'!#REF!</f>
        <v>#REF!</v>
      </c>
      <c r="G653" s="141" t="e">
        <f>'SCREENING INFO'!#REF!</f>
        <v>#REF!</v>
      </c>
      <c r="H653" s="130" t="e">
        <f>'SCREENING INFO'!#REF!</f>
        <v>#REF!</v>
      </c>
      <c r="I653" s="130" t="e">
        <f>'SCREENING INFO'!#REF!</f>
        <v>#REF!</v>
      </c>
      <c r="J653" s="140" t="e">
        <f>'SCREENING INFO'!#REF!</f>
        <v>#REF!</v>
      </c>
      <c r="K653" s="140" t="e">
        <f>'SCREENING INFO'!#REF!</f>
        <v>#REF!</v>
      </c>
      <c r="L653" s="222" t="e">
        <f>'SCREENING INFO'!#REF!</f>
        <v>#REF!</v>
      </c>
      <c r="M653" s="221" t="e">
        <f>'SCREENING INFO'!#REF!</f>
        <v>#REF!</v>
      </c>
      <c r="N653" s="223" t="e">
        <f>'SCREENING INFO'!#REF!</f>
        <v>#REF!</v>
      </c>
      <c r="O653" s="140" t="e">
        <f>'SCREENING INFO'!#REF!</f>
        <v>#REF!</v>
      </c>
      <c r="P653" s="224" t="e">
        <f>'SCREENING INFO'!#REF!</f>
        <v>#REF!</v>
      </c>
      <c r="Q653" s="242" t="e">
        <f>'SCREENING INFO'!#REF!</f>
        <v>#REF!</v>
      </c>
      <c r="R653" s="225" t="e">
        <f>'SCREENING INFO'!#REF!</f>
        <v>#REF!</v>
      </c>
      <c r="S653" s="140" t="e">
        <f>'SCREENING INFO'!#REF!</f>
        <v>#REF!</v>
      </c>
      <c r="T653" s="206" t="e">
        <f>'SCREENING INFO'!#REF!</f>
        <v>#REF!</v>
      </c>
      <c r="U653" s="138" t="e">
        <f>'SCREENING INFO'!#REF!</f>
        <v>#REF!</v>
      </c>
      <c r="V653" s="199" t="e">
        <f>'SCREENING INFO'!#REF!</f>
        <v>#REF!</v>
      </c>
      <c r="W653" s="132" t="e">
        <f>'SCREENING INFO'!#REF!</f>
        <v>#REF!</v>
      </c>
      <c r="X653" s="132" t="e">
        <f>'SCREENING INFO'!#REF!</f>
        <v>#REF!</v>
      </c>
      <c r="Y653" s="132" t="e">
        <f>'SCREENING INFO'!#REF!</f>
        <v>#REF!</v>
      </c>
      <c r="Z653" s="132" t="e">
        <f>'SCREENING INFO'!#REF!</f>
        <v>#REF!</v>
      </c>
      <c r="AA653" s="227" t="e">
        <f>'SCREENING INFO'!#REF!</f>
        <v>#REF!</v>
      </c>
      <c r="AB653" s="202" t="e">
        <f>'SCREENING INFO'!#REF!</f>
        <v>#REF!</v>
      </c>
      <c r="AC653" s="132" t="e">
        <f>'SCREENING INFO'!#REF!</f>
        <v>#REF!</v>
      </c>
      <c r="AD653" s="132" t="e">
        <f>'SCREENING INFO'!#REF!</f>
        <v>#REF!</v>
      </c>
      <c r="AE653" s="132" t="e">
        <f>'SCREENING INFO'!#REF!</f>
        <v>#REF!</v>
      </c>
      <c r="AF653" s="132" t="e">
        <f>'SCREENING INFO'!#REF!</f>
        <v>#REF!</v>
      </c>
      <c r="AG653" s="132" t="e">
        <f>'SCREENING INFO'!#REF!</f>
        <v>#REF!</v>
      </c>
      <c r="AH653" s="132" t="e">
        <f>'SCREENING INFO'!#REF!</f>
        <v>#REF!</v>
      </c>
      <c r="AI653" s="132" t="e">
        <f>'SCREENING INFO'!#REF!</f>
        <v>#REF!</v>
      </c>
      <c r="AJ653" s="132" t="e">
        <f>'SCREENING INFO'!#REF!</f>
        <v>#REF!</v>
      </c>
    </row>
    <row r="654" spans="1:36" s="25" customFormat="1" hidden="1">
      <c r="A654" s="106" t="e">
        <f>'SCREENING INFO'!#REF!</f>
        <v>#REF!</v>
      </c>
      <c r="B654" s="106" t="e">
        <f>'SCREENING INFO'!#REF!</f>
        <v>#REF!</v>
      </c>
      <c r="C654" s="106" t="e">
        <f>'SCREENING INFO'!#REF!</f>
        <v>#REF!</v>
      </c>
      <c r="D654" s="116" t="e">
        <f>'SCREENING INFO'!#REF!</f>
        <v>#REF!</v>
      </c>
      <c r="E654" s="200" t="e">
        <f>'SCREENING INFO'!#REF!</f>
        <v>#REF!</v>
      </c>
      <c r="F654" s="232" t="e">
        <f>'SCREENING INFO'!#REF!</f>
        <v>#REF!</v>
      </c>
      <c r="G654" s="132" t="e">
        <f>'SCREENING INFO'!#REF!</f>
        <v>#REF!</v>
      </c>
      <c r="H654" s="138" t="e">
        <f>'SCREENING INFO'!#REF!</f>
        <v>#REF!</v>
      </c>
      <c r="I654" s="138" t="e">
        <f>'SCREENING INFO'!#REF!</f>
        <v>#REF!</v>
      </c>
      <c r="J654" s="140" t="e">
        <f>'SCREENING INFO'!#REF!</f>
        <v>#REF!</v>
      </c>
      <c r="K654" s="140" t="e">
        <f>'SCREENING INFO'!#REF!</f>
        <v>#REF!</v>
      </c>
      <c r="L654" s="222" t="e">
        <f>'SCREENING INFO'!#REF!</f>
        <v>#REF!</v>
      </c>
      <c r="M654" s="221" t="e">
        <f>'SCREENING INFO'!#REF!</f>
        <v>#REF!</v>
      </c>
      <c r="N654" s="223" t="e">
        <f>'SCREENING INFO'!#REF!</f>
        <v>#REF!</v>
      </c>
      <c r="O654" s="140" t="e">
        <f>'SCREENING INFO'!#REF!</f>
        <v>#REF!</v>
      </c>
      <c r="P654" s="224" t="e">
        <f>'SCREENING INFO'!#REF!</f>
        <v>#REF!</v>
      </c>
      <c r="Q654" s="242" t="e">
        <f>'SCREENING INFO'!#REF!</f>
        <v>#REF!</v>
      </c>
      <c r="R654" s="225" t="e">
        <f>'SCREENING INFO'!#REF!</f>
        <v>#REF!</v>
      </c>
      <c r="S654" s="140" t="e">
        <f>'SCREENING INFO'!#REF!</f>
        <v>#REF!</v>
      </c>
      <c r="T654" s="206" t="e">
        <f>'SCREENING INFO'!#REF!</f>
        <v>#REF!</v>
      </c>
      <c r="U654" s="138" t="e">
        <f>'SCREENING INFO'!#REF!</f>
        <v>#REF!</v>
      </c>
      <c r="V654" s="138" t="e">
        <f>'SCREENING INFO'!#REF!</f>
        <v>#REF!</v>
      </c>
      <c r="W654" s="138" t="e">
        <f>'SCREENING INFO'!#REF!</f>
        <v>#REF!</v>
      </c>
      <c r="X654" s="138" t="e">
        <f>'SCREENING INFO'!#REF!</f>
        <v>#REF!</v>
      </c>
      <c r="Y654" s="138" t="e">
        <f>'SCREENING INFO'!#REF!</f>
        <v>#REF!</v>
      </c>
      <c r="Z654" s="138" t="e">
        <f>'SCREENING INFO'!#REF!</f>
        <v>#REF!</v>
      </c>
      <c r="AA654" s="201" t="e">
        <f>'SCREENING INFO'!#REF!</f>
        <v>#REF!</v>
      </c>
      <c r="AB654" s="207" t="e">
        <f>'SCREENING INFO'!#REF!</f>
        <v>#REF!</v>
      </c>
      <c r="AC654" s="138" t="e">
        <f>'SCREENING INFO'!#REF!</f>
        <v>#REF!</v>
      </c>
      <c r="AD654" s="138" t="e">
        <f>'SCREENING INFO'!#REF!</f>
        <v>#REF!</v>
      </c>
      <c r="AE654" s="138" t="e">
        <f>'SCREENING INFO'!#REF!</f>
        <v>#REF!</v>
      </c>
      <c r="AF654" s="138" t="e">
        <f>'SCREENING INFO'!#REF!</f>
        <v>#REF!</v>
      </c>
      <c r="AG654" s="138" t="e">
        <f>'SCREENING INFO'!#REF!</f>
        <v>#REF!</v>
      </c>
      <c r="AH654" s="138" t="e">
        <f>'SCREENING INFO'!#REF!</f>
        <v>#REF!</v>
      </c>
      <c r="AI654" s="138" t="e">
        <f>'SCREENING INFO'!#REF!</f>
        <v>#REF!</v>
      </c>
      <c r="AJ654" s="138" t="e">
        <f>'SCREENING INFO'!#REF!</f>
        <v>#REF!</v>
      </c>
    </row>
    <row r="655" spans="1:36" s="25" customFormat="1" hidden="1">
      <c r="A655" s="106" t="e">
        <f>'SCREENING INFO'!#REF!</f>
        <v>#REF!</v>
      </c>
      <c r="B655" s="106" t="e">
        <f>'SCREENING INFO'!#REF!</f>
        <v>#REF!</v>
      </c>
      <c r="C655" s="106" t="e">
        <f>'SCREENING INFO'!#REF!</f>
        <v>#REF!</v>
      </c>
      <c r="D655" s="116" t="e">
        <f>'SCREENING INFO'!#REF!</f>
        <v>#REF!</v>
      </c>
      <c r="E655" s="200" t="e">
        <f>'SCREENING INFO'!#REF!</f>
        <v>#REF!</v>
      </c>
      <c r="F655" s="232" t="e">
        <f>'SCREENING INFO'!#REF!</f>
        <v>#REF!</v>
      </c>
      <c r="G655" s="132" t="e">
        <f>'SCREENING INFO'!#REF!</f>
        <v>#REF!</v>
      </c>
      <c r="H655" s="138" t="e">
        <f>'SCREENING INFO'!#REF!</f>
        <v>#REF!</v>
      </c>
      <c r="I655" s="138" t="e">
        <f>'SCREENING INFO'!#REF!</f>
        <v>#REF!</v>
      </c>
      <c r="J655" s="140" t="e">
        <f>'SCREENING INFO'!#REF!</f>
        <v>#REF!</v>
      </c>
      <c r="K655" s="140" t="e">
        <f>'SCREENING INFO'!#REF!</f>
        <v>#REF!</v>
      </c>
      <c r="L655" s="243" t="e">
        <f>'SCREENING INFO'!#REF!</f>
        <v>#REF!</v>
      </c>
      <c r="M655" s="221" t="e">
        <f>'SCREENING INFO'!#REF!</f>
        <v>#REF!</v>
      </c>
      <c r="N655" s="223" t="e">
        <f>'SCREENING INFO'!#REF!</f>
        <v>#REF!</v>
      </c>
      <c r="O655" s="140" t="e">
        <f>'SCREENING INFO'!#REF!</f>
        <v>#REF!</v>
      </c>
      <c r="P655" s="224" t="e">
        <f>'SCREENING INFO'!#REF!</f>
        <v>#REF!</v>
      </c>
      <c r="Q655" s="242" t="e">
        <f>'SCREENING INFO'!#REF!</f>
        <v>#REF!</v>
      </c>
      <c r="R655" s="225" t="e">
        <f>'SCREENING INFO'!#REF!</f>
        <v>#REF!</v>
      </c>
      <c r="S655" s="140" t="e">
        <f>'SCREENING INFO'!#REF!</f>
        <v>#REF!</v>
      </c>
      <c r="T655" s="206" t="e">
        <f>'SCREENING INFO'!#REF!</f>
        <v>#REF!</v>
      </c>
      <c r="U655" s="138" t="e">
        <f>'SCREENING INFO'!#REF!</f>
        <v>#REF!</v>
      </c>
      <c r="V655" s="138" t="e">
        <f>'SCREENING INFO'!#REF!</f>
        <v>#REF!</v>
      </c>
      <c r="W655" s="138" t="e">
        <f>'SCREENING INFO'!#REF!</f>
        <v>#REF!</v>
      </c>
      <c r="X655" s="138" t="e">
        <f>'SCREENING INFO'!#REF!</f>
        <v>#REF!</v>
      </c>
      <c r="Y655" s="138" t="e">
        <f>'SCREENING INFO'!#REF!</f>
        <v>#REF!</v>
      </c>
      <c r="Z655" s="138" t="e">
        <f>'SCREENING INFO'!#REF!</f>
        <v>#REF!</v>
      </c>
      <c r="AA655" s="201" t="e">
        <f>'SCREENING INFO'!#REF!</f>
        <v>#REF!</v>
      </c>
      <c r="AB655" s="207" t="e">
        <f>'SCREENING INFO'!#REF!</f>
        <v>#REF!</v>
      </c>
      <c r="AC655" s="138" t="e">
        <f>'SCREENING INFO'!#REF!</f>
        <v>#REF!</v>
      </c>
      <c r="AD655" s="138" t="e">
        <f>'SCREENING INFO'!#REF!</f>
        <v>#REF!</v>
      </c>
      <c r="AE655" s="138" t="e">
        <f>'SCREENING INFO'!#REF!</f>
        <v>#REF!</v>
      </c>
      <c r="AF655" s="138" t="e">
        <f>'SCREENING INFO'!#REF!</f>
        <v>#REF!</v>
      </c>
      <c r="AG655" s="138" t="e">
        <f>'SCREENING INFO'!#REF!</f>
        <v>#REF!</v>
      </c>
      <c r="AH655" s="138" t="e">
        <f>'SCREENING INFO'!#REF!</f>
        <v>#REF!</v>
      </c>
      <c r="AI655" s="138" t="e">
        <f>'SCREENING INFO'!#REF!</f>
        <v>#REF!</v>
      </c>
      <c r="AJ655" s="138" t="e">
        <f>'SCREENING INFO'!#REF!</f>
        <v>#REF!</v>
      </c>
    </row>
    <row r="656" spans="1:36" s="25" customFormat="1" hidden="1">
      <c r="A656" s="106" t="e">
        <f>'SCREENING INFO'!#REF!</f>
        <v>#REF!</v>
      </c>
      <c r="B656" s="106" t="e">
        <f>'SCREENING INFO'!#REF!</f>
        <v>#REF!</v>
      </c>
      <c r="C656" s="106" t="e">
        <f>'SCREENING INFO'!#REF!</f>
        <v>#REF!</v>
      </c>
      <c r="D656" s="116" t="e">
        <f>'SCREENING INFO'!#REF!</f>
        <v>#REF!</v>
      </c>
      <c r="E656" s="200" t="e">
        <f>'SCREENING INFO'!#REF!</f>
        <v>#REF!</v>
      </c>
      <c r="F656" s="232" t="e">
        <f>'SCREENING INFO'!#REF!</f>
        <v>#REF!</v>
      </c>
      <c r="G656" s="132" t="e">
        <f>'SCREENING INFO'!#REF!</f>
        <v>#REF!</v>
      </c>
      <c r="H656" s="138" t="e">
        <f>'SCREENING INFO'!#REF!</f>
        <v>#REF!</v>
      </c>
      <c r="I656" s="138" t="e">
        <f>'SCREENING INFO'!#REF!</f>
        <v>#REF!</v>
      </c>
      <c r="J656" s="140" t="e">
        <f>'SCREENING INFO'!#REF!</f>
        <v>#REF!</v>
      </c>
      <c r="K656" s="140" t="e">
        <f>'SCREENING INFO'!#REF!</f>
        <v>#REF!</v>
      </c>
      <c r="L656" s="243" t="e">
        <f>'SCREENING INFO'!#REF!</f>
        <v>#REF!</v>
      </c>
      <c r="M656" s="221" t="e">
        <f>'SCREENING INFO'!#REF!</f>
        <v>#REF!</v>
      </c>
      <c r="N656" s="223" t="e">
        <f>'SCREENING INFO'!#REF!</f>
        <v>#REF!</v>
      </c>
      <c r="O656" s="140" t="e">
        <f>'SCREENING INFO'!#REF!</f>
        <v>#REF!</v>
      </c>
      <c r="P656" s="224" t="e">
        <f>'SCREENING INFO'!#REF!</f>
        <v>#REF!</v>
      </c>
      <c r="Q656" s="242" t="e">
        <f>'SCREENING INFO'!#REF!</f>
        <v>#REF!</v>
      </c>
      <c r="R656" s="225" t="e">
        <f>'SCREENING INFO'!#REF!</f>
        <v>#REF!</v>
      </c>
      <c r="S656" s="140" t="e">
        <f>'SCREENING INFO'!#REF!</f>
        <v>#REF!</v>
      </c>
      <c r="T656" s="206" t="e">
        <f>'SCREENING INFO'!#REF!</f>
        <v>#REF!</v>
      </c>
      <c r="U656" s="138" t="e">
        <f>'SCREENING INFO'!#REF!</f>
        <v>#REF!</v>
      </c>
      <c r="V656" s="138" t="e">
        <f>'SCREENING INFO'!#REF!</f>
        <v>#REF!</v>
      </c>
      <c r="W656" s="138" t="e">
        <f>'SCREENING INFO'!#REF!</f>
        <v>#REF!</v>
      </c>
      <c r="X656" s="138" t="e">
        <f>'SCREENING INFO'!#REF!</f>
        <v>#REF!</v>
      </c>
      <c r="Y656" s="138" t="e">
        <f>'SCREENING INFO'!#REF!</f>
        <v>#REF!</v>
      </c>
      <c r="Z656" s="138" t="e">
        <f>'SCREENING INFO'!#REF!</f>
        <v>#REF!</v>
      </c>
      <c r="AA656" s="201" t="e">
        <f>'SCREENING INFO'!#REF!</f>
        <v>#REF!</v>
      </c>
      <c r="AB656" s="207" t="e">
        <f>'SCREENING INFO'!#REF!</f>
        <v>#REF!</v>
      </c>
      <c r="AC656" s="138" t="e">
        <f>'SCREENING INFO'!#REF!</f>
        <v>#REF!</v>
      </c>
      <c r="AD656" s="138" t="e">
        <f>'SCREENING INFO'!#REF!</f>
        <v>#REF!</v>
      </c>
      <c r="AE656" s="138" t="e">
        <f>'SCREENING INFO'!#REF!</f>
        <v>#REF!</v>
      </c>
      <c r="AF656" s="138" t="e">
        <f>'SCREENING INFO'!#REF!</f>
        <v>#REF!</v>
      </c>
      <c r="AG656" s="138" t="e">
        <f>'SCREENING INFO'!#REF!</f>
        <v>#REF!</v>
      </c>
      <c r="AH656" s="138" t="e">
        <f>'SCREENING INFO'!#REF!</f>
        <v>#REF!</v>
      </c>
      <c r="AI656" s="138" t="e">
        <f>'SCREENING INFO'!#REF!</f>
        <v>#REF!</v>
      </c>
      <c r="AJ656" s="138" t="e">
        <f>'SCREENING INFO'!#REF!</f>
        <v>#REF!</v>
      </c>
    </row>
    <row r="657" spans="1:36" s="25" customFormat="1" hidden="1">
      <c r="A657" s="106" t="e">
        <f>'SCREENING INFO'!#REF!</f>
        <v>#REF!</v>
      </c>
      <c r="B657" s="106" t="e">
        <f>'SCREENING INFO'!#REF!</f>
        <v>#REF!</v>
      </c>
      <c r="C657" s="106" t="e">
        <f>'SCREENING INFO'!#REF!</f>
        <v>#REF!</v>
      </c>
      <c r="D657" s="116" t="e">
        <f>'SCREENING INFO'!#REF!</f>
        <v>#REF!</v>
      </c>
      <c r="E657" s="200" t="e">
        <f>'SCREENING INFO'!#REF!</f>
        <v>#REF!</v>
      </c>
      <c r="F657" s="232" t="e">
        <f>'SCREENING INFO'!#REF!</f>
        <v>#REF!</v>
      </c>
      <c r="G657" s="132" t="e">
        <f>'SCREENING INFO'!#REF!</f>
        <v>#REF!</v>
      </c>
      <c r="H657" s="138" t="e">
        <f>'SCREENING INFO'!#REF!</f>
        <v>#REF!</v>
      </c>
      <c r="I657" s="138" t="e">
        <f>'SCREENING INFO'!#REF!</f>
        <v>#REF!</v>
      </c>
      <c r="J657" s="140" t="e">
        <f>'SCREENING INFO'!#REF!</f>
        <v>#REF!</v>
      </c>
      <c r="K657" s="140" t="e">
        <f>'SCREENING INFO'!#REF!</f>
        <v>#REF!</v>
      </c>
      <c r="L657" s="243" t="e">
        <f>'SCREENING INFO'!#REF!</f>
        <v>#REF!</v>
      </c>
      <c r="M657" s="221" t="e">
        <f>'SCREENING INFO'!#REF!</f>
        <v>#REF!</v>
      </c>
      <c r="N657" s="223" t="e">
        <f>'SCREENING INFO'!#REF!</f>
        <v>#REF!</v>
      </c>
      <c r="O657" s="140" t="e">
        <f>'SCREENING INFO'!#REF!</f>
        <v>#REF!</v>
      </c>
      <c r="P657" s="224" t="e">
        <f>'SCREENING INFO'!#REF!</f>
        <v>#REF!</v>
      </c>
      <c r="Q657" s="242" t="e">
        <f>'SCREENING INFO'!#REF!</f>
        <v>#REF!</v>
      </c>
      <c r="R657" s="225" t="e">
        <f>'SCREENING INFO'!#REF!</f>
        <v>#REF!</v>
      </c>
      <c r="S657" s="140" t="e">
        <f>'SCREENING INFO'!#REF!</f>
        <v>#REF!</v>
      </c>
      <c r="T657" s="206" t="e">
        <f>'SCREENING INFO'!#REF!</f>
        <v>#REF!</v>
      </c>
      <c r="U657" s="138" t="e">
        <f>'SCREENING INFO'!#REF!</f>
        <v>#REF!</v>
      </c>
      <c r="V657" s="138" t="e">
        <f>'SCREENING INFO'!#REF!</f>
        <v>#REF!</v>
      </c>
      <c r="W657" s="138" t="e">
        <f>'SCREENING INFO'!#REF!</f>
        <v>#REF!</v>
      </c>
      <c r="X657" s="138" t="e">
        <f>'SCREENING INFO'!#REF!</f>
        <v>#REF!</v>
      </c>
      <c r="Y657" s="138" t="e">
        <f>'SCREENING INFO'!#REF!</f>
        <v>#REF!</v>
      </c>
      <c r="Z657" s="138" t="e">
        <f>'SCREENING INFO'!#REF!</f>
        <v>#REF!</v>
      </c>
      <c r="AA657" s="201" t="e">
        <f>'SCREENING INFO'!#REF!</f>
        <v>#REF!</v>
      </c>
      <c r="AB657" s="207" t="e">
        <f>'SCREENING INFO'!#REF!</f>
        <v>#REF!</v>
      </c>
      <c r="AC657" s="138" t="e">
        <f>'SCREENING INFO'!#REF!</f>
        <v>#REF!</v>
      </c>
      <c r="AD657" s="138" t="e">
        <f>'SCREENING INFO'!#REF!</f>
        <v>#REF!</v>
      </c>
      <c r="AE657" s="138" t="e">
        <f>'SCREENING INFO'!#REF!</f>
        <v>#REF!</v>
      </c>
      <c r="AF657" s="138" t="e">
        <f>'SCREENING INFO'!#REF!</f>
        <v>#REF!</v>
      </c>
      <c r="AG657" s="138" t="e">
        <f>'SCREENING INFO'!#REF!</f>
        <v>#REF!</v>
      </c>
      <c r="AH657" s="138" t="e">
        <f>'SCREENING INFO'!#REF!</f>
        <v>#REF!</v>
      </c>
      <c r="AI657" s="138" t="e">
        <f>'SCREENING INFO'!#REF!</f>
        <v>#REF!</v>
      </c>
      <c r="AJ657" s="138" t="e">
        <f>'SCREENING INFO'!#REF!</f>
        <v>#REF!</v>
      </c>
    </row>
    <row r="658" spans="1:36" hidden="1">
      <c r="A658" s="106" t="e">
        <f>'SCREENING INFO'!#REF!</f>
        <v>#REF!</v>
      </c>
      <c r="B658" s="106" t="e">
        <f>'SCREENING INFO'!#REF!</f>
        <v>#REF!</v>
      </c>
      <c r="C658" s="106" t="e">
        <f>'SCREENING INFO'!#REF!</f>
        <v>#REF!</v>
      </c>
      <c r="D658" s="130" t="e">
        <f>'SCREENING INFO'!#REF!</f>
        <v>#REF!</v>
      </c>
      <c r="E658" s="259" t="e">
        <f>'SCREENING INFO'!#REF!</f>
        <v>#REF!</v>
      </c>
      <c r="F658" s="260" t="e">
        <f>'SCREENING INFO'!#REF!</f>
        <v>#REF!</v>
      </c>
      <c r="G658" s="261" t="e">
        <f>'SCREENING INFO'!#REF!</f>
        <v>#REF!</v>
      </c>
      <c r="H658" s="259" t="e">
        <f>'SCREENING INFO'!#REF!</f>
        <v>#REF!</v>
      </c>
      <c r="I658" s="259" t="e">
        <f>'SCREENING INFO'!#REF!</f>
        <v>#REF!</v>
      </c>
      <c r="J658" s="262" t="e">
        <f>'SCREENING INFO'!#REF!</f>
        <v>#REF!</v>
      </c>
      <c r="K658" s="262" t="e">
        <f>'SCREENING INFO'!#REF!</f>
        <v>#REF!</v>
      </c>
      <c r="L658" s="245" t="e">
        <f>'SCREENING INFO'!#REF!</f>
        <v>#REF!</v>
      </c>
      <c r="M658" s="263" t="e">
        <f>'SCREENING INFO'!#REF!</f>
        <v>#REF!</v>
      </c>
      <c r="N658" s="264" t="e">
        <f>'SCREENING INFO'!#REF!</f>
        <v>#REF!</v>
      </c>
      <c r="O658" s="265" t="e">
        <f>'SCREENING INFO'!#REF!</f>
        <v>#REF!</v>
      </c>
      <c r="P658" s="224" t="e">
        <f>'SCREENING INFO'!#REF!</f>
        <v>#REF!</v>
      </c>
      <c r="Q658" s="266" t="e">
        <f>'SCREENING INFO'!#REF!</f>
        <v>#REF!</v>
      </c>
      <c r="R658" s="267" t="e">
        <f>'SCREENING INFO'!#REF!</f>
        <v>#REF!</v>
      </c>
      <c r="S658" s="265" t="e">
        <f>'SCREENING INFO'!#REF!</f>
        <v>#REF!</v>
      </c>
      <c r="T658" s="268" t="e">
        <f>'SCREENING INFO'!#REF!</f>
        <v>#REF!</v>
      </c>
      <c r="U658" s="207" t="e">
        <f>'SCREENING INFO'!#REF!</f>
        <v>#REF!</v>
      </c>
      <c r="V658" s="269" t="e">
        <f>'SCREENING INFO'!#REF!</f>
        <v>#REF!</v>
      </c>
      <c r="W658" s="202" t="e">
        <f>'SCREENING INFO'!#REF!</f>
        <v>#REF!</v>
      </c>
      <c r="X658" s="202" t="e">
        <f>'SCREENING INFO'!#REF!</f>
        <v>#REF!</v>
      </c>
      <c r="Y658" s="202" t="e">
        <f>'SCREENING INFO'!#REF!</f>
        <v>#REF!</v>
      </c>
      <c r="Z658" s="202" t="e">
        <f>'SCREENING INFO'!#REF!</f>
        <v>#REF!</v>
      </c>
      <c r="AA658" s="201" t="e">
        <f>'SCREENING INFO'!#REF!</f>
        <v>#REF!</v>
      </c>
      <c r="AB658" s="202" t="e">
        <f>'SCREENING INFO'!#REF!</f>
        <v>#REF!</v>
      </c>
      <c r="AC658" s="202" t="e">
        <f>'SCREENING INFO'!#REF!</f>
        <v>#REF!</v>
      </c>
      <c r="AD658" s="201" t="e">
        <f>'SCREENING INFO'!#REF!</f>
        <v>#REF!</v>
      </c>
      <c r="AE658" s="202" t="e">
        <f>'SCREENING INFO'!#REF!</f>
        <v>#REF!</v>
      </c>
      <c r="AF658" s="202" t="e">
        <f>'SCREENING INFO'!#REF!</f>
        <v>#REF!</v>
      </c>
      <c r="AG658" s="202" t="e">
        <f>'SCREENING INFO'!#REF!</f>
        <v>#REF!</v>
      </c>
      <c r="AH658" s="202" t="e">
        <f>'SCREENING INFO'!#REF!</f>
        <v>#REF!</v>
      </c>
      <c r="AI658" s="202" t="e">
        <f>'SCREENING INFO'!#REF!</f>
        <v>#REF!</v>
      </c>
      <c r="AJ658" s="202" t="e">
        <f>'SCREENING INFO'!#REF!</f>
        <v>#REF!</v>
      </c>
    </row>
    <row r="659" spans="1:36" hidden="1">
      <c r="A659" s="106" t="e">
        <f>'SCREENING INFO'!#REF!</f>
        <v>#REF!</v>
      </c>
      <c r="B659" s="106" t="e">
        <f>'SCREENING INFO'!#REF!</f>
        <v>#REF!</v>
      </c>
      <c r="C659" s="106" t="e">
        <f>'SCREENING INFO'!#REF!</f>
        <v>#REF!</v>
      </c>
      <c r="D659" s="130" t="e">
        <f>'SCREENING INFO'!#REF!</f>
        <v>#REF!</v>
      </c>
      <c r="E659" s="259" t="e">
        <f>'SCREENING INFO'!#REF!</f>
        <v>#REF!</v>
      </c>
      <c r="F659" s="260" t="e">
        <f>'SCREENING INFO'!#REF!</f>
        <v>#REF!</v>
      </c>
      <c r="G659" s="270" t="e">
        <f>'SCREENING INFO'!#REF!</f>
        <v>#REF!</v>
      </c>
      <c r="H659" s="259" t="e">
        <f>'SCREENING INFO'!#REF!</f>
        <v>#REF!</v>
      </c>
      <c r="I659" s="259" t="e">
        <f>'SCREENING INFO'!#REF!</f>
        <v>#REF!</v>
      </c>
      <c r="J659" s="262" t="e">
        <f>'SCREENING INFO'!#REF!</f>
        <v>#REF!</v>
      </c>
      <c r="K659" s="262" t="e">
        <f>'SCREENING INFO'!#REF!</f>
        <v>#REF!</v>
      </c>
      <c r="L659" s="245" t="e">
        <f>'SCREENING INFO'!#REF!</f>
        <v>#REF!</v>
      </c>
      <c r="M659" s="263" t="e">
        <f>'SCREENING INFO'!#REF!</f>
        <v>#REF!</v>
      </c>
      <c r="N659" s="264" t="e">
        <f>'SCREENING INFO'!#REF!</f>
        <v>#REF!</v>
      </c>
      <c r="O659" s="265" t="e">
        <f>'SCREENING INFO'!#REF!</f>
        <v>#REF!</v>
      </c>
      <c r="P659" s="224" t="e">
        <f>'SCREENING INFO'!#REF!</f>
        <v>#REF!</v>
      </c>
      <c r="Q659" s="266" t="e">
        <f>'SCREENING INFO'!#REF!</f>
        <v>#REF!</v>
      </c>
      <c r="R659" s="267" t="e">
        <f>'SCREENING INFO'!#REF!</f>
        <v>#REF!</v>
      </c>
      <c r="S659" s="265" t="e">
        <f>'SCREENING INFO'!#REF!</f>
        <v>#REF!</v>
      </c>
      <c r="T659" s="268" t="e">
        <f>'SCREENING INFO'!#REF!</f>
        <v>#REF!</v>
      </c>
      <c r="U659" s="207" t="e">
        <f>'SCREENING INFO'!#REF!</f>
        <v>#REF!</v>
      </c>
      <c r="V659" s="269" t="e">
        <f>'SCREENING INFO'!#REF!</f>
        <v>#REF!</v>
      </c>
      <c r="W659" s="202" t="e">
        <f>'SCREENING INFO'!#REF!</f>
        <v>#REF!</v>
      </c>
      <c r="X659" s="202" t="e">
        <f>'SCREENING INFO'!#REF!</f>
        <v>#REF!</v>
      </c>
      <c r="Y659" s="202" t="e">
        <f>'SCREENING INFO'!#REF!</f>
        <v>#REF!</v>
      </c>
      <c r="Z659" s="202" t="e">
        <f>'SCREENING INFO'!#REF!</f>
        <v>#REF!</v>
      </c>
      <c r="AA659" s="201" t="e">
        <f>'SCREENING INFO'!#REF!</f>
        <v>#REF!</v>
      </c>
      <c r="AB659" s="202" t="e">
        <f>'SCREENING INFO'!#REF!</f>
        <v>#REF!</v>
      </c>
      <c r="AC659" s="202" t="e">
        <f>'SCREENING INFO'!#REF!</f>
        <v>#REF!</v>
      </c>
      <c r="AD659" s="201" t="e">
        <f>'SCREENING INFO'!#REF!</f>
        <v>#REF!</v>
      </c>
      <c r="AE659" s="202" t="e">
        <f>'SCREENING INFO'!#REF!</f>
        <v>#REF!</v>
      </c>
      <c r="AF659" s="202" t="e">
        <f>'SCREENING INFO'!#REF!</f>
        <v>#REF!</v>
      </c>
      <c r="AG659" s="202" t="e">
        <f>'SCREENING INFO'!#REF!</f>
        <v>#REF!</v>
      </c>
      <c r="AH659" s="202" t="e">
        <f>'SCREENING INFO'!#REF!</f>
        <v>#REF!</v>
      </c>
      <c r="AI659" s="202" t="e">
        <f>'SCREENING INFO'!#REF!</f>
        <v>#REF!</v>
      </c>
      <c r="AJ659" s="202" t="e">
        <f>'SCREENING INFO'!#REF!</f>
        <v>#REF!</v>
      </c>
    </row>
    <row r="660" spans="1:36" s="25" customFormat="1" hidden="1">
      <c r="A660" s="106" t="e">
        <f>'SCREENING INFO'!#REF!</f>
        <v>#REF!</v>
      </c>
      <c r="B660" s="106" t="e">
        <f>'SCREENING INFO'!#REF!</f>
        <v>#REF!</v>
      </c>
      <c r="C660" s="106" t="e">
        <f>'SCREENING INFO'!#REF!</f>
        <v>#REF!</v>
      </c>
      <c r="D660" s="116" t="e">
        <f>'SCREENING INFO'!#REF!</f>
        <v>#REF!</v>
      </c>
      <c r="E660" s="200" t="e">
        <f>'SCREENING INFO'!#REF!</f>
        <v>#REF!</v>
      </c>
      <c r="F660" s="232" t="e">
        <f>'SCREENING INFO'!#REF!</f>
        <v>#REF!</v>
      </c>
      <c r="G660" s="132" t="e">
        <f>'SCREENING INFO'!#REF!</f>
        <v>#REF!</v>
      </c>
      <c r="H660" s="138" t="e">
        <f>'SCREENING INFO'!#REF!</f>
        <v>#REF!</v>
      </c>
      <c r="I660" s="138" t="e">
        <f>'SCREENING INFO'!#REF!</f>
        <v>#REF!</v>
      </c>
      <c r="J660" s="140" t="e">
        <f>'SCREENING INFO'!#REF!</f>
        <v>#REF!</v>
      </c>
      <c r="K660" s="140" t="e">
        <f>'SCREENING INFO'!#REF!</f>
        <v>#REF!</v>
      </c>
      <c r="L660" s="243" t="e">
        <f>'SCREENING INFO'!#REF!</f>
        <v>#REF!</v>
      </c>
      <c r="M660" s="221" t="e">
        <f>'SCREENING INFO'!#REF!</f>
        <v>#REF!</v>
      </c>
      <c r="N660" s="223" t="e">
        <f>'SCREENING INFO'!#REF!</f>
        <v>#REF!</v>
      </c>
      <c r="O660" s="140" t="e">
        <f>'SCREENING INFO'!#REF!</f>
        <v>#REF!</v>
      </c>
      <c r="P660" s="224" t="e">
        <f>'SCREENING INFO'!#REF!</f>
        <v>#REF!</v>
      </c>
      <c r="Q660" s="242" t="e">
        <f>'SCREENING INFO'!#REF!</f>
        <v>#REF!</v>
      </c>
      <c r="R660" s="225" t="e">
        <f>'SCREENING INFO'!#REF!</f>
        <v>#REF!</v>
      </c>
      <c r="S660" s="140" t="e">
        <f>'SCREENING INFO'!#REF!</f>
        <v>#REF!</v>
      </c>
      <c r="T660" s="206" t="e">
        <f>'SCREENING INFO'!#REF!</f>
        <v>#REF!</v>
      </c>
      <c r="U660" s="138" t="e">
        <f>'SCREENING INFO'!#REF!</f>
        <v>#REF!</v>
      </c>
      <c r="V660" s="138" t="e">
        <f>'SCREENING INFO'!#REF!</f>
        <v>#REF!</v>
      </c>
      <c r="W660" s="138" t="e">
        <f>'SCREENING INFO'!#REF!</f>
        <v>#REF!</v>
      </c>
      <c r="X660" s="138" t="e">
        <f>'SCREENING INFO'!#REF!</f>
        <v>#REF!</v>
      </c>
      <c r="Y660" s="138" t="e">
        <f>'SCREENING INFO'!#REF!</f>
        <v>#REF!</v>
      </c>
      <c r="Z660" s="138" t="e">
        <f>'SCREENING INFO'!#REF!</f>
        <v>#REF!</v>
      </c>
      <c r="AA660" s="201" t="e">
        <f>'SCREENING INFO'!#REF!</f>
        <v>#REF!</v>
      </c>
      <c r="AB660" s="207" t="e">
        <f>'SCREENING INFO'!#REF!</f>
        <v>#REF!</v>
      </c>
      <c r="AC660" s="138" t="e">
        <f>'SCREENING INFO'!#REF!</f>
        <v>#REF!</v>
      </c>
      <c r="AD660" s="138" t="e">
        <f>'SCREENING INFO'!#REF!</f>
        <v>#REF!</v>
      </c>
      <c r="AE660" s="138" t="e">
        <f>'SCREENING INFO'!#REF!</f>
        <v>#REF!</v>
      </c>
      <c r="AF660" s="138" t="e">
        <f>'SCREENING INFO'!#REF!</f>
        <v>#REF!</v>
      </c>
      <c r="AG660" s="138" t="e">
        <f>'SCREENING INFO'!#REF!</f>
        <v>#REF!</v>
      </c>
      <c r="AH660" s="138" t="e">
        <f>'SCREENING INFO'!#REF!</f>
        <v>#REF!</v>
      </c>
      <c r="AI660" s="138" t="e">
        <f>'SCREENING INFO'!#REF!</f>
        <v>#REF!</v>
      </c>
      <c r="AJ660" s="138" t="e">
        <f>'SCREENING INFO'!#REF!</f>
        <v>#REF!</v>
      </c>
    </row>
    <row r="661" spans="1:36" s="25" customFormat="1" hidden="1">
      <c r="A661" s="106" t="e">
        <f>'SCREENING INFO'!#REF!</f>
        <v>#REF!</v>
      </c>
      <c r="B661" s="106" t="e">
        <f>'SCREENING INFO'!#REF!</f>
        <v>#REF!</v>
      </c>
      <c r="C661" s="106" t="e">
        <f>'SCREENING INFO'!#REF!</f>
        <v>#REF!</v>
      </c>
      <c r="D661" s="116" t="e">
        <f>'SCREENING INFO'!#REF!</f>
        <v>#REF!</v>
      </c>
      <c r="E661" s="200" t="e">
        <f>'SCREENING INFO'!#REF!</f>
        <v>#REF!</v>
      </c>
      <c r="F661" s="232" t="e">
        <f>'SCREENING INFO'!#REF!</f>
        <v>#REF!</v>
      </c>
      <c r="G661" s="132" t="e">
        <f>'SCREENING INFO'!#REF!</f>
        <v>#REF!</v>
      </c>
      <c r="H661" s="138" t="e">
        <f>'SCREENING INFO'!#REF!</f>
        <v>#REF!</v>
      </c>
      <c r="I661" s="138" t="e">
        <f>'SCREENING INFO'!#REF!</f>
        <v>#REF!</v>
      </c>
      <c r="J661" s="140" t="e">
        <f>'SCREENING INFO'!#REF!</f>
        <v>#REF!</v>
      </c>
      <c r="K661" s="140" t="e">
        <f>'SCREENING INFO'!#REF!</f>
        <v>#REF!</v>
      </c>
      <c r="L661" s="222" t="e">
        <f>'SCREENING INFO'!#REF!</f>
        <v>#REF!</v>
      </c>
      <c r="M661" s="221" t="e">
        <f>'SCREENING INFO'!#REF!</f>
        <v>#REF!</v>
      </c>
      <c r="N661" s="223" t="e">
        <f>'SCREENING INFO'!#REF!</f>
        <v>#REF!</v>
      </c>
      <c r="O661" s="140" t="e">
        <f>'SCREENING INFO'!#REF!</f>
        <v>#REF!</v>
      </c>
      <c r="P661" s="224" t="e">
        <f>'SCREENING INFO'!#REF!</f>
        <v>#REF!</v>
      </c>
      <c r="Q661" s="242" t="e">
        <f>'SCREENING INFO'!#REF!</f>
        <v>#REF!</v>
      </c>
      <c r="R661" s="225" t="e">
        <f>'SCREENING INFO'!#REF!</f>
        <v>#REF!</v>
      </c>
      <c r="S661" s="140" t="e">
        <f>'SCREENING INFO'!#REF!</f>
        <v>#REF!</v>
      </c>
      <c r="T661" s="206" t="e">
        <f>'SCREENING INFO'!#REF!</f>
        <v>#REF!</v>
      </c>
      <c r="U661" s="138" t="e">
        <f>'SCREENING INFO'!#REF!</f>
        <v>#REF!</v>
      </c>
      <c r="V661" s="138" t="e">
        <f>'SCREENING INFO'!#REF!</f>
        <v>#REF!</v>
      </c>
      <c r="W661" s="138" t="e">
        <f>'SCREENING INFO'!#REF!</f>
        <v>#REF!</v>
      </c>
      <c r="X661" s="138" t="e">
        <f>'SCREENING INFO'!#REF!</f>
        <v>#REF!</v>
      </c>
      <c r="Y661" s="138" t="e">
        <f>'SCREENING INFO'!#REF!</f>
        <v>#REF!</v>
      </c>
      <c r="Z661" s="138" t="e">
        <f>'SCREENING INFO'!#REF!</f>
        <v>#REF!</v>
      </c>
      <c r="AA661" s="201" t="e">
        <f>'SCREENING INFO'!#REF!</f>
        <v>#REF!</v>
      </c>
      <c r="AB661" s="207" t="e">
        <f>'SCREENING INFO'!#REF!</f>
        <v>#REF!</v>
      </c>
      <c r="AC661" s="138" t="e">
        <f>'SCREENING INFO'!#REF!</f>
        <v>#REF!</v>
      </c>
      <c r="AD661" s="138" t="e">
        <f>'SCREENING INFO'!#REF!</f>
        <v>#REF!</v>
      </c>
      <c r="AE661" s="138" t="e">
        <f>'SCREENING INFO'!#REF!</f>
        <v>#REF!</v>
      </c>
      <c r="AF661" s="138" t="e">
        <f>'SCREENING INFO'!#REF!</f>
        <v>#REF!</v>
      </c>
      <c r="AG661" s="138" t="e">
        <f>'SCREENING INFO'!#REF!</f>
        <v>#REF!</v>
      </c>
      <c r="AH661" s="138" t="e">
        <f>'SCREENING INFO'!#REF!</f>
        <v>#REF!</v>
      </c>
      <c r="AI661" s="138" t="e">
        <f>'SCREENING INFO'!#REF!</f>
        <v>#REF!</v>
      </c>
      <c r="AJ661" s="138" t="e">
        <f>'SCREENING INFO'!#REF!</f>
        <v>#REF!</v>
      </c>
    </row>
    <row r="662" spans="1:36" s="25" customFormat="1" hidden="1">
      <c r="A662" s="106" t="e">
        <f>'SCREENING INFO'!#REF!</f>
        <v>#REF!</v>
      </c>
      <c r="B662" s="106" t="e">
        <f>'SCREENING INFO'!#REF!</f>
        <v>#REF!</v>
      </c>
      <c r="C662" s="106" t="e">
        <f>'SCREENING INFO'!#REF!</f>
        <v>#REF!</v>
      </c>
      <c r="D662" s="130" t="e">
        <f>'SCREENING INFO'!#REF!</f>
        <v>#REF!</v>
      </c>
      <c r="E662" s="130" t="e">
        <f>'SCREENING INFO'!#REF!</f>
        <v>#REF!</v>
      </c>
      <c r="F662" s="233" t="e">
        <f>'SCREENING INFO'!#REF!</f>
        <v>#REF!</v>
      </c>
      <c r="G662" s="141" t="e">
        <f>'SCREENING INFO'!#REF!</f>
        <v>#REF!</v>
      </c>
      <c r="H662" s="130" t="e">
        <f>'SCREENING INFO'!#REF!</f>
        <v>#REF!</v>
      </c>
      <c r="I662" s="130" t="e">
        <f>'SCREENING INFO'!#REF!</f>
        <v>#REF!</v>
      </c>
      <c r="J662" s="140" t="e">
        <f>'SCREENING INFO'!#REF!</f>
        <v>#REF!</v>
      </c>
      <c r="K662" s="140" t="e">
        <f>'SCREENING INFO'!#REF!</f>
        <v>#REF!</v>
      </c>
      <c r="L662" s="222" t="e">
        <f>'SCREENING INFO'!#REF!</f>
        <v>#REF!</v>
      </c>
      <c r="M662" s="221" t="e">
        <f>'SCREENING INFO'!#REF!</f>
        <v>#REF!</v>
      </c>
      <c r="N662" s="223" t="e">
        <f>'SCREENING INFO'!#REF!</f>
        <v>#REF!</v>
      </c>
      <c r="O662" s="140" t="e">
        <f>'SCREENING INFO'!#REF!</f>
        <v>#REF!</v>
      </c>
      <c r="P662" s="224" t="e">
        <f>'SCREENING INFO'!#REF!</f>
        <v>#REF!</v>
      </c>
      <c r="Q662" s="242" t="e">
        <f>'SCREENING INFO'!#REF!</f>
        <v>#REF!</v>
      </c>
      <c r="R662" s="225" t="e">
        <f>'SCREENING INFO'!#REF!</f>
        <v>#REF!</v>
      </c>
      <c r="S662" s="140" t="e">
        <f>'SCREENING INFO'!#REF!</f>
        <v>#REF!</v>
      </c>
      <c r="T662" s="206" t="e">
        <f>'SCREENING INFO'!#REF!</f>
        <v>#REF!</v>
      </c>
      <c r="U662" s="138" t="e">
        <f>'SCREENING INFO'!#REF!</f>
        <v>#REF!</v>
      </c>
      <c r="V662" s="199" t="e">
        <f>'SCREENING INFO'!#REF!</f>
        <v>#REF!</v>
      </c>
      <c r="W662" s="132" t="e">
        <f>'SCREENING INFO'!#REF!</f>
        <v>#REF!</v>
      </c>
      <c r="X662" s="132" t="e">
        <f>'SCREENING INFO'!#REF!</f>
        <v>#REF!</v>
      </c>
      <c r="Y662" s="132" t="e">
        <f>'SCREENING INFO'!#REF!</f>
        <v>#REF!</v>
      </c>
      <c r="Z662" s="132" t="e">
        <f>'SCREENING INFO'!#REF!</f>
        <v>#REF!</v>
      </c>
      <c r="AA662" s="201" t="e">
        <f>'SCREENING INFO'!#REF!</f>
        <v>#REF!</v>
      </c>
      <c r="AB662" s="202" t="e">
        <f>'SCREENING INFO'!#REF!</f>
        <v>#REF!</v>
      </c>
      <c r="AC662" s="132" t="e">
        <f>'SCREENING INFO'!#REF!</f>
        <v>#REF!</v>
      </c>
      <c r="AD662" s="201" t="e">
        <f>'SCREENING INFO'!#REF!</f>
        <v>#REF!</v>
      </c>
      <c r="AE662" s="132" t="e">
        <f>'SCREENING INFO'!#REF!</f>
        <v>#REF!</v>
      </c>
      <c r="AF662" s="132" t="e">
        <f>'SCREENING INFO'!#REF!</f>
        <v>#REF!</v>
      </c>
      <c r="AG662" s="132" t="e">
        <f>'SCREENING INFO'!#REF!</f>
        <v>#REF!</v>
      </c>
      <c r="AH662" s="132" t="e">
        <f>'SCREENING INFO'!#REF!</f>
        <v>#REF!</v>
      </c>
      <c r="AI662" s="132" t="e">
        <f>'SCREENING INFO'!#REF!</f>
        <v>#REF!</v>
      </c>
      <c r="AJ662" s="132" t="e">
        <f>'SCREENING INFO'!#REF!</f>
        <v>#REF!</v>
      </c>
    </row>
    <row r="663" spans="1:36" s="25" customFormat="1" hidden="1">
      <c r="A663" s="106" t="e">
        <f>'SCREENING INFO'!#REF!</f>
        <v>#REF!</v>
      </c>
      <c r="B663" s="106" t="e">
        <f>'SCREENING INFO'!#REF!</f>
        <v>#REF!</v>
      </c>
      <c r="C663" s="106" t="e">
        <f>'SCREENING INFO'!#REF!</f>
        <v>#REF!</v>
      </c>
      <c r="D663" s="130" t="e">
        <f>'SCREENING INFO'!#REF!</f>
        <v>#REF!</v>
      </c>
      <c r="E663" s="130" t="e">
        <f>'SCREENING INFO'!#REF!</f>
        <v>#REF!</v>
      </c>
      <c r="F663" s="233" t="e">
        <f>'SCREENING INFO'!#REF!</f>
        <v>#REF!</v>
      </c>
      <c r="G663" s="141" t="e">
        <f>'SCREENING INFO'!#REF!</f>
        <v>#REF!</v>
      </c>
      <c r="H663" s="130" t="e">
        <f>'SCREENING INFO'!#REF!</f>
        <v>#REF!</v>
      </c>
      <c r="I663" s="130" t="e">
        <f>'SCREENING INFO'!#REF!</f>
        <v>#REF!</v>
      </c>
      <c r="J663" s="140" t="e">
        <f>'SCREENING INFO'!#REF!</f>
        <v>#REF!</v>
      </c>
      <c r="K663" s="140" t="e">
        <f>'SCREENING INFO'!#REF!</f>
        <v>#REF!</v>
      </c>
      <c r="L663" s="222" t="e">
        <f>'SCREENING INFO'!#REF!</f>
        <v>#REF!</v>
      </c>
      <c r="M663" s="221" t="e">
        <f>'SCREENING INFO'!#REF!</f>
        <v>#REF!</v>
      </c>
      <c r="N663" s="223" t="e">
        <f>'SCREENING INFO'!#REF!</f>
        <v>#REF!</v>
      </c>
      <c r="O663" s="140" t="e">
        <f>'SCREENING INFO'!#REF!</f>
        <v>#REF!</v>
      </c>
      <c r="P663" s="224" t="e">
        <f>'SCREENING INFO'!#REF!</f>
        <v>#REF!</v>
      </c>
      <c r="Q663" s="242" t="e">
        <f>'SCREENING INFO'!#REF!</f>
        <v>#REF!</v>
      </c>
      <c r="R663" s="225" t="e">
        <f>'SCREENING INFO'!#REF!</f>
        <v>#REF!</v>
      </c>
      <c r="S663" s="140" t="e">
        <f>'SCREENING INFO'!#REF!</f>
        <v>#REF!</v>
      </c>
      <c r="T663" s="206" t="e">
        <f>'SCREENING INFO'!#REF!</f>
        <v>#REF!</v>
      </c>
      <c r="U663" s="138" t="e">
        <f>'SCREENING INFO'!#REF!</f>
        <v>#REF!</v>
      </c>
      <c r="V663" s="199" t="e">
        <f>'SCREENING INFO'!#REF!</f>
        <v>#REF!</v>
      </c>
      <c r="W663" s="132" t="e">
        <f>'SCREENING INFO'!#REF!</f>
        <v>#REF!</v>
      </c>
      <c r="X663" s="132" t="e">
        <f>'SCREENING INFO'!#REF!</f>
        <v>#REF!</v>
      </c>
      <c r="Y663" s="132" t="e">
        <f>'SCREENING INFO'!#REF!</f>
        <v>#REF!</v>
      </c>
      <c r="Z663" s="132" t="e">
        <f>'SCREENING INFO'!#REF!</f>
        <v>#REF!</v>
      </c>
      <c r="AA663" s="227" t="e">
        <f>'SCREENING INFO'!#REF!</f>
        <v>#REF!</v>
      </c>
      <c r="AB663" s="202" t="e">
        <f>'SCREENING INFO'!#REF!</f>
        <v>#REF!</v>
      </c>
      <c r="AC663" s="132" t="e">
        <f>'SCREENING INFO'!#REF!</f>
        <v>#REF!</v>
      </c>
      <c r="AD663" s="201" t="e">
        <f>'SCREENING INFO'!#REF!</f>
        <v>#REF!</v>
      </c>
      <c r="AE663" s="132" t="e">
        <f>'SCREENING INFO'!#REF!</f>
        <v>#REF!</v>
      </c>
      <c r="AF663" s="132" t="e">
        <f>'SCREENING INFO'!#REF!</f>
        <v>#REF!</v>
      </c>
      <c r="AG663" s="132" t="e">
        <f>'SCREENING INFO'!#REF!</f>
        <v>#REF!</v>
      </c>
      <c r="AH663" s="132" t="e">
        <f>'SCREENING INFO'!#REF!</f>
        <v>#REF!</v>
      </c>
      <c r="AI663" s="132" t="e">
        <f>'SCREENING INFO'!#REF!</f>
        <v>#REF!</v>
      </c>
      <c r="AJ663" s="132" t="e">
        <f>'SCREENING INFO'!#REF!</f>
        <v>#REF!</v>
      </c>
    </row>
    <row r="664" spans="1:36" s="25" customFormat="1" hidden="1">
      <c r="A664" s="106" t="e">
        <f>'SCREENING INFO'!#REF!</f>
        <v>#REF!</v>
      </c>
      <c r="B664" s="106" t="e">
        <f>'SCREENING INFO'!#REF!</f>
        <v>#REF!</v>
      </c>
      <c r="C664" s="106" t="e">
        <f>'SCREENING INFO'!#REF!</f>
        <v>#REF!</v>
      </c>
      <c r="D664" s="130" t="e">
        <f>'SCREENING INFO'!#REF!</f>
        <v>#REF!</v>
      </c>
      <c r="E664" s="130" t="e">
        <f>'SCREENING INFO'!#REF!</f>
        <v>#REF!</v>
      </c>
      <c r="F664" s="233" t="e">
        <f>'SCREENING INFO'!#REF!</f>
        <v>#REF!</v>
      </c>
      <c r="G664" s="141" t="e">
        <f>'SCREENING INFO'!#REF!</f>
        <v>#REF!</v>
      </c>
      <c r="H664" s="130" t="e">
        <f>'SCREENING INFO'!#REF!</f>
        <v>#REF!</v>
      </c>
      <c r="I664" s="130" t="e">
        <f>'SCREENING INFO'!#REF!</f>
        <v>#REF!</v>
      </c>
      <c r="J664" s="140" t="e">
        <f>'SCREENING INFO'!#REF!</f>
        <v>#REF!</v>
      </c>
      <c r="K664" s="140" t="e">
        <f>'SCREENING INFO'!#REF!</f>
        <v>#REF!</v>
      </c>
      <c r="L664" s="222" t="e">
        <f>'SCREENING INFO'!#REF!</f>
        <v>#REF!</v>
      </c>
      <c r="M664" s="221" t="e">
        <f>'SCREENING INFO'!#REF!</f>
        <v>#REF!</v>
      </c>
      <c r="N664" s="223" t="e">
        <f>'SCREENING INFO'!#REF!</f>
        <v>#REF!</v>
      </c>
      <c r="O664" s="140" t="e">
        <f>'SCREENING INFO'!#REF!</f>
        <v>#REF!</v>
      </c>
      <c r="P664" s="224" t="e">
        <f>'SCREENING INFO'!#REF!</f>
        <v>#REF!</v>
      </c>
      <c r="Q664" s="242" t="e">
        <f>'SCREENING INFO'!#REF!</f>
        <v>#REF!</v>
      </c>
      <c r="R664" s="225" t="e">
        <f>'SCREENING INFO'!#REF!</f>
        <v>#REF!</v>
      </c>
      <c r="S664" s="140" t="e">
        <f>'SCREENING INFO'!#REF!</f>
        <v>#REF!</v>
      </c>
      <c r="T664" s="206" t="e">
        <f>'SCREENING INFO'!#REF!</f>
        <v>#REF!</v>
      </c>
      <c r="U664" s="138" t="e">
        <f>'SCREENING INFO'!#REF!</f>
        <v>#REF!</v>
      </c>
      <c r="V664" s="199" t="e">
        <f>'SCREENING INFO'!#REF!</f>
        <v>#REF!</v>
      </c>
      <c r="W664" s="132" t="e">
        <f>'SCREENING INFO'!#REF!</f>
        <v>#REF!</v>
      </c>
      <c r="X664" s="132" t="e">
        <f>'SCREENING INFO'!#REF!</f>
        <v>#REF!</v>
      </c>
      <c r="Y664" s="132" t="e">
        <f>'SCREENING INFO'!#REF!</f>
        <v>#REF!</v>
      </c>
      <c r="Z664" s="132" t="e">
        <f>'SCREENING INFO'!#REF!</f>
        <v>#REF!</v>
      </c>
      <c r="AA664" s="227" t="e">
        <f>'SCREENING INFO'!#REF!</f>
        <v>#REF!</v>
      </c>
      <c r="AB664" s="202" t="e">
        <f>'SCREENING INFO'!#REF!</f>
        <v>#REF!</v>
      </c>
      <c r="AC664" s="132" t="e">
        <f>'SCREENING INFO'!#REF!</f>
        <v>#REF!</v>
      </c>
      <c r="AD664" s="201" t="e">
        <f>'SCREENING INFO'!#REF!</f>
        <v>#REF!</v>
      </c>
      <c r="AE664" s="132" t="e">
        <f>'SCREENING INFO'!#REF!</f>
        <v>#REF!</v>
      </c>
      <c r="AF664" s="132" t="e">
        <f>'SCREENING INFO'!#REF!</f>
        <v>#REF!</v>
      </c>
      <c r="AG664" s="132" t="e">
        <f>'SCREENING INFO'!#REF!</f>
        <v>#REF!</v>
      </c>
      <c r="AH664" s="132" t="e">
        <f>'SCREENING INFO'!#REF!</f>
        <v>#REF!</v>
      </c>
      <c r="AI664" s="132" t="e">
        <f>'SCREENING INFO'!#REF!</f>
        <v>#REF!</v>
      </c>
      <c r="AJ664" s="132" t="e">
        <f>'SCREENING INFO'!#REF!</f>
        <v>#REF!</v>
      </c>
    </row>
    <row r="665" spans="1:36" s="25" customFormat="1" hidden="1">
      <c r="A665" s="106" t="e">
        <f>'SCREENING INFO'!#REF!</f>
        <v>#REF!</v>
      </c>
      <c r="B665" s="106" t="e">
        <f>'SCREENING INFO'!#REF!</f>
        <v>#REF!</v>
      </c>
      <c r="C665" s="106" t="e">
        <f>'SCREENING INFO'!#REF!</f>
        <v>#REF!</v>
      </c>
      <c r="D665" s="130" t="e">
        <f>'SCREENING INFO'!#REF!</f>
        <v>#REF!</v>
      </c>
      <c r="E665" s="130" t="e">
        <f>'SCREENING INFO'!#REF!</f>
        <v>#REF!</v>
      </c>
      <c r="F665" s="233" t="e">
        <f>'SCREENING INFO'!#REF!</f>
        <v>#REF!</v>
      </c>
      <c r="G665" s="141" t="e">
        <f>'SCREENING INFO'!#REF!</f>
        <v>#REF!</v>
      </c>
      <c r="H665" s="130" t="e">
        <f>'SCREENING INFO'!#REF!</f>
        <v>#REF!</v>
      </c>
      <c r="I665" s="130" t="e">
        <f>'SCREENING INFO'!#REF!</f>
        <v>#REF!</v>
      </c>
      <c r="J665" s="140" t="e">
        <f>'SCREENING INFO'!#REF!</f>
        <v>#REF!</v>
      </c>
      <c r="K665" s="140" t="e">
        <f>'SCREENING INFO'!#REF!</f>
        <v>#REF!</v>
      </c>
      <c r="L665" s="222" t="e">
        <f>'SCREENING INFO'!#REF!</f>
        <v>#REF!</v>
      </c>
      <c r="M665" s="221" t="e">
        <f>'SCREENING INFO'!#REF!</f>
        <v>#REF!</v>
      </c>
      <c r="N665" s="223" t="e">
        <f>'SCREENING INFO'!#REF!</f>
        <v>#REF!</v>
      </c>
      <c r="O665" s="140" t="e">
        <f>'SCREENING INFO'!#REF!</f>
        <v>#REF!</v>
      </c>
      <c r="P665" s="224" t="e">
        <f>'SCREENING INFO'!#REF!</f>
        <v>#REF!</v>
      </c>
      <c r="Q665" s="242" t="e">
        <f>'SCREENING INFO'!#REF!</f>
        <v>#REF!</v>
      </c>
      <c r="R665" s="225" t="e">
        <f>'SCREENING INFO'!#REF!</f>
        <v>#REF!</v>
      </c>
      <c r="S665" s="140" t="e">
        <f>'SCREENING INFO'!#REF!</f>
        <v>#REF!</v>
      </c>
      <c r="T665" s="206" t="e">
        <f>'SCREENING INFO'!#REF!</f>
        <v>#REF!</v>
      </c>
      <c r="U665" s="138" t="e">
        <f>'SCREENING INFO'!#REF!</f>
        <v>#REF!</v>
      </c>
      <c r="V665" s="199" t="e">
        <f>'SCREENING INFO'!#REF!</f>
        <v>#REF!</v>
      </c>
      <c r="W665" s="132" t="e">
        <f>'SCREENING INFO'!#REF!</f>
        <v>#REF!</v>
      </c>
      <c r="X665" s="132" t="e">
        <f>'SCREENING INFO'!#REF!</f>
        <v>#REF!</v>
      </c>
      <c r="Y665" s="132" t="e">
        <f>'SCREENING INFO'!#REF!</f>
        <v>#REF!</v>
      </c>
      <c r="Z665" s="132" t="e">
        <f>'SCREENING INFO'!#REF!</f>
        <v>#REF!</v>
      </c>
      <c r="AA665" s="201" t="e">
        <f>'SCREENING INFO'!#REF!</f>
        <v>#REF!</v>
      </c>
      <c r="AB665" s="202" t="e">
        <f>'SCREENING INFO'!#REF!</f>
        <v>#REF!</v>
      </c>
      <c r="AC665" s="132" t="e">
        <f>'SCREENING INFO'!#REF!</f>
        <v>#REF!</v>
      </c>
      <c r="AD665" s="201" t="e">
        <f>'SCREENING INFO'!#REF!</f>
        <v>#REF!</v>
      </c>
      <c r="AE665" s="132" t="e">
        <f>'SCREENING INFO'!#REF!</f>
        <v>#REF!</v>
      </c>
      <c r="AF665" s="132" t="e">
        <f>'SCREENING INFO'!#REF!</f>
        <v>#REF!</v>
      </c>
      <c r="AG665" s="132" t="e">
        <f>'SCREENING INFO'!#REF!</f>
        <v>#REF!</v>
      </c>
      <c r="AH665" s="132" t="e">
        <f>'SCREENING INFO'!#REF!</f>
        <v>#REF!</v>
      </c>
      <c r="AI665" s="132" t="e">
        <f>'SCREENING INFO'!#REF!</f>
        <v>#REF!</v>
      </c>
      <c r="AJ665" s="132" t="e">
        <f>'SCREENING INFO'!#REF!</f>
        <v>#REF!</v>
      </c>
    </row>
    <row r="666" spans="1:36" s="25" customFormat="1" hidden="1">
      <c r="A666" s="106" t="e">
        <f>'SCREENING INFO'!#REF!</f>
        <v>#REF!</v>
      </c>
      <c r="B666" s="106" t="e">
        <f>'SCREENING INFO'!#REF!</f>
        <v>#REF!</v>
      </c>
      <c r="C666" s="106" t="e">
        <f>'SCREENING INFO'!#REF!</f>
        <v>#REF!</v>
      </c>
      <c r="D666" s="130" t="e">
        <f>'SCREENING INFO'!#REF!</f>
        <v>#REF!</v>
      </c>
      <c r="E666" s="130" t="e">
        <f>'SCREENING INFO'!#REF!</f>
        <v>#REF!</v>
      </c>
      <c r="F666" s="233" t="e">
        <f>'SCREENING INFO'!#REF!</f>
        <v>#REF!</v>
      </c>
      <c r="G666" s="141" t="e">
        <f>'SCREENING INFO'!#REF!</f>
        <v>#REF!</v>
      </c>
      <c r="H666" s="130" t="e">
        <f>'SCREENING INFO'!#REF!</f>
        <v>#REF!</v>
      </c>
      <c r="I666" s="130" t="e">
        <f>'SCREENING INFO'!#REF!</f>
        <v>#REF!</v>
      </c>
      <c r="J666" s="140" t="e">
        <f>'SCREENING INFO'!#REF!</f>
        <v>#REF!</v>
      </c>
      <c r="K666" s="140" t="e">
        <f>'SCREENING INFO'!#REF!</f>
        <v>#REF!</v>
      </c>
      <c r="L666" s="222" t="e">
        <f>'SCREENING INFO'!#REF!</f>
        <v>#REF!</v>
      </c>
      <c r="M666" s="221" t="e">
        <f>'SCREENING INFO'!#REF!</f>
        <v>#REF!</v>
      </c>
      <c r="N666" s="223" t="e">
        <f>'SCREENING INFO'!#REF!</f>
        <v>#REF!</v>
      </c>
      <c r="O666" s="140" t="e">
        <f>'SCREENING INFO'!#REF!</f>
        <v>#REF!</v>
      </c>
      <c r="P666" s="224" t="e">
        <f>'SCREENING INFO'!#REF!</f>
        <v>#REF!</v>
      </c>
      <c r="Q666" s="242" t="e">
        <f>'SCREENING INFO'!#REF!</f>
        <v>#REF!</v>
      </c>
      <c r="R666" s="225" t="e">
        <f>'SCREENING INFO'!#REF!</f>
        <v>#REF!</v>
      </c>
      <c r="S666" s="140" t="e">
        <f>'SCREENING INFO'!#REF!</f>
        <v>#REF!</v>
      </c>
      <c r="T666" s="206" t="e">
        <f>'SCREENING INFO'!#REF!</f>
        <v>#REF!</v>
      </c>
      <c r="U666" s="138" t="e">
        <f>'SCREENING INFO'!#REF!</f>
        <v>#REF!</v>
      </c>
      <c r="V666" s="199" t="e">
        <f>'SCREENING INFO'!#REF!</f>
        <v>#REF!</v>
      </c>
      <c r="W666" s="132" t="e">
        <f>'SCREENING INFO'!#REF!</f>
        <v>#REF!</v>
      </c>
      <c r="X666" s="132" t="e">
        <f>'SCREENING INFO'!#REF!</f>
        <v>#REF!</v>
      </c>
      <c r="Y666" s="132" t="e">
        <f>'SCREENING INFO'!#REF!</f>
        <v>#REF!</v>
      </c>
      <c r="Z666" s="132" t="e">
        <f>'SCREENING INFO'!#REF!</f>
        <v>#REF!</v>
      </c>
      <c r="AA666" s="227" t="e">
        <f>'SCREENING INFO'!#REF!</f>
        <v>#REF!</v>
      </c>
      <c r="AB666" s="202" t="e">
        <f>'SCREENING INFO'!#REF!</f>
        <v>#REF!</v>
      </c>
      <c r="AC666" s="132" t="e">
        <f>'SCREENING INFO'!#REF!</f>
        <v>#REF!</v>
      </c>
      <c r="AD666" s="201" t="e">
        <f>'SCREENING INFO'!#REF!</f>
        <v>#REF!</v>
      </c>
      <c r="AE666" s="132" t="e">
        <f>'SCREENING INFO'!#REF!</f>
        <v>#REF!</v>
      </c>
      <c r="AF666" s="132" t="e">
        <f>'SCREENING INFO'!#REF!</f>
        <v>#REF!</v>
      </c>
      <c r="AG666" s="132" t="e">
        <f>'SCREENING INFO'!#REF!</f>
        <v>#REF!</v>
      </c>
      <c r="AH666" s="132" t="e">
        <f>'SCREENING INFO'!#REF!</f>
        <v>#REF!</v>
      </c>
      <c r="AI666" s="132" t="e">
        <f>'SCREENING INFO'!#REF!</f>
        <v>#REF!</v>
      </c>
      <c r="AJ666" s="132" t="e">
        <f>'SCREENING INFO'!#REF!</f>
        <v>#REF!</v>
      </c>
    </row>
    <row r="667" spans="1:36" s="25" customFormat="1" hidden="1">
      <c r="A667" s="106" t="e">
        <f>'SCREENING INFO'!#REF!</f>
        <v>#REF!</v>
      </c>
      <c r="B667" s="106" t="e">
        <f>'SCREENING INFO'!#REF!</f>
        <v>#REF!</v>
      </c>
      <c r="C667" s="106" t="e">
        <f>'SCREENING INFO'!#REF!</f>
        <v>#REF!</v>
      </c>
      <c r="D667" s="130" t="e">
        <f>'SCREENING INFO'!#REF!</f>
        <v>#REF!</v>
      </c>
      <c r="E667" s="130" t="e">
        <f>'SCREENING INFO'!#REF!</f>
        <v>#REF!</v>
      </c>
      <c r="F667" s="233" t="e">
        <f>'SCREENING INFO'!#REF!</f>
        <v>#REF!</v>
      </c>
      <c r="G667" s="141" t="e">
        <f>'SCREENING INFO'!#REF!</f>
        <v>#REF!</v>
      </c>
      <c r="H667" s="130" t="e">
        <f>'SCREENING INFO'!#REF!</f>
        <v>#REF!</v>
      </c>
      <c r="I667" s="130" t="e">
        <f>'SCREENING INFO'!#REF!</f>
        <v>#REF!</v>
      </c>
      <c r="J667" s="140" t="e">
        <f>'SCREENING INFO'!#REF!</f>
        <v>#REF!</v>
      </c>
      <c r="K667" s="140" t="e">
        <f>'SCREENING INFO'!#REF!</f>
        <v>#REF!</v>
      </c>
      <c r="L667" s="222" t="e">
        <f>'SCREENING INFO'!#REF!</f>
        <v>#REF!</v>
      </c>
      <c r="M667" s="221" t="e">
        <f>'SCREENING INFO'!#REF!</f>
        <v>#REF!</v>
      </c>
      <c r="N667" s="223" t="e">
        <f>'SCREENING INFO'!#REF!</f>
        <v>#REF!</v>
      </c>
      <c r="O667" s="140" t="e">
        <f>'SCREENING INFO'!#REF!</f>
        <v>#REF!</v>
      </c>
      <c r="P667" s="224" t="e">
        <f>'SCREENING INFO'!#REF!</f>
        <v>#REF!</v>
      </c>
      <c r="Q667" s="242" t="e">
        <f>'SCREENING INFO'!#REF!</f>
        <v>#REF!</v>
      </c>
      <c r="R667" s="225" t="e">
        <f>'SCREENING INFO'!#REF!</f>
        <v>#REF!</v>
      </c>
      <c r="S667" s="140" t="e">
        <f>'SCREENING INFO'!#REF!</f>
        <v>#REF!</v>
      </c>
      <c r="T667" s="206" t="e">
        <f>'SCREENING INFO'!#REF!</f>
        <v>#REF!</v>
      </c>
      <c r="U667" s="138" t="e">
        <f>'SCREENING INFO'!#REF!</f>
        <v>#REF!</v>
      </c>
      <c r="V667" s="199" t="e">
        <f>'SCREENING INFO'!#REF!</f>
        <v>#REF!</v>
      </c>
      <c r="W667" s="132" t="e">
        <f>'SCREENING INFO'!#REF!</f>
        <v>#REF!</v>
      </c>
      <c r="X667" s="132" t="e">
        <f>'SCREENING INFO'!#REF!</f>
        <v>#REF!</v>
      </c>
      <c r="Y667" s="132" t="e">
        <f>'SCREENING INFO'!#REF!</f>
        <v>#REF!</v>
      </c>
      <c r="Z667" s="132" t="e">
        <f>'SCREENING INFO'!#REF!</f>
        <v>#REF!</v>
      </c>
      <c r="AA667" s="227" t="e">
        <f>'SCREENING INFO'!#REF!</f>
        <v>#REF!</v>
      </c>
      <c r="AB667" s="202" t="e">
        <f>'SCREENING INFO'!#REF!</f>
        <v>#REF!</v>
      </c>
      <c r="AC667" s="132" t="e">
        <f>'SCREENING INFO'!#REF!</f>
        <v>#REF!</v>
      </c>
      <c r="AD667" s="132" t="e">
        <f>'SCREENING INFO'!#REF!</f>
        <v>#REF!</v>
      </c>
      <c r="AE667" s="132" t="e">
        <f>'SCREENING INFO'!#REF!</f>
        <v>#REF!</v>
      </c>
      <c r="AF667" s="132" t="e">
        <f>'SCREENING INFO'!#REF!</f>
        <v>#REF!</v>
      </c>
      <c r="AG667" s="132" t="e">
        <f>'SCREENING INFO'!#REF!</f>
        <v>#REF!</v>
      </c>
      <c r="AH667" s="132" t="e">
        <f>'SCREENING INFO'!#REF!</f>
        <v>#REF!</v>
      </c>
      <c r="AI667" s="132" t="e">
        <f>'SCREENING INFO'!#REF!</f>
        <v>#REF!</v>
      </c>
      <c r="AJ667" s="132" t="e">
        <f>'SCREENING INFO'!#REF!</f>
        <v>#REF!</v>
      </c>
    </row>
    <row r="668" spans="1:36" s="25" customFormat="1" hidden="1">
      <c r="A668" s="106" t="e">
        <f>'SCREENING INFO'!#REF!</f>
        <v>#REF!</v>
      </c>
      <c r="B668" s="106" t="e">
        <f>'SCREENING INFO'!#REF!</f>
        <v>#REF!</v>
      </c>
      <c r="C668" s="106" t="e">
        <f>'SCREENING INFO'!#REF!</f>
        <v>#REF!</v>
      </c>
      <c r="D668" s="116" t="e">
        <f>'SCREENING INFO'!#REF!</f>
        <v>#REF!</v>
      </c>
      <c r="E668" s="200" t="e">
        <f>'SCREENING INFO'!#REF!</f>
        <v>#REF!</v>
      </c>
      <c r="F668" s="232" t="e">
        <f>'SCREENING INFO'!#REF!</f>
        <v>#REF!</v>
      </c>
      <c r="G668" s="132" t="e">
        <f>'SCREENING INFO'!#REF!</f>
        <v>#REF!</v>
      </c>
      <c r="H668" s="138" t="e">
        <f>'SCREENING INFO'!#REF!</f>
        <v>#REF!</v>
      </c>
      <c r="I668" s="138" t="e">
        <f>'SCREENING INFO'!#REF!</f>
        <v>#REF!</v>
      </c>
      <c r="J668" s="140" t="e">
        <f>'SCREENING INFO'!#REF!</f>
        <v>#REF!</v>
      </c>
      <c r="K668" s="140" t="e">
        <f>'SCREENING INFO'!#REF!</f>
        <v>#REF!</v>
      </c>
      <c r="L668" s="222" t="e">
        <f>'SCREENING INFO'!#REF!</f>
        <v>#REF!</v>
      </c>
      <c r="M668" s="221" t="e">
        <f>'SCREENING INFO'!#REF!</f>
        <v>#REF!</v>
      </c>
      <c r="N668" s="223" t="e">
        <f>'SCREENING INFO'!#REF!</f>
        <v>#REF!</v>
      </c>
      <c r="O668" s="140" t="e">
        <f>'SCREENING INFO'!#REF!</f>
        <v>#REF!</v>
      </c>
      <c r="P668" s="224" t="e">
        <f>'SCREENING INFO'!#REF!</f>
        <v>#REF!</v>
      </c>
      <c r="Q668" s="242" t="e">
        <f>'SCREENING INFO'!#REF!</f>
        <v>#REF!</v>
      </c>
      <c r="R668" s="225" t="e">
        <f>'SCREENING INFO'!#REF!</f>
        <v>#REF!</v>
      </c>
      <c r="S668" s="140" t="e">
        <f>'SCREENING INFO'!#REF!</f>
        <v>#REF!</v>
      </c>
      <c r="T668" s="206" t="e">
        <f>'SCREENING INFO'!#REF!</f>
        <v>#REF!</v>
      </c>
      <c r="U668" s="138" t="e">
        <f>'SCREENING INFO'!#REF!</f>
        <v>#REF!</v>
      </c>
      <c r="V668" s="138" t="e">
        <f>'SCREENING INFO'!#REF!</f>
        <v>#REF!</v>
      </c>
      <c r="W668" s="138" t="e">
        <f>'SCREENING INFO'!#REF!</f>
        <v>#REF!</v>
      </c>
      <c r="X668" s="138" t="e">
        <f>'SCREENING INFO'!#REF!</f>
        <v>#REF!</v>
      </c>
      <c r="Y668" s="138" t="e">
        <f>'SCREENING INFO'!#REF!</f>
        <v>#REF!</v>
      </c>
      <c r="Z668" s="138" t="e">
        <f>'SCREENING INFO'!#REF!</f>
        <v>#REF!</v>
      </c>
      <c r="AA668" s="201" t="e">
        <f>'SCREENING INFO'!#REF!</f>
        <v>#REF!</v>
      </c>
      <c r="AB668" s="207" t="e">
        <f>'SCREENING INFO'!#REF!</f>
        <v>#REF!</v>
      </c>
      <c r="AC668" s="138" t="e">
        <f>'SCREENING INFO'!#REF!</f>
        <v>#REF!</v>
      </c>
      <c r="AD668" s="138" t="e">
        <f>'SCREENING INFO'!#REF!</f>
        <v>#REF!</v>
      </c>
      <c r="AE668" s="138" t="e">
        <f>'SCREENING INFO'!#REF!</f>
        <v>#REF!</v>
      </c>
      <c r="AF668" s="138" t="e">
        <f>'SCREENING INFO'!#REF!</f>
        <v>#REF!</v>
      </c>
      <c r="AG668" s="138" t="e">
        <f>'SCREENING INFO'!#REF!</f>
        <v>#REF!</v>
      </c>
      <c r="AH668" s="138" t="e">
        <f>'SCREENING INFO'!#REF!</f>
        <v>#REF!</v>
      </c>
      <c r="AI668" s="138" t="e">
        <f>'SCREENING INFO'!#REF!</f>
        <v>#REF!</v>
      </c>
      <c r="AJ668" s="138" t="e">
        <f>'SCREENING INFO'!#REF!</f>
        <v>#REF!</v>
      </c>
    </row>
    <row r="669" spans="1:36" s="25" customFormat="1" hidden="1">
      <c r="A669" s="106" t="e">
        <f>'SCREENING INFO'!#REF!</f>
        <v>#REF!</v>
      </c>
      <c r="B669" s="106" t="e">
        <f>'SCREENING INFO'!#REF!</f>
        <v>#REF!</v>
      </c>
      <c r="C669" s="106" t="e">
        <f>'SCREENING INFO'!#REF!</f>
        <v>#REF!</v>
      </c>
      <c r="D669" s="116" t="e">
        <f>'SCREENING INFO'!#REF!</f>
        <v>#REF!</v>
      </c>
      <c r="E669" s="200" t="e">
        <f>'SCREENING INFO'!#REF!</f>
        <v>#REF!</v>
      </c>
      <c r="F669" s="232" t="e">
        <f>'SCREENING INFO'!#REF!</f>
        <v>#REF!</v>
      </c>
      <c r="G669" s="132" t="e">
        <f>'SCREENING INFO'!#REF!</f>
        <v>#REF!</v>
      </c>
      <c r="H669" s="138" t="e">
        <f>'SCREENING INFO'!#REF!</f>
        <v>#REF!</v>
      </c>
      <c r="I669" s="138" t="e">
        <f>'SCREENING INFO'!#REF!</f>
        <v>#REF!</v>
      </c>
      <c r="J669" s="140" t="e">
        <f>'SCREENING INFO'!#REF!</f>
        <v>#REF!</v>
      </c>
      <c r="K669" s="140" t="e">
        <f>'SCREENING INFO'!#REF!</f>
        <v>#REF!</v>
      </c>
      <c r="L669" s="222" t="e">
        <f>'SCREENING INFO'!#REF!</f>
        <v>#REF!</v>
      </c>
      <c r="M669" s="221" t="e">
        <f>'SCREENING INFO'!#REF!</f>
        <v>#REF!</v>
      </c>
      <c r="N669" s="223" t="e">
        <f>'SCREENING INFO'!#REF!</f>
        <v>#REF!</v>
      </c>
      <c r="O669" s="140" t="e">
        <f>'SCREENING INFO'!#REF!</f>
        <v>#REF!</v>
      </c>
      <c r="P669" s="224" t="e">
        <f>'SCREENING INFO'!#REF!</f>
        <v>#REF!</v>
      </c>
      <c r="Q669" s="242" t="e">
        <f>'SCREENING INFO'!#REF!</f>
        <v>#REF!</v>
      </c>
      <c r="R669" s="225" t="e">
        <f>'SCREENING INFO'!#REF!</f>
        <v>#REF!</v>
      </c>
      <c r="S669" s="140" t="e">
        <f>'SCREENING INFO'!#REF!</f>
        <v>#REF!</v>
      </c>
      <c r="T669" s="206" t="e">
        <f>'SCREENING INFO'!#REF!</f>
        <v>#REF!</v>
      </c>
      <c r="U669" s="138" t="e">
        <f>'SCREENING INFO'!#REF!</f>
        <v>#REF!</v>
      </c>
      <c r="V669" s="138" t="e">
        <f>'SCREENING INFO'!#REF!</f>
        <v>#REF!</v>
      </c>
      <c r="W669" s="138" t="e">
        <f>'SCREENING INFO'!#REF!</f>
        <v>#REF!</v>
      </c>
      <c r="X669" s="138" t="e">
        <f>'SCREENING INFO'!#REF!</f>
        <v>#REF!</v>
      </c>
      <c r="Y669" s="138" t="e">
        <f>'SCREENING INFO'!#REF!</f>
        <v>#REF!</v>
      </c>
      <c r="Z669" s="138" t="e">
        <f>'SCREENING INFO'!#REF!</f>
        <v>#REF!</v>
      </c>
      <c r="AA669" s="201" t="e">
        <f>'SCREENING INFO'!#REF!</f>
        <v>#REF!</v>
      </c>
      <c r="AB669" s="207" t="e">
        <f>'SCREENING INFO'!#REF!</f>
        <v>#REF!</v>
      </c>
      <c r="AC669" s="138" t="e">
        <f>'SCREENING INFO'!#REF!</f>
        <v>#REF!</v>
      </c>
      <c r="AD669" s="138" t="e">
        <f>'SCREENING INFO'!#REF!</f>
        <v>#REF!</v>
      </c>
      <c r="AE669" s="138" t="e">
        <f>'SCREENING INFO'!#REF!</f>
        <v>#REF!</v>
      </c>
      <c r="AF669" s="138" t="e">
        <f>'SCREENING INFO'!#REF!</f>
        <v>#REF!</v>
      </c>
      <c r="AG669" s="138" t="e">
        <f>'SCREENING INFO'!#REF!</f>
        <v>#REF!</v>
      </c>
      <c r="AH669" s="138" t="e">
        <f>'SCREENING INFO'!#REF!</f>
        <v>#REF!</v>
      </c>
      <c r="AI669" s="138" t="e">
        <f>'SCREENING INFO'!#REF!</f>
        <v>#REF!</v>
      </c>
      <c r="AJ669" s="138" t="e">
        <f>'SCREENING INFO'!#REF!</f>
        <v>#REF!</v>
      </c>
    </row>
    <row r="670" spans="1:36" s="25" customFormat="1" hidden="1">
      <c r="A670" s="106" t="e">
        <f>'SCREENING INFO'!#REF!</f>
        <v>#REF!</v>
      </c>
      <c r="B670" s="106" t="e">
        <f>'SCREENING INFO'!#REF!</f>
        <v>#REF!</v>
      </c>
      <c r="C670" s="106" t="e">
        <f>'SCREENING INFO'!#REF!</f>
        <v>#REF!</v>
      </c>
      <c r="D670" s="130" t="e">
        <f>'SCREENING INFO'!#REF!</f>
        <v>#REF!</v>
      </c>
      <c r="E670" s="130" t="e">
        <f>'SCREENING INFO'!#REF!</f>
        <v>#REF!</v>
      </c>
      <c r="F670" s="233" t="e">
        <f>'SCREENING INFO'!#REF!</f>
        <v>#REF!</v>
      </c>
      <c r="G670" s="141" t="e">
        <f>'SCREENING INFO'!#REF!</f>
        <v>#REF!</v>
      </c>
      <c r="H670" s="130" t="e">
        <f>'SCREENING INFO'!#REF!</f>
        <v>#REF!</v>
      </c>
      <c r="I670" s="130" t="e">
        <f>'SCREENING INFO'!#REF!</f>
        <v>#REF!</v>
      </c>
      <c r="J670" s="140" t="e">
        <f>'SCREENING INFO'!#REF!</f>
        <v>#REF!</v>
      </c>
      <c r="K670" s="140" t="e">
        <f>'SCREENING INFO'!#REF!</f>
        <v>#REF!</v>
      </c>
      <c r="L670" s="222" t="e">
        <f>'SCREENING INFO'!#REF!</f>
        <v>#REF!</v>
      </c>
      <c r="M670" s="221" t="e">
        <f>'SCREENING INFO'!#REF!</f>
        <v>#REF!</v>
      </c>
      <c r="N670" s="223" t="e">
        <f>'SCREENING INFO'!#REF!</f>
        <v>#REF!</v>
      </c>
      <c r="O670" s="140" t="e">
        <f>'SCREENING INFO'!#REF!</f>
        <v>#REF!</v>
      </c>
      <c r="P670" s="224" t="e">
        <f>'SCREENING INFO'!#REF!</f>
        <v>#REF!</v>
      </c>
      <c r="Q670" s="242" t="e">
        <f>'SCREENING INFO'!#REF!</f>
        <v>#REF!</v>
      </c>
      <c r="R670" s="225" t="e">
        <f>'SCREENING INFO'!#REF!</f>
        <v>#REF!</v>
      </c>
      <c r="S670" s="140" t="e">
        <f>'SCREENING INFO'!#REF!</f>
        <v>#REF!</v>
      </c>
      <c r="T670" s="206" t="e">
        <f>'SCREENING INFO'!#REF!</f>
        <v>#REF!</v>
      </c>
      <c r="U670" s="138" t="e">
        <f>'SCREENING INFO'!#REF!</f>
        <v>#REF!</v>
      </c>
      <c r="V670" s="199" t="e">
        <f>'SCREENING INFO'!#REF!</f>
        <v>#REF!</v>
      </c>
      <c r="W670" s="132" t="e">
        <f>'SCREENING INFO'!#REF!</f>
        <v>#REF!</v>
      </c>
      <c r="X670" s="132" t="e">
        <f>'SCREENING INFO'!#REF!</f>
        <v>#REF!</v>
      </c>
      <c r="Y670" s="132" t="e">
        <f>'SCREENING INFO'!#REF!</f>
        <v>#REF!</v>
      </c>
      <c r="Z670" s="132" t="e">
        <f>'SCREENING INFO'!#REF!</f>
        <v>#REF!</v>
      </c>
      <c r="AA670" s="201" t="e">
        <f>'SCREENING INFO'!#REF!</f>
        <v>#REF!</v>
      </c>
      <c r="AB670" s="202" t="e">
        <f>'SCREENING INFO'!#REF!</f>
        <v>#REF!</v>
      </c>
      <c r="AC670" s="132" t="e">
        <f>'SCREENING INFO'!#REF!</f>
        <v>#REF!</v>
      </c>
      <c r="AD670" s="201" t="e">
        <f>'SCREENING INFO'!#REF!</f>
        <v>#REF!</v>
      </c>
      <c r="AE670" s="132" t="e">
        <f>'SCREENING INFO'!#REF!</f>
        <v>#REF!</v>
      </c>
      <c r="AF670" s="132" t="e">
        <f>'SCREENING INFO'!#REF!</f>
        <v>#REF!</v>
      </c>
      <c r="AG670" s="132" t="e">
        <f>'SCREENING INFO'!#REF!</f>
        <v>#REF!</v>
      </c>
      <c r="AH670" s="132" t="e">
        <f>'SCREENING INFO'!#REF!</f>
        <v>#REF!</v>
      </c>
      <c r="AI670" s="132" t="e">
        <f>'SCREENING INFO'!#REF!</f>
        <v>#REF!</v>
      </c>
      <c r="AJ670" s="132" t="e">
        <f>'SCREENING INFO'!#REF!</f>
        <v>#REF!</v>
      </c>
    </row>
    <row r="671" spans="1:36" s="25" customFormat="1" hidden="1">
      <c r="A671" s="106" t="e">
        <f>'SCREENING INFO'!#REF!</f>
        <v>#REF!</v>
      </c>
      <c r="B671" s="106" t="e">
        <f>'SCREENING INFO'!#REF!</f>
        <v>#REF!</v>
      </c>
      <c r="C671" s="106" t="e">
        <f>'SCREENING INFO'!#REF!</f>
        <v>#REF!</v>
      </c>
      <c r="D671" s="130" t="e">
        <f>'SCREENING INFO'!#REF!</f>
        <v>#REF!</v>
      </c>
      <c r="E671" s="130" t="e">
        <f>'SCREENING INFO'!#REF!</f>
        <v>#REF!</v>
      </c>
      <c r="F671" s="233" t="e">
        <f>'SCREENING INFO'!#REF!</f>
        <v>#REF!</v>
      </c>
      <c r="G671" s="141" t="e">
        <f>'SCREENING INFO'!#REF!</f>
        <v>#REF!</v>
      </c>
      <c r="H671" s="130" t="e">
        <f>'SCREENING INFO'!#REF!</f>
        <v>#REF!</v>
      </c>
      <c r="I671" s="130" t="e">
        <f>'SCREENING INFO'!#REF!</f>
        <v>#REF!</v>
      </c>
      <c r="J671" s="140" t="e">
        <f>'SCREENING INFO'!#REF!</f>
        <v>#REF!</v>
      </c>
      <c r="K671" s="140" t="e">
        <f>'SCREENING INFO'!#REF!</f>
        <v>#REF!</v>
      </c>
      <c r="L671" s="222" t="e">
        <f>'SCREENING INFO'!#REF!</f>
        <v>#REF!</v>
      </c>
      <c r="M671" s="221" t="e">
        <f>'SCREENING INFO'!#REF!</f>
        <v>#REF!</v>
      </c>
      <c r="N671" s="223" t="e">
        <f>'SCREENING INFO'!#REF!</f>
        <v>#REF!</v>
      </c>
      <c r="O671" s="140" t="e">
        <f>'SCREENING INFO'!#REF!</f>
        <v>#REF!</v>
      </c>
      <c r="P671" s="224" t="e">
        <f>'SCREENING INFO'!#REF!</f>
        <v>#REF!</v>
      </c>
      <c r="Q671" s="242" t="e">
        <f>'SCREENING INFO'!#REF!</f>
        <v>#REF!</v>
      </c>
      <c r="R671" s="225" t="e">
        <f>'SCREENING INFO'!#REF!</f>
        <v>#REF!</v>
      </c>
      <c r="S671" s="140" t="e">
        <f>'SCREENING INFO'!#REF!</f>
        <v>#REF!</v>
      </c>
      <c r="T671" s="206" t="e">
        <f>'SCREENING INFO'!#REF!</f>
        <v>#REF!</v>
      </c>
      <c r="U671" s="138" t="e">
        <f>'SCREENING INFO'!#REF!</f>
        <v>#REF!</v>
      </c>
      <c r="V671" s="132" t="e">
        <f>'SCREENING INFO'!#REF!</f>
        <v>#REF!</v>
      </c>
      <c r="W671" s="132" t="e">
        <f>'SCREENING INFO'!#REF!</f>
        <v>#REF!</v>
      </c>
      <c r="X671" s="132" t="e">
        <f>'SCREENING INFO'!#REF!</f>
        <v>#REF!</v>
      </c>
      <c r="Y671" s="132" t="e">
        <f>'SCREENING INFO'!#REF!</f>
        <v>#REF!</v>
      </c>
      <c r="Z671" s="132" t="e">
        <f>'SCREENING INFO'!#REF!</f>
        <v>#REF!</v>
      </c>
      <c r="AA671" s="201" t="e">
        <f>'SCREENING INFO'!#REF!</f>
        <v>#REF!</v>
      </c>
      <c r="AB671" s="202" t="e">
        <f>'SCREENING INFO'!#REF!</f>
        <v>#REF!</v>
      </c>
      <c r="AC671" s="132" t="e">
        <f>'SCREENING INFO'!#REF!</f>
        <v>#REF!</v>
      </c>
      <c r="AD671" s="201" t="e">
        <f>'SCREENING INFO'!#REF!</f>
        <v>#REF!</v>
      </c>
      <c r="AE671" s="132" t="e">
        <f>'SCREENING INFO'!#REF!</f>
        <v>#REF!</v>
      </c>
      <c r="AF671" s="132" t="e">
        <f>'SCREENING INFO'!#REF!</f>
        <v>#REF!</v>
      </c>
      <c r="AG671" s="132" t="e">
        <f>'SCREENING INFO'!#REF!</f>
        <v>#REF!</v>
      </c>
      <c r="AH671" s="132" t="e">
        <f>'SCREENING INFO'!#REF!</f>
        <v>#REF!</v>
      </c>
      <c r="AI671" s="132" t="e">
        <f>'SCREENING INFO'!#REF!</f>
        <v>#REF!</v>
      </c>
      <c r="AJ671" s="132" t="e">
        <f>'SCREENING INFO'!#REF!</f>
        <v>#REF!</v>
      </c>
    </row>
    <row r="672" spans="1:36" s="25" customFormat="1" hidden="1">
      <c r="A672" s="106" t="e">
        <f>'SCREENING INFO'!#REF!</f>
        <v>#REF!</v>
      </c>
      <c r="B672" s="106" t="e">
        <f>'SCREENING INFO'!#REF!</f>
        <v>#REF!</v>
      </c>
      <c r="C672" s="106" t="e">
        <f>'SCREENING INFO'!#REF!</f>
        <v>#REF!</v>
      </c>
      <c r="D672" s="130" t="e">
        <f>'SCREENING INFO'!#REF!</f>
        <v>#REF!</v>
      </c>
      <c r="E672" s="130" t="e">
        <f>'SCREENING INFO'!#REF!</f>
        <v>#REF!</v>
      </c>
      <c r="F672" s="233" t="e">
        <f>'SCREENING INFO'!#REF!</f>
        <v>#REF!</v>
      </c>
      <c r="G672" s="141" t="e">
        <f>'SCREENING INFO'!#REF!</f>
        <v>#REF!</v>
      </c>
      <c r="H672" s="130" t="e">
        <f>'SCREENING INFO'!#REF!</f>
        <v>#REF!</v>
      </c>
      <c r="I672" s="130" t="e">
        <f>'SCREENING INFO'!#REF!</f>
        <v>#REF!</v>
      </c>
      <c r="J672" s="140" t="e">
        <f>'SCREENING INFO'!#REF!</f>
        <v>#REF!</v>
      </c>
      <c r="K672" s="140" t="e">
        <f>'SCREENING INFO'!#REF!</f>
        <v>#REF!</v>
      </c>
      <c r="L672" s="222" t="e">
        <f>'SCREENING INFO'!#REF!</f>
        <v>#REF!</v>
      </c>
      <c r="M672" s="221" t="e">
        <f>'SCREENING INFO'!#REF!</f>
        <v>#REF!</v>
      </c>
      <c r="N672" s="223" t="e">
        <f>'SCREENING INFO'!#REF!</f>
        <v>#REF!</v>
      </c>
      <c r="O672" s="140" t="e">
        <f>'SCREENING INFO'!#REF!</f>
        <v>#REF!</v>
      </c>
      <c r="P672" s="224" t="e">
        <f>'SCREENING INFO'!#REF!</f>
        <v>#REF!</v>
      </c>
      <c r="Q672" s="242" t="e">
        <f>'SCREENING INFO'!#REF!</f>
        <v>#REF!</v>
      </c>
      <c r="R672" s="225" t="e">
        <f>'SCREENING INFO'!#REF!</f>
        <v>#REF!</v>
      </c>
      <c r="S672" s="140" t="e">
        <f>'SCREENING INFO'!#REF!</f>
        <v>#REF!</v>
      </c>
      <c r="T672" s="206" t="e">
        <f>'SCREENING INFO'!#REF!</f>
        <v>#REF!</v>
      </c>
      <c r="U672" s="138" t="e">
        <f>'SCREENING INFO'!#REF!</f>
        <v>#REF!</v>
      </c>
      <c r="V672" s="199" t="e">
        <f>'SCREENING INFO'!#REF!</f>
        <v>#REF!</v>
      </c>
      <c r="W672" s="132" t="e">
        <f>'SCREENING INFO'!#REF!</f>
        <v>#REF!</v>
      </c>
      <c r="X672" s="132" t="e">
        <f>'SCREENING INFO'!#REF!</f>
        <v>#REF!</v>
      </c>
      <c r="Y672" s="132" t="e">
        <f>'SCREENING INFO'!#REF!</f>
        <v>#REF!</v>
      </c>
      <c r="Z672" s="132" t="e">
        <f>'SCREENING INFO'!#REF!</f>
        <v>#REF!</v>
      </c>
      <c r="AA672" s="227" t="e">
        <f>'SCREENING INFO'!#REF!</f>
        <v>#REF!</v>
      </c>
      <c r="AB672" s="202" t="e">
        <f>'SCREENING INFO'!#REF!</f>
        <v>#REF!</v>
      </c>
      <c r="AC672" s="132" t="e">
        <f>'SCREENING INFO'!#REF!</f>
        <v>#REF!</v>
      </c>
      <c r="AD672" s="201" t="e">
        <f>'SCREENING INFO'!#REF!</f>
        <v>#REF!</v>
      </c>
      <c r="AE672" s="132" t="e">
        <f>'SCREENING INFO'!#REF!</f>
        <v>#REF!</v>
      </c>
      <c r="AF672" s="132" t="e">
        <f>'SCREENING INFO'!#REF!</f>
        <v>#REF!</v>
      </c>
      <c r="AG672" s="132" t="e">
        <f>'SCREENING INFO'!#REF!</f>
        <v>#REF!</v>
      </c>
      <c r="AH672" s="132" t="e">
        <f>'SCREENING INFO'!#REF!</f>
        <v>#REF!</v>
      </c>
      <c r="AI672" s="132" t="e">
        <f>'SCREENING INFO'!#REF!</f>
        <v>#REF!</v>
      </c>
      <c r="AJ672" s="132" t="e">
        <f>'SCREENING INFO'!#REF!</f>
        <v>#REF!</v>
      </c>
    </row>
    <row r="673" spans="1:36" s="25" customFormat="1" hidden="1">
      <c r="A673" s="106" t="e">
        <f>'SCREENING INFO'!#REF!</f>
        <v>#REF!</v>
      </c>
      <c r="B673" s="106" t="e">
        <f>'SCREENING INFO'!#REF!</f>
        <v>#REF!</v>
      </c>
      <c r="C673" s="106" t="e">
        <f>'SCREENING INFO'!#REF!</f>
        <v>#REF!</v>
      </c>
      <c r="D673" s="130" t="e">
        <f>'SCREENING INFO'!#REF!</f>
        <v>#REF!</v>
      </c>
      <c r="E673" s="130" t="e">
        <f>'SCREENING INFO'!#REF!</f>
        <v>#REF!</v>
      </c>
      <c r="F673" s="233" t="e">
        <f>'SCREENING INFO'!#REF!</f>
        <v>#REF!</v>
      </c>
      <c r="G673" s="141" t="e">
        <f>'SCREENING INFO'!#REF!</f>
        <v>#REF!</v>
      </c>
      <c r="H673" s="130" t="e">
        <f>'SCREENING INFO'!#REF!</f>
        <v>#REF!</v>
      </c>
      <c r="I673" s="130" t="e">
        <f>'SCREENING INFO'!#REF!</f>
        <v>#REF!</v>
      </c>
      <c r="J673" s="140" t="e">
        <f>'SCREENING INFO'!#REF!</f>
        <v>#REF!</v>
      </c>
      <c r="K673" s="140" t="e">
        <f>'SCREENING INFO'!#REF!</f>
        <v>#REF!</v>
      </c>
      <c r="L673" s="222" t="e">
        <f>'SCREENING INFO'!#REF!</f>
        <v>#REF!</v>
      </c>
      <c r="M673" s="221" t="e">
        <f>'SCREENING INFO'!#REF!</f>
        <v>#REF!</v>
      </c>
      <c r="N673" s="223" t="e">
        <f>'SCREENING INFO'!#REF!</f>
        <v>#REF!</v>
      </c>
      <c r="O673" s="140" t="e">
        <f>'SCREENING INFO'!#REF!</f>
        <v>#REF!</v>
      </c>
      <c r="P673" s="224" t="e">
        <f>'SCREENING INFO'!#REF!</f>
        <v>#REF!</v>
      </c>
      <c r="Q673" s="242" t="e">
        <f>'SCREENING INFO'!#REF!</f>
        <v>#REF!</v>
      </c>
      <c r="R673" s="225" t="e">
        <f>'SCREENING INFO'!#REF!</f>
        <v>#REF!</v>
      </c>
      <c r="S673" s="140" t="e">
        <f>'SCREENING INFO'!#REF!</f>
        <v>#REF!</v>
      </c>
      <c r="T673" s="206" t="e">
        <f>'SCREENING INFO'!#REF!</f>
        <v>#REF!</v>
      </c>
      <c r="U673" s="138" t="e">
        <f>'SCREENING INFO'!#REF!</f>
        <v>#REF!</v>
      </c>
      <c r="V673" s="199" t="e">
        <f>'SCREENING INFO'!#REF!</f>
        <v>#REF!</v>
      </c>
      <c r="W673" s="132" t="e">
        <f>'SCREENING INFO'!#REF!</f>
        <v>#REF!</v>
      </c>
      <c r="X673" s="132" t="e">
        <f>'SCREENING INFO'!#REF!</f>
        <v>#REF!</v>
      </c>
      <c r="Y673" s="132" t="e">
        <f>'SCREENING INFO'!#REF!</f>
        <v>#REF!</v>
      </c>
      <c r="Z673" s="132" t="e">
        <f>'SCREENING INFO'!#REF!</f>
        <v>#REF!</v>
      </c>
      <c r="AA673" s="201" t="e">
        <f>'SCREENING INFO'!#REF!</f>
        <v>#REF!</v>
      </c>
      <c r="AB673" s="202" t="e">
        <f>'SCREENING INFO'!#REF!</f>
        <v>#REF!</v>
      </c>
      <c r="AC673" s="132" t="e">
        <f>'SCREENING INFO'!#REF!</f>
        <v>#REF!</v>
      </c>
      <c r="AD673" s="201" t="e">
        <f>'SCREENING INFO'!#REF!</f>
        <v>#REF!</v>
      </c>
      <c r="AE673" s="132" t="e">
        <f>'SCREENING INFO'!#REF!</f>
        <v>#REF!</v>
      </c>
      <c r="AF673" s="132" t="e">
        <f>'SCREENING INFO'!#REF!</f>
        <v>#REF!</v>
      </c>
      <c r="AG673" s="132" t="e">
        <f>'SCREENING INFO'!#REF!</f>
        <v>#REF!</v>
      </c>
      <c r="AH673" s="132" t="e">
        <f>'SCREENING INFO'!#REF!</f>
        <v>#REF!</v>
      </c>
      <c r="AI673" s="132" t="e">
        <f>'SCREENING INFO'!#REF!</f>
        <v>#REF!</v>
      </c>
      <c r="AJ673" s="132" t="e">
        <f>'SCREENING INFO'!#REF!</f>
        <v>#REF!</v>
      </c>
    </row>
    <row r="674" spans="1:36" s="25" customFormat="1" hidden="1">
      <c r="A674" s="106" t="e">
        <f>'SCREENING INFO'!#REF!</f>
        <v>#REF!</v>
      </c>
      <c r="B674" s="106" t="e">
        <f>'SCREENING INFO'!#REF!</f>
        <v>#REF!</v>
      </c>
      <c r="C674" s="106" t="e">
        <f>'SCREENING INFO'!#REF!</f>
        <v>#REF!</v>
      </c>
      <c r="D674" s="130" t="e">
        <f>'SCREENING INFO'!#REF!</f>
        <v>#REF!</v>
      </c>
      <c r="E674" s="130" t="e">
        <f>'SCREENING INFO'!#REF!</f>
        <v>#REF!</v>
      </c>
      <c r="F674" s="234" t="e">
        <f>'SCREENING INFO'!#REF!</f>
        <v>#REF!</v>
      </c>
      <c r="G674" s="149" t="e">
        <f>'SCREENING INFO'!#REF!</f>
        <v>#REF!</v>
      </c>
      <c r="H674" s="130" t="e">
        <f>'SCREENING INFO'!#REF!</f>
        <v>#REF!</v>
      </c>
      <c r="I674" s="130" t="e">
        <f>'SCREENING INFO'!#REF!</f>
        <v>#REF!</v>
      </c>
      <c r="J674" s="140" t="e">
        <f>'SCREENING INFO'!#REF!</f>
        <v>#REF!</v>
      </c>
      <c r="K674" s="140" t="e">
        <f>'SCREENING INFO'!#REF!</f>
        <v>#REF!</v>
      </c>
      <c r="L674" s="222" t="e">
        <f>'SCREENING INFO'!#REF!</f>
        <v>#REF!</v>
      </c>
      <c r="M674" s="221" t="e">
        <f>'SCREENING INFO'!#REF!</f>
        <v>#REF!</v>
      </c>
      <c r="N674" s="223" t="e">
        <f>'SCREENING INFO'!#REF!</f>
        <v>#REF!</v>
      </c>
      <c r="O674" s="140" t="e">
        <f>'SCREENING INFO'!#REF!</f>
        <v>#REF!</v>
      </c>
      <c r="P674" s="224" t="e">
        <f>'SCREENING INFO'!#REF!</f>
        <v>#REF!</v>
      </c>
      <c r="Q674" s="242" t="e">
        <f>'SCREENING INFO'!#REF!</f>
        <v>#REF!</v>
      </c>
      <c r="R674" s="225" t="e">
        <f>'SCREENING INFO'!#REF!</f>
        <v>#REF!</v>
      </c>
      <c r="S674" s="140" t="e">
        <f>'SCREENING INFO'!#REF!</f>
        <v>#REF!</v>
      </c>
      <c r="T674" s="206" t="e">
        <f>'SCREENING INFO'!#REF!</f>
        <v>#REF!</v>
      </c>
      <c r="U674" s="138" t="e">
        <f>'SCREENING INFO'!#REF!</f>
        <v>#REF!</v>
      </c>
      <c r="V674" s="132" t="e">
        <f>'SCREENING INFO'!#REF!</f>
        <v>#REF!</v>
      </c>
      <c r="W674" s="132" t="e">
        <f>'SCREENING INFO'!#REF!</f>
        <v>#REF!</v>
      </c>
      <c r="X674" s="132" t="e">
        <f>'SCREENING INFO'!#REF!</f>
        <v>#REF!</v>
      </c>
      <c r="Y674" s="132" t="e">
        <f>'SCREENING INFO'!#REF!</f>
        <v>#REF!</v>
      </c>
      <c r="Z674" s="132" t="e">
        <f>'SCREENING INFO'!#REF!</f>
        <v>#REF!</v>
      </c>
      <c r="AA674" s="227" t="e">
        <f>'SCREENING INFO'!#REF!</f>
        <v>#REF!</v>
      </c>
      <c r="AB674" s="202" t="e">
        <f>'SCREENING INFO'!#REF!</f>
        <v>#REF!</v>
      </c>
      <c r="AC674" s="132" t="e">
        <f>'SCREENING INFO'!#REF!</f>
        <v>#REF!</v>
      </c>
      <c r="AD674" s="201" t="e">
        <f>'SCREENING INFO'!#REF!</f>
        <v>#REF!</v>
      </c>
      <c r="AE674" s="132" t="e">
        <f>'SCREENING INFO'!#REF!</f>
        <v>#REF!</v>
      </c>
      <c r="AF674" s="132" t="e">
        <f>'SCREENING INFO'!#REF!</f>
        <v>#REF!</v>
      </c>
      <c r="AG674" s="132" t="e">
        <f>'SCREENING INFO'!#REF!</f>
        <v>#REF!</v>
      </c>
      <c r="AH674" s="132" t="e">
        <f>'SCREENING INFO'!#REF!</f>
        <v>#REF!</v>
      </c>
      <c r="AI674" s="132" t="e">
        <f>'SCREENING INFO'!#REF!</f>
        <v>#REF!</v>
      </c>
      <c r="AJ674" s="132" t="e">
        <f>'SCREENING INFO'!#REF!</f>
        <v>#REF!</v>
      </c>
    </row>
    <row r="675" spans="1:36" s="25" customFormat="1" hidden="1">
      <c r="A675" s="106" t="e">
        <f>'SCREENING INFO'!#REF!</f>
        <v>#REF!</v>
      </c>
      <c r="B675" s="106" t="e">
        <f>'SCREENING INFO'!#REF!</f>
        <v>#REF!</v>
      </c>
      <c r="C675" s="106" t="e">
        <f>'SCREENING INFO'!#REF!</f>
        <v>#REF!</v>
      </c>
      <c r="D675" s="130" t="e">
        <f>'SCREENING INFO'!#REF!</f>
        <v>#REF!</v>
      </c>
      <c r="E675" s="130" t="e">
        <f>'SCREENING INFO'!#REF!</f>
        <v>#REF!</v>
      </c>
      <c r="F675" s="233" t="e">
        <f>'SCREENING INFO'!#REF!</f>
        <v>#REF!</v>
      </c>
      <c r="G675" s="141" t="e">
        <f>'SCREENING INFO'!#REF!</f>
        <v>#REF!</v>
      </c>
      <c r="H675" s="130" t="e">
        <f>'SCREENING INFO'!#REF!</f>
        <v>#REF!</v>
      </c>
      <c r="I675" s="130" t="e">
        <f>'SCREENING INFO'!#REF!</f>
        <v>#REF!</v>
      </c>
      <c r="J675" s="140" t="e">
        <f>'SCREENING INFO'!#REF!</f>
        <v>#REF!</v>
      </c>
      <c r="K675" s="140" t="e">
        <f>'SCREENING INFO'!#REF!</f>
        <v>#REF!</v>
      </c>
      <c r="L675" s="222" t="e">
        <f>'SCREENING INFO'!#REF!</f>
        <v>#REF!</v>
      </c>
      <c r="M675" s="221" t="e">
        <f>'SCREENING INFO'!#REF!</f>
        <v>#REF!</v>
      </c>
      <c r="N675" s="223" t="e">
        <f>'SCREENING INFO'!#REF!</f>
        <v>#REF!</v>
      </c>
      <c r="O675" s="140" t="e">
        <f>'SCREENING INFO'!#REF!</f>
        <v>#REF!</v>
      </c>
      <c r="P675" s="224" t="e">
        <f>'SCREENING INFO'!#REF!</f>
        <v>#REF!</v>
      </c>
      <c r="Q675" s="242" t="e">
        <f>'SCREENING INFO'!#REF!</f>
        <v>#REF!</v>
      </c>
      <c r="R675" s="225" t="e">
        <f>'SCREENING INFO'!#REF!</f>
        <v>#REF!</v>
      </c>
      <c r="S675" s="140" t="e">
        <f>'SCREENING INFO'!#REF!</f>
        <v>#REF!</v>
      </c>
      <c r="T675" s="206" t="e">
        <f>'SCREENING INFO'!#REF!</f>
        <v>#REF!</v>
      </c>
      <c r="U675" s="138" t="e">
        <f>'SCREENING INFO'!#REF!</f>
        <v>#REF!</v>
      </c>
      <c r="V675" s="132" t="e">
        <f>'SCREENING INFO'!#REF!</f>
        <v>#REF!</v>
      </c>
      <c r="W675" s="132" t="e">
        <f>'SCREENING INFO'!#REF!</f>
        <v>#REF!</v>
      </c>
      <c r="X675" s="132" t="e">
        <f>'SCREENING INFO'!#REF!</f>
        <v>#REF!</v>
      </c>
      <c r="Y675" s="132" t="e">
        <f>'SCREENING INFO'!#REF!</f>
        <v>#REF!</v>
      </c>
      <c r="Z675" s="132" t="e">
        <f>'SCREENING INFO'!#REF!</f>
        <v>#REF!</v>
      </c>
      <c r="AA675" s="201" t="e">
        <f>'SCREENING INFO'!#REF!</f>
        <v>#REF!</v>
      </c>
      <c r="AB675" s="202" t="e">
        <f>'SCREENING INFO'!#REF!</f>
        <v>#REF!</v>
      </c>
      <c r="AC675" s="132" t="e">
        <f>'SCREENING INFO'!#REF!</f>
        <v>#REF!</v>
      </c>
      <c r="AD675" s="201" t="e">
        <f>'SCREENING INFO'!#REF!</f>
        <v>#REF!</v>
      </c>
      <c r="AE675" s="132" t="e">
        <f>'SCREENING INFO'!#REF!</f>
        <v>#REF!</v>
      </c>
      <c r="AF675" s="132" t="e">
        <f>'SCREENING INFO'!#REF!</f>
        <v>#REF!</v>
      </c>
      <c r="AG675" s="132" t="e">
        <f>'SCREENING INFO'!#REF!</f>
        <v>#REF!</v>
      </c>
      <c r="AH675" s="132" t="e">
        <f>'SCREENING INFO'!#REF!</f>
        <v>#REF!</v>
      </c>
      <c r="AI675" s="132" t="e">
        <f>'SCREENING INFO'!#REF!</f>
        <v>#REF!</v>
      </c>
      <c r="AJ675" s="132" t="e">
        <f>'SCREENING INFO'!#REF!</f>
        <v>#REF!</v>
      </c>
    </row>
    <row r="676" spans="1:36" s="25" customFormat="1" hidden="1">
      <c r="A676" s="106" t="e">
        <f>'SCREENING INFO'!#REF!</f>
        <v>#REF!</v>
      </c>
      <c r="B676" s="106" t="e">
        <f>'SCREENING INFO'!#REF!</f>
        <v>#REF!</v>
      </c>
      <c r="C676" s="106" t="e">
        <f>'SCREENING INFO'!#REF!</f>
        <v>#REF!</v>
      </c>
      <c r="D676" s="130" t="e">
        <f>'SCREENING INFO'!#REF!</f>
        <v>#REF!</v>
      </c>
      <c r="E676" s="130" t="e">
        <f>'SCREENING INFO'!#REF!</f>
        <v>#REF!</v>
      </c>
      <c r="F676" s="233" t="e">
        <f>'SCREENING INFO'!#REF!</f>
        <v>#REF!</v>
      </c>
      <c r="G676" s="141" t="e">
        <f>'SCREENING INFO'!#REF!</f>
        <v>#REF!</v>
      </c>
      <c r="H676" s="130" t="e">
        <f>'SCREENING INFO'!#REF!</f>
        <v>#REF!</v>
      </c>
      <c r="I676" s="130" t="e">
        <f>'SCREENING INFO'!#REF!</f>
        <v>#REF!</v>
      </c>
      <c r="J676" s="140" t="e">
        <f>'SCREENING INFO'!#REF!</f>
        <v>#REF!</v>
      </c>
      <c r="K676" s="140" t="e">
        <f>'SCREENING INFO'!#REF!</f>
        <v>#REF!</v>
      </c>
      <c r="L676" s="222" t="e">
        <f>'SCREENING INFO'!#REF!</f>
        <v>#REF!</v>
      </c>
      <c r="M676" s="221" t="e">
        <f>'SCREENING INFO'!#REF!</f>
        <v>#REF!</v>
      </c>
      <c r="N676" s="223" t="e">
        <f>'SCREENING INFO'!#REF!</f>
        <v>#REF!</v>
      </c>
      <c r="O676" s="140" t="e">
        <f>'SCREENING INFO'!#REF!</f>
        <v>#REF!</v>
      </c>
      <c r="P676" s="224" t="e">
        <f>'SCREENING INFO'!#REF!</f>
        <v>#REF!</v>
      </c>
      <c r="Q676" s="242" t="e">
        <f>'SCREENING INFO'!#REF!</f>
        <v>#REF!</v>
      </c>
      <c r="R676" s="225" t="e">
        <f>'SCREENING INFO'!#REF!</f>
        <v>#REF!</v>
      </c>
      <c r="S676" s="140" t="e">
        <f>'SCREENING INFO'!#REF!</f>
        <v>#REF!</v>
      </c>
      <c r="T676" s="206" t="e">
        <f>'SCREENING INFO'!#REF!</f>
        <v>#REF!</v>
      </c>
      <c r="U676" s="138" t="e">
        <f>'SCREENING INFO'!#REF!</f>
        <v>#REF!</v>
      </c>
      <c r="V676" s="199" t="e">
        <f>'SCREENING INFO'!#REF!</f>
        <v>#REF!</v>
      </c>
      <c r="W676" s="132" t="e">
        <f>'SCREENING INFO'!#REF!</f>
        <v>#REF!</v>
      </c>
      <c r="X676" s="132" t="e">
        <f>'SCREENING INFO'!#REF!</f>
        <v>#REF!</v>
      </c>
      <c r="Y676" s="132" t="e">
        <f>'SCREENING INFO'!#REF!</f>
        <v>#REF!</v>
      </c>
      <c r="Z676" s="132" t="e">
        <f>'SCREENING INFO'!#REF!</f>
        <v>#REF!</v>
      </c>
      <c r="AA676" s="201" t="e">
        <f>'SCREENING INFO'!#REF!</f>
        <v>#REF!</v>
      </c>
      <c r="AB676" s="202" t="e">
        <f>'SCREENING INFO'!#REF!</f>
        <v>#REF!</v>
      </c>
      <c r="AC676" s="132" t="e">
        <f>'SCREENING INFO'!#REF!</f>
        <v>#REF!</v>
      </c>
      <c r="AD676" s="201" t="e">
        <f>'SCREENING INFO'!#REF!</f>
        <v>#REF!</v>
      </c>
      <c r="AE676" s="132" t="e">
        <f>'SCREENING INFO'!#REF!</f>
        <v>#REF!</v>
      </c>
      <c r="AF676" s="132" t="e">
        <f>'SCREENING INFO'!#REF!</f>
        <v>#REF!</v>
      </c>
      <c r="AG676" s="132" t="e">
        <f>'SCREENING INFO'!#REF!</f>
        <v>#REF!</v>
      </c>
      <c r="AH676" s="132" t="e">
        <f>'SCREENING INFO'!#REF!</f>
        <v>#REF!</v>
      </c>
      <c r="AI676" s="132" t="e">
        <f>'SCREENING INFO'!#REF!</f>
        <v>#REF!</v>
      </c>
      <c r="AJ676" s="132" t="e">
        <f>'SCREENING INFO'!#REF!</f>
        <v>#REF!</v>
      </c>
    </row>
    <row r="677" spans="1:36" s="25" customFormat="1" hidden="1">
      <c r="A677" s="106" t="e">
        <f>'SCREENING INFO'!#REF!</f>
        <v>#REF!</v>
      </c>
      <c r="B677" s="106" t="e">
        <f>'SCREENING INFO'!#REF!</f>
        <v>#REF!</v>
      </c>
      <c r="C677" s="106" t="e">
        <f>'SCREENING INFO'!#REF!</f>
        <v>#REF!</v>
      </c>
      <c r="D677" s="130" t="e">
        <f>'SCREENING INFO'!#REF!</f>
        <v>#REF!</v>
      </c>
      <c r="E677" s="130" t="e">
        <f>'SCREENING INFO'!#REF!</f>
        <v>#REF!</v>
      </c>
      <c r="F677" s="233" t="e">
        <f>'SCREENING INFO'!#REF!</f>
        <v>#REF!</v>
      </c>
      <c r="G677" s="141" t="e">
        <f>'SCREENING INFO'!#REF!</f>
        <v>#REF!</v>
      </c>
      <c r="H677" s="130" t="e">
        <f>'SCREENING INFO'!#REF!</f>
        <v>#REF!</v>
      </c>
      <c r="I677" s="130" t="e">
        <f>'SCREENING INFO'!#REF!</f>
        <v>#REF!</v>
      </c>
      <c r="J677" s="140" t="e">
        <f>'SCREENING INFO'!#REF!</f>
        <v>#REF!</v>
      </c>
      <c r="K677" s="140" t="e">
        <f>'SCREENING INFO'!#REF!</f>
        <v>#REF!</v>
      </c>
      <c r="L677" s="222" t="e">
        <f>'SCREENING INFO'!#REF!</f>
        <v>#REF!</v>
      </c>
      <c r="M677" s="221" t="e">
        <f>'SCREENING INFO'!#REF!</f>
        <v>#REF!</v>
      </c>
      <c r="N677" s="223" t="e">
        <f>'SCREENING INFO'!#REF!</f>
        <v>#REF!</v>
      </c>
      <c r="O677" s="140" t="e">
        <f>'SCREENING INFO'!#REF!</f>
        <v>#REF!</v>
      </c>
      <c r="P677" s="224" t="e">
        <f>'SCREENING INFO'!#REF!</f>
        <v>#REF!</v>
      </c>
      <c r="Q677" s="242" t="e">
        <f>'SCREENING INFO'!#REF!</f>
        <v>#REF!</v>
      </c>
      <c r="R677" s="225" t="e">
        <f>'SCREENING INFO'!#REF!</f>
        <v>#REF!</v>
      </c>
      <c r="S677" s="140" t="e">
        <f>'SCREENING INFO'!#REF!</f>
        <v>#REF!</v>
      </c>
      <c r="T677" s="206" t="e">
        <f>'SCREENING INFO'!#REF!</f>
        <v>#REF!</v>
      </c>
      <c r="U677" s="138" t="e">
        <f>'SCREENING INFO'!#REF!</f>
        <v>#REF!</v>
      </c>
      <c r="V677" s="132" t="e">
        <f>'SCREENING INFO'!#REF!</f>
        <v>#REF!</v>
      </c>
      <c r="W677" s="132" t="e">
        <f>'SCREENING INFO'!#REF!</f>
        <v>#REF!</v>
      </c>
      <c r="X677" s="132" t="e">
        <f>'SCREENING INFO'!#REF!</f>
        <v>#REF!</v>
      </c>
      <c r="Y677" s="132" t="e">
        <f>'SCREENING INFO'!#REF!</f>
        <v>#REF!</v>
      </c>
      <c r="Z677" s="132" t="e">
        <f>'SCREENING INFO'!#REF!</f>
        <v>#REF!</v>
      </c>
      <c r="AA677" s="201" t="e">
        <f>'SCREENING INFO'!#REF!</f>
        <v>#REF!</v>
      </c>
      <c r="AB677" s="202" t="e">
        <f>'SCREENING INFO'!#REF!</f>
        <v>#REF!</v>
      </c>
      <c r="AC677" s="132" t="e">
        <f>'SCREENING INFO'!#REF!</f>
        <v>#REF!</v>
      </c>
      <c r="AD677" s="201" t="e">
        <f>'SCREENING INFO'!#REF!</f>
        <v>#REF!</v>
      </c>
      <c r="AE677" s="132" t="e">
        <f>'SCREENING INFO'!#REF!</f>
        <v>#REF!</v>
      </c>
      <c r="AF677" s="132" t="e">
        <f>'SCREENING INFO'!#REF!</f>
        <v>#REF!</v>
      </c>
      <c r="AG677" s="132" t="e">
        <f>'SCREENING INFO'!#REF!</f>
        <v>#REF!</v>
      </c>
      <c r="AH677" s="132" t="e">
        <f>'SCREENING INFO'!#REF!</f>
        <v>#REF!</v>
      </c>
      <c r="AI677" s="132" t="e">
        <f>'SCREENING INFO'!#REF!</f>
        <v>#REF!</v>
      </c>
      <c r="AJ677" s="132" t="e">
        <f>'SCREENING INFO'!#REF!</f>
        <v>#REF!</v>
      </c>
    </row>
    <row r="678" spans="1:36" s="25" customFormat="1" hidden="1">
      <c r="A678" s="106" t="e">
        <f>'SCREENING INFO'!#REF!</f>
        <v>#REF!</v>
      </c>
      <c r="B678" s="106" t="e">
        <f>'SCREENING INFO'!#REF!</f>
        <v>#REF!</v>
      </c>
      <c r="C678" s="106" t="e">
        <f>'SCREENING INFO'!#REF!</f>
        <v>#REF!</v>
      </c>
      <c r="D678" s="135" t="e">
        <f>'SCREENING INFO'!#REF!</f>
        <v>#REF!</v>
      </c>
      <c r="E678" s="130" t="e">
        <f>'SCREENING INFO'!#REF!</f>
        <v>#REF!</v>
      </c>
      <c r="F678" s="233" t="e">
        <f>'SCREENING INFO'!#REF!</f>
        <v>#REF!</v>
      </c>
      <c r="G678" s="141" t="e">
        <f>'SCREENING INFO'!#REF!</f>
        <v>#REF!</v>
      </c>
      <c r="H678" s="130" t="e">
        <f>'SCREENING INFO'!#REF!</f>
        <v>#REF!</v>
      </c>
      <c r="I678" s="130" t="e">
        <f>'SCREENING INFO'!#REF!</f>
        <v>#REF!</v>
      </c>
      <c r="J678" s="140" t="e">
        <f>'SCREENING INFO'!#REF!</f>
        <v>#REF!</v>
      </c>
      <c r="K678" s="140" t="e">
        <f>'SCREENING INFO'!#REF!</f>
        <v>#REF!</v>
      </c>
      <c r="L678" s="222" t="e">
        <f>'SCREENING INFO'!#REF!</f>
        <v>#REF!</v>
      </c>
      <c r="M678" s="221" t="e">
        <f>'SCREENING INFO'!#REF!</f>
        <v>#REF!</v>
      </c>
      <c r="N678" s="223" t="e">
        <f>'SCREENING INFO'!#REF!</f>
        <v>#REF!</v>
      </c>
      <c r="O678" s="140" t="e">
        <f>'SCREENING INFO'!#REF!</f>
        <v>#REF!</v>
      </c>
      <c r="P678" s="224" t="e">
        <f>'SCREENING INFO'!#REF!</f>
        <v>#REF!</v>
      </c>
      <c r="Q678" s="242" t="e">
        <f>'SCREENING INFO'!#REF!</f>
        <v>#REF!</v>
      </c>
      <c r="R678" s="225" t="e">
        <f>'SCREENING INFO'!#REF!</f>
        <v>#REF!</v>
      </c>
      <c r="S678" s="140" t="e">
        <f>'SCREENING INFO'!#REF!</f>
        <v>#REF!</v>
      </c>
      <c r="T678" s="206" t="e">
        <f>'SCREENING INFO'!#REF!</f>
        <v>#REF!</v>
      </c>
      <c r="U678" s="138" t="e">
        <f>'SCREENING INFO'!#REF!</f>
        <v>#REF!</v>
      </c>
      <c r="V678" s="199" t="e">
        <f>'SCREENING INFO'!#REF!</f>
        <v>#REF!</v>
      </c>
      <c r="W678" s="132" t="e">
        <f>'SCREENING INFO'!#REF!</f>
        <v>#REF!</v>
      </c>
      <c r="X678" s="132" t="e">
        <f>'SCREENING INFO'!#REF!</f>
        <v>#REF!</v>
      </c>
      <c r="Y678" s="132" t="e">
        <f>'SCREENING INFO'!#REF!</f>
        <v>#REF!</v>
      </c>
      <c r="Z678" s="132" t="e">
        <f>'SCREENING INFO'!#REF!</f>
        <v>#REF!</v>
      </c>
      <c r="AA678" s="227" t="e">
        <f>'SCREENING INFO'!#REF!</f>
        <v>#REF!</v>
      </c>
      <c r="AB678" s="202" t="e">
        <f>'SCREENING INFO'!#REF!</f>
        <v>#REF!</v>
      </c>
      <c r="AC678" s="132" t="e">
        <f>'SCREENING INFO'!#REF!</f>
        <v>#REF!</v>
      </c>
      <c r="AD678" s="201" t="e">
        <f>'SCREENING INFO'!#REF!</f>
        <v>#REF!</v>
      </c>
      <c r="AE678" s="132" t="e">
        <f>'SCREENING INFO'!#REF!</f>
        <v>#REF!</v>
      </c>
      <c r="AF678" s="132" t="e">
        <f>'SCREENING INFO'!#REF!</f>
        <v>#REF!</v>
      </c>
      <c r="AG678" s="132" t="e">
        <f>'SCREENING INFO'!#REF!</f>
        <v>#REF!</v>
      </c>
      <c r="AH678" s="132" t="e">
        <f>'SCREENING INFO'!#REF!</f>
        <v>#REF!</v>
      </c>
      <c r="AI678" s="132" t="e">
        <f>'SCREENING INFO'!#REF!</f>
        <v>#REF!</v>
      </c>
      <c r="AJ678" s="132" t="e">
        <f>'SCREENING INFO'!#REF!</f>
        <v>#REF!</v>
      </c>
    </row>
    <row r="679" spans="1:36" s="25" customFormat="1" hidden="1">
      <c r="A679" s="106" t="e">
        <f>'SCREENING INFO'!#REF!</f>
        <v>#REF!</v>
      </c>
      <c r="B679" s="106" t="e">
        <f>'SCREENING INFO'!#REF!</f>
        <v>#REF!</v>
      </c>
      <c r="C679" s="106" t="e">
        <f>'SCREENING INFO'!#REF!</f>
        <v>#REF!</v>
      </c>
      <c r="D679" s="129" t="e">
        <f>'SCREENING INFO'!#REF!</f>
        <v>#REF!</v>
      </c>
      <c r="E679" s="130" t="e">
        <f>'SCREENING INFO'!#REF!</f>
        <v>#REF!</v>
      </c>
      <c r="F679" s="233" t="e">
        <f>'SCREENING INFO'!#REF!</f>
        <v>#REF!</v>
      </c>
      <c r="G679" s="141" t="e">
        <f>'SCREENING INFO'!#REF!</f>
        <v>#REF!</v>
      </c>
      <c r="H679" s="130" t="e">
        <f>'SCREENING INFO'!#REF!</f>
        <v>#REF!</v>
      </c>
      <c r="I679" s="130" t="e">
        <f>'SCREENING INFO'!#REF!</f>
        <v>#REF!</v>
      </c>
      <c r="J679" s="140" t="e">
        <f>'SCREENING INFO'!#REF!</f>
        <v>#REF!</v>
      </c>
      <c r="K679" s="140" t="e">
        <f>'SCREENING INFO'!#REF!</f>
        <v>#REF!</v>
      </c>
      <c r="L679" s="222" t="e">
        <f>'SCREENING INFO'!#REF!</f>
        <v>#REF!</v>
      </c>
      <c r="M679" s="221" t="e">
        <f>'SCREENING INFO'!#REF!</f>
        <v>#REF!</v>
      </c>
      <c r="N679" s="223" t="e">
        <f>'SCREENING INFO'!#REF!</f>
        <v>#REF!</v>
      </c>
      <c r="O679" s="140" t="e">
        <f>'SCREENING INFO'!#REF!</f>
        <v>#REF!</v>
      </c>
      <c r="P679" s="224" t="e">
        <f>'SCREENING INFO'!#REF!</f>
        <v>#REF!</v>
      </c>
      <c r="Q679" s="242" t="e">
        <f>'SCREENING INFO'!#REF!</f>
        <v>#REF!</v>
      </c>
      <c r="R679" s="225" t="e">
        <f>'SCREENING INFO'!#REF!</f>
        <v>#REF!</v>
      </c>
      <c r="S679" s="140" t="e">
        <f>'SCREENING INFO'!#REF!</f>
        <v>#REF!</v>
      </c>
      <c r="T679" s="206" t="e">
        <f>'SCREENING INFO'!#REF!</f>
        <v>#REF!</v>
      </c>
      <c r="U679" s="138" t="e">
        <f>'SCREENING INFO'!#REF!</f>
        <v>#REF!</v>
      </c>
      <c r="V679" s="199" t="e">
        <f>'SCREENING INFO'!#REF!</f>
        <v>#REF!</v>
      </c>
      <c r="W679" s="132" t="e">
        <f>'SCREENING INFO'!#REF!</f>
        <v>#REF!</v>
      </c>
      <c r="X679" s="132" t="e">
        <f>'SCREENING INFO'!#REF!</f>
        <v>#REF!</v>
      </c>
      <c r="Y679" s="132" t="e">
        <f>'SCREENING INFO'!#REF!</f>
        <v>#REF!</v>
      </c>
      <c r="Z679" s="132" t="e">
        <f>'SCREENING INFO'!#REF!</f>
        <v>#REF!</v>
      </c>
      <c r="AA679" s="227" t="e">
        <f>'SCREENING INFO'!#REF!</f>
        <v>#REF!</v>
      </c>
      <c r="AB679" s="202" t="e">
        <f>'SCREENING INFO'!#REF!</f>
        <v>#REF!</v>
      </c>
      <c r="AC679" s="132" t="e">
        <f>'SCREENING INFO'!#REF!</f>
        <v>#REF!</v>
      </c>
      <c r="AD679" s="201" t="e">
        <f>'SCREENING INFO'!#REF!</f>
        <v>#REF!</v>
      </c>
      <c r="AE679" s="132" t="e">
        <f>'SCREENING INFO'!#REF!</f>
        <v>#REF!</v>
      </c>
      <c r="AF679" s="132" t="e">
        <f>'SCREENING INFO'!#REF!</f>
        <v>#REF!</v>
      </c>
      <c r="AG679" s="132" t="e">
        <f>'SCREENING INFO'!#REF!</f>
        <v>#REF!</v>
      </c>
      <c r="AH679" s="132" t="e">
        <f>'SCREENING INFO'!#REF!</f>
        <v>#REF!</v>
      </c>
      <c r="AI679" s="132" t="e">
        <f>'SCREENING INFO'!#REF!</f>
        <v>#REF!</v>
      </c>
      <c r="AJ679" s="132" t="e">
        <f>'SCREENING INFO'!#REF!</f>
        <v>#REF!</v>
      </c>
    </row>
    <row r="680" spans="1:36" s="25" customFormat="1" hidden="1">
      <c r="A680" s="106" t="e">
        <f>'SCREENING INFO'!#REF!</f>
        <v>#REF!</v>
      </c>
      <c r="B680" s="106" t="e">
        <f>'SCREENING INFO'!#REF!</f>
        <v>#REF!</v>
      </c>
      <c r="C680" s="106" t="e">
        <f>'SCREENING INFO'!#REF!</f>
        <v>#REF!</v>
      </c>
      <c r="D680" s="129" t="e">
        <f>'SCREENING INFO'!#REF!</f>
        <v>#REF!</v>
      </c>
      <c r="E680" s="130" t="e">
        <f>'SCREENING INFO'!#REF!</f>
        <v>#REF!</v>
      </c>
      <c r="F680" s="233" t="e">
        <f>'SCREENING INFO'!#REF!</f>
        <v>#REF!</v>
      </c>
      <c r="G680" s="141" t="e">
        <f>'SCREENING INFO'!#REF!</f>
        <v>#REF!</v>
      </c>
      <c r="H680" s="130" t="e">
        <f>'SCREENING INFO'!#REF!</f>
        <v>#REF!</v>
      </c>
      <c r="I680" s="130" t="e">
        <f>'SCREENING INFO'!#REF!</f>
        <v>#REF!</v>
      </c>
      <c r="J680" s="140" t="e">
        <f>'SCREENING INFO'!#REF!</f>
        <v>#REF!</v>
      </c>
      <c r="K680" s="140" t="e">
        <f>'SCREENING INFO'!#REF!</f>
        <v>#REF!</v>
      </c>
      <c r="L680" s="222" t="e">
        <f>'SCREENING INFO'!#REF!</f>
        <v>#REF!</v>
      </c>
      <c r="M680" s="221" t="e">
        <f>'SCREENING INFO'!#REF!</f>
        <v>#REF!</v>
      </c>
      <c r="N680" s="223" t="e">
        <f>'SCREENING INFO'!#REF!</f>
        <v>#REF!</v>
      </c>
      <c r="O680" s="140" t="e">
        <f>'SCREENING INFO'!#REF!</f>
        <v>#REF!</v>
      </c>
      <c r="P680" s="224" t="e">
        <f>'SCREENING INFO'!#REF!</f>
        <v>#REF!</v>
      </c>
      <c r="Q680" s="242" t="e">
        <f>'SCREENING INFO'!#REF!</f>
        <v>#REF!</v>
      </c>
      <c r="R680" s="225" t="e">
        <f>'SCREENING INFO'!#REF!</f>
        <v>#REF!</v>
      </c>
      <c r="S680" s="140" t="e">
        <f>'SCREENING INFO'!#REF!</f>
        <v>#REF!</v>
      </c>
      <c r="T680" s="206" t="e">
        <f>'SCREENING INFO'!#REF!</f>
        <v>#REF!</v>
      </c>
      <c r="U680" s="138" t="e">
        <f>'SCREENING INFO'!#REF!</f>
        <v>#REF!</v>
      </c>
      <c r="V680" s="132" t="e">
        <f>'SCREENING INFO'!#REF!</f>
        <v>#REF!</v>
      </c>
      <c r="W680" s="132" t="e">
        <f>'SCREENING INFO'!#REF!</f>
        <v>#REF!</v>
      </c>
      <c r="X680" s="132" t="e">
        <f>'SCREENING INFO'!#REF!</f>
        <v>#REF!</v>
      </c>
      <c r="Y680" s="132" t="e">
        <f>'SCREENING INFO'!#REF!</f>
        <v>#REF!</v>
      </c>
      <c r="Z680" s="132" t="e">
        <f>'SCREENING INFO'!#REF!</f>
        <v>#REF!</v>
      </c>
      <c r="AA680" s="201" t="e">
        <f>'SCREENING INFO'!#REF!</f>
        <v>#REF!</v>
      </c>
      <c r="AB680" s="202" t="e">
        <f>'SCREENING INFO'!#REF!</f>
        <v>#REF!</v>
      </c>
      <c r="AC680" s="132" t="e">
        <f>'SCREENING INFO'!#REF!</f>
        <v>#REF!</v>
      </c>
      <c r="AD680" s="201" t="e">
        <f>'SCREENING INFO'!#REF!</f>
        <v>#REF!</v>
      </c>
      <c r="AE680" s="132" t="e">
        <f>'SCREENING INFO'!#REF!</f>
        <v>#REF!</v>
      </c>
      <c r="AF680" s="132" t="e">
        <f>'SCREENING INFO'!#REF!</f>
        <v>#REF!</v>
      </c>
      <c r="AG680" s="132" t="e">
        <f>'SCREENING INFO'!#REF!</f>
        <v>#REF!</v>
      </c>
      <c r="AH680" s="132" t="e">
        <f>'SCREENING INFO'!#REF!</f>
        <v>#REF!</v>
      </c>
      <c r="AI680" s="132" t="e">
        <f>'SCREENING INFO'!#REF!</f>
        <v>#REF!</v>
      </c>
      <c r="AJ680" s="132" t="e">
        <f>'SCREENING INFO'!#REF!</f>
        <v>#REF!</v>
      </c>
    </row>
    <row r="681" spans="1:36" s="25" customFormat="1" hidden="1">
      <c r="A681" s="106" t="e">
        <f>'SCREENING INFO'!#REF!</f>
        <v>#REF!</v>
      </c>
      <c r="B681" s="106" t="e">
        <f>'SCREENING INFO'!#REF!</f>
        <v>#REF!</v>
      </c>
      <c r="C681" s="106" t="e">
        <f>'SCREENING INFO'!#REF!</f>
        <v>#REF!</v>
      </c>
      <c r="D681" s="129" t="e">
        <f>'SCREENING INFO'!#REF!</f>
        <v>#REF!</v>
      </c>
      <c r="E681" s="130" t="e">
        <f>'SCREENING INFO'!#REF!</f>
        <v>#REF!</v>
      </c>
      <c r="F681" s="233" t="e">
        <f>'SCREENING INFO'!#REF!</f>
        <v>#REF!</v>
      </c>
      <c r="G681" s="141" t="e">
        <f>'SCREENING INFO'!#REF!</f>
        <v>#REF!</v>
      </c>
      <c r="H681" s="130" t="e">
        <f>'SCREENING INFO'!#REF!</f>
        <v>#REF!</v>
      </c>
      <c r="I681" s="130" t="e">
        <f>'SCREENING INFO'!#REF!</f>
        <v>#REF!</v>
      </c>
      <c r="J681" s="140" t="e">
        <f>'SCREENING INFO'!#REF!</f>
        <v>#REF!</v>
      </c>
      <c r="K681" s="140" t="e">
        <f>'SCREENING INFO'!#REF!</f>
        <v>#REF!</v>
      </c>
      <c r="L681" s="222" t="e">
        <f>'SCREENING INFO'!#REF!</f>
        <v>#REF!</v>
      </c>
      <c r="M681" s="221" t="e">
        <f>'SCREENING INFO'!#REF!</f>
        <v>#REF!</v>
      </c>
      <c r="N681" s="223" t="e">
        <f>'SCREENING INFO'!#REF!</f>
        <v>#REF!</v>
      </c>
      <c r="O681" s="140" t="e">
        <f>'SCREENING INFO'!#REF!</f>
        <v>#REF!</v>
      </c>
      <c r="P681" s="224" t="e">
        <f>'SCREENING INFO'!#REF!</f>
        <v>#REF!</v>
      </c>
      <c r="Q681" s="242" t="e">
        <f>'SCREENING INFO'!#REF!</f>
        <v>#REF!</v>
      </c>
      <c r="R681" s="225" t="e">
        <f>'SCREENING INFO'!#REF!</f>
        <v>#REF!</v>
      </c>
      <c r="S681" s="140" t="e">
        <f>'SCREENING INFO'!#REF!</f>
        <v>#REF!</v>
      </c>
      <c r="T681" s="206" t="e">
        <f>'SCREENING INFO'!#REF!</f>
        <v>#REF!</v>
      </c>
      <c r="U681" s="138" t="e">
        <f>'SCREENING INFO'!#REF!</f>
        <v>#REF!</v>
      </c>
      <c r="V681" s="132" t="e">
        <f>'SCREENING INFO'!#REF!</f>
        <v>#REF!</v>
      </c>
      <c r="W681" s="132" t="e">
        <f>'SCREENING INFO'!#REF!</f>
        <v>#REF!</v>
      </c>
      <c r="X681" s="132" t="e">
        <f>'SCREENING INFO'!#REF!</f>
        <v>#REF!</v>
      </c>
      <c r="Y681" s="132" t="e">
        <f>'SCREENING INFO'!#REF!</f>
        <v>#REF!</v>
      </c>
      <c r="Z681" s="132" t="e">
        <f>'SCREENING INFO'!#REF!</f>
        <v>#REF!</v>
      </c>
      <c r="AA681" s="201" t="e">
        <f>'SCREENING INFO'!#REF!</f>
        <v>#REF!</v>
      </c>
      <c r="AB681" s="202" t="e">
        <f>'SCREENING INFO'!#REF!</f>
        <v>#REF!</v>
      </c>
      <c r="AC681" s="132" t="e">
        <f>'SCREENING INFO'!#REF!</f>
        <v>#REF!</v>
      </c>
      <c r="AD681" s="201" t="e">
        <f>'SCREENING INFO'!#REF!</f>
        <v>#REF!</v>
      </c>
      <c r="AE681" s="132" t="e">
        <f>'SCREENING INFO'!#REF!</f>
        <v>#REF!</v>
      </c>
      <c r="AF681" s="132" t="e">
        <f>'SCREENING INFO'!#REF!</f>
        <v>#REF!</v>
      </c>
      <c r="AG681" s="132" t="e">
        <f>'SCREENING INFO'!#REF!</f>
        <v>#REF!</v>
      </c>
      <c r="AH681" s="132" t="e">
        <f>'SCREENING INFO'!#REF!</f>
        <v>#REF!</v>
      </c>
      <c r="AI681" s="132" t="e">
        <f>'SCREENING INFO'!#REF!</f>
        <v>#REF!</v>
      </c>
      <c r="AJ681" s="132" t="e">
        <f>'SCREENING INFO'!#REF!</f>
        <v>#REF!</v>
      </c>
    </row>
    <row r="682" spans="1:36" s="25" customFormat="1" hidden="1">
      <c r="A682" s="106" t="e">
        <f>'SCREENING INFO'!#REF!</f>
        <v>#REF!</v>
      </c>
      <c r="B682" s="106" t="e">
        <f>'SCREENING INFO'!#REF!</f>
        <v>#REF!</v>
      </c>
      <c r="C682" s="106" t="e">
        <f>'SCREENING INFO'!#REF!</f>
        <v>#REF!</v>
      </c>
      <c r="D682" s="129" t="e">
        <f>'SCREENING INFO'!#REF!</f>
        <v>#REF!</v>
      </c>
      <c r="E682" s="130" t="e">
        <f>'SCREENING INFO'!#REF!</f>
        <v>#REF!</v>
      </c>
      <c r="F682" s="233" t="e">
        <f>'SCREENING INFO'!#REF!</f>
        <v>#REF!</v>
      </c>
      <c r="G682" s="141" t="e">
        <f>'SCREENING INFO'!#REF!</f>
        <v>#REF!</v>
      </c>
      <c r="H682" s="130" t="e">
        <f>'SCREENING INFO'!#REF!</f>
        <v>#REF!</v>
      </c>
      <c r="I682" s="130" t="e">
        <f>'SCREENING INFO'!#REF!</f>
        <v>#REF!</v>
      </c>
      <c r="J682" s="140" t="e">
        <f>'SCREENING INFO'!#REF!</f>
        <v>#REF!</v>
      </c>
      <c r="K682" s="140" t="e">
        <f>'SCREENING INFO'!#REF!</f>
        <v>#REF!</v>
      </c>
      <c r="L682" s="222" t="e">
        <f>'SCREENING INFO'!#REF!</f>
        <v>#REF!</v>
      </c>
      <c r="M682" s="221" t="e">
        <f>'SCREENING INFO'!#REF!</f>
        <v>#REF!</v>
      </c>
      <c r="N682" s="223" t="e">
        <f>'SCREENING INFO'!#REF!</f>
        <v>#REF!</v>
      </c>
      <c r="O682" s="140" t="e">
        <f>'SCREENING INFO'!#REF!</f>
        <v>#REF!</v>
      </c>
      <c r="P682" s="224" t="e">
        <f>'SCREENING INFO'!#REF!</f>
        <v>#REF!</v>
      </c>
      <c r="Q682" s="242" t="e">
        <f>'SCREENING INFO'!#REF!</f>
        <v>#REF!</v>
      </c>
      <c r="R682" s="225" t="e">
        <f>'SCREENING INFO'!#REF!</f>
        <v>#REF!</v>
      </c>
      <c r="S682" s="140" t="e">
        <f>'SCREENING INFO'!#REF!</f>
        <v>#REF!</v>
      </c>
      <c r="T682" s="206" t="e">
        <f>'SCREENING INFO'!#REF!</f>
        <v>#REF!</v>
      </c>
      <c r="U682" s="138" t="e">
        <f>'SCREENING INFO'!#REF!</f>
        <v>#REF!</v>
      </c>
      <c r="V682" s="199" t="e">
        <f>'SCREENING INFO'!#REF!</f>
        <v>#REF!</v>
      </c>
      <c r="W682" s="132" t="e">
        <f>'SCREENING INFO'!#REF!</f>
        <v>#REF!</v>
      </c>
      <c r="X682" s="132" t="e">
        <f>'SCREENING INFO'!#REF!</f>
        <v>#REF!</v>
      </c>
      <c r="Y682" s="132" t="e">
        <f>'SCREENING INFO'!#REF!</f>
        <v>#REF!</v>
      </c>
      <c r="Z682" s="132" t="e">
        <f>'SCREENING INFO'!#REF!</f>
        <v>#REF!</v>
      </c>
      <c r="AA682" s="227" t="e">
        <f>'SCREENING INFO'!#REF!</f>
        <v>#REF!</v>
      </c>
      <c r="AB682" s="202" t="e">
        <f>'SCREENING INFO'!#REF!</f>
        <v>#REF!</v>
      </c>
      <c r="AC682" s="132" t="e">
        <f>'SCREENING INFO'!#REF!</f>
        <v>#REF!</v>
      </c>
      <c r="AD682" s="201" t="e">
        <f>'SCREENING INFO'!#REF!</f>
        <v>#REF!</v>
      </c>
      <c r="AE682" s="132" t="e">
        <f>'SCREENING INFO'!#REF!</f>
        <v>#REF!</v>
      </c>
      <c r="AF682" s="132" t="e">
        <f>'SCREENING INFO'!#REF!</f>
        <v>#REF!</v>
      </c>
      <c r="AG682" s="132" t="e">
        <f>'SCREENING INFO'!#REF!</f>
        <v>#REF!</v>
      </c>
      <c r="AH682" s="132" t="e">
        <f>'SCREENING INFO'!#REF!</f>
        <v>#REF!</v>
      </c>
      <c r="AI682" s="132" t="e">
        <f>'SCREENING INFO'!#REF!</f>
        <v>#REF!</v>
      </c>
      <c r="AJ682" s="132" t="e">
        <f>'SCREENING INFO'!#REF!</f>
        <v>#REF!</v>
      </c>
    </row>
    <row r="683" spans="1:36" s="25" customFormat="1" hidden="1">
      <c r="A683" s="106" t="e">
        <f>'SCREENING INFO'!#REF!</f>
        <v>#REF!</v>
      </c>
      <c r="B683" s="106" t="e">
        <f>'SCREENING INFO'!#REF!</f>
        <v>#REF!</v>
      </c>
      <c r="C683" s="106" t="e">
        <f>'SCREENING INFO'!#REF!</f>
        <v>#REF!</v>
      </c>
      <c r="D683" s="116" t="e">
        <f>'SCREENING INFO'!#REF!</f>
        <v>#REF!</v>
      </c>
      <c r="E683" s="200" t="e">
        <f>'SCREENING INFO'!#REF!</f>
        <v>#REF!</v>
      </c>
      <c r="F683" s="232" t="e">
        <f>'SCREENING INFO'!#REF!</f>
        <v>#REF!</v>
      </c>
      <c r="G683" s="132" t="e">
        <f>'SCREENING INFO'!#REF!</f>
        <v>#REF!</v>
      </c>
      <c r="H683" s="138" t="e">
        <f>'SCREENING INFO'!#REF!</f>
        <v>#REF!</v>
      </c>
      <c r="I683" s="138" t="e">
        <f>'SCREENING INFO'!#REF!</f>
        <v>#REF!</v>
      </c>
      <c r="J683" s="140" t="e">
        <f>'SCREENING INFO'!#REF!</f>
        <v>#REF!</v>
      </c>
      <c r="K683" s="140" t="e">
        <f>'SCREENING INFO'!#REF!</f>
        <v>#REF!</v>
      </c>
      <c r="L683" s="222" t="e">
        <f>'SCREENING INFO'!#REF!</f>
        <v>#REF!</v>
      </c>
      <c r="M683" s="221" t="e">
        <f>'SCREENING INFO'!#REF!</f>
        <v>#REF!</v>
      </c>
      <c r="N683" s="223" t="e">
        <f>'SCREENING INFO'!#REF!</f>
        <v>#REF!</v>
      </c>
      <c r="O683" s="140" t="e">
        <f>'SCREENING INFO'!#REF!</f>
        <v>#REF!</v>
      </c>
      <c r="P683" s="224" t="e">
        <f>'SCREENING INFO'!#REF!</f>
        <v>#REF!</v>
      </c>
      <c r="Q683" s="242" t="e">
        <f>'SCREENING INFO'!#REF!</f>
        <v>#REF!</v>
      </c>
      <c r="R683" s="225" t="e">
        <f>'SCREENING INFO'!#REF!</f>
        <v>#REF!</v>
      </c>
      <c r="S683" s="140" t="e">
        <f>'SCREENING INFO'!#REF!</f>
        <v>#REF!</v>
      </c>
      <c r="T683" s="206" t="e">
        <f>'SCREENING INFO'!#REF!</f>
        <v>#REF!</v>
      </c>
      <c r="U683" s="138" t="e">
        <f>'SCREENING INFO'!#REF!</f>
        <v>#REF!</v>
      </c>
      <c r="V683" s="138" t="e">
        <f>'SCREENING INFO'!#REF!</f>
        <v>#REF!</v>
      </c>
      <c r="W683" s="138" t="e">
        <f>'SCREENING INFO'!#REF!</f>
        <v>#REF!</v>
      </c>
      <c r="X683" s="138" t="e">
        <f>'SCREENING INFO'!#REF!</f>
        <v>#REF!</v>
      </c>
      <c r="Y683" s="138" t="e">
        <f>'SCREENING INFO'!#REF!</f>
        <v>#REF!</v>
      </c>
      <c r="Z683" s="138" t="e">
        <f>'SCREENING INFO'!#REF!</f>
        <v>#REF!</v>
      </c>
      <c r="AA683" s="201" t="e">
        <f>'SCREENING INFO'!#REF!</f>
        <v>#REF!</v>
      </c>
      <c r="AB683" s="207" t="e">
        <f>'SCREENING INFO'!#REF!</f>
        <v>#REF!</v>
      </c>
      <c r="AC683" s="138" t="e">
        <f>'SCREENING INFO'!#REF!</f>
        <v>#REF!</v>
      </c>
      <c r="AD683" s="138" t="e">
        <f>'SCREENING INFO'!#REF!</f>
        <v>#REF!</v>
      </c>
      <c r="AE683" s="138" t="e">
        <f>'SCREENING INFO'!#REF!</f>
        <v>#REF!</v>
      </c>
      <c r="AF683" s="138" t="e">
        <f>'SCREENING INFO'!#REF!</f>
        <v>#REF!</v>
      </c>
      <c r="AG683" s="138" t="e">
        <f>'SCREENING INFO'!#REF!</f>
        <v>#REF!</v>
      </c>
      <c r="AH683" s="138" t="e">
        <f>'SCREENING INFO'!#REF!</f>
        <v>#REF!</v>
      </c>
      <c r="AI683" s="138" t="e">
        <f>'SCREENING INFO'!#REF!</f>
        <v>#REF!</v>
      </c>
      <c r="AJ683" s="138" t="e">
        <f>'SCREENING INFO'!#REF!</f>
        <v>#REF!</v>
      </c>
    </row>
    <row r="684" spans="1:36" s="25" customFormat="1" hidden="1">
      <c r="A684" s="106" t="e">
        <f>'SCREENING INFO'!#REF!</f>
        <v>#REF!</v>
      </c>
      <c r="B684" s="106" t="e">
        <f>'SCREENING INFO'!#REF!</f>
        <v>#REF!</v>
      </c>
      <c r="C684" s="106" t="e">
        <f>'SCREENING INFO'!#REF!</f>
        <v>#REF!</v>
      </c>
      <c r="D684" s="116" t="e">
        <f>'SCREENING INFO'!#REF!</f>
        <v>#REF!</v>
      </c>
      <c r="E684" s="200" t="e">
        <f>'SCREENING INFO'!#REF!</f>
        <v>#REF!</v>
      </c>
      <c r="F684" s="232" t="e">
        <f>'SCREENING INFO'!#REF!</f>
        <v>#REF!</v>
      </c>
      <c r="G684" s="132" t="e">
        <f>'SCREENING INFO'!#REF!</f>
        <v>#REF!</v>
      </c>
      <c r="H684" s="138" t="e">
        <f>'SCREENING INFO'!#REF!</f>
        <v>#REF!</v>
      </c>
      <c r="I684" s="138" t="e">
        <f>'SCREENING INFO'!#REF!</f>
        <v>#REF!</v>
      </c>
      <c r="J684" s="140" t="e">
        <f>'SCREENING INFO'!#REF!</f>
        <v>#REF!</v>
      </c>
      <c r="K684" s="140" t="e">
        <f>'SCREENING INFO'!#REF!</f>
        <v>#REF!</v>
      </c>
      <c r="L684" s="222" t="e">
        <f>'SCREENING INFO'!#REF!</f>
        <v>#REF!</v>
      </c>
      <c r="M684" s="221" t="e">
        <f>'SCREENING INFO'!#REF!</f>
        <v>#REF!</v>
      </c>
      <c r="N684" s="223" t="e">
        <f>'SCREENING INFO'!#REF!</f>
        <v>#REF!</v>
      </c>
      <c r="O684" s="140" t="e">
        <f>'SCREENING INFO'!#REF!</f>
        <v>#REF!</v>
      </c>
      <c r="P684" s="224" t="e">
        <f>'SCREENING INFO'!#REF!</f>
        <v>#REF!</v>
      </c>
      <c r="Q684" s="242" t="e">
        <f>'SCREENING INFO'!#REF!</f>
        <v>#REF!</v>
      </c>
      <c r="R684" s="225" t="e">
        <f>'SCREENING INFO'!#REF!</f>
        <v>#REF!</v>
      </c>
      <c r="S684" s="140" t="e">
        <f>'SCREENING INFO'!#REF!</f>
        <v>#REF!</v>
      </c>
      <c r="T684" s="206" t="e">
        <f>'SCREENING INFO'!#REF!</f>
        <v>#REF!</v>
      </c>
      <c r="U684" s="138" t="e">
        <f>'SCREENING INFO'!#REF!</f>
        <v>#REF!</v>
      </c>
      <c r="V684" s="138" t="e">
        <f>'SCREENING INFO'!#REF!</f>
        <v>#REF!</v>
      </c>
      <c r="W684" s="138" t="e">
        <f>'SCREENING INFO'!#REF!</f>
        <v>#REF!</v>
      </c>
      <c r="X684" s="138" t="e">
        <f>'SCREENING INFO'!#REF!</f>
        <v>#REF!</v>
      </c>
      <c r="Y684" s="138" t="e">
        <f>'SCREENING INFO'!#REF!</f>
        <v>#REF!</v>
      </c>
      <c r="Z684" s="138" t="e">
        <f>'SCREENING INFO'!#REF!</f>
        <v>#REF!</v>
      </c>
      <c r="AA684" s="201" t="e">
        <f>'SCREENING INFO'!#REF!</f>
        <v>#REF!</v>
      </c>
      <c r="AB684" s="207" t="e">
        <f>'SCREENING INFO'!#REF!</f>
        <v>#REF!</v>
      </c>
      <c r="AC684" s="138" t="e">
        <f>'SCREENING INFO'!#REF!</f>
        <v>#REF!</v>
      </c>
      <c r="AD684" s="138" t="e">
        <f>'SCREENING INFO'!#REF!</f>
        <v>#REF!</v>
      </c>
      <c r="AE684" s="138" t="e">
        <f>'SCREENING INFO'!#REF!</f>
        <v>#REF!</v>
      </c>
      <c r="AF684" s="138" t="e">
        <f>'SCREENING INFO'!#REF!</f>
        <v>#REF!</v>
      </c>
      <c r="AG684" s="138" t="e">
        <f>'SCREENING INFO'!#REF!</f>
        <v>#REF!</v>
      </c>
      <c r="AH684" s="138" t="e">
        <f>'SCREENING INFO'!#REF!</f>
        <v>#REF!</v>
      </c>
      <c r="AI684" s="138" t="e">
        <f>'SCREENING INFO'!#REF!</f>
        <v>#REF!</v>
      </c>
      <c r="AJ684" s="138" t="e">
        <f>'SCREENING INFO'!#REF!</f>
        <v>#REF!</v>
      </c>
    </row>
    <row r="685" spans="1:36" s="25" customFormat="1" hidden="1">
      <c r="A685" s="106" t="e">
        <f>'SCREENING INFO'!#REF!</f>
        <v>#REF!</v>
      </c>
      <c r="B685" s="106" t="e">
        <f>'SCREENING INFO'!#REF!</f>
        <v>#REF!</v>
      </c>
      <c r="C685" s="106" t="e">
        <f>'SCREENING INFO'!#REF!</f>
        <v>#REF!</v>
      </c>
      <c r="D685" s="130" t="e">
        <f>'SCREENING INFO'!#REF!</f>
        <v>#REF!</v>
      </c>
      <c r="E685" s="130" t="e">
        <f>'SCREENING INFO'!#REF!</f>
        <v>#REF!</v>
      </c>
      <c r="F685" s="233" t="e">
        <f>'SCREENING INFO'!#REF!</f>
        <v>#REF!</v>
      </c>
      <c r="G685" s="141" t="e">
        <f>'SCREENING INFO'!#REF!</f>
        <v>#REF!</v>
      </c>
      <c r="H685" s="130" t="e">
        <f>'SCREENING INFO'!#REF!</f>
        <v>#REF!</v>
      </c>
      <c r="I685" s="130" t="e">
        <f>'SCREENING INFO'!#REF!</f>
        <v>#REF!</v>
      </c>
      <c r="J685" s="140" t="e">
        <f>'SCREENING INFO'!#REF!</f>
        <v>#REF!</v>
      </c>
      <c r="K685" s="140" t="e">
        <f>'SCREENING INFO'!#REF!</f>
        <v>#REF!</v>
      </c>
      <c r="L685" s="222" t="e">
        <f>'SCREENING INFO'!#REF!</f>
        <v>#REF!</v>
      </c>
      <c r="M685" s="221" t="e">
        <f>'SCREENING INFO'!#REF!</f>
        <v>#REF!</v>
      </c>
      <c r="N685" s="223" t="e">
        <f>'SCREENING INFO'!#REF!</f>
        <v>#REF!</v>
      </c>
      <c r="O685" s="140" t="e">
        <f>'SCREENING INFO'!#REF!</f>
        <v>#REF!</v>
      </c>
      <c r="P685" s="224" t="e">
        <f>'SCREENING INFO'!#REF!</f>
        <v>#REF!</v>
      </c>
      <c r="Q685" s="242" t="e">
        <f>'SCREENING INFO'!#REF!</f>
        <v>#REF!</v>
      </c>
      <c r="R685" s="225" t="e">
        <f>'SCREENING INFO'!#REF!</f>
        <v>#REF!</v>
      </c>
      <c r="S685" s="140" t="e">
        <f>'SCREENING INFO'!#REF!</f>
        <v>#REF!</v>
      </c>
      <c r="T685" s="206" t="e">
        <f>'SCREENING INFO'!#REF!</f>
        <v>#REF!</v>
      </c>
      <c r="U685" s="138" t="e">
        <f>'SCREENING INFO'!#REF!</f>
        <v>#REF!</v>
      </c>
      <c r="V685" s="132" t="e">
        <f>'SCREENING INFO'!#REF!</f>
        <v>#REF!</v>
      </c>
      <c r="W685" s="132" t="e">
        <f>'SCREENING INFO'!#REF!</f>
        <v>#REF!</v>
      </c>
      <c r="X685" s="132" t="e">
        <f>'SCREENING INFO'!#REF!</f>
        <v>#REF!</v>
      </c>
      <c r="Y685" s="132" t="e">
        <f>'SCREENING INFO'!#REF!</f>
        <v>#REF!</v>
      </c>
      <c r="Z685" s="132" t="e">
        <f>'SCREENING INFO'!#REF!</f>
        <v>#REF!</v>
      </c>
      <c r="AA685" s="201" t="e">
        <f>'SCREENING INFO'!#REF!</f>
        <v>#REF!</v>
      </c>
      <c r="AB685" s="202" t="e">
        <f>'SCREENING INFO'!#REF!</f>
        <v>#REF!</v>
      </c>
      <c r="AC685" s="132" t="e">
        <f>'SCREENING INFO'!#REF!</f>
        <v>#REF!</v>
      </c>
      <c r="AD685" s="201" t="e">
        <f>'SCREENING INFO'!#REF!</f>
        <v>#REF!</v>
      </c>
      <c r="AE685" s="132" t="e">
        <f>'SCREENING INFO'!#REF!</f>
        <v>#REF!</v>
      </c>
      <c r="AF685" s="132" t="e">
        <f>'SCREENING INFO'!#REF!</f>
        <v>#REF!</v>
      </c>
      <c r="AG685" s="132" t="e">
        <f>'SCREENING INFO'!#REF!</f>
        <v>#REF!</v>
      </c>
      <c r="AH685" s="132" t="e">
        <f>'SCREENING INFO'!#REF!</f>
        <v>#REF!</v>
      </c>
      <c r="AI685" s="132" t="e">
        <f>'SCREENING INFO'!#REF!</f>
        <v>#REF!</v>
      </c>
      <c r="AJ685" s="132" t="e">
        <f>'SCREENING INFO'!#REF!</f>
        <v>#REF!</v>
      </c>
    </row>
    <row r="686" spans="1:36" s="25" customFormat="1" hidden="1">
      <c r="A686" s="106" t="e">
        <f>'SCREENING INFO'!#REF!</f>
        <v>#REF!</v>
      </c>
      <c r="B686" s="106" t="e">
        <f>'SCREENING INFO'!#REF!</f>
        <v>#REF!</v>
      </c>
      <c r="C686" s="106" t="e">
        <f>'SCREENING INFO'!#REF!</f>
        <v>#REF!</v>
      </c>
      <c r="D686" s="130" t="e">
        <f>'SCREENING INFO'!#REF!</f>
        <v>#REF!</v>
      </c>
      <c r="E686" s="130" t="e">
        <f>'SCREENING INFO'!#REF!</f>
        <v>#REF!</v>
      </c>
      <c r="F686" s="233" t="e">
        <f>'SCREENING INFO'!#REF!</f>
        <v>#REF!</v>
      </c>
      <c r="G686" s="141" t="e">
        <f>'SCREENING INFO'!#REF!</f>
        <v>#REF!</v>
      </c>
      <c r="H686" s="130" t="e">
        <f>'SCREENING INFO'!#REF!</f>
        <v>#REF!</v>
      </c>
      <c r="I686" s="130" t="e">
        <f>'SCREENING INFO'!#REF!</f>
        <v>#REF!</v>
      </c>
      <c r="J686" s="140" t="e">
        <f>'SCREENING INFO'!#REF!</f>
        <v>#REF!</v>
      </c>
      <c r="K686" s="140" t="e">
        <f>'SCREENING INFO'!#REF!</f>
        <v>#REF!</v>
      </c>
      <c r="L686" s="222" t="e">
        <f>'SCREENING INFO'!#REF!</f>
        <v>#REF!</v>
      </c>
      <c r="M686" s="221" t="e">
        <f>'SCREENING INFO'!#REF!</f>
        <v>#REF!</v>
      </c>
      <c r="N686" s="223" t="e">
        <f>'SCREENING INFO'!#REF!</f>
        <v>#REF!</v>
      </c>
      <c r="O686" s="140" t="e">
        <f>'SCREENING INFO'!#REF!</f>
        <v>#REF!</v>
      </c>
      <c r="P686" s="224" t="e">
        <f>'SCREENING INFO'!#REF!</f>
        <v>#REF!</v>
      </c>
      <c r="Q686" s="242" t="e">
        <f>'SCREENING INFO'!#REF!</f>
        <v>#REF!</v>
      </c>
      <c r="R686" s="225" t="e">
        <f>'SCREENING INFO'!#REF!</f>
        <v>#REF!</v>
      </c>
      <c r="S686" s="140" t="e">
        <f>'SCREENING INFO'!#REF!</f>
        <v>#REF!</v>
      </c>
      <c r="T686" s="206" t="e">
        <f>'SCREENING INFO'!#REF!</f>
        <v>#REF!</v>
      </c>
      <c r="U686" s="138" t="e">
        <f>'SCREENING INFO'!#REF!</f>
        <v>#REF!</v>
      </c>
      <c r="V686" s="199" t="e">
        <f>'SCREENING INFO'!#REF!</f>
        <v>#REF!</v>
      </c>
      <c r="W686" s="132" t="e">
        <f>'SCREENING INFO'!#REF!</f>
        <v>#REF!</v>
      </c>
      <c r="X686" s="132" t="e">
        <f>'SCREENING INFO'!#REF!</f>
        <v>#REF!</v>
      </c>
      <c r="Y686" s="132" t="e">
        <f>'SCREENING INFO'!#REF!</f>
        <v>#REF!</v>
      </c>
      <c r="Z686" s="132" t="e">
        <f>'SCREENING INFO'!#REF!</f>
        <v>#REF!</v>
      </c>
      <c r="AA686" s="201" t="e">
        <f>'SCREENING INFO'!#REF!</f>
        <v>#REF!</v>
      </c>
      <c r="AB686" s="202" t="e">
        <f>'SCREENING INFO'!#REF!</f>
        <v>#REF!</v>
      </c>
      <c r="AC686" s="132" t="e">
        <f>'SCREENING INFO'!#REF!</f>
        <v>#REF!</v>
      </c>
      <c r="AD686" s="201" t="e">
        <f>'SCREENING INFO'!#REF!</f>
        <v>#REF!</v>
      </c>
      <c r="AE686" s="132" t="e">
        <f>'SCREENING INFO'!#REF!</f>
        <v>#REF!</v>
      </c>
      <c r="AF686" s="132" t="e">
        <f>'SCREENING INFO'!#REF!</f>
        <v>#REF!</v>
      </c>
      <c r="AG686" s="132" t="e">
        <f>'SCREENING INFO'!#REF!</f>
        <v>#REF!</v>
      </c>
      <c r="AH686" s="132" t="e">
        <f>'SCREENING INFO'!#REF!</f>
        <v>#REF!</v>
      </c>
      <c r="AI686" s="132" t="e">
        <f>'SCREENING INFO'!#REF!</f>
        <v>#REF!</v>
      </c>
      <c r="AJ686" s="132" t="e">
        <f>'SCREENING INFO'!#REF!</f>
        <v>#REF!</v>
      </c>
    </row>
    <row r="687" spans="1:36" s="25" customFormat="1" hidden="1">
      <c r="A687" s="106" t="e">
        <f>'SCREENING INFO'!#REF!</f>
        <v>#REF!</v>
      </c>
      <c r="B687" s="106" t="e">
        <f>'SCREENING INFO'!#REF!</f>
        <v>#REF!</v>
      </c>
      <c r="C687" s="106" t="e">
        <f>'SCREENING INFO'!#REF!</f>
        <v>#REF!</v>
      </c>
      <c r="D687" s="130" t="e">
        <f>'SCREENING INFO'!#REF!</f>
        <v>#REF!</v>
      </c>
      <c r="E687" s="130" t="e">
        <f>'SCREENING INFO'!#REF!</f>
        <v>#REF!</v>
      </c>
      <c r="F687" s="233" t="e">
        <f>'SCREENING INFO'!#REF!</f>
        <v>#REF!</v>
      </c>
      <c r="G687" s="141" t="e">
        <f>'SCREENING INFO'!#REF!</f>
        <v>#REF!</v>
      </c>
      <c r="H687" s="130" t="e">
        <f>'SCREENING INFO'!#REF!</f>
        <v>#REF!</v>
      </c>
      <c r="I687" s="130" t="e">
        <f>'SCREENING INFO'!#REF!</f>
        <v>#REF!</v>
      </c>
      <c r="J687" s="140" t="e">
        <f>'SCREENING INFO'!#REF!</f>
        <v>#REF!</v>
      </c>
      <c r="K687" s="140" t="e">
        <f>'SCREENING INFO'!#REF!</f>
        <v>#REF!</v>
      </c>
      <c r="L687" s="222" t="e">
        <f>'SCREENING INFO'!#REF!</f>
        <v>#REF!</v>
      </c>
      <c r="M687" s="221" t="e">
        <f>'SCREENING INFO'!#REF!</f>
        <v>#REF!</v>
      </c>
      <c r="N687" s="223" t="e">
        <f>'SCREENING INFO'!#REF!</f>
        <v>#REF!</v>
      </c>
      <c r="O687" s="140" t="e">
        <f>'SCREENING INFO'!#REF!</f>
        <v>#REF!</v>
      </c>
      <c r="P687" s="224" t="e">
        <f>'SCREENING INFO'!#REF!</f>
        <v>#REF!</v>
      </c>
      <c r="Q687" s="242" t="e">
        <f>'SCREENING INFO'!#REF!</f>
        <v>#REF!</v>
      </c>
      <c r="R687" s="225" t="e">
        <f>'SCREENING INFO'!#REF!</f>
        <v>#REF!</v>
      </c>
      <c r="S687" s="140" t="e">
        <f>'SCREENING INFO'!#REF!</f>
        <v>#REF!</v>
      </c>
      <c r="T687" s="206" t="e">
        <f>'SCREENING INFO'!#REF!</f>
        <v>#REF!</v>
      </c>
      <c r="U687" s="138" t="e">
        <f>'SCREENING INFO'!#REF!</f>
        <v>#REF!</v>
      </c>
      <c r="V687" s="199" t="e">
        <f>'SCREENING INFO'!#REF!</f>
        <v>#REF!</v>
      </c>
      <c r="W687" s="132" t="e">
        <f>'SCREENING INFO'!#REF!</f>
        <v>#REF!</v>
      </c>
      <c r="X687" s="132" t="e">
        <f>'SCREENING INFO'!#REF!</f>
        <v>#REF!</v>
      </c>
      <c r="Y687" s="132" t="e">
        <f>'SCREENING INFO'!#REF!</f>
        <v>#REF!</v>
      </c>
      <c r="Z687" s="132" t="e">
        <f>'SCREENING INFO'!#REF!</f>
        <v>#REF!</v>
      </c>
      <c r="AA687" s="201" t="e">
        <f>'SCREENING INFO'!#REF!</f>
        <v>#REF!</v>
      </c>
      <c r="AB687" s="202" t="e">
        <f>'SCREENING INFO'!#REF!</f>
        <v>#REF!</v>
      </c>
      <c r="AC687" s="132" t="e">
        <f>'SCREENING INFO'!#REF!</f>
        <v>#REF!</v>
      </c>
      <c r="AD687" s="201" t="e">
        <f>'SCREENING INFO'!#REF!</f>
        <v>#REF!</v>
      </c>
      <c r="AE687" s="132" t="e">
        <f>'SCREENING INFO'!#REF!</f>
        <v>#REF!</v>
      </c>
      <c r="AF687" s="132" t="e">
        <f>'SCREENING INFO'!#REF!</f>
        <v>#REF!</v>
      </c>
      <c r="AG687" s="132" t="e">
        <f>'SCREENING INFO'!#REF!</f>
        <v>#REF!</v>
      </c>
      <c r="AH687" s="132" t="e">
        <f>'SCREENING INFO'!#REF!</f>
        <v>#REF!</v>
      </c>
      <c r="AI687" s="132" t="e">
        <f>'SCREENING INFO'!#REF!</f>
        <v>#REF!</v>
      </c>
      <c r="AJ687" s="132" t="e">
        <f>'SCREENING INFO'!#REF!</f>
        <v>#REF!</v>
      </c>
    </row>
    <row r="688" spans="1:36" s="25" customFormat="1" hidden="1">
      <c r="A688" s="106" t="e">
        <f>'SCREENING INFO'!#REF!</f>
        <v>#REF!</v>
      </c>
      <c r="B688" s="106" t="e">
        <f>'SCREENING INFO'!#REF!</f>
        <v>#REF!</v>
      </c>
      <c r="C688" s="106" t="e">
        <f>'SCREENING INFO'!#REF!</f>
        <v>#REF!</v>
      </c>
      <c r="D688" s="130" t="e">
        <f>'SCREENING INFO'!#REF!</f>
        <v>#REF!</v>
      </c>
      <c r="E688" s="130" t="e">
        <f>'SCREENING INFO'!#REF!</f>
        <v>#REF!</v>
      </c>
      <c r="F688" s="233" t="e">
        <f>'SCREENING INFO'!#REF!</f>
        <v>#REF!</v>
      </c>
      <c r="G688" s="141" t="e">
        <f>'SCREENING INFO'!#REF!</f>
        <v>#REF!</v>
      </c>
      <c r="H688" s="130" t="e">
        <f>'SCREENING INFO'!#REF!</f>
        <v>#REF!</v>
      </c>
      <c r="I688" s="130" t="e">
        <f>'SCREENING INFO'!#REF!</f>
        <v>#REF!</v>
      </c>
      <c r="J688" s="140" t="e">
        <f>'SCREENING INFO'!#REF!</f>
        <v>#REF!</v>
      </c>
      <c r="K688" s="140" t="e">
        <f>'SCREENING INFO'!#REF!</f>
        <v>#REF!</v>
      </c>
      <c r="L688" s="222" t="e">
        <f>'SCREENING INFO'!#REF!</f>
        <v>#REF!</v>
      </c>
      <c r="M688" s="221" t="e">
        <f>'SCREENING INFO'!#REF!</f>
        <v>#REF!</v>
      </c>
      <c r="N688" s="223" t="e">
        <f>'SCREENING INFO'!#REF!</f>
        <v>#REF!</v>
      </c>
      <c r="O688" s="140" t="e">
        <f>'SCREENING INFO'!#REF!</f>
        <v>#REF!</v>
      </c>
      <c r="P688" s="224" t="e">
        <f>'SCREENING INFO'!#REF!</f>
        <v>#REF!</v>
      </c>
      <c r="Q688" s="242" t="e">
        <f>'SCREENING INFO'!#REF!</f>
        <v>#REF!</v>
      </c>
      <c r="R688" s="225" t="e">
        <f>'SCREENING INFO'!#REF!</f>
        <v>#REF!</v>
      </c>
      <c r="S688" s="140" t="e">
        <f>'SCREENING INFO'!#REF!</f>
        <v>#REF!</v>
      </c>
      <c r="T688" s="206" t="e">
        <f>'SCREENING INFO'!#REF!</f>
        <v>#REF!</v>
      </c>
      <c r="U688" s="138" t="e">
        <f>'SCREENING INFO'!#REF!</f>
        <v>#REF!</v>
      </c>
      <c r="V688" s="132" t="e">
        <f>'SCREENING INFO'!#REF!</f>
        <v>#REF!</v>
      </c>
      <c r="W688" s="132" t="e">
        <f>'SCREENING INFO'!#REF!</f>
        <v>#REF!</v>
      </c>
      <c r="X688" s="132" t="e">
        <f>'SCREENING INFO'!#REF!</f>
        <v>#REF!</v>
      </c>
      <c r="Y688" s="132" t="e">
        <f>'SCREENING INFO'!#REF!</f>
        <v>#REF!</v>
      </c>
      <c r="Z688" s="132" t="e">
        <f>'SCREENING INFO'!#REF!</f>
        <v>#REF!</v>
      </c>
      <c r="AA688" s="227" t="e">
        <f>'SCREENING INFO'!#REF!</f>
        <v>#REF!</v>
      </c>
      <c r="AB688" s="202" t="e">
        <f>'SCREENING INFO'!#REF!</f>
        <v>#REF!</v>
      </c>
      <c r="AC688" s="132" t="e">
        <f>'SCREENING INFO'!#REF!</f>
        <v>#REF!</v>
      </c>
      <c r="AD688" s="201" t="e">
        <f>'SCREENING INFO'!#REF!</f>
        <v>#REF!</v>
      </c>
      <c r="AE688" s="132" t="e">
        <f>'SCREENING INFO'!#REF!</f>
        <v>#REF!</v>
      </c>
      <c r="AF688" s="132" t="e">
        <f>'SCREENING INFO'!#REF!</f>
        <v>#REF!</v>
      </c>
      <c r="AG688" s="132" t="e">
        <f>'SCREENING INFO'!#REF!</f>
        <v>#REF!</v>
      </c>
      <c r="AH688" s="132" t="e">
        <f>'SCREENING INFO'!#REF!</f>
        <v>#REF!</v>
      </c>
      <c r="AI688" s="132" t="e">
        <f>'SCREENING INFO'!#REF!</f>
        <v>#REF!</v>
      </c>
      <c r="AJ688" s="132" t="e">
        <f>'SCREENING INFO'!#REF!</f>
        <v>#REF!</v>
      </c>
    </row>
    <row r="689" spans="1:36" s="25" customFormat="1" hidden="1">
      <c r="A689" s="106" t="e">
        <f>'SCREENING INFO'!#REF!</f>
        <v>#REF!</v>
      </c>
      <c r="B689" s="106" t="e">
        <f>'SCREENING INFO'!#REF!</f>
        <v>#REF!</v>
      </c>
      <c r="C689" s="106" t="e">
        <f>'SCREENING INFO'!#REF!</f>
        <v>#REF!</v>
      </c>
      <c r="D689" s="130" t="e">
        <f>'SCREENING INFO'!#REF!</f>
        <v>#REF!</v>
      </c>
      <c r="E689" s="130" t="e">
        <f>'SCREENING INFO'!#REF!</f>
        <v>#REF!</v>
      </c>
      <c r="F689" s="233" t="e">
        <f>'SCREENING INFO'!#REF!</f>
        <v>#REF!</v>
      </c>
      <c r="G689" s="141" t="e">
        <f>'SCREENING INFO'!#REF!</f>
        <v>#REF!</v>
      </c>
      <c r="H689" s="130" t="e">
        <f>'SCREENING INFO'!#REF!</f>
        <v>#REF!</v>
      </c>
      <c r="I689" s="130" t="e">
        <f>'SCREENING INFO'!#REF!</f>
        <v>#REF!</v>
      </c>
      <c r="J689" s="140" t="e">
        <f>'SCREENING INFO'!#REF!</f>
        <v>#REF!</v>
      </c>
      <c r="K689" s="140" t="e">
        <f>'SCREENING INFO'!#REF!</f>
        <v>#REF!</v>
      </c>
      <c r="L689" s="222" t="e">
        <f>'SCREENING INFO'!#REF!</f>
        <v>#REF!</v>
      </c>
      <c r="M689" s="221" t="e">
        <f>'SCREENING INFO'!#REF!</f>
        <v>#REF!</v>
      </c>
      <c r="N689" s="223" t="e">
        <f>'SCREENING INFO'!#REF!</f>
        <v>#REF!</v>
      </c>
      <c r="O689" s="140" t="e">
        <f>'SCREENING INFO'!#REF!</f>
        <v>#REF!</v>
      </c>
      <c r="P689" s="224" t="e">
        <f>'SCREENING INFO'!#REF!</f>
        <v>#REF!</v>
      </c>
      <c r="Q689" s="242" t="e">
        <f>'SCREENING INFO'!#REF!</f>
        <v>#REF!</v>
      </c>
      <c r="R689" s="225" t="e">
        <f>'SCREENING INFO'!#REF!</f>
        <v>#REF!</v>
      </c>
      <c r="S689" s="140" t="e">
        <f>'SCREENING INFO'!#REF!</f>
        <v>#REF!</v>
      </c>
      <c r="T689" s="206" t="e">
        <f>'SCREENING INFO'!#REF!</f>
        <v>#REF!</v>
      </c>
      <c r="U689" s="138" t="e">
        <f>'SCREENING INFO'!#REF!</f>
        <v>#REF!</v>
      </c>
      <c r="V689" s="199" t="e">
        <f>'SCREENING INFO'!#REF!</f>
        <v>#REF!</v>
      </c>
      <c r="W689" s="132" t="e">
        <f>'SCREENING INFO'!#REF!</f>
        <v>#REF!</v>
      </c>
      <c r="X689" s="132" t="e">
        <f>'SCREENING INFO'!#REF!</f>
        <v>#REF!</v>
      </c>
      <c r="Y689" s="132" t="e">
        <f>'SCREENING INFO'!#REF!</f>
        <v>#REF!</v>
      </c>
      <c r="Z689" s="132" t="e">
        <f>'SCREENING INFO'!#REF!</f>
        <v>#REF!</v>
      </c>
      <c r="AA689" s="227" t="e">
        <f>'SCREENING INFO'!#REF!</f>
        <v>#REF!</v>
      </c>
      <c r="AB689" s="202" t="e">
        <f>'SCREENING INFO'!#REF!</f>
        <v>#REF!</v>
      </c>
      <c r="AC689" s="132" t="e">
        <f>'SCREENING INFO'!#REF!</f>
        <v>#REF!</v>
      </c>
      <c r="AD689" s="132" t="e">
        <f>'SCREENING INFO'!#REF!</f>
        <v>#REF!</v>
      </c>
      <c r="AE689" s="132" t="e">
        <f>'SCREENING INFO'!#REF!</f>
        <v>#REF!</v>
      </c>
      <c r="AF689" s="132" t="e">
        <f>'SCREENING INFO'!#REF!</f>
        <v>#REF!</v>
      </c>
      <c r="AG689" s="132" t="e">
        <f>'SCREENING INFO'!#REF!</f>
        <v>#REF!</v>
      </c>
      <c r="AH689" s="132" t="e">
        <f>'SCREENING INFO'!#REF!</f>
        <v>#REF!</v>
      </c>
      <c r="AI689" s="132" t="e">
        <f>'SCREENING INFO'!#REF!</f>
        <v>#REF!</v>
      </c>
      <c r="AJ689" s="132" t="e">
        <f>'SCREENING INFO'!#REF!</f>
        <v>#REF!</v>
      </c>
    </row>
    <row r="690" spans="1:36" s="25" customFormat="1" hidden="1">
      <c r="A690" s="106" t="e">
        <f>'SCREENING INFO'!#REF!</f>
        <v>#REF!</v>
      </c>
      <c r="B690" s="106" t="e">
        <f>'SCREENING INFO'!#REF!</f>
        <v>#REF!</v>
      </c>
      <c r="C690" s="106" t="e">
        <f>'SCREENING INFO'!#REF!</f>
        <v>#REF!</v>
      </c>
      <c r="D690" s="116" t="e">
        <f>'SCREENING INFO'!#REF!</f>
        <v>#REF!</v>
      </c>
      <c r="E690" s="200" t="e">
        <f>'SCREENING INFO'!#REF!</f>
        <v>#REF!</v>
      </c>
      <c r="F690" s="232" t="e">
        <f>'SCREENING INFO'!#REF!</f>
        <v>#REF!</v>
      </c>
      <c r="G690" s="132" t="e">
        <f>'SCREENING INFO'!#REF!</f>
        <v>#REF!</v>
      </c>
      <c r="H690" s="138" t="e">
        <f>'SCREENING INFO'!#REF!</f>
        <v>#REF!</v>
      </c>
      <c r="I690" s="138" t="e">
        <f>'SCREENING INFO'!#REF!</f>
        <v>#REF!</v>
      </c>
      <c r="J690" s="140" t="e">
        <f>'SCREENING INFO'!#REF!</f>
        <v>#REF!</v>
      </c>
      <c r="K690" s="140" t="e">
        <f>'SCREENING INFO'!#REF!</f>
        <v>#REF!</v>
      </c>
      <c r="L690" s="222" t="e">
        <f>'SCREENING INFO'!#REF!</f>
        <v>#REF!</v>
      </c>
      <c r="M690" s="221" t="e">
        <f>'SCREENING INFO'!#REF!</f>
        <v>#REF!</v>
      </c>
      <c r="N690" s="223" t="e">
        <f>'SCREENING INFO'!#REF!</f>
        <v>#REF!</v>
      </c>
      <c r="O690" s="140" t="e">
        <f>'SCREENING INFO'!#REF!</f>
        <v>#REF!</v>
      </c>
      <c r="P690" s="224" t="e">
        <f>'SCREENING INFO'!#REF!</f>
        <v>#REF!</v>
      </c>
      <c r="Q690" s="242" t="e">
        <f>'SCREENING INFO'!#REF!</f>
        <v>#REF!</v>
      </c>
      <c r="R690" s="225" t="e">
        <f>'SCREENING INFO'!#REF!</f>
        <v>#REF!</v>
      </c>
      <c r="S690" s="140" t="e">
        <f>'SCREENING INFO'!#REF!</f>
        <v>#REF!</v>
      </c>
      <c r="T690" s="206" t="e">
        <f>'SCREENING INFO'!#REF!</f>
        <v>#REF!</v>
      </c>
      <c r="U690" s="138" t="e">
        <f>'SCREENING INFO'!#REF!</f>
        <v>#REF!</v>
      </c>
      <c r="V690" s="138" t="e">
        <f>'SCREENING INFO'!#REF!</f>
        <v>#REF!</v>
      </c>
      <c r="W690" s="138" t="e">
        <f>'SCREENING INFO'!#REF!</f>
        <v>#REF!</v>
      </c>
      <c r="X690" s="138" t="e">
        <f>'SCREENING INFO'!#REF!</f>
        <v>#REF!</v>
      </c>
      <c r="Y690" s="138" t="e">
        <f>'SCREENING INFO'!#REF!</f>
        <v>#REF!</v>
      </c>
      <c r="Z690" s="138" t="e">
        <f>'SCREENING INFO'!#REF!</f>
        <v>#REF!</v>
      </c>
      <c r="AA690" s="201" t="e">
        <f>'SCREENING INFO'!#REF!</f>
        <v>#REF!</v>
      </c>
      <c r="AB690" s="207" t="e">
        <f>'SCREENING INFO'!#REF!</f>
        <v>#REF!</v>
      </c>
      <c r="AC690" s="138" t="e">
        <f>'SCREENING INFO'!#REF!</f>
        <v>#REF!</v>
      </c>
      <c r="AD690" s="138" t="e">
        <f>'SCREENING INFO'!#REF!</f>
        <v>#REF!</v>
      </c>
      <c r="AE690" s="138" t="e">
        <f>'SCREENING INFO'!#REF!</f>
        <v>#REF!</v>
      </c>
      <c r="AF690" s="138" t="e">
        <f>'SCREENING INFO'!#REF!</f>
        <v>#REF!</v>
      </c>
      <c r="AG690" s="138" t="e">
        <f>'SCREENING INFO'!#REF!</f>
        <v>#REF!</v>
      </c>
      <c r="AH690" s="138" t="e">
        <f>'SCREENING INFO'!#REF!</f>
        <v>#REF!</v>
      </c>
      <c r="AI690" s="138" t="e">
        <f>'SCREENING INFO'!#REF!</f>
        <v>#REF!</v>
      </c>
      <c r="AJ690" s="138" t="e">
        <f>'SCREENING INFO'!#REF!</f>
        <v>#REF!</v>
      </c>
    </row>
    <row r="691" spans="1:36" s="25" customFormat="1" hidden="1">
      <c r="A691" s="106" t="e">
        <f>'SCREENING INFO'!#REF!</f>
        <v>#REF!</v>
      </c>
      <c r="B691" s="106" t="e">
        <f>'SCREENING INFO'!#REF!</f>
        <v>#REF!</v>
      </c>
      <c r="C691" s="106" t="e">
        <f>'SCREENING INFO'!#REF!</f>
        <v>#REF!</v>
      </c>
      <c r="D691" s="116" t="e">
        <f>'SCREENING INFO'!#REF!</f>
        <v>#REF!</v>
      </c>
      <c r="E691" s="200" t="e">
        <f>'SCREENING INFO'!#REF!</f>
        <v>#REF!</v>
      </c>
      <c r="F691" s="232" t="e">
        <f>'SCREENING INFO'!#REF!</f>
        <v>#REF!</v>
      </c>
      <c r="G691" s="132" t="e">
        <f>'SCREENING INFO'!#REF!</f>
        <v>#REF!</v>
      </c>
      <c r="H691" s="138" t="e">
        <f>'SCREENING INFO'!#REF!</f>
        <v>#REF!</v>
      </c>
      <c r="I691" s="138" t="e">
        <f>'SCREENING INFO'!#REF!</f>
        <v>#REF!</v>
      </c>
      <c r="J691" s="140" t="e">
        <f>'SCREENING INFO'!#REF!</f>
        <v>#REF!</v>
      </c>
      <c r="K691" s="140" t="e">
        <f>'SCREENING INFO'!#REF!</f>
        <v>#REF!</v>
      </c>
      <c r="L691" s="222" t="e">
        <f>'SCREENING INFO'!#REF!</f>
        <v>#REF!</v>
      </c>
      <c r="M691" s="221" t="e">
        <f>'SCREENING INFO'!#REF!</f>
        <v>#REF!</v>
      </c>
      <c r="N691" s="223" t="e">
        <f>'SCREENING INFO'!#REF!</f>
        <v>#REF!</v>
      </c>
      <c r="O691" s="140" t="e">
        <f>'SCREENING INFO'!#REF!</f>
        <v>#REF!</v>
      </c>
      <c r="P691" s="224" t="e">
        <f>'SCREENING INFO'!#REF!</f>
        <v>#REF!</v>
      </c>
      <c r="Q691" s="242" t="e">
        <f>'SCREENING INFO'!#REF!</f>
        <v>#REF!</v>
      </c>
      <c r="R691" s="225" t="e">
        <f>'SCREENING INFO'!#REF!</f>
        <v>#REF!</v>
      </c>
      <c r="S691" s="140" t="e">
        <f>'SCREENING INFO'!#REF!</f>
        <v>#REF!</v>
      </c>
      <c r="T691" s="206" t="e">
        <f>'SCREENING INFO'!#REF!</f>
        <v>#REF!</v>
      </c>
      <c r="U691" s="138" t="e">
        <f>'SCREENING INFO'!#REF!</f>
        <v>#REF!</v>
      </c>
      <c r="V691" s="138" t="e">
        <f>'SCREENING INFO'!#REF!</f>
        <v>#REF!</v>
      </c>
      <c r="W691" s="138" t="e">
        <f>'SCREENING INFO'!#REF!</f>
        <v>#REF!</v>
      </c>
      <c r="X691" s="138" t="e">
        <f>'SCREENING INFO'!#REF!</f>
        <v>#REF!</v>
      </c>
      <c r="Y691" s="138" t="e">
        <f>'SCREENING INFO'!#REF!</f>
        <v>#REF!</v>
      </c>
      <c r="Z691" s="138" t="e">
        <f>'SCREENING INFO'!#REF!</f>
        <v>#REF!</v>
      </c>
      <c r="AA691" s="201" t="e">
        <f>'SCREENING INFO'!#REF!</f>
        <v>#REF!</v>
      </c>
      <c r="AB691" s="207" t="e">
        <f>'SCREENING INFO'!#REF!</f>
        <v>#REF!</v>
      </c>
      <c r="AC691" s="138" t="e">
        <f>'SCREENING INFO'!#REF!</f>
        <v>#REF!</v>
      </c>
      <c r="AD691" s="138" t="e">
        <f>'SCREENING INFO'!#REF!</f>
        <v>#REF!</v>
      </c>
      <c r="AE691" s="138" t="e">
        <f>'SCREENING INFO'!#REF!</f>
        <v>#REF!</v>
      </c>
      <c r="AF691" s="138" t="e">
        <f>'SCREENING INFO'!#REF!</f>
        <v>#REF!</v>
      </c>
      <c r="AG691" s="138" t="e">
        <f>'SCREENING INFO'!#REF!</f>
        <v>#REF!</v>
      </c>
      <c r="AH691" s="138" t="e">
        <f>'SCREENING INFO'!#REF!</f>
        <v>#REF!</v>
      </c>
      <c r="AI691" s="138" t="e">
        <f>'SCREENING INFO'!#REF!</f>
        <v>#REF!</v>
      </c>
      <c r="AJ691" s="138" t="e">
        <f>'SCREENING INFO'!#REF!</f>
        <v>#REF!</v>
      </c>
    </row>
    <row r="692" spans="1:36" s="25" customFormat="1" hidden="1">
      <c r="A692" s="106" t="e">
        <f>'SCREENING INFO'!#REF!</f>
        <v>#REF!</v>
      </c>
      <c r="B692" s="106" t="e">
        <f>'SCREENING INFO'!#REF!</f>
        <v>#REF!</v>
      </c>
      <c r="C692" s="106" t="e">
        <f>'SCREENING INFO'!#REF!</f>
        <v>#REF!</v>
      </c>
      <c r="D692" s="130" t="e">
        <f>'SCREENING INFO'!#REF!</f>
        <v>#REF!</v>
      </c>
      <c r="E692" s="130" t="e">
        <f>'SCREENING INFO'!#REF!</f>
        <v>#REF!</v>
      </c>
      <c r="F692" s="234" t="e">
        <f>'SCREENING INFO'!#REF!</f>
        <v>#REF!</v>
      </c>
      <c r="G692" s="141" t="e">
        <f>'SCREENING INFO'!#REF!</f>
        <v>#REF!</v>
      </c>
      <c r="H692" s="130" t="e">
        <f>'SCREENING INFO'!#REF!</f>
        <v>#REF!</v>
      </c>
      <c r="I692" s="130" t="e">
        <f>'SCREENING INFO'!#REF!</f>
        <v>#REF!</v>
      </c>
      <c r="J692" s="140" t="e">
        <f>'SCREENING INFO'!#REF!</f>
        <v>#REF!</v>
      </c>
      <c r="K692" s="140" t="e">
        <f>'SCREENING INFO'!#REF!</f>
        <v>#REF!</v>
      </c>
      <c r="L692" s="222" t="e">
        <f>'SCREENING INFO'!#REF!</f>
        <v>#REF!</v>
      </c>
      <c r="M692" s="221" t="e">
        <f>'SCREENING INFO'!#REF!</f>
        <v>#REF!</v>
      </c>
      <c r="N692" s="223" t="e">
        <f>'SCREENING INFO'!#REF!</f>
        <v>#REF!</v>
      </c>
      <c r="O692" s="140" t="e">
        <f>'SCREENING INFO'!#REF!</f>
        <v>#REF!</v>
      </c>
      <c r="P692" s="224" t="e">
        <f>'SCREENING INFO'!#REF!</f>
        <v>#REF!</v>
      </c>
      <c r="Q692" s="242" t="e">
        <f>'SCREENING INFO'!#REF!</f>
        <v>#REF!</v>
      </c>
      <c r="R692" s="225" t="e">
        <f>'SCREENING INFO'!#REF!</f>
        <v>#REF!</v>
      </c>
      <c r="S692" s="140" t="e">
        <f>'SCREENING INFO'!#REF!</f>
        <v>#REF!</v>
      </c>
      <c r="T692" s="206" t="e">
        <f>'SCREENING INFO'!#REF!</f>
        <v>#REF!</v>
      </c>
      <c r="U692" s="138" t="e">
        <f>'SCREENING INFO'!#REF!</f>
        <v>#REF!</v>
      </c>
      <c r="V692" s="199" t="e">
        <f>'SCREENING INFO'!#REF!</f>
        <v>#REF!</v>
      </c>
      <c r="W692" s="132" t="e">
        <f>'SCREENING INFO'!#REF!</f>
        <v>#REF!</v>
      </c>
      <c r="X692" s="132" t="e">
        <f>'SCREENING INFO'!#REF!</f>
        <v>#REF!</v>
      </c>
      <c r="Y692" s="132" t="e">
        <f>'SCREENING INFO'!#REF!</f>
        <v>#REF!</v>
      </c>
      <c r="Z692" s="132" t="e">
        <f>'SCREENING INFO'!#REF!</f>
        <v>#REF!</v>
      </c>
      <c r="AA692" s="201" t="e">
        <f>'SCREENING INFO'!#REF!</f>
        <v>#REF!</v>
      </c>
      <c r="AB692" s="202" t="e">
        <f>'SCREENING INFO'!#REF!</f>
        <v>#REF!</v>
      </c>
      <c r="AC692" s="132" t="e">
        <f>'SCREENING INFO'!#REF!</f>
        <v>#REF!</v>
      </c>
      <c r="AD692" s="201" t="e">
        <f>'SCREENING INFO'!#REF!</f>
        <v>#REF!</v>
      </c>
      <c r="AE692" s="132" t="e">
        <f>'SCREENING INFO'!#REF!</f>
        <v>#REF!</v>
      </c>
      <c r="AF692" s="132" t="e">
        <f>'SCREENING INFO'!#REF!</f>
        <v>#REF!</v>
      </c>
      <c r="AG692" s="132" t="e">
        <f>'SCREENING INFO'!#REF!</f>
        <v>#REF!</v>
      </c>
      <c r="AH692" s="132" t="e">
        <f>'SCREENING INFO'!#REF!</f>
        <v>#REF!</v>
      </c>
      <c r="AI692" s="132" t="e">
        <f>'SCREENING INFO'!#REF!</f>
        <v>#REF!</v>
      </c>
      <c r="AJ692" s="132" t="e">
        <f>'SCREENING INFO'!#REF!</f>
        <v>#REF!</v>
      </c>
    </row>
    <row r="693" spans="1:36" s="25" customFormat="1" hidden="1">
      <c r="A693" s="106" t="e">
        <f>'SCREENING INFO'!#REF!</f>
        <v>#REF!</v>
      </c>
      <c r="B693" s="106" t="e">
        <f>'SCREENING INFO'!#REF!</f>
        <v>#REF!</v>
      </c>
      <c r="C693" s="106" t="e">
        <f>'SCREENING INFO'!#REF!</f>
        <v>#REF!</v>
      </c>
      <c r="D693" s="130" t="e">
        <f>'SCREENING INFO'!#REF!</f>
        <v>#REF!</v>
      </c>
      <c r="E693" s="130" t="e">
        <f>'SCREENING INFO'!#REF!</f>
        <v>#REF!</v>
      </c>
      <c r="F693" s="233" t="e">
        <f>'SCREENING INFO'!#REF!</f>
        <v>#REF!</v>
      </c>
      <c r="G693" s="141" t="e">
        <f>'SCREENING INFO'!#REF!</f>
        <v>#REF!</v>
      </c>
      <c r="H693" s="130" t="e">
        <f>'SCREENING INFO'!#REF!</f>
        <v>#REF!</v>
      </c>
      <c r="I693" s="130" t="e">
        <f>'SCREENING INFO'!#REF!</f>
        <v>#REF!</v>
      </c>
      <c r="J693" s="140" t="e">
        <f>'SCREENING INFO'!#REF!</f>
        <v>#REF!</v>
      </c>
      <c r="K693" s="140" t="e">
        <f>'SCREENING INFO'!#REF!</f>
        <v>#REF!</v>
      </c>
      <c r="L693" s="222" t="e">
        <f>'SCREENING INFO'!#REF!</f>
        <v>#REF!</v>
      </c>
      <c r="M693" s="221" t="e">
        <f>'SCREENING INFO'!#REF!</f>
        <v>#REF!</v>
      </c>
      <c r="N693" s="223" t="e">
        <f>'SCREENING INFO'!#REF!</f>
        <v>#REF!</v>
      </c>
      <c r="O693" s="140" t="e">
        <f>'SCREENING INFO'!#REF!</f>
        <v>#REF!</v>
      </c>
      <c r="P693" s="224" t="e">
        <f>'SCREENING INFO'!#REF!</f>
        <v>#REF!</v>
      </c>
      <c r="Q693" s="242" t="e">
        <f>'SCREENING INFO'!#REF!</f>
        <v>#REF!</v>
      </c>
      <c r="R693" s="225" t="e">
        <f>'SCREENING INFO'!#REF!</f>
        <v>#REF!</v>
      </c>
      <c r="S693" s="140" t="e">
        <f>'SCREENING INFO'!#REF!</f>
        <v>#REF!</v>
      </c>
      <c r="T693" s="206" t="e">
        <f>'SCREENING INFO'!#REF!</f>
        <v>#REF!</v>
      </c>
      <c r="U693" s="138" t="e">
        <f>'SCREENING INFO'!#REF!</f>
        <v>#REF!</v>
      </c>
      <c r="V693" s="199" t="e">
        <f>'SCREENING INFO'!#REF!</f>
        <v>#REF!</v>
      </c>
      <c r="W693" s="132" t="e">
        <f>'SCREENING INFO'!#REF!</f>
        <v>#REF!</v>
      </c>
      <c r="X693" s="132" t="e">
        <f>'SCREENING INFO'!#REF!</f>
        <v>#REF!</v>
      </c>
      <c r="Y693" s="132" t="e">
        <f>'SCREENING INFO'!#REF!</f>
        <v>#REF!</v>
      </c>
      <c r="Z693" s="132" t="e">
        <f>'SCREENING INFO'!#REF!</f>
        <v>#REF!</v>
      </c>
      <c r="AA693" s="227" t="e">
        <f>'SCREENING INFO'!#REF!</f>
        <v>#REF!</v>
      </c>
      <c r="AB693" s="202" t="e">
        <f>'SCREENING INFO'!#REF!</f>
        <v>#REF!</v>
      </c>
      <c r="AC693" s="132" t="e">
        <f>'SCREENING INFO'!#REF!</f>
        <v>#REF!</v>
      </c>
      <c r="AD693" s="201" t="e">
        <f>'SCREENING INFO'!#REF!</f>
        <v>#REF!</v>
      </c>
      <c r="AE693" s="132" t="e">
        <f>'SCREENING INFO'!#REF!</f>
        <v>#REF!</v>
      </c>
      <c r="AF693" s="132" t="e">
        <f>'SCREENING INFO'!#REF!</f>
        <v>#REF!</v>
      </c>
      <c r="AG693" s="132" t="e">
        <f>'SCREENING INFO'!#REF!</f>
        <v>#REF!</v>
      </c>
      <c r="AH693" s="132" t="e">
        <f>'SCREENING INFO'!#REF!</f>
        <v>#REF!</v>
      </c>
      <c r="AI693" s="132" t="e">
        <f>'SCREENING INFO'!#REF!</f>
        <v>#REF!</v>
      </c>
      <c r="AJ693" s="132" t="e">
        <f>'SCREENING INFO'!#REF!</f>
        <v>#REF!</v>
      </c>
    </row>
    <row r="694" spans="1:36" s="25" customFormat="1" hidden="1">
      <c r="A694" s="106" t="e">
        <f>'SCREENING INFO'!#REF!</f>
        <v>#REF!</v>
      </c>
      <c r="B694" s="106" t="e">
        <f>'SCREENING INFO'!#REF!</f>
        <v>#REF!</v>
      </c>
      <c r="C694" s="106" t="e">
        <f>'SCREENING INFO'!#REF!</f>
        <v>#REF!</v>
      </c>
      <c r="D694" s="130" t="e">
        <f>'SCREENING INFO'!#REF!</f>
        <v>#REF!</v>
      </c>
      <c r="E694" s="130" t="e">
        <f>'SCREENING INFO'!#REF!</f>
        <v>#REF!</v>
      </c>
      <c r="F694" s="233" t="e">
        <f>'SCREENING INFO'!#REF!</f>
        <v>#REF!</v>
      </c>
      <c r="G694" s="141" t="e">
        <f>'SCREENING INFO'!#REF!</f>
        <v>#REF!</v>
      </c>
      <c r="H694" s="130" t="e">
        <f>'SCREENING INFO'!#REF!</f>
        <v>#REF!</v>
      </c>
      <c r="I694" s="130" t="e">
        <f>'SCREENING INFO'!#REF!</f>
        <v>#REF!</v>
      </c>
      <c r="J694" s="140" t="e">
        <f>'SCREENING INFO'!#REF!</f>
        <v>#REF!</v>
      </c>
      <c r="K694" s="140" t="e">
        <f>'SCREENING INFO'!#REF!</f>
        <v>#REF!</v>
      </c>
      <c r="L694" s="222" t="e">
        <f>'SCREENING INFO'!#REF!</f>
        <v>#REF!</v>
      </c>
      <c r="M694" s="221" t="e">
        <f>'SCREENING INFO'!#REF!</f>
        <v>#REF!</v>
      </c>
      <c r="N694" s="223" t="e">
        <f>'SCREENING INFO'!#REF!</f>
        <v>#REF!</v>
      </c>
      <c r="O694" s="140" t="e">
        <f>'SCREENING INFO'!#REF!</f>
        <v>#REF!</v>
      </c>
      <c r="P694" s="224" t="e">
        <f>'SCREENING INFO'!#REF!</f>
        <v>#REF!</v>
      </c>
      <c r="Q694" s="242" t="e">
        <f>'SCREENING INFO'!#REF!</f>
        <v>#REF!</v>
      </c>
      <c r="R694" s="225" t="e">
        <f>'SCREENING INFO'!#REF!</f>
        <v>#REF!</v>
      </c>
      <c r="S694" s="140" t="e">
        <f>'SCREENING INFO'!#REF!</f>
        <v>#REF!</v>
      </c>
      <c r="T694" s="206" t="e">
        <f>'SCREENING INFO'!#REF!</f>
        <v>#REF!</v>
      </c>
      <c r="U694" s="138" t="e">
        <f>'SCREENING INFO'!#REF!</f>
        <v>#REF!</v>
      </c>
      <c r="V694" s="199" t="e">
        <f>'SCREENING INFO'!#REF!</f>
        <v>#REF!</v>
      </c>
      <c r="W694" s="132" t="e">
        <f>'SCREENING INFO'!#REF!</f>
        <v>#REF!</v>
      </c>
      <c r="X694" s="132" t="e">
        <f>'SCREENING INFO'!#REF!</f>
        <v>#REF!</v>
      </c>
      <c r="Y694" s="132" t="e">
        <f>'SCREENING INFO'!#REF!</f>
        <v>#REF!</v>
      </c>
      <c r="Z694" s="132" t="e">
        <f>'SCREENING INFO'!#REF!</f>
        <v>#REF!</v>
      </c>
      <c r="AA694" s="227" t="e">
        <f>'SCREENING INFO'!#REF!</f>
        <v>#REF!</v>
      </c>
      <c r="AB694" s="202" t="e">
        <f>'SCREENING INFO'!#REF!</f>
        <v>#REF!</v>
      </c>
      <c r="AC694" s="132" t="e">
        <f>'SCREENING INFO'!#REF!</f>
        <v>#REF!</v>
      </c>
      <c r="AD694" s="201" t="e">
        <f>'SCREENING INFO'!#REF!</f>
        <v>#REF!</v>
      </c>
      <c r="AE694" s="132" t="e">
        <f>'SCREENING INFO'!#REF!</f>
        <v>#REF!</v>
      </c>
      <c r="AF694" s="132" t="e">
        <f>'SCREENING INFO'!#REF!</f>
        <v>#REF!</v>
      </c>
      <c r="AG694" s="132" t="e">
        <f>'SCREENING INFO'!#REF!</f>
        <v>#REF!</v>
      </c>
      <c r="AH694" s="132" t="e">
        <f>'SCREENING INFO'!#REF!</f>
        <v>#REF!</v>
      </c>
      <c r="AI694" s="132" t="e">
        <f>'SCREENING INFO'!#REF!</f>
        <v>#REF!</v>
      </c>
      <c r="AJ694" s="132" t="e">
        <f>'SCREENING INFO'!#REF!</f>
        <v>#REF!</v>
      </c>
    </row>
    <row r="695" spans="1:36" s="25" customFormat="1" hidden="1">
      <c r="A695" s="106" t="e">
        <f>'SCREENING INFO'!#REF!</f>
        <v>#REF!</v>
      </c>
      <c r="B695" s="106" t="e">
        <f>'SCREENING INFO'!#REF!</f>
        <v>#REF!</v>
      </c>
      <c r="C695" s="106" t="e">
        <f>'SCREENING INFO'!#REF!</f>
        <v>#REF!</v>
      </c>
      <c r="D695" s="130" t="e">
        <f>'SCREENING INFO'!#REF!</f>
        <v>#REF!</v>
      </c>
      <c r="E695" s="130" t="e">
        <f>'SCREENING INFO'!#REF!</f>
        <v>#REF!</v>
      </c>
      <c r="F695" s="233" t="e">
        <f>'SCREENING INFO'!#REF!</f>
        <v>#REF!</v>
      </c>
      <c r="G695" s="141" t="e">
        <f>'SCREENING INFO'!#REF!</f>
        <v>#REF!</v>
      </c>
      <c r="H695" s="130" t="e">
        <f>'SCREENING INFO'!#REF!</f>
        <v>#REF!</v>
      </c>
      <c r="I695" s="130" t="e">
        <f>'SCREENING INFO'!#REF!</f>
        <v>#REF!</v>
      </c>
      <c r="J695" s="140" t="e">
        <f>'SCREENING INFO'!#REF!</f>
        <v>#REF!</v>
      </c>
      <c r="K695" s="140" t="e">
        <f>'SCREENING INFO'!#REF!</f>
        <v>#REF!</v>
      </c>
      <c r="L695" s="222" t="e">
        <f>'SCREENING INFO'!#REF!</f>
        <v>#REF!</v>
      </c>
      <c r="M695" s="221" t="e">
        <f>'SCREENING INFO'!#REF!</f>
        <v>#REF!</v>
      </c>
      <c r="N695" s="223" t="e">
        <f>'SCREENING INFO'!#REF!</f>
        <v>#REF!</v>
      </c>
      <c r="O695" s="140" t="e">
        <f>'SCREENING INFO'!#REF!</f>
        <v>#REF!</v>
      </c>
      <c r="P695" s="224" t="e">
        <f>'SCREENING INFO'!#REF!</f>
        <v>#REF!</v>
      </c>
      <c r="Q695" s="242" t="e">
        <f>'SCREENING INFO'!#REF!</f>
        <v>#REF!</v>
      </c>
      <c r="R695" s="225" t="e">
        <f>'SCREENING INFO'!#REF!</f>
        <v>#REF!</v>
      </c>
      <c r="S695" s="140" t="e">
        <f>'SCREENING INFO'!#REF!</f>
        <v>#REF!</v>
      </c>
      <c r="T695" s="206" t="e">
        <f>'SCREENING INFO'!#REF!</f>
        <v>#REF!</v>
      </c>
      <c r="U695" s="138" t="e">
        <f>'SCREENING INFO'!#REF!</f>
        <v>#REF!</v>
      </c>
      <c r="V695" s="199" t="e">
        <f>'SCREENING INFO'!#REF!</f>
        <v>#REF!</v>
      </c>
      <c r="W695" s="132" t="e">
        <f>'SCREENING INFO'!#REF!</f>
        <v>#REF!</v>
      </c>
      <c r="X695" s="132" t="e">
        <f>'SCREENING INFO'!#REF!</f>
        <v>#REF!</v>
      </c>
      <c r="Y695" s="132" t="e">
        <f>'SCREENING INFO'!#REF!</f>
        <v>#REF!</v>
      </c>
      <c r="Z695" s="132" t="e">
        <f>'SCREENING INFO'!#REF!</f>
        <v>#REF!</v>
      </c>
      <c r="AA695" s="201" t="e">
        <f>'SCREENING INFO'!#REF!</f>
        <v>#REF!</v>
      </c>
      <c r="AB695" s="202" t="e">
        <f>'SCREENING INFO'!#REF!</f>
        <v>#REF!</v>
      </c>
      <c r="AC695" s="132" t="e">
        <f>'SCREENING INFO'!#REF!</f>
        <v>#REF!</v>
      </c>
      <c r="AD695" s="201" t="e">
        <f>'SCREENING INFO'!#REF!</f>
        <v>#REF!</v>
      </c>
      <c r="AE695" s="132" t="e">
        <f>'SCREENING INFO'!#REF!</f>
        <v>#REF!</v>
      </c>
      <c r="AF695" s="132" t="e">
        <f>'SCREENING INFO'!#REF!</f>
        <v>#REF!</v>
      </c>
      <c r="AG695" s="132" t="e">
        <f>'SCREENING INFO'!#REF!</f>
        <v>#REF!</v>
      </c>
      <c r="AH695" s="132" t="e">
        <f>'SCREENING INFO'!#REF!</f>
        <v>#REF!</v>
      </c>
      <c r="AI695" s="132" t="e">
        <f>'SCREENING INFO'!#REF!</f>
        <v>#REF!</v>
      </c>
      <c r="AJ695" s="132" t="e">
        <f>'SCREENING INFO'!#REF!</f>
        <v>#REF!</v>
      </c>
    </row>
    <row r="696" spans="1:36" s="25" customFormat="1" hidden="1">
      <c r="A696" s="106" t="e">
        <f>'SCREENING INFO'!#REF!</f>
        <v>#REF!</v>
      </c>
      <c r="B696" s="106" t="e">
        <f>'SCREENING INFO'!#REF!</f>
        <v>#REF!</v>
      </c>
      <c r="C696" s="106" t="e">
        <f>'SCREENING INFO'!#REF!</f>
        <v>#REF!</v>
      </c>
      <c r="D696" s="130" t="e">
        <f>'SCREENING INFO'!#REF!</f>
        <v>#REF!</v>
      </c>
      <c r="E696" s="130" t="e">
        <f>'SCREENING INFO'!#REF!</f>
        <v>#REF!</v>
      </c>
      <c r="F696" s="233" t="e">
        <f>'SCREENING INFO'!#REF!</f>
        <v>#REF!</v>
      </c>
      <c r="G696" s="141" t="e">
        <f>'SCREENING INFO'!#REF!</f>
        <v>#REF!</v>
      </c>
      <c r="H696" s="130" t="e">
        <f>'SCREENING INFO'!#REF!</f>
        <v>#REF!</v>
      </c>
      <c r="I696" s="130" t="e">
        <f>'SCREENING INFO'!#REF!</f>
        <v>#REF!</v>
      </c>
      <c r="J696" s="140" t="e">
        <f>'SCREENING INFO'!#REF!</f>
        <v>#REF!</v>
      </c>
      <c r="K696" s="140" t="e">
        <f>'SCREENING INFO'!#REF!</f>
        <v>#REF!</v>
      </c>
      <c r="L696" s="222" t="e">
        <f>'SCREENING INFO'!#REF!</f>
        <v>#REF!</v>
      </c>
      <c r="M696" s="221" t="e">
        <f>'SCREENING INFO'!#REF!</f>
        <v>#REF!</v>
      </c>
      <c r="N696" s="223" t="e">
        <f>'SCREENING INFO'!#REF!</f>
        <v>#REF!</v>
      </c>
      <c r="O696" s="140" t="e">
        <f>'SCREENING INFO'!#REF!</f>
        <v>#REF!</v>
      </c>
      <c r="P696" s="224" t="e">
        <f>'SCREENING INFO'!#REF!</f>
        <v>#REF!</v>
      </c>
      <c r="Q696" s="242" t="e">
        <f>'SCREENING INFO'!#REF!</f>
        <v>#REF!</v>
      </c>
      <c r="R696" s="225" t="e">
        <f>'SCREENING INFO'!#REF!</f>
        <v>#REF!</v>
      </c>
      <c r="S696" s="140" t="e">
        <f>'SCREENING INFO'!#REF!</f>
        <v>#REF!</v>
      </c>
      <c r="T696" s="206" t="e">
        <f>'SCREENING INFO'!#REF!</f>
        <v>#REF!</v>
      </c>
      <c r="U696" s="138" t="e">
        <f>'SCREENING INFO'!#REF!</f>
        <v>#REF!</v>
      </c>
      <c r="V696" s="199" t="e">
        <f>'SCREENING INFO'!#REF!</f>
        <v>#REF!</v>
      </c>
      <c r="W696" s="132" t="e">
        <f>'SCREENING INFO'!#REF!</f>
        <v>#REF!</v>
      </c>
      <c r="X696" s="132" t="e">
        <f>'SCREENING INFO'!#REF!</f>
        <v>#REF!</v>
      </c>
      <c r="Y696" s="132" t="e">
        <f>'SCREENING INFO'!#REF!</f>
        <v>#REF!</v>
      </c>
      <c r="Z696" s="132" t="e">
        <f>'SCREENING INFO'!#REF!</f>
        <v>#REF!</v>
      </c>
      <c r="AA696" s="201" t="e">
        <f>'SCREENING INFO'!#REF!</f>
        <v>#REF!</v>
      </c>
      <c r="AB696" s="202" t="e">
        <f>'SCREENING INFO'!#REF!</f>
        <v>#REF!</v>
      </c>
      <c r="AC696" s="132" t="e">
        <f>'SCREENING INFO'!#REF!</f>
        <v>#REF!</v>
      </c>
      <c r="AD696" s="132" t="e">
        <f>'SCREENING INFO'!#REF!</f>
        <v>#REF!</v>
      </c>
      <c r="AE696" s="132" t="e">
        <f>'SCREENING INFO'!#REF!</f>
        <v>#REF!</v>
      </c>
      <c r="AF696" s="132" t="e">
        <f>'SCREENING INFO'!#REF!</f>
        <v>#REF!</v>
      </c>
      <c r="AG696" s="132" t="e">
        <f>'SCREENING INFO'!#REF!</f>
        <v>#REF!</v>
      </c>
      <c r="AH696" s="132" t="e">
        <f>'SCREENING INFO'!#REF!</f>
        <v>#REF!</v>
      </c>
      <c r="AI696" s="132" t="e">
        <f>'SCREENING INFO'!#REF!</f>
        <v>#REF!</v>
      </c>
      <c r="AJ696" s="132" t="e">
        <f>'SCREENING INFO'!#REF!</f>
        <v>#REF!</v>
      </c>
    </row>
    <row r="697" spans="1:36" s="25" customFormat="1" hidden="1">
      <c r="A697" s="106" t="e">
        <f>'SCREENING INFO'!#REF!</f>
        <v>#REF!</v>
      </c>
      <c r="B697" s="106" t="e">
        <f>'SCREENING INFO'!#REF!</f>
        <v>#REF!</v>
      </c>
      <c r="C697" s="106" t="e">
        <f>'SCREENING INFO'!#REF!</f>
        <v>#REF!</v>
      </c>
      <c r="D697" s="116" t="e">
        <f>'SCREENING INFO'!#REF!</f>
        <v>#REF!</v>
      </c>
      <c r="E697" s="200" t="e">
        <f>'SCREENING INFO'!#REF!</f>
        <v>#REF!</v>
      </c>
      <c r="F697" s="232" t="e">
        <f>'SCREENING INFO'!#REF!</f>
        <v>#REF!</v>
      </c>
      <c r="G697" s="132" t="e">
        <f>'SCREENING INFO'!#REF!</f>
        <v>#REF!</v>
      </c>
      <c r="H697" s="138" t="e">
        <f>'SCREENING INFO'!#REF!</f>
        <v>#REF!</v>
      </c>
      <c r="I697" s="138" t="e">
        <f>'SCREENING INFO'!#REF!</f>
        <v>#REF!</v>
      </c>
      <c r="J697" s="140" t="e">
        <f>'SCREENING INFO'!#REF!</f>
        <v>#REF!</v>
      </c>
      <c r="K697" s="140" t="e">
        <f>'SCREENING INFO'!#REF!</f>
        <v>#REF!</v>
      </c>
      <c r="L697" s="222" t="e">
        <f>'SCREENING INFO'!#REF!</f>
        <v>#REF!</v>
      </c>
      <c r="M697" s="221" t="e">
        <f>'SCREENING INFO'!#REF!</f>
        <v>#REF!</v>
      </c>
      <c r="N697" s="223" t="e">
        <f>'SCREENING INFO'!#REF!</f>
        <v>#REF!</v>
      </c>
      <c r="O697" s="140" t="e">
        <f>'SCREENING INFO'!#REF!</f>
        <v>#REF!</v>
      </c>
      <c r="P697" s="224" t="e">
        <f>'SCREENING INFO'!#REF!</f>
        <v>#REF!</v>
      </c>
      <c r="Q697" s="242" t="e">
        <f>'SCREENING INFO'!#REF!</f>
        <v>#REF!</v>
      </c>
      <c r="R697" s="225" t="e">
        <f>'SCREENING INFO'!#REF!</f>
        <v>#REF!</v>
      </c>
      <c r="S697" s="140" t="e">
        <f>'SCREENING INFO'!#REF!</f>
        <v>#REF!</v>
      </c>
      <c r="T697" s="206" t="e">
        <f>'SCREENING INFO'!#REF!</f>
        <v>#REF!</v>
      </c>
      <c r="U697" s="138" t="e">
        <f>'SCREENING INFO'!#REF!</f>
        <v>#REF!</v>
      </c>
      <c r="V697" s="138" t="e">
        <f>'SCREENING INFO'!#REF!</f>
        <v>#REF!</v>
      </c>
      <c r="W697" s="138" t="e">
        <f>'SCREENING INFO'!#REF!</f>
        <v>#REF!</v>
      </c>
      <c r="X697" s="138" t="e">
        <f>'SCREENING INFO'!#REF!</f>
        <v>#REF!</v>
      </c>
      <c r="Y697" s="138" t="e">
        <f>'SCREENING INFO'!#REF!</f>
        <v>#REF!</v>
      </c>
      <c r="Z697" s="138" t="e">
        <f>'SCREENING INFO'!#REF!</f>
        <v>#REF!</v>
      </c>
      <c r="AA697" s="201" t="e">
        <f>'SCREENING INFO'!#REF!</f>
        <v>#REF!</v>
      </c>
      <c r="AB697" s="207" t="e">
        <f>'SCREENING INFO'!#REF!</f>
        <v>#REF!</v>
      </c>
      <c r="AC697" s="138" t="e">
        <f>'SCREENING INFO'!#REF!</f>
        <v>#REF!</v>
      </c>
      <c r="AD697" s="138" t="e">
        <f>'SCREENING INFO'!#REF!</f>
        <v>#REF!</v>
      </c>
      <c r="AE697" s="138" t="e">
        <f>'SCREENING INFO'!#REF!</f>
        <v>#REF!</v>
      </c>
      <c r="AF697" s="138" t="e">
        <f>'SCREENING INFO'!#REF!</f>
        <v>#REF!</v>
      </c>
      <c r="AG697" s="138" t="e">
        <f>'SCREENING INFO'!#REF!</f>
        <v>#REF!</v>
      </c>
      <c r="AH697" s="138" t="e">
        <f>'SCREENING INFO'!#REF!</f>
        <v>#REF!</v>
      </c>
      <c r="AI697" s="138" t="e">
        <f>'SCREENING INFO'!#REF!</f>
        <v>#REF!</v>
      </c>
      <c r="AJ697" s="138" t="e">
        <f>'SCREENING INFO'!#REF!</f>
        <v>#REF!</v>
      </c>
    </row>
    <row r="698" spans="1:36" s="25" customFormat="1" hidden="1">
      <c r="A698" s="106" t="e">
        <f>'SCREENING INFO'!#REF!</f>
        <v>#REF!</v>
      </c>
      <c r="B698" s="106" t="e">
        <f>'SCREENING INFO'!#REF!</f>
        <v>#REF!</v>
      </c>
      <c r="C698" s="106" t="e">
        <f>'SCREENING INFO'!#REF!</f>
        <v>#REF!</v>
      </c>
      <c r="D698" s="116" t="e">
        <f>'SCREENING INFO'!#REF!</f>
        <v>#REF!</v>
      </c>
      <c r="E698" s="200" t="e">
        <f>'SCREENING INFO'!#REF!</f>
        <v>#REF!</v>
      </c>
      <c r="F698" s="232" t="e">
        <f>'SCREENING INFO'!#REF!</f>
        <v>#REF!</v>
      </c>
      <c r="G698" s="132" t="e">
        <f>'SCREENING INFO'!#REF!</f>
        <v>#REF!</v>
      </c>
      <c r="H698" s="138" t="e">
        <f>'SCREENING INFO'!#REF!</f>
        <v>#REF!</v>
      </c>
      <c r="I698" s="138" t="e">
        <f>'SCREENING INFO'!#REF!</f>
        <v>#REF!</v>
      </c>
      <c r="J698" s="140" t="e">
        <f>'SCREENING INFO'!#REF!</f>
        <v>#REF!</v>
      </c>
      <c r="K698" s="140" t="e">
        <f>'SCREENING INFO'!#REF!</f>
        <v>#REF!</v>
      </c>
      <c r="L698" s="243" t="e">
        <f>'SCREENING INFO'!#REF!</f>
        <v>#REF!</v>
      </c>
      <c r="M698" s="221" t="e">
        <f>'SCREENING INFO'!#REF!</f>
        <v>#REF!</v>
      </c>
      <c r="N698" s="223" t="e">
        <f>'SCREENING INFO'!#REF!</f>
        <v>#REF!</v>
      </c>
      <c r="O698" s="140" t="e">
        <f>'SCREENING INFO'!#REF!</f>
        <v>#REF!</v>
      </c>
      <c r="P698" s="224" t="e">
        <f>'SCREENING INFO'!#REF!</f>
        <v>#REF!</v>
      </c>
      <c r="Q698" s="242" t="e">
        <f>'SCREENING INFO'!#REF!</f>
        <v>#REF!</v>
      </c>
      <c r="R698" s="225" t="e">
        <f>'SCREENING INFO'!#REF!</f>
        <v>#REF!</v>
      </c>
      <c r="S698" s="140" t="e">
        <f>'SCREENING INFO'!#REF!</f>
        <v>#REF!</v>
      </c>
      <c r="T698" s="206" t="e">
        <f>'SCREENING INFO'!#REF!</f>
        <v>#REF!</v>
      </c>
      <c r="U698" s="138" t="e">
        <f>'SCREENING INFO'!#REF!</f>
        <v>#REF!</v>
      </c>
      <c r="V698" s="138" t="e">
        <f>'SCREENING INFO'!#REF!</f>
        <v>#REF!</v>
      </c>
      <c r="W698" s="138" t="e">
        <f>'SCREENING INFO'!#REF!</f>
        <v>#REF!</v>
      </c>
      <c r="X698" s="138" t="e">
        <f>'SCREENING INFO'!#REF!</f>
        <v>#REF!</v>
      </c>
      <c r="Y698" s="138" t="e">
        <f>'SCREENING INFO'!#REF!</f>
        <v>#REF!</v>
      </c>
      <c r="Z698" s="138" t="e">
        <f>'SCREENING INFO'!#REF!</f>
        <v>#REF!</v>
      </c>
      <c r="AA698" s="201" t="e">
        <f>'SCREENING INFO'!#REF!</f>
        <v>#REF!</v>
      </c>
      <c r="AB698" s="207" t="e">
        <f>'SCREENING INFO'!#REF!</f>
        <v>#REF!</v>
      </c>
      <c r="AC698" s="138" t="e">
        <f>'SCREENING INFO'!#REF!</f>
        <v>#REF!</v>
      </c>
      <c r="AD698" s="138" t="e">
        <f>'SCREENING INFO'!#REF!</f>
        <v>#REF!</v>
      </c>
      <c r="AE698" s="138" t="e">
        <f>'SCREENING INFO'!#REF!</f>
        <v>#REF!</v>
      </c>
      <c r="AF698" s="138" t="e">
        <f>'SCREENING INFO'!#REF!</f>
        <v>#REF!</v>
      </c>
      <c r="AG698" s="138" t="e">
        <f>'SCREENING INFO'!#REF!</f>
        <v>#REF!</v>
      </c>
      <c r="AH698" s="138" t="e">
        <f>'SCREENING INFO'!#REF!</f>
        <v>#REF!</v>
      </c>
      <c r="AI698" s="138" t="e">
        <f>'SCREENING INFO'!#REF!</f>
        <v>#REF!</v>
      </c>
      <c r="AJ698" s="138" t="e">
        <f>'SCREENING INFO'!#REF!</f>
        <v>#REF!</v>
      </c>
    </row>
    <row r="699" spans="1:36" hidden="1">
      <c r="A699" s="106" t="e">
        <f>'SCREENING INFO'!#REF!</f>
        <v>#REF!</v>
      </c>
      <c r="B699" s="106" t="e">
        <f>'SCREENING INFO'!#REF!</f>
        <v>#REF!</v>
      </c>
      <c r="C699" s="106" t="e">
        <f>'SCREENING INFO'!#REF!</f>
        <v>#REF!</v>
      </c>
      <c r="D699" s="130" t="e">
        <f>'SCREENING INFO'!#REF!</f>
        <v>#REF!</v>
      </c>
      <c r="E699" s="259" t="e">
        <f>'SCREENING INFO'!#REF!</f>
        <v>#REF!</v>
      </c>
      <c r="F699" s="260" t="e">
        <f>'SCREENING INFO'!#REF!</f>
        <v>#REF!</v>
      </c>
      <c r="G699" s="261" t="e">
        <f>'SCREENING INFO'!#REF!</f>
        <v>#REF!</v>
      </c>
      <c r="H699" s="259" t="e">
        <f>'SCREENING INFO'!#REF!</f>
        <v>#REF!</v>
      </c>
      <c r="I699" s="259" t="e">
        <f>'SCREENING INFO'!#REF!</f>
        <v>#REF!</v>
      </c>
      <c r="J699" s="262" t="e">
        <f>'SCREENING INFO'!#REF!</f>
        <v>#REF!</v>
      </c>
      <c r="K699" s="262" t="e">
        <f>'SCREENING INFO'!#REF!</f>
        <v>#REF!</v>
      </c>
      <c r="L699" s="245" t="e">
        <f>'SCREENING INFO'!#REF!</f>
        <v>#REF!</v>
      </c>
      <c r="M699" s="263" t="e">
        <f>'SCREENING INFO'!#REF!</f>
        <v>#REF!</v>
      </c>
      <c r="N699" s="264" t="e">
        <f>'SCREENING INFO'!#REF!</f>
        <v>#REF!</v>
      </c>
      <c r="O699" s="265" t="e">
        <f>'SCREENING INFO'!#REF!</f>
        <v>#REF!</v>
      </c>
      <c r="P699" s="224" t="e">
        <f>'SCREENING INFO'!#REF!</f>
        <v>#REF!</v>
      </c>
      <c r="Q699" s="266" t="e">
        <f>'SCREENING INFO'!#REF!</f>
        <v>#REF!</v>
      </c>
      <c r="R699" s="267" t="e">
        <f>'SCREENING INFO'!#REF!</f>
        <v>#REF!</v>
      </c>
      <c r="S699" s="265" t="e">
        <f>'SCREENING INFO'!#REF!</f>
        <v>#REF!</v>
      </c>
      <c r="T699" s="268" t="e">
        <f>'SCREENING INFO'!#REF!</f>
        <v>#REF!</v>
      </c>
      <c r="U699" s="207" t="e">
        <f>'SCREENING INFO'!#REF!</f>
        <v>#REF!</v>
      </c>
      <c r="V699" s="269" t="e">
        <f>'SCREENING INFO'!#REF!</f>
        <v>#REF!</v>
      </c>
      <c r="W699" s="202" t="e">
        <f>'SCREENING INFO'!#REF!</f>
        <v>#REF!</v>
      </c>
      <c r="X699" s="202" t="e">
        <f>'SCREENING INFO'!#REF!</f>
        <v>#REF!</v>
      </c>
      <c r="Y699" s="202" t="e">
        <f>'SCREENING INFO'!#REF!</f>
        <v>#REF!</v>
      </c>
      <c r="Z699" s="202" t="e">
        <f>'SCREENING INFO'!#REF!</f>
        <v>#REF!</v>
      </c>
      <c r="AA699" s="201" t="e">
        <f>'SCREENING INFO'!#REF!</f>
        <v>#REF!</v>
      </c>
      <c r="AB699" s="202" t="e">
        <f>'SCREENING INFO'!#REF!</f>
        <v>#REF!</v>
      </c>
      <c r="AC699" s="202" t="e">
        <f>'SCREENING INFO'!#REF!</f>
        <v>#REF!</v>
      </c>
      <c r="AD699" s="201" t="e">
        <f>'SCREENING INFO'!#REF!</f>
        <v>#REF!</v>
      </c>
      <c r="AE699" s="202" t="e">
        <f>'SCREENING INFO'!#REF!</f>
        <v>#REF!</v>
      </c>
      <c r="AF699" s="202" t="e">
        <f>'SCREENING INFO'!#REF!</f>
        <v>#REF!</v>
      </c>
      <c r="AG699" s="202" t="e">
        <f>'SCREENING INFO'!#REF!</f>
        <v>#REF!</v>
      </c>
      <c r="AH699" s="202" t="e">
        <f>'SCREENING INFO'!#REF!</f>
        <v>#REF!</v>
      </c>
      <c r="AI699" s="202" t="e">
        <f>'SCREENING INFO'!#REF!</f>
        <v>#REF!</v>
      </c>
      <c r="AJ699" s="202" t="e">
        <f>'SCREENING INFO'!#REF!</f>
        <v>#REF!</v>
      </c>
    </row>
    <row r="700" spans="1:36" hidden="1">
      <c r="A700" s="106" t="e">
        <f>'SCREENING INFO'!#REF!</f>
        <v>#REF!</v>
      </c>
      <c r="B700" s="106" t="e">
        <f>'SCREENING INFO'!#REF!</f>
        <v>#REF!</v>
      </c>
      <c r="C700" s="106" t="e">
        <f>'SCREENING INFO'!#REF!</f>
        <v>#REF!</v>
      </c>
      <c r="D700" s="130" t="e">
        <f>'SCREENING INFO'!#REF!</f>
        <v>#REF!</v>
      </c>
      <c r="E700" s="259" t="e">
        <f>'SCREENING INFO'!#REF!</f>
        <v>#REF!</v>
      </c>
      <c r="F700" s="260" t="e">
        <f>'SCREENING INFO'!#REF!</f>
        <v>#REF!</v>
      </c>
      <c r="G700" s="261" t="e">
        <f>'SCREENING INFO'!#REF!</f>
        <v>#REF!</v>
      </c>
      <c r="H700" s="259" t="e">
        <f>'SCREENING INFO'!#REF!</f>
        <v>#REF!</v>
      </c>
      <c r="I700" s="259" t="e">
        <f>'SCREENING INFO'!#REF!</f>
        <v>#REF!</v>
      </c>
      <c r="J700" s="262" t="e">
        <f>'SCREENING INFO'!#REF!</f>
        <v>#REF!</v>
      </c>
      <c r="K700" s="262" t="e">
        <f>'SCREENING INFO'!#REF!</f>
        <v>#REF!</v>
      </c>
      <c r="L700" s="245" t="e">
        <f>'SCREENING INFO'!#REF!</f>
        <v>#REF!</v>
      </c>
      <c r="M700" s="263" t="e">
        <f>'SCREENING INFO'!#REF!</f>
        <v>#REF!</v>
      </c>
      <c r="N700" s="264" t="e">
        <f>'SCREENING INFO'!#REF!</f>
        <v>#REF!</v>
      </c>
      <c r="O700" s="265" t="e">
        <f>'SCREENING INFO'!#REF!</f>
        <v>#REF!</v>
      </c>
      <c r="P700" s="224" t="e">
        <f>'SCREENING INFO'!#REF!</f>
        <v>#REF!</v>
      </c>
      <c r="Q700" s="266" t="e">
        <f>'SCREENING INFO'!#REF!</f>
        <v>#REF!</v>
      </c>
      <c r="R700" s="267" t="e">
        <f>'SCREENING INFO'!#REF!</f>
        <v>#REF!</v>
      </c>
      <c r="S700" s="265" t="e">
        <f>'SCREENING INFO'!#REF!</f>
        <v>#REF!</v>
      </c>
      <c r="T700" s="268" t="e">
        <f>'SCREENING INFO'!#REF!</f>
        <v>#REF!</v>
      </c>
      <c r="U700" s="207" t="e">
        <f>'SCREENING INFO'!#REF!</f>
        <v>#REF!</v>
      </c>
      <c r="V700" s="269" t="e">
        <f>'SCREENING INFO'!#REF!</f>
        <v>#REF!</v>
      </c>
      <c r="W700" s="202" t="e">
        <f>'SCREENING INFO'!#REF!</f>
        <v>#REF!</v>
      </c>
      <c r="X700" s="202" t="e">
        <f>'SCREENING INFO'!#REF!</f>
        <v>#REF!</v>
      </c>
      <c r="Y700" s="202" t="e">
        <f>'SCREENING INFO'!#REF!</f>
        <v>#REF!</v>
      </c>
      <c r="Z700" s="202" t="e">
        <f>'SCREENING INFO'!#REF!</f>
        <v>#REF!</v>
      </c>
      <c r="AA700" s="201" t="e">
        <f>'SCREENING INFO'!#REF!</f>
        <v>#REF!</v>
      </c>
      <c r="AB700" s="202" t="e">
        <f>'SCREENING INFO'!#REF!</f>
        <v>#REF!</v>
      </c>
      <c r="AC700" s="202" t="e">
        <f>'SCREENING INFO'!#REF!</f>
        <v>#REF!</v>
      </c>
      <c r="AD700" s="201" t="e">
        <f>'SCREENING INFO'!#REF!</f>
        <v>#REF!</v>
      </c>
      <c r="AE700" s="202" t="e">
        <f>'SCREENING INFO'!#REF!</f>
        <v>#REF!</v>
      </c>
      <c r="AF700" s="202" t="e">
        <f>'SCREENING INFO'!#REF!</f>
        <v>#REF!</v>
      </c>
      <c r="AG700" s="202" t="e">
        <f>'SCREENING INFO'!#REF!</f>
        <v>#REF!</v>
      </c>
      <c r="AH700" s="202" t="e">
        <f>'SCREENING INFO'!#REF!</f>
        <v>#REF!</v>
      </c>
      <c r="AI700" s="202" t="e">
        <f>'SCREENING INFO'!#REF!</f>
        <v>#REF!</v>
      </c>
      <c r="AJ700" s="202" t="e">
        <f>'SCREENING INFO'!#REF!</f>
        <v>#REF!</v>
      </c>
    </row>
    <row r="701" spans="1:36" s="25" customFormat="1" hidden="1">
      <c r="A701" s="106" t="e">
        <f>'SCREENING INFO'!#REF!</f>
        <v>#REF!</v>
      </c>
      <c r="B701" s="106" t="e">
        <f>'SCREENING INFO'!#REF!</f>
        <v>#REF!</v>
      </c>
      <c r="C701" s="106" t="e">
        <f>'SCREENING INFO'!#REF!</f>
        <v>#REF!</v>
      </c>
      <c r="D701" s="116" t="e">
        <f>'SCREENING INFO'!#REF!</f>
        <v>#REF!</v>
      </c>
      <c r="E701" s="200" t="e">
        <f>'SCREENING INFO'!#REF!</f>
        <v>#REF!</v>
      </c>
      <c r="F701" s="232" t="e">
        <f>'SCREENING INFO'!#REF!</f>
        <v>#REF!</v>
      </c>
      <c r="G701" s="132" t="e">
        <f>'SCREENING INFO'!#REF!</f>
        <v>#REF!</v>
      </c>
      <c r="H701" s="138" t="e">
        <f>'SCREENING INFO'!#REF!</f>
        <v>#REF!</v>
      </c>
      <c r="I701" s="138" t="e">
        <f>'SCREENING INFO'!#REF!</f>
        <v>#REF!</v>
      </c>
      <c r="J701" s="140" t="e">
        <f>'SCREENING INFO'!#REF!</f>
        <v>#REF!</v>
      </c>
      <c r="K701" s="140" t="e">
        <f>'SCREENING INFO'!#REF!</f>
        <v>#REF!</v>
      </c>
      <c r="L701" s="243" t="e">
        <f>'SCREENING INFO'!#REF!</f>
        <v>#REF!</v>
      </c>
      <c r="M701" s="221" t="e">
        <f>'SCREENING INFO'!#REF!</f>
        <v>#REF!</v>
      </c>
      <c r="N701" s="223" t="e">
        <f>'SCREENING INFO'!#REF!</f>
        <v>#REF!</v>
      </c>
      <c r="O701" s="140" t="e">
        <f>'SCREENING INFO'!#REF!</f>
        <v>#REF!</v>
      </c>
      <c r="P701" s="224" t="e">
        <f>'SCREENING INFO'!#REF!</f>
        <v>#REF!</v>
      </c>
      <c r="Q701" s="242" t="e">
        <f>'SCREENING INFO'!#REF!</f>
        <v>#REF!</v>
      </c>
      <c r="R701" s="225" t="e">
        <f>'SCREENING INFO'!#REF!</f>
        <v>#REF!</v>
      </c>
      <c r="S701" s="140" t="e">
        <f>'SCREENING INFO'!#REF!</f>
        <v>#REF!</v>
      </c>
      <c r="T701" s="206" t="e">
        <f>'SCREENING INFO'!#REF!</f>
        <v>#REF!</v>
      </c>
      <c r="U701" s="138" t="e">
        <f>'SCREENING INFO'!#REF!</f>
        <v>#REF!</v>
      </c>
      <c r="V701" s="138" t="e">
        <f>'SCREENING INFO'!#REF!</f>
        <v>#REF!</v>
      </c>
      <c r="W701" s="138" t="e">
        <f>'SCREENING INFO'!#REF!</f>
        <v>#REF!</v>
      </c>
      <c r="X701" s="138" t="e">
        <f>'SCREENING INFO'!#REF!</f>
        <v>#REF!</v>
      </c>
      <c r="Y701" s="138" t="e">
        <f>'SCREENING INFO'!#REF!</f>
        <v>#REF!</v>
      </c>
      <c r="Z701" s="138" t="e">
        <f>'SCREENING INFO'!#REF!</f>
        <v>#REF!</v>
      </c>
      <c r="AA701" s="201" t="e">
        <f>'SCREENING INFO'!#REF!</f>
        <v>#REF!</v>
      </c>
      <c r="AB701" s="207" t="e">
        <f>'SCREENING INFO'!#REF!</f>
        <v>#REF!</v>
      </c>
      <c r="AC701" s="138" t="e">
        <f>'SCREENING INFO'!#REF!</f>
        <v>#REF!</v>
      </c>
      <c r="AD701" s="138" t="e">
        <f>'SCREENING INFO'!#REF!</f>
        <v>#REF!</v>
      </c>
      <c r="AE701" s="138" t="e">
        <f>'SCREENING INFO'!#REF!</f>
        <v>#REF!</v>
      </c>
      <c r="AF701" s="138" t="e">
        <f>'SCREENING INFO'!#REF!</f>
        <v>#REF!</v>
      </c>
      <c r="AG701" s="138" t="e">
        <f>'SCREENING INFO'!#REF!</f>
        <v>#REF!</v>
      </c>
      <c r="AH701" s="138" t="e">
        <f>'SCREENING INFO'!#REF!</f>
        <v>#REF!</v>
      </c>
      <c r="AI701" s="138" t="e">
        <f>'SCREENING INFO'!#REF!</f>
        <v>#REF!</v>
      </c>
      <c r="AJ701" s="138" t="e">
        <f>'SCREENING INFO'!#REF!</f>
        <v>#REF!</v>
      </c>
    </row>
    <row r="702" spans="1:36" s="25" customFormat="1" hidden="1">
      <c r="A702" s="106" t="e">
        <f>'SCREENING INFO'!#REF!</f>
        <v>#REF!</v>
      </c>
      <c r="B702" s="106" t="e">
        <f>'SCREENING INFO'!#REF!</f>
        <v>#REF!</v>
      </c>
      <c r="C702" s="106" t="e">
        <f>'SCREENING INFO'!#REF!</f>
        <v>#REF!</v>
      </c>
      <c r="D702" s="116" t="e">
        <f>'SCREENING INFO'!#REF!</f>
        <v>#REF!</v>
      </c>
      <c r="E702" s="200" t="e">
        <f>'SCREENING INFO'!#REF!</f>
        <v>#REF!</v>
      </c>
      <c r="F702" s="232" t="e">
        <f>'SCREENING INFO'!#REF!</f>
        <v>#REF!</v>
      </c>
      <c r="G702" s="132" t="e">
        <f>'SCREENING INFO'!#REF!</f>
        <v>#REF!</v>
      </c>
      <c r="H702" s="138" t="e">
        <f>'SCREENING INFO'!#REF!</f>
        <v>#REF!</v>
      </c>
      <c r="I702" s="138" t="e">
        <f>'SCREENING INFO'!#REF!</f>
        <v>#REF!</v>
      </c>
      <c r="J702" s="140" t="e">
        <f>'SCREENING INFO'!#REF!</f>
        <v>#REF!</v>
      </c>
      <c r="K702" s="140" t="e">
        <f>'SCREENING INFO'!#REF!</f>
        <v>#REF!</v>
      </c>
      <c r="L702" s="243" t="e">
        <f>'SCREENING INFO'!#REF!</f>
        <v>#REF!</v>
      </c>
      <c r="M702" s="221" t="e">
        <f>'SCREENING INFO'!#REF!</f>
        <v>#REF!</v>
      </c>
      <c r="N702" s="223" t="e">
        <f>'SCREENING INFO'!#REF!</f>
        <v>#REF!</v>
      </c>
      <c r="O702" s="140" t="e">
        <f>'SCREENING INFO'!#REF!</f>
        <v>#REF!</v>
      </c>
      <c r="P702" s="224" t="e">
        <f>'SCREENING INFO'!#REF!</f>
        <v>#REF!</v>
      </c>
      <c r="Q702" s="242" t="e">
        <f>'SCREENING INFO'!#REF!</f>
        <v>#REF!</v>
      </c>
      <c r="R702" s="225" t="e">
        <f>'SCREENING INFO'!#REF!</f>
        <v>#REF!</v>
      </c>
      <c r="S702" s="140" t="e">
        <f>'SCREENING INFO'!#REF!</f>
        <v>#REF!</v>
      </c>
      <c r="T702" s="206" t="e">
        <f>'SCREENING INFO'!#REF!</f>
        <v>#REF!</v>
      </c>
      <c r="U702" s="138" t="e">
        <f>'SCREENING INFO'!#REF!</f>
        <v>#REF!</v>
      </c>
      <c r="V702" s="138" t="e">
        <f>'SCREENING INFO'!#REF!</f>
        <v>#REF!</v>
      </c>
      <c r="W702" s="138" t="e">
        <f>'SCREENING INFO'!#REF!</f>
        <v>#REF!</v>
      </c>
      <c r="X702" s="138" t="e">
        <f>'SCREENING INFO'!#REF!</f>
        <v>#REF!</v>
      </c>
      <c r="Y702" s="138" t="e">
        <f>'SCREENING INFO'!#REF!</f>
        <v>#REF!</v>
      </c>
      <c r="Z702" s="138" t="e">
        <f>'SCREENING INFO'!#REF!</f>
        <v>#REF!</v>
      </c>
      <c r="AA702" s="201" t="e">
        <f>'SCREENING INFO'!#REF!</f>
        <v>#REF!</v>
      </c>
      <c r="AB702" s="207" t="e">
        <f>'SCREENING INFO'!#REF!</f>
        <v>#REF!</v>
      </c>
      <c r="AC702" s="138" t="e">
        <f>'SCREENING INFO'!#REF!</f>
        <v>#REF!</v>
      </c>
      <c r="AD702" s="138" t="e">
        <f>'SCREENING INFO'!#REF!</f>
        <v>#REF!</v>
      </c>
      <c r="AE702" s="138" t="e">
        <f>'SCREENING INFO'!#REF!</f>
        <v>#REF!</v>
      </c>
      <c r="AF702" s="138" t="e">
        <f>'SCREENING INFO'!#REF!</f>
        <v>#REF!</v>
      </c>
      <c r="AG702" s="138" t="e">
        <f>'SCREENING INFO'!#REF!</f>
        <v>#REF!</v>
      </c>
      <c r="AH702" s="138" t="e">
        <f>'SCREENING INFO'!#REF!</f>
        <v>#REF!</v>
      </c>
      <c r="AI702" s="138" t="e">
        <f>'SCREENING INFO'!#REF!</f>
        <v>#REF!</v>
      </c>
      <c r="AJ702" s="138" t="e">
        <f>'SCREENING INFO'!#REF!</f>
        <v>#REF!</v>
      </c>
    </row>
    <row r="703" spans="1:36" hidden="1">
      <c r="A703" s="106" t="e">
        <f>'SCREENING INFO'!#REF!</f>
        <v>#REF!</v>
      </c>
      <c r="B703" s="106" t="e">
        <f>'SCREENING INFO'!#REF!</f>
        <v>#REF!</v>
      </c>
      <c r="C703" s="106" t="e">
        <f>'SCREENING INFO'!#REF!</f>
        <v>#REF!</v>
      </c>
      <c r="D703" s="130" t="e">
        <f>'SCREENING INFO'!#REF!</f>
        <v>#REF!</v>
      </c>
      <c r="E703" s="259" t="e">
        <f>'SCREENING INFO'!#REF!</f>
        <v>#REF!</v>
      </c>
      <c r="F703" s="260" t="e">
        <f>'SCREENING INFO'!#REF!</f>
        <v>#REF!</v>
      </c>
      <c r="G703" s="261" t="e">
        <f>'SCREENING INFO'!#REF!</f>
        <v>#REF!</v>
      </c>
      <c r="H703" s="259" t="e">
        <f>'SCREENING INFO'!#REF!</f>
        <v>#REF!</v>
      </c>
      <c r="I703" s="259" t="e">
        <f>'SCREENING INFO'!#REF!</f>
        <v>#REF!</v>
      </c>
      <c r="J703" s="262" t="e">
        <f>'SCREENING INFO'!#REF!</f>
        <v>#REF!</v>
      </c>
      <c r="K703" s="262" t="e">
        <f>'SCREENING INFO'!#REF!</f>
        <v>#REF!</v>
      </c>
      <c r="L703" s="245" t="e">
        <f>'SCREENING INFO'!#REF!</f>
        <v>#REF!</v>
      </c>
      <c r="M703" s="263" t="e">
        <f>'SCREENING INFO'!#REF!</f>
        <v>#REF!</v>
      </c>
      <c r="N703" s="264" t="e">
        <f>'SCREENING INFO'!#REF!</f>
        <v>#REF!</v>
      </c>
      <c r="O703" s="265" t="e">
        <f>'SCREENING INFO'!#REF!</f>
        <v>#REF!</v>
      </c>
      <c r="P703" s="224" t="e">
        <f>'SCREENING INFO'!#REF!</f>
        <v>#REF!</v>
      </c>
      <c r="Q703" s="266" t="e">
        <f>'SCREENING INFO'!#REF!</f>
        <v>#REF!</v>
      </c>
      <c r="R703" s="267" t="e">
        <f>'SCREENING INFO'!#REF!</f>
        <v>#REF!</v>
      </c>
      <c r="S703" s="265" t="e">
        <f>'SCREENING INFO'!#REF!</f>
        <v>#REF!</v>
      </c>
      <c r="T703" s="268" t="e">
        <f>'SCREENING INFO'!#REF!</f>
        <v>#REF!</v>
      </c>
      <c r="U703" s="207" t="e">
        <f>'SCREENING INFO'!#REF!</f>
        <v>#REF!</v>
      </c>
      <c r="V703" s="269" t="e">
        <f>'SCREENING INFO'!#REF!</f>
        <v>#REF!</v>
      </c>
      <c r="W703" s="202" t="e">
        <f>'SCREENING INFO'!#REF!</f>
        <v>#REF!</v>
      </c>
      <c r="X703" s="202" t="e">
        <f>'SCREENING INFO'!#REF!</f>
        <v>#REF!</v>
      </c>
      <c r="Y703" s="202" t="e">
        <f>'SCREENING INFO'!#REF!</f>
        <v>#REF!</v>
      </c>
      <c r="Z703" s="202" t="e">
        <f>'SCREENING INFO'!#REF!</f>
        <v>#REF!</v>
      </c>
      <c r="AA703" s="201" t="e">
        <f>'SCREENING INFO'!#REF!</f>
        <v>#REF!</v>
      </c>
      <c r="AB703" s="202" t="e">
        <f>'SCREENING INFO'!#REF!</f>
        <v>#REF!</v>
      </c>
      <c r="AC703" s="202" t="e">
        <f>'SCREENING INFO'!#REF!</f>
        <v>#REF!</v>
      </c>
      <c r="AD703" s="201" t="e">
        <f>'SCREENING INFO'!#REF!</f>
        <v>#REF!</v>
      </c>
      <c r="AE703" s="202" t="e">
        <f>'SCREENING INFO'!#REF!</f>
        <v>#REF!</v>
      </c>
      <c r="AF703" s="202" t="e">
        <f>'SCREENING INFO'!#REF!</f>
        <v>#REF!</v>
      </c>
      <c r="AG703" s="202" t="e">
        <f>'SCREENING INFO'!#REF!</f>
        <v>#REF!</v>
      </c>
      <c r="AH703" s="202" t="e">
        <f>'SCREENING INFO'!#REF!</f>
        <v>#REF!</v>
      </c>
      <c r="AI703" s="202" t="e">
        <f>'SCREENING INFO'!#REF!</f>
        <v>#REF!</v>
      </c>
      <c r="AJ703" s="202" t="e">
        <f>'SCREENING INFO'!#REF!</f>
        <v>#REF!</v>
      </c>
    </row>
    <row r="704" spans="1:36" hidden="1">
      <c r="A704" s="106" t="e">
        <f>'SCREENING INFO'!#REF!</f>
        <v>#REF!</v>
      </c>
      <c r="B704" s="106" t="e">
        <f>'SCREENING INFO'!#REF!</f>
        <v>#REF!</v>
      </c>
      <c r="C704" s="106" t="e">
        <f>'SCREENING INFO'!#REF!</f>
        <v>#REF!</v>
      </c>
      <c r="D704" s="130" t="e">
        <f>'SCREENING INFO'!#REF!</f>
        <v>#REF!</v>
      </c>
      <c r="E704" s="259" t="e">
        <f>'SCREENING INFO'!#REF!</f>
        <v>#REF!</v>
      </c>
      <c r="F704" s="260" t="e">
        <f>'SCREENING INFO'!#REF!</f>
        <v>#REF!</v>
      </c>
      <c r="G704" s="270" t="e">
        <f>'SCREENING INFO'!#REF!</f>
        <v>#REF!</v>
      </c>
      <c r="H704" s="259" t="e">
        <f>'SCREENING INFO'!#REF!</f>
        <v>#REF!</v>
      </c>
      <c r="I704" s="259" t="e">
        <f>'SCREENING INFO'!#REF!</f>
        <v>#REF!</v>
      </c>
      <c r="J704" s="262" t="e">
        <f>'SCREENING INFO'!#REF!</f>
        <v>#REF!</v>
      </c>
      <c r="K704" s="262" t="e">
        <f>'SCREENING INFO'!#REF!</f>
        <v>#REF!</v>
      </c>
      <c r="L704" s="245" t="e">
        <f>'SCREENING INFO'!#REF!</f>
        <v>#REF!</v>
      </c>
      <c r="M704" s="263" t="e">
        <f>'SCREENING INFO'!#REF!</f>
        <v>#REF!</v>
      </c>
      <c r="N704" s="264" t="e">
        <f>'SCREENING INFO'!#REF!</f>
        <v>#REF!</v>
      </c>
      <c r="O704" s="265" t="e">
        <f>'SCREENING INFO'!#REF!</f>
        <v>#REF!</v>
      </c>
      <c r="P704" s="224" t="e">
        <f>'SCREENING INFO'!#REF!</f>
        <v>#REF!</v>
      </c>
      <c r="Q704" s="266" t="e">
        <f>'SCREENING INFO'!#REF!</f>
        <v>#REF!</v>
      </c>
      <c r="R704" s="267" t="e">
        <f>'SCREENING INFO'!#REF!</f>
        <v>#REF!</v>
      </c>
      <c r="S704" s="265" t="e">
        <f>'SCREENING INFO'!#REF!</f>
        <v>#REF!</v>
      </c>
      <c r="T704" s="268" t="e">
        <f>'SCREENING INFO'!#REF!</f>
        <v>#REF!</v>
      </c>
      <c r="U704" s="207" t="e">
        <f>'SCREENING INFO'!#REF!</f>
        <v>#REF!</v>
      </c>
      <c r="V704" s="202" t="e">
        <f>'SCREENING INFO'!#REF!</f>
        <v>#REF!</v>
      </c>
      <c r="W704" s="202" t="e">
        <f>'SCREENING INFO'!#REF!</f>
        <v>#REF!</v>
      </c>
      <c r="X704" s="202" t="e">
        <f>'SCREENING INFO'!#REF!</f>
        <v>#REF!</v>
      </c>
      <c r="Y704" s="202" t="e">
        <f>'SCREENING INFO'!#REF!</f>
        <v>#REF!</v>
      </c>
      <c r="Z704" s="202" t="e">
        <f>'SCREENING INFO'!#REF!</f>
        <v>#REF!</v>
      </c>
      <c r="AA704" s="201" t="e">
        <f>'SCREENING INFO'!#REF!</f>
        <v>#REF!</v>
      </c>
      <c r="AB704" s="202" t="e">
        <f>'SCREENING INFO'!#REF!</f>
        <v>#REF!</v>
      </c>
      <c r="AC704" s="202" t="e">
        <f>'SCREENING INFO'!#REF!</f>
        <v>#REF!</v>
      </c>
      <c r="AD704" s="201" t="e">
        <f>'SCREENING INFO'!#REF!</f>
        <v>#REF!</v>
      </c>
      <c r="AE704" s="202" t="e">
        <f>'SCREENING INFO'!#REF!</f>
        <v>#REF!</v>
      </c>
      <c r="AF704" s="202" t="e">
        <f>'SCREENING INFO'!#REF!</f>
        <v>#REF!</v>
      </c>
      <c r="AG704" s="202" t="e">
        <f>'SCREENING INFO'!#REF!</f>
        <v>#REF!</v>
      </c>
      <c r="AH704" s="202" t="e">
        <f>'SCREENING INFO'!#REF!</f>
        <v>#REF!</v>
      </c>
      <c r="AI704" s="202" t="e">
        <f>'SCREENING INFO'!#REF!</f>
        <v>#REF!</v>
      </c>
      <c r="AJ704" s="202" t="e">
        <f>'SCREENING INFO'!#REF!</f>
        <v>#REF!</v>
      </c>
    </row>
    <row r="705" spans="1:36" s="25" customFormat="1" hidden="1">
      <c r="A705" s="106" t="e">
        <f>'SCREENING INFO'!#REF!</f>
        <v>#REF!</v>
      </c>
      <c r="B705" s="106" t="e">
        <f>'SCREENING INFO'!#REF!</f>
        <v>#REF!</v>
      </c>
      <c r="C705" s="106" t="e">
        <f>'SCREENING INFO'!#REF!</f>
        <v>#REF!</v>
      </c>
      <c r="D705" s="116" t="e">
        <f>'SCREENING INFO'!#REF!</f>
        <v>#REF!</v>
      </c>
      <c r="E705" s="200" t="e">
        <f>'SCREENING INFO'!#REF!</f>
        <v>#REF!</v>
      </c>
      <c r="F705" s="232" t="e">
        <f>'SCREENING INFO'!#REF!</f>
        <v>#REF!</v>
      </c>
      <c r="G705" s="132" t="e">
        <f>'SCREENING INFO'!#REF!</f>
        <v>#REF!</v>
      </c>
      <c r="H705" s="138" t="e">
        <f>'SCREENING INFO'!#REF!</f>
        <v>#REF!</v>
      </c>
      <c r="I705" s="138" t="e">
        <f>'SCREENING INFO'!#REF!</f>
        <v>#REF!</v>
      </c>
      <c r="J705" s="140" t="e">
        <f>'SCREENING INFO'!#REF!</f>
        <v>#REF!</v>
      </c>
      <c r="K705" s="140" t="e">
        <f>'SCREENING INFO'!#REF!</f>
        <v>#REF!</v>
      </c>
      <c r="L705" s="243" t="e">
        <f>'SCREENING INFO'!#REF!</f>
        <v>#REF!</v>
      </c>
      <c r="M705" s="221" t="e">
        <f>'SCREENING INFO'!#REF!</f>
        <v>#REF!</v>
      </c>
      <c r="N705" s="223" t="e">
        <f>'SCREENING INFO'!#REF!</f>
        <v>#REF!</v>
      </c>
      <c r="O705" s="140" t="e">
        <f>'SCREENING INFO'!#REF!</f>
        <v>#REF!</v>
      </c>
      <c r="P705" s="224" t="e">
        <f>'SCREENING INFO'!#REF!</f>
        <v>#REF!</v>
      </c>
      <c r="Q705" s="242" t="e">
        <f>'SCREENING INFO'!#REF!</f>
        <v>#REF!</v>
      </c>
      <c r="R705" s="225" t="e">
        <f>'SCREENING INFO'!#REF!</f>
        <v>#REF!</v>
      </c>
      <c r="S705" s="140" t="e">
        <f>'SCREENING INFO'!#REF!</f>
        <v>#REF!</v>
      </c>
      <c r="T705" s="206" t="e">
        <f>'SCREENING INFO'!#REF!</f>
        <v>#REF!</v>
      </c>
      <c r="U705" s="138" t="e">
        <f>'SCREENING INFO'!#REF!</f>
        <v>#REF!</v>
      </c>
      <c r="V705" s="138" t="e">
        <f>'SCREENING INFO'!#REF!</f>
        <v>#REF!</v>
      </c>
      <c r="W705" s="138" t="e">
        <f>'SCREENING INFO'!#REF!</f>
        <v>#REF!</v>
      </c>
      <c r="X705" s="138" t="e">
        <f>'SCREENING INFO'!#REF!</f>
        <v>#REF!</v>
      </c>
      <c r="Y705" s="138" t="e">
        <f>'SCREENING INFO'!#REF!</f>
        <v>#REF!</v>
      </c>
      <c r="Z705" s="138" t="e">
        <f>'SCREENING INFO'!#REF!</f>
        <v>#REF!</v>
      </c>
      <c r="AA705" s="201" t="e">
        <f>'SCREENING INFO'!#REF!</f>
        <v>#REF!</v>
      </c>
      <c r="AB705" s="207" t="e">
        <f>'SCREENING INFO'!#REF!</f>
        <v>#REF!</v>
      </c>
      <c r="AC705" s="138" t="e">
        <f>'SCREENING INFO'!#REF!</f>
        <v>#REF!</v>
      </c>
      <c r="AD705" s="138" t="e">
        <f>'SCREENING INFO'!#REF!</f>
        <v>#REF!</v>
      </c>
      <c r="AE705" s="138" t="e">
        <f>'SCREENING INFO'!#REF!</f>
        <v>#REF!</v>
      </c>
      <c r="AF705" s="138" t="e">
        <f>'SCREENING INFO'!#REF!</f>
        <v>#REF!</v>
      </c>
      <c r="AG705" s="138" t="e">
        <f>'SCREENING INFO'!#REF!</f>
        <v>#REF!</v>
      </c>
      <c r="AH705" s="138" t="e">
        <f>'SCREENING INFO'!#REF!</f>
        <v>#REF!</v>
      </c>
      <c r="AI705" s="138" t="e">
        <f>'SCREENING INFO'!#REF!</f>
        <v>#REF!</v>
      </c>
      <c r="AJ705" s="138" t="e">
        <f>'SCREENING INFO'!#REF!</f>
        <v>#REF!</v>
      </c>
    </row>
    <row r="706" spans="1:36" s="25" customFormat="1" hidden="1">
      <c r="A706" s="106" t="e">
        <f>'SCREENING INFO'!#REF!</f>
        <v>#REF!</v>
      </c>
      <c r="B706" s="106" t="e">
        <f>'SCREENING INFO'!#REF!</f>
        <v>#REF!</v>
      </c>
      <c r="C706" s="106" t="e">
        <f>'SCREENING INFO'!#REF!</f>
        <v>#REF!</v>
      </c>
      <c r="D706" s="116" t="e">
        <f>'SCREENING INFO'!#REF!</f>
        <v>#REF!</v>
      </c>
      <c r="E706" s="200" t="e">
        <f>'SCREENING INFO'!#REF!</f>
        <v>#REF!</v>
      </c>
      <c r="F706" s="232" t="e">
        <f>'SCREENING INFO'!#REF!</f>
        <v>#REF!</v>
      </c>
      <c r="G706" s="132" t="e">
        <f>'SCREENING INFO'!#REF!</f>
        <v>#REF!</v>
      </c>
      <c r="H706" s="138" t="e">
        <f>'SCREENING INFO'!#REF!</f>
        <v>#REF!</v>
      </c>
      <c r="I706" s="138" t="e">
        <f>'SCREENING INFO'!#REF!</f>
        <v>#REF!</v>
      </c>
      <c r="J706" s="140" t="e">
        <f>'SCREENING INFO'!#REF!</f>
        <v>#REF!</v>
      </c>
      <c r="K706" s="140" t="e">
        <f>'SCREENING INFO'!#REF!</f>
        <v>#REF!</v>
      </c>
      <c r="L706" s="222" t="e">
        <f>'SCREENING INFO'!#REF!</f>
        <v>#REF!</v>
      </c>
      <c r="M706" s="221" t="e">
        <f>'SCREENING INFO'!#REF!</f>
        <v>#REF!</v>
      </c>
      <c r="N706" s="223" t="e">
        <f>'SCREENING INFO'!#REF!</f>
        <v>#REF!</v>
      </c>
      <c r="O706" s="140" t="e">
        <f>'SCREENING INFO'!#REF!</f>
        <v>#REF!</v>
      </c>
      <c r="P706" s="224" t="e">
        <f>'SCREENING INFO'!#REF!</f>
        <v>#REF!</v>
      </c>
      <c r="Q706" s="242" t="e">
        <f>'SCREENING INFO'!#REF!</f>
        <v>#REF!</v>
      </c>
      <c r="R706" s="225" t="e">
        <f>'SCREENING INFO'!#REF!</f>
        <v>#REF!</v>
      </c>
      <c r="S706" s="140" t="e">
        <f>'SCREENING INFO'!#REF!</f>
        <v>#REF!</v>
      </c>
      <c r="T706" s="206" t="e">
        <f>'SCREENING INFO'!#REF!</f>
        <v>#REF!</v>
      </c>
      <c r="U706" s="138" t="e">
        <f>'SCREENING INFO'!#REF!</f>
        <v>#REF!</v>
      </c>
      <c r="V706" s="138" t="e">
        <f>'SCREENING INFO'!#REF!</f>
        <v>#REF!</v>
      </c>
      <c r="W706" s="138" t="e">
        <f>'SCREENING INFO'!#REF!</f>
        <v>#REF!</v>
      </c>
      <c r="X706" s="138" t="e">
        <f>'SCREENING INFO'!#REF!</f>
        <v>#REF!</v>
      </c>
      <c r="Y706" s="138" t="e">
        <f>'SCREENING INFO'!#REF!</f>
        <v>#REF!</v>
      </c>
      <c r="Z706" s="138" t="e">
        <f>'SCREENING INFO'!#REF!</f>
        <v>#REF!</v>
      </c>
      <c r="AA706" s="201" t="e">
        <f>'SCREENING INFO'!#REF!</f>
        <v>#REF!</v>
      </c>
      <c r="AB706" s="207" t="e">
        <f>'SCREENING INFO'!#REF!</f>
        <v>#REF!</v>
      </c>
      <c r="AC706" s="138" t="e">
        <f>'SCREENING INFO'!#REF!</f>
        <v>#REF!</v>
      </c>
      <c r="AD706" s="138" t="e">
        <f>'SCREENING INFO'!#REF!</f>
        <v>#REF!</v>
      </c>
      <c r="AE706" s="138" t="e">
        <f>'SCREENING INFO'!#REF!</f>
        <v>#REF!</v>
      </c>
      <c r="AF706" s="138" t="e">
        <f>'SCREENING INFO'!#REF!</f>
        <v>#REF!</v>
      </c>
      <c r="AG706" s="138" t="e">
        <f>'SCREENING INFO'!#REF!</f>
        <v>#REF!</v>
      </c>
      <c r="AH706" s="138" t="e">
        <f>'SCREENING INFO'!#REF!</f>
        <v>#REF!</v>
      </c>
      <c r="AI706" s="138" t="e">
        <f>'SCREENING INFO'!#REF!</f>
        <v>#REF!</v>
      </c>
      <c r="AJ706" s="138" t="e">
        <f>'SCREENING INFO'!#REF!</f>
        <v>#REF!</v>
      </c>
    </row>
    <row r="707" spans="1:36" s="25" customFormat="1" hidden="1">
      <c r="A707" s="106" t="e">
        <f>'SCREENING INFO'!#REF!</f>
        <v>#REF!</v>
      </c>
      <c r="B707" s="106" t="e">
        <f>'SCREENING INFO'!#REF!</f>
        <v>#REF!</v>
      </c>
      <c r="C707" s="106" t="e">
        <f>'SCREENING INFO'!#REF!</f>
        <v>#REF!</v>
      </c>
      <c r="D707" s="130" t="e">
        <f>'SCREENING INFO'!#REF!</f>
        <v>#REF!</v>
      </c>
      <c r="E707" s="130" t="e">
        <f>'SCREENING INFO'!#REF!</f>
        <v>#REF!</v>
      </c>
      <c r="F707" s="233" t="e">
        <f>'SCREENING INFO'!#REF!</f>
        <v>#REF!</v>
      </c>
      <c r="G707" s="141" t="e">
        <f>'SCREENING INFO'!#REF!</f>
        <v>#REF!</v>
      </c>
      <c r="H707" s="130" t="e">
        <f>'SCREENING INFO'!#REF!</f>
        <v>#REF!</v>
      </c>
      <c r="I707" s="130" t="e">
        <f>'SCREENING INFO'!#REF!</f>
        <v>#REF!</v>
      </c>
      <c r="J707" s="140" t="e">
        <f>'SCREENING INFO'!#REF!</f>
        <v>#REF!</v>
      </c>
      <c r="K707" s="140" t="e">
        <f>'SCREENING INFO'!#REF!</f>
        <v>#REF!</v>
      </c>
      <c r="L707" s="222" t="e">
        <f>'SCREENING INFO'!#REF!</f>
        <v>#REF!</v>
      </c>
      <c r="M707" s="221" t="e">
        <f>'SCREENING INFO'!#REF!</f>
        <v>#REF!</v>
      </c>
      <c r="N707" s="223" t="e">
        <f>'SCREENING INFO'!#REF!</f>
        <v>#REF!</v>
      </c>
      <c r="O707" s="140" t="e">
        <f>'SCREENING INFO'!#REF!</f>
        <v>#REF!</v>
      </c>
      <c r="P707" s="224" t="e">
        <f>'SCREENING INFO'!#REF!</f>
        <v>#REF!</v>
      </c>
      <c r="Q707" s="242" t="e">
        <f>'SCREENING INFO'!#REF!</f>
        <v>#REF!</v>
      </c>
      <c r="R707" s="225" t="e">
        <f>'SCREENING INFO'!#REF!</f>
        <v>#REF!</v>
      </c>
      <c r="S707" s="140" t="e">
        <f>'SCREENING INFO'!#REF!</f>
        <v>#REF!</v>
      </c>
      <c r="T707" s="206" t="e">
        <f>'SCREENING INFO'!#REF!</f>
        <v>#REF!</v>
      </c>
      <c r="U707" s="138" t="e">
        <f>'SCREENING INFO'!#REF!</f>
        <v>#REF!</v>
      </c>
      <c r="V707" s="132" t="e">
        <f>'SCREENING INFO'!#REF!</f>
        <v>#REF!</v>
      </c>
      <c r="W707" s="132" t="e">
        <f>'SCREENING INFO'!#REF!</f>
        <v>#REF!</v>
      </c>
      <c r="X707" s="132" t="e">
        <f>'SCREENING INFO'!#REF!</f>
        <v>#REF!</v>
      </c>
      <c r="Y707" s="132" t="e">
        <f>'SCREENING INFO'!#REF!</f>
        <v>#REF!</v>
      </c>
      <c r="Z707" s="132" t="e">
        <f>'SCREENING INFO'!#REF!</f>
        <v>#REF!</v>
      </c>
      <c r="AA707" s="201" t="e">
        <f>'SCREENING INFO'!#REF!</f>
        <v>#REF!</v>
      </c>
      <c r="AB707" s="202" t="e">
        <f>'SCREENING INFO'!#REF!</f>
        <v>#REF!</v>
      </c>
      <c r="AC707" s="132" t="e">
        <f>'SCREENING INFO'!#REF!</f>
        <v>#REF!</v>
      </c>
      <c r="AD707" s="201" t="e">
        <f>'SCREENING INFO'!#REF!</f>
        <v>#REF!</v>
      </c>
      <c r="AE707" s="132" t="e">
        <f>'SCREENING INFO'!#REF!</f>
        <v>#REF!</v>
      </c>
      <c r="AF707" s="132" t="e">
        <f>'SCREENING INFO'!#REF!</f>
        <v>#REF!</v>
      </c>
      <c r="AG707" s="132" t="e">
        <f>'SCREENING INFO'!#REF!</f>
        <v>#REF!</v>
      </c>
      <c r="AH707" s="132" t="e">
        <f>'SCREENING INFO'!#REF!</f>
        <v>#REF!</v>
      </c>
      <c r="AI707" s="132" t="e">
        <f>'SCREENING INFO'!#REF!</f>
        <v>#REF!</v>
      </c>
      <c r="AJ707" s="132" t="e">
        <f>'SCREENING INFO'!#REF!</f>
        <v>#REF!</v>
      </c>
    </row>
    <row r="708" spans="1:36" s="25" customFormat="1" hidden="1">
      <c r="A708" s="106" t="e">
        <f>'SCREENING INFO'!#REF!</f>
        <v>#REF!</v>
      </c>
      <c r="B708" s="106" t="e">
        <f>'SCREENING INFO'!#REF!</f>
        <v>#REF!</v>
      </c>
      <c r="C708" s="106" t="e">
        <f>'SCREENING INFO'!#REF!</f>
        <v>#REF!</v>
      </c>
      <c r="D708" s="130" t="e">
        <f>'SCREENING INFO'!#REF!</f>
        <v>#REF!</v>
      </c>
      <c r="E708" s="130" t="e">
        <f>'SCREENING INFO'!#REF!</f>
        <v>#REF!</v>
      </c>
      <c r="F708" s="233" t="e">
        <f>'SCREENING INFO'!#REF!</f>
        <v>#REF!</v>
      </c>
      <c r="G708" s="143" t="e">
        <f>'SCREENING INFO'!#REF!</f>
        <v>#REF!</v>
      </c>
      <c r="H708" s="130" t="e">
        <f>'SCREENING INFO'!#REF!</f>
        <v>#REF!</v>
      </c>
      <c r="I708" s="130" t="e">
        <f>'SCREENING INFO'!#REF!</f>
        <v>#REF!</v>
      </c>
      <c r="J708" s="140" t="e">
        <f>'SCREENING INFO'!#REF!</f>
        <v>#REF!</v>
      </c>
      <c r="K708" s="140" t="e">
        <f>'SCREENING INFO'!#REF!</f>
        <v>#REF!</v>
      </c>
      <c r="L708" s="222" t="e">
        <f>'SCREENING INFO'!#REF!</f>
        <v>#REF!</v>
      </c>
      <c r="M708" s="221" t="e">
        <f>'SCREENING INFO'!#REF!</f>
        <v>#REF!</v>
      </c>
      <c r="N708" s="223" t="e">
        <f>'SCREENING INFO'!#REF!</f>
        <v>#REF!</v>
      </c>
      <c r="O708" s="140" t="e">
        <f>'SCREENING INFO'!#REF!</f>
        <v>#REF!</v>
      </c>
      <c r="P708" s="224" t="e">
        <f>'SCREENING INFO'!#REF!</f>
        <v>#REF!</v>
      </c>
      <c r="Q708" s="242" t="e">
        <f>'SCREENING INFO'!#REF!</f>
        <v>#REF!</v>
      </c>
      <c r="R708" s="225" t="e">
        <f>'SCREENING INFO'!#REF!</f>
        <v>#REF!</v>
      </c>
      <c r="S708" s="140" t="e">
        <f>'SCREENING INFO'!#REF!</f>
        <v>#REF!</v>
      </c>
      <c r="T708" s="206" t="e">
        <f>'SCREENING INFO'!#REF!</f>
        <v>#REF!</v>
      </c>
      <c r="U708" s="138" t="e">
        <f>'SCREENING INFO'!#REF!</f>
        <v>#REF!</v>
      </c>
      <c r="V708" s="132" t="e">
        <f>'SCREENING INFO'!#REF!</f>
        <v>#REF!</v>
      </c>
      <c r="W708" s="132" t="e">
        <f>'SCREENING INFO'!#REF!</f>
        <v>#REF!</v>
      </c>
      <c r="X708" s="132" t="e">
        <f>'SCREENING INFO'!#REF!</f>
        <v>#REF!</v>
      </c>
      <c r="Y708" s="132" t="e">
        <f>'SCREENING INFO'!#REF!</f>
        <v>#REF!</v>
      </c>
      <c r="Z708" s="132" t="e">
        <f>'SCREENING INFO'!#REF!</f>
        <v>#REF!</v>
      </c>
      <c r="AA708" s="227" t="e">
        <f>'SCREENING INFO'!#REF!</f>
        <v>#REF!</v>
      </c>
      <c r="AB708" s="202" t="e">
        <f>'SCREENING INFO'!#REF!</f>
        <v>#REF!</v>
      </c>
      <c r="AC708" s="132" t="e">
        <f>'SCREENING INFO'!#REF!</f>
        <v>#REF!</v>
      </c>
      <c r="AD708" s="201" t="e">
        <f>'SCREENING INFO'!#REF!</f>
        <v>#REF!</v>
      </c>
      <c r="AE708" s="132" t="e">
        <f>'SCREENING INFO'!#REF!</f>
        <v>#REF!</v>
      </c>
      <c r="AF708" s="132" t="e">
        <f>'SCREENING INFO'!#REF!</f>
        <v>#REF!</v>
      </c>
      <c r="AG708" s="132" t="e">
        <f>'SCREENING INFO'!#REF!</f>
        <v>#REF!</v>
      </c>
      <c r="AH708" s="132" t="e">
        <f>'SCREENING INFO'!#REF!</f>
        <v>#REF!</v>
      </c>
      <c r="AI708" s="132" t="e">
        <f>'SCREENING INFO'!#REF!</f>
        <v>#REF!</v>
      </c>
      <c r="AJ708" s="132" t="e">
        <f>'SCREENING INFO'!#REF!</f>
        <v>#REF!</v>
      </c>
    </row>
    <row r="709" spans="1:36" s="25" customFormat="1" hidden="1">
      <c r="A709" s="106" t="e">
        <f>'SCREENING INFO'!#REF!</f>
        <v>#REF!</v>
      </c>
      <c r="B709" s="106" t="e">
        <f>'SCREENING INFO'!#REF!</f>
        <v>#REF!</v>
      </c>
      <c r="C709" s="106" t="e">
        <f>'SCREENING INFO'!#REF!</f>
        <v>#REF!</v>
      </c>
      <c r="D709" s="130" t="e">
        <f>'SCREENING INFO'!#REF!</f>
        <v>#REF!</v>
      </c>
      <c r="E709" s="130" t="e">
        <f>'SCREENING INFO'!#REF!</f>
        <v>#REF!</v>
      </c>
      <c r="F709" s="233" t="e">
        <f>'SCREENING INFO'!#REF!</f>
        <v>#REF!</v>
      </c>
      <c r="G709" s="141" t="e">
        <f>'SCREENING INFO'!#REF!</f>
        <v>#REF!</v>
      </c>
      <c r="H709" s="130" t="e">
        <f>'SCREENING INFO'!#REF!</f>
        <v>#REF!</v>
      </c>
      <c r="I709" s="130" t="e">
        <f>'SCREENING INFO'!#REF!</f>
        <v>#REF!</v>
      </c>
      <c r="J709" s="140" t="e">
        <f>'SCREENING INFO'!#REF!</f>
        <v>#REF!</v>
      </c>
      <c r="K709" s="140" t="e">
        <f>'SCREENING INFO'!#REF!</f>
        <v>#REF!</v>
      </c>
      <c r="L709" s="222" t="e">
        <f>'SCREENING INFO'!#REF!</f>
        <v>#REF!</v>
      </c>
      <c r="M709" s="221" t="e">
        <f>'SCREENING INFO'!#REF!</f>
        <v>#REF!</v>
      </c>
      <c r="N709" s="223" t="e">
        <f>'SCREENING INFO'!#REF!</f>
        <v>#REF!</v>
      </c>
      <c r="O709" s="140" t="e">
        <f>'SCREENING INFO'!#REF!</f>
        <v>#REF!</v>
      </c>
      <c r="P709" s="224" t="e">
        <f>'SCREENING INFO'!#REF!</f>
        <v>#REF!</v>
      </c>
      <c r="Q709" s="242" t="e">
        <f>'SCREENING INFO'!#REF!</f>
        <v>#REF!</v>
      </c>
      <c r="R709" s="225" t="e">
        <f>'SCREENING INFO'!#REF!</f>
        <v>#REF!</v>
      </c>
      <c r="S709" s="140" t="e">
        <f>'SCREENING INFO'!#REF!</f>
        <v>#REF!</v>
      </c>
      <c r="T709" s="206" t="e">
        <f>'SCREENING INFO'!#REF!</f>
        <v>#REF!</v>
      </c>
      <c r="U709" s="138" t="e">
        <f>'SCREENING INFO'!#REF!</f>
        <v>#REF!</v>
      </c>
      <c r="V709" s="199" t="e">
        <f>'SCREENING INFO'!#REF!</f>
        <v>#REF!</v>
      </c>
      <c r="W709" s="132" t="e">
        <f>'SCREENING INFO'!#REF!</f>
        <v>#REF!</v>
      </c>
      <c r="X709" s="132" t="e">
        <f>'SCREENING INFO'!#REF!</f>
        <v>#REF!</v>
      </c>
      <c r="Y709" s="132" t="e">
        <f>'SCREENING INFO'!#REF!</f>
        <v>#REF!</v>
      </c>
      <c r="Z709" s="132" t="e">
        <f>'SCREENING INFO'!#REF!</f>
        <v>#REF!</v>
      </c>
      <c r="AA709" s="227" t="e">
        <f>'SCREENING INFO'!#REF!</f>
        <v>#REF!</v>
      </c>
      <c r="AB709" s="202" t="e">
        <f>'SCREENING INFO'!#REF!</f>
        <v>#REF!</v>
      </c>
      <c r="AC709" s="132" t="e">
        <f>'SCREENING INFO'!#REF!</f>
        <v>#REF!</v>
      </c>
      <c r="AD709" s="201" t="e">
        <f>'SCREENING INFO'!#REF!</f>
        <v>#REF!</v>
      </c>
      <c r="AE709" s="132" t="e">
        <f>'SCREENING INFO'!#REF!</f>
        <v>#REF!</v>
      </c>
      <c r="AF709" s="132" t="e">
        <f>'SCREENING INFO'!#REF!</f>
        <v>#REF!</v>
      </c>
      <c r="AG709" s="132" t="e">
        <f>'SCREENING INFO'!#REF!</f>
        <v>#REF!</v>
      </c>
      <c r="AH709" s="132" t="e">
        <f>'SCREENING INFO'!#REF!</f>
        <v>#REF!</v>
      </c>
      <c r="AI709" s="132" t="e">
        <f>'SCREENING INFO'!#REF!</f>
        <v>#REF!</v>
      </c>
      <c r="AJ709" s="132" t="e">
        <f>'SCREENING INFO'!#REF!</f>
        <v>#REF!</v>
      </c>
    </row>
    <row r="710" spans="1:36" s="25" customFormat="1" hidden="1">
      <c r="A710" s="106" t="e">
        <f>'SCREENING INFO'!#REF!</f>
        <v>#REF!</v>
      </c>
      <c r="B710" s="106" t="e">
        <f>'SCREENING INFO'!#REF!</f>
        <v>#REF!</v>
      </c>
      <c r="C710" s="106" t="e">
        <f>'SCREENING INFO'!#REF!</f>
        <v>#REF!</v>
      </c>
      <c r="D710" s="130" t="e">
        <f>'SCREENING INFO'!#REF!</f>
        <v>#REF!</v>
      </c>
      <c r="E710" s="130" t="e">
        <f>'SCREENING INFO'!#REF!</f>
        <v>#REF!</v>
      </c>
      <c r="F710" s="233" t="e">
        <f>'SCREENING INFO'!#REF!</f>
        <v>#REF!</v>
      </c>
      <c r="G710" s="149" t="e">
        <f>'SCREENING INFO'!#REF!</f>
        <v>#REF!</v>
      </c>
      <c r="H710" s="130" t="e">
        <f>'SCREENING INFO'!#REF!</f>
        <v>#REF!</v>
      </c>
      <c r="I710" s="130" t="e">
        <f>'SCREENING INFO'!#REF!</f>
        <v>#REF!</v>
      </c>
      <c r="J710" s="140" t="e">
        <f>'SCREENING INFO'!#REF!</f>
        <v>#REF!</v>
      </c>
      <c r="K710" s="140" t="e">
        <f>'SCREENING INFO'!#REF!</f>
        <v>#REF!</v>
      </c>
      <c r="L710" s="222" t="e">
        <f>'SCREENING INFO'!#REF!</f>
        <v>#REF!</v>
      </c>
      <c r="M710" s="221" t="e">
        <f>'SCREENING INFO'!#REF!</f>
        <v>#REF!</v>
      </c>
      <c r="N710" s="223" t="e">
        <f>'SCREENING INFO'!#REF!</f>
        <v>#REF!</v>
      </c>
      <c r="O710" s="140" t="e">
        <f>'SCREENING INFO'!#REF!</f>
        <v>#REF!</v>
      </c>
      <c r="P710" s="224" t="e">
        <f>'SCREENING INFO'!#REF!</f>
        <v>#REF!</v>
      </c>
      <c r="Q710" s="242" t="e">
        <f>'SCREENING INFO'!#REF!</f>
        <v>#REF!</v>
      </c>
      <c r="R710" s="225" t="e">
        <f>'SCREENING INFO'!#REF!</f>
        <v>#REF!</v>
      </c>
      <c r="S710" s="140" t="e">
        <f>'SCREENING INFO'!#REF!</f>
        <v>#REF!</v>
      </c>
      <c r="T710" s="206" t="e">
        <f>'SCREENING INFO'!#REF!</f>
        <v>#REF!</v>
      </c>
      <c r="U710" s="138" t="e">
        <f>'SCREENING INFO'!#REF!</f>
        <v>#REF!</v>
      </c>
      <c r="V710" s="199" t="e">
        <f>'SCREENING INFO'!#REF!</f>
        <v>#REF!</v>
      </c>
      <c r="W710" s="132" t="e">
        <f>'SCREENING INFO'!#REF!</f>
        <v>#REF!</v>
      </c>
      <c r="X710" s="132" t="e">
        <f>'SCREENING INFO'!#REF!</f>
        <v>#REF!</v>
      </c>
      <c r="Y710" s="132" t="e">
        <f>'SCREENING INFO'!#REF!</f>
        <v>#REF!</v>
      </c>
      <c r="Z710" s="132" t="e">
        <f>'SCREENING INFO'!#REF!</f>
        <v>#REF!</v>
      </c>
      <c r="AA710" s="201" t="e">
        <f>'SCREENING INFO'!#REF!</f>
        <v>#REF!</v>
      </c>
      <c r="AB710" s="202" t="e">
        <f>'SCREENING INFO'!#REF!</f>
        <v>#REF!</v>
      </c>
      <c r="AC710" s="132" t="e">
        <f>'SCREENING INFO'!#REF!</f>
        <v>#REF!</v>
      </c>
      <c r="AD710" s="201" t="e">
        <f>'SCREENING INFO'!#REF!</f>
        <v>#REF!</v>
      </c>
      <c r="AE710" s="132" t="e">
        <f>'SCREENING INFO'!#REF!</f>
        <v>#REF!</v>
      </c>
      <c r="AF710" s="132" t="e">
        <f>'SCREENING INFO'!#REF!</f>
        <v>#REF!</v>
      </c>
      <c r="AG710" s="132" t="e">
        <f>'SCREENING INFO'!#REF!</f>
        <v>#REF!</v>
      </c>
      <c r="AH710" s="132" t="e">
        <f>'SCREENING INFO'!#REF!</f>
        <v>#REF!</v>
      </c>
      <c r="AI710" s="132" t="e">
        <f>'SCREENING INFO'!#REF!</f>
        <v>#REF!</v>
      </c>
      <c r="AJ710" s="132" t="e">
        <f>'SCREENING INFO'!#REF!</f>
        <v>#REF!</v>
      </c>
    </row>
    <row r="711" spans="1:36" s="25" customFormat="1" hidden="1">
      <c r="A711" s="106" t="e">
        <f>'SCREENING INFO'!#REF!</f>
        <v>#REF!</v>
      </c>
      <c r="B711" s="106" t="e">
        <f>'SCREENING INFO'!#REF!</f>
        <v>#REF!</v>
      </c>
      <c r="C711" s="106" t="e">
        <f>'SCREENING INFO'!#REF!</f>
        <v>#REF!</v>
      </c>
      <c r="D711" s="130" t="e">
        <f>'SCREENING INFO'!#REF!</f>
        <v>#REF!</v>
      </c>
      <c r="E711" s="130" t="e">
        <f>'SCREENING INFO'!#REF!</f>
        <v>#REF!</v>
      </c>
      <c r="F711" s="233" t="e">
        <f>'SCREENING INFO'!#REF!</f>
        <v>#REF!</v>
      </c>
      <c r="G711" s="141" t="e">
        <f>'SCREENING INFO'!#REF!</f>
        <v>#REF!</v>
      </c>
      <c r="H711" s="130" t="e">
        <f>'SCREENING INFO'!#REF!</f>
        <v>#REF!</v>
      </c>
      <c r="I711" s="130" t="e">
        <f>'SCREENING INFO'!#REF!</f>
        <v>#REF!</v>
      </c>
      <c r="J711" s="140" t="e">
        <f>'SCREENING INFO'!#REF!</f>
        <v>#REF!</v>
      </c>
      <c r="K711" s="140" t="e">
        <f>'SCREENING INFO'!#REF!</f>
        <v>#REF!</v>
      </c>
      <c r="L711" s="222" t="e">
        <f>'SCREENING INFO'!#REF!</f>
        <v>#REF!</v>
      </c>
      <c r="M711" s="221" t="e">
        <f>'SCREENING INFO'!#REF!</f>
        <v>#REF!</v>
      </c>
      <c r="N711" s="223" t="e">
        <f>'SCREENING INFO'!#REF!</f>
        <v>#REF!</v>
      </c>
      <c r="O711" s="140" t="e">
        <f>'SCREENING INFO'!#REF!</f>
        <v>#REF!</v>
      </c>
      <c r="P711" s="224" t="e">
        <f>'SCREENING INFO'!#REF!</f>
        <v>#REF!</v>
      </c>
      <c r="Q711" s="242" t="e">
        <f>'SCREENING INFO'!#REF!</f>
        <v>#REF!</v>
      </c>
      <c r="R711" s="225" t="e">
        <f>'SCREENING INFO'!#REF!</f>
        <v>#REF!</v>
      </c>
      <c r="S711" s="140" t="e">
        <f>'SCREENING INFO'!#REF!</f>
        <v>#REF!</v>
      </c>
      <c r="T711" s="206" t="e">
        <f>'SCREENING INFO'!#REF!</f>
        <v>#REF!</v>
      </c>
      <c r="U711" s="138" t="e">
        <f>'SCREENING INFO'!#REF!</f>
        <v>#REF!</v>
      </c>
      <c r="V711" s="199" t="e">
        <f>'SCREENING INFO'!#REF!</f>
        <v>#REF!</v>
      </c>
      <c r="W711" s="132" t="e">
        <f>'SCREENING INFO'!#REF!</f>
        <v>#REF!</v>
      </c>
      <c r="X711" s="132" t="e">
        <f>'SCREENING INFO'!#REF!</f>
        <v>#REF!</v>
      </c>
      <c r="Y711" s="132" t="e">
        <f>'SCREENING INFO'!#REF!</f>
        <v>#REF!</v>
      </c>
      <c r="Z711" s="132" t="e">
        <f>'SCREENING INFO'!#REF!</f>
        <v>#REF!</v>
      </c>
      <c r="AA711" s="201" t="e">
        <f>'SCREENING INFO'!#REF!</f>
        <v>#REF!</v>
      </c>
      <c r="AB711" s="202" t="e">
        <f>'SCREENING INFO'!#REF!</f>
        <v>#REF!</v>
      </c>
      <c r="AC711" s="132" t="e">
        <f>'SCREENING INFO'!#REF!</f>
        <v>#REF!</v>
      </c>
      <c r="AD711" s="132" t="e">
        <f>'SCREENING INFO'!#REF!</f>
        <v>#REF!</v>
      </c>
      <c r="AE711" s="132" t="e">
        <f>'SCREENING INFO'!#REF!</f>
        <v>#REF!</v>
      </c>
      <c r="AF711" s="132" t="e">
        <f>'SCREENING INFO'!#REF!</f>
        <v>#REF!</v>
      </c>
      <c r="AG711" s="132" t="e">
        <f>'SCREENING INFO'!#REF!</f>
        <v>#REF!</v>
      </c>
      <c r="AH711" s="132" t="e">
        <f>'SCREENING INFO'!#REF!</f>
        <v>#REF!</v>
      </c>
      <c r="AI711" s="132" t="e">
        <f>'SCREENING INFO'!#REF!</f>
        <v>#REF!</v>
      </c>
      <c r="AJ711" s="132" t="e">
        <f>'SCREENING INFO'!#REF!</f>
        <v>#REF!</v>
      </c>
    </row>
    <row r="712" spans="1:36" s="25" customFormat="1" hidden="1">
      <c r="A712" s="106" t="e">
        <f>'SCREENING INFO'!#REF!</f>
        <v>#REF!</v>
      </c>
      <c r="B712" s="106" t="e">
        <f>'SCREENING INFO'!#REF!</f>
        <v>#REF!</v>
      </c>
      <c r="C712" s="106" t="e">
        <f>'SCREENING INFO'!#REF!</f>
        <v>#REF!</v>
      </c>
      <c r="D712" s="116" t="e">
        <f>'SCREENING INFO'!#REF!</f>
        <v>#REF!</v>
      </c>
      <c r="E712" s="200" t="e">
        <f>'SCREENING INFO'!#REF!</f>
        <v>#REF!</v>
      </c>
      <c r="F712" s="232" t="e">
        <f>'SCREENING INFO'!#REF!</f>
        <v>#REF!</v>
      </c>
      <c r="G712" s="132" t="e">
        <f>'SCREENING INFO'!#REF!</f>
        <v>#REF!</v>
      </c>
      <c r="H712" s="138" t="e">
        <f>'SCREENING INFO'!#REF!</f>
        <v>#REF!</v>
      </c>
      <c r="I712" s="138" t="e">
        <f>'SCREENING INFO'!#REF!</f>
        <v>#REF!</v>
      </c>
      <c r="J712" s="140" t="e">
        <f>'SCREENING INFO'!#REF!</f>
        <v>#REF!</v>
      </c>
      <c r="K712" s="140" t="e">
        <f>'SCREENING INFO'!#REF!</f>
        <v>#REF!</v>
      </c>
      <c r="L712" s="222" t="e">
        <f>'SCREENING INFO'!#REF!</f>
        <v>#REF!</v>
      </c>
      <c r="M712" s="221" t="e">
        <f>'SCREENING INFO'!#REF!</f>
        <v>#REF!</v>
      </c>
      <c r="N712" s="223" t="e">
        <f>'SCREENING INFO'!#REF!</f>
        <v>#REF!</v>
      </c>
      <c r="O712" s="140" t="e">
        <f>'SCREENING INFO'!#REF!</f>
        <v>#REF!</v>
      </c>
      <c r="P712" s="224" t="e">
        <f>'SCREENING INFO'!#REF!</f>
        <v>#REF!</v>
      </c>
      <c r="Q712" s="242" t="e">
        <f>'SCREENING INFO'!#REF!</f>
        <v>#REF!</v>
      </c>
      <c r="R712" s="225" t="e">
        <f>'SCREENING INFO'!#REF!</f>
        <v>#REF!</v>
      </c>
      <c r="S712" s="140" t="e">
        <f>'SCREENING INFO'!#REF!</f>
        <v>#REF!</v>
      </c>
      <c r="T712" s="206" t="e">
        <f>'SCREENING INFO'!#REF!</f>
        <v>#REF!</v>
      </c>
      <c r="U712" s="138" t="e">
        <f>'SCREENING INFO'!#REF!</f>
        <v>#REF!</v>
      </c>
      <c r="V712" s="138" t="e">
        <f>'SCREENING INFO'!#REF!</f>
        <v>#REF!</v>
      </c>
      <c r="W712" s="138" t="e">
        <f>'SCREENING INFO'!#REF!</f>
        <v>#REF!</v>
      </c>
      <c r="X712" s="138" t="e">
        <f>'SCREENING INFO'!#REF!</f>
        <v>#REF!</v>
      </c>
      <c r="Y712" s="138" t="e">
        <f>'SCREENING INFO'!#REF!</f>
        <v>#REF!</v>
      </c>
      <c r="Z712" s="138" t="e">
        <f>'SCREENING INFO'!#REF!</f>
        <v>#REF!</v>
      </c>
      <c r="AA712" s="201" t="e">
        <f>'SCREENING INFO'!#REF!</f>
        <v>#REF!</v>
      </c>
      <c r="AB712" s="207" t="e">
        <f>'SCREENING INFO'!#REF!</f>
        <v>#REF!</v>
      </c>
      <c r="AC712" s="138" t="e">
        <f>'SCREENING INFO'!#REF!</f>
        <v>#REF!</v>
      </c>
      <c r="AD712" s="138" t="e">
        <f>'SCREENING INFO'!#REF!</f>
        <v>#REF!</v>
      </c>
      <c r="AE712" s="138" t="e">
        <f>'SCREENING INFO'!#REF!</f>
        <v>#REF!</v>
      </c>
      <c r="AF712" s="138" t="e">
        <f>'SCREENING INFO'!#REF!</f>
        <v>#REF!</v>
      </c>
      <c r="AG712" s="138" t="e">
        <f>'SCREENING INFO'!#REF!</f>
        <v>#REF!</v>
      </c>
      <c r="AH712" s="138" t="e">
        <f>'SCREENING INFO'!#REF!</f>
        <v>#REF!</v>
      </c>
      <c r="AI712" s="138" t="e">
        <f>'SCREENING INFO'!#REF!</f>
        <v>#REF!</v>
      </c>
      <c r="AJ712" s="138" t="e">
        <f>'SCREENING INFO'!#REF!</f>
        <v>#REF!</v>
      </c>
    </row>
    <row r="713" spans="1:36" s="25" customFormat="1" hidden="1">
      <c r="A713" s="106" t="e">
        <f>'SCREENING INFO'!#REF!</f>
        <v>#REF!</v>
      </c>
      <c r="B713" s="106" t="e">
        <f>'SCREENING INFO'!#REF!</f>
        <v>#REF!</v>
      </c>
      <c r="C713" s="106" t="e">
        <f>'SCREENING INFO'!#REF!</f>
        <v>#REF!</v>
      </c>
      <c r="D713" s="116" t="e">
        <f>'SCREENING INFO'!#REF!</f>
        <v>#REF!</v>
      </c>
      <c r="E713" s="200" t="e">
        <f>'SCREENING INFO'!#REF!</f>
        <v>#REF!</v>
      </c>
      <c r="F713" s="232" t="e">
        <f>'SCREENING INFO'!#REF!</f>
        <v>#REF!</v>
      </c>
      <c r="G713" s="132" t="e">
        <f>'SCREENING INFO'!#REF!</f>
        <v>#REF!</v>
      </c>
      <c r="H713" s="138" t="e">
        <f>'SCREENING INFO'!#REF!</f>
        <v>#REF!</v>
      </c>
      <c r="I713" s="138" t="e">
        <f>'SCREENING INFO'!#REF!</f>
        <v>#REF!</v>
      </c>
      <c r="J713" s="140" t="e">
        <f>'SCREENING INFO'!#REF!</f>
        <v>#REF!</v>
      </c>
      <c r="K713" s="140" t="e">
        <f>'SCREENING INFO'!#REF!</f>
        <v>#REF!</v>
      </c>
      <c r="L713" s="243" t="e">
        <f>'SCREENING INFO'!#REF!</f>
        <v>#REF!</v>
      </c>
      <c r="M713" s="221" t="e">
        <f>'SCREENING INFO'!#REF!</f>
        <v>#REF!</v>
      </c>
      <c r="N713" s="223" t="e">
        <f>'SCREENING INFO'!#REF!</f>
        <v>#REF!</v>
      </c>
      <c r="O713" s="140" t="e">
        <f>'SCREENING INFO'!#REF!</f>
        <v>#REF!</v>
      </c>
      <c r="P713" s="224" t="e">
        <f>'SCREENING INFO'!#REF!</f>
        <v>#REF!</v>
      </c>
      <c r="Q713" s="242" t="e">
        <f>'SCREENING INFO'!#REF!</f>
        <v>#REF!</v>
      </c>
      <c r="R713" s="225" t="e">
        <f>'SCREENING INFO'!#REF!</f>
        <v>#REF!</v>
      </c>
      <c r="S713" s="140" t="e">
        <f>'SCREENING INFO'!#REF!</f>
        <v>#REF!</v>
      </c>
      <c r="T713" s="206" t="e">
        <f>'SCREENING INFO'!#REF!</f>
        <v>#REF!</v>
      </c>
      <c r="U713" s="138" t="e">
        <f>'SCREENING INFO'!#REF!</f>
        <v>#REF!</v>
      </c>
      <c r="V713" s="138" t="e">
        <f>'SCREENING INFO'!#REF!</f>
        <v>#REF!</v>
      </c>
      <c r="W713" s="138" t="e">
        <f>'SCREENING INFO'!#REF!</f>
        <v>#REF!</v>
      </c>
      <c r="X713" s="138" t="e">
        <f>'SCREENING INFO'!#REF!</f>
        <v>#REF!</v>
      </c>
      <c r="Y713" s="138" t="e">
        <f>'SCREENING INFO'!#REF!</f>
        <v>#REF!</v>
      </c>
      <c r="Z713" s="138" t="e">
        <f>'SCREENING INFO'!#REF!</f>
        <v>#REF!</v>
      </c>
      <c r="AA713" s="201" t="e">
        <f>'SCREENING INFO'!#REF!</f>
        <v>#REF!</v>
      </c>
      <c r="AB713" s="207" t="e">
        <f>'SCREENING INFO'!#REF!</f>
        <v>#REF!</v>
      </c>
      <c r="AC713" s="138" t="e">
        <f>'SCREENING INFO'!#REF!</f>
        <v>#REF!</v>
      </c>
      <c r="AD713" s="138" t="e">
        <f>'SCREENING INFO'!#REF!</f>
        <v>#REF!</v>
      </c>
      <c r="AE713" s="138" t="e">
        <f>'SCREENING INFO'!#REF!</f>
        <v>#REF!</v>
      </c>
      <c r="AF713" s="138" t="e">
        <f>'SCREENING INFO'!#REF!</f>
        <v>#REF!</v>
      </c>
      <c r="AG713" s="138" t="e">
        <f>'SCREENING INFO'!#REF!</f>
        <v>#REF!</v>
      </c>
      <c r="AH713" s="138" t="e">
        <f>'SCREENING INFO'!#REF!</f>
        <v>#REF!</v>
      </c>
      <c r="AI713" s="138" t="e">
        <f>'SCREENING INFO'!#REF!</f>
        <v>#REF!</v>
      </c>
      <c r="AJ713" s="138" t="e">
        <f>'SCREENING INFO'!#REF!</f>
        <v>#REF!</v>
      </c>
    </row>
    <row r="714" spans="1:36" hidden="1">
      <c r="A714" s="106" t="e">
        <f>'SCREENING INFO'!#REF!</f>
        <v>#REF!</v>
      </c>
      <c r="B714" s="106" t="e">
        <f>'SCREENING INFO'!#REF!</f>
        <v>#REF!</v>
      </c>
      <c r="C714" s="106" t="e">
        <f>'SCREENING INFO'!#REF!</f>
        <v>#REF!</v>
      </c>
      <c r="D714" s="130" t="e">
        <f>'SCREENING INFO'!#REF!</f>
        <v>#REF!</v>
      </c>
      <c r="E714" s="259" t="e">
        <f>'SCREENING INFO'!#REF!</f>
        <v>#REF!</v>
      </c>
      <c r="F714" s="260" t="e">
        <f>'SCREENING INFO'!#REF!</f>
        <v>#REF!</v>
      </c>
      <c r="G714" s="261" t="e">
        <f>'SCREENING INFO'!#REF!</f>
        <v>#REF!</v>
      </c>
      <c r="H714" s="259" t="e">
        <f>'SCREENING INFO'!#REF!</f>
        <v>#REF!</v>
      </c>
      <c r="I714" s="259" t="e">
        <f>'SCREENING INFO'!#REF!</f>
        <v>#REF!</v>
      </c>
      <c r="J714" s="262" t="e">
        <f>'SCREENING INFO'!#REF!</f>
        <v>#REF!</v>
      </c>
      <c r="K714" s="262" t="e">
        <f>'SCREENING INFO'!#REF!</f>
        <v>#REF!</v>
      </c>
      <c r="L714" s="245" t="e">
        <f>'SCREENING INFO'!#REF!</f>
        <v>#REF!</v>
      </c>
      <c r="M714" s="263" t="e">
        <f>'SCREENING INFO'!#REF!</f>
        <v>#REF!</v>
      </c>
      <c r="N714" s="264" t="e">
        <f>'SCREENING INFO'!#REF!</f>
        <v>#REF!</v>
      </c>
      <c r="O714" s="265" t="e">
        <f>'SCREENING INFO'!#REF!</f>
        <v>#REF!</v>
      </c>
      <c r="P714" s="224" t="e">
        <f>'SCREENING INFO'!#REF!</f>
        <v>#REF!</v>
      </c>
      <c r="Q714" s="266" t="e">
        <f>'SCREENING INFO'!#REF!</f>
        <v>#REF!</v>
      </c>
      <c r="R714" s="267" t="e">
        <f>'SCREENING INFO'!#REF!</f>
        <v>#REF!</v>
      </c>
      <c r="S714" s="265" t="e">
        <f>'SCREENING INFO'!#REF!</f>
        <v>#REF!</v>
      </c>
      <c r="T714" s="268" t="e">
        <f>'SCREENING INFO'!#REF!</f>
        <v>#REF!</v>
      </c>
      <c r="U714" s="207" t="e">
        <f>'SCREENING INFO'!#REF!</f>
        <v>#REF!</v>
      </c>
      <c r="V714" s="269" t="e">
        <f>'SCREENING INFO'!#REF!</f>
        <v>#REF!</v>
      </c>
      <c r="W714" s="202" t="e">
        <f>'SCREENING INFO'!#REF!</f>
        <v>#REF!</v>
      </c>
      <c r="X714" s="202" t="e">
        <f>'SCREENING INFO'!#REF!</f>
        <v>#REF!</v>
      </c>
      <c r="Y714" s="202" t="e">
        <f>'SCREENING INFO'!#REF!</f>
        <v>#REF!</v>
      </c>
      <c r="Z714" s="202" t="e">
        <f>'SCREENING INFO'!#REF!</f>
        <v>#REF!</v>
      </c>
      <c r="AA714" s="201" t="e">
        <f>'SCREENING INFO'!#REF!</f>
        <v>#REF!</v>
      </c>
      <c r="AB714" s="202" t="e">
        <f>'SCREENING INFO'!#REF!</f>
        <v>#REF!</v>
      </c>
      <c r="AC714" s="202" t="e">
        <f>'SCREENING INFO'!#REF!</f>
        <v>#REF!</v>
      </c>
      <c r="AD714" s="201" t="e">
        <f>'SCREENING INFO'!#REF!</f>
        <v>#REF!</v>
      </c>
      <c r="AE714" s="202" t="e">
        <f>'SCREENING INFO'!#REF!</f>
        <v>#REF!</v>
      </c>
      <c r="AF714" s="202" t="e">
        <f>'SCREENING INFO'!#REF!</f>
        <v>#REF!</v>
      </c>
      <c r="AG714" s="202" t="e">
        <f>'SCREENING INFO'!#REF!</f>
        <v>#REF!</v>
      </c>
      <c r="AH714" s="202" t="e">
        <f>'SCREENING INFO'!#REF!</f>
        <v>#REF!</v>
      </c>
      <c r="AI714" s="202" t="e">
        <f>'SCREENING INFO'!#REF!</f>
        <v>#REF!</v>
      </c>
      <c r="AJ714" s="202" t="e">
        <f>'SCREENING INFO'!#REF!</f>
        <v>#REF!</v>
      </c>
    </row>
    <row r="715" spans="1:36" hidden="1">
      <c r="A715" s="106" t="e">
        <f>'SCREENING INFO'!#REF!</f>
        <v>#REF!</v>
      </c>
      <c r="B715" s="106" t="e">
        <f>'SCREENING INFO'!#REF!</f>
        <v>#REF!</v>
      </c>
      <c r="C715" s="106" t="e">
        <f>'SCREENING INFO'!#REF!</f>
        <v>#REF!</v>
      </c>
      <c r="D715" s="130" t="e">
        <f>'SCREENING INFO'!#REF!</f>
        <v>#REF!</v>
      </c>
      <c r="E715" s="259" t="e">
        <f>'SCREENING INFO'!#REF!</f>
        <v>#REF!</v>
      </c>
      <c r="F715" s="260" t="e">
        <f>'SCREENING INFO'!#REF!</f>
        <v>#REF!</v>
      </c>
      <c r="G715" s="261" t="e">
        <f>'SCREENING INFO'!#REF!</f>
        <v>#REF!</v>
      </c>
      <c r="H715" s="259" t="e">
        <f>'SCREENING INFO'!#REF!</f>
        <v>#REF!</v>
      </c>
      <c r="I715" s="259" t="e">
        <f>'SCREENING INFO'!#REF!</f>
        <v>#REF!</v>
      </c>
      <c r="J715" s="262" t="e">
        <f>'SCREENING INFO'!#REF!</f>
        <v>#REF!</v>
      </c>
      <c r="K715" s="262" t="e">
        <f>'SCREENING INFO'!#REF!</f>
        <v>#REF!</v>
      </c>
      <c r="L715" s="245" t="e">
        <f>'SCREENING INFO'!#REF!</f>
        <v>#REF!</v>
      </c>
      <c r="M715" s="263" t="e">
        <f>'SCREENING INFO'!#REF!</f>
        <v>#REF!</v>
      </c>
      <c r="N715" s="264" t="e">
        <f>'SCREENING INFO'!#REF!</f>
        <v>#REF!</v>
      </c>
      <c r="O715" s="265" t="e">
        <f>'SCREENING INFO'!#REF!</f>
        <v>#REF!</v>
      </c>
      <c r="P715" s="224" t="e">
        <f>'SCREENING INFO'!#REF!</f>
        <v>#REF!</v>
      </c>
      <c r="Q715" s="266" t="e">
        <f>'SCREENING INFO'!#REF!</f>
        <v>#REF!</v>
      </c>
      <c r="R715" s="267" t="e">
        <f>'SCREENING INFO'!#REF!</f>
        <v>#REF!</v>
      </c>
      <c r="S715" s="265" t="e">
        <f>'SCREENING INFO'!#REF!</f>
        <v>#REF!</v>
      </c>
      <c r="T715" s="268" t="e">
        <f>'SCREENING INFO'!#REF!</f>
        <v>#REF!</v>
      </c>
      <c r="U715" s="207" t="e">
        <f>'SCREENING INFO'!#REF!</f>
        <v>#REF!</v>
      </c>
      <c r="V715" s="269" t="e">
        <f>'SCREENING INFO'!#REF!</f>
        <v>#REF!</v>
      </c>
      <c r="W715" s="202" t="e">
        <f>'SCREENING INFO'!#REF!</f>
        <v>#REF!</v>
      </c>
      <c r="X715" s="202" t="e">
        <f>'SCREENING INFO'!#REF!</f>
        <v>#REF!</v>
      </c>
      <c r="Y715" s="202" t="e">
        <f>'SCREENING INFO'!#REF!</f>
        <v>#REF!</v>
      </c>
      <c r="Z715" s="202" t="e">
        <f>'SCREENING INFO'!#REF!</f>
        <v>#REF!</v>
      </c>
      <c r="AA715" s="201" t="e">
        <f>'SCREENING INFO'!#REF!</f>
        <v>#REF!</v>
      </c>
      <c r="AB715" s="202" t="e">
        <f>'SCREENING INFO'!#REF!</f>
        <v>#REF!</v>
      </c>
      <c r="AC715" s="202" t="e">
        <f>'SCREENING INFO'!#REF!</f>
        <v>#REF!</v>
      </c>
      <c r="AD715" s="201" t="e">
        <f>'SCREENING INFO'!#REF!</f>
        <v>#REF!</v>
      </c>
      <c r="AE715" s="202" t="e">
        <f>'SCREENING INFO'!#REF!</f>
        <v>#REF!</v>
      </c>
      <c r="AF715" s="202" t="e">
        <f>'SCREENING INFO'!#REF!</f>
        <v>#REF!</v>
      </c>
      <c r="AG715" s="202" t="e">
        <f>'SCREENING INFO'!#REF!</f>
        <v>#REF!</v>
      </c>
      <c r="AH715" s="202" t="e">
        <f>'SCREENING INFO'!#REF!</f>
        <v>#REF!</v>
      </c>
      <c r="AI715" s="202" t="e">
        <f>'SCREENING INFO'!#REF!</f>
        <v>#REF!</v>
      </c>
      <c r="AJ715" s="202" t="e">
        <f>'SCREENING INFO'!#REF!</f>
        <v>#REF!</v>
      </c>
    </row>
    <row r="716" spans="1:36" s="25" customFormat="1" hidden="1">
      <c r="A716" s="106" t="e">
        <f>'SCREENING INFO'!#REF!</f>
        <v>#REF!</v>
      </c>
      <c r="B716" s="106" t="e">
        <f>'SCREENING INFO'!#REF!</f>
        <v>#REF!</v>
      </c>
      <c r="C716" s="106" t="e">
        <f>'SCREENING INFO'!#REF!</f>
        <v>#REF!</v>
      </c>
      <c r="D716" s="116" t="e">
        <f>'SCREENING INFO'!#REF!</f>
        <v>#REF!</v>
      </c>
      <c r="E716" s="200" t="e">
        <f>'SCREENING INFO'!#REF!</f>
        <v>#REF!</v>
      </c>
      <c r="F716" s="232" t="e">
        <f>'SCREENING INFO'!#REF!</f>
        <v>#REF!</v>
      </c>
      <c r="G716" s="132" t="e">
        <f>'SCREENING INFO'!#REF!</f>
        <v>#REF!</v>
      </c>
      <c r="H716" s="138" t="e">
        <f>'SCREENING INFO'!#REF!</f>
        <v>#REF!</v>
      </c>
      <c r="I716" s="138" t="e">
        <f>'SCREENING INFO'!#REF!</f>
        <v>#REF!</v>
      </c>
      <c r="J716" s="140" t="e">
        <f>'SCREENING INFO'!#REF!</f>
        <v>#REF!</v>
      </c>
      <c r="K716" s="140" t="e">
        <f>'SCREENING INFO'!#REF!</f>
        <v>#REF!</v>
      </c>
      <c r="L716" s="243" t="e">
        <f>'SCREENING INFO'!#REF!</f>
        <v>#REF!</v>
      </c>
      <c r="M716" s="221" t="e">
        <f>'SCREENING INFO'!#REF!</f>
        <v>#REF!</v>
      </c>
      <c r="N716" s="223" t="e">
        <f>'SCREENING INFO'!#REF!</f>
        <v>#REF!</v>
      </c>
      <c r="O716" s="140" t="e">
        <f>'SCREENING INFO'!#REF!</f>
        <v>#REF!</v>
      </c>
      <c r="P716" s="224" t="e">
        <f>'SCREENING INFO'!#REF!</f>
        <v>#REF!</v>
      </c>
      <c r="Q716" s="242" t="e">
        <f>'SCREENING INFO'!#REF!</f>
        <v>#REF!</v>
      </c>
      <c r="R716" s="225" t="e">
        <f>'SCREENING INFO'!#REF!</f>
        <v>#REF!</v>
      </c>
      <c r="S716" s="140" t="e">
        <f>'SCREENING INFO'!#REF!</f>
        <v>#REF!</v>
      </c>
      <c r="T716" s="206" t="e">
        <f>'SCREENING INFO'!#REF!</f>
        <v>#REF!</v>
      </c>
      <c r="U716" s="138" t="e">
        <f>'SCREENING INFO'!#REF!</f>
        <v>#REF!</v>
      </c>
      <c r="V716" s="138" t="e">
        <f>'SCREENING INFO'!#REF!</f>
        <v>#REF!</v>
      </c>
      <c r="W716" s="138" t="e">
        <f>'SCREENING INFO'!#REF!</f>
        <v>#REF!</v>
      </c>
      <c r="X716" s="138" t="e">
        <f>'SCREENING INFO'!#REF!</f>
        <v>#REF!</v>
      </c>
      <c r="Y716" s="138" t="e">
        <f>'SCREENING INFO'!#REF!</f>
        <v>#REF!</v>
      </c>
      <c r="Z716" s="138" t="e">
        <f>'SCREENING INFO'!#REF!</f>
        <v>#REF!</v>
      </c>
      <c r="AA716" s="201" t="e">
        <f>'SCREENING INFO'!#REF!</f>
        <v>#REF!</v>
      </c>
      <c r="AB716" s="207" t="e">
        <f>'SCREENING INFO'!#REF!</f>
        <v>#REF!</v>
      </c>
      <c r="AC716" s="138" t="e">
        <f>'SCREENING INFO'!#REF!</f>
        <v>#REF!</v>
      </c>
      <c r="AD716" s="138" t="e">
        <f>'SCREENING INFO'!#REF!</f>
        <v>#REF!</v>
      </c>
      <c r="AE716" s="138" t="e">
        <f>'SCREENING INFO'!#REF!</f>
        <v>#REF!</v>
      </c>
      <c r="AF716" s="138" t="e">
        <f>'SCREENING INFO'!#REF!</f>
        <v>#REF!</v>
      </c>
      <c r="AG716" s="138" t="e">
        <f>'SCREENING INFO'!#REF!</f>
        <v>#REF!</v>
      </c>
      <c r="AH716" s="138" t="e">
        <f>'SCREENING INFO'!#REF!</f>
        <v>#REF!</v>
      </c>
      <c r="AI716" s="138" t="e">
        <f>'SCREENING INFO'!#REF!</f>
        <v>#REF!</v>
      </c>
      <c r="AJ716" s="138" t="e">
        <f>'SCREENING INFO'!#REF!</f>
        <v>#REF!</v>
      </c>
    </row>
    <row r="717" spans="1:36" s="25" customFormat="1" hidden="1">
      <c r="A717" s="106" t="e">
        <f>'SCREENING INFO'!#REF!</f>
        <v>#REF!</v>
      </c>
      <c r="B717" s="106" t="e">
        <f>'SCREENING INFO'!#REF!</f>
        <v>#REF!</v>
      </c>
      <c r="C717" s="106" t="e">
        <f>'SCREENING INFO'!#REF!</f>
        <v>#REF!</v>
      </c>
      <c r="D717" s="116" t="e">
        <f>'SCREENING INFO'!#REF!</f>
        <v>#REF!</v>
      </c>
      <c r="E717" s="200" t="e">
        <f>'SCREENING INFO'!#REF!</f>
        <v>#REF!</v>
      </c>
      <c r="F717" s="232" t="e">
        <f>'SCREENING INFO'!#REF!</f>
        <v>#REF!</v>
      </c>
      <c r="G717" s="132" t="e">
        <f>'SCREENING INFO'!#REF!</f>
        <v>#REF!</v>
      </c>
      <c r="H717" s="138" t="e">
        <f>'SCREENING INFO'!#REF!</f>
        <v>#REF!</v>
      </c>
      <c r="I717" s="138" t="e">
        <f>'SCREENING INFO'!#REF!</f>
        <v>#REF!</v>
      </c>
      <c r="J717" s="140" t="e">
        <f>'SCREENING INFO'!#REF!</f>
        <v>#REF!</v>
      </c>
      <c r="K717" s="140" t="e">
        <f>'SCREENING INFO'!#REF!</f>
        <v>#REF!</v>
      </c>
      <c r="L717" s="243" t="e">
        <f>'SCREENING INFO'!#REF!</f>
        <v>#REF!</v>
      </c>
      <c r="M717" s="221" t="e">
        <f>'SCREENING INFO'!#REF!</f>
        <v>#REF!</v>
      </c>
      <c r="N717" s="223" t="e">
        <f>'SCREENING INFO'!#REF!</f>
        <v>#REF!</v>
      </c>
      <c r="O717" s="140" t="e">
        <f>'SCREENING INFO'!#REF!</f>
        <v>#REF!</v>
      </c>
      <c r="P717" s="224" t="e">
        <f>'SCREENING INFO'!#REF!</f>
        <v>#REF!</v>
      </c>
      <c r="Q717" s="242" t="e">
        <f>'SCREENING INFO'!#REF!</f>
        <v>#REF!</v>
      </c>
      <c r="R717" s="225" t="e">
        <f>'SCREENING INFO'!#REF!</f>
        <v>#REF!</v>
      </c>
      <c r="S717" s="140" t="e">
        <f>'SCREENING INFO'!#REF!</f>
        <v>#REF!</v>
      </c>
      <c r="T717" s="206" t="e">
        <f>'SCREENING INFO'!#REF!</f>
        <v>#REF!</v>
      </c>
      <c r="U717" s="138" t="e">
        <f>'SCREENING INFO'!#REF!</f>
        <v>#REF!</v>
      </c>
      <c r="V717" s="138" t="e">
        <f>'SCREENING INFO'!#REF!</f>
        <v>#REF!</v>
      </c>
      <c r="W717" s="138" t="e">
        <f>'SCREENING INFO'!#REF!</f>
        <v>#REF!</v>
      </c>
      <c r="X717" s="138" t="e">
        <f>'SCREENING INFO'!#REF!</f>
        <v>#REF!</v>
      </c>
      <c r="Y717" s="138" t="e">
        <f>'SCREENING INFO'!#REF!</f>
        <v>#REF!</v>
      </c>
      <c r="Z717" s="138" t="e">
        <f>'SCREENING INFO'!#REF!</f>
        <v>#REF!</v>
      </c>
      <c r="AA717" s="201" t="e">
        <f>'SCREENING INFO'!#REF!</f>
        <v>#REF!</v>
      </c>
      <c r="AB717" s="207" t="e">
        <f>'SCREENING INFO'!#REF!</f>
        <v>#REF!</v>
      </c>
      <c r="AC717" s="138" t="e">
        <f>'SCREENING INFO'!#REF!</f>
        <v>#REF!</v>
      </c>
      <c r="AD717" s="138" t="e">
        <f>'SCREENING INFO'!#REF!</f>
        <v>#REF!</v>
      </c>
      <c r="AE717" s="138" t="e">
        <f>'SCREENING INFO'!#REF!</f>
        <v>#REF!</v>
      </c>
      <c r="AF717" s="138" t="e">
        <f>'SCREENING INFO'!#REF!</f>
        <v>#REF!</v>
      </c>
      <c r="AG717" s="138" t="e">
        <f>'SCREENING INFO'!#REF!</f>
        <v>#REF!</v>
      </c>
      <c r="AH717" s="138" t="e">
        <f>'SCREENING INFO'!#REF!</f>
        <v>#REF!</v>
      </c>
      <c r="AI717" s="138" t="e">
        <f>'SCREENING INFO'!#REF!</f>
        <v>#REF!</v>
      </c>
      <c r="AJ717" s="138" t="e">
        <f>'SCREENING INFO'!#REF!</f>
        <v>#REF!</v>
      </c>
    </row>
    <row r="718" spans="1:36" hidden="1">
      <c r="A718" s="106" t="e">
        <f>'SCREENING INFO'!#REF!</f>
        <v>#REF!</v>
      </c>
      <c r="B718" s="106" t="e">
        <f>'SCREENING INFO'!#REF!</f>
        <v>#REF!</v>
      </c>
      <c r="C718" s="106" t="e">
        <f>'SCREENING INFO'!#REF!</f>
        <v>#REF!</v>
      </c>
      <c r="D718" s="130" t="e">
        <f>'SCREENING INFO'!#REF!</f>
        <v>#REF!</v>
      </c>
      <c r="E718" s="259" t="e">
        <f>'SCREENING INFO'!#REF!</f>
        <v>#REF!</v>
      </c>
      <c r="F718" s="260" t="e">
        <f>'SCREENING INFO'!#REF!</f>
        <v>#REF!</v>
      </c>
      <c r="G718" s="261" t="e">
        <f>'SCREENING INFO'!#REF!</f>
        <v>#REF!</v>
      </c>
      <c r="H718" s="259" t="e">
        <f>'SCREENING INFO'!#REF!</f>
        <v>#REF!</v>
      </c>
      <c r="I718" s="259" t="e">
        <f>'SCREENING INFO'!#REF!</f>
        <v>#REF!</v>
      </c>
      <c r="J718" s="262" t="e">
        <f>'SCREENING INFO'!#REF!</f>
        <v>#REF!</v>
      </c>
      <c r="K718" s="262" t="e">
        <f>'SCREENING INFO'!#REF!</f>
        <v>#REF!</v>
      </c>
      <c r="L718" s="245" t="e">
        <f>'SCREENING INFO'!#REF!</f>
        <v>#REF!</v>
      </c>
      <c r="M718" s="263" t="e">
        <f>'SCREENING INFO'!#REF!</f>
        <v>#REF!</v>
      </c>
      <c r="N718" s="264" t="e">
        <f>'SCREENING INFO'!#REF!</f>
        <v>#REF!</v>
      </c>
      <c r="O718" s="265" t="e">
        <f>'SCREENING INFO'!#REF!</f>
        <v>#REF!</v>
      </c>
      <c r="P718" s="224" t="e">
        <f>'SCREENING INFO'!#REF!</f>
        <v>#REF!</v>
      </c>
      <c r="Q718" s="266" t="e">
        <f>'SCREENING INFO'!#REF!</f>
        <v>#REF!</v>
      </c>
      <c r="R718" s="267" t="e">
        <f>'SCREENING INFO'!#REF!</f>
        <v>#REF!</v>
      </c>
      <c r="S718" s="265" t="e">
        <f>'SCREENING INFO'!#REF!</f>
        <v>#REF!</v>
      </c>
      <c r="T718" s="268" t="e">
        <f>'SCREENING INFO'!#REF!</f>
        <v>#REF!</v>
      </c>
      <c r="U718" s="207" t="e">
        <f>'SCREENING INFO'!#REF!</f>
        <v>#REF!</v>
      </c>
      <c r="V718" s="269" t="e">
        <f>'SCREENING INFO'!#REF!</f>
        <v>#REF!</v>
      </c>
      <c r="W718" s="202" t="e">
        <f>'SCREENING INFO'!#REF!</f>
        <v>#REF!</v>
      </c>
      <c r="X718" s="202" t="e">
        <f>'SCREENING INFO'!#REF!</f>
        <v>#REF!</v>
      </c>
      <c r="Y718" s="202" t="e">
        <f>'SCREENING INFO'!#REF!</f>
        <v>#REF!</v>
      </c>
      <c r="Z718" s="202" t="e">
        <f>'SCREENING INFO'!#REF!</f>
        <v>#REF!</v>
      </c>
      <c r="AA718" s="201" t="e">
        <f>'SCREENING INFO'!#REF!</f>
        <v>#REF!</v>
      </c>
      <c r="AB718" s="202" t="e">
        <f>'SCREENING INFO'!#REF!</f>
        <v>#REF!</v>
      </c>
      <c r="AC718" s="202" t="e">
        <f>'SCREENING INFO'!#REF!</f>
        <v>#REF!</v>
      </c>
      <c r="AD718" s="201" t="e">
        <f>'SCREENING INFO'!#REF!</f>
        <v>#REF!</v>
      </c>
      <c r="AE718" s="202" t="e">
        <f>'SCREENING INFO'!#REF!</f>
        <v>#REF!</v>
      </c>
      <c r="AF718" s="202" t="e">
        <f>'SCREENING INFO'!#REF!</f>
        <v>#REF!</v>
      </c>
      <c r="AG718" s="202" t="e">
        <f>'SCREENING INFO'!#REF!</f>
        <v>#REF!</v>
      </c>
      <c r="AH718" s="202" t="e">
        <f>'SCREENING INFO'!#REF!</f>
        <v>#REF!</v>
      </c>
      <c r="AI718" s="202" t="e">
        <f>'SCREENING INFO'!#REF!</f>
        <v>#REF!</v>
      </c>
      <c r="AJ718" s="202" t="e">
        <f>'SCREENING INFO'!#REF!</f>
        <v>#REF!</v>
      </c>
    </row>
    <row r="719" spans="1:36" hidden="1">
      <c r="A719" s="106" t="e">
        <f>'SCREENING INFO'!#REF!</f>
        <v>#REF!</v>
      </c>
      <c r="B719" s="106" t="e">
        <f>'SCREENING INFO'!#REF!</f>
        <v>#REF!</v>
      </c>
      <c r="C719" s="106" t="e">
        <f>'SCREENING INFO'!#REF!</f>
        <v>#REF!</v>
      </c>
      <c r="D719" s="130" t="e">
        <f>'SCREENING INFO'!#REF!</f>
        <v>#REF!</v>
      </c>
      <c r="E719" s="259" t="e">
        <f>'SCREENING INFO'!#REF!</f>
        <v>#REF!</v>
      </c>
      <c r="F719" s="260" t="e">
        <f>'SCREENING INFO'!#REF!</f>
        <v>#REF!</v>
      </c>
      <c r="G719" s="261" t="e">
        <f>'SCREENING INFO'!#REF!</f>
        <v>#REF!</v>
      </c>
      <c r="H719" s="259" t="e">
        <f>'SCREENING INFO'!#REF!</f>
        <v>#REF!</v>
      </c>
      <c r="I719" s="259" t="e">
        <f>'SCREENING INFO'!#REF!</f>
        <v>#REF!</v>
      </c>
      <c r="J719" s="262" t="e">
        <f>'SCREENING INFO'!#REF!</f>
        <v>#REF!</v>
      </c>
      <c r="K719" s="262" t="e">
        <f>'SCREENING INFO'!#REF!</f>
        <v>#REF!</v>
      </c>
      <c r="L719" s="245" t="e">
        <f>'SCREENING INFO'!#REF!</f>
        <v>#REF!</v>
      </c>
      <c r="M719" s="263" t="e">
        <f>'SCREENING INFO'!#REF!</f>
        <v>#REF!</v>
      </c>
      <c r="N719" s="264" t="e">
        <f>'SCREENING INFO'!#REF!</f>
        <v>#REF!</v>
      </c>
      <c r="O719" s="265" t="e">
        <f>'SCREENING INFO'!#REF!</f>
        <v>#REF!</v>
      </c>
      <c r="P719" s="224" t="e">
        <f>'SCREENING INFO'!#REF!</f>
        <v>#REF!</v>
      </c>
      <c r="Q719" s="266" t="e">
        <f>'SCREENING INFO'!#REF!</f>
        <v>#REF!</v>
      </c>
      <c r="R719" s="267" t="e">
        <f>'SCREENING INFO'!#REF!</f>
        <v>#REF!</v>
      </c>
      <c r="S719" s="265" t="e">
        <f>'SCREENING INFO'!#REF!</f>
        <v>#REF!</v>
      </c>
      <c r="T719" s="268" t="e">
        <f>'SCREENING INFO'!#REF!</f>
        <v>#REF!</v>
      </c>
      <c r="U719" s="207" t="e">
        <f>'SCREENING INFO'!#REF!</f>
        <v>#REF!</v>
      </c>
      <c r="V719" s="269" t="e">
        <f>'SCREENING INFO'!#REF!</f>
        <v>#REF!</v>
      </c>
      <c r="W719" s="202" t="e">
        <f>'SCREENING INFO'!#REF!</f>
        <v>#REF!</v>
      </c>
      <c r="X719" s="202" t="e">
        <f>'SCREENING INFO'!#REF!</f>
        <v>#REF!</v>
      </c>
      <c r="Y719" s="202" t="e">
        <f>'SCREENING INFO'!#REF!</f>
        <v>#REF!</v>
      </c>
      <c r="Z719" s="202" t="e">
        <f>'SCREENING INFO'!#REF!</f>
        <v>#REF!</v>
      </c>
      <c r="AA719" s="201" t="e">
        <f>'SCREENING INFO'!#REF!</f>
        <v>#REF!</v>
      </c>
      <c r="AB719" s="202" t="e">
        <f>'SCREENING INFO'!#REF!</f>
        <v>#REF!</v>
      </c>
      <c r="AC719" s="202" t="e">
        <f>'SCREENING INFO'!#REF!</f>
        <v>#REF!</v>
      </c>
      <c r="AD719" s="201" t="e">
        <f>'SCREENING INFO'!#REF!</f>
        <v>#REF!</v>
      </c>
      <c r="AE719" s="202" t="e">
        <f>'SCREENING INFO'!#REF!</f>
        <v>#REF!</v>
      </c>
      <c r="AF719" s="202" t="e">
        <f>'SCREENING INFO'!#REF!</f>
        <v>#REF!</v>
      </c>
      <c r="AG719" s="202" t="e">
        <f>'SCREENING INFO'!#REF!</f>
        <v>#REF!</v>
      </c>
      <c r="AH719" s="202" t="e">
        <f>'SCREENING INFO'!#REF!</f>
        <v>#REF!</v>
      </c>
      <c r="AI719" s="202" t="e">
        <f>'SCREENING INFO'!#REF!</f>
        <v>#REF!</v>
      </c>
      <c r="AJ719" s="202" t="e">
        <f>'SCREENING INFO'!#REF!</f>
        <v>#REF!</v>
      </c>
    </row>
    <row r="720" spans="1:36" s="25" customFormat="1" hidden="1">
      <c r="A720" s="106" t="e">
        <f>'SCREENING INFO'!#REF!</f>
        <v>#REF!</v>
      </c>
      <c r="B720" s="106" t="e">
        <f>'SCREENING INFO'!#REF!</f>
        <v>#REF!</v>
      </c>
      <c r="C720" s="106" t="e">
        <f>'SCREENING INFO'!#REF!</f>
        <v>#REF!</v>
      </c>
      <c r="D720" s="116" t="e">
        <f>'SCREENING INFO'!#REF!</f>
        <v>#REF!</v>
      </c>
      <c r="E720" s="200" t="e">
        <f>'SCREENING INFO'!#REF!</f>
        <v>#REF!</v>
      </c>
      <c r="F720" s="232" t="e">
        <f>'SCREENING INFO'!#REF!</f>
        <v>#REF!</v>
      </c>
      <c r="G720" s="132" t="e">
        <f>'SCREENING INFO'!#REF!</f>
        <v>#REF!</v>
      </c>
      <c r="H720" s="138" t="e">
        <f>'SCREENING INFO'!#REF!</f>
        <v>#REF!</v>
      </c>
      <c r="I720" s="138" t="e">
        <f>'SCREENING INFO'!#REF!</f>
        <v>#REF!</v>
      </c>
      <c r="J720" s="140" t="e">
        <f>'SCREENING INFO'!#REF!</f>
        <v>#REF!</v>
      </c>
      <c r="K720" s="140" t="e">
        <f>'SCREENING INFO'!#REF!</f>
        <v>#REF!</v>
      </c>
      <c r="L720" s="243" t="e">
        <f>'SCREENING INFO'!#REF!</f>
        <v>#REF!</v>
      </c>
      <c r="M720" s="221" t="e">
        <f>'SCREENING INFO'!#REF!</f>
        <v>#REF!</v>
      </c>
      <c r="N720" s="223" t="e">
        <f>'SCREENING INFO'!#REF!</f>
        <v>#REF!</v>
      </c>
      <c r="O720" s="140" t="e">
        <f>'SCREENING INFO'!#REF!</f>
        <v>#REF!</v>
      </c>
      <c r="P720" s="224" t="e">
        <f>'SCREENING INFO'!#REF!</f>
        <v>#REF!</v>
      </c>
      <c r="Q720" s="242" t="e">
        <f>'SCREENING INFO'!#REF!</f>
        <v>#REF!</v>
      </c>
      <c r="R720" s="225" t="e">
        <f>'SCREENING INFO'!#REF!</f>
        <v>#REF!</v>
      </c>
      <c r="S720" s="140" t="e">
        <f>'SCREENING INFO'!#REF!</f>
        <v>#REF!</v>
      </c>
      <c r="T720" s="206" t="e">
        <f>'SCREENING INFO'!#REF!</f>
        <v>#REF!</v>
      </c>
      <c r="U720" s="138" t="e">
        <f>'SCREENING INFO'!#REF!</f>
        <v>#REF!</v>
      </c>
      <c r="V720" s="138" t="e">
        <f>'SCREENING INFO'!#REF!</f>
        <v>#REF!</v>
      </c>
      <c r="W720" s="138" t="e">
        <f>'SCREENING INFO'!#REF!</f>
        <v>#REF!</v>
      </c>
      <c r="X720" s="138" t="e">
        <f>'SCREENING INFO'!#REF!</f>
        <v>#REF!</v>
      </c>
      <c r="Y720" s="138" t="e">
        <f>'SCREENING INFO'!#REF!</f>
        <v>#REF!</v>
      </c>
      <c r="Z720" s="138" t="e">
        <f>'SCREENING INFO'!#REF!</f>
        <v>#REF!</v>
      </c>
      <c r="AA720" s="201" t="e">
        <f>'SCREENING INFO'!#REF!</f>
        <v>#REF!</v>
      </c>
      <c r="AB720" s="207" t="e">
        <f>'SCREENING INFO'!#REF!</f>
        <v>#REF!</v>
      </c>
      <c r="AC720" s="138" t="e">
        <f>'SCREENING INFO'!#REF!</f>
        <v>#REF!</v>
      </c>
      <c r="AD720" s="138" t="e">
        <f>'SCREENING INFO'!#REF!</f>
        <v>#REF!</v>
      </c>
      <c r="AE720" s="138" t="e">
        <f>'SCREENING INFO'!#REF!</f>
        <v>#REF!</v>
      </c>
      <c r="AF720" s="138" t="e">
        <f>'SCREENING INFO'!#REF!</f>
        <v>#REF!</v>
      </c>
      <c r="AG720" s="138" t="e">
        <f>'SCREENING INFO'!#REF!</f>
        <v>#REF!</v>
      </c>
      <c r="AH720" s="138" t="e">
        <f>'SCREENING INFO'!#REF!</f>
        <v>#REF!</v>
      </c>
      <c r="AI720" s="138" t="e">
        <f>'SCREENING INFO'!#REF!</f>
        <v>#REF!</v>
      </c>
      <c r="AJ720" s="138" t="e">
        <f>'SCREENING INFO'!#REF!</f>
        <v>#REF!</v>
      </c>
    </row>
    <row r="721" spans="1:36" s="25" customFormat="1" hidden="1">
      <c r="A721" s="106" t="e">
        <f>'SCREENING INFO'!#REF!</f>
        <v>#REF!</v>
      </c>
      <c r="B721" s="106" t="e">
        <f>'SCREENING INFO'!#REF!</f>
        <v>#REF!</v>
      </c>
      <c r="C721" s="106" t="e">
        <f>'SCREENING INFO'!#REF!</f>
        <v>#REF!</v>
      </c>
      <c r="D721" s="116" t="e">
        <f>'SCREENING INFO'!#REF!</f>
        <v>#REF!</v>
      </c>
      <c r="E721" s="200" t="e">
        <f>'SCREENING INFO'!#REF!</f>
        <v>#REF!</v>
      </c>
      <c r="F721" s="232" t="e">
        <f>'SCREENING INFO'!#REF!</f>
        <v>#REF!</v>
      </c>
      <c r="G721" s="132" t="e">
        <f>'SCREENING INFO'!#REF!</f>
        <v>#REF!</v>
      </c>
      <c r="H721" s="138" t="e">
        <f>'SCREENING INFO'!#REF!</f>
        <v>#REF!</v>
      </c>
      <c r="I721" s="138" t="e">
        <f>'SCREENING INFO'!#REF!</f>
        <v>#REF!</v>
      </c>
      <c r="J721" s="140" t="e">
        <f>'SCREENING INFO'!#REF!</f>
        <v>#REF!</v>
      </c>
      <c r="K721" s="140" t="e">
        <f>'SCREENING INFO'!#REF!</f>
        <v>#REF!</v>
      </c>
      <c r="L721" s="243" t="e">
        <f>'SCREENING INFO'!#REF!</f>
        <v>#REF!</v>
      </c>
      <c r="M721" s="221" t="e">
        <f>'SCREENING INFO'!#REF!</f>
        <v>#REF!</v>
      </c>
      <c r="N721" s="223" t="e">
        <f>'SCREENING INFO'!#REF!</f>
        <v>#REF!</v>
      </c>
      <c r="O721" s="140" t="e">
        <f>'SCREENING INFO'!#REF!</f>
        <v>#REF!</v>
      </c>
      <c r="P721" s="224" t="e">
        <f>'SCREENING INFO'!#REF!</f>
        <v>#REF!</v>
      </c>
      <c r="Q721" s="242" t="e">
        <f>'SCREENING INFO'!#REF!</f>
        <v>#REF!</v>
      </c>
      <c r="R721" s="225" t="e">
        <f>'SCREENING INFO'!#REF!</f>
        <v>#REF!</v>
      </c>
      <c r="S721" s="140" t="e">
        <f>'SCREENING INFO'!#REF!</f>
        <v>#REF!</v>
      </c>
      <c r="T721" s="206" t="e">
        <f>'SCREENING INFO'!#REF!</f>
        <v>#REF!</v>
      </c>
      <c r="U721" s="138" t="e">
        <f>'SCREENING INFO'!#REF!</f>
        <v>#REF!</v>
      </c>
      <c r="V721" s="138" t="e">
        <f>'SCREENING INFO'!#REF!</f>
        <v>#REF!</v>
      </c>
      <c r="W721" s="138" t="e">
        <f>'SCREENING INFO'!#REF!</f>
        <v>#REF!</v>
      </c>
      <c r="X721" s="138" t="e">
        <f>'SCREENING INFO'!#REF!</f>
        <v>#REF!</v>
      </c>
      <c r="Y721" s="138" t="e">
        <f>'SCREENING INFO'!#REF!</f>
        <v>#REF!</v>
      </c>
      <c r="Z721" s="138" t="e">
        <f>'SCREENING INFO'!#REF!</f>
        <v>#REF!</v>
      </c>
      <c r="AA721" s="201" t="e">
        <f>'SCREENING INFO'!#REF!</f>
        <v>#REF!</v>
      </c>
      <c r="AB721" s="207" t="e">
        <f>'SCREENING INFO'!#REF!</f>
        <v>#REF!</v>
      </c>
      <c r="AC721" s="138" t="e">
        <f>'SCREENING INFO'!#REF!</f>
        <v>#REF!</v>
      </c>
      <c r="AD721" s="138" t="e">
        <f>'SCREENING INFO'!#REF!</f>
        <v>#REF!</v>
      </c>
      <c r="AE721" s="138" t="e">
        <f>'SCREENING INFO'!#REF!</f>
        <v>#REF!</v>
      </c>
      <c r="AF721" s="138" t="e">
        <f>'SCREENING INFO'!#REF!</f>
        <v>#REF!</v>
      </c>
      <c r="AG721" s="138" t="e">
        <f>'SCREENING INFO'!#REF!</f>
        <v>#REF!</v>
      </c>
      <c r="AH721" s="138" t="e">
        <f>'SCREENING INFO'!#REF!</f>
        <v>#REF!</v>
      </c>
      <c r="AI721" s="138" t="e">
        <f>'SCREENING INFO'!#REF!</f>
        <v>#REF!</v>
      </c>
      <c r="AJ721" s="138" t="e">
        <f>'SCREENING INFO'!#REF!</f>
        <v>#REF!</v>
      </c>
    </row>
    <row r="722" spans="1:36" hidden="1">
      <c r="A722" s="106" t="e">
        <f>'SCREENING INFO'!#REF!</f>
        <v>#REF!</v>
      </c>
      <c r="B722" s="106" t="e">
        <f>'SCREENING INFO'!#REF!</f>
        <v>#REF!</v>
      </c>
      <c r="C722" s="106" t="e">
        <f>'SCREENING INFO'!#REF!</f>
        <v>#REF!</v>
      </c>
      <c r="D722" s="130" t="e">
        <f>'SCREENING INFO'!#REF!</f>
        <v>#REF!</v>
      </c>
      <c r="E722" s="259" t="e">
        <f>'SCREENING INFO'!#REF!</f>
        <v>#REF!</v>
      </c>
      <c r="F722" s="271" t="e">
        <f>'SCREENING INFO'!#REF!</f>
        <v>#REF!</v>
      </c>
      <c r="G722" s="261" t="e">
        <f>'SCREENING INFO'!#REF!</f>
        <v>#REF!</v>
      </c>
      <c r="H722" s="259" t="e">
        <f>'SCREENING INFO'!#REF!</f>
        <v>#REF!</v>
      </c>
      <c r="I722" s="259" t="e">
        <f>'SCREENING INFO'!#REF!</f>
        <v>#REF!</v>
      </c>
      <c r="J722" s="262" t="e">
        <f>'SCREENING INFO'!#REF!</f>
        <v>#REF!</v>
      </c>
      <c r="K722" s="262" t="e">
        <f>'SCREENING INFO'!#REF!</f>
        <v>#REF!</v>
      </c>
      <c r="L722" s="245" t="e">
        <f>'SCREENING INFO'!#REF!</f>
        <v>#REF!</v>
      </c>
      <c r="M722" s="263" t="e">
        <f>'SCREENING INFO'!#REF!</f>
        <v>#REF!</v>
      </c>
      <c r="N722" s="264" t="e">
        <f>'SCREENING INFO'!#REF!</f>
        <v>#REF!</v>
      </c>
      <c r="O722" s="265" t="e">
        <f>'SCREENING INFO'!#REF!</f>
        <v>#REF!</v>
      </c>
      <c r="P722" s="224" t="e">
        <f>'SCREENING INFO'!#REF!</f>
        <v>#REF!</v>
      </c>
      <c r="Q722" s="266" t="e">
        <f>'SCREENING INFO'!#REF!</f>
        <v>#REF!</v>
      </c>
      <c r="R722" s="267" t="e">
        <f>'SCREENING INFO'!#REF!</f>
        <v>#REF!</v>
      </c>
      <c r="S722" s="265" t="e">
        <f>'SCREENING INFO'!#REF!</f>
        <v>#REF!</v>
      </c>
      <c r="T722" s="268" t="e">
        <f>'SCREENING INFO'!#REF!</f>
        <v>#REF!</v>
      </c>
      <c r="U722" s="207" t="e">
        <f>'SCREENING INFO'!#REF!</f>
        <v>#REF!</v>
      </c>
      <c r="V722" s="269" t="e">
        <f>'SCREENING INFO'!#REF!</f>
        <v>#REF!</v>
      </c>
      <c r="W722" s="202" t="e">
        <f>'SCREENING INFO'!#REF!</f>
        <v>#REF!</v>
      </c>
      <c r="X722" s="202" t="e">
        <f>'SCREENING INFO'!#REF!</f>
        <v>#REF!</v>
      </c>
      <c r="Y722" s="202" t="e">
        <f>'SCREENING INFO'!#REF!</f>
        <v>#REF!</v>
      </c>
      <c r="Z722" s="202" t="e">
        <f>'SCREENING INFO'!#REF!</f>
        <v>#REF!</v>
      </c>
      <c r="AA722" s="201" t="e">
        <f>'SCREENING INFO'!#REF!</f>
        <v>#REF!</v>
      </c>
      <c r="AB722" s="202" t="e">
        <f>'SCREENING INFO'!#REF!</f>
        <v>#REF!</v>
      </c>
      <c r="AC722" s="202" t="e">
        <f>'SCREENING INFO'!#REF!</f>
        <v>#REF!</v>
      </c>
      <c r="AD722" s="201" t="e">
        <f>'SCREENING INFO'!#REF!</f>
        <v>#REF!</v>
      </c>
      <c r="AE722" s="202" t="e">
        <f>'SCREENING INFO'!#REF!</f>
        <v>#REF!</v>
      </c>
      <c r="AF722" s="202" t="e">
        <f>'SCREENING INFO'!#REF!</f>
        <v>#REF!</v>
      </c>
      <c r="AG722" s="202" t="e">
        <f>'SCREENING INFO'!#REF!</f>
        <v>#REF!</v>
      </c>
      <c r="AH722" s="202" t="e">
        <f>'SCREENING INFO'!#REF!</f>
        <v>#REF!</v>
      </c>
      <c r="AI722" s="202" t="e">
        <f>'SCREENING INFO'!#REF!</f>
        <v>#REF!</v>
      </c>
      <c r="AJ722" s="202" t="e">
        <f>'SCREENING INFO'!#REF!</f>
        <v>#REF!</v>
      </c>
    </row>
    <row r="723" spans="1:36" hidden="1">
      <c r="A723" s="106" t="e">
        <f>'SCREENING INFO'!#REF!</f>
        <v>#REF!</v>
      </c>
      <c r="B723" s="106" t="e">
        <f>'SCREENING INFO'!#REF!</f>
        <v>#REF!</v>
      </c>
      <c r="C723" s="106" t="e">
        <f>'SCREENING INFO'!#REF!</f>
        <v>#REF!</v>
      </c>
      <c r="D723" s="130" t="e">
        <f>'SCREENING INFO'!#REF!</f>
        <v>#REF!</v>
      </c>
      <c r="E723" s="259" t="e">
        <f>'SCREENING INFO'!#REF!</f>
        <v>#REF!</v>
      </c>
      <c r="F723" s="271" t="e">
        <f>'SCREENING INFO'!#REF!</f>
        <v>#REF!</v>
      </c>
      <c r="G723" s="270" t="e">
        <f>'SCREENING INFO'!#REF!</f>
        <v>#REF!</v>
      </c>
      <c r="H723" s="259" t="e">
        <f>'SCREENING INFO'!#REF!</f>
        <v>#REF!</v>
      </c>
      <c r="I723" s="259" t="e">
        <f>'SCREENING INFO'!#REF!</f>
        <v>#REF!</v>
      </c>
      <c r="J723" s="262" t="e">
        <f>'SCREENING INFO'!#REF!</f>
        <v>#REF!</v>
      </c>
      <c r="K723" s="262" t="e">
        <f>'SCREENING INFO'!#REF!</f>
        <v>#REF!</v>
      </c>
      <c r="L723" s="245" t="e">
        <f>'SCREENING INFO'!#REF!</f>
        <v>#REF!</v>
      </c>
      <c r="M723" s="263" t="e">
        <f>'SCREENING INFO'!#REF!</f>
        <v>#REF!</v>
      </c>
      <c r="N723" s="264" t="e">
        <f>'SCREENING INFO'!#REF!</f>
        <v>#REF!</v>
      </c>
      <c r="O723" s="265" t="e">
        <f>'SCREENING INFO'!#REF!</f>
        <v>#REF!</v>
      </c>
      <c r="P723" s="224" t="e">
        <f>'SCREENING INFO'!#REF!</f>
        <v>#REF!</v>
      </c>
      <c r="Q723" s="266" t="e">
        <f>'SCREENING INFO'!#REF!</f>
        <v>#REF!</v>
      </c>
      <c r="R723" s="267" t="e">
        <f>'SCREENING INFO'!#REF!</f>
        <v>#REF!</v>
      </c>
      <c r="S723" s="265" t="e">
        <f>'SCREENING INFO'!#REF!</f>
        <v>#REF!</v>
      </c>
      <c r="T723" s="268" t="e">
        <f>'SCREENING INFO'!#REF!</f>
        <v>#REF!</v>
      </c>
      <c r="U723" s="207" t="e">
        <f>'SCREENING INFO'!#REF!</f>
        <v>#REF!</v>
      </c>
      <c r="V723" s="269" t="e">
        <f>'SCREENING INFO'!#REF!</f>
        <v>#REF!</v>
      </c>
      <c r="W723" s="202" t="e">
        <f>'SCREENING INFO'!#REF!</f>
        <v>#REF!</v>
      </c>
      <c r="X723" s="202" t="e">
        <f>'SCREENING INFO'!#REF!</f>
        <v>#REF!</v>
      </c>
      <c r="Y723" s="202" t="e">
        <f>'SCREENING INFO'!#REF!</f>
        <v>#REF!</v>
      </c>
      <c r="Z723" s="202" t="e">
        <f>'SCREENING INFO'!#REF!</f>
        <v>#REF!</v>
      </c>
      <c r="AA723" s="201" t="e">
        <f>'SCREENING INFO'!#REF!</f>
        <v>#REF!</v>
      </c>
      <c r="AB723" s="202" t="e">
        <f>'SCREENING INFO'!#REF!</f>
        <v>#REF!</v>
      </c>
      <c r="AC723" s="202" t="e">
        <f>'SCREENING INFO'!#REF!</f>
        <v>#REF!</v>
      </c>
      <c r="AD723" s="201" t="e">
        <f>'SCREENING INFO'!#REF!</f>
        <v>#REF!</v>
      </c>
      <c r="AE723" s="202" t="e">
        <f>'SCREENING INFO'!#REF!</f>
        <v>#REF!</v>
      </c>
      <c r="AF723" s="202" t="e">
        <f>'SCREENING INFO'!#REF!</f>
        <v>#REF!</v>
      </c>
      <c r="AG723" s="202" t="e">
        <f>'SCREENING INFO'!#REF!</f>
        <v>#REF!</v>
      </c>
      <c r="AH723" s="202" t="e">
        <f>'SCREENING INFO'!#REF!</f>
        <v>#REF!</v>
      </c>
      <c r="AI723" s="202" t="e">
        <f>'SCREENING INFO'!#REF!</f>
        <v>#REF!</v>
      </c>
      <c r="AJ723" s="202" t="e">
        <f>'SCREENING INFO'!#REF!</f>
        <v>#REF!</v>
      </c>
    </row>
    <row r="724" spans="1:36" hidden="1">
      <c r="A724" s="106" t="e">
        <f>'SCREENING INFO'!#REF!</f>
        <v>#REF!</v>
      </c>
      <c r="B724" s="106" t="e">
        <f>'SCREENING INFO'!#REF!</f>
        <v>#REF!</v>
      </c>
      <c r="C724" s="106" t="e">
        <f>'SCREENING INFO'!#REF!</f>
        <v>#REF!</v>
      </c>
      <c r="D724" s="130" t="e">
        <f>'SCREENING INFO'!#REF!</f>
        <v>#REF!</v>
      </c>
      <c r="E724" s="259" t="e">
        <f>'SCREENING INFO'!#REF!</f>
        <v>#REF!</v>
      </c>
      <c r="F724" s="271" t="e">
        <f>'SCREENING INFO'!#REF!</f>
        <v>#REF!</v>
      </c>
      <c r="G724" s="261" t="e">
        <f>'SCREENING INFO'!#REF!</f>
        <v>#REF!</v>
      </c>
      <c r="H724" s="259" t="e">
        <f>'SCREENING INFO'!#REF!</f>
        <v>#REF!</v>
      </c>
      <c r="I724" s="259" t="e">
        <f>'SCREENING INFO'!#REF!</f>
        <v>#REF!</v>
      </c>
      <c r="J724" s="262" t="e">
        <f>'SCREENING INFO'!#REF!</f>
        <v>#REF!</v>
      </c>
      <c r="K724" s="262" t="e">
        <f>'SCREENING INFO'!#REF!</f>
        <v>#REF!</v>
      </c>
      <c r="L724" s="245" t="e">
        <f>'SCREENING INFO'!#REF!</f>
        <v>#REF!</v>
      </c>
      <c r="M724" s="263" t="e">
        <f>'SCREENING INFO'!#REF!</f>
        <v>#REF!</v>
      </c>
      <c r="N724" s="264" t="e">
        <f>'SCREENING INFO'!#REF!</f>
        <v>#REF!</v>
      </c>
      <c r="O724" s="265" t="e">
        <f>'SCREENING INFO'!#REF!</f>
        <v>#REF!</v>
      </c>
      <c r="P724" s="224" t="e">
        <f>'SCREENING INFO'!#REF!</f>
        <v>#REF!</v>
      </c>
      <c r="Q724" s="266" t="e">
        <f>'SCREENING INFO'!#REF!</f>
        <v>#REF!</v>
      </c>
      <c r="R724" s="267" t="e">
        <f>'SCREENING INFO'!#REF!</f>
        <v>#REF!</v>
      </c>
      <c r="S724" s="265" t="e">
        <f>'SCREENING INFO'!#REF!</f>
        <v>#REF!</v>
      </c>
      <c r="T724" s="268" t="e">
        <f>'SCREENING INFO'!#REF!</f>
        <v>#REF!</v>
      </c>
      <c r="U724" s="207" t="e">
        <f>'SCREENING INFO'!#REF!</f>
        <v>#REF!</v>
      </c>
      <c r="V724" s="269" t="e">
        <f>'SCREENING INFO'!#REF!</f>
        <v>#REF!</v>
      </c>
      <c r="W724" s="202" t="e">
        <f>'SCREENING INFO'!#REF!</f>
        <v>#REF!</v>
      </c>
      <c r="X724" s="202" t="e">
        <f>'SCREENING INFO'!#REF!</f>
        <v>#REF!</v>
      </c>
      <c r="Y724" s="202" t="e">
        <f>'SCREENING INFO'!#REF!</f>
        <v>#REF!</v>
      </c>
      <c r="Z724" s="202" t="e">
        <f>'SCREENING INFO'!#REF!</f>
        <v>#REF!</v>
      </c>
      <c r="AA724" s="201" t="e">
        <f>'SCREENING INFO'!#REF!</f>
        <v>#REF!</v>
      </c>
      <c r="AB724" s="202" t="e">
        <f>'SCREENING INFO'!#REF!</f>
        <v>#REF!</v>
      </c>
      <c r="AC724" s="202" t="e">
        <f>'SCREENING INFO'!#REF!</f>
        <v>#REF!</v>
      </c>
      <c r="AD724" s="201" t="e">
        <f>'SCREENING INFO'!#REF!</f>
        <v>#REF!</v>
      </c>
      <c r="AE724" s="202" t="e">
        <f>'SCREENING INFO'!#REF!</f>
        <v>#REF!</v>
      </c>
      <c r="AF724" s="202" t="e">
        <f>'SCREENING INFO'!#REF!</f>
        <v>#REF!</v>
      </c>
      <c r="AG724" s="202" t="e">
        <f>'SCREENING INFO'!#REF!</f>
        <v>#REF!</v>
      </c>
      <c r="AH724" s="202" t="e">
        <f>'SCREENING INFO'!#REF!</f>
        <v>#REF!</v>
      </c>
      <c r="AI724" s="202" t="e">
        <f>'SCREENING INFO'!#REF!</f>
        <v>#REF!</v>
      </c>
      <c r="AJ724" s="202" t="e">
        <f>'SCREENING INFO'!#REF!</f>
        <v>#REF!</v>
      </c>
    </row>
    <row r="725" spans="1:36" s="25" customFormat="1" hidden="1">
      <c r="A725" s="106" t="e">
        <f>'SCREENING INFO'!#REF!</f>
        <v>#REF!</v>
      </c>
      <c r="B725" s="106" t="e">
        <f>'SCREENING INFO'!#REF!</f>
        <v>#REF!</v>
      </c>
      <c r="C725" s="106" t="e">
        <f>'SCREENING INFO'!#REF!</f>
        <v>#REF!</v>
      </c>
      <c r="D725" s="116" t="e">
        <f>'SCREENING INFO'!#REF!</f>
        <v>#REF!</v>
      </c>
      <c r="E725" s="200" t="e">
        <f>'SCREENING INFO'!#REF!</f>
        <v>#REF!</v>
      </c>
      <c r="F725" s="232" t="e">
        <f>'SCREENING INFO'!#REF!</f>
        <v>#REF!</v>
      </c>
      <c r="G725" s="132" t="e">
        <f>'SCREENING INFO'!#REF!</f>
        <v>#REF!</v>
      </c>
      <c r="H725" s="138" t="e">
        <f>'SCREENING INFO'!#REF!</f>
        <v>#REF!</v>
      </c>
      <c r="I725" s="138" t="e">
        <f>'SCREENING INFO'!#REF!</f>
        <v>#REF!</v>
      </c>
      <c r="J725" s="140" t="e">
        <f>'SCREENING INFO'!#REF!</f>
        <v>#REF!</v>
      </c>
      <c r="K725" s="140" t="e">
        <f>'SCREENING INFO'!#REF!</f>
        <v>#REF!</v>
      </c>
      <c r="L725" s="243" t="e">
        <f>'SCREENING INFO'!#REF!</f>
        <v>#REF!</v>
      </c>
      <c r="M725" s="221" t="e">
        <f>'SCREENING INFO'!#REF!</f>
        <v>#REF!</v>
      </c>
      <c r="N725" s="223" t="e">
        <f>'SCREENING INFO'!#REF!</f>
        <v>#REF!</v>
      </c>
      <c r="O725" s="140" t="e">
        <f>'SCREENING INFO'!#REF!</f>
        <v>#REF!</v>
      </c>
      <c r="P725" s="224" t="e">
        <f>'SCREENING INFO'!#REF!</f>
        <v>#REF!</v>
      </c>
      <c r="Q725" s="242" t="e">
        <f>'SCREENING INFO'!#REF!</f>
        <v>#REF!</v>
      </c>
      <c r="R725" s="225" t="e">
        <f>'SCREENING INFO'!#REF!</f>
        <v>#REF!</v>
      </c>
      <c r="S725" s="140" t="e">
        <f>'SCREENING INFO'!#REF!</f>
        <v>#REF!</v>
      </c>
      <c r="T725" s="206" t="e">
        <f>'SCREENING INFO'!#REF!</f>
        <v>#REF!</v>
      </c>
      <c r="U725" s="138" t="e">
        <f>'SCREENING INFO'!#REF!</f>
        <v>#REF!</v>
      </c>
      <c r="V725" s="138" t="e">
        <f>'SCREENING INFO'!#REF!</f>
        <v>#REF!</v>
      </c>
      <c r="W725" s="138" t="e">
        <f>'SCREENING INFO'!#REF!</f>
        <v>#REF!</v>
      </c>
      <c r="X725" s="138" t="e">
        <f>'SCREENING INFO'!#REF!</f>
        <v>#REF!</v>
      </c>
      <c r="Y725" s="138" t="e">
        <f>'SCREENING INFO'!#REF!</f>
        <v>#REF!</v>
      </c>
      <c r="Z725" s="138" t="e">
        <f>'SCREENING INFO'!#REF!</f>
        <v>#REF!</v>
      </c>
      <c r="AA725" s="201" t="e">
        <f>'SCREENING INFO'!#REF!</f>
        <v>#REF!</v>
      </c>
      <c r="AB725" s="207" t="e">
        <f>'SCREENING INFO'!#REF!</f>
        <v>#REF!</v>
      </c>
      <c r="AC725" s="138" t="e">
        <f>'SCREENING INFO'!#REF!</f>
        <v>#REF!</v>
      </c>
      <c r="AD725" s="138" t="e">
        <f>'SCREENING INFO'!#REF!</f>
        <v>#REF!</v>
      </c>
      <c r="AE725" s="138" t="e">
        <f>'SCREENING INFO'!#REF!</f>
        <v>#REF!</v>
      </c>
      <c r="AF725" s="138" t="e">
        <f>'SCREENING INFO'!#REF!</f>
        <v>#REF!</v>
      </c>
      <c r="AG725" s="138" t="e">
        <f>'SCREENING INFO'!#REF!</f>
        <v>#REF!</v>
      </c>
      <c r="AH725" s="138" t="e">
        <f>'SCREENING INFO'!#REF!</f>
        <v>#REF!</v>
      </c>
      <c r="AI725" s="138" t="e">
        <f>'SCREENING INFO'!#REF!</f>
        <v>#REF!</v>
      </c>
      <c r="AJ725" s="138" t="e">
        <f>'SCREENING INFO'!#REF!</f>
        <v>#REF!</v>
      </c>
    </row>
    <row r="726" spans="1:36" s="25" customFormat="1" hidden="1">
      <c r="A726" s="106" t="e">
        <f>'SCREENING INFO'!#REF!</f>
        <v>#REF!</v>
      </c>
      <c r="B726" s="106" t="e">
        <f>'SCREENING INFO'!#REF!</f>
        <v>#REF!</v>
      </c>
      <c r="C726" s="106" t="e">
        <f>'SCREENING INFO'!#REF!</f>
        <v>#REF!</v>
      </c>
      <c r="D726" s="116" t="e">
        <f>'SCREENING INFO'!#REF!</f>
        <v>#REF!</v>
      </c>
      <c r="E726" s="200" t="e">
        <f>'SCREENING INFO'!#REF!</f>
        <v>#REF!</v>
      </c>
      <c r="F726" s="232" t="e">
        <f>'SCREENING INFO'!#REF!</f>
        <v>#REF!</v>
      </c>
      <c r="G726" s="132" t="e">
        <f>'SCREENING INFO'!#REF!</f>
        <v>#REF!</v>
      </c>
      <c r="H726" s="138" t="e">
        <f>'SCREENING INFO'!#REF!</f>
        <v>#REF!</v>
      </c>
      <c r="I726" s="138" t="e">
        <f>'SCREENING INFO'!#REF!</f>
        <v>#REF!</v>
      </c>
      <c r="J726" s="140" t="e">
        <f>'SCREENING INFO'!#REF!</f>
        <v>#REF!</v>
      </c>
      <c r="K726" s="140" t="e">
        <f>'SCREENING INFO'!#REF!</f>
        <v>#REF!</v>
      </c>
      <c r="L726" s="222" t="e">
        <f>'SCREENING INFO'!#REF!</f>
        <v>#REF!</v>
      </c>
      <c r="M726" s="221" t="e">
        <f>'SCREENING INFO'!#REF!</f>
        <v>#REF!</v>
      </c>
      <c r="N726" s="223" t="e">
        <f>'SCREENING INFO'!#REF!</f>
        <v>#REF!</v>
      </c>
      <c r="O726" s="140" t="e">
        <f>'SCREENING INFO'!#REF!</f>
        <v>#REF!</v>
      </c>
      <c r="P726" s="224" t="e">
        <f>'SCREENING INFO'!#REF!</f>
        <v>#REF!</v>
      </c>
      <c r="Q726" s="242" t="e">
        <f>'SCREENING INFO'!#REF!</f>
        <v>#REF!</v>
      </c>
      <c r="R726" s="225" t="e">
        <f>'SCREENING INFO'!#REF!</f>
        <v>#REF!</v>
      </c>
      <c r="S726" s="140" t="e">
        <f>'SCREENING INFO'!#REF!</f>
        <v>#REF!</v>
      </c>
      <c r="T726" s="206" t="e">
        <f>'SCREENING INFO'!#REF!</f>
        <v>#REF!</v>
      </c>
      <c r="U726" s="138" t="e">
        <f>'SCREENING INFO'!#REF!</f>
        <v>#REF!</v>
      </c>
      <c r="V726" s="138" t="e">
        <f>'SCREENING INFO'!#REF!</f>
        <v>#REF!</v>
      </c>
      <c r="W726" s="138" t="e">
        <f>'SCREENING INFO'!#REF!</f>
        <v>#REF!</v>
      </c>
      <c r="X726" s="138" t="e">
        <f>'SCREENING INFO'!#REF!</f>
        <v>#REF!</v>
      </c>
      <c r="Y726" s="138" t="e">
        <f>'SCREENING INFO'!#REF!</f>
        <v>#REF!</v>
      </c>
      <c r="Z726" s="138" t="e">
        <f>'SCREENING INFO'!#REF!</f>
        <v>#REF!</v>
      </c>
      <c r="AA726" s="201" t="e">
        <f>'SCREENING INFO'!#REF!</f>
        <v>#REF!</v>
      </c>
      <c r="AB726" s="207" t="e">
        <f>'SCREENING INFO'!#REF!</f>
        <v>#REF!</v>
      </c>
      <c r="AC726" s="138" t="e">
        <f>'SCREENING INFO'!#REF!</f>
        <v>#REF!</v>
      </c>
      <c r="AD726" s="138" t="e">
        <f>'SCREENING INFO'!#REF!</f>
        <v>#REF!</v>
      </c>
      <c r="AE726" s="138" t="e">
        <f>'SCREENING INFO'!#REF!</f>
        <v>#REF!</v>
      </c>
      <c r="AF726" s="138" t="e">
        <f>'SCREENING INFO'!#REF!</f>
        <v>#REF!</v>
      </c>
      <c r="AG726" s="138" t="e">
        <f>'SCREENING INFO'!#REF!</f>
        <v>#REF!</v>
      </c>
      <c r="AH726" s="138" t="e">
        <f>'SCREENING INFO'!#REF!</f>
        <v>#REF!</v>
      </c>
      <c r="AI726" s="138" t="e">
        <f>'SCREENING INFO'!#REF!</f>
        <v>#REF!</v>
      </c>
      <c r="AJ726" s="138" t="e">
        <f>'SCREENING INFO'!#REF!</f>
        <v>#REF!</v>
      </c>
    </row>
    <row r="727" spans="1:36" s="25" customFormat="1" hidden="1">
      <c r="A727" s="106" t="e">
        <f>'SCREENING INFO'!#REF!</f>
        <v>#REF!</v>
      </c>
      <c r="B727" s="106" t="e">
        <f>'SCREENING INFO'!#REF!</f>
        <v>#REF!</v>
      </c>
      <c r="C727" s="106" t="e">
        <f>'SCREENING INFO'!#REF!</f>
        <v>#REF!</v>
      </c>
      <c r="D727" s="130" t="e">
        <f>'SCREENING INFO'!#REF!</f>
        <v>#REF!</v>
      </c>
      <c r="E727" s="130" t="e">
        <f>'SCREENING INFO'!#REF!</f>
        <v>#REF!</v>
      </c>
      <c r="F727" s="233" t="e">
        <f>'SCREENING INFO'!#REF!</f>
        <v>#REF!</v>
      </c>
      <c r="G727" s="141" t="e">
        <f>'SCREENING INFO'!#REF!</f>
        <v>#REF!</v>
      </c>
      <c r="H727" s="130" t="e">
        <f>'SCREENING INFO'!#REF!</f>
        <v>#REF!</v>
      </c>
      <c r="I727" s="130" t="e">
        <f>'SCREENING INFO'!#REF!</f>
        <v>#REF!</v>
      </c>
      <c r="J727" s="140" t="e">
        <f>'SCREENING INFO'!#REF!</f>
        <v>#REF!</v>
      </c>
      <c r="K727" s="140" t="e">
        <f>'SCREENING INFO'!#REF!</f>
        <v>#REF!</v>
      </c>
      <c r="L727" s="222" t="e">
        <f>'SCREENING INFO'!#REF!</f>
        <v>#REF!</v>
      </c>
      <c r="M727" s="221" t="e">
        <f>'SCREENING INFO'!#REF!</f>
        <v>#REF!</v>
      </c>
      <c r="N727" s="223" t="e">
        <f>'SCREENING INFO'!#REF!</f>
        <v>#REF!</v>
      </c>
      <c r="O727" s="140" t="e">
        <f>'SCREENING INFO'!#REF!</f>
        <v>#REF!</v>
      </c>
      <c r="P727" s="224" t="e">
        <f>'SCREENING INFO'!#REF!</f>
        <v>#REF!</v>
      </c>
      <c r="Q727" s="242" t="e">
        <f>'SCREENING INFO'!#REF!</f>
        <v>#REF!</v>
      </c>
      <c r="R727" s="225" t="e">
        <f>'SCREENING INFO'!#REF!</f>
        <v>#REF!</v>
      </c>
      <c r="S727" s="140" t="e">
        <f>'SCREENING INFO'!#REF!</f>
        <v>#REF!</v>
      </c>
      <c r="T727" s="206" t="e">
        <f>'SCREENING INFO'!#REF!</f>
        <v>#REF!</v>
      </c>
      <c r="U727" s="138" t="e">
        <f>'SCREENING INFO'!#REF!</f>
        <v>#REF!</v>
      </c>
      <c r="V727" s="132" t="e">
        <f>'SCREENING INFO'!#REF!</f>
        <v>#REF!</v>
      </c>
      <c r="W727" s="132" t="e">
        <f>'SCREENING INFO'!#REF!</f>
        <v>#REF!</v>
      </c>
      <c r="X727" s="132" t="e">
        <f>'SCREENING INFO'!#REF!</f>
        <v>#REF!</v>
      </c>
      <c r="Y727" s="132" t="e">
        <f>'SCREENING INFO'!#REF!</f>
        <v>#REF!</v>
      </c>
      <c r="Z727" s="132" t="e">
        <f>'SCREENING INFO'!#REF!</f>
        <v>#REF!</v>
      </c>
      <c r="AA727" s="201" t="e">
        <f>'SCREENING INFO'!#REF!</f>
        <v>#REF!</v>
      </c>
      <c r="AB727" s="226" t="e">
        <f>'SCREENING INFO'!#REF!</f>
        <v>#REF!</v>
      </c>
      <c r="AC727" s="132" t="e">
        <f>'SCREENING INFO'!#REF!</f>
        <v>#REF!</v>
      </c>
      <c r="AD727" s="201" t="e">
        <f>'SCREENING INFO'!#REF!</f>
        <v>#REF!</v>
      </c>
      <c r="AE727" s="132" t="e">
        <f>'SCREENING INFO'!#REF!</f>
        <v>#REF!</v>
      </c>
      <c r="AF727" s="132" t="e">
        <f>'SCREENING INFO'!#REF!</f>
        <v>#REF!</v>
      </c>
      <c r="AG727" s="132" t="e">
        <f>'SCREENING INFO'!#REF!</f>
        <v>#REF!</v>
      </c>
      <c r="AH727" s="132" t="e">
        <f>'SCREENING INFO'!#REF!</f>
        <v>#REF!</v>
      </c>
      <c r="AI727" s="132" t="e">
        <f>'SCREENING INFO'!#REF!</f>
        <v>#REF!</v>
      </c>
      <c r="AJ727" s="132" t="e">
        <f>'SCREENING INFO'!#REF!</f>
        <v>#REF!</v>
      </c>
    </row>
    <row r="728" spans="1:36" s="25" customFormat="1" hidden="1">
      <c r="A728" s="106" t="e">
        <f>'SCREENING INFO'!#REF!</f>
        <v>#REF!</v>
      </c>
      <c r="B728" s="106" t="e">
        <f>'SCREENING INFO'!#REF!</f>
        <v>#REF!</v>
      </c>
      <c r="C728" s="106" t="e">
        <f>'SCREENING INFO'!#REF!</f>
        <v>#REF!</v>
      </c>
      <c r="D728" s="130" t="e">
        <f>'SCREENING INFO'!#REF!</f>
        <v>#REF!</v>
      </c>
      <c r="E728" s="130" t="e">
        <f>'SCREENING INFO'!#REF!</f>
        <v>#REF!</v>
      </c>
      <c r="F728" s="234" t="e">
        <f>'SCREENING INFO'!#REF!</f>
        <v>#REF!</v>
      </c>
      <c r="G728" s="141" t="e">
        <f>'SCREENING INFO'!#REF!</f>
        <v>#REF!</v>
      </c>
      <c r="H728" s="130" t="e">
        <f>'SCREENING INFO'!#REF!</f>
        <v>#REF!</v>
      </c>
      <c r="I728" s="130" t="e">
        <f>'SCREENING INFO'!#REF!</f>
        <v>#REF!</v>
      </c>
      <c r="J728" s="140" t="e">
        <f>'SCREENING INFO'!#REF!</f>
        <v>#REF!</v>
      </c>
      <c r="K728" s="140" t="e">
        <f>'SCREENING INFO'!#REF!</f>
        <v>#REF!</v>
      </c>
      <c r="L728" s="222" t="e">
        <f>'SCREENING INFO'!#REF!</f>
        <v>#REF!</v>
      </c>
      <c r="M728" s="221" t="e">
        <f>'SCREENING INFO'!#REF!</f>
        <v>#REF!</v>
      </c>
      <c r="N728" s="223" t="e">
        <f>'SCREENING INFO'!#REF!</f>
        <v>#REF!</v>
      </c>
      <c r="O728" s="140" t="e">
        <f>'SCREENING INFO'!#REF!</f>
        <v>#REF!</v>
      </c>
      <c r="P728" s="224" t="e">
        <f>'SCREENING INFO'!#REF!</f>
        <v>#REF!</v>
      </c>
      <c r="Q728" s="242" t="e">
        <f>'SCREENING INFO'!#REF!</f>
        <v>#REF!</v>
      </c>
      <c r="R728" s="225" t="e">
        <f>'SCREENING INFO'!#REF!</f>
        <v>#REF!</v>
      </c>
      <c r="S728" s="140" t="e">
        <f>'SCREENING INFO'!#REF!</f>
        <v>#REF!</v>
      </c>
      <c r="T728" s="206" t="e">
        <f>'SCREENING INFO'!#REF!</f>
        <v>#REF!</v>
      </c>
      <c r="U728" s="138" t="e">
        <f>'SCREENING INFO'!#REF!</f>
        <v>#REF!</v>
      </c>
      <c r="V728" s="132" t="e">
        <f>'SCREENING INFO'!#REF!</f>
        <v>#REF!</v>
      </c>
      <c r="W728" s="132" t="e">
        <f>'SCREENING INFO'!#REF!</f>
        <v>#REF!</v>
      </c>
      <c r="X728" s="132" t="e">
        <f>'SCREENING INFO'!#REF!</f>
        <v>#REF!</v>
      </c>
      <c r="Y728" s="132" t="e">
        <f>'SCREENING INFO'!#REF!</f>
        <v>#REF!</v>
      </c>
      <c r="Z728" s="132" t="e">
        <f>'SCREENING INFO'!#REF!</f>
        <v>#REF!</v>
      </c>
      <c r="AA728" s="227" t="e">
        <f>'SCREENING INFO'!#REF!</f>
        <v>#REF!</v>
      </c>
      <c r="AB728" s="202" t="e">
        <f>'SCREENING INFO'!#REF!</f>
        <v>#REF!</v>
      </c>
      <c r="AC728" s="132" t="e">
        <f>'SCREENING INFO'!#REF!</f>
        <v>#REF!</v>
      </c>
      <c r="AD728" s="201" t="e">
        <f>'SCREENING INFO'!#REF!</f>
        <v>#REF!</v>
      </c>
      <c r="AE728" s="132" t="e">
        <f>'SCREENING INFO'!#REF!</f>
        <v>#REF!</v>
      </c>
      <c r="AF728" s="132" t="e">
        <f>'SCREENING INFO'!#REF!</f>
        <v>#REF!</v>
      </c>
      <c r="AG728" s="132" t="e">
        <f>'SCREENING INFO'!#REF!</f>
        <v>#REF!</v>
      </c>
      <c r="AH728" s="132" t="e">
        <f>'SCREENING INFO'!#REF!</f>
        <v>#REF!</v>
      </c>
      <c r="AI728" s="132" t="e">
        <f>'SCREENING INFO'!#REF!</f>
        <v>#REF!</v>
      </c>
      <c r="AJ728" s="132" t="e">
        <f>'SCREENING INFO'!#REF!</f>
        <v>#REF!</v>
      </c>
    </row>
    <row r="729" spans="1:36" s="25" customFormat="1" hidden="1">
      <c r="A729" s="106" t="e">
        <f>'SCREENING INFO'!#REF!</f>
        <v>#REF!</v>
      </c>
      <c r="B729" s="106" t="e">
        <f>'SCREENING INFO'!#REF!</f>
        <v>#REF!</v>
      </c>
      <c r="C729" s="106" t="e">
        <f>'SCREENING INFO'!#REF!</f>
        <v>#REF!</v>
      </c>
      <c r="D729" s="130" t="e">
        <f>'SCREENING INFO'!#REF!</f>
        <v>#REF!</v>
      </c>
      <c r="E729" s="130" t="e">
        <f>'SCREENING INFO'!#REF!</f>
        <v>#REF!</v>
      </c>
      <c r="F729" s="233" t="e">
        <f>'SCREENING INFO'!#REF!</f>
        <v>#REF!</v>
      </c>
      <c r="G729" s="141" t="e">
        <f>'SCREENING INFO'!#REF!</f>
        <v>#REF!</v>
      </c>
      <c r="H729" s="130" t="e">
        <f>'SCREENING INFO'!#REF!</f>
        <v>#REF!</v>
      </c>
      <c r="I729" s="130" t="e">
        <f>'SCREENING INFO'!#REF!</f>
        <v>#REF!</v>
      </c>
      <c r="J729" s="140" t="e">
        <f>'SCREENING INFO'!#REF!</f>
        <v>#REF!</v>
      </c>
      <c r="K729" s="140" t="e">
        <f>'SCREENING INFO'!#REF!</f>
        <v>#REF!</v>
      </c>
      <c r="L729" s="222" t="e">
        <f>'SCREENING INFO'!#REF!</f>
        <v>#REF!</v>
      </c>
      <c r="M729" s="221" t="e">
        <f>'SCREENING INFO'!#REF!</f>
        <v>#REF!</v>
      </c>
      <c r="N729" s="223" t="e">
        <f>'SCREENING INFO'!#REF!</f>
        <v>#REF!</v>
      </c>
      <c r="O729" s="140" t="e">
        <f>'SCREENING INFO'!#REF!</f>
        <v>#REF!</v>
      </c>
      <c r="P729" s="224" t="e">
        <f>'SCREENING INFO'!#REF!</f>
        <v>#REF!</v>
      </c>
      <c r="Q729" s="242" t="e">
        <f>'SCREENING INFO'!#REF!</f>
        <v>#REF!</v>
      </c>
      <c r="R729" s="225" t="e">
        <f>'SCREENING INFO'!#REF!</f>
        <v>#REF!</v>
      </c>
      <c r="S729" s="140" t="e">
        <f>'SCREENING INFO'!#REF!</f>
        <v>#REF!</v>
      </c>
      <c r="T729" s="206" t="e">
        <f>'SCREENING INFO'!#REF!</f>
        <v>#REF!</v>
      </c>
      <c r="U729" s="138" t="e">
        <f>'SCREENING INFO'!#REF!</f>
        <v>#REF!</v>
      </c>
      <c r="V729" s="132" t="e">
        <f>'SCREENING INFO'!#REF!</f>
        <v>#REF!</v>
      </c>
      <c r="W729" s="132" t="e">
        <f>'SCREENING INFO'!#REF!</f>
        <v>#REF!</v>
      </c>
      <c r="X729" s="132" t="e">
        <f>'SCREENING INFO'!#REF!</f>
        <v>#REF!</v>
      </c>
      <c r="Y729" s="132" t="e">
        <f>'SCREENING INFO'!#REF!</f>
        <v>#REF!</v>
      </c>
      <c r="Z729" s="132" t="e">
        <f>'SCREENING INFO'!#REF!</f>
        <v>#REF!</v>
      </c>
      <c r="AA729" s="201" t="e">
        <f>'SCREENING INFO'!#REF!</f>
        <v>#REF!</v>
      </c>
      <c r="AB729" s="202" t="e">
        <f>'SCREENING INFO'!#REF!</f>
        <v>#REF!</v>
      </c>
      <c r="AC729" s="132" t="e">
        <f>'SCREENING INFO'!#REF!</f>
        <v>#REF!</v>
      </c>
      <c r="AD729" s="201" t="e">
        <f>'SCREENING INFO'!#REF!</f>
        <v>#REF!</v>
      </c>
      <c r="AE729" s="132" t="e">
        <f>'SCREENING INFO'!#REF!</f>
        <v>#REF!</v>
      </c>
      <c r="AF729" s="132" t="e">
        <f>'SCREENING INFO'!#REF!</f>
        <v>#REF!</v>
      </c>
      <c r="AG729" s="132" t="e">
        <f>'SCREENING INFO'!#REF!</f>
        <v>#REF!</v>
      </c>
      <c r="AH729" s="132" t="e">
        <f>'SCREENING INFO'!#REF!</f>
        <v>#REF!</v>
      </c>
      <c r="AI729" s="132" t="e">
        <f>'SCREENING INFO'!#REF!</f>
        <v>#REF!</v>
      </c>
      <c r="AJ729" s="132" t="e">
        <f>'SCREENING INFO'!#REF!</f>
        <v>#REF!</v>
      </c>
    </row>
    <row r="730" spans="1:36" s="25" customFormat="1" hidden="1">
      <c r="A730" s="106" t="e">
        <f>'SCREENING INFO'!#REF!</f>
        <v>#REF!</v>
      </c>
      <c r="B730" s="106" t="e">
        <f>'SCREENING INFO'!#REF!</f>
        <v>#REF!</v>
      </c>
      <c r="C730" s="106" t="e">
        <f>'SCREENING INFO'!#REF!</f>
        <v>#REF!</v>
      </c>
      <c r="D730" s="130" t="e">
        <f>'SCREENING INFO'!#REF!</f>
        <v>#REF!</v>
      </c>
      <c r="E730" s="130" t="e">
        <f>'SCREENING INFO'!#REF!</f>
        <v>#REF!</v>
      </c>
      <c r="F730" s="233" t="e">
        <f>'SCREENING INFO'!#REF!</f>
        <v>#REF!</v>
      </c>
      <c r="G730" s="141" t="e">
        <f>'SCREENING INFO'!#REF!</f>
        <v>#REF!</v>
      </c>
      <c r="H730" s="130" t="e">
        <f>'SCREENING INFO'!#REF!</f>
        <v>#REF!</v>
      </c>
      <c r="I730" s="130" t="e">
        <f>'SCREENING INFO'!#REF!</f>
        <v>#REF!</v>
      </c>
      <c r="J730" s="140" t="e">
        <f>'SCREENING INFO'!#REF!</f>
        <v>#REF!</v>
      </c>
      <c r="K730" s="140" t="e">
        <f>'SCREENING INFO'!#REF!</f>
        <v>#REF!</v>
      </c>
      <c r="L730" s="222" t="e">
        <f>'SCREENING INFO'!#REF!</f>
        <v>#REF!</v>
      </c>
      <c r="M730" s="221" t="e">
        <f>'SCREENING INFO'!#REF!</f>
        <v>#REF!</v>
      </c>
      <c r="N730" s="223" t="e">
        <f>'SCREENING INFO'!#REF!</f>
        <v>#REF!</v>
      </c>
      <c r="O730" s="140" t="e">
        <f>'SCREENING INFO'!#REF!</f>
        <v>#REF!</v>
      </c>
      <c r="P730" s="224" t="e">
        <f>'SCREENING INFO'!#REF!</f>
        <v>#REF!</v>
      </c>
      <c r="Q730" s="242" t="e">
        <f>'SCREENING INFO'!#REF!</f>
        <v>#REF!</v>
      </c>
      <c r="R730" s="225" t="e">
        <f>'SCREENING INFO'!#REF!</f>
        <v>#REF!</v>
      </c>
      <c r="S730" s="140" t="e">
        <f>'SCREENING INFO'!#REF!</f>
        <v>#REF!</v>
      </c>
      <c r="T730" s="206" t="e">
        <f>'SCREENING INFO'!#REF!</f>
        <v>#REF!</v>
      </c>
      <c r="U730" s="138" t="e">
        <f>'SCREENING INFO'!#REF!</f>
        <v>#REF!</v>
      </c>
      <c r="V730" s="199" t="e">
        <f>'SCREENING INFO'!#REF!</f>
        <v>#REF!</v>
      </c>
      <c r="W730" s="132" t="e">
        <f>'SCREENING INFO'!#REF!</f>
        <v>#REF!</v>
      </c>
      <c r="X730" s="132" t="e">
        <f>'SCREENING INFO'!#REF!</f>
        <v>#REF!</v>
      </c>
      <c r="Y730" s="132" t="e">
        <f>'SCREENING INFO'!#REF!</f>
        <v>#REF!</v>
      </c>
      <c r="Z730" s="132" t="e">
        <f>'SCREENING INFO'!#REF!</f>
        <v>#REF!</v>
      </c>
      <c r="AA730" s="201" t="e">
        <f>'SCREENING INFO'!#REF!</f>
        <v>#REF!</v>
      </c>
      <c r="AB730" s="202" t="e">
        <f>'SCREENING INFO'!#REF!</f>
        <v>#REF!</v>
      </c>
      <c r="AC730" s="132" t="e">
        <f>'SCREENING INFO'!#REF!</f>
        <v>#REF!</v>
      </c>
      <c r="AD730" s="201" t="e">
        <f>'SCREENING INFO'!#REF!</f>
        <v>#REF!</v>
      </c>
      <c r="AE730" s="132" t="e">
        <f>'SCREENING INFO'!#REF!</f>
        <v>#REF!</v>
      </c>
      <c r="AF730" s="132" t="e">
        <f>'SCREENING INFO'!#REF!</f>
        <v>#REF!</v>
      </c>
      <c r="AG730" s="132" t="e">
        <f>'SCREENING INFO'!#REF!</f>
        <v>#REF!</v>
      </c>
      <c r="AH730" s="132" t="e">
        <f>'SCREENING INFO'!#REF!</f>
        <v>#REF!</v>
      </c>
      <c r="AI730" s="132" t="e">
        <f>'SCREENING INFO'!#REF!</f>
        <v>#REF!</v>
      </c>
      <c r="AJ730" s="132" t="e">
        <f>'SCREENING INFO'!#REF!</f>
        <v>#REF!</v>
      </c>
    </row>
    <row r="731" spans="1:36" s="25" customFormat="1" hidden="1">
      <c r="A731" s="106" t="e">
        <f>'SCREENING INFO'!#REF!</f>
        <v>#REF!</v>
      </c>
      <c r="B731" s="106" t="e">
        <f>'SCREENING INFO'!#REF!</f>
        <v>#REF!</v>
      </c>
      <c r="C731" s="106" t="e">
        <f>'SCREENING INFO'!#REF!</f>
        <v>#REF!</v>
      </c>
      <c r="D731" s="129" t="e">
        <f>'SCREENING INFO'!#REF!</f>
        <v>#REF!</v>
      </c>
      <c r="E731" s="130" t="e">
        <f>'SCREENING INFO'!#REF!</f>
        <v>#REF!</v>
      </c>
      <c r="F731" s="233" t="e">
        <f>'SCREENING INFO'!#REF!</f>
        <v>#REF!</v>
      </c>
      <c r="G731" s="141" t="e">
        <f>'SCREENING INFO'!#REF!</f>
        <v>#REF!</v>
      </c>
      <c r="H731" s="130" t="e">
        <f>'SCREENING INFO'!#REF!</f>
        <v>#REF!</v>
      </c>
      <c r="I731" s="130" t="e">
        <f>'SCREENING INFO'!#REF!</f>
        <v>#REF!</v>
      </c>
      <c r="J731" s="140" t="e">
        <f>'SCREENING INFO'!#REF!</f>
        <v>#REF!</v>
      </c>
      <c r="K731" s="140" t="e">
        <f>'SCREENING INFO'!#REF!</f>
        <v>#REF!</v>
      </c>
      <c r="L731" s="222" t="e">
        <f>'SCREENING INFO'!#REF!</f>
        <v>#REF!</v>
      </c>
      <c r="M731" s="221" t="e">
        <f>'SCREENING INFO'!#REF!</f>
        <v>#REF!</v>
      </c>
      <c r="N731" s="223" t="e">
        <f>'SCREENING INFO'!#REF!</f>
        <v>#REF!</v>
      </c>
      <c r="O731" s="140" t="e">
        <f>'SCREENING INFO'!#REF!</f>
        <v>#REF!</v>
      </c>
      <c r="P731" s="224" t="e">
        <f>'SCREENING INFO'!#REF!</f>
        <v>#REF!</v>
      </c>
      <c r="Q731" s="242" t="e">
        <f>'SCREENING INFO'!#REF!</f>
        <v>#REF!</v>
      </c>
      <c r="R731" s="225" t="e">
        <f>'SCREENING INFO'!#REF!</f>
        <v>#REF!</v>
      </c>
      <c r="S731" s="140" t="e">
        <f>'SCREENING INFO'!#REF!</f>
        <v>#REF!</v>
      </c>
      <c r="T731" s="206" t="e">
        <f>'SCREENING INFO'!#REF!</f>
        <v>#REF!</v>
      </c>
      <c r="U731" s="138" t="e">
        <f>'SCREENING INFO'!#REF!</f>
        <v>#REF!</v>
      </c>
      <c r="V731" s="199" t="e">
        <f>'SCREENING INFO'!#REF!</f>
        <v>#REF!</v>
      </c>
      <c r="W731" s="132" t="e">
        <f>'SCREENING INFO'!#REF!</f>
        <v>#REF!</v>
      </c>
      <c r="X731" s="132" t="e">
        <f>'SCREENING INFO'!#REF!</f>
        <v>#REF!</v>
      </c>
      <c r="Y731" s="132" t="e">
        <f>'SCREENING INFO'!#REF!</f>
        <v>#REF!</v>
      </c>
      <c r="Z731" s="132" t="e">
        <f>'SCREENING INFO'!#REF!</f>
        <v>#REF!</v>
      </c>
      <c r="AA731" s="201" t="e">
        <f>'SCREENING INFO'!#REF!</f>
        <v>#REF!</v>
      </c>
      <c r="AB731" s="202" t="e">
        <f>'SCREENING INFO'!#REF!</f>
        <v>#REF!</v>
      </c>
      <c r="AC731" s="132" t="e">
        <f>'SCREENING INFO'!#REF!</f>
        <v>#REF!</v>
      </c>
      <c r="AD731" s="201" t="e">
        <f>'SCREENING INFO'!#REF!</f>
        <v>#REF!</v>
      </c>
      <c r="AE731" s="132" t="e">
        <f>'SCREENING INFO'!#REF!</f>
        <v>#REF!</v>
      </c>
      <c r="AF731" s="132" t="e">
        <f>'SCREENING INFO'!#REF!</f>
        <v>#REF!</v>
      </c>
      <c r="AG731" s="132" t="e">
        <f>'SCREENING INFO'!#REF!</f>
        <v>#REF!</v>
      </c>
      <c r="AH731" s="132" t="e">
        <f>'SCREENING INFO'!#REF!</f>
        <v>#REF!</v>
      </c>
      <c r="AI731" s="132" t="e">
        <f>'SCREENING INFO'!#REF!</f>
        <v>#REF!</v>
      </c>
      <c r="AJ731" s="132" t="e">
        <f>'SCREENING INFO'!#REF!</f>
        <v>#REF!</v>
      </c>
    </row>
    <row r="732" spans="1:36" s="25" customFormat="1" hidden="1">
      <c r="A732" s="106" t="e">
        <f>'SCREENING INFO'!#REF!</f>
        <v>#REF!</v>
      </c>
      <c r="B732" s="106" t="e">
        <f>'SCREENING INFO'!#REF!</f>
        <v>#REF!</v>
      </c>
      <c r="C732" s="106" t="e">
        <f>'SCREENING INFO'!#REF!</f>
        <v>#REF!</v>
      </c>
      <c r="D732" s="116" t="e">
        <f>'SCREENING INFO'!#REF!</f>
        <v>#REF!</v>
      </c>
      <c r="E732" s="200" t="e">
        <f>'SCREENING INFO'!#REF!</f>
        <v>#REF!</v>
      </c>
      <c r="F732" s="232" t="e">
        <f>'SCREENING INFO'!#REF!</f>
        <v>#REF!</v>
      </c>
      <c r="G732" s="132" t="e">
        <f>'SCREENING INFO'!#REF!</f>
        <v>#REF!</v>
      </c>
      <c r="H732" s="138" t="e">
        <f>'SCREENING INFO'!#REF!</f>
        <v>#REF!</v>
      </c>
      <c r="I732" s="138" t="e">
        <f>'SCREENING INFO'!#REF!</f>
        <v>#REF!</v>
      </c>
      <c r="J732" s="140" t="e">
        <f>'SCREENING INFO'!#REF!</f>
        <v>#REF!</v>
      </c>
      <c r="K732" s="140" t="e">
        <f>'SCREENING INFO'!#REF!</f>
        <v>#REF!</v>
      </c>
      <c r="L732" s="222" t="e">
        <f>'SCREENING INFO'!#REF!</f>
        <v>#REF!</v>
      </c>
      <c r="M732" s="221" t="e">
        <f>'SCREENING INFO'!#REF!</f>
        <v>#REF!</v>
      </c>
      <c r="N732" s="223" t="e">
        <f>'SCREENING INFO'!#REF!</f>
        <v>#REF!</v>
      </c>
      <c r="O732" s="140" t="e">
        <f>'SCREENING INFO'!#REF!</f>
        <v>#REF!</v>
      </c>
      <c r="P732" s="224" t="e">
        <f>'SCREENING INFO'!#REF!</f>
        <v>#REF!</v>
      </c>
      <c r="Q732" s="242" t="e">
        <f>'SCREENING INFO'!#REF!</f>
        <v>#REF!</v>
      </c>
      <c r="R732" s="225" t="e">
        <f>'SCREENING INFO'!#REF!</f>
        <v>#REF!</v>
      </c>
      <c r="S732" s="140" t="e">
        <f>'SCREENING INFO'!#REF!</f>
        <v>#REF!</v>
      </c>
      <c r="T732" s="206" t="e">
        <f>'SCREENING INFO'!#REF!</f>
        <v>#REF!</v>
      </c>
      <c r="U732" s="138" t="e">
        <f>'SCREENING INFO'!#REF!</f>
        <v>#REF!</v>
      </c>
      <c r="V732" s="138" t="e">
        <f>'SCREENING INFO'!#REF!</f>
        <v>#REF!</v>
      </c>
      <c r="W732" s="138" t="e">
        <f>'SCREENING INFO'!#REF!</f>
        <v>#REF!</v>
      </c>
      <c r="X732" s="138" t="e">
        <f>'SCREENING INFO'!#REF!</f>
        <v>#REF!</v>
      </c>
      <c r="Y732" s="138" t="e">
        <f>'SCREENING INFO'!#REF!</f>
        <v>#REF!</v>
      </c>
      <c r="Z732" s="138" t="e">
        <f>'SCREENING INFO'!#REF!</f>
        <v>#REF!</v>
      </c>
      <c r="AA732" s="201" t="e">
        <f>'SCREENING INFO'!#REF!</f>
        <v>#REF!</v>
      </c>
      <c r="AB732" s="207" t="e">
        <f>'SCREENING INFO'!#REF!</f>
        <v>#REF!</v>
      </c>
      <c r="AC732" s="138" t="e">
        <f>'SCREENING INFO'!#REF!</f>
        <v>#REF!</v>
      </c>
      <c r="AD732" s="138" t="e">
        <f>'SCREENING INFO'!#REF!</f>
        <v>#REF!</v>
      </c>
      <c r="AE732" s="138" t="e">
        <f>'SCREENING INFO'!#REF!</f>
        <v>#REF!</v>
      </c>
      <c r="AF732" s="138" t="e">
        <f>'SCREENING INFO'!#REF!</f>
        <v>#REF!</v>
      </c>
      <c r="AG732" s="138" t="e">
        <f>'SCREENING INFO'!#REF!</f>
        <v>#REF!</v>
      </c>
      <c r="AH732" s="138" t="e">
        <f>'SCREENING INFO'!#REF!</f>
        <v>#REF!</v>
      </c>
      <c r="AI732" s="138" t="e">
        <f>'SCREENING INFO'!#REF!</f>
        <v>#REF!</v>
      </c>
      <c r="AJ732" s="138" t="e">
        <f>'SCREENING INFO'!#REF!</f>
        <v>#REF!</v>
      </c>
    </row>
    <row r="733" spans="1:36" s="25" customFormat="1" hidden="1">
      <c r="A733" s="106" t="e">
        <f>'SCREENING INFO'!#REF!</f>
        <v>#REF!</v>
      </c>
      <c r="B733" s="106" t="e">
        <f>'SCREENING INFO'!#REF!</f>
        <v>#REF!</v>
      </c>
      <c r="C733" s="106" t="e">
        <f>'SCREENING INFO'!#REF!</f>
        <v>#REF!</v>
      </c>
      <c r="D733" s="116" t="e">
        <f>'SCREENING INFO'!#REF!</f>
        <v>#REF!</v>
      </c>
      <c r="E733" s="200" t="e">
        <f>'SCREENING INFO'!#REF!</f>
        <v>#REF!</v>
      </c>
      <c r="F733" s="232" t="e">
        <f>'SCREENING INFO'!#REF!</f>
        <v>#REF!</v>
      </c>
      <c r="G733" s="132" t="e">
        <f>'SCREENING INFO'!#REF!</f>
        <v>#REF!</v>
      </c>
      <c r="H733" s="138" t="e">
        <f>'SCREENING INFO'!#REF!</f>
        <v>#REF!</v>
      </c>
      <c r="I733" s="138" t="e">
        <f>'SCREENING INFO'!#REF!</f>
        <v>#REF!</v>
      </c>
      <c r="J733" s="140" t="e">
        <f>'SCREENING INFO'!#REF!</f>
        <v>#REF!</v>
      </c>
      <c r="K733" s="140" t="e">
        <f>'SCREENING INFO'!#REF!</f>
        <v>#REF!</v>
      </c>
      <c r="L733" s="222" t="e">
        <f>'SCREENING INFO'!#REF!</f>
        <v>#REF!</v>
      </c>
      <c r="M733" s="221" t="e">
        <f>'SCREENING INFO'!#REF!</f>
        <v>#REF!</v>
      </c>
      <c r="N733" s="223" t="e">
        <f>'SCREENING INFO'!#REF!</f>
        <v>#REF!</v>
      </c>
      <c r="O733" s="140" t="e">
        <f>'SCREENING INFO'!#REF!</f>
        <v>#REF!</v>
      </c>
      <c r="P733" s="224" t="e">
        <f>'SCREENING INFO'!#REF!</f>
        <v>#REF!</v>
      </c>
      <c r="Q733" s="242" t="e">
        <f>'SCREENING INFO'!#REF!</f>
        <v>#REF!</v>
      </c>
      <c r="R733" s="225" t="e">
        <f>'SCREENING INFO'!#REF!</f>
        <v>#REF!</v>
      </c>
      <c r="S733" s="140" t="e">
        <f>'SCREENING INFO'!#REF!</f>
        <v>#REF!</v>
      </c>
      <c r="T733" s="206" t="e">
        <f>'SCREENING INFO'!#REF!</f>
        <v>#REF!</v>
      </c>
      <c r="U733" s="138" t="e">
        <f>'SCREENING INFO'!#REF!</f>
        <v>#REF!</v>
      </c>
      <c r="V733" s="138" t="e">
        <f>'SCREENING INFO'!#REF!</f>
        <v>#REF!</v>
      </c>
      <c r="W733" s="138" t="e">
        <f>'SCREENING INFO'!#REF!</f>
        <v>#REF!</v>
      </c>
      <c r="X733" s="138" t="e">
        <f>'SCREENING INFO'!#REF!</f>
        <v>#REF!</v>
      </c>
      <c r="Y733" s="138" t="e">
        <f>'SCREENING INFO'!#REF!</f>
        <v>#REF!</v>
      </c>
      <c r="Z733" s="138" t="e">
        <f>'SCREENING INFO'!#REF!</f>
        <v>#REF!</v>
      </c>
      <c r="AA733" s="201" t="e">
        <f>'SCREENING INFO'!#REF!</f>
        <v>#REF!</v>
      </c>
      <c r="AB733" s="207" t="e">
        <f>'SCREENING INFO'!#REF!</f>
        <v>#REF!</v>
      </c>
      <c r="AC733" s="138" t="e">
        <f>'SCREENING INFO'!#REF!</f>
        <v>#REF!</v>
      </c>
      <c r="AD733" s="138" t="e">
        <f>'SCREENING INFO'!#REF!</f>
        <v>#REF!</v>
      </c>
      <c r="AE733" s="138" t="e">
        <f>'SCREENING INFO'!#REF!</f>
        <v>#REF!</v>
      </c>
      <c r="AF733" s="138" t="e">
        <f>'SCREENING INFO'!#REF!</f>
        <v>#REF!</v>
      </c>
      <c r="AG733" s="138" t="e">
        <f>'SCREENING INFO'!#REF!</f>
        <v>#REF!</v>
      </c>
      <c r="AH733" s="138" t="e">
        <f>'SCREENING INFO'!#REF!</f>
        <v>#REF!</v>
      </c>
      <c r="AI733" s="138" t="e">
        <f>'SCREENING INFO'!#REF!</f>
        <v>#REF!</v>
      </c>
      <c r="AJ733" s="138" t="e">
        <f>'SCREENING INFO'!#REF!</f>
        <v>#REF!</v>
      </c>
    </row>
    <row r="734" spans="1:36" s="25" customFormat="1" hidden="1">
      <c r="A734" s="106" t="e">
        <f>'SCREENING INFO'!#REF!</f>
        <v>#REF!</v>
      </c>
      <c r="B734" s="106" t="e">
        <f>'SCREENING INFO'!#REF!</f>
        <v>#REF!</v>
      </c>
      <c r="C734" s="106" t="e">
        <f>'SCREENING INFO'!#REF!</f>
        <v>#REF!</v>
      </c>
      <c r="D734" s="116" t="e">
        <f>'SCREENING INFO'!#REF!</f>
        <v>#REF!</v>
      </c>
      <c r="E734" s="200" t="e">
        <f>'SCREENING INFO'!#REF!</f>
        <v>#REF!</v>
      </c>
      <c r="F734" s="232" t="e">
        <f>'SCREENING INFO'!#REF!</f>
        <v>#REF!</v>
      </c>
      <c r="G734" s="132" t="e">
        <f>'SCREENING INFO'!#REF!</f>
        <v>#REF!</v>
      </c>
      <c r="H734" s="138" t="e">
        <f>'SCREENING INFO'!#REF!</f>
        <v>#REF!</v>
      </c>
      <c r="I734" s="138" t="e">
        <f>'SCREENING INFO'!#REF!</f>
        <v>#REF!</v>
      </c>
      <c r="J734" s="140" t="e">
        <f>'SCREENING INFO'!#REF!</f>
        <v>#REF!</v>
      </c>
      <c r="K734" s="140" t="e">
        <f>'SCREENING INFO'!#REF!</f>
        <v>#REF!</v>
      </c>
      <c r="L734" s="222" t="e">
        <f>'SCREENING INFO'!#REF!</f>
        <v>#REF!</v>
      </c>
      <c r="M734" s="221" t="e">
        <f>'SCREENING INFO'!#REF!</f>
        <v>#REF!</v>
      </c>
      <c r="N734" s="223" t="e">
        <f>'SCREENING INFO'!#REF!</f>
        <v>#REF!</v>
      </c>
      <c r="O734" s="140" t="e">
        <f>'SCREENING INFO'!#REF!</f>
        <v>#REF!</v>
      </c>
      <c r="P734" s="224" t="e">
        <f>'SCREENING INFO'!#REF!</f>
        <v>#REF!</v>
      </c>
      <c r="Q734" s="242" t="e">
        <f>'SCREENING INFO'!#REF!</f>
        <v>#REF!</v>
      </c>
      <c r="R734" s="225" t="e">
        <f>'SCREENING INFO'!#REF!</f>
        <v>#REF!</v>
      </c>
      <c r="S734" s="140" t="e">
        <f>'SCREENING INFO'!#REF!</f>
        <v>#REF!</v>
      </c>
      <c r="T734" s="206" t="e">
        <f>'SCREENING INFO'!#REF!</f>
        <v>#REF!</v>
      </c>
      <c r="U734" s="138" t="e">
        <f>'SCREENING INFO'!#REF!</f>
        <v>#REF!</v>
      </c>
      <c r="V734" s="138" t="e">
        <f>'SCREENING INFO'!#REF!</f>
        <v>#REF!</v>
      </c>
      <c r="W734" s="138" t="e">
        <f>'SCREENING INFO'!#REF!</f>
        <v>#REF!</v>
      </c>
      <c r="X734" s="138" t="e">
        <f>'SCREENING INFO'!#REF!</f>
        <v>#REF!</v>
      </c>
      <c r="Y734" s="138" t="e">
        <f>'SCREENING INFO'!#REF!</f>
        <v>#REF!</v>
      </c>
      <c r="Z734" s="138" t="e">
        <f>'SCREENING INFO'!#REF!</f>
        <v>#REF!</v>
      </c>
      <c r="AA734" s="201" t="e">
        <f>'SCREENING INFO'!#REF!</f>
        <v>#REF!</v>
      </c>
      <c r="AB734" s="207" t="e">
        <f>'SCREENING INFO'!#REF!</f>
        <v>#REF!</v>
      </c>
      <c r="AC734" s="138" t="e">
        <f>'SCREENING INFO'!#REF!</f>
        <v>#REF!</v>
      </c>
      <c r="AD734" s="138" t="e">
        <f>'SCREENING INFO'!#REF!</f>
        <v>#REF!</v>
      </c>
      <c r="AE734" s="138" t="e">
        <f>'SCREENING INFO'!#REF!</f>
        <v>#REF!</v>
      </c>
      <c r="AF734" s="138" t="e">
        <f>'SCREENING INFO'!#REF!</f>
        <v>#REF!</v>
      </c>
      <c r="AG734" s="138" t="e">
        <f>'SCREENING INFO'!#REF!</f>
        <v>#REF!</v>
      </c>
      <c r="AH734" s="138" t="e">
        <f>'SCREENING INFO'!#REF!</f>
        <v>#REF!</v>
      </c>
      <c r="AI734" s="138" t="e">
        <f>'SCREENING INFO'!#REF!</f>
        <v>#REF!</v>
      </c>
      <c r="AJ734" s="138" t="e">
        <f>'SCREENING INFO'!#REF!</f>
        <v>#REF!</v>
      </c>
    </row>
    <row r="735" spans="1:36" s="25" customFormat="1" hidden="1">
      <c r="A735" s="106" t="e">
        <f>'SCREENING INFO'!#REF!</f>
        <v>#REF!</v>
      </c>
      <c r="B735" s="106" t="e">
        <f>'SCREENING INFO'!#REF!</f>
        <v>#REF!</v>
      </c>
      <c r="C735" s="106" t="e">
        <f>'SCREENING INFO'!#REF!</f>
        <v>#REF!</v>
      </c>
      <c r="D735" s="116" t="e">
        <f>'SCREENING INFO'!#REF!</f>
        <v>#REF!</v>
      </c>
      <c r="E735" s="200" t="e">
        <f>'SCREENING INFO'!#REF!</f>
        <v>#REF!</v>
      </c>
      <c r="F735" s="232" t="e">
        <f>'SCREENING INFO'!#REF!</f>
        <v>#REF!</v>
      </c>
      <c r="G735" s="132" t="e">
        <f>'SCREENING INFO'!#REF!</f>
        <v>#REF!</v>
      </c>
      <c r="H735" s="138" t="e">
        <f>'SCREENING INFO'!#REF!</f>
        <v>#REF!</v>
      </c>
      <c r="I735" s="138" t="e">
        <f>'SCREENING INFO'!#REF!</f>
        <v>#REF!</v>
      </c>
      <c r="J735" s="140" t="e">
        <f>'SCREENING INFO'!#REF!</f>
        <v>#REF!</v>
      </c>
      <c r="K735" s="140" t="e">
        <f>'SCREENING INFO'!#REF!</f>
        <v>#REF!</v>
      </c>
      <c r="L735" s="243" t="e">
        <f>'SCREENING INFO'!#REF!</f>
        <v>#REF!</v>
      </c>
      <c r="M735" s="221" t="e">
        <f>'SCREENING INFO'!#REF!</f>
        <v>#REF!</v>
      </c>
      <c r="N735" s="223" t="e">
        <f>'SCREENING INFO'!#REF!</f>
        <v>#REF!</v>
      </c>
      <c r="O735" s="140" t="e">
        <f>'SCREENING INFO'!#REF!</f>
        <v>#REF!</v>
      </c>
      <c r="P735" s="224" t="e">
        <f>'SCREENING INFO'!#REF!</f>
        <v>#REF!</v>
      </c>
      <c r="Q735" s="242" t="e">
        <f>'SCREENING INFO'!#REF!</f>
        <v>#REF!</v>
      </c>
      <c r="R735" s="225" t="e">
        <f>'SCREENING INFO'!#REF!</f>
        <v>#REF!</v>
      </c>
      <c r="S735" s="140" t="e">
        <f>'SCREENING INFO'!#REF!</f>
        <v>#REF!</v>
      </c>
      <c r="T735" s="206" t="e">
        <f>'SCREENING INFO'!#REF!</f>
        <v>#REF!</v>
      </c>
      <c r="U735" s="138" t="e">
        <f>'SCREENING INFO'!#REF!</f>
        <v>#REF!</v>
      </c>
      <c r="V735" s="138" t="e">
        <f>'SCREENING INFO'!#REF!</f>
        <v>#REF!</v>
      </c>
      <c r="W735" s="138" t="e">
        <f>'SCREENING INFO'!#REF!</f>
        <v>#REF!</v>
      </c>
      <c r="X735" s="138" t="e">
        <f>'SCREENING INFO'!#REF!</f>
        <v>#REF!</v>
      </c>
      <c r="Y735" s="138" t="e">
        <f>'SCREENING INFO'!#REF!</f>
        <v>#REF!</v>
      </c>
      <c r="Z735" s="138" t="e">
        <f>'SCREENING INFO'!#REF!</f>
        <v>#REF!</v>
      </c>
      <c r="AA735" s="201" t="e">
        <f>'SCREENING INFO'!#REF!</f>
        <v>#REF!</v>
      </c>
      <c r="AB735" s="207" t="e">
        <f>'SCREENING INFO'!#REF!</f>
        <v>#REF!</v>
      </c>
      <c r="AC735" s="138" t="e">
        <f>'SCREENING INFO'!#REF!</f>
        <v>#REF!</v>
      </c>
      <c r="AD735" s="138" t="e">
        <f>'SCREENING INFO'!#REF!</f>
        <v>#REF!</v>
      </c>
      <c r="AE735" s="138" t="e">
        <f>'SCREENING INFO'!#REF!</f>
        <v>#REF!</v>
      </c>
      <c r="AF735" s="138" t="e">
        <f>'SCREENING INFO'!#REF!</f>
        <v>#REF!</v>
      </c>
      <c r="AG735" s="138" t="e">
        <f>'SCREENING INFO'!#REF!</f>
        <v>#REF!</v>
      </c>
      <c r="AH735" s="138" t="e">
        <f>'SCREENING INFO'!#REF!</f>
        <v>#REF!</v>
      </c>
      <c r="AI735" s="138" t="e">
        <f>'SCREENING INFO'!#REF!</f>
        <v>#REF!</v>
      </c>
      <c r="AJ735" s="138" t="e">
        <f>'SCREENING INFO'!#REF!</f>
        <v>#REF!</v>
      </c>
    </row>
    <row r="736" spans="1:36" hidden="1">
      <c r="A736" s="106" t="e">
        <f>'SCREENING INFO'!#REF!</f>
        <v>#REF!</v>
      </c>
      <c r="B736" s="106" t="e">
        <f>'SCREENING INFO'!#REF!</f>
        <v>#REF!</v>
      </c>
      <c r="C736" s="106" t="e">
        <f>'SCREENING INFO'!#REF!</f>
        <v>#REF!</v>
      </c>
      <c r="D736" s="130" t="e">
        <f>'SCREENING INFO'!#REF!</f>
        <v>#REF!</v>
      </c>
      <c r="E736" s="259" t="e">
        <f>'SCREENING INFO'!#REF!</f>
        <v>#REF!</v>
      </c>
      <c r="F736" s="260" t="e">
        <f>'SCREENING INFO'!#REF!</f>
        <v>#REF!</v>
      </c>
      <c r="G736" s="261" t="e">
        <f>'SCREENING INFO'!#REF!</f>
        <v>#REF!</v>
      </c>
      <c r="H736" s="259" t="e">
        <f>'SCREENING INFO'!#REF!</f>
        <v>#REF!</v>
      </c>
      <c r="I736" s="259" t="e">
        <f>'SCREENING INFO'!#REF!</f>
        <v>#REF!</v>
      </c>
      <c r="J736" s="262" t="e">
        <f>'SCREENING INFO'!#REF!</f>
        <v>#REF!</v>
      </c>
      <c r="K736" s="262" t="e">
        <f>'SCREENING INFO'!#REF!</f>
        <v>#REF!</v>
      </c>
      <c r="L736" s="245" t="e">
        <f>'SCREENING INFO'!#REF!</f>
        <v>#REF!</v>
      </c>
      <c r="M736" s="263" t="e">
        <f>'SCREENING INFO'!#REF!</f>
        <v>#REF!</v>
      </c>
      <c r="N736" s="264" t="e">
        <f>'SCREENING INFO'!#REF!</f>
        <v>#REF!</v>
      </c>
      <c r="O736" s="265" t="e">
        <f>'SCREENING INFO'!#REF!</f>
        <v>#REF!</v>
      </c>
      <c r="P736" s="224" t="e">
        <f>'SCREENING INFO'!#REF!</f>
        <v>#REF!</v>
      </c>
      <c r="Q736" s="266" t="e">
        <f>'SCREENING INFO'!#REF!</f>
        <v>#REF!</v>
      </c>
      <c r="R736" s="267" t="e">
        <f>'SCREENING INFO'!#REF!</f>
        <v>#REF!</v>
      </c>
      <c r="S736" s="265" t="e">
        <f>'SCREENING INFO'!#REF!</f>
        <v>#REF!</v>
      </c>
      <c r="T736" s="268" t="e">
        <f>'SCREENING INFO'!#REF!</f>
        <v>#REF!</v>
      </c>
      <c r="U736" s="207" t="e">
        <f>'SCREENING INFO'!#REF!</f>
        <v>#REF!</v>
      </c>
      <c r="V736" s="202" t="e">
        <f>'SCREENING INFO'!#REF!</f>
        <v>#REF!</v>
      </c>
      <c r="W736" s="202" t="e">
        <f>'SCREENING INFO'!#REF!</f>
        <v>#REF!</v>
      </c>
      <c r="X736" s="202" t="e">
        <f>'SCREENING INFO'!#REF!</f>
        <v>#REF!</v>
      </c>
      <c r="Y736" s="202" t="e">
        <f>'SCREENING INFO'!#REF!</f>
        <v>#REF!</v>
      </c>
      <c r="Z736" s="202" t="e">
        <f>'SCREENING INFO'!#REF!</f>
        <v>#REF!</v>
      </c>
      <c r="AA736" s="201" t="e">
        <f>'SCREENING INFO'!#REF!</f>
        <v>#REF!</v>
      </c>
      <c r="AB736" s="202" t="e">
        <f>'SCREENING INFO'!#REF!</f>
        <v>#REF!</v>
      </c>
      <c r="AC736" s="202" t="e">
        <f>'SCREENING INFO'!#REF!</f>
        <v>#REF!</v>
      </c>
      <c r="AD736" s="201" t="e">
        <f>'SCREENING INFO'!#REF!</f>
        <v>#REF!</v>
      </c>
      <c r="AE736" s="202" t="e">
        <f>'SCREENING INFO'!#REF!</f>
        <v>#REF!</v>
      </c>
      <c r="AF736" s="202" t="e">
        <f>'SCREENING INFO'!#REF!</f>
        <v>#REF!</v>
      </c>
      <c r="AG736" s="202" t="e">
        <f>'SCREENING INFO'!#REF!</f>
        <v>#REF!</v>
      </c>
      <c r="AH736" s="202" t="e">
        <f>'SCREENING INFO'!#REF!</f>
        <v>#REF!</v>
      </c>
      <c r="AI736" s="202" t="e">
        <f>'SCREENING INFO'!#REF!</f>
        <v>#REF!</v>
      </c>
      <c r="AJ736" s="202" t="e">
        <f>'SCREENING INFO'!#REF!</f>
        <v>#REF!</v>
      </c>
    </row>
    <row r="737" spans="1:36" hidden="1">
      <c r="A737" s="106" t="e">
        <f>'SCREENING INFO'!#REF!</f>
        <v>#REF!</v>
      </c>
      <c r="B737" s="106" t="e">
        <f>'SCREENING INFO'!#REF!</f>
        <v>#REF!</v>
      </c>
      <c r="C737" s="106" t="e">
        <f>'SCREENING INFO'!#REF!</f>
        <v>#REF!</v>
      </c>
      <c r="D737" s="130" t="e">
        <f>'SCREENING INFO'!#REF!</f>
        <v>#REF!</v>
      </c>
      <c r="E737" s="259" t="e">
        <f>'SCREENING INFO'!#REF!</f>
        <v>#REF!</v>
      </c>
      <c r="F737" s="260" t="e">
        <f>'SCREENING INFO'!#REF!</f>
        <v>#REF!</v>
      </c>
      <c r="G737" s="270" t="e">
        <f>'SCREENING INFO'!#REF!</f>
        <v>#REF!</v>
      </c>
      <c r="H737" s="259" t="e">
        <f>'SCREENING INFO'!#REF!</f>
        <v>#REF!</v>
      </c>
      <c r="I737" s="259" t="e">
        <f>'SCREENING INFO'!#REF!</f>
        <v>#REF!</v>
      </c>
      <c r="J737" s="262" t="e">
        <f>'SCREENING INFO'!#REF!</f>
        <v>#REF!</v>
      </c>
      <c r="K737" s="262" t="e">
        <f>'SCREENING INFO'!#REF!</f>
        <v>#REF!</v>
      </c>
      <c r="L737" s="245" t="e">
        <f>'SCREENING INFO'!#REF!</f>
        <v>#REF!</v>
      </c>
      <c r="M737" s="263" t="e">
        <f>'SCREENING INFO'!#REF!</f>
        <v>#REF!</v>
      </c>
      <c r="N737" s="264" t="e">
        <f>'SCREENING INFO'!#REF!</f>
        <v>#REF!</v>
      </c>
      <c r="O737" s="265" t="e">
        <f>'SCREENING INFO'!#REF!</f>
        <v>#REF!</v>
      </c>
      <c r="P737" s="224" t="e">
        <f>'SCREENING INFO'!#REF!</f>
        <v>#REF!</v>
      </c>
      <c r="Q737" s="266" t="e">
        <f>'SCREENING INFO'!#REF!</f>
        <v>#REF!</v>
      </c>
      <c r="R737" s="267" t="e">
        <f>'SCREENING INFO'!#REF!</f>
        <v>#REF!</v>
      </c>
      <c r="S737" s="265" t="e">
        <f>'SCREENING INFO'!#REF!</f>
        <v>#REF!</v>
      </c>
      <c r="T737" s="268" t="e">
        <f>'SCREENING INFO'!#REF!</f>
        <v>#REF!</v>
      </c>
      <c r="U737" s="207" t="e">
        <f>'SCREENING INFO'!#REF!</f>
        <v>#REF!</v>
      </c>
      <c r="V737" s="269" t="e">
        <f>'SCREENING INFO'!#REF!</f>
        <v>#REF!</v>
      </c>
      <c r="W737" s="202" t="e">
        <f>'SCREENING INFO'!#REF!</f>
        <v>#REF!</v>
      </c>
      <c r="X737" s="202" t="e">
        <f>'SCREENING INFO'!#REF!</f>
        <v>#REF!</v>
      </c>
      <c r="Y737" s="202" t="e">
        <f>'SCREENING INFO'!#REF!</f>
        <v>#REF!</v>
      </c>
      <c r="Z737" s="202" t="e">
        <f>'SCREENING INFO'!#REF!</f>
        <v>#REF!</v>
      </c>
      <c r="AA737" s="201" t="e">
        <f>'SCREENING INFO'!#REF!</f>
        <v>#REF!</v>
      </c>
      <c r="AB737" s="202" t="e">
        <f>'SCREENING INFO'!#REF!</f>
        <v>#REF!</v>
      </c>
      <c r="AC737" s="202" t="e">
        <f>'SCREENING INFO'!#REF!</f>
        <v>#REF!</v>
      </c>
      <c r="AD737" s="201" t="e">
        <f>'SCREENING INFO'!#REF!</f>
        <v>#REF!</v>
      </c>
      <c r="AE737" s="202" t="e">
        <f>'SCREENING INFO'!#REF!</f>
        <v>#REF!</v>
      </c>
      <c r="AF737" s="202" t="e">
        <f>'SCREENING INFO'!#REF!</f>
        <v>#REF!</v>
      </c>
      <c r="AG737" s="202" t="e">
        <f>'SCREENING INFO'!#REF!</f>
        <v>#REF!</v>
      </c>
      <c r="AH737" s="202" t="e">
        <f>'SCREENING INFO'!#REF!</f>
        <v>#REF!</v>
      </c>
      <c r="AI737" s="202" t="e">
        <f>'SCREENING INFO'!#REF!</f>
        <v>#REF!</v>
      </c>
      <c r="AJ737" s="202" t="e">
        <f>'SCREENING INFO'!#REF!</f>
        <v>#REF!</v>
      </c>
    </row>
    <row r="738" spans="1:36" s="25" customFormat="1" hidden="1">
      <c r="A738" s="106" t="e">
        <f>'SCREENING INFO'!#REF!</f>
        <v>#REF!</v>
      </c>
      <c r="B738" s="106" t="e">
        <f>'SCREENING INFO'!#REF!</f>
        <v>#REF!</v>
      </c>
      <c r="C738" s="106" t="e">
        <f>'SCREENING INFO'!#REF!</f>
        <v>#REF!</v>
      </c>
      <c r="D738" s="116" t="e">
        <f>'SCREENING INFO'!#REF!</f>
        <v>#REF!</v>
      </c>
      <c r="E738" s="200" t="e">
        <f>'SCREENING INFO'!#REF!</f>
        <v>#REF!</v>
      </c>
      <c r="F738" s="232" t="e">
        <f>'SCREENING INFO'!#REF!</f>
        <v>#REF!</v>
      </c>
      <c r="G738" s="132" t="e">
        <f>'SCREENING INFO'!#REF!</f>
        <v>#REF!</v>
      </c>
      <c r="H738" s="138" t="e">
        <f>'SCREENING INFO'!#REF!</f>
        <v>#REF!</v>
      </c>
      <c r="I738" s="138" t="e">
        <f>'SCREENING INFO'!#REF!</f>
        <v>#REF!</v>
      </c>
      <c r="J738" s="140" t="e">
        <f>'SCREENING INFO'!#REF!</f>
        <v>#REF!</v>
      </c>
      <c r="K738" s="140" t="e">
        <f>'SCREENING INFO'!#REF!</f>
        <v>#REF!</v>
      </c>
      <c r="L738" s="243" t="e">
        <f>'SCREENING INFO'!#REF!</f>
        <v>#REF!</v>
      </c>
      <c r="M738" s="221" t="e">
        <f>'SCREENING INFO'!#REF!</f>
        <v>#REF!</v>
      </c>
      <c r="N738" s="223" t="e">
        <f>'SCREENING INFO'!#REF!</f>
        <v>#REF!</v>
      </c>
      <c r="O738" s="140" t="e">
        <f>'SCREENING INFO'!#REF!</f>
        <v>#REF!</v>
      </c>
      <c r="P738" s="224" t="e">
        <f>'SCREENING INFO'!#REF!</f>
        <v>#REF!</v>
      </c>
      <c r="Q738" s="242" t="e">
        <f>'SCREENING INFO'!#REF!</f>
        <v>#REF!</v>
      </c>
      <c r="R738" s="225" t="e">
        <f>'SCREENING INFO'!#REF!</f>
        <v>#REF!</v>
      </c>
      <c r="S738" s="140" t="e">
        <f>'SCREENING INFO'!#REF!</f>
        <v>#REF!</v>
      </c>
      <c r="T738" s="206" t="e">
        <f>'SCREENING INFO'!#REF!</f>
        <v>#REF!</v>
      </c>
      <c r="U738" s="138" t="e">
        <f>'SCREENING INFO'!#REF!</f>
        <v>#REF!</v>
      </c>
      <c r="V738" s="138" t="e">
        <f>'SCREENING INFO'!#REF!</f>
        <v>#REF!</v>
      </c>
      <c r="W738" s="138" t="e">
        <f>'SCREENING INFO'!#REF!</f>
        <v>#REF!</v>
      </c>
      <c r="X738" s="138" t="e">
        <f>'SCREENING INFO'!#REF!</f>
        <v>#REF!</v>
      </c>
      <c r="Y738" s="138" t="e">
        <f>'SCREENING INFO'!#REF!</f>
        <v>#REF!</v>
      </c>
      <c r="Z738" s="138" t="e">
        <f>'SCREENING INFO'!#REF!</f>
        <v>#REF!</v>
      </c>
      <c r="AA738" s="201" t="e">
        <f>'SCREENING INFO'!#REF!</f>
        <v>#REF!</v>
      </c>
      <c r="AB738" s="207" t="e">
        <f>'SCREENING INFO'!#REF!</f>
        <v>#REF!</v>
      </c>
      <c r="AC738" s="138" t="e">
        <f>'SCREENING INFO'!#REF!</f>
        <v>#REF!</v>
      </c>
      <c r="AD738" s="138" t="e">
        <f>'SCREENING INFO'!#REF!</f>
        <v>#REF!</v>
      </c>
      <c r="AE738" s="138" t="e">
        <f>'SCREENING INFO'!#REF!</f>
        <v>#REF!</v>
      </c>
      <c r="AF738" s="138" t="e">
        <f>'SCREENING INFO'!#REF!</f>
        <v>#REF!</v>
      </c>
      <c r="AG738" s="138" t="e">
        <f>'SCREENING INFO'!#REF!</f>
        <v>#REF!</v>
      </c>
      <c r="AH738" s="138" t="e">
        <f>'SCREENING INFO'!#REF!</f>
        <v>#REF!</v>
      </c>
      <c r="AI738" s="138" t="e">
        <f>'SCREENING INFO'!#REF!</f>
        <v>#REF!</v>
      </c>
      <c r="AJ738" s="138" t="e">
        <f>'SCREENING INFO'!#REF!</f>
        <v>#REF!</v>
      </c>
    </row>
    <row r="739" spans="1:36" s="25" customFormat="1" hidden="1">
      <c r="A739" s="106" t="e">
        <f>'SCREENING INFO'!#REF!</f>
        <v>#REF!</v>
      </c>
      <c r="B739" s="106" t="e">
        <f>'SCREENING INFO'!#REF!</f>
        <v>#REF!</v>
      </c>
      <c r="C739" s="106" t="e">
        <f>'SCREENING INFO'!#REF!</f>
        <v>#REF!</v>
      </c>
      <c r="D739" s="116" t="e">
        <f>'SCREENING INFO'!#REF!</f>
        <v>#REF!</v>
      </c>
      <c r="E739" s="200" t="e">
        <f>'SCREENING INFO'!#REF!</f>
        <v>#REF!</v>
      </c>
      <c r="F739" s="232" t="e">
        <f>'SCREENING INFO'!#REF!</f>
        <v>#REF!</v>
      </c>
      <c r="G739" s="132" t="e">
        <f>'SCREENING INFO'!#REF!</f>
        <v>#REF!</v>
      </c>
      <c r="H739" s="138" t="e">
        <f>'SCREENING INFO'!#REF!</f>
        <v>#REF!</v>
      </c>
      <c r="I739" s="138" t="e">
        <f>'SCREENING INFO'!#REF!</f>
        <v>#REF!</v>
      </c>
      <c r="J739" s="140" t="e">
        <f>'SCREENING INFO'!#REF!</f>
        <v>#REF!</v>
      </c>
      <c r="K739" s="140" t="e">
        <f>'SCREENING INFO'!#REF!</f>
        <v>#REF!</v>
      </c>
      <c r="L739" s="243" t="e">
        <f>'SCREENING INFO'!#REF!</f>
        <v>#REF!</v>
      </c>
      <c r="M739" s="221" t="e">
        <f>'SCREENING INFO'!#REF!</f>
        <v>#REF!</v>
      </c>
      <c r="N739" s="223" t="e">
        <f>'SCREENING INFO'!#REF!</f>
        <v>#REF!</v>
      </c>
      <c r="O739" s="140" t="e">
        <f>'SCREENING INFO'!#REF!</f>
        <v>#REF!</v>
      </c>
      <c r="P739" s="224" t="e">
        <f>'SCREENING INFO'!#REF!</f>
        <v>#REF!</v>
      </c>
      <c r="Q739" s="242" t="e">
        <f>'SCREENING INFO'!#REF!</f>
        <v>#REF!</v>
      </c>
      <c r="R739" s="225" t="e">
        <f>'SCREENING INFO'!#REF!</f>
        <v>#REF!</v>
      </c>
      <c r="S739" s="140" t="e">
        <f>'SCREENING INFO'!#REF!</f>
        <v>#REF!</v>
      </c>
      <c r="T739" s="206" t="e">
        <f>'SCREENING INFO'!#REF!</f>
        <v>#REF!</v>
      </c>
      <c r="U739" s="138" t="e">
        <f>'SCREENING INFO'!#REF!</f>
        <v>#REF!</v>
      </c>
      <c r="V739" s="138" t="e">
        <f>'SCREENING INFO'!#REF!</f>
        <v>#REF!</v>
      </c>
      <c r="W739" s="138" t="e">
        <f>'SCREENING INFO'!#REF!</f>
        <v>#REF!</v>
      </c>
      <c r="X739" s="138" t="e">
        <f>'SCREENING INFO'!#REF!</f>
        <v>#REF!</v>
      </c>
      <c r="Y739" s="138" t="e">
        <f>'SCREENING INFO'!#REF!</f>
        <v>#REF!</v>
      </c>
      <c r="Z739" s="138" t="e">
        <f>'SCREENING INFO'!#REF!</f>
        <v>#REF!</v>
      </c>
      <c r="AA739" s="201" t="e">
        <f>'SCREENING INFO'!#REF!</f>
        <v>#REF!</v>
      </c>
      <c r="AB739" s="207" t="e">
        <f>'SCREENING INFO'!#REF!</f>
        <v>#REF!</v>
      </c>
      <c r="AC739" s="138" t="e">
        <f>'SCREENING INFO'!#REF!</f>
        <v>#REF!</v>
      </c>
      <c r="AD739" s="138" t="e">
        <f>'SCREENING INFO'!#REF!</f>
        <v>#REF!</v>
      </c>
      <c r="AE739" s="138" t="e">
        <f>'SCREENING INFO'!#REF!</f>
        <v>#REF!</v>
      </c>
      <c r="AF739" s="138" t="e">
        <f>'SCREENING INFO'!#REF!</f>
        <v>#REF!</v>
      </c>
      <c r="AG739" s="138" t="e">
        <f>'SCREENING INFO'!#REF!</f>
        <v>#REF!</v>
      </c>
      <c r="AH739" s="138" t="e">
        <f>'SCREENING INFO'!#REF!</f>
        <v>#REF!</v>
      </c>
      <c r="AI739" s="138" t="e">
        <f>'SCREENING INFO'!#REF!</f>
        <v>#REF!</v>
      </c>
      <c r="AJ739" s="138" t="e">
        <f>'SCREENING INFO'!#REF!</f>
        <v>#REF!</v>
      </c>
    </row>
    <row r="740" spans="1:36" hidden="1">
      <c r="A740" s="106" t="e">
        <f>'SCREENING INFO'!#REF!</f>
        <v>#REF!</v>
      </c>
      <c r="B740" s="106" t="e">
        <f>'SCREENING INFO'!#REF!</f>
        <v>#REF!</v>
      </c>
      <c r="C740" s="106" t="e">
        <f>'SCREENING INFO'!#REF!</f>
        <v>#REF!</v>
      </c>
      <c r="D740" s="130" t="e">
        <f>'SCREENING INFO'!#REF!</f>
        <v>#REF!</v>
      </c>
      <c r="E740" s="259" t="e">
        <f>'SCREENING INFO'!#REF!</f>
        <v>#REF!</v>
      </c>
      <c r="F740" s="260" t="e">
        <f>'SCREENING INFO'!#REF!</f>
        <v>#REF!</v>
      </c>
      <c r="G740" s="261" t="e">
        <f>'SCREENING INFO'!#REF!</f>
        <v>#REF!</v>
      </c>
      <c r="H740" s="259" t="e">
        <f>'SCREENING INFO'!#REF!</f>
        <v>#REF!</v>
      </c>
      <c r="I740" s="259" t="e">
        <f>'SCREENING INFO'!#REF!</f>
        <v>#REF!</v>
      </c>
      <c r="J740" s="262" t="e">
        <f>'SCREENING INFO'!#REF!</f>
        <v>#REF!</v>
      </c>
      <c r="K740" s="262" t="e">
        <f>'SCREENING INFO'!#REF!</f>
        <v>#REF!</v>
      </c>
      <c r="L740" s="245" t="e">
        <f>'SCREENING INFO'!#REF!</f>
        <v>#REF!</v>
      </c>
      <c r="M740" s="263" t="e">
        <f>'SCREENING INFO'!#REF!</f>
        <v>#REF!</v>
      </c>
      <c r="N740" s="264" t="e">
        <f>'SCREENING INFO'!#REF!</f>
        <v>#REF!</v>
      </c>
      <c r="O740" s="265" t="e">
        <f>'SCREENING INFO'!#REF!</f>
        <v>#REF!</v>
      </c>
      <c r="P740" s="224" t="e">
        <f>'SCREENING INFO'!#REF!</f>
        <v>#REF!</v>
      </c>
      <c r="Q740" s="266" t="e">
        <f>'SCREENING INFO'!#REF!</f>
        <v>#REF!</v>
      </c>
      <c r="R740" s="267" t="e">
        <f>'SCREENING INFO'!#REF!</f>
        <v>#REF!</v>
      </c>
      <c r="S740" s="265" t="e">
        <f>'SCREENING INFO'!#REF!</f>
        <v>#REF!</v>
      </c>
      <c r="T740" s="268" t="e">
        <f>'SCREENING INFO'!#REF!</f>
        <v>#REF!</v>
      </c>
      <c r="U740" s="207" t="e">
        <f>'SCREENING INFO'!#REF!</f>
        <v>#REF!</v>
      </c>
      <c r="V740" s="202" t="e">
        <f>'SCREENING INFO'!#REF!</f>
        <v>#REF!</v>
      </c>
      <c r="W740" s="202" t="e">
        <f>'SCREENING INFO'!#REF!</f>
        <v>#REF!</v>
      </c>
      <c r="X740" s="202" t="e">
        <f>'SCREENING INFO'!#REF!</f>
        <v>#REF!</v>
      </c>
      <c r="Y740" s="202" t="e">
        <f>'SCREENING INFO'!#REF!</f>
        <v>#REF!</v>
      </c>
      <c r="Z740" s="202" t="e">
        <f>'SCREENING INFO'!#REF!</f>
        <v>#REF!</v>
      </c>
      <c r="AA740" s="201" t="e">
        <f>'SCREENING INFO'!#REF!</f>
        <v>#REF!</v>
      </c>
      <c r="AB740" s="202" t="e">
        <f>'SCREENING INFO'!#REF!</f>
        <v>#REF!</v>
      </c>
      <c r="AC740" s="202" t="e">
        <f>'SCREENING INFO'!#REF!</f>
        <v>#REF!</v>
      </c>
      <c r="AD740" s="201" t="e">
        <f>'SCREENING INFO'!#REF!</f>
        <v>#REF!</v>
      </c>
      <c r="AE740" s="202" t="e">
        <f>'SCREENING INFO'!#REF!</f>
        <v>#REF!</v>
      </c>
      <c r="AF740" s="202" t="e">
        <f>'SCREENING INFO'!#REF!</f>
        <v>#REF!</v>
      </c>
      <c r="AG740" s="202" t="e">
        <f>'SCREENING INFO'!#REF!</f>
        <v>#REF!</v>
      </c>
      <c r="AH740" s="202" t="e">
        <f>'SCREENING INFO'!#REF!</f>
        <v>#REF!</v>
      </c>
      <c r="AI740" s="202" t="e">
        <f>'SCREENING INFO'!#REF!</f>
        <v>#REF!</v>
      </c>
      <c r="AJ740" s="202" t="e">
        <f>'SCREENING INFO'!#REF!</f>
        <v>#REF!</v>
      </c>
    </row>
    <row r="741" spans="1:36" hidden="1">
      <c r="A741" s="106" t="e">
        <f>'SCREENING INFO'!#REF!</f>
        <v>#REF!</v>
      </c>
      <c r="B741" s="106" t="e">
        <f>'SCREENING INFO'!#REF!</f>
        <v>#REF!</v>
      </c>
      <c r="C741" s="106" t="e">
        <f>'SCREENING INFO'!#REF!</f>
        <v>#REF!</v>
      </c>
      <c r="D741" s="130" t="e">
        <f>'SCREENING INFO'!#REF!</f>
        <v>#REF!</v>
      </c>
      <c r="E741" s="259" t="e">
        <f>'SCREENING INFO'!#REF!</f>
        <v>#REF!</v>
      </c>
      <c r="F741" s="260" t="e">
        <f>'SCREENING INFO'!#REF!</f>
        <v>#REF!</v>
      </c>
      <c r="G741" s="261" t="e">
        <f>'SCREENING INFO'!#REF!</f>
        <v>#REF!</v>
      </c>
      <c r="H741" s="259" t="e">
        <f>'SCREENING INFO'!#REF!</f>
        <v>#REF!</v>
      </c>
      <c r="I741" s="259" t="e">
        <f>'SCREENING INFO'!#REF!</f>
        <v>#REF!</v>
      </c>
      <c r="J741" s="262" t="e">
        <f>'SCREENING INFO'!#REF!</f>
        <v>#REF!</v>
      </c>
      <c r="K741" s="262" t="e">
        <f>'SCREENING INFO'!#REF!</f>
        <v>#REF!</v>
      </c>
      <c r="L741" s="245" t="e">
        <f>'SCREENING INFO'!#REF!</f>
        <v>#REF!</v>
      </c>
      <c r="M741" s="263" t="e">
        <f>'SCREENING INFO'!#REF!</f>
        <v>#REF!</v>
      </c>
      <c r="N741" s="264" t="e">
        <f>'SCREENING INFO'!#REF!</f>
        <v>#REF!</v>
      </c>
      <c r="O741" s="265" t="e">
        <f>'SCREENING INFO'!#REF!</f>
        <v>#REF!</v>
      </c>
      <c r="P741" s="224" t="e">
        <f>'SCREENING INFO'!#REF!</f>
        <v>#REF!</v>
      </c>
      <c r="Q741" s="266" t="e">
        <f>'SCREENING INFO'!#REF!</f>
        <v>#REF!</v>
      </c>
      <c r="R741" s="267" t="e">
        <f>'SCREENING INFO'!#REF!</f>
        <v>#REF!</v>
      </c>
      <c r="S741" s="265" t="e">
        <f>'SCREENING INFO'!#REF!</f>
        <v>#REF!</v>
      </c>
      <c r="T741" s="268" t="e">
        <f>'SCREENING INFO'!#REF!</f>
        <v>#REF!</v>
      </c>
      <c r="U741" s="207" t="e">
        <f>'SCREENING INFO'!#REF!</f>
        <v>#REF!</v>
      </c>
      <c r="V741" s="269" t="e">
        <f>'SCREENING INFO'!#REF!</f>
        <v>#REF!</v>
      </c>
      <c r="W741" s="202" t="e">
        <f>'SCREENING INFO'!#REF!</f>
        <v>#REF!</v>
      </c>
      <c r="X741" s="202" t="e">
        <f>'SCREENING INFO'!#REF!</f>
        <v>#REF!</v>
      </c>
      <c r="Y741" s="202" t="e">
        <f>'SCREENING INFO'!#REF!</f>
        <v>#REF!</v>
      </c>
      <c r="Z741" s="202" t="e">
        <f>'SCREENING INFO'!#REF!</f>
        <v>#REF!</v>
      </c>
      <c r="AA741" s="201" t="e">
        <f>'SCREENING INFO'!#REF!</f>
        <v>#REF!</v>
      </c>
      <c r="AB741" s="202" t="e">
        <f>'SCREENING INFO'!#REF!</f>
        <v>#REF!</v>
      </c>
      <c r="AC741" s="202" t="e">
        <f>'SCREENING INFO'!#REF!</f>
        <v>#REF!</v>
      </c>
      <c r="AD741" s="201" t="e">
        <f>'SCREENING INFO'!#REF!</f>
        <v>#REF!</v>
      </c>
      <c r="AE741" s="202" t="e">
        <f>'SCREENING INFO'!#REF!</f>
        <v>#REF!</v>
      </c>
      <c r="AF741" s="202" t="e">
        <f>'SCREENING INFO'!#REF!</f>
        <v>#REF!</v>
      </c>
      <c r="AG741" s="202" t="e">
        <f>'SCREENING INFO'!#REF!</f>
        <v>#REF!</v>
      </c>
      <c r="AH741" s="202" t="e">
        <f>'SCREENING INFO'!#REF!</f>
        <v>#REF!</v>
      </c>
      <c r="AI741" s="202" t="e">
        <f>'SCREENING INFO'!#REF!</f>
        <v>#REF!</v>
      </c>
      <c r="AJ741" s="202" t="e">
        <f>'SCREENING INFO'!#REF!</f>
        <v>#REF!</v>
      </c>
    </row>
    <row r="742" spans="1:36">
      <c r="A742" s="106" t="e">
        <f>'SCREENING INFO'!#REF!</f>
        <v>#REF!</v>
      </c>
      <c r="B742" s="106" t="e">
        <f>'SCREENING INFO'!#REF!</f>
        <v>#REF!</v>
      </c>
      <c r="C742" s="106" t="e">
        <f>'SCREENING INFO'!#REF!</f>
        <v>#REF!</v>
      </c>
      <c r="D742" s="130" t="e">
        <f>'SCREENING INFO'!#REF!</f>
        <v>#REF!</v>
      </c>
      <c r="E742" s="259" t="e">
        <f>'SCREENING INFO'!#REF!</f>
        <v>#REF!</v>
      </c>
      <c r="F742" s="260" t="e">
        <f>'SCREENING INFO'!#REF!</f>
        <v>#REF!</v>
      </c>
      <c r="G742" s="261" t="e">
        <f>'SCREENING INFO'!#REF!</f>
        <v>#REF!</v>
      </c>
      <c r="H742" s="259" t="e">
        <f>'SCREENING INFO'!#REF!</f>
        <v>#REF!</v>
      </c>
      <c r="I742" s="259" t="e">
        <f>'SCREENING INFO'!#REF!</f>
        <v>#REF!</v>
      </c>
      <c r="J742" s="262" t="e">
        <f>'SCREENING INFO'!#REF!</f>
        <v>#REF!</v>
      </c>
      <c r="K742" s="262" t="e">
        <f>'SCREENING INFO'!#REF!</f>
        <v>#REF!</v>
      </c>
      <c r="L742" s="245" t="e">
        <f>'SCREENING INFO'!#REF!</f>
        <v>#REF!</v>
      </c>
      <c r="M742" s="263" t="e">
        <f>'SCREENING INFO'!#REF!</f>
        <v>#REF!</v>
      </c>
      <c r="N742" s="264" t="e">
        <f>'SCREENING INFO'!#REF!</f>
        <v>#REF!</v>
      </c>
      <c r="O742" s="265" t="e">
        <f>'SCREENING INFO'!#REF!</f>
        <v>#REF!</v>
      </c>
      <c r="P742" s="224" t="e">
        <f>'SCREENING INFO'!#REF!</f>
        <v>#REF!</v>
      </c>
      <c r="Q742" s="266" t="e">
        <f>'SCREENING INFO'!#REF!</f>
        <v>#REF!</v>
      </c>
      <c r="R742" s="267" t="e">
        <f>'SCREENING INFO'!#REF!</f>
        <v>#REF!</v>
      </c>
      <c r="S742" s="265" t="e">
        <f>'SCREENING INFO'!#REF!</f>
        <v>#REF!</v>
      </c>
      <c r="T742" s="268" t="e">
        <f>'SCREENING INFO'!#REF!</f>
        <v>#REF!</v>
      </c>
      <c r="U742" s="207" t="e">
        <f>'SCREENING INFO'!#REF!</f>
        <v>#REF!</v>
      </c>
      <c r="V742" s="269" t="e">
        <f>'SCREENING INFO'!#REF!</f>
        <v>#REF!</v>
      </c>
      <c r="W742" s="202" t="e">
        <f>'SCREENING INFO'!#REF!</f>
        <v>#REF!</v>
      </c>
      <c r="X742" s="202" t="e">
        <f>'SCREENING INFO'!#REF!</f>
        <v>#REF!</v>
      </c>
      <c r="Y742" s="202" t="e">
        <f>'SCREENING INFO'!#REF!</f>
        <v>#REF!</v>
      </c>
      <c r="Z742" s="202" t="e">
        <f>'SCREENING INFO'!#REF!</f>
        <v>#REF!</v>
      </c>
      <c r="AA742" s="201" t="e">
        <f>'SCREENING INFO'!#REF!</f>
        <v>#REF!</v>
      </c>
      <c r="AB742" s="202" t="e">
        <f>'SCREENING INFO'!#REF!</f>
        <v>#REF!</v>
      </c>
      <c r="AC742" s="202" t="e">
        <f>'SCREENING INFO'!#REF!</f>
        <v>#REF!</v>
      </c>
      <c r="AD742" s="201" t="e">
        <f>'SCREENING INFO'!#REF!</f>
        <v>#REF!</v>
      </c>
      <c r="AE742" s="202" t="e">
        <f>'SCREENING INFO'!#REF!</f>
        <v>#REF!</v>
      </c>
      <c r="AF742" s="202" t="e">
        <f>'SCREENING INFO'!#REF!</f>
        <v>#REF!</v>
      </c>
      <c r="AG742" s="202" t="e">
        <f>'SCREENING INFO'!#REF!</f>
        <v>#REF!</v>
      </c>
      <c r="AH742" s="202" t="e">
        <f>'SCREENING INFO'!#REF!</f>
        <v>#REF!</v>
      </c>
      <c r="AI742" s="202" t="e">
        <f>'SCREENING INFO'!#REF!</f>
        <v>#REF!</v>
      </c>
      <c r="AJ742" s="202" t="e">
        <f>'SCREENING INFO'!#REF!</f>
        <v>#REF!</v>
      </c>
    </row>
    <row r="743" spans="1:36">
      <c r="A743" s="106" t="e">
        <f>'SCREENING INFO'!#REF!</f>
        <v>#REF!</v>
      </c>
      <c r="B743" s="106" t="e">
        <f>'SCREENING INFO'!#REF!</f>
        <v>#REF!</v>
      </c>
      <c r="C743" s="106" t="e">
        <f>'SCREENING INFO'!#REF!</f>
        <v>#REF!</v>
      </c>
      <c r="D743" s="130" t="e">
        <f>'SCREENING INFO'!#REF!</f>
        <v>#REF!</v>
      </c>
      <c r="E743" s="259" t="e">
        <f>'SCREENING INFO'!#REF!</f>
        <v>#REF!</v>
      </c>
      <c r="F743" s="260" t="e">
        <f>'SCREENING INFO'!#REF!</f>
        <v>#REF!</v>
      </c>
      <c r="G743" s="261" t="e">
        <f>'SCREENING INFO'!#REF!</f>
        <v>#REF!</v>
      </c>
      <c r="H743" s="259" t="e">
        <f>'SCREENING INFO'!#REF!</f>
        <v>#REF!</v>
      </c>
      <c r="I743" s="259" t="e">
        <f>'SCREENING INFO'!#REF!</f>
        <v>#REF!</v>
      </c>
      <c r="J743" s="262" t="e">
        <f>'SCREENING INFO'!#REF!</f>
        <v>#REF!</v>
      </c>
      <c r="K743" s="262" t="e">
        <f>'SCREENING INFO'!#REF!</f>
        <v>#REF!</v>
      </c>
      <c r="L743" s="245" t="e">
        <f>'SCREENING INFO'!#REF!</f>
        <v>#REF!</v>
      </c>
      <c r="M743" s="263" t="e">
        <f>'SCREENING INFO'!#REF!</f>
        <v>#REF!</v>
      </c>
      <c r="N743" s="264" t="e">
        <f>'SCREENING INFO'!#REF!</f>
        <v>#REF!</v>
      </c>
      <c r="O743" s="265" t="e">
        <f>'SCREENING INFO'!#REF!</f>
        <v>#REF!</v>
      </c>
      <c r="P743" s="224" t="e">
        <f>'SCREENING INFO'!#REF!</f>
        <v>#REF!</v>
      </c>
      <c r="Q743" s="266" t="e">
        <f>'SCREENING INFO'!#REF!</f>
        <v>#REF!</v>
      </c>
      <c r="R743" s="267" t="e">
        <f>'SCREENING INFO'!#REF!</f>
        <v>#REF!</v>
      </c>
      <c r="S743" s="265" t="e">
        <f>'SCREENING INFO'!#REF!</f>
        <v>#REF!</v>
      </c>
      <c r="T743" s="268" t="e">
        <f>'SCREENING INFO'!#REF!</f>
        <v>#REF!</v>
      </c>
      <c r="U743" s="207" t="e">
        <f>'SCREENING INFO'!#REF!</f>
        <v>#REF!</v>
      </c>
      <c r="V743" s="269" t="e">
        <f>'SCREENING INFO'!#REF!</f>
        <v>#REF!</v>
      </c>
      <c r="W743" s="202" t="e">
        <f>'SCREENING INFO'!#REF!</f>
        <v>#REF!</v>
      </c>
      <c r="X743" s="202" t="e">
        <f>'SCREENING INFO'!#REF!</f>
        <v>#REF!</v>
      </c>
      <c r="Y743" s="202" t="e">
        <f>'SCREENING INFO'!#REF!</f>
        <v>#REF!</v>
      </c>
      <c r="Z743" s="202" t="e">
        <f>'SCREENING INFO'!#REF!</f>
        <v>#REF!</v>
      </c>
      <c r="AA743" s="201" t="e">
        <f>'SCREENING INFO'!#REF!</f>
        <v>#REF!</v>
      </c>
      <c r="AB743" s="202" t="e">
        <f>'SCREENING INFO'!#REF!</f>
        <v>#REF!</v>
      </c>
      <c r="AC743" s="202" t="e">
        <f>'SCREENING INFO'!#REF!</f>
        <v>#REF!</v>
      </c>
      <c r="AD743" s="201" t="e">
        <f>'SCREENING INFO'!#REF!</f>
        <v>#REF!</v>
      </c>
      <c r="AE743" s="202" t="e">
        <f>'SCREENING INFO'!#REF!</f>
        <v>#REF!</v>
      </c>
      <c r="AF743" s="202" t="e">
        <f>'SCREENING INFO'!#REF!</f>
        <v>#REF!</v>
      </c>
      <c r="AG743" s="202" t="e">
        <f>'SCREENING INFO'!#REF!</f>
        <v>#REF!</v>
      </c>
      <c r="AH743" s="202" t="e">
        <f>'SCREENING INFO'!#REF!</f>
        <v>#REF!</v>
      </c>
      <c r="AI743" s="202" t="e">
        <f>'SCREENING INFO'!#REF!</f>
        <v>#REF!</v>
      </c>
      <c r="AJ743" s="202" t="e">
        <f>'SCREENING INFO'!#REF!</f>
        <v>#REF!</v>
      </c>
    </row>
    <row r="744" spans="1:36" s="25" customFormat="1" hidden="1">
      <c r="A744" s="106" t="e">
        <f>'SCREENING INFO'!#REF!</f>
        <v>#REF!</v>
      </c>
      <c r="B744" s="106" t="e">
        <f>'SCREENING INFO'!#REF!</f>
        <v>#REF!</v>
      </c>
      <c r="C744" s="106" t="e">
        <f>'SCREENING INFO'!#REF!</f>
        <v>#REF!</v>
      </c>
      <c r="D744" s="116" t="e">
        <f>'SCREENING INFO'!#REF!</f>
        <v>#REF!</v>
      </c>
      <c r="E744" s="200" t="e">
        <f>'SCREENING INFO'!#REF!</f>
        <v>#REF!</v>
      </c>
      <c r="F744" s="232" t="e">
        <f>'SCREENING INFO'!#REF!</f>
        <v>#REF!</v>
      </c>
      <c r="G744" s="132" t="e">
        <f>'SCREENING INFO'!#REF!</f>
        <v>#REF!</v>
      </c>
      <c r="H744" s="138" t="e">
        <f>'SCREENING INFO'!#REF!</f>
        <v>#REF!</v>
      </c>
      <c r="I744" s="138" t="e">
        <f>'SCREENING INFO'!#REF!</f>
        <v>#REF!</v>
      </c>
      <c r="J744" s="140" t="e">
        <f>'SCREENING INFO'!#REF!</f>
        <v>#REF!</v>
      </c>
      <c r="K744" s="140" t="e">
        <f>'SCREENING INFO'!#REF!</f>
        <v>#REF!</v>
      </c>
      <c r="L744" s="243" t="e">
        <f>'SCREENING INFO'!#REF!</f>
        <v>#REF!</v>
      </c>
      <c r="M744" s="221" t="e">
        <f>'SCREENING INFO'!#REF!</f>
        <v>#REF!</v>
      </c>
      <c r="N744" s="223" t="e">
        <f>'SCREENING INFO'!#REF!</f>
        <v>#REF!</v>
      </c>
      <c r="O744" s="140" t="e">
        <f>'SCREENING INFO'!#REF!</f>
        <v>#REF!</v>
      </c>
      <c r="P744" s="224" t="e">
        <f>'SCREENING INFO'!#REF!</f>
        <v>#REF!</v>
      </c>
      <c r="Q744" s="242" t="e">
        <f>'SCREENING INFO'!#REF!</f>
        <v>#REF!</v>
      </c>
      <c r="R744" s="225" t="e">
        <f>'SCREENING INFO'!#REF!</f>
        <v>#REF!</v>
      </c>
      <c r="S744" s="140" t="e">
        <f>'SCREENING INFO'!#REF!</f>
        <v>#REF!</v>
      </c>
      <c r="T744" s="206" t="e">
        <f>'SCREENING INFO'!#REF!</f>
        <v>#REF!</v>
      </c>
      <c r="U744" s="138" t="e">
        <f>'SCREENING INFO'!#REF!</f>
        <v>#REF!</v>
      </c>
      <c r="V744" s="138" t="e">
        <f>'SCREENING INFO'!#REF!</f>
        <v>#REF!</v>
      </c>
      <c r="W744" s="138" t="e">
        <f>'SCREENING INFO'!#REF!</f>
        <v>#REF!</v>
      </c>
      <c r="X744" s="138" t="e">
        <f>'SCREENING INFO'!#REF!</f>
        <v>#REF!</v>
      </c>
      <c r="Y744" s="138" t="e">
        <f>'SCREENING INFO'!#REF!</f>
        <v>#REF!</v>
      </c>
      <c r="Z744" s="138" t="e">
        <f>'SCREENING INFO'!#REF!</f>
        <v>#REF!</v>
      </c>
      <c r="AA744" s="201" t="e">
        <f>'SCREENING INFO'!#REF!</f>
        <v>#REF!</v>
      </c>
      <c r="AB744" s="207" t="e">
        <f>'SCREENING INFO'!#REF!</f>
        <v>#REF!</v>
      </c>
      <c r="AC744" s="138" t="e">
        <f>'SCREENING INFO'!#REF!</f>
        <v>#REF!</v>
      </c>
      <c r="AD744" s="138" t="e">
        <f>'SCREENING INFO'!#REF!</f>
        <v>#REF!</v>
      </c>
      <c r="AE744" s="138" t="e">
        <f>'SCREENING INFO'!#REF!</f>
        <v>#REF!</v>
      </c>
      <c r="AF744" s="138" t="e">
        <f>'SCREENING INFO'!#REF!</f>
        <v>#REF!</v>
      </c>
      <c r="AG744" s="138" t="e">
        <f>'SCREENING INFO'!#REF!</f>
        <v>#REF!</v>
      </c>
      <c r="AH744" s="138" t="e">
        <f>'SCREENING INFO'!#REF!</f>
        <v>#REF!</v>
      </c>
      <c r="AI744" s="138" t="e">
        <f>'SCREENING INFO'!#REF!</f>
        <v>#REF!</v>
      </c>
      <c r="AJ744" s="138" t="e">
        <f>'SCREENING INFO'!#REF!</f>
        <v>#REF!</v>
      </c>
    </row>
    <row r="745" spans="1:36" s="25" customFormat="1" hidden="1">
      <c r="A745" s="106" t="e">
        <f>'SCREENING INFO'!#REF!</f>
        <v>#REF!</v>
      </c>
      <c r="B745" s="106" t="e">
        <f>'SCREENING INFO'!#REF!</f>
        <v>#REF!</v>
      </c>
      <c r="C745" s="106" t="e">
        <f>'SCREENING INFO'!#REF!</f>
        <v>#REF!</v>
      </c>
      <c r="D745" s="116" t="e">
        <f>'SCREENING INFO'!#REF!</f>
        <v>#REF!</v>
      </c>
      <c r="E745" s="200" t="e">
        <f>'SCREENING INFO'!#REF!</f>
        <v>#REF!</v>
      </c>
      <c r="F745" s="232" t="e">
        <f>'SCREENING INFO'!#REF!</f>
        <v>#REF!</v>
      </c>
      <c r="G745" s="132" t="e">
        <f>'SCREENING INFO'!#REF!</f>
        <v>#REF!</v>
      </c>
      <c r="H745" s="138" t="e">
        <f>'SCREENING INFO'!#REF!</f>
        <v>#REF!</v>
      </c>
      <c r="I745" s="138" t="e">
        <f>'SCREENING INFO'!#REF!</f>
        <v>#REF!</v>
      </c>
      <c r="J745" s="140" t="e">
        <f>'SCREENING INFO'!#REF!</f>
        <v>#REF!</v>
      </c>
      <c r="K745" s="140" t="e">
        <f>'SCREENING INFO'!#REF!</f>
        <v>#REF!</v>
      </c>
      <c r="L745" s="222" t="e">
        <f>'SCREENING INFO'!#REF!</f>
        <v>#REF!</v>
      </c>
      <c r="M745" s="221" t="e">
        <f>'SCREENING INFO'!#REF!</f>
        <v>#REF!</v>
      </c>
      <c r="N745" s="223" t="e">
        <f>'SCREENING INFO'!#REF!</f>
        <v>#REF!</v>
      </c>
      <c r="O745" s="140" t="e">
        <f>'SCREENING INFO'!#REF!</f>
        <v>#REF!</v>
      </c>
      <c r="P745" s="224" t="e">
        <f>'SCREENING INFO'!#REF!</f>
        <v>#REF!</v>
      </c>
      <c r="Q745" s="242" t="e">
        <f>'SCREENING INFO'!#REF!</f>
        <v>#REF!</v>
      </c>
      <c r="R745" s="225" t="e">
        <f>'SCREENING INFO'!#REF!</f>
        <v>#REF!</v>
      </c>
      <c r="S745" s="140" t="e">
        <f>'SCREENING INFO'!#REF!</f>
        <v>#REF!</v>
      </c>
      <c r="T745" s="206" t="e">
        <f>'SCREENING INFO'!#REF!</f>
        <v>#REF!</v>
      </c>
      <c r="U745" s="138" t="e">
        <f>'SCREENING INFO'!#REF!</f>
        <v>#REF!</v>
      </c>
      <c r="V745" s="138" t="e">
        <f>'SCREENING INFO'!#REF!</f>
        <v>#REF!</v>
      </c>
      <c r="W745" s="138" t="e">
        <f>'SCREENING INFO'!#REF!</f>
        <v>#REF!</v>
      </c>
      <c r="X745" s="138" t="e">
        <f>'SCREENING INFO'!#REF!</f>
        <v>#REF!</v>
      </c>
      <c r="Y745" s="138" t="e">
        <f>'SCREENING INFO'!#REF!</f>
        <v>#REF!</v>
      </c>
      <c r="Z745" s="138" t="e">
        <f>'SCREENING INFO'!#REF!</f>
        <v>#REF!</v>
      </c>
      <c r="AA745" s="201" t="e">
        <f>'SCREENING INFO'!#REF!</f>
        <v>#REF!</v>
      </c>
      <c r="AB745" s="207" t="e">
        <f>'SCREENING INFO'!#REF!</f>
        <v>#REF!</v>
      </c>
      <c r="AC745" s="138" t="e">
        <f>'SCREENING INFO'!#REF!</f>
        <v>#REF!</v>
      </c>
      <c r="AD745" s="138" t="e">
        <f>'SCREENING INFO'!#REF!</f>
        <v>#REF!</v>
      </c>
      <c r="AE745" s="138" t="e">
        <f>'SCREENING INFO'!#REF!</f>
        <v>#REF!</v>
      </c>
      <c r="AF745" s="138" t="e">
        <f>'SCREENING INFO'!#REF!</f>
        <v>#REF!</v>
      </c>
      <c r="AG745" s="138" t="e">
        <f>'SCREENING INFO'!#REF!</f>
        <v>#REF!</v>
      </c>
      <c r="AH745" s="138" t="e">
        <f>'SCREENING INFO'!#REF!</f>
        <v>#REF!</v>
      </c>
      <c r="AI745" s="138" t="e">
        <f>'SCREENING INFO'!#REF!</f>
        <v>#REF!</v>
      </c>
      <c r="AJ745" s="138" t="e">
        <f>'SCREENING INFO'!#REF!</f>
        <v>#REF!</v>
      </c>
    </row>
    <row r="746" spans="1:36" s="25" customFormat="1" hidden="1">
      <c r="A746" s="106" t="e">
        <f>'SCREENING INFO'!#REF!</f>
        <v>#REF!</v>
      </c>
      <c r="B746" s="106" t="e">
        <f>'SCREENING INFO'!#REF!</f>
        <v>#REF!</v>
      </c>
      <c r="C746" s="106" t="e">
        <f>'SCREENING INFO'!#REF!</f>
        <v>#REF!</v>
      </c>
      <c r="D746" s="130" t="e">
        <f>'SCREENING INFO'!#REF!</f>
        <v>#REF!</v>
      </c>
      <c r="E746" s="130" t="e">
        <f>'SCREENING INFO'!#REF!</f>
        <v>#REF!</v>
      </c>
      <c r="F746" s="233" t="e">
        <f>'SCREENING INFO'!#REF!</f>
        <v>#REF!</v>
      </c>
      <c r="G746" s="141" t="e">
        <f>'SCREENING INFO'!#REF!</f>
        <v>#REF!</v>
      </c>
      <c r="H746" s="130" t="e">
        <f>'SCREENING INFO'!#REF!</f>
        <v>#REF!</v>
      </c>
      <c r="I746" s="130" t="e">
        <f>'SCREENING INFO'!#REF!</f>
        <v>#REF!</v>
      </c>
      <c r="J746" s="140" t="e">
        <f>'SCREENING INFO'!#REF!</f>
        <v>#REF!</v>
      </c>
      <c r="K746" s="140" t="e">
        <f>'SCREENING INFO'!#REF!</f>
        <v>#REF!</v>
      </c>
      <c r="L746" s="222" t="e">
        <f>'SCREENING INFO'!#REF!</f>
        <v>#REF!</v>
      </c>
      <c r="M746" s="221" t="e">
        <f>'SCREENING INFO'!#REF!</f>
        <v>#REF!</v>
      </c>
      <c r="N746" s="223" t="e">
        <f>'SCREENING INFO'!#REF!</f>
        <v>#REF!</v>
      </c>
      <c r="O746" s="140" t="e">
        <f>'SCREENING INFO'!#REF!</f>
        <v>#REF!</v>
      </c>
      <c r="P746" s="224" t="e">
        <f>'SCREENING INFO'!#REF!</f>
        <v>#REF!</v>
      </c>
      <c r="Q746" s="242" t="e">
        <f>'SCREENING INFO'!#REF!</f>
        <v>#REF!</v>
      </c>
      <c r="R746" s="225" t="e">
        <f>'SCREENING INFO'!#REF!</f>
        <v>#REF!</v>
      </c>
      <c r="S746" s="140" t="e">
        <f>'SCREENING INFO'!#REF!</f>
        <v>#REF!</v>
      </c>
      <c r="T746" s="206" t="e">
        <f>'SCREENING INFO'!#REF!</f>
        <v>#REF!</v>
      </c>
      <c r="U746" s="138" t="e">
        <f>'SCREENING INFO'!#REF!</f>
        <v>#REF!</v>
      </c>
      <c r="V746" s="132" t="e">
        <f>'SCREENING INFO'!#REF!</f>
        <v>#REF!</v>
      </c>
      <c r="W746" s="132" t="e">
        <f>'SCREENING INFO'!#REF!</f>
        <v>#REF!</v>
      </c>
      <c r="X746" s="132" t="e">
        <f>'SCREENING INFO'!#REF!</f>
        <v>#REF!</v>
      </c>
      <c r="Y746" s="132" t="e">
        <f>'SCREENING INFO'!#REF!</f>
        <v>#REF!</v>
      </c>
      <c r="Z746" s="132" t="e">
        <f>'SCREENING INFO'!#REF!</f>
        <v>#REF!</v>
      </c>
      <c r="AA746" s="201" t="e">
        <f>'SCREENING INFO'!#REF!</f>
        <v>#REF!</v>
      </c>
      <c r="AB746" s="202" t="e">
        <f>'SCREENING INFO'!#REF!</f>
        <v>#REF!</v>
      </c>
      <c r="AC746" s="132" t="e">
        <f>'SCREENING INFO'!#REF!</f>
        <v>#REF!</v>
      </c>
      <c r="AD746" s="201" t="e">
        <f>'SCREENING INFO'!#REF!</f>
        <v>#REF!</v>
      </c>
      <c r="AE746" s="132" t="e">
        <f>'SCREENING INFO'!#REF!</f>
        <v>#REF!</v>
      </c>
      <c r="AF746" s="132" t="e">
        <f>'SCREENING INFO'!#REF!</f>
        <v>#REF!</v>
      </c>
      <c r="AG746" s="132" t="e">
        <f>'SCREENING INFO'!#REF!</f>
        <v>#REF!</v>
      </c>
      <c r="AH746" s="132" t="e">
        <f>'SCREENING INFO'!#REF!</f>
        <v>#REF!</v>
      </c>
      <c r="AI746" s="132" t="e">
        <f>'SCREENING INFO'!#REF!</f>
        <v>#REF!</v>
      </c>
      <c r="AJ746" s="132" t="e">
        <f>'SCREENING INFO'!#REF!</f>
        <v>#REF!</v>
      </c>
    </row>
    <row r="747" spans="1:36" s="25" customFormat="1" hidden="1">
      <c r="A747" s="106" t="e">
        <f>'SCREENING INFO'!#REF!</f>
        <v>#REF!</v>
      </c>
      <c r="B747" s="106" t="e">
        <f>'SCREENING INFO'!#REF!</f>
        <v>#REF!</v>
      </c>
      <c r="C747" s="106" t="e">
        <f>'SCREENING INFO'!#REF!</f>
        <v>#REF!</v>
      </c>
      <c r="D747" s="130" t="e">
        <f>'SCREENING INFO'!#REF!</f>
        <v>#REF!</v>
      </c>
      <c r="E747" s="130" t="e">
        <f>'SCREENING INFO'!#REF!</f>
        <v>#REF!</v>
      </c>
      <c r="F747" s="233" t="e">
        <f>'SCREENING INFO'!#REF!</f>
        <v>#REF!</v>
      </c>
      <c r="G747" s="141" t="e">
        <f>'SCREENING INFO'!#REF!</f>
        <v>#REF!</v>
      </c>
      <c r="H747" s="130" t="e">
        <f>'SCREENING INFO'!#REF!</f>
        <v>#REF!</v>
      </c>
      <c r="I747" s="130" t="e">
        <f>'SCREENING INFO'!#REF!</f>
        <v>#REF!</v>
      </c>
      <c r="J747" s="140" t="e">
        <f>'SCREENING INFO'!#REF!</f>
        <v>#REF!</v>
      </c>
      <c r="K747" s="140" t="e">
        <f>'SCREENING INFO'!#REF!</f>
        <v>#REF!</v>
      </c>
      <c r="L747" s="222" t="e">
        <f>'SCREENING INFO'!#REF!</f>
        <v>#REF!</v>
      </c>
      <c r="M747" s="221" t="e">
        <f>'SCREENING INFO'!#REF!</f>
        <v>#REF!</v>
      </c>
      <c r="N747" s="223" t="e">
        <f>'SCREENING INFO'!#REF!</f>
        <v>#REF!</v>
      </c>
      <c r="O747" s="140" t="e">
        <f>'SCREENING INFO'!#REF!</f>
        <v>#REF!</v>
      </c>
      <c r="P747" s="224" t="e">
        <f>'SCREENING INFO'!#REF!</f>
        <v>#REF!</v>
      </c>
      <c r="Q747" s="242" t="e">
        <f>'SCREENING INFO'!#REF!</f>
        <v>#REF!</v>
      </c>
      <c r="R747" s="225" t="e">
        <f>'SCREENING INFO'!#REF!</f>
        <v>#REF!</v>
      </c>
      <c r="S747" s="140" t="e">
        <f>'SCREENING INFO'!#REF!</f>
        <v>#REF!</v>
      </c>
      <c r="T747" s="206" t="e">
        <f>'SCREENING INFO'!#REF!</f>
        <v>#REF!</v>
      </c>
      <c r="U747" s="138" t="e">
        <f>'SCREENING INFO'!#REF!</f>
        <v>#REF!</v>
      </c>
      <c r="V747" s="132" t="e">
        <f>'SCREENING INFO'!#REF!</f>
        <v>#REF!</v>
      </c>
      <c r="W747" s="132" t="e">
        <f>'SCREENING INFO'!#REF!</f>
        <v>#REF!</v>
      </c>
      <c r="X747" s="132" t="e">
        <f>'SCREENING INFO'!#REF!</f>
        <v>#REF!</v>
      </c>
      <c r="Y747" s="132" t="e">
        <f>'SCREENING INFO'!#REF!</f>
        <v>#REF!</v>
      </c>
      <c r="Z747" s="132" t="e">
        <f>'SCREENING INFO'!#REF!</f>
        <v>#REF!</v>
      </c>
      <c r="AA747" s="227" t="e">
        <f>'SCREENING INFO'!#REF!</f>
        <v>#REF!</v>
      </c>
      <c r="AB747" s="202" t="e">
        <f>'SCREENING INFO'!#REF!</f>
        <v>#REF!</v>
      </c>
      <c r="AC747" s="132" t="e">
        <f>'SCREENING INFO'!#REF!</f>
        <v>#REF!</v>
      </c>
      <c r="AD747" s="201" t="e">
        <f>'SCREENING INFO'!#REF!</f>
        <v>#REF!</v>
      </c>
      <c r="AE747" s="132" t="e">
        <f>'SCREENING INFO'!#REF!</f>
        <v>#REF!</v>
      </c>
      <c r="AF747" s="132" t="e">
        <f>'SCREENING INFO'!#REF!</f>
        <v>#REF!</v>
      </c>
      <c r="AG747" s="132" t="e">
        <f>'SCREENING INFO'!#REF!</f>
        <v>#REF!</v>
      </c>
      <c r="AH747" s="132" t="e">
        <f>'SCREENING INFO'!#REF!</f>
        <v>#REF!</v>
      </c>
      <c r="AI747" s="132" t="e">
        <f>'SCREENING INFO'!#REF!</f>
        <v>#REF!</v>
      </c>
      <c r="AJ747" s="132" t="e">
        <f>'SCREENING INFO'!#REF!</f>
        <v>#REF!</v>
      </c>
    </row>
    <row r="748" spans="1:36" s="25" customFormat="1" hidden="1">
      <c r="A748" s="106" t="e">
        <f>'SCREENING INFO'!#REF!</f>
        <v>#REF!</v>
      </c>
      <c r="B748" s="106" t="e">
        <f>'SCREENING INFO'!#REF!</f>
        <v>#REF!</v>
      </c>
      <c r="C748" s="106" t="e">
        <f>'SCREENING INFO'!#REF!</f>
        <v>#REF!</v>
      </c>
      <c r="D748" s="130" t="e">
        <f>'SCREENING INFO'!#REF!</f>
        <v>#REF!</v>
      </c>
      <c r="E748" s="130" t="e">
        <f>'SCREENING INFO'!#REF!</f>
        <v>#REF!</v>
      </c>
      <c r="F748" s="233" t="e">
        <f>'SCREENING INFO'!#REF!</f>
        <v>#REF!</v>
      </c>
      <c r="G748" s="141" t="e">
        <f>'SCREENING INFO'!#REF!</f>
        <v>#REF!</v>
      </c>
      <c r="H748" s="130" t="e">
        <f>'SCREENING INFO'!#REF!</f>
        <v>#REF!</v>
      </c>
      <c r="I748" s="130" t="e">
        <f>'SCREENING INFO'!#REF!</f>
        <v>#REF!</v>
      </c>
      <c r="J748" s="140" t="e">
        <f>'SCREENING INFO'!#REF!</f>
        <v>#REF!</v>
      </c>
      <c r="K748" s="140" t="e">
        <f>'SCREENING INFO'!#REF!</f>
        <v>#REF!</v>
      </c>
      <c r="L748" s="222" t="e">
        <f>'SCREENING INFO'!#REF!</f>
        <v>#REF!</v>
      </c>
      <c r="M748" s="221" t="e">
        <f>'SCREENING INFO'!#REF!</f>
        <v>#REF!</v>
      </c>
      <c r="N748" s="223" t="e">
        <f>'SCREENING INFO'!#REF!</f>
        <v>#REF!</v>
      </c>
      <c r="O748" s="140" t="e">
        <f>'SCREENING INFO'!#REF!</f>
        <v>#REF!</v>
      </c>
      <c r="P748" s="224" t="e">
        <f>'SCREENING INFO'!#REF!</f>
        <v>#REF!</v>
      </c>
      <c r="Q748" s="242" t="e">
        <f>'SCREENING INFO'!#REF!</f>
        <v>#REF!</v>
      </c>
      <c r="R748" s="225" t="e">
        <f>'SCREENING INFO'!#REF!</f>
        <v>#REF!</v>
      </c>
      <c r="S748" s="140" t="e">
        <f>'SCREENING INFO'!#REF!</f>
        <v>#REF!</v>
      </c>
      <c r="T748" s="206" t="e">
        <f>'SCREENING INFO'!#REF!</f>
        <v>#REF!</v>
      </c>
      <c r="U748" s="138" t="e">
        <f>'SCREENING INFO'!#REF!</f>
        <v>#REF!</v>
      </c>
      <c r="V748" s="199" t="e">
        <f>'SCREENING INFO'!#REF!</f>
        <v>#REF!</v>
      </c>
      <c r="W748" s="132" t="e">
        <f>'SCREENING INFO'!#REF!</f>
        <v>#REF!</v>
      </c>
      <c r="X748" s="132" t="e">
        <f>'SCREENING INFO'!#REF!</f>
        <v>#REF!</v>
      </c>
      <c r="Y748" s="132" t="e">
        <f>'SCREENING INFO'!#REF!</f>
        <v>#REF!</v>
      </c>
      <c r="Z748" s="132" t="e">
        <f>'SCREENING INFO'!#REF!</f>
        <v>#REF!</v>
      </c>
      <c r="AA748" s="227" t="e">
        <f>'SCREENING INFO'!#REF!</f>
        <v>#REF!</v>
      </c>
      <c r="AB748" s="202" t="e">
        <f>'SCREENING INFO'!#REF!</f>
        <v>#REF!</v>
      </c>
      <c r="AC748" s="132" t="e">
        <f>'SCREENING INFO'!#REF!</f>
        <v>#REF!</v>
      </c>
      <c r="AD748" s="201" t="e">
        <f>'SCREENING INFO'!#REF!</f>
        <v>#REF!</v>
      </c>
      <c r="AE748" s="132" t="e">
        <f>'SCREENING INFO'!#REF!</f>
        <v>#REF!</v>
      </c>
      <c r="AF748" s="132" t="e">
        <f>'SCREENING INFO'!#REF!</f>
        <v>#REF!</v>
      </c>
      <c r="AG748" s="132" t="e">
        <f>'SCREENING INFO'!#REF!</f>
        <v>#REF!</v>
      </c>
      <c r="AH748" s="132" t="e">
        <f>'SCREENING INFO'!#REF!</f>
        <v>#REF!</v>
      </c>
      <c r="AI748" s="132" t="e">
        <f>'SCREENING INFO'!#REF!</f>
        <v>#REF!</v>
      </c>
      <c r="AJ748" s="132" t="e">
        <f>'SCREENING INFO'!#REF!</f>
        <v>#REF!</v>
      </c>
    </row>
    <row r="749" spans="1:36" s="25" customFormat="1" hidden="1">
      <c r="A749" s="106" t="e">
        <f>'SCREENING INFO'!#REF!</f>
        <v>#REF!</v>
      </c>
      <c r="B749" s="106" t="e">
        <f>'SCREENING INFO'!#REF!</f>
        <v>#REF!</v>
      </c>
      <c r="C749" s="106" t="e">
        <f>'SCREENING INFO'!#REF!</f>
        <v>#REF!</v>
      </c>
      <c r="D749" s="130" t="e">
        <f>'SCREENING INFO'!#REF!</f>
        <v>#REF!</v>
      </c>
      <c r="E749" s="130" t="e">
        <f>'SCREENING INFO'!#REF!</f>
        <v>#REF!</v>
      </c>
      <c r="F749" s="233" t="e">
        <f>'SCREENING INFO'!#REF!</f>
        <v>#REF!</v>
      </c>
      <c r="G749" s="141" t="e">
        <f>'SCREENING INFO'!#REF!</f>
        <v>#REF!</v>
      </c>
      <c r="H749" s="130" t="e">
        <f>'SCREENING INFO'!#REF!</f>
        <v>#REF!</v>
      </c>
      <c r="I749" s="130" t="e">
        <f>'SCREENING INFO'!#REF!</f>
        <v>#REF!</v>
      </c>
      <c r="J749" s="140" t="e">
        <f>'SCREENING INFO'!#REF!</f>
        <v>#REF!</v>
      </c>
      <c r="K749" s="140" t="e">
        <f>'SCREENING INFO'!#REF!</f>
        <v>#REF!</v>
      </c>
      <c r="L749" s="222" t="e">
        <f>'SCREENING INFO'!#REF!</f>
        <v>#REF!</v>
      </c>
      <c r="M749" s="221" t="e">
        <f>'SCREENING INFO'!#REF!</f>
        <v>#REF!</v>
      </c>
      <c r="N749" s="223" t="e">
        <f>'SCREENING INFO'!#REF!</f>
        <v>#REF!</v>
      </c>
      <c r="O749" s="140" t="e">
        <f>'SCREENING INFO'!#REF!</f>
        <v>#REF!</v>
      </c>
      <c r="P749" s="224" t="e">
        <f>'SCREENING INFO'!#REF!</f>
        <v>#REF!</v>
      </c>
      <c r="Q749" s="242" t="e">
        <f>'SCREENING INFO'!#REF!</f>
        <v>#REF!</v>
      </c>
      <c r="R749" s="225" t="e">
        <f>'SCREENING INFO'!#REF!</f>
        <v>#REF!</v>
      </c>
      <c r="S749" s="140" t="e">
        <f>'SCREENING INFO'!#REF!</f>
        <v>#REF!</v>
      </c>
      <c r="T749" s="206" t="e">
        <f>'SCREENING INFO'!#REF!</f>
        <v>#REF!</v>
      </c>
      <c r="U749" s="138" t="e">
        <f>'SCREENING INFO'!#REF!</f>
        <v>#REF!</v>
      </c>
      <c r="V749" s="199" t="e">
        <f>'SCREENING INFO'!#REF!</f>
        <v>#REF!</v>
      </c>
      <c r="W749" s="132" t="e">
        <f>'SCREENING INFO'!#REF!</f>
        <v>#REF!</v>
      </c>
      <c r="X749" s="132" t="e">
        <f>'SCREENING INFO'!#REF!</f>
        <v>#REF!</v>
      </c>
      <c r="Y749" s="132" t="e">
        <f>'SCREENING INFO'!#REF!</f>
        <v>#REF!</v>
      </c>
      <c r="Z749" s="132" t="e">
        <f>'SCREENING INFO'!#REF!</f>
        <v>#REF!</v>
      </c>
      <c r="AA749" s="201" t="e">
        <f>'SCREENING INFO'!#REF!</f>
        <v>#REF!</v>
      </c>
      <c r="AB749" s="202" t="e">
        <f>'SCREENING INFO'!#REF!</f>
        <v>#REF!</v>
      </c>
      <c r="AC749" s="132" t="e">
        <f>'SCREENING INFO'!#REF!</f>
        <v>#REF!</v>
      </c>
      <c r="AD749" s="201" t="e">
        <f>'SCREENING INFO'!#REF!</f>
        <v>#REF!</v>
      </c>
      <c r="AE749" s="132" t="e">
        <f>'SCREENING INFO'!#REF!</f>
        <v>#REF!</v>
      </c>
      <c r="AF749" s="132" t="e">
        <f>'SCREENING INFO'!#REF!</f>
        <v>#REF!</v>
      </c>
      <c r="AG749" s="132" t="e">
        <f>'SCREENING INFO'!#REF!</f>
        <v>#REF!</v>
      </c>
      <c r="AH749" s="132" t="e">
        <f>'SCREENING INFO'!#REF!</f>
        <v>#REF!</v>
      </c>
      <c r="AI749" s="132" t="e">
        <f>'SCREENING INFO'!#REF!</f>
        <v>#REF!</v>
      </c>
      <c r="AJ749" s="132" t="e">
        <f>'SCREENING INFO'!#REF!</f>
        <v>#REF!</v>
      </c>
    </row>
    <row r="750" spans="1:36" s="25" customFormat="1" hidden="1">
      <c r="A750" s="106" t="e">
        <f>'SCREENING INFO'!#REF!</f>
        <v>#REF!</v>
      </c>
      <c r="B750" s="106" t="e">
        <f>'SCREENING INFO'!#REF!</f>
        <v>#REF!</v>
      </c>
      <c r="C750" s="106" t="e">
        <f>'SCREENING INFO'!#REF!</f>
        <v>#REF!</v>
      </c>
      <c r="D750" s="130" t="e">
        <f>'SCREENING INFO'!#REF!</f>
        <v>#REF!</v>
      </c>
      <c r="E750" s="130" t="e">
        <f>'SCREENING INFO'!#REF!</f>
        <v>#REF!</v>
      </c>
      <c r="F750" s="233" t="e">
        <f>'SCREENING INFO'!#REF!</f>
        <v>#REF!</v>
      </c>
      <c r="G750" s="141" t="e">
        <f>'SCREENING INFO'!#REF!</f>
        <v>#REF!</v>
      </c>
      <c r="H750" s="130" t="e">
        <f>'SCREENING INFO'!#REF!</f>
        <v>#REF!</v>
      </c>
      <c r="I750" s="130" t="e">
        <f>'SCREENING INFO'!#REF!</f>
        <v>#REF!</v>
      </c>
      <c r="J750" s="140" t="e">
        <f>'SCREENING INFO'!#REF!</f>
        <v>#REF!</v>
      </c>
      <c r="K750" s="140" t="e">
        <f>'SCREENING INFO'!#REF!</f>
        <v>#REF!</v>
      </c>
      <c r="L750" s="222" t="e">
        <f>'SCREENING INFO'!#REF!</f>
        <v>#REF!</v>
      </c>
      <c r="M750" s="221" t="e">
        <f>'SCREENING INFO'!#REF!</f>
        <v>#REF!</v>
      </c>
      <c r="N750" s="223" t="e">
        <f>'SCREENING INFO'!#REF!</f>
        <v>#REF!</v>
      </c>
      <c r="O750" s="140" t="e">
        <f>'SCREENING INFO'!#REF!</f>
        <v>#REF!</v>
      </c>
      <c r="P750" s="224" t="e">
        <f>'SCREENING INFO'!#REF!</f>
        <v>#REF!</v>
      </c>
      <c r="Q750" s="242" t="e">
        <f>'SCREENING INFO'!#REF!</f>
        <v>#REF!</v>
      </c>
      <c r="R750" s="225" t="e">
        <f>'SCREENING INFO'!#REF!</f>
        <v>#REF!</v>
      </c>
      <c r="S750" s="140" t="e">
        <f>'SCREENING INFO'!#REF!</f>
        <v>#REF!</v>
      </c>
      <c r="T750" s="206" t="e">
        <f>'SCREENING INFO'!#REF!</f>
        <v>#REF!</v>
      </c>
      <c r="U750" s="138" t="e">
        <f>'SCREENING INFO'!#REF!</f>
        <v>#REF!</v>
      </c>
      <c r="V750" s="199" t="e">
        <f>'SCREENING INFO'!#REF!</f>
        <v>#REF!</v>
      </c>
      <c r="W750" s="132" t="e">
        <f>'SCREENING INFO'!#REF!</f>
        <v>#REF!</v>
      </c>
      <c r="X750" s="132" t="e">
        <f>'SCREENING INFO'!#REF!</f>
        <v>#REF!</v>
      </c>
      <c r="Y750" s="132" t="e">
        <f>'SCREENING INFO'!#REF!</f>
        <v>#REF!</v>
      </c>
      <c r="Z750" s="132" t="e">
        <f>'SCREENING INFO'!#REF!</f>
        <v>#REF!</v>
      </c>
      <c r="AA750" s="201" t="e">
        <f>'SCREENING INFO'!#REF!</f>
        <v>#REF!</v>
      </c>
      <c r="AB750" s="202" t="e">
        <f>'SCREENING INFO'!#REF!</f>
        <v>#REF!</v>
      </c>
      <c r="AC750" s="132" t="e">
        <f>'SCREENING INFO'!#REF!</f>
        <v>#REF!</v>
      </c>
      <c r="AD750" s="201" t="e">
        <f>'SCREENING INFO'!#REF!</f>
        <v>#REF!</v>
      </c>
      <c r="AE750" s="132" t="e">
        <f>'SCREENING INFO'!#REF!</f>
        <v>#REF!</v>
      </c>
      <c r="AF750" s="132" t="e">
        <f>'SCREENING INFO'!#REF!</f>
        <v>#REF!</v>
      </c>
      <c r="AG750" s="132" t="e">
        <f>'SCREENING INFO'!#REF!</f>
        <v>#REF!</v>
      </c>
      <c r="AH750" s="132" t="e">
        <f>'SCREENING INFO'!#REF!</f>
        <v>#REF!</v>
      </c>
      <c r="AI750" s="132" t="e">
        <f>'SCREENING INFO'!#REF!</f>
        <v>#REF!</v>
      </c>
      <c r="AJ750" s="132" t="e">
        <f>'SCREENING INFO'!#REF!</f>
        <v>#REF!</v>
      </c>
    </row>
    <row r="751" spans="1:36" s="25" customFormat="1" hidden="1">
      <c r="A751" s="106" t="e">
        <f>'SCREENING INFO'!#REF!</f>
        <v>#REF!</v>
      </c>
      <c r="B751" s="106" t="e">
        <f>'SCREENING INFO'!#REF!</f>
        <v>#REF!</v>
      </c>
      <c r="C751" s="106" t="e">
        <f>'SCREENING INFO'!#REF!</f>
        <v>#REF!</v>
      </c>
      <c r="D751" s="130" t="e">
        <f>'SCREENING INFO'!#REF!</f>
        <v>#REF!</v>
      </c>
      <c r="E751" s="130" t="e">
        <f>'SCREENING INFO'!#REF!</f>
        <v>#REF!</v>
      </c>
      <c r="F751" s="233" t="e">
        <f>'SCREENING INFO'!#REF!</f>
        <v>#REF!</v>
      </c>
      <c r="G751" s="141" t="e">
        <f>'SCREENING INFO'!#REF!</f>
        <v>#REF!</v>
      </c>
      <c r="H751" s="130" t="e">
        <f>'SCREENING INFO'!#REF!</f>
        <v>#REF!</v>
      </c>
      <c r="I751" s="130" t="e">
        <f>'SCREENING INFO'!#REF!</f>
        <v>#REF!</v>
      </c>
      <c r="J751" s="140" t="e">
        <f>'SCREENING INFO'!#REF!</f>
        <v>#REF!</v>
      </c>
      <c r="K751" s="140" t="e">
        <f>'SCREENING INFO'!#REF!</f>
        <v>#REF!</v>
      </c>
      <c r="L751" s="222" t="e">
        <f>'SCREENING INFO'!#REF!</f>
        <v>#REF!</v>
      </c>
      <c r="M751" s="221" t="e">
        <f>'SCREENING INFO'!#REF!</f>
        <v>#REF!</v>
      </c>
      <c r="N751" s="223" t="e">
        <f>'SCREENING INFO'!#REF!</f>
        <v>#REF!</v>
      </c>
      <c r="O751" s="140" t="e">
        <f>'SCREENING INFO'!#REF!</f>
        <v>#REF!</v>
      </c>
      <c r="P751" s="224" t="e">
        <f>'SCREENING INFO'!#REF!</f>
        <v>#REF!</v>
      </c>
      <c r="Q751" s="242" t="e">
        <f>'SCREENING INFO'!#REF!</f>
        <v>#REF!</v>
      </c>
      <c r="R751" s="225" t="e">
        <f>'SCREENING INFO'!#REF!</f>
        <v>#REF!</v>
      </c>
      <c r="S751" s="140" t="e">
        <f>'SCREENING INFO'!#REF!</f>
        <v>#REF!</v>
      </c>
      <c r="T751" s="206" t="e">
        <f>'SCREENING INFO'!#REF!</f>
        <v>#REF!</v>
      </c>
      <c r="U751" s="138" t="e">
        <f>'SCREENING INFO'!#REF!</f>
        <v>#REF!</v>
      </c>
      <c r="V751" s="199" t="e">
        <f>'SCREENING INFO'!#REF!</f>
        <v>#REF!</v>
      </c>
      <c r="W751" s="132" t="e">
        <f>'SCREENING INFO'!#REF!</f>
        <v>#REF!</v>
      </c>
      <c r="X751" s="132" t="e">
        <f>'SCREENING INFO'!#REF!</f>
        <v>#REF!</v>
      </c>
      <c r="Y751" s="132" t="e">
        <f>'SCREENING INFO'!#REF!</f>
        <v>#REF!</v>
      </c>
      <c r="Z751" s="132" t="e">
        <f>'SCREENING INFO'!#REF!</f>
        <v>#REF!</v>
      </c>
      <c r="AA751" s="227" t="e">
        <f>'SCREENING INFO'!#REF!</f>
        <v>#REF!</v>
      </c>
      <c r="AB751" s="202" t="e">
        <f>'SCREENING INFO'!#REF!</f>
        <v>#REF!</v>
      </c>
      <c r="AC751" s="132" t="e">
        <f>'SCREENING INFO'!#REF!</f>
        <v>#REF!</v>
      </c>
      <c r="AD751" s="201" t="e">
        <f>'SCREENING INFO'!#REF!</f>
        <v>#REF!</v>
      </c>
      <c r="AE751" s="132" t="e">
        <f>'SCREENING INFO'!#REF!</f>
        <v>#REF!</v>
      </c>
      <c r="AF751" s="132" t="e">
        <f>'SCREENING INFO'!#REF!</f>
        <v>#REF!</v>
      </c>
      <c r="AG751" s="132" t="e">
        <f>'SCREENING INFO'!#REF!</f>
        <v>#REF!</v>
      </c>
      <c r="AH751" s="132" t="e">
        <f>'SCREENING INFO'!#REF!</f>
        <v>#REF!</v>
      </c>
      <c r="AI751" s="132" t="e">
        <f>'SCREENING INFO'!#REF!</f>
        <v>#REF!</v>
      </c>
      <c r="AJ751" s="132" t="e">
        <f>'SCREENING INFO'!#REF!</f>
        <v>#REF!</v>
      </c>
    </row>
    <row r="752" spans="1:36" s="25" customFormat="1" hidden="1">
      <c r="A752" s="106" t="e">
        <f>'SCREENING INFO'!#REF!</f>
        <v>#REF!</v>
      </c>
      <c r="B752" s="106" t="e">
        <f>'SCREENING INFO'!#REF!</f>
        <v>#REF!</v>
      </c>
      <c r="C752" s="106" t="e">
        <f>'SCREENING INFO'!#REF!</f>
        <v>#REF!</v>
      </c>
      <c r="D752" s="130" t="e">
        <f>'SCREENING INFO'!#REF!</f>
        <v>#REF!</v>
      </c>
      <c r="E752" s="130" t="e">
        <f>'SCREENING INFO'!#REF!</f>
        <v>#REF!</v>
      </c>
      <c r="F752" s="233" t="e">
        <f>'SCREENING INFO'!#REF!</f>
        <v>#REF!</v>
      </c>
      <c r="G752" s="141" t="e">
        <f>'SCREENING INFO'!#REF!</f>
        <v>#REF!</v>
      </c>
      <c r="H752" s="130" t="e">
        <f>'SCREENING INFO'!#REF!</f>
        <v>#REF!</v>
      </c>
      <c r="I752" s="130" t="e">
        <f>'SCREENING INFO'!#REF!</f>
        <v>#REF!</v>
      </c>
      <c r="J752" s="140" t="e">
        <f>'SCREENING INFO'!#REF!</f>
        <v>#REF!</v>
      </c>
      <c r="K752" s="140" t="e">
        <f>'SCREENING INFO'!#REF!</f>
        <v>#REF!</v>
      </c>
      <c r="L752" s="222" t="e">
        <f>'SCREENING INFO'!#REF!</f>
        <v>#REF!</v>
      </c>
      <c r="M752" s="221" t="e">
        <f>'SCREENING INFO'!#REF!</f>
        <v>#REF!</v>
      </c>
      <c r="N752" s="223" t="e">
        <f>'SCREENING INFO'!#REF!</f>
        <v>#REF!</v>
      </c>
      <c r="O752" s="140" t="e">
        <f>'SCREENING INFO'!#REF!</f>
        <v>#REF!</v>
      </c>
      <c r="P752" s="224" t="e">
        <f>'SCREENING INFO'!#REF!</f>
        <v>#REF!</v>
      </c>
      <c r="Q752" s="242" t="e">
        <f>'SCREENING INFO'!#REF!</f>
        <v>#REF!</v>
      </c>
      <c r="R752" s="225" t="e">
        <f>'SCREENING INFO'!#REF!</f>
        <v>#REF!</v>
      </c>
      <c r="S752" s="140" t="e">
        <f>'SCREENING INFO'!#REF!</f>
        <v>#REF!</v>
      </c>
      <c r="T752" s="206" t="e">
        <f>'SCREENING INFO'!#REF!</f>
        <v>#REF!</v>
      </c>
      <c r="U752" s="138" t="e">
        <f>'SCREENING INFO'!#REF!</f>
        <v>#REF!</v>
      </c>
      <c r="V752" s="199" t="e">
        <f>'SCREENING INFO'!#REF!</f>
        <v>#REF!</v>
      </c>
      <c r="W752" s="132" t="e">
        <f>'SCREENING INFO'!#REF!</f>
        <v>#REF!</v>
      </c>
      <c r="X752" s="132" t="e">
        <f>'SCREENING INFO'!#REF!</f>
        <v>#REF!</v>
      </c>
      <c r="Y752" s="132" t="e">
        <f>'SCREENING INFO'!#REF!</f>
        <v>#REF!</v>
      </c>
      <c r="Z752" s="132" t="e">
        <f>'SCREENING INFO'!#REF!</f>
        <v>#REF!</v>
      </c>
      <c r="AA752" s="227" t="e">
        <f>'SCREENING INFO'!#REF!</f>
        <v>#REF!</v>
      </c>
      <c r="AB752" s="202" t="e">
        <f>'SCREENING INFO'!#REF!</f>
        <v>#REF!</v>
      </c>
      <c r="AC752" s="132" t="e">
        <f>'SCREENING INFO'!#REF!</f>
        <v>#REF!</v>
      </c>
      <c r="AD752" s="132" t="e">
        <f>'SCREENING INFO'!#REF!</f>
        <v>#REF!</v>
      </c>
      <c r="AE752" s="132" t="e">
        <f>'SCREENING INFO'!#REF!</f>
        <v>#REF!</v>
      </c>
      <c r="AF752" s="132" t="e">
        <f>'SCREENING INFO'!#REF!</f>
        <v>#REF!</v>
      </c>
      <c r="AG752" s="132" t="e">
        <f>'SCREENING INFO'!#REF!</f>
        <v>#REF!</v>
      </c>
      <c r="AH752" s="132" t="e">
        <f>'SCREENING INFO'!#REF!</f>
        <v>#REF!</v>
      </c>
      <c r="AI752" s="132" t="e">
        <f>'SCREENING INFO'!#REF!</f>
        <v>#REF!</v>
      </c>
      <c r="AJ752" s="132" t="e">
        <f>'SCREENING INFO'!#REF!</f>
        <v>#REF!</v>
      </c>
    </row>
    <row r="753" spans="1:36" s="25" customFormat="1" hidden="1">
      <c r="A753" s="106" t="e">
        <f>'SCREENING INFO'!#REF!</f>
        <v>#REF!</v>
      </c>
      <c r="B753" s="106" t="e">
        <f>'SCREENING INFO'!#REF!</f>
        <v>#REF!</v>
      </c>
      <c r="C753" s="106" t="e">
        <f>'SCREENING INFO'!#REF!</f>
        <v>#REF!</v>
      </c>
      <c r="D753" s="116" t="e">
        <f>'SCREENING INFO'!#REF!</f>
        <v>#REF!</v>
      </c>
      <c r="E753" s="200" t="e">
        <f>'SCREENING INFO'!#REF!</f>
        <v>#REF!</v>
      </c>
      <c r="F753" s="232" t="e">
        <f>'SCREENING INFO'!#REF!</f>
        <v>#REF!</v>
      </c>
      <c r="G753" s="132" t="e">
        <f>'SCREENING INFO'!#REF!</f>
        <v>#REF!</v>
      </c>
      <c r="H753" s="138" t="e">
        <f>'SCREENING INFO'!#REF!</f>
        <v>#REF!</v>
      </c>
      <c r="I753" s="138" t="e">
        <f>'SCREENING INFO'!#REF!</f>
        <v>#REF!</v>
      </c>
      <c r="J753" s="140" t="e">
        <f>'SCREENING INFO'!#REF!</f>
        <v>#REF!</v>
      </c>
      <c r="K753" s="140" t="e">
        <f>'SCREENING INFO'!#REF!</f>
        <v>#REF!</v>
      </c>
      <c r="L753" s="222" t="e">
        <f>'SCREENING INFO'!#REF!</f>
        <v>#REF!</v>
      </c>
      <c r="M753" s="221" t="e">
        <f>'SCREENING INFO'!#REF!</f>
        <v>#REF!</v>
      </c>
      <c r="N753" s="223" t="e">
        <f>'SCREENING INFO'!#REF!</f>
        <v>#REF!</v>
      </c>
      <c r="O753" s="140" t="e">
        <f>'SCREENING INFO'!#REF!</f>
        <v>#REF!</v>
      </c>
      <c r="P753" s="224" t="e">
        <f>'SCREENING INFO'!#REF!</f>
        <v>#REF!</v>
      </c>
      <c r="Q753" s="242" t="e">
        <f>'SCREENING INFO'!#REF!</f>
        <v>#REF!</v>
      </c>
      <c r="R753" s="225" t="e">
        <f>'SCREENING INFO'!#REF!</f>
        <v>#REF!</v>
      </c>
      <c r="S753" s="140" t="e">
        <f>'SCREENING INFO'!#REF!</f>
        <v>#REF!</v>
      </c>
      <c r="T753" s="206" t="e">
        <f>'SCREENING INFO'!#REF!</f>
        <v>#REF!</v>
      </c>
      <c r="U753" s="138" t="e">
        <f>'SCREENING INFO'!#REF!</f>
        <v>#REF!</v>
      </c>
      <c r="V753" s="138" t="e">
        <f>'SCREENING INFO'!#REF!</f>
        <v>#REF!</v>
      </c>
      <c r="W753" s="138" t="e">
        <f>'SCREENING INFO'!#REF!</f>
        <v>#REF!</v>
      </c>
      <c r="X753" s="138" t="e">
        <f>'SCREENING INFO'!#REF!</f>
        <v>#REF!</v>
      </c>
      <c r="Y753" s="138" t="e">
        <f>'SCREENING INFO'!#REF!</f>
        <v>#REF!</v>
      </c>
      <c r="Z753" s="138" t="e">
        <f>'SCREENING INFO'!#REF!</f>
        <v>#REF!</v>
      </c>
      <c r="AA753" s="201" t="e">
        <f>'SCREENING INFO'!#REF!</f>
        <v>#REF!</v>
      </c>
      <c r="AB753" s="207" t="e">
        <f>'SCREENING INFO'!#REF!</f>
        <v>#REF!</v>
      </c>
      <c r="AC753" s="138" t="e">
        <f>'SCREENING INFO'!#REF!</f>
        <v>#REF!</v>
      </c>
      <c r="AD753" s="138" t="e">
        <f>'SCREENING INFO'!#REF!</f>
        <v>#REF!</v>
      </c>
      <c r="AE753" s="138" t="e">
        <f>'SCREENING INFO'!#REF!</f>
        <v>#REF!</v>
      </c>
      <c r="AF753" s="138" t="e">
        <f>'SCREENING INFO'!#REF!</f>
        <v>#REF!</v>
      </c>
      <c r="AG753" s="138" t="e">
        <f>'SCREENING INFO'!#REF!</f>
        <v>#REF!</v>
      </c>
      <c r="AH753" s="138" t="e">
        <f>'SCREENING INFO'!#REF!</f>
        <v>#REF!</v>
      </c>
      <c r="AI753" s="138" t="e">
        <f>'SCREENING INFO'!#REF!</f>
        <v>#REF!</v>
      </c>
      <c r="AJ753" s="138" t="e">
        <f>'SCREENING INFO'!#REF!</f>
        <v>#REF!</v>
      </c>
    </row>
    <row r="754" spans="1:36" s="25" customFormat="1" hidden="1">
      <c r="A754" s="106" t="e">
        <f>'SCREENING INFO'!#REF!</f>
        <v>#REF!</v>
      </c>
      <c r="B754" s="106" t="e">
        <f>'SCREENING INFO'!#REF!</f>
        <v>#REF!</v>
      </c>
      <c r="C754" s="106" t="e">
        <f>'SCREENING INFO'!#REF!</f>
        <v>#REF!</v>
      </c>
      <c r="D754" s="116" t="e">
        <f>'SCREENING INFO'!#REF!</f>
        <v>#REF!</v>
      </c>
      <c r="E754" s="200" t="e">
        <f>'SCREENING INFO'!#REF!</f>
        <v>#REF!</v>
      </c>
      <c r="F754" s="232" t="e">
        <f>'SCREENING INFO'!#REF!</f>
        <v>#REF!</v>
      </c>
      <c r="G754" s="132" t="e">
        <f>'SCREENING INFO'!#REF!</f>
        <v>#REF!</v>
      </c>
      <c r="H754" s="138" t="e">
        <f>'SCREENING INFO'!#REF!</f>
        <v>#REF!</v>
      </c>
      <c r="I754" s="138" t="e">
        <f>'SCREENING INFO'!#REF!</f>
        <v>#REF!</v>
      </c>
      <c r="J754" s="140" t="e">
        <f>'SCREENING INFO'!#REF!</f>
        <v>#REF!</v>
      </c>
      <c r="K754" s="140" t="e">
        <f>'SCREENING INFO'!#REF!</f>
        <v>#REF!</v>
      </c>
      <c r="L754" s="222" t="e">
        <f>'SCREENING INFO'!#REF!</f>
        <v>#REF!</v>
      </c>
      <c r="M754" s="221" t="e">
        <f>'SCREENING INFO'!#REF!</f>
        <v>#REF!</v>
      </c>
      <c r="N754" s="223" t="e">
        <f>'SCREENING INFO'!#REF!</f>
        <v>#REF!</v>
      </c>
      <c r="O754" s="140" t="e">
        <f>'SCREENING INFO'!#REF!</f>
        <v>#REF!</v>
      </c>
      <c r="P754" s="224" t="e">
        <f>'SCREENING INFO'!#REF!</f>
        <v>#REF!</v>
      </c>
      <c r="Q754" s="242" t="e">
        <f>'SCREENING INFO'!#REF!</f>
        <v>#REF!</v>
      </c>
      <c r="R754" s="225" t="e">
        <f>'SCREENING INFO'!#REF!</f>
        <v>#REF!</v>
      </c>
      <c r="S754" s="140" t="e">
        <f>'SCREENING INFO'!#REF!</f>
        <v>#REF!</v>
      </c>
      <c r="T754" s="206" t="e">
        <f>'SCREENING INFO'!#REF!</f>
        <v>#REF!</v>
      </c>
      <c r="U754" s="138" t="e">
        <f>'SCREENING INFO'!#REF!</f>
        <v>#REF!</v>
      </c>
      <c r="V754" s="138" t="e">
        <f>'SCREENING INFO'!#REF!</f>
        <v>#REF!</v>
      </c>
      <c r="W754" s="138" t="e">
        <f>'SCREENING INFO'!#REF!</f>
        <v>#REF!</v>
      </c>
      <c r="X754" s="138" t="e">
        <f>'SCREENING INFO'!#REF!</f>
        <v>#REF!</v>
      </c>
      <c r="Y754" s="138" t="e">
        <f>'SCREENING INFO'!#REF!</f>
        <v>#REF!</v>
      </c>
      <c r="Z754" s="138" t="e">
        <f>'SCREENING INFO'!#REF!</f>
        <v>#REF!</v>
      </c>
      <c r="AA754" s="201" t="e">
        <f>'SCREENING INFO'!#REF!</f>
        <v>#REF!</v>
      </c>
      <c r="AB754" s="207" t="e">
        <f>'SCREENING INFO'!#REF!</f>
        <v>#REF!</v>
      </c>
      <c r="AC754" s="138" t="e">
        <f>'SCREENING INFO'!#REF!</f>
        <v>#REF!</v>
      </c>
      <c r="AD754" s="138" t="e">
        <f>'SCREENING INFO'!#REF!</f>
        <v>#REF!</v>
      </c>
      <c r="AE754" s="138" t="e">
        <f>'SCREENING INFO'!#REF!</f>
        <v>#REF!</v>
      </c>
      <c r="AF754" s="138" t="e">
        <f>'SCREENING INFO'!#REF!</f>
        <v>#REF!</v>
      </c>
      <c r="AG754" s="138" t="e">
        <f>'SCREENING INFO'!#REF!</f>
        <v>#REF!</v>
      </c>
      <c r="AH754" s="138" t="e">
        <f>'SCREENING INFO'!#REF!</f>
        <v>#REF!</v>
      </c>
      <c r="AI754" s="138" t="e">
        <f>'SCREENING INFO'!#REF!</f>
        <v>#REF!</v>
      </c>
      <c r="AJ754" s="138" t="e">
        <f>'SCREENING INFO'!#REF!</f>
        <v>#REF!</v>
      </c>
    </row>
    <row r="755" spans="1:36" s="25" customFormat="1" hidden="1">
      <c r="A755" s="106" t="e">
        <f>'SCREENING INFO'!#REF!</f>
        <v>#REF!</v>
      </c>
      <c r="B755" s="106" t="e">
        <f>'SCREENING INFO'!#REF!</f>
        <v>#REF!</v>
      </c>
      <c r="C755" s="106" t="e">
        <f>'SCREENING INFO'!#REF!</f>
        <v>#REF!</v>
      </c>
      <c r="D755" s="116" t="e">
        <f>'SCREENING INFO'!#REF!</f>
        <v>#REF!</v>
      </c>
      <c r="E755" s="200" t="e">
        <f>'SCREENING INFO'!#REF!</f>
        <v>#REF!</v>
      </c>
      <c r="F755" s="232" t="e">
        <f>'SCREENING INFO'!#REF!</f>
        <v>#REF!</v>
      </c>
      <c r="G755" s="132" t="e">
        <f>'SCREENING INFO'!#REF!</f>
        <v>#REF!</v>
      </c>
      <c r="H755" s="138" t="e">
        <f>'SCREENING INFO'!#REF!</f>
        <v>#REF!</v>
      </c>
      <c r="I755" s="138" t="e">
        <f>'SCREENING INFO'!#REF!</f>
        <v>#REF!</v>
      </c>
      <c r="J755" s="140" t="e">
        <f>'SCREENING INFO'!#REF!</f>
        <v>#REF!</v>
      </c>
      <c r="K755" s="140" t="e">
        <f>'SCREENING INFO'!#REF!</f>
        <v>#REF!</v>
      </c>
      <c r="L755" s="222" t="e">
        <f>'SCREENING INFO'!#REF!</f>
        <v>#REF!</v>
      </c>
      <c r="M755" s="221" t="e">
        <f>'SCREENING INFO'!#REF!</f>
        <v>#REF!</v>
      </c>
      <c r="N755" s="223" t="e">
        <f>'SCREENING INFO'!#REF!</f>
        <v>#REF!</v>
      </c>
      <c r="O755" s="140" t="e">
        <f>'SCREENING INFO'!#REF!</f>
        <v>#REF!</v>
      </c>
      <c r="P755" s="224" t="e">
        <f>'SCREENING INFO'!#REF!</f>
        <v>#REF!</v>
      </c>
      <c r="Q755" s="242" t="e">
        <f>'SCREENING INFO'!#REF!</f>
        <v>#REF!</v>
      </c>
      <c r="R755" s="225" t="e">
        <f>'SCREENING INFO'!#REF!</f>
        <v>#REF!</v>
      </c>
      <c r="S755" s="140" t="e">
        <f>'SCREENING INFO'!#REF!</f>
        <v>#REF!</v>
      </c>
      <c r="T755" s="206" t="e">
        <f>'SCREENING INFO'!#REF!</f>
        <v>#REF!</v>
      </c>
      <c r="U755" s="138" t="e">
        <f>'SCREENING INFO'!#REF!</f>
        <v>#REF!</v>
      </c>
      <c r="V755" s="138" t="e">
        <f>'SCREENING INFO'!#REF!</f>
        <v>#REF!</v>
      </c>
      <c r="W755" s="138" t="e">
        <f>'SCREENING INFO'!#REF!</f>
        <v>#REF!</v>
      </c>
      <c r="X755" s="138" t="e">
        <f>'SCREENING INFO'!#REF!</f>
        <v>#REF!</v>
      </c>
      <c r="Y755" s="138" t="e">
        <f>'SCREENING INFO'!#REF!</f>
        <v>#REF!</v>
      </c>
      <c r="Z755" s="138" t="e">
        <f>'SCREENING INFO'!#REF!</f>
        <v>#REF!</v>
      </c>
      <c r="AA755" s="201" t="e">
        <f>'SCREENING INFO'!#REF!</f>
        <v>#REF!</v>
      </c>
      <c r="AB755" s="207" t="e">
        <f>'SCREENING INFO'!#REF!</f>
        <v>#REF!</v>
      </c>
      <c r="AC755" s="138" t="e">
        <f>'SCREENING INFO'!#REF!</f>
        <v>#REF!</v>
      </c>
      <c r="AD755" s="138" t="e">
        <f>'SCREENING INFO'!#REF!</f>
        <v>#REF!</v>
      </c>
      <c r="AE755" s="138" t="e">
        <f>'SCREENING INFO'!#REF!</f>
        <v>#REF!</v>
      </c>
      <c r="AF755" s="138" t="e">
        <f>'SCREENING INFO'!#REF!</f>
        <v>#REF!</v>
      </c>
      <c r="AG755" s="138" t="e">
        <f>'SCREENING INFO'!#REF!</f>
        <v>#REF!</v>
      </c>
      <c r="AH755" s="138" t="e">
        <f>'SCREENING INFO'!#REF!</f>
        <v>#REF!</v>
      </c>
      <c r="AI755" s="138" t="e">
        <f>'SCREENING INFO'!#REF!</f>
        <v>#REF!</v>
      </c>
      <c r="AJ755" s="138" t="e">
        <f>'SCREENING INFO'!#REF!</f>
        <v>#REF!</v>
      </c>
    </row>
    <row r="756" spans="1:36" s="25" customFormat="1" hidden="1">
      <c r="A756" s="106" t="e">
        <f>'SCREENING INFO'!#REF!</f>
        <v>#REF!</v>
      </c>
      <c r="B756" s="106" t="e">
        <f>'SCREENING INFO'!#REF!</f>
        <v>#REF!</v>
      </c>
      <c r="C756" s="106" t="e">
        <f>'SCREENING INFO'!#REF!</f>
        <v>#REF!</v>
      </c>
      <c r="D756" s="116" t="e">
        <f>'SCREENING INFO'!#REF!</f>
        <v>#REF!</v>
      </c>
      <c r="E756" s="200" t="e">
        <f>'SCREENING INFO'!#REF!</f>
        <v>#REF!</v>
      </c>
      <c r="F756" s="232" t="e">
        <f>'SCREENING INFO'!#REF!</f>
        <v>#REF!</v>
      </c>
      <c r="G756" s="132" t="e">
        <f>'SCREENING INFO'!#REF!</f>
        <v>#REF!</v>
      </c>
      <c r="H756" s="138" t="e">
        <f>'SCREENING INFO'!#REF!</f>
        <v>#REF!</v>
      </c>
      <c r="I756" s="138" t="e">
        <f>'SCREENING INFO'!#REF!</f>
        <v>#REF!</v>
      </c>
      <c r="J756" s="140" t="e">
        <f>'SCREENING INFO'!#REF!</f>
        <v>#REF!</v>
      </c>
      <c r="K756" s="140" t="e">
        <f>'SCREENING INFO'!#REF!</f>
        <v>#REF!</v>
      </c>
      <c r="L756" s="222" t="e">
        <f>'SCREENING INFO'!#REF!</f>
        <v>#REF!</v>
      </c>
      <c r="M756" s="221" t="e">
        <f>'SCREENING INFO'!#REF!</f>
        <v>#REF!</v>
      </c>
      <c r="N756" s="223" t="e">
        <f>'SCREENING INFO'!#REF!</f>
        <v>#REF!</v>
      </c>
      <c r="O756" s="140" t="e">
        <f>'SCREENING INFO'!#REF!</f>
        <v>#REF!</v>
      </c>
      <c r="P756" s="224" t="e">
        <f>'SCREENING INFO'!#REF!</f>
        <v>#REF!</v>
      </c>
      <c r="Q756" s="242" t="e">
        <f>'SCREENING INFO'!#REF!</f>
        <v>#REF!</v>
      </c>
      <c r="R756" s="225" t="e">
        <f>'SCREENING INFO'!#REF!</f>
        <v>#REF!</v>
      </c>
      <c r="S756" s="140" t="e">
        <f>'SCREENING INFO'!#REF!</f>
        <v>#REF!</v>
      </c>
      <c r="T756" s="206" t="e">
        <f>'SCREENING INFO'!#REF!</f>
        <v>#REF!</v>
      </c>
      <c r="U756" s="138" t="e">
        <f>'SCREENING INFO'!#REF!</f>
        <v>#REF!</v>
      </c>
      <c r="V756" s="138" t="e">
        <f>'SCREENING INFO'!#REF!</f>
        <v>#REF!</v>
      </c>
      <c r="W756" s="138" t="e">
        <f>'SCREENING INFO'!#REF!</f>
        <v>#REF!</v>
      </c>
      <c r="X756" s="138" t="e">
        <f>'SCREENING INFO'!#REF!</f>
        <v>#REF!</v>
      </c>
      <c r="Y756" s="138" t="e">
        <f>'SCREENING INFO'!#REF!</f>
        <v>#REF!</v>
      </c>
      <c r="Z756" s="138" t="e">
        <f>'SCREENING INFO'!#REF!</f>
        <v>#REF!</v>
      </c>
      <c r="AA756" s="201" t="e">
        <f>'SCREENING INFO'!#REF!</f>
        <v>#REF!</v>
      </c>
      <c r="AB756" s="207" t="e">
        <f>'SCREENING INFO'!#REF!</f>
        <v>#REF!</v>
      </c>
      <c r="AC756" s="138" t="e">
        <f>'SCREENING INFO'!#REF!</f>
        <v>#REF!</v>
      </c>
      <c r="AD756" s="138" t="e">
        <f>'SCREENING INFO'!#REF!</f>
        <v>#REF!</v>
      </c>
      <c r="AE756" s="138" t="e">
        <f>'SCREENING INFO'!#REF!</f>
        <v>#REF!</v>
      </c>
      <c r="AF756" s="138" t="e">
        <f>'SCREENING INFO'!#REF!</f>
        <v>#REF!</v>
      </c>
      <c r="AG756" s="138" t="e">
        <f>'SCREENING INFO'!#REF!</f>
        <v>#REF!</v>
      </c>
      <c r="AH756" s="138" t="e">
        <f>'SCREENING INFO'!#REF!</f>
        <v>#REF!</v>
      </c>
      <c r="AI756" s="138" t="e">
        <f>'SCREENING INFO'!#REF!</f>
        <v>#REF!</v>
      </c>
      <c r="AJ756" s="138" t="e">
        <f>'SCREENING INFO'!#REF!</f>
        <v>#REF!</v>
      </c>
    </row>
    <row r="757" spans="1:36" s="25" customFormat="1" hidden="1">
      <c r="A757" s="106" t="e">
        <f>'SCREENING INFO'!#REF!</f>
        <v>#REF!</v>
      </c>
      <c r="B757" s="106" t="e">
        <f>'SCREENING INFO'!#REF!</f>
        <v>#REF!</v>
      </c>
      <c r="C757" s="106" t="e">
        <f>'SCREENING INFO'!#REF!</f>
        <v>#REF!</v>
      </c>
      <c r="D757" s="130" t="e">
        <f>'SCREENING INFO'!#REF!</f>
        <v>#REF!</v>
      </c>
      <c r="E757" s="130" t="e">
        <f>'SCREENING INFO'!#REF!</f>
        <v>#REF!</v>
      </c>
      <c r="F757" s="233" t="e">
        <f>'SCREENING INFO'!#REF!</f>
        <v>#REF!</v>
      </c>
      <c r="G757" s="141" t="e">
        <f>'SCREENING INFO'!#REF!</f>
        <v>#REF!</v>
      </c>
      <c r="H757" s="130" t="e">
        <f>'SCREENING INFO'!#REF!</f>
        <v>#REF!</v>
      </c>
      <c r="I757" s="130" t="e">
        <f>'SCREENING INFO'!#REF!</f>
        <v>#REF!</v>
      </c>
      <c r="J757" s="140" t="e">
        <f>'SCREENING INFO'!#REF!</f>
        <v>#REF!</v>
      </c>
      <c r="K757" s="140" t="e">
        <f>'SCREENING INFO'!#REF!</f>
        <v>#REF!</v>
      </c>
      <c r="L757" s="222" t="e">
        <f>'SCREENING INFO'!#REF!</f>
        <v>#REF!</v>
      </c>
      <c r="M757" s="221" t="e">
        <f>'SCREENING INFO'!#REF!</f>
        <v>#REF!</v>
      </c>
      <c r="N757" s="223" t="e">
        <f>'SCREENING INFO'!#REF!</f>
        <v>#REF!</v>
      </c>
      <c r="O757" s="140" t="e">
        <f>'SCREENING INFO'!#REF!</f>
        <v>#REF!</v>
      </c>
      <c r="P757" s="224" t="e">
        <f>'SCREENING INFO'!#REF!</f>
        <v>#REF!</v>
      </c>
      <c r="Q757" s="242" t="e">
        <f>'SCREENING INFO'!#REF!</f>
        <v>#REF!</v>
      </c>
      <c r="R757" s="225" t="e">
        <f>'SCREENING INFO'!#REF!</f>
        <v>#REF!</v>
      </c>
      <c r="S757" s="140" t="e">
        <f>'SCREENING INFO'!#REF!</f>
        <v>#REF!</v>
      </c>
      <c r="T757" s="206" t="e">
        <f>'SCREENING INFO'!#REF!</f>
        <v>#REF!</v>
      </c>
      <c r="U757" s="138" t="e">
        <f>'SCREENING INFO'!#REF!</f>
        <v>#REF!</v>
      </c>
      <c r="V757" s="199" t="e">
        <f>'SCREENING INFO'!#REF!</f>
        <v>#REF!</v>
      </c>
      <c r="W757" s="132" t="e">
        <f>'SCREENING INFO'!#REF!</f>
        <v>#REF!</v>
      </c>
      <c r="X757" s="132" t="e">
        <f>'SCREENING INFO'!#REF!</f>
        <v>#REF!</v>
      </c>
      <c r="Y757" s="132" t="e">
        <f>'SCREENING INFO'!#REF!</f>
        <v>#REF!</v>
      </c>
      <c r="Z757" s="132" t="e">
        <f>'SCREENING INFO'!#REF!</f>
        <v>#REF!</v>
      </c>
      <c r="AA757" s="201" t="e">
        <f>'SCREENING INFO'!#REF!</f>
        <v>#REF!</v>
      </c>
      <c r="AB757" s="202" t="e">
        <f>'SCREENING INFO'!#REF!</f>
        <v>#REF!</v>
      </c>
      <c r="AC757" s="132" t="e">
        <f>'SCREENING INFO'!#REF!</f>
        <v>#REF!</v>
      </c>
      <c r="AD757" s="201" t="e">
        <f>'SCREENING INFO'!#REF!</f>
        <v>#REF!</v>
      </c>
      <c r="AE757" s="132" t="e">
        <f>'SCREENING INFO'!#REF!</f>
        <v>#REF!</v>
      </c>
      <c r="AF757" s="132" t="e">
        <f>'SCREENING INFO'!#REF!</f>
        <v>#REF!</v>
      </c>
      <c r="AG757" s="132" t="e">
        <f>'SCREENING INFO'!#REF!</f>
        <v>#REF!</v>
      </c>
      <c r="AH757" s="132" t="e">
        <f>'SCREENING INFO'!#REF!</f>
        <v>#REF!</v>
      </c>
      <c r="AI757" s="132" t="e">
        <f>'SCREENING INFO'!#REF!</f>
        <v>#REF!</v>
      </c>
      <c r="AJ757" s="132" t="e">
        <f>'SCREENING INFO'!#REF!</f>
        <v>#REF!</v>
      </c>
    </row>
    <row r="758" spans="1:36" s="25" customFormat="1" hidden="1">
      <c r="A758" s="106" t="e">
        <f>'SCREENING INFO'!#REF!</f>
        <v>#REF!</v>
      </c>
      <c r="B758" s="106" t="e">
        <f>'SCREENING INFO'!#REF!</f>
        <v>#REF!</v>
      </c>
      <c r="C758" s="106" t="e">
        <f>'SCREENING INFO'!#REF!</f>
        <v>#REF!</v>
      </c>
      <c r="D758" s="130" t="e">
        <f>'SCREENING INFO'!#REF!</f>
        <v>#REF!</v>
      </c>
      <c r="E758" s="130" t="e">
        <f>'SCREENING INFO'!#REF!</f>
        <v>#REF!</v>
      </c>
      <c r="F758" s="233" t="e">
        <f>'SCREENING INFO'!#REF!</f>
        <v>#REF!</v>
      </c>
      <c r="G758" s="141" t="e">
        <f>'SCREENING INFO'!#REF!</f>
        <v>#REF!</v>
      </c>
      <c r="H758" s="130" t="e">
        <f>'SCREENING INFO'!#REF!</f>
        <v>#REF!</v>
      </c>
      <c r="I758" s="130" t="e">
        <f>'SCREENING INFO'!#REF!</f>
        <v>#REF!</v>
      </c>
      <c r="J758" s="140" t="e">
        <f>'SCREENING INFO'!#REF!</f>
        <v>#REF!</v>
      </c>
      <c r="K758" s="140" t="e">
        <f>'SCREENING INFO'!#REF!</f>
        <v>#REF!</v>
      </c>
      <c r="L758" s="222" t="e">
        <f>'SCREENING INFO'!#REF!</f>
        <v>#REF!</v>
      </c>
      <c r="M758" s="221" t="e">
        <f>'SCREENING INFO'!#REF!</f>
        <v>#REF!</v>
      </c>
      <c r="N758" s="223" t="e">
        <f>'SCREENING INFO'!#REF!</f>
        <v>#REF!</v>
      </c>
      <c r="O758" s="140" t="e">
        <f>'SCREENING INFO'!#REF!</f>
        <v>#REF!</v>
      </c>
      <c r="P758" s="224" t="e">
        <f>'SCREENING INFO'!#REF!</f>
        <v>#REF!</v>
      </c>
      <c r="Q758" s="242" t="e">
        <f>'SCREENING INFO'!#REF!</f>
        <v>#REF!</v>
      </c>
      <c r="R758" s="225" t="e">
        <f>'SCREENING INFO'!#REF!</f>
        <v>#REF!</v>
      </c>
      <c r="S758" s="140" t="e">
        <f>'SCREENING INFO'!#REF!</f>
        <v>#REF!</v>
      </c>
      <c r="T758" s="206" t="e">
        <f>'SCREENING INFO'!#REF!</f>
        <v>#REF!</v>
      </c>
      <c r="U758" s="138" t="e">
        <f>'SCREENING INFO'!#REF!</f>
        <v>#REF!</v>
      </c>
      <c r="V758" s="199" t="e">
        <f>'SCREENING INFO'!#REF!</f>
        <v>#REF!</v>
      </c>
      <c r="W758" s="132" t="e">
        <f>'SCREENING INFO'!#REF!</f>
        <v>#REF!</v>
      </c>
      <c r="X758" s="132" t="e">
        <f>'SCREENING INFO'!#REF!</f>
        <v>#REF!</v>
      </c>
      <c r="Y758" s="132" t="e">
        <f>'SCREENING INFO'!#REF!</f>
        <v>#REF!</v>
      </c>
      <c r="Z758" s="132" t="e">
        <f>'SCREENING INFO'!#REF!</f>
        <v>#REF!</v>
      </c>
      <c r="AA758" s="201" t="e">
        <f>'SCREENING INFO'!#REF!</f>
        <v>#REF!</v>
      </c>
      <c r="AB758" s="202" t="e">
        <f>'SCREENING INFO'!#REF!</f>
        <v>#REF!</v>
      </c>
      <c r="AC758" s="132" t="e">
        <f>'SCREENING INFO'!#REF!</f>
        <v>#REF!</v>
      </c>
      <c r="AD758" s="132" t="e">
        <f>'SCREENING INFO'!#REF!</f>
        <v>#REF!</v>
      </c>
      <c r="AE758" s="132" t="e">
        <f>'SCREENING INFO'!#REF!</f>
        <v>#REF!</v>
      </c>
      <c r="AF758" s="132" t="e">
        <f>'SCREENING INFO'!#REF!</f>
        <v>#REF!</v>
      </c>
      <c r="AG758" s="132" t="e">
        <f>'SCREENING INFO'!#REF!</f>
        <v>#REF!</v>
      </c>
      <c r="AH758" s="132" t="e">
        <f>'SCREENING INFO'!#REF!</f>
        <v>#REF!</v>
      </c>
      <c r="AI758" s="132" t="e">
        <f>'SCREENING INFO'!#REF!</f>
        <v>#REF!</v>
      </c>
      <c r="AJ758" s="132" t="e">
        <f>'SCREENING INFO'!#REF!</f>
        <v>#REF!</v>
      </c>
    </row>
    <row r="759" spans="1:36" s="25" customFormat="1" hidden="1">
      <c r="A759" s="106" t="e">
        <f>'SCREENING INFO'!#REF!</f>
        <v>#REF!</v>
      </c>
      <c r="B759" s="106" t="e">
        <f>'SCREENING INFO'!#REF!</f>
        <v>#REF!</v>
      </c>
      <c r="C759" s="106" t="e">
        <f>'SCREENING INFO'!#REF!</f>
        <v>#REF!</v>
      </c>
      <c r="D759" s="116" t="e">
        <f>'SCREENING INFO'!#REF!</f>
        <v>#REF!</v>
      </c>
      <c r="E759" s="200" t="e">
        <f>'SCREENING INFO'!#REF!</f>
        <v>#REF!</v>
      </c>
      <c r="F759" s="232" t="e">
        <f>'SCREENING INFO'!#REF!</f>
        <v>#REF!</v>
      </c>
      <c r="G759" s="132" t="e">
        <f>'SCREENING INFO'!#REF!</f>
        <v>#REF!</v>
      </c>
      <c r="H759" s="138" t="e">
        <f>'SCREENING INFO'!#REF!</f>
        <v>#REF!</v>
      </c>
      <c r="I759" s="138" t="e">
        <f>'SCREENING INFO'!#REF!</f>
        <v>#REF!</v>
      </c>
      <c r="J759" s="140" t="e">
        <f>'SCREENING INFO'!#REF!</f>
        <v>#REF!</v>
      </c>
      <c r="K759" s="140" t="e">
        <f>'SCREENING INFO'!#REF!</f>
        <v>#REF!</v>
      </c>
      <c r="L759" s="222" t="e">
        <f>'SCREENING INFO'!#REF!</f>
        <v>#REF!</v>
      </c>
      <c r="M759" s="221" t="e">
        <f>'SCREENING INFO'!#REF!</f>
        <v>#REF!</v>
      </c>
      <c r="N759" s="223" t="e">
        <f>'SCREENING INFO'!#REF!</f>
        <v>#REF!</v>
      </c>
      <c r="O759" s="140" t="e">
        <f>'SCREENING INFO'!#REF!</f>
        <v>#REF!</v>
      </c>
      <c r="P759" s="224" t="e">
        <f>'SCREENING INFO'!#REF!</f>
        <v>#REF!</v>
      </c>
      <c r="Q759" s="242" t="e">
        <f>'SCREENING INFO'!#REF!</f>
        <v>#REF!</v>
      </c>
      <c r="R759" s="225" t="e">
        <f>'SCREENING INFO'!#REF!</f>
        <v>#REF!</v>
      </c>
      <c r="S759" s="140" t="e">
        <f>'SCREENING INFO'!#REF!</f>
        <v>#REF!</v>
      </c>
      <c r="T759" s="206" t="e">
        <f>'SCREENING INFO'!#REF!</f>
        <v>#REF!</v>
      </c>
      <c r="U759" s="138" t="e">
        <f>'SCREENING INFO'!#REF!</f>
        <v>#REF!</v>
      </c>
      <c r="V759" s="138" t="e">
        <f>'SCREENING INFO'!#REF!</f>
        <v>#REF!</v>
      </c>
      <c r="W759" s="138" t="e">
        <f>'SCREENING INFO'!#REF!</f>
        <v>#REF!</v>
      </c>
      <c r="X759" s="138" t="e">
        <f>'SCREENING INFO'!#REF!</f>
        <v>#REF!</v>
      </c>
      <c r="Y759" s="138" t="e">
        <f>'SCREENING INFO'!#REF!</f>
        <v>#REF!</v>
      </c>
      <c r="Z759" s="138" t="e">
        <f>'SCREENING INFO'!#REF!</f>
        <v>#REF!</v>
      </c>
      <c r="AA759" s="201" t="e">
        <f>'SCREENING INFO'!#REF!</f>
        <v>#REF!</v>
      </c>
      <c r="AB759" s="207" t="e">
        <f>'SCREENING INFO'!#REF!</f>
        <v>#REF!</v>
      </c>
      <c r="AC759" s="138" t="e">
        <f>'SCREENING INFO'!#REF!</f>
        <v>#REF!</v>
      </c>
      <c r="AD759" s="138" t="e">
        <f>'SCREENING INFO'!#REF!</f>
        <v>#REF!</v>
      </c>
      <c r="AE759" s="138" t="e">
        <f>'SCREENING INFO'!#REF!</f>
        <v>#REF!</v>
      </c>
      <c r="AF759" s="138" t="e">
        <f>'SCREENING INFO'!#REF!</f>
        <v>#REF!</v>
      </c>
      <c r="AG759" s="138" t="e">
        <f>'SCREENING INFO'!#REF!</f>
        <v>#REF!</v>
      </c>
      <c r="AH759" s="138" t="e">
        <f>'SCREENING INFO'!#REF!</f>
        <v>#REF!</v>
      </c>
      <c r="AI759" s="138" t="e">
        <f>'SCREENING INFO'!#REF!</f>
        <v>#REF!</v>
      </c>
      <c r="AJ759" s="138" t="e">
        <f>'SCREENING INFO'!#REF!</f>
        <v>#REF!</v>
      </c>
    </row>
    <row r="760" spans="1:36" s="25" customFormat="1" hidden="1">
      <c r="A760" s="106" t="e">
        <f>'SCREENING INFO'!#REF!</f>
        <v>#REF!</v>
      </c>
      <c r="B760" s="106" t="e">
        <f>'SCREENING INFO'!#REF!</f>
        <v>#REF!</v>
      </c>
      <c r="C760" s="106" t="e">
        <f>'SCREENING INFO'!#REF!</f>
        <v>#REF!</v>
      </c>
      <c r="D760" s="116" t="e">
        <f>'SCREENING INFO'!#REF!</f>
        <v>#REF!</v>
      </c>
      <c r="E760" s="200" t="e">
        <f>'SCREENING INFO'!#REF!</f>
        <v>#REF!</v>
      </c>
      <c r="F760" s="232" t="e">
        <f>'SCREENING INFO'!#REF!</f>
        <v>#REF!</v>
      </c>
      <c r="G760" s="132" t="e">
        <f>'SCREENING INFO'!#REF!</f>
        <v>#REF!</v>
      </c>
      <c r="H760" s="138" t="e">
        <f>'SCREENING INFO'!#REF!</f>
        <v>#REF!</v>
      </c>
      <c r="I760" s="138" t="e">
        <f>'SCREENING INFO'!#REF!</f>
        <v>#REF!</v>
      </c>
      <c r="J760" s="140" t="e">
        <f>'SCREENING INFO'!#REF!</f>
        <v>#REF!</v>
      </c>
      <c r="K760" s="140" t="e">
        <f>'SCREENING INFO'!#REF!</f>
        <v>#REF!</v>
      </c>
      <c r="L760" s="222" t="e">
        <f>'SCREENING INFO'!#REF!</f>
        <v>#REF!</v>
      </c>
      <c r="M760" s="221" t="e">
        <f>'SCREENING INFO'!#REF!</f>
        <v>#REF!</v>
      </c>
      <c r="N760" s="223" t="e">
        <f>'SCREENING INFO'!#REF!</f>
        <v>#REF!</v>
      </c>
      <c r="O760" s="140" t="e">
        <f>'SCREENING INFO'!#REF!</f>
        <v>#REF!</v>
      </c>
      <c r="P760" s="224" t="e">
        <f>'SCREENING INFO'!#REF!</f>
        <v>#REF!</v>
      </c>
      <c r="Q760" s="242" t="e">
        <f>'SCREENING INFO'!#REF!</f>
        <v>#REF!</v>
      </c>
      <c r="R760" s="225" t="e">
        <f>'SCREENING INFO'!#REF!</f>
        <v>#REF!</v>
      </c>
      <c r="S760" s="140" t="e">
        <f>'SCREENING INFO'!#REF!</f>
        <v>#REF!</v>
      </c>
      <c r="T760" s="206" t="e">
        <f>'SCREENING INFO'!#REF!</f>
        <v>#REF!</v>
      </c>
      <c r="U760" s="138" t="e">
        <f>'SCREENING INFO'!#REF!</f>
        <v>#REF!</v>
      </c>
      <c r="V760" s="138" t="e">
        <f>'SCREENING INFO'!#REF!</f>
        <v>#REF!</v>
      </c>
      <c r="W760" s="138" t="e">
        <f>'SCREENING INFO'!#REF!</f>
        <v>#REF!</v>
      </c>
      <c r="X760" s="138" t="e">
        <f>'SCREENING INFO'!#REF!</f>
        <v>#REF!</v>
      </c>
      <c r="Y760" s="138" t="e">
        <f>'SCREENING INFO'!#REF!</f>
        <v>#REF!</v>
      </c>
      <c r="Z760" s="138" t="e">
        <f>'SCREENING INFO'!#REF!</f>
        <v>#REF!</v>
      </c>
      <c r="AA760" s="201" t="e">
        <f>'SCREENING INFO'!#REF!</f>
        <v>#REF!</v>
      </c>
      <c r="AB760" s="207" t="e">
        <f>'SCREENING INFO'!#REF!</f>
        <v>#REF!</v>
      </c>
      <c r="AC760" s="138" t="e">
        <f>'SCREENING INFO'!#REF!</f>
        <v>#REF!</v>
      </c>
      <c r="AD760" s="138" t="e">
        <f>'SCREENING INFO'!#REF!</f>
        <v>#REF!</v>
      </c>
      <c r="AE760" s="138" t="e">
        <f>'SCREENING INFO'!#REF!</f>
        <v>#REF!</v>
      </c>
      <c r="AF760" s="138" t="e">
        <f>'SCREENING INFO'!#REF!</f>
        <v>#REF!</v>
      </c>
      <c r="AG760" s="138" t="e">
        <f>'SCREENING INFO'!#REF!</f>
        <v>#REF!</v>
      </c>
      <c r="AH760" s="138" t="e">
        <f>'SCREENING INFO'!#REF!</f>
        <v>#REF!</v>
      </c>
      <c r="AI760" s="138" t="e">
        <f>'SCREENING INFO'!#REF!</f>
        <v>#REF!</v>
      </c>
      <c r="AJ760" s="138" t="e">
        <f>'SCREENING INFO'!#REF!</f>
        <v>#REF!</v>
      </c>
    </row>
    <row r="761" spans="1:36" s="25" customFormat="1" hidden="1">
      <c r="A761" s="106" t="e">
        <f>'SCREENING INFO'!#REF!</f>
        <v>#REF!</v>
      </c>
      <c r="B761" s="106" t="e">
        <f>'SCREENING INFO'!#REF!</f>
        <v>#REF!</v>
      </c>
      <c r="C761" s="106" t="e">
        <f>'SCREENING INFO'!#REF!</f>
        <v>#REF!</v>
      </c>
      <c r="D761" s="130" t="e">
        <f>'SCREENING INFO'!#REF!</f>
        <v>#REF!</v>
      </c>
      <c r="E761" s="130" t="e">
        <f>'SCREENING INFO'!#REF!</f>
        <v>#REF!</v>
      </c>
      <c r="F761" s="233" t="e">
        <f>'SCREENING INFO'!#REF!</f>
        <v>#REF!</v>
      </c>
      <c r="G761" s="141" t="e">
        <f>'SCREENING INFO'!#REF!</f>
        <v>#REF!</v>
      </c>
      <c r="H761" s="130" t="e">
        <f>'SCREENING INFO'!#REF!</f>
        <v>#REF!</v>
      </c>
      <c r="I761" s="130" t="e">
        <f>'SCREENING INFO'!#REF!</f>
        <v>#REF!</v>
      </c>
      <c r="J761" s="140" t="e">
        <f>'SCREENING INFO'!#REF!</f>
        <v>#REF!</v>
      </c>
      <c r="K761" s="140" t="e">
        <f>'SCREENING INFO'!#REF!</f>
        <v>#REF!</v>
      </c>
      <c r="L761" s="222" t="e">
        <f>'SCREENING INFO'!#REF!</f>
        <v>#REF!</v>
      </c>
      <c r="M761" s="221" t="e">
        <f>'SCREENING INFO'!#REF!</f>
        <v>#REF!</v>
      </c>
      <c r="N761" s="223" t="e">
        <f>'SCREENING INFO'!#REF!</f>
        <v>#REF!</v>
      </c>
      <c r="O761" s="140" t="e">
        <f>'SCREENING INFO'!#REF!</f>
        <v>#REF!</v>
      </c>
      <c r="P761" s="224" t="e">
        <f>'SCREENING INFO'!#REF!</f>
        <v>#REF!</v>
      </c>
      <c r="Q761" s="242" t="e">
        <f>'SCREENING INFO'!#REF!</f>
        <v>#REF!</v>
      </c>
      <c r="R761" s="225" t="e">
        <f>'SCREENING INFO'!#REF!</f>
        <v>#REF!</v>
      </c>
      <c r="S761" s="140" t="e">
        <f>'SCREENING INFO'!#REF!</f>
        <v>#REF!</v>
      </c>
      <c r="T761" s="206" t="e">
        <f>'SCREENING INFO'!#REF!</f>
        <v>#REF!</v>
      </c>
      <c r="U761" s="138" t="e">
        <f>'SCREENING INFO'!#REF!</f>
        <v>#REF!</v>
      </c>
      <c r="V761" s="199" t="e">
        <f>'SCREENING INFO'!#REF!</f>
        <v>#REF!</v>
      </c>
      <c r="W761" s="132" t="e">
        <f>'SCREENING INFO'!#REF!</f>
        <v>#REF!</v>
      </c>
      <c r="X761" s="132" t="e">
        <f>'SCREENING INFO'!#REF!</f>
        <v>#REF!</v>
      </c>
      <c r="Y761" s="132" t="e">
        <f>'SCREENING INFO'!#REF!</f>
        <v>#REF!</v>
      </c>
      <c r="Z761" s="132" t="e">
        <f>'SCREENING INFO'!#REF!</f>
        <v>#REF!</v>
      </c>
      <c r="AA761" s="201" t="e">
        <f>'SCREENING INFO'!#REF!</f>
        <v>#REF!</v>
      </c>
      <c r="AB761" s="202" t="e">
        <f>'SCREENING INFO'!#REF!</f>
        <v>#REF!</v>
      </c>
      <c r="AC761" s="132" t="e">
        <f>'SCREENING INFO'!#REF!</f>
        <v>#REF!</v>
      </c>
      <c r="AD761" s="201" t="e">
        <f>'SCREENING INFO'!#REF!</f>
        <v>#REF!</v>
      </c>
      <c r="AE761" s="132" t="e">
        <f>'SCREENING INFO'!#REF!</f>
        <v>#REF!</v>
      </c>
      <c r="AF761" s="132" t="e">
        <f>'SCREENING INFO'!#REF!</f>
        <v>#REF!</v>
      </c>
      <c r="AG761" s="132" t="e">
        <f>'SCREENING INFO'!#REF!</f>
        <v>#REF!</v>
      </c>
      <c r="AH761" s="132" t="e">
        <f>'SCREENING INFO'!#REF!</f>
        <v>#REF!</v>
      </c>
      <c r="AI761" s="132" t="e">
        <f>'SCREENING INFO'!#REF!</f>
        <v>#REF!</v>
      </c>
      <c r="AJ761" s="132" t="e">
        <f>'SCREENING INFO'!#REF!</f>
        <v>#REF!</v>
      </c>
    </row>
    <row r="762" spans="1:36" s="25" customFormat="1" hidden="1">
      <c r="A762" s="106" t="e">
        <f>'SCREENING INFO'!#REF!</f>
        <v>#REF!</v>
      </c>
      <c r="B762" s="106" t="e">
        <f>'SCREENING INFO'!#REF!</f>
        <v>#REF!</v>
      </c>
      <c r="C762" s="106" t="e">
        <f>'SCREENING INFO'!#REF!</f>
        <v>#REF!</v>
      </c>
      <c r="D762" s="130" t="e">
        <f>'SCREENING INFO'!#REF!</f>
        <v>#REF!</v>
      </c>
      <c r="E762" s="130" t="e">
        <f>'SCREENING INFO'!#REF!</f>
        <v>#REF!</v>
      </c>
      <c r="F762" s="233" t="e">
        <f>'SCREENING INFO'!#REF!</f>
        <v>#REF!</v>
      </c>
      <c r="G762" s="141" t="e">
        <f>'SCREENING INFO'!#REF!</f>
        <v>#REF!</v>
      </c>
      <c r="H762" s="130" t="e">
        <f>'SCREENING INFO'!#REF!</f>
        <v>#REF!</v>
      </c>
      <c r="I762" s="130" t="e">
        <f>'SCREENING INFO'!#REF!</f>
        <v>#REF!</v>
      </c>
      <c r="J762" s="140" t="e">
        <f>'SCREENING INFO'!#REF!</f>
        <v>#REF!</v>
      </c>
      <c r="K762" s="140" t="e">
        <f>'SCREENING INFO'!#REF!</f>
        <v>#REF!</v>
      </c>
      <c r="L762" s="222" t="e">
        <f>'SCREENING INFO'!#REF!</f>
        <v>#REF!</v>
      </c>
      <c r="M762" s="221" t="e">
        <f>'SCREENING INFO'!#REF!</f>
        <v>#REF!</v>
      </c>
      <c r="N762" s="223" t="e">
        <f>'SCREENING INFO'!#REF!</f>
        <v>#REF!</v>
      </c>
      <c r="O762" s="140" t="e">
        <f>'SCREENING INFO'!#REF!</f>
        <v>#REF!</v>
      </c>
      <c r="P762" s="224" t="e">
        <f>'SCREENING INFO'!#REF!</f>
        <v>#REF!</v>
      </c>
      <c r="Q762" s="242" t="e">
        <f>'SCREENING INFO'!#REF!</f>
        <v>#REF!</v>
      </c>
      <c r="R762" s="225" t="e">
        <f>'SCREENING INFO'!#REF!</f>
        <v>#REF!</v>
      </c>
      <c r="S762" s="140" t="e">
        <f>'SCREENING INFO'!#REF!</f>
        <v>#REF!</v>
      </c>
      <c r="T762" s="206" t="e">
        <f>'SCREENING INFO'!#REF!</f>
        <v>#REF!</v>
      </c>
      <c r="U762" s="138" t="e">
        <f>'SCREENING INFO'!#REF!</f>
        <v>#REF!</v>
      </c>
      <c r="V762" s="199" t="e">
        <f>'SCREENING INFO'!#REF!</f>
        <v>#REF!</v>
      </c>
      <c r="W762" s="132" t="e">
        <f>'SCREENING INFO'!#REF!</f>
        <v>#REF!</v>
      </c>
      <c r="X762" s="132" t="e">
        <f>'SCREENING INFO'!#REF!</f>
        <v>#REF!</v>
      </c>
      <c r="Y762" s="132" t="e">
        <f>'SCREENING INFO'!#REF!</f>
        <v>#REF!</v>
      </c>
      <c r="Z762" s="132" t="e">
        <f>'SCREENING INFO'!#REF!</f>
        <v>#REF!</v>
      </c>
      <c r="AA762" s="227" t="e">
        <f>'SCREENING INFO'!#REF!</f>
        <v>#REF!</v>
      </c>
      <c r="AB762" s="202" t="e">
        <f>'SCREENING INFO'!#REF!</f>
        <v>#REF!</v>
      </c>
      <c r="AC762" s="132" t="e">
        <f>'SCREENING INFO'!#REF!</f>
        <v>#REF!</v>
      </c>
      <c r="AD762" s="201" t="e">
        <f>'SCREENING INFO'!#REF!</f>
        <v>#REF!</v>
      </c>
      <c r="AE762" s="132" t="e">
        <f>'SCREENING INFO'!#REF!</f>
        <v>#REF!</v>
      </c>
      <c r="AF762" s="132" t="e">
        <f>'SCREENING INFO'!#REF!</f>
        <v>#REF!</v>
      </c>
      <c r="AG762" s="132" t="e">
        <f>'SCREENING INFO'!#REF!</f>
        <v>#REF!</v>
      </c>
      <c r="AH762" s="132" t="e">
        <f>'SCREENING INFO'!#REF!</f>
        <v>#REF!</v>
      </c>
      <c r="AI762" s="132" t="e">
        <f>'SCREENING INFO'!#REF!</f>
        <v>#REF!</v>
      </c>
      <c r="AJ762" s="132" t="e">
        <f>'SCREENING INFO'!#REF!</f>
        <v>#REF!</v>
      </c>
    </row>
    <row r="763" spans="1:36" s="25" customFormat="1" hidden="1">
      <c r="A763" s="106" t="e">
        <f>'SCREENING INFO'!#REF!</f>
        <v>#REF!</v>
      </c>
      <c r="B763" s="106" t="e">
        <f>'SCREENING INFO'!#REF!</f>
        <v>#REF!</v>
      </c>
      <c r="C763" s="106" t="e">
        <f>'SCREENING INFO'!#REF!</f>
        <v>#REF!</v>
      </c>
      <c r="D763" s="130" t="e">
        <f>'SCREENING INFO'!#REF!</f>
        <v>#REF!</v>
      </c>
      <c r="E763" s="130" t="e">
        <f>'SCREENING INFO'!#REF!</f>
        <v>#REF!</v>
      </c>
      <c r="F763" s="233" t="e">
        <f>'SCREENING INFO'!#REF!</f>
        <v>#REF!</v>
      </c>
      <c r="G763" s="141" t="e">
        <f>'SCREENING INFO'!#REF!</f>
        <v>#REF!</v>
      </c>
      <c r="H763" s="130" t="e">
        <f>'SCREENING INFO'!#REF!</f>
        <v>#REF!</v>
      </c>
      <c r="I763" s="130" t="e">
        <f>'SCREENING INFO'!#REF!</f>
        <v>#REF!</v>
      </c>
      <c r="J763" s="140" t="e">
        <f>'SCREENING INFO'!#REF!</f>
        <v>#REF!</v>
      </c>
      <c r="K763" s="140" t="e">
        <f>'SCREENING INFO'!#REF!</f>
        <v>#REF!</v>
      </c>
      <c r="L763" s="222" t="e">
        <f>'SCREENING INFO'!#REF!</f>
        <v>#REF!</v>
      </c>
      <c r="M763" s="221" t="e">
        <f>'SCREENING INFO'!#REF!</f>
        <v>#REF!</v>
      </c>
      <c r="N763" s="223" t="e">
        <f>'SCREENING INFO'!#REF!</f>
        <v>#REF!</v>
      </c>
      <c r="O763" s="140" t="e">
        <f>'SCREENING INFO'!#REF!</f>
        <v>#REF!</v>
      </c>
      <c r="P763" s="224" t="e">
        <f>'SCREENING INFO'!#REF!</f>
        <v>#REF!</v>
      </c>
      <c r="Q763" s="242" t="e">
        <f>'SCREENING INFO'!#REF!</f>
        <v>#REF!</v>
      </c>
      <c r="R763" s="225" t="e">
        <f>'SCREENING INFO'!#REF!</f>
        <v>#REF!</v>
      </c>
      <c r="S763" s="140" t="e">
        <f>'SCREENING INFO'!#REF!</f>
        <v>#REF!</v>
      </c>
      <c r="T763" s="206" t="e">
        <f>'SCREENING INFO'!#REF!</f>
        <v>#REF!</v>
      </c>
      <c r="U763" s="138" t="e">
        <f>'SCREENING INFO'!#REF!</f>
        <v>#REF!</v>
      </c>
      <c r="V763" s="199" t="e">
        <f>'SCREENING INFO'!#REF!</f>
        <v>#REF!</v>
      </c>
      <c r="W763" s="132" t="e">
        <f>'SCREENING INFO'!#REF!</f>
        <v>#REF!</v>
      </c>
      <c r="X763" s="132" t="e">
        <f>'SCREENING INFO'!#REF!</f>
        <v>#REF!</v>
      </c>
      <c r="Y763" s="132" t="e">
        <f>'SCREENING INFO'!#REF!</f>
        <v>#REF!</v>
      </c>
      <c r="Z763" s="132" t="e">
        <f>'SCREENING INFO'!#REF!</f>
        <v>#REF!</v>
      </c>
      <c r="AA763" s="201" t="e">
        <f>'SCREENING INFO'!#REF!</f>
        <v>#REF!</v>
      </c>
      <c r="AB763" s="202" t="e">
        <f>'SCREENING INFO'!#REF!</f>
        <v>#REF!</v>
      </c>
      <c r="AC763" s="132" t="e">
        <f>'SCREENING INFO'!#REF!</f>
        <v>#REF!</v>
      </c>
      <c r="AD763" s="201" t="e">
        <f>'SCREENING INFO'!#REF!</f>
        <v>#REF!</v>
      </c>
      <c r="AE763" s="132" t="e">
        <f>'SCREENING INFO'!#REF!</f>
        <v>#REF!</v>
      </c>
      <c r="AF763" s="132" t="e">
        <f>'SCREENING INFO'!#REF!</f>
        <v>#REF!</v>
      </c>
      <c r="AG763" s="132" t="e">
        <f>'SCREENING INFO'!#REF!</f>
        <v>#REF!</v>
      </c>
      <c r="AH763" s="132" t="e">
        <f>'SCREENING INFO'!#REF!</f>
        <v>#REF!</v>
      </c>
      <c r="AI763" s="132" t="e">
        <f>'SCREENING INFO'!#REF!</f>
        <v>#REF!</v>
      </c>
      <c r="AJ763" s="132" t="e">
        <f>'SCREENING INFO'!#REF!</f>
        <v>#REF!</v>
      </c>
    </row>
    <row r="764" spans="1:36" s="25" customFormat="1" hidden="1">
      <c r="A764" s="106" t="e">
        <f>'SCREENING INFO'!#REF!</f>
        <v>#REF!</v>
      </c>
      <c r="B764" s="106" t="e">
        <f>'SCREENING INFO'!#REF!</f>
        <v>#REF!</v>
      </c>
      <c r="C764" s="106" t="e">
        <f>'SCREENING INFO'!#REF!</f>
        <v>#REF!</v>
      </c>
      <c r="D764" s="130" t="e">
        <f>'SCREENING INFO'!#REF!</f>
        <v>#REF!</v>
      </c>
      <c r="E764" s="130" t="e">
        <f>'SCREENING INFO'!#REF!</f>
        <v>#REF!</v>
      </c>
      <c r="F764" s="233" t="e">
        <f>'SCREENING INFO'!#REF!</f>
        <v>#REF!</v>
      </c>
      <c r="G764" s="141" t="e">
        <f>'SCREENING INFO'!#REF!</f>
        <v>#REF!</v>
      </c>
      <c r="H764" s="130" t="e">
        <f>'SCREENING INFO'!#REF!</f>
        <v>#REF!</v>
      </c>
      <c r="I764" s="130" t="e">
        <f>'SCREENING INFO'!#REF!</f>
        <v>#REF!</v>
      </c>
      <c r="J764" s="140" t="e">
        <f>'SCREENING INFO'!#REF!</f>
        <v>#REF!</v>
      </c>
      <c r="K764" s="140" t="e">
        <f>'SCREENING INFO'!#REF!</f>
        <v>#REF!</v>
      </c>
      <c r="L764" s="222" t="e">
        <f>'SCREENING INFO'!#REF!</f>
        <v>#REF!</v>
      </c>
      <c r="M764" s="221" t="e">
        <f>'SCREENING INFO'!#REF!</f>
        <v>#REF!</v>
      </c>
      <c r="N764" s="223" t="e">
        <f>'SCREENING INFO'!#REF!</f>
        <v>#REF!</v>
      </c>
      <c r="O764" s="140" t="e">
        <f>'SCREENING INFO'!#REF!</f>
        <v>#REF!</v>
      </c>
      <c r="P764" s="224" t="e">
        <f>'SCREENING INFO'!#REF!</f>
        <v>#REF!</v>
      </c>
      <c r="Q764" s="242" t="e">
        <f>'SCREENING INFO'!#REF!</f>
        <v>#REF!</v>
      </c>
      <c r="R764" s="225" t="e">
        <f>'SCREENING INFO'!#REF!</f>
        <v>#REF!</v>
      </c>
      <c r="S764" s="140" t="e">
        <f>'SCREENING INFO'!#REF!</f>
        <v>#REF!</v>
      </c>
      <c r="T764" s="206" t="e">
        <f>'SCREENING INFO'!#REF!</f>
        <v>#REF!</v>
      </c>
      <c r="U764" s="138" t="e">
        <f>'SCREENING INFO'!#REF!</f>
        <v>#REF!</v>
      </c>
      <c r="V764" s="199" t="e">
        <f>'SCREENING INFO'!#REF!</f>
        <v>#REF!</v>
      </c>
      <c r="W764" s="132" t="e">
        <f>'SCREENING INFO'!#REF!</f>
        <v>#REF!</v>
      </c>
      <c r="X764" s="132" t="e">
        <f>'SCREENING INFO'!#REF!</f>
        <v>#REF!</v>
      </c>
      <c r="Y764" s="132" t="e">
        <f>'SCREENING INFO'!#REF!</f>
        <v>#REF!</v>
      </c>
      <c r="Z764" s="132" t="e">
        <f>'SCREENING INFO'!#REF!</f>
        <v>#REF!</v>
      </c>
      <c r="AA764" s="201" t="e">
        <f>'SCREENING INFO'!#REF!</f>
        <v>#REF!</v>
      </c>
      <c r="AB764" s="202" t="e">
        <f>'SCREENING INFO'!#REF!</f>
        <v>#REF!</v>
      </c>
      <c r="AC764" s="132" t="e">
        <f>'SCREENING INFO'!#REF!</f>
        <v>#REF!</v>
      </c>
      <c r="AD764" s="201" t="e">
        <f>'SCREENING INFO'!#REF!</f>
        <v>#REF!</v>
      </c>
      <c r="AE764" s="132" t="e">
        <f>'SCREENING INFO'!#REF!</f>
        <v>#REF!</v>
      </c>
      <c r="AF764" s="132" t="e">
        <f>'SCREENING INFO'!#REF!</f>
        <v>#REF!</v>
      </c>
      <c r="AG764" s="132" t="e">
        <f>'SCREENING INFO'!#REF!</f>
        <v>#REF!</v>
      </c>
      <c r="AH764" s="132" t="e">
        <f>'SCREENING INFO'!#REF!</f>
        <v>#REF!</v>
      </c>
      <c r="AI764" s="132" t="e">
        <f>'SCREENING INFO'!#REF!</f>
        <v>#REF!</v>
      </c>
      <c r="AJ764" s="132" t="e">
        <f>'SCREENING INFO'!#REF!</f>
        <v>#REF!</v>
      </c>
    </row>
    <row r="765" spans="1:36" s="25" customFormat="1" hidden="1">
      <c r="A765" s="106" t="e">
        <f>'SCREENING INFO'!#REF!</f>
        <v>#REF!</v>
      </c>
      <c r="B765" s="106" t="e">
        <f>'SCREENING INFO'!#REF!</f>
        <v>#REF!</v>
      </c>
      <c r="C765" s="106" t="e">
        <f>'SCREENING INFO'!#REF!</f>
        <v>#REF!</v>
      </c>
      <c r="D765" s="130" t="e">
        <f>'SCREENING INFO'!#REF!</f>
        <v>#REF!</v>
      </c>
      <c r="E765" s="130" t="e">
        <f>'SCREENING INFO'!#REF!</f>
        <v>#REF!</v>
      </c>
      <c r="F765" s="233" t="e">
        <f>'SCREENING INFO'!#REF!</f>
        <v>#REF!</v>
      </c>
      <c r="G765" s="141" t="e">
        <f>'SCREENING INFO'!#REF!</f>
        <v>#REF!</v>
      </c>
      <c r="H765" s="130" t="e">
        <f>'SCREENING INFO'!#REF!</f>
        <v>#REF!</v>
      </c>
      <c r="I765" s="130" t="e">
        <f>'SCREENING INFO'!#REF!</f>
        <v>#REF!</v>
      </c>
      <c r="J765" s="140" t="e">
        <f>'SCREENING INFO'!#REF!</f>
        <v>#REF!</v>
      </c>
      <c r="K765" s="140" t="e">
        <f>'SCREENING INFO'!#REF!</f>
        <v>#REF!</v>
      </c>
      <c r="L765" s="222" t="e">
        <f>'SCREENING INFO'!#REF!</f>
        <v>#REF!</v>
      </c>
      <c r="M765" s="221" t="e">
        <f>'SCREENING INFO'!#REF!</f>
        <v>#REF!</v>
      </c>
      <c r="N765" s="223" t="e">
        <f>'SCREENING INFO'!#REF!</f>
        <v>#REF!</v>
      </c>
      <c r="O765" s="140" t="e">
        <f>'SCREENING INFO'!#REF!</f>
        <v>#REF!</v>
      </c>
      <c r="P765" s="224" t="e">
        <f>'SCREENING INFO'!#REF!</f>
        <v>#REF!</v>
      </c>
      <c r="Q765" s="242" t="e">
        <f>'SCREENING INFO'!#REF!</f>
        <v>#REF!</v>
      </c>
      <c r="R765" s="225" t="e">
        <f>'SCREENING INFO'!#REF!</f>
        <v>#REF!</v>
      </c>
      <c r="S765" s="140" t="e">
        <f>'SCREENING INFO'!#REF!</f>
        <v>#REF!</v>
      </c>
      <c r="T765" s="206" t="e">
        <f>'SCREENING INFO'!#REF!</f>
        <v>#REF!</v>
      </c>
      <c r="U765" s="138" t="e">
        <f>'SCREENING INFO'!#REF!</f>
        <v>#REF!</v>
      </c>
      <c r="V765" s="199" t="e">
        <f>'SCREENING INFO'!#REF!</f>
        <v>#REF!</v>
      </c>
      <c r="W765" s="132" t="e">
        <f>'SCREENING INFO'!#REF!</f>
        <v>#REF!</v>
      </c>
      <c r="X765" s="132" t="e">
        <f>'SCREENING INFO'!#REF!</f>
        <v>#REF!</v>
      </c>
      <c r="Y765" s="132" t="e">
        <f>'SCREENING INFO'!#REF!</f>
        <v>#REF!</v>
      </c>
      <c r="Z765" s="132" t="e">
        <f>'SCREENING INFO'!#REF!</f>
        <v>#REF!</v>
      </c>
      <c r="AA765" s="201" t="e">
        <f>'SCREENING INFO'!#REF!</f>
        <v>#REF!</v>
      </c>
      <c r="AB765" s="202" t="e">
        <f>'SCREENING INFO'!#REF!</f>
        <v>#REF!</v>
      </c>
      <c r="AC765" s="132" t="e">
        <f>'SCREENING INFO'!#REF!</f>
        <v>#REF!</v>
      </c>
      <c r="AD765" s="201" t="e">
        <f>'SCREENING INFO'!#REF!</f>
        <v>#REF!</v>
      </c>
      <c r="AE765" s="132" t="e">
        <f>'SCREENING INFO'!#REF!</f>
        <v>#REF!</v>
      </c>
      <c r="AF765" s="132" t="e">
        <f>'SCREENING INFO'!#REF!</f>
        <v>#REF!</v>
      </c>
      <c r="AG765" s="132" t="e">
        <f>'SCREENING INFO'!#REF!</f>
        <v>#REF!</v>
      </c>
      <c r="AH765" s="132" t="e">
        <f>'SCREENING INFO'!#REF!</f>
        <v>#REF!</v>
      </c>
      <c r="AI765" s="132" t="e">
        <f>'SCREENING INFO'!#REF!</f>
        <v>#REF!</v>
      </c>
      <c r="AJ765" s="132" t="e">
        <f>'SCREENING INFO'!#REF!</f>
        <v>#REF!</v>
      </c>
    </row>
    <row r="766" spans="1:36" s="25" customFormat="1" hidden="1">
      <c r="A766" s="106" t="e">
        <f>'SCREENING INFO'!#REF!</f>
        <v>#REF!</v>
      </c>
      <c r="B766" s="106" t="e">
        <f>'SCREENING INFO'!#REF!</f>
        <v>#REF!</v>
      </c>
      <c r="C766" s="106" t="e">
        <f>'SCREENING INFO'!#REF!</f>
        <v>#REF!</v>
      </c>
      <c r="D766" s="130" t="e">
        <f>'SCREENING INFO'!#REF!</f>
        <v>#REF!</v>
      </c>
      <c r="E766" s="130" t="e">
        <f>'SCREENING INFO'!#REF!</f>
        <v>#REF!</v>
      </c>
      <c r="F766" s="233" t="e">
        <f>'SCREENING INFO'!#REF!</f>
        <v>#REF!</v>
      </c>
      <c r="G766" s="141" t="e">
        <f>'SCREENING INFO'!#REF!</f>
        <v>#REF!</v>
      </c>
      <c r="H766" s="130" t="e">
        <f>'SCREENING INFO'!#REF!</f>
        <v>#REF!</v>
      </c>
      <c r="I766" s="130" t="e">
        <f>'SCREENING INFO'!#REF!</f>
        <v>#REF!</v>
      </c>
      <c r="J766" s="140" t="e">
        <f>'SCREENING INFO'!#REF!</f>
        <v>#REF!</v>
      </c>
      <c r="K766" s="140" t="e">
        <f>'SCREENING INFO'!#REF!</f>
        <v>#REF!</v>
      </c>
      <c r="L766" s="222" t="e">
        <f>'SCREENING INFO'!#REF!</f>
        <v>#REF!</v>
      </c>
      <c r="M766" s="221" t="e">
        <f>'SCREENING INFO'!#REF!</f>
        <v>#REF!</v>
      </c>
      <c r="N766" s="223" t="e">
        <f>'SCREENING INFO'!#REF!</f>
        <v>#REF!</v>
      </c>
      <c r="O766" s="140" t="e">
        <f>'SCREENING INFO'!#REF!</f>
        <v>#REF!</v>
      </c>
      <c r="P766" s="224" t="e">
        <f>'SCREENING INFO'!#REF!</f>
        <v>#REF!</v>
      </c>
      <c r="Q766" s="242" t="e">
        <f>'SCREENING INFO'!#REF!</f>
        <v>#REF!</v>
      </c>
      <c r="R766" s="225" t="e">
        <f>'SCREENING INFO'!#REF!</f>
        <v>#REF!</v>
      </c>
      <c r="S766" s="140" t="e">
        <f>'SCREENING INFO'!#REF!</f>
        <v>#REF!</v>
      </c>
      <c r="T766" s="206" t="e">
        <f>'SCREENING INFO'!#REF!</f>
        <v>#REF!</v>
      </c>
      <c r="U766" s="138" t="e">
        <f>'SCREENING INFO'!#REF!</f>
        <v>#REF!</v>
      </c>
      <c r="V766" s="199" t="e">
        <f>'SCREENING INFO'!#REF!</f>
        <v>#REF!</v>
      </c>
      <c r="W766" s="132" t="e">
        <f>'SCREENING INFO'!#REF!</f>
        <v>#REF!</v>
      </c>
      <c r="X766" s="132" t="e">
        <f>'SCREENING INFO'!#REF!</f>
        <v>#REF!</v>
      </c>
      <c r="Y766" s="132" t="e">
        <f>'SCREENING INFO'!#REF!</f>
        <v>#REF!</v>
      </c>
      <c r="Z766" s="132" t="e">
        <f>'SCREENING INFO'!#REF!</f>
        <v>#REF!</v>
      </c>
      <c r="AA766" s="227" t="e">
        <f>'SCREENING INFO'!#REF!</f>
        <v>#REF!</v>
      </c>
      <c r="AB766" s="202" t="e">
        <f>'SCREENING INFO'!#REF!</f>
        <v>#REF!</v>
      </c>
      <c r="AC766" s="132" t="e">
        <f>'SCREENING INFO'!#REF!</f>
        <v>#REF!</v>
      </c>
      <c r="AD766" s="201" t="e">
        <f>'SCREENING INFO'!#REF!</f>
        <v>#REF!</v>
      </c>
      <c r="AE766" s="132" t="e">
        <f>'SCREENING INFO'!#REF!</f>
        <v>#REF!</v>
      </c>
      <c r="AF766" s="132" t="e">
        <f>'SCREENING INFO'!#REF!</f>
        <v>#REF!</v>
      </c>
      <c r="AG766" s="132" t="e">
        <f>'SCREENING INFO'!#REF!</f>
        <v>#REF!</v>
      </c>
      <c r="AH766" s="132" t="e">
        <f>'SCREENING INFO'!#REF!</f>
        <v>#REF!</v>
      </c>
      <c r="AI766" s="132" t="e">
        <f>'SCREENING INFO'!#REF!</f>
        <v>#REF!</v>
      </c>
      <c r="AJ766" s="132" t="e">
        <f>'SCREENING INFO'!#REF!</f>
        <v>#REF!</v>
      </c>
    </row>
    <row r="767" spans="1:36" s="25" customFormat="1" hidden="1">
      <c r="A767" s="106" t="e">
        <f>'SCREENING INFO'!#REF!</f>
        <v>#REF!</v>
      </c>
      <c r="B767" s="106" t="e">
        <f>'SCREENING INFO'!#REF!</f>
        <v>#REF!</v>
      </c>
      <c r="C767" s="106" t="e">
        <f>'SCREENING INFO'!#REF!</f>
        <v>#REF!</v>
      </c>
      <c r="D767" s="130" t="e">
        <f>'SCREENING INFO'!#REF!</f>
        <v>#REF!</v>
      </c>
      <c r="E767" s="130" t="e">
        <f>'SCREENING INFO'!#REF!</f>
        <v>#REF!</v>
      </c>
      <c r="F767" s="233" t="e">
        <f>'SCREENING INFO'!#REF!</f>
        <v>#REF!</v>
      </c>
      <c r="G767" s="141" t="e">
        <f>'SCREENING INFO'!#REF!</f>
        <v>#REF!</v>
      </c>
      <c r="H767" s="130" t="e">
        <f>'SCREENING INFO'!#REF!</f>
        <v>#REF!</v>
      </c>
      <c r="I767" s="130" t="e">
        <f>'SCREENING INFO'!#REF!</f>
        <v>#REF!</v>
      </c>
      <c r="J767" s="140" t="e">
        <f>'SCREENING INFO'!#REF!</f>
        <v>#REF!</v>
      </c>
      <c r="K767" s="140" t="e">
        <f>'SCREENING INFO'!#REF!</f>
        <v>#REF!</v>
      </c>
      <c r="L767" s="222" t="e">
        <f>'SCREENING INFO'!#REF!</f>
        <v>#REF!</v>
      </c>
      <c r="M767" s="221" t="e">
        <f>'SCREENING INFO'!#REF!</f>
        <v>#REF!</v>
      </c>
      <c r="N767" s="223" t="e">
        <f>'SCREENING INFO'!#REF!</f>
        <v>#REF!</v>
      </c>
      <c r="O767" s="140" t="e">
        <f>'SCREENING INFO'!#REF!</f>
        <v>#REF!</v>
      </c>
      <c r="P767" s="224" t="e">
        <f>'SCREENING INFO'!#REF!</f>
        <v>#REF!</v>
      </c>
      <c r="Q767" s="242" t="e">
        <f>'SCREENING INFO'!#REF!</f>
        <v>#REF!</v>
      </c>
      <c r="R767" s="225" t="e">
        <f>'SCREENING INFO'!#REF!</f>
        <v>#REF!</v>
      </c>
      <c r="S767" s="140" t="e">
        <f>'SCREENING INFO'!#REF!</f>
        <v>#REF!</v>
      </c>
      <c r="T767" s="206" t="e">
        <f>'SCREENING INFO'!#REF!</f>
        <v>#REF!</v>
      </c>
      <c r="U767" s="138" t="e">
        <f>'SCREENING INFO'!#REF!</f>
        <v>#REF!</v>
      </c>
      <c r="V767" s="199" t="e">
        <f>'SCREENING INFO'!#REF!</f>
        <v>#REF!</v>
      </c>
      <c r="W767" s="132" t="e">
        <f>'SCREENING INFO'!#REF!</f>
        <v>#REF!</v>
      </c>
      <c r="X767" s="132" t="e">
        <f>'SCREENING INFO'!#REF!</f>
        <v>#REF!</v>
      </c>
      <c r="Y767" s="132" t="e">
        <f>'SCREENING INFO'!#REF!</f>
        <v>#REF!</v>
      </c>
      <c r="Z767" s="132" t="e">
        <f>'SCREENING INFO'!#REF!</f>
        <v>#REF!</v>
      </c>
      <c r="AA767" s="201" t="e">
        <f>'SCREENING INFO'!#REF!</f>
        <v>#REF!</v>
      </c>
      <c r="AB767" s="202" t="e">
        <f>'SCREENING INFO'!#REF!</f>
        <v>#REF!</v>
      </c>
      <c r="AC767" s="132" t="e">
        <f>'SCREENING INFO'!#REF!</f>
        <v>#REF!</v>
      </c>
      <c r="AD767" s="201" t="e">
        <f>'SCREENING INFO'!#REF!</f>
        <v>#REF!</v>
      </c>
      <c r="AE767" s="132" t="e">
        <f>'SCREENING INFO'!#REF!</f>
        <v>#REF!</v>
      </c>
      <c r="AF767" s="132" t="e">
        <f>'SCREENING INFO'!#REF!</f>
        <v>#REF!</v>
      </c>
      <c r="AG767" s="132" t="e">
        <f>'SCREENING INFO'!#REF!</f>
        <v>#REF!</v>
      </c>
      <c r="AH767" s="132" t="e">
        <f>'SCREENING INFO'!#REF!</f>
        <v>#REF!</v>
      </c>
      <c r="AI767" s="132" t="e">
        <f>'SCREENING INFO'!#REF!</f>
        <v>#REF!</v>
      </c>
      <c r="AJ767" s="132" t="e">
        <f>'SCREENING INFO'!#REF!</f>
        <v>#REF!</v>
      </c>
    </row>
    <row r="768" spans="1:36" s="25" customFormat="1" hidden="1">
      <c r="A768" s="106" t="e">
        <f>'SCREENING INFO'!#REF!</f>
        <v>#REF!</v>
      </c>
      <c r="B768" s="106" t="e">
        <f>'SCREENING INFO'!#REF!</f>
        <v>#REF!</v>
      </c>
      <c r="C768" s="106" t="e">
        <f>'SCREENING INFO'!#REF!</f>
        <v>#REF!</v>
      </c>
      <c r="D768" s="130" t="e">
        <f>'SCREENING INFO'!#REF!</f>
        <v>#REF!</v>
      </c>
      <c r="E768" s="130" t="e">
        <f>'SCREENING INFO'!#REF!</f>
        <v>#REF!</v>
      </c>
      <c r="F768" s="233" t="e">
        <f>'SCREENING INFO'!#REF!</f>
        <v>#REF!</v>
      </c>
      <c r="G768" s="141" t="e">
        <f>'SCREENING INFO'!#REF!</f>
        <v>#REF!</v>
      </c>
      <c r="H768" s="130" t="e">
        <f>'SCREENING INFO'!#REF!</f>
        <v>#REF!</v>
      </c>
      <c r="I768" s="130" t="e">
        <f>'SCREENING INFO'!#REF!</f>
        <v>#REF!</v>
      </c>
      <c r="J768" s="140" t="e">
        <f>'SCREENING INFO'!#REF!</f>
        <v>#REF!</v>
      </c>
      <c r="K768" s="140" t="e">
        <f>'SCREENING INFO'!#REF!</f>
        <v>#REF!</v>
      </c>
      <c r="L768" s="222" t="e">
        <f>'SCREENING INFO'!#REF!</f>
        <v>#REF!</v>
      </c>
      <c r="M768" s="221" t="e">
        <f>'SCREENING INFO'!#REF!</f>
        <v>#REF!</v>
      </c>
      <c r="N768" s="223" t="e">
        <f>'SCREENING INFO'!#REF!</f>
        <v>#REF!</v>
      </c>
      <c r="O768" s="140" t="e">
        <f>'SCREENING INFO'!#REF!</f>
        <v>#REF!</v>
      </c>
      <c r="P768" s="224" t="e">
        <f>'SCREENING INFO'!#REF!</f>
        <v>#REF!</v>
      </c>
      <c r="Q768" s="242" t="e">
        <f>'SCREENING INFO'!#REF!</f>
        <v>#REF!</v>
      </c>
      <c r="R768" s="225" t="e">
        <f>'SCREENING INFO'!#REF!</f>
        <v>#REF!</v>
      </c>
      <c r="S768" s="140" t="e">
        <f>'SCREENING INFO'!#REF!</f>
        <v>#REF!</v>
      </c>
      <c r="T768" s="206" t="e">
        <f>'SCREENING INFO'!#REF!</f>
        <v>#REF!</v>
      </c>
      <c r="U768" s="138" t="e">
        <f>'SCREENING INFO'!#REF!</f>
        <v>#REF!</v>
      </c>
      <c r="V768" s="199" t="e">
        <f>'SCREENING INFO'!#REF!</f>
        <v>#REF!</v>
      </c>
      <c r="W768" s="132" t="e">
        <f>'SCREENING INFO'!#REF!</f>
        <v>#REF!</v>
      </c>
      <c r="X768" s="132" t="e">
        <f>'SCREENING INFO'!#REF!</f>
        <v>#REF!</v>
      </c>
      <c r="Y768" s="132" t="e">
        <f>'SCREENING INFO'!#REF!</f>
        <v>#REF!</v>
      </c>
      <c r="Z768" s="132" t="e">
        <f>'SCREENING INFO'!#REF!</f>
        <v>#REF!</v>
      </c>
      <c r="AA768" s="201" t="e">
        <f>'SCREENING INFO'!#REF!</f>
        <v>#REF!</v>
      </c>
      <c r="AB768" s="202" t="e">
        <f>'SCREENING INFO'!#REF!</f>
        <v>#REF!</v>
      </c>
      <c r="AC768" s="132" t="e">
        <f>'SCREENING INFO'!#REF!</f>
        <v>#REF!</v>
      </c>
      <c r="AD768" s="201" t="e">
        <f>'SCREENING INFO'!#REF!</f>
        <v>#REF!</v>
      </c>
      <c r="AE768" s="132" t="e">
        <f>'SCREENING INFO'!#REF!</f>
        <v>#REF!</v>
      </c>
      <c r="AF768" s="132" t="e">
        <f>'SCREENING INFO'!#REF!</f>
        <v>#REF!</v>
      </c>
      <c r="AG768" s="132" t="e">
        <f>'SCREENING INFO'!#REF!</f>
        <v>#REF!</v>
      </c>
      <c r="AH768" s="132" t="e">
        <f>'SCREENING INFO'!#REF!</f>
        <v>#REF!</v>
      </c>
      <c r="AI768" s="132" t="e">
        <f>'SCREENING INFO'!#REF!</f>
        <v>#REF!</v>
      </c>
      <c r="AJ768" s="132" t="e">
        <f>'SCREENING INFO'!#REF!</f>
        <v>#REF!</v>
      </c>
    </row>
    <row r="769" spans="1:36" s="25" customFormat="1" hidden="1">
      <c r="A769" s="106" t="e">
        <f>'SCREENING INFO'!#REF!</f>
        <v>#REF!</v>
      </c>
      <c r="B769" s="106" t="e">
        <f>'SCREENING INFO'!#REF!</f>
        <v>#REF!</v>
      </c>
      <c r="C769" s="106" t="e">
        <f>'SCREENING INFO'!#REF!</f>
        <v>#REF!</v>
      </c>
      <c r="D769" s="135" t="e">
        <f>'SCREENING INFO'!#REF!</f>
        <v>#REF!</v>
      </c>
      <c r="E769" s="130" t="e">
        <f>'SCREENING INFO'!#REF!</f>
        <v>#REF!</v>
      </c>
      <c r="F769" s="233" t="e">
        <f>'SCREENING INFO'!#REF!</f>
        <v>#REF!</v>
      </c>
      <c r="G769" s="141" t="e">
        <f>'SCREENING INFO'!#REF!</f>
        <v>#REF!</v>
      </c>
      <c r="H769" s="130" t="e">
        <f>'SCREENING INFO'!#REF!</f>
        <v>#REF!</v>
      </c>
      <c r="I769" s="130" t="e">
        <f>'SCREENING INFO'!#REF!</f>
        <v>#REF!</v>
      </c>
      <c r="J769" s="140" t="e">
        <f>'SCREENING INFO'!#REF!</f>
        <v>#REF!</v>
      </c>
      <c r="K769" s="140" t="e">
        <f>'SCREENING INFO'!#REF!</f>
        <v>#REF!</v>
      </c>
      <c r="L769" s="222" t="e">
        <f>'SCREENING INFO'!#REF!</f>
        <v>#REF!</v>
      </c>
      <c r="M769" s="221" t="e">
        <f>'SCREENING INFO'!#REF!</f>
        <v>#REF!</v>
      </c>
      <c r="N769" s="223" t="e">
        <f>'SCREENING INFO'!#REF!</f>
        <v>#REF!</v>
      </c>
      <c r="O769" s="140" t="e">
        <f>'SCREENING INFO'!#REF!</f>
        <v>#REF!</v>
      </c>
      <c r="P769" s="224" t="e">
        <f>'SCREENING INFO'!#REF!</f>
        <v>#REF!</v>
      </c>
      <c r="Q769" s="242" t="e">
        <f>'SCREENING INFO'!#REF!</f>
        <v>#REF!</v>
      </c>
      <c r="R769" s="225" t="e">
        <f>'SCREENING INFO'!#REF!</f>
        <v>#REF!</v>
      </c>
      <c r="S769" s="140" t="e">
        <f>'SCREENING INFO'!#REF!</f>
        <v>#REF!</v>
      </c>
      <c r="T769" s="206" t="e">
        <f>'SCREENING INFO'!#REF!</f>
        <v>#REF!</v>
      </c>
      <c r="U769" s="138" t="e">
        <f>'SCREENING INFO'!#REF!</f>
        <v>#REF!</v>
      </c>
      <c r="V769" s="199" t="e">
        <f>'SCREENING INFO'!#REF!</f>
        <v>#REF!</v>
      </c>
      <c r="W769" s="132" t="e">
        <f>'SCREENING INFO'!#REF!</f>
        <v>#REF!</v>
      </c>
      <c r="X769" s="132" t="e">
        <f>'SCREENING INFO'!#REF!</f>
        <v>#REF!</v>
      </c>
      <c r="Y769" s="132" t="e">
        <f>'SCREENING INFO'!#REF!</f>
        <v>#REF!</v>
      </c>
      <c r="Z769" s="132" t="e">
        <f>'SCREENING INFO'!#REF!</f>
        <v>#REF!</v>
      </c>
      <c r="AA769" s="201" t="e">
        <f>'SCREENING INFO'!#REF!</f>
        <v>#REF!</v>
      </c>
      <c r="AB769" s="202" t="e">
        <f>'SCREENING INFO'!#REF!</f>
        <v>#REF!</v>
      </c>
      <c r="AC769" s="132" t="e">
        <f>'SCREENING INFO'!#REF!</f>
        <v>#REF!</v>
      </c>
      <c r="AD769" s="201" t="e">
        <f>'SCREENING INFO'!#REF!</f>
        <v>#REF!</v>
      </c>
      <c r="AE769" s="132" t="e">
        <f>'SCREENING INFO'!#REF!</f>
        <v>#REF!</v>
      </c>
      <c r="AF769" s="132" t="e">
        <f>'SCREENING INFO'!#REF!</f>
        <v>#REF!</v>
      </c>
      <c r="AG769" s="132" t="e">
        <f>'SCREENING INFO'!#REF!</f>
        <v>#REF!</v>
      </c>
      <c r="AH769" s="132" t="e">
        <f>'SCREENING INFO'!#REF!</f>
        <v>#REF!</v>
      </c>
      <c r="AI769" s="132" t="e">
        <f>'SCREENING INFO'!#REF!</f>
        <v>#REF!</v>
      </c>
      <c r="AJ769" s="132" t="e">
        <f>'SCREENING INFO'!#REF!</f>
        <v>#REF!</v>
      </c>
    </row>
    <row r="770" spans="1:36" s="25" customFormat="1" hidden="1">
      <c r="A770" s="106" t="e">
        <f>'SCREENING INFO'!#REF!</f>
        <v>#REF!</v>
      </c>
      <c r="B770" s="106" t="e">
        <f>'SCREENING INFO'!#REF!</f>
        <v>#REF!</v>
      </c>
      <c r="C770" s="106" t="e">
        <f>'SCREENING INFO'!#REF!</f>
        <v>#REF!</v>
      </c>
      <c r="D770" s="129" t="e">
        <f>'SCREENING INFO'!#REF!</f>
        <v>#REF!</v>
      </c>
      <c r="E770" s="130" t="e">
        <f>'SCREENING INFO'!#REF!</f>
        <v>#REF!</v>
      </c>
      <c r="F770" s="233" t="e">
        <f>'SCREENING INFO'!#REF!</f>
        <v>#REF!</v>
      </c>
      <c r="G770" s="141" t="e">
        <f>'SCREENING INFO'!#REF!</f>
        <v>#REF!</v>
      </c>
      <c r="H770" s="130" t="e">
        <f>'SCREENING INFO'!#REF!</f>
        <v>#REF!</v>
      </c>
      <c r="I770" s="130" t="e">
        <f>'SCREENING INFO'!#REF!</f>
        <v>#REF!</v>
      </c>
      <c r="J770" s="140" t="e">
        <f>'SCREENING INFO'!#REF!</f>
        <v>#REF!</v>
      </c>
      <c r="K770" s="140" t="e">
        <f>'SCREENING INFO'!#REF!</f>
        <v>#REF!</v>
      </c>
      <c r="L770" s="222" t="e">
        <f>'SCREENING INFO'!#REF!</f>
        <v>#REF!</v>
      </c>
      <c r="M770" s="221" t="e">
        <f>'SCREENING INFO'!#REF!</f>
        <v>#REF!</v>
      </c>
      <c r="N770" s="223" t="e">
        <f>'SCREENING INFO'!#REF!</f>
        <v>#REF!</v>
      </c>
      <c r="O770" s="140" t="e">
        <f>'SCREENING INFO'!#REF!</f>
        <v>#REF!</v>
      </c>
      <c r="P770" s="224" t="e">
        <f>'SCREENING INFO'!#REF!</f>
        <v>#REF!</v>
      </c>
      <c r="Q770" s="242" t="e">
        <f>'SCREENING INFO'!#REF!</f>
        <v>#REF!</v>
      </c>
      <c r="R770" s="225" t="e">
        <f>'SCREENING INFO'!#REF!</f>
        <v>#REF!</v>
      </c>
      <c r="S770" s="140" t="e">
        <f>'SCREENING INFO'!#REF!</f>
        <v>#REF!</v>
      </c>
      <c r="T770" s="206" t="e">
        <f>'SCREENING INFO'!#REF!</f>
        <v>#REF!</v>
      </c>
      <c r="U770" s="138" t="e">
        <f>'SCREENING INFO'!#REF!</f>
        <v>#REF!</v>
      </c>
      <c r="V770" s="132" t="e">
        <f>'SCREENING INFO'!#REF!</f>
        <v>#REF!</v>
      </c>
      <c r="W770" s="132" t="e">
        <f>'SCREENING INFO'!#REF!</f>
        <v>#REF!</v>
      </c>
      <c r="X770" s="132" t="e">
        <f>'SCREENING INFO'!#REF!</f>
        <v>#REF!</v>
      </c>
      <c r="Y770" s="132" t="e">
        <f>'SCREENING INFO'!#REF!</f>
        <v>#REF!</v>
      </c>
      <c r="Z770" s="132" t="e">
        <f>'SCREENING INFO'!#REF!</f>
        <v>#REF!</v>
      </c>
      <c r="AA770" s="227" t="e">
        <f>'SCREENING INFO'!#REF!</f>
        <v>#REF!</v>
      </c>
      <c r="AB770" s="202" t="e">
        <f>'SCREENING INFO'!#REF!</f>
        <v>#REF!</v>
      </c>
      <c r="AC770" s="132" t="e">
        <f>'SCREENING INFO'!#REF!</f>
        <v>#REF!</v>
      </c>
      <c r="AD770" s="201" t="e">
        <f>'SCREENING INFO'!#REF!</f>
        <v>#REF!</v>
      </c>
      <c r="AE770" s="132" t="e">
        <f>'SCREENING INFO'!#REF!</f>
        <v>#REF!</v>
      </c>
      <c r="AF770" s="132" t="e">
        <f>'SCREENING INFO'!#REF!</f>
        <v>#REF!</v>
      </c>
      <c r="AG770" s="132" t="e">
        <f>'SCREENING INFO'!#REF!</f>
        <v>#REF!</v>
      </c>
      <c r="AH770" s="132" t="e">
        <f>'SCREENING INFO'!#REF!</f>
        <v>#REF!</v>
      </c>
      <c r="AI770" s="132" t="e">
        <f>'SCREENING INFO'!#REF!</f>
        <v>#REF!</v>
      </c>
      <c r="AJ770" s="132" t="e">
        <f>'SCREENING INFO'!#REF!</f>
        <v>#REF!</v>
      </c>
    </row>
    <row r="771" spans="1:36" s="25" customFormat="1" hidden="1">
      <c r="A771" s="106" t="e">
        <f>'SCREENING INFO'!#REF!</f>
        <v>#REF!</v>
      </c>
      <c r="B771" s="106" t="e">
        <f>'SCREENING INFO'!#REF!</f>
        <v>#REF!</v>
      </c>
      <c r="C771" s="106" t="e">
        <f>'SCREENING INFO'!#REF!</f>
        <v>#REF!</v>
      </c>
      <c r="D771" s="116" t="e">
        <f>'SCREENING INFO'!#REF!</f>
        <v>#REF!</v>
      </c>
      <c r="E771" s="200" t="e">
        <f>'SCREENING INFO'!#REF!</f>
        <v>#REF!</v>
      </c>
      <c r="F771" s="232" t="e">
        <f>'SCREENING INFO'!#REF!</f>
        <v>#REF!</v>
      </c>
      <c r="G771" s="132" t="e">
        <f>'SCREENING INFO'!#REF!</f>
        <v>#REF!</v>
      </c>
      <c r="H771" s="138" t="e">
        <f>'SCREENING INFO'!#REF!</f>
        <v>#REF!</v>
      </c>
      <c r="I771" s="138" t="e">
        <f>'SCREENING INFO'!#REF!</f>
        <v>#REF!</v>
      </c>
      <c r="J771" s="140" t="e">
        <f>'SCREENING INFO'!#REF!</f>
        <v>#REF!</v>
      </c>
      <c r="K771" s="140" t="e">
        <f>'SCREENING INFO'!#REF!</f>
        <v>#REF!</v>
      </c>
      <c r="L771" s="222" t="e">
        <f>'SCREENING INFO'!#REF!</f>
        <v>#REF!</v>
      </c>
      <c r="M771" s="221" t="e">
        <f>'SCREENING INFO'!#REF!</f>
        <v>#REF!</v>
      </c>
      <c r="N771" s="223" t="e">
        <f>'SCREENING INFO'!#REF!</f>
        <v>#REF!</v>
      </c>
      <c r="O771" s="140" t="e">
        <f>'SCREENING INFO'!#REF!</f>
        <v>#REF!</v>
      </c>
      <c r="P771" s="224" t="e">
        <f>'SCREENING INFO'!#REF!</f>
        <v>#REF!</v>
      </c>
      <c r="Q771" s="242" t="e">
        <f>'SCREENING INFO'!#REF!</f>
        <v>#REF!</v>
      </c>
      <c r="R771" s="225" t="e">
        <f>'SCREENING INFO'!#REF!</f>
        <v>#REF!</v>
      </c>
      <c r="S771" s="140" t="e">
        <f>'SCREENING INFO'!#REF!</f>
        <v>#REF!</v>
      </c>
      <c r="T771" s="206" t="e">
        <f>'SCREENING INFO'!#REF!</f>
        <v>#REF!</v>
      </c>
      <c r="U771" s="138" t="e">
        <f>'SCREENING INFO'!#REF!</f>
        <v>#REF!</v>
      </c>
      <c r="V771" s="138" t="e">
        <f>'SCREENING INFO'!#REF!</f>
        <v>#REF!</v>
      </c>
      <c r="W771" s="138" t="e">
        <f>'SCREENING INFO'!#REF!</f>
        <v>#REF!</v>
      </c>
      <c r="X771" s="138" t="e">
        <f>'SCREENING INFO'!#REF!</f>
        <v>#REF!</v>
      </c>
      <c r="Y771" s="138" t="e">
        <f>'SCREENING INFO'!#REF!</f>
        <v>#REF!</v>
      </c>
      <c r="Z771" s="138" t="e">
        <f>'SCREENING INFO'!#REF!</f>
        <v>#REF!</v>
      </c>
      <c r="AA771" s="201" t="e">
        <f>'SCREENING INFO'!#REF!</f>
        <v>#REF!</v>
      </c>
      <c r="AB771" s="207" t="e">
        <f>'SCREENING INFO'!#REF!</f>
        <v>#REF!</v>
      </c>
      <c r="AC771" s="138" t="e">
        <f>'SCREENING INFO'!#REF!</f>
        <v>#REF!</v>
      </c>
      <c r="AD771" s="138" t="e">
        <f>'SCREENING INFO'!#REF!</f>
        <v>#REF!</v>
      </c>
      <c r="AE771" s="138" t="e">
        <f>'SCREENING INFO'!#REF!</f>
        <v>#REF!</v>
      </c>
      <c r="AF771" s="138" t="e">
        <f>'SCREENING INFO'!#REF!</f>
        <v>#REF!</v>
      </c>
      <c r="AG771" s="138" t="e">
        <f>'SCREENING INFO'!#REF!</f>
        <v>#REF!</v>
      </c>
      <c r="AH771" s="138" t="e">
        <f>'SCREENING INFO'!#REF!</f>
        <v>#REF!</v>
      </c>
      <c r="AI771" s="138" t="e">
        <f>'SCREENING INFO'!#REF!</f>
        <v>#REF!</v>
      </c>
      <c r="AJ771" s="138" t="e">
        <f>'SCREENING INFO'!#REF!</f>
        <v>#REF!</v>
      </c>
    </row>
    <row r="772" spans="1:36" s="25" customFormat="1" hidden="1">
      <c r="A772" s="106" t="e">
        <f>'SCREENING INFO'!#REF!</f>
        <v>#REF!</v>
      </c>
      <c r="B772" s="106" t="e">
        <f>'SCREENING INFO'!#REF!</f>
        <v>#REF!</v>
      </c>
      <c r="C772" s="106" t="e">
        <f>'SCREENING INFO'!#REF!</f>
        <v>#REF!</v>
      </c>
      <c r="D772" s="116" t="e">
        <f>'SCREENING INFO'!#REF!</f>
        <v>#REF!</v>
      </c>
      <c r="E772" s="200" t="e">
        <f>'SCREENING INFO'!#REF!</f>
        <v>#REF!</v>
      </c>
      <c r="F772" s="232" t="e">
        <f>'SCREENING INFO'!#REF!</f>
        <v>#REF!</v>
      </c>
      <c r="G772" s="132" t="e">
        <f>'SCREENING INFO'!#REF!</f>
        <v>#REF!</v>
      </c>
      <c r="H772" s="138" t="e">
        <f>'SCREENING INFO'!#REF!</f>
        <v>#REF!</v>
      </c>
      <c r="I772" s="138" t="e">
        <f>'SCREENING INFO'!#REF!</f>
        <v>#REF!</v>
      </c>
      <c r="J772" s="140" t="e">
        <f>'SCREENING INFO'!#REF!</f>
        <v>#REF!</v>
      </c>
      <c r="K772" s="140" t="e">
        <f>'SCREENING INFO'!#REF!</f>
        <v>#REF!</v>
      </c>
      <c r="L772" s="222" t="e">
        <f>'SCREENING INFO'!#REF!</f>
        <v>#REF!</v>
      </c>
      <c r="M772" s="221" t="e">
        <f>'SCREENING INFO'!#REF!</f>
        <v>#REF!</v>
      </c>
      <c r="N772" s="223" t="e">
        <f>'SCREENING INFO'!#REF!</f>
        <v>#REF!</v>
      </c>
      <c r="O772" s="140" t="e">
        <f>'SCREENING INFO'!#REF!</f>
        <v>#REF!</v>
      </c>
      <c r="P772" s="224" t="e">
        <f>'SCREENING INFO'!#REF!</f>
        <v>#REF!</v>
      </c>
      <c r="Q772" s="242" t="e">
        <f>'SCREENING INFO'!#REF!</f>
        <v>#REF!</v>
      </c>
      <c r="R772" s="225" t="e">
        <f>'SCREENING INFO'!#REF!</f>
        <v>#REF!</v>
      </c>
      <c r="S772" s="140" t="e">
        <f>'SCREENING INFO'!#REF!</f>
        <v>#REF!</v>
      </c>
      <c r="T772" s="206" t="e">
        <f>'SCREENING INFO'!#REF!</f>
        <v>#REF!</v>
      </c>
      <c r="U772" s="138" t="e">
        <f>'SCREENING INFO'!#REF!</f>
        <v>#REF!</v>
      </c>
      <c r="V772" s="138" t="e">
        <f>'SCREENING INFO'!#REF!</f>
        <v>#REF!</v>
      </c>
      <c r="W772" s="138" t="e">
        <f>'SCREENING INFO'!#REF!</f>
        <v>#REF!</v>
      </c>
      <c r="X772" s="138" t="e">
        <f>'SCREENING INFO'!#REF!</f>
        <v>#REF!</v>
      </c>
      <c r="Y772" s="138" t="e">
        <f>'SCREENING INFO'!#REF!</f>
        <v>#REF!</v>
      </c>
      <c r="Z772" s="138" t="e">
        <f>'SCREENING INFO'!#REF!</f>
        <v>#REF!</v>
      </c>
      <c r="AA772" s="201" t="e">
        <f>'SCREENING INFO'!#REF!</f>
        <v>#REF!</v>
      </c>
      <c r="AB772" s="207" t="e">
        <f>'SCREENING INFO'!#REF!</f>
        <v>#REF!</v>
      </c>
      <c r="AC772" s="138" t="e">
        <f>'SCREENING INFO'!#REF!</f>
        <v>#REF!</v>
      </c>
      <c r="AD772" s="138" t="e">
        <f>'SCREENING INFO'!#REF!</f>
        <v>#REF!</v>
      </c>
      <c r="AE772" s="138" t="e">
        <f>'SCREENING INFO'!#REF!</f>
        <v>#REF!</v>
      </c>
      <c r="AF772" s="138" t="e">
        <f>'SCREENING INFO'!#REF!</f>
        <v>#REF!</v>
      </c>
      <c r="AG772" s="138" t="e">
        <f>'SCREENING INFO'!#REF!</f>
        <v>#REF!</v>
      </c>
      <c r="AH772" s="138" t="e">
        <f>'SCREENING INFO'!#REF!</f>
        <v>#REF!</v>
      </c>
      <c r="AI772" s="138" t="e">
        <f>'SCREENING INFO'!#REF!</f>
        <v>#REF!</v>
      </c>
      <c r="AJ772" s="138" t="e">
        <f>'SCREENING INFO'!#REF!</f>
        <v>#REF!</v>
      </c>
    </row>
    <row r="773" spans="1:36" s="25" customFormat="1" hidden="1">
      <c r="A773" s="106" t="e">
        <f>'SCREENING INFO'!#REF!</f>
        <v>#REF!</v>
      </c>
      <c r="B773" s="106" t="e">
        <f>'SCREENING INFO'!#REF!</f>
        <v>#REF!</v>
      </c>
      <c r="C773" s="106" t="e">
        <f>'SCREENING INFO'!#REF!</f>
        <v>#REF!</v>
      </c>
      <c r="D773" s="130" t="e">
        <f>'SCREENING INFO'!#REF!</f>
        <v>#REF!</v>
      </c>
      <c r="E773" s="130" t="e">
        <f>'SCREENING INFO'!#REF!</f>
        <v>#REF!</v>
      </c>
      <c r="F773" s="233" t="e">
        <f>'SCREENING INFO'!#REF!</f>
        <v>#REF!</v>
      </c>
      <c r="G773" s="141" t="e">
        <f>'SCREENING INFO'!#REF!</f>
        <v>#REF!</v>
      </c>
      <c r="H773" s="130" t="e">
        <f>'SCREENING INFO'!#REF!</f>
        <v>#REF!</v>
      </c>
      <c r="I773" s="130" t="e">
        <f>'SCREENING INFO'!#REF!</f>
        <v>#REF!</v>
      </c>
      <c r="J773" s="140" t="e">
        <f>'SCREENING INFO'!#REF!</f>
        <v>#REF!</v>
      </c>
      <c r="K773" s="140" t="e">
        <f>'SCREENING INFO'!#REF!</f>
        <v>#REF!</v>
      </c>
      <c r="L773" s="222" t="e">
        <f>'SCREENING INFO'!#REF!</f>
        <v>#REF!</v>
      </c>
      <c r="M773" s="221" t="e">
        <f>'SCREENING INFO'!#REF!</f>
        <v>#REF!</v>
      </c>
      <c r="N773" s="223" t="e">
        <f>'SCREENING INFO'!#REF!</f>
        <v>#REF!</v>
      </c>
      <c r="O773" s="140" t="e">
        <f>'SCREENING INFO'!#REF!</f>
        <v>#REF!</v>
      </c>
      <c r="P773" s="224" t="e">
        <f>'SCREENING INFO'!#REF!</f>
        <v>#REF!</v>
      </c>
      <c r="Q773" s="242" t="e">
        <f>'SCREENING INFO'!#REF!</f>
        <v>#REF!</v>
      </c>
      <c r="R773" s="225" t="e">
        <f>'SCREENING INFO'!#REF!</f>
        <v>#REF!</v>
      </c>
      <c r="S773" s="140" t="e">
        <f>'SCREENING INFO'!#REF!</f>
        <v>#REF!</v>
      </c>
      <c r="T773" s="206" t="e">
        <f>'SCREENING INFO'!#REF!</f>
        <v>#REF!</v>
      </c>
      <c r="U773" s="138" t="e">
        <f>'SCREENING INFO'!#REF!</f>
        <v>#REF!</v>
      </c>
      <c r="V773" s="199" t="e">
        <f>'SCREENING INFO'!#REF!</f>
        <v>#REF!</v>
      </c>
      <c r="W773" s="132" t="e">
        <f>'SCREENING INFO'!#REF!</f>
        <v>#REF!</v>
      </c>
      <c r="X773" s="132" t="e">
        <f>'SCREENING INFO'!#REF!</f>
        <v>#REF!</v>
      </c>
      <c r="Y773" s="132" t="e">
        <f>'SCREENING INFO'!#REF!</f>
        <v>#REF!</v>
      </c>
      <c r="Z773" s="132" t="e">
        <f>'SCREENING INFO'!#REF!</f>
        <v>#REF!</v>
      </c>
      <c r="AA773" s="201" t="e">
        <f>'SCREENING INFO'!#REF!</f>
        <v>#REF!</v>
      </c>
      <c r="AB773" s="202" t="e">
        <f>'SCREENING INFO'!#REF!</f>
        <v>#REF!</v>
      </c>
      <c r="AC773" s="132" t="e">
        <f>'SCREENING INFO'!#REF!</f>
        <v>#REF!</v>
      </c>
      <c r="AD773" s="201" t="e">
        <f>'SCREENING INFO'!#REF!</f>
        <v>#REF!</v>
      </c>
      <c r="AE773" s="132" t="e">
        <f>'SCREENING INFO'!#REF!</f>
        <v>#REF!</v>
      </c>
      <c r="AF773" s="132" t="e">
        <f>'SCREENING INFO'!#REF!</f>
        <v>#REF!</v>
      </c>
      <c r="AG773" s="132" t="e">
        <f>'SCREENING INFO'!#REF!</f>
        <v>#REF!</v>
      </c>
      <c r="AH773" s="132" t="e">
        <f>'SCREENING INFO'!#REF!</f>
        <v>#REF!</v>
      </c>
      <c r="AI773" s="132" t="e">
        <f>'SCREENING INFO'!#REF!</f>
        <v>#REF!</v>
      </c>
      <c r="AJ773" s="132" t="e">
        <f>'SCREENING INFO'!#REF!</f>
        <v>#REF!</v>
      </c>
    </row>
    <row r="774" spans="1:36" s="25" customFormat="1" hidden="1">
      <c r="A774" s="106" t="e">
        <f>'SCREENING INFO'!#REF!</f>
        <v>#REF!</v>
      </c>
      <c r="B774" s="106" t="e">
        <f>'SCREENING INFO'!#REF!</f>
        <v>#REF!</v>
      </c>
      <c r="C774" s="106" t="e">
        <f>'SCREENING INFO'!#REF!</f>
        <v>#REF!</v>
      </c>
      <c r="D774" s="130" t="e">
        <f>'SCREENING INFO'!#REF!</f>
        <v>#REF!</v>
      </c>
      <c r="E774" s="130" t="e">
        <f>'SCREENING INFO'!#REF!</f>
        <v>#REF!</v>
      </c>
      <c r="F774" s="233" t="e">
        <f>'SCREENING INFO'!#REF!</f>
        <v>#REF!</v>
      </c>
      <c r="G774" s="149" t="e">
        <f>'SCREENING INFO'!#REF!</f>
        <v>#REF!</v>
      </c>
      <c r="H774" s="130" t="e">
        <f>'SCREENING INFO'!#REF!</f>
        <v>#REF!</v>
      </c>
      <c r="I774" s="130" t="e">
        <f>'SCREENING INFO'!#REF!</f>
        <v>#REF!</v>
      </c>
      <c r="J774" s="140" t="e">
        <f>'SCREENING INFO'!#REF!</f>
        <v>#REF!</v>
      </c>
      <c r="K774" s="140" t="e">
        <f>'SCREENING INFO'!#REF!</f>
        <v>#REF!</v>
      </c>
      <c r="L774" s="222" t="e">
        <f>'SCREENING INFO'!#REF!</f>
        <v>#REF!</v>
      </c>
      <c r="M774" s="221" t="e">
        <f>'SCREENING INFO'!#REF!</f>
        <v>#REF!</v>
      </c>
      <c r="N774" s="223" t="e">
        <f>'SCREENING INFO'!#REF!</f>
        <v>#REF!</v>
      </c>
      <c r="O774" s="140" t="e">
        <f>'SCREENING INFO'!#REF!</f>
        <v>#REF!</v>
      </c>
      <c r="P774" s="224" t="e">
        <f>'SCREENING INFO'!#REF!</f>
        <v>#REF!</v>
      </c>
      <c r="Q774" s="242" t="e">
        <f>'SCREENING INFO'!#REF!</f>
        <v>#REF!</v>
      </c>
      <c r="R774" s="225" t="e">
        <f>'SCREENING INFO'!#REF!</f>
        <v>#REF!</v>
      </c>
      <c r="S774" s="140" t="e">
        <f>'SCREENING INFO'!#REF!</f>
        <v>#REF!</v>
      </c>
      <c r="T774" s="206" t="e">
        <f>'SCREENING INFO'!#REF!</f>
        <v>#REF!</v>
      </c>
      <c r="U774" s="138" t="e">
        <f>'SCREENING INFO'!#REF!</f>
        <v>#REF!</v>
      </c>
      <c r="V774" s="199" t="e">
        <f>'SCREENING INFO'!#REF!</f>
        <v>#REF!</v>
      </c>
      <c r="W774" s="132" t="e">
        <f>'SCREENING INFO'!#REF!</f>
        <v>#REF!</v>
      </c>
      <c r="X774" s="132" t="e">
        <f>'SCREENING INFO'!#REF!</f>
        <v>#REF!</v>
      </c>
      <c r="Y774" s="132" t="e">
        <f>'SCREENING INFO'!#REF!</f>
        <v>#REF!</v>
      </c>
      <c r="Z774" s="132" t="e">
        <f>'SCREENING INFO'!#REF!</f>
        <v>#REF!</v>
      </c>
      <c r="AA774" s="227" t="e">
        <f>'SCREENING INFO'!#REF!</f>
        <v>#REF!</v>
      </c>
      <c r="AB774" s="202" t="e">
        <f>'SCREENING INFO'!#REF!</f>
        <v>#REF!</v>
      </c>
      <c r="AC774" s="132" t="e">
        <f>'SCREENING INFO'!#REF!</f>
        <v>#REF!</v>
      </c>
      <c r="AD774" s="201" t="e">
        <f>'SCREENING INFO'!#REF!</f>
        <v>#REF!</v>
      </c>
      <c r="AE774" s="132" t="e">
        <f>'SCREENING INFO'!#REF!</f>
        <v>#REF!</v>
      </c>
      <c r="AF774" s="132" t="e">
        <f>'SCREENING INFO'!#REF!</f>
        <v>#REF!</v>
      </c>
      <c r="AG774" s="132" t="e">
        <f>'SCREENING INFO'!#REF!</f>
        <v>#REF!</v>
      </c>
      <c r="AH774" s="132" t="e">
        <f>'SCREENING INFO'!#REF!</f>
        <v>#REF!</v>
      </c>
      <c r="AI774" s="132" t="e">
        <f>'SCREENING INFO'!#REF!</f>
        <v>#REF!</v>
      </c>
      <c r="AJ774" s="132" t="e">
        <f>'SCREENING INFO'!#REF!</f>
        <v>#REF!</v>
      </c>
    </row>
    <row r="775" spans="1:36" s="25" customFormat="1" hidden="1">
      <c r="A775" s="106" t="e">
        <f>'SCREENING INFO'!#REF!</f>
        <v>#REF!</v>
      </c>
      <c r="B775" s="106" t="e">
        <f>'SCREENING INFO'!#REF!</f>
        <v>#REF!</v>
      </c>
      <c r="C775" s="106" t="e">
        <f>'SCREENING INFO'!#REF!</f>
        <v>#REF!</v>
      </c>
      <c r="D775" s="130" t="e">
        <f>'SCREENING INFO'!#REF!</f>
        <v>#REF!</v>
      </c>
      <c r="E775" s="130" t="e">
        <f>'SCREENING INFO'!#REF!</f>
        <v>#REF!</v>
      </c>
      <c r="F775" s="233" t="e">
        <f>'SCREENING INFO'!#REF!</f>
        <v>#REF!</v>
      </c>
      <c r="G775" s="141" t="e">
        <f>'SCREENING INFO'!#REF!</f>
        <v>#REF!</v>
      </c>
      <c r="H775" s="130" t="e">
        <f>'SCREENING INFO'!#REF!</f>
        <v>#REF!</v>
      </c>
      <c r="I775" s="130" t="e">
        <f>'SCREENING INFO'!#REF!</f>
        <v>#REF!</v>
      </c>
      <c r="J775" s="140" t="e">
        <f>'SCREENING INFO'!#REF!</f>
        <v>#REF!</v>
      </c>
      <c r="K775" s="140" t="e">
        <f>'SCREENING INFO'!#REF!</f>
        <v>#REF!</v>
      </c>
      <c r="L775" s="222" t="e">
        <f>'SCREENING INFO'!#REF!</f>
        <v>#REF!</v>
      </c>
      <c r="M775" s="221" t="e">
        <f>'SCREENING INFO'!#REF!</f>
        <v>#REF!</v>
      </c>
      <c r="N775" s="223" t="e">
        <f>'SCREENING INFO'!#REF!</f>
        <v>#REF!</v>
      </c>
      <c r="O775" s="140" t="e">
        <f>'SCREENING INFO'!#REF!</f>
        <v>#REF!</v>
      </c>
      <c r="P775" s="224" t="e">
        <f>'SCREENING INFO'!#REF!</f>
        <v>#REF!</v>
      </c>
      <c r="Q775" s="242" t="e">
        <f>'SCREENING INFO'!#REF!</f>
        <v>#REF!</v>
      </c>
      <c r="R775" s="225" t="e">
        <f>'SCREENING INFO'!#REF!</f>
        <v>#REF!</v>
      </c>
      <c r="S775" s="140" t="e">
        <f>'SCREENING INFO'!#REF!</f>
        <v>#REF!</v>
      </c>
      <c r="T775" s="206" t="e">
        <f>'SCREENING INFO'!#REF!</f>
        <v>#REF!</v>
      </c>
      <c r="U775" s="138" t="e">
        <f>'SCREENING INFO'!#REF!</f>
        <v>#REF!</v>
      </c>
      <c r="V775" s="199" t="e">
        <f>'SCREENING INFO'!#REF!</f>
        <v>#REF!</v>
      </c>
      <c r="W775" s="132" t="e">
        <f>'SCREENING INFO'!#REF!</f>
        <v>#REF!</v>
      </c>
      <c r="X775" s="132" t="e">
        <f>'SCREENING INFO'!#REF!</f>
        <v>#REF!</v>
      </c>
      <c r="Y775" s="132" t="e">
        <f>'SCREENING INFO'!#REF!</f>
        <v>#REF!</v>
      </c>
      <c r="Z775" s="132" t="e">
        <f>'SCREENING INFO'!#REF!</f>
        <v>#REF!</v>
      </c>
      <c r="AA775" s="201" t="e">
        <f>'SCREENING INFO'!#REF!</f>
        <v>#REF!</v>
      </c>
      <c r="AB775" s="202" t="e">
        <f>'SCREENING INFO'!#REF!</f>
        <v>#REF!</v>
      </c>
      <c r="AC775" s="132" t="e">
        <f>'SCREENING INFO'!#REF!</f>
        <v>#REF!</v>
      </c>
      <c r="AD775" s="201" t="e">
        <f>'SCREENING INFO'!#REF!</f>
        <v>#REF!</v>
      </c>
      <c r="AE775" s="132" t="e">
        <f>'SCREENING INFO'!#REF!</f>
        <v>#REF!</v>
      </c>
      <c r="AF775" s="132" t="e">
        <f>'SCREENING INFO'!#REF!</f>
        <v>#REF!</v>
      </c>
      <c r="AG775" s="132" t="e">
        <f>'SCREENING INFO'!#REF!</f>
        <v>#REF!</v>
      </c>
      <c r="AH775" s="132" t="e">
        <f>'SCREENING INFO'!#REF!</f>
        <v>#REF!</v>
      </c>
      <c r="AI775" s="132" t="e">
        <f>'SCREENING INFO'!#REF!</f>
        <v>#REF!</v>
      </c>
      <c r="AJ775" s="132" t="e">
        <f>'SCREENING INFO'!#REF!</f>
        <v>#REF!</v>
      </c>
    </row>
    <row r="776" spans="1:36" s="25" customFormat="1" hidden="1">
      <c r="A776" s="106" t="e">
        <f>'SCREENING INFO'!#REF!</f>
        <v>#REF!</v>
      </c>
      <c r="B776" s="106" t="e">
        <f>'SCREENING INFO'!#REF!</f>
        <v>#REF!</v>
      </c>
      <c r="C776" s="106" t="e">
        <f>'SCREENING INFO'!#REF!</f>
        <v>#REF!</v>
      </c>
      <c r="D776" s="130" t="e">
        <f>'SCREENING INFO'!#REF!</f>
        <v>#REF!</v>
      </c>
      <c r="E776" s="130" t="e">
        <f>'SCREENING INFO'!#REF!</f>
        <v>#REF!</v>
      </c>
      <c r="F776" s="234" t="e">
        <f>'SCREENING INFO'!#REF!</f>
        <v>#REF!</v>
      </c>
      <c r="G776" s="141" t="e">
        <f>'SCREENING INFO'!#REF!</f>
        <v>#REF!</v>
      </c>
      <c r="H776" s="130" t="e">
        <f>'SCREENING INFO'!#REF!</f>
        <v>#REF!</v>
      </c>
      <c r="I776" s="130" t="e">
        <f>'SCREENING INFO'!#REF!</f>
        <v>#REF!</v>
      </c>
      <c r="J776" s="140" t="e">
        <f>'SCREENING INFO'!#REF!</f>
        <v>#REF!</v>
      </c>
      <c r="K776" s="140" t="e">
        <f>'SCREENING INFO'!#REF!</f>
        <v>#REF!</v>
      </c>
      <c r="L776" s="222" t="e">
        <f>'SCREENING INFO'!#REF!</f>
        <v>#REF!</v>
      </c>
      <c r="M776" s="221" t="e">
        <f>'SCREENING INFO'!#REF!</f>
        <v>#REF!</v>
      </c>
      <c r="N776" s="223" t="e">
        <f>'SCREENING INFO'!#REF!</f>
        <v>#REF!</v>
      </c>
      <c r="O776" s="140" t="e">
        <f>'SCREENING INFO'!#REF!</f>
        <v>#REF!</v>
      </c>
      <c r="P776" s="224" t="e">
        <f>'SCREENING INFO'!#REF!</f>
        <v>#REF!</v>
      </c>
      <c r="Q776" s="242" t="e">
        <f>'SCREENING INFO'!#REF!</f>
        <v>#REF!</v>
      </c>
      <c r="R776" s="225" t="e">
        <f>'SCREENING INFO'!#REF!</f>
        <v>#REF!</v>
      </c>
      <c r="S776" s="140" t="e">
        <f>'SCREENING INFO'!#REF!</f>
        <v>#REF!</v>
      </c>
      <c r="T776" s="206" t="e">
        <f>'SCREENING INFO'!#REF!</f>
        <v>#REF!</v>
      </c>
      <c r="U776" s="138" t="e">
        <f>'SCREENING INFO'!#REF!</f>
        <v>#REF!</v>
      </c>
      <c r="V776" s="199" t="e">
        <f>'SCREENING INFO'!#REF!</f>
        <v>#REF!</v>
      </c>
      <c r="W776" s="132" t="e">
        <f>'SCREENING INFO'!#REF!</f>
        <v>#REF!</v>
      </c>
      <c r="X776" s="132" t="e">
        <f>'SCREENING INFO'!#REF!</f>
        <v>#REF!</v>
      </c>
      <c r="Y776" s="132" t="e">
        <f>'SCREENING INFO'!#REF!</f>
        <v>#REF!</v>
      </c>
      <c r="Z776" s="132" t="e">
        <f>'SCREENING INFO'!#REF!</f>
        <v>#REF!</v>
      </c>
      <c r="AA776" s="227" t="e">
        <f>'SCREENING INFO'!#REF!</f>
        <v>#REF!</v>
      </c>
      <c r="AB776" s="202" t="e">
        <f>'SCREENING INFO'!#REF!</f>
        <v>#REF!</v>
      </c>
      <c r="AC776" s="132" t="e">
        <f>'SCREENING INFO'!#REF!</f>
        <v>#REF!</v>
      </c>
      <c r="AD776" s="201" t="e">
        <f>'SCREENING INFO'!#REF!</f>
        <v>#REF!</v>
      </c>
      <c r="AE776" s="132" t="e">
        <f>'SCREENING INFO'!#REF!</f>
        <v>#REF!</v>
      </c>
      <c r="AF776" s="132" t="e">
        <f>'SCREENING INFO'!#REF!</f>
        <v>#REF!</v>
      </c>
      <c r="AG776" s="132" t="e">
        <f>'SCREENING INFO'!#REF!</f>
        <v>#REF!</v>
      </c>
      <c r="AH776" s="132" t="e">
        <f>'SCREENING INFO'!#REF!</f>
        <v>#REF!</v>
      </c>
      <c r="AI776" s="132" t="e">
        <f>'SCREENING INFO'!#REF!</f>
        <v>#REF!</v>
      </c>
      <c r="AJ776" s="132" t="e">
        <f>'SCREENING INFO'!#REF!</f>
        <v>#REF!</v>
      </c>
    </row>
    <row r="777" spans="1:36" s="25" customFormat="1" hidden="1">
      <c r="A777" s="106" t="e">
        <f>'SCREENING INFO'!#REF!</f>
        <v>#REF!</v>
      </c>
      <c r="B777" s="106" t="e">
        <f>'SCREENING INFO'!#REF!</f>
        <v>#REF!</v>
      </c>
      <c r="C777" s="106" t="e">
        <f>'SCREENING INFO'!#REF!</f>
        <v>#REF!</v>
      </c>
      <c r="D777" s="130" t="e">
        <f>'SCREENING INFO'!#REF!</f>
        <v>#REF!</v>
      </c>
      <c r="E777" s="130" t="e">
        <f>'SCREENING INFO'!#REF!</f>
        <v>#REF!</v>
      </c>
      <c r="F777" s="233" t="e">
        <f>'SCREENING INFO'!#REF!</f>
        <v>#REF!</v>
      </c>
      <c r="G777" s="141" t="e">
        <f>'SCREENING INFO'!#REF!</f>
        <v>#REF!</v>
      </c>
      <c r="H777" s="130" t="e">
        <f>'SCREENING INFO'!#REF!</f>
        <v>#REF!</v>
      </c>
      <c r="I777" s="130" t="e">
        <f>'SCREENING INFO'!#REF!</f>
        <v>#REF!</v>
      </c>
      <c r="J777" s="140" t="e">
        <f>'SCREENING INFO'!#REF!</f>
        <v>#REF!</v>
      </c>
      <c r="K777" s="140" t="e">
        <f>'SCREENING INFO'!#REF!</f>
        <v>#REF!</v>
      </c>
      <c r="L777" s="222" t="e">
        <f>'SCREENING INFO'!#REF!</f>
        <v>#REF!</v>
      </c>
      <c r="M777" s="221" t="e">
        <f>'SCREENING INFO'!#REF!</f>
        <v>#REF!</v>
      </c>
      <c r="N777" s="223" t="e">
        <f>'SCREENING INFO'!#REF!</f>
        <v>#REF!</v>
      </c>
      <c r="O777" s="140" t="e">
        <f>'SCREENING INFO'!#REF!</f>
        <v>#REF!</v>
      </c>
      <c r="P777" s="224" t="e">
        <f>'SCREENING INFO'!#REF!</f>
        <v>#REF!</v>
      </c>
      <c r="Q777" s="242" t="e">
        <f>'SCREENING INFO'!#REF!</f>
        <v>#REF!</v>
      </c>
      <c r="R777" s="225" t="e">
        <f>'SCREENING INFO'!#REF!</f>
        <v>#REF!</v>
      </c>
      <c r="S777" s="140" t="e">
        <f>'SCREENING INFO'!#REF!</f>
        <v>#REF!</v>
      </c>
      <c r="T777" s="206" t="e">
        <f>'SCREENING INFO'!#REF!</f>
        <v>#REF!</v>
      </c>
      <c r="U777" s="138" t="e">
        <f>'SCREENING INFO'!#REF!</f>
        <v>#REF!</v>
      </c>
      <c r="V777" s="199" t="e">
        <f>'SCREENING INFO'!#REF!</f>
        <v>#REF!</v>
      </c>
      <c r="W777" s="132" t="e">
        <f>'SCREENING INFO'!#REF!</f>
        <v>#REF!</v>
      </c>
      <c r="X777" s="132" t="e">
        <f>'SCREENING INFO'!#REF!</f>
        <v>#REF!</v>
      </c>
      <c r="Y777" s="132" t="e">
        <f>'SCREENING INFO'!#REF!</f>
        <v>#REF!</v>
      </c>
      <c r="Z777" s="132" t="e">
        <f>'SCREENING INFO'!#REF!</f>
        <v>#REF!</v>
      </c>
      <c r="AA777" s="201" t="e">
        <f>'SCREENING INFO'!#REF!</f>
        <v>#REF!</v>
      </c>
      <c r="AB777" s="202" t="e">
        <f>'SCREENING INFO'!#REF!</f>
        <v>#REF!</v>
      </c>
      <c r="AC777" s="132" t="e">
        <f>'SCREENING INFO'!#REF!</f>
        <v>#REF!</v>
      </c>
      <c r="AD777" s="201" t="e">
        <f>'SCREENING INFO'!#REF!</f>
        <v>#REF!</v>
      </c>
      <c r="AE777" s="132" t="e">
        <f>'SCREENING INFO'!#REF!</f>
        <v>#REF!</v>
      </c>
      <c r="AF777" s="132" t="e">
        <f>'SCREENING INFO'!#REF!</f>
        <v>#REF!</v>
      </c>
      <c r="AG777" s="132" t="e">
        <f>'SCREENING INFO'!#REF!</f>
        <v>#REF!</v>
      </c>
      <c r="AH777" s="132" t="e">
        <f>'SCREENING INFO'!#REF!</f>
        <v>#REF!</v>
      </c>
      <c r="AI777" s="132" t="e">
        <f>'SCREENING INFO'!#REF!</f>
        <v>#REF!</v>
      </c>
      <c r="AJ777" s="132" t="e">
        <f>'SCREENING INFO'!#REF!</f>
        <v>#REF!</v>
      </c>
    </row>
    <row r="778" spans="1:36" s="25" customFormat="1" hidden="1">
      <c r="A778" s="106" t="e">
        <f>'SCREENING INFO'!#REF!</f>
        <v>#REF!</v>
      </c>
      <c r="B778" s="106" t="e">
        <f>'SCREENING INFO'!#REF!</f>
        <v>#REF!</v>
      </c>
      <c r="C778" s="106" t="e">
        <f>'SCREENING INFO'!#REF!</f>
        <v>#REF!</v>
      </c>
      <c r="D778" s="130" t="e">
        <f>'SCREENING INFO'!#REF!</f>
        <v>#REF!</v>
      </c>
      <c r="E778" s="130" t="e">
        <f>'SCREENING INFO'!#REF!</f>
        <v>#REF!</v>
      </c>
      <c r="F778" s="233" t="e">
        <f>'SCREENING INFO'!#REF!</f>
        <v>#REF!</v>
      </c>
      <c r="G778" s="141" t="e">
        <f>'SCREENING INFO'!#REF!</f>
        <v>#REF!</v>
      </c>
      <c r="H778" s="130" t="e">
        <f>'SCREENING INFO'!#REF!</f>
        <v>#REF!</v>
      </c>
      <c r="I778" s="130" t="e">
        <f>'SCREENING INFO'!#REF!</f>
        <v>#REF!</v>
      </c>
      <c r="J778" s="140" t="e">
        <f>'SCREENING INFO'!#REF!</f>
        <v>#REF!</v>
      </c>
      <c r="K778" s="140" t="e">
        <f>'SCREENING INFO'!#REF!</f>
        <v>#REF!</v>
      </c>
      <c r="L778" s="222" t="e">
        <f>'SCREENING INFO'!#REF!</f>
        <v>#REF!</v>
      </c>
      <c r="M778" s="221" t="e">
        <f>'SCREENING INFO'!#REF!</f>
        <v>#REF!</v>
      </c>
      <c r="N778" s="223" t="e">
        <f>'SCREENING INFO'!#REF!</f>
        <v>#REF!</v>
      </c>
      <c r="O778" s="140" t="e">
        <f>'SCREENING INFO'!#REF!</f>
        <v>#REF!</v>
      </c>
      <c r="P778" s="224" t="e">
        <f>'SCREENING INFO'!#REF!</f>
        <v>#REF!</v>
      </c>
      <c r="Q778" s="242" t="e">
        <f>'SCREENING INFO'!#REF!</f>
        <v>#REF!</v>
      </c>
      <c r="R778" s="225" t="e">
        <f>'SCREENING INFO'!#REF!</f>
        <v>#REF!</v>
      </c>
      <c r="S778" s="140" t="e">
        <f>'SCREENING INFO'!#REF!</f>
        <v>#REF!</v>
      </c>
      <c r="T778" s="206" t="e">
        <f>'SCREENING INFO'!#REF!</f>
        <v>#REF!</v>
      </c>
      <c r="U778" s="138" t="e">
        <f>'SCREENING INFO'!#REF!</f>
        <v>#REF!</v>
      </c>
      <c r="V778" s="132" t="e">
        <f>'SCREENING INFO'!#REF!</f>
        <v>#REF!</v>
      </c>
      <c r="W778" s="132" t="e">
        <f>'SCREENING INFO'!#REF!</f>
        <v>#REF!</v>
      </c>
      <c r="X778" s="132" t="e">
        <f>'SCREENING INFO'!#REF!</f>
        <v>#REF!</v>
      </c>
      <c r="Y778" s="132" t="e">
        <f>'SCREENING INFO'!#REF!</f>
        <v>#REF!</v>
      </c>
      <c r="Z778" s="132" t="e">
        <f>'SCREENING INFO'!#REF!</f>
        <v>#REF!</v>
      </c>
      <c r="AA778" s="201" t="e">
        <f>'SCREENING INFO'!#REF!</f>
        <v>#REF!</v>
      </c>
      <c r="AB778" s="202" t="e">
        <f>'SCREENING INFO'!#REF!</f>
        <v>#REF!</v>
      </c>
      <c r="AC778" s="132" t="e">
        <f>'SCREENING INFO'!#REF!</f>
        <v>#REF!</v>
      </c>
      <c r="AD778" s="201" t="e">
        <f>'SCREENING INFO'!#REF!</f>
        <v>#REF!</v>
      </c>
      <c r="AE778" s="132" t="e">
        <f>'SCREENING INFO'!#REF!</f>
        <v>#REF!</v>
      </c>
      <c r="AF778" s="132" t="e">
        <f>'SCREENING INFO'!#REF!</f>
        <v>#REF!</v>
      </c>
      <c r="AG778" s="132" t="e">
        <f>'SCREENING INFO'!#REF!</f>
        <v>#REF!</v>
      </c>
      <c r="AH778" s="132" t="e">
        <f>'SCREENING INFO'!#REF!</f>
        <v>#REF!</v>
      </c>
      <c r="AI778" s="132" t="e">
        <f>'SCREENING INFO'!#REF!</f>
        <v>#REF!</v>
      </c>
      <c r="AJ778" s="132" t="e">
        <f>'SCREENING INFO'!#REF!</f>
        <v>#REF!</v>
      </c>
    </row>
    <row r="779" spans="1:36" s="25" customFormat="1" hidden="1">
      <c r="A779" s="106" t="e">
        <f>'SCREENING INFO'!#REF!</f>
        <v>#REF!</v>
      </c>
      <c r="B779" s="106" t="e">
        <f>'SCREENING INFO'!#REF!</f>
        <v>#REF!</v>
      </c>
      <c r="C779" s="106" t="e">
        <f>'SCREENING INFO'!#REF!</f>
        <v>#REF!</v>
      </c>
      <c r="D779" s="135" t="e">
        <f>'SCREENING INFO'!#REF!</f>
        <v>#REF!</v>
      </c>
      <c r="E779" s="130" t="e">
        <f>'SCREENING INFO'!#REF!</f>
        <v>#REF!</v>
      </c>
      <c r="F779" s="233" t="e">
        <f>'SCREENING INFO'!#REF!</f>
        <v>#REF!</v>
      </c>
      <c r="G779" s="141" t="e">
        <f>'SCREENING INFO'!#REF!</f>
        <v>#REF!</v>
      </c>
      <c r="H779" s="130" t="e">
        <f>'SCREENING INFO'!#REF!</f>
        <v>#REF!</v>
      </c>
      <c r="I779" s="130" t="e">
        <f>'SCREENING INFO'!#REF!</f>
        <v>#REF!</v>
      </c>
      <c r="J779" s="140" t="e">
        <f>'SCREENING INFO'!#REF!</f>
        <v>#REF!</v>
      </c>
      <c r="K779" s="140" t="e">
        <f>'SCREENING INFO'!#REF!</f>
        <v>#REF!</v>
      </c>
      <c r="L779" s="222" t="e">
        <f>'SCREENING INFO'!#REF!</f>
        <v>#REF!</v>
      </c>
      <c r="M779" s="221" t="e">
        <f>'SCREENING INFO'!#REF!</f>
        <v>#REF!</v>
      </c>
      <c r="N779" s="223" t="e">
        <f>'SCREENING INFO'!#REF!</f>
        <v>#REF!</v>
      </c>
      <c r="O779" s="140" t="e">
        <f>'SCREENING INFO'!#REF!</f>
        <v>#REF!</v>
      </c>
      <c r="P779" s="224" t="e">
        <f>'SCREENING INFO'!#REF!</f>
        <v>#REF!</v>
      </c>
      <c r="Q779" s="242" t="e">
        <f>'SCREENING INFO'!#REF!</f>
        <v>#REF!</v>
      </c>
      <c r="R779" s="225" t="e">
        <f>'SCREENING INFO'!#REF!</f>
        <v>#REF!</v>
      </c>
      <c r="S779" s="140" t="e">
        <f>'SCREENING INFO'!#REF!</f>
        <v>#REF!</v>
      </c>
      <c r="T779" s="206" t="e">
        <f>'SCREENING INFO'!#REF!</f>
        <v>#REF!</v>
      </c>
      <c r="U779" s="138" t="e">
        <f>'SCREENING INFO'!#REF!</f>
        <v>#REF!</v>
      </c>
      <c r="V779" s="132" t="e">
        <f>'SCREENING INFO'!#REF!</f>
        <v>#REF!</v>
      </c>
      <c r="W779" s="132" t="e">
        <f>'SCREENING INFO'!#REF!</f>
        <v>#REF!</v>
      </c>
      <c r="X779" s="132" t="e">
        <f>'SCREENING INFO'!#REF!</f>
        <v>#REF!</v>
      </c>
      <c r="Y779" s="132" t="e">
        <f>'SCREENING INFO'!#REF!</f>
        <v>#REF!</v>
      </c>
      <c r="Z779" s="132" t="e">
        <f>'SCREENING INFO'!#REF!</f>
        <v>#REF!</v>
      </c>
      <c r="AA779" s="201" t="e">
        <f>'SCREENING INFO'!#REF!</f>
        <v>#REF!</v>
      </c>
      <c r="AB779" s="202" t="e">
        <f>'SCREENING INFO'!#REF!</f>
        <v>#REF!</v>
      </c>
      <c r="AC779" s="132" t="e">
        <f>'SCREENING INFO'!#REF!</f>
        <v>#REF!</v>
      </c>
      <c r="AD779" s="201" t="e">
        <f>'SCREENING INFO'!#REF!</f>
        <v>#REF!</v>
      </c>
      <c r="AE779" s="132" t="e">
        <f>'SCREENING INFO'!#REF!</f>
        <v>#REF!</v>
      </c>
      <c r="AF779" s="132" t="e">
        <f>'SCREENING INFO'!#REF!</f>
        <v>#REF!</v>
      </c>
      <c r="AG779" s="132" t="e">
        <f>'SCREENING INFO'!#REF!</f>
        <v>#REF!</v>
      </c>
      <c r="AH779" s="132" t="e">
        <f>'SCREENING INFO'!#REF!</f>
        <v>#REF!</v>
      </c>
      <c r="AI779" s="132" t="e">
        <f>'SCREENING INFO'!#REF!</f>
        <v>#REF!</v>
      </c>
      <c r="AJ779" s="132" t="e">
        <f>'SCREENING INFO'!#REF!</f>
        <v>#REF!</v>
      </c>
    </row>
    <row r="780" spans="1:36" s="25" customFormat="1" hidden="1">
      <c r="A780" s="106" t="e">
        <f>'SCREENING INFO'!#REF!</f>
        <v>#REF!</v>
      </c>
      <c r="B780" s="106" t="e">
        <f>'SCREENING INFO'!#REF!</f>
        <v>#REF!</v>
      </c>
      <c r="C780" s="106" t="e">
        <f>'SCREENING INFO'!#REF!</f>
        <v>#REF!</v>
      </c>
      <c r="D780" s="135" t="e">
        <f>'SCREENING INFO'!#REF!</f>
        <v>#REF!</v>
      </c>
      <c r="E780" s="130" t="e">
        <f>'SCREENING INFO'!#REF!</f>
        <v>#REF!</v>
      </c>
      <c r="F780" s="233" t="e">
        <f>'SCREENING INFO'!#REF!</f>
        <v>#REF!</v>
      </c>
      <c r="G780" s="141" t="e">
        <f>'SCREENING INFO'!#REF!</f>
        <v>#REF!</v>
      </c>
      <c r="H780" s="130" t="e">
        <f>'SCREENING INFO'!#REF!</f>
        <v>#REF!</v>
      </c>
      <c r="I780" s="130" t="e">
        <f>'SCREENING INFO'!#REF!</f>
        <v>#REF!</v>
      </c>
      <c r="J780" s="140" t="e">
        <f>'SCREENING INFO'!#REF!</f>
        <v>#REF!</v>
      </c>
      <c r="K780" s="140" t="e">
        <f>'SCREENING INFO'!#REF!</f>
        <v>#REF!</v>
      </c>
      <c r="L780" s="222" t="e">
        <f>'SCREENING INFO'!#REF!</f>
        <v>#REF!</v>
      </c>
      <c r="M780" s="221" t="e">
        <f>'SCREENING INFO'!#REF!</f>
        <v>#REF!</v>
      </c>
      <c r="N780" s="223" t="e">
        <f>'SCREENING INFO'!#REF!</f>
        <v>#REF!</v>
      </c>
      <c r="O780" s="140" t="e">
        <f>'SCREENING INFO'!#REF!</f>
        <v>#REF!</v>
      </c>
      <c r="P780" s="224" t="e">
        <f>'SCREENING INFO'!#REF!</f>
        <v>#REF!</v>
      </c>
      <c r="Q780" s="242" t="e">
        <f>'SCREENING INFO'!#REF!</f>
        <v>#REF!</v>
      </c>
      <c r="R780" s="225" t="e">
        <f>'SCREENING INFO'!#REF!</f>
        <v>#REF!</v>
      </c>
      <c r="S780" s="140" t="e">
        <f>'SCREENING INFO'!#REF!</f>
        <v>#REF!</v>
      </c>
      <c r="T780" s="206" t="e">
        <f>'SCREENING INFO'!#REF!</f>
        <v>#REF!</v>
      </c>
      <c r="U780" s="138" t="e">
        <f>'SCREENING INFO'!#REF!</f>
        <v>#REF!</v>
      </c>
      <c r="V780" s="199" t="e">
        <f>'SCREENING INFO'!#REF!</f>
        <v>#REF!</v>
      </c>
      <c r="W780" s="132" t="e">
        <f>'SCREENING INFO'!#REF!</f>
        <v>#REF!</v>
      </c>
      <c r="X780" s="132" t="e">
        <f>'SCREENING INFO'!#REF!</f>
        <v>#REF!</v>
      </c>
      <c r="Y780" s="132" t="e">
        <f>'SCREENING INFO'!#REF!</f>
        <v>#REF!</v>
      </c>
      <c r="Z780" s="132" t="e">
        <f>'SCREENING INFO'!#REF!</f>
        <v>#REF!</v>
      </c>
      <c r="AA780" s="227" t="e">
        <f>'SCREENING INFO'!#REF!</f>
        <v>#REF!</v>
      </c>
      <c r="AB780" s="202" t="e">
        <f>'SCREENING INFO'!#REF!</f>
        <v>#REF!</v>
      </c>
      <c r="AC780" s="132" t="e">
        <f>'SCREENING INFO'!#REF!</f>
        <v>#REF!</v>
      </c>
      <c r="AD780" s="201" t="e">
        <f>'SCREENING INFO'!#REF!</f>
        <v>#REF!</v>
      </c>
      <c r="AE780" s="132" t="e">
        <f>'SCREENING INFO'!#REF!</f>
        <v>#REF!</v>
      </c>
      <c r="AF780" s="132" t="e">
        <f>'SCREENING INFO'!#REF!</f>
        <v>#REF!</v>
      </c>
      <c r="AG780" s="132" t="e">
        <f>'SCREENING INFO'!#REF!</f>
        <v>#REF!</v>
      </c>
      <c r="AH780" s="132" t="e">
        <f>'SCREENING INFO'!#REF!</f>
        <v>#REF!</v>
      </c>
      <c r="AI780" s="132" t="e">
        <f>'SCREENING INFO'!#REF!</f>
        <v>#REF!</v>
      </c>
      <c r="AJ780" s="132" t="e">
        <f>'SCREENING INFO'!#REF!</f>
        <v>#REF!</v>
      </c>
    </row>
    <row r="781" spans="1:36" s="25" customFormat="1" hidden="1">
      <c r="A781" s="106" t="e">
        <f>'SCREENING INFO'!#REF!</f>
        <v>#REF!</v>
      </c>
      <c r="B781" s="106" t="e">
        <f>'SCREENING INFO'!#REF!</f>
        <v>#REF!</v>
      </c>
      <c r="C781" s="106" t="e">
        <f>'SCREENING INFO'!#REF!</f>
        <v>#REF!</v>
      </c>
      <c r="D781" s="129" t="e">
        <f>'SCREENING INFO'!#REF!</f>
        <v>#REF!</v>
      </c>
      <c r="E781" s="130" t="e">
        <f>'SCREENING INFO'!#REF!</f>
        <v>#REF!</v>
      </c>
      <c r="F781" s="233" t="e">
        <f>'SCREENING INFO'!#REF!</f>
        <v>#REF!</v>
      </c>
      <c r="G781" s="141" t="e">
        <f>'SCREENING INFO'!#REF!</f>
        <v>#REF!</v>
      </c>
      <c r="H781" s="130" t="e">
        <f>'SCREENING INFO'!#REF!</f>
        <v>#REF!</v>
      </c>
      <c r="I781" s="130" t="e">
        <f>'SCREENING INFO'!#REF!</f>
        <v>#REF!</v>
      </c>
      <c r="J781" s="140" t="e">
        <f>'SCREENING INFO'!#REF!</f>
        <v>#REF!</v>
      </c>
      <c r="K781" s="140" t="e">
        <f>'SCREENING INFO'!#REF!</f>
        <v>#REF!</v>
      </c>
      <c r="L781" s="222" t="e">
        <f>'SCREENING INFO'!#REF!</f>
        <v>#REF!</v>
      </c>
      <c r="M781" s="221" t="e">
        <f>'SCREENING INFO'!#REF!</f>
        <v>#REF!</v>
      </c>
      <c r="N781" s="223" t="e">
        <f>'SCREENING INFO'!#REF!</f>
        <v>#REF!</v>
      </c>
      <c r="O781" s="140" t="e">
        <f>'SCREENING INFO'!#REF!</f>
        <v>#REF!</v>
      </c>
      <c r="P781" s="224" t="e">
        <f>'SCREENING INFO'!#REF!</f>
        <v>#REF!</v>
      </c>
      <c r="Q781" s="242" t="e">
        <f>'SCREENING INFO'!#REF!</f>
        <v>#REF!</v>
      </c>
      <c r="R781" s="225" t="e">
        <f>'SCREENING INFO'!#REF!</f>
        <v>#REF!</v>
      </c>
      <c r="S781" s="140" t="e">
        <f>'SCREENING INFO'!#REF!</f>
        <v>#REF!</v>
      </c>
      <c r="T781" s="206" t="e">
        <f>'SCREENING INFO'!#REF!</f>
        <v>#REF!</v>
      </c>
      <c r="U781" s="138" t="e">
        <f>'SCREENING INFO'!#REF!</f>
        <v>#REF!</v>
      </c>
      <c r="V781" s="199" t="e">
        <f>'SCREENING INFO'!#REF!</f>
        <v>#REF!</v>
      </c>
      <c r="W781" s="132" t="e">
        <f>'SCREENING INFO'!#REF!</f>
        <v>#REF!</v>
      </c>
      <c r="X781" s="132" t="e">
        <f>'SCREENING INFO'!#REF!</f>
        <v>#REF!</v>
      </c>
      <c r="Y781" s="132" t="e">
        <f>'SCREENING INFO'!#REF!</f>
        <v>#REF!</v>
      </c>
      <c r="Z781" s="132" t="e">
        <f>'SCREENING INFO'!#REF!</f>
        <v>#REF!</v>
      </c>
      <c r="AA781" s="201" t="e">
        <f>'SCREENING INFO'!#REF!</f>
        <v>#REF!</v>
      </c>
      <c r="AB781" s="202" t="e">
        <f>'SCREENING INFO'!#REF!</f>
        <v>#REF!</v>
      </c>
      <c r="AC781" s="132" t="e">
        <f>'SCREENING INFO'!#REF!</f>
        <v>#REF!</v>
      </c>
      <c r="AD781" s="229" t="e">
        <f>'SCREENING INFO'!#REF!</f>
        <v>#REF!</v>
      </c>
      <c r="AE781" s="132" t="e">
        <f>'SCREENING INFO'!#REF!</f>
        <v>#REF!</v>
      </c>
      <c r="AF781" s="132" t="e">
        <f>'SCREENING INFO'!#REF!</f>
        <v>#REF!</v>
      </c>
      <c r="AG781" s="132" t="e">
        <f>'SCREENING INFO'!#REF!</f>
        <v>#REF!</v>
      </c>
      <c r="AH781" s="132" t="e">
        <f>'SCREENING INFO'!#REF!</f>
        <v>#REF!</v>
      </c>
      <c r="AI781" s="132" t="e">
        <f>'SCREENING INFO'!#REF!</f>
        <v>#REF!</v>
      </c>
      <c r="AJ781" s="132" t="e">
        <f>'SCREENING INFO'!#REF!</f>
        <v>#REF!</v>
      </c>
    </row>
    <row r="782" spans="1:36" s="25" customFormat="1" hidden="1">
      <c r="A782" s="106" t="e">
        <f>'SCREENING INFO'!#REF!</f>
        <v>#REF!</v>
      </c>
      <c r="B782" s="106" t="e">
        <f>'SCREENING INFO'!#REF!</f>
        <v>#REF!</v>
      </c>
      <c r="C782" s="106" t="e">
        <f>'SCREENING INFO'!#REF!</f>
        <v>#REF!</v>
      </c>
      <c r="D782" s="129" t="e">
        <f>'SCREENING INFO'!#REF!</f>
        <v>#REF!</v>
      </c>
      <c r="E782" s="130" t="e">
        <f>'SCREENING INFO'!#REF!</f>
        <v>#REF!</v>
      </c>
      <c r="F782" s="233" t="e">
        <f>'SCREENING INFO'!#REF!</f>
        <v>#REF!</v>
      </c>
      <c r="G782" s="141" t="e">
        <f>'SCREENING INFO'!#REF!</f>
        <v>#REF!</v>
      </c>
      <c r="H782" s="130" t="e">
        <f>'SCREENING INFO'!#REF!</f>
        <v>#REF!</v>
      </c>
      <c r="I782" s="130" t="e">
        <f>'SCREENING INFO'!#REF!</f>
        <v>#REF!</v>
      </c>
      <c r="J782" s="140" t="e">
        <f>'SCREENING INFO'!#REF!</f>
        <v>#REF!</v>
      </c>
      <c r="K782" s="140" t="e">
        <f>'SCREENING INFO'!#REF!</f>
        <v>#REF!</v>
      </c>
      <c r="L782" s="222" t="e">
        <f>'SCREENING INFO'!#REF!</f>
        <v>#REF!</v>
      </c>
      <c r="M782" s="221" t="e">
        <f>'SCREENING INFO'!#REF!</f>
        <v>#REF!</v>
      </c>
      <c r="N782" s="223" t="e">
        <f>'SCREENING INFO'!#REF!</f>
        <v>#REF!</v>
      </c>
      <c r="O782" s="140" t="e">
        <f>'SCREENING INFO'!#REF!</f>
        <v>#REF!</v>
      </c>
      <c r="P782" s="224" t="e">
        <f>'SCREENING INFO'!#REF!</f>
        <v>#REF!</v>
      </c>
      <c r="Q782" s="242" t="e">
        <f>'SCREENING INFO'!#REF!</f>
        <v>#REF!</v>
      </c>
      <c r="R782" s="225" t="e">
        <f>'SCREENING INFO'!#REF!</f>
        <v>#REF!</v>
      </c>
      <c r="S782" s="140" t="e">
        <f>'SCREENING INFO'!#REF!</f>
        <v>#REF!</v>
      </c>
      <c r="T782" s="206" t="e">
        <f>'SCREENING INFO'!#REF!</f>
        <v>#REF!</v>
      </c>
      <c r="U782" s="138" t="e">
        <f>'SCREENING INFO'!#REF!</f>
        <v>#REF!</v>
      </c>
      <c r="V782" s="199" t="e">
        <f>'SCREENING INFO'!#REF!</f>
        <v>#REF!</v>
      </c>
      <c r="W782" s="132" t="e">
        <f>'SCREENING INFO'!#REF!</f>
        <v>#REF!</v>
      </c>
      <c r="X782" s="132" t="e">
        <f>'SCREENING INFO'!#REF!</f>
        <v>#REF!</v>
      </c>
      <c r="Y782" s="132" t="e">
        <f>'SCREENING INFO'!#REF!</f>
        <v>#REF!</v>
      </c>
      <c r="Z782" s="132" t="e">
        <f>'SCREENING INFO'!#REF!</f>
        <v>#REF!</v>
      </c>
      <c r="AA782" s="227" t="e">
        <f>'SCREENING INFO'!#REF!</f>
        <v>#REF!</v>
      </c>
      <c r="AB782" s="202" t="e">
        <f>'SCREENING INFO'!#REF!</f>
        <v>#REF!</v>
      </c>
      <c r="AC782" s="132" t="e">
        <f>'SCREENING INFO'!#REF!</f>
        <v>#REF!</v>
      </c>
      <c r="AD782" s="201" t="e">
        <f>'SCREENING INFO'!#REF!</f>
        <v>#REF!</v>
      </c>
      <c r="AE782" s="132" t="e">
        <f>'SCREENING INFO'!#REF!</f>
        <v>#REF!</v>
      </c>
      <c r="AF782" s="132" t="e">
        <f>'SCREENING INFO'!#REF!</f>
        <v>#REF!</v>
      </c>
      <c r="AG782" s="132" t="e">
        <f>'SCREENING INFO'!#REF!</f>
        <v>#REF!</v>
      </c>
      <c r="AH782" s="132" t="e">
        <f>'SCREENING INFO'!#REF!</f>
        <v>#REF!</v>
      </c>
      <c r="AI782" s="132" t="e">
        <f>'SCREENING INFO'!#REF!</f>
        <v>#REF!</v>
      </c>
      <c r="AJ782" s="132" t="e">
        <f>'SCREENING INFO'!#REF!</f>
        <v>#REF!</v>
      </c>
    </row>
    <row r="783" spans="1:36" s="25" customFormat="1" hidden="1">
      <c r="A783" s="106" t="e">
        <f>'SCREENING INFO'!#REF!</f>
        <v>#REF!</v>
      </c>
      <c r="B783" s="106" t="e">
        <f>'SCREENING INFO'!#REF!</f>
        <v>#REF!</v>
      </c>
      <c r="C783" s="106" t="e">
        <f>'SCREENING INFO'!#REF!</f>
        <v>#REF!</v>
      </c>
      <c r="D783" s="129" t="e">
        <f>'SCREENING INFO'!#REF!</f>
        <v>#REF!</v>
      </c>
      <c r="E783" s="130" t="e">
        <f>'SCREENING INFO'!#REF!</f>
        <v>#REF!</v>
      </c>
      <c r="F783" s="233" t="e">
        <f>'SCREENING INFO'!#REF!</f>
        <v>#REF!</v>
      </c>
      <c r="G783" s="141" t="e">
        <f>'SCREENING INFO'!#REF!</f>
        <v>#REF!</v>
      </c>
      <c r="H783" s="130" t="e">
        <f>'SCREENING INFO'!#REF!</f>
        <v>#REF!</v>
      </c>
      <c r="I783" s="130" t="e">
        <f>'SCREENING INFO'!#REF!</f>
        <v>#REF!</v>
      </c>
      <c r="J783" s="140" t="e">
        <f>'SCREENING INFO'!#REF!</f>
        <v>#REF!</v>
      </c>
      <c r="K783" s="140" t="e">
        <f>'SCREENING INFO'!#REF!</f>
        <v>#REF!</v>
      </c>
      <c r="L783" s="222" t="e">
        <f>'SCREENING INFO'!#REF!</f>
        <v>#REF!</v>
      </c>
      <c r="M783" s="221" t="e">
        <f>'SCREENING INFO'!#REF!</f>
        <v>#REF!</v>
      </c>
      <c r="N783" s="223" t="e">
        <f>'SCREENING INFO'!#REF!</f>
        <v>#REF!</v>
      </c>
      <c r="O783" s="140" t="e">
        <f>'SCREENING INFO'!#REF!</f>
        <v>#REF!</v>
      </c>
      <c r="P783" s="224" t="e">
        <f>'SCREENING INFO'!#REF!</f>
        <v>#REF!</v>
      </c>
      <c r="Q783" s="242" t="e">
        <f>'SCREENING INFO'!#REF!</f>
        <v>#REF!</v>
      </c>
      <c r="R783" s="225" t="e">
        <f>'SCREENING INFO'!#REF!</f>
        <v>#REF!</v>
      </c>
      <c r="S783" s="140" t="e">
        <f>'SCREENING INFO'!#REF!</f>
        <v>#REF!</v>
      </c>
      <c r="T783" s="206" t="e">
        <f>'SCREENING INFO'!#REF!</f>
        <v>#REF!</v>
      </c>
      <c r="U783" s="138" t="e">
        <f>'SCREENING INFO'!#REF!</f>
        <v>#REF!</v>
      </c>
      <c r="V783" s="199" t="e">
        <f>'SCREENING INFO'!#REF!</f>
        <v>#REF!</v>
      </c>
      <c r="W783" s="132" t="e">
        <f>'SCREENING INFO'!#REF!</f>
        <v>#REF!</v>
      </c>
      <c r="X783" s="132" t="e">
        <f>'SCREENING INFO'!#REF!</f>
        <v>#REF!</v>
      </c>
      <c r="Y783" s="132" t="e">
        <f>'SCREENING INFO'!#REF!</f>
        <v>#REF!</v>
      </c>
      <c r="Z783" s="132" t="e">
        <f>'SCREENING INFO'!#REF!</f>
        <v>#REF!</v>
      </c>
      <c r="AA783" s="201" t="e">
        <f>'SCREENING INFO'!#REF!</f>
        <v>#REF!</v>
      </c>
      <c r="AB783" s="202" t="e">
        <f>'SCREENING INFO'!#REF!</f>
        <v>#REF!</v>
      </c>
      <c r="AC783" s="132" t="e">
        <f>'SCREENING INFO'!#REF!</f>
        <v>#REF!</v>
      </c>
      <c r="AD783" s="201" t="e">
        <f>'SCREENING INFO'!#REF!</f>
        <v>#REF!</v>
      </c>
      <c r="AE783" s="132" t="e">
        <f>'SCREENING INFO'!#REF!</f>
        <v>#REF!</v>
      </c>
      <c r="AF783" s="132" t="e">
        <f>'SCREENING INFO'!#REF!</f>
        <v>#REF!</v>
      </c>
      <c r="AG783" s="132" t="e">
        <f>'SCREENING INFO'!#REF!</f>
        <v>#REF!</v>
      </c>
      <c r="AH783" s="132" t="e">
        <f>'SCREENING INFO'!#REF!</f>
        <v>#REF!</v>
      </c>
      <c r="AI783" s="132" t="e">
        <f>'SCREENING INFO'!#REF!</f>
        <v>#REF!</v>
      </c>
      <c r="AJ783" s="132" t="e">
        <f>'SCREENING INFO'!#REF!</f>
        <v>#REF!</v>
      </c>
    </row>
    <row r="784" spans="1:36" s="25" customFormat="1" hidden="1">
      <c r="A784" s="106" t="e">
        <f>'SCREENING INFO'!#REF!</f>
        <v>#REF!</v>
      </c>
      <c r="B784" s="106" t="e">
        <f>'SCREENING INFO'!#REF!</f>
        <v>#REF!</v>
      </c>
      <c r="C784" s="106" t="e">
        <f>'SCREENING INFO'!#REF!</f>
        <v>#REF!</v>
      </c>
      <c r="D784" s="116" t="e">
        <f>'SCREENING INFO'!#REF!</f>
        <v>#REF!</v>
      </c>
      <c r="E784" s="200" t="e">
        <f>'SCREENING INFO'!#REF!</f>
        <v>#REF!</v>
      </c>
      <c r="F784" s="232" t="e">
        <f>'SCREENING INFO'!#REF!</f>
        <v>#REF!</v>
      </c>
      <c r="G784" s="132" t="e">
        <f>'SCREENING INFO'!#REF!</f>
        <v>#REF!</v>
      </c>
      <c r="H784" s="138" t="e">
        <f>'SCREENING INFO'!#REF!</f>
        <v>#REF!</v>
      </c>
      <c r="I784" s="138" t="e">
        <f>'SCREENING INFO'!#REF!</f>
        <v>#REF!</v>
      </c>
      <c r="J784" s="140" t="e">
        <f>'SCREENING INFO'!#REF!</f>
        <v>#REF!</v>
      </c>
      <c r="K784" s="140" t="e">
        <f>'SCREENING INFO'!#REF!</f>
        <v>#REF!</v>
      </c>
      <c r="L784" s="222" t="e">
        <f>'SCREENING INFO'!#REF!</f>
        <v>#REF!</v>
      </c>
      <c r="M784" s="221" t="e">
        <f>'SCREENING INFO'!#REF!</f>
        <v>#REF!</v>
      </c>
      <c r="N784" s="223" t="e">
        <f>'SCREENING INFO'!#REF!</f>
        <v>#REF!</v>
      </c>
      <c r="O784" s="140" t="e">
        <f>'SCREENING INFO'!#REF!</f>
        <v>#REF!</v>
      </c>
      <c r="P784" s="224" t="e">
        <f>'SCREENING INFO'!#REF!</f>
        <v>#REF!</v>
      </c>
      <c r="Q784" s="242" t="e">
        <f>'SCREENING INFO'!#REF!</f>
        <v>#REF!</v>
      </c>
      <c r="R784" s="225" t="e">
        <f>'SCREENING INFO'!#REF!</f>
        <v>#REF!</v>
      </c>
      <c r="S784" s="140" t="e">
        <f>'SCREENING INFO'!#REF!</f>
        <v>#REF!</v>
      </c>
      <c r="T784" s="206" t="e">
        <f>'SCREENING INFO'!#REF!</f>
        <v>#REF!</v>
      </c>
      <c r="U784" s="138" t="e">
        <f>'SCREENING INFO'!#REF!</f>
        <v>#REF!</v>
      </c>
      <c r="V784" s="138" t="e">
        <f>'SCREENING INFO'!#REF!</f>
        <v>#REF!</v>
      </c>
      <c r="W784" s="138" t="e">
        <f>'SCREENING INFO'!#REF!</f>
        <v>#REF!</v>
      </c>
      <c r="X784" s="138" t="e">
        <f>'SCREENING INFO'!#REF!</f>
        <v>#REF!</v>
      </c>
      <c r="Y784" s="138" t="e">
        <f>'SCREENING INFO'!#REF!</f>
        <v>#REF!</v>
      </c>
      <c r="Z784" s="138" t="e">
        <f>'SCREENING INFO'!#REF!</f>
        <v>#REF!</v>
      </c>
      <c r="AA784" s="201" t="e">
        <f>'SCREENING INFO'!#REF!</f>
        <v>#REF!</v>
      </c>
      <c r="AB784" s="207" t="e">
        <f>'SCREENING INFO'!#REF!</f>
        <v>#REF!</v>
      </c>
      <c r="AC784" s="138" t="e">
        <f>'SCREENING INFO'!#REF!</f>
        <v>#REF!</v>
      </c>
      <c r="AD784" s="138" t="e">
        <f>'SCREENING INFO'!#REF!</f>
        <v>#REF!</v>
      </c>
      <c r="AE784" s="138" t="e">
        <f>'SCREENING INFO'!#REF!</f>
        <v>#REF!</v>
      </c>
      <c r="AF784" s="138" t="e">
        <f>'SCREENING INFO'!#REF!</f>
        <v>#REF!</v>
      </c>
      <c r="AG784" s="138" t="e">
        <f>'SCREENING INFO'!#REF!</f>
        <v>#REF!</v>
      </c>
      <c r="AH784" s="138" t="e">
        <f>'SCREENING INFO'!#REF!</f>
        <v>#REF!</v>
      </c>
      <c r="AI784" s="138" t="e">
        <f>'SCREENING INFO'!#REF!</f>
        <v>#REF!</v>
      </c>
      <c r="AJ784" s="138" t="e">
        <f>'SCREENING INFO'!#REF!</f>
        <v>#REF!</v>
      </c>
    </row>
    <row r="785" spans="1:36" s="25" customFormat="1" hidden="1">
      <c r="A785" s="106" t="e">
        <f>'SCREENING INFO'!#REF!</f>
        <v>#REF!</v>
      </c>
      <c r="B785" s="106" t="e">
        <f>'SCREENING INFO'!#REF!</f>
        <v>#REF!</v>
      </c>
      <c r="C785" s="106" t="e">
        <f>'SCREENING INFO'!#REF!</f>
        <v>#REF!</v>
      </c>
      <c r="D785" s="116" t="e">
        <f>'SCREENING INFO'!#REF!</f>
        <v>#REF!</v>
      </c>
      <c r="E785" s="200" t="e">
        <f>'SCREENING INFO'!#REF!</f>
        <v>#REF!</v>
      </c>
      <c r="F785" s="232" t="e">
        <f>'SCREENING INFO'!#REF!</f>
        <v>#REF!</v>
      </c>
      <c r="G785" s="132" t="e">
        <f>'SCREENING INFO'!#REF!</f>
        <v>#REF!</v>
      </c>
      <c r="H785" s="138" t="e">
        <f>'SCREENING INFO'!#REF!</f>
        <v>#REF!</v>
      </c>
      <c r="I785" s="138" t="e">
        <f>'SCREENING INFO'!#REF!</f>
        <v>#REF!</v>
      </c>
      <c r="J785" s="140" t="e">
        <f>'SCREENING INFO'!#REF!</f>
        <v>#REF!</v>
      </c>
      <c r="K785" s="140" t="e">
        <f>'SCREENING INFO'!#REF!</f>
        <v>#REF!</v>
      </c>
      <c r="L785" s="222" t="e">
        <f>'SCREENING INFO'!#REF!</f>
        <v>#REF!</v>
      </c>
      <c r="M785" s="221" t="e">
        <f>'SCREENING INFO'!#REF!</f>
        <v>#REF!</v>
      </c>
      <c r="N785" s="223" t="e">
        <f>'SCREENING INFO'!#REF!</f>
        <v>#REF!</v>
      </c>
      <c r="O785" s="140" t="e">
        <f>'SCREENING INFO'!#REF!</f>
        <v>#REF!</v>
      </c>
      <c r="P785" s="224" t="e">
        <f>'SCREENING INFO'!#REF!</f>
        <v>#REF!</v>
      </c>
      <c r="Q785" s="242" t="e">
        <f>'SCREENING INFO'!#REF!</f>
        <v>#REF!</v>
      </c>
      <c r="R785" s="225" t="e">
        <f>'SCREENING INFO'!#REF!</f>
        <v>#REF!</v>
      </c>
      <c r="S785" s="140" t="e">
        <f>'SCREENING INFO'!#REF!</f>
        <v>#REF!</v>
      </c>
      <c r="T785" s="206" t="e">
        <f>'SCREENING INFO'!#REF!</f>
        <v>#REF!</v>
      </c>
      <c r="U785" s="138" t="e">
        <f>'SCREENING INFO'!#REF!</f>
        <v>#REF!</v>
      </c>
      <c r="V785" s="138" t="e">
        <f>'SCREENING INFO'!#REF!</f>
        <v>#REF!</v>
      </c>
      <c r="W785" s="138" t="e">
        <f>'SCREENING INFO'!#REF!</f>
        <v>#REF!</v>
      </c>
      <c r="X785" s="138" t="e">
        <f>'SCREENING INFO'!#REF!</f>
        <v>#REF!</v>
      </c>
      <c r="Y785" s="138" t="e">
        <f>'SCREENING INFO'!#REF!</f>
        <v>#REF!</v>
      </c>
      <c r="Z785" s="138" t="e">
        <f>'SCREENING INFO'!#REF!</f>
        <v>#REF!</v>
      </c>
      <c r="AA785" s="201" t="e">
        <f>'SCREENING INFO'!#REF!</f>
        <v>#REF!</v>
      </c>
      <c r="AB785" s="207" t="e">
        <f>'SCREENING INFO'!#REF!</f>
        <v>#REF!</v>
      </c>
      <c r="AC785" s="138" t="e">
        <f>'SCREENING INFO'!#REF!</f>
        <v>#REF!</v>
      </c>
      <c r="AD785" s="138" t="e">
        <f>'SCREENING INFO'!#REF!</f>
        <v>#REF!</v>
      </c>
      <c r="AE785" s="138" t="e">
        <f>'SCREENING INFO'!#REF!</f>
        <v>#REF!</v>
      </c>
      <c r="AF785" s="138" t="e">
        <f>'SCREENING INFO'!#REF!</f>
        <v>#REF!</v>
      </c>
      <c r="AG785" s="138" t="e">
        <f>'SCREENING INFO'!#REF!</f>
        <v>#REF!</v>
      </c>
      <c r="AH785" s="138" t="e">
        <f>'SCREENING INFO'!#REF!</f>
        <v>#REF!</v>
      </c>
      <c r="AI785" s="138" t="e">
        <f>'SCREENING INFO'!#REF!</f>
        <v>#REF!</v>
      </c>
      <c r="AJ785" s="138" t="e">
        <f>'SCREENING INFO'!#REF!</f>
        <v>#REF!</v>
      </c>
    </row>
    <row r="786" spans="1:36" s="25" customFormat="1" hidden="1">
      <c r="A786" s="106" t="e">
        <f>'SCREENING INFO'!#REF!</f>
        <v>#REF!</v>
      </c>
      <c r="B786" s="106" t="e">
        <f>'SCREENING INFO'!#REF!</f>
        <v>#REF!</v>
      </c>
      <c r="C786" s="106" t="e">
        <f>'SCREENING INFO'!#REF!</f>
        <v>#REF!</v>
      </c>
      <c r="D786" s="130" t="e">
        <f>'SCREENING INFO'!#REF!</f>
        <v>#REF!</v>
      </c>
      <c r="E786" s="130" t="e">
        <f>'SCREENING INFO'!#REF!</f>
        <v>#REF!</v>
      </c>
      <c r="F786" s="233" t="e">
        <f>'SCREENING INFO'!#REF!</f>
        <v>#REF!</v>
      </c>
      <c r="G786" s="141" t="e">
        <f>'SCREENING INFO'!#REF!</f>
        <v>#REF!</v>
      </c>
      <c r="H786" s="130" t="e">
        <f>'SCREENING INFO'!#REF!</f>
        <v>#REF!</v>
      </c>
      <c r="I786" s="130" t="e">
        <f>'SCREENING INFO'!#REF!</f>
        <v>#REF!</v>
      </c>
      <c r="J786" s="140" t="e">
        <f>'SCREENING INFO'!#REF!</f>
        <v>#REF!</v>
      </c>
      <c r="K786" s="140" t="e">
        <f>'SCREENING INFO'!#REF!</f>
        <v>#REF!</v>
      </c>
      <c r="L786" s="222" t="e">
        <f>'SCREENING INFO'!#REF!</f>
        <v>#REF!</v>
      </c>
      <c r="M786" s="221" t="e">
        <f>'SCREENING INFO'!#REF!</f>
        <v>#REF!</v>
      </c>
      <c r="N786" s="223" t="e">
        <f>'SCREENING INFO'!#REF!</f>
        <v>#REF!</v>
      </c>
      <c r="O786" s="140" t="e">
        <f>'SCREENING INFO'!#REF!</f>
        <v>#REF!</v>
      </c>
      <c r="P786" s="224" t="e">
        <f>'SCREENING INFO'!#REF!</f>
        <v>#REF!</v>
      </c>
      <c r="Q786" s="242" t="e">
        <f>'SCREENING INFO'!#REF!</f>
        <v>#REF!</v>
      </c>
      <c r="R786" s="225" t="e">
        <f>'SCREENING INFO'!#REF!</f>
        <v>#REF!</v>
      </c>
      <c r="S786" s="140" t="e">
        <f>'SCREENING INFO'!#REF!</f>
        <v>#REF!</v>
      </c>
      <c r="T786" s="206" t="e">
        <f>'SCREENING INFO'!#REF!</f>
        <v>#REF!</v>
      </c>
      <c r="U786" s="138" t="e">
        <f>'SCREENING INFO'!#REF!</f>
        <v>#REF!</v>
      </c>
      <c r="V786" s="132" t="e">
        <f>'SCREENING INFO'!#REF!</f>
        <v>#REF!</v>
      </c>
      <c r="W786" s="132" t="e">
        <f>'SCREENING INFO'!#REF!</f>
        <v>#REF!</v>
      </c>
      <c r="X786" s="132" t="e">
        <f>'SCREENING INFO'!#REF!</f>
        <v>#REF!</v>
      </c>
      <c r="Y786" s="132" t="e">
        <f>'SCREENING INFO'!#REF!</f>
        <v>#REF!</v>
      </c>
      <c r="Z786" s="132" t="e">
        <f>'SCREENING INFO'!#REF!</f>
        <v>#REF!</v>
      </c>
      <c r="AA786" s="201" t="e">
        <f>'SCREENING INFO'!#REF!</f>
        <v>#REF!</v>
      </c>
      <c r="AB786" s="202" t="e">
        <f>'SCREENING INFO'!#REF!</f>
        <v>#REF!</v>
      </c>
      <c r="AC786" s="132" t="e">
        <f>'SCREENING INFO'!#REF!</f>
        <v>#REF!</v>
      </c>
      <c r="AD786" s="201" t="e">
        <f>'SCREENING INFO'!#REF!</f>
        <v>#REF!</v>
      </c>
      <c r="AE786" s="132" t="e">
        <f>'SCREENING INFO'!#REF!</f>
        <v>#REF!</v>
      </c>
      <c r="AF786" s="132" t="e">
        <f>'SCREENING INFO'!#REF!</f>
        <v>#REF!</v>
      </c>
      <c r="AG786" s="132" t="e">
        <f>'SCREENING INFO'!#REF!</f>
        <v>#REF!</v>
      </c>
      <c r="AH786" s="132" t="e">
        <f>'SCREENING INFO'!#REF!</f>
        <v>#REF!</v>
      </c>
      <c r="AI786" s="132" t="e">
        <f>'SCREENING INFO'!#REF!</f>
        <v>#REF!</v>
      </c>
      <c r="AJ786" s="132" t="e">
        <f>'SCREENING INFO'!#REF!</f>
        <v>#REF!</v>
      </c>
    </row>
    <row r="787" spans="1:36" s="25" customFormat="1" hidden="1">
      <c r="A787" s="106" t="e">
        <f>'SCREENING INFO'!#REF!</f>
        <v>#REF!</v>
      </c>
      <c r="B787" s="106" t="e">
        <f>'SCREENING INFO'!#REF!</f>
        <v>#REF!</v>
      </c>
      <c r="C787" s="106" t="e">
        <f>'SCREENING INFO'!#REF!</f>
        <v>#REF!</v>
      </c>
      <c r="D787" s="130" t="e">
        <f>'SCREENING INFO'!#REF!</f>
        <v>#REF!</v>
      </c>
      <c r="E787" s="130" t="e">
        <f>'SCREENING INFO'!#REF!</f>
        <v>#REF!</v>
      </c>
      <c r="F787" s="233" t="e">
        <f>'SCREENING INFO'!#REF!</f>
        <v>#REF!</v>
      </c>
      <c r="G787" s="141" t="e">
        <f>'SCREENING INFO'!#REF!</f>
        <v>#REF!</v>
      </c>
      <c r="H787" s="130" t="e">
        <f>'SCREENING INFO'!#REF!</f>
        <v>#REF!</v>
      </c>
      <c r="I787" s="130" t="e">
        <f>'SCREENING INFO'!#REF!</f>
        <v>#REF!</v>
      </c>
      <c r="J787" s="140" t="e">
        <f>'SCREENING INFO'!#REF!</f>
        <v>#REF!</v>
      </c>
      <c r="K787" s="140" t="e">
        <f>'SCREENING INFO'!#REF!</f>
        <v>#REF!</v>
      </c>
      <c r="L787" s="222" t="e">
        <f>'SCREENING INFO'!#REF!</f>
        <v>#REF!</v>
      </c>
      <c r="M787" s="221" t="e">
        <f>'SCREENING INFO'!#REF!</f>
        <v>#REF!</v>
      </c>
      <c r="N787" s="223" t="e">
        <f>'SCREENING INFO'!#REF!</f>
        <v>#REF!</v>
      </c>
      <c r="O787" s="140" t="e">
        <f>'SCREENING INFO'!#REF!</f>
        <v>#REF!</v>
      </c>
      <c r="P787" s="224" t="e">
        <f>'SCREENING INFO'!#REF!</f>
        <v>#REF!</v>
      </c>
      <c r="Q787" s="242" t="e">
        <f>'SCREENING INFO'!#REF!</f>
        <v>#REF!</v>
      </c>
      <c r="R787" s="225" t="e">
        <f>'SCREENING INFO'!#REF!</f>
        <v>#REF!</v>
      </c>
      <c r="S787" s="140" t="e">
        <f>'SCREENING INFO'!#REF!</f>
        <v>#REF!</v>
      </c>
      <c r="T787" s="206" t="e">
        <f>'SCREENING INFO'!#REF!</f>
        <v>#REF!</v>
      </c>
      <c r="U787" s="138" t="e">
        <f>'SCREENING INFO'!#REF!</f>
        <v>#REF!</v>
      </c>
      <c r="V787" s="199" t="e">
        <f>'SCREENING INFO'!#REF!</f>
        <v>#REF!</v>
      </c>
      <c r="W787" s="132" t="e">
        <f>'SCREENING INFO'!#REF!</f>
        <v>#REF!</v>
      </c>
      <c r="X787" s="132" t="e">
        <f>'SCREENING INFO'!#REF!</f>
        <v>#REF!</v>
      </c>
      <c r="Y787" s="132" t="e">
        <f>'SCREENING INFO'!#REF!</f>
        <v>#REF!</v>
      </c>
      <c r="Z787" s="132" t="e">
        <f>'SCREENING INFO'!#REF!</f>
        <v>#REF!</v>
      </c>
      <c r="AA787" s="227" t="e">
        <f>'SCREENING INFO'!#REF!</f>
        <v>#REF!</v>
      </c>
      <c r="AB787" s="202" t="e">
        <f>'SCREENING INFO'!#REF!</f>
        <v>#REF!</v>
      </c>
      <c r="AC787" s="132" t="e">
        <f>'SCREENING INFO'!#REF!</f>
        <v>#REF!</v>
      </c>
      <c r="AD787" s="201" t="e">
        <f>'SCREENING INFO'!#REF!</f>
        <v>#REF!</v>
      </c>
      <c r="AE787" s="132" t="e">
        <f>'SCREENING INFO'!#REF!</f>
        <v>#REF!</v>
      </c>
      <c r="AF787" s="132" t="e">
        <f>'SCREENING INFO'!#REF!</f>
        <v>#REF!</v>
      </c>
      <c r="AG787" s="132" t="e">
        <f>'SCREENING INFO'!#REF!</f>
        <v>#REF!</v>
      </c>
      <c r="AH787" s="132" t="e">
        <f>'SCREENING INFO'!#REF!</f>
        <v>#REF!</v>
      </c>
      <c r="AI787" s="132" t="e">
        <f>'SCREENING INFO'!#REF!</f>
        <v>#REF!</v>
      </c>
      <c r="AJ787" s="132" t="e">
        <f>'SCREENING INFO'!#REF!</f>
        <v>#REF!</v>
      </c>
    </row>
    <row r="788" spans="1:36" s="25" customFormat="1" hidden="1">
      <c r="A788" s="106" t="e">
        <f>'SCREENING INFO'!#REF!</f>
        <v>#REF!</v>
      </c>
      <c r="B788" s="106" t="e">
        <f>'SCREENING INFO'!#REF!</f>
        <v>#REF!</v>
      </c>
      <c r="C788" s="106" t="e">
        <f>'SCREENING INFO'!#REF!</f>
        <v>#REF!</v>
      </c>
      <c r="D788" s="130" t="e">
        <f>'SCREENING INFO'!#REF!</f>
        <v>#REF!</v>
      </c>
      <c r="E788" s="130" t="e">
        <f>'SCREENING INFO'!#REF!</f>
        <v>#REF!</v>
      </c>
      <c r="F788" s="233" t="e">
        <f>'SCREENING INFO'!#REF!</f>
        <v>#REF!</v>
      </c>
      <c r="G788" s="141" t="e">
        <f>'SCREENING INFO'!#REF!</f>
        <v>#REF!</v>
      </c>
      <c r="H788" s="130" t="e">
        <f>'SCREENING INFO'!#REF!</f>
        <v>#REF!</v>
      </c>
      <c r="I788" s="130" t="e">
        <f>'SCREENING INFO'!#REF!</f>
        <v>#REF!</v>
      </c>
      <c r="J788" s="140" t="e">
        <f>'SCREENING INFO'!#REF!</f>
        <v>#REF!</v>
      </c>
      <c r="K788" s="140" t="e">
        <f>'SCREENING INFO'!#REF!</f>
        <v>#REF!</v>
      </c>
      <c r="L788" s="222" t="e">
        <f>'SCREENING INFO'!#REF!</f>
        <v>#REF!</v>
      </c>
      <c r="M788" s="221" t="e">
        <f>'SCREENING INFO'!#REF!</f>
        <v>#REF!</v>
      </c>
      <c r="N788" s="223" t="e">
        <f>'SCREENING INFO'!#REF!</f>
        <v>#REF!</v>
      </c>
      <c r="O788" s="140" t="e">
        <f>'SCREENING INFO'!#REF!</f>
        <v>#REF!</v>
      </c>
      <c r="P788" s="224" t="e">
        <f>'SCREENING INFO'!#REF!</f>
        <v>#REF!</v>
      </c>
      <c r="Q788" s="242" t="e">
        <f>'SCREENING INFO'!#REF!</f>
        <v>#REF!</v>
      </c>
      <c r="R788" s="225" t="e">
        <f>'SCREENING INFO'!#REF!</f>
        <v>#REF!</v>
      </c>
      <c r="S788" s="140" t="e">
        <f>'SCREENING INFO'!#REF!</f>
        <v>#REF!</v>
      </c>
      <c r="T788" s="206" t="e">
        <f>'SCREENING INFO'!#REF!</f>
        <v>#REF!</v>
      </c>
      <c r="U788" s="138" t="e">
        <f>'SCREENING INFO'!#REF!</f>
        <v>#REF!</v>
      </c>
      <c r="V788" s="199" t="e">
        <f>'SCREENING INFO'!#REF!</f>
        <v>#REF!</v>
      </c>
      <c r="W788" s="132" t="e">
        <f>'SCREENING INFO'!#REF!</f>
        <v>#REF!</v>
      </c>
      <c r="X788" s="132" t="e">
        <f>'SCREENING INFO'!#REF!</f>
        <v>#REF!</v>
      </c>
      <c r="Y788" s="132" t="e">
        <f>'SCREENING INFO'!#REF!</f>
        <v>#REF!</v>
      </c>
      <c r="Z788" s="132" t="e">
        <f>'SCREENING INFO'!#REF!</f>
        <v>#REF!</v>
      </c>
      <c r="AA788" s="201" t="e">
        <f>'SCREENING INFO'!#REF!</f>
        <v>#REF!</v>
      </c>
      <c r="AB788" s="202" t="e">
        <f>'SCREENING INFO'!#REF!</f>
        <v>#REF!</v>
      </c>
      <c r="AC788" s="132" t="e">
        <f>'SCREENING INFO'!#REF!</f>
        <v>#REF!</v>
      </c>
      <c r="AD788" s="201" t="e">
        <f>'SCREENING INFO'!#REF!</f>
        <v>#REF!</v>
      </c>
      <c r="AE788" s="132" t="e">
        <f>'SCREENING INFO'!#REF!</f>
        <v>#REF!</v>
      </c>
      <c r="AF788" s="132" t="e">
        <f>'SCREENING INFO'!#REF!</f>
        <v>#REF!</v>
      </c>
      <c r="AG788" s="132" t="e">
        <f>'SCREENING INFO'!#REF!</f>
        <v>#REF!</v>
      </c>
      <c r="AH788" s="132" t="e">
        <f>'SCREENING INFO'!#REF!</f>
        <v>#REF!</v>
      </c>
      <c r="AI788" s="132" t="e">
        <f>'SCREENING INFO'!#REF!</f>
        <v>#REF!</v>
      </c>
      <c r="AJ788" s="132" t="e">
        <f>'SCREENING INFO'!#REF!</f>
        <v>#REF!</v>
      </c>
    </row>
    <row r="789" spans="1:36" s="25" customFormat="1" hidden="1">
      <c r="A789" s="106" t="e">
        <f>'SCREENING INFO'!#REF!</f>
        <v>#REF!</v>
      </c>
      <c r="B789" s="106" t="e">
        <f>'SCREENING INFO'!#REF!</f>
        <v>#REF!</v>
      </c>
      <c r="C789" s="106" t="e">
        <f>'SCREENING INFO'!#REF!</f>
        <v>#REF!</v>
      </c>
      <c r="D789" s="130" t="e">
        <f>'SCREENING INFO'!#REF!</f>
        <v>#REF!</v>
      </c>
      <c r="E789" s="130" t="e">
        <f>'SCREENING INFO'!#REF!</f>
        <v>#REF!</v>
      </c>
      <c r="F789" s="233" t="e">
        <f>'SCREENING INFO'!#REF!</f>
        <v>#REF!</v>
      </c>
      <c r="G789" s="141" t="e">
        <f>'SCREENING INFO'!#REF!</f>
        <v>#REF!</v>
      </c>
      <c r="H789" s="130" t="e">
        <f>'SCREENING INFO'!#REF!</f>
        <v>#REF!</v>
      </c>
      <c r="I789" s="130" t="e">
        <f>'SCREENING INFO'!#REF!</f>
        <v>#REF!</v>
      </c>
      <c r="J789" s="140" t="e">
        <f>'SCREENING INFO'!#REF!</f>
        <v>#REF!</v>
      </c>
      <c r="K789" s="140" t="e">
        <f>'SCREENING INFO'!#REF!</f>
        <v>#REF!</v>
      </c>
      <c r="L789" s="222" t="e">
        <f>'SCREENING INFO'!#REF!</f>
        <v>#REF!</v>
      </c>
      <c r="M789" s="221" t="e">
        <f>'SCREENING INFO'!#REF!</f>
        <v>#REF!</v>
      </c>
      <c r="N789" s="223" t="e">
        <f>'SCREENING INFO'!#REF!</f>
        <v>#REF!</v>
      </c>
      <c r="O789" s="140" t="e">
        <f>'SCREENING INFO'!#REF!</f>
        <v>#REF!</v>
      </c>
      <c r="P789" s="224" t="e">
        <f>'SCREENING INFO'!#REF!</f>
        <v>#REF!</v>
      </c>
      <c r="Q789" s="242" t="e">
        <f>'SCREENING INFO'!#REF!</f>
        <v>#REF!</v>
      </c>
      <c r="R789" s="225" t="e">
        <f>'SCREENING INFO'!#REF!</f>
        <v>#REF!</v>
      </c>
      <c r="S789" s="140" t="e">
        <f>'SCREENING INFO'!#REF!</f>
        <v>#REF!</v>
      </c>
      <c r="T789" s="206" t="e">
        <f>'SCREENING INFO'!#REF!</f>
        <v>#REF!</v>
      </c>
      <c r="U789" s="138" t="e">
        <f>'SCREENING INFO'!#REF!</f>
        <v>#REF!</v>
      </c>
      <c r="V789" s="132" t="e">
        <f>'SCREENING INFO'!#REF!</f>
        <v>#REF!</v>
      </c>
      <c r="W789" s="132" t="e">
        <f>'SCREENING INFO'!#REF!</f>
        <v>#REF!</v>
      </c>
      <c r="X789" s="132" t="e">
        <f>'SCREENING INFO'!#REF!</f>
        <v>#REF!</v>
      </c>
      <c r="Y789" s="132" t="e">
        <f>'SCREENING INFO'!#REF!</f>
        <v>#REF!</v>
      </c>
      <c r="Z789" s="132" t="e">
        <f>'SCREENING INFO'!#REF!</f>
        <v>#REF!</v>
      </c>
      <c r="AA789" s="201" t="e">
        <f>'SCREENING INFO'!#REF!</f>
        <v>#REF!</v>
      </c>
      <c r="AB789" s="202" t="e">
        <f>'SCREENING INFO'!#REF!</f>
        <v>#REF!</v>
      </c>
      <c r="AC789" s="132" t="e">
        <f>'SCREENING INFO'!#REF!</f>
        <v>#REF!</v>
      </c>
      <c r="AD789" s="201" t="e">
        <f>'SCREENING INFO'!#REF!</f>
        <v>#REF!</v>
      </c>
      <c r="AE789" s="132" t="e">
        <f>'SCREENING INFO'!#REF!</f>
        <v>#REF!</v>
      </c>
      <c r="AF789" s="132" t="e">
        <f>'SCREENING INFO'!#REF!</f>
        <v>#REF!</v>
      </c>
      <c r="AG789" s="132" t="e">
        <f>'SCREENING INFO'!#REF!</f>
        <v>#REF!</v>
      </c>
      <c r="AH789" s="132" t="e">
        <f>'SCREENING INFO'!#REF!</f>
        <v>#REF!</v>
      </c>
      <c r="AI789" s="132" t="e">
        <f>'SCREENING INFO'!#REF!</f>
        <v>#REF!</v>
      </c>
      <c r="AJ789" s="132" t="e">
        <f>'SCREENING INFO'!#REF!</f>
        <v>#REF!</v>
      </c>
    </row>
    <row r="790" spans="1:36" s="25" customFormat="1" hidden="1">
      <c r="A790" s="106" t="e">
        <f>'SCREENING INFO'!#REF!</f>
        <v>#REF!</v>
      </c>
      <c r="B790" s="106" t="e">
        <f>'SCREENING INFO'!#REF!</f>
        <v>#REF!</v>
      </c>
      <c r="C790" s="106" t="e">
        <f>'SCREENING INFO'!#REF!</f>
        <v>#REF!</v>
      </c>
      <c r="D790" s="130" t="e">
        <f>'SCREENING INFO'!#REF!</f>
        <v>#REF!</v>
      </c>
      <c r="E790" s="130" t="e">
        <f>'SCREENING INFO'!#REF!</f>
        <v>#REF!</v>
      </c>
      <c r="F790" s="233" t="e">
        <f>'SCREENING INFO'!#REF!</f>
        <v>#REF!</v>
      </c>
      <c r="G790" s="141" t="e">
        <f>'SCREENING INFO'!#REF!</f>
        <v>#REF!</v>
      </c>
      <c r="H790" s="130" t="e">
        <f>'SCREENING INFO'!#REF!</f>
        <v>#REF!</v>
      </c>
      <c r="I790" s="130" t="e">
        <f>'SCREENING INFO'!#REF!</f>
        <v>#REF!</v>
      </c>
      <c r="J790" s="140" t="e">
        <f>'SCREENING INFO'!#REF!</f>
        <v>#REF!</v>
      </c>
      <c r="K790" s="140" t="e">
        <f>'SCREENING INFO'!#REF!</f>
        <v>#REF!</v>
      </c>
      <c r="L790" s="222" t="e">
        <f>'SCREENING INFO'!#REF!</f>
        <v>#REF!</v>
      </c>
      <c r="M790" s="221" t="e">
        <f>'SCREENING INFO'!#REF!</f>
        <v>#REF!</v>
      </c>
      <c r="N790" s="223" t="e">
        <f>'SCREENING INFO'!#REF!</f>
        <v>#REF!</v>
      </c>
      <c r="O790" s="140" t="e">
        <f>'SCREENING INFO'!#REF!</f>
        <v>#REF!</v>
      </c>
      <c r="P790" s="224" t="e">
        <f>'SCREENING INFO'!#REF!</f>
        <v>#REF!</v>
      </c>
      <c r="Q790" s="242" t="e">
        <f>'SCREENING INFO'!#REF!</f>
        <v>#REF!</v>
      </c>
      <c r="R790" s="225" t="e">
        <f>'SCREENING INFO'!#REF!</f>
        <v>#REF!</v>
      </c>
      <c r="S790" s="140" t="e">
        <f>'SCREENING INFO'!#REF!</f>
        <v>#REF!</v>
      </c>
      <c r="T790" s="206" t="e">
        <f>'SCREENING INFO'!#REF!</f>
        <v>#REF!</v>
      </c>
      <c r="U790" s="138" t="e">
        <f>'SCREENING INFO'!#REF!</f>
        <v>#REF!</v>
      </c>
      <c r="V790" s="199" t="e">
        <f>'SCREENING INFO'!#REF!</f>
        <v>#REF!</v>
      </c>
      <c r="W790" s="132" t="e">
        <f>'SCREENING INFO'!#REF!</f>
        <v>#REF!</v>
      </c>
      <c r="X790" s="132" t="e">
        <f>'SCREENING INFO'!#REF!</f>
        <v>#REF!</v>
      </c>
      <c r="Y790" s="132" t="e">
        <f>'SCREENING INFO'!#REF!</f>
        <v>#REF!</v>
      </c>
      <c r="Z790" s="132" t="e">
        <f>'SCREENING INFO'!#REF!</f>
        <v>#REF!</v>
      </c>
      <c r="AA790" s="201" t="e">
        <f>'SCREENING INFO'!#REF!</f>
        <v>#REF!</v>
      </c>
      <c r="AB790" s="202" t="e">
        <f>'SCREENING INFO'!#REF!</f>
        <v>#REF!</v>
      </c>
      <c r="AC790" s="132" t="e">
        <f>'SCREENING INFO'!#REF!</f>
        <v>#REF!</v>
      </c>
      <c r="AD790" s="201" t="e">
        <f>'SCREENING INFO'!#REF!</f>
        <v>#REF!</v>
      </c>
      <c r="AE790" s="132" t="e">
        <f>'SCREENING INFO'!#REF!</f>
        <v>#REF!</v>
      </c>
      <c r="AF790" s="132" t="e">
        <f>'SCREENING INFO'!#REF!</f>
        <v>#REF!</v>
      </c>
      <c r="AG790" s="132" t="e">
        <f>'SCREENING INFO'!#REF!</f>
        <v>#REF!</v>
      </c>
      <c r="AH790" s="132" t="e">
        <f>'SCREENING INFO'!#REF!</f>
        <v>#REF!</v>
      </c>
      <c r="AI790" s="132" t="e">
        <f>'SCREENING INFO'!#REF!</f>
        <v>#REF!</v>
      </c>
      <c r="AJ790" s="132" t="e">
        <f>'SCREENING INFO'!#REF!</f>
        <v>#REF!</v>
      </c>
    </row>
    <row r="791" spans="1:36" s="25" customFormat="1" hidden="1">
      <c r="A791" s="106" t="e">
        <f>'SCREENING INFO'!#REF!</f>
        <v>#REF!</v>
      </c>
      <c r="B791" s="106" t="e">
        <f>'SCREENING INFO'!#REF!</f>
        <v>#REF!</v>
      </c>
      <c r="C791" s="106" t="e">
        <f>'SCREENING INFO'!#REF!</f>
        <v>#REF!</v>
      </c>
      <c r="D791" s="130" t="e">
        <f>'SCREENING INFO'!#REF!</f>
        <v>#REF!</v>
      </c>
      <c r="E791" s="130" t="e">
        <f>'SCREENING INFO'!#REF!</f>
        <v>#REF!</v>
      </c>
      <c r="F791" s="233" t="e">
        <f>'SCREENING INFO'!#REF!</f>
        <v>#REF!</v>
      </c>
      <c r="G791" s="141" t="e">
        <f>'SCREENING INFO'!#REF!</f>
        <v>#REF!</v>
      </c>
      <c r="H791" s="130" t="e">
        <f>'SCREENING INFO'!#REF!</f>
        <v>#REF!</v>
      </c>
      <c r="I791" s="130" t="e">
        <f>'SCREENING INFO'!#REF!</f>
        <v>#REF!</v>
      </c>
      <c r="J791" s="140" t="e">
        <f>'SCREENING INFO'!#REF!</f>
        <v>#REF!</v>
      </c>
      <c r="K791" s="140" t="e">
        <f>'SCREENING INFO'!#REF!</f>
        <v>#REF!</v>
      </c>
      <c r="L791" s="222" t="e">
        <f>'SCREENING INFO'!#REF!</f>
        <v>#REF!</v>
      </c>
      <c r="M791" s="221" t="e">
        <f>'SCREENING INFO'!#REF!</f>
        <v>#REF!</v>
      </c>
      <c r="N791" s="223" t="e">
        <f>'SCREENING INFO'!#REF!</f>
        <v>#REF!</v>
      </c>
      <c r="O791" s="140" t="e">
        <f>'SCREENING INFO'!#REF!</f>
        <v>#REF!</v>
      </c>
      <c r="P791" s="224" t="e">
        <f>'SCREENING INFO'!#REF!</f>
        <v>#REF!</v>
      </c>
      <c r="Q791" s="242" t="e">
        <f>'SCREENING INFO'!#REF!</f>
        <v>#REF!</v>
      </c>
      <c r="R791" s="225" t="e">
        <f>'SCREENING INFO'!#REF!</f>
        <v>#REF!</v>
      </c>
      <c r="S791" s="140" t="e">
        <f>'SCREENING INFO'!#REF!</f>
        <v>#REF!</v>
      </c>
      <c r="T791" s="206" t="e">
        <f>'SCREENING INFO'!#REF!</f>
        <v>#REF!</v>
      </c>
      <c r="U791" s="138" t="e">
        <f>'SCREENING INFO'!#REF!</f>
        <v>#REF!</v>
      </c>
      <c r="V791" s="199" t="e">
        <f>'SCREENING INFO'!#REF!</f>
        <v>#REF!</v>
      </c>
      <c r="W791" s="132" t="e">
        <f>'SCREENING INFO'!#REF!</f>
        <v>#REF!</v>
      </c>
      <c r="X791" s="132" t="e">
        <f>'SCREENING INFO'!#REF!</f>
        <v>#REF!</v>
      </c>
      <c r="Y791" s="132" t="e">
        <f>'SCREENING INFO'!#REF!</f>
        <v>#REF!</v>
      </c>
      <c r="Z791" s="132" t="e">
        <f>'SCREENING INFO'!#REF!</f>
        <v>#REF!</v>
      </c>
      <c r="AA791" s="201" t="e">
        <f>'SCREENING INFO'!#REF!</f>
        <v>#REF!</v>
      </c>
      <c r="AB791" s="202" t="e">
        <f>'SCREENING INFO'!#REF!</f>
        <v>#REF!</v>
      </c>
      <c r="AC791" s="132" t="e">
        <f>'SCREENING INFO'!#REF!</f>
        <v>#REF!</v>
      </c>
      <c r="AD791" s="201" t="e">
        <f>'SCREENING INFO'!#REF!</f>
        <v>#REF!</v>
      </c>
      <c r="AE791" s="132" t="e">
        <f>'SCREENING INFO'!#REF!</f>
        <v>#REF!</v>
      </c>
      <c r="AF791" s="132" t="e">
        <f>'SCREENING INFO'!#REF!</f>
        <v>#REF!</v>
      </c>
      <c r="AG791" s="132" t="e">
        <f>'SCREENING INFO'!#REF!</f>
        <v>#REF!</v>
      </c>
      <c r="AH791" s="132" t="e">
        <f>'SCREENING INFO'!#REF!</f>
        <v>#REF!</v>
      </c>
      <c r="AI791" s="132" t="e">
        <f>'SCREENING INFO'!#REF!</f>
        <v>#REF!</v>
      </c>
      <c r="AJ791" s="132" t="e">
        <f>'SCREENING INFO'!#REF!</f>
        <v>#REF!</v>
      </c>
    </row>
    <row r="792" spans="1:36" s="25" customFormat="1" hidden="1">
      <c r="A792" s="106" t="e">
        <f>'SCREENING INFO'!#REF!</f>
        <v>#REF!</v>
      </c>
      <c r="B792" s="106" t="e">
        <f>'SCREENING INFO'!#REF!</f>
        <v>#REF!</v>
      </c>
      <c r="C792" s="106" t="e">
        <f>'SCREENING INFO'!#REF!</f>
        <v>#REF!</v>
      </c>
      <c r="D792" s="130" t="e">
        <f>'SCREENING INFO'!#REF!</f>
        <v>#REF!</v>
      </c>
      <c r="E792" s="130" t="e">
        <f>'SCREENING INFO'!#REF!</f>
        <v>#REF!</v>
      </c>
      <c r="F792" s="233" t="e">
        <f>'SCREENING INFO'!#REF!</f>
        <v>#REF!</v>
      </c>
      <c r="G792" s="141" t="e">
        <f>'SCREENING INFO'!#REF!</f>
        <v>#REF!</v>
      </c>
      <c r="H792" s="130" t="e">
        <f>'SCREENING INFO'!#REF!</f>
        <v>#REF!</v>
      </c>
      <c r="I792" s="130" t="e">
        <f>'SCREENING INFO'!#REF!</f>
        <v>#REF!</v>
      </c>
      <c r="J792" s="140" t="e">
        <f>'SCREENING INFO'!#REF!</f>
        <v>#REF!</v>
      </c>
      <c r="K792" s="140" t="e">
        <f>'SCREENING INFO'!#REF!</f>
        <v>#REF!</v>
      </c>
      <c r="L792" s="222" t="e">
        <f>'SCREENING INFO'!#REF!</f>
        <v>#REF!</v>
      </c>
      <c r="M792" s="221" t="e">
        <f>'SCREENING INFO'!#REF!</f>
        <v>#REF!</v>
      </c>
      <c r="N792" s="223" t="e">
        <f>'SCREENING INFO'!#REF!</f>
        <v>#REF!</v>
      </c>
      <c r="O792" s="140" t="e">
        <f>'SCREENING INFO'!#REF!</f>
        <v>#REF!</v>
      </c>
      <c r="P792" s="224" t="e">
        <f>'SCREENING INFO'!#REF!</f>
        <v>#REF!</v>
      </c>
      <c r="Q792" s="242" t="e">
        <f>'SCREENING INFO'!#REF!</f>
        <v>#REF!</v>
      </c>
      <c r="R792" s="225" t="e">
        <f>'SCREENING INFO'!#REF!</f>
        <v>#REF!</v>
      </c>
      <c r="S792" s="140" t="e">
        <f>'SCREENING INFO'!#REF!</f>
        <v>#REF!</v>
      </c>
      <c r="T792" s="206" t="e">
        <f>'SCREENING INFO'!#REF!</f>
        <v>#REF!</v>
      </c>
      <c r="U792" s="138" t="e">
        <f>'SCREENING INFO'!#REF!</f>
        <v>#REF!</v>
      </c>
      <c r="V792" s="199" t="e">
        <f>'SCREENING INFO'!#REF!</f>
        <v>#REF!</v>
      </c>
      <c r="W792" s="132" t="e">
        <f>'SCREENING INFO'!#REF!</f>
        <v>#REF!</v>
      </c>
      <c r="X792" s="132" t="e">
        <f>'SCREENING INFO'!#REF!</f>
        <v>#REF!</v>
      </c>
      <c r="Y792" s="132" t="e">
        <f>'SCREENING INFO'!#REF!</f>
        <v>#REF!</v>
      </c>
      <c r="Z792" s="132" t="e">
        <f>'SCREENING INFO'!#REF!</f>
        <v>#REF!</v>
      </c>
      <c r="AA792" s="201" t="e">
        <f>'SCREENING INFO'!#REF!</f>
        <v>#REF!</v>
      </c>
      <c r="AB792" s="202" t="e">
        <f>'SCREENING INFO'!#REF!</f>
        <v>#REF!</v>
      </c>
      <c r="AC792" s="132" t="e">
        <f>'SCREENING INFO'!#REF!</f>
        <v>#REF!</v>
      </c>
      <c r="AD792" s="201" t="e">
        <f>'SCREENING INFO'!#REF!</f>
        <v>#REF!</v>
      </c>
      <c r="AE792" s="132" t="e">
        <f>'SCREENING INFO'!#REF!</f>
        <v>#REF!</v>
      </c>
      <c r="AF792" s="132" t="e">
        <f>'SCREENING INFO'!#REF!</f>
        <v>#REF!</v>
      </c>
      <c r="AG792" s="132" t="e">
        <f>'SCREENING INFO'!#REF!</f>
        <v>#REF!</v>
      </c>
      <c r="AH792" s="132" t="e">
        <f>'SCREENING INFO'!#REF!</f>
        <v>#REF!</v>
      </c>
      <c r="AI792" s="132" t="e">
        <f>'SCREENING INFO'!#REF!</f>
        <v>#REF!</v>
      </c>
      <c r="AJ792" s="132" t="e">
        <f>'SCREENING INFO'!#REF!</f>
        <v>#REF!</v>
      </c>
    </row>
    <row r="793" spans="1:36" s="25" customFormat="1" hidden="1">
      <c r="A793" s="106" t="e">
        <f>'SCREENING INFO'!#REF!</f>
        <v>#REF!</v>
      </c>
      <c r="B793" s="106" t="e">
        <f>'SCREENING INFO'!#REF!</f>
        <v>#REF!</v>
      </c>
      <c r="C793" s="106" t="e">
        <f>'SCREENING INFO'!#REF!</f>
        <v>#REF!</v>
      </c>
      <c r="D793" s="130" t="e">
        <f>'SCREENING INFO'!#REF!</f>
        <v>#REF!</v>
      </c>
      <c r="E793" s="130" t="e">
        <f>'SCREENING INFO'!#REF!</f>
        <v>#REF!</v>
      </c>
      <c r="F793" s="233" t="e">
        <f>'SCREENING INFO'!#REF!</f>
        <v>#REF!</v>
      </c>
      <c r="G793" s="141" t="e">
        <f>'SCREENING INFO'!#REF!</f>
        <v>#REF!</v>
      </c>
      <c r="H793" s="130" t="e">
        <f>'SCREENING INFO'!#REF!</f>
        <v>#REF!</v>
      </c>
      <c r="I793" s="130" t="e">
        <f>'SCREENING INFO'!#REF!</f>
        <v>#REF!</v>
      </c>
      <c r="J793" s="140" t="e">
        <f>'SCREENING INFO'!#REF!</f>
        <v>#REF!</v>
      </c>
      <c r="K793" s="140" t="e">
        <f>'SCREENING INFO'!#REF!</f>
        <v>#REF!</v>
      </c>
      <c r="L793" s="222" t="e">
        <f>'SCREENING INFO'!#REF!</f>
        <v>#REF!</v>
      </c>
      <c r="M793" s="221" t="e">
        <f>'SCREENING INFO'!#REF!</f>
        <v>#REF!</v>
      </c>
      <c r="N793" s="223" t="e">
        <f>'SCREENING INFO'!#REF!</f>
        <v>#REF!</v>
      </c>
      <c r="O793" s="140" t="e">
        <f>'SCREENING INFO'!#REF!</f>
        <v>#REF!</v>
      </c>
      <c r="P793" s="224" t="e">
        <f>'SCREENING INFO'!#REF!</f>
        <v>#REF!</v>
      </c>
      <c r="Q793" s="242" t="e">
        <f>'SCREENING INFO'!#REF!</f>
        <v>#REF!</v>
      </c>
      <c r="R793" s="225" t="e">
        <f>'SCREENING INFO'!#REF!</f>
        <v>#REF!</v>
      </c>
      <c r="S793" s="140" t="e">
        <f>'SCREENING INFO'!#REF!</f>
        <v>#REF!</v>
      </c>
      <c r="T793" s="206" t="e">
        <f>'SCREENING INFO'!#REF!</f>
        <v>#REF!</v>
      </c>
      <c r="U793" s="138" t="e">
        <f>'SCREENING INFO'!#REF!</f>
        <v>#REF!</v>
      </c>
      <c r="V793" s="132" t="e">
        <f>'SCREENING INFO'!#REF!</f>
        <v>#REF!</v>
      </c>
      <c r="W793" s="132" t="e">
        <f>'SCREENING INFO'!#REF!</f>
        <v>#REF!</v>
      </c>
      <c r="X793" s="132" t="e">
        <f>'SCREENING INFO'!#REF!</f>
        <v>#REF!</v>
      </c>
      <c r="Y793" s="132" t="e">
        <f>'SCREENING INFO'!#REF!</f>
        <v>#REF!</v>
      </c>
      <c r="Z793" s="132" t="e">
        <f>'SCREENING INFO'!#REF!</f>
        <v>#REF!</v>
      </c>
      <c r="AA793" s="201" t="e">
        <f>'SCREENING INFO'!#REF!</f>
        <v>#REF!</v>
      </c>
      <c r="AB793" s="202" t="e">
        <f>'SCREENING INFO'!#REF!</f>
        <v>#REF!</v>
      </c>
      <c r="AC793" s="132" t="e">
        <f>'SCREENING INFO'!#REF!</f>
        <v>#REF!</v>
      </c>
      <c r="AD793" s="201" t="e">
        <f>'SCREENING INFO'!#REF!</f>
        <v>#REF!</v>
      </c>
      <c r="AE793" s="132" t="e">
        <f>'SCREENING INFO'!#REF!</f>
        <v>#REF!</v>
      </c>
      <c r="AF793" s="132" t="e">
        <f>'SCREENING INFO'!#REF!</f>
        <v>#REF!</v>
      </c>
      <c r="AG793" s="132" t="e">
        <f>'SCREENING INFO'!#REF!</f>
        <v>#REF!</v>
      </c>
      <c r="AH793" s="132" t="e">
        <f>'SCREENING INFO'!#REF!</f>
        <v>#REF!</v>
      </c>
      <c r="AI793" s="132" t="e">
        <f>'SCREENING INFO'!#REF!</f>
        <v>#REF!</v>
      </c>
      <c r="AJ793" s="132" t="e">
        <f>'SCREENING INFO'!#REF!</f>
        <v>#REF!</v>
      </c>
    </row>
    <row r="794" spans="1:36" s="25" customFormat="1" hidden="1">
      <c r="A794" s="106" t="e">
        <f>'SCREENING INFO'!#REF!</f>
        <v>#REF!</v>
      </c>
      <c r="B794" s="106" t="e">
        <f>'SCREENING INFO'!#REF!</f>
        <v>#REF!</v>
      </c>
      <c r="C794" s="106" t="e">
        <f>'SCREENING INFO'!#REF!</f>
        <v>#REF!</v>
      </c>
      <c r="D794" s="130" t="e">
        <f>'SCREENING INFO'!#REF!</f>
        <v>#REF!</v>
      </c>
      <c r="E794" s="130" t="e">
        <f>'SCREENING INFO'!#REF!</f>
        <v>#REF!</v>
      </c>
      <c r="F794" s="233" t="e">
        <f>'SCREENING INFO'!#REF!</f>
        <v>#REF!</v>
      </c>
      <c r="G794" s="141" t="e">
        <f>'SCREENING INFO'!#REF!</f>
        <v>#REF!</v>
      </c>
      <c r="H794" s="130" t="e">
        <f>'SCREENING INFO'!#REF!</f>
        <v>#REF!</v>
      </c>
      <c r="I794" s="130" t="e">
        <f>'SCREENING INFO'!#REF!</f>
        <v>#REF!</v>
      </c>
      <c r="J794" s="140" t="e">
        <f>'SCREENING INFO'!#REF!</f>
        <v>#REF!</v>
      </c>
      <c r="K794" s="140" t="e">
        <f>'SCREENING INFO'!#REF!</f>
        <v>#REF!</v>
      </c>
      <c r="L794" s="222" t="e">
        <f>'SCREENING INFO'!#REF!</f>
        <v>#REF!</v>
      </c>
      <c r="M794" s="221" t="e">
        <f>'SCREENING INFO'!#REF!</f>
        <v>#REF!</v>
      </c>
      <c r="N794" s="223" t="e">
        <f>'SCREENING INFO'!#REF!</f>
        <v>#REF!</v>
      </c>
      <c r="O794" s="140" t="e">
        <f>'SCREENING INFO'!#REF!</f>
        <v>#REF!</v>
      </c>
      <c r="P794" s="224" t="e">
        <f>'SCREENING INFO'!#REF!</f>
        <v>#REF!</v>
      </c>
      <c r="Q794" s="242" t="e">
        <f>'SCREENING INFO'!#REF!</f>
        <v>#REF!</v>
      </c>
      <c r="R794" s="225" t="e">
        <f>'SCREENING INFO'!#REF!</f>
        <v>#REF!</v>
      </c>
      <c r="S794" s="140" t="e">
        <f>'SCREENING INFO'!#REF!</f>
        <v>#REF!</v>
      </c>
      <c r="T794" s="206" t="e">
        <f>'SCREENING INFO'!#REF!</f>
        <v>#REF!</v>
      </c>
      <c r="U794" s="138" t="e">
        <f>'SCREENING INFO'!#REF!</f>
        <v>#REF!</v>
      </c>
      <c r="V794" s="132" t="e">
        <f>'SCREENING INFO'!#REF!</f>
        <v>#REF!</v>
      </c>
      <c r="W794" s="132" t="e">
        <f>'SCREENING INFO'!#REF!</f>
        <v>#REF!</v>
      </c>
      <c r="X794" s="132" t="e">
        <f>'SCREENING INFO'!#REF!</f>
        <v>#REF!</v>
      </c>
      <c r="Y794" s="132" t="e">
        <f>'SCREENING INFO'!#REF!</f>
        <v>#REF!</v>
      </c>
      <c r="Z794" s="132" t="e">
        <f>'SCREENING INFO'!#REF!</f>
        <v>#REF!</v>
      </c>
      <c r="AA794" s="227" t="e">
        <f>'SCREENING INFO'!#REF!</f>
        <v>#REF!</v>
      </c>
      <c r="AB794" s="202" t="e">
        <f>'SCREENING INFO'!#REF!</f>
        <v>#REF!</v>
      </c>
      <c r="AC794" s="132" t="e">
        <f>'SCREENING INFO'!#REF!</f>
        <v>#REF!</v>
      </c>
      <c r="AD794" s="201" t="e">
        <f>'SCREENING INFO'!#REF!</f>
        <v>#REF!</v>
      </c>
      <c r="AE794" s="132" t="e">
        <f>'SCREENING INFO'!#REF!</f>
        <v>#REF!</v>
      </c>
      <c r="AF794" s="132" t="e">
        <f>'SCREENING INFO'!#REF!</f>
        <v>#REF!</v>
      </c>
      <c r="AG794" s="132" t="e">
        <f>'SCREENING INFO'!#REF!</f>
        <v>#REF!</v>
      </c>
      <c r="AH794" s="132" t="e">
        <f>'SCREENING INFO'!#REF!</f>
        <v>#REF!</v>
      </c>
      <c r="AI794" s="132" t="e">
        <f>'SCREENING INFO'!#REF!</f>
        <v>#REF!</v>
      </c>
      <c r="AJ794" s="132" t="e">
        <f>'SCREENING INFO'!#REF!</f>
        <v>#REF!</v>
      </c>
    </row>
    <row r="795" spans="1:36" s="25" customFormat="1" hidden="1">
      <c r="A795" s="106" t="e">
        <f>'SCREENING INFO'!#REF!</f>
        <v>#REF!</v>
      </c>
      <c r="B795" s="106" t="e">
        <f>'SCREENING INFO'!#REF!</f>
        <v>#REF!</v>
      </c>
      <c r="C795" s="106" t="e">
        <f>'SCREENING INFO'!#REF!</f>
        <v>#REF!</v>
      </c>
      <c r="D795" s="136" t="e">
        <f>'SCREENING INFO'!#REF!</f>
        <v>#REF!</v>
      </c>
      <c r="E795" s="130" t="e">
        <f>'SCREENING INFO'!#REF!</f>
        <v>#REF!</v>
      </c>
      <c r="F795" s="233" t="e">
        <f>'SCREENING INFO'!#REF!</f>
        <v>#REF!</v>
      </c>
      <c r="G795" s="141" t="e">
        <f>'SCREENING INFO'!#REF!</f>
        <v>#REF!</v>
      </c>
      <c r="H795" s="130" t="e">
        <f>'SCREENING INFO'!#REF!</f>
        <v>#REF!</v>
      </c>
      <c r="I795" s="130" t="e">
        <f>'SCREENING INFO'!#REF!</f>
        <v>#REF!</v>
      </c>
      <c r="J795" s="140" t="e">
        <f>'SCREENING INFO'!#REF!</f>
        <v>#REF!</v>
      </c>
      <c r="K795" s="140" t="e">
        <f>'SCREENING INFO'!#REF!</f>
        <v>#REF!</v>
      </c>
      <c r="L795" s="222" t="e">
        <f>'SCREENING INFO'!#REF!</f>
        <v>#REF!</v>
      </c>
      <c r="M795" s="221" t="e">
        <f>'SCREENING INFO'!#REF!</f>
        <v>#REF!</v>
      </c>
      <c r="N795" s="223" t="e">
        <f>'SCREENING INFO'!#REF!</f>
        <v>#REF!</v>
      </c>
      <c r="O795" s="140" t="e">
        <f>'SCREENING INFO'!#REF!</f>
        <v>#REF!</v>
      </c>
      <c r="P795" s="224" t="e">
        <f>'SCREENING INFO'!#REF!</f>
        <v>#REF!</v>
      </c>
      <c r="Q795" s="242" t="e">
        <f>'SCREENING INFO'!#REF!</f>
        <v>#REF!</v>
      </c>
      <c r="R795" s="225" t="e">
        <f>'SCREENING INFO'!#REF!</f>
        <v>#REF!</v>
      </c>
      <c r="S795" s="140" t="e">
        <f>'SCREENING INFO'!#REF!</f>
        <v>#REF!</v>
      </c>
      <c r="T795" s="206" t="e">
        <f>'SCREENING INFO'!#REF!</f>
        <v>#REF!</v>
      </c>
      <c r="U795" s="138" t="e">
        <f>'SCREENING INFO'!#REF!</f>
        <v>#REF!</v>
      </c>
      <c r="V795" s="199" t="e">
        <f>'SCREENING INFO'!#REF!</f>
        <v>#REF!</v>
      </c>
      <c r="W795" s="132" t="e">
        <f>'SCREENING INFO'!#REF!</f>
        <v>#REF!</v>
      </c>
      <c r="X795" s="132" t="e">
        <f>'SCREENING INFO'!#REF!</f>
        <v>#REF!</v>
      </c>
      <c r="Y795" s="132" t="e">
        <f>'SCREENING INFO'!#REF!</f>
        <v>#REF!</v>
      </c>
      <c r="Z795" s="132" t="e">
        <f>'SCREENING INFO'!#REF!</f>
        <v>#REF!</v>
      </c>
      <c r="AA795" s="201" t="e">
        <f>'SCREENING INFO'!#REF!</f>
        <v>#REF!</v>
      </c>
      <c r="AB795" s="202" t="e">
        <f>'SCREENING INFO'!#REF!</f>
        <v>#REF!</v>
      </c>
      <c r="AC795" s="132" t="e">
        <f>'SCREENING INFO'!#REF!</f>
        <v>#REF!</v>
      </c>
      <c r="AD795" s="201" t="e">
        <f>'SCREENING INFO'!#REF!</f>
        <v>#REF!</v>
      </c>
      <c r="AE795" s="132" t="e">
        <f>'SCREENING INFO'!#REF!</f>
        <v>#REF!</v>
      </c>
      <c r="AF795" s="132" t="e">
        <f>'SCREENING INFO'!#REF!</f>
        <v>#REF!</v>
      </c>
      <c r="AG795" s="132" t="e">
        <f>'SCREENING INFO'!#REF!</f>
        <v>#REF!</v>
      </c>
      <c r="AH795" s="132" t="e">
        <f>'SCREENING INFO'!#REF!</f>
        <v>#REF!</v>
      </c>
      <c r="AI795" s="132" t="e">
        <f>'SCREENING INFO'!#REF!</f>
        <v>#REF!</v>
      </c>
      <c r="AJ795" s="132" t="e">
        <f>'SCREENING INFO'!#REF!</f>
        <v>#REF!</v>
      </c>
    </row>
    <row r="796" spans="1:36" s="25" customFormat="1" hidden="1">
      <c r="A796" s="106" t="e">
        <f>'SCREENING INFO'!#REF!</f>
        <v>#REF!</v>
      </c>
      <c r="B796" s="106" t="e">
        <f>'SCREENING INFO'!#REF!</f>
        <v>#REF!</v>
      </c>
      <c r="C796" s="106" t="e">
        <f>'SCREENING INFO'!#REF!</f>
        <v>#REF!</v>
      </c>
      <c r="D796" s="142" t="e">
        <f>'SCREENING INFO'!#REF!</f>
        <v>#REF!</v>
      </c>
      <c r="E796" s="130" t="e">
        <f>'SCREENING INFO'!#REF!</f>
        <v>#REF!</v>
      </c>
      <c r="F796" s="233" t="e">
        <f>'SCREENING INFO'!#REF!</f>
        <v>#REF!</v>
      </c>
      <c r="G796" s="141" t="e">
        <f>'SCREENING INFO'!#REF!</f>
        <v>#REF!</v>
      </c>
      <c r="H796" s="130" t="e">
        <f>'SCREENING INFO'!#REF!</f>
        <v>#REF!</v>
      </c>
      <c r="I796" s="130" t="e">
        <f>'SCREENING INFO'!#REF!</f>
        <v>#REF!</v>
      </c>
      <c r="J796" s="140" t="e">
        <f>'SCREENING INFO'!#REF!</f>
        <v>#REF!</v>
      </c>
      <c r="K796" s="140" t="e">
        <f>'SCREENING INFO'!#REF!</f>
        <v>#REF!</v>
      </c>
      <c r="L796" s="222" t="e">
        <f>'SCREENING INFO'!#REF!</f>
        <v>#REF!</v>
      </c>
      <c r="M796" s="221" t="e">
        <f>'SCREENING INFO'!#REF!</f>
        <v>#REF!</v>
      </c>
      <c r="N796" s="223" t="e">
        <f>'SCREENING INFO'!#REF!</f>
        <v>#REF!</v>
      </c>
      <c r="O796" s="140" t="e">
        <f>'SCREENING INFO'!#REF!</f>
        <v>#REF!</v>
      </c>
      <c r="P796" s="224" t="e">
        <f>'SCREENING INFO'!#REF!</f>
        <v>#REF!</v>
      </c>
      <c r="Q796" s="242" t="e">
        <f>'SCREENING INFO'!#REF!</f>
        <v>#REF!</v>
      </c>
      <c r="R796" s="225" t="e">
        <f>'SCREENING INFO'!#REF!</f>
        <v>#REF!</v>
      </c>
      <c r="S796" s="140" t="e">
        <f>'SCREENING INFO'!#REF!</f>
        <v>#REF!</v>
      </c>
      <c r="T796" s="206" t="e">
        <f>'SCREENING INFO'!#REF!</f>
        <v>#REF!</v>
      </c>
      <c r="U796" s="138" t="e">
        <f>'SCREENING INFO'!#REF!</f>
        <v>#REF!</v>
      </c>
      <c r="V796" s="132" t="e">
        <f>'SCREENING INFO'!#REF!</f>
        <v>#REF!</v>
      </c>
      <c r="W796" s="132" t="e">
        <f>'SCREENING INFO'!#REF!</f>
        <v>#REF!</v>
      </c>
      <c r="X796" s="132" t="e">
        <f>'SCREENING INFO'!#REF!</f>
        <v>#REF!</v>
      </c>
      <c r="Y796" s="132" t="e">
        <f>'SCREENING INFO'!#REF!</f>
        <v>#REF!</v>
      </c>
      <c r="Z796" s="132" t="e">
        <f>'SCREENING INFO'!#REF!</f>
        <v>#REF!</v>
      </c>
      <c r="AA796" s="227" t="e">
        <f>'SCREENING INFO'!#REF!</f>
        <v>#REF!</v>
      </c>
      <c r="AB796" s="202" t="e">
        <f>'SCREENING INFO'!#REF!</f>
        <v>#REF!</v>
      </c>
      <c r="AC796" s="132" t="e">
        <f>'SCREENING INFO'!#REF!</f>
        <v>#REF!</v>
      </c>
      <c r="AD796" s="201" t="e">
        <f>'SCREENING INFO'!#REF!</f>
        <v>#REF!</v>
      </c>
      <c r="AE796" s="132" t="e">
        <f>'SCREENING INFO'!#REF!</f>
        <v>#REF!</v>
      </c>
      <c r="AF796" s="132" t="e">
        <f>'SCREENING INFO'!#REF!</f>
        <v>#REF!</v>
      </c>
      <c r="AG796" s="132" t="e">
        <f>'SCREENING INFO'!#REF!</f>
        <v>#REF!</v>
      </c>
      <c r="AH796" s="132" t="e">
        <f>'SCREENING INFO'!#REF!</f>
        <v>#REF!</v>
      </c>
      <c r="AI796" s="132" t="e">
        <f>'SCREENING INFO'!#REF!</f>
        <v>#REF!</v>
      </c>
      <c r="AJ796" s="132" t="e">
        <f>'SCREENING INFO'!#REF!</f>
        <v>#REF!</v>
      </c>
    </row>
    <row r="797" spans="1:36" s="25" customFormat="1" hidden="1">
      <c r="A797" s="106" t="e">
        <f>'SCREENING INFO'!#REF!</f>
        <v>#REF!</v>
      </c>
      <c r="B797" s="106" t="e">
        <f>'SCREENING INFO'!#REF!</f>
        <v>#REF!</v>
      </c>
      <c r="C797" s="106" t="e">
        <f>'SCREENING INFO'!#REF!</f>
        <v>#REF!</v>
      </c>
      <c r="D797" s="135" t="e">
        <f>'SCREENING INFO'!#REF!</f>
        <v>#REF!</v>
      </c>
      <c r="E797" s="130" t="e">
        <f>'SCREENING INFO'!#REF!</f>
        <v>#REF!</v>
      </c>
      <c r="F797" s="233" t="e">
        <f>'SCREENING INFO'!#REF!</f>
        <v>#REF!</v>
      </c>
      <c r="G797" s="141" t="e">
        <f>'SCREENING INFO'!#REF!</f>
        <v>#REF!</v>
      </c>
      <c r="H797" s="130" t="e">
        <f>'SCREENING INFO'!#REF!</f>
        <v>#REF!</v>
      </c>
      <c r="I797" s="130" t="e">
        <f>'SCREENING INFO'!#REF!</f>
        <v>#REF!</v>
      </c>
      <c r="J797" s="140" t="e">
        <f>'SCREENING INFO'!#REF!</f>
        <v>#REF!</v>
      </c>
      <c r="K797" s="140" t="e">
        <f>'SCREENING INFO'!#REF!</f>
        <v>#REF!</v>
      </c>
      <c r="L797" s="222" t="e">
        <f>'SCREENING INFO'!#REF!</f>
        <v>#REF!</v>
      </c>
      <c r="M797" s="221" t="e">
        <f>'SCREENING INFO'!#REF!</f>
        <v>#REF!</v>
      </c>
      <c r="N797" s="223" t="e">
        <f>'SCREENING INFO'!#REF!</f>
        <v>#REF!</v>
      </c>
      <c r="O797" s="140" t="e">
        <f>'SCREENING INFO'!#REF!</f>
        <v>#REF!</v>
      </c>
      <c r="P797" s="224" t="e">
        <f>'SCREENING INFO'!#REF!</f>
        <v>#REF!</v>
      </c>
      <c r="Q797" s="242" t="e">
        <f>'SCREENING INFO'!#REF!</f>
        <v>#REF!</v>
      </c>
      <c r="R797" s="225" t="e">
        <f>'SCREENING INFO'!#REF!</f>
        <v>#REF!</v>
      </c>
      <c r="S797" s="140" t="e">
        <f>'SCREENING INFO'!#REF!</f>
        <v>#REF!</v>
      </c>
      <c r="T797" s="206" t="e">
        <f>'SCREENING INFO'!#REF!</f>
        <v>#REF!</v>
      </c>
      <c r="U797" s="138" t="e">
        <f>'SCREENING INFO'!#REF!</f>
        <v>#REF!</v>
      </c>
      <c r="V797" s="199" t="e">
        <f>'SCREENING INFO'!#REF!</f>
        <v>#REF!</v>
      </c>
      <c r="W797" s="132" t="e">
        <f>'SCREENING INFO'!#REF!</f>
        <v>#REF!</v>
      </c>
      <c r="X797" s="132" t="e">
        <f>'SCREENING INFO'!#REF!</f>
        <v>#REF!</v>
      </c>
      <c r="Y797" s="132" t="e">
        <f>'SCREENING INFO'!#REF!</f>
        <v>#REF!</v>
      </c>
      <c r="Z797" s="132" t="e">
        <f>'SCREENING INFO'!#REF!</f>
        <v>#REF!</v>
      </c>
      <c r="AA797" s="201" t="e">
        <f>'SCREENING INFO'!#REF!</f>
        <v>#REF!</v>
      </c>
      <c r="AB797" s="202" t="e">
        <f>'SCREENING INFO'!#REF!</f>
        <v>#REF!</v>
      </c>
      <c r="AC797" s="132" t="e">
        <f>'SCREENING INFO'!#REF!</f>
        <v>#REF!</v>
      </c>
      <c r="AD797" s="201" t="e">
        <f>'SCREENING INFO'!#REF!</f>
        <v>#REF!</v>
      </c>
      <c r="AE797" s="132" t="e">
        <f>'SCREENING INFO'!#REF!</f>
        <v>#REF!</v>
      </c>
      <c r="AF797" s="132" t="e">
        <f>'SCREENING INFO'!#REF!</f>
        <v>#REF!</v>
      </c>
      <c r="AG797" s="132" t="e">
        <f>'SCREENING INFO'!#REF!</f>
        <v>#REF!</v>
      </c>
      <c r="AH797" s="132" t="e">
        <f>'SCREENING INFO'!#REF!</f>
        <v>#REF!</v>
      </c>
      <c r="AI797" s="132" t="e">
        <f>'SCREENING INFO'!#REF!</f>
        <v>#REF!</v>
      </c>
      <c r="AJ797" s="132" t="e">
        <f>'SCREENING INFO'!#REF!</f>
        <v>#REF!</v>
      </c>
    </row>
    <row r="798" spans="1:36" s="25" customFormat="1" hidden="1">
      <c r="A798" s="106" t="e">
        <f>'SCREENING INFO'!#REF!</f>
        <v>#REF!</v>
      </c>
      <c r="B798" s="106" t="e">
        <f>'SCREENING INFO'!#REF!</f>
        <v>#REF!</v>
      </c>
      <c r="C798" s="106" t="e">
        <f>'SCREENING INFO'!#REF!</f>
        <v>#REF!</v>
      </c>
      <c r="D798" s="116" t="e">
        <f>'SCREENING INFO'!#REF!</f>
        <v>#REF!</v>
      </c>
      <c r="E798" s="200" t="e">
        <f>'SCREENING INFO'!#REF!</f>
        <v>#REF!</v>
      </c>
      <c r="F798" s="232" t="e">
        <f>'SCREENING INFO'!#REF!</f>
        <v>#REF!</v>
      </c>
      <c r="G798" s="132" t="e">
        <f>'SCREENING INFO'!#REF!</f>
        <v>#REF!</v>
      </c>
      <c r="H798" s="138" t="e">
        <f>'SCREENING INFO'!#REF!</f>
        <v>#REF!</v>
      </c>
      <c r="I798" s="138" t="e">
        <f>'SCREENING INFO'!#REF!</f>
        <v>#REF!</v>
      </c>
      <c r="J798" s="140" t="e">
        <f>'SCREENING INFO'!#REF!</f>
        <v>#REF!</v>
      </c>
      <c r="K798" s="140" t="e">
        <f>'SCREENING INFO'!#REF!</f>
        <v>#REF!</v>
      </c>
      <c r="L798" s="222" t="e">
        <f>'SCREENING INFO'!#REF!</f>
        <v>#REF!</v>
      </c>
      <c r="M798" s="221" t="e">
        <f>'SCREENING INFO'!#REF!</f>
        <v>#REF!</v>
      </c>
      <c r="N798" s="223" t="e">
        <f>'SCREENING INFO'!#REF!</f>
        <v>#REF!</v>
      </c>
      <c r="O798" s="140" t="e">
        <f>'SCREENING INFO'!#REF!</f>
        <v>#REF!</v>
      </c>
      <c r="P798" s="224" t="e">
        <f>'SCREENING INFO'!#REF!</f>
        <v>#REF!</v>
      </c>
      <c r="Q798" s="242" t="e">
        <f>'SCREENING INFO'!#REF!</f>
        <v>#REF!</v>
      </c>
      <c r="R798" s="225" t="e">
        <f>'SCREENING INFO'!#REF!</f>
        <v>#REF!</v>
      </c>
      <c r="S798" s="140" t="e">
        <f>'SCREENING INFO'!#REF!</f>
        <v>#REF!</v>
      </c>
      <c r="T798" s="206" t="e">
        <f>'SCREENING INFO'!#REF!</f>
        <v>#REF!</v>
      </c>
      <c r="U798" s="138" t="e">
        <f>'SCREENING INFO'!#REF!</f>
        <v>#REF!</v>
      </c>
      <c r="V798" s="138" t="e">
        <f>'SCREENING INFO'!#REF!</f>
        <v>#REF!</v>
      </c>
      <c r="W798" s="138" t="e">
        <f>'SCREENING INFO'!#REF!</f>
        <v>#REF!</v>
      </c>
      <c r="X798" s="138" t="e">
        <f>'SCREENING INFO'!#REF!</f>
        <v>#REF!</v>
      </c>
      <c r="Y798" s="138" t="e">
        <f>'SCREENING INFO'!#REF!</f>
        <v>#REF!</v>
      </c>
      <c r="Z798" s="138" t="e">
        <f>'SCREENING INFO'!#REF!</f>
        <v>#REF!</v>
      </c>
      <c r="AA798" s="201" t="e">
        <f>'SCREENING INFO'!#REF!</f>
        <v>#REF!</v>
      </c>
      <c r="AB798" s="207" t="e">
        <f>'SCREENING INFO'!#REF!</f>
        <v>#REF!</v>
      </c>
      <c r="AC798" s="138" t="e">
        <f>'SCREENING INFO'!#REF!</f>
        <v>#REF!</v>
      </c>
      <c r="AD798" s="138" t="e">
        <f>'SCREENING INFO'!#REF!</f>
        <v>#REF!</v>
      </c>
      <c r="AE798" s="138" t="e">
        <f>'SCREENING INFO'!#REF!</f>
        <v>#REF!</v>
      </c>
      <c r="AF798" s="138" t="e">
        <f>'SCREENING INFO'!#REF!</f>
        <v>#REF!</v>
      </c>
      <c r="AG798" s="138" t="e">
        <f>'SCREENING INFO'!#REF!</f>
        <v>#REF!</v>
      </c>
      <c r="AH798" s="138" t="e">
        <f>'SCREENING INFO'!#REF!</f>
        <v>#REF!</v>
      </c>
      <c r="AI798" s="138" t="e">
        <f>'SCREENING INFO'!#REF!</f>
        <v>#REF!</v>
      </c>
      <c r="AJ798" s="138" t="e">
        <f>'SCREENING INFO'!#REF!</f>
        <v>#REF!</v>
      </c>
    </row>
    <row r="799" spans="1:36" s="25" customFormat="1" hidden="1">
      <c r="A799" s="106" t="e">
        <f>'SCREENING INFO'!#REF!</f>
        <v>#REF!</v>
      </c>
      <c r="B799" s="106" t="e">
        <f>'SCREENING INFO'!#REF!</f>
        <v>#REF!</v>
      </c>
      <c r="C799" s="106" t="e">
        <f>'SCREENING INFO'!#REF!</f>
        <v>#REF!</v>
      </c>
      <c r="D799" s="116" t="e">
        <f>'SCREENING INFO'!#REF!</f>
        <v>#REF!</v>
      </c>
      <c r="E799" s="200" t="e">
        <f>'SCREENING INFO'!#REF!</f>
        <v>#REF!</v>
      </c>
      <c r="F799" s="232" t="e">
        <f>'SCREENING INFO'!#REF!</f>
        <v>#REF!</v>
      </c>
      <c r="G799" s="132" t="e">
        <f>'SCREENING INFO'!#REF!</f>
        <v>#REF!</v>
      </c>
      <c r="H799" s="138" t="e">
        <f>'SCREENING INFO'!#REF!</f>
        <v>#REF!</v>
      </c>
      <c r="I799" s="138" t="e">
        <f>'SCREENING INFO'!#REF!</f>
        <v>#REF!</v>
      </c>
      <c r="J799" s="140" t="e">
        <f>'SCREENING INFO'!#REF!</f>
        <v>#REF!</v>
      </c>
      <c r="K799" s="140" t="e">
        <f>'SCREENING INFO'!#REF!</f>
        <v>#REF!</v>
      </c>
      <c r="L799" s="222" t="e">
        <f>'SCREENING INFO'!#REF!</f>
        <v>#REF!</v>
      </c>
      <c r="M799" s="221" t="e">
        <f>'SCREENING INFO'!#REF!</f>
        <v>#REF!</v>
      </c>
      <c r="N799" s="223" t="e">
        <f>'SCREENING INFO'!#REF!</f>
        <v>#REF!</v>
      </c>
      <c r="O799" s="140" t="e">
        <f>'SCREENING INFO'!#REF!</f>
        <v>#REF!</v>
      </c>
      <c r="P799" s="224" t="e">
        <f>'SCREENING INFO'!#REF!</f>
        <v>#REF!</v>
      </c>
      <c r="Q799" s="242" t="e">
        <f>'SCREENING INFO'!#REF!</f>
        <v>#REF!</v>
      </c>
      <c r="R799" s="225" t="e">
        <f>'SCREENING INFO'!#REF!</f>
        <v>#REF!</v>
      </c>
      <c r="S799" s="140" t="e">
        <f>'SCREENING INFO'!#REF!</f>
        <v>#REF!</v>
      </c>
      <c r="T799" s="206" t="e">
        <f>'SCREENING INFO'!#REF!</f>
        <v>#REF!</v>
      </c>
      <c r="U799" s="138" t="e">
        <f>'SCREENING INFO'!#REF!</f>
        <v>#REF!</v>
      </c>
      <c r="V799" s="138" t="e">
        <f>'SCREENING INFO'!#REF!</f>
        <v>#REF!</v>
      </c>
      <c r="W799" s="138" t="e">
        <f>'SCREENING INFO'!#REF!</f>
        <v>#REF!</v>
      </c>
      <c r="X799" s="138" t="e">
        <f>'SCREENING INFO'!#REF!</f>
        <v>#REF!</v>
      </c>
      <c r="Y799" s="138" t="e">
        <f>'SCREENING INFO'!#REF!</f>
        <v>#REF!</v>
      </c>
      <c r="Z799" s="138" t="e">
        <f>'SCREENING INFO'!#REF!</f>
        <v>#REF!</v>
      </c>
      <c r="AA799" s="201" t="e">
        <f>'SCREENING INFO'!#REF!</f>
        <v>#REF!</v>
      </c>
      <c r="AB799" s="207" t="e">
        <f>'SCREENING INFO'!#REF!</f>
        <v>#REF!</v>
      </c>
      <c r="AC799" s="138" t="e">
        <f>'SCREENING INFO'!#REF!</f>
        <v>#REF!</v>
      </c>
      <c r="AD799" s="138" t="e">
        <f>'SCREENING INFO'!#REF!</f>
        <v>#REF!</v>
      </c>
      <c r="AE799" s="138" t="e">
        <f>'SCREENING INFO'!#REF!</f>
        <v>#REF!</v>
      </c>
      <c r="AF799" s="138" t="e">
        <f>'SCREENING INFO'!#REF!</f>
        <v>#REF!</v>
      </c>
      <c r="AG799" s="138" t="e">
        <f>'SCREENING INFO'!#REF!</f>
        <v>#REF!</v>
      </c>
      <c r="AH799" s="138" t="e">
        <f>'SCREENING INFO'!#REF!</f>
        <v>#REF!</v>
      </c>
      <c r="AI799" s="138" t="e">
        <f>'SCREENING INFO'!#REF!</f>
        <v>#REF!</v>
      </c>
      <c r="AJ799" s="138" t="e">
        <f>'SCREENING INFO'!#REF!</f>
        <v>#REF!</v>
      </c>
    </row>
    <row r="800" spans="1:36" s="25" customFormat="1" hidden="1">
      <c r="A800" s="106" t="e">
        <f>'SCREENING INFO'!#REF!</f>
        <v>#REF!</v>
      </c>
      <c r="B800" s="106" t="e">
        <f>'SCREENING INFO'!#REF!</f>
        <v>#REF!</v>
      </c>
      <c r="C800" s="106" t="e">
        <f>'SCREENING INFO'!#REF!</f>
        <v>#REF!</v>
      </c>
      <c r="D800" s="130" t="e">
        <f>'SCREENING INFO'!#REF!</f>
        <v>#REF!</v>
      </c>
      <c r="E800" s="130" t="e">
        <f>'SCREENING INFO'!#REF!</f>
        <v>#REF!</v>
      </c>
      <c r="F800" s="233" t="e">
        <f>'SCREENING INFO'!#REF!</f>
        <v>#REF!</v>
      </c>
      <c r="G800" s="141" t="e">
        <f>'SCREENING INFO'!#REF!</f>
        <v>#REF!</v>
      </c>
      <c r="H800" s="130" t="e">
        <f>'SCREENING INFO'!#REF!</f>
        <v>#REF!</v>
      </c>
      <c r="I800" s="130" t="e">
        <f>'SCREENING INFO'!#REF!</f>
        <v>#REF!</v>
      </c>
      <c r="J800" s="140" t="e">
        <f>'SCREENING INFO'!#REF!</f>
        <v>#REF!</v>
      </c>
      <c r="K800" s="140" t="e">
        <f>'SCREENING INFO'!#REF!</f>
        <v>#REF!</v>
      </c>
      <c r="L800" s="222" t="e">
        <f>'SCREENING INFO'!#REF!</f>
        <v>#REF!</v>
      </c>
      <c r="M800" s="221" t="e">
        <f>'SCREENING INFO'!#REF!</f>
        <v>#REF!</v>
      </c>
      <c r="N800" s="223" t="e">
        <f>'SCREENING INFO'!#REF!</f>
        <v>#REF!</v>
      </c>
      <c r="O800" s="140" t="e">
        <f>'SCREENING INFO'!#REF!</f>
        <v>#REF!</v>
      </c>
      <c r="P800" s="224" t="e">
        <f>'SCREENING INFO'!#REF!</f>
        <v>#REF!</v>
      </c>
      <c r="Q800" s="242" t="e">
        <f>'SCREENING INFO'!#REF!</f>
        <v>#REF!</v>
      </c>
      <c r="R800" s="225" t="e">
        <f>'SCREENING INFO'!#REF!</f>
        <v>#REF!</v>
      </c>
      <c r="S800" s="140" t="e">
        <f>'SCREENING INFO'!#REF!</f>
        <v>#REF!</v>
      </c>
      <c r="T800" s="206" t="e">
        <f>'SCREENING INFO'!#REF!</f>
        <v>#REF!</v>
      </c>
      <c r="U800" s="138" t="e">
        <f>'SCREENING INFO'!#REF!</f>
        <v>#REF!</v>
      </c>
      <c r="V800" s="199" t="e">
        <f>'SCREENING INFO'!#REF!</f>
        <v>#REF!</v>
      </c>
      <c r="W800" s="132" t="e">
        <f>'SCREENING INFO'!#REF!</f>
        <v>#REF!</v>
      </c>
      <c r="X800" s="132" t="e">
        <f>'SCREENING INFO'!#REF!</f>
        <v>#REF!</v>
      </c>
      <c r="Y800" s="132" t="e">
        <f>'SCREENING INFO'!#REF!</f>
        <v>#REF!</v>
      </c>
      <c r="Z800" s="132" t="e">
        <f>'SCREENING INFO'!#REF!</f>
        <v>#REF!</v>
      </c>
      <c r="AA800" s="201" t="e">
        <f>'SCREENING INFO'!#REF!</f>
        <v>#REF!</v>
      </c>
      <c r="AB800" s="202" t="e">
        <f>'SCREENING INFO'!#REF!</f>
        <v>#REF!</v>
      </c>
      <c r="AC800" s="132" t="e">
        <f>'SCREENING INFO'!#REF!</f>
        <v>#REF!</v>
      </c>
      <c r="AD800" s="201" t="e">
        <f>'SCREENING INFO'!#REF!</f>
        <v>#REF!</v>
      </c>
      <c r="AE800" s="132" t="e">
        <f>'SCREENING INFO'!#REF!</f>
        <v>#REF!</v>
      </c>
      <c r="AF800" s="132" t="e">
        <f>'SCREENING INFO'!#REF!</f>
        <v>#REF!</v>
      </c>
      <c r="AG800" s="132" t="e">
        <f>'SCREENING INFO'!#REF!</f>
        <v>#REF!</v>
      </c>
      <c r="AH800" s="132" t="e">
        <f>'SCREENING INFO'!#REF!</f>
        <v>#REF!</v>
      </c>
      <c r="AI800" s="132" t="e">
        <f>'SCREENING INFO'!#REF!</f>
        <v>#REF!</v>
      </c>
      <c r="AJ800" s="132" t="e">
        <f>'SCREENING INFO'!#REF!</f>
        <v>#REF!</v>
      </c>
    </row>
    <row r="801" spans="1:36" s="25" customFormat="1" hidden="1">
      <c r="A801" s="106" t="e">
        <f>'SCREENING INFO'!#REF!</f>
        <v>#REF!</v>
      </c>
      <c r="B801" s="106" t="e">
        <f>'SCREENING INFO'!#REF!</f>
        <v>#REF!</v>
      </c>
      <c r="C801" s="106" t="e">
        <f>'SCREENING INFO'!#REF!</f>
        <v>#REF!</v>
      </c>
      <c r="D801" s="130" t="e">
        <f>'SCREENING INFO'!#REF!</f>
        <v>#REF!</v>
      </c>
      <c r="E801" s="130" t="e">
        <f>'SCREENING INFO'!#REF!</f>
        <v>#REF!</v>
      </c>
      <c r="F801" s="234" t="e">
        <f>'SCREENING INFO'!#REF!</f>
        <v>#REF!</v>
      </c>
      <c r="G801" s="141" t="e">
        <f>'SCREENING INFO'!#REF!</f>
        <v>#REF!</v>
      </c>
      <c r="H801" s="130" t="e">
        <f>'SCREENING INFO'!#REF!</f>
        <v>#REF!</v>
      </c>
      <c r="I801" s="130" t="e">
        <f>'SCREENING INFO'!#REF!</f>
        <v>#REF!</v>
      </c>
      <c r="J801" s="140" t="e">
        <f>'SCREENING INFO'!#REF!</f>
        <v>#REF!</v>
      </c>
      <c r="K801" s="140" t="e">
        <f>'SCREENING INFO'!#REF!</f>
        <v>#REF!</v>
      </c>
      <c r="L801" s="222" t="e">
        <f>'SCREENING INFO'!#REF!</f>
        <v>#REF!</v>
      </c>
      <c r="M801" s="221" t="e">
        <f>'SCREENING INFO'!#REF!</f>
        <v>#REF!</v>
      </c>
      <c r="N801" s="223" t="e">
        <f>'SCREENING INFO'!#REF!</f>
        <v>#REF!</v>
      </c>
      <c r="O801" s="140" t="e">
        <f>'SCREENING INFO'!#REF!</f>
        <v>#REF!</v>
      </c>
      <c r="P801" s="224" t="e">
        <f>'SCREENING INFO'!#REF!</f>
        <v>#REF!</v>
      </c>
      <c r="Q801" s="242" t="e">
        <f>'SCREENING INFO'!#REF!</f>
        <v>#REF!</v>
      </c>
      <c r="R801" s="225" t="e">
        <f>'SCREENING INFO'!#REF!</f>
        <v>#REF!</v>
      </c>
      <c r="S801" s="140" t="e">
        <f>'SCREENING INFO'!#REF!</f>
        <v>#REF!</v>
      </c>
      <c r="T801" s="206" t="e">
        <f>'SCREENING INFO'!#REF!</f>
        <v>#REF!</v>
      </c>
      <c r="U801" s="138" t="e">
        <f>'SCREENING INFO'!#REF!</f>
        <v>#REF!</v>
      </c>
      <c r="V801" s="132" t="e">
        <f>'SCREENING INFO'!#REF!</f>
        <v>#REF!</v>
      </c>
      <c r="W801" s="132" t="e">
        <f>'SCREENING INFO'!#REF!</f>
        <v>#REF!</v>
      </c>
      <c r="X801" s="132" t="e">
        <f>'SCREENING INFO'!#REF!</f>
        <v>#REF!</v>
      </c>
      <c r="Y801" s="132" t="e">
        <f>'SCREENING INFO'!#REF!</f>
        <v>#REF!</v>
      </c>
      <c r="Z801" s="132" t="e">
        <f>'SCREENING INFO'!#REF!</f>
        <v>#REF!</v>
      </c>
      <c r="AA801" s="227" t="e">
        <f>'SCREENING INFO'!#REF!</f>
        <v>#REF!</v>
      </c>
      <c r="AB801" s="202" t="e">
        <f>'SCREENING INFO'!#REF!</f>
        <v>#REF!</v>
      </c>
      <c r="AC801" s="132" t="e">
        <f>'SCREENING INFO'!#REF!</f>
        <v>#REF!</v>
      </c>
      <c r="AD801" s="201" t="e">
        <f>'SCREENING INFO'!#REF!</f>
        <v>#REF!</v>
      </c>
      <c r="AE801" s="132" t="e">
        <f>'SCREENING INFO'!#REF!</f>
        <v>#REF!</v>
      </c>
      <c r="AF801" s="132" t="e">
        <f>'SCREENING INFO'!#REF!</f>
        <v>#REF!</v>
      </c>
      <c r="AG801" s="132" t="e">
        <f>'SCREENING INFO'!#REF!</f>
        <v>#REF!</v>
      </c>
      <c r="AH801" s="132" t="e">
        <f>'SCREENING INFO'!#REF!</f>
        <v>#REF!</v>
      </c>
      <c r="AI801" s="132" t="e">
        <f>'SCREENING INFO'!#REF!</f>
        <v>#REF!</v>
      </c>
      <c r="AJ801" s="132" t="e">
        <f>'SCREENING INFO'!#REF!</f>
        <v>#REF!</v>
      </c>
    </row>
    <row r="802" spans="1:36" s="25" customFormat="1" hidden="1">
      <c r="A802" s="106" t="e">
        <f>'SCREENING INFO'!#REF!</f>
        <v>#REF!</v>
      </c>
      <c r="B802" s="106" t="e">
        <f>'SCREENING INFO'!#REF!</f>
        <v>#REF!</v>
      </c>
      <c r="C802" s="106" t="e">
        <f>'SCREENING INFO'!#REF!</f>
        <v>#REF!</v>
      </c>
      <c r="D802" s="130" t="e">
        <f>'SCREENING INFO'!#REF!</f>
        <v>#REF!</v>
      </c>
      <c r="E802" s="130" t="e">
        <f>'SCREENING INFO'!#REF!</f>
        <v>#REF!</v>
      </c>
      <c r="F802" s="233" t="e">
        <f>'SCREENING INFO'!#REF!</f>
        <v>#REF!</v>
      </c>
      <c r="G802" s="141" t="e">
        <f>'SCREENING INFO'!#REF!</f>
        <v>#REF!</v>
      </c>
      <c r="H802" s="130" t="e">
        <f>'SCREENING INFO'!#REF!</f>
        <v>#REF!</v>
      </c>
      <c r="I802" s="130" t="e">
        <f>'SCREENING INFO'!#REF!</f>
        <v>#REF!</v>
      </c>
      <c r="J802" s="140" t="e">
        <f>'SCREENING INFO'!#REF!</f>
        <v>#REF!</v>
      </c>
      <c r="K802" s="140" t="e">
        <f>'SCREENING INFO'!#REF!</f>
        <v>#REF!</v>
      </c>
      <c r="L802" s="222" t="e">
        <f>'SCREENING INFO'!#REF!</f>
        <v>#REF!</v>
      </c>
      <c r="M802" s="221" t="e">
        <f>'SCREENING INFO'!#REF!</f>
        <v>#REF!</v>
      </c>
      <c r="N802" s="223" t="e">
        <f>'SCREENING INFO'!#REF!</f>
        <v>#REF!</v>
      </c>
      <c r="O802" s="140" t="e">
        <f>'SCREENING INFO'!#REF!</f>
        <v>#REF!</v>
      </c>
      <c r="P802" s="224" t="e">
        <f>'SCREENING INFO'!#REF!</f>
        <v>#REF!</v>
      </c>
      <c r="Q802" s="242" t="e">
        <f>'SCREENING INFO'!#REF!</f>
        <v>#REF!</v>
      </c>
      <c r="R802" s="225" t="e">
        <f>'SCREENING INFO'!#REF!</f>
        <v>#REF!</v>
      </c>
      <c r="S802" s="140" t="e">
        <f>'SCREENING INFO'!#REF!</f>
        <v>#REF!</v>
      </c>
      <c r="T802" s="206" t="e">
        <f>'SCREENING INFO'!#REF!</f>
        <v>#REF!</v>
      </c>
      <c r="U802" s="138" t="e">
        <f>'SCREENING INFO'!#REF!</f>
        <v>#REF!</v>
      </c>
      <c r="V802" s="132" t="e">
        <f>'SCREENING INFO'!#REF!</f>
        <v>#REF!</v>
      </c>
      <c r="W802" s="132" t="e">
        <f>'SCREENING INFO'!#REF!</f>
        <v>#REF!</v>
      </c>
      <c r="X802" s="132" t="e">
        <f>'SCREENING INFO'!#REF!</f>
        <v>#REF!</v>
      </c>
      <c r="Y802" s="132" t="e">
        <f>'SCREENING INFO'!#REF!</f>
        <v>#REF!</v>
      </c>
      <c r="Z802" s="132" t="e">
        <f>'SCREENING INFO'!#REF!</f>
        <v>#REF!</v>
      </c>
      <c r="AA802" s="201" t="e">
        <f>'SCREENING INFO'!#REF!</f>
        <v>#REF!</v>
      </c>
      <c r="AB802" s="202" t="e">
        <f>'SCREENING INFO'!#REF!</f>
        <v>#REF!</v>
      </c>
      <c r="AC802" s="132" t="e">
        <f>'SCREENING INFO'!#REF!</f>
        <v>#REF!</v>
      </c>
      <c r="AD802" s="201" t="e">
        <f>'SCREENING INFO'!#REF!</f>
        <v>#REF!</v>
      </c>
      <c r="AE802" s="132" t="e">
        <f>'SCREENING INFO'!#REF!</f>
        <v>#REF!</v>
      </c>
      <c r="AF802" s="132" t="e">
        <f>'SCREENING INFO'!#REF!</f>
        <v>#REF!</v>
      </c>
      <c r="AG802" s="132" t="e">
        <f>'SCREENING INFO'!#REF!</f>
        <v>#REF!</v>
      </c>
      <c r="AH802" s="132" t="e">
        <f>'SCREENING INFO'!#REF!</f>
        <v>#REF!</v>
      </c>
      <c r="AI802" s="132" t="e">
        <f>'SCREENING INFO'!#REF!</f>
        <v>#REF!</v>
      </c>
      <c r="AJ802" s="132" t="e">
        <f>'SCREENING INFO'!#REF!</f>
        <v>#REF!</v>
      </c>
    </row>
    <row r="803" spans="1:36" s="25" customFormat="1" hidden="1">
      <c r="A803" s="106" t="e">
        <f>'SCREENING INFO'!#REF!</f>
        <v>#REF!</v>
      </c>
      <c r="B803" s="106" t="e">
        <f>'SCREENING INFO'!#REF!</f>
        <v>#REF!</v>
      </c>
      <c r="C803" s="106" t="e">
        <f>'SCREENING INFO'!#REF!</f>
        <v>#REF!</v>
      </c>
      <c r="D803" s="130" t="e">
        <f>'SCREENING INFO'!#REF!</f>
        <v>#REF!</v>
      </c>
      <c r="E803" s="130" t="e">
        <f>'SCREENING INFO'!#REF!</f>
        <v>#REF!</v>
      </c>
      <c r="F803" s="233" t="e">
        <f>'SCREENING INFO'!#REF!</f>
        <v>#REF!</v>
      </c>
      <c r="G803" s="141" t="e">
        <f>'SCREENING INFO'!#REF!</f>
        <v>#REF!</v>
      </c>
      <c r="H803" s="130" t="e">
        <f>'SCREENING INFO'!#REF!</f>
        <v>#REF!</v>
      </c>
      <c r="I803" s="130" t="e">
        <f>'SCREENING INFO'!#REF!</f>
        <v>#REF!</v>
      </c>
      <c r="J803" s="140" t="e">
        <f>'SCREENING INFO'!#REF!</f>
        <v>#REF!</v>
      </c>
      <c r="K803" s="140" t="e">
        <f>'SCREENING INFO'!#REF!</f>
        <v>#REF!</v>
      </c>
      <c r="L803" s="222" t="e">
        <f>'SCREENING INFO'!#REF!</f>
        <v>#REF!</v>
      </c>
      <c r="M803" s="221" t="e">
        <f>'SCREENING INFO'!#REF!</f>
        <v>#REF!</v>
      </c>
      <c r="N803" s="223" t="e">
        <f>'SCREENING INFO'!#REF!</f>
        <v>#REF!</v>
      </c>
      <c r="O803" s="140" t="e">
        <f>'SCREENING INFO'!#REF!</f>
        <v>#REF!</v>
      </c>
      <c r="P803" s="224" t="e">
        <f>'SCREENING INFO'!#REF!</f>
        <v>#REF!</v>
      </c>
      <c r="Q803" s="242" t="e">
        <f>'SCREENING INFO'!#REF!</f>
        <v>#REF!</v>
      </c>
      <c r="R803" s="225" t="e">
        <f>'SCREENING INFO'!#REF!</f>
        <v>#REF!</v>
      </c>
      <c r="S803" s="140" t="e">
        <f>'SCREENING INFO'!#REF!</f>
        <v>#REF!</v>
      </c>
      <c r="T803" s="206" t="e">
        <f>'SCREENING INFO'!#REF!</f>
        <v>#REF!</v>
      </c>
      <c r="U803" s="138" t="e">
        <f>'SCREENING INFO'!#REF!</f>
        <v>#REF!</v>
      </c>
      <c r="V803" s="199" t="e">
        <f>'SCREENING INFO'!#REF!</f>
        <v>#REF!</v>
      </c>
      <c r="W803" s="132" t="e">
        <f>'SCREENING INFO'!#REF!</f>
        <v>#REF!</v>
      </c>
      <c r="X803" s="132" t="e">
        <f>'SCREENING INFO'!#REF!</f>
        <v>#REF!</v>
      </c>
      <c r="Y803" s="132" t="e">
        <f>'SCREENING INFO'!#REF!</f>
        <v>#REF!</v>
      </c>
      <c r="Z803" s="132" t="e">
        <f>'SCREENING INFO'!#REF!</f>
        <v>#REF!</v>
      </c>
      <c r="AA803" s="201" t="e">
        <f>'SCREENING INFO'!#REF!</f>
        <v>#REF!</v>
      </c>
      <c r="AB803" s="202" t="e">
        <f>'SCREENING INFO'!#REF!</f>
        <v>#REF!</v>
      </c>
      <c r="AC803" s="132" t="e">
        <f>'SCREENING INFO'!#REF!</f>
        <v>#REF!</v>
      </c>
      <c r="AD803" s="201" t="e">
        <f>'SCREENING INFO'!#REF!</f>
        <v>#REF!</v>
      </c>
      <c r="AE803" s="132" t="e">
        <f>'SCREENING INFO'!#REF!</f>
        <v>#REF!</v>
      </c>
      <c r="AF803" s="132" t="e">
        <f>'SCREENING INFO'!#REF!</f>
        <v>#REF!</v>
      </c>
      <c r="AG803" s="132" t="e">
        <f>'SCREENING INFO'!#REF!</f>
        <v>#REF!</v>
      </c>
      <c r="AH803" s="132" t="e">
        <f>'SCREENING INFO'!#REF!</f>
        <v>#REF!</v>
      </c>
      <c r="AI803" s="132" t="e">
        <f>'SCREENING INFO'!#REF!</f>
        <v>#REF!</v>
      </c>
      <c r="AJ803" s="132" t="e">
        <f>'SCREENING INFO'!#REF!</f>
        <v>#REF!</v>
      </c>
    </row>
    <row r="804" spans="1:36" s="25" customFormat="1" hidden="1">
      <c r="A804" s="106" t="e">
        <f>'SCREENING INFO'!#REF!</f>
        <v>#REF!</v>
      </c>
      <c r="B804" s="106" t="e">
        <f>'SCREENING INFO'!#REF!</f>
        <v>#REF!</v>
      </c>
      <c r="C804" s="106" t="e">
        <f>'SCREENING INFO'!#REF!</f>
        <v>#REF!</v>
      </c>
      <c r="D804" s="130" t="e">
        <f>'SCREENING INFO'!#REF!</f>
        <v>#REF!</v>
      </c>
      <c r="E804" s="130" t="e">
        <f>'SCREENING INFO'!#REF!</f>
        <v>#REF!</v>
      </c>
      <c r="F804" s="233" t="e">
        <f>'SCREENING INFO'!#REF!</f>
        <v>#REF!</v>
      </c>
      <c r="G804" s="141" t="e">
        <f>'SCREENING INFO'!#REF!</f>
        <v>#REF!</v>
      </c>
      <c r="H804" s="130" t="e">
        <f>'SCREENING INFO'!#REF!</f>
        <v>#REF!</v>
      </c>
      <c r="I804" s="130" t="e">
        <f>'SCREENING INFO'!#REF!</f>
        <v>#REF!</v>
      </c>
      <c r="J804" s="140" t="e">
        <f>'SCREENING INFO'!#REF!</f>
        <v>#REF!</v>
      </c>
      <c r="K804" s="140" t="e">
        <f>'SCREENING INFO'!#REF!</f>
        <v>#REF!</v>
      </c>
      <c r="L804" s="222" t="e">
        <f>'SCREENING INFO'!#REF!</f>
        <v>#REF!</v>
      </c>
      <c r="M804" s="221" t="e">
        <f>'SCREENING INFO'!#REF!</f>
        <v>#REF!</v>
      </c>
      <c r="N804" s="223" t="e">
        <f>'SCREENING INFO'!#REF!</f>
        <v>#REF!</v>
      </c>
      <c r="O804" s="140" t="e">
        <f>'SCREENING INFO'!#REF!</f>
        <v>#REF!</v>
      </c>
      <c r="P804" s="224" t="e">
        <f>'SCREENING INFO'!#REF!</f>
        <v>#REF!</v>
      </c>
      <c r="Q804" s="242" t="e">
        <f>'SCREENING INFO'!#REF!</f>
        <v>#REF!</v>
      </c>
      <c r="R804" s="225" t="e">
        <f>'SCREENING INFO'!#REF!</f>
        <v>#REF!</v>
      </c>
      <c r="S804" s="140" t="e">
        <f>'SCREENING INFO'!#REF!</f>
        <v>#REF!</v>
      </c>
      <c r="T804" s="206" t="e">
        <f>'SCREENING INFO'!#REF!</f>
        <v>#REF!</v>
      </c>
      <c r="U804" s="138" t="e">
        <f>'SCREENING INFO'!#REF!</f>
        <v>#REF!</v>
      </c>
      <c r="V804" s="199" t="e">
        <f>'SCREENING INFO'!#REF!</f>
        <v>#REF!</v>
      </c>
      <c r="W804" s="132" t="e">
        <f>'SCREENING INFO'!#REF!</f>
        <v>#REF!</v>
      </c>
      <c r="X804" s="132" t="e">
        <f>'SCREENING INFO'!#REF!</f>
        <v>#REF!</v>
      </c>
      <c r="Y804" s="132" t="e">
        <f>'SCREENING INFO'!#REF!</f>
        <v>#REF!</v>
      </c>
      <c r="Z804" s="132" t="e">
        <f>'SCREENING INFO'!#REF!</f>
        <v>#REF!</v>
      </c>
      <c r="AA804" s="201" t="e">
        <f>'SCREENING INFO'!#REF!</f>
        <v>#REF!</v>
      </c>
      <c r="AB804" s="202" t="e">
        <f>'SCREENING INFO'!#REF!</f>
        <v>#REF!</v>
      </c>
      <c r="AC804" s="132" t="e">
        <f>'SCREENING INFO'!#REF!</f>
        <v>#REF!</v>
      </c>
      <c r="AD804" s="201" t="e">
        <f>'SCREENING INFO'!#REF!</f>
        <v>#REF!</v>
      </c>
      <c r="AE804" s="132" t="e">
        <f>'SCREENING INFO'!#REF!</f>
        <v>#REF!</v>
      </c>
      <c r="AF804" s="132" t="e">
        <f>'SCREENING INFO'!#REF!</f>
        <v>#REF!</v>
      </c>
      <c r="AG804" s="132" t="e">
        <f>'SCREENING INFO'!#REF!</f>
        <v>#REF!</v>
      </c>
      <c r="AH804" s="132" t="e">
        <f>'SCREENING INFO'!#REF!</f>
        <v>#REF!</v>
      </c>
      <c r="AI804" s="132" t="e">
        <f>'SCREENING INFO'!#REF!</f>
        <v>#REF!</v>
      </c>
      <c r="AJ804" s="132" t="e">
        <f>'SCREENING INFO'!#REF!</f>
        <v>#REF!</v>
      </c>
    </row>
    <row r="805" spans="1:36" s="25" customFormat="1" hidden="1">
      <c r="A805" s="106" t="e">
        <f>'SCREENING INFO'!#REF!</f>
        <v>#REF!</v>
      </c>
      <c r="B805" s="106" t="e">
        <f>'SCREENING INFO'!#REF!</f>
        <v>#REF!</v>
      </c>
      <c r="C805" s="106" t="e">
        <f>'SCREENING INFO'!#REF!</f>
        <v>#REF!</v>
      </c>
      <c r="D805" s="130" t="e">
        <f>'SCREENING INFO'!#REF!</f>
        <v>#REF!</v>
      </c>
      <c r="E805" s="130" t="e">
        <f>'SCREENING INFO'!#REF!</f>
        <v>#REF!</v>
      </c>
      <c r="F805" s="233" t="e">
        <f>'SCREENING INFO'!#REF!</f>
        <v>#REF!</v>
      </c>
      <c r="G805" s="141" t="e">
        <f>'SCREENING INFO'!#REF!</f>
        <v>#REF!</v>
      </c>
      <c r="H805" s="130" t="e">
        <f>'SCREENING INFO'!#REF!</f>
        <v>#REF!</v>
      </c>
      <c r="I805" s="130" t="e">
        <f>'SCREENING INFO'!#REF!</f>
        <v>#REF!</v>
      </c>
      <c r="J805" s="140" t="e">
        <f>'SCREENING INFO'!#REF!</f>
        <v>#REF!</v>
      </c>
      <c r="K805" s="140" t="e">
        <f>'SCREENING INFO'!#REF!</f>
        <v>#REF!</v>
      </c>
      <c r="L805" s="222" t="e">
        <f>'SCREENING INFO'!#REF!</f>
        <v>#REF!</v>
      </c>
      <c r="M805" s="221" t="e">
        <f>'SCREENING INFO'!#REF!</f>
        <v>#REF!</v>
      </c>
      <c r="N805" s="223" t="e">
        <f>'SCREENING INFO'!#REF!</f>
        <v>#REF!</v>
      </c>
      <c r="O805" s="140" t="e">
        <f>'SCREENING INFO'!#REF!</f>
        <v>#REF!</v>
      </c>
      <c r="P805" s="224" t="e">
        <f>'SCREENING INFO'!#REF!</f>
        <v>#REF!</v>
      </c>
      <c r="Q805" s="242" t="e">
        <f>'SCREENING INFO'!#REF!</f>
        <v>#REF!</v>
      </c>
      <c r="R805" s="225" t="e">
        <f>'SCREENING INFO'!#REF!</f>
        <v>#REF!</v>
      </c>
      <c r="S805" s="140" t="e">
        <f>'SCREENING INFO'!#REF!</f>
        <v>#REF!</v>
      </c>
      <c r="T805" s="206" t="e">
        <f>'SCREENING INFO'!#REF!</f>
        <v>#REF!</v>
      </c>
      <c r="U805" s="138" t="e">
        <f>'SCREENING INFO'!#REF!</f>
        <v>#REF!</v>
      </c>
      <c r="V805" s="199" t="e">
        <f>'SCREENING INFO'!#REF!</f>
        <v>#REF!</v>
      </c>
      <c r="W805" s="132" t="e">
        <f>'SCREENING INFO'!#REF!</f>
        <v>#REF!</v>
      </c>
      <c r="X805" s="132" t="e">
        <f>'SCREENING INFO'!#REF!</f>
        <v>#REF!</v>
      </c>
      <c r="Y805" s="132" t="e">
        <f>'SCREENING INFO'!#REF!</f>
        <v>#REF!</v>
      </c>
      <c r="Z805" s="132" t="e">
        <f>'SCREENING INFO'!#REF!</f>
        <v>#REF!</v>
      </c>
      <c r="AA805" s="227" t="e">
        <f>'SCREENING INFO'!#REF!</f>
        <v>#REF!</v>
      </c>
      <c r="AB805" s="202" t="e">
        <f>'SCREENING INFO'!#REF!</f>
        <v>#REF!</v>
      </c>
      <c r="AC805" s="132" t="e">
        <f>'SCREENING INFO'!#REF!</f>
        <v>#REF!</v>
      </c>
      <c r="AD805" s="201" t="e">
        <f>'SCREENING INFO'!#REF!</f>
        <v>#REF!</v>
      </c>
      <c r="AE805" s="132" t="e">
        <f>'SCREENING INFO'!#REF!</f>
        <v>#REF!</v>
      </c>
      <c r="AF805" s="132" t="e">
        <f>'SCREENING INFO'!#REF!</f>
        <v>#REF!</v>
      </c>
      <c r="AG805" s="132" t="e">
        <f>'SCREENING INFO'!#REF!</f>
        <v>#REF!</v>
      </c>
      <c r="AH805" s="132" t="e">
        <f>'SCREENING INFO'!#REF!</f>
        <v>#REF!</v>
      </c>
      <c r="AI805" s="132" t="e">
        <f>'SCREENING INFO'!#REF!</f>
        <v>#REF!</v>
      </c>
      <c r="AJ805" s="132" t="e">
        <f>'SCREENING INFO'!#REF!</f>
        <v>#REF!</v>
      </c>
    </row>
    <row r="806" spans="1:36" s="25" customFormat="1" hidden="1">
      <c r="A806" s="106" t="e">
        <f>'SCREENING INFO'!#REF!</f>
        <v>#REF!</v>
      </c>
      <c r="B806" s="106" t="e">
        <f>'SCREENING INFO'!#REF!</f>
        <v>#REF!</v>
      </c>
      <c r="C806" s="106" t="e">
        <f>'SCREENING INFO'!#REF!</f>
        <v>#REF!</v>
      </c>
      <c r="D806" s="130" t="e">
        <f>'SCREENING INFO'!#REF!</f>
        <v>#REF!</v>
      </c>
      <c r="E806" s="130" t="e">
        <f>'SCREENING INFO'!#REF!</f>
        <v>#REF!</v>
      </c>
      <c r="F806" s="233" t="e">
        <f>'SCREENING INFO'!#REF!</f>
        <v>#REF!</v>
      </c>
      <c r="G806" s="141" t="e">
        <f>'SCREENING INFO'!#REF!</f>
        <v>#REF!</v>
      </c>
      <c r="H806" s="130" t="e">
        <f>'SCREENING INFO'!#REF!</f>
        <v>#REF!</v>
      </c>
      <c r="I806" s="130" t="e">
        <f>'SCREENING INFO'!#REF!</f>
        <v>#REF!</v>
      </c>
      <c r="J806" s="140" t="e">
        <f>'SCREENING INFO'!#REF!</f>
        <v>#REF!</v>
      </c>
      <c r="K806" s="140" t="e">
        <f>'SCREENING INFO'!#REF!</f>
        <v>#REF!</v>
      </c>
      <c r="L806" s="222" t="e">
        <f>'SCREENING INFO'!#REF!</f>
        <v>#REF!</v>
      </c>
      <c r="M806" s="221" t="e">
        <f>'SCREENING INFO'!#REF!</f>
        <v>#REF!</v>
      </c>
      <c r="N806" s="223" t="e">
        <f>'SCREENING INFO'!#REF!</f>
        <v>#REF!</v>
      </c>
      <c r="O806" s="140" t="e">
        <f>'SCREENING INFO'!#REF!</f>
        <v>#REF!</v>
      </c>
      <c r="P806" s="224" t="e">
        <f>'SCREENING INFO'!#REF!</f>
        <v>#REF!</v>
      </c>
      <c r="Q806" s="242" t="e">
        <f>'SCREENING INFO'!#REF!</f>
        <v>#REF!</v>
      </c>
      <c r="R806" s="225" t="e">
        <f>'SCREENING INFO'!#REF!</f>
        <v>#REF!</v>
      </c>
      <c r="S806" s="140" t="e">
        <f>'SCREENING INFO'!#REF!</f>
        <v>#REF!</v>
      </c>
      <c r="T806" s="206" t="e">
        <f>'SCREENING INFO'!#REF!</f>
        <v>#REF!</v>
      </c>
      <c r="U806" s="138" t="e">
        <f>'SCREENING INFO'!#REF!</f>
        <v>#REF!</v>
      </c>
      <c r="V806" s="199" t="e">
        <f>'SCREENING INFO'!#REF!</f>
        <v>#REF!</v>
      </c>
      <c r="W806" s="132" t="e">
        <f>'SCREENING INFO'!#REF!</f>
        <v>#REF!</v>
      </c>
      <c r="X806" s="132" t="e">
        <f>'SCREENING INFO'!#REF!</f>
        <v>#REF!</v>
      </c>
      <c r="Y806" s="132" t="e">
        <f>'SCREENING INFO'!#REF!</f>
        <v>#REF!</v>
      </c>
      <c r="Z806" s="132" t="e">
        <f>'SCREENING INFO'!#REF!</f>
        <v>#REF!</v>
      </c>
      <c r="AA806" s="201" t="e">
        <f>'SCREENING INFO'!#REF!</f>
        <v>#REF!</v>
      </c>
      <c r="AB806" s="202" t="e">
        <f>'SCREENING INFO'!#REF!</f>
        <v>#REF!</v>
      </c>
      <c r="AC806" s="132" t="e">
        <f>'SCREENING INFO'!#REF!</f>
        <v>#REF!</v>
      </c>
      <c r="AD806" s="201" t="e">
        <f>'SCREENING INFO'!#REF!</f>
        <v>#REF!</v>
      </c>
      <c r="AE806" s="132" t="e">
        <f>'SCREENING INFO'!#REF!</f>
        <v>#REF!</v>
      </c>
      <c r="AF806" s="132" t="e">
        <f>'SCREENING INFO'!#REF!</f>
        <v>#REF!</v>
      </c>
      <c r="AG806" s="132" t="e">
        <f>'SCREENING INFO'!#REF!</f>
        <v>#REF!</v>
      </c>
      <c r="AH806" s="132" t="e">
        <f>'SCREENING INFO'!#REF!</f>
        <v>#REF!</v>
      </c>
      <c r="AI806" s="132" t="e">
        <f>'SCREENING INFO'!#REF!</f>
        <v>#REF!</v>
      </c>
      <c r="AJ806" s="132" t="e">
        <f>'SCREENING INFO'!#REF!</f>
        <v>#REF!</v>
      </c>
    </row>
    <row r="807" spans="1:36" s="25" customFormat="1" hidden="1">
      <c r="A807" s="106" t="e">
        <f>'SCREENING INFO'!#REF!</f>
        <v>#REF!</v>
      </c>
      <c r="B807" s="106" t="e">
        <f>'SCREENING INFO'!#REF!</f>
        <v>#REF!</v>
      </c>
      <c r="C807" s="106" t="e">
        <f>'SCREENING INFO'!#REF!</f>
        <v>#REF!</v>
      </c>
      <c r="D807" s="135" t="e">
        <f>'SCREENING INFO'!#REF!</f>
        <v>#REF!</v>
      </c>
      <c r="E807" s="130" t="e">
        <f>'SCREENING INFO'!#REF!</f>
        <v>#REF!</v>
      </c>
      <c r="F807" s="233" t="e">
        <f>'SCREENING INFO'!#REF!</f>
        <v>#REF!</v>
      </c>
      <c r="G807" s="141" t="e">
        <f>'SCREENING INFO'!#REF!</f>
        <v>#REF!</v>
      </c>
      <c r="H807" s="130" t="e">
        <f>'SCREENING INFO'!#REF!</f>
        <v>#REF!</v>
      </c>
      <c r="I807" s="130" t="e">
        <f>'SCREENING INFO'!#REF!</f>
        <v>#REF!</v>
      </c>
      <c r="J807" s="140" t="e">
        <f>'SCREENING INFO'!#REF!</f>
        <v>#REF!</v>
      </c>
      <c r="K807" s="140" t="e">
        <f>'SCREENING INFO'!#REF!</f>
        <v>#REF!</v>
      </c>
      <c r="L807" s="222" t="e">
        <f>'SCREENING INFO'!#REF!</f>
        <v>#REF!</v>
      </c>
      <c r="M807" s="221" t="e">
        <f>'SCREENING INFO'!#REF!</f>
        <v>#REF!</v>
      </c>
      <c r="N807" s="223" t="e">
        <f>'SCREENING INFO'!#REF!</f>
        <v>#REF!</v>
      </c>
      <c r="O807" s="140" t="e">
        <f>'SCREENING INFO'!#REF!</f>
        <v>#REF!</v>
      </c>
      <c r="P807" s="224" t="e">
        <f>'SCREENING INFO'!#REF!</f>
        <v>#REF!</v>
      </c>
      <c r="Q807" s="242" t="e">
        <f>'SCREENING INFO'!#REF!</f>
        <v>#REF!</v>
      </c>
      <c r="R807" s="225" t="e">
        <f>'SCREENING INFO'!#REF!</f>
        <v>#REF!</v>
      </c>
      <c r="S807" s="140" t="e">
        <f>'SCREENING INFO'!#REF!</f>
        <v>#REF!</v>
      </c>
      <c r="T807" s="206" t="e">
        <f>'SCREENING INFO'!#REF!</f>
        <v>#REF!</v>
      </c>
      <c r="U807" s="138" t="e">
        <f>'SCREENING INFO'!#REF!</f>
        <v>#REF!</v>
      </c>
      <c r="V807" s="199" t="e">
        <f>'SCREENING INFO'!#REF!</f>
        <v>#REF!</v>
      </c>
      <c r="W807" s="132" t="e">
        <f>'SCREENING INFO'!#REF!</f>
        <v>#REF!</v>
      </c>
      <c r="X807" s="132" t="e">
        <f>'SCREENING INFO'!#REF!</f>
        <v>#REF!</v>
      </c>
      <c r="Y807" s="132" t="e">
        <f>'SCREENING INFO'!#REF!</f>
        <v>#REF!</v>
      </c>
      <c r="Z807" s="132" t="e">
        <f>'SCREENING INFO'!#REF!</f>
        <v>#REF!</v>
      </c>
      <c r="AA807" s="201" t="e">
        <f>'SCREENING INFO'!#REF!</f>
        <v>#REF!</v>
      </c>
      <c r="AB807" s="202" t="e">
        <f>'SCREENING INFO'!#REF!</f>
        <v>#REF!</v>
      </c>
      <c r="AC807" s="132" t="e">
        <f>'SCREENING INFO'!#REF!</f>
        <v>#REF!</v>
      </c>
      <c r="AD807" s="201" t="e">
        <f>'SCREENING INFO'!#REF!</f>
        <v>#REF!</v>
      </c>
      <c r="AE807" s="132" t="e">
        <f>'SCREENING INFO'!#REF!</f>
        <v>#REF!</v>
      </c>
      <c r="AF807" s="132" t="e">
        <f>'SCREENING INFO'!#REF!</f>
        <v>#REF!</v>
      </c>
      <c r="AG807" s="132" t="e">
        <f>'SCREENING INFO'!#REF!</f>
        <v>#REF!</v>
      </c>
      <c r="AH807" s="132" t="e">
        <f>'SCREENING INFO'!#REF!</f>
        <v>#REF!</v>
      </c>
      <c r="AI807" s="132" t="e">
        <f>'SCREENING INFO'!#REF!</f>
        <v>#REF!</v>
      </c>
      <c r="AJ807" s="132" t="e">
        <f>'SCREENING INFO'!#REF!</f>
        <v>#REF!</v>
      </c>
    </row>
    <row r="808" spans="1:36" s="25" customFormat="1" hidden="1">
      <c r="A808" s="106" t="e">
        <f>'SCREENING INFO'!#REF!</f>
        <v>#REF!</v>
      </c>
      <c r="B808" s="106" t="e">
        <f>'SCREENING INFO'!#REF!</f>
        <v>#REF!</v>
      </c>
      <c r="C808" s="106" t="e">
        <f>'SCREENING INFO'!#REF!</f>
        <v>#REF!</v>
      </c>
      <c r="D808" s="129" t="e">
        <f>'SCREENING INFO'!#REF!</f>
        <v>#REF!</v>
      </c>
      <c r="E808" s="130" t="e">
        <f>'SCREENING INFO'!#REF!</f>
        <v>#REF!</v>
      </c>
      <c r="F808" s="233" t="e">
        <f>'SCREENING INFO'!#REF!</f>
        <v>#REF!</v>
      </c>
      <c r="G808" s="141" t="e">
        <f>'SCREENING INFO'!#REF!</f>
        <v>#REF!</v>
      </c>
      <c r="H808" s="130" t="e">
        <f>'SCREENING INFO'!#REF!</f>
        <v>#REF!</v>
      </c>
      <c r="I808" s="130" t="e">
        <f>'SCREENING INFO'!#REF!</f>
        <v>#REF!</v>
      </c>
      <c r="J808" s="140" t="e">
        <f>'SCREENING INFO'!#REF!</f>
        <v>#REF!</v>
      </c>
      <c r="K808" s="140" t="e">
        <f>'SCREENING INFO'!#REF!</f>
        <v>#REF!</v>
      </c>
      <c r="L808" s="222" t="e">
        <f>'SCREENING INFO'!#REF!</f>
        <v>#REF!</v>
      </c>
      <c r="M808" s="221" t="e">
        <f>'SCREENING INFO'!#REF!</f>
        <v>#REF!</v>
      </c>
      <c r="N808" s="223" t="e">
        <f>'SCREENING INFO'!#REF!</f>
        <v>#REF!</v>
      </c>
      <c r="O808" s="140" t="e">
        <f>'SCREENING INFO'!#REF!</f>
        <v>#REF!</v>
      </c>
      <c r="P808" s="224" t="e">
        <f>'SCREENING INFO'!#REF!</f>
        <v>#REF!</v>
      </c>
      <c r="Q808" s="242" t="e">
        <f>'SCREENING INFO'!#REF!</f>
        <v>#REF!</v>
      </c>
      <c r="R808" s="225" t="e">
        <f>'SCREENING INFO'!#REF!</f>
        <v>#REF!</v>
      </c>
      <c r="S808" s="140" t="e">
        <f>'SCREENING INFO'!#REF!</f>
        <v>#REF!</v>
      </c>
      <c r="T808" s="206" t="e">
        <f>'SCREENING INFO'!#REF!</f>
        <v>#REF!</v>
      </c>
      <c r="U808" s="138" t="e">
        <f>'SCREENING INFO'!#REF!</f>
        <v>#REF!</v>
      </c>
      <c r="V808" s="132" t="e">
        <f>'SCREENING INFO'!#REF!</f>
        <v>#REF!</v>
      </c>
      <c r="W808" s="132" t="e">
        <f>'SCREENING INFO'!#REF!</f>
        <v>#REF!</v>
      </c>
      <c r="X808" s="132" t="e">
        <f>'SCREENING INFO'!#REF!</f>
        <v>#REF!</v>
      </c>
      <c r="Y808" s="132" t="e">
        <f>'SCREENING INFO'!#REF!</f>
        <v>#REF!</v>
      </c>
      <c r="Z808" s="132" t="e">
        <f>'SCREENING INFO'!#REF!</f>
        <v>#REF!</v>
      </c>
      <c r="AA808" s="201" t="e">
        <f>'SCREENING INFO'!#REF!</f>
        <v>#REF!</v>
      </c>
      <c r="AB808" s="202" t="e">
        <f>'SCREENING INFO'!#REF!</f>
        <v>#REF!</v>
      </c>
      <c r="AC808" s="132" t="e">
        <f>'SCREENING INFO'!#REF!</f>
        <v>#REF!</v>
      </c>
      <c r="AD808" s="201" t="e">
        <f>'SCREENING INFO'!#REF!</f>
        <v>#REF!</v>
      </c>
      <c r="AE808" s="132" t="e">
        <f>'SCREENING INFO'!#REF!</f>
        <v>#REF!</v>
      </c>
      <c r="AF808" s="132" t="e">
        <f>'SCREENING INFO'!#REF!</f>
        <v>#REF!</v>
      </c>
      <c r="AG808" s="132" t="e">
        <f>'SCREENING INFO'!#REF!</f>
        <v>#REF!</v>
      </c>
      <c r="AH808" s="132" t="e">
        <f>'SCREENING INFO'!#REF!</f>
        <v>#REF!</v>
      </c>
      <c r="AI808" s="132" t="e">
        <f>'SCREENING INFO'!#REF!</f>
        <v>#REF!</v>
      </c>
      <c r="AJ808" s="132" t="e">
        <f>'SCREENING INFO'!#REF!</f>
        <v>#REF!</v>
      </c>
    </row>
    <row r="809" spans="1:36" s="25" customFormat="1" hidden="1">
      <c r="A809" s="106" t="e">
        <f>'SCREENING INFO'!#REF!</f>
        <v>#REF!</v>
      </c>
      <c r="B809" s="106" t="e">
        <f>'SCREENING INFO'!#REF!</f>
        <v>#REF!</v>
      </c>
      <c r="C809" s="106" t="e">
        <f>'SCREENING INFO'!#REF!</f>
        <v>#REF!</v>
      </c>
      <c r="D809" s="135" t="e">
        <f>'SCREENING INFO'!#REF!</f>
        <v>#REF!</v>
      </c>
      <c r="E809" s="130" t="e">
        <f>'SCREENING INFO'!#REF!</f>
        <v>#REF!</v>
      </c>
      <c r="F809" s="233" t="e">
        <f>'SCREENING INFO'!#REF!</f>
        <v>#REF!</v>
      </c>
      <c r="G809" s="141" t="e">
        <f>'SCREENING INFO'!#REF!</f>
        <v>#REF!</v>
      </c>
      <c r="H809" s="130" t="e">
        <f>'SCREENING INFO'!#REF!</f>
        <v>#REF!</v>
      </c>
      <c r="I809" s="130" t="e">
        <f>'SCREENING INFO'!#REF!</f>
        <v>#REF!</v>
      </c>
      <c r="J809" s="140" t="e">
        <f>'SCREENING INFO'!#REF!</f>
        <v>#REF!</v>
      </c>
      <c r="K809" s="140" t="e">
        <f>'SCREENING INFO'!#REF!</f>
        <v>#REF!</v>
      </c>
      <c r="L809" s="222" t="e">
        <f>'SCREENING INFO'!#REF!</f>
        <v>#REF!</v>
      </c>
      <c r="M809" s="221" t="e">
        <f>'SCREENING INFO'!#REF!</f>
        <v>#REF!</v>
      </c>
      <c r="N809" s="223" t="e">
        <f>'SCREENING INFO'!#REF!</f>
        <v>#REF!</v>
      </c>
      <c r="O809" s="140" t="e">
        <f>'SCREENING INFO'!#REF!</f>
        <v>#REF!</v>
      </c>
      <c r="P809" s="224" t="e">
        <f>'SCREENING INFO'!#REF!</f>
        <v>#REF!</v>
      </c>
      <c r="Q809" s="242" t="e">
        <f>'SCREENING INFO'!#REF!</f>
        <v>#REF!</v>
      </c>
      <c r="R809" s="225" t="e">
        <f>'SCREENING INFO'!#REF!</f>
        <v>#REF!</v>
      </c>
      <c r="S809" s="140" t="e">
        <f>'SCREENING INFO'!#REF!</f>
        <v>#REF!</v>
      </c>
      <c r="T809" s="206" t="e">
        <f>'SCREENING INFO'!#REF!</f>
        <v>#REF!</v>
      </c>
      <c r="U809" s="138" t="e">
        <f>'SCREENING INFO'!#REF!</f>
        <v>#REF!</v>
      </c>
      <c r="V809" s="199" t="e">
        <f>'SCREENING INFO'!#REF!</f>
        <v>#REF!</v>
      </c>
      <c r="W809" s="132" t="e">
        <f>'SCREENING INFO'!#REF!</f>
        <v>#REF!</v>
      </c>
      <c r="X809" s="132" t="e">
        <f>'SCREENING INFO'!#REF!</f>
        <v>#REF!</v>
      </c>
      <c r="Y809" s="132" t="e">
        <f>'SCREENING INFO'!#REF!</f>
        <v>#REF!</v>
      </c>
      <c r="Z809" s="132" t="e">
        <f>'SCREENING INFO'!#REF!</f>
        <v>#REF!</v>
      </c>
      <c r="AA809" s="201" t="e">
        <f>'SCREENING INFO'!#REF!</f>
        <v>#REF!</v>
      </c>
      <c r="AB809" s="202" t="e">
        <f>'SCREENING INFO'!#REF!</f>
        <v>#REF!</v>
      </c>
      <c r="AC809" s="132" t="e">
        <f>'SCREENING INFO'!#REF!</f>
        <v>#REF!</v>
      </c>
      <c r="AD809" s="201" t="e">
        <f>'SCREENING INFO'!#REF!</f>
        <v>#REF!</v>
      </c>
      <c r="AE809" s="132" t="e">
        <f>'SCREENING INFO'!#REF!</f>
        <v>#REF!</v>
      </c>
      <c r="AF809" s="132" t="e">
        <f>'SCREENING INFO'!#REF!</f>
        <v>#REF!</v>
      </c>
      <c r="AG809" s="132" t="e">
        <f>'SCREENING INFO'!#REF!</f>
        <v>#REF!</v>
      </c>
      <c r="AH809" s="132" t="e">
        <f>'SCREENING INFO'!#REF!</f>
        <v>#REF!</v>
      </c>
      <c r="AI809" s="132" t="e">
        <f>'SCREENING INFO'!#REF!</f>
        <v>#REF!</v>
      </c>
      <c r="AJ809" s="132" t="e">
        <f>'SCREENING INFO'!#REF!</f>
        <v>#REF!</v>
      </c>
    </row>
    <row r="810" spans="1:36" s="25" customFormat="1" hidden="1">
      <c r="A810" s="106" t="e">
        <f>'SCREENING INFO'!#REF!</f>
        <v>#REF!</v>
      </c>
      <c r="B810" s="106" t="e">
        <f>'SCREENING INFO'!#REF!</f>
        <v>#REF!</v>
      </c>
      <c r="C810" s="106" t="e">
        <f>'SCREENING INFO'!#REF!</f>
        <v>#REF!</v>
      </c>
      <c r="D810" s="136" t="e">
        <f>'SCREENING INFO'!#REF!</f>
        <v>#REF!</v>
      </c>
      <c r="E810" s="130" t="e">
        <f>'SCREENING INFO'!#REF!</f>
        <v>#REF!</v>
      </c>
      <c r="F810" s="233" t="e">
        <f>'SCREENING INFO'!#REF!</f>
        <v>#REF!</v>
      </c>
      <c r="G810" s="141" t="e">
        <f>'SCREENING INFO'!#REF!</f>
        <v>#REF!</v>
      </c>
      <c r="H810" s="130" t="e">
        <f>'SCREENING INFO'!#REF!</f>
        <v>#REF!</v>
      </c>
      <c r="I810" s="130" t="e">
        <f>'SCREENING INFO'!#REF!</f>
        <v>#REF!</v>
      </c>
      <c r="J810" s="140" t="e">
        <f>'SCREENING INFO'!#REF!</f>
        <v>#REF!</v>
      </c>
      <c r="K810" s="140" t="e">
        <f>'SCREENING INFO'!#REF!</f>
        <v>#REF!</v>
      </c>
      <c r="L810" s="222" t="e">
        <f>'SCREENING INFO'!#REF!</f>
        <v>#REF!</v>
      </c>
      <c r="M810" s="221" t="e">
        <f>'SCREENING INFO'!#REF!</f>
        <v>#REF!</v>
      </c>
      <c r="N810" s="223" t="e">
        <f>'SCREENING INFO'!#REF!</f>
        <v>#REF!</v>
      </c>
      <c r="O810" s="140" t="e">
        <f>'SCREENING INFO'!#REF!</f>
        <v>#REF!</v>
      </c>
      <c r="P810" s="224" t="e">
        <f>'SCREENING INFO'!#REF!</f>
        <v>#REF!</v>
      </c>
      <c r="Q810" s="242" t="e">
        <f>'SCREENING INFO'!#REF!</f>
        <v>#REF!</v>
      </c>
      <c r="R810" s="225" t="e">
        <f>'SCREENING INFO'!#REF!</f>
        <v>#REF!</v>
      </c>
      <c r="S810" s="140" t="e">
        <f>'SCREENING INFO'!#REF!</f>
        <v>#REF!</v>
      </c>
      <c r="T810" s="206" t="e">
        <f>'SCREENING INFO'!#REF!</f>
        <v>#REF!</v>
      </c>
      <c r="U810" s="138" t="e">
        <f>'SCREENING INFO'!#REF!</f>
        <v>#REF!</v>
      </c>
      <c r="V810" s="199" t="e">
        <f>'SCREENING INFO'!#REF!</f>
        <v>#REF!</v>
      </c>
      <c r="W810" s="132" t="e">
        <f>'SCREENING INFO'!#REF!</f>
        <v>#REF!</v>
      </c>
      <c r="X810" s="132" t="e">
        <f>'SCREENING INFO'!#REF!</f>
        <v>#REF!</v>
      </c>
      <c r="Y810" s="132" t="e">
        <f>'SCREENING INFO'!#REF!</f>
        <v>#REF!</v>
      </c>
      <c r="Z810" s="132" t="e">
        <f>'SCREENING INFO'!#REF!</f>
        <v>#REF!</v>
      </c>
      <c r="AA810" s="201" t="e">
        <f>'SCREENING INFO'!#REF!</f>
        <v>#REF!</v>
      </c>
      <c r="AB810" s="202" t="e">
        <f>'SCREENING INFO'!#REF!</f>
        <v>#REF!</v>
      </c>
      <c r="AC810" s="132" t="e">
        <f>'SCREENING INFO'!#REF!</f>
        <v>#REF!</v>
      </c>
      <c r="AD810" s="132" t="e">
        <f>'SCREENING INFO'!#REF!</f>
        <v>#REF!</v>
      </c>
      <c r="AE810" s="132" t="e">
        <f>'SCREENING INFO'!#REF!</f>
        <v>#REF!</v>
      </c>
      <c r="AF810" s="132" t="e">
        <f>'SCREENING INFO'!#REF!</f>
        <v>#REF!</v>
      </c>
      <c r="AG810" s="132" t="e">
        <f>'SCREENING INFO'!#REF!</f>
        <v>#REF!</v>
      </c>
      <c r="AH810" s="132" t="e">
        <f>'SCREENING INFO'!#REF!</f>
        <v>#REF!</v>
      </c>
      <c r="AI810" s="132" t="e">
        <f>'SCREENING INFO'!#REF!</f>
        <v>#REF!</v>
      </c>
      <c r="AJ810" s="132" t="e">
        <f>'SCREENING INFO'!#REF!</f>
        <v>#REF!</v>
      </c>
    </row>
    <row r="811" spans="1:36" s="25" customFormat="1" hidden="1">
      <c r="A811" s="106" t="e">
        <f>'SCREENING INFO'!#REF!</f>
        <v>#REF!</v>
      </c>
      <c r="B811" s="106" t="e">
        <f>'SCREENING INFO'!#REF!</f>
        <v>#REF!</v>
      </c>
      <c r="C811" s="106" t="e">
        <f>'SCREENING INFO'!#REF!</f>
        <v>#REF!</v>
      </c>
      <c r="D811" s="116" t="e">
        <f>'SCREENING INFO'!#REF!</f>
        <v>#REF!</v>
      </c>
      <c r="E811" s="200" t="e">
        <f>'SCREENING INFO'!#REF!</f>
        <v>#REF!</v>
      </c>
      <c r="F811" s="232" t="e">
        <f>'SCREENING INFO'!#REF!</f>
        <v>#REF!</v>
      </c>
      <c r="G811" s="132" t="e">
        <f>'SCREENING INFO'!#REF!</f>
        <v>#REF!</v>
      </c>
      <c r="H811" s="138" t="e">
        <f>'SCREENING INFO'!#REF!</f>
        <v>#REF!</v>
      </c>
      <c r="I811" s="138" t="e">
        <f>'SCREENING INFO'!#REF!</f>
        <v>#REF!</v>
      </c>
      <c r="J811" s="140" t="e">
        <f>'SCREENING INFO'!#REF!</f>
        <v>#REF!</v>
      </c>
      <c r="K811" s="140" t="e">
        <f>'SCREENING INFO'!#REF!</f>
        <v>#REF!</v>
      </c>
      <c r="L811" s="222" t="e">
        <f>'SCREENING INFO'!#REF!</f>
        <v>#REF!</v>
      </c>
      <c r="M811" s="221" t="e">
        <f>'SCREENING INFO'!#REF!</f>
        <v>#REF!</v>
      </c>
      <c r="N811" s="223" t="e">
        <f>'SCREENING INFO'!#REF!</f>
        <v>#REF!</v>
      </c>
      <c r="O811" s="140" t="e">
        <f>'SCREENING INFO'!#REF!</f>
        <v>#REF!</v>
      </c>
      <c r="P811" s="224" t="e">
        <f>'SCREENING INFO'!#REF!</f>
        <v>#REF!</v>
      </c>
      <c r="Q811" s="242" t="e">
        <f>'SCREENING INFO'!#REF!</f>
        <v>#REF!</v>
      </c>
      <c r="R811" s="225" t="e">
        <f>'SCREENING INFO'!#REF!</f>
        <v>#REF!</v>
      </c>
      <c r="S811" s="140" t="e">
        <f>'SCREENING INFO'!#REF!</f>
        <v>#REF!</v>
      </c>
      <c r="T811" s="206" t="e">
        <f>'SCREENING INFO'!#REF!</f>
        <v>#REF!</v>
      </c>
      <c r="U811" s="138" t="e">
        <f>'SCREENING INFO'!#REF!</f>
        <v>#REF!</v>
      </c>
      <c r="V811" s="138" t="e">
        <f>'SCREENING INFO'!#REF!</f>
        <v>#REF!</v>
      </c>
      <c r="W811" s="138" t="e">
        <f>'SCREENING INFO'!#REF!</f>
        <v>#REF!</v>
      </c>
      <c r="X811" s="138" t="e">
        <f>'SCREENING INFO'!#REF!</f>
        <v>#REF!</v>
      </c>
      <c r="Y811" s="138" t="e">
        <f>'SCREENING INFO'!#REF!</f>
        <v>#REF!</v>
      </c>
      <c r="Z811" s="138" t="e">
        <f>'SCREENING INFO'!#REF!</f>
        <v>#REF!</v>
      </c>
      <c r="AA811" s="201" t="e">
        <f>'SCREENING INFO'!#REF!</f>
        <v>#REF!</v>
      </c>
      <c r="AB811" s="207" t="e">
        <f>'SCREENING INFO'!#REF!</f>
        <v>#REF!</v>
      </c>
      <c r="AC811" s="138" t="e">
        <f>'SCREENING INFO'!#REF!</f>
        <v>#REF!</v>
      </c>
      <c r="AD811" s="138" t="e">
        <f>'SCREENING INFO'!#REF!</f>
        <v>#REF!</v>
      </c>
      <c r="AE811" s="138" t="e">
        <f>'SCREENING INFO'!#REF!</f>
        <v>#REF!</v>
      </c>
      <c r="AF811" s="138" t="e">
        <f>'SCREENING INFO'!#REF!</f>
        <v>#REF!</v>
      </c>
      <c r="AG811" s="138" t="e">
        <f>'SCREENING INFO'!#REF!</f>
        <v>#REF!</v>
      </c>
      <c r="AH811" s="138" t="e">
        <f>'SCREENING INFO'!#REF!</f>
        <v>#REF!</v>
      </c>
      <c r="AI811" s="138" t="e">
        <f>'SCREENING INFO'!#REF!</f>
        <v>#REF!</v>
      </c>
      <c r="AJ811" s="138" t="e">
        <f>'SCREENING INFO'!#REF!</f>
        <v>#REF!</v>
      </c>
    </row>
    <row r="812" spans="1:36" s="25" customFormat="1" hidden="1">
      <c r="A812" s="106" t="e">
        <f>'SCREENING INFO'!#REF!</f>
        <v>#REF!</v>
      </c>
      <c r="B812" s="106" t="e">
        <f>'SCREENING INFO'!#REF!</f>
        <v>#REF!</v>
      </c>
      <c r="C812" s="106" t="e">
        <f>'SCREENING INFO'!#REF!</f>
        <v>#REF!</v>
      </c>
      <c r="D812" s="116" t="e">
        <f>'SCREENING INFO'!#REF!</f>
        <v>#REF!</v>
      </c>
      <c r="E812" s="200" t="e">
        <f>'SCREENING INFO'!#REF!</f>
        <v>#REF!</v>
      </c>
      <c r="F812" s="232" t="e">
        <f>'SCREENING INFO'!#REF!</f>
        <v>#REF!</v>
      </c>
      <c r="G812" s="132" t="e">
        <f>'SCREENING INFO'!#REF!</f>
        <v>#REF!</v>
      </c>
      <c r="H812" s="138" t="e">
        <f>'SCREENING INFO'!#REF!</f>
        <v>#REF!</v>
      </c>
      <c r="I812" s="138" t="e">
        <f>'SCREENING INFO'!#REF!</f>
        <v>#REF!</v>
      </c>
      <c r="J812" s="140" t="e">
        <f>'SCREENING INFO'!#REF!</f>
        <v>#REF!</v>
      </c>
      <c r="K812" s="140" t="e">
        <f>'SCREENING INFO'!#REF!</f>
        <v>#REF!</v>
      </c>
      <c r="L812" s="222" t="e">
        <f>'SCREENING INFO'!#REF!</f>
        <v>#REF!</v>
      </c>
      <c r="M812" s="221" t="e">
        <f>'SCREENING INFO'!#REF!</f>
        <v>#REF!</v>
      </c>
      <c r="N812" s="223" t="e">
        <f>'SCREENING INFO'!#REF!</f>
        <v>#REF!</v>
      </c>
      <c r="O812" s="140" t="e">
        <f>'SCREENING INFO'!#REF!</f>
        <v>#REF!</v>
      </c>
      <c r="P812" s="224" t="e">
        <f>'SCREENING INFO'!#REF!</f>
        <v>#REF!</v>
      </c>
      <c r="Q812" s="242" t="e">
        <f>'SCREENING INFO'!#REF!</f>
        <v>#REF!</v>
      </c>
      <c r="R812" s="225" t="e">
        <f>'SCREENING INFO'!#REF!</f>
        <v>#REF!</v>
      </c>
      <c r="S812" s="140" t="e">
        <f>'SCREENING INFO'!#REF!</f>
        <v>#REF!</v>
      </c>
      <c r="T812" s="206" t="e">
        <f>'SCREENING INFO'!#REF!</f>
        <v>#REF!</v>
      </c>
      <c r="U812" s="138" t="e">
        <f>'SCREENING INFO'!#REF!</f>
        <v>#REF!</v>
      </c>
      <c r="V812" s="138" t="e">
        <f>'SCREENING INFO'!#REF!</f>
        <v>#REF!</v>
      </c>
      <c r="W812" s="138" t="e">
        <f>'SCREENING INFO'!#REF!</f>
        <v>#REF!</v>
      </c>
      <c r="X812" s="138" t="e">
        <f>'SCREENING INFO'!#REF!</f>
        <v>#REF!</v>
      </c>
      <c r="Y812" s="138" t="e">
        <f>'SCREENING INFO'!#REF!</f>
        <v>#REF!</v>
      </c>
      <c r="Z812" s="138" t="e">
        <f>'SCREENING INFO'!#REF!</f>
        <v>#REF!</v>
      </c>
      <c r="AA812" s="201" t="e">
        <f>'SCREENING INFO'!#REF!</f>
        <v>#REF!</v>
      </c>
      <c r="AB812" s="207" t="e">
        <f>'SCREENING INFO'!#REF!</f>
        <v>#REF!</v>
      </c>
      <c r="AC812" s="138" t="e">
        <f>'SCREENING INFO'!#REF!</f>
        <v>#REF!</v>
      </c>
      <c r="AD812" s="138" t="e">
        <f>'SCREENING INFO'!#REF!</f>
        <v>#REF!</v>
      </c>
      <c r="AE812" s="138" t="e">
        <f>'SCREENING INFO'!#REF!</f>
        <v>#REF!</v>
      </c>
      <c r="AF812" s="138" t="e">
        <f>'SCREENING INFO'!#REF!</f>
        <v>#REF!</v>
      </c>
      <c r="AG812" s="138" t="e">
        <f>'SCREENING INFO'!#REF!</f>
        <v>#REF!</v>
      </c>
      <c r="AH812" s="138" t="e">
        <f>'SCREENING INFO'!#REF!</f>
        <v>#REF!</v>
      </c>
      <c r="AI812" s="138" t="e">
        <f>'SCREENING INFO'!#REF!</f>
        <v>#REF!</v>
      </c>
      <c r="AJ812" s="138" t="e">
        <f>'SCREENING INFO'!#REF!</f>
        <v>#REF!</v>
      </c>
    </row>
    <row r="813" spans="1:36" s="25" customFormat="1" hidden="1">
      <c r="A813" s="106" t="e">
        <f>'SCREENING INFO'!#REF!</f>
        <v>#REF!</v>
      </c>
      <c r="B813" s="106" t="e">
        <f>'SCREENING INFO'!#REF!</f>
        <v>#REF!</v>
      </c>
      <c r="C813" s="106" t="e">
        <f>'SCREENING INFO'!#REF!</f>
        <v>#REF!</v>
      </c>
      <c r="D813" s="130" t="e">
        <f>'SCREENING INFO'!#REF!</f>
        <v>#REF!</v>
      </c>
      <c r="E813" s="130" t="e">
        <f>'SCREENING INFO'!#REF!</f>
        <v>#REF!</v>
      </c>
      <c r="F813" s="233" t="e">
        <f>'SCREENING INFO'!#REF!</f>
        <v>#REF!</v>
      </c>
      <c r="G813" s="141" t="e">
        <f>'SCREENING INFO'!#REF!</f>
        <v>#REF!</v>
      </c>
      <c r="H813" s="130" t="e">
        <f>'SCREENING INFO'!#REF!</f>
        <v>#REF!</v>
      </c>
      <c r="I813" s="130" t="e">
        <f>'SCREENING INFO'!#REF!</f>
        <v>#REF!</v>
      </c>
      <c r="J813" s="140" t="e">
        <f>'SCREENING INFO'!#REF!</f>
        <v>#REF!</v>
      </c>
      <c r="K813" s="140" t="e">
        <f>'SCREENING INFO'!#REF!</f>
        <v>#REF!</v>
      </c>
      <c r="L813" s="222" t="e">
        <f>'SCREENING INFO'!#REF!</f>
        <v>#REF!</v>
      </c>
      <c r="M813" s="221" t="e">
        <f>'SCREENING INFO'!#REF!</f>
        <v>#REF!</v>
      </c>
      <c r="N813" s="223" t="e">
        <f>'SCREENING INFO'!#REF!</f>
        <v>#REF!</v>
      </c>
      <c r="O813" s="140" t="e">
        <f>'SCREENING INFO'!#REF!</f>
        <v>#REF!</v>
      </c>
      <c r="P813" s="224" t="e">
        <f>'SCREENING INFO'!#REF!</f>
        <v>#REF!</v>
      </c>
      <c r="Q813" s="242" t="e">
        <f>'SCREENING INFO'!#REF!</f>
        <v>#REF!</v>
      </c>
      <c r="R813" s="225" t="e">
        <f>'SCREENING INFO'!#REF!</f>
        <v>#REF!</v>
      </c>
      <c r="S813" s="140" t="e">
        <f>'SCREENING INFO'!#REF!</f>
        <v>#REF!</v>
      </c>
      <c r="T813" s="206" t="e">
        <f>'SCREENING INFO'!#REF!</f>
        <v>#REF!</v>
      </c>
      <c r="U813" s="138" t="e">
        <f>'SCREENING INFO'!#REF!</f>
        <v>#REF!</v>
      </c>
      <c r="V813" s="132" t="e">
        <f>'SCREENING INFO'!#REF!</f>
        <v>#REF!</v>
      </c>
      <c r="W813" s="132" t="e">
        <f>'SCREENING INFO'!#REF!</f>
        <v>#REF!</v>
      </c>
      <c r="X813" s="132" t="e">
        <f>'SCREENING INFO'!#REF!</f>
        <v>#REF!</v>
      </c>
      <c r="Y813" s="132" t="e">
        <f>'SCREENING INFO'!#REF!</f>
        <v>#REF!</v>
      </c>
      <c r="Z813" s="132" t="e">
        <f>'SCREENING INFO'!#REF!</f>
        <v>#REF!</v>
      </c>
      <c r="AA813" s="201" t="e">
        <f>'SCREENING INFO'!#REF!</f>
        <v>#REF!</v>
      </c>
      <c r="AB813" s="202" t="e">
        <f>'SCREENING INFO'!#REF!</f>
        <v>#REF!</v>
      </c>
      <c r="AC813" s="132" t="e">
        <f>'SCREENING INFO'!#REF!</f>
        <v>#REF!</v>
      </c>
      <c r="AD813" s="201" t="e">
        <f>'SCREENING INFO'!#REF!</f>
        <v>#REF!</v>
      </c>
      <c r="AE813" s="132" t="e">
        <f>'SCREENING INFO'!#REF!</f>
        <v>#REF!</v>
      </c>
      <c r="AF813" s="132" t="e">
        <f>'SCREENING INFO'!#REF!</f>
        <v>#REF!</v>
      </c>
      <c r="AG813" s="132" t="e">
        <f>'SCREENING INFO'!#REF!</f>
        <v>#REF!</v>
      </c>
      <c r="AH813" s="132" t="e">
        <f>'SCREENING INFO'!#REF!</f>
        <v>#REF!</v>
      </c>
      <c r="AI813" s="132" t="e">
        <f>'SCREENING INFO'!#REF!</f>
        <v>#REF!</v>
      </c>
      <c r="AJ813" s="132" t="e">
        <f>'SCREENING INFO'!#REF!</f>
        <v>#REF!</v>
      </c>
    </row>
    <row r="814" spans="1:36" s="25" customFormat="1" hidden="1">
      <c r="A814" s="106" t="e">
        <f>'SCREENING INFO'!#REF!</f>
        <v>#REF!</v>
      </c>
      <c r="B814" s="106" t="e">
        <f>'SCREENING INFO'!#REF!</f>
        <v>#REF!</v>
      </c>
      <c r="C814" s="106" t="e">
        <f>'SCREENING INFO'!#REF!</f>
        <v>#REF!</v>
      </c>
      <c r="D814" s="130" t="e">
        <f>'SCREENING INFO'!#REF!</f>
        <v>#REF!</v>
      </c>
      <c r="E814" s="130" t="e">
        <f>'SCREENING INFO'!#REF!</f>
        <v>#REF!</v>
      </c>
      <c r="F814" s="233" t="e">
        <f>'SCREENING INFO'!#REF!</f>
        <v>#REF!</v>
      </c>
      <c r="G814" s="141" t="e">
        <f>'SCREENING INFO'!#REF!</f>
        <v>#REF!</v>
      </c>
      <c r="H814" s="130" t="e">
        <f>'SCREENING INFO'!#REF!</f>
        <v>#REF!</v>
      </c>
      <c r="I814" s="130" t="e">
        <f>'SCREENING INFO'!#REF!</f>
        <v>#REF!</v>
      </c>
      <c r="J814" s="140" t="e">
        <f>'SCREENING INFO'!#REF!</f>
        <v>#REF!</v>
      </c>
      <c r="K814" s="140" t="e">
        <f>'SCREENING INFO'!#REF!</f>
        <v>#REF!</v>
      </c>
      <c r="L814" s="222" t="e">
        <f>'SCREENING INFO'!#REF!</f>
        <v>#REF!</v>
      </c>
      <c r="M814" s="221" t="e">
        <f>'SCREENING INFO'!#REF!</f>
        <v>#REF!</v>
      </c>
      <c r="N814" s="223" t="e">
        <f>'SCREENING INFO'!#REF!</f>
        <v>#REF!</v>
      </c>
      <c r="O814" s="140" t="e">
        <f>'SCREENING INFO'!#REF!</f>
        <v>#REF!</v>
      </c>
      <c r="P814" s="224" t="e">
        <f>'SCREENING INFO'!#REF!</f>
        <v>#REF!</v>
      </c>
      <c r="Q814" s="242" t="e">
        <f>'SCREENING INFO'!#REF!</f>
        <v>#REF!</v>
      </c>
      <c r="R814" s="225" t="e">
        <f>'SCREENING INFO'!#REF!</f>
        <v>#REF!</v>
      </c>
      <c r="S814" s="140" t="e">
        <f>'SCREENING INFO'!#REF!</f>
        <v>#REF!</v>
      </c>
      <c r="T814" s="206" t="e">
        <f>'SCREENING INFO'!#REF!</f>
        <v>#REF!</v>
      </c>
      <c r="U814" s="138" t="e">
        <f>'SCREENING INFO'!#REF!</f>
        <v>#REF!</v>
      </c>
      <c r="V814" s="132" t="e">
        <f>'SCREENING INFO'!#REF!</f>
        <v>#REF!</v>
      </c>
      <c r="W814" s="132" t="e">
        <f>'SCREENING INFO'!#REF!</f>
        <v>#REF!</v>
      </c>
      <c r="X814" s="132" t="e">
        <f>'SCREENING INFO'!#REF!</f>
        <v>#REF!</v>
      </c>
      <c r="Y814" s="132" t="e">
        <f>'SCREENING INFO'!#REF!</f>
        <v>#REF!</v>
      </c>
      <c r="Z814" s="132" t="e">
        <f>'SCREENING INFO'!#REF!</f>
        <v>#REF!</v>
      </c>
      <c r="AA814" s="227" t="e">
        <f>'SCREENING INFO'!#REF!</f>
        <v>#REF!</v>
      </c>
      <c r="AB814" s="202" t="e">
        <f>'SCREENING INFO'!#REF!</f>
        <v>#REF!</v>
      </c>
      <c r="AC814" s="132" t="e">
        <f>'SCREENING INFO'!#REF!</f>
        <v>#REF!</v>
      </c>
      <c r="AD814" s="201" t="e">
        <f>'SCREENING INFO'!#REF!</f>
        <v>#REF!</v>
      </c>
      <c r="AE814" s="132" t="e">
        <f>'SCREENING INFO'!#REF!</f>
        <v>#REF!</v>
      </c>
      <c r="AF814" s="132" t="e">
        <f>'SCREENING INFO'!#REF!</f>
        <v>#REF!</v>
      </c>
      <c r="AG814" s="132" t="e">
        <f>'SCREENING INFO'!#REF!</f>
        <v>#REF!</v>
      </c>
      <c r="AH814" s="132" t="e">
        <f>'SCREENING INFO'!#REF!</f>
        <v>#REF!</v>
      </c>
      <c r="AI814" s="132" t="e">
        <f>'SCREENING INFO'!#REF!</f>
        <v>#REF!</v>
      </c>
      <c r="AJ814" s="132" t="e">
        <f>'SCREENING INFO'!#REF!</f>
        <v>#REF!</v>
      </c>
    </row>
    <row r="815" spans="1:36" s="25" customFormat="1" hidden="1">
      <c r="A815" s="106" t="e">
        <f>'SCREENING INFO'!#REF!</f>
        <v>#REF!</v>
      </c>
      <c r="B815" s="106" t="e">
        <f>'SCREENING INFO'!#REF!</f>
        <v>#REF!</v>
      </c>
      <c r="C815" s="106" t="e">
        <f>'SCREENING INFO'!#REF!</f>
        <v>#REF!</v>
      </c>
      <c r="D815" s="130" t="e">
        <f>'SCREENING INFO'!#REF!</f>
        <v>#REF!</v>
      </c>
      <c r="E815" s="130" t="e">
        <f>'SCREENING INFO'!#REF!</f>
        <v>#REF!</v>
      </c>
      <c r="F815" s="233" t="e">
        <f>'SCREENING INFO'!#REF!</f>
        <v>#REF!</v>
      </c>
      <c r="G815" s="141" t="e">
        <f>'SCREENING INFO'!#REF!</f>
        <v>#REF!</v>
      </c>
      <c r="H815" s="130" t="e">
        <f>'SCREENING INFO'!#REF!</f>
        <v>#REF!</v>
      </c>
      <c r="I815" s="130" t="e">
        <f>'SCREENING INFO'!#REF!</f>
        <v>#REF!</v>
      </c>
      <c r="J815" s="140" t="e">
        <f>'SCREENING INFO'!#REF!</f>
        <v>#REF!</v>
      </c>
      <c r="K815" s="140" t="e">
        <f>'SCREENING INFO'!#REF!</f>
        <v>#REF!</v>
      </c>
      <c r="L815" s="222" t="e">
        <f>'SCREENING INFO'!#REF!</f>
        <v>#REF!</v>
      </c>
      <c r="M815" s="221" t="e">
        <f>'SCREENING INFO'!#REF!</f>
        <v>#REF!</v>
      </c>
      <c r="N815" s="223" t="e">
        <f>'SCREENING INFO'!#REF!</f>
        <v>#REF!</v>
      </c>
      <c r="O815" s="140" t="e">
        <f>'SCREENING INFO'!#REF!</f>
        <v>#REF!</v>
      </c>
      <c r="P815" s="224" t="e">
        <f>'SCREENING INFO'!#REF!</f>
        <v>#REF!</v>
      </c>
      <c r="Q815" s="242" t="e">
        <f>'SCREENING INFO'!#REF!</f>
        <v>#REF!</v>
      </c>
      <c r="R815" s="225" t="e">
        <f>'SCREENING INFO'!#REF!</f>
        <v>#REF!</v>
      </c>
      <c r="S815" s="140" t="e">
        <f>'SCREENING INFO'!#REF!</f>
        <v>#REF!</v>
      </c>
      <c r="T815" s="206" t="e">
        <f>'SCREENING INFO'!#REF!</f>
        <v>#REF!</v>
      </c>
      <c r="U815" s="138" t="e">
        <f>'SCREENING INFO'!#REF!</f>
        <v>#REF!</v>
      </c>
      <c r="V815" s="199" t="e">
        <f>'SCREENING INFO'!#REF!</f>
        <v>#REF!</v>
      </c>
      <c r="W815" s="132" t="e">
        <f>'SCREENING INFO'!#REF!</f>
        <v>#REF!</v>
      </c>
      <c r="X815" s="132" t="e">
        <f>'SCREENING INFO'!#REF!</f>
        <v>#REF!</v>
      </c>
      <c r="Y815" s="132" t="e">
        <f>'SCREENING INFO'!#REF!</f>
        <v>#REF!</v>
      </c>
      <c r="Z815" s="132" t="e">
        <f>'SCREENING INFO'!#REF!</f>
        <v>#REF!</v>
      </c>
      <c r="AA815" s="201" t="e">
        <f>'SCREENING INFO'!#REF!</f>
        <v>#REF!</v>
      </c>
      <c r="AB815" s="202" t="e">
        <f>'SCREENING INFO'!#REF!</f>
        <v>#REF!</v>
      </c>
      <c r="AC815" s="132" t="e">
        <f>'SCREENING INFO'!#REF!</f>
        <v>#REF!</v>
      </c>
      <c r="AD815" s="201" t="e">
        <f>'SCREENING INFO'!#REF!</f>
        <v>#REF!</v>
      </c>
      <c r="AE815" s="132" t="e">
        <f>'SCREENING INFO'!#REF!</f>
        <v>#REF!</v>
      </c>
      <c r="AF815" s="132" t="e">
        <f>'SCREENING INFO'!#REF!</f>
        <v>#REF!</v>
      </c>
      <c r="AG815" s="132" t="e">
        <f>'SCREENING INFO'!#REF!</f>
        <v>#REF!</v>
      </c>
      <c r="AH815" s="132" t="e">
        <f>'SCREENING INFO'!#REF!</f>
        <v>#REF!</v>
      </c>
      <c r="AI815" s="132" t="e">
        <f>'SCREENING INFO'!#REF!</f>
        <v>#REF!</v>
      </c>
      <c r="AJ815" s="132" t="e">
        <f>'SCREENING INFO'!#REF!</f>
        <v>#REF!</v>
      </c>
    </row>
    <row r="816" spans="1:36" s="25" customFormat="1" hidden="1">
      <c r="A816" s="106" t="e">
        <f>'SCREENING INFO'!#REF!</f>
        <v>#REF!</v>
      </c>
      <c r="B816" s="106" t="e">
        <f>'SCREENING INFO'!#REF!</f>
        <v>#REF!</v>
      </c>
      <c r="C816" s="106" t="e">
        <f>'SCREENING INFO'!#REF!</f>
        <v>#REF!</v>
      </c>
      <c r="D816" s="130" t="e">
        <f>'SCREENING INFO'!#REF!</f>
        <v>#REF!</v>
      </c>
      <c r="E816" s="130" t="e">
        <f>'SCREENING INFO'!#REF!</f>
        <v>#REF!</v>
      </c>
      <c r="F816" s="233" t="e">
        <f>'SCREENING INFO'!#REF!</f>
        <v>#REF!</v>
      </c>
      <c r="G816" s="141" t="e">
        <f>'SCREENING INFO'!#REF!</f>
        <v>#REF!</v>
      </c>
      <c r="H816" s="130" t="e">
        <f>'SCREENING INFO'!#REF!</f>
        <v>#REF!</v>
      </c>
      <c r="I816" s="130" t="e">
        <f>'SCREENING INFO'!#REF!</f>
        <v>#REF!</v>
      </c>
      <c r="J816" s="140" t="e">
        <f>'SCREENING INFO'!#REF!</f>
        <v>#REF!</v>
      </c>
      <c r="K816" s="140" t="e">
        <f>'SCREENING INFO'!#REF!</f>
        <v>#REF!</v>
      </c>
      <c r="L816" s="222" t="e">
        <f>'SCREENING INFO'!#REF!</f>
        <v>#REF!</v>
      </c>
      <c r="M816" s="221" t="e">
        <f>'SCREENING INFO'!#REF!</f>
        <v>#REF!</v>
      </c>
      <c r="N816" s="223" t="e">
        <f>'SCREENING INFO'!#REF!</f>
        <v>#REF!</v>
      </c>
      <c r="O816" s="140" t="e">
        <f>'SCREENING INFO'!#REF!</f>
        <v>#REF!</v>
      </c>
      <c r="P816" s="224" t="e">
        <f>'SCREENING INFO'!#REF!</f>
        <v>#REF!</v>
      </c>
      <c r="Q816" s="242" t="e">
        <f>'SCREENING INFO'!#REF!</f>
        <v>#REF!</v>
      </c>
      <c r="R816" s="225" t="e">
        <f>'SCREENING INFO'!#REF!</f>
        <v>#REF!</v>
      </c>
      <c r="S816" s="140" t="e">
        <f>'SCREENING INFO'!#REF!</f>
        <v>#REF!</v>
      </c>
      <c r="T816" s="206" t="e">
        <f>'SCREENING INFO'!#REF!</f>
        <v>#REF!</v>
      </c>
      <c r="U816" s="138" t="e">
        <f>'SCREENING INFO'!#REF!</f>
        <v>#REF!</v>
      </c>
      <c r="V816" s="199" t="e">
        <f>'SCREENING INFO'!#REF!</f>
        <v>#REF!</v>
      </c>
      <c r="W816" s="132" t="e">
        <f>'SCREENING INFO'!#REF!</f>
        <v>#REF!</v>
      </c>
      <c r="X816" s="132" t="e">
        <f>'SCREENING INFO'!#REF!</f>
        <v>#REF!</v>
      </c>
      <c r="Y816" s="132" t="e">
        <f>'SCREENING INFO'!#REF!</f>
        <v>#REF!</v>
      </c>
      <c r="Z816" s="132" t="e">
        <f>'SCREENING INFO'!#REF!</f>
        <v>#REF!</v>
      </c>
      <c r="AA816" s="227" t="e">
        <f>'SCREENING INFO'!#REF!</f>
        <v>#REF!</v>
      </c>
      <c r="AB816" s="202" t="e">
        <f>'SCREENING INFO'!#REF!</f>
        <v>#REF!</v>
      </c>
      <c r="AC816" s="132" t="e">
        <f>'SCREENING INFO'!#REF!</f>
        <v>#REF!</v>
      </c>
      <c r="AD816" s="201" t="e">
        <f>'SCREENING INFO'!#REF!</f>
        <v>#REF!</v>
      </c>
      <c r="AE816" s="132" t="e">
        <f>'SCREENING INFO'!#REF!</f>
        <v>#REF!</v>
      </c>
      <c r="AF816" s="132" t="e">
        <f>'SCREENING INFO'!#REF!</f>
        <v>#REF!</v>
      </c>
      <c r="AG816" s="132" t="e">
        <f>'SCREENING INFO'!#REF!</f>
        <v>#REF!</v>
      </c>
      <c r="AH816" s="132" t="e">
        <f>'SCREENING INFO'!#REF!</f>
        <v>#REF!</v>
      </c>
      <c r="AI816" s="132" t="e">
        <f>'SCREENING INFO'!#REF!</f>
        <v>#REF!</v>
      </c>
      <c r="AJ816" s="132" t="e">
        <f>'SCREENING INFO'!#REF!</f>
        <v>#REF!</v>
      </c>
    </row>
    <row r="817" spans="1:36" s="25" customFormat="1" hidden="1">
      <c r="A817" s="106" t="e">
        <f>'SCREENING INFO'!#REF!</f>
        <v>#REF!</v>
      </c>
      <c r="B817" s="106" t="e">
        <f>'SCREENING INFO'!#REF!</f>
        <v>#REF!</v>
      </c>
      <c r="C817" s="106" t="e">
        <f>'SCREENING INFO'!#REF!</f>
        <v>#REF!</v>
      </c>
      <c r="D817" s="130" t="e">
        <f>'SCREENING INFO'!#REF!</f>
        <v>#REF!</v>
      </c>
      <c r="E817" s="130" t="e">
        <f>'SCREENING INFO'!#REF!</f>
        <v>#REF!</v>
      </c>
      <c r="F817" s="233" t="e">
        <f>'SCREENING INFO'!#REF!</f>
        <v>#REF!</v>
      </c>
      <c r="G817" s="149" t="e">
        <f>'SCREENING INFO'!#REF!</f>
        <v>#REF!</v>
      </c>
      <c r="H817" s="130" t="e">
        <f>'SCREENING INFO'!#REF!</f>
        <v>#REF!</v>
      </c>
      <c r="I817" s="130" t="e">
        <f>'SCREENING INFO'!#REF!</f>
        <v>#REF!</v>
      </c>
      <c r="J817" s="140" t="e">
        <f>'SCREENING INFO'!#REF!</f>
        <v>#REF!</v>
      </c>
      <c r="K817" s="140" t="e">
        <f>'SCREENING INFO'!#REF!</f>
        <v>#REF!</v>
      </c>
      <c r="L817" s="222" t="e">
        <f>'SCREENING INFO'!#REF!</f>
        <v>#REF!</v>
      </c>
      <c r="M817" s="221" t="e">
        <f>'SCREENING INFO'!#REF!</f>
        <v>#REF!</v>
      </c>
      <c r="N817" s="223" t="e">
        <f>'SCREENING INFO'!#REF!</f>
        <v>#REF!</v>
      </c>
      <c r="O817" s="140" t="e">
        <f>'SCREENING INFO'!#REF!</f>
        <v>#REF!</v>
      </c>
      <c r="P817" s="224" t="e">
        <f>'SCREENING INFO'!#REF!</f>
        <v>#REF!</v>
      </c>
      <c r="Q817" s="242" t="e">
        <f>'SCREENING INFO'!#REF!</f>
        <v>#REF!</v>
      </c>
      <c r="R817" s="225" t="e">
        <f>'SCREENING INFO'!#REF!</f>
        <v>#REF!</v>
      </c>
      <c r="S817" s="140" t="e">
        <f>'SCREENING INFO'!#REF!</f>
        <v>#REF!</v>
      </c>
      <c r="T817" s="206" t="e">
        <f>'SCREENING INFO'!#REF!</f>
        <v>#REF!</v>
      </c>
      <c r="U817" s="138" t="e">
        <f>'SCREENING INFO'!#REF!</f>
        <v>#REF!</v>
      </c>
      <c r="V817" s="199" t="e">
        <f>'SCREENING INFO'!#REF!</f>
        <v>#REF!</v>
      </c>
      <c r="W817" s="132" t="e">
        <f>'SCREENING INFO'!#REF!</f>
        <v>#REF!</v>
      </c>
      <c r="X817" s="132" t="e">
        <f>'SCREENING INFO'!#REF!</f>
        <v>#REF!</v>
      </c>
      <c r="Y817" s="132" t="e">
        <f>'SCREENING INFO'!#REF!</f>
        <v>#REF!</v>
      </c>
      <c r="Z817" s="132" t="e">
        <f>'SCREENING INFO'!#REF!</f>
        <v>#REF!</v>
      </c>
      <c r="AA817" s="201" t="e">
        <f>'SCREENING INFO'!#REF!</f>
        <v>#REF!</v>
      </c>
      <c r="AB817" s="202" t="e">
        <f>'SCREENING INFO'!#REF!</f>
        <v>#REF!</v>
      </c>
      <c r="AC817" s="132" t="e">
        <f>'SCREENING INFO'!#REF!</f>
        <v>#REF!</v>
      </c>
      <c r="AD817" s="201" t="e">
        <f>'SCREENING INFO'!#REF!</f>
        <v>#REF!</v>
      </c>
      <c r="AE817" s="132" t="e">
        <f>'SCREENING INFO'!#REF!</f>
        <v>#REF!</v>
      </c>
      <c r="AF817" s="132" t="e">
        <f>'SCREENING INFO'!#REF!</f>
        <v>#REF!</v>
      </c>
      <c r="AG817" s="132" t="e">
        <f>'SCREENING INFO'!#REF!</f>
        <v>#REF!</v>
      </c>
      <c r="AH817" s="132" t="e">
        <f>'SCREENING INFO'!#REF!</f>
        <v>#REF!</v>
      </c>
      <c r="AI817" s="132" t="e">
        <f>'SCREENING INFO'!#REF!</f>
        <v>#REF!</v>
      </c>
      <c r="AJ817" s="132" t="e">
        <f>'SCREENING INFO'!#REF!</f>
        <v>#REF!</v>
      </c>
    </row>
    <row r="818" spans="1:36" s="25" customFormat="1" hidden="1">
      <c r="A818" s="106" t="e">
        <f>'SCREENING INFO'!#REF!</f>
        <v>#REF!</v>
      </c>
      <c r="B818" s="106" t="e">
        <f>'SCREENING INFO'!#REF!</f>
        <v>#REF!</v>
      </c>
      <c r="C818" s="106" t="e">
        <f>'SCREENING INFO'!#REF!</f>
        <v>#REF!</v>
      </c>
      <c r="D818" s="130" t="e">
        <f>'SCREENING INFO'!#REF!</f>
        <v>#REF!</v>
      </c>
      <c r="E818" s="130" t="e">
        <f>'SCREENING INFO'!#REF!</f>
        <v>#REF!</v>
      </c>
      <c r="F818" s="233" t="e">
        <f>'SCREENING INFO'!#REF!</f>
        <v>#REF!</v>
      </c>
      <c r="G818" s="141" t="e">
        <f>'SCREENING INFO'!#REF!</f>
        <v>#REF!</v>
      </c>
      <c r="H818" s="130" t="e">
        <f>'SCREENING INFO'!#REF!</f>
        <v>#REF!</v>
      </c>
      <c r="I818" s="130" t="e">
        <f>'SCREENING INFO'!#REF!</f>
        <v>#REF!</v>
      </c>
      <c r="J818" s="140" t="e">
        <f>'SCREENING INFO'!#REF!</f>
        <v>#REF!</v>
      </c>
      <c r="K818" s="140" t="e">
        <f>'SCREENING INFO'!#REF!</f>
        <v>#REF!</v>
      </c>
      <c r="L818" s="222" t="e">
        <f>'SCREENING INFO'!#REF!</f>
        <v>#REF!</v>
      </c>
      <c r="M818" s="221" t="e">
        <f>'SCREENING INFO'!#REF!</f>
        <v>#REF!</v>
      </c>
      <c r="N818" s="223" t="e">
        <f>'SCREENING INFO'!#REF!</f>
        <v>#REF!</v>
      </c>
      <c r="O818" s="140" t="e">
        <f>'SCREENING INFO'!#REF!</f>
        <v>#REF!</v>
      </c>
      <c r="P818" s="224" t="e">
        <f>'SCREENING INFO'!#REF!</f>
        <v>#REF!</v>
      </c>
      <c r="Q818" s="242" t="e">
        <f>'SCREENING INFO'!#REF!</f>
        <v>#REF!</v>
      </c>
      <c r="R818" s="225" t="e">
        <f>'SCREENING INFO'!#REF!</f>
        <v>#REF!</v>
      </c>
      <c r="S818" s="140" t="e">
        <f>'SCREENING INFO'!#REF!</f>
        <v>#REF!</v>
      </c>
      <c r="T818" s="206" t="e">
        <f>'SCREENING INFO'!#REF!</f>
        <v>#REF!</v>
      </c>
      <c r="U818" s="138" t="e">
        <f>'SCREENING INFO'!#REF!</f>
        <v>#REF!</v>
      </c>
      <c r="V818" s="199" t="e">
        <f>'SCREENING INFO'!#REF!</f>
        <v>#REF!</v>
      </c>
      <c r="W818" s="132" t="e">
        <f>'SCREENING INFO'!#REF!</f>
        <v>#REF!</v>
      </c>
      <c r="X818" s="132" t="e">
        <f>'SCREENING INFO'!#REF!</f>
        <v>#REF!</v>
      </c>
      <c r="Y818" s="132" t="e">
        <f>'SCREENING INFO'!#REF!</f>
        <v>#REF!</v>
      </c>
      <c r="Z818" s="132" t="e">
        <f>'SCREENING INFO'!#REF!</f>
        <v>#REF!</v>
      </c>
      <c r="AA818" s="201" t="e">
        <f>'SCREENING INFO'!#REF!</f>
        <v>#REF!</v>
      </c>
      <c r="AB818" s="202" t="e">
        <f>'SCREENING INFO'!#REF!</f>
        <v>#REF!</v>
      </c>
      <c r="AC818" s="132" t="e">
        <f>'SCREENING INFO'!#REF!</f>
        <v>#REF!</v>
      </c>
      <c r="AD818" s="132" t="e">
        <f>'SCREENING INFO'!#REF!</f>
        <v>#REF!</v>
      </c>
      <c r="AE818" s="132" t="e">
        <f>'SCREENING INFO'!#REF!</f>
        <v>#REF!</v>
      </c>
      <c r="AF818" s="132" t="e">
        <f>'SCREENING INFO'!#REF!</f>
        <v>#REF!</v>
      </c>
      <c r="AG818" s="132" t="e">
        <f>'SCREENING INFO'!#REF!</f>
        <v>#REF!</v>
      </c>
      <c r="AH818" s="132" t="e">
        <f>'SCREENING INFO'!#REF!</f>
        <v>#REF!</v>
      </c>
      <c r="AI818" s="132" t="e">
        <f>'SCREENING INFO'!#REF!</f>
        <v>#REF!</v>
      </c>
      <c r="AJ818" s="132" t="e">
        <f>'SCREENING INFO'!#REF!</f>
        <v>#REF!</v>
      </c>
    </row>
    <row r="819" spans="1:36" s="25" customFormat="1" hidden="1">
      <c r="A819" s="106" t="e">
        <f>'SCREENING INFO'!#REF!</f>
        <v>#REF!</v>
      </c>
      <c r="B819" s="106" t="e">
        <f>'SCREENING INFO'!#REF!</f>
        <v>#REF!</v>
      </c>
      <c r="C819" s="106" t="e">
        <f>'SCREENING INFO'!#REF!</f>
        <v>#REF!</v>
      </c>
      <c r="D819" s="116" t="e">
        <f>'SCREENING INFO'!#REF!</f>
        <v>#REF!</v>
      </c>
      <c r="E819" s="200" t="e">
        <f>'SCREENING INFO'!#REF!</f>
        <v>#REF!</v>
      </c>
      <c r="F819" s="232" t="e">
        <f>'SCREENING INFO'!#REF!</f>
        <v>#REF!</v>
      </c>
      <c r="G819" s="132" t="e">
        <f>'SCREENING INFO'!#REF!</f>
        <v>#REF!</v>
      </c>
      <c r="H819" s="138" t="e">
        <f>'SCREENING INFO'!#REF!</f>
        <v>#REF!</v>
      </c>
      <c r="I819" s="138" t="e">
        <f>'SCREENING INFO'!#REF!</f>
        <v>#REF!</v>
      </c>
      <c r="J819" s="140" t="e">
        <f>'SCREENING INFO'!#REF!</f>
        <v>#REF!</v>
      </c>
      <c r="K819" s="140" t="e">
        <f>'SCREENING INFO'!#REF!</f>
        <v>#REF!</v>
      </c>
      <c r="L819" s="222" t="e">
        <f>'SCREENING INFO'!#REF!</f>
        <v>#REF!</v>
      </c>
      <c r="M819" s="221" t="e">
        <f>'SCREENING INFO'!#REF!</f>
        <v>#REF!</v>
      </c>
      <c r="N819" s="223" t="e">
        <f>'SCREENING INFO'!#REF!</f>
        <v>#REF!</v>
      </c>
      <c r="O819" s="140" t="e">
        <f>'SCREENING INFO'!#REF!</f>
        <v>#REF!</v>
      </c>
      <c r="P819" s="224" t="e">
        <f>'SCREENING INFO'!#REF!</f>
        <v>#REF!</v>
      </c>
      <c r="Q819" s="242" t="e">
        <f>'SCREENING INFO'!#REF!</f>
        <v>#REF!</v>
      </c>
      <c r="R819" s="225" t="e">
        <f>'SCREENING INFO'!#REF!</f>
        <v>#REF!</v>
      </c>
      <c r="S819" s="140" t="e">
        <f>'SCREENING INFO'!#REF!</f>
        <v>#REF!</v>
      </c>
      <c r="T819" s="206" t="e">
        <f>'SCREENING INFO'!#REF!</f>
        <v>#REF!</v>
      </c>
      <c r="U819" s="138" t="e">
        <f>'SCREENING INFO'!#REF!</f>
        <v>#REF!</v>
      </c>
      <c r="V819" s="138" t="e">
        <f>'SCREENING INFO'!#REF!</f>
        <v>#REF!</v>
      </c>
      <c r="W819" s="138" t="e">
        <f>'SCREENING INFO'!#REF!</f>
        <v>#REF!</v>
      </c>
      <c r="X819" s="138" t="e">
        <f>'SCREENING INFO'!#REF!</f>
        <v>#REF!</v>
      </c>
      <c r="Y819" s="138" t="e">
        <f>'SCREENING INFO'!#REF!</f>
        <v>#REF!</v>
      </c>
      <c r="Z819" s="138" t="e">
        <f>'SCREENING INFO'!#REF!</f>
        <v>#REF!</v>
      </c>
      <c r="AA819" s="201" t="e">
        <f>'SCREENING INFO'!#REF!</f>
        <v>#REF!</v>
      </c>
      <c r="AB819" s="207" t="e">
        <f>'SCREENING INFO'!#REF!</f>
        <v>#REF!</v>
      </c>
      <c r="AC819" s="138" t="e">
        <f>'SCREENING INFO'!#REF!</f>
        <v>#REF!</v>
      </c>
      <c r="AD819" s="138" t="e">
        <f>'SCREENING INFO'!#REF!</f>
        <v>#REF!</v>
      </c>
      <c r="AE819" s="138" t="e">
        <f>'SCREENING INFO'!#REF!</f>
        <v>#REF!</v>
      </c>
      <c r="AF819" s="138" t="e">
        <f>'SCREENING INFO'!#REF!</f>
        <v>#REF!</v>
      </c>
      <c r="AG819" s="138" t="e">
        <f>'SCREENING INFO'!#REF!</f>
        <v>#REF!</v>
      </c>
      <c r="AH819" s="138" t="e">
        <f>'SCREENING INFO'!#REF!</f>
        <v>#REF!</v>
      </c>
      <c r="AI819" s="138" t="e">
        <f>'SCREENING INFO'!#REF!</f>
        <v>#REF!</v>
      </c>
      <c r="AJ819" s="138" t="e">
        <f>'SCREENING INFO'!#REF!</f>
        <v>#REF!</v>
      </c>
    </row>
    <row r="820" spans="1:36" s="25" customFormat="1" hidden="1">
      <c r="A820" s="106" t="e">
        <f>'SCREENING INFO'!#REF!</f>
        <v>#REF!</v>
      </c>
      <c r="B820" s="106" t="e">
        <f>'SCREENING INFO'!#REF!</f>
        <v>#REF!</v>
      </c>
      <c r="C820" s="106" t="e">
        <f>'SCREENING INFO'!#REF!</f>
        <v>#REF!</v>
      </c>
      <c r="D820" s="116" t="e">
        <f>'SCREENING INFO'!#REF!</f>
        <v>#REF!</v>
      </c>
      <c r="E820" s="200" t="e">
        <f>'SCREENING INFO'!#REF!</f>
        <v>#REF!</v>
      </c>
      <c r="F820" s="232" t="e">
        <f>'SCREENING INFO'!#REF!</f>
        <v>#REF!</v>
      </c>
      <c r="G820" s="132" t="e">
        <f>'SCREENING INFO'!#REF!</f>
        <v>#REF!</v>
      </c>
      <c r="H820" s="138" t="e">
        <f>'SCREENING INFO'!#REF!</f>
        <v>#REF!</v>
      </c>
      <c r="I820" s="138" t="e">
        <f>'SCREENING INFO'!#REF!</f>
        <v>#REF!</v>
      </c>
      <c r="J820" s="140" t="e">
        <f>'SCREENING INFO'!#REF!</f>
        <v>#REF!</v>
      </c>
      <c r="K820" s="140" t="e">
        <f>'SCREENING INFO'!#REF!</f>
        <v>#REF!</v>
      </c>
      <c r="L820" s="222" t="e">
        <f>'SCREENING INFO'!#REF!</f>
        <v>#REF!</v>
      </c>
      <c r="M820" s="221" t="e">
        <f>'SCREENING INFO'!#REF!</f>
        <v>#REF!</v>
      </c>
      <c r="N820" s="223" t="e">
        <f>'SCREENING INFO'!#REF!</f>
        <v>#REF!</v>
      </c>
      <c r="O820" s="140" t="e">
        <f>'SCREENING INFO'!#REF!</f>
        <v>#REF!</v>
      </c>
      <c r="P820" s="224" t="e">
        <f>'SCREENING INFO'!#REF!</f>
        <v>#REF!</v>
      </c>
      <c r="Q820" s="242" t="e">
        <f>'SCREENING INFO'!#REF!</f>
        <v>#REF!</v>
      </c>
      <c r="R820" s="225" t="e">
        <f>'SCREENING INFO'!#REF!</f>
        <v>#REF!</v>
      </c>
      <c r="S820" s="140" t="e">
        <f>'SCREENING INFO'!#REF!</f>
        <v>#REF!</v>
      </c>
      <c r="T820" s="206" t="e">
        <f>'SCREENING INFO'!#REF!</f>
        <v>#REF!</v>
      </c>
      <c r="U820" s="138" t="e">
        <f>'SCREENING INFO'!#REF!</f>
        <v>#REF!</v>
      </c>
      <c r="V820" s="138" t="e">
        <f>'SCREENING INFO'!#REF!</f>
        <v>#REF!</v>
      </c>
      <c r="W820" s="138" t="e">
        <f>'SCREENING INFO'!#REF!</f>
        <v>#REF!</v>
      </c>
      <c r="X820" s="138" t="e">
        <f>'SCREENING INFO'!#REF!</f>
        <v>#REF!</v>
      </c>
      <c r="Y820" s="138" t="e">
        <f>'SCREENING INFO'!#REF!</f>
        <v>#REF!</v>
      </c>
      <c r="Z820" s="138" t="e">
        <f>'SCREENING INFO'!#REF!</f>
        <v>#REF!</v>
      </c>
      <c r="AA820" s="201" t="e">
        <f>'SCREENING INFO'!#REF!</f>
        <v>#REF!</v>
      </c>
      <c r="AB820" s="207" t="e">
        <f>'SCREENING INFO'!#REF!</f>
        <v>#REF!</v>
      </c>
      <c r="AC820" s="138" t="e">
        <f>'SCREENING INFO'!#REF!</f>
        <v>#REF!</v>
      </c>
      <c r="AD820" s="138" t="e">
        <f>'SCREENING INFO'!#REF!</f>
        <v>#REF!</v>
      </c>
      <c r="AE820" s="138" t="e">
        <f>'SCREENING INFO'!#REF!</f>
        <v>#REF!</v>
      </c>
      <c r="AF820" s="138" t="e">
        <f>'SCREENING INFO'!#REF!</f>
        <v>#REF!</v>
      </c>
      <c r="AG820" s="138" t="e">
        <f>'SCREENING INFO'!#REF!</f>
        <v>#REF!</v>
      </c>
      <c r="AH820" s="138" t="e">
        <f>'SCREENING INFO'!#REF!</f>
        <v>#REF!</v>
      </c>
      <c r="AI820" s="138" t="e">
        <f>'SCREENING INFO'!#REF!</f>
        <v>#REF!</v>
      </c>
      <c r="AJ820" s="138" t="e">
        <f>'SCREENING INFO'!#REF!</f>
        <v>#REF!</v>
      </c>
    </row>
    <row r="821" spans="1:36" s="25" customFormat="1" hidden="1">
      <c r="A821" s="106" t="e">
        <f>'SCREENING INFO'!#REF!</f>
        <v>#REF!</v>
      </c>
      <c r="B821" s="106" t="e">
        <f>'SCREENING INFO'!#REF!</f>
        <v>#REF!</v>
      </c>
      <c r="C821" s="106" t="e">
        <f>'SCREENING INFO'!#REF!</f>
        <v>#REF!</v>
      </c>
      <c r="D821" s="116" t="e">
        <f>'SCREENING INFO'!#REF!</f>
        <v>#REF!</v>
      </c>
      <c r="E821" s="200" t="e">
        <f>'SCREENING INFO'!#REF!</f>
        <v>#REF!</v>
      </c>
      <c r="F821" s="232" t="e">
        <f>'SCREENING INFO'!#REF!</f>
        <v>#REF!</v>
      </c>
      <c r="G821" s="132" t="e">
        <f>'SCREENING INFO'!#REF!</f>
        <v>#REF!</v>
      </c>
      <c r="H821" s="138" t="e">
        <f>'SCREENING INFO'!#REF!</f>
        <v>#REF!</v>
      </c>
      <c r="I821" s="138" t="e">
        <f>'SCREENING INFO'!#REF!</f>
        <v>#REF!</v>
      </c>
      <c r="J821" s="140" t="e">
        <f>'SCREENING INFO'!#REF!</f>
        <v>#REF!</v>
      </c>
      <c r="K821" s="140" t="e">
        <f>'SCREENING INFO'!#REF!</f>
        <v>#REF!</v>
      </c>
      <c r="L821" s="222" t="e">
        <f>'SCREENING INFO'!#REF!</f>
        <v>#REF!</v>
      </c>
      <c r="M821" s="221" t="e">
        <f>'SCREENING INFO'!#REF!</f>
        <v>#REF!</v>
      </c>
      <c r="N821" s="223" t="e">
        <f>'SCREENING INFO'!#REF!</f>
        <v>#REF!</v>
      </c>
      <c r="O821" s="140" t="e">
        <f>'SCREENING INFO'!#REF!</f>
        <v>#REF!</v>
      </c>
      <c r="P821" s="224" t="e">
        <f>'SCREENING INFO'!#REF!</f>
        <v>#REF!</v>
      </c>
      <c r="Q821" s="242" t="e">
        <f>'SCREENING INFO'!#REF!</f>
        <v>#REF!</v>
      </c>
      <c r="R821" s="225" t="e">
        <f>'SCREENING INFO'!#REF!</f>
        <v>#REF!</v>
      </c>
      <c r="S821" s="140" t="e">
        <f>'SCREENING INFO'!#REF!</f>
        <v>#REF!</v>
      </c>
      <c r="T821" s="206" t="e">
        <f>'SCREENING INFO'!#REF!</f>
        <v>#REF!</v>
      </c>
      <c r="U821" s="138" t="e">
        <f>'SCREENING INFO'!#REF!</f>
        <v>#REF!</v>
      </c>
      <c r="V821" s="138" t="e">
        <f>'SCREENING INFO'!#REF!</f>
        <v>#REF!</v>
      </c>
      <c r="W821" s="138" t="e">
        <f>'SCREENING INFO'!#REF!</f>
        <v>#REF!</v>
      </c>
      <c r="X821" s="138" t="e">
        <f>'SCREENING INFO'!#REF!</f>
        <v>#REF!</v>
      </c>
      <c r="Y821" s="138" t="e">
        <f>'SCREENING INFO'!#REF!</f>
        <v>#REF!</v>
      </c>
      <c r="Z821" s="138" t="e">
        <f>'SCREENING INFO'!#REF!</f>
        <v>#REF!</v>
      </c>
      <c r="AA821" s="201" t="e">
        <f>'SCREENING INFO'!#REF!</f>
        <v>#REF!</v>
      </c>
      <c r="AB821" s="207" t="e">
        <f>'SCREENING INFO'!#REF!</f>
        <v>#REF!</v>
      </c>
      <c r="AC821" s="138" t="e">
        <f>'SCREENING INFO'!#REF!</f>
        <v>#REF!</v>
      </c>
      <c r="AD821" s="138" t="e">
        <f>'SCREENING INFO'!#REF!</f>
        <v>#REF!</v>
      </c>
      <c r="AE821" s="138" t="e">
        <f>'SCREENING INFO'!#REF!</f>
        <v>#REF!</v>
      </c>
      <c r="AF821" s="138" t="e">
        <f>'SCREENING INFO'!#REF!</f>
        <v>#REF!</v>
      </c>
      <c r="AG821" s="138" t="e">
        <f>'SCREENING INFO'!#REF!</f>
        <v>#REF!</v>
      </c>
      <c r="AH821" s="138" t="e">
        <f>'SCREENING INFO'!#REF!</f>
        <v>#REF!</v>
      </c>
      <c r="AI821" s="138" t="e">
        <f>'SCREENING INFO'!#REF!</f>
        <v>#REF!</v>
      </c>
      <c r="AJ821" s="138" t="e">
        <f>'SCREENING INFO'!#REF!</f>
        <v>#REF!</v>
      </c>
    </row>
    <row r="822" spans="1:36" s="25" customFormat="1" hidden="1">
      <c r="A822" s="106" t="e">
        <f>'SCREENING INFO'!#REF!</f>
        <v>#REF!</v>
      </c>
      <c r="B822" s="106" t="e">
        <f>'SCREENING INFO'!#REF!</f>
        <v>#REF!</v>
      </c>
      <c r="C822" s="106" t="e">
        <f>'SCREENING INFO'!#REF!</f>
        <v>#REF!</v>
      </c>
      <c r="D822" s="116" t="e">
        <f>'SCREENING INFO'!#REF!</f>
        <v>#REF!</v>
      </c>
      <c r="E822" s="200" t="e">
        <f>'SCREENING INFO'!#REF!</f>
        <v>#REF!</v>
      </c>
      <c r="F822" s="232" t="e">
        <f>'SCREENING INFO'!#REF!</f>
        <v>#REF!</v>
      </c>
      <c r="G822" s="132" t="e">
        <f>'SCREENING INFO'!#REF!</f>
        <v>#REF!</v>
      </c>
      <c r="H822" s="138" t="e">
        <f>'SCREENING INFO'!#REF!</f>
        <v>#REF!</v>
      </c>
      <c r="I822" s="138" t="e">
        <f>'SCREENING INFO'!#REF!</f>
        <v>#REF!</v>
      </c>
      <c r="J822" s="140" t="e">
        <f>'SCREENING INFO'!#REF!</f>
        <v>#REF!</v>
      </c>
      <c r="K822" s="140" t="e">
        <f>'SCREENING INFO'!#REF!</f>
        <v>#REF!</v>
      </c>
      <c r="L822" s="222" t="e">
        <f>'SCREENING INFO'!#REF!</f>
        <v>#REF!</v>
      </c>
      <c r="M822" s="221" t="e">
        <f>'SCREENING INFO'!#REF!</f>
        <v>#REF!</v>
      </c>
      <c r="N822" s="223" t="e">
        <f>'SCREENING INFO'!#REF!</f>
        <v>#REF!</v>
      </c>
      <c r="O822" s="140" t="e">
        <f>'SCREENING INFO'!#REF!</f>
        <v>#REF!</v>
      </c>
      <c r="P822" s="224" t="e">
        <f>'SCREENING INFO'!#REF!</f>
        <v>#REF!</v>
      </c>
      <c r="Q822" s="242" t="e">
        <f>'SCREENING INFO'!#REF!</f>
        <v>#REF!</v>
      </c>
      <c r="R822" s="225" t="e">
        <f>'SCREENING INFO'!#REF!</f>
        <v>#REF!</v>
      </c>
      <c r="S822" s="140" t="e">
        <f>'SCREENING INFO'!#REF!</f>
        <v>#REF!</v>
      </c>
      <c r="T822" s="206" t="e">
        <f>'SCREENING INFO'!#REF!</f>
        <v>#REF!</v>
      </c>
      <c r="U822" s="138" t="e">
        <f>'SCREENING INFO'!#REF!</f>
        <v>#REF!</v>
      </c>
      <c r="V822" s="138" t="e">
        <f>'SCREENING INFO'!#REF!</f>
        <v>#REF!</v>
      </c>
      <c r="W822" s="138" t="e">
        <f>'SCREENING INFO'!#REF!</f>
        <v>#REF!</v>
      </c>
      <c r="X822" s="138" t="e">
        <f>'SCREENING INFO'!#REF!</f>
        <v>#REF!</v>
      </c>
      <c r="Y822" s="138" t="e">
        <f>'SCREENING INFO'!#REF!</f>
        <v>#REF!</v>
      </c>
      <c r="Z822" s="138" t="e">
        <f>'SCREENING INFO'!#REF!</f>
        <v>#REF!</v>
      </c>
      <c r="AA822" s="201" t="e">
        <f>'SCREENING INFO'!#REF!</f>
        <v>#REF!</v>
      </c>
      <c r="AB822" s="207" t="e">
        <f>'SCREENING INFO'!#REF!</f>
        <v>#REF!</v>
      </c>
      <c r="AC822" s="138" t="e">
        <f>'SCREENING INFO'!#REF!</f>
        <v>#REF!</v>
      </c>
      <c r="AD822" s="138" t="e">
        <f>'SCREENING INFO'!#REF!</f>
        <v>#REF!</v>
      </c>
      <c r="AE822" s="138" t="e">
        <f>'SCREENING INFO'!#REF!</f>
        <v>#REF!</v>
      </c>
      <c r="AF822" s="138" t="e">
        <f>'SCREENING INFO'!#REF!</f>
        <v>#REF!</v>
      </c>
      <c r="AG822" s="138" t="e">
        <f>'SCREENING INFO'!#REF!</f>
        <v>#REF!</v>
      </c>
      <c r="AH822" s="138" t="e">
        <f>'SCREENING INFO'!#REF!</f>
        <v>#REF!</v>
      </c>
      <c r="AI822" s="138" t="e">
        <f>'SCREENING INFO'!#REF!</f>
        <v>#REF!</v>
      </c>
      <c r="AJ822" s="138" t="e">
        <f>'SCREENING INFO'!#REF!</f>
        <v>#REF!</v>
      </c>
    </row>
    <row r="823" spans="1:36" s="25" customFormat="1" hidden="1">
      <c r="A823" s="106" t="e">
        <f>'SCREENING INFO'!#REF!</f>
        <v>#REF!</v>
      </c>
      <c r="B823" s="106" t="e">
        <f>'SCREENING INFO'!#REF!</f>
        <v>#REF!</v>
      </c>
      <c r="C823" s="106" t="e">
        <f>'SCREENING INFO'!#REF!</f>
        <v>#REF!</v>
      </c>
      <c r="D823" s="130" t="e">
        <f>'SCREENING INFO'!#REF!</f>
        <v>#REF!</v>
      </c>
      <c r="E823" s="130" t="e">
        <f>'SCREENING INFO'!#REF!</f>
        <v>#REF!</v>
      </c>
      <c r="F823" s="233" t="e">
        <f>'SCREENING INFO'!#REF!</f>
        <v>#REF!</v>
      </c>
      <c r="G823" s="141" t="e">
        <f>'SCREENING INFO'!#REF!</f>
        <v>#REF!</v>
      </c>
      <c r="H823" s="130" t="e">
        <f>'SCREENING INFO'!#REF!</f>
        <v>#REF!</v>
      </c>
      <c r="I823" s="130" t="e">
        <f>'SCREENING INFO'!#REF!</f>
        <v>#REF!</v>
      </c>
      <c r="J823" s="140" t="e">
        <f>'SCREENING INFO'!#REF!</f>
        <v>#REF!</v>
      </c>
      <c r="K823" s="140" t="e">
        <f>'SCREENING INFO'!#REF!</f>
        <v>#REF!</v>
      </c>
      <c r="L823" s="222" t="e">
        <f>'SCREENING INFO'!#REF!</f>
        <v>#REF!</v>
      </c>
      <c r="M823" s="221" t="e">
        <f>'SCREENING INFO'!#REF!</f>
        <v>#REF!</v>
      </c>
      <c r="N823" s="223" t="e">
        <f>'SCREENING INFO'!#REF!</f>
        <v>#REF!</v>
      </c>
      <c r="O823" s="140" t="e">
        <f>'SCREENING INFO'!#REF!</f>
        <v>#REF!</v>
      </c>
      <c r="P823" s="224" t="e">
        <f>'SCREENING INFO'!#REF!</f>
        <v>#REF!</v>
      </c>
      <c r="Q823" s="242" t="e">
        <f>'SCREENING INFO'!#REF!</f>
        <v>#REF!</v>
      </c>
      <c r="R823" s="225" t="e">
        <f>'SCREENING INFO'!#REF!</f>
        <v>#REF!</v>
      </c>
      <c r="S823" s="140" t="e">
        <f>'SCREENING INFO'!#REF!</f>
        <v>#REF!</v>
      </c>
      <c r="T823" s="206" t="e">
        <f>'SCREENING INFO'!#REF!</f>
        <v>#REF!</v>
      </c>
      <c r="U823" s="138" t="e">
        <f>'SCREENING INFO'!#REF!</f>
        <v>#REF!</v>
      </c>
      <c r="V823" s="199" t="e">
        <f>'SCREENING INFO'!#REF!</f>
        <v>#REF!</v>
      </c>
      <c r="W823" s="132" t="e">
        <f>'SCREENING INFO'!#REF!</f>
        <v>#REF!</v>
      </c>
      <c r="X823" s="132" t="e">
        <f>'SCREENING INFO'!#REF!</f>
        <v>#REF!</v>
      </c>
      <c r="Y823" s="132" t="e">
        <f>'SCREENING INFO'!#REF!</f>
        <v>#REF!</v>
      </c>
      <c r="Z823" s="132" t="e">
        <f>'SCREENING INFO'!#REF!</f>
        <v>#REF!</v>
      </c>
      <c r="AA823" s="201" t="e">
        <f>'SCREENING INFO'!#REF!</f>
        <v>#REF!</v>
      </c>
      <c r="AB823" s="202" t="e">
        <f>'SCREENING INFO'!#REF!</f>
        <v>#REF!</v>
      </c>
      <c r="AC823" s="132" t="e">
        <f>'SCREENING INFO'!#REF!</f>
        <v>#REF!</v>
      </c>
      <c r="AD823" s="201" t="e">
        <f>'SCREENING INFO'!#REF!</f>
        <v>#REF!</v>
      </c>
      <c r="AE823" s="132" t="e">
        <f>'SCREENING INFO'!#REF!</f>
        <v>#REF!</v>
      </c>
      <c r="AF823" s="132" t="e">
        <f>'SCREENING INFO'!#REF!</f>
        <v>#REF!</v>
      </c>
      <c r="AG823" s="132" t="e">
        <f>'SCREENING INFO'!#REF!</f>
        <v>#REF!</v>
      </c>
      <c r="AH823" s="132" t="e">
        <f>'SCREENING INFO'!#REF!</f>
        <v>#REF!</v>
      </c>
      <c r="AI823" s="132" t="e">
        <f>'SCREENING INFO'!#REF!</f>
        <v>#REF!</v>
      </c>
      <c r="AJ823" s="132" t="e">
        <f>'SCREENING INFO'!#REF!</f>
        <v>#REF!</v>
      </c>
    </row>
    <row r="824" spans="1:36" s="25" customFormat="1" hidden="1">
      <c r="A824" s="106" t="e">
        <f>'SCREENING INFO'!#REF!</f>
        <v>#REF!</v>
      </c>
      <c r="B824" s="106" t="e">
        <f>'SCREENING INFO'!#REF!</f>
        <v>#REF!</v>
      </c>
      <c r="C824" s="106" t="e">
        <f>'SCREENING INFO'!#REF!</f>
        <v>#REF!</v>
      </c>
      <c r="D824" s="130" t="e">
        <f>'SCREENING INFO'!#REF!</f>
        <v>#REF!</v>
      </c>
      <c r="E824" s="130" t="e">
        <f>'SCREENING INFO'!#REF!</f>
        <v>#REF!</v>
      </c>
      <c r="F824" s="233" t="e">
        <f>'SCREENING INFO'!#REF!</f>
        <v>#REF!</v>
      </c>
      <c r="G824" s="141" t="e">
        <f>'SCREENING INFO'!#REF!</f>
        <v>#REF!</v>
      </c>
      <c r="H824" s="130" t="e">
        <f>'SCREENING INFO'!#REF!</f>
        <v>#REF!</v>
      </c>
      <c r="I824" s="130" t="e">
        <f>'SCREENING INFO'!#REF!</f>
        <v>#REF!</v>
      </c>
      <c r="J824" s="140" t="e">
        <f>'SCREENING INFO'!#REF!</f>
        <v>#REF!</v>
      </c>
      <c r="K824" s="140" t="e">
        <f>'SCREENING INFO'!#REF!</f>
        <v>#REF!</v>
      </c>
      <c r="L824" s="222" t="e">
        <f>'SCREENING INFO'!#REF!</f>
        <v>#REF!</v>
      </c>
      <c r="M824" s="221" t="e">
        <f>'SCREENING INFO'!#REF!</f>
        <v>#REF!</v>
      </c>
      <c r="N824" s="223" t="e">
        <f>'SCREENING INFO'!#REF!</f>
        <v>#REF!</v>
      </c>
      <c r="O824" s="140" t="e">
        <f>'SCREENING INFO'!#REF!</f>
        <v>#REF!</v>
      </c>
      <c r="P824" s="224" t="e">
        <f>'SCREENING INFO'!#REF!</f>
        <v>#REF!</v>
      </c>
      <c r="Q824" s="242" t="e">
        <f>'SCREENING INFO'!#REF!</f>
        <v>#REF!</v>
      </c>
      <c r="R824" s="225" t="e">
        <f>'SCREENING INFO'!#REF!</f>
        <v>#REF!</v>
      </c>
      <c r="S824" s="140" t="e">
        <f>'SCREENING INFO'!#REF!</f>
        <v>#REF!</v>
      </c>
      <c r="T824" s="206" t="e">
        <f>'SCREENING INFO'!#REF!</f>
        <v>#REF!</v>
      </c>
      <c r="U824" s="138" t="e">
        <f>'SCREENING INFO'!#REF!</f>
        <v>#REF!</v>
      </c>
      <c r="V824" s="199" t="e">
        <f>'SCREENING INFO'!#REF!</f>
        <v>#REF!</v>
      </c>
      <c r="W824" s="132" t="e">
        <f>'SCREENING INFO'!#REF!</f>
        <v>#REF!</v>
      </c>
      <c r="X824" s="132" t="e">
        <f>'SCREENING INFO'!#REF!</f>
        <v>#REF!</v>
      </c>
      <c r="Y824" s="132" t="e">
        <f>'SCREENING INFO'!#REF!</f>
        <v>#REF!</v>
      </c>
      <c r="Z824" s="132" t="e">
        <f>'SCREENING INFO'!#REF!</f>
        <v>#REF!</v>
      </c>
      <c r="AA824" s="201" t="e">
        <f>'SCREENING INFO'!#REF!</f>
        <v>#REF!</v>
      </c>
      <c r="AB824" s="202" t="e">
        <f>'SCREENING INFO'!#REF!</f>
        <v>#REF!</v>
      </c>
      <c r="AC824" s="132" t="e">
        <f>'SCREENING INFO'!#REF!</f>
        <v>#REF!</v>
      </c>
      <c r="AD824" s="201" t="e">
        <f>'SCREENING INFO'!#REF!</f>
        <v>#REF!</v>
      </c>
      <c r="AE824" s="132" t="e">
        <f>'SCREENING INFO'!#REF!</f>
        <v>#REF!</v>
      </c>
      <c r="AF824" s="132" t="e">
        <f>'SCREENING INFO'!#REF!</f>
        <v>#REF!</v>
      </c>
      <c r="AG824" s="132" t="e">
        <f>'SCREENING INFO'!#REF!</f>
        <v>#REF!</v>
      </c>
      <c r="AH824" s="132" t="e">
        <f>'SCREENING INFO'!#REF!</f>
        <v>#REF!</v>
      </c>
      <c r="AI824" s="132" t="e">
        <f>'SCREENING INFO'!#REF!</f>
        <v>#REF!</v>
      </c>
      <c r="AJ824" s="132" t="e">
        <f>'SCREENING INFO'!#REF!</f>
        <v>#REF!</v>
      </c>
    </row>
    <row r="825" spans="1:36" s="25" customFormat="1" hidden="1">
      <c r="A825" s="106" t="e">
        <f>'SCREENING INFO'!#REF!</f>
        <v>#REF!</v>
      </c>
      <c r="B825" s="106" t="e">
        <f>'SCREENING INFO'!#REF!</f>
        <v>#REF!</v>
      </c>
      <c r="C825" s="106" t="e">
        <f>'SCREENING INFO'!#REF!</f>
        <v>#REF!</v>
      </c>
      <c r="D825" s="130" t="e">
        <f>'SCREENING INFO'!#REF!</f>
        <v>#REF!</v>
      </c>
      <c r="E825" s="130" t="e">
        <f>'SCREENING INFO'!#REF!</f>
        <v>#REF!</v>
      </c>
      <c r="F825" s="233" t="e">
        <f>'SCREENING INFO'!#REF!</f>
        <v>#REF!</v>
      </c>
      <c r="G825" s="141" t="e">
        <f>'SCREENING INFO'!#REF!</f>
        <v>#REF!</v>
      </c>
      <c r="H825" s="130" t="e">
        <f>'SCREENING INFO'!#REF!</f>
        <v>#REF!</v>
      </c>
      <c r="I825" s="130" t="e">
        <f>'SCREENING INFO'!#REF!</f>
        <v>#REF!</v>
      </c>
      <c r="J825" s="140" t="e">
        <f>'SCREENING INFO'!#REF!</f>
        <v>#REF!</v>
      </c>
      <c r="K825" s="140" t="e">
        <f>'SCREENING INFO'!#REF!</f>
        <v>#REF!</v>
      </c>
      <c r="L825" s="222" t="e">
        <f>'SCREENING INFO'!#REF!</f>
        <v>#REF!</v>
      </c>
      <c r="M825" s="221" t="e">
        <f>'SCREENING INFO'!#REF!</f>
        <v>#REF!</v>
      </c>
      <c r="N825" s="223" t="e">
        <f>'SCREENING INFO'!#REF!</f>
        <v>#REF!</v>
      </c>
      <c r="O825" s="140" t="e">
        <f>'SCREENING INFO'!#REF!</f>
        <v>#REF!</v>
      </c>
      <c r="P825" s="224" t="e">
        <f>'SCREENING INFO'!#REF!</f>
        <v>#REF!</v>
      </c>
      <c r="Q825" s="242" t="e">
        <f>'SCREENING INFO'!#REF!</f>
        <v>#REF!</v>
      </c>
      <c r="R825" s="225" t="e">
        <f>'SCREENING INFO'!#REF!</f>
        <v>#REF!</v>
      </c>
      <c r="S825" s="140" t="e">
        <f>'SCREENING INFO'!#REF!</f>
        <v>#REF!</v>
      </c>
      <c r="T825" s="206" t="e">
        <f>'SCREENING INFO'!#REF!</f>
        <v>#REF!</v>
      </c>
      <c r="U825" s="138" t="e">
        <f>'SCREENING INFO'!#REF!</f>
        <v>#REF!</v>
      </c>
      <c r="V825" s="199" t="e">
        <f>'SCREENING INFO'!#REF!</f>
        <v>#REF!</v>
      </c>
      <c r="W825" s="132" t="e">
        <f>'SCREENING INFO'!#REF!</f>
        <v>#REF!</v>
      </c>
      <c r="X825" s="132" t="e">
        <f>'SCREENING INFO'!#REF!</f>
        <v>#REF!</v>
      </c>
      <c r="Y825" s="132" t="e">
        <f>'SCREENING INFO'!#REF!</f>
        <v>#REF!</v>
      </c>
      <c r="Z825" s="132" t="e">
        <f>'SCREENING INFO'!#REF!</f>
        <v>#REF!</v>
      </c>
      <c r="AA825" s="201" t="e">
        <f>'SCREENING INFO'!#REF!</f>
        <v>#REF!</v>
      </c>
      <c r="AB825" s="202" t="e">
        <f>'SCREENING INFO'!#REF!</f>
        <v>#REF!</v>
      </c>
      <c r="AC825" s="132" t="e">
        <f>'SCREENING INFO'!#REF!</f>
        <v>#REF!</v>
      </c>
      <c r="AD825" s="201" t="e">
        <f>'SCREENING INFO'!#REF!</f>
        <v>#REF!</v>
      </c>
      <c r="AE825" s="132" t="e">
        <f>'SCREENING INFO'!#REF!</f>
        <v>#REF!</v>
      </c>
      <c r="AF825" s="132" t="e">
        <f>'SCREENING INFO'!#REF!</f>
        <v>#REF!</v>
      </c>
      <c r="AG825" s="132" t="e">
        <f>'SCREENING INFO'!#REF!</f>
        <v>#REF!</v>
      </c>
      <c r="AH825" s="132" t="e">
        <f>'SCREENING INFO'!#REF!</f>
        <v>#REF!</v>
      </c>
      <c r="AI825" s="132" t="e">
        <f>'SCREENING INFO'!#REF!</f>
        <v>#REF!</v>
      </c>
      <c r="AJ825" s="132" t="e">
        <f>'SCREENING INFO'!#REF!</f>
        <v>#REF!</v>
      </c>
    </row>
    <row r="826" spans="1:36" s="25" customFormat="1" hidden="1">
      <c r="A826" s="106" t="e">
        <f>'SCREENING INFO'!#REF!</f>
        <v>#REF!</v>
      </c>
      <c r="B826" s="106" t="e">
        <f>'SCREENING INFO'!#REF!</f>
        <v>#REF!</v>
      </c>
      <c r="C826" s="106" t="e">
        <f>'SCREENING INFO'!#REF!</f>
        <v>#REF!</v>
      </c>
      <c r="D826" s="130" t="e">
        <f>'SCREENING INFO'!#REF!</f>
        <v>#REF!</v>
      </c>
      <c r="E826" s="130" t="e">
        <f>'SCREENING INFO'!#REF!</f>
        <v>#REF!</v>
      </c>
      <c r="F826" s="233" t="e">
        <f>'SCREENING INFO'!#REF!</f>
        <v>#REF!</v>
      </c>
      <c r="G826" s="141" t="e">
        <f>'SCREENING INFO'!#REF!</f>
        <v>#REF!</v>
      </c>
      <c r="H826" s="130" t="e">
        <f>'SCREENING INFO'!#REF!</f>
        <v>#REF!</v>
      </c>
      <c r="I826" s="130" t="e">
        <f>'SCREENING INFO'!#REF!</f>
        <v>#REF!</v>
      </c>
      <c r="J826" s="140" t="e">
        <f>'SCREENING INFO'!#REF!</f>
        <v>#REF!</v>
      </c>
      <c r="K826" s="140" t="e">
        <f>'SCREENING INFO'!#REF!</f>
        <v>#REF!</v>
      </c>
      <c r="L826" s="222" t="e">
        <f>'SCREENING INFO'!#REF!</f>
        <v>#REF!</v>
      </c>
      <c r="M826" s="221" t="e">
        <f>'SCREENING INFO'!#REF!</f>
        <v>#REF!</v>
      </c>
      <c r="N826" s="223" t="e">
        <f>'SCREENING INFO'!#REF!</f>
        <v>#REF!</v>
      </c>
      <c r="O826" s="140" t="e">
        <f>'SCREENING INFO'!#REF!</f>
        <v>#REF!</v>
      </c>
      <c r="P826" s="224" t="e">
        <f>'SCREENING INFO'!#REF!</f>
        <v>#REF!</v>
      </c>
      <c r="Q826" s="242" t="e">
        <f>'SCREENING INFO'!#REF!</f>
        <v>#REF!</v>
      </c>
      <c r="R826" s="225" t="e">
        <f>'SCREENING INFO'!#REF!</f>
        <v>#REF!</v>
      </c>
      <c r="S826" s="140" t="e">
        <f>'SCREENING INFO'!#REF!</f>
        <v>#REF!</v>
      </c>
      <c r="T826" s="206" t="e">
        <f>'SCREENING INFO'!#REF!</f>
        <v>#REF!</v>
      </c>
      <c r="U826" s="138" t="e">
        <f>'SCREENING INFO'!#REF!</f>
        <v>#REF!</v>
      </c>
      <c r="V826" s="199" t="e">
        <f>'SCREENING INFO'!#REF!</f>
        <v>#REF!</v>
      </c>
      <c r="W826" s="132" t="e">
        <f>'SCREENING INFO'!#REF!</f>
        <v>#REF!</v>
      </c>
      <c r="X826" s="132" t="e">
        <f>'SCREENING INFO'!#REF!</f>
        <v>#REF!</v>
      </c>
      <c r="Y826" s="132" t="e">
        <f>'SCREENING INFO'!#REF!</f>
        <v>#REF!</v>
      </c>
      <c r="Z826" s="132" t="e">
        <f>'SCREENING INFO'!#REF!</f>
        <v>#REF!</v>
      </c>
      <c r="AA826" s="201" t="e">
        <f>'SCREENING INFO'!#REF!</f>
        <v>#REF!</v>
      </c>
      <c r="AB826" s="202" t="e">
        <f>'SCREENING INFO'!#REF!</f>
        <v>#REF!</v>
      </c>
      <c r="AC826" s="132" t="e">
        <f>'SCREENING INFO'!#REF!</f>
        <v>#REF!</v>
      </c>
      <c r="AD826" s="201" t="e">
        <f>'SCREENING INFO'!#REF!</f>
        <v>#REF!</v>
      </c>
      <c r="AE826" s="132" t="e">
        <f>'SCREENING INFO'!#REF!</f>
        <v>#REF!</v>
      </c>
      <c r="AF826" s="132" t="e">
        <f>'SCREENING INFO'!#REF!</f>
        <v>#REF!</v>
      </c>
      <c r="AG826" s="132" t="e">
        <f>'SCREENING INFO'!#REF!</f>
        <v>#REF!</v>
      </c>
      <c r="AH826" s="132" t="e">
        <f>'SCREENING INFO'!#REF!</f>
        <v>#REF!</v>
      </c>
      <c r="AI826" s="132" t="e">
        <f>'SCREENING INFO'!#REF!</f>
        <v>#REF!</v>
      </c>
      <c r="AJ826" s="132" t="e">
        <f>'SCREENING INFO'!#REF!</f>
        <v>#REF!</v>
      </c>
    </row>
    <row r="827" spans="1:36" s="25" customFormat="1" hidden="1">
      <c r="A827" s="106" t="e">
        <f>'SCREENING INFO'!#REF!</f>
        <v>#REF!</v>
      </c>
      <c r="B827" s="106" t="e">
        <f>'SCREENING INFO'!#REF!</f>
        <v>#REF!</v>
      </c>
      <c r="C827" s="106" t="e">
        <f>'SCREENING INFO'!#REF!</f>
        <v>#REF!</v>
      </c>
      <c r="D827" s="130" t="e">
        <f>'SCREENING INFO'!#REF!</f>
        <v>#REF!</v>
      </c>
      <c r="E827" s="130" t="e">
        <f>'SCREENING INFO'!#REF!</f>
        <v>#REF!</v>
      </c>
      <c r="F827" s="233" t="e">
        <f>'SCREENING INFO'!#REF!</f>
        <v>#REF!</v>
      </c>
      <c r="G827" s="141" t="e">
        <f>'SCREENING INFO'!#REF!</f>
        <v>#REF!</v>
      </c>
      <c r="H827" s="130" t="e">
        <f>'SCREENING INFO'!#REF!</f>
        <v>#REF!</v>
      </c>
      <c r="I827" s="130" t="e">
        <f>'SCREENING INFO'!#REF!</f>
        <v>#REF!</v>
      </c>
      <c r="J827" s="140" t="e">
        <f>'SCREENING INFO'!#REF!</f>
        <v>#REF!</v>
      </c>
      <c r="K827" s="140" t="e">
        <f>'SCREENING INFO'!#REF!</f>
        <v>#REF!</v>
      </c>
      <c r="L827" s="222" t="e">
        <f>'SCREENING INFO'!#REF!</f>
        <v>#REF!</v>
      </c>
      <c r="M827" s="221" t="e">
        <f>'SCREENING INFO'!#REF!</f>
        <v>#REF!</v>
      </c>
      <c r="N827" s="223" t="e">
        <f>'SCREENING INFO'!#REF!</f>
        <v>#REF!</v>
      </c>
      <c r="O827" s="140" t="e">
        <f>'SCREENING INFO'!#REF!</f>
        <v>#REF!</v>
      </c>
      <c r="P827" s="224" t="e">
        <f>'SCREENING INFO'!#REF!</f>
        <v>#REF!</v>
      </c>
      <c r="Q827" s="242" t="e">
        <f>'SCREENING INFO'!#REF!</f>
        <v>#REF!</v>
      </c>
      <c r="R827" s="225" t="e">
        <f>'SCREENING INFO'!#REF!</f>
        <v>#REF!</v>
      </c>
      <c r="S827" s="140" t="e">
        <f>'SCREENING INFO'!#REF!</f>
        <v>#REF!</v>
      </c>
      <c r="T827" s="206" t="e">
        <f>'SCREENING INFO'!#REF!</f>
        <v>#REF!</v>
      </c>
      <c r="U827" s="138" t="e">
        <f>'SCREENING INFO'!#REF!</f>
        <v>#REF!</v>
      </c>
      <c r="V827" s="199" t="e">
        <f>'SCREENING INFO'!#REF!</f>
        <v>#REF!</v>
      </c>
      <c r="W827" s="132" t="e">
        <f>'SCREENING INFO'!#REF!</f>
        <v>#REF!</v>
      </c>
      <c r="X827" s="132" t="e">
        <f>'SCREENING INFO'!#REF!</f>
        <v>#REF!</v>
      </c>
      <c r="Y827" s="132" t="e">
        <f>'SCREENING INFO'!#REF!</f>
        <v>#REF!</v>
      </c>
      <c r="Z827" s="132" t="e">
        <f>'SCREENING INFO'!#REF!</f>
        <v>#REF!</v>
      </c>
      <c r="AA827" s="201" t="e">
        <f>'SCREENING INFO'!#REF!</f>
        <v>#REF!</v>
      </c>
      <c r="AB827" s="202" t="e">
        <f>'SCREENING INFO'!#REF!</f>
        <v>#REF!</v>
      </c>
      <c r="AC827" s="132" t="e">
        <f>'SCREENING INFO'!#REF!</f>
        <v>#REF!</v>
      </c>
      <c r="AD827" s="201" t="e">
        <f>'SCREENING INFO'!#REF!</f>
        <v>#REF!</v>
      </c>
      <c r="AE827" s="132" t="e">
        <f>'SCREENING INFO'!#REF!</f>
        <v>#REF!</v>
      </c>
      <c r="AF827" s="132" t="e">
        <f>'SCREENING INFO'!#REF!</f>
        <v>#REF!</v>
      </c>
      <c r="AG827" s="132" t="e">
        <f>'SCREENING INFO'!#REF!</f>
        <v>#REF!</v>
      </c>
      <c r="AH827" s="132" t="e">
        <f>'SCREENING INFO'!#REF!</f>
        <v>#REF!</v>
      </c>
      <c r="AI827" s="132" t="e">
        <f>'SCREENING INFO'!#REF!</f>
        <v>#REF!</v>
      </c>
      <c r="AJ827" s="132" t="e">
        <f>'SCREENING INFO'!#REF!</f>
        <v>#REF!</v>
      </c>
    </row>
    <row r="828" spans="1:36" s="25" customFormat="1" hidden="1">
      <c r="A828" s="106" t="e">
        <f>'SCREENING INFO'!#REF!</f>
        <v>#REF!</v>
      </c>
      <c r="B828" s="106" t="e">
        <f>'SCREENING INFO'!#REF!</f>
        <v>#REF!</v>
      </c>
      <c r="C828" s="106" t="e">
        <f>'SCREENING INFO'!#REF!</f>
        <v>#REF!</v>
      </c>
      <c r="D828" s="148" t="e">
        <f>'SCREENING INFO'!#REF!</f>
        <v>#REF!</v>
      </c>
      <c r="E828" s="130" t="e">
        <f>'SCREENING INFO'!#REF!</f>
        <v>#REF!</v>
      </c>
      <c r="F828" s="234" t="e">
        <f>'SCREENING INFO'!#REF!</f>
        <v>#REF!</v>
      </c>
      <c r="G828" s="149" t="e">
        <f>'SCREENING INFO'!#REF!</f>
        <v>#REF!</v>
      </c>
      <c r="H828" s="130" t="e">
        <f>'SCREENING INFO'!#REF!</f>
        <v>#REF!</v>
      </c>
      <c r="I828" s="130" t="e">
        <f>'SCREENING INFO'!#REF!</f>
        <v>#REF!</v>
      </c>
      <c r="J828" s="140" t="e">
        <f>'SCREENING INFO'!#REF!</f>
        <v>#REF!</v>
      </c>
      <c r="K828" s="140" t="e">
        <f>'SCREENING INFO'!#REF!</f>
        <v>#REF!</v>
      </c>
      <c r="L828" s="222" t="e">
        <f>'SCREENING INFO'!#REF!</f>
        <v>#REF!</v>
      </c>
      <c r="M828" s="221" t="e">
        <f>'SCREENING INFO'!#REF!</f>
        <v>#REF!</v>
      </c>
      <c r="N828" s="223" t="e">
        <f>'SCREENING INFO'!#REF!</f>
        <v>#REF!</v>
      </c>
      <c r="O828" s="140" t="e">
        <f>'SCREENING INFO'!#REF!</f>
        <v>#REF!</v>
      </c>
      <c r="P828" s="224" t="e">
        <f>'SCREENING INFO'!#REF!</f>
        <v>#REF!</v>
      </c>
      <c r="Q828" s="242" t="e">
        <f>'SCREENING INFO'!#REF!</f>
        <v>#REF!</v>
      </c>
      <c r="R828" s="225" t="e">
        <f>'SCREENING INFO'!#REF!</f>
        <v>#REF!</v>
      </c>
      <c r="S828" s="140" t="e">
        <f>'SCREENING INFO'!#REF!</f>
        <v>#REF!</v>
      </c>
      <c r="T828" s="206" t="e">
        <f>'SCREENING INFO'!#REF!</f>
        <v>#REF!</v>
      </c>
      <c r="U828" s="138" t="e">
        <f>'SCREENING INFO'!#REF!</f>
        <v>#REF!</v>
      </c>
      <c r="V828" s="132" t="e">
        <f>'SCREENING INFO'!#REF!</f>
        <v>#REF!</v>
      </c>
      <c r="W828" s="132" t="e">
        <f>'SCREENING INFO'!#REF!</f>
        <v>#REF!</v>
      </c>
      <c r="X828" s="132" t="e">
        <f>'SCREENING INFO'!#REF!</f>
        <v>#REF!</v>
      </c>
      <c r="Y828" s="132" t="e">
        <f>'SCREENING INFO'!#REF!</f>
        <v>#REF!</v>
      </c>
      <c r="Z828" s="132" t="e">
        <f>'SCREENING INFO'!#REF!</f>
        <v>#REF!</v>
      </c>
      <c r="AA828" s="201" t="e">
        <f>'SCREENING INFO'!#REF!</f>
        <v>#REF!</v>
      </c>
      <c r="AB828" s="202" t="e">
        <f>'SCREENING INFO'!#REF!</f>
        <v>#REF!</v>
      </c>
      <c r="AC828" s="132" t="e">
        <f>'SCREENING INFO'!#REF!</f>
        <v>#REF!</v>
      </c>
      <c r="AD828" s="201" t="e">
        <f>'SCREENING INFO'!#REF!</f>
        <v>#REF!</v>
      </c>
      <c r="AE828" s="132" t="e">
        <f>'SCREENING INFO'!#REF!</f>
        <v>#REF!</v>
      </c>
      <c r="AF828" s="132" t="e">
        <f>'SCREENING INFO'!#REF!</f>
        <v>#REF!</v>
      </c>
      <c r="AG828" s="132" t="e">
        <f>'SCREENING INFO'!#REF!</f>
        <v>#REF!</v>
      </c>
      <c r="AH828" s="132" t="e">
        <f>'SCREENING INFO'!#REF!</f>
        <v>#REF!</v>
      </c>
      <c r="AI828" s="132" t="e">
        <f>'SCREENING INFO'!#REF!</f>
        <v>#REF!</v>
      </c>
      <c r="AJ828" s="132" t="e">
        <f>'SCREENING INFO'!#REF!</f>
        <v>#REF!</v>
      </c>
    </row>
    <row r="829" spans="1:36" s="25" customFormat="1" hidden="1">
      <c r="A829" s="106" t="e">
        <f>'SCREENING INFO'!#REF!</f>
        <v>#REF!</v>
      </c>
      <c r="B829" s="106" t="e">
        <f>'SCREENING INFO'!#REF!</f>
        <v>#REF!</v>
      </c>
      <c r="C829" s="106" t="e">
        <f>'SCREENING INFO'!#REF!</f>
        <v>#REF!</v>
      </c>
      <c r="D829" s="135" t="e">
        <f>'SCREENING INFO'!#REF!</f>
        <v>#REF!</v>
      </c>
      <c r="E829" s="130" t="e">
        <f>'SCREENING INFO'!#REF!</f>
        <v>#REF!</v>
      </c>
      <c r="F829" s="233" t="e">
        <f>'SCREENING INFO'!#REF!</f>
        <v>#REF!</v>
      </c>
      <c r="G829" s="141" t="e">
        <f>'SCREENING INFO'!#REF!</f>
        <v>#REF!</v>
      </c>
      <c r="H829" s="130" t="e">
        <f>'SCREENING INFO'!#REF!</f>
        <v>#REF!</v>
      </c>
      <c r="I829" s="130" t="e">
        <f>'SCREENING INFO'!#REF!</f>
        <v>#REF!</v>
      </c>
      <c r="J829" s="140" t="e">
        <f>'SCREENING INFO'!#REF!</f>
        <v>#REF!</v>
      </c>
      <c r="K829" s="140" t="e">
        <f>'SCREENING INFO'!#REF!</f>
        <v>#REF!</v>
      </c>
      <c r="L829" s="222" t="e">
        <f>'SCREENING INFO'!#REF!</f>
        <v>#REF!</v>
      </c>
      <c r="M829" s="221" t="e">
        <f>'SCREENING INFO'!#REF!</f>
        <v>#REF!</v>
      </c>
      <c r="N829" s="223" t="e">
        <f>'SCREENING INFO'!#REF!</f>
        <v>#REF!</v>
      </c>
      <c r="O829" s="140" t="e">
        <f>'SCREENING INFO'!#REF!</f>
        <v>#REF!</v>
      </c>
      <c r="P829" s="224" t="e">
        <f>'SCREENING INFO'!#REF!</f>
        <v>#REF!</v>
      </c>
      <c r="Q829" s="242" t="e">
        <f>'SCREENING INFO'!#REF!</f>
        <v>#REF!</v>
      </c>
      <c r="R829" s="225" t="e">
        <f>'SCREENING INFO'!#REF!</f>
        <v>#REF!</v>
      </c>
      <c r="S829" s="140" t="e">
        <f>'SCREENING INFO'!#REF!</f>
        <v>#REF!</v>
      </c>
      <c r="T829" s="206" t="e">
        <f>'SCREENING INFO'!#REF!</f>
        <v>#REF!</v>
      </c>
      <c r="U829" s="138" t="e">
        <f>'SCREENING INFO'!#REF!</f>
        <v>#REF!</v>
      </c>
      <c r="V829" s="199" t="e">
        <f>'SCREENING INFO'!#REF!</f>
        <v>#REF!</v>
      </c>
      <c r="W829" s="132" t="e">
        <f>'SCREENING INFO'!#REF!</f>
        <v>#REF!</v>
      </c>
      <c r="X829" s="132" t="e">
        <f>'SCREENING INFO'!#REF!</f>
        <v>#REF!</v>
      </c>
      <c r="Y829" s="132" t="e">
        <f>'SCREENING INFO'!#REF!</f>
        <v>#REF!</v>
      </c>
      <c r="Z829" s="132" t="e">
        <f>'SCREENING INFO'!#REF!</f>
        <v>#REF!</v>
      </c>
      <c r="AA829" s="201" t="e">
        <f>'SCREENING INFO'!#REF!</f>
        <v>#REF!</v>
      </c>
      <c r="AB829" s="202" t="e">
        <f>'SCREENING INFO'!#REF!</f>
        <v>#REF!</v>
      </c>
      <c r="AC829" s="132" t="e">
        <f>'SCREENING INFO'!#REF!</f>
        <v>#REF!</v>
      </c>
      <c r="AD829" s="201" t="e">
        <f>'SCREENING INFO'!#REF!</f>
        <v>#REF!</v>
      </c>
      <c r="AE829" s="132" t="e">
        <f>'SCREENING INFO'!#REF!</f>
        <v>#REF!</v>
      </c>
      <c r="AF829" s="132" t="e">
        <f>'SCREENING INFO'!#REF!</f>
        <v>#REF!</v>
      </c>
      <c r="AG829" s="132" t="e">
        <f>'SCREENING INFO'!#REF!</f>
        <v>#REF!</v>
      </c>
      <c r="AH829" s="132" t="e">
        <f>'SCREENING INFO'!#REF!</f>
        <v>#REF!</v>
      </c>
      <c r="AI829" s="132" t="e">
        <f>'SCREENING INFO'!#REF!</f>
        <v>#REF!</v>
      </c>
      <c r="AJ829" s="132" t="e">
        <f>'SCREENING INFO'!#REF!</f>
        <v>#REF!</v>
      </c>
    </row>
    <row r="830" spans="1:36" s="25" customFormat="1" hidden="1">
      <c r="A830" s="106" t="e">
        <f>'SCREENING INFO'!#REF!</f>
        <v>#REF!</v>
      </c>
      <c r="B830" s="106" t="e">
        <f>'SCREENING INFO'!#REF!</f>
        <v>#REF!</v>
      </c>
      <c r="C830" s="106" t="e">
        <f>'SCREENING INFO'!#REF!</f>
        <v>#REF!</v>
      </c>
      <c r="D830" s="135" t="e">
        <f>'SCREENING INFO'!#REF!</f>
        <v>#REF!</v>
      </c>
      <c r="E830" s="130" t="e">
        <f>'SCREENING INFO'!#REF!</f>
        <v>#REF!</v>
      </c>
      <c r="F830" s="233" t="e">
        <f>'SCREENING INFO'!#REF!</f>
        <v>#REF!</v>
      </c>
      <c r="G830" s="141" t="e">
        <f>'SCREENING INFO'!#REF!</f>
        <v>#REF!</v>
      </c>
      <c r="H830" s="130" t="e">
        <f>'SCREENING INFO'!#REF!</f>
        <v>#REF!</v>
      </c>
      <c r="I830" s="130" t="e">
        <f>'SCREENING INFO'!#REF!</f>
        <v>#REF!</v>
      </c>
      <c r="J830" s="140" t="e">
        <f>'SCREENING INFO'!#REF!</f>
        <v>#REF!</v>
      </c>
      <c r="K830" s="140" t="e">
        <f>'SCREENING INFO'!#REF!</f>
        <v>#REF!</v>
      </c>
      <c r="L830" s="222" t="e">
        <f>'SCREENING INFO'!#REF!</f>
        <v>#REF!</v>
      </c>
      <c r="M830" s="221" t="e">
        <f>'SCREENING INFO'!#REF!</f>
        <v>#REF!</v>
      </c>
      <c r="N830" s="223" t="e">
        <f>'SCREENING INFO'!#REF!</f>
        <v>#REF!</v>
      </c>
      <c r="O830" s="140" t="e">
        <f>'SCREENING INFO'!#REF!</f>
        <v>#REF!</v>
      </c>
      <c r="P830" s="224" t="e">
        <f>'SCREENING INFO'!#REF!</f>
        <v>#REF!</v>
      </c>
      <c r="Q830" s="242" t="e">
        <f>'SCREENING INFO'!#REF!</f>
        <v>#REF!</v>
      </c>
      <c r="R830" s="225" t="e">
        <f>'SCREENING INFO'!#REF!</f>
        <v>#REF!</v>
      </c>
      <c r="S830" s="140" t="e">
        <f>'SCREENING INFO'!#REF!</f>
        <v>#REF!</v>
      </c>
      <c r="T830" s="206" t="e">
        <f>'SCREENING INFO'!#REF!</f>
        <v>#REF!</v>
      </c>
      <c r="U830" s="138" t="e">
        <f>'SCREENING INFO'!#REF!</f>
        <v>#REF!</v>
      </c>
      <c r="V830" s="132" t="e">
        <f>'SCREENING INFO'!#REF!</f>
        <v>#REF!</v>
      </c>
      <c r="W830" s="132" t="e">
        <f>'SCREENING INFO'!#REF!</f>
        <v>#REF!</v>
      </c>
      <c r="X830" s="132" t="e">
        <f>'SCREENING INFO'!#REF!</f>
        <v>#REF!</v>
      </c>
      <c r="Y830" s="132" t="e">
        <f>'SCREENING INFO'!#REF!</f>
        <v>#REF!</v>
      </c>
      <c r="Z830" s="132" t="e">
        <f>'SCREENING INFO'!#REF!</f>
        <v>#REF!</v>
      </c>
      <c r="AA830" s="201" t="e">
        <f>'SCREENING INFO'!#REF!</f>
        <v>#REF!</v>
      </c>
      <c r="AB830" s="202" t="e">
        <f>'SCREENING INFO'!#REF!</f>
        <v>#REF!</v>
      </c>
      <c r="AC830" s="132" t="e">
        <f>'SCREENING INFO'!#REF!</f>
        <v>#REF!</v>
      </c>
      <c r="AD830" s="201" t="e">
        <f>'SCREENING INFO'!#REF!</f>
        <v>#REF!</v>
      </c>
      <c r="AE830" s="132" t="e">
        <f>'SCREENING INFO'!#REF!</f>
        <v>#REF!</v>
      </c>
      <c r="AF830" s="132" t="e">
        <f>'SCREENING INFO'!#REF!</f>
        <v>#REF!</v>
      </c>
      <c r="AG830" s="132" t="e">
        <f>'SCREENING INFO'!#REF!</f>
        <v>#REF!</v>
      </c>
      <c r="AH830" s="132" t="e">
        <f>'SCREENING INFO'!#REF!</f>
        <v>#REF!</v>
      </c>
      <c r="AI830" s="132" t="e">
        <f>'SCREENING INFO'!#REF!</f>
        <v>#REF!</v>
      </c>
      <c r="AJ830" s="132" t="e">
        <f>'SCREENING INFO'!#REF!</f>
        <v>#REF!</v>
      </c>
    </row>
    <row r="831" spans="1:36" s="25" customFormat="1" hidden="1">
      <c r="A831" s="106" t="e">
        <f>'SCREENING INFO'!#REF!</f>
        <v>#REF!</v>
      </c>
      <c r="B831" s="106" t="e">
        <f>'SCREENING INFO'!#REF!</f>
        <v>#REF!</v>
      </c>
      <c r="C831" s="106" t="e">
        <f>'SCREENING INFO'!#REF!</f>
        <v>#REF!</v>
      </c>
      <c r="D831" s="116" t="e">
        <f>'SCREENING INFO'!#REF!</f>
        <v>#REF!</v>
      </c>
      <c r="E831" s="200" t="e">
        <f>'SCREENING INFO'!#REF!</f>
        <v>#REF!</v>
      </c>
      <c r="F831" s="232" t="e">
        <f>'SCREENING INFO'!#REF!</f>
        <v>#REF!</v>
      </c>
      <c r="G831" s="132" t="e">
        <f>'SCREENING INFO'!#REF!</f>
        <v>#REF!</v>
      </c>
      <c r="H831" s="138" t="e">
        <f>'SCREENING INFO'!#REF!</f>
        <v>#REF!</v>
      </c>
      <c r="I831" s="138" t="e">
        <f>'SCREENING INFO'!#REF!</f>
        <v>#REF!</v>
      </c>
      <c r="J831" s="140" t="e">
        <f>'SCREENING INFO'!#REF!</f>
        <v>#REF!</v>
      </c>
      <c r="K831" s="140" t="e">
        <f>'SCREENING INFO'!#REF!</f>
        <v>#REF!</v>
      </c>
      <c r="L831" s="222" t="e">
        <f>'SCREENING INFO'!#REF!</f>
        <v>#REF!</v>
      </c>
      <c r="M831" s="221" t="e">
        <f>'SCREENING INFO'!#REF!</f>
        <v>#REF!</v>
      </c>
      <c r="N831" s="223" t="e">
        <f>'SCREENING INFO'!#REF!</f>
        <v>#REF!</v>
      </c>
      <c r="O831" s="140" t="e">
        <f>'SCREENING INFO'!#REF!</f>
        <v>#REF!</v>
      </c>
      <c r="P831" s="224" t="e">
        <f>'SCREENING INFO'!#REF!</f>
        <v>#REF!</v>
      </c>
      <c r="Q831" s="242" t="e">
        <f>'SCREENING INFO'!#REF!</f>
        <v>#REF!</v>
      </c>
      <c r="R831" s="225" t="e">
        <f>'SCREENING INFO'!#REF!</f>
        <v>#REF!</v>
      </c>
      <c r="S831" s="140" t="e">
        <f>'SCREENING INFO'!#REF!</f>
        <v>#REF!</v>
      </c>
      <c r="T831" s="206" t="e">
        <f>'SCREENING INFO'!#REF!</f>
        <v>#REF!</v>
      </c>
      <c r="U831" s="138" t="e">
        <f>'SCREENING INFO'!#REF!</f>
        <v>#REF!</v>
      </c>
      <c r="V831" s="138" t="e">
        <f>'SCREENING INFO'!#REF!</f>
        <v>#REF!</v>
      </c>
      <c r="W831" s="138" t="e">
        <f>'SCREENING INFO'!#REF!</f>
        <v>#REF!</v>
      </c>
      <c r="X831" s="138" t="e">
        <f>'SCREENING INFO'!#REF!</f>
        <v>#REF!</v>
      </c>
      <c r="Y831" s="138" t="e">
        <f>'SCREENING INFO'!#REF!</f>
        <v>#REF!</v>
      </c>
      <c r="Z831" s="138" t="e">
        <f>'SCREENING INFO'!#REF!</f>
        <v>#REF!</v>
      </c>
      <c r="AA831" s="201" t="e">
        <f>'SCREENING INFO'!#REF!</f>
        <v>#REF!</v>
      </c>
      <c r="AB831" s="207" t="e">
        <f>'SCREENING INFO'!#REF!</f>
        <v>#REF!</v>
      </c>
      <c r="AC831" s="138" t="e">
        <f>'SCREENING INFO'!#REF!</f>
        <v>#REF!</v>
      </c>
      <c r="AD831" s="138" t="e">
        <f>'SCREENING INFO'!#REF!</f>
        <v>#REF!</v>
      </c>
      <c r="AE831" s="138" t="e">
        <f>'SCREENING INFO'!#REF!</f>
        <v>#REF!</v>
      </c>
      <c r="AF831" s="138" t="e">
        <f>'SCREENING INFO'!#REF!</f>
        <v>#REF!</v>
      </c>
      <c r="AG831" s="138" t="e">
        <f>'SCREENING INFO'!#REF!</f>
        <v>#REF!</v>
      </c>
      <c r="AH831" s="138" t="e">
        <f>'SCREENING INFO'!#REF!</f>
        <v>#REF!</v>
      </c>
      <c r="AI831" s="138" t="e">
        <f>'SCREENING INFO'!#REF!</f>
        <v>#REF!</v>
      </c>
      <c r="AJ831" s="138" t="e">
        <f>'SCREENING INFO'!#REF!</f>
        <v>#REF!</v>
      </c>
    </row>
    <row r="832" spans="1:36" s="25" customFormat="1" hidden="1">
      <c r="A832" s="106" t="e">
        <f>'SCREENING INFO'!#REF!</f>
        <v>#REF!</v>
      </c>
      <c r="B832" s="106" t="e">
        <f>'SCREENING INFO'!#REF!</f>
        <v>#REF!</v>
      </c>
      <c r="C832" s="106" t="e">
        <f>'SCREENING INFO'!#REF!</f>
        <v>#REF!</v>
      </c>
      <c r="D832" s="116" t="e">
        <f>'SCREENING INFO'!#REF!</f>
        <v>#REF!</v>
      </c>
      <c r="E832" s="200" t="e">
        <f>'SCREENING INFO'!#REF!</f>
        <v>#REF!</v>
      </c>
      <c r="F832" s="232" t="e">
        <f>'SCREENING INFO'!#REF!</f>
        <v>#REF!</v>
      </c>
      <c r="G832" s="132" t="e">
        <f>'SCREENING INFO'!#REF!</f>
        <v>#REF!</v>
      </c>
      <c r="H832" s="138" t="e">
        <f>'SCREENING INFO'!#REF!</f>
        <v>#REF!</v>
      </c>
      <c r="I832" s="138" t="e">
        <f>'SCREENING INFO'!#REF!</f>
        <v>#REF!</v>
      </c>
      <c r="J832" s="140" t="e">
        <f>'SCREENING INFO'!#REF!</f>
        <v>#REF!</v>
      </c>
      <c r="K832" s="140" t="e">
        <f>'SCREENING INFO'!#REF!</f>
        <v>#REF!</v>
      </c>
      <c r="L832" s="243" t="e">
        <f>'SCREENING INFO'!#REF!</f>
        <v>#REF!</v>
      </c>
      <c r="M832" s="221" t="e">
        <f>'SCREENING INFO'!#REF!</f>
        <v>#REF!</v>
      </c>
      <c r="N832" s="223" t="e">
        <f>'SCREENING INFO'!#REF!</f>
        <v>#REF!</v>
      </c>
      <c r="O832" s="140" t="e">
        <f>'SCREENING INFO'!#REF!</f>
        <v>#REF!</v>
      </c>
      <c r="P832" s="224" t="e">
        <f>'SCREENING INFO'!#REF!</f>
        <v>#REF!</v>
      </c>
      <c r="Q832" s="242" t="e">
        <f>'SCREENING INFO'!#REF!</f>
        <v>#REF!</v>
      </c>
      <c r="R832" s="225" t="e">
        <f>'SCREENING INFO'!#REF!</f>
        <v>#REF!</v>
      </c>
      <c r="S832" s="140" t="e">
        <f>'SCREENING INFO'!#REF!</f>
        <v>#REF!</v>
      </c>
      <c r="T832" s="206" t="e">
        <f>'SCREENING INFO'!#REF!</f>
        <v>#REF!</v>
      </c>
      <c r="U832" s="138" t="e">
        <f>'SCREENING INFO'!#REF!</f>
        <v>#REF!</v>
      </c>
      <c r="V832" s="138" t="e">
        <f>'SCREENING INFO'!#REF!</f>
        <v>#REF!</v>
      </c>
      <c r="W832" s="138" t="e">
        <f>'SCREENING INFO'!#REF!</f>
        <v>#REF!</v>
      </c>
      <c r="X832" s="138" t="e">
        <f>'SCREENING INFO'!#REF!</f>
        <v>#REF!</v>
      </c>
      <c r="Y832" s="138" t="e">
        <f>'SCREENING INFO'!#REF!</f>
        <v>#REF!</v>
      </c>
      <c r="Z832" s="138" t="e">
        <f>'SCREENING INFO'!#REF!</f>
        <v>#REF!</v>
      </c>
      <c r="AA832" s="201" t="e">
        <f>'SCREENING INFO'!#REF!</f>
        <v>#REF!</v>
      </c>
      <c r="AB832" s="207" t="e">
        <f>'SCREENING INFO'!#REF!</f>
        <v>#REF!</v>
      </c>
      <c r="AC832" s="138" t="e">
        <f>'SCREENING INFO'!#REF!</f>
        <v>#REF!</v>
      </c>
      <c r="AD832" s="138" t="e">
        <f>'SCREENING INFO'!#REF!</f>
        <v>#REF!</v>
      </c>
      <c r="AE832" s="138" t="e">
        <f>'SCREENING INFO'!#REF!</f>
        <v>#REF!</v>
      </c>
      <c r="AF832" s="138" t="e">
        <f>'SCREENING INFO'!#REF!</f>
        <v>#REF!</v>
      </c>
      <c r="AG832" s="138" t="e">
        <f>'SCREENING INFO'!#REF!</f>
        <v>#REF!</v>
      </c>
      <c r="AH832" s="138" t="e">
        <f>'SCREENING INFO'!#REF!</f>
        <v>#REF!</v>
      </c>
      <c r="AI832" s="138" t="e">
        <f>'SCREENING INFO'!#REF!</f>
        <v>#REF!</v>
      </c>
      <c r="AJ832" s="138" t="e">
        <f>'SCREENING INFO'!#REF!</f>
        <v>#REF!</v>
      </c>
    </row>
    <row r="833" spans="1:36" hidden="1">
      <c r="A833" s="106" t="e">
        <f>'SCREENING INFO'!#REF!</f>
        <v>#REF!</v>
      </c>
      <c r="B833" s="106" t="e">
        <f>'SCREENING INFO'!#REF!</f>
        <v>#REF!</v>
      </c>
      <c r="C833" s="106" t="e">
        <f>'SCREENING INFO'!#REF!</f>
        <v>#REF!</v>
      </c>
      <c r="D833" s="130" t="e">
        <f>'SCREENING INFO'!#REF!</f>
        <v>#REF!</v>
      </c>
      <c r="E833" s="259" t="e">
        <f>'SCREENING INFO'!#REF!</f>
        <v>#REF!</v>
      </c>
      <c r="F833" s="260" t="e">
        <f>'SCREENING INFO'!#REF!</f>
        <v>#REF!</v>
      </c>
      <c r="G833" s="261" t="e">
        <f>'SCREENING INFO'!#REF!</f>
        <v>#REF!</v>
      </c>
      <c r="H833" s="259" t="e">
        <f>'SCREENING INFO'!#REF!</f>
        <v>#REF!</v>
      </c>
      <c r="I833" s="259" t="e">
        <f>'SCREENING INFO'!#REF!</f>
        <v>#REF!</v>
      </c>
      <c r="J833" s="262" t="e">
        <f>'SCREENING INFO'!#REF!</f>
        <v>#REF!</v>
      </c>
      <c r="K833" s="262" t="e">
        <f>'SCREENING INFO'!#REF!</f>
        <v>#REF!</v>
      </c>
      <c r="L833" s="245" t="e">
        <f>'SCREENING INFO'!#REF!</f>
        <v>#REF!</v>
      </c>
      <c r="M833" s="263" t="e">
        <f>'SCREENING INFO'!#REF!</f>
        <v>#REF!</v>
      </c>
      <c r="N833" s="264" t="e">
        <f>'SCREENING INFO'!#REF!</f>
        <v>#REF!</v>
      </c>
      <c r="O833" s="265" t="e">
        <f>'SCREENING INFO'!#REF!</f>
        <v>#REF!</v>
      </c>
      <c r="P833" s="224" t="e">
        <f>'SCREENING INFO'!#REF!</f>
        <v>#REF!</v>
      </c>
      <c r="Q833" s="266" t="e">
        <f>'SCREENING INFO'!#REF!</f>
        <v>#REF!</v>
      </c>
      <c r="R833" s="267" t="e">
        <f>'SCREENING INFO'!#REF!</f>
        <v>#REF!</v>
      </c>
      <c r="S833" s="265" t="e">
        <f>'SCREENING INFO'!#REF!</f>
        <v>#REF!</v>
      </c>
      <c r="T833" s="268" t="e">
        <f>'SCREENING INFO'!#REF!</f>
        <v>#REF!</v>
      </c>
      <c r="U833" s="207" t="e">
        <f>'SCREENING INFO'!#REF!</f>
        <v>#REF!</v>
      </c>
      <c r="V833" s="269" t="e">
        <f>'SCREENING INFO'!#REF!</f>
        <v>#REF!</v>
      </c>
      <c r="W833" s="202" t="e">
        <f>'SCREENING INFO'!#REF!</f>
        <v>#REF!</v>
      </c>
      <c r="X833" s="202" t="e">
        <f>'SCREENING INFO'!#REF!</f>
        <v>#REF!</v>
      </c>
      <c r="Y833" s="202" t="e">
        <f>'SCREENING INFO'!#REF!</f>
        <v>#REF!</v>
      </c>
      <c r="Z833" s="202" t="e">
        <f>'SCREENING INFO'!#REF!</f>
        <v>#REF!</v>
      </c>
      <c r="AA833" s="201" t="e">
        <f>'SCREENING INFO'!#REF!</f>
        <v>#REF!</v>
      </c>
      <c r="AB833" s="202" t="e">
        <f>'SCREENING INFO'!#REF!</f>
        <v>#REF!</v>
      </c>
      <c r="AC833" s="202" t="e">
        <f>'SCREENING INFO'!#REF!</f>
        <v>#REF!</v>
      </c>
      <c r="AD833" s="201" t="e">
        <f>'SCREENING INFO'!#REF!</f>
        <v>#REF!</v>
      </c>
      <c r="AE833" s="202" t="e">
        <f>'SCREENING INFO'!#REF!</f>
        <v>#REF!</v>
      </c>
      <c r="AF833" s="202" t="e">
        <f>'SCREENING INFO'!#REF!</f>
        <v>#REF!</v>
      </c>
      <c r="AG833" s="202" t="e">
        <f>'SCREENING INFO'!#REF!</f>
        <v>#REF!</v>
      </c>
      <c r="AH833" s="202" t="e">
        <f>'SCREENING INFO'!#REF!</f>
        <v>#REF!</v>
      </c>
      <c r="AI833" s="202" t="e">
        <f>'SCREENING INFO'!#REF!</f>
        <v>#REF!</v>
      </c>
      <c r="AJ833" s="202" t="e">
        <f>'SCREENING INFO'!#REF!</f>
        <v>#REF!</v>
      </c>
    </row>
    <row r="834" spans="1:36" hidden="1">
      <c r="A834" s="106" t="e">
        <f>'SCREENING INFO'!#REF!</f>
        <v>#REF!</v>
      </c>
      <c r="B834" s="106" t="e">
        <f>'SCREENING INFO'!#REF!</f>
        <v>#REF!</v>
      </c>
      <c r="C834" s="106" t="e">
        <f>'SCREENING INFO'!#REF!</f>
        <v>#REF!</v>
      </c>
      <c r="D834" s="130" t="e">
        <f>'SCREENING INFO'!#REF!</f>
        <v>#REF!</v>
      </c>
      <c r="E834" s="259" t="e">
        <f>'SCREENING INFO'!#REF!</f>
        <v>#REF!</v>
      </c>
      <c r="F834" s="260" t="e">
        <f>'SCREENING INFO'!#REF!</f>
        <v>#REF!</v>
      </c>
      <c r="G834" s="261" t="e">
        <f>'SCREENING INFO'!#REF!</f>
        <v>#REF!</v>
      </c>
      <c r="H834" s="259" t="e">
        <f>'SCREENING INFO'!#REF!</f>
        <v>#REF!</v>
      </c>
      <c r="I834" s="259" t="e">
        <f>'SCREENING INFO'!#REF!</f>
        <v>#REF!</v>
      </c>
      <c r="J834" s="262" t="e">
        <f>'SCREENING INFO'!#REF!</f>
        <v>#REF!</v>
      </c>
      <c r="K834" s="262" t="e">
        <f>'SCREENING INFO'!#REF!</f>
        <v>#REF!</v>
      </c>
      <c r="L834" s="245" t="e">
        <f>'SCREENING INFO'!#REF!</f>
        <v>#REF!</v>
      </c>
      <c r="M834" s="263" t="e">
        <f>'SCREENING INFO'!#REF!</f>
        <v>#REF!</v>
      </c>
      <c r="N834" s="264" t="e">
        <f>'SCREENING INFO'!#REF!</f>
        <v>#REF!</v>
      </c>
      <c r="O834" s="265" t="e">
        <f>'SCREENING INFO'!#REF!</f>
        <v>#REF!</v>
      </c>
      <c r="P834" s="224" t="e">
        <f>'SCREENING INFO'!#REF!</f>
        <v>#REF!</v>
      </c>
      <c r="Q834" s="266" t="e">
        <f>'SCREENING INFO'!#REF!</f>
        <v>#REF!</v>
      </c>
      <c r="R834" s="267" t="e">
        <f>'SCREENING INFO'!#REF!</f>
        <v>#REF!</v>
      </c>
      <c r="S834" s="265" t="e">
        <f>'SCREENING INFO'!#REF!</f>
        <v>#REF!</v>
      </c>
      <c r="T834" s="268" t="e">
        <f>'SCREENING INFO'!#REF!</f>
        <v>#REF!</v>
      </c>
      <c r="U834" s="207" t="e">
        <f>'SCREENING INFO'!#REF!</f>
        <v>#REF!</v>
      </c>
      <c r="V834" s="269" t="e">
        <f>'SCREENING INFO'!#REF!</f>
        <v>#REF!</v>
      </c>
      <c r="W834" s="202" t="e">
        <f>'SCREENING INFO'!#REF!</f>
        <v>#REF!</v>
      </c>
      <c r="X834" s="202" t="e">
        <f>'SCREENING INFO'!#REF!</f>
        <v>#REF!</v>
      </c>
      <c r="Y834" s="202" t="e">
        <f>'SCREENING INFO'!#REF!</f>
        <v>#REF!</v>
      </c>
      <c r="Z834" s="202" t="e">
        <f>'SCREENING INFO'!#REF!</f>
        <v>#REF!</v>
      </c>
      <c r="AA834" s="201" t="e">
        <f>'SCREENING INFO'!#REF!</f>
        <v>#REF!</v>
      </c>
      <c r="AB834" s="202" t="e">
        <f>'SCREENING INFO'!#REF!</f>
        <v>#REF!</v>
      </c>
      <c r="AC834" s="202" t="e">
        <f>'SCREENING INFO'!#REF!</f>
        <v>#REF!</v>
      </c>
      <c r="AD834" s="201" t="e">
        <f>'SCREENING INFO'!#REF!</f>
        <v>#REF!</v>
      </c>
      <c r="AE834" s="202" t="e">
        <f>'SCREENING INFO'!#REF!</f>
        <v>#REF!</v>
      </c>
      <c r="AF834" s="202" t="e">
        <f>'SCREENING INFO'!#REF!</f>
        <v>#REF!</v>
      </c>
      <c r="AG834" s="202" t="e">
        <f>'SCREENING INFO'!#REF!</f>
        <v>#REF!</v>
      </c>
      <c r="AH834" s="202" t="e">
        <f>'SCREENING INFO'!#REF!</f>
        <v>#REF!</v>
      </c>
      <c r="AI834" s="202" t="e">
        <f>'SCREENING INFO'!#REF!</f>
        <v>#REF!</v>
      </c>
      <c r="AJ834" s="202" t="e">
        <f>'SCREENING INFO'!#REF!</f>
        <v>#REF!</v>
      </c>
    </row>
    <row r="835" spans="1:36" hidden="1">
      <c r="A835" s="106" t="e">
        <f>'SCREENING INFO'!#REF!</f>
        <v>#REF!</v>
      </c>
      <c r="B835" s="106" t="e">
        <f>'SCREENING INFO'!#REF!</f>
        <v>#REF!</v>
      </c>
      <c r="C835" s="106" t="e">
        <f>'SCREENING INFO'!#REF!</f>
        <v>#REF!</v>
      </c>
      <c r="D835" s="274" t="e">
        <f>'SCREENING INFO'!#REF!</f>
        <v>#REF!</v>
      </c>
      <c r="E835" s="259" t="e">
        <f>'SCREENING INFO'!#REF!</f>
        <v>#REF!</v>
      </c>
      <c r="F835" s="260" t="e">
        <f>'SCREENING INFO'!#REF!</f>
        <v>#REF!</v>
      </c>
      <c r="G835" s="272" t="e">
        <f>'SCREENING INFO'!#REF!</f>
        <v>#REF!</v>
      </c>
      <c r="H835" s="259" t="e">
        <f>'SCREENING INFO'!#REF!</f>
        <v>#REF!</v>
      </c>
      <c r="I835" s="259" t="e">
        <f>'SCREENING INFO'!#REF!</f>
        <v>#REF!</v>
      </c>
      <c r="J835" s="262" t="e">
        <f>'SCREENING INFO'!#REF!</f>
        <v>#REF!</v>
      </c>
      <c r="K835" s="262" t="e">
        <f>'SCREENING INFO'!#REF!</f>
        <v>#REF!</v>
      </c>
      <c r="L835" s="245" t="e">
        <f>'SCREENING INFO'!#REF!</f>
        <v>#REF!</v>
      </c>
      <c r="M835" s="263" t="e">
        <f>'SCREENING INFO'!#REF!</f>
        <v>#REF!</v>
      </c>
      <c r="N835" s="264" t="e">
        <f>'SCREENING INFO'!#REF!</f>
        <v>#REF!</v>
      </c>
      <c r="O835" s="265" t="e">
        <f>'SCREENING INFO'!#REF!</f>
        <v>#REF!</v>
      </c>
      <c r="P835" s="224" t="e">
        <f>'SCREENING INFO'!#REF!</f>
        <v>#REF!</v>
      </c>
      <c r="Q835" s="266" t="e">
        <f>'SCREENING INFO'!#REF!</f>
        <v>#REF!</v>
      </c>
      <c r="R835" s="267" t="e">
        <f>'SCREENING INFO'!#REF!</f>
        <v>#REF!</v>
      </c>
      <c r="S835" s="265" t="e">
        <f>'SCREENING INFO'!#REF!</f>
        <v>#REF!</v>
      </c>
      <c r="T835" s="268" t="e">
        <f>'SCREENING INFO'!#REF!</f>
        <v>#REF!</v>
      </c>
      <c r="U835" s="207" t="e">
        <f>'SCREENING INFO'!#REF!</f>
        <v>#REF!</v>
      </c>
      <c r="V835" s="269" t="e">
        <f>'SCREENING INFO'!#REF!</f>
        <v>#REF!</v>
      </c>
      <c r="W835" s="202" t="e">
        <f>'SCREENING INFO'!#REF!</f>
        <v>#REF!</v>
      </c>
      <c r="X835" s="202" t="e">
        <f>'SCREENING INFO'!#REF!</f>
        <v>#REF!</v>
      </c>
      <c r="Y835" s="202" t="e">
        <f>'SCREENING INFO'!#REF!</f>
        <v>#REF!</v>
      </c>
      <c r="Z835" s="202" t="e">
        <f>'SCREENING INFO'!#REF!</f>
        <v>#REF!</v>
      </c>
      <c r="AA835" s="201" t="e">
        <f>'SCREENING INFO'!#REF!</f>
        <v>#REF!</v>
      </c>
      <c r="AB835" s="202" t="e">
        <f>'SCREENING INFO'!#REF!</f>
        <v>#REF!</v>
      </c>
      <c r="AC835" s="202" t="e">
        <f>'SCREENING INFO'!#REF!</f>
        <v>#REF!</v>
      </c>
      <c r="AD835" s="201" t="e">
        <f>'SCREENING INFO'!#REF!</f>
        <v>#REF!</v>
      </c>
      <c r="AE835" s="202" t="e">
        <f>'SCREENING INFO'!#REF!</f>
        <v>#REF!</v>
      </c>
      <c r="AF835" s="202" t="e">
        <f>'SCREENING INFO'!#REF!</f>
        <v>#REF!</v>
      </c>
      <c r="AG835" s="202" t="e">
        <f>'SCREENING INFO'!#REF!</f>
        <v>#REF!</v>
      </c>
      <c r="AH835" s="202" t="e">
        <f>'SCREENING INFO'!#REF!</f>
        <v>#REF!</v>
      </c>
      <c r="AI835" s="202" t="e">
        <f>'SCREENING INFO'!#REF!</f>
        <v>#REF!</v>
      </c>
      <c r="AJ835" s="202" t="e">
        <f>'SCREENING INFO'!#REF!</f>
        <v>#REF!</v>
      </c>
    </row>
    <row r="836" spans="1:36" hidden="1">
      <c r="A836" s="106" t="e">
        <f>'SCREENING INFO'!#REF!</f>
        <v>#REF!</v>
      </c>
      <c r="B836" s="106" t="e">
        <f>'SCREENING INFO'!#REF!</f>
        <v>#REF!</v>
      </c>
      <c r="C836" s="106" t="e">
        <f>'SCREENING INFO'!#REF!</f>
        <v>#REF!</v>
      </c>
      <c r="D836" s="129" t="e">
        <f>'SCREENING INFO'!#REF!</f>
        <v>#REF!</v>
      </c>
      <c r="E836" s="259" t="e">
        <f>'SCREENING INFO'!#REF!</f>
        <v>#REF!</v>
      </c>
      <c r="F836" s="260" t="e">
        <f>'SCREENING INFO'!#REF!</f>
        <v>#REF!</v>
      </c>
      <c r="G836" s="261" t="e">
        <f>'SCREENING INFO'!#REF!</f>
        <v>#REF!</v>
      </c>
      <c r="H836" s="259" t="e">
        <f>'SCREENING INFO'!#REF!</f>
        <v>#REF!</v>
      </c>
      <c r="I836" s="259" t="e">
        <f>'SCREENING INFO'!#REF!</f>
        <v>#REF!</v>
      </c>
      <c r="J836" s="262" t="e">
        <f>'SCREENING INFO'!#REF!</f>
        <v>#REF!</v>
      </c>
      <c r="K836" s="262" t="e">
        <f>'SCREENING INFO'!#REF!</f>
        <v>#REF!</v>
      </c>
      <c r="L836" s="245" t="e">
        <f>'SCREENING INFO'!#REF!</f>
        <v>#REF!</v>
      </c>
      <c r="M836" s="263" t="e">
        <f>'SCREENING INFO'!#REF!</f>
        <v>#REF!</v>
      </c>
      <c r="N836" s="264" t="e">
        <f>'SCREENING INFO'!#REF!</f>
        <v>#REF!</v>
      </c>
      <c r="O836" s="265" t="e">
        <f>'SCREENING INFO'!#REF!</f>
        <v>#REF!</v>
      </c>
      <c r="P836" s="224" t="e">
        <f>'SCREENING INFO'!#REF!</f>
        <v>#REF!</v>
      </c>
      <c r="Q836" s="266" t="e">
        <f>'SCREENING INFO'!#REF!</f>
        <v>#REF!</v>
      </c>
      <c r="R836" s="267" t="e">
        <f>'SCREENING INFO'!#REF!</f>
        <v>#REF!</v>
      </c>
      <c r="S836" s="265" t="e">
        <f>'SCREENING INFO'!#REF!</f>
        <v>#REF!</v>
      </c>
      <c r="T836" s="268" t="e">
        <f>'SCREENING INFO'!#REF!</f>
        <v>#REF!</v>
      </c>
      <c r="U836" s="207" t="e">
        <f>'SCREENING INFO'!#REF!</f>
        <v>#REF!</v>
      </c>
      <c r="V836" s="269" t="e">
        <f>'SCREENING INFO'!#REF!</f>
        <v>#REF!</v>
      </c>
      <c r="W836" s="202" t="e">
        <f>'SCREENING INFO'!#REF!</f>
        <v>#REF!</v>
      </c>
      <c r="X836" s="202" t="e">
        <f>'SCREENING INFO'!#REF!</f>
        <v>#REF!</v>
      </c>
      <c r="Y836" s="202" t="e">
        <f>'SCREENING INFO'!#REF!</f>
        <v>#REF!</v>
      </c>
      <c r="Z836" s="202" t="e">
        <f>'SCREENING INFO'!#REF!</f>
        <v>#REF!</v>
      </c>
      <c r="AA836" s="201" t="e">
        <f>'SCREENING INFO'!#REF!</f>
        <v>#REF!</v>
      </c>
      <c r="AB836" s="202" t="e">
        <f>'SCREENING INFO'!#REF!</f>
        <v>#REF!</v>
      </c>
      <c r="AC836" s="202" t="e">
        <f>'SCREENING INFO'!#REF!</f>
        <v>#REF!</v>
      </c>
      <c r="AD836" s="201" t="e">
        <f>'SCREENING INFO'!#REF!</f>
        <v>#REF!</v>
      </c>
      <c r="AE836" s="202" t="e">
        <f>'SCREENING INFO'!#REF!</f>
        <v>#REF!</v>
      </c>
      <c r="AF836" s="202" t="e">
        <f>'SCREENING INFO'!#REF!</f>
        <v>#REF!</v>
      </c>
      <c r="AG836" s="202" t="e">
        <f>'SCREENING INFO'!#REF!</f>
        <v>#REF!</v>
      </c>
      <c r="AH836" s="202" t="e">
        <f>'SCREENING INFO'!#REF!</f>
        <v>#REF!</v>
      </c>
      <c r="AI836" s="202" t="e">
        <f>'SCREENING INFO'!#REF!</f>
        <v>#REF!</v>
      </c>
      <c r="AJ836" s="202" t="e">
        <f>'SCREENING INFO'!#REF!</f>
        <v>#REF!</v>
      </c>
    </row>
    <row r="837" spans="1:36" hidden="1">
      <c r="A837" s="106" t="e">
        <f>'SCREENING INFO'!#REF!</f>
        <v>#REF!</v>
      </c>
      <c r="B837" s="106" t="e">
        <f>'SCREENING INFO'!#REF!</f>
        <v>#REF!</v>
      </c>
      <c r="C837" s="106" t="e">
        <f>'SCREENING INFO'!#REF!</f>
        <v>#REF!</v>
      </c>
      <c r="D837" s="136" t="e">
        <f>'SCREENING INFO'!#REF!</f>
        <v>#REF!</v>
      </c>
      <c r="E837" s="259" t="e">
        <f>'SCREENING INFO'!#REF!</f>
        <v>#REF!</v>
      </c>
      <c r="F837" s="260" t="e">
        <f>'SCREENING INFO'!#REF!</f>
        <v>#REF!</v>
      </c>
      <c r="G837" s="261" t="e">
        <f>'SCREENING INFO'!#REF!</f>
        <v>#REF!</v>
      </c>
      <c r="H837" s="259" t="e">
        <f>'SCREENING INFO'!#REF!</f>
        <v>#REF!</v>
      </c>
      <c r="I837" s="259" t="e">
        <f>'SCREENING INFO'!#REF!</f>
        <v>#REF!</v>
      </c>
      <c r="J837" s="262" t="e">
        <f>'SCREENING INFO'!#REF!</f>
        <v>#REF!</v>
      </c>
      <c r="K837" s="262" t="e">
        <f>'SCREENING INFO'!#REF!</f>
        <v>#REF!</v>
      </c>
      <c r="L837" s="245" t="e">
        <f>'SCREENING INFO'!#REF!</f>
        <v>#REF!</v>
      </c>
      <c r="M837" s="263" t="e">
        <f>'SCREENING INFO'!#REF!</f>
        <v>#REF!</v>
      </c>
      <c r="N837" s="264" t="e">
        <f>'SCREENING INFO'!#REF!</f>
        <v>#REF!</v>
      </c>
      <c r="O837" s="265" t="e">
        <f>'SCREENING INFO'!#REF!</f>
        <v>#REF!</v>
      </c>
      <c r="P837" s="224" t="e">
        <f>'SCREENING INFO'!#REF!</f>
        <v>#REF!</v>
      </c>
      <c r="Q837" s="266" t="e">
        <f>'SCREENING INFO'!#REF!</f>
        <v>#REF!</v>
      </c>
      <c r="R837" s="267" t="e">
        <f>'SCREENING INFO'!#REF!</f>
        <v>#REF!</v>
      </c>
      <c r="S837" s="265" t="e">
        <f>'SCREENING INFO'!#REF!</f>
        <v>#REF!</v>
      </c>
      <c r="T837" s="268" t="e">
        <f>'SCREENING INFO'!#REF!</f>
        <v>#REF!</v>
      </c>
      <c r="U837" s="207" t="e">
        <f>'SCREENING INFO'!#REF!</f>
        <v>#REF!</v>
      </c>
      <c r="V837" s="202" t="e">
        <f>'SCREENING INFO'!#REF!</f>
        <v>#REF!</v>
      </c>
      <c r="W837" s="202" t="e">
        <f>'SCREENING INFO'!#REF!</f>
        <v>#REF!</v>
      </c>
      <c r="X837" s="202" t="e">
        <f>'SCREENING INFO'!#REF!</f>
        <v>#REF!</v>
      </c>
      <c r="Y837" s="202" t="e">
        <f>'SCREENING INFO'!#REF!</f>
        <v>#REF!</v>
      </c>
      <c r="Z837" s="202" t="e">
        <f>'SCREENING INFO'!#REF!</f>
        <v>#REF!</v>
      </c>
      <c r="AA837" s="201" t="e">
        <f>'SCREENING INFO'!#REF!</f>
        <v>#REF!</v>
      </c>
      <c r="AB837" s="202" t="e">
        <f>'SCREENING INFO'!#REF!</f>
        <v>#REF!</v>
      </c>
      <c r="AC837" s="202" t="e">
        <f>'SCREENING INFO'!#REF!</f>
        <v>#REF!</v>
      </c>
      <c r="AD837" s="201" t="e">
        <f>'SCREENING INFO'!#REF!</f>
        <v>#REF!</v>
      </c>
      <c r="AE837" s="202" t="e">
        <f>'SCREENING INFO'!#REF!</f>
        <v>#REF!</v>
      </c>
      <c r="AF837" s="202" t="e">
        <f>'SCREENING INFO'!#REF!</f>
        <v>#REF!</v>
      </c>
      <c r="AG837" s="202" t="e">
        <f>'SCREENING INFO'!#REF!</f>
        <v>#REF!</v>
      </c>
      <c r="AH837" s="202" t="e">
        <f>'SCREENING INFO'!#REF!</f>
        <v>#REF!</v>
      </c>
      <c r="AI837" s="202" t="e">
        <f>'SCREENING INFO'!#REF!</f>
        <v>#REF!</v>
      </c>
      <c r="AJ837" s="202" t="e">
        <f>'SCREENING INFO'!#REF!</f>
        <v>#REF!</v>
      </c>
    </row>
    <row r="838" spans="1:36" s="25" customFormat="1" hidden="1">
      <c r="A838" s="106" t="e">
        <f>'SCREENING INFO'!#REF!</f>
        <v>#REF!</v>
      </c>
      <c r="B838" s="106" t="e">
        <f>'SCREENING INFO'!#REF!</f>
        <v>#REF!</v>
      </c>
      <c r="C838" s="106" t="e">
        <f>'SCREENING INFO'!#REF!</f>
        <v>#REF!</v>
      </c>
      <c r="D838" s="116" t="e">
        <f>'SCREENING INFO'!#REF!</f>
        <v>#REF!</v>
      </c>
      <c r="E838" s="200" t="e">
        <f>'SCREENING INFO'!#REF!</f>
        <v>#REF!</v>
      </c>
      <c r="F838" s="232" t="e">
        <f>'SCREENING INFO'!#REF!</f>
        <v>#REF!</v>
      </c>
      <c r="G838" s="132" t="e">
        <f>'SCREENING INFO'!#REF!</f>
        <v>#REF!</v>
      </c>
      <c r="H838" s="138" t="e">
        <f>'SCREENING INFO'!#REF!</f>
        <v>#REF!</v>
      </c>
      <c r="I838" s="138" t="e">
        <f>'SCREENING INFO'!#REF!</f>
        <v>#REF!</v>
      </c>
      <c r="J838" s="140" t="e">
        <f>'SCREENING INFO'!#REF!</f>
        <v>#REF!</v>
      </c>
      <c r="K838" s="140" t="e">
        <f>'SCREENING INFO'!#REF!</f>
        <v>#REF!</v>
      </c>
      <c r="L838" s="243" t="e">
        <f>'SCREENING INFO'!#REF!</f>
        <v>#REF!</v>
      </c>
      <c r="M838" s="221" t="e">
        <f>'SCREENING INFO'!#REF!</f>
        <v>#REF!</v>
      </c>
      <c r="N838" s="223" t="e">
        <f>'SCREENING INFO'!#REF!</f>
        <v>#REF!</v>
      </c>
      <c r="O838" s="140" t="e">
        <f>'SCREENING INFO'!#REF!</f>
        <v>#REF!</v>
      </c>
      <c r="P838" s="224" t="e">
        <f>'SCREENING INFO'!#REF!</f>
        <v>#REF!</v>
      </c>
      <c r="Q838" s="242" t="e">
        <f>'SCREENING INFO'!#REF!</f>
        <v>#REF!</v>
      </c>
      <c r="R838" s="225" t="e">
        <f>'SCREENING INFO'!#REF!</f>
        <v>#REF!</v>
      </c>
      <c r="S838" s="140" t="e">
        <f>'SCREENING INFO'!#REF!</f>
        <v>#REF!</v>
      </c>
      <c r="T838" s="206" t="e">
        <f>'SCREENING INFO'!#REF!</f>
        <v>#REF!</v>
      </c>
      <c r="U838" s="138" t="e">
        <f>'SCREENING INFO'!#REF!</f>
        <v>#REF!</v>
      </c>
      <c r="V838" s="138" t="e">
        <f>'SCREENING INFO'!#REF!</f>
        <v>#REF!</v>
      </c>
      <c r="W838" s="138" t="e">
        <f>'SCREENING INFO'!#REF!</f>
        <v>#REF!</v>
      </c>
      <c r="X838" s="138" t="e">
        <f>'SCREENING INFO'!#REF!</f>
        <v>#REF!</v>
      </c>
      <c r="Y838" s="138" t="e">
        <f>'SCREENING INFO'!#REF!</f>
        <v>#REF!</v>
      </c>
      <c r="Z838" s="138" t="e">
        <f>'SCREENING INFO'!#REF!</f>
        <v>#REF!</v>
      </c>
      <c r="AA838" s="201" t="e">
        <f>'SCREENING INFO'!#REF!</f>
        <v>#REF!</v>
      </c>
      <c r="AB838" s="207" t="e">
        <f>'SCREENING INFO'!#REF!</f>
        <v>#REF!</v>
      </c>
      <c r="AC838" s="138" t="e">
        <f>'SCREENING INFO'!#REF!</f>
        <v>#REF!</v>
      </c>
      <c r="AD838" s="138" t="e">
        <f>'SCREENING INFO'!#REF!</f>
        <v>#REF!</v>
      </c>
      <c r="AE838" s="138" t="e">
        <f>'SCREENING INFO'!#REF!</f>
        <v>#REF!</v>
      </c>
      <c r="AF838" s="138" t="e">
        <f>'SCREENING INFO'!#REF!</f>
        <v>#REF!</v>
      </c>
      <c r="AG838" s="138" t="e">
        <f>'SCREENING INFO'!#REF!</f>
        <v>#REF!</v>
      </c>
      <c r="AH838" s="138" t="e">
        <f>'SCREENING INFO'!#REF!</f>
        <v>#REF!</v>
      </c>
      <c r="AI838" s="138" t="e">
        <f>'SCREENING INFO'!#REF!</f>
        <v>#REF!</v>
      </c>
      <c r="AJ838" s="138" t="e">
        <f>'SCREENING INFO'!#REF!</f>
        <v>#REF!</v>
      </c>
    </row>
    <row r="839" spans="1:36" s="25" customFormat="1" hidden="1">
      <c r="A839" s="106" t="e">
        <f>'SCREENING INFO'!#REF!</f>
        <v>#REF!</v>
      </c>
      <c r="B839" s="106" t="e">
        <f>'SCREENING INFO'!#REF!</f>
        <v>#REF!</v>
      </c>
      <c r="C839" s="106" t="e">
        <f>'SCREENING INFO'!#REF!</f>
        <v>#REF!</v>
      </c>
      <c r="D839" s="116" t="e">
        <f>'SCREENING INFO'!#REF!</f>
        <v>#REF!</v>
      </c>
      <c r="E839" s="200" t="e">
        <f>'SCREENING INFO'!#REF!</f>
        <v>#REF!</v>
      </c>
      <c r="F839" s="232" t="e">
        <f>'SCREENING INFO'!#REF!</f>
        <v>#REF!</v>
      </c>
      <c r="G839" s="132" t="e">
        <f>'SCREENING INFO'!#REF!</f>
        <v>#REF!</v>
      </c>
      <c r="H839" s="138" t="e">
        <f>'SCREENING INFO'!#REF!</f>
        <v>#REF!</v>
      </c>
      <c r="I839" s="138" t="e">
        <f>'SCREENING INFO'!#REF!</f>
        <v>#REF!</v>
      </c>
      <c r="J839" s="140" t="e">
        <f>'SCREENING INFO'!#REF!</f>
        <v>#REF!</v>
      </c>
      <c r="K839" s="140" t="e">
        <f>'SCREENING INFO'!#REF!</f>
        <v>#REF!</v>
      </c>
      <c r="L839" s="243" t="e">
        <f>'SCREENING INFO'!#REF!</f>
        <v>#REF!</v>
      </c>
      <c r="M839" s="221" t="e">
        <f>'SCREENING INFO'!#REF!</f>
        <v>#REF!</v>
      </c>
      <c r="N839" s="223" t="e">
        <f>'SCREENING INFO'!#REF!</f>
        <v>#REF!</v>
      </c>
      <c r="O839" s="140" t="e">
        <f>'SCREENING INFO'!#REF!</f>
        <v>#REF!</v>
      </c>
      <c r="P839" s="224" t="e">
        <f>'SCREENING INFO'!#REF!</f>
        <v>#REF!</v>
      </c>
      <c r="Q839" s="242" t="e">
        <f>'SCREENING INFO'!#REF!</f>
        <v>#REF!</v>
      </c>
      <c r="R839" s="225" t="e">
        <f>'SCREENING INFO'!#REF!</f>
        <v>#REF!</v>
      </c>
      <c r="S839" s="140" t="e">
        <f>'SCREENING INFO'!#REF!</f>
        <v>#REF!</v>
      </c>
      <c r="T839" s="206" t="e">
        <f>'SCREENING INFO'!#REF!</f>
        <v>#REF!</v>
      </c>
      <c r="U839" s="138" t="e">
        <f>'SCREENING INFO'!#REF!</f>
        <v>#REF!</v>
      </c>
      <c r="V839" s="138" t="e">
        <f>'SCREENING INFO'!#REF!</f>
        <v>#REF!</v>
      </c>
      <c r="W839" s="138" t="e">
        <f>'SCREENING INFO'!#REF!</f>
        <v>#REF!</v>
      </c>
      <c r="X839" s="138" t="e">
        <f>'SCREENING INFO'!#REF!</f>
        <v>#REF!</v>
      </c>
      <c r="Y839" s="138" t="e">
        <f>'SCREENING INFO'!#REF!</f>
        <v>#REF!</v>
      </c>
      <c r="Z839" s="138" t="e">
        <f>'SCREENING INFO'!#REF!</f>
        <v>#REF!</v>
      </c>
      <c r="AA839" s="201" t="e">
        <f>'SCREENING INFO'!#REF!</f>
        <v>#REF!</v>
      </c>
      <c r="AB839" s="207" t="e">
        <f>'SCREENING INFO'!#REF!</f>
        <v>#REF!</v>
      </c>
      <c r="AC839" s="138" t="e">
        <f>'SCREENING INFO'!#REF!</f>
        <v>#REF!</v>
      </c>
      <c r="AD839" s="138" t="e">
        <f>'SCREENING INFO'!#REF!</f>
        <v>#REF!</v>
      </c>
      <c r="AE839" s="138" t="e">
        <f>'SCREENING INFO'!#REF!</f>
        <v>#REF!</v>
      </c>
      <c r="AF839" s="138" t="e">
        <f>'SCREENING INFO'!#REF!</f>
        <v>#REF!</v>
      </c>
      <c r="AG839" s="138" t="e">
        <f>'SCREENING INFO'!#REF!</f>
        <v>#REF!</v>
      </c>
      <c r="AH839" s="138" t="e">
        <f>'SCREENING INFO'!#REF!</f>
        <v>#REF!</v>
      </c>
      <c r="AI839" s="138" t="e">
        <f>'SCREENING INFO'!#REF!</f>
        <v>#REF!</v>
      </c>
      <c r="AJ839" s="138" t="e">
        <f>'SCREENING INFO'!#REF!</f>
        <v>#REF!</v>
      </c>
    </row>
    <row r="840" spans="1:36" hidden="1">
      <c r="A840" s="106" t="e">
        <f>'SCREENING INFO'!#REF!</f>
        <v>#REF!</v>
      </c>
      <c r="B840" s="106" t="e">
        <f>'SCREENING INFO'!#REF!</f>
        <v>#REF!</v>
      </c>
      <c r="C840" s="106" t="e">
        <f>'SCREENING INFO'!#REF!</f>
        <v>#REF!</v>
      </c>
      <c r="D840" s="130" t="e">
        <f>'SCREENING INFO'!#REF!</f>
        <v>#REF!</v>
      </c>
      <c r="E840" s="259" t="e">
        <f>'SCREENING INFO'!#REF!</f>
        <v>#REF!</v>
      </c>
      <c r="F840" s="260" t="e">
        <f>'SCREENING INFO'!#REF!</f>
        <v>#REF!</v>
      </c>
      <c r="G840" s="261" t="e">
        <f>'SCREENING INFO'!#REF!</f>
        <v>#REF!</v>
      </c>
      <c r="H840" s="259" t="e">
        <f>'SCREENING INFO'!#REF!</f>
        <v>#REF!</v>
      </c>
      <c r="I840" s="259" t="e">
        <f>'SCREENING INFO'!#REF!</f>
        <v>#REF!</v>
      </c>
      <c r="J840" s="262" t="e">
        <f>'SCREENING INFO'!#REF!</f>
        <v>#REF!</v>
      </c>
      <c r="K840" s="262" t="e">
        <f>'SCREENING INFO'!#REF!</f>
        <v>#REF!</v>
      </c>
      <c r="L840" s="245" t="e">
        <f>'SCREENING INFO'!#REF!</f>
        <v>#REF!</v>
      </c>
      <c r="M840" s="263" t="e">
        <f>'SCREENING INFO'!#REF!</f>
        <v>#REF!</v>
      </c>
      <c r="N840" s="264" t="e">
        <f>'SCREENING INFO'!#REF!</f>
        <v>#REF!</v>
      </c>
      <c r="O840" s="265" t="e">
        <f>'SCREENING INFO'!#REF!</f>
        <v>#REF!</v>
      </c>
      <c r="P840" s="224" t="e">
        <f>'SCREENING INFO'!#REF!</f>
        <v>#REF!</v>
      </c>
      <c r="Q840" s="266" t="e">
        <f>'SCREENING INFO'!#REF!</f>
        <v>#REF!</v>
      </c>
      <c r="R840" s="267" t="e">
        <f>'SCREENING INFO'!#REF!</f>
        <v>#REF!</v>
      </c>
      <c r="S840" s="265" t="e">
        <f>'SCREENING INFO'!#REF!</f>
        <v>#REF!</v>
      </c>
      <c r="T840" s="268" t="e">
        <f>'SCREENING INFO'!#REF!</f>
        <v>#REF!</v>
      </c>
      <c r="U840" s="207" t="e">
        <f>'SCREENING INFO'!#REF!</f>
        <v>#REF!</v>
      </c>
      <c r="V840" s="202" t="e">
        <f>'SCREENING INFO'!#REF!</f>
        <v>#REF!</v>
      </c>
      <c r="W840" s="202" t="e">
        <f>'SCREENING INFO'!#REF!</f>
        <v>#REF!</v>
      </c>
      <c r="X840" s="202" t="e">
        <f>'SCREENING INFO'!#REF!</f>
        <v>#REF!</v>
      </c>
      <c r="Y840" s="202" t="e">
        <f>'SCREENING INFO'!#REF!</f>
        <v>#REF!</v>
      </c>
      <c r="Z840" s="202" t="e">
        <f>'SCREENING INFO'!#REF!</f>
        <v>#REF!</v>
      </c>
      <c r="AA840" s="201" t="e">
        <f>'SCREENING INFO'!#REF!</f>
        <v>#REF!</v>
      </c>
      <c r="AB840" s="202" t="e">
        <f>'SCREENING INFO'!#REF!</f>
        <v>#REF!</v>
      </c>
      <c r="AC840" s="202" t="e">
        <f>'SCREENING INFO'!#REF!</f>
        <v>#REF!</v>
      </c>
      <c r="AD840" s="201" t="e">
        <f>'SCREENING INFO'!#REF!</f>
        <v>#REF!</v>
      </c>
      <c r="AE840" s="202" t="e">
        <f>'SCREENING INFO'!#REF!</f>
        <v>#REF!</v>
      </c>
      <c r="AF840" s="202" t="e">
        <f>'SCREENING INFO'!#REF!</f>
        <v>#REF!</v>
      </c>
      <c r="AG840" s="202" t="e">
        <f>'SCREENING INFO'!#REF!</f>
        <v>#REF!</v>
      </c>
      <c r="AH840" s="202" t="e">
        <f>'SCREENING INFO'!#REF!</f>
        <v>#REF!</v>
      </c>
      <c r="AI840" s="202" t="e">
        <f>'SCREENING INFO'!#REF!</f>
        <v>#REF!</v>
      </c>
      <c r="AJ840" s="202" t="e">
        <f>'SCREENING INFO'!#REF!</f>
        <v>#REF!</v>
      </c>
    </row>
    <row r="841" spans="1:36" s="25" customFormat="1" hidden="1">
      <c r="A841" s="106" t="e">
        <f>'SCREENING INFO'!#REF!</f>
        <v>#REF!</v>
      </c>
      <c r="B841" s="106" t="e">
        <f>'SCREENING INFO'!#REF!</f>
        <v>#REF!</v>
      </c>
      <c r="C841" s="106" t="e">
        <f>'SCREENING INFO'!#REF!</f>
        <v>#REF!</v>
      </c>
      <c r="D841" s="116" t="e">
        <f>'SCREENING INFO'!#REF!</f>
        <v>#REF!</v>
      </c>
      <c r="E841" s="200" t="e">
        <f>'SCREENING INFO'!#REF!</f>
        <v>#REF!</v>
      </c>
      <c r="F841" s="232" t="e">
        <f>'SCREENING INFO'!#REF!</f>
        <v>#REF!</v>
      </c>
      <c r="G841" s="132" t="e">
        <f>'SCREENING INFO'!#REF!</f>
        <v>#REF!</v>
      </c>
      <c r="H841" s="138" t="e">
        <f>'SCREENING INFO'!#REF!</f>
        <v>#REF!</v>
      </c>
      <c r="I841" s="138" t="e">
        <f>'SCREENING INFO'!#REF!</f>
        <v>#REF!</v>
      </c>
      <c r="J841" s="140" t="e">
        <f>'SCREENING INFO'!#REF!</f>
        <v>#REF!</v>
      </c>
      <c r="K841" s="140" t="e">
        <f>'SCREENING INFO'!#REF!</f>
        <v>#REF!</v>
      </c>
      <c r="L841" s="243" t="e">
        <f>'SCREENING INFO'!#REF!</f>
        <v>#REF!</v>
      </c>
      <c r="M841" s="221" t="e">
        <f>'SCREENING INFO'!#REF!</f>
        <v>#REF!</v>
      </c>
      <c r="N841" s="223" t="e">
        <f>'SCREENING INFO'!#REF!</f>
        <v>#REF!</v>
      </c>
      <c r="O841" s="140" t="e">
        <f>'SCREENING INFO'!#REF!</f>
        <v>#REF!</v>
      </c>
      <c r="P841" s="224" t="e">
        <f>'SCREENING INFO'!#REF!</f>
        <v>#REF!</v>
      </c>
      <c r="Q841" s="242" t="e">
        <f>'SCREENING INFO'!#REF!</f>
        <v>#REF!</v>
      </c>
      <c r="R841" s="225" t="e">
        <f>'SCREENING INFO'!#REF!</f>
        <v>#REF!</v>
      </c>
      <c r="S841" s="140" t="e">
        <f>'SCREENING INFO'!#REF!</f>
        <v>#REF!</v>
      </c>
      <c r="T841" s="206" t="e">
        <f>'SCREENING INFO'!#REF!</f>
        <v>#REF!</v>
      </c>
      <c r="U841" s="138" t="e">
        <f>'SCREENING INFO'!#REF!</f>
        <v>#REF!</v>
      </c>
      <c r="V841" s="138" t="e">
        <f>'SCREENING INFO'!#REF!</f>
        <v>#REF!</v>
      </c>
      <c r="W841" s="138" t="e">
        <f>'SCREENING INFO'!#REF!</f>
        <v>#REF!</v>
      </c>
      <c r="X841" s="138" t="e">
        <f>'SCREENING INFO'!#REF!</f>
        <v>#REF!</v>
      </c>
      <c r="Y841" s="138" t="e">
        <f>'SCREENING INFO'!#REF!</f>
        <v>#REF!</v>
      </c>
      <c r="Z841" s="138" t="e">
        <f>'SCREENING INFO'!#REF!</f>
        <v>#REF!</v>
      </c>
      <c r="AA841" s="201" t="e">
        <f>'SCREENING INFO'!#REF!</f>
        <v>#REF!</v>
      </c>
      <c r="AB841" s="207" t="e">
        <f>'SCREENING INFO'!#REF!</f>
        <v>#REF!</v>
      </c>
      <c r="AC841" s="138" t="e">
        <f>'SCREENING INFO'!#REF!</f>
        <v>#REF!</v>
      </c>
      <c r="AD841" s="138" t="e">
        <f>'SCREENING INFO'!#REF!</f>
        <v>#REF!</v>
      </c>
      <c r="AE841" s="138" t="e">
        <f>'SCREENING INFO'!#REF!</f>
        <v>#REF!</v>
      </c>
      <c r="AF841" s="138" t="e">
        <f>'SCREENING INFO'!#REF!</f>
        <v>#REF!</v>
      </c>
      <c r="AG841" s="138" t="e">
        <f>'SCREENING INFO'!#REF!</f>
        <v>#REF!</v>
      </c>
      <c r="AH841" s="138" t="e">
        <f>'SCREENING INFO'!#REF!</f>
        <v>#REF!</v>
      </c>
      <c r="AI841" s="138" t="e">
        <f>'SCREENING INFO'!#REF!</f>
        <v>#REF!</v>
      </c>
      <c r="AJ841" s="138" t="e">
        <f>'SCREENING INFO'!#REF!</f>
        <v>#REF!</v>
      </c>
    </row>
    <row r="842" spans="1:36" s="25" customFormat="1" hidden="1">
      <c r="A842" s="106" t="e">
        <f>'SCREENING INFO'!#REF!</f>
        <v>#REF!</v>
      </c>
      <c r="B842" s="106" t="e">
        <f>'SCREENING INFO'!#REF!</f>
        <v>#REF!</v>
      </c>
      <c r="C842" s="106" t="e">
        <f>'SCREENING INFO'!#REF!</f>
        <v>#REF!</v>
      </c>
      <c r="D842" s="116" t="e">
        <f>'SCREENING INFO'!#REF!</f>
        <v>#REF!</v>
      </c>
      <c r="E842" s="200" t="e">
        <f>'SCREENING INFO'!#REF!</f>
        <v>#REF!</v>
      </c>
      <c r="F842" s="232" t="e">
        <f>'SCREENING INFO'!#REF!</f>
        <v>#REF!</v>
      </c>
      <c r="G842" s="132" t="e">
        <f>'SCREENING INFO'!#REF!</f>
        <v>#REF!</v>
      </c>
      <c r="H842" s="138" t="e">
        <f>'SCREENING INFO'!#REF!</f>
        <v>#REF!</v>
      </c>
      <c r="I842" s="138" t="e">
        <f>'SCREENING INFO'!#REF!</f>
        <v>#REF!</v>
      </c>
      <c r="J842" s="140" t="e">
        <f>'SCREENING INFO'!#REF!</f>
        <v>#REF!</v>
      </c>
      <c r="K842" s="140" t="e">
        <f>'SCREENING INFO'!#REF!</f>
        <v>#REF!</v>
      </c>
      <c r="L842" s="222" t="e">
        <f>'SCREENING INFO'!#REF!</f>
        <v>#REF!</v>
      </c>
      <c r="M842" s="221" t="e">
        <f>'SCREENING INFO'!#REF!</f>
        <v>#REF!</v>
      </c>
      <c r="N842" s="223" t="e">
        <f>'SCREENING INFO'!#REF!</f>
        <v>#REF!</v>
      </c>
      <c r="O842" s="140" t="e">
        <f>'SCREENING INFO'!#REF!</f>
        <v>#REF!</v>
      </c>
      <c r="P842" s="224" t="e">
        <f>'SCREENING INFO'!#REF!</f>
        <v>#REF!</v>
      </c>
      <c r="Q842" s="242" t="e">
        <f>'SCREENING INFO'!#REF!</f>
        <v>#REF!</v>
      </c>
      <c r="R842" s="225" t="e">
        <f>'SCREENING INFO'!#REF!</f>
        <v>#REF!</v>
      </c>
      <c r="S842" s="140" t="e">
        <f>'SCREENING INFO'!#REF!</f>
        <v>#REF!</v>
      </c>
      <c r="T842" s="206" t="e">
        <f>'SCREENING INFO'!#REF!</f>
        <v>#REF!</v>
      </c>
      <c r="U842" s="138" t="e">
        <f>'SCREENING INFO'!#REF!</f>
        <v>#REF!</v>
      </c>
      <c r="V842" s="138" t="e">
        <f>'SCREENING INFO'!#REF!</f>
        <v>#REF!</v>
      </c>
      <c r="W842" s="138" t="e">
        <f>'SCREENING INFO'!#REF!</f>
        <v>#REF!</v>
      </c>
      <c r="X842" s="138" t="e">
        <f>'SCREENING INFO'!#REF!</f>
        <v>#REF!</v>
      </c>
      <c r="Y842" s="138" t="e">
        <f>'SCREENING INFO'!#REF!</f>
        <v>#REF!</v>
      </c>
      <c r="Z842" s="138" t="e">
        <f>'SCREENING INFO'!#REF!</f>
        <v>#REF!</v>
      </c>
      <c r="AA842" s="201" t="e">
        <f>'SCREENING INFO'!#REF!</f>
        <v>#REF!</v>
      </c>
      <c r="AB842" s="207" t="e">
        <f>'SCREENING INFO'!#REF!</f>
        <v>#REF!</v>
      </c>
      <c r="AC842" s="138" t="e">
        <f>'SCREENING INFO'!#REF!</f>
        <v>#REF!</v>
      </c>
      <c r="AD842" s="138" t="e">
        <f>'SCREENING INFO'!#REF!</f>
        <v>#REF!</v>
      </c>
      <c r="AE842" s="138" t="e">
        <f>'SCREENING INFO'!#REF!</f>
        <v>#REF!</v>
      </c>
      <c r="AF842" s="138" t="e">
        <f>'SCREENING INFO'!#REF!</f>
        <v>#REF!</v>
      </c>
      <c r="AG842" s="138" t="e">
        <f>'SCREENING INFO'!#REF!</f>
        <v>#REF!</v>
      </c>
      <c r="AH842" s="138" t="e">
        <f>'SCREENING INFO'!#REF!</f>
        <v>#REF!</v>
      </c>
      <c r="AI842" s="138" t="e">
        <f>'SCREENING INFO'!#REF!</f>
        <v>#REF!</v>
      </c>
      <c r="AJ842" s="138" t="e">
        <f>'SCREENING INFO'!#REF!</f>
        <v>#REF!</v>
      </c>
    </row>
    <row r="843" spans="1:36" s="25" customFormat="1" hidden="1">
      <c r="A843" s="106" t="e">
        <f>'SCREENING INFO'!#REF!</f>
        <v>#REF!</v>
      </c>
      <c r="B843" s="106" t="e">
        <f>'SCREENING INFO'!#REF!</f>
        <v>#REF!</v>
      </c>
      <c r="C843" s="106" t="e">
        <f>'SCREENING INFO'!#REF!</f>
        <v>#REF!</v>
      </c>
      <c r="D843" s="116" t="e">
        <f>'SCREENING INFO'!#REF!</f>
        <v>#REF!</v>
      </c>
      <c r="E843" s="200" t="e">
        <f>'SCREENING INFO'!#REF!</f>
        <v>#REF!</v>
      </c>
      <c r="F843" s="232" t="e">
        <f>'SCREENING INFO'!#REF!</f>
        <v>#REF!</v>
      </c>
      <c r="G843" s="132" t="e">
        <f>'SCREENING INFO'!#REF!</f>
        <v>#REF!</v>
      </c>
      <c r="H843" s="138" t="e">
        <f>'SCREENING INFO'!#REF!</f>
        <v>#REF!</v>
      </c>
      <c r="I843" s="138" t="e">
        <f>'SCREENING INFO'!#REF!</f>
        <v>#REF!</v>
      </c>
      <c r="J843" s="140" t="e">
        <f>'SCREENING INFO'!#REF!</f>
        <v>#REF!</v>
      </c>
      <c r="K843" s="140" t="e">
        <f>'SCREENING INFO'!#REF!</f>
        <v>#REF!</v>
      </c>
      <c r="L843" s="222" t="e">
        <f>'SCREENING INFO'!#REF!</f>
        <v>#REF!</v>
      </c>
      <c r="M843" s="221" t="e">
        <f>'SCREENING INFO'!#REF!</f>
        <v>#REF!</v>
      </c>
      <c r="N843" s="223" t="e">
        <f>'SCREENING INFO'!#REF!</f>
        <v>#REF!</v>
      </c>
      <c r="O843" s="140" t="e">
        <f>'SCREENING INFO'!#REF!</f>
        <v>#REF!</v>
      </c>
      <c r="P843" s="224" t="e">
        <f>'SCREENING INFO'!#REF!</f>
        <v>#REF!</v>
      </c>
      <c r="Q843" s="242" t="e">
        <f>'SCREENING INFO'!#REF!</f>
        <v>#REF!</v>
      </c>
      <c r="R843" s="225" t="e">
        <f>'SCREENING INFO'!#REF!</f>
        <v>#REF!</v>
      </c>
      <c r="S843" s="140" t="e">
        <f>'SCREENING INFO'!#REF!</f>
        <v>#REF!</v>
      </c>
      <c r="T843" s="206" t="e">
        <f>'SCREENING INFO'!#REF!</f>
        <v>#REF!</v>
      </c>
      <c r="U843" s="138" t="e">
        <f>'SCREENING INFO'!#REF!</f>
        <v>#REF!</v>
      </c>
      <c r="V843" s="138" t="e">
        <f>'SCREENING INFO'!#REF!</f>
        <v>#REF!</v>
      </c>
      <c r="W843" s="138" t="e">
        <f>'SCREENING INFO'!#REF!</f>
        <v>#REF!</v>
      </c>
      <c r="X843" s="138" t="e">
        <f>'SCREENING INFO'!#REF!</f>
        <v>#REF!</v>
      </c>
      <c r="Y843" s="138" t="e">
        <f>'SCREENING INFO'!#REF!</f>
        <v>#REF!</v>
      </c>
      <c r="Z843" s="138" t="e">
        <f>'SCREENING INFO'!#REF!</f>
        <v>#REF!</v>
      </c>
      <c r="AA843" s="201" t="e">
        <f>'SCREENING INFO'!#REF!</f>
        <v>#REF!</v>
      </c>
      <c r="AB843" s="207" t="e">
        <f>'SCREENING INFO'!#REF!</f>
        <v>#REF!</v>
      </c>
      <c r="AC843" s="138" t="e">
        <f>'SCREENING INFO'!#REF!</f>
        <v>#REF!</v>
      </c>
      <c r="AD843" s="138" t="e">
        <f>'SCREENING INFO'!#REF!</f>
        <v>#REF!</v>
      </c>
      <c r="AE843" s="138" t="e">
        <f>'SCREENING INFO'!#REF!</f>
        <v>#REF!</v>
      </c>
      <c r="AF843" s="138" t="e">
        <f>'SCREENING INFO'!#REF!</f>
        <v>#REF!</v>
      </c>
      <c r="AG843" s="138" t="e">
        <f>'SCREENING INFO'!#REF!</f>
        <v>#REF!</v>
      </c>
      <c r="AH843" s="138" t="e">
        <f>'SCREENING INFO'!#REF!</f>
        <v>#REF!</v>
      </c>
      <c r="AI843" s="138" t="e">
        <f>'SCREENING INFO'!#REF!</f>
        <v>#REF!</v>
      </c>
      <c r="AJ843" s="138" t="e">
        <f>'SCREENING INFO'!#REF!</f>
        <v>#REF!</v>
      </c>
    </row>
    <row r="844" spans="1:36" s="25" customFormat="1" hidden="1">
      <c r="A844" s="106" t="e">
        <f>'SCREENING INFO'!#REF!</f>
        <v>#REF!</v>
      </c>
      <c r="B844" s="106" t="e">
        <f>'SCREENING INFO'!#REF!</f>
        <v>#REF!</v>
      </c>
      <c r="C844" s="106" t="e">
        <f>'SCREENING INFO'!#REF!</f>
        <v>#REF!</v>
      </c>
      <c r="D844" s="116" t="e">
        <f>'SCREENING INFO'!#REF!</f>
        <v>#REF!</v>
      </c>
      <c r="E844" s="200" t="e">
        <f>'SCREENING INFO'!#REF!</f>
        <v>#REF!</v>
      </c>
      <c r="F844" s="232" t="e">
        <f>'SCREENING INFO'!#REF!</f>
        <v>#REF!</v>
      </c>
      <c r="G844" s="132" t="e">
        <f>'SCREENING INFO'!#REF!</f>
        <v>#REF!</v>
      </c>
      <c r="H844" s="138" t="e">
        <f>'SCREENING INFO'!#REF!</f>
        <v>#REF!</v>
      </c>
      <c r="I844" s="138" t="e">
        <f>'SCREENING INFO'!#REF!</f>
        <v>#REF!</v>
      </c>
      <c r="J844" s="140" t="e">
        <f>'SCREENING INFO'!#REF!</f>
        <v>#REF!</v>
      </c>
      <c r="K844" s="140" t="e">
        <f>'SCREENING INFO'!#REF!</f>
        <v>#REF!</v>
      </c>
      <c r="L844" s="222" t="e">
        <f>'SCREENING INFO'!#REF!</f>
        <v>#REF!</v>
      </c>
      <c r="M844" s="221" t="e">
        <f>'SCREENING INFO'!#REF!</f>
        <v>#REF!</v>
      </c>
      <c r="N844" s="223" t="e">
        <f>'SCREENING INFO'!#REF!</f>
        <v>#REF!</v>
      </c>
      <c r="O844" s="140" t="e">
        <f>'SCREENING INFO'!#REF!</f>
        <v>#REF!</v>
      </c>
      <c r="P844" s="224" t="e">
        <f>'SCREENING INFO'!#REF!</f>
        <v>#REF!</v>
      </c>
      <c r="Q844" s="242" t="e">
        <f>'SCREENING INFO'!#REF!</f>
        <v>#REF!</v>
      </c>
      <c r="R844" s="225" t="e">
        <f>'SCREENING INFO'!#REF!</f>
        <v>#REF!</v>
      </c>
      <c r="S844" s="140" t="e">
        <f>'SCREENING INFO'!#REF!</f>
        <v>#REF!</v>
      </c>
      <c r="T844" s="206" t="e">
        <f>'SCREENING INFO'!#REF!</f>
        <v>#REF!</v>
      </c>
      <c r="U844" s="138" t="e">
        <f>'SCREENING INFO'!#REF!</f>
        <v>#REF!</v>
      </c>
      <c r="V844" s="138" t="e">
        <f>'SCREENING INFO'!#REF!</f>
        <v>#REF!</v>
      </c>
      <c r="W844" s="138" t="e">
        <f>'SCREENING INFO'!#REF!</f>
        <v>#REF!</v>
      </c>
      <c r="X844" s="138" t="e">
        <f>'SCREENING INFO'!#REF!</f>
        <v>#REF!</v>
      </c>
      <c r="Y844" s="138" t="e">
        <f>'SCREENING INFO'!#REF!</f>
        <v>#REF!</v>
      </c>
      <c r="Z844" s="138" t="e">
        <f>'SCREENING INFO'!#REF!</f>
        <v>#REF!</v>
      </c>
      <c r="AA844" s="201" t="e">
        <f>'SCREENING INFO'!#REF!</f>
        <v>#REF!</v>
      </c>
      <c r="AB844" s="207" t="e">
        <f>'SCREENING INFO'!#REF!</f>
        <v>#REF!</v>
      </c>
      <c r="AC844" s="138" t="e">
        <f>'SCREENING INFO'!#REF!</f>
        <v>#REF!</v>
      </c>
      <c r="AD844" s="138" t="e">
        <f>'SCREENING INFO'!#REF!</f>
        <v>#REF!</v>
      </c>
      <c r="AE844" s="138" t="e">
        <f>'SCREENING INFO'!#REF!</f>
        <v>#REF!</v>
      </c>
      <c r="AF844" s="138" t="e">
        <f>'SCREENING INFO'!#REF!</f>
        <v>#REF!</v>
      </c>
      <c r="AG844" s="138" t="e">
        <f>'SCREENING INFO'!#REF!</f>
        <v>#REF!</v>
      </c>
      <c r="AH844" s="138" t="e">
        <f>'SCREENING INFO'!#REF!</f>
        <v>#REF!</v>
      </c>
      <c r="AI844" s="138" t="e">
        <f>'SCREENING INFO'!#REF!</f>
        <v>#REF!</v>
      </c>
      <c r="AJ844" s="138" t="e">
        <f>'SCREENING INFO'!#REF!</f>
        <v>#REF!</v>
      </c>
    </row>
    <row r="845" spans="1:36" s="25" customFormat="1" hidden="1">
      <c r="A845" s="106" t="e">
        <f>'SCREENING INFO'!#REF!</f>
        <v>#REF!</v>
      </c>
      <c r="B845" s="106" t="e">
        <f>'SCREENING INFO'!#REF!</f>
        <v>#REF!</v>
      </c>
      <c r="C845" s="106" t="e">
        <f>'SCREENING INFO'!#REF!</f>
        <v>#REF!</v>
      </c>
      <c r="D845" s="130" t="e">
        <f>'SCREENING INFO'!#REF!</f>
        <v>#REF!</v>
      </c>
      <c r="E845" s="130" t="e">
        <f>'SCREENING INFO'!#REF!</f>
        <v>#REF!</v>
      </c>
      <c r="F845" s="233" t="e">
        <f>'SCREENING INFO'!#REF!</f>
        <v>#REF!</v>
      </c>
      <c r="G845" s="141" t="e">
        <f>'SCREENING INFO'!#REF!</f>
        <v>#REF!</v>
      </c>
      <c r="H845" s="130" t="e">
        <f>'SCREENING INFO'!#REF!</f>
        <v>#REF!</v>
      </c>
      <c r="I845" s="130" t="e">
        <f>'SCREENING INFO'!#REF!</f>
        <v>#REF!</v>
      </c>
      <c r="J845" s="140" t="e">
        <f>'SCREENING INFO'!#REF!</f>
        <v>#REF!</v>
      </c>
      <c r="K845" s="140" t="e">
        <f>'SCREENING INFO'!#REF!</f>
        <v>#REF!</v>
      </c>
      <c r="L845" s="222" t="e">
        <f>'SCREENING INFO'!#REF!</f>
        <v>#REF!</v>
      </c>
      <c r="M845" s="221" t="e">
        <f>'SCREENING INFO'!#REF!</f>
        <v>#REF!</v>
      </c>
      <c r="N845" s="223" t="e">
        <f>'SCREENING INFO'!#REF!</f>
        <v>#REF!</v>
      </c>
      <c r="O845" s="140" t="e">
        <f>'SCREENING INFO'!#REF!</f>
        <v>#REF!</v>
      </c>
      <c r="P845" s="224" t="e">
        <f>'SCREENING INFO'!#REF!</f>
        <v>#REF!</v>
      </c>
      <c r="Q845" s="242" t="e">
        <f>'SCREENING INFO'!#REF!</f>
        <v>#REF!</v>
      </c>
      <c r="R845" s="225" t="e">
        <f>'SCREENING INFO'!#REF!</f>
        <v>#REF!</v>
      </c>
      <c r="S845" s="140" t="e">
        <f>'SCREENING INFO'!#REF!</f>
        <v>#REF!</v>
      </c>
      <c r="T845" s="206" t="e">
        <f>'SCREENING INFO'!#REF!</f>
        <v>#REF!</v>
      </c>
      <c r="U845" s="138" t="e">
        <f>'SCREENING INFO'!#REF!</f>
        <v>#REF!</v>
      </c>
      <c r="V845" s="199" t="e">
        <f>'SCREENING INFO'!#REF!</f>
        <v>#REF!</v>
      </c>
      <c r="W845" s="132" t="e">
        <f>'SCREENING INFO'!#REF!</f>
        <v>#REF!</v>
      </c>
      <c r="X845" s="132" t="e">
        <f>'SCREENING INFO'!#REF!</f>
        <v>#REF!</v>
      </c>
      <c r="Y845" s="132" t="e">
        <f>'SCREENING INFO'!#REF!</f>
        <v>#REF!</v>
      </c>
      <c r="Z845" s="132" t="e">
        <f>'SCREENING INFO'!#REF!</f>
        <v>#REF!</v>
      </c>
      <c r="AA845" s="201" t="e">
        <f>'SCREENING INFO'!#REF!</f>
        <v>#REF!</v>
      </c>
      <c r="AB845" s="226" t="e">
        <f>'SCREENING INFO'!#REF!</f>
        <v>#REF!</v>
      </c>
      <c r="AC845" s="132" t="e">
        <f>'SCREENING INFO'!#REF!</f>
        <v>#REF!</v>
      </c>
      <c r="AD845" s="201" t="e">
        <f>'SCREENING INFO'!#REF!</f>
        <v>#REF!</v>
      </c>
      <c r="AE845" s="132" t="e">
        <f>'SCREENING INFO'!#REF!</f>
        <v>#REF!</v>
      </c>
      <c r="AF845" s="132" t="e">
        <f>'SCREENING INFO'!#REF!</f>
        <v>#REF!</v>
      </c>
      <c r="AG845" s="132" t="e">
        <f>'SCREENING INFO'!#REF!</f>
        <v>#REF!</v>
      </c>
      <c r="AH845" s="132" t="e">
        <f>'SCREENING INFO'!#REF!</f>
        <v>#REF!</v>
      </c>
      <c r="AI845" s="132" t="e">
        <f>'SCREENING INFO'!#REF!</f>
        <v>#REF!</v>
      </c>
      <c r="AJ845" s="132" t="e">
        <f>'SCREENING INFO'!#REF!</f>
        <v>#REF!</v>
      </c>
    </row>
    <row r="846" spans="1:36" s="25" customFormat="1" hidden="1">
      <c r="A846" s="106" t="e">
        <f>'SCREENING INFO'!#REF!</f>
        <v>#REF!</v>
      </c>
      <c r="B846" s="106" t="e">
        <f>'SCREENING INFO'!#REF!</f>
        <v>#REF!</v>
      </c>
      <c r="C846" s="106" t="e">
        <f>'SCREENING INFO'!#REF!</f>
        <v>#REF!</v>
      </c>
      <c r="D846" s="130" t="e">
        <f>'SCREENING INFO'!#REF!</f>
        <v>#REF!</v>
      </c>
      <c r="E846" s="130" t="e">
        <f>'SCREENING INFO'!#REF!</f>
        <v>#REF!</v>
      </c>
      <c r="F846" s="233" t="e">
        <f>'SCREENING INFO'!#REF!</f>
        <v>#REF!</v>
      </c>
      <c r="G846" s="141" t="e">
        <f>'SCREENING INFO'!#REF!</f>
        <v>#REF!</v>
      </c>
      <c r="H846" s="130" t="e">
        <f>'SCREENING INFO'!#REF!</f>
        <v>#REF!</v>
      </c>
      <c r="I846" s="130" t="e">
        <f>'SCREENING INFO'!#REF!</f>
        <v>#REF!</v>
      </c>
      <c r="J846" s="140" t="e">
        <f>'SCREENING INFO'!#REF!</f>
        <v>#REF!</v>
      </c>
      <c r="K846" s="140" t="e">
        <f>'SCREENING INFO'!#REF!</f>
        <v>#REF!</v>
      </c>
      <c r="L846" s="222" t="e">
        <f>'SCREENING INFO'!#REF!</f>
        <v>#REF!</v>
      </c>
      <c r="M846" s="221" t="e">
        <f>'SCREENING INFO'!#REF!</f>
        <v>#REF!</v>
      </c>
      <c r="N846" s="223" t="e">
        <f>'SCREENING INFO'!#REF!</f>
        <v>#REF!</v>
      </c>
      <c r="O846" s="140" t="e">
        <f>'SCREENING INFO'!#REF!</f>
        <v>#REF!</v>
      </c>
      <c r="P846" s="224" t="e">
        <f>'SCREENING INFO'!#REF!</f>
        <v>#REF!</v>
      </c>
      <c r="Q846" s="242" t="e">
        <f>'SCREENING INFO'!#REF!</f>
        <v>#REF!</v>
      </c>
      <c r="R846" s="225" t="e">
        <f>'SCREENING INFO'!#REF!</f>
        <v>#REF!</v>
      </c>
      <c r="S846" s="140" t="e">
        <f>'SCREENING INFO'!#REF!</f>
        <v>#REF!</v>
      </c>
      <c r="T846" s="206" t="e">
        <f>'SCREENING INFO'!#REF!</f>
        <v>#REF!</v>
      </c>
      <c r="U846" s="138" t="e">
        <f>'SCREENING INFO'!#REF!</f>
        <v>#REF!</v>
      </c>
      <c r="V846" s="199" t="e">
        <f>'SCREENING INFO'!#REF!</f>
        <v>#REF!</v>
      </c>
      <c r="W846" s="132" t="e">
        <f>'SCREENING INFO'!#REF!</f>
        <v>#REF!</v>
      </c>
      <c r="X846" s="132" t="e">
        <f>'SCREENING INFO'!#REF!</f>
        <v>#REF!</v>
      </c>
      <c r="Y846" s="132" t="e">
        <f>'SCREENING INFO'!#REF!</f>
        <v>#REF!</v>
      </c>
      <c r="Z846" s="132" t="e">
        <f>'SCREENING INFO'!#REF!</f>
        <v>#REF!</v>
      </c>
      <c r="AA846" s="227" t="e">
        <f>'SCREENING INFO'!#REF!</f>
        <v>#REF!</v>
      </c>
      <c r="AB846" s="202" t="e">
        <f>'SCREENING INFO'!#REF!</f>
        <v>#REF!</v>
      </c>
      <c r="AC846" s="132" t="e">
        <f>'SCREENING INFO'!#REF!</f>
        <v>#REF!</v>
      </c>
      <c r="AD846" s="201" t="e">
        <f>'SCREENING INFO'!#REF!</f>
        <v>#REF!</v>
      </c>
      <c r="AE846" s="132" t="e">
        <f>'SCREENING INFO'!#REF!</f>
        <v>#REF!</v>
      </c>
      <c r="AF846" s="132" t="e">
        <f>'SCREENING INFO'!#REF!</f>
        <v>#REF!</v>
      </c>
      <c r="AG846" s="132" t="e">
        <f>'SCREENING INFO'!#REF!</f>
        <v>#REF!</v>
      </c>
      <c r="AH846" s="132" t="e">
        <f>'SCREENING INFO'!#REF!</f>
        <v>#REF!</v>
      </c>
      <c r="AI846" s="132" t="e">
        <f>'SCREENING INFO'!#REF!</f>
        <v>#REF!</v>
      </c>
      <c r="AJ846" s="132" t="e">
        <f>'SCREENING INFO'!#REF!</f>
        <v>#REF!</v>
      </c>
    </row>
    <row r="847" spans="1:36" s="25" customFormat="1" hidden="1">
      <c r="A847" s="106" t="e">
        <f>'SCREENING INFO'!#REF!</f>
        <v>#REF!</v>
      </c>
      <c r="B847" s="106" t="e">
        <f>'SCREENING INFO'!#REF!</f>
        <v>#REF!</v>
      </c>
      <c r="C847" s="106" t="e">
        <f>'SCREENING INFO'!#REF!</f>
        <v>#REF!</v>
      </c>
      <c r="D847" s="130" t="e">
        <f>'SCREENING INFO'!#REF!</f>
        <v>#REF!</v>
      </c>
      <c r="E847" s="130" t="e">
        <f>'SCREENING INFO'!#REF!</f>
        <v>#REF!</v>
      </c>
      <c r="F847" s="233" t="e">
        <f>'SCREENING INFO'!#REF!</f>
        <v>#REF!</v>
      </c>
      <c r="G847" s="141" t="e">
        <f>'SCREENING INFO'!#REF!</f>
        <v>#REF!</v>
      </c>
      <c r="H847" s="130" t="e">
        <f>'SCREENING INFO'!#REF!</f>
        <v>#REF!</v>
      </c>
      <c r="I847" s="130" t="e">
        <f>'SCREENING INFO'!#REF!</f>
        <v>#REF!</v>
      </c>
      <c r="J847" s="140" t="e">
        <f>'SCREENING INFO'!#REF!</f>
        <v>#REF!</v>
      </c>
      <c r="K847" s="140" t="e">
        <f>'SCREENING INFO'!#REF!</f>
        <v>#REF!</v>
      </c>
      <c r="L847" s="222" t="e">
        <f>'SCREENING INFO'!#REF!</f>
        <v>#REF!</v>
      </c>
      <c r="M847" s="221" t="e">
        <f>'SCREENING INFO'!#REF!</f>
        <v>#REF!</v>
      </c>
      <c r="N847" s="223" t="e">
        <f>'SCREENING INFO'!#REF!</f>
        <v>#REF!</v>
      </c>
      <c r="O847" s="140" t="e">
        <f>'SCREENING INFO'!#REF!</f>
        <v>#REF!</v>
      </c>
      <c r="P847" s="224" t="e">
        <f>'SCREENING INFO'!#REF!</f>
        <v>#REF!</v>
      </c>
      <c r="Q847" s="242" t="e">
        <f>'SCREENING INFO'!#REF!</f>
        <v>#REF!</v>
      </c>
      <c r="R847" s="225" t="e">
        <f>'SCREENING INFO'!#REF!</f>
        <v>#REF!</v>
      </c>
      <c r="S847" s="140" t="e">
        <f>'SCREENING INFO'!#REF!</f>
        <v>#REF!</v>
      </c>
      <c r="T847" s="206" t="e">
        <f>'SCREENING INFO'!#REF!</f>
        <v>#REF!</v>
      </c>
      <c r="U847" s="138" t="e">
        <f>'SCREENING INFO'!#REF!</f>
        <v>#REF!</v>
      </c>
      <c r="V847" s="199" t="e">
        <f>'SCREENING INFO'!#REF!</f>
        <v>#REF!</v>
      </c>
      <c r="W847" s="132" t="e">
        <f>'SCREENING INFO'!#REF!</f>
        <v>#REF!</v>
      </c>
      <c r="X847" s="132" t="e">
        <f>'SCREENING INFO'!#REF!</f>
        <v>#REF!</v>
      </c>
      <c r="Y847" s="132" t="e">
        <f>'SCREENING INFO'!#REF!</f>
        <v>#REF!</v>
      </c>
      <c r="Z847" s="132" t="e">
        <f>'SCREENING INFO'!#REF!</f>
        <v>#REF!</v>
      </c>
      <c r="AA847" s="201" t="e">
        <f>'SCREENING INFO'!#REF!</f>
        <v>#REF!</v>
      </c>
      <c r="AB847" s="202" t="e">
        <f>'SCREENING INFO'!#REF!</f>
        <v>#REF!</v>
      </c>
      <c r="AC847" s="132" t="e">
        <f>'SCREENING INFO'!#REF!</f>
        <v>#REF!</v>
      </c>
      <c r="AD847" s="201" t="e">
        <f>'SCREENING INFO'!#REF!</f>
        <v>#REF!</v>
      </c>
      <c r="AE847" s="132" t="e">
        <f>'SCREENING INFO'!#REF!</f>
        <v>#REF!</v>
      </c>
      <c r="AF847" s="132" t="e">
        <f>'SCREENING INFO'!#REF!</f>
        <v>#REF!</v>
      </c>
      <c r="AG847" s="132" t="e">
        <f>'SCREENING INFO'!#REF!</f>
        <v>#REF!</v>
      </c>
      <c r="AH847" s="132" t="e">
        <f>'SCREENING INFO'!#REF!</f>
        <v>#REF!</v>
      </c>
      <c r="AI847" s="132" t="e">
        <f>'SCREENING INFO'!#REF!</f>
        <v>#REF!</v>
      </c>
      <c r="AJ847" s="132" t="e">
        <f>'SCREENING INFO'!#REF!</f>
        <v>#REF!</v>
      </c>
    </row>
    <row r="848" spans="1:36" s="25" customFormat="1" hidden="1">
      <c r="A848" s="106" t="e">
        <f>'SCREENING INFO'!#REF!</f>
        <v>#REF!</v>
      </c>
      <c r="B848" s="106" t="e">
        <f>'SCREENING INFO'!#REF!</f>
        <v>#REF!</v>
      </c>
      <c r="C848" s="106" t="e">
        <f>'SCREENING INFO'!#REF!</f>
        <v>#REF!</v>
      </c>
      <c r="D848" s="130" t="e">
        <f>'SCREENING INFO'!#REF!</f>
        <v>#REF!</v>
      </c>
      <c r="E848" s="130" t="e">
        <f>'SCREENING INFO'!#REF!</f>
        <v>#REF!</v>
      </c>
      <c r="F848" s="233" t="e">
        <f>'SCREENING INFO'!#REF!</f>
        <v>#REF!</v>
      </c>
      <c r="G848" s="141" t="e">
        <f>'SCREENING INFO'!#REF!</f>
        <v>#REF!</v>
      </c>
      <c r="H848" s="130" t="e">
        <f>'SCREENING INFO'!#REF!</f>
        <v>#REF!</v>
      </c>
      <c r="I848" s="130" t="e">
        <f>'SCREENING INFO'!#REF!</f>
        <v>#REF!</v>
      </c>
      <c r="J848" s="140" t="e">
        <f>'SCREENING INFO'!#REF!</f>
        <v>#REF!</v>
      </c>
      <c r="K848" s="140" t="e">
        <f>'SCREENING INFO'!#REF!</f>
        <v>#REF!</v>
      </c>
      <c r="L848" s="222" t="e">
        <f>'SCREENING INFO'!#REF!</f>
        <v>#REF!</v>
      </c>
      <c r="M848" s="221" t="e">
        <f>'SCREENING INFO'!#REF!</f>
        <v>#REF!</v>
      </c>
      <c r="N848" s="223" t="e">
        <f>'SCREENING INFO'!#REF!</f>
        <v>#REF!</v>
      </c>
      <c r="O848" s="140" t="e">
        <f>'SCREENING INFO'!#REF!</f>
        <v>#REF!</v>
      </c>
      <c r="P848" s="224" t="e">
        <f>'SCREENING INFO'!#REF!</f>
        <v>#REF!</v>
      </c>
      <c r="Q848" s="242" t="e">
        <f>'SCREENING INFO'!#REF!</f>
        <v>#REF!</v>
      </c>
      <c r="R848" s="225" t="e">
        <f>'SCREENING INFO'!#REF!</f>
        <v>#REF!</v>
      </c>
      <c r="S848" s="140" t="e">
        <f>'SCREENING INFO'!#REF!</f>
        <v>#REF!</v>
      </c>
      <c r="T848" s="206" t="e">
        <f>'SCREENING INFO'!#REF!</f>
        <v>#REF!</v>
      </c>
      <c r="U848" s="138" t="e">
        <f>'SCREENING INFO'!#REF!</f>
        <v>#REF!</v>
      </c>
      <c r="V848" s="199" t="e">
        <f>'SCREENING INFO'!#REF!</f>
        <v>#REF!</v>
      </c>
      <c r="W848" s="132" t="e">
        <f>'SCREENING INFO'!#REF!</f>
        <v>#REF!</v>
      </c>
      <c r="X848" s="132" t="e">
        <f>'SCREENING INFO'!#REF!</f>
        <v>#REF!</v>
      </c>
      <c r="Y848" s="132" t="e">
        <f>'SCREENING INFO'!#REF!</f>
        <v>#REF!</v>
      </c>
      <c r="Z848" s="132" t="e">
        <f>'SCREENING INFO'!#REF!</f>
        <v>#REF!</v>
      </c>
      <c r="AA848" s="201" t="e">
        <f>'SCREENING INFO'!#REF!</f>
        <v>#REF!</v>
      </c>
      <c r="AB848" s="202" t="e">
        <f>'SCREENING INFO'!#REF!</f>
        <v>#REF!</v>
      </c>
      <c r="AC848" s="132" t="e">
        <f>'SCREENING INFO'!#REF!</f>
        <v>#REF!</v>
      </c>
      <c r="AD848" s="132" t="e">
        <f>'SCREENING INFO'!#REF!</f>
        <v>#REF!</v>
      </c>
      <c r="AE848" s="132" t="e">
        <f>'SCREENING INFO'!#REF!</f>
        <v>#REF!</v>
      </c>
      <c r="AF848" s="132" t="e">
        <f>'SCREENING INFO'!#REF!</f>
        <v>#REF!</v>
      </c>
      <c r="AG848" s="132" t="e">
        <f>'SCREENING INFO'!#REF!</f>
        <v>#REF!</v>
      </c>
      <c r="AH848" s="132" t="e">
        <f>'SCREENING INFO'!#REF!</f>
        <v>#REF!</v>
      </c>
      <c r="AI848" s="132" t="e">
        <f>'SCREENING INFO'!#REF!</f>
        <v>#REF!</v>
      </c>
      <c r="AJ848" s="132" t="e">
        <f>'SCREENING INFO'!#REF!</f>
        <v>#REF!</v>
      </c>
    </row>
    <row r="849" spans="1:36" s="25" customFormat="1" hidden="1">
      <c r="A849" s="106" t="e">
        <f>'SCREENING INFO'!#REF!</f>
        <v>#REF!</v>
      </c>
      <c r="B849" s="106" t="e">
        <f>'SCREENING INFO'!#REF!</f>
        <v>#REF!</v>
      </c>
      <c r="C849" s="106" t="e">
        <f>'SCREENING INFO'!#REF!</f>
        <v>#REF!</v>
      </c>
      <c r="D849" s="116" t="e">
        <f>'SCREENING INFO'!#REF!</f>
        <v>#REF!</v>
      </c>
      <c r="E849" s="200" t="e">
        <f>'SCREENING INFO'!#REF!</f>
        <v>#REF!</v>
      </c>
      <c r="F849" s="232" t="e">
        <f>'SCREENING INFO'!#REF!</f>
        <v>#REF!</v>
      </c>
      <c r="G849" s="132" t="e">
        <f>'SCREENING INFO'!#REF!</f>
        <v>#REF!</v>
      </c>
      <c r="H849" s="138" t="e">
        <f>'SCREENING INFO'!#REF!</f>
        <v>#REF!</v>
      </c>
      <c r="I849" s="138" t="e">
        <f>'SCREENING INFO'!#REF!</f>
        <v>#REF!</v>
      </c>
      <c r="J849" s="140" t="e">
        <f>'SCREENING INFO'!#REF!</f>
        <v>#REF!</v>
      </c>
      <c r="K849" s="140" t="e">
        <f>'SCREENING INFO'!#REF!</f>
        <v>#REF!</v>
      </c>
      <c r="L849" s="222" t="e">
        <f>'SCREENING INFO'!#REF!</f>
        <v>#REF!</v>
      </c>
      <c r="M849" s="221" t="e">
        <f>'SCREENING INFO'!#REF!</f>
        <v>#REF!</v>
      </c>
      <c r="N849" s="223" t="e">
        <f>'SCREENING INFO'!#REF!</f>
        <v>#REF!</v>
      </c>
      <c r="O849" s="140" t="e">
        <f>'SCREENING INFO'!#REF!</f>
        <v>#REF!</v>
      </c>
      <c r="P849" s="224" t="e">
        <f>'SCREENING INFO'!#REF!</f>
        <v>#REF!</v>
      </c>
      <c r="Q849" s="242" t="e">
        <f>'SCREENING INFO'!#REF!</f>
        <v>#REF!</v>
      </c>
      <c r="R849" s="225" t="e">
        <f>'SCREENING INFO'!#REF!</f>
        <v>#REF!</v>
      </c>
      <c r="S849" s="140" t="e">
        <f>'SCREENING INFO'!#REF!</f>
        <v>#REF!</v>
      </c>
      <c r="T849" s="206" t="e">
        <f>'SCREENING INFO'!#REF!</f>
        <v>#REF!</v>
      </c>
      <c r="U849" s="138" t="e">
        <f>'SCREENING INFO'!#REF!</f>
        <v>#REF!</v>
      </c>
      <c r="V849" s="138" t="e">
        <f>'SCREENING INFO'!#REF!</f>
        <v>#REF!</v>
      </c>
      <c r="W849" s="138" t="e">
        <f>'SCREENING INFO'!#REF!</f>
        <v>#REF!</v>
      </c>
      <c r="X849" s="138" t="e">
        <f>'SCREENING INFO'!#REF!</f>
        <v>#REF!</v>
      </c>
      <c r="Y849" s="138" t="e">
        <f>'SCREENING INFO'!#REF!</f>
        <v>#REF!</v>
      </c>
      <c r="Z849" s="138" t="e">
        <f>'SCREENING INFO'!#REF!</f>
        <v>#REF!</v>
      </c>
      <c r="AA849" s="201" t="e">
        <f>'SCREENING INFO'!#REF!</f>
        <v>#REF!</v>
      </c>
      <c r="AB849" s="207" t="e">
        <f>'SCREENING INFO'!#REF!</f>
        <v>#REF!</v>
      </c>
      <c r="AC849" s="138" t="e">
        <f>'SCREENING INFO'!#REF!</f>
        <v>#REF!</v>
      </c>
      <c r="AD849" s="138" t="e">
        <f>'SCREENING INFO'!#REF!</f>
        <v>#REF!</v>
      </c>
      <c r="AE849" s="138" t="e">
        <f>'SCREENING INFO'!#REF!</f>
        <v>#REF!</v>
      </c>
      <c r="AF849" s="138" t="e">
        <f>'SCREENING INFO'!#REF!</f>
        <v>#REF!</v>
      </c>
      <c r="AG849" s="138" t="e">
        <f>'SCREENING INFO'!#REF!</f>
        <v>#REF!</v>
      </c>
      <c r="AH849" s="138" t="e">
        <f>'SCREENING INFO'!#REF!</f>
        <v>#REF!</v>
      </c>
      <c r="AI849" s="138" t="e">
        <f>'SCREENING INFO'!#REF!</f>
        <v>#REF!</v>
      </c>
      <c r="AJ849" s="138" t="e">
        <f>'SCREENING INFO'!#REF!</f>
        <v>#REF!</v>
      </c>
    </row>
    <row r="850" spans="1:36" s="25" customFormat="1" hidden="1">
      <c r="A850" s="106" t="e">
        <f>'SCREENING INFO'!#REF!</f>
        <v>#REF!</v>
      </c>
      <c r="B850" s="106" t="e">
        <f>'SCREENING INFO'!#REF!</f>
        <v>#REF!</v>
      </c>
      <c r="C850" s="106" t="e">
        <f>'SCREENING INFO'!#REF!</f>
        <v>#REF!</v>
      </c>
      <c r="D850" s="116" t="e">
        <f>'SCREENING INFO'!#REF!</f>
        <v>#REF!</v>
      </c>
      <c r="E850" s="200" t="e">
        <f>'SCREENING INFO'!#REF!</f>
        <v>#REF!</v>
      </c>
      <c r="F850" s="232" t="e">
        <f>'SCREENING INFO'!#REF!</f>
        <v>#REF!</v>
      </c>
      <c r="G850" s="132" t="e">
        <f>'SCREENING INFO'!#REF!</f>
        <v>#REF!</v>
      </c>
      <c r="H850" s="138" t="e">
        <f>'SCREENING INFO'!#REF!</f>
        <v>#REF!</v>
      </c>
      <c r="I850" s="138" t="e">
        <f>'SCREENING INFO'!#REF!</f>
        <v>#REF!</v>
      </c>
      <c r="J850" s="140" t="e">
        <f>'SCREENING INFO'!#REF!</f>
        <v>#REF!</v>
      </c>
      <c r="K850" s="140" t="e">
        <f>'SCREENING INFO'!#REF!</f>
        <v>#REF!</v>
      </c>
      <c r="L850" s="222" t="e">
        <f>'SCREENING INFO'!#REF!</f>
        <v>#REF!</v>
      </c>
      <c r="M850" s="221" t="e">
        <f>'SCREENING INFO'!#REF!</f>
        <v>#REF!</v>
      </c>
      <c r="N850" s="223" t="e">
        <f>'SCREENING INFO'!#REF!</f>
        <v>#REF!</v>
      </c>
      <c r="O850" s="140" t="e">
        <f>'SCREENING INFO'!#REF!</f>
        <v>#REF!</v>
      </c>
      <c r="P850" s="224" t="e">
        <f>'SCREENING INFO'!#REF!</f>
        <v>#REF!</v>
      </c>
      <c r="Q850" s="242" t="e">
        <f>'SCREENING INFO'!#REF!</f>
        <v>#REF!</v>
      </c>
      <c r="R850" s="225" t="e">
        <f>'SCREENING INFO'!#REF!</f>
        <v>#REF!</v>
      </c>
      <c r="S850" s="140" t="e">
        <f>'SCREENING INFO'!#REF!</f>
        <v>#REF!</v>
      </c>
      <c r="T850" s="206" t="e">
        <f>'SCREENING INFO'!#REF!</f>
        <v>#REF!</v>
      </c>
      <c r="U850" s="138" t="e">
        <f>'SCREENING INFO'!#REF!</f>
        <v>#REF!</v>
      </c>
      <c r="V850" s="138" t="e">
        <f>'SCREENING INFO'!#REF!</f>
        <v>#REF!</v>
      </c>
      <c r="W850" s="138" t="e">
        <f>'SCREENING INFO'!#REF!</f>
        <v>#REF!</v>
      </c>
      <c r="X850" s="138" t="e">
        <f>'SCREENING INFO'!#REF!</f>
        <v>#REF!</v>
      </c>
      <c r="Y850" s="138" t="e">
        <f>'SCREENING INFO'!#REF!</f>
        <v>#REF!</v>
      </c>
      <c r="Z850" s="138" t="e">
        <f>'SCREENING INFO'!#REF!</f>
        <v>#REF!</v>
      </c>
      <c r="AA850" s="201" t="e">
        <f>'SCREENING INFO'!#REF!</f>
        <v>#REF!</v>
      </c>
      <c r="AB850" s="207" t="e">
        <f>'SCREENING INFO'!#REF!</f>
        <v>#REF!</v>
      </c>
      <c r="AC850" s="138" t="e">
        <f>'SCREENING INFO'!#REF!</f>
        <v>#REF!</v>
      </c>
      <c r="AD850" s="138" t="e">
        <f>'SCREENING INFO'!#REF!</f>
        <v>#REF!</v>
      </c>
      <c r="AE850" s="138" t="e">
        <f>'SCREENING INFO'!#REF!</f>
        <v>#REF!</v>
      </c>
      <c r="AF850" s="138" t="e">
        <f>'SCREENING INFO'!#REF!</f>
        <v>#REF!</v>
      </c>
      <c r="AG850" s="138" t="e">
        <f>'SCREENING INFO'!#REF!</f>
        <v>#REF!</v>
      </c>
      <c r="AH850" s="138" t="e">
        <f>'SCREENING INFO'!#REF!</f>
        <v>#REF!</v>
      </c>
      <c r="AI850" s="138" t="e">
        <f>'SCREENING INFO'!#REF!</f>
        <v>#REF!</v>
      </c>
      <c r="AJ850" s="138" t="e">
        <f>'SCREENING INFO'!#REF!</f>
        <v>#REF!</v>
      </c>
    </row>
    <row r="851" spans="1:36" s="25" customFormat="1" hidden="1">
      <c r="A851" s="106" t="e">
        <f>'SCREENING INFO'!#REF!</f>
        <v>#REF!</v>
      </c>
      <c r="B851" s="106" t="e">
        <f>'SCREENING INFO'!#REF!</f>
        <v>#REF!</v>
      </c>
      <c r="C851" s="106" t="e">
        <f>'SCREENING INFO'!#REF!</f>
        <v>#REF!</v>
      </c>
      <c r="D851" s="130" t="e">
        <f>'SCREENING INFO'!#REF!</f>
        <v>#REF!</v>
      </c>
      <c r="E851" s="130" t="e">
        <f>'SCREENING INFO'!#REF!</f>
        <v>#REF!</v>
      </c>
      <c r="F851" s="233" t="e">
        <f>'SCREENING INFO'!#REF!</f>
        <v>#REF!</v>
      </c>
      <c r="G851" s="141" t="e">
        <f>'SCREENING INFO'!#REF!</f>
        <v>#REF!</v>
      </c>
      <c r="H851" s="130" t="e">
        <f>'SCREENING INFO'!#REF!</f>
        <v>#REF!</v>
      </c>
      <c r="I851" s="130" t="e">
        <f>'SCREENING INFO'!#REF!</f>
        <v>#REF!</v>
      </c>
      <c r="J851" s="140" t="e">
        <f>'SCREENING INFO'!#REF!</f>
        <v>#REF!</v>
      </c>
      <c r="K851" s="140" t="e">
        <f>'SCREENING INFO'!#REF!</f>
        <v>#REF!</v>
      </c>
      <c r="L851" s="222" t="e">
        <f>'SCREENING INFO'!#REF!</f>
        <v>#REF!</v>
      </c>
      <c r="M851" s="221" t="e">
        <f>'SCREENING INFO'!#REF!</f>
        <v>#REF!</v>
      </c>
      <c r="N851" s="223" t="e">
        <f>'SCREENING INFO'!#REF!</f>
        <v>#REF!</v>
      </c>
      <c r="O851" s="140" t="e">
        <f>'SCREENING INFO'!#REF!</f>
        <v>#REF!</v>
      </c>
      <c r="P851" s="224" t="e">
        <f>'SCREENING INFO'!#REF!</f>
        <v>#REF!</v>
      </c>
      <c r="Q851" s="242" t="e">
        <f>'SCREENING INFO'!#REF!</f>
        <v>#REF!</v>
      </c>
      <c r="R851" s="225" t="e">
        <f>'SCREENING INFO'!#REF!</f>
        <v>#REF!</v>
      </c>
      <c r="S851" s="140" t="e">
        <f>'SCREENING INFO'!#REF!</f>
        <v>#REF!</v>
      </c>
      <c r="T851" s="206" t="e">
        <f>'SCREENING INFO'!#REF!</f>
        <v>#REF!</v>
      </c>
      <c r="U851" s="138" t="e">
        <f>'SCREENING INFO'!#REF!</f>
        <v>#REF!</v>
      </c>
      <c r="V851" s="132" t="e">
        <f>'SCREENING INFO'!#REF!</f>
        <v>#REF!</v>
      </c>
      <c r="W851" s="132" t="e">
        <f>'SCREENING INFO'!#REF!</f>
        <v>#REF!</v>
      </c>
      <c r="X851" s="132" t="e">
        <f>'SCREENING INFO'!#REF!</f>
        <v>#REF!</v>
      </c>
      <c r="Y851" s="132" t="e">
        <f>'SCREENING INFO'!#REF!</f>
        <v>#REF!</v>
      </c>
      <c r="Z851" s="132" t="e">
        <f>'SCREENING INFO'!#REF!</f>
        <v>#REF!</v>
      </c>
      <c r="AA851" s="201" t="e">
        <f>'SCREENING INFO'!#REF!</f>
        <v>#REF!</v>
      </c>
      <c r="AB851" s="202" t="e">
        <f>'SCREENING INFO'!#REF!</f>
        <v>#REF!</v>
      </c>
      <c r="AC851" s="132" t="e">
        <f>'SCREENING INFO'!#REF!</f>
        <v>#REF!</v>
      </c>
      <c r="AD851" s="201" t="e">
        <f>'SCREENING INFO'!#REF!</f>
        <v>#REF!</v>
      </c>
      <c r="AE851" s="132" t="e">
        <f>'SCREENING INFO'!#REF!</f>
        <v>#REF!</v>
      </c>
      <c r="AF851" s="132" t="e">
        <f>'SCREENING INFO'!#REF!</f>
        <v>#REF!</v>
      </c>
      <c r="AG851" s="132" t="e">
        <f>'SCREENING INFO'!#REF!</f>
        <v>#REF!</v>
      </c>
      <c r="AH851" s="132" t="e">
        <f>'SCREENING INFO'!#REF!</f>
        <v>#REF!</v>
      </c>
      <c r="AI851" s="132" t="e">
        <f>'SCREENING INFO'!#REF!</f>
        <v>#REF!</v>
      </c>
      <c r="AJ851" s="132" t="e">
        <f>'SCREENING INFO'!#REF!</f>
        <v>#REF!</v>
      </c>
    </row>
    <row r="852" spans="1:36" s="25" customFormat="1" hidden="1">
      <c r="A852" s="106" t="e">
        <f>'SCREENING INFO'!#REF!</f>
        <v>#REF!</v>
      </c>
      <c r="B852" s="106" t="e">
        <f>'SCREENING INFO'!#REF!</f>
        <v>#REF!</v>
      </c>
      <c r="C852" s="106" t="e">
        <f>'SCREENING INFO'!#REF!</f>
        <v>#REF!</v>
      </c>
      <c r="D852" s="130" t="e">
        <f>'SCREENING INFO'!#REF!</f>
        <v>#REF!</v>
      </c>
      <c r="E852" s="130" t="e">
        <f>'SCREENING INFO'!#REF!</f>
        <v>#REF!</v>
      </c>
      <c r="F852" s="233" t="e">
        <f>'SCREENING INFO'!#REF!</f>
        <v>#REF!</v>
      </c>
      <c r="G852" s="141" t="e">
        <f>'SCREENING INFO'!#REF!</f>
        <v>#REF!</v>
      </c>
      <c r="H852" s="130" t="e">
        <f>'SCREENING INFO'!#REF!</f>
        <v>#REF!</v>
      </c>
      <c r="I852" s="130" t="e">
        <f>'SCREENING INFO'!#REF!</f>
        <v>#REF!</v>
      </c>
      <c r="J852" s="140" t="e">
        <f>'SCREENING INFO'!#REF!</f>
        <v>#REF!</v>
      </c>
      <c r="K852" s="140" t="e">
        <f>'SCREENING INFO'!#REF!</f>
        <v>#REF!</v>
      </c>
      <c r="L852" s="222" t="e">
        <f>'SCREENING INFO'!#REF!</f>
        <v>#REF!</v>
      </c>
      <c r="M852" s="221" t="e">
        <f>'SCREENING INFO'!#REF!</f>
        <v>#REF!</v>
      </c>
      <c r="N852" s="223" t="e">
        <f>'SCREENING INFO'!#REF!</f>
        <v>#REF!</v>
      </c>
      <c r="O852" s="140" t="e">
        <f>'SCREENING INFO'!#REF!</f>
        <v>#REF!</v>
      </c>
      <c r="P852" s="224" t="e">
        <f>'SCREENING INFO'!#REF!</f>
        <v>#REF!</v>
      </c>
      <c r="Q852" s="242" t="e">
        <f>'SCREENING INFO'!#REF!</f>
        <v>#REF!</v>
      </c>
      <c r="R852" s="225" t="e">
        <f>'SCREENING INFO'!#REF!</f>
        <v>#REF!</v>
      </c>
      <c r="S852" s="140" t="e">
        <f>'SCREENING INFO'!#REF!</f>
        <v>#REF!</v>
      </c>
      <c r="T852" s="206" t="e">
        <f>'SCREENING INFO'!#REF!</f>
        <v>#REF!</v>
      </c>
      <c r="U852" s="138" t="e">
        <f>'SCREENING INFO'!#REF!</f>
        <v>#REF!</v>
      </c>
      <c r="V852" s="132" t="e">
        <f>'SCREENING INFO'!#REF!</f>
        <v>#REF!</v>
      </c>
      <c r="W852" s="132" t="e">
        <f>'SCREENING INFO'!#REF!</f>
        <v>#REF!</v>
      </c>
      <c r="X852" s="132" t="e">
        <f>'SCREENING INFO'!#REF!</f>
        <v>#REF!</v>
      </c>
      <c r="Y852" s="132" t="e">
        <f>'SCREENING INFO'!#REF!</f>
        <v>#REF!</v>
      </c>
      <c r="Z852" s="132" t="e">
        <f>'SCREENING INFO'!#REF!</f>
        <v>#REF!</v>
      </c>
      <c r="AA852" s="227" t="e">
        <f>'SCREENING INFO'!#REF!</f>
        <v>#REF!</v>
      </c>
      <c r="AB852" s="202" t="e">
        <f>'SCREENING INFO'!#REF!</f>
        <v>#REF!</v>
      </c>
      <c r="AC852" s="132" t="e">
        <f>'SCREENING INFO'!#REF!</f>
        <v>#REF!</v>
      </c>
      <c r="AD852" s="201" t="e">
        <f>'SCREENING INFO'!#REF!</f>
        <v>#REF!</v>
      </c>
      <c r="AE852" s="132" t="e">
        <f>'SCREENING INFO'!#REF!</f>
        <v>#REF!</v>
      </c>
      <c r="AF852" s="132" t="e">
        <f>'SCREENING INFO'!#REF!</f>
        <v>#REF!</v>
      </c>
      <c r="AG852" s="132" t="e">
        <f>'SCREENING INFO'!#REF!</f>
        <v>#REF!</v>
      </c>
      <c r="AH852" s="132" t="e">
        <f>'SCREENING INFO'!#REF!</f>
        <v>#REF!</v>
      </c>
      <c r="AI852" s="132" t="e">
        <f>'SCREENING INFO'!#REF!</f>
        <v>#REF!</v>
      </c>
      <c r="AJ852" s="132" t="e">
        <f>'SCREENING INFO'!#REF!</f>
        <v>#REF!</v>
      </c>
    </row>
    <row r="853" spans="1:36" s="25" customFormat="1" hidden="1">
      <c r="A853" s="106" t="e">
        <f>'SCREENING INFO'!#REF!</f>
        <v>#REF!</v>
      </c>
      <c r="B853" s="106" t="e">
        <f>'SCREENING INFO'!#REF!</f>
        <v>#REF!</v>
      </c>
      <c r="C853" s="106" t="e">
        <f>'SCREENING INFO'!#REF!</f>
        <v>#REF!</v>
      </c>
      <c r="D853" s="130" t="e">
        <f>'SCREENING INFO'!#REF!</f>
        <v>#REF!</v>
      </c>
      <c r="E853" s="130" t="e">
        <f>'SCREENING INFO'!#REF!</f>
        <v>#REF!</v>
      </c>
      <c r="F853" s="233" t="e">
        <f>'SCREENING INFO'!#REF!</f>
        <v>#REF!</v>
      </c>
      <c r="G853" s="141" t="e">
        <f>'SCREENING INFO'!#REF!</f>
        <v>#REF!</v>
      </c>
      <c r="H853" s="130" t="e">
        <f>'SCREENING INFO'!#REF!</f>
        <v>#REF!</v>
      </c>
      <c r="I853" s="130" t="e">
        <f>'SCREENING INFO'!#REF!</f>
        <v>#REF!</v>
      </c>
      <c r="J853" s="140" t="e">
        <f>'SCREENING INFO'!#REF!</f>
        <v>#REF!</v>
      </c>
      <c r="K853" s="140" t="e">
        <f>'SCREENING INFO'!#REF!</f>
        <v>#REF!</v>
      </c>
      <c r="L853" s="222" t="e">
        <f>'SCREENING INFO'!#REF!</f>
        <v>#REF!</v>
      </c>
      <c r="M853" s="221" t="e">
        <f>'SCREENING INFO'!#REF!</f>
        <v>#REF!</v>
      </c>
      <c r="N853" s="223" t="e">
        <f>'SCREENING INFO'!#REF!</f>
        <v>#REF!</v>
      </c>
      <c r="O853" s="140" t="e">
        <f>'SCREENING INFO'!#REF!</f>
        <v>#REF!</v>
      </c>
      <c r="P853" s="224" t="e">
        <f>'SCREENING INFO'!#REF!</f>
        <v>#REF!</v>
      </c>
      <c r="Q853" s="242" t="e">
        <f>'SCREENING INFO'!#REF!</f>
        <v>#REF!</v>
      </c>
      <c r="R853" s="225" t="e">
        <f>'SCREENING INFO'!#REF!</f>
        <v>#REF!</v>
      </c>
      <c r="S853" s="140" t="e">
        <f>'SCREENING INFO'!#REF!</f>
        <v>#REF!</v>
      </c>
      <c r="T853" s="206" t="e">
        <f>'SCREENING INFO'!#REF!</f>
        <v>#REF!</v>
      </c>
      <c r="U853" s="138" t="e">
        <f>'SCREENING INFO'!#REF!</f>
        <v>#REF!</v>
      </c>
      <c r="V853" s="199" t="e">
        <f>'SCREENING INFO'!#REF!</f>
        <v>#REF!</v>
      </c>
      <c r="W853" s="132" t="e">
        <f>'SCREENING INFO'!#REF!</f>
        <v>#REF!</v>
      </c>
      <c r="X853" s="132" t="e">
        <f>'SCREENING INFO'!#REF!</f>
        <v>#REF!</v>
      </c>
      <c r="Y853" s="132" t="e">
        <f>'SCREENING INFO'!#REF!</f>
        <v>#REF!</v>
      </c>
      <c r="Z853" s="132" t="e">
        <f>'SCREENING INFO'!#REF!</f>
        <v>#REF!</v>
      </c>
      <c r="AA853" s="227" t="e">
        <f>'SCREENING INFO'!#REF!</f>
        <v>#REF!</v>
      </c>
      <c r="AB853" s="202" t="e">
        <f>'SCREENING INFO'!#REF!</f>
        <v>#REF!</v>
      </c>
      <c r="AC853" s="132" t="e">
        <f>'SCREENING INFO'!#REF!</f>
        <v>#REF!</v>
      </c>
      <c r="AD853" s="201" t="e">
        <f>'SCREENING INFO'!#REF!</f>
        <v>#REF!</v>
      </c>
      <c r="AE853" s="132" t="e">
        <f>'SCREENING INFO'!#REF!</f>
        <v>#REF!</v>
      </c>
      <c r="AF853" s="132" t="e">
        <f>'SCREENING INFO'!#REF!</f>
        <v>#REF!</v>
      </c>
      <c r="AG853" s="132" t="e">
        <f>'SCREENING INFO'!#REF!</f>
        <v>#REF!</v>
      </c>
      <c r="AH853" s="132" t="e">
        <f>'SCREENING INFO'!#REF!</f>
        <v>#REF!</v>
      </c>
      <c r="AI853" s="132" t="e">
        <f>'SCREENING INFO'!#REF!</f>
        <v>#REF!</v>
      </c>
      <c r="AJ853" s="132" t="e">
        <f>'SCREENING INFO'!#REF!</f>
        <v>#REF!</v>
      </c>
    </row>
    <row r="854" spans="1:36" s="25" customFormat="1" hidden="1">
      <c r="A854" s="106" t="e">
        <f>'SCREENING INFO'!#REF!</f>
        <v>#REF!</v>
      </c>
      <c r="B854" s="106" t="e">
        <f>'SCREENING INFO'!#REF!</f>
        <v>#REF!</v>
      </c>
      <c r="C854" s="106" t="e">
        <f>'SCREENING INFO'!#REF!</f>
        <v>#REF!</v>
      </c>
      <c r="D854" s="130" t="e">
        <f>'SCREENING INFO'!#REF!</f>
        <v>#REF!</v>
      </c>
      <c r="E854" s="130" t="e">
        <f>'SCREENING INFO'!#REF!</f>
        <v>#REF!</v>
      </c>
      <c r="F854" s="233" t="e">
        <f>'SCREENING INFO'!#REF!</f>
        <v>#REF!</v>
      </c>
      <c r="G854" s="141" t="e">
        <f>'SCREENING INFO'!#REF!</f>
        <v>#REF!</v>
      </c>
      <c r="H854" s="130" t="e">
        <f>'SCREENING INFO'!#REF!</f>
        <v>#REF!</v>
      </c>
      <c r="I854" s="130" t="e">
        <f>'SCREENING INFO'!#REF!</f>
        <v>#REF!</v>
      </c>
      <c r="J854" s="140" t="e">
        <f>'SCREENING INFO'!#REF!</f>
        <v>#REF!</v>
      </c>
      <c r="K854" s="140" t="e">
        <f>'SCREENING INFO'!#REF!</f>
        <v>#REF!</v>
      </c>
      <c r="L854" s="222" t="e">
        <f>'SCREENING INFO'!#REF!</f>
        <v>#REF!</v>
      </c>
      <c r="M854" s="221" t="e">
        <f>'SCREENING INFO'!#REF!</f>
        <v>#REF!</v>
      </c>
      <c r="N854" s="223" t="e">
        <f>'SCREENING INFO'!#REF!</f>
        <v>#REF!</v>
      </c>
      <c r="O854" s="140" t="e">
        <f>'SCREENING INFO'!#REF!</f>
        <v>#REF!</v>
      </c>
      <c r="P854" s="224" t="e">
        <f>'SCREENING INFO'!#REF!</f>
        <v>#REF!</v>
      </c>
      <c r="Q854" s="242" t="e">
        <f>'SCREENING INFO'!#REF!</f>
        <v>#REF!</v>
      </c>
      <c r="R854" s="225" t="e">
        <f>'SCREENING INFO'!#REF!</f>
        <v>#REF!</v>
      </c>
      <c r="S854" s="140" t="e">
        <f>'SCREENING INFO'!#REF!</f>
        <v>#REF!</v>
      </c>
      <c r="T854" s="206" t="e">
        <f>'SCREENING INFO'!#REF!</f>
        <v>#REF!</v>
      </c>
      <c r="U854" s="138" t="e">
        <f>'SCREENING INFO'!#REF!</f>
        <v>#REF!</v>
      </c>
      <c r="V854" s="199" t="e">
        <f>'SCREENING INFO'!#REF!</f>
        <v>#REF!</v>
      </c>
      <c r="W854" s="132" t="e">
        <f>'SCREENING INFO'!#REF!</f>
        <v>#REF!</v>
      </c>
      <c r="X854" s="132" t="e">
        <f>'SCREENING INFO'!#REF!</f>
        <v>#REF!</v>
      </c>
      <c r="Y854" s="132" t="e">
        <f>'SCREENING INFO'!#REF!</f>
        <v>#REF!</v>
      </c>
      <c r="Z854" s="132" t="e">
        <f>'SCREENING INFO'!#REF!</f>
        <v>#REF!</v>
      </c>
      <c r="AA854" s="201" t="e">
        <f>'SCREENING INFO'!#REF!</f>
        <v>#REF!</v>
      </c>
      <c r="AB854" s="202" t="e">
        <f>'SCREENING INFO'!#REF!</f>
        <v>#REF!</v>
      </c>
      <c r="AC854" s="132" t="e">
        <f>'SCREENING INFO'!#REF!</f>
        <v>#REF!</v>
      </c>
      <c r="AD854" s="201" t="e">
        <f>'SCREENING INFO'!#REF!</f>
        <v>#REF!</v>
      </c>
      <c r="AE854" s="132" t="e">
        <f>'SCREENING INFO'!#REF!</f>
        <v>#REF!</v>
      </c>
      <c r="AF854" s="132" t="e">
        <f>'SCREENING INFO'!#REF!</f>
        <v>#REF!</v>
      </c>
      <c r="AG854" s="132" t="e">
        <f>'SCREENING INFO'!#REF!</f>
        <v>#REF!</v>
      </c>
      <c r="AH854" s="132" t="e">
        <f>'SCREENING INFO'!#REF!</f>
        <v>#REF!</v>
      </c>
      <c r="AI854" s="132" t="e">
        <f>'SCREENING INFO'!#REF!</f>
        <v>#REF!</v>
      </c>
      <c r="AJ854" s="132" t="e">
        <f>'SCREENING INFO'!#REF!</f>
        <v>#REF!</v>
      </c>
    </row>
    <row r="855" spans="1:36" s="25" customFormat="1" hidden="1">
      <c r="A855" s="106" t="e">
        <f>'SCREENING INFO'!#REF!</f>
        <v>#REF!</v>
      </c>
      <c r="B855" s="106" t="e">
        <f>'SCREENING INFO'!#REF!</f>
        <v>#REF!</v>
      </c>
      <c r="C855" s="106" t="e">
        <f>'SCREENING INFO'!#REF!</f>
        <v>#REF!</v>
      </c>
      <c r="D855" s="130" t="e">
        <f>'SCREENING INFO'!#REF!</f>
        <v>#REF!</v>
      </c>
      <c r="E855" s="130" t="e">
        <f>'SCREENING INFO'!#REF!</f>
        <v>#REF!</v>
      </c>
      <c r="F855" s="233" t="e">
        <f>'SCREENING INFO'!#REF!</f>
        <v>#REF!</v>
      </c>
      <c r="G855" s="141" t="e">
        <f>'SCREENING INFO'!#REF!</f>
        <v>#REF!</v>
      </c>
      <c r="H855" s="130" t="e">
        <f>'SCREENING INFO'!#REF!</f>
        <v>#REF!</v>
      </c>
      <c r="I855" s="130" t="e">
        <f>'SCREENING INFO'!#REF!</f>
        <v>#REF!</v>
      </c>
      <c r="J855" s="140" t="e">
        <f>'SCREENING INFO'!#REF!</f>
        <v>#REF!</v>
      </c>
      <c r="K855" s="140" t="e">
        <f>'SCREENING INFO'!#REF!</f>
        <v>#REF!</v>
      </c>
      <c r="L855" s="222" t="e">
        <f>'SCREENING INFO'!#REF!</f>
        <v>#REF!</v>
      </c>
      <c r="M855" s="221" t="e">
        <f>'SCREENING INFO'!#REF!</f>
        <v>#REF!</v>
      </c>
      <c r="N855" s="223" t="e">
        <f>'SCREENING INFO'!#REF!</f>
        <v>#REF!</v>
      </c>
      <c r="O855" s="140" t="e">
        <f>'SCREENING INFO'!#REF!</f>
        <v>#REF!</v>
      </c>
      <c r="P855" s="224" t="e">
        <f>'SCREENING INFO'!#REF!</f>
        <v>#REF!</v>
      </c>
      <c r="Q855" s="242" t="e">
        <f>'SCREENING INFO'!#REF!</f>
        <v>#REF!</v>
      </c>
      <c r="R855" s="225" t="e">
        <f>'SCREENING INFO'!#REF!</f>
        <v>#REF!</v>
      </c>
      <c r="S855" s="140" t="e">
        <f>'SCREENING INFO'!#REF!</f>
        <v>#REF!</v>
      </c>
      <c r="T855" s="206" t="e">
        <f>'SCREENING INFO'!#REF!</f>
        <v>#REF!</v>
      </c>
      <c r="U855" s="138" t="e">
        <f>'SCREENING INFO'!#REF!</f>
        <v>#REF!</v>
      </c>
      <c r="V855" s="199" t="e">
        <f>'SCREENING INFO'!#REF!</f>
        <v>#REF!</v>
      </c>
      <c r="W855" s="132" t="e">
        <f>'SCREENING INFO'!#REF!</f>
        <v>#REF!</v>
      </c>
      <c r="X855" s="132" t="e">
        <f>'SCREENING INFO'!#REF!</f>
        <v>#REF!</v>
      </c>
      <c r="Y855" s="132" t="e">
        <f>'SCREENING INFO'!#REF!</f>
        <v>#REF!</v>
      </c>
      <c r="Z855" s="132" t="e">
        <f>'SCREENING INFO'!#REF!</f>
        <v>#REF!</v>
      </c>
      <c r="AA855" s="227" t="e">
        <f>'SCREENING INFO'!#REF!</f>
        <v>#REF!</v>
      </c>
      <c r="AB855" s="202" t="e">
        <f>'SCREENING INFO'!#REF!</f>
        <v>#REF!</v>
      </c>
      <c r="AC855" s="132" t="e">
        <f>'SCREENING INFO'!#REF!</f>
        <v>#REF!</v>
      </c>
      <c r="AD855" s="132" t="e">
        <f>'SCREENING INFO'!#REF!</f>
        <v>#REF!</v>
      </c>
      <c r="AE855" s="132" t="e">
        <f>'SCREENING INFO'!#REF!</f>
        <v>#REF!</v>
      </c>
      <c r="AF855" s="132" t="e">
        <f>'SCREENING INFO'!#REF!</f>
        <v>#REF!</v>
      </c>
      <c r="AG855" s="132" t="e">
        <f>'SCREENING INFO'!#REF!</f>
        <v>#REF!</v>
      </c>
      <c r="AH855" s="132" t="e">
        <f>'SCREENING INFO'!#REF!</f>
        <v>#REF!</v>
      </c>
      <c r="AI855" s="132" t="e">
        <f>'SCREENING INFO'!#REF!</f>
        <v>#REF!</v>
      </c>
      <c r="AJ855" s="132" t="e">
        <f>'SCREENING INFO'!#REF!</f>
        <v>#REF!</v>
      </c>
    </row>
    <row r="856" spans="1:36" s="25" customFormat="1" hidden="1">
      <c r="A856" s="106" t="e">
        <f>'SCREENING INFO'!#REF!</f>
        <v>#REF!</v>
      </c>
      <c r="B856" s="106" t="e">
        <f>'SCREENING INFO'!#REF!</f>
        <v>#REF!</v>
      </c>
      <c r="C856" s="106" t="e">
        <f>'SCREENING INFO'!#REF!</f>
        <v>#REF!</v>
      </c>
      <c r="D856" s="116" t="e">
        <f>'SCREENING INFO'!#REF!</f>
        <v>#REF!</v>
      </c>
      <c r="E856" s="200" t="e">
        <f>'SCREENING INFO'!#REF!</f>
        <v>#REF!</v>
      </c>
      <c r="F856" s="232" t="e">
        <f>'SCREENING INFO'!#REF!</f>
        <v>#REF!</v>
      </c>
      <c r="G856" s="132" t="e">
        <f>'SCREENING INFO'!#REF!</f>
        <v>#REF!</v>
      </c>
      <c r="H856" s="138" t="e">
        <f>'SCREENING INFO'!#REF!</f>
        <v>#REF!</v>
      </c>
      <c r="I856" s="138" t="e">
        <f>'SCREENING INFO'!#REF!</f>
        <v>#REF!</v>
      </c>
      <c r="J856" s="140" t="e">
        <f>'SCREENING INFO'!#REF!</f>
        <v>#REF!</v>
      </c>
      <c r="K856" s="140" t="e">
        <f>'SCREENING INFO'!#REF!</f>
        <v>#REF!</v>
      </c>
      <c r="L856" s="222" t="e">
        <f>'SCREENING INFO'!#REF!</f>
        <v>#REF!</v>
      </c>
      <c r="M856" s="221" t="e">
        <f>'SCREENING INFO'!#REF!</f>
        <v>#REF!</v>
      </c>
      <c r="N856" s="223" t="e">
        <f>'SCREENING INFO'!#REF!</f>
        <v>#REF!</v>
      </c>
      <c r="O856" s="140" t="e">
        <f>'SCREENING INFO'!#REF!</f>
        <v>#REF!</v>
      </c>
      <c r="P856" s="224" t="e">
        <f>'SCREENING INFO'!#REF!</f>
        <v>#REF!</v>
      </c>
      <c r="Q856" s="242" t="e">
        <f>'SCREENING INFO'!#REF!</f>
        <v>#REF!</v>
      </c>
      <c r="R856" s="225" t="e">
        <f>'SCREENING INFO'!#REF!</f>
        <v>#REF!</v>
      </c>
      <c r="S856" s="140" t="e">
        <f>'SCREENING INFO'!#REF!</f>
        <v>#REF!</v>
      </c>
      <c r="T856" s="206" t="e">
        <f>'SCREENING INFO'!#REF!</f>
        <v>#REF!</v>
      </c>
      <c r="U856" s="138" t="e">
        <f>'SCREENING INFO'!#REF!</f>
        <v>#REF!</v>
      </c>
      <c r="V856" s="138" t="e">
        <f>'SCREENING INFO'!#REF!</f>
        <v>#REF!</v>
      </c>
      <c r="W856" s="138" t="e">
        <f>'SCREENING INFO'!#REF!</f>
        <v>#REF!</v>
      </c>
      <c r="X856" s="138" t="e">
        <f>'SCREENING INFO'!#REF!</f>
        <v>#REF!</v>
      </c>
      <c r="Y856" s="138" t="e">
        <f>'SCREENING INFO'!#REF!</f>
        <v>#REF!</v>
      </c>
      <c r="Z856" s="138" t="e">
        <f>'SCREENING INFO'!#REF!</f>
        <v>#REF!</v>
      </c>
      <c r="AA856" s="201" t="e">
        <f>'SCREENING INFO'!#REF!</f>
        <v>#REF!</v>
      </c>
      <c r="AB856" s="207" t="e">
        <f>'SCREENING INFO'!#REF!</f>
        <v>#REF!</v>
      </c>
      <c r="AC856" s="138" t="e">
        <f>'SCREENING INFO'!#REF!</f>
        <v>#REF!</v>
      </c>
      <c r="AD856" s="138" t="e">
        <f>'SCREENING INFO'!#REF!</f>
        <v>#REF!</v>
      </c>
      <c r="AE856" s="138" t="e">
        <f>'SCREENING INFO'!#REF!</f>
        <v>#REF!</v>
      </c>
      <c r="AF856" s="138" t="e">
        <f>'SCREENING INFO'!#REF!</f>
        <v>#REF!</v>
      </c>
      <c r="AG856" s="138" t="e">
        <f>'SCREENING INFO'!#REF!</f>
        <v>#REF!</v>
      </c>
      <c r="AH856" s="138" t="e">
        <f>'SCREENING INFO'!#REF!</f>
        <v>#REF!</v>
      </c>
      <c r="AI856" s="138" t="e">
        <f>'SCREENING INFO'!#REF!</f>
        <v>#REF!</v>
      </c>
      <c r="AJ856" s="138" t="e">
        <f>'SCREENING INFO'!#REF!</f>
        <v>#REF!</v>
      </c>
    </row>
    <row r="857" spans="1:36" s="25" customFormat="1" hidden="1">
      <c r="A857" s="106" t="e">
        <f>'SCREENING INFO'!#REF!</f>
        <v>#REF!</v>
      </c>
      <c r="B857" s="106" t="e">
        <f>'SCREENING INFO'!#REF!</f>
        <v>#REF!</v>
      </c>
      <c r="C857" s="106" t="e">
        <f>'SCREENING INFO'!#REF!</f>
        <v>#REF!</v>
      </c>
      <c r="D857" s="116" t="e">
        <f>'SCREENING INFO'!#REF!</f>
        <v>#REF!</v>
      </c>
      <c r="E857" s="200" t="e">
        <f>'SCREENING INFO'!#REF!</f>
        <v>#REF!</v>
      </c>
      <c r="F857" s="232" t="e">
        <f>'SCREENING INFO'!#REF!</f>
        <v>#REF!</v>
      </c>
      <c r="G857" s="132" t="e">
        <f>'SCREENING INFO'!#REF!</f>
        <v>#REF!</v>
      </c>
      <c r="H857" s="138" t="e">
        <f>'SCREENING INFO'!#REF!</f>
        <v>#REF!</v>
      </c>
      <c r="I857" s="138" t="e">
        <f>'SCREENING INFO'!#REF!</f>
        <v>#REF!</v>
      </c>
      <c r="J857" s="140" t="e">
        <f>'SCREENING INFO'!#REF!</f>
        <v>#REF!</v>
      </c>
      <c r="K857" s="140" t="e">
        <f>'SCREENING INFO'!#REF!</f>
        <v>#REF!</v>
      </c>
      <c r="L857" s="222" t="e">
        <f>'SCREENING INFO'!#REF!</f>
        <v>#REF!</v>
      </c>
      <c r="M857" s="221" t="e">
        <f>'SCREENING INFO'!#REF!</f>
        <v>#REF!</v>
      </c>
      <c r="N857" s="223" t="e">
        <f>'SCREENING INFO'!#REF!</f>
        <v>#REF!</v>
      </c>
      <c r="O857" s="140" t="e">
        <f>'SCREENING INFO'!#REF!</f>
        <v>#REF!</v>
      </c>
      <c r="P857" s="224" t="e">
        <f>'SCREENING INFO'!#REF!</f>
        <v>#REF!</v>
      </c>
      <c r="Q857" s="242" t="e">
        <f>'SCREENING INFO'!#REF!</f>
        <v>#REF!</v>
      </c>
      <c r="R857" s="225" t="e">
        <f>'SCREENING INFO'!#REF!</f>
        <v>#REF!</v>
      </c>
      <c r="S857" s="140" t="e">
        <f>'SCREENING INFO'!#REF!</f>
        <v>#REF!</v>
      </c>
      <c r="T857" s="206" t="e">
        <f>'SCREENING INFO'!#REF!</f>
        <v>#REF!</v>
      </c>
      <c r="U857" s="138" t="e">
        <f>'SCREENING INFO'!#REF!</f>
        <v>#REF!</v>
      </c>
      <c r="V857" s="138" t="e">
        <f>'SCREENING INFO'!#REF!</f>
        <v>#REF!</v>
      </c>
      <c r="W857" s="138" t="e">
        <f>'SCREENING INFO'!#REF!</f>
        <v>#REF!</v>
      </c>
      <c r="X857" s="138" t="e">
        <f>'SCREENING INFO'!#REF!</f>
        <v>#REF!</v>
      </c>
      <c r="Y857" s="138" t="e">
        <f>'SCREENING INFO'!#REF!</f>
        <v>#REF!</v>
      </c>
      <c r="Z857" s="138" t="e">
        <f>'SCREENING INFO'!#REF!</f>
        <v>#REF!</v>
      </c>
      <c r="AA857" s="201" t="e">
        <f>'SCREENING INFO'!#REF!</f>
        <v>#REF!</v>
      </c>
      <c r="AB857" s="207" t="e">
        <f>'SCREENING INFO'!#REF!</f>
        <v>#REF!</v>
      </c>
      <c r="AC857" s="138" t="e">
        <f>'SCREENING INFO'!#REF!</f>
        <v>#REF!</v>
      </c>
      <c r="AD857" s="138" t="e">
        <f>'SCREENING INFO'!#REF!</f>
        <v>#REF!</v>
      </c>
      <c r="AE857" s="138" t="e">
        <f>'SCREENING INFO'!#REF!</f>
        <v>#REF!</v>
      </c>
      <c r="AF857" s="138" t="e">
        <f>'SCREENING INFO'!#REF!</f>
        <v>#REF!</v>
      </c>
      <c r="AG857" s="138" t="e">
        <f>'SCREENING INFO'!#REF!</f>
        <v>#REF!</v>
      </c>
      <c r="AH857" s="138" t="e">
        <f>'SCREENING INFO'!#REF!</f>
        <v>#REF!</v>
      </c>
      <c r="AI857" s="138" t="e">
        <f>'SCREENING INFO'!#REF!</f>
        <v>#REF!</v>
      </c>
      <c r="AJ857" s="138" t="e">
        <f>'SCREENING INFO'!#REF!</f>
        <v>#REF!</v>
      </c>
    </row>
    <row r="858" spans="1:36" s="25" customFormat="1" hidden="1">
      <c r="A858" s="106" t="e">
        <f>'SCREENING INFO'!#REF!</f>
        <v>#REF!</v>
      </c>
      <c r="B858" s="106" t="e">
        <f>'SCREENING INFO'!#REF!</f>
        <v>#REF!</v>
      </c>
      <c r="C858" s="106" t="e">
        <f>'SCREENING INFO'!#REF!</f>
        <v>#REF!</v>
      </c>
      <c r="D858" s="130" t="e">
        <f>'SCREENING INFO'!#REF!</f>
        <v>#REF!</v>
      </c>
      <c r="E858" s="130" t="e">
        <f>'SCREENING INFO'!#REF!</f>
        <v>#REF!</v>
      </c>
      <c r="F858" s="233" t="e">
        <f>'SCREENING INFO'!#REF!</f>
        <v>#REF!</v>
      </c>
      <c r="G858" s="141" t="e">
        <f>'SCREENING INFO'!#REF!</f>
        <v>#REF!</v>
      </c>
      <c r="H858" s="130" t="e">
        <f>'SCREENING INFO'!#REF!</f>
        <v>#REF!</v>
      </c>
      <c r="I858" s="130" t="e">
        <f>'SCREENING INFO'!#REF!</f>
        <v>#REF!</v>
      </c>
      <c r="J858" s="140" t="e">
        <f>'SCREENING INFO'!#REF!</f>
        <v>#REF!</v>
      </c>
      <c r="K858" s="140" t="e">
        <f>'SCREENING INFO'!#REF!</f>
        <v>#REF!</v>
      </c>
      <c r="L858" s="222" t="e">
        <f>'SCREENING INFO'!#REF!</f>
        <v>#REF!</v>
      </c>
      <c r="M858" s="221" t="e">
        <f>'SCREENING INFO'!#REF!</f>
        <v>#REF!</v>
      </c>
      <c r="N858" s="223" t="e">
        <f>'SCREENING INFO'!#REF!</f>
        <v>#REF!</v>
      </c>
      <c r="O858" s="140" t="e">
        <f>'SCREENING INFO'!#REF!</f>
        <v>#REF!</v>
      </c>
      <c r="P858" s="224" t="e">
        <f>'SCREENING INFO'!#REF!</f>
        <v>#REF!</v>
      </c>
      <c r="Q858" s="242" t="e">
        <f>'SCREENING INFO'!#REF!</f>
        <v>#REF!</v>
      </c>
      <c r="R858" s="225" t="e">
        <f>'SCREENING INFO'!#REF!</f>
        <v>#REF!</v>
      </c>
      <c r="S858" s="140" t="e">
        <f>'SCREENING INFO'!#REF!</f>
        <v>#REF!</v>
      </c>
      <c r="T858" s="206" t="e">
        <f>'SCREENING INFO'!#REF!</f>
        <v>#REF!</v>
      </c>
      <c r="U858" s="138" t="e">
        <f>'SCREENING INFO'!#REF!</f>
        <v>#REF!</v>
      </c>
      <c r="V858" s="132" t="e">
        <f>'SCREENING INFO'!#REF!</f>
        <v>#REF!</v>
      </c>
      <c r="W858" s="132" t="e">
        <f>'SCREENING INFO'!#REF!</f>
        <v>#REF!</v>
      </c>
      <c r="X858" s="132" t="e">
        <f>'SCREENING INFO'!#REF!</f>
        <v>#REF!</v>
      </c>
      <c r="Y858" s="132" t="e">
        <f>'SCREENING INFO'!#REF!</f>
        <v>#REF!</v>
      </c>
      <c r="Z858" s="132" t="e">
        <f>'SCREENING INFO'!#REF!</f>
        <v>#REF!</v>
      </c>
      <c r="AA858" s="201" t="e">
        <f>'SCREENING INFO'!#REF!</f>
        <v>#REF!</v>
      </c>
      <c r="AB858" s="202" t="e">
        <f>'SCREENING INFO'!#REF!</f>
        <v>#REF!</v>
      </c>
      <c r="AC858" s="132" t="e">
        <f>'SCREENING INFO'!#REF!</f>
        <v>#REF!</v>
      </c>
      <c r="AD858" s="201" t="e">
        <f>'SCREENING INFO'!#REF!</f>
        <v>#REF!</v>
      </c>
      <c r="AE858" s="132" t="e">
        <f>'SCREENING INFO'!#REF!</f>
        <v>#REF!</v>
      </c>
      <c r="AF858" s="132" t="e">
        <f>'SCREENING INFO'!#REF!</f>
        <v>#REF!</v>
      </c>
      <c r="AG858" s="132" t="e">
        <f>'SCREENING INFO'!#REF!</f>
        <v>#REF!</v>
      </c>
      <c r="AH858" s="132" t="e">
        <f>'SCREENING INFO'!#REF!</f>
        <v>#REF!</v>
      </c>
      <c r="AI858" s="132" t="e">
        <f>'SCREENING INFO'!#REF!</f>
        <v>#REF!</v>
      </c>
      <c r="AJ858" s="132" t="e">
        <f>'SCREENING INFO'!#REF!</f>
        <v>#REF!</v>
      </c>
    </row>
    <row r="859" spans="1:36" s="25" customFormat="1" hidden="1">
      <c r="A859" s="106" t="e">
        <f>'SCREENING INFO'!#REF!</f>
        <v>#REF!</v>
      </c>
      <c r="B859" s="106" t="e">
        <f>'SCREENING INFO'!#REF!</f>
        <v>#REF!</v>
      </c>
      <c r="C859" s="106" t="e">
        <f>'SCREENING INFO'!#REF!</f>
        <v>#REF!</v>
      </c>
      <c r="D859" s="130" t="e">
        <f>'SCREENING INFO'!#REF!</f>
        <v>#REF!</v>
      </c>
      <c r="E859" s="130" t="e">
        <f>'SCREENING INFO'!#REF!</f>
        <v>#REF!</v>
      </c>
      <c r="F859" s="233" t="e">
        <f>'SCREENING INFO'!#REF!</f>
        <v>#REF!</v>
      </c>
      <c r="G859" s="141" t="e">
        <f>'SCREENING INFO'!#REF!</f>
        <v>#REF!</v>
      </c>
      <c r="H859" s="130" t="e">
        <f>'SCREENING INFO'!#REF!</f>
        <v>#REF!</v>
      </c>
      <c r="I859" s="130" t="e">
        <f>'SCREENING INFO'!#REF!</f>
        <v>#REF!</v>
      </c>
      <c r="J859" s="140" t="e">
        <f>'SCREENING INFO'!#REF!</f>
        <v>#REF!</v>
      </c>
      <c r="K859" s="140" t="e">
        <f>'SCREENING INFO'!#REF!</f>
        <v>#REF!</v>
      </c>
      <c r="L859" s="222" t="e">
        <f>'SCREENING INFO'!#REF!</f>
        <v>#REF!</v>
      </c>
      <c r="M859" s="221" t="e">
        <f>'SCREENING INFO'!#REF!</f>
        <v>#REF!</v>
      </c>
      <c r="N859" s="223" t="e">
        <f>'SCREENING INFO'!#REF!</f>
        <v>#REF!</v>
      </c>
      <c r="O859" s="140" t="e">
        <f>'SCREENING INFO'!#REF!</f>
        <v>#REF!</v>
      </c>
      <c r="P859" s="224" t="e">
        <f>'SCREENING INFO'!#REF!</f>
        <v>#REF!</v>
      </c>
      <c r="Q859" s="242" t="e">
        <f>'SCREENING INFO'!#REF!</f>
        <v>#REF!</v>
      </c>
      <c r="R859" s="225" t="e">
        <f>'SCREENING INFO'!#REF!</f>
        <v>#REF!</v>
      </c>
      <c r="S859" s="140" t="e">
        <f>'SCREENING INFO'!#REF!</f>
        <v>#REF!</v>
      </c>
      <c r="T859" s="206" t="e">
        <f>'SCREENING INFO'!#REF!</f>
        <v>#REF!</v>
      </c>
      <c r="U859" s="138" t="e">
        <f>'SCREENING INFO'!#REF!</f>
        <v>#REF!</v>
      </c>
      <c r="V859" s="199" t="e">
        <f>'SCREENING INFO'!#REF!</f>
        <v>#REF!</v>
      </c>
      <c r="W859" s="132" t="e">
        <f>'SCREENING INFO'!#REF!</f>
        <v>#REF!</v>
      </c>
      <c r="X859" s="132" t="e">
        <f>'SCREENING INFO'!#REF!</f>
        <v>#REF!</v>
      </c>
      <c r="Y859" s="132" t="e">
        <f>'SCREENING INFO'!#REF!</f>
        <v>#REF!</v>
      </c>
      <c r="Z859" s="132" t="e">
        <f>'SCREENING INFO'!#REF!</f>
        <v>#REF!</v>
      </c>
      <c r="AA859" s="227" t="e">
        <f>'SCREENING INFO'!#REF!</f>
        <v>#REF!</v>
      </c>
      <c r="AB859" s="202" t="e">
        <f>'SCREENING INFO'!#REF!</f>
        <v>#REF!</v>
      </c>
      <c r="AC859" s="132" t="e">
        <f>'SCREENING INFO'!#REF!</f>
        <v>#REF!</v>
      </c>
      <c r="AD859" s="201" t="e">
        <f>'SCREENING INFO'!#REF!</f>
        <v>#REF!</v>
      </c>
      <c r="AE859" s="132" t="e">
        <f>'SCREENING INFO'!#REF!</f>
        <v>#REF!</v>
      </c>
      <c r="AF859" s="132" t="e">
        <f>'SCREENING INFO'!#REF!</f>
        <v>#REF!</v>
      </c>
      <c r="AG859" s="132" t="e">
        <f>'SCREENING INFO'!#REF!</f>
        <v>#REF!</v>
      </c>
      <c r="AH859" s="132" t="e">
        <f>'SCREENING INFO'!#REF!</f>
        <v>#REF!</v>
      </c>
      <c r="AI859" s="132" t="e">
        <f>'SCREENING INFO'!#REF!</f>
        <v>#REF!</v>
      </c>
      <c r="AJ859" s="132" t="e">
        <f>'SCREENING INFO'!#REF!</f>
        <v>#REF!</v>
      </c>
    </row>
    <row r="860" spans="1:36" s="25" customFormat="1" hidden="1">
      <c r="A860" s="106" t="e">
        <f>'SCREENING INFO'!#REF!</f>
        <v>#REF!</v>
      </c>
      <c r="B860" s="106" t="e">
        <f>'SCREENING INFO'!#REF!</f>
        <v>#REF!</v>
      </c>
      <c r="C860" s="106" t="e">
        <f>'SCREENING INFO'!#REF!</f>
        <v>#REF!</v>
      </c>
      <c r="D860" s="130" t="e">
        <f>'SCREENING INFO'!#REF!</f>
        <v>#REF!</v>
      </c>
      <c r="E860" s="130" t="e">
        <f>'SCREENING INFO'!#REF!</f>
        <v>#REF!</v>
      </c>
      <c r="F860" s="233" t="e">
        <f>'SCREENING INFO'!#REF!</f>
        <v>#REF!</v>
      </c>
      <c r="G860" s="141" t="e">
        <f>'SCREENING INFO'!#REF!</f>
        <v>#REF!</v>
      </c>
      <c r="H860" s="130" t="e">
        <f>'SCREENING INFO'!#REF!</f>
        <v>#REF!</v>
      </c>
      <c r="I860" s="130" t="e">
        <f>'SCREENING INFO'!#REF!</f>
        <v>#REF!</v>
      </c>
      <c r="J860" s="140" t="e">
        <f>'SCREENING INFO'!#REF!</f>
        <v>#REF!</v>
      </c>
      <c r="K860" s="140" t="e">
        <f>'SCREENING INFO'!#REF!</f>
        <v>#REF!</v>
      </c>
      <c r="L860" s="222" t="e">
        <f>'SCREENING INFO'!#REF!</f>
        <v>#REF!</v>
      </c>
      <c r="M860" s="221" t="e">
        <f>'SCREENING INFO'!#REF!</f>
        <v>#REF!</v>
      </c>
      <c r="N860" s="223" t="e">
        <f>'SCREENING INFO'!#REF!</f>
        <v>#REF!</v>
      </c>
      <c r="O860" s="140" t="e">
        <f>'SCREENING INFO'!#REF!</f>
        <v>#REF!</v>
      </c>
      <c r="P860" s="224" t="e">
        <f>'SCREENING INFO'!#REF!</f>
        <v>#REF!</v>
      </c>
      <c r="Q860" s="242" t="e">
        <f>'SCREENING INFO'!#REF!</f>
        <v>#REF!</v>
      </c>
      <c r="R860" s="225" t="e">
        <f>'SCREENING INFO'!#REF!</f>
        <v>#REF!</v>
      </c>
      <c r="S860" s="140" t="e">
        <f>'SCREENING INFO'!#REF!</f>
        <v>#REF!</v>
      </c>
      <c r="T860" s="206" t="e">
        <f>'SCREENING INFO'!#REF!</f>
        <v>#REF!</v>
      </c>
      <c r="U860" s="138" t="e">
        <f>'SCREENING INFO'!#REF!</f>
        <v>#REF!</v>
      </c>
      <c r="V860" s="199" t="e">
        <f>'SCREENING INFO'!#REF!</f>
        <v>#REF!</v>
      </c>
      <c r="W860" s="132" t="e">
        <f>'SCREENING INFO'!#REF!</f>
        <v>#REF!</v>
      </c>
      <c r="X860" s="132" t="e">
        <f>'SCREENING INFO'!#REF!</f>
        <v>#REF!</v>
      </c>
      <c r="Y860" s="132" t="e">
        <f>'SCREENING INFO'!#REF!</f>
        <v>#REF!</v>
      </c>
      <c r="Z860" s="132" t="e">
        <f>'SCREENING INFO'!#REF!</f>
        <v>#REF!</v>
      </c>
      <c r="AA860" s="201" t="e">
        <f>'SCREENING INFO'!#REF!</f>
        <v>#REF!</v>
      </c>
      <c r="AB860" s="202" t="e">
        <f>'SCREENING INFO'!#REF!</f>
        <v>#REF!</v>
      </c>
      <c r="AC860" s="132" t="e">
        <f>'SCREENING INFO'!#REF!</f>
        <v>#REF!</v>
      </c>
      <c r="AD860" s="201" t="e">
        <f>'SCREENING INFO'!#REF!</f>
        <v>#REF!</v>
      </c>
      <c r="AE860" s="132" t="e">
        <f>'SCREENING INFO'!#REF!</f>
        <v>#REF!</v>
      </c>
      <c r="AF860" s="132" t="e">
        <f>'SCREENING INFO'!#REF!</f>
        <v>#REF!</v>
      </c>
      <c r="AG860" s="132" t="e">
        <f>'SCREENING INFO'!#REF!</f>
        <v>#REF!</v>
      </c>
      <c r="AH860" s="132" t="e">
        <f>'SCREENING INFO'!#REF!</f>
        <v>#REF!</v>
      </c>
      <c r="AI860" s="132" t="e">
        <f>'SCREENING INFO'!#REF!</f>
        <v>#REF!</v>
      </c>
      <c r="AJ860" s="132" t="e">
        <f>'SCREENING INFO'!#REF!</f>
        <v>#REF!</v>
      </c>
    </row>
    <row r="861" spans="1:36" s="25" customFormat="1" hidden="1">
      <c r="A861" s="106" t="e">
        <f>'SCREENING INFO'!#REF!</f>
        <v>#REF!</v>
      </c>
      <c r="B861" s="106" t="e">
        <f>'SCREENING INFO'!#REF!</f>
        <v>#REF!</v>
      </c>
      <c r="C861" s="106" t="e">
        <f>'SCREENING INFO'!#REF!</f>
        <v>#REF!</v>
      </c>
      <c r="D861" s="130" t="e">
        <f>'SCREENING INFO'!#REF!</f>
        <v>#REF!</v>
      </c>
      <c r="E861" s="130" t="e">
        <f>'SCREENING INFO'!#REF!</f>
        <v>#REF!</v>
      </c>
      <c r="F861" s="233" t="e">
        <f>'SCREENING INFO'!#REF!</f>
        <v>#REF!</v>
      </c>
      <c r="G861" s="141" t="e">
        <f>'SCREENING INFO'!#REF!</f>
        <v>#REF!</v>
      </c>
      <c r="H861" s="130" t="e">
        <f>'SCREENING INFO'!#REF!</f>
        <v>#REF!</v>
      </c>
      <c r="I861" s="130" t="e">
        <f>'SCREENING INFO'!#REF!</f>
        <v>#REF!</v>
      </c>
      <c r="J861" s="140" t="e">
        <f>'SCREENING INFO'!#REF!</f>
        <v>#REF!</v>
      </c>
      <c r="K861" s="140" t="e">
        <f>'SCREENING INFO'!#REF!</f>
        <v>#REF!</v>
      </c>
      <c r="L861" s="222" t="e">
        <f>'SCREENING INFO'!#REF!</f>
        <v>#REF!</v>
      </c>
      <c r="M861" s="221" t="e">
        <f>'SCREENING INFO'!#REF!</f>
        <v>#REF!</v>
      </c>
      <c r="N861" s="223" t="e">
        <f>'SCREENING INFO'!#REF!</f>
        <v>#REF!</v>
      </c>
      <c r="O861" s="140" t="e">
        <f>'SCREENING INFO'!#REF!</f>
        <v>#REF!</v>
      </c>
      <c r="P861" s="224" t="e">
        <f>'SCREENING INFO'!#REF!</f>
        <v>#REF!</v>
      </c>
      <c r="Q861" s="242" t="e">
        <f>'SCREENING INFO'!#REF!</f>
        <v>#REF!</v>
      </c>
      <c r="R861" s="225" t="e">
        <f>'SCREENING INFO'!#REF!</f>
        <v>#REF!</v>
      </c>
      <c r="S861" s="140" t="e">
        <f>'SCREENING INFO'!#REF!</f>
        <v>#REF!</v>
      </c>
      <c r="T861" s="206" t="e">
        <f>'SCREENING INFO'!#REF!</f>
        <v>#REF!</v>
      </c>
      <c r="U861" s="138" t="e">
        <f>'SCREENING INFO'!#REF!</f>
        <v>#REF!</v>
      </c>
      <c r="V861" s="199" t="e">
        <f>'SCREENING INFO'!#REF!</f>
        <v>#REF!</v>
      </c>
      <c r="W861" s="132" t="e">
        <f>'SCREENING INFO'!#REF!</f>
        <v>#REF!</v>
      </c>
      <c r="X861" s="132" t="e">
        <f>'SCREENING INFO'!#REF!</f>
        <v>#REF!</v>
      </c>
      <c r="Y861" s="132" t="e">
        <f>'SCREENING INFO'!#REF!</f>
        <v>#REF!</v>
      </c>
      <c r="Z861" s="132" t="e">
        <f>'SCREENING INFO'!#REF!</f>
        <v>#REF!</v>
      </c>
      <c r="AA861" s="201" t="e">
        <f>'SCREENING INFO'!#REF!</f>
        <v>#REF!</v>
      </c>
      <c r="AB861" s="202" t="e">
        <f>'SCREENING INFO'!#REF!</f>
        <v>#REF!</v>
      </c>
      <c r="AC861" s="132" t="e">
        <f>'SCREENING INFO'!#REF!</f>
        <v>#REF!</v>
      </c>
      <c r="AD861" s="201" t="e">
        <f>'SCREENING INFO'!#REF!</f>
        <v>#REF!</v>
      </c>
      <c r="AE861" s="132" t="e">
        <f>'SCREENING INFO'!#REF!</f>
        <v>#REF!</v>
      </c>
      <c r="AF861" s="132" t="e">
        <f>'SCREENING INFO'!#REF!</f>
        <v>#REF!</v>
      </c>
      <c r="AG861" s="132" t="e">
        <f>'SCREENING INFO'!#REF!</f>
        <v>#REF!</v>
      </c>
      <c r="AH861" s="132" t="e">
        <f>'SCREENING INFO'!#REF!</f>
        <v>#REF!</v>
      </c>
      <c r="AI861" s="132" t="e">
        <f>'SCREENING INFO'!#REF!</f>
        <v>#REF!</v>
      </c>
      <c r="AJ861" s="132" t="e">
        <f>'SCREENING INFO'!#REF!</f>
        <v>#REF!</v>
      </c>
    </row>
    <row r="862" spans="1:36" s="25" customFormat="1" hidden="1">
      <c r="A862" s="106" t="e">
        <f>'SCREENING INFO'!#REF!</f>
        <v>#REF!</v>
      </c>
      <c r="B862" s="106" t="e">
        <f>'SCREENING INFO'!#REF!</f>
        <v>#REF!</v>
      </c>
      <c r="C862" s="106" t="e">
        <f>'SCREENING INFO'!#REF!</f>
        <v>#REF!</v>
      </c>
      <c r="D862" s="129" t="e">
        <f>'SCREENING INFO'!#REF!</f>
        <v>#REF!</v>
      </c>
      <c r="E862" s="130" t="e">
        <f>'SCREENING INFO'!#REF!</f>
        <v>#REF!</v>
      </c>
      <c r="F862" s="233" t="e">
        <f>'SCREENING INFO'!#REF!</f>
        <v>#REF!</v>
      </c>
      <c r="G862" s="141" t="e">
        <f>'SCREENING INFO'!#REF!</f>
        <v>#REF!</v>
      </c>
      <c r="H862" s="130" t="e">
        <f>'SCREENING INFO'!#REF!</f>
        <v>#REF!</v>
      </c>
      <c r="I862" s="130" t="e">
        <f>'SCREENING INFO'!#REF!</f>
        <v>#REF!</v>
      </c>
      <c r="J862" s="140" t="e">
        <f>'SCREENING INFO'!#REF!</f>
        <v>#REF!</v>
      </c>
      <c r="K862" s="140" t="e">
        <f>'SCREENING INFO'!#REF!</f>
        <v>#REF!</v>
      </c>
      <c r="L862" s="222" t="e">
        <f>'SCREENING INFO'!#REF!</f>
        <v>#REF!</v>
      </c>
      <c r="M862" s="221" t="e">
        <f>'SCREENING INFO'!#REF!</f>
        <v>#REF!</v>
      </c>
      <c r="N862" s="223" t="e">
        <f>'SCREENING INFO'!#REF!</f>
        <v>#REF!</v>
      </c>
      <c r="O862" s="140" t="e">
        <f>'SCREENING INFO'!#REF!</f>
        <v>#REF!</v>
      </c>
      <c r="P862" s="224" t="e">
        <f>'SCREENING INFO'!#REF!</f>
        <v>#REF!</v>
      </c>
      <c r="Q862" s="242" t="e">
        <f>'SCREENING INFO'!#REF!</f>
        <v>#REF!</v>
      </c>
      <c r="R862" s="225" t="e">
        <f>'SCREENING INFO'!#REF!</f>
        <v>#REF!</v>
      </c>
      <c r="S862" s="140" t="e">
        <f>'SCREENING INFO'!#REF!</f>
        <v>#REF!</v>
      </c>
      <c r="T862" s="206" t="e">
        <f>'SCREENING INFO'!#REF!</f>
        <v>#REF!</v>
      </c>
      <c r="U862" s="138" t="e">
        <f>'SCREENING INFO'!#REF!</f>
        <v>#REF!</v>
      </c>
      <c r="V862" s="199" t="e">
        <f>'SCREENING INFO'!#REF!</f>
        <v>#REF!</v>
      </c>
      <c r="W862" s="132" t="e">
        <f>'SCREENING INFO'!#REF!</f>
        <v>#REF!</v>
      </c>
      <c r="X862" s="132" t="e">
        <f>'SCREENING INFO'!#REF!</f>
        <v>#REF!</v>
      </c>
      <c r="Y862" s="132" t="e">
        <f>'SCREENING INFO'!#REF!</f>
        <v>#REF!</v>
      </c>
      <c r="Z862" s="132" t="e">
        <f>'SCREENING INFO'!#REF!</f>
        <v>#REF!</v>
      </c>
      <c r="AA862" s="201" t="e">
        <f>'SCREENING INFO'!#REF!</f>
        <v>#REF!</v>
      </c>
      <c r="AB862" s="202" t="e">
        <f>'SCREENING INFO'!#REF!</f>
        <v>#REF!</v>
      </c>
      <c r="AC862" s="132" t="e">
        <f>'SCREENING INFO'!#REF!</f>
        <v>#REF!</v>
      </c>
      <c r="AD862" s="201" t="e">
        <f>'SCREENING INFO'!#REF!</f>
        <v>#REF!</v>
      </c>
      <c r="AE862" s="132" t="e">
        <f>'SCREENING INFO'!#REF!</f>
        <v>#REF!</v>
      </c>
      <c r="AF862" s="132" t="e">
        <f>'SCREENING INFO'!#REF!</f>
        <v>#REF!</v>
      </c>
      <c r="AG862" s="132" t="e">
        <f>'SCREENING INFO'!#REF!</f>
        <v>#REF!</v>
      </c>
      <c r="AH862" s="132" t="e">
        <f>'SCREENING INFO'!#REF!</f>
        <v>#REF!</v>
      </c>
      <c r="AI862" s="132" t="e">
        <f>'SCREENING INFO'!#REF!</f>
        <v>#REF!</v>
      </c>
      <c r="AJ862" s="132" t="e">
        <f>'SCREENING INFO'!#REF!</f>
        <v>#REF!</v>
      </c>
    </row>
    <row r="863" spans="1:36" s="25" customFormat="1" hidden="1">
      <c r="A863" s="106" t="e">
        <f>'SCREENING INFO'!#REF!</f>
        <v>#REF!</v>
      </c>
      <c r="B863" s="106" t="e">
        <f>'SCREENING INFO'!#REF!</f>
        <v>#REF!</v>
      </c>
      <c r="C863" s="106" t="e">
        <f>'SCREENING INFO'!#REF!</f>
        <v>#REF!</v>
      </c>
      <c r="D863" s="130" t="e">
        <f>'SCREENING INFO'!#REF!</f>
        <v>#REF!</v>
      </c>
      <c r="E863" s="130" t="e">
        <f>'SCREENING INFO'!#REF!</f>
        <v>#REF!</v>
      </c>
      <c r="F863" s="233" t="e">
        <f>'SCREENING INFO'!#REF!</f>
        <v>#REF!</v>
      </c>
      <c r="G863" s="141" t="e">
        <f>'SCREENING INFO'!#REF!</f>
        <v>#REF!</v>
      </c>
      <c r="H863" s="130" t="e">
        <f>'SCREENING INFO'!#REF!</f>
        <v>#REF!</v>
      </c>
      <c r="I863" s="130" t="e">
        <f>'SCREENING INFO'!#REF!</f>
        <v>#REF!</v>
      </c>
      <c r="J863" s="140" t="e">
        <f>'SCREENING INFO'!#REF!</f>
        <v>#REF!</v>
      </c>
      <c r="K863" s="140" t="e">
        <f>'SCREENING INFO'!#REF!</f>
        <v>#REF!</v>
      </c>
      <c r="L863" s="222" t="e">
        <f>'SCREENING INFO'!#REF!</f>
        <v>#REF!</v>
      </c>
      <c r="M863" s="221" t="e">
        <f>'SCREENING INFO'!#REF!</f>
        <v>#REF!</v>
      </c>
      <c r="N863" s="223" t="e">
        <f>'SCREENING INFO'!#REF!</f>
        <v>#REF!</v>
      </c>
      <c r="O863" s="140" t="e">
        <f>'SCREENING INFO'!#REF!</f>
        <v>#REF!</v>
      </c>
      <c r="P863" s="224" t="e">
        <f>'SCREENING INFO'!#REF!</f>
        <v>#REF!</v>
      </c>
      <c r="Q863" s="242" t="e">
        <f>'SCREENING INFO'!#REF!</f>
        <v>#REF!</v>
      </c>
      <c r="R863" s="225" t="e">
        <f>'SCREENING INFO'!#REF!</f>
        <v>#REF!</v>
      </c>
      <c r="S863" s="140" t="e">
        <f>'SCREENING INFO'!#REF!</f>
        <v>#REF!</v>
      </c>
      <c r="T863" s="206" t="e">
        <f>'SCREENING INFO'!#REF!</f>
        <v>#REF!</v>
      </c>
      <c r="U863" s="138" t="e">
        <f>'SCREENING INFO'!#REF!</f>
        <v>#REF!</v>
      </c>
      <c r="V863" s="199" t="e">
        <f>'SCREENING INFO'!#REF!</f>
        <v>#REF!</v>
      </c>
      <c r="W863" s="132" t="e">
        <f>'SCREENING INFO'!#REF!</f>
        <v>#REF!</v>
      </c>
      <c r="X863" s="132" t="e">
        <f>'SCREENING INFO'!#REF!</f>
        <v>#REF!</v>
      </c>
      <c r="Y863" s="132" t="e">
        <f>'SCREENING INFO'!#REF!</f>
        <v>#REF!</v>
      </c>
      <c r="Z863" s="132" t="e">
        <f>'SCREENING INFO'!#REF!</f>
        <v>#REF!</v>
      </c>
      <c r="AA863" s="201" t="e">
        <f>'SCREENING INFO'!#REF!</f>
        <v>#REF!</v>
      </c>
      <c r="AB863" s="202" t="e">
        <f>'SCREENING INFO'!#REF!</f>
        <v>#REF!</v>
      </c>
      <c r="AC863" s="132" t="e">
        <f>'SCREENING INFO'!#REF!</f>
        <v>#REF!</v>
      </c>
      <c r="AD863" s="201" t="e">
        <f>'SCREENING INFO'!#REF!</f>
        <v>#REF!</v>
      </c>
      <c r="AE863" s="132" t="e">
        <f>'SCREENING INFO'!#REF!</f>
        <v>#REF!</v>
      </c>
      <c r="AF863" s="132" t="e">
        <f>'SCREENING INFO'!#REF!</f>
        <v>#REF!</v>
      </c>
      <c r="AG863" s="132" t="e">
        <f>'SCREENING INFO'!#REF!</f>
        <v>#REF!</v>
      </c>
      <c r="AH863" s="132" t="e">
        <f>'SCREENING INFO'!#REF!</f>
        <v>#REF!</v>
      </c>
      <c r="AI863" s="132" t="e">
        <f>'SCREENING INFO'!#REF!</f>
        <v>#REF!</v>
      </c>
      <c r="AJ863" s="132" t="e">
        <f>'SCREENING INFO'!#REF!</f>
        <v>#REF!</v>
      </c>
    </row>
    <row r="864" spans="1:36" s="25" customFormat="1" hidden="1">
      <c r="A864" s="106" t="e">
        <f>'SCREENING INFO'!#REF!</f>
        <v>#REF!</v>
      </c>
      <c r="B864" s="106" t="e">
        <f>'SCREENING INFO'!#REF!</f>
        <v>#REF!</v>
      </c>
      <c r="C864" s="106" t="e">
        <f>'SCREENING INFO'!#REF!</f>
        <v>#REF!</v>
      </c>
      <c r="D864" s="129" t="e">
        <f>'SCREENING INFO'!#REF!</f>
        <v>#REF!</v>
      </c>
      <c r="E864" s="130" t="e">
        <f>'SCREENING INFO'!#REF!</f>
        <v>#REF!</v>
      </c>
      <c r="F864" s="233" t="e">
        <f>'SCREENING INFO'!#REF!</f>
        <v>#REF!</v>
      </c>
      <c r="G864" s="141" t="e">
        <f>'SCREENING INFO'!#REF!</f>
        <v>#REF!</v>
      </c>
      <c r="H864" s="130" t="e">
        <f>'SCREENING INFO'!#REF!</f>
        <v>#REF!</v>
      </c>
      <c r="I864" s="130" t="e">
        <f>'SCREENING INFO'!#REF!</f>
        <v>#REF!</v>
      </c>
      <c r="J864" s="140" t="e">
        <f>'SCREENING INFO'!#REF!</f>
        <v>#REF!</v>
      </c>
      <c r="K864" s="140" t="e">
        <f>'SCREENING INFO'!#REF!</f>
        <v>#REF!</v>
      </c>
      <c r="L864" s="222" t="e">
        <f>'SCREENING INFO'!#REF!</f>
        <v>#REF!</v>
      </c>
      <c r="M864" s="221" t="e">
        <f>'SCREENING INFO'!#REF!</f>
        <v>#REF!</v>
      </c>
      <c r="N864" s="223" t="e">
        <f>'SCREENING INFO'!#REF!</f>
        <v>#REF!</v>
      </c>
      <c r="O864" s="140" t="e">
        <f>'SCREENING INFO'!#REF!</f>
        <v>#REF!</v>
      </c>
      <c r="P864" s="224" t="e">
        <f>'SCREENING INFO'!#REF!</f>
        <v>#REF!</v>
      </c>
      <c r="Q864" s="242" t="e">
        <f>'SCREENING INFO'!#REF!</f>
        <v>#REF!</v>
      </c>
      <c r="R864" s="225" t="e">
        <f>'SCREENING INFO'!#REF!</f>
        <v>#REF!</v>
      </c>
      <c r="S864" s="140" t="e">
        <f>'SCREENING INFO'!#REF!</f>
        <v>#REF!</v>
      </c>
      <c r="T864" s="206" t="e">
        <f>'SCREENING INFO'!#REF!</f>
        <v>#REF!</v>
      </c>
      <c r="U864" s="138" t="e">
        <f>'SCREENING INFO'!#REF!</f>
        <v>#REF!</v>
      </c>
      <c r="V864" s="199" t="e">
        <f>'SCREENING INFO'!#REF!</f>
        <v>#REF!</v>
      </c>
      <c r="W864" s="132" t="e">
        <f>'SCREENING INFO'!#REF!</f>
        <v>#REF!</v>
      </c>
      <c r="X864" s="132" t="e">
        <f>'SCREENING INFO'!#REF!</f>
        <v>#REF!</v>
      </c>
      <c r="Y864" s="132" t="e">
        <f>'SCREENING INFO'!#REF!</f>
        <v>#REF!</v>
      </c>
      <c r="Z864" s="132" t="e">
        <f>'SCREENING INFO'!#REF!</f>
        <v>#REF!</v>
      </c>
      <c r="AA864" s="227" t="e">
        <f>'SCREENING INFO'!#REF!</f>
        <v>#REF!</v>
      </c>
      <c r="AB864" s="202" t="e">
        <f>'SCREENING INFO'!#REF!</f>
        <v>#REF!</v>
      </c>
      <c r="AC864" s="132" t="e">
        <f>'SCREENING INFO'!#REF!</f>
        <v>#REF!</v>
      </c>
      <c r="AD864" s="201" t="e">
        <f>'SCREENING INFO'!#REF!</f>
        <v>#REF!</v>
      </c>
      <c r="AE864" s="132" t="e">
        <f>'SCREENING INFO'!#REF!</f>
        <v>#REF!</v>
      </c>
      <c r="AF864" s="132" t="e">
        <f>'SCREENING INFO'!#REF!</f>
        <v>#REF!</v>
      </c>
      <c r="AG864" s="132" t="e">
        <f>'SCREENING INFO'!#REF!</f>
        <v>#REF!</v>
      </c>
      <c r="AH864" s="132" t="e">
        <f>'SCREENING INFO'!#REF!</f>
        <v>#REF!</v>
      </c>
      <c r="AI864" s="132" t="e">
        <f>'SCREENING INFO'!#REF!</f>
        <v>#REF!</v>
      </c>
      <c r="AJ864" s="132" t="e">
        <f>'SCREENING INFO'!#REF!</f>
        <v>#REF!</v>
      </c>
    </row>
    <row r="865" spans="1:36" s="25" customFormat="1" hidden="1">
      <c r="A865" s="106" t="e">
        <f>'SCREENING INFO'!#REF!</f>
        <v>#REF!</v>
      </c>
      <c r="B865" s="106" t="e">
        <f>'SCREENING INFO'!#REF!</f>
        <v>#REF!</v>
      </c>
      <c r="C865" s="106" t="e">
        <f>'SCREENING INFO'!#REF!</f>
        <v>#REF!</v>
      </c>
      <c r="D865" s="142" t="e">
        <f>'SCREENING INFO'!#REF!</f>
        <v>#REF!</v>
      </c>
      <c r="E865" s="130" t="e">
        <f>'SCREENING INFO'!#REF!</f>
        <v>#REF!</v>
      </c>
      <c r="F865" s="233" t="e">
        <f>'SCREENING INFO'!#REF!</f>
        <v>#REF!</v>
      </c>
      <c r="G865" s="141" t="e">
        <f>'SCREENING INFO'!#REF!</f>
        <v>#REF!</v>
      </c>
      <c r="H865" s="130" t="e">
        <f>'SCREENING INFO'!#REF!</f>
        <v>#REF!</v>
      </c>
      <c r="I865" s="130" t="e">
        <f>'SCREENING INFO'!#REF!</f>
        <v>#REF!</v>
      </c>
      <c r="J865" s="140" t="e">
        <f>'SCREENING INFO'!#REF!</f>
        <v>#REF!</v>
      </c>
      <c r="K865" s="140" t="e">
        <f>'SCREENING INFO'!#REF!</f>
        <v>#REF!</v>
      </c>
      <c r="L865" s="222" t="e">
        <f>'SCREENING INFO'!#REF!</f>
        <v>#REF!</v>
      </c>
      <c r="M865" s="221" t="e">
        <f>'SCREENING INFO'!#REF!</f>
        <v>#REF!</v>
      </c>
      <c r="N865" s="223" t="e">
        <f>'SCREENING INFO'!#REF!</f>
        <v>#REF!</v>
      </c>
      <c r="O865" s="140" t="e">
        <f>'SCREENING INFO'!#REF!</f>
        <v>#REF!</v>
      </c>
      <c r="P865" s="224" t="e">
        <f>'SCREENING INFO'!#REF!</f>
        <v>#REF!</v>
      </c>
      <c r="Q865" s="242" t="e">
        <f>'SCREENING INFO'!#REF!</f>
        <v>#REF!</v>
      </c>
      <c r="R865" s="225" t="e">
        <f>'SCREENING INFO'!#REF!</f>
        <v>#REF!</v>
      </c>
      <c r="S865" s="140" t="e">
        <f>'SCREENING INFO'!#REF!</f>
        <v>#REF!</v>
      </c>
      <c r="T865" s="206" t="e">
        <f>'SCREENING INFO'!#REF!</f>
        <v>#REF!</v>
      </c>
      <c r="U865" s="138" t="e">
        <f>'SCREENING INFO'!#REF!</f>
        <v>#REF!</v>
      </c>
      <c r="V865" s="199" t="e">
        <f>'SCREENING INFO'!#REF!</f>
        <v>#REF!</v>
      </c>
      <c r="W865" s="132" t="e">
        <f>'SCREENING INFO'!#REF!</f>
        <v>#REF!</v>
      </c>
      <c r="X865" s="132" t="e">
        <f>'SCREENING INFO'!#REF!</f>
        <v>#REF!</v>
      </c>
      <c r="Y865" s="132" t="e">
        <f>'SCREENING INFO'!#REF!</f>
        <v>#REF!</v>
      </c>
      <c r="Z865" s="132" t="e">
        <f>'SCREENING INFO'!#REF!</f>
        <v>#REF!</v>
      </c>
      <c r="AA865" s="201" t="e">
        <f>'SCREENING INFO'!#REF!</f>
        <v>#REF!</v>
      </c>
      <c r="AB865" s="202" t="e">
        <f>'SCREENING INFO'!#REF!</f>
        <v>#REF!</v>
      </c>
      <c r="AC865" s="132" t="e">
        <f>'SCREENING INFO'!#REF!</f>
        <v>#REF!</v>
      </c>
      <c r="AD865" s="201" t="e">
        <f>'SCREENING INFO'!#REF!</f>
        <v>#REF!</v>
      </c>
      <c r="AE865" s="132" t="e">
        <f>'SCREENING INFO'!#REF!</f>
        <v>#REF!</v>
      </c>
      <c r="AF865" s="132" t="e">
        <f>'SCREENING INFO'!#REF!</f>
        <v>#REF!</v>
      </c>
      <c r="AG865" s="132" t="e">
        <f>'SCREENING INFO'!#REF!</f>
        <v>#REF!</v>
      </c>
      <c r="AH865" s="132" t="e">
        <f>'SCREENING INFO'!#REF!</f>
        <v>#REF!</v>
      </c>
      <c r="AI865" s="132" t="e">
        <f>'SCREENING INFO'!#REF!</f>
        <v>#REF!</v>
      </c>
      <c r="AJ865" s="132" t="e">
        <f>'SCREENING INFO'!#REF!</f>
        <v>#REF!</v>
      </c>
    </row>
    <row r="866" spans="1:36" s="25" customFormat="1" hidden="1">
      <c r="A866" s="106" t="e">
        <f>'SCREENING INFO'!#REF!</f>
        <v>#REF!</v>
      </c>
      <c r="B866" s="106" t="e">
        <f>'SCREENING INFO'!#REF!</f>
        <v>#REF!</v>
      </c>
      <c r="C866" s="106" t="e">
        <f>'SCREENING INFO'!#REF!</f>
        <v>#REF!</v>
      </c>
      <c r="D866" s="142" t="e">
        <f>'SCREENING INFO'!#REF!</f>
        <v>#REF!</v>
      </c>
      <c r="E866" s="130" t="e">
        <f>'SCREENING INFO'!#REF!</f>
        <v>#REF!</v>
      </c>
      <c r="F866" s="233" t="e">
        <f>'SCREENING INFO'!#REF!</f>
        <v>#REF!</v>
      </c>
      <c r="G866" s="141" t="e">
        <f>'SCREENING INFO'!#REF!</f>
        <v>#REF!</v>
      </c>
      <c r="H866" s="130" t="e">
        <f>'SCREENING INFO'!#REF!</f>
        <v>#REF!</v>
      </c>
      <c r="I866" s="130" t="e">
        <f>'SCREENING INFO'!#REF!</f>
        <v>#REF!</v>
      </c>
      <c r="J866" s="140" t="e">
        <f>'SCREENING INFO'!#REF!</f>
        <v>#REF!</v>
      </c>
      <c r="K866" s="140" t="e">
        <f>'SCREENING INFO'!#REF!</f>
        <v>#REF!</v>
      </c>
      <c r="L866" s="222" t="e">
        <f>'SCREENING INFO'!#REF!</f>
        <v>#REF!</v>
      </c>
      <c r="M866" s="221" t="e">
        <f>'SCREENING INFO'!#REF!</f>
        <v>#REF!</v>
      </c>
      <c r="N866" s="223" t="e">
        <f>'SCREENING INFO'!#REF!</f>
        <v>#REF!</v>
      </c>
      <c r="O866" s="140" t="e">
        <f>'SCREENING INFO'!#REF!</f>
        <v>#REF!</v>
      </c>
      <c r="P866" s="224" t="e">
        <f>'SCREENING INFO'!#REF!</f>
        <v>#REF!</v>
      </c>
      <c r="Q866" s="242" t="e">
        <f>'SCREENING INFO'!#REF!</f>
        <v>#REF!</v>
      </c>
      <c r="R866" s="225" t="e">
        <f>'SCREENING INFO'!#REF!</f>
        <v>#REF!</v>
      </c>
      <c r="S866" s="140" t="e">
        <f>'SCREENING INFO'!#REF!</f>
        <v>#REF!</v>
      </c>
      <c r="T866" s="206" t="e">
        <f>'SCREENING INFO'!#REF!</f>
        <v>#REF!</v>
      </c>
      <c r="U866" s="138" t="e">
        <f>'SCREENING INFO'!#REF!</f>
        <v>#REF!</v>
      </c>
      <c r="V866" s="132" t="e">
        <f>'SCREENING INFO'!#REF!</f>
        <v>#REF!</v>
      </c>
      <c r="W866" s="132" t="e">
        <f>'SCREENING INFO'!#REF!</f>
        <v>#REF!</v>
      </c>
      <c r="X866" s="132" t="e">
        <f>'SCREENING INFO'!#REF!</f>
        <v>#REF!</v>
      </c>
      <c r="Y866" s="132" t="e">
        <f>'SCREENING INFO'!#REF!</f>
        <v>#REF!</v>
      </c>
      <c r="Z866" s="132" t="e">
        <f>'SCREENING INFO'!#REF!</f>
        <v>#REF!</v>
      </c>
      <c r="AA866" s="227" t="e">
        <f>'SCREENING INFO'!#REF!</f>
        <v>#REF!</v>
      </c>
      <c r="AB866" s="202" t="e">
        <f>'SCREENING INFO'!#REF!</f>
        <v>#REF!</v>
      </c>
      <c r="AC866" s="132" t="e">
        <f>'SCREENING INFO'!#REF!</f>
        <v>#REF!</v>
      </c>
      <c r="AD866" s="201" t="e">
        <f>'SCREENING INFO'!#REF!</f>
        <v>#REF!</v>
      </c>
      <c r="AE866" s="132" t="e">
        <f>'SCREENING INFO'!#REF!</f>
        <v>#REF!</v>
      </c>
      <c r="AF866" s="132" t="e">
        <f>'SCREENING INFO'!#REF!</f>
        <v>#REF!</v>
      </c>
      <c r="AG866" s="132" t="e">
        <f>'SCREENING INFO'!#REF!</f>
        <v>#REF!</v>
      </c>
      <c r="AH866" s="132" t="e">
        <f>'SCREENING INFO'!#REF!</f>
        <v>#REF!</v>
      </c>
      <c r="AI866" s="132" t="e">
        <f>'SCREENING INFO'!#REF!</f>
        <v>#REF!</v>
      </c>
      <c r="AJ866" s="132" t="e">
        <f>'SCREENING INFO'!#REF!</f>
        <v>#REF!</v>
      </c>
    </row>
    <row r="867" spans="1:36" s="25" customFormat="1" hidden="1">
      <c r="A867" s="106" t="e">
        <f>'SCREENING INFO'!#REF!</f>
        <v>#REF!</v>
      </c>
      <c r="B867" s="106" t="e">
        <f>'SCREENING INFO'!#REF!</f>
        <v>#REF!</v>
      </c>
      <c r="C867" s="106" t="e">
        <f>'SCREENING INFO'!#REF!</f>
        <v>#REF!</v>
      </c>
      <c r="D867" s="135" t="e">
        <f>'SCREENING INFO'!#REF!</f>
        <v>#REF!</v>
      </c>
      <c r="E867" s="130" t="e">
        <f>'SCREENING INFO'!#REF!</f>
        <v>#REF!</v>
      </c>
      <c r="F867" s="233" t="e">
        <f>'SCREENING INFO'!#REF!</f>
        <v>#REF!</v>
      </c>
      <c r="G867" s="141" t="e">
        <f>'SCREENING INFO'!#REF!</f>
        <v>#REF!</v>
      </c>
      <c r="H867" s="130" t="e">
        <f>'SCREENING INFO'!#REF!</f>
        <v>#REF!</v>
      </c>
      <c r="I867" s="130" t="e">
        <f>'SCREENING INFO'!#REF!</f>
        <v>#REF!</v>
      </c>
      <c r="J867" s="140" t="e">
        <f>'SCREENING INFO'!#REF!</f>
        <v>#REF!</v>
      </c>
      <c r="K867" s="140" t="e">
        <f>'SCREENING INFO'!#REF!</f>
        <v>#REF!</v>
      </c>
      <c r="L867" s="222" t="e">
        <f>'SCREENING INFO'!#REF!</f>
        <v>#REF!</v>
      </c>
      <c r="M867" s="221" t="e">
        <f>'SCREENING INFO'!#REF!</f>
        <v>#REF!</v>
      </c>
      <c r="N867" s="223" t="e">
        <f>'SCREENING INFO'!#REF!</f>
        <v>#REF!</v>
      </c>
      <c r="O867" s="140" t="e">
        <f>'SCREENING INFO'!#REF!</f>
        <v>#REF!</v>
      </c>
      <c r="P867" s="224" t="e">
        <f>'SCREENING INFO'!#REF!</f>
        <v>#REF!</v>
      </c>
      <c r="Q867" s="242" t="e">
        <f>'SCREENING INFO'!#REF!</f>
        <v>#REF!</v>
      </c>
      <c r="R867" s="225" t="e">
        <f>'SCREENING INFO'!#REF!</f>
        <v>#REF!</v>
      </c>
      <c r="S867" s="140" t="e">
        <f>'SCREENING INFO'!#REF!</f>
        <v>#REF!</v>
      </c>
      <c r="T867" s="206" t="e">
        <f>'SCREENING INFO'!#REF!</f>
        <v>#REF!</v>
      </c>
      <c r="U867" s="138" t="e">
        <f>'SCREENING INFO'!#REF!</f>
        <v>#REF!</v>
      </c>
      <c r="V867" s="199" t="e">
        <f>'SCREENING INFO'!#REF!</f>
        <v>#REF!</v>
      </c>
      <c r="W867" s="132" t="e">
        <f>'SCREENING INFO'!#REF!</f>
        <v>#REF!</v>
      </c>
      <c r="X867" s="132" t="e">
        <f>'SCREENING INFO'!#REF!</f>
        <v>#REF!</v>
      </c>
      <c r="Y867" s="132" t="e">
        <f>'SCREENING INFO'!#REF!</f>
        <v>#REF!</v>
      </c>
      <c r="Z867" s="132" t="e">
        <f>'SCREENING INFO'!#REF!</f>
        <v>#REF!</v>
      </c>
      <c r="AA867" s="201" t="e">
        <f>'SCREENING INFO'!#REF!</f>
        <v>#REF!</v>
      </c>
      <c r="AB867" s="202" t="e">
        <f>'SCREENING INFO'!#REF!</f>
        <v>#REF!</v>
      </c>
      <c r="AC867" s="132" t="e">
        <f>'SCREENING INFO'!#REF!</f>
        <v>#REF!</v>
      </c>
      <c r="AD867" s="201" t="e">
        <f>'SCREENING INFO'!#REF!</f>
        <v>#REF!</v>
      </c>
      <c r="AE867" s="132" t="e">
        <f>'SCREENING INFO'!#REF!</f>
        <v>#REF!</v>
      </c>
      <c r="AF867" s="132" t="e">
        <f>'SCREENING INFO'!#REF!</f>
        <v>#REF!</v>
      </c>
      <c r="AG867" s="132" t="e">
        <f>'SCREENING INFO'!#REF!</f>
        <v>#REF!</v>
      </c>
      <c r="AH867" s="132" t="e">
        <f>'SCREENING INFO'!#REF!</f>
        <v>#REF!</v>
      </c>
      <c r="AI867" s="132" t="e">
        <f>'SCREENING INFO'!#REF!</f>
        <v>#REF!</v>
      </c>
      <c r="AJ867" s="132" t="e">
        <f>'SCREENING INFO'!#REF!</f>
        <v>#REF!</v>
      </c>
    </row>
    <row r="868" spans="1:36" s="25" customFormat="1" hidden="1">
      <c r="A868" s="106" t="e">
        <f>'SCREENING INFO'!#REF!</f>
        <v>#REF!</v>
      </c>
      <c r="B868" s="106" t="e">
        <f>'SCREENING INFO'!#REF!</f>
        <v>#REF!</v>
      </c>
      <c r="C868" s="106" t="e">
        <f>'SCREENING INFO'!#REF!</f>
        <v>#REF!</v>
      </c>
      <c r="D868" s="129" t="e">
        <f>'SCREENING INFO'!#REF!</f>
        <v>#REF!</v>
      </c>
      <c r="E868" s="130" t="e">
        <f>'SCREENING INFO'!#REF!</f>
        <v>#REF!</v>
      </c>
      <c r="F868" s="233" t="e">
        <f>'SCREENING INFO'!#REF!</f>
        <v>#REF!</v>
      </c>
      <c r="G868" s="141" t="e">
        <f>'SCREENING INFO'!#REF!</f>
        <v>#REF!</v>
      </c>
      <c r="H868" s="130" t="e">
        <f>'SCREENING INFO'!#REF!</f>
        <v>#REF!</v>
      </c>
      <c r="I868" s="130" t="e">
        <f>'SCREENING INFO'!#REF!</f>
        <v>#REF!</v>
      </c>
      <c r="J868" s="140" t="e">
        <f>'SCREENING INFO'!#REF!</f>
        <v>#REF!</v>
      </c>
      <c r="K868" s="140" t="e">
        <f>'SCREENING INFO'!#REF!</f>
        <v>#REF!</v>
      </c>
      <c r="L868" s="222" t="e">
        <f>'SCREENING INFO'!#REF!</f>
        <v>#REF!</v>
      </c>
      <c r="M868" s="221" t="e">
        <f>'SCREENING INFO'!#REF!</f>
        <v>#REF!</v>
      </c>
      <c r="N868" s="223" t="e">
        <f>'SCREENING INFO'!#REF!</f>
        <v>#REF!</v>
      </c>
      <c r="O868" s="140" t="e">
        <f>'SCREENING INFO'!#REF!</f>
        <v>#REF!</v>
      </c>
      <c r="P868" s="224" t="e">
        <f>'SCREENING INFO'!#REF!</f>
        <v>#REF!</v>
      </c>
      <c r="Q868" s="242" t="e">
        <f>'SCREENING INFO'!#REF!</f>
        <v>#REF!</v>
      </c>
      <c r="R868" s="225" t="e">
        <f>'SCREENING INFO'!#REF!</f>
        <v>#REF!</v>
      </c>
      <c r="S868" s="140" t="e">
        <f>'SCREENING INFO'!#REF!</f>
        <v>#REF!</v>
      </c>
      <c r="T868" s="206" t="e">
        <f>'SCREENING INFO'!#REF!</f>
        <v>#REF!</v>
      </c>
      <c r="U868" s="138" t="e">
        <f>'SCREENING INFO'!#REF!</f>
        <v>#REF!</v>
      </c>
      <c r="V868" s="199" t="e">
        <f>'SCREENING INFO'!#REF!</f>
        <v>#REF!</v>
      </c>
      <c r="W868" s="132" t="e">
        <f>'SCREENING INFO'!#REF!</f>
        <v>#REF!</v>
      </c>
      <c r="X868" s="132" t="e">
        <f>'SCREENING INFO'!#REF!</f>
        <v>#REF!</v>
      </c>
      <c r="Y868" s="132" t="e">
        <f>'SCREENING INFO'!#REF!</f>
        <v>#REF!</v>
      </c>
      <c r="Z868" s="132" t="e">
        <f>'SCREENING INFO'!#REF!</f>
        <v>#REF!</v>
      </c>
      <c r="AA868" s="201" t="e">
        <f>'SCREENING INFO'!#REF!</f>
        <v>#REF!</v>
      </c>
      <c r="AB868" s="202" t="e">
        <f>'SCREENING INFO'!#REF!</f>
        <v>#REF!</v>
      </c>
      <c r="AC868" s="132" t="e">
        <f>'SCREENING INFO'!#REF!</f>
        <v>#REF!</v>
      </c>
      <c r="AD868" s="201" t="e">
        <f>'SCREENING INFO'!#REF!</f>
        <v>#REF!</v>
      </c>
      <c r="AE868" s="132" t="e">
        <f>'SCREENING INFO'!#REF!</f>
        <v>#REF!</v>
      </c>
      <c r="AF868" s="132" t="e">
        <f>'SCREENING INFO'!#REF!</f>
        <v>#REF!</v>
      </c>
      <c r="AG868" s="132" t="e">
        <f>'SCREENING INFO'!#REF!</f>
        <v>#REF!</v>
      </c>
      <c r="AH868" s="132" t="e">
        <f>'SCREENING INFO'!#REF!</f>
        <v>#REF!</v>
      </c>
      <c r="AI868" s="132" t="e">
        <f>'SCREENING INFO'!#REF!</f>
        <v>#REF!</v>
      </c>
      <c r="AJ868" s="132" t="e">
        <f>'SCREENING INFO'!#REF!</f>
        <v>#REF!</v>
      </c>
    </row>
    <row r="869" spans="1:36" s="25" customFormat="1" hidden="1">
      <c r="A869" s="106" t="e">
        <f>'SCREENING INFO'!#REF!</f>
        <v>#REF!</v>
      </c>
      <c r="B869" s="106" t="e">
        <f>'SCREENING INFO'!#REF!</f>
        <v>#REF!</v>
      </c>
      <c r="C869" s="106" t="e">
        <f>'SCREENING INFO'!#REF!</f>
        <v>#REF!</v>
      </c>
      <c r="D869" s="116" t="e">
        <f>'SCREENING INFO'!#REF!</f>
        <v>#REF!</v>
      </c>
      <c r="E869" s="200" t="e">
        <f>'SCREENING INFO'!#REF!</f>
        <v>#REF!</v>
      </c>
      <c r="F869" s="232" t="e">
        <f>'SCREENING INFO'!#REF!</f>
        <v>#REF!</v>
      </c>
      <c r="G869" s="132" t="e">
        <f>'SCREENING INFO'!#REF!</f>
        <v>#REF!</v>
      </c>
      <c r="H869" s="138" t="e">
        <f>'SCREENING INFO'!#REF!</f>
        <v>#REF!</v>
      </c>
      <c r="I869" s="138" t="e">
        <f>'SCREENING INFO'!#REF!</f>
        <v>#REF!</v>
      </c>
      <c r="J869" s="140" t="e">
        <f>'SCREENING INFO'!#REF!</f>
        <v>#REF!</v>
      </c>
      <c r="K869" s="140" t="e">
        <f>'SCREENING INFO'!#REF!</f>
        <v>#REF!</v>
      </c>
      <c r="L869" s="222" t="e">
        <f>'SCREENING INFO'!#REF!</f>
        <v>#REF!</v>
      </c>
      <c r="M869" s="221" t="e">
        <f>'SCREENING INFO'!#REF!</f>
        <v>#REF!</v>
      </c>
      <c r="N869" s="223" t="e">
        <f>'SCREENING INFO'!#REF!</f>
        <v>#REF!</v>
      </c>
      <c r="O869" s="140" t="e">
        <f>'SCREENING INFO'!#REF!</f>
        <v>#REF!</v>
      </c>
      <c r="P869" s="224" t="e">
        <f>'SCREENING INFO'!#REF!</f>
        <v>#REF!</v>
      </c>
      <c r="Q869" s="242" t="e">
        <f>'SCREENING INFO'!#REF!</f>
        <v>#REF!</v>
      </c>
      <c r="R869" s="225" t="e">
        <f>'SCREENING INFO'!#REF!</f>
        <v>#REF!</v>
      </c>
      <c r="S869" s="140" t="e">
        <f>'SCREENING INFO'!#REF!</f>
        <v>#REF!</v>
      </c>
      <c r="T869" s="206" t="e">
        <f>'SCREENING INFO'!#REF!</f>
        <v>#REF!</v>
      </c>
      <c r="U869" s="138" t="e">
        <f>'SCREENING INFO'!#REF!</f>
        <v>#REF!</v>
      </c>
      <c r="V869" s="138" t="e">
        <f>'SCREENING INFO'!#REF!</f>
        <v>#REF!</v>
      </c>
      <c r="W869" s="138" t="e">
        <f>'SCREENING INFO'!#REF!</f>
        <v>#REF!</v>
      </c>
      <c r="X869" s="138" t="e">
        <f>'SCREENING INFO'!#REF!</f>
        <v>#REF!</v>
      </c>
      <c r="Y869" s="138" t="e">
        <f>'SCREENING INFO'!#REF!</f>
        <v>#REF!</v>
      </c>
      <c r="Z869" s="138" t="e">
        <f>'SCREENING INFO'!#REF!</f>
        <v>#REF!</v>
      </c>
      <c r="AA869" s="201" t="e">
        <f>'SCREENING INFO'!#REF!</f>
        <v>#REF!</v>
      </c>
      <c r="AB869" s="207" t="e">
        <f>'SCREENING INFO'!#REF!</f>
        <v>#REF!</v>
      </c>
      <c r="AC869" s="138" t="e">
        <f>'SCREENING INFO'!#REF!</f>
        <v>#REF!</v>
      </c>
      <c r="AD869" s="138" t="e">
        <f>'SCREENING INFO'!#REF!</f>
        <v>#REF!</v>
      </c>
      <c r="AE869" s="138" t="e">
        <f>'SCREENING INFO'!#REF!</f>
        <v>#REF!</v>
      </c>
      <c r="AF869" s="138" t="e">
        <f>'SCREENING INFO'!#REF!</f>
        <v>#REF!</v>
      </c>
      <c r="AG869" s="138" t="e">
        <f>'SCREENING INFO'!#REF!</f>
        <v>#REF!</v>
      </c>
      <c r="AH869" s="138" t="e">
        <f>'SCREENING INFO'!#REF!</f>
        <v>#REF!</v>
      </c>
      <c r="AI869" s="138" t="e">
        <f>'SCREENING INFO'!#REF!</f>
        <v>#REF!</v>
      </c>
      <c r="AJ869" s="138" t="e">
        <f>'SCREENING INFO'!#REF!</f>
        <v>#REF!</v>
      </c>
    </row>
    <row r="870" spans="1:36" s="25" customFormat="1" hidden="1">
      <c r="A870" s="106" t="e">
        <f>'SCREENING INFO'!#REF!</f>
        <v>#REF!</v>
      </c>
      <c r="B870" s="106" t="e">
        <f>'SCREENING INFO'!#REF!</f>
        <v>#REF!</v>
      </c>
      <c r="C870" s="106" t="e">
        <f>'SCREENING INFO'!#REF!</f>
        <v>#REF!</v>
      </c>
      <c r="D870" s="116" t="e">
        <f>'SCREENING INFO'!#REF!</f>
        <v>#REF!</v>
      </c>
      <c r="E870" s="200" t="e">
        <f>'SCREENING INFO'!#REF!</f>
        <v>#REF!</v>
      </c>
      <c r="F870" s="232" t="e">
        <f>'SCREENING INFO'!#REF!</f>
        <v>#REF!</v>
      </c>
      <c r="G870" s="132" t="e">
        <f>'SCREENING INFO'!#REF!</f>
        <v>#REF!</v>
      </c>
      <c r="H870" s="138" t="e">
        <f>'SCREENING INFO'!#REF!</f>
        <v>#REF!</v>
      </c>
      <c r="I870" s="138" t="e">
        <f>'SCREENING INFO'!#REF!</f>
        <v>#REF!</v>
      </c>
      <c r="J870" s="140" t="e">
        <f>'SCREENING INFO'!#REF!</f>
        <v>#REF!</v>
      </c>
      <c r="K870" s="140" t="e">
        <f>'SCREENING INFO'!#REF!</f>
        <v>#REF!</v>
      </c>
      <c r="L870" s="222" t="e">
        <f>'SCREENING INFO'!#REF!</f>
        <v>#REF!</v>
      </c>
      <c r="M870" s="221" t="e">
        <f>'SCREENING INFO'!#REF!</f>
        <v>#REF!</v>
      </c>
      <c r="N870" s="223" t="e">
        <f>'SCREENING INFO'!#REF!</f>
        <v>#REF!</v>
      </c>
      <c r="O870" s="140" t="e">
        <f>'SCREENING INFO'!#REF!</f>
        <v>#REF!</v>
      </c>
      <c r="P870" s="224" t="e">
        <f>'SCREENING INFO'!#REF!</f>
        <v>#REF!</v>
      </c>
      <c r="Q870" s="242" t="e">
        <f>'SCREENING INFO'!#REF!</f>
        <v>#REF!</v>
      </c>
      <c r="R870" s="225" t="e">
        <f>'SCREENING INFO'!#REF!</f>
        <v>#REF!</v>
      </c>
      <c r="S870" s="140" t="e">
        <f>'SCREENING INFO'!#REF!</f>
        <v>#REF!</v>
      </c>
      <c r="T870" s="206" t="e">
        <f>'SCREENING INFO'!#REF!</f>
        <v>#REF!</v>
      </c>
      <c r="U870" s="138" t="e">
        <f>'SCREENING INFO'!#REF!</f>
        <v>#REF!</v>
      </c>
      <c r="V870" s="138" t="e">
        <f>'SCREENING INFO'!#REF!</f>
        <v>#REF!</v>
      </c>
      <c r="W870" s="138" t="e">
        <f>'SCREENING INFO'!#REF!</f>
        <v>#REF!</v>
      </c>
      <c r="X870" s="138" t="e">
        <f>'SCREENING INFO'!#REF!</f>
        <v>#REF!</v>
      </c>
      <c r="Y870" s="138" t="e">
        <f>'SCREENING INFO'!#REF!</f>
        <v>#REF!</v>
      </c>
      <c r="Z870" s="138" t="e">
        <f>'SCREENING INFO'!#REF!</f>
        <v>#REF!</v>
      </c>
      <c r="AA870" s="201" t="e">
        <f>'SCREENING INFO'!#REF!</f>
        <v>#REF!</v>
      </c>
      <c r="AB870" s="207" t="e">
        <f>'SCREENING INFO'!#REF!</f>
        <v>#REF!</v>
      </c>
      <c r="AC870" s="138" t="e">
        <f>'SCREENING INFO'!#REF!</f>
        <v>#REF!</v>
      </c>
      <c r="AD870" s="138" t="e">
        <f>'SCREENING INFO'!#REF!</f>
        <v>#REF!</v>
      </c>
      <c r="AE870" s="138" t="e">
        <f>'SCREENING INFO'!#REF!</f>
        <v>#REF!</v>
      </c>
      <c r="AF870" s="138" t="e">
        <f>'SCREENING INFO'!#REF!</f>
        <v>#REF!</v>
      </c>
      <c r="AG870" s="138" t="e">
        <f>'SCREENING INFO'!#REF!</f>
        <v>#REF!</v>
      </c>
      <c r="AH870" s="138" t="e">
        <f>'SCREENING INFO'!#REF!</f>
        <v>#REF!</v>
      </c>
      <c r="AI870" s="138" t="e">
        <f>'SCREENING INFO'!#REF!</f>
        <v>#REF!</v>
      </c>
      <c r="AJ870" s="138" t="e">
        <f>'SCREENING INFO'!#REF!</f>
        <v>#REF!</v>
      </c>
    </row>
    <row r="871" spans="1:36" s="25" customFormat="1" hidden="1">
      <c r="A871" s="106" t="e">
        <f>'SCREENING INFO'!#REF!</f>
        <v>#REF!</v>
      </c>
      <c r="B871" s="106" t="e">
        <f>'SCREENING INFO'!#REF!</f>
        <v>#REF!</v>
      </c>
      <c r="C871" s="106" t="e">
        <f>'SCREENING INFO'!#REF!</f>
        <v>#REF!</v>
      </c>
      <c r="D871" s="130" t="e">
        <f>'SCREENING INFO'!#REF!</f>
        <v>#REF!</v>
      </c>
      <c r="E871" s="130" t="e">
        <f>'SCREENING INFO'!#REF!</f>
        <v>#REF!</v>
      </c>
      <c r="F871" s="233" t="e">
        <f>'SCREENING INFO'!#REF!</f>
        <v>#REF!</v>
      </c>
      <c r="G871" s="141" t="e">
        <f>'SCREENING INFO'!#REF!</f>
        <v>#REF!</v>
      </c>
      <c r="H871" s="130" t="e">
        <f>'SCREENING INFO'!#REF!</f>
        <v>#REF!</v>
      </c>
      <c r="I871" s="130" t="e">
        <f>'SCREENING INFO'!#REF!</f>
        <v>#REF!</v>
      </c>
      <c r="J871" s="140" t="e">
        <f>'SCREENING INFO'!#REF!</f>
        <v>#REF!</v>
      </c>
      <c r="K871" s="140" t="e">
        <f>'SCREENING INFO'!#REF!</f>
        <v>#REF!</v>
      </c>
      <c r="L871" s="222" t="e">
        <f>'SCREENING INFO'!#REF!</f>
        <v>#REF!</v>
      </c>
      <c r="M871" s="221" t="e">
        <f>'SCREENING INFO'!#REF!</f>
        <v>#REF!</v>
      </c>
      <c r="N871" s="223" t="e">
        <f>'SCREENING INFO'!#REF!</f>
        <v>#REF!</v>
      </c>
      <c r="O871" s="140" t="e">
        <f>'SCREENING INFO'!#REF!</f>
        <v>#REF!</v>
      </c>
      <c r="P871" s="224" t="e">
        <f>'SCREENING INFO'!#REF!</f>
        <v>#REF!</v>
      </c>
      <c r="Q871" s="242" t="e">
        <f>'SCREENING INFO'!#REF!</f>
        <v>#REF!</v>
      </c>
      <c r="R871" s="225" t="e">
        <f>'SCREENING INFO'!#REF!</f>
        <v>#REF!</v>
      </c>
      <c r="S871" s="140" t="e">
        <f>'SCREENING INFO'!#REF!</f>
        <v>#REF!</v>
      </c>
      <c r="T871" s="206" t="e">
        <f>'SCREENING INFO'!#REF!</f>
        <v>#REF!</v>
      </c>
      <c r="U871" s="138" t="e">
        <f>'SCREENING INFO'!#REF!</f>
        <v>#REF!</v>
      </c>
      <c r="V871" s="199" t="e">
        <f>'SCREENING INFO'!#REF!</f>
        <v>#REF!</v>
      </c>
      <c r="W871" s="132" t="e">
        <f>'SCREENING INFO'!#REF!</f>
        <v>#REF!</v>
      </c>
      <c r="X871" s="132" t="e">
        <f>'SCREENING INFO'!#REF!</f>
        <v>#REF!</v>
      </c>
      <c r="Y871" s="132" t="e">
        <f>'SCREENING INFO'!#REF!</f>
        <v>#REF!</v>
      </c>
      <c r="Z871" s="132" t="e">
        <f>'SCREENING INFO'!#REF!</f>
        <v>#REF!</v>
      </c>
      <c r="AA871" s="201" t="e">
        <f>'SCREENING INFO'!#REF!</f>
        <v>#REF!</v>
      </c>
      <c r="AB871" s="202" t="e">
        <f>'SCREENING INFO'!#REF!</f>
        <v>#REF!</v>
      </c>
      <c r="AC871" s="132" t="e">
        <f>'SCREENING INFO'!#REF!</f>
        <v>#REF!</v>
      </c>
      <c r="AD871" s="201" t="e">
        <f>'SCREENING INFO'!#REF!</f>
        <v>#REF!</v>
      </c>
      <c r="AE871" s="132" t="e">
        <f>'SCREENING INFO'!#REF!</f>
        <v>#REF!</v>
      </c>
      <c r="AF871" s="132" t="e">
        <f>'SCREENING INFO'!#REF!</f>
        <v>#REF!</v>
      </c>
      <c r="AG871" s="132" t="e">
        <f>'SCREENING INFO'!#REF!</f>
        <v>#REF!</v>
      </c>
      <c r="AH871" s="132" t="e">
        <f>'SCREENING INFO'!#REF!</f>
        <v>#REF!</v>
      </c>
      <c r="AI871" s="132" t="e">
        <f>'SCREENING INFO'!#REF!</f>
        <v>#REF!</v>
      </c>
      <c r="AJ871" s="132" t="e">
        <f>'SCREENING INFO'!#REF!</f>
        <v>#REF!</v>
      </c>
    </row>
    <row r="872" spans="1:36" s="25" customFormat="1" hidden="1">
      <c r="A872" s="106" t="e">
        <f>'SCREENING INFO'!#REF!</f>
        <v>#REF!</v>
      </c>
      <c r="B872" s="106" t="e">
        <f>'SCREENING INFO'!#REF!</f>
        <v>#REF!</v>
      </c>
      <c r="C872" s="106" t="e">
        <f>'SCREENING INFO'!#REF!</f>
        <v>#REF!</v>
      </c>
      <c r="D872" s="130" t="e">
        <f>'SCREENING INFO'!#REF!</f>
        <v>#REF!</v>
      </c>
      <c r="E872" s="130" t="e">
        <f>'SCREENING INFO'!#REF!</f>
        <v>#REF!</v>
      </c>
      <c r="F872" s="233" t="e">
        <f>'SCREENING INFO'!#REF!</f>
        <v>#REF!</v>
      </c>
      <c r="G872" s="149" t="e">
        <f>'SCREENING INFO'!#REF!</f>
        <v>#REF!</v>
      </c>
      <c r="H872" s="130" t="e">
        <f>'SCREENING INFO'!#REF!</f>
        <v>#REF!</v>
      </c>
      <c r="I872" s="130" t="e">
        <f>'SCREENING INFO'!#REF!</f>
        <v>#REF!</v>
      </c>
      <c r="J872" s="140" t="e">
        <f>'SCREENING INFO'!#REF!</f>
        <v>#REF!</v>
      </c>
      <c r="K872" s="140" t="e">
        <f>'SCREENING INFO'!#REF!</f>
        <v>#REF!</v>
      </c>
      <c r="L872" s="222" t="e">
        <f>'SCREENING INFO'!#REF!</f>
        <v>#REF!</v>
      </c>
      <c r="M872" s="221" t="e">
        <f>'SCREENING INFO'!#REF!</f>
        <v>#REF!</v>
      </c>
      <c r="N872" s="223" t="e">
        <f>'SCREENING INFO'!#REF!</f>
        <v>#REF!</v>
      </c>
      <c r="O872" s="140" t="e">
        <f>'SCREENING INFO'!#REF!</f>
        <v>#REF!</v>
      </c>
      <c r="P872" s="224" t="e">
        <f>'SCREENING INFO'!#REF!</f>
        <v>#REF!</v>
      </c>
      <c r="Q872" s="242" t="e">
        <f>'SCREENING INFO'!#REF!</f>
        <v>#REF!</v>
      </c>
      <c r="R872" s="225" t="e">
        <f>'SCREENING INFO'!#REF!</f>
        <v>#REF!</v>
      </c>
      <c r="S872" s="140" t="e">
        <f>'SCREENING INFO'!#REF!</f>
        <v>#REF!</v>
      </c>
      <c r="T872" s="206" t="e">
        <f>'SCREENING INFO'!#REF!</f>
        <v>#REF!</v>
      </c>
      <c r="U872" s="138" t="e">
        <f>'SCREENING INFO'!#REF!</f>
        <v>#REF!</v>
      </c>
      <c r="V872" s="199" t="e">
        <f>'SCREENING INFO'!#REF!</f>
        <v>#REF!</v>
      </c>
      <c r="W872" s="132" t="e">
        <f>'SCREENING INFO'!#REF!</f>
        <v>#REF!</v>
      </c>
      <c r="X872" s="132" t="e">
        <f>'SCREENING INFO'!#REF!</f>
        <v>#REF!</v>
      </c>
      <c r="Y872" s="132" t="e">
        <f>'SCREENING INFO'!#REF!</f>
        <v>#REF!</v>
      </c>
      <c r="Z872" s="132" t="e">
        <f>'SCREENING INFO'!#REF!</f>
        <v>#REF!</v>
      </c>
      <c r="AA872" s="201" t="e">
        <f>'SCREENING INFO'!#REF!</f>
        <v>#REF!</v>
      </c>
      <c r="AB872" s="202" t="e">
        <f>'SCREENING INFO'!#REF!</f>
        <v>#REF!</v>
      </c>
      <c r="AC872" s="132" t="e">
        <f>'SCREENING INFO'!#REF!</f>
        <v>#REF!</v>
      </c>
      <c r="AD872" s="201" t="e">
        <f>'SCREENING INFO'!#REF!</f>
        <v>#REF!</v>
      </c>
      <c r="AE872" s="132" t="e">
        <f>'SCREENING INFO'!#REF!</f>
        <v>#REF!</v>
      </c>
      <c r="AF872" s="132" t="e">
        <f>'SCREENING INFO'!#REF!</f>
        <v>#REF!</v>
      </c>
      <c r="AG872" s="132" t="e">
        <f>'SCREENING INFO'!#REF!</f>
        <v>#REF!</v>
      </c>
      <c r="AH872" s="132" t="e">
        <f>'SCREENING INFO'!#REF!</f>
        <v>#REF!</v>
      </c>
      <c r="AI872" s="132" t="e">
        <f>'SCREENING INFO'!#REF!</f>
        <v>#REF!</v>
      </c>
      <c r="AJ872" s="132" t="e">
        <f>'SCREENING INFO'!#REF!</f>
        <v>#REF!</v>
      </c>
    </row>
    <row r="873" spans="1:36" s="25" customFormat="1" hidden="1">
      <c r="A873" s="106" t="e">
        <f>'SCREENING INFO'!#REF!</f>
        <v>#REF!</v>
      </c>
      <c r="B873" s="106" t="e">
        <f>'SCREENING INFO'!#REF!</f>
        <v>#REF!</v>
      </c>
      <c r="C873" s="106" t="e">
        <f>'SCREENING INFO'!#REF!</f>
        <v>#REF!</v>
      </c>
      <c r="D873" s="130" t="e">
        <f>'SCREENING INFO'!#REF!</f>
        <v>#REF!</v>
      </c>
      <c r="E873" s="130" t="e">
        <f>'SCREENING INFO'!#REF!</f>
        <v>#REF!</v>
      </c>
      <c r="F873" s="234" t="e">
        <f>'SCREENING INFO'!#REF!</f>
        <v>#REF!</v>
      </c>
      <c r="G873" s="141" t="e">
        <f>'SCREENING INFO'!#REF!</f>
        <v>#REF!</v>
      </c>
      <c r="H873" s="130" t="e">
        <f>'SCREENING INFO'!#REF!</f>
        <v>#REF!</v>
      </c>
      <c r="I873" s="130" t="e">
        <f>'SCREENING INFO'!#REF!</f>
        <v>#REF!</v>
      </c>
      <c r="J873" s="140" t="e">
        <f>'SCREENING INFO'!#REF!</f>
        <v>#REF!</v>
      </c>
      <c r="K873" s="140" t="e">
        <f>'SCREENING INFO'!#REF!</f>
        <v>#REF!</v>
      </c>
      <c r="L873" s="222" t="e">
        <f>'SCREENING INFO'!#REF!</f>
        <v>#REF!</v>
      </c>
      <c r="M873" s="221" t="e">
        <f>'SCREENING INFO'!#REF!</f>
        <v>#REF!</v>
      </c>
      <c r="N873" s="223" t="e">
        <f>'SCREENING INFO'!#REF!</f>
        <v>#REF!</v>
      </c>
      <c r="O873" s="140" t="e">
        <f>'SCREENING INFO'!#REF!</f>
        <v>#REF!</v>
      </c>
      <c r="P873" s="224" t="e">
        <f>'SCREENING INFO'!#REF!</f>
        <v>#REF!</v>
      </c>
      <c r="Q873" s="242" t="e">
        <f>'SCREENING INFO'!#REF!</f>
        <v>#REF!</v>
      </c>
      <c r="R873" s="225" t="e">
        <f>'SCREENING INFO'!#REF!</f>
        <v>#REF!</v>
      </c>
      <c r="S873" s="140" t="e">
        <f>'SCREENING INFO'!#REF!</f>
        <v>#REF!</v>
      </c>
      <c r="T873" s="206" t="e">
        <f>'SCREENING INFO'!#REF!</f>
        <v>#REF!</v>
      </c>
      <c r="U873" s="138" t="e">
        <f>'SCREENING INFO'!#REF!</f>
        <v>#REF!</v>
      </c>
      <c r="V873" s="199" t="e">
        <f>'SCREENING INFO'!#REF!</f>
        <v>#REF!</v>
      </c>
      <c r="W873" s="132" t="e">
        <f>'SCREENING INFO'!#REF!</f>
        <v>#REF!</v>
      </c>
      <c r="X873" s="132" t="e">
        <f>'SCREENING INFO'!#REF!</f>
        <v>#REF!</v>
      </c>
      <c r="Y873" s="132" t="e">
        <f>'SCREENING INFO'!#REF!</f>
        <v>#REF!</v>
      </c>
      <c r="Z873" s="132" t="e">
        <f>'SCREENING INFO'!#REF!</f>
        <v>#REF!</v>
      </c>
      <c r="AA873" s="201" t="e">
        <f>'SCREENING INFO'!#REF!</f>
        <v>#REF!</v>
      </c>
      <c r="AB873" s="202" t="e">
        <f>'SCREENING INFO'!#REF!</f>
        <v>#REF!</v>
      </c>
      <c r="AC873" s="132" t="e">
        <f>'SCREENING INFO'!#REF!</f>
        <v>#REF!</v>
      </c>
      <c r="AD873" s="201" t="e">
        <f>'SCREENING INFO'!#REF!</f>
        <v>#REF!</v>
      </c>
      <c r="AE873" s="132" t="e">
        <f>'SCREENING INFO'!#REF!</f>
        <v>#REF!</v>
      </c>
      <c r="AF873" s="132" t="e">
        <f>'SCREENING INFO'!#REF!</f>
        <v>#REF!</v>
      </c>
      <c r="AG873" s="132" t="e">
        <f>'SCREENING INFO'!#REF!</f>
        <v>#REF!</v>
      </c>
      <c r="AH873" s="132" t="e">
        <f>'SCREENING INFO'!#REF!</f>
        <v>#REF!</v>
      </c>
      <c r="AI873" s="132" t="e">
        <f>'SCREENING INFO'!#REF!</f>
        <v>#REF!</v>
      </c>
      <c r="AJ873" s="132" t="e">
        <f>'SCREENING INFO'!#REF!</f>
        <v>#REF!</v>
      </c>
    </row>
    <row r="874" spans="1:36" s="25" customFormat="1" hidden="1">
      <c r="A874" s="106" t="e">
        <f>'SCREENING INFO'!#REF!</f>
        <v>#REF!</v>
      </c>
      <c r="B874" s="106" t="e">
        <f>'SCREENING INFO'!#REF!</f>
        <v>#REF!</v>
      </c>
      <c r="C874" s="106" t="e">
        <f>'SCREENING INFO'!#REF!</f>
        <v>#REF!</v>
      </c>
      <c r="D874" s="135" t="e">
        <f>'SCREENING INFO'!#REF!</f>
        <v>#REF!</v>
      </c>
      <c r="E874" s="130" t="e">
        <f>'SCREENING INFO'!#REF!</f>
        <v>#REF!</v>
      </c>
      <c r="F874" s="233" t="e">
        <f>'SCREENING INFO'!#REF!</f>
        <v>#REF!</v>
      </c>
      <c r="G874" s="141" t="e">
        <f>'SCREENING INFO'!#REF!</f>
        <v>#REF!</v>
      </c>
      <c r="H874" s="130" t="e">
        <f>'SCREENING INFO'!#REF!</f>
        <v>#REF!</v>
      </c>
      <c r="I874" s="130" t="e">
        <f>'SCREENING INFO'!#REF!</f>
        <v>#REF!</v>
      </c>
      <c r="J874" s="140" t="e">
        <f>'SCREENING INFO'!#REF!</f>
        <v>#REF!</v>
      </c>
      <c r="K874" s="140" t="e">
        <f>'SCREENING INFO'!#REF!</f>
        <v>#REF!</v>
      </c>
      <c r="L874" s="222" t="e">
        <f>'SCREENING INFO'!#REF!</f>
        <v>#REF!</v>
      </c>
      <c r="M874" s="221" t="e">
        <f>'SCREENING INFO'!#REF!</f>
        <v>#REF!</v>
      </c>
      <c r="N874" s="223" t="e">
        <f>'SCREENING INFO'!#REF!</f>
        <v>#REF!</v>
      </c>
      <c r="O874" s="140" t="e">
        <f>'SCREENING INFO'!#REF!</f>
        <v>#REF!</v>
      </c>
      <c r="P874" s="224" t="e">
        <f>'SCREENING INFO'!#REF!</f>
        <v>#REF!</v>
      </c>
      <c r="Q874" s="242" t="e">
        <f>'SCREENING INFO'!#REF!</f>
        <v>#REF!</v>
      </c>
      <c r="R874" s="225" t="e">
        <f>'SCREENING INFO'!#REF!</f>
        <v>#REF!</v>
      </c>
      <c r="S874" s="140" t="e">
        <f>'SCREENING INFO'!#REF!</f>
        <v>#REF!</v>
      </c>
      <c r="T874" s="206" t="e">
        <f>'SCREENING INFO'!#REF!</f>
        <v>#REF!</v>
      </c>
      <c r="U874" s="138" t="e">
        <f>'SCREENING INFO'!#REF!</f>
        <v>#REF!</v>
      </c>
      <c r="V874" s="199" t="e">
        <f>'SCREENING INFO'!#REF!</f>
        <v>#REF!</v>
      </c>
      <c r="W874" s="132" t="e">
        <f>'SCREENING INFO'!#REF!</f>
        <v>#REF!</v>
      </c>
      <c r="X874" s="132" t="e">
        <f>'SCREENING INFO'!#REF!</f>
        <v>#REF!</v>
      </c>
      <c r="Y874" s="132" t="e">
        <f>'SCREENING INFO'!#REF!</f>
        <v>#REF!</v>
      </c>
      <c r="Z874" s="132" t="e">
        <f>'SCREENING INFO'!#REF!</f>
        <v>#REF!</v>
      </c>
      <c r="AA874" s="201" t="e">
        <f>'SCREENING INFO'!#REF!</f>
        <v>#REF!</v>
      </c>
      <c r="AB874" s="202" t="e">
        <f>'SCREENING INFO'!#REF!</f>
        <v>#REF!</v>
      </c>
      <c r="AC874" s="132" t="e">
        <f>'SCREENING INFO'!#REF!</f>
        <v>#REF!</v>
      </c>
      <c r="AD874" s="201" t="e">
        <f>'SCREENING INFO'!#REF!</f>
        <v>#REF!</v>
      </c>
      <c r="AE874" s="132" t="e">
        <f>'SCREENING INFO'!#REF!</f>
        <v>#REF!</v>
      </c>
      <c r="AF874" s="132" t="e">
        <f>'SCREENING INFO'!#REF!</f>
        <v>#REF!</v>
      </c>
      <c r="AG874" s="132" t="e">
        <f>'SCREENING INFO'!#REF!</f>
        <v>#REF!</v>
      </c>
      <c r="AH874" s="132" t="e">
        <f>'SCREENING INFO'!#REF!</f>
        <v>#REF!</v>
      </c>
      <c r="AI874" s="132" t="e">
        <f>'SCREENING INFO'!#REF!</f>
        <v>#REF!</v>
      </c>
      <c r="AJ874" s="132" t="e">
        <f>'SCREENING INFO'!#REF!</f>
        <v>#REF!</v>
      </c>
    </row>
    <row r="875" spans="1:36" s="25" customFormat="1" hidden="1">
      <c r="A875" s="106" t="e">
        <f>'SCREENING INFO'!#REF!</f>
        <v>#REF!</v>
      </c>
      <c r="B875" s="106" t="e">
        <f>'SCREENING INFO'!#REF!</f>
        <v>#REF!</v>
      </c>
      <c r="C875" s="106" t="e">
        <f>'SCREENING INFO'!#REF!</f>
        <v>#REF!</v>
      </c>
      <c r="D875" s="142" t="e">
        <f>'SCREENING INFO'!#REF!</f>
        <v>#REF!</v>
      </c>
      <c r="E875" s="130" t="e">
        <f>'SCREENING INFO'!#REF!</f>
        <v>#REF!</v>
      </c>
      <c r="F875" s="233" t="e">
        <f>'SCREENING INFO'!#REF!</f>
        <v>#REF!</v>
      </c>
      <c r="G875" s="141" t="e">
        <f>'SCREENING INFO'!#REF!</f>
        <v>#REF!</v>
      </c>
      <c r="H875" s="130" t="e">
        <f>'SCREENING INFO'!#REF!</f>
        <v>#REF!</v>
      </c>
      <c r="I875" s="130" t="e">
        <f>'SCREENING INFO'!#REF!</f>
        <v>#REF!</v>
      </c>
      <c r="J875" s="140" t="e">
        <f>'SCREENING INFO'!#REF!</f>
        <v>#REF!</v>
      </c>
      <c r="K875" s="140" t="e">
        <f>'SCREENING INFO'!#REF!</f>
        <v>#REF!</v>
      </c>
      <c r="L875" s="222" t="e">
        <f>'SCREENING INFO'!#REF!</f>
        <v>#REF!</v>
      </c>
      <c r="M875" s="221" t="e">
        <f>'SCREENING INFO'!#REF!</f>
        <v>#REF!</v>
      </c>
      <c r="N875" s="223" t="e">
        <f>'SCREENING INFO'!#REF!</f>
        <v>#REF!</v>
      </c>
      <c r="O875" s="140" t="e">
        <f>'SCREENING INFO'!#REF!</f>
        <v>#REF!</v>
      </c>
      <c r="P875" s="224" t="e">
        <f>'SCREENING INFO'!#REF!</f>
        <v>#REF!</v>
      </c>
      <c r="Q875" s="242" t="e">
        <f>'SCREENING INFO'!#REF!</f>
        <v>#REF!</v>
      </c>
      <c r="R875" s="225" t="e">
        <f>'SCREENING INFO'!#REF!</f>
        <v>#REF!</v>
      </c>
      <c r="S875" s="140" t="e">
        <f>'SCREENING INFO'!#REF!</f>
        <v>#REF!</v>
      </c>
      <c r="T875" s="206" t="e">
        <f>'SCREENING INFO'!#REF!</f>
        <v>#REF!</v>
      </c>
      <c r="U875" s="138" t="e">
        <f>'SCREENING INFO'!#REF!</f>
        <v>#REF!</v>
      </c>
      <c r="V875" s="199" t="e">
        <f>'SCREENING INFO'!#REF!</f>
        <v>#REF!</v>
      </c>
      <c r="W875" s="132" t="e">
        <f>'SCREENING INFO'!#REF!</f>
        <v>#REF!</v>
      </c>
      <c r="X875" s="132" t="e">
        <f>'SCREENING INFO'!#REF!</f>
        <v>#REF!</v>
      </c>
      <c r="Y875" s="132" t="e">
        <f>'SCREENING INFO'!#REF!</f>
        <v>#REF!</v>
      </c>
      <c r="Z875" s="132" t="e">
        <f>'SCREENING INFO'!#REF!</f>
        <v>#REF!</v>
      </c>
      <c r="AA875" s="201" t="e">
        <f>'SCREENING INFO'!#REF!</f>
        <v>#REF!</v>
      </c>
      <c r="AB875" s="202" t="e">
        <f>'SCREENING INFO'!#REF!</f>
        <v>#REF!</v>
      </c>
      <c r="AC875" s="132" t="e">
        <f>'SCREENING INFO'!#REF!</f>
        <v>#REF!</v>
      </c>
      <c r="AD875" s="201" t="e">
        <f>'SCREENING INFO'!#REF!</f>
        <v>#REF!</v>
      </c>
      <c r="AE875" s="132" t="e">
        <f>'SCREENING INFO'!#REF!</f>
        <v>#REF!</v>
      </c>
      <c r="AF875" s="132" t="e">
        <f>'SCREENING INFO'!#REF!</f>
        <v>#REF!</v>
      </c>
      <c r="AG875" s="132" t="e">
        <f>'SCREENING INFO'!#REF!</f>
        <v>#REF!</v>
      </c>
      <c r="AH875" s="132" t="e">
        <f>'SCREENING INFO'!#REF!</f>
        <v>#REF!</v>
      </c>
      <c r="AI875" s="132" t="e">
        <f>'SCREENING INFO'!#REF!</f>
        <v>#REF!</v>
      </c>
      <c r="AJ875" s="132" t="e">
        <f>'SCREENING INFO'!#REF!</f>
        <v>#REF!</v>
      </c>
    </row>
    <row r="876" spans="1:36" s="25" customFormat="1" hidden="1">
      <c r="A876" s="106" t="e">
        <f>'SCREENING INFO'!#REF!</f>
        <v>#REF!</v>
      </c>
      <c r="B876" s="106" t="e">
        <f>'SCREENING INFO'!#REF!</f>
        <v>#REF!</v>
      </c>
      <c r="C876" s="106" t="e">
        <f>'SCREENING INFO'!#REF!</f>
        <v>#REF!</v>
      </c>
      <c r="D876" s="135" t="e">
        <f>'SCREENING INFO'!#REF!</f>
        <v>#REF!</v>
      </c>
      <c r="E876" s="130" t="e">
        <f>'SCREENING INFO'!#REF!</f>
        <v>#REF!</v>
      </c>
      <c r="F876" s="233" t="e">
        <f>'SCREENING INFO'!#REF!</f>
        <v>#REF!</v>
      </c>
      <c r="G876" s="141" t="e">
        <f>'SCREENING INFO'!#REF!</f>
        <v>#REF!</v>
      </c>
      <c r="H876" s="130" t="e">
        <f>'SCREENING INFO'!#REF!</f>
        <v>#REF!</v>
      </c>
      <c r="I876" s="130" t="e">
        <f>'SCREENING INFO'!#REF!</f>
        <v>#REF!</v>
      </c>
      <c r="J876" s="140" t="e">
        <f>'SCREENING INFO'!#REF!</f>
        <v>#REF!</v>
      </c>
      <c r="K876" s="140" t="e">
        <f>'SCREENING INFO'!#REF!</f>
        <v>#REF!</v>
      </c>
      <c r="L876" s="222" t="e">
        <f>'SCREENING INFO'!#REF!</f>
        <v>#REF!</v>
      </c>
      <c r="M876" s="221" t="e">
        <f>'SCREENING INFO'!#REF!</f>
        <v>#REF!</v>
      </c>
      <c r="N876" s="223" t="e">
        <f>'SCREENING INFO'!#REF!</f>
        <v>#REF!</v>
      </c>
      <c r="O876" s="140" t="e">
        <f>'SCREENING INFO'!#REF!</f>
        <v>#REF!</v>
      </c>
      <c r="P876" s="224" t="e">
        <f>'SCREENING INFO'!#REF!</f>
        <v>#REF!</v>
      </c>
      <c r="Q876" s="242" t="e">
        <f>'SCREENING INFO'!#REF!</f>
        <v>#REF!</v>
      </c>
      <c r="R876" s="225" t="e">
        <f>'SCREENING INFO'!#REF!</f>
        <v>#REF!</v>
      </c>
      <c r="S876" s="140" t="e">
        <f>'SCREENING INFO'!#REF!</f>
        <v>#REF!</v>
      </c>
      <c r="T876" s="206" t="e">
        <f>'SCREENING INFO'!#REF!</f>
        <v>#REF!</v>
      </c>
      <c r="U876" s="138" t="e">
        <f>'SCREENING INFO'!#REF!</f>
        <v>#REF!</v>
      </c>
      <c r="V876" s="132" t="e">
        <f>'SCREENING INFO'!#REF!</f>
        <v>#REF!</v>
      </c>
      <c r="W876" s="132" t="e">
        <f>'SCREENING INFO'!#REF!</f>
        <v>#REF!</v>
      </c>
      <c r="X876" s="132" t="e">
        <f>'SCREENING INFO'!#REF!</f>
        <v>#REF!</v>
      </c>
      <c r="Y876" s="132" t="e">
        <f>'SCREENING INFO'!#REF!</f>
        <v>#REF!</v>
      </c>
      <c r="Z876" s="132" t="e">
        <f>'SCREENING INFO'!#REF!</f>
        <v>#REF!</v>
      </c>
      <c r="AA876" s="201" t="e">
        <f>'SCREENING INFO'!#REF!</f>
        <v>#REF!</v>
      </c>
      <c r="AB876" s="202" t="e">
        <f>'SCREENING INFO'!#REF!</f>
        <v>#REF!</v>
      </c>
      <c r="AC876" s="132" t="e">
        <f>'SCREENING INFO'!#REF!</f>
        <v>#REF!</v>
      </c>
      <c r="AD876" s="201" t="e">
        <f>'SCREENING INFO'!#REF!</f>
        <v>#REF!</v>
      </c>
      <c r="AE876" s="132" t="e">
        <f>'SCREENING INFO'!#REF!</f>
        <v>#REF!</v>
      </c>
      <c r="AF876" s="132" t="e">
        <f>'SCREENING INFO'!#REF!</f>
        <v>#REF!</v>
      </c>
      <c r="AG876" s="132" t="e">
        <f>'SCREENING INFO'!#REF!</f>
        <v>#REF!</v>
      </c>
      <c r="AH876" s="132" t="e">
        <f>'SCREENING INFO'!#REF!</f>
        <v>#REF!</v>
      </c>
      <c r="AI876" s="132" t="e">
        <f>'SCREENING INFO'!#REF!</f>
        <v>#REF!</v>
      </c>
      <c r="AJ876" s="132" t="e">
        <f>'SCREENING INFO'!#REF!</f>
        <v>#REF!</v>
      </c>
    </row>
    <row r="877" spans="1:36" s="25" customFormat="1" hidden="1">
      <c r="A877" s="106" t="e">
        <f>'SCREENING INFO'!#REF!</f>
        <v>#REF!</v>
      </c>
      <c r="B877" s="106" t="e">
        <f>'SCREENING INFO'!#REF!</f>
        <v>#REF!</v>
      </c>
      <c r="C877" s="106" t="e">
        <f>'SCREENING INFO'!#REF!</f>
        <v>#REF!</v>
      </c>
      <c r="D877" s="116" t="e">
        <f>'SCREENING INFO'!#REF!</f>
        <v>#REF!</v>
      </c>
      <c r="E877" s="200" t="e">
        <f>'SCREENING INFO'!#REF!</f>
        <v>#REF!</v>
      </c>
      <c r="F877" s="232" t="e">
        <f>'SCREENING INFO'!#REF!</f>
        <v>#REF!</v>
      </c>
      <c r="G877" s="132" t="e">
        <f>'SCREENING INFO'!#REF!</f>
        <v>#REF!</v>
      </c>
      <c r="H877" s="138" t="e">
        <f>'SCREENING INFO'!#REF!</f>
        <v>#REF!</v>
      </c>
      <c r="I877" s="138" t="e">
        <f>'SCREENING INFO'!#REF!</f>
        <v>#REF!</v>
      </c>
      <c r="J877" s="140" t="e">
        <f>'SCREENING INFO'!#REF!</f>
        <v>#REF!</v>
      </c>
      <c r="K877" s="140" t="e">
        <f>'SCREENING INFO'!#REF!</f>
        <v>#REF!</v>
      </c>
      <c r="L877" s="222" t="e">
        <f>'SCREENING INFO'!#REF!</f>
        <v>#REF!</v>
      </c>
      <c r="M877" s="221" t="e">
        <f>'SCREENING INFO'!#REF!</f>
        <v>#REF!</v>
      </c>
      <c r="N877" s="223" t="e">
        <f>'SCREENING INFO'!#REF!</f>
        <v>#REF!</v>
      </c>
      <c r="O877" s="140" t="e">
        <f>'SCREENING INFO'!#REF!</f>
        <v>#REF!</v>
      </c>
      <c r="P877" s="224" t="e">
        <f>'SCREENING INFO'!#REF!</f>
        <v>#REF!</v>
      </c>
      <c r="Q877" s="242" t="e">
        <f>'SCREENING INFO'!#REF!</f>
        <v>#REF!</v>
      </c>
      <c r="R877" s="225" t="e">
        <f>'SCREENING INFO'!#REF!</f>
        <v>#REF!</v>
      </c>
      <c r="S877" s="140" t="e">
        <f>'SCREENING INFO'!#REF!</f>
        <v>#REF!</v>
      </c>
      <c r="T877" s="206" t="e">
        <f>'SCREENING INFO'!#REF!</f>
        <v>#REF!</v>
      </c>
      <c r="U877" s="138" t="e">
        <f>'SCREENING INFO'!#REF!</f>
        <v>#REF!</v>
      </c>
      <c r="V877" s="138" t="e">
        <f>'SCREENING INFO'!#REF!</f>
        <v>#REF!</v>
      </c>
      <c r="W877" s="138" t="e">
        <f>'SCREENING INFO'!#REF!</f>
        <v>#REF!</v>
      </c>
      <c r="X877" s="138" t="e">
        <f>'SCREENING INFO'!#REF!</f>
        <v>#REF!</v>
      </c>
      <c r="Y877" s="138" t="e">
        <f>'SCREENING INFO'!#REF!</f>
        <v>#REF!</v>
      </c>
      <c r="Z877" s="138" t="e">
        <f>'SCREENING INFO'!#REF!</f>
        <v>#REF!</v>
      </c>
      <c r="AA877" s="201" t="e">
        <f>'SCREENING INFO'!#REF!</f>
        <v>#REF!</v>
      </c>
      <c r="AB877" s="207" t="e">
        <f>'SCREENING INFO'!#REF!</f>
        <v>#REF!</v>
      </c>
      <c r="AC877" s="138" t="e">
        <f>'SCREENING INFO'!#REF!</f>
        <v>#REF!</v>
      </c>
      <c r="AD877" s="138" t="e">
        <f>'SCREENING INFO'!#REF!</f>
        <v>#REF!</v>
      </c>
      <c r="AE877" s="138" t="e">
        <f>'SCREENING INFO'!#REF!</f>
        <v>#REF!</v>
      </c>
      <c r="AF877" s="138" t="e">
        <f>'SCREENING INFO'!#REF!</f>
        <v>#REF!</v>
      </c>
      <c r="AG877" s="138" t="e">
        <f>'SCREENING INFO'!#REF!</f>
        <v>#REF!</v>
      </c>
      <c r="AH877" s="138" t="e">
        <f>'SCREENING INFO'!#REF!</f>
        <v>#REF!</v>
      </c>
      <c r="AI877" s="138" t="e">
        <f>'SCREENING INFO'!#REF!</f>
        <v>#REF!</v>
      </c>
      <c r="AJ877" s="138" t="e">
        <f>'SCREENING INFO'!#REF!</f>
        <v>#REF!</v>
      </c>
    </row>
    <row r="878" spans="1:36" s="25" customFormat="1" hidden="1">
      <c r="A878" s="106" t="e">
        <f>'SCREENING INFO'!#REF!</f>
        <v>#REF!</v>
      </c>
      <c r="B878" s="106" t="e">
        <f>'SCREENING INFO'!#REF!</f>
        <v>#REF!</v>
      </c>
      <c r="C878" s="106" t="e">
        <f>'SCREENING INFO'!#REF!</f>
        <v>#REF!</v>
      </c>
      <c r="D878" s="116" t="e">
        <f>'SCREENING INFO'!#REF!</f>
        <v>#REF!</v>
      </c>
      <c r="E878" s="200" t="e">
        <f>'SCREENING INFO'!#REF!</f>
        <v>#REF!</v>
      </c>
      <c r="F878" s="232" t="e">
        <f>'SCREENING INFO'!#REF!</f>
        <v>#REF!</v>
      </c>
      <c r="G878" s="132" t="e">
        <f>'SCREENING INFO'!#REF!</f>
        <v>#REF!</v>
      </c>
      <c r="H878" s="138" t="e">
        <f>'SCREENING INFO'!#REF!</f>
        <v>#REF!</v>
      </c>
      <c r="I878" s="138" t="e">
        <f>'SCREENING INFO'!#REF!</f>
        <v>#REF!</v>
      </c>
      <c r="J878" s="140" t="e">
        <f>'SCREENING INFO'!#REF!</f>
        <v>#REF!</v>
      </c>
      <c r="K878" s="140" t="e">
        <f>'SCREENING INFO'!#REF!</f>
        <v>#REF!</v>
      </c>
      <c r="L878" s="222" t="e">
        <f>'SCREENING INFO'!#REF!</f>
        <v>#REF!</v>
      </c>
      <c r="M878" s="221" t="e">
        <f>'SCREENING INFO'!#REF!</f>
        <v>#REF!</v>
      </c>
      <c r="N878" s="223" t="e">
        <f>'SCREENING INFO'!#REF!</f>
        <v>#REF!</v>
      </c>
      <c r="O878" s="140" t="e">
        <f>'SCREENING INFO'!#REF!</f>
        <v>#REF!</v>
      </c>
      <c r="P878" s="224" t="e">
        <f>'SCREENING INFO'!#REF!</f>
        <v>#REF!</v>
      </c>
      <c r="Q878" s="242" t="e">
        <f>'SCREENING INFO'!#REF!</f>
        <v>#REF!</v>
      </c>
      <c r="R878" s="225" t="e">
        <f>'SCREENING INFO'!#REF!</f>
        <v>#REF!</v>
      </c>
      <c r="S878" s="140" t="e">
        <f>'SCREENING INFO'!#REF!</f>
        <v>#REF!</v>
      </c>
      <c r="T878" s="206" t="e">
        <f>'SCREENING INFO'!#REF!</f>
        <v>#REF!</v>
      </c>
      <c r="U878" s="138" t="e">
        <f>'SCREENING INFO'!#REF!</f>
        <v>#REF!</v>
      </c>
      <c r="V878" s="138" t="e">
        <f>'SCREENING INFO'!#REF!</f>
        <v>#REF!</v>
      </c>
      <c r="W878" s="138" t="e">
        <f>'SCREENING INFO'!#REF!</f>
        <v>#REF!</v>
      </c>
      <c r="X878" s="138" t="e">
        <f>'SCREENING INFO'!#REF!</f>
        <v>#REF!</v>
      </c>
      <c r="Y878" s="138" t="e">
        <f>'SCREENING INFO'!#REF!</f>
        <v>#REF!</v>
      </c>
      <c r="Z878" s="138" t="e">
        <f>'SCREENING INFO'!#REF!</f>
        <v>#REF!</v>
      </c>
      <c r="AA878" s="201" t="e">
        <f>'SCREENING INFO'!#REF!</f>
        <v>#REF!</v>
      </c>
      <c r="AB878" s="207" t="e">
        <f>'SCREENING INFO'!#REF!</f>
        <v>#REF!</v>
      </c>
      <c r="AC878" s="138" t="e">
        <f>'SCREENING INFO'!#REF!</f>
        <v>#REF!</v>
      </c>
      <c r="AD878" s="138" t="e">
        <f>'SCREENING INFO'!#REF!</f>
        <v>#REF!</v>
      </c>
      <c r="AE878" s="138" t="e">
        <f>'SCREENING INFO'!#REF!</f>
        <v>#REF!</v>
      </c>
      <c r="AF878" s="138" t="e">
        <f>'SCREENING INFO'!#REF!</f>
        <v>#REF!</v>
      </c>
      <c r="AG878" s="138" t="e">
        <f>'SCREENING INFO'!#REF!</f>
        <v>#REF!</v>
      </c>
      <c r="AH878" s="138" t="e">
        <f>'SCREENING INFO'!#REF!</f>
        <v>#REF!</v>
      </c>
      <c r="AI878" s="138" t="e">
        <f>'SCREENING INFO'!#REF!</f>
        <v>#REF!</v>
      </c>
      <c r="AJ878" s="138" t="e">
        <f>'SCREENING INFO'!#REF!</f>
        <v>#REF!</v>
      </c>
    </row>
    <row r="879" spans="1:36" s="25" customFormat="1" hidden="1">
      <c r="A879" s="106" t="e">
        <f>'SCREENING INFO'!#REF!</f>
        <v>#REF!</v>
      </c>
      <c r="B879" s="106" t="e">
        <f>'SCREENING INFO'!#REF!</f>
        <v>#REF!</v>
      </c>
      <c r="C879" s="106" t="e">
        <f>'SCREENING INFO'!#REF!</f>
        <v>#REF!</v>
      </c>
      <c r="D879" s="130" t="e">
        <f>'SCREENING INFO'!#REF!</f>
        <v>#REF!</v>
      </c>
      <c r="E879" s="130" t="e">
        <f>'SCREENING INFO'!#REF!</f>
        <v>#REF!</v>
      </c>
      <c r="F879" s="233" t="e">
        <f>'SCREENING INFO'!#REF!</f>
        <v>#REF!</v>
      </c>
      <c r="G879" s="141" t="e">
        <f>'SCREENING INFO'!#REF!</f>
        <v>#REF!</v>
      </c>
      <c r="H879" s="130" t="e">
        <f>'SCREENING INFO'!#REF!</f>
        <v>#REF!</v>
      </c>
      <c r="I879" s="130" t="e">
        <f>'SCREENING INFO'!#REF!</f>
        <v>#REF!</v>
      </c>
      <c r="J879" s="140" t="e">
        <f>'SCREENING INFO'!#REF!</f>
        <v>#REF!</v>
      </c>
      <c r="K879" s="140" t="e">
        <f>'SCREENING INFO'!#REF!</f>
        <v>#REF!</v>
      </c>
      <c r="L879" s="222" t="e">
        <f>'SCREENING INFO'!#REF!</f>
        <v>#REF!</v>
      </c>
      <c r="M879" s="221" t="e">
        <f>'SCREENING INFO'!#REF!</f>
        <v>#REF!</v>
      </c>
      <c r="N879" s="223" t="e">
        <f>'SCREENING INFO'!#REF!</f>
        <v>#REF!</v>
      </c>
      <c r="O879" s="140" t="e">
        <f>'SCREENING INFO'!#REF!</f>
        <v>#REF!</v>
      </c>
      <c r="P879" s="224" t="e">
        <f>'SCREENING INFO'!#REF!</f>
        <v>#REF!</v>
      </c>
      <c r="Q879" s="242" t="e">
        <f>'SCREENING INFO'!#REF!</f>
        <v>#REF!</v>
      </c>
      <c r="R879" s="225" t="e">
        <f>'SCREENING INFO'!#REF!</f>
        <v>#REF!</v>
      </c>
      <c r="S879" s="140" t="e">
        <f>'SCREENING INFO'!#REF!</f>
        <v>#REF!</v>
      </c>
      <c r="T879" s="206" t="e">
        <f>'SCREENING INFO'!#REF!</f>
        <v>#REF!</v>
      </c>
      <c r="U879" s="138" t="e">
        <f>'SCREENING INFO'!#REF!</f>
        <v>#REF!</v>
      </c>
      <c r="V879" s="132" t="e">
        <f>'SCREENING INFO'!#REF!</f>
        <v>#REF!</v>
      </c>
      <c r="W879" s="132" t="e">
        <f>'SCREENING INFO'!#REF!</f>
        <v>#REF!</v>
      </c>
      <c r="X879" s="132" t="e">
        <f>'SCREENING INFO'!#REF!</f>
        <v>#REF!</v>
      </c>
      <c r="Y879" s="132" t="e">
        <f>'SCREENING INFO'!#REF!</f>
        <v>#REF!</v>
      </c>
      <c r="Z879" s="132" t="e">
        <f>'SCREENING INFO'!#REF!</f>
        <v>#REF!</v>
      </c>
      <c r="AA879" s="201" t="e">
        <f>'SCREENING INFO'!#REF!</f>
        <v>#REF!</v>
      </c>
      <c r="AB879" s="202" t="e">
        <f>'SCREENING INFO'!#REF!</f>
        <v>#REF!</v>
      </c>
      <c r="AC879" s="132" t="e">
        <f>'SCREENING INFO'!#REF!</f>
        <v>#REF!</v>
      </c>
      <c r="AD879" s="201" t="e">
        <f>'SCREENING INFO'!#REF!</f>
        <v>#REF!</v>
      </c>
      <c r="AE879" s="132" t="e">
        <f>'SCREENING INFO'!#REF!</f>
        <v>#REF!</v>
      </c>
      <c r="AF879" s="132" t="e">
        <f>'SCREENING INFO'!#REF!</f>
        <v>#REF!</v>
      </c>
      <c r="AG879" s="132" t="e">
        <f>'SCREENING INFO'!#REF!</f>
        <v>#REF!</v>
      </c>
      <c r="AH879" s="132" t="e">
        <f>'SCREENING INFO'!#REF!</f>
        <v>#REF!</v>
      </c>
      <c r="AI879" s="132" t="e">
        <f>'SCREENING INFO'!#REF!</f>
        <v>#REF!</v>
      </c>
      <c r="AJ879" s="132" t="e">
        <f>'SCREENING INFO'!#REF!</f>
        <v>#REF!</v>
      </c>
    </row>
    <row r="880" spans="1:36" s="25" customFormat="1" hidden="1">
      <c r="A880" s="106" t="e">
        <f>'SCREENING INFO'!#REF!</f>
        <v>#REF!</v>
      </c>
      <c r="B880" s="106" t="e">
        <f>'SCREENING INFO'!#REF!</f>
        <v>#REF!</v>
      </c>
      <c r="C880" s="106" t="e">
        <f>'SCREENING INFO'!#REF!</f>
        <v>#REF!</v>
      </c>
      <c r="D880" s="130" t="e">
        <f>'SCREENING INFO'!#REF!</f>
        <v>#REF!</v>
      </c>
      <c r="E880" s="130" t="e">
        <f>'SCREENING INFO'!#REF!</f>
        <v>#REF!</v>
      </c>
      <c r="F880" s="233" t="e">
        <f>'SCREENING INFO'!#REF!</f>
        <v>#REF!</v>
      </c>
      <c r="G880" s="141" t="e">
        <f>'SCREENING INFO'!#REF!</f>
        <v>#REF!</v>
      </c>
      <c r="H880" s="130" t="e">
        <f>'SCREENING INFO'!#REF!</f>
        <v>#REF!</v>
      </c>
      <c r="I880" s="130" t="e">
        <f>'SCREENING INFO'!#REF!</f>
        <v>#REF!</v>
      </c>
      <c r="J880" s="140" t="e">
        <f>'SCREENING INFO'!#REF!</f>
        <v>#REF!</v>
      </c>
      <c r="K880" s="140" t="e">
        <f>'SCREENING INFO'!#REF!</f>
        <v>#REF!</v>
      </c>
      <c r="L880" s="222" t="e">
        <f>'SCREENING INFO'!#REF!</f>
        <v>#REF!</v>
      </c>
      <c r="M880" s="221" t="e">
        <f>'SCREENING INFO'!#REF!</f>
        <v>#REF!</v>
      </c>
      <c r="N880" s="223" t="e">
        <f>'SCREENING INFO'!#REF!</f>
        <v>#REF!</v>
      </c>
      <c r="O880" s="140" t="e">
        <f>'SCREENING INFO'!#REF!</f>
        <v>#REF!</v>
      </c>
      <c r="P880" s="224" t="e">
        <f>'SCREENING INFO'!#REF!</f>
        <v>#REF!</v>
      </c>
      <c r="Q880" s="242" t="e">
        <f>'SCREENING INFO'!#REF!</f>
        <v>#REF!</v>
      </c>
      <c r="R880" s="225" t="e">
        <f>'SCREENING INFO'!#REF!</f>
        <v>#REF!</v>
      </c>
      <c r="S880" s="140" t="e">
        <f>'SCREENING INFO'!#REF!</f>
        <v>#REF!</v>
      </c>
      <c r="T880" s="206" t="e">
        <f>'SCREENING INFO'!#REF!</f>
        <v>#REF!</v>
      </c>
      <c r="U880" s="138" t="e">
        <f>'SCREENING INFO'!#REF!</f>
        <v>#REF!</v>
      </c>
      <c r="V880" s="199" t="e">
        <f>'SCREENING INFO'!#REF!</f>
        <v>#REF!</v>
      </c>
      <c r="W880" s="132" t="e">
        <f>'SCREENING INFO'!#REF!</f>
        <v>#REF!</v>
      </c>
      <c r="X880" s="132" t="e">
        <f>'SCREENING INFO'!#REF!</f>
        <v>#REF!</v>
      </c>
      <c r="Y880" s="132" t="e">
        <f>'SCREENING INFO'!#REF!</f>
        <v>#REF!</v>
      </c>
      <c r="Z880" s="132" t="e">
        <f>'SCREENING INFO'!#REF!</f>
        <v>#REF!</v>
      </c>
      <c r="AA880" s="201" t="e">
        <f>'SCREENING INFO'!#REF!</f>
        <v>#REF!</v>
      </c>
      <c r="AB880" s="202" t="e">
        <f>'SCREENING INFO'!#REF!</f>
        <v>#REF!</v>
      </c>
      <c r="AC880" s="132" t="e">
        <f>'SCREENING INFO'!#REF!</f>
        <v>#REF!</v>
      </c>
      <c r="AD880" s="201" t="e">
        <f>'SCREENING INFO'!#REF!</f>
        <v>#REF!</v>
      </c>
      <c r="AE880" s="132" t="e">
        <f>'SCREENING INFO'!#REF!</f>
        <v>#REF!</v>
      </c>
      <c r="AF880" s="132" t="e">
        <f>'SCREENING INFO'!#REF!</f>
        <v>#REF!</v>
      </c>
      <c r="AG880" s="132" t="e">
        <f>'SCREENING INFO'!#REF!</f>
        <v>#REF!</v>
      </c>
      <c r="AH880" s="132" t="e">
        <f>'SCREENING INFO'!#REF!</f>
        <v>#REF!</v>
      </c>
      <c r="AI880" s="132" t="e">
        <f>'SCREENING INFO'!#REF!</f>
        <v>#REF!</v>
      </c>
      <c r="AJ880" s="132" t="e">
        <f>'SCREENING INFO'!#REF!</f>
        <v>#REF!</v>
      </c>
    </row>
    <row r="881" spans="1:36" s="25" customFormat="1" hidden="1">
      <c r="A881" s="106" t="e">
        <f>'SCREENING INFO'!#REF!</f>
        <v>#REF!</v>
      </c>
      <c r="B881" s="106" t="e">
        <f>'SCREENING INFO'!#REF!</f>
        <v>#REF!</v>
      </c>
      <c r="C881" s="106" t="e">
        <f>'SCREENING INFO'!#REF!</f>
        <v>#REF!</v>
      </c>
      <c r="D881" s="130" t="e">
        <f>'SCREENING INFO'!#REF!</f>
        <v>#REF!</v>
      </c>
      <c r="E881" s="130" t="e">
        <f>'SCREENING INFO'!#REF!</f>
        <v>#REF!</v>
      </c>
      <c r="F881" s="233" t="e">
        <f>'SCREENING INFO'!#REF!</f>
        <v>#REF!</v>
      </c>
      <c r="G881" s="149" t="e">
        <f>'SCREENING INFO'!#REF!</f>
        <v>#REF!</v>
      </c>
      <c r="H881" s="130" t="e">
        <f>'SCREENING INFO'!#REF!</f>
        <v>#REF!</v>
      </c>
      <c r="I881" s="130" t="e">
        <f>'SCREENING INFO'!#REF!</f>
        <v>#REF!</v>
      </c>
      <c r="J881" s="140" t="e">
        <f>'SCREENING INFO'!#REF!</f>
        <v>#REF!</v>
      </c>
      <c r="K881" s="140" t="e">
        <f>'SCREENING INFO'!#REF!</f>
        <v>#REF!</v>
      </c>
      <c r="L881" s="222" t="e">
        <f>'SCREENING INFO'!#REF!</f>
        <v>#REF!</v>
      </c>
      <c r="M881" s="221" t="e">
        <f>'SCREENING INFO'!#REF!</f>
        <v>#REF!</v>
      </c>
      <c r="N881" s="223" t="e">
        <f>'SCREENING INFO'!#REF!</f>
        <v>#REF!</v>
      </c>
      <c r="O881" s="140" t="e">
        <f>'SCREENING INFO'!#REF!</f>
        <v>#REF!</v>
      </c>
      <c r="P881" s="224" t="e">
        <f>'SCREENING INFO'!#REF!</f>
        <v>#REF!</v>
      </c>
      <c r="Q881" s="242" t="e">
        <f>'SCREENING INFO'!#REF!</f>
        <v>#REF!</v>
      </c>
      <c r="R881" s="225" t="e">
        <f>'SCREENING INFO'!#REF!</f>
        <v>#REF!</v>
      </c>
      <c r="S881" s="140" t="e">
        <f>'SCREENING INFO'!#REF!</f>
        <v>#REF!</v>
      </c>
      <c r="T881" s="206" t="e">
        <f>'SCREENING INFO'!#REF!</f>
        <v>#REF!</v>
      </c>
      <c r="U881" s="138" t="e">
        <f>'SCREENING INFO'!#REF!</f>
        <v>#REF!</v>
      </c>
      <c r="V881" s="132" t="e">
        <f>'SCREENING INFO'!#REF!</f>
        <v>#REF!</v>
      </c>
      <c r="W881" s="132" t="e">
        <f>'SCREENING INFO'!#REF!</f>
        <v>#REF!</v>
      </c>
      <c r="X881" s="132" t="e">
        <f>'SCREENING INFO'!#REF!</f>
        <v>#REF!</v>
      </c>
      <c r="Y881" s="132" t="e">
        <f>'SCREENING INFO'!#REF!</f>
        <v>#REF!</v>
      </c>
      <c r="Z881" s="132" t="e">
        <f>'SCREENING INFO'!#REF!</f>
        <v>#REF!</v>
      </c>
      <c r="AA881" s="201" t="e">
        <f>'SCREENING INFO'!#REF!</f>
        <v>#REF!</v>
      </c>
      <c r="AB881" s="202" t="e">
        <f>'SCREENING INFO'!#REF!</f>
        <v>#REF!</v>
      </c>
      <c r="AC881" s="132" t="e">
        <f>'SCREENING INFO'!#REF!</f>
        <v>#REF!</v>
      </c>
      <c r="AD881" s="201" t="e">
        <f>'SCREENING INFO'!#REF!</f>
        <v>#REF!</v>
      </c>
      <c r="AE881" s="132" t="e">
        <f>'SCREENING INFO'!#REF!</f>
        <v>#REF!</v>
      </c>
      <c r="AF881" s="132" t="e">
        <f>'SCREENING INFO'!#REF!</f>
        <v>#REF!</v>
      </c>
      <c r="AG881" s="132" t="e">
        <f>'SCREENING INFO'!#REF!</f>
        <v>#REF!</v>
      </c>
      <c r="AH881" s="132" t="e">
        <f>'SCREENING INFO'!#REF!</f>
        <v>#REF!</v>
      </c>
      <c r="AI881" s="132" t="e">
        <f>'SCREENING INFO'!#REF!</f>
        <v>#REF!</v>
      </c>
      <c r="AJ881" s="132" t="e">
        <f>'SCREENING INFO'!#REF!</f>
        <v>#REF!</v>
      </c>
    </row>
    <row r="882" spans="1:36" s="25" customFormat="1" hidden="1">
      <c r="A882" s="106" t="e">
        <f>'SCREENING INFO'!#REF!</f>
        <v>#REF!</v>
      </c>
      <c r="B882" s="106" t="e">
        <f>'SCREENING INFO'!#REF!</f>
        <v>#REF!</v>
      </c>
      <c r="C882" s="106" t="e">
        <f>'SCREENING INFO'!#REF!</f>
        <v>#REF!</v>
      </c>
      <c r="D882" s="135" t="e">
        <f>'SCREENING INFO'!#REF!</f>
        <v>#REF!</v>
      </c>
      <c r="E882" s="130" t="e">
        <f>'SCREENING INFO'!#REF!</f>
        <v>#REF!</v>
      </c>
      <c r="F882" s="233" t="e">
        <f>'SCREENING INFO'!#REF!</f>
        <v>#REF!</v>
      </c>
      <c r="G882" s="141" t="e">
        <f>'SCREENING INFO'!#REF!</f>
        <v>#REF!</v>
      </c>
      <c r="H882" s="130" t="e">
        <f>'SCREENING INFO'!#REF!</f>
        <v>#REF!</v>
      </c>
      <c r="I882" s="130" t="e">
        <f>'SCREENING INFO'!#REF!</f>
        <v>#REF!</v>
      </c>
      <c r="J882" s="140" t="e">
        <f>'SCREENING INFO'!#REF!</f>
        <v>#REF!</v>
      </c>
      <c r="K882" s="140" t="e">
        <f>'SCREENING INFO'!#REF!</f>
        <v>#REF!</v>
      </c>
      <c r="L882" s="222" t="e">
        <f>'SCREENING INFO'!#REF!</f>
        <v>#REF!</v>
      </c>
      <c r="M882" s="221" t="e">
        <f>'SCREENING INFO'!#REF!</f>
        <v>#REF!</v>
      </c>
      <c r="N882" s="223" t="e">
        <f>'SCREENING INFO'!#REF!</f>
        <v>#REF!</v>
      </c>
      <c r="O882" s="140" t="e">
        <f>'SCREENING INFO'!#REF!</f>
        <v>#REF!</v>
      </c>
      <c r="P882" s="224" t="e">
        <f>'SCREENING INFO'!#REF!</f>
        <v>#REF!</v>
      </c>
      <c r="Q882" s="242" t="e">
        <f>'SCREENING INFO'!#REF!</f>
        <v>#REF!</v>
      </c>
      <c r="R882" s="225" t="e">
        <f>'SCREENING INFO'!#REF!</f>
        <v>#REF!</v>
      </c>
      <c r="S882" s="140" t="e">
        <f>'SCREENING INFO'!#REF!</f>
        <v>#REF!</v>
      </c>
      <c r="T882" s="206" t="e">
        <f>'SCREENING INFO'!#REF!</f>
        <v>#REF!</v>
      </c>
      <c r="U882" s="138" t="e">
        <f>'SCREENING INFO'!#REF!</f>
        <v>#REF!</v>
      </c>
      <c r="V882" s="132" t="e">
        <f>'SCREENING INFO'!#REF!</f>
        <v>#REF!</v>
      </c>
      <c r="W882" s="132" t="e">
        <f>'SCREENING INFO'!#REF!</f>
        <v>#REF!</v>
      </c>
      <c r="X882" s="132" t="e">
        <f>'SCREENING INFO'!#REF!</f>
        <v>#REF!</v>
      </c>
      <c r="Y882" s="132" t="e">
        <f>'SCREENING INFO'!#REF!</f>
        <v>#REF!</v>
      </c>
      <c r="Z882" s="132" t="e">
        <f>'SCREENING INFO'!#REF!</f>
        <v>#REF!</v>
      </c>
      <c r="AA882" s="201" t="e">
        <f>'SCREENING INFO'!#REF!</f>
        <v>#REF!</v>
      </c>
      <c r="AB882" s="202" t="e">
        <f>'SCREENING INFO'!#REF!</f>
        <v>#REF!</v>
      </c>
      <c r="AC882" s="132" t="e">
        <f>'SCREENING INFO'!#REF!</f>
        <v>#REF!</v>
      </c>
      <c r="AD882" s="201" t="e">
        <f>'SCREENING INFO'!#REF!</f>
        <v>#REF!</v>
      </c>
      <c r="AE882" s="132" t="e">
        <f>'SCREENING INFO'!#REF!</f>
        <v>#REF!</v>
      </c>
      <c r="AF882" s="132" t="e">
        <f>'SCREENING INFO'!#REF!</f>
        <v>#REF!</v>
      </c>
      <c r="AG882" s="132" t="e">
        <f>'SCREENING INFO'!#REF!</f>
        <v>#REF!</v>
      </c>
      <c r="AH882" s="132" t="e">
        <f>'SCREENING INFO'!#REF!</f>
        <v>#REF!</v>
      </c>
      <c r="AI882" s="132" t="e">
        <f>'SCREENING INFO'!#REF!</f>
        <v>#REF!</v>
      </c>
      <c r="AJ882" s="132" t="e">
        <f>'SCREENING INFO'!#REF!</f>
        <v>#REF!</v>
      </c>
    </row>
    <row r="883" spans="1:36" s="25" customFormat="1" hidden="1">
      <c r="A883" s="106" t="e">
        <f>'SCREENING INFO'!#REF!</f>
        <v>#REF!</v>
      </c>
      <c r="B883" s="106" t="e">
        <f>'SCREENING INFO'!#REF!</f>
        <v>#REF!</v>
      </c>
      <c r="C883" s="106" t="e">
        <f>'SCREENING INFO'!#REF!</f>
        <v>#REF!</v>
      </c>
      <c r="D883" s="129" t="e">
        <f>'SCREENING INFO'!#REF!</f>
        <v>#REF!</v>
      </c>
      <c r="E883" s="130" t="e">
        <f>'SCREENING INFO'!#REF!</f>
        <v>#REF!</v>
      </c>
      <c r="F883" s="233" t="e">
        <f>'SCREENING INFO'!#REF!</f>
        <v>#REF!</v>
      </c>
      <c r="G883" s="141" t="e">
        <f>'SCREENING INFO'!#REF!</f>
        <v>#REF!</v>
      </c>
      <c r="H883" s="130" t="e">
        <f>'SCREENING INFO'!#REF!</f>
        <v>#REF!</v>
      </c>
      <c r="I883" s="130" t="e">
        <f>'SCREENING INFO'!#REF!</f>
        <v>#REF!</v>
      </c>
      <c r="J883" s="140" t="e">
        <f>'SCREENING INFO'!#REF!</f>
        <v>#REF!</v>
      </c>
      <c r="K883" s="140" t="e">
        <f>'SCREENING INFO'!#REF!</f>
        <v>#REF!</v>
      </c>
      <c r="L883" s="222" t="e">
        <f>'SCREENING INFO'!#REF!</f>
        <v>#REF!</v>
      </c>
      <c r="M883" s="221" t="e">
        <f>'SCREENING INFO'!#REF!</f>
        <v>#REF!</v>
      </c>
      <c r="N883" s="223" t="e">
        <f>'SCREENING INFO'!#REF!</f>
        <v>#REF!</v>
      </c>
      <c r="O883" s="140" t="e">
        <f>'SCREENING INFO'!#REF!</f>
        <v>#REF!</v>
      </c>
      <c r="P883" s="224" t="e">
        <f>'SCREENING INFO'!#REF!</f>
        <v>#REF!</v>
      </c>
      <c r="Q883" s="242" t="e">
        <f>'SCREENING INFO'!#REF!</f>
        <v>#REF!</v>
      </c>
      <c r="R883" s="225" t="e">
        <f>'SCREENING INFO'!#REF!</f>
        <v>#REF!</v>
      </c>
      <c r="S883" s="140" t="e">
        <f>'SCREENING INFO'!#REF!</f>
        <v>#REF!</v>
      </c>
      <c r="T883" s="206" t="e">
        <f>'SCREENING INFO'!#REF!</f>
        <v>#REF!</v>
      </c>
      <c r="U883" s="138" t="e">
        <f>'SCREENING INFO'!#REF!</f>
        <v>#REF!</v>
      </c>
      <c r="V883" s="199" t="e">
        <f>'SCREENING INFO'!#REF!</f>
        <v>#REF!</v>
      </c>
      <c r="W883" s="132" t="e">
        <f>'SCREENING INFO'!#REF!</f>
        <v>#REF!</v>
      </c>
      <c r="X883" s="132" t="e">
        <f>'SCREENING INFO'!#REF!</f>
        <v>#REF!</v>
      </c>
      <c r="Y883" s="132" t="e">
        <f>'SCREENING INFO'!#REF!</f>
        <v>#REF!</v>
      </c>
      <c r="Z883" s="132" t="e">
        <f>'SCREENING INFO'!#REF!</f>
        <v>#REF!</v>
      </c>
      <c r="AA883" s="227" t="e">
        <f>'SCREENING INFO'!#REF!</f>
        <v>#REF!</v>
      </c>
      <c r="AB883" s="202" t="e">
        <f>'SCREENING INFO'!#REF!</f>
        <v>#REF!</v>
      </c>
      <c r="AC883" s="132" t="e">
        <f>'SCREENING INFO'!#REF!</f>
        <v>#REF!</v>
      </c>
      <c r="AD883" s="201" t="e">
        <f>'SCREENING INFO'!#REF!</f>
        <v>#REF!</v>
      </c>
      <c r="AE883" s="132" t="e">
        <f>'SCREENING INFO'!#REF!</f>
        <v>#REF!</v>
      </c>
      <c r="AF883" s="132" t="e">
        <f>'SCREENING INFO'!#REF!</f>
        <v>#REF!</v>
      </c>
      <c r="AG883" s="132" t="e">
        <f>'SCREENING INFO'!#REF!</f>
        <v>#REF!</v>
      </c>
      <c r="AH883" s="132" t="e">
        <f>'SCREENING INFO'!#REF!</f>
        <v>#REF!</v>
      </c>
      <c r="AI883" s="132" t="e">
        <f>'SCREENING INFO'!#REF!</f>
        <v>#REF!</v>
      </c>
      <c r="AJ883" s="132" t="e">
        <f>'SCREENING INFO'!#REF!</f>
        <v>#REF!</v>
      </c>
    </row>
    <row r="884" spans="1:36" s="25" customFormat="1" hidden="1">
      <c r="A884" s="106" t="e">
        <f>'SCREENING INFO'!#REF!</f>
        <v>#REF!</v>
      </c>
      <c r="B884" s="106" t="e">
        <f>'SCREENING INFO'!#REF!</f>
        <v>#REF!</v>
      </c>
      <c r="C884" s="106" t="e">
        <f>'SCREENING INFO'!#REF!</f>
        <v>#REF!</v>
      </c>
      <c r="D884" s="142" t="e">
        <f>'SCREENING INFO'!#REF!</f>
        <v>#REF!</v>
      </c>
      <c r="E884" s="130" t="e">
        <f>'SCREENING INFO'!#REF!</f>
        <v>#REF!</v>
      </c>
      <c r="F884" s="233" t="e">
        <f>'SCREENING INFO'!#REF!</f>
        <v>#REF!</v>
      </c>
      <c r="G884" s="141" t="e">
        <f>'SCREENING INFO'!#REF!</f>
        <v>#REF!</v>
      </c>
      <c r="H884" s="130" t="e">
        <f>'SCREENING INFO'!#REF!</f>
        <v>#REF!</v>
      </c>
      <c r="I884" s="130" t="e">
        <f>'SCREENING INFO'!#REF!</f>
        <v>#REF!</v>
      </c>
      <c r="J884" s="140" t="e">
        <f>'SCREENING INFO'!#REF!</f>
        <v>#REF!</v>
      </c>
      <c r="K884" s="140" t="e">
        <f>'SCREENING INFO'!#REF!</f>
        <v>#REF!</v>
      </c>
      <c r="L884" s="222" t="e">
        <f>'SCREENING INFO'!#REF!</f>
        <v>#REF!</v>
      </c>
      <c r="M884" s="221" t="e">
        <f>'SCREENING INFO'!#REF!</f>
        <v>#REF!</v>
      </c>
      <c r="N884" s="223" t="e">
        <f>'SCREENING INFO'!#REF!</f>
        <v>#REF!</v>
      </c>
      <c r="O884" s="140" t="e">
        <f>'SCREENING INFO'!#REF!</f>
        <v>#REF!</v>
      </c>
      <c r="P884" s="224" t="e">
        <f>'SCREENING INFO'!#REF!</f>
        <v>#REF!</v>
      </c>
      <c r="Q884" s="242" t="e">
        <f>'SCREENING INFO'!#REF!</f>
        <v>#REF!</v>
      </c>
      <c r="R884" s="225" t="e">
        <f>'SCREENING INFO'!#REF!</f>
        <v>#REF!</v>
      </c>
      <c r="S884" s="140" t="e">
        <f>'SCREENING INFO'!#REF!</f>
        <v>#REF!</v>
      </c>
      <c r="T884" s="206" t="e">
        <f>'SCREENING INFO'!#REF!</f>
        <v>#REF!</v>
      </c>
      <c r="U884" s="138" t="e">
        <f>'SCREENING INFO'!#REF!</f>
        <v>#REF!</v>
      </c>
      <c r="V884" s="132" t="e">
        <f>'SCREENING INFO'!#REF!</f>
        <v>#REF!</v>
      </c>
      <c r="W884" s="132" t="e">
        <f>'SCREENING INFO'!#REF!</f>
        <v>#REF!</v>
      </c>
      <c r="X884" s="132" t="e">
        <f>'SCREENING INFO'!#REF!</f>
        <v>#REF!</v>
      </c>
      <c r="Y884" s="132" t="e">
        <f>'SCREENING INFO'!#REF!</f>
        <v>#REF!</v>
      </c>
      <c r="Z884" s="132" t="e">
        <f>'SCREENING INFO'!#REF!</f>
        <v>#REF!</v>
      </c>
      <c r="AA884" s="227" t="e">
        <f>'SCREENING INFO'!#REF!</f>
        <v>#REF!</v>
      </c>
      <c r="AB884" s="202" t="e">
        <f>'SCREENING INFO'!#REF!</f>
        <v>#REF!</v>
      </c>
      <c r="AC884" s="132" t="e">
        <f>'SCREENING INFO'!#REF!</f>
        <v>#REF!</v>
      </c>
      <c r="AD884" s="201" t="e">
        <f>'SCREENING INFO'!#REF!</f>
        <v>#REF!</v>
      </c>
      <c r="AE884" s="132" t="e">
        <f>'SCREENING INFO'!#REF!</f>
        <v>#REF!</v>
      </c>
      <c r="AF884" s="132" t="e">
        <f>'SCREENING INFO'!#REF!</f>
        <v>#REF!</v>
      </c>
      <c r="AG884" s="132" t="e">
        <f>'SCREENING INFO'!#REF!</f>
        <v>#REF!</v>
      </c>
      <c r="AH884" s="132" t="e">
        <f>'SCREENING INFO'!#REF!</f>
        <v>#REF!</v>
      </c>
      <c r="AI884" s="132" t="e">
        <f>'SCREENING INFO'!#REF!</f>
        <v>#REF!</v>
      </c>
      <c r="AJ884" s="132" t="e">
        <f>'SCREENING INFO'!#REF!</f>
        <v>#REF!</v>
      </c>
    </row>
    <row r="885" spans="1:36" s="25" customFormat="1" hidden="1">
      <c r="A885" s="106" t="e">
        <f>'SCREENING INFO'!#REF!</f>
        <v>#REF!</v>
      </c>
      <c r="B885" s="106" t="e">
        <f>'SCREENING INFO'!#REF!</f>
        <v>#REF!</v>
      </c>
      <c r="C885" s="106" t="e">
        <f>'SCREENING INFO'!#REF!</f>
        <v>#REF!</v>
      </c>
      <c r="D885" s="116" t="e">
        <f>'SCREENING INFO'!#REF!</f>
        <v>#REF!</v>
      </c>
      <c r="E885" s="200" t="e">
        <f>'SCREENING INFO'!#REF!</f>
        <v>#REF!</v>
      </c>
      <c r="F885" s="232" t="e">
        <f>'SCREENING INFO'!#REF!</f>
        <v>#REF!</v>
      </c>
      <c r="G885" s="132" t="e">
        <f>'SCREENING INFO'!#REF!</f>
        <v>#REF!</v>
      </c>
      <c r="H885" s="138" t="e">
        <f>'SCREENING INFO'!#REF!</f>
        <v>#REF!</v>
      </c>
      <c r="I885" s="138" t="e">
        <f>'SCREENING INFO'!#REF!</f>
        <v>#REF!</v>
      </c>
      <c r="J885" s="140" t="e">
        <f>'SCREENING INFO'!#REF!</f>
        <v>#REF!</v>
      </c>
      <c r="K885" s="140" t="e">
        <f>'SCREENING INFO'!#REF!</f>
        <v>#REF!</v>
      </c>
      <c r="L885" s="222" t="e">
        <f>'SCREENING INFO'!#REF!</f>
        <v>#REF!</v>
      </c>
      <c r="M885" s="221" t="e">
        <f>'SCREENING INFO'!#REF!</f>
        <v>#REF!</v>
      </c>
      <c r="N885" s="223" t="e">
        <f>'SCREENING INFO'!#REF!</f>
        <v>#REF!</v>
      </c>
      <c r="O885" s="140" t="e">
        <f>'SCREENING INFO'!#REF!</f>
        <v>#REF!</v>
      </c>
      <c r="P885" s="224" t="e">
        <f>'SCREENING INFO'!#REF!</f>
        <v>#REF!</v>
      </c>
      <c r="Q885" s="242" t="e">
        <f>'SCREENING INFO'!#REF!</f>
        <v>#REF!</v>
      </c>
      <c r="R885" s="225" t="e">
        <f>'SCREENING INFO'!#REF!</f>
        <v>#REF!</v>
      </c>
      <c r="S885" s="140" t="e">
        <f>'SCREENING INFO'!#REF!</f>
        <v>#REF!</v>
      </c>
      <c r="T885" s="206" t="e">
        <f>'SCREENING INFO'!#REF!</f>
        <v>#REF!</v>
      </c>
      <c r="U885" s="138" t="e">
        <f>'SCREENING INFO'!#REF!</f>
        <v>#REF!</v>
      </c>
      <c r="V885" s="138" t="e">
        <f>'SCREENING INFO'!#REF!</f>
        <v>#REF!</v>
      </c>
      <c r="W885" s="138" t="e">
        <f>'SCREENING INFO'!#REF!</f>
        <v>#REF!</v>
      </c>
      <c r="X885" s="138" t="e">
        <f>'SCREENING INFO'!#REF!</f>
        <v>#REF!</v>
      </c>
      <c r="Y885" s="138" t="e">
        <f>'SCREENING INFO'!#REF!</f>
        <v>#REF!</v>
      </c>
      <c r="Z885" s="138" t="e">
        <f>'SCREENING INFO'!#REF!</f>
        <v>#REF!</v>
      </c>
      <c r="AA885" s="201" t="e">
        <f>'SCREENING INFO'!#REF!</f>
        <v>#REF!</v>
      </c>
      <c r="AB885" s="207" t="e">
        <f>'SCREENING INFO'!#REF!</f>
        <v>#REF!</v>
      </c>
      <c r="AC885" s="138" t="e">
        <f>'SCREENING INFO'!#REF!</f>
        <v>#REF!</v>
      </c>
      <c r="AD885" s="138" t="e">
        <f>'SCREENING INFO'!#REF!</f>
        <v>#REF!</v>
      </c>
      <c r="AE885" s="138" t="e">
        <f>'SCREENING INFO'!#REF!</f>
        <v>#REF!</v>
      </c>
      <c r="AF885" s="138" t="e">
        <f>'SCREENING INFO'!#REF!</f>
        <v>#REF!</v>
      </c>
      <c r="AG885" s="138" t="e">
        <f>'SCREENING INFO'!#REF!</f>
        <v>#REF!</v>
      </c>
      <c r="AH885" s="138" t="e">
        <f>'SCREENING INFO'!#REF!</f>
        <v>#REF!</v>
      </c>
      <c r="AI885" s="138" t="e">
        <f>'SCREENING INFO'!#REF!</f>
        <v>#REF!</v>
      </c>
      <c r="AJ885" s="138" t="e">
        <f>'SCREENING INFO'!#REF!</f>
        <v>#REF!</v>
      </c>
    </row>
    <row r="886" spans="1:36" s="25" customFormat="1" hidden="1">
      <c r="A886" s="106" t="e">
        <f>'SCREENING INFO'!#REF!</f>
        <v>#REF!</v>
      </c>
      <c r="B886" s="106" t="e">
        <f>'SCREENING INFO'!#REF!</f>
        <v>#REF!</v>
      </c>
      <c r="C886" s="106" t="e">
        <f>'SCREENING INFO'!#REF!</f>
        <v>#REF!</v>
      </c>
      <c r="D886" s="116" t="e">
        <f>'SCREENING INFO'!#REF!</f>
        <v>#REF!</v>
      </c>
      <c r="E886" s="200" t="e">
        <f>'SCREENING INFO'!#REF!</f>
        <v>#REF!</v>
      </c>
      <c r="F886" s="232" t="e">
        <f>'SCREENING INFO'!#REF!</f>
        <v>#REF!</v>
      </c>
      <c r="G886" s="132" t="e">
        <f>'SCREENING INFO'!#REF!</f>
        <v>#REF!</v>
      </c>
      <c r="H886" s="138" t="e">
        <f>'SCREENING INFO'!#REF!</f>
        <v>#REF!</v>
      </c>
      <c r="I886" s="138" t="e">
        <f>'SCREENING INFO'!#REF!</f>
        <v>#REF!</v>
      </c>
      <c r="J886" s="140" t="e">
        <f>'SCREENING INFO'!#REF!</f>
        <v>#REF!</v>
      </c>
      <c r="K886" s="140" t="e">
        <f>'SCREENING INFO'!#REF!</f>
        <v>#REF!</v>
      </c>
      <c r="L886" s="222" t="e">
        <f>'SCREENING INFO'!#REF!</f>
        <v>#REF!</v>
      </c>
      <c r="M886" s="221" t="e">
        <f>'SCREENING INFO'!#REF!</f>
        <v>#REF!</v>
      </c>
      <c r="N886" s="223" t="e">
        <f>'SCREENING INFO'!#REF!</f>
        <v>#REF!</v>
      </c>
      <c r="O886" s="140" t="e">
        <f>'SCREENING INFO'!#REF!</f>
        <v>#REF!</v>
      </c>
      <c r="P886" s="224" t="e">
        <f>'SCREENING INFO'!#REF!</f>
        <v>#REF!</v>
      </c>
      <c r="Q886" s="242" t="e">
        <f>'SCREENING INFO'!#REF!</f>
        <v>#REF!</v>
      </c>
      <c r="R886" s="225" t="e">
        <f>'SCREENING INFO'!#REF!</f>
        <v>#REF!</v>
      </c>
      <c r="S886" s="140" t="e">
        <f>'SCREENING INFO'!#REF!</f>
        <v>#REF!</v>
      </c>
      <c r="T886" s="206" t="e">
        <f>'SCREENING INFO'!#REF!</f>
        <v>#REF!</v>
      </c>
      <c r="U886" s="138" t="e">
        <f>'SCREENING INFO'!#REF!</f>
        <v>#REF!</v>
      </c>
      <c r="V886" s="138" t="e">
        <f>'SCREENING INFO'!#REF!</f>
        <v>#REF!</v>
      </c>
      <c r="W886" s="138" t="e">
        <f>'SCREENING INFO'!#REF!</f>
        <v>#REF!</v>
      </c>
      <c r="X886" s="138" t="e">
        <f>'SCREENING INFO'!#REF!</f>
        <v>#REF!</v>
      </c>
      <c r="Y886" s="138" t="e">
        <f>'SCREENING INFO'!#REF!</f>
        <v>#REF!</v>
      </c>
      <c r="Z886" s="138" t="e">
        <f>'SCREENING INFO'!#REF!</f>
        <v>#REF!</v>
      </c>
      <c r="AA886" s="201" t="e">
        <f>'SCREENING INFO'!#REF!</f>
        <v>#REF!</v>
      </c>
      <c r="AB886" s="207" t="e">
        <f>'SCREENING INFO'!#REF!</f>
        <v>#REF!</v>
      </c>
      <c r="AC886" s="138" t="e">
        <f>'SCREENING INFO'!#REF!</f>
        <v>#REF!</v>
      </c>
      <c r="AD886" s="138" t="e">
        <f>'SCREENING INFO'!#REF!</f>
        <v>#REF!</v>
      </c>
      <c r="AE886" s="138" t="e">
        <f>'SCREENING INFO'!#REF!</f>
        <v>#REF!</v>
      </c>
      <c r="AF886" s="138" t="e">
        <f>'SCREENING INFO'!#REF!</f>
        <v>#REF!</v>
      </c>
      <c r="AG886" s="138" t="e">
        <f>'SCREENING INFO'!#REF!</f>
        <v>#REF!</v>
      </c>
      <c r="AH886" s="138" t="e">
        <f>'SCREENING INFO'!#REF!</f>
        <v>#REF!</v>
      </c>
      <c r="AI886" s="138" t="e">
        <f>'SCREENING INFO'!#REF!</f>
        <v>#REF!</v>
      </c>
      <c r="AJ886" s="138" t="e">
        <f>'SCREENING INFO'!#REF!</f>
        <v>#REF!</v>
      </c>
    </row>
    <row r="887" spans="1:36" s="25" customFormat="1" hidden="1">
      <c r="A887" s="106" t="e">
        <f>'SCREENING INFO'!#REF!</f>
        <v>#REF!</v>
      </c>
      <c r="B887" s="106" t="e">
        <f>'SCREENING INFO'!#REF!</f>
        <v>#REF!</v>
      </c>
      <c r="C887" s="106" t="e">
        <f>'SCREENING INFO'!#REF!</f>
        <v>#REF!</v>
      </c>
      <c r="D887" s="130" t="e">
        <f>'SCREENING INFO'!#REF!</f>
        <v>#REF!</v>
      </c>
      <c r="E887" s="130" t="e">
        <f>'SCREENING INFO'!#REF!</f>
        <v>#REF!</v>
      </c>
      <c r="F887" s="233" t="e">
        <f>'SCREENING INFO'!#REF!</f>
        <v>#REF!</v>
      </c>
      <c r="G887" s="141" t="e">
        <f>'SCREENING INFO'!#REF!</f>
        <v>#REF!</v>
      </c>
      <c r="H887" s="130" t="e">
        <f>'SCREENING INFO'!#REF!</f>
        <v>#REF!</v>
      </c>
      <c r="I887" s="130" t="e">
        <f>'SCREENING INFO'!#REF!</f>
        <v>#REF!</v>
      </c>
      <c r="J887" s="140" t="e">
        <f>'SCREENING INFO'!#REF!</f>
        <v>#REF!</v>
      </c>
      <c r="K887" s="140" t="e">
        <f>'SCREENING INFO'!#REF!</f>
        <v>#REF!</v>
      </c>
      <c r="L887" s="222" t="e">
        <f>'SCREENING INFO'!#REF!</f>
        <v>#REF!</v>
      </c>
      <c r="M887" s="221" t="e">
        <f>'SCREENING INFO'!#REF!</f>
        <v>#REF!</v>
      </c>
      <c r="N887" s="223" t="e">
        <f>'SCREENING INFO'!#REF!</f>
        <v>#REF!</v>
      </c>
      <c r="O887" s="140" t="e">
        <f>'SCREENING INFO'!#REF!</f>
        <v>#REF!</v>
      </c>
      <c r="P887" s="224" t="e">
        <f>'SCREENING INFO'!#REF!</f>
        <v>#REF!</v>
      </c>
      <c r="Q887" s="242" t="e">
        <f>'SCREENING INFO'!#REF!</f>
        <v>#REF!</v>
      </c>
      <c r="R887" s="225" t="e">
        <f>'SCREENING INFO'!#REF!</f>
        <v>#REF!</v>
      </c>
      <c r="S887" s="140" t="e">
        <f>'SCREENING INFO'!#REF!</f>
        <v>#REF!</v>
      </c>
      <c r="T887" s="206" t="e">
        <f>'SCREENING INFO'!#REF!</f>
        <v>#REF!</v>
      </c>
      <c r="U887" s="138" t="e">
        <f>'SCREENING INFO'!#REF!</f>
        <v>#REF!</v>
      </c>
      <c r="V887" s="199" t="e">
        <f>'SCREENING INFO'!#REF!</f>
        <v>#REF!</v>
      </c>
      <c r="W887" s="132" t="e">
        <f>'SCREENING INFO'!#REF!</f>
        <v>#REF!</v>
      </c>
      <c r="X887" s="132" t="e">
        <f>'SCREENING INFO'!#REF!</f>
        <v>#REF!</v>
      </c>
      <c r="Y887" s="132" t="e">
        <f>'SCREENING INFO'!#REF!</f>
        <v>#REF!</v>
      </c>
      <c r="Z887" s="132" t="e">
        <f>'SCREENING INFO'!#REF!</f>
        <v>#REF!</v>
      </c>
      <c r="AA887" s="201" t="e">
        <f>'SCREENING INFO'!#REF!</f>
        <v>#REF!</v>
      </c>
      <c r="AB887" s="202" t="e">
        <f>'SCREENING INFO'!#REF!</f>
        <v>#REF!</v>
      </c>
      <c r="AC887" s="132" t="e">
        <f>'SCREENING INFO'!#REF!</f>
        <v>#REF!</v>
      </c>
      <c r="AD887" s="201" t="e">
        <f>'SCREENING INFO'!#REF!</f>
        <v>#REF!</v>
      </c>
      <c r="AE887" s="132" t="e">
        <f>'SCREENING INFO'!#REF!</f>
        <v>#REF!</v>
      </c>
      <c r="AF887" s="132" t="e">
        <f>'SCREENING INFO'!#REF!</f>
        <v>#REF!</v>
      </c>
      <c r="AG887" s="132" t="e">
        <f>'SCREENING INFO'!#REF!</f>
        <v>#REF!</v>
      </c>
      <c r="AH887" s="132" t="e">
        <f>'SCREENING INFO'!#REF!</f>
        <v>#REF!</v>
      </c>
      <c r="AI887" s="132" t="e">
        <f>'SCREENING INFO'!#REF!</f>
        <v>#REF!</v>
      </c>
      <c r="AJ887" s="132" t="e">
        <f>'SCREENING INFO'!#REF!</f>
        <v>#REF!</v>
      </c>
    </row>
    <row r="888" spans="1:36" s="25" customFormat="1" hidden="1">
      <c r="A888" s="106" t="e">
        <f>'SCREENING INFO'!#REF!</f>
        <v>#REF!</v>
      </c>
      <c r="B888" s="106" t="e">
        <f>'SCREENING INFO'!#REF!</f>
        <v>#REF!</v>
      </c>
      <c r="C888" s="106" t="e">
        <f>'SCREENING INFO'!#REF!</f>
        <v>#REF!</v>
      </c>
      <c r="D888" s="130" t="e">
        <f>'SCREENING INFO'!#REF!</f>
        <v>#REF!</v>
      </c>
      <c r="E888" s="130" t="e">
        <f>'SCREENING INFO'!#REF!</f>
        <v>#REF!</v>
      </c>
      <c r="F888" s="233" t="e">
        <f>'SCREENING INFO'!#REF!</f>
        <v>#REF!</v>
      </c>
      <c r="G888" s="141" t="e">
        <f>'SCREENING INFO'!#REF!</f>
        <v>#REF!</v>
      </c>
      <c r="H888" s="130" t="e">
        <f>'SCREENING INFO'!#REF!</f>
        <v>#REF!</v>
      </c>
      <c r="I888" s="130" t="e">
        <f>'SCREENING INFO'!#REF!</f>
        <v>#REF!</v>
      </c>
      <c r="J888" s="140" t="e">
        <f>'SCREENING INFO'!#REF!</f>
        <v>#REF!</v>
      </c>
      <c r="K888" s="140" t="e">
        <f>'SCREENING INFO'!#REF!</f>
        <v>#REF!</v>
      </c>
      <c r="L888" s="222" t="e">
        <f>'SCREENING INFO'!#REF!</f>
        <v>#REF!</v>
      </c>
      <c r="M888" s="221" t="e">
        <f>'SCREENING INFO'!#REF!</f>
        <v>#REF!</v>
      </c>
      <c r="N888" s="223" t="e">
        <f>'SCREENING INFO'!#REF!</f>
        <v>#REF!</v>
      </c>
      <c r="O888" s="140" t="e">
        <f>'SCREENING INFO'!#REF!</f>
        <v>#REF!</v>
      </c>
      <c r="P888" s="224" t="e">
        <f>'SCREENING INFO'!#REF!</f>
        <v>#REF!</v>
      </c>
      <c r="Q888" s="242" t="e">
        <f>'SCREENING INFO'!#REF!</f>
        <v>#REF!</v>
      </c>
      <c r="R888" s="225" t="e">
        <f>'SCREENING INFO'!#REF!</f>
        <v>#REF!</v>
      </c>
      <c r="S888" s="140" t="e">
        <f>'SCREENING INFO'!#REF!</f>
        <v>#REF!</v>
      </c>
      <c r="T888" s="206" t="e">
        <f>'SCREENING INFO'!#REF!</f>
        <v>#REF!</v>
      </c>
      <c r="U888" s="138" t="e">
        <f>'SCREENING INFO'!#REF!</f>
        <v>#REF!</v>
      </c>
      <c r="V888" s="132" t="e">
        <f>'SCREENING INFO'!#REF!</f>
        <v>#REF!</v>
      </c>
      <c r="W888" s="132" t="e">
        <f>'SCREENING INFO'!#REF!</f>
        <v>#REF!</v>
      </c>
      <c r="X888" s="132" t="e">
        <f>'SCREENING INFO'!#REF!</f>
        <v>#REF!</v>
      </c>
      <c r="Y888" s="132" t="e">
        <f>'SCREENING INFO'!#REF!</f>
        <v>#REF!</v>
      </c>
      <c r="Z888" s="132" t="e">
        <f>'SCREENING INFO'!#REF!</f>
        <v>#REF!</v>
      </c>
      <c r="AA888" s="227" t="e">
        <f>'SCREENING INFO'!#REF!</f>
        <v>#REF!</v>
      </c>
      <c r="AB888" s="202" t="e">
        <f>'SCREENING INFO'!#REF!</f>
        <v>#REF!</v>
      </c>
      <c r="AC888" s="132" t="e">
        <f>'SCREENING INFO'!#REF!</f>
        <v>#REF!</v>
      </c>
      <c r="AD888" s="201" t="e">
        <f>'SCREENING INFO'!#REF!</f>
        <v>#REF!</v>
      </c>
      <c r="AE888" s="132" t="e">
        <f>'SCREENING INFO'!#REF!</f>
        <v>#REF!</v>
      </c>
      <c r="AF888" s="132" t="e">
        <f>'SCREENING INFO'!#REF!</f>
        <v>#REF!</v>
      </c>
      <c r="AG888" s="132" t="e">
        <f>'SCREENING INFO'!#REF!</f>
        <v>#REF!</v>
      </c>
      <c r="AH888" s="132" t="e">
        <f>'SCREENING INFO'!#REF!</f>
        <v>#REF!</v>
      </c>
      <c r="AI888" s="132" t="e">
        <f>'SCREENING INFO'!#REF!</f>
        <v>#REF!</v>
      </c>
      <c r="AJ888" s="132" t="e">
        <f>'SCREENING INFO'!#REF!</f>
        <v>#REF!</v>
      </c>
    </row>
    <row r="889" spans="1:36" s="25" customFormat="1" hidden="1">
      <c r="A889" s="106" t="e">
        <f>'SCREENING INFO'!#REF!</f>
        <v>#REF!</v>
      </c>
      <c r="B889" s="106" t="e">
        <f>'SCREENING INFO'!#REF!</f>
        <v>#REF!</v>
      </c>
      <c r="C889" s="106" t="e">
        <f>'SCREENING INFO'!#REF!</f>
        <v>#REF!</v>
      </c>
      <c r="D889" s="130" t="e">
        <f>'SCREENING INFO'!#REF!</f>
        <v>#REF!</v>
      </c>
      <c r="E889" s="130" t="e">
        <f>'SCREENING INFO'!#REF!</f>
        <v>#REF!</v>
      </c>
      <c r="F889" s="233" t="e">
        <f>'SCREENING INFO'!#REF!</f>
        <v>#REF!</v>
      </c>
      <c r="G889" s="141" t="e">
        <f>'SCREENING INFO'!#REF!</f>
        <v>#REF!</v>
      </c>
      <c r="H889" s="130" t="e">
        <f>'SCREENING INFO'!#REF!</f>
        <v>#REF!</v>
      </c>
      <c r="I889" s="130" t="e">
        <f>'SCREENING INFO'!#REF!</f>
        <v>#REF!</v>
      </c>
      <c r="J889" s="140" t="e">
        <f>'SCREENING INFO'!#REF!</f>
        <v>#REF!</v>
      </c>
      <c r="K889" s="140" t="e">
        <f>'SCREENING INFO'!#REF!</f>
        <v>#REF!</v>
      </c>
      <c r="L889" s="222" t="e">
        <f>'SCREENING INFO'!#REF!</f>
        <v>#REF!</v>
      </c>
      <c r="M889" s="221" t="e">
        <f>'SCREENING INFO'!#REF!</f>
        <v>#REF!</v>
      </c>
      <c r="N889" s="223" t="e">
        <f>'SCREENING INFO'!#REF!</f>
        <v>#REF!</v>
      </c>
      <c r="O889" s="140" t="e">
        <f>'SCREENING INFO'!#REF!</f>
        <v>#REF!</v>
      </c>
      <c r="P889" s="224" t="e">
        <f>'SCREENING INFO'!#REF!</f>
        <v>#REF!</v>
      </c>
      <c r="Q889" s="242" t="e">
        <f>'SCREENING INFO'!#REF!</f>
        <v>#REF!</v>
      </c>
      <c r="R889" s="225" t="e">
        <f>'SCREENING INFO'!#REF!</f>
        <v>#REF!</v>
      </c>
      <c r="S889" s="140" t="e">
        <f>'SCREENING INFO'!#REF!</f>
        <v>#REF!</v>
      </c>
      <c r="T889" s="206" t="e">
        <f>'SCREENING INFO'!#REF!</f>
        <v>#REF!</v>
      </c>
      <c r="U889" s="138" t="e">
        <f>'SCREENING INFO'!#REF!</f>
        <v>#REF!</v>
      </c>
      <c r="V889" s="132" t="e">
        <f>'SCREENING INFO'!#REF!</f>
        <v>#REF!</v>
      </c>
      <c r="W889" s="132" t="e">
        <f>'SCREENING INFO'!#REF!</f>
        <v>#REF!</v>
      </c>
      <c r="X889" s="132" t="e">
        <f>'SCREENING INFO'!#REF!</f>
        <v>#REF!</v>
      </c>
      <c r="Y889" s="132" t="e">
        <f>'SCREENING INFO'!#REF!</f>
        <v>#REF!</v>
      </c>
      <c r="Z889" s="132" t="e">
        <f>'SCREENING INFO'!#REF!</f>
        <v>#REF!</v>
      </c>
      <c r="AA889" s="201" t="e">
        <f>'SCREENING INFO'!#REF!</f>
        <v>#REF!</v>
      </c>
      <c r="AB889" s="202" t="e">
        <f>'SCREENING INFO'!#REF!</f>
        <v>#REF!</v>
      </c>
      <c r="AC889" s="132" t="e">
        <f>'SCREENING INFO'!#REF!</f>
        <v>#REF!</v>
      </c>
      <c r="AD889" s="201" t="e">
        <f>'SCREENING INFO'!#REF!</f>
        <v>#REF!</v>
      </c>
      <c r="AE889" s="132" t="e">
        <f>'SCREENING INFO'!#REF!</f>
        <v>#REF!</v>
      </c>
      <c r="AF889" s="132" t="e">
        <f>'SCREENING INFO'!#REF!</f>
        <v>#REF!</v>
      </c>
      <c r="AG889" s="132" t="e">
        <f>'SCREENING INFO'!#REF!</f>
        <v>#REF!</v>
      </c>
      <c r="AH889" s="132" t="e">
        <f>'SCREENING INFO'!#REF!</f>
        <v>#REF!</v>
      </c>
      <c r="AI889" s="132" t="e">
        <f>'SCREENING INFO'!#REF!</f>
        <v>#REF!</v>
      </c>
      <c r="AJ889" s="132" t="e">
        <f>'SCREENING INFO'!#REF!</f>
        <v>#REF!</v>
      </c>
    </row>
    <row r="890" spans="1:36" s="25" customFormat="1" hidden="1">
      <c r="A890" s="106" t="e">
        <f>'SCREENING INFO'!#REF!</f>
        <v>#REF!</v>
      </c>
      <c r="B890" s="106" t="e">
        <f>'SCREENING INFO'!#REF!</f>
        <v>#REF!</v>
      </c>
      <c r="C890" s="106" t="e">
        <f>'SCREENING INFO'!#REF!</f>
        <v>#REF!</v>
      </c>
      <c r="D890" s="130" t="e">
        <f>'SCREENING INFO'!#REF!</f>
        <v>#REF!</v>
      </c>
      <c r="E890" s="130" t="e">
        <f>'SCREENING INFO'!#REF!</f>
        <v>#REF!</v>
      </c>
      <c r="F890" s="233" t="e">
        <f>'SCREENING INFO'!#REF!</f>
        <v>#REF!</v>
      </c>
      <c r="G890" s="141" t="e">
        <f>'SCREENING INFO'!#REF!</f>
        <v>#REF!</v>
      </c>
      <c r="H890" s="130" t="e">
        <f>'SCREENING INFO'!#REF!</f>
        <v>#REF!</v>
      </c>
      <c r="I890" s="130" t="e">
        <f>'SCREENING INFO'!#REF!</f>
        <v>#REF!</v>
      </c>
      <c r="J890" s="140" t="e">
        <f>'SCREENING INFO'!#REF!</f>
        <v>#REF!</v>
      </c>
      <c r="K890" s="140" t="e">
        <f>'SCREENING INFO'!#REF!</f>
        <v>#REF!</v>
      </c>
      <c r="L890" s="222" t="e">
        <f>'SCREENING INFO'!#REF!</f>
        <v>#REF!</v>
      </c>
      <c r="M890" s="221" t="e">
        <f>'SCREENING INFO'!#REF!</f>
        <v>#REF!</v>
      </c>
      <c r="N890" s="223" t="e">
        <f>'SCREENING INFO'!#REF!</f>
        <v>#REF!</v>
      </c>
      <c r="O890" s="140" t="e">
        <f>'SCREENING INFO'!#REF!</f>
        <v>#REF!</v>
      </c>
      <c r="P890" s="224" t="e">
        <f>'SCREENING INFO'!#REF!</f>
        <v>#REF!</v>
      </c>
      <c r="Q890" s="242" t="e">
        <f>'SCREENING INFO'!#REF!</f>
        <v>#REF!</v>
      </c>
      <c r="R890" s="225" t="e">
        <f>'SCREENING INFO'!#REF!</f>
        <v>#REF!</v>
      </c>
      <c r="S890" s="140" t="e">
        <f>'SCREENING INFO'!#REF!</f>
        <v>#REF!</v>
      </c>
      <c r="T890" s="206" t="e">
        <f>'SCREENING INFO'!#REF!</f>
        <v>#REF!</v>
      </c>
      <c r="U890" s="138" t="e">
        <f>'SCREENING INFO'!#REF!</f>
        <v>#REF!</v>
      </c>
      <c r="V890" s="199" t="e">
        <f>'SCREENING INFO'!#REF!</f>
        <v>#REF!</v>
      </c>
      <c r="W890" s="132" t="e">
        <f>'SCREENING INFO'!#REF!</f>
        <v>#REF!</v>
      </c>
      <c r="X890" s="132" t="e">
        <f>'SCREENING INFO'!#REF!</f>
        <v>#REF!</v>
      </c>
      <c r="Y890" s="132" t="e">
        <f>'SCREENING INFO'!#REF!</f>
        <v>#REF!</v>
      </c>
      <c r="Z890" s="132" t="e">
        <f>'SCREENING INFO'!#REF!</f>
        <v>#REF!</v>
      </c>
      <c r="AA890" s="201" t="e">
        <f>'SCREENING INFO'!#REF!</f>
        <v>#REF!</v>
      </c>
      <c r="AB890" s="202" t="e">
        <f>'SCREENING INFO'!#REF!</f>
        <v>#REF!</v>
      </c>
      <c r="AC890" s="132" t="e">
        <f>'SCREENING INFO'!#REF!</f>
        <v>#REF!</v>
      </c>
      <c r="AD890" s="201" t="e">
        <f>'SCREENING INFO'!#REF!</f>
        <v>#REF!</v>
      </c>
      <c r="AE890" s="132" t="e">
        <f>'SCREENING INFO'!#REF!</f>
        <v>#REF!</v>
      </c>
      <c r="AF890" s="132" t="e">
        <f>'SCREENING INFO'!#REF!</f>
        <v>#REF!</v>
      </c>
      <c r="AG890" s="132" t="e">
        <f>'SCREENING INFO'!#REF!</f>
        <v>#REF!</v>
      </c>
      <c r="AH890" s="132" t="e">
        <f>'SCREENING INFO'!#REF!</f>
        <v>#REF!</v>
      </c>
      <c r="AI890" s="132" t="e">
        <f>'SCREENING INFO'!#REF!</f>
        <v>#REF!</v>
      </c>
      <c r="AJ890" s="132" t="e">
        <f>'SCREENING INFO'!#REF!</f>
        <v>#REF!</v>
      </c>
    </row>
    <row r="891" spans="1:36" s="25" customFormat="1" hidden="1">
      <c r="A891" s="106" t="e">
        <f>'SCREENING INFO'!#REF!</f>
        <v>#REF!</v>
      </c>
      <c r="B891" s="106" t="e">
        <f>'SCREENING INFO'!#REF!</f>
        <v>#REF!</v>
      </c>
      <c r="C891" s="106" t="e">
        <f>'SCREENING INFO'!#REF!</f>
        <v>#REF!</v>
      </c>
      <c r="D891" s="130" t="e">
        <f>'SCREENING INFO'!#REF!</f>
        <v>#REF!</v>
      </c>
      <c r="E891" s="130" t="e">
        <f>'SCREENING INFO'!#REF!</f>
        <v>#REF!</v>
      </c>
      <c r="F891" s="233" t="e">
        <f>'SCREENING INFO'!#REF!</f>
        <v>#REF!</v>
      </c>
      <c r="G891" s="141" t="e">
        <f>'SCREENING INFO'!#REF!</f>
        <v>#REF!</v>
      </c>
      <c r="H891" s="130" t="e">
        <f>'SCREENING INFO'!#REF!</f>
        <v>#REF!</v>
      </c>
      <c r="I891" s="130" t="e">
        <f>'SCREENING INFO'!#REF!</f>
        <v>#REF!</v>
      </c>
      <c r="J891" s="140" t="e">
        <f>'SCREENING INFO'!#REF!</f>
        <v>#REF!</v>
      </c>
      <c r="K891" s="140" t="e">
        <f>'SCREENING INFO'!#REF!</f>
        <v>#REF!</v>
      </c>
      <c r="L891" s="222" t="e">
        <f>'SCREENING INFO'!#REF!</f>
        <v>#REF!</v>
      </c>
      <c r="M891" s="221" t="e">
        <f>'SCREENING INFO'!#REF!</f>
        <v>#REF!</v>
      </c>
      <c r="N891" s="223" t="e">
        <f>'SCREENING INFO'!#REF!</f>
        <v>#REF!</v>
      </c>
      <c r="O891" s="140" t="e">
        <f>'SCREENING INFO'!#REF!</f>
        <v>#REF!</v>
      </c>
      <c r="P891" s="224" t="e">
        <f>'SCREENING INFO'!#REF!</f>
        <v>#REF!</v>
      </c>
      <c r="Q891" s="242" t="e">
        <f>'SCREENING INFO'!#REF!</f>
        <v>#REF!</v>
      </c>
      <c r="R891" s="225" t="e">
        <f>'SCREENING INFO'!#REF!</f>
        <v>#REF!</v>
      </c>
      <c r="S891" s="140" t="e">
        <f>'SCREENING INFO'!#REF!</f>
        <v>#REF!</v>
      </c>
      <c r="T891" s="206" t="e">
        <f>'SCREENING INFO'!#REF!</f>
        <v>#REF!</v>
      </c>
      <c r="U891" s="138" t="e">
        <f>'SCREENING INFO'!#REF!</f>
        <v>#REF!</v>
      </c>
      <c r="V891" s="199" t="e">
        <f>'SCREENING INFO'!#REF!</f>
        <v>#REF!</v>
      </c>
      <c r="W891" s="132" t="e">
        <f>'SCREENING INFO'!#REF!</f>
        <v>#REF!</v>
      </c>
      <c r="X891" s="132" t="e">
        <f>'SCREENING INFO'!#REF!</f>
        <v>#REF!</v>
      </c>
      <c r="Y891" s="132" t="e">
        <f>'SCREENING INFO'!#REF!</f>
        <v>#REF!</v>
      </c>
      <c r="Z891" s="132" t="e">
        <f>'SCREENING INFO'!#REF!</f>
        <v>#REF!</v>
      </c>
      <c r="AA891" s="201" t="e">
        <f>'SCREENING INFO'!#REF!</f>
        <v>#REF!</v>
      </c>
      <c r="AB891" s="202" t="e">
        <f>'SCREENING INFO'!#REF!</f>
        <v>#REF!</v>
      </c>
      <c r="AC891" s="132" t="e">
        <f>'SCREENING INFO'!#REF!</f>
        <v>#REF!</v>
      </c>
      <c r="AD891" s="201" t="e">
        <f>'SCREENING INFO'!#REF!</f>
        <v>#REF!</v>
      </c>
      <c r="AE891" s="132" t="e">
        <f>'SCREENING INFO'!#REF!</f>
        <v>#REF!</v>
      </c>
      <c r="AF891" s="132" t="e">
        <f>'SCREENING INFO'!#REF!</f>
        <v>#REF!</v>
      </c>
      <c r="AG891" s="132" t="e">
        <f>'SCREENING INFO'!#REF!</f>
        <v>#REF!</v>
      </c>
      <c r="AH891" s="132" t="e">
        <f>'SCREENING INFO'!#REF!</f>
        <v>#REF!</v>
      </c>
      <c r="AI891" s="132" t="e">
        <f>'SCREENING INFO'!#REF!</f>
        <v>#REF!</v>
      </c>
      <c r="AJ891" s="132" t="e">
        <f>'SCREENING INFO'!#REF!</f>
        <v>#REF!</v>
      </c>
    </row>
    <row r="892" spans="1:36" s="25" customFormat="1" hidden="1">
      <c r="A892" s="106" t="e">
        <f>'SCREENING INFO'!#REF!</f>
        <v>#REF!</v>
      </c>
      <c r="B892" s="106" t="e">
        <f>'SCREENING INFO'!#REF!</f>
        <v>#REF!</v>
      </c>
      <c r="C892" s="106" t="e">
        <f>'SCREENING INFO'!#REF!</f>
        <v>#REF!</v>
      </c>
      <c r="D892" s="130" t="e">
        <f>'SCREENING INFO'!#REF!</f>
        <v>#REF!</v>
      </c>
      <c r="E892" s="130" t="e">
        <f>'SCREENING INFO'!#REF!</f>
        <v>#REF!</v>
      </c>
      <c r="F892" s="233" t="e">
        <f>'SCREENING INFO'!#REF!</f>
        <v>#REF!</v>
      </c>
      <c r="G892" s="141" t="e">
        <f>'SCREENING INFO'!#REF!</f>
        <v>#REF!</v>
      </c>
      <c r="H892" s="130" t="e">
        <f>'SCREENING INFO'!#REF!</f>
        <v>#REF!</v>
      </c>
      <c r="I892" s="130" t="e">
        <f>'SCREENING INFO'!#REF!</f>
        <v>#REF!</v>
      </c>
      <c r="J892" s="140" t="e">
        <f>'SCREENING INFO'!#REF!</f>
        <v>#REF!</v>
      </c>
      <c r="K892" s="140" t="e">
        <f>'SCREENING INFO'!#REF!</f>
        <v>#REF!</v>
      </c>
      <c r="L892" s="222" t="e">
        <f>'SCREENING INFO'!#REF!</f>
        <v>#REF!</v>
      </c>
      <c r="M892" s="221" t="e">
        <f>'SCREENING INFO'!#REF!</f>
        <v>#REF!</v>
      </c>
      <c r="N892" s="223" t="e">
        <f>'SCREENING INFO'!#REF!</f>
        <v>#REF!</v>
      </c>
      <c r="O892" s="140" t="e">
        <f>'SCREENING INFO'!#REF!</f>
        <v>#REF!</v>
      </c>
      <c r="P892" s="224" t="e">
        <f>'SCREENING INFO'!#REF!</f>
        <v>#REF!</v>
      </c>
      <c r="Q892" s="242" t="e">
        <f>'SCREENING INFO'!#REF!</f>
        <v>#REF!</v>
      </c>
      <c r="R892" s="225" t="e">
        <f>'SCREENING INFO'!#REF!</f>
        <v>#REF!</v>
      </c>
      <c r="S892" s="140" t="e">
        <f>'SCREENING INFO'!#REF!</f>
        <v>#REF!</v>
      </c>
      <c r="T892" s="206" t="e">
        <f>'SCREENING INFO'!#REF!</f>
        <v>#REF!</v>
      </c>
      <c r="U892" s="138" t="e">
        <f>'SCREENING INFO'!#REF!</f>
        <v>#REF!</v>
      </c>
      <c r="V892" s="132" t="e">
        <f>'SCREENING INFO'!#REF!</f>
        <v>#REF!</v>
      </c>
      <c r="W892" s="132" t="e">
        <f>'SCREENING INFO'!#REF!</f>
        <v>#REF!</v>
      </c>
      <c r="X892" s="132" t="e">
        <f>'SCREENING INFO'!#REF!</f>
        <v>#REF!</v>
      </c>
      <c r="Y892" s="132" t="e">
        <f>'SCREENING INFO'!#REF!</f>
        <v>#REF!</v>
      </c>
      <c r="Z892" s="132" t="e">
        <f>'SCREENING INFO'!#REF!</f>
        <v>#REF!</v>
      </c>
      <c r="AA892" s="201" t="e">
        <f>'SCREENING INFO'!#REF!</f>
        <v>#REF!</v>
      </c>
      <c r="AB892" s="202" t="e">
        <f>'SCREENING INFO'!#REF!</f>
        <v>#REF!</v>
      </c>
      <c r="AC892" s="132" t="e">
        <f>'SCREENING INFO'!#REF!</f>
        <v>#REF!</v>
      </c>
      <c r="AD892" s="201" t="e">
        <f>'SCREENING INFO'!#REF!</f>
        <v>#REF!</v>
      </c>
      <c r="AE892" s="132" t="e">
        <f>'SCREENING INFO'!#REF!</f>
        <v>#REF!</v>
      </c>
      <c r="AF892" s="132" t="e">
        <f>'SCREENING INFO'!#REF!</f>
        <v>#REF!</v>
      </c>
      <c r="AG892" s="132" t="e">
        <f>'SCREENING INFO'!#REF!</f>
        <v>#REF!</v>
      </c>
      <c r="AH892" s="132" t="e">
        <f>'SCREENING INFO'!#REF!</f>
        <v>#REF!</v>
      </c>
      <c r="AI892" s="132" t="e">
        <f>'SCREENING INFO'!#REF!</f>
        <v>#REF!</v>
      </c>
      <c r="AJ892" s="132" t="e">
        <f>'SCREENING INFO'!#REF!</f>
        <v>#REF!</v>
      </c>
    </row>
    <row r="893" spans="1:36" s="25" customFormat="1" hidden="1">
      <c r="A893" s="106" t="e">
        <f>'SCREENING INFO'!#REF!</f>
        <v>#REF!</v>
      </c>
      <c r="B893" s="106" t="e">
        <f>'SCREENING INFO'!#REF!</f>
        <v>#REF!</v>
      </c>
      <c r="C893" s="106" t="e">
        <f>'SCREENING INFO'!#REF!</f>
        <v>#REF!</v>
      </c>
      <c r="D893" s="130" t="e">
        <f>'SCREENING INFO'!#REF!</f>
        <v>#REF!</v>
      </c>
      <c r="E893" s="130" t="e">
        <f>'SCREENING INFO'!#REF!</f>
        <v>#REF!</v>
      </c>
      <c r="F893" s="233" t="e">
        <f>'SCREENING INFO'!#REF!</f>
        <v>#REF!</v>
      </c>
      <c r="G893" s="141" t="e">
        <f>'SCREENING INFO'!#REF!</f>
        <v>#REF!</v>
      </c>
      <c r="H893" s="130" t="e">
        <f>'SCREENING INFO'!#REF!</f>
        <v>#REF!</v>
      </c>
      <c r="I893" s="130" t="e">
        <f>'SCREENING INFO'!#REF!</f>
        <v>#REF!</v>
      </c>
      <c r="J893" s="140" t="e">
        <f>'SCREENING INFO'!#REF!</f>
        <v>#REF!</v>
      </c>
      <c r="K893" s="140" t="e">
        <f>'SCREENING INFO'!#REF!</f>
        <v>#REF!</v>
      </c>
      <c r="L893" s="222" t="e">
        <f>'SCREENING INFO'!#REF!</f>
        <v>#REF!</v>
      </c>
      <c r="M893" s="221" t="e">
        <f>'SCREENING INFO'!#REF!</f>
        <v>#REF!</v>
      </c>
      <c r="N893" s="223" t="e">
        <f>'SCREENING INFO'!#REF!</f>
        <v>#REF!</v>
      </c>
      <c r="O893" s="140" t="e">
        <f>'SCREENING INFO'!#REF!</f>
        <v>#REF!</v>
      </c>
      <c r="P893" s="224" t="e">
        <f>'SCREENING INFO'!#REF!</f>
        <v>#REF!</v>
      </c>
      <c r="Q893" s="242" t="e">
        <f>'SCREENING INFO'!#REF!</f>
        <v>#REF!</v>
      </c>
      <c r="R893" s="225" t="e">
        <f>'SCREENING INFO'!#REF!</f>
        <v>#REF!</v>
      </c>
      <c r="S893" s="140" t="e">
        <f>'SCREENING INFO'!#REF!</f>
        <v>#REF!</v>
      </c>
      <c r="T893" s="206" t="e">
        <f>'SCREENING INFO'!#REF!</f>
        <v>#REF!</v>
      </c>
      <c r="U893" s="138" t="e">
        <f>'SCREENING INFO'!#REF!</f>
        <v>#REF!</v>
      </c>
      <c r="V893" s="132" t="e">
        <f>'SCREENING INFO'!#REF!</f>
        <v>#REF!</v>
      </c>
      <c r="W893" s="132" t="e">
        <f>'SCREENING INFO'!#REF!</f>
        <v>#REF!</v>
      </c>
      <c r="X893" s="132" t="e">
        <f>'SCREENING INFO'!#REF!</f>
        <v>#REF!</v>
      </c>
      <c r="Y893" s="132" t="e">
        <f>'SCREENING INFO'!#REF!</f>
        <v>#REF!</v>
      </c>
      <c r="Z893" s="132" t="e">
        <f>'SCREENING INFO'!#REF!</f>
        <v>#REF!</v>
      </c>
      <c r="AA893" s="227" t="e">
        <f>'SCREENING INFO'!#REF!</f>
        <v>#REF!</v>
      </c>
      <c r="AB893" s="202" t="e">
        <f>'SCREENING INFO'!#REF!</f>
        <v>#REF!</v>
      </c>
      <c r="AC893" s="132" t="e">
        <f>'SCREENING INFO'!#REF!</f>
        <v>#REF!</v>
      </c>
      <c r="AD893" s="201" t="e">
        <f>'SCREENING INFO'!#REF!</f>
        <v>#REF!</v>
      </c>
      <c r="AE893" s="132" t="e">
        <f>'SCREENING INFO'!#REF!</f>
        <v>#REF!</v>
      </c>
      <c r="AF893" s="132" t="e">
        <f>'SCREENING INFO'!#REF!</f>
        <v>#REF!</v>
      </c>
      <c r="AG893" s="132" t="e">
        <f>'SCREENING INFO'!#REF!</f>
        <v>#REF!</v>
      </c>
      <c r="AH893" s="132" t="e">
        <f>'SCREENING INFO'!#REF!</f>
        <v>#REF!</v>
      </c>
      <c r="AI893" s="132" t="e">
        <f>'SCREENING INFO'!#REF!</f>
        <v>#REF!</v>
      </c>
      <c r="AJ893" s="132" t="e">
        <f>'SCREENING INFO'!#REF!</f>
        <v>#REF!</v>
      </c>
    </row>
    <row r="894" spans="1:36" s="25" customFormat="1" hidden="1">
      <c r="A894" s="106" t="e">
        <f>'SCREENING INFO'!#REF!</f>
        <v>#REF!</v>
      </c>
      <c r="B894" s="106" t="e">
        <f>'SCREENING INFO'!#REF!</f>
        <v>#REF!</v>
      </c>
      <c r="C894" s="106" t="e">
        <f>'SCREENING INFO'!#REF!</f>
        <v>#REF!</v>
      </c>
      <c r="D894" s="130" t="e">
        <f>'SCREENING INFO'!#REF!</f>
        <v>#REF!</v>
      </c>
      <c r="E894" s="130" t="e">
        <f>'SCREENING INFO'!#REF!</f>
        <v>#REF!</v>
      </c>
      <c r="F894" s="233" t="e">
        <f>'SCREENING INFO'!#REF!</f>
        <v>#REF!</v>
      </c>
      <c r="G894" s="141" t="e">
        <f>'SCREENING INFO'!#REF!</f>
        <v>#REF!</v>
      </c>
      <c r="H894" s="130" t="e">
        <f>'SCREENING INFO'!#REF!</f>
        <v>#REF!</v>
      </c>
      <c r="I894" s="130" t="e">
        <f>'SCREENING INFO'!#REF!</f>
        <v>#REF!</v>
      </c>
      <c r="J894" s="140" t="e">
        <f>'SCREENING INFO'!#REF!</f>
        <v>#REF!</v>
      </c>
      <c r="K894" s="140" t="e">
        <f>'SCREENING INFO'!#REF!</f>
        <v>#REF!</v>
      </c>
      <c r="L894" s="222" t="e">
        <f>'SCREENING INFO'!#REF!</f>
        <v>#REF!</v>
      </c>
      <c r="M894" s="221" t="e">
        <f>'SCREENING INFO'!#REF!</f>
        <v>#REF!</v>
      </c>
      <c r="N894" s="223" t="e">
        <f>'SCREENING INFO'!#REF!</f>
        <v>#REF!</v>
      </c>
      <c r="O894" s="140" t="e">
        <f>'SCREENING INFO'!#REF!</f>
        <v>#REF!</v>
      </c>
      <c r="P894" s="224" t="e">
        <f>'SCREENING INFO'!#REF!</f>
        <v>#REF!</v>
      </c>
      <c r="Q894" s="242" t="e">
        <f>'SCREENING INFO'!#REF!</f>
        <v>#REF!</v>
      </c>
      <c r="R894" s="225" t="e">
        <f>'SCREENING INFO'!#REF!</f>
        <v>#REF!</v>
      </c>
      <c r="S894" s="140" t="e">
        <f>'SCREENING INFO'!#REF!</f>
        <v>#REF!</v>
      </c>
      <c r="T894" s="206" t="e">
        <f>'SCREENING INFO'!#REF!</f>
        <v>#REF!</v>
      </c>
      <c r="U894" s="138" t="e">
        <f>'SCREENING INFO'!#REF!</f>
        <v>#REF!</v>
      </c>
      <c r="V894" s="199" t="e">
        <f>'SCREENING INFO'!#REF!</f>
        <v>#REF!</v>
      </c>
      <c r="W894" s="132" t="e">
        <f>'SCREENING INFO'!#REF!</f>
        <v>#REF!</v>
      </c>
      <c r="X894" s="132" t="e">
        <f>'SCREENING INFO'!#REF!</f>
        <v>#REF!</v>
      </c>
      <c r="Y894" s="132" t="e">
        <f>'SCREENING INFO'!#REF!</f>
        <v>#REF!</v>
      </c>
      <c r="Z894" s="132" t="e">
        <f>'SCREENING INFO'!#REF!</f>
        <v>#REF!</v>
      </c>
      <c r="AA894" s="201" t="e">
        <f>'SCREENING INFO'!#REF!</f>
        <v>#REF!</v>
      </c>
      <c r="AB894" s="202" t="e">
        <f>'SCREENING INFO'!#REF!</f>
        <v>#REF!</v>
      </c>
      <c r="AC894" s="132" t="e">
        <f>'SCREENING INFO'!#REF!</f>
        <v>#REF!</v>
      </c>
      <c r="AD894" s="201" t="e">
        <f>'SCREENING INFO'!#REF!</f>
        <v>#REF!</v>
      </c>
      <c r="AE894" s="132" t="e">
        <f>'SCREENING INFO'!#REF!</f>
        <v>#REF!</v>
      </c>
      <c r="AF894" s="132" t="e">
        <f>'SCREENING INFO'!#REF!</f>
        <v>#REF!</v>
      </c>
      <c r="AG894" s="132" t="e">
        <f>'SCREENING INFO'!#REF!</f>
        <v>#REF!</v>
      </c>
      <c r="AH894" s="132" t="e">
        <f>'SCREENING INFO'!#REF!</f>
        <v>#REF!</v>
      </c>
      <c r="AI894" s="132" t="e">
        <f>'SCREENING INFO'!#REF!</f>
        <v>#REF!</v>
      </c>
      <c r="AJ894" s="132" t="e">
        <f>'SCREENING INFO'!#REF!</f>
        <v>#REF!</v>
      </c>
    </row>
    <row r="895" spans="1:36" s="25" customFormat="1" hidden="1">
      <c r="A895" s="106" t="e">
        <f>'SCREENING INFO'!#REF!</f>
        <v>#REF!</v>
      </c>
      <c r="B895" s="106" t="e">
        <f>'SCREENING INFO'!#REF!</f>
        <v>#REF!</v>
      </c>
      <c r="C895" s="106" t="e">
        <f>'SCREENING INFO'!#REF!</f>
        <v>#REF!</v>
      </c>
      <c r="D895" s="130" t="e">
        <f>'SCREENING INFO'!#REF!</f>
        <v>#REF!</v>
      </c>
      <c r="E895" s="130" t="e">
        <f>'SCREENING INFO'!#REF!</f>
        <v>#REF!</v>
      </c>
      <c r="F895" s="233" t="e">
        <f>'SCREENING INFO'!#REF!</f>
        <v>#REF!</v>
      </c>
      <c r="G895" s="141" t="e">
        <f>'SCREENING INFO'!#REF!</f>
        <v>#REF!</v>
      </c>
      <c r="H895" s="130" t="e">
        <f>'SCREENING INFO'!#REF!</f>
        <v>#REF!</v>
      </c>
      <c r="I895" s="130" t="e">
        <f>'SCREENING INFO'!#REF!</f>
        <v>#REF!</v>
      </c>
      <c r="J895" s="140" t="e">
        <f>'SCREENING INFO'!#REF!</f>
        <v>#REF!</v>
      </c>
      <c r="K895" s="140" t="e">
        <f>'SCREENING INFO'!#REF!</f>
        <v>#REF!</v>
      </c>
      <c r="L895" s="222" t="e">
        <f>'SCREENING INFO'!#REF!</f>
        <v>#REF!</v>
      </c>
      <c r="M895" s="221" t="e">
        <f>'SCREENING INFO'!#REF!</f>
        <v>#REF!</v>
      </c>
      <c r="N895" s="223" t="e">
        <f>'SCREENING INFO'!#REF!</f>
        <v>#REF!</v>
      </c>
      <c r="O895" s="140" t="e">
        <f>'SCREENING INFO'!#REF!</f>
        <v>#REF!</v>
      </c>
      <c r="P895" s="224" t="e">
        <f>'SCREENING INFO'!#REF!</f>
        <v>#REF!</v>
      </c>
      <c r="Q895" s="242" t="e">
        <f>'SCREENING INFO'!#REF!</f>
        <v>#REF!</v>
      </c>
      <c r="R895" s="225" t="e">
        <f>'SCREENING INFO'!#REF!</f>
        <v>#REF!</v>
      </c>
      <c r="S895" s="140" t="e">
        <f>'SCREENING INFO'!#REF!</f>
        <v>#REF!</v>
      </c>
      <c r="T895" s="206" t="e">
        <f>'SCREENING INFO'!#REF!</f>
        <v>#REF!</v>
      </c>
      <c r="U895" s="138" t="e">
        <f>'SCREENING INFO'!#REF!</f>
        <v>#REF!</v>
      </c>
      <c r="V895" s="199" t="e">
        <f>'SCREENING INFO'!#REF!</f>
        <v>#REF!</v>
      </c>
      <c r="W895" s="132" t="e">
        <f>'SCREENING INFO'!#REF!</f>
        <v>#REF!</v>
      </c>
      <c r="X895" s="132" t="e">
        <f>'SCREENING INFO'!#REF!</f>
        <v>#REF!</v>
      </c>
      <c r="Y895" s="132" t="e">
        <f>'SCREENING INFO'!#REF!</f>
        <v>#REF!</v>
      </c>
      <c r="Z895" s="132" t="e">
        <f>'SCREENING INFO'!#REF!</f>
        <v>#REF!</v>
      </c>
      <c r="AA895" s="227" t="e">
        <f>'SCREENING INFO'!#REF!</f>
        <v>#REF!</v>
      </c>
      <c r="AB895" s="202" t="e">
        <f>'SCREENING INFO'!#REF!</f>
        <v>#REF!</v>
      </c>
      <c r="AC895" s="132" t="e">
        <f>'SCREENING INFO'!#REF!</f>
        <v>#REF!</v>
      </c>
      <c r="AD895" s="201" t="e">
        <f>'SCREENING INFO'!#REF!</f>
        <v>#REF!</v>
      </c>
      <c r="AE895" s="132" t="e">
        <f>'SCREENING INFO'!#REF!</f>
        <v>#REF!</v>
      </c>
      <c r="AF895" s="132" t="e">
        <f>'SCREENING INFO'!#REF!</f>
        <v>#REF!</v>
      </c>
      <c r="AG895" s="132" t="e">
        <f>'SCREENING INFO'!#REF!</f>
        <v>#REF!</v>
      </c>
      <c r="AH895" s="132" t="e">
        <f>'SCREENING INFO'!#REF!</f>
        <v>#REF!</v>
      </c>
      <c r="AI895" s="132" t="e">
        <f>'SCREENING INFO'!#REF!</f>
        <v>#REF!</v>
      </c>
      <c r="AJ895" s="132" t="e">
        <f>'SCREENING INFO'!#REF!</f>
        <v>#REF!</v>
      </c>
    </row>
    <row r="896" spans="1:36" s="25" customFormat="1" hidden="1">
      <c r="A896" s="106" t="e">
        <f>'SCREENING INFO'!#REF!</f>
        <v>#REF!</v>
      </c>
      <c r="B896" s="106" t="e">
        <f>'SCREENING INFO'!#REF!</f>
        <v>#REF!</v>
      </c>
      <c r="C896" s="106" t="e">
        <f>'SCREENING INFO'!#REF!</f>
        <v>#REF!</v>
      </c>
      <c r="D896" s="135" t="e">
        <f>'SCREENING INFO'!#REF!</f>
        <v>#REF!</v>
      </c>
      <c r="E896" s="130" t="e">
        <f>'SCREENING INFO'!#REF!</f>
        <v>#REF!</v>
      </c>
      <c r="F896" s="233" t="e">
        <f>'SCREENING INFO'!#REF!</f>
        <v>#REF!</v>
      </c>
      <c r="G896" s="141" t="e">
        <f>'SCREENING INFO'!#REF!</f>
        <v>#REF!</v>
      </c>
      <c r="H896" s="130" t="e">
        <f>'SCREENING INFO'!#REF!</f>
        <v>#REF!</v>
      </c>
      <c r="I896" s="130" t="e">
        <f>'SCREENING INFO'!#REF!</f>
        <v>#REF!</v>
      </c>
      <c r="J896" s="140" t="e">
        <f>'SCREENING INFO'!#REF!</f>
        <v>#REF!</v>
      </c>
      <c r="K896" s="140" t="e">
        <f>'SCREENING INFO'!#REF!</f>
        <v>#REF!</v>
      </c>
      <c r="L896" s="222" t="e">
        <f>'SCREENING INFO'!#REF!</f>
        <v>#REF!</v>
      </c>
      <c r="M896" s="221" t="e">
        <f>'SCREENING INFO'!#REF!</f>
        <v>#REF!</v>
      </c>
      <c r="N896" s="223" t="e">
        <f>'SCREENING INFO'!#REF!</f>
        <v>#REF!</v>
      </c>
      <c r="O896" s="140" t="e">
        <f>'SCREENING INFO'!#REF!</f>
        <v>#REF!</v>
      </c>
      <c r="P896" s="224" t="e">
        <f>'SCREENING INFO'!#REF!</f>
        <v>#REF!</v>
      </c>
      <c r="Q896" s="242" t="e">
        <f>'SCREENING INFO'!#REF!</f>
        <v>#REF!</v>
      </c>
      <c r="R896" s="225" t="e">
        <f>'SCREENING INFO'!#REF!</f>
        <v>#REF!</v>
      </c>
      <c r="S896" s="140" t="e">
        <f>'SCREENING INFO'!#REF!</f>
        <v>#REF!</v>
      </c>
      <c r="T896" s="206" t="e">
        <f>'SCREENING INFO'!#REF!</f>
        <v>#REF!</v>
      </c>
      <c r="U896" s="138" t="e">
        <f>'SCREENING INFO'!#REF!</f>
        <v>#REF!</v>
      </c>
      <c r="V896" s="199" t="e">
        <f>'SCREENING INFO'!#REF!</f>
        <v>#REF!</v>
      </c>
      <c r="W896" s="132" t="e">
        <f>'SCREENING INFO'!#REF!</f>
        <v>#REF!</v>
      </c>
      <c r="X896" s="132" t="e">
        <f>'SCREENING INFO'!#REF!</f>
        <v>#REF!</v>
      </c>
      <c r="Y896" s="132" t="e">
        <f>'SCREENING INFO'!#REF!</f>
        <v>#REF!</v>
      </c>
      <c r="Z896" s="132" t="e">
        <f>'SCREENING INFO'!#REF!</f>
        <v>#REF!</v>
      </c>
      <c r="AA896" s="201" t="e">
        <f>'SCREENING INFO'!#REF!</f>
        <v>#REF!</v>
      </c>
      <c r="AB896" s="202" t="e">
        <f>'SCREENING INFO'!#REF!</f>
        <v>#REF!</v>
      </c>
      <c r="AC896" s="132" t="e">
        <f>'SCREENING INFO'!#REF!</f>
        <v>#REF!</v>
      </c>
      <c r="AD896" s="201" t="e">
        <f>'SCREENING INFO'!#REF!</f>
        <v>#REF!</v>
      </c>
      <c r="AE896" s="132" t="e">
        <f>'SCREENING INFO'!#REF!</f>
        <v>#REF!</v>
      </c>
      <c r="AF896" s="132" t="e">
        <f>'SCREENING INFO'!#REF!</f>
        <v>#REF!</v>
      </c>
      <c r="AG896" s="132" t="e">
        <f>'SCREENING INFO'!#REF!</f>
        <v>#REF!</v>
      </c>
      <c r="AH896" s="132" t="e">
        <f>'SCREENING INFO'!#REF!</f>
        <v>#REF!</v>
      </c>
      <c r="AI896" s="132" t="e">
        <f>'SCREENING INFO'!#REF!</f>
        <v>#REF!</v>
      </c>
      <c r="AJ896" s="132" t="e">
        <f>'SCREENING INFO'!#REF!</f>
        <v>#REF!</v>
      </c>
    </row>
    <row r="897" spans="1:36" s="25" customFormat="1" hidden="1">
      <c r="A897" s="106" t="e">
        <f>'SCREENING INFO'!#REF!</f>
        <v>#REF!</v>
      </c>
      <c r="B897" s="106" t="e">
        <f>'SCREENING INFO'!#REF!</f>
        <v>#REF!</v>
      </c>
      <c r="C897" s="106" t="e">
        <f>'SCREENING INFO'!#REF!</f>
        <v>#REF!</v>
      </c>
      <c r="D897" s="135" t="e">
        <f>'SCREENING INFO'!#REF!</f>
        <v>#REF!</v>
      </c>
      <c r="E897" s="130" t="e">
        <f>'SCREENING INFO'!#REF!</f>
        <v>#REF!</v>
      </c>
      <c r="F897" s="233" t="e">
        <f>'SCREENING INFO'!#REF!</f>
        <v>#REF!</v>
      </c>
      <c r="G897" s="141" t="e">
        <f>'SCREENING INFO'!#REF!</f>
        <v>#REF!</v>
      </c>
      <c r="H897" s="130" t="e">
        <f>'SCREENING INFO'!#REF!</f>
        <v>#REF!</v>
      </c>
      <c r="I897" s="130" t="e">
        <f>'SCREENING INFO'!#REF!</f>
        <v>#REF!</v>
      </c>
      <c r="J897" s="140" t="e">
        <f>'SCREENING INFO'!#REF!</f>
        <v>#REF!</v>
      </c>
      <c r="K897" s="140" t="e">
        <f>'SCREENING INFO'!#REF!</f>
        <v>#REF!</v>
      </c>
      <c r="L897" s="222" t="e">
        <f>'SCREENING INFO'!#REF!</f>
        <v>#REF!</v>
      </c>
      <c r="M897" s="221" t="e">
        <f>'SCREENING INFO'!#REF!</f>
        <v>#REF!</v>
      </c>
      <c r="N897" s="223" t="e">
        <f>'SCREENING INFO'!#REF!</f>
        <v>#REF!</v>
      </c>
      <c r="O897" s="140" t="e">
        <f>'SCREENING INFO'!#REF!</f>
        <v>#REF!</v>
      </c>
      <c r="P897" s="224" t="e">
        <f>'SCREENING INFO'!#REF!</f>
        <v>#REF!</v>
      </c>
      <c r="Q897" s="242" t="e">
        <f>'SCREENING INFO'!#REF!</f>
        <v>#REF!</v>
      </c>
      <c r="R897" s="225" t="e">
        <f>'SCREENING INFO'!#REF!</f>
        <v>#REF!</v>
      </c>
      <c r="S897" s="140" t="e">
        <f>'SCREENING INFO'!#REF!</f>
        <v>#REF!</v>
      </c>
      <c r="T897" s="206" t="e">
        <f>'SCREENING INFO'!#REF!</f>
        <v>#REF!</v>
      </c>
      <c r="U897" s="138" t="e">
        <f>'SCREENING INFO'!#REF!</f>
        <v>#REF!</v>
      </c>
      <c r="V897" s="199" t="e">
        <f>'SCREENING INFO'!#REF!</f>
        <v>#REF!</v>
      </c>
      <c r="W897" s="132" t="e">
        <f>'SCREENING INFO'!#REF!</f>
        <v>#REF!</v>
      </c>
      <c r="X897" s="132" t="e">
        <f>'SCREENING INFO'!#REF!</f>
        <v>#REF!</v>
      </c>
      <c r="Y897" s="132" t="e">
        <f>'SCREENING INFO'!#REF!</f>
        <v>#REF!</v>
      </c>
      <c r="Z897" s="132" t="e">
        <f>'SCREENING INFO'!#REF!</f>
        <v>#REF!</v>
      </c>
      <c r="AA897" s="227" t="e">
        <f>'SCREENING INFO'!#REF!</f>
        <v>#REF!</v>
      </c>
      <c r="AB897" s="202" t="e">
        <f>'SCREENING INFO'!#REF!</f>
        <v>#REF!</v>
      </c>
      <c r="AC897" s="132" t="e">
        <f>'SCREENING INFO'!#REF!</f>
        <v>#REF!</v>
      </c>
      <c r="AD897" s="201" t="e">
        <f>'SCREENING INFO'!#REF!</f>
        <v>#REF!</v>
      </c>
      <c r="AE897" s="132" t="e">
        <f>'SCREENING INFO'!#REF!</f>
        <v>#REF!</v>
      </c>
      <c r="AF897" s="132" t="e">
        <f>'SCREENING INFO'!#REF!</f>
        <v>#REF!</v>
      </c>
      <c r="AG897" s="132" t="e">
        <f>'SCREENING INFO'!#REF!</f>
        <v>#REF!</v>
      </c>
      <c r="AH897" s="132" t="e">
        <f>'SCREENING INFO'!#REF!</f>
        <v>#REF!</v>
      </c>
      <c r="AI897" s="132" t="e">
        <f>'SCREENING INFO'!#REF!</f>
        <v>#REF!</v>
      </c>
      <c r="AJ897" s="132" t="e">
        <f>'SCREENING INFO'!#REF!</f>
        <v>#REF!</v>
      </c>
    </row>
    <row r="898" spans="1:36" s="25" customFormat="1" hidden="1">
      <c r="A898" s="106" t="e">
        <f>'SCREENING INFO'!#REF!</f>
        <v>#REF!</v>
      </c>
      <c r="B898" s="106" t="e">
        <f>'SCREENING INFO'!#REF!</f>
        <v>#REF!</v>
      </c>
      <c r="C898" s="106" t="e">
        <f>'SCREENING INFO'!#REF!</f>
        <v>#REF!</v>
      </c>
      <c r="D898" s="116" t="e">
        <f>'SCREENING INFO'!#REF!</f>
        <v>#REF!</v>
      </c>
      <c r="E898" s="200" t="e">
        <f>'SCREENING INFO'!#REF!</f>
        <v>#REF!</v>
      </c>
      <c r="F898" s="232" t="e">
        <f>'SCREENING INFO'!#REF!</f>
        <v>#REF!</v>
      </c>
      <c r="G898" s="132" t="e">
        <f>'SCREENING INFO'!#REF!</f>
        <v>#REF!</v>
      </c>
      <c r="H898" s="138" t="e">
        <f>'SCREENING INFO'!#REF!</f>
        <v>#REF!</v>
      </c>
      <c r="I898" s="138" t="e">
        <f>'SCREENING INFO'!#REF!</f>
        <v>#REF!</v>
      </c>
      <c r="J898" s="140" t="e">
        <f>'SCREENING INFO'!#REF!</f>
        <v>#REF!</v>
      </c>
      <c r="K898" s="140" t="e">
        <f>'SCREENING INFO'!#REF!</f>
        <v>#REF!</v>
      </c>
      <c r="L898" s="222" t="e">
        <f>'SCREENING INFO'!#REF!</f>
        <v>#REF!</v>
      </c>
      <c r="M898" s="221" t="e">
        <f>'SCREENING INFO'!#REF!</f>
        <v>#REF!</v>
      </c>
      <c r="N898" s="223" t="e">
        <f>'SCREENING INFO'!#REF!</f>
        <v>#REF!</v>
      </c>
      <c r="O898" s="140" t="e">
        <f>'SCREENING INFO'!#REF!</f>
        <v>#REF!</v>
      </c>
      <c r="P898" s="224" t="e">
        <f>'SCREENING INFO'!#REF!</f>
        <v>#REF!</v>
      </c>
      <c r="Q898" s="242" t="e">
        <f>'SCREENING INFO'!#REF!</f>
        <v>#REF!</v>
      </c>
      <c r="R898" s="225" t="e">
        <f>'SCREENING INFO'!#REF!</f>
        <v>#REF!</v>
      </c>
      <c r="S898" s="140" t="e">
        <f>'SCREENING INFO'!#REF!</f>
        <v>#REF!</v>
      </c>
      <c r="T898" s="206" t="e">
        <f>'SCREENING INFO'!#REF!</f>
        <v>#REF!</v>
      </c>
      <c r="U898" s="138" t="e">
        <f>'SCREENING INFO'!#REF!</f>
        <v>#REF!</v>
      </c>
      <c r="V898" s="138" t="e">
        <f>'SCREENING INFO'!#REF!</f>
        <v>#REF!</v>
      </c>
      <c r="W898" s="138" t="e">
        <f>'SCREENING INFO'!#REF!</f>
        <v>#REF!</v>
      </c>
      <c r="X898" s="138" t="e">
        <f>'SCREENING INFO'!#REF!</f>
        <v>#REF!</v>
      </c>
      <c r="Y898" s="138" t="e">
        <f>'SCREENING INFO'!#REF!</f>
        <v>#REF!</v>
      </c>
      <c r="Z898" s="138" t="e">
        <f>'SCREENING INFO'!#REF!</f>
        <v>#REF!</v>
      </c>
      <c r="AA898" s="201" t="e">
        <f>'SCREENING INFO'!#REF!</f>
        <v>#REF!</v>
      </c>
      <c r="AB898" s="207" t="e">
        <f>'SCREENING INFO'!#REF!</f>
        <v>#REF!</v>
      </c>
      <c r="AC898" s="138" t="e">
        <f>'SCREENING INFO'!#REF!</f>
        <v>#REF!</v>
      </c>
      <c r="AD898" s="138" t="e">
        <f>'SCREENING INFO'!#REF!</f>
        <v>#REF!</v>
      </c>
      <c r="AE898" s="138" t="e">
        <f>'SCREENING INFO'!#REF!</f>
        <v>#REF!</v>
      </c>
      <c r="AF898" s="138" t="e">
        <f>'SCREENING INFO'!#REF!</f>
        <v>#REF!</v>
      </c>
      <c r="AG898" s="138" t="e">
        <f>'SCREENING INFO'!#REF!</f>
        <v>#REF!</v>
      </c>
      <c r="AH898" s="138" t="e">
        <f>'SCREENING INFO'!#REF!</f>
        <v>#REF!</v>
      </c>
      <c r="AI898" s="138" t="e">
        <f>'SCREENING INFO'!#REF!</f>
        <v>#REF!</v>
      </c>
      <c r="AJ898" s="138" t="e">
        <f>'SCREENING INFO'!#REF!</f>
        <v>#REF!</v>
      </c>
    </row>
    <row r="899" spans="1:36">
      <c r="A899" s="106" t="e">
        <f>'SCREENING INFO'!#REF!</f>
        <v>#REF!</v>
      </c>
      <c r="B899" s="106" t="e">
        <f>'SCREENING INFO'!#REF!</f>
        <v>#REF!</v>
      </c>
      <c r="C899" s="106" t="e">
        <f>'SCREENING INFO'!#REF!</f>
        <v>#REF!</v>
      </c>
      <c r="D899" s="130" t="e">
        <f>'SCREENING INFO'!#REF!</f>
        <v>#REF!</v>
      </c>
      <c r="E899" s="259" t="e">
        <f>'SCREENING INFO'!#REF!</f>
        <v>#REF!</v>
      </c>
      <c r="F899" s="260" t="e">
        <f>'SCREENING INFO'!#REF!</f>
        <v>#REF!</v>
      </c>
      <c r="G899" s="261" t="e">
        <f>'SCREENING INFO'!#REF!</f>
        <v>#REF!</v>
      </c>
      <c r="H899" s="259" t="e">
        <f>'SCREENING INFO'!#REF!</f>
        <v>#REF!</v>
      </c>
      <c r="I899" s="259" t="e">
        <f>'SCREENING INFO'!#REF!</f>
        <v>#REF!</v>
      </c>
      <c r="J899" s="262" t="e">
        <f>'SCREENING INFO'!#REF!</f>
        <v>#REF!</v>
      </c>
      <c r="K899" s="262" t="e">
        <f>'SCREENING INFO'!#REF!</f>
        <v>#REF!</v>
      </c>
      <c r="L899" s="245" t="e">
        <f>'SCREENING INFO'!#REF!</f>
        <v>#REF!</v>
      </c>
      <c r="M899" s="263" t="e">
        <f>'SCREENING INFO'!#REF!</f>
        <v>#REF!</v>
      </c>
      <c r="N899" s="264" t="e">
        <f>'SCREENING INFO'!#REF!</f>
        <v>#REF!</v>
      </c>
      <c r="O899" s="265" t="e">
        <f>'SCREENING INFO'!#REF!</f>
        <v>#REF!</v>
      </c>
      <c r="P899" s="224" t="e">
        <f>'SCREENING INFO'!#REF!</f>
        <v>#REF!</v>
      </c>
      <c r="Q899" s="266" t="e">
        <f>'SCREENING INFO'!#REF!</f>
        <v>#REF!</v>
      </c>
      <c r="R899" s="267" t="e">
        <f>'SCREENING INFO'!#REF!</f>
        <v>#REF!</v>
      </c>
      <c r="S899" s="265" t="e">
        <f>'SCREENING INFO'!#REF!</f>
        <v>#REF!</v>
      </c>
      <c r="T899" s="268" t="e">
        <f>'SCREENING INFO'!#REF!</f>
        <v>#REF!</v>
      </c>
      <c r="U899" s="207" t="e">
        <f>'SCREENING INFO'!#REF!</f>
        <v>#REF!</v>
      </c>
      <c r="V899" s="202" t="e">
        <f>'SCREENING INFO'!#REF!</f>
        <v>#REF!</v>
      </c>
      <c r="W899" s="202" t="e">
        <f>'SCREENING INFO'!#REF!</f>
        <v>#REF!</v>
      </c>
      <c r="X899" s="202" t="e">
        <f>'SCREENING INFO'!#REF!</f>
        <v>#REF!</v>
      </c>
      <c r="Y899" s="202" t="e">
        <f>'SCREENING INFO'!#REF!</f>
        <v>#REF!</v>
      </c>
      <c r="Z899" s="202" t="e">
        <f>'SCREENING INFO'!#REF!</f>
        <v>#REF!</v>
      </c>
      <c r="AA899" s="201" t="e">
        <f>'SCREENING INFO'!#REF!</f>
        <v>#REF!</v>
      </c>
      <c r="AB899" s="202" t="e">
        <f>'SCREENING INFO'!#REF!</f>
        <v>#REF!</v>
      </c>
      <c r="AC899" s="202" t="e">
        <f>'SCREENING INFO'!#REF!</f>
        <v>#REF!</v>
      </c>
      <c r="AD899" s="201" t="e">
        <f>'SCREENING INFO'!#REF!</f>
        <v>#REF!</v>
      </c>
      <c r="AE899" s="202" t="e">
        <f>'SCREENING INFO'!#REF!</f>
        <v>#REF!</v>
      </c>
      <c r="AF899" s="202" t="e">
        <f>'SCREENING INFO'!#REF!</f>
        <v>#REF!</v>
      </c>
      <c r="AG899" s="202" t="e">
        <f>'SCREENING INFO'!#REF!</f>
        <v>#REF!</v>
      </c>
      <c r="AH899" s="202" t="e">
        <f>'SCREENING INFO'!#REF!</f>
        <v>#REF!</v>
      </c>
      <c r="AI899" s="202" t="e">
        <f>'SCREENING INFO'!#REF!</f>
        <v>#REF!</v>
      </c>
      <c r="AJ899" s="202" t="e">
        <f>'SCREENING INFO'!#REF!</f>
        <v>#REF!</v>
      </c>
    </row>
    <row r="900" spans="1:36">
      <c r="A900" s="106" t="e">
        <f>'SCREENING INFO'!#REF!</f>
        <v>#REF!</v>
      </c>
      <c r="B900" s="106" t="e">
        <f>'SCREENING INFO'!#REF!</f>
        <v>#REF!</v>
      </c>
      <c r="C900" s="106" t="e">
        <f>'SCREENING INFO'!#REF!</f>
        <v>#REF!</v>
      </c>
      <c r="D900" s="130" t="e">
        <f>'SCREENING INFO'!#REF!</f>
        <v>#REF!</v>
      </c>
      <c r="E900" s="259" t="e">
        <f>'SCREENING INFO'!#REF!</f>
        <v>#REF!</v>
      </c>
      <c r="F900" s="260" t="e">
        <f>'SCREENING INFO'!#REF!</f>
        <v>#REF!</v>
      </c>
      <c r="G900" s="261" t="e">
        <f>'SCREENING INFO'!#REF!</f>
        <v>#REF!</v>
      </c>
      <c r="H900" s="259" t="e">
        <f>'SCREENING INFO'!#REF!</f>
        <v>#REF!</v>
      </c>
      <c r="I900" s="259" t="e">
        <f>'SCREENING INFO'!#REF!</f>
        <v>#REF!</v>
      </c>
      <c r="J900" s="262" t="e">
        <f>'SCREENING INFO'!#REF!</f>
        <v>#REF!</v>
      </c>
      <c r="K900" s="262" t="e">
        <f>'SCREENING INFO'!#REF!</f>
        <v>#REF!</v>
      </c>
      <c r="L900" s="245" t="e">
        <f>'SCREENING INFO'!#REF!</f>
        <v>#REF!</v>
      </c>
      <c r="M900" s="263" t="e">
        <f>'SCREENING INFO'!#REF!</f>
        <v>#REF!</v>
      </c>
      <c r="N900" s="264" t="e">
        <f>'SCREENING INFO'!#REF!</f>
        <v>#REF!</v>
      </c>
      <c r="O900" s="265" t="e">
        <f>'SCREENING INFO'!#REF!</f>
        <v>#REF!</v>
      </c>
      <c r="P900" s="224" t="e">
        <f>'SCREENING INFO'!#REF!</f>
        <v>#REF!</v>
      </c>
      <c r="Q900" s="266" t="e">
        <f>'SCREENING INFO'!#REF!</f>
        <v>#REF!</v>
      </c>
      <c r="R900" s="267" t="e">
        <f>'SCREENING INFO'!#REF!</f>
        <v>#REF!</v>
      </c>
      <c r="S900" s="265" t="e">
        <f>'SCREENING INFO'!#REF!</f>
        <v>#REF!</v>
      </c>
      <c r="T900" s="268" t="e">
        <f>'SCREENING INFO'!#REF!</f>
        <v>#REF!</v>
      </c>
      <c r="U900" s="207" t="e">
        <f>'SCREENING INFO'!#REF!</f>
        <v>#REF!</v>
      </c>
      <c r="V900" s="202" t="e">
        <f>'SCREENING INFO'!#REF!</f>
        <v>#REF!</v>
      </c>
      <c r="W900" s="202" t="e">
        <f>'SCREENING INFO'!#REF!</f>
        <v>#REF!</v>
      </c>
      <c r="X900" s="202" t="e">
        <f>'SCREENING INFO'!#REF!</f>
        <v>#REF!</v>
      </c>
      <c r="Y900" s="202" t="e">
        <f>'SCREENING INFO'!#REF!</f>
        <v>#REF!</v>
      </c>
      <c r="Z900" s="202" t="e">
        <f>'SCREENING INFO'!#REF!</f>
        <v>#REF!</v>
      </c>
      <c r="AA900" s="201" t="e">
        <f>'SCREENING INFO'!#REF!</f>
        <v>#REF!</v>
      </c>
      <c r="AB900" s="202" t="e">
        <f>'SCREENING INFO'!#REF!</f>
        <v>#REF!</v>
      </c>
      <c r="AC900" s="202" t="e">
        <f>'SCREENING INFO'!#REF!</f>
        <v>#REF!</v>
      </c>
      <c r="AD900" s="201" t="e">
        <f>'SCREENING INFO'!#REF!</f>
        <v>#REF!</v>
      </c>
      <c r="AE900" s="202" t="e">
        <f>'SCREENING INFO'!#REF!</f>
        <v>#REF!</v>
      </c>
      <c r="AF900" s="202" t="e">
        <f>'SCREENING INFO'!#REF!</f>
        <v>#REF!</v>
      </c>
      <c r="AG900" s="202" t="e">
        <f>'SCREENING INFO'!#REF!</f>
        <v>#REF!</v>
      </c>
      <c r="AH900" s="202" t="e">
        <f>'SCREENING INFO'!#REF!</f>
        <v>#REF!</v>
      </c>
      <c r="AI900" s="202" t="e">
        <f>'SCREENING INFO'!#REF!</f>
        <v>#REF!</v>
      </c>
      <c r="AJ900" s="202" t="e">
        <f>'SCREENING INFO'!#REF!</f>
        <v>#REF!</v>
      </c>
    </row>
    <row r="901" spans="1:36">
      <c r="A901" s="106" t="e">
        <f>'SCREENING INFO'!#REF!</f>
        <v>#REF!</v>
      </c>
      <c r="B901" s="106" t="e">
        <f>'SCREENING INFO'!#REF!</f>
        <v>#REF!</v>
      </c>
      <c r="C901" s="106" t="e">
        <f>'SCREENING INFO'!#REF!</f>
        <v>#REF!</v>
      </c>
      <c r="D901" s="130" t="e">
        <f>'SCREENING INFO'!#REF!</f>
        <v>#REF!</v>
      </c>
      <c r="E901" s="259" t="e">
        <f>'SCREENING INFO'!#REF!</f>
        <v>#REF!</v>
      </c>
      <c r="F901" s="260" t="e">
        <f>'SCREENING INFO'!#REF!</f>
        <v>#REF!</v>
      </c>
      <c r="G901" s="261" t="e">
        <f>'SCREENING INFO'!#REF!</f>
        <v>#REF!</v>
      </c>
      <c r="H901" s="259" t="e">
        <f>'SCREENING INFO'!#REF!</f>
        <v>#REF!</v>
      </c>
      <c r="I901" s="259" t="e">
        <f>'SCREENING INFO'!#REF!</f>
        <v>#REF!</v>
      </c>
      <c r="J901" s="262" t="e">
        <f>'SCREENING INFO'!#REF!</f>
        <v>#REF!</v>
      </c>
      <c r="K901" s="262" t="e">
        <f>'SCREENING INFO'!#REF!</f>
        <v>#REF!</v>
      </c>
      <c r="L901" s="245" t="e">
        <f>'SCREENING INFO'!#REF!</f>
        <v>#REF!</v>
      </c>
      <c r="M901" s="263" t="e">
        <f>'SCREENING INFO'!#REF!</f>
        <v>#REF!</v>
      </c>
      <c r="N901" s="264" t="e">
        <f>'SCREENING INFO'!#REF!</f>
        <v>#REF!</v>
      </c>
      <c r="O901" s="265" t="e">
        <f>'SCREENING INFO'!#REF!</f>
        <v>#REF!</v>
      </c>
      <c r="P901" s="224" t="e">
        <f>'SCREENING INFO'!#REF!</f>
        <v>#REF!</v>
      </c>
      <c r="Q901" s="266" t="e">
        <f>'SCREENING INFO'!#REF!</f>
        <v>#REF!</v>
      </c>
      <c r="R901" s="267" t="e">
        <f>'SCREENING INFO'!#REF!</f>
        <v>#REF!</v>
      </c>
      <c r="S901" s="265" t="e">
        <f>'SCREENING INFO'!#REF!</f>
        <v>#REF!</v>
      </c>
      <c r="T901" s="268" t="e">
        <f>'SCREENING INFO'!#REF!</f>
        <v>#REF!</v>
      </c>
      <c r="U901" s="207" t="e">
        <f>'SCREENING INFO'!#REF!</f>
        <v>#REF!</v>
      </c>
      <c r="V901" s="269" t="e">
        <f>'SCREENING INFO'!#REF!</f>
        <v>#REF!</v>
      </c>
      <c r="W901" s="202" t="e">
        <f>'SCREENING INFO'!#REF!</f>
        <v>#REF!</v>
      </c>
      <c r="X901" s="202" t="e">
        <f>'SCREENING INFO'!#REF!</f>
        <v>#REF!</v>
      </c>
      <c r="Y901" s="202" t="e">
        <f>'SCREENING INFO'!#REF!</f>
        <v>#REF!</v>
      </c>
      <c r="Z901" s="202" t="e">
        <f>'SCREENING INFO'!#REF!</f>
        <v>#REF!</v>
      </c>
      <c r="AA901" s="201" t="e">
        <f>'SCREENING INFO'!#REF!</f>
        <v>#REF!</v>
      </c>
      <c r="AB901" s="202" t="e">
        <f>'SCREENING INFO'!#REF!</f>
        <v>#REF!</v>
      </c>
      <c r="AC901" s="202" t="e">
        <f>'SCREENING INFO'!#REF!</f>
        <v>#REF!</v>
      </c>
      <c r="AD901" s="201" t="e">
        <f>'SCREENING INFO'!#REF!</f>
        <v>#REF!</v>
      </c>
      <c r="AE901" s="202" t="e">
        <f>'SCREENING INFO'!#REF!</f>
        <v>#REF!</v>
      </c>
      <c r="AF901" s="202" t="e">
        <f>'SCREENING INFO'!#REF!</f>
        <v>#REF!</v>
      </c>
      <c r="AG901" s="202" t="e">
        <f>'SCREENING INFO'!#REF!</f>
        <v>#REF!</v>
      </c>
      <c r="AH901" s="202" t="e">
        <f>'SCREENING INFO'!#REF!</f>
        <v>#REF!</v>
      </c>
      <c r="AI901" s="202" t="e">
        <f>'SCREENING INFO'!#REF!</f>
        <v>#REF!</v>
      </c>
      <c r="AJ901" s="202" t="e">
        <f>'SCREENING INFO'!#REF!</f>
        <v>#REF!</v>
      </c>
    </row>
    <row r="902" spans="1:36">
      <c r="A902" s="106" t="e">
        <f>'SCREENING INFO'!#REF!</f>
        <v>#REF!</v>
      </c>
      <c r="B902" s="106" t="e">
        <f>'SCREENING INFO'!#REF!</f>
        <v>#REF!</v>
      </c>
      <c r="C902" s="106" t="e">
        <f>'SCREENING INFO'!#REF!</f>
        <v>#REF!</v>
      </c>
      <c r="D902" s="130" t="e">
        <f>'SCREENING INFO'!#REF!</f>
        <v>#REF!</v>
      </c>
      <c r="E902" s="259" t="e">
        <f>'SCREENING INFO'!#REF!</f>
        <v>#REF!</v>
      </c>
      <c r="F902" s="260" t="e">
        <f>'SCREENING INFO'!#REF!</f>
        <v>#REF!</v>
      </c>
      <c r="G902" s="261" t="e">
        <f>'SCREENING INFO'!#REF!</f>
        <v>#REF!</v>
      </c>
      <c r="H902" s="259" t="e">
        <f>'SCREENING INFO'!#REF!</f>
        <v>#REF!</v>
      </c>
      <c r="I902" s="259" t="e">
        <f>'SCREENING INFO'!#REF!</f>
        <v>#REF!</v>
      </c>
      <c r="J902" s="262" t="e">
        <f>'SCREENING INFO'!#REF!</f>
        <v>#REF!</v>
      </c>
      <c r="K902" s="262" t="e">
        <f>'SCREENING INFO'!#REF!</f>
        <v>#REF!</v>
      </c>
      <c r="L902" s="245" t="e">
        <f>'SCREENING INFO'!#REF!</f>
        <v>#REF!</v>
      </c>
      <c r="M902" s="263" t="e">
        <f>'SCREENING INFO'!#REF!</f>
        <v>#REF!</v>
      </c>
      <c r="N902" s="264" t="e">
        <f>'SCREENING INFO'!#REF!</f>
        <v>#REF!</v>
      </c>
      <c r="O902" s="265" t="e">
        <f>'SCREENING INFO'!#REF!</f>
        <v>#REF!</v>
      </c>
      <c r="P902" s="224" t="e">
        <f>'SCREENING INFO'!#REF!</f>
        <v>#REF!</v>
      </c>
      <c r="Q902" s="266" t="e">
        <f>'SCREENING INFO'!#REF!</f>
        <v>#REF!</v>
      </c>
      <c r="R902" s="267" t="e">
        <f>'SCREENING INFO'!#REF!</f>
        <v>#REF!</v>
      </c>
      <c r="S902" s="265" t="e">
        <f>'SCREENING INFO'!#REF!</f>
        <v>#REF!</v>
      </c>
      <c r="T902" s="268" t="e">
        <f>'SCREENING INFO'!#REF!</f>
        <v>#REF!</v>
      </c>
      <c r="U902" s="207" t="e">
        <f>'SCREENING INFO'!#REF!</f>
        <v>#REF!</v>
      </c>
      <c r="V902" s="202" t="e">
        <f>'SCREENING INFO'!#REF!</f>
        <v>#REF!</v>
      </c>
      <c r="W902" s="202" t="e">
        <f>'SCREENING INFO'!#REF!</f>
        <v>#REF!</v>
      </c>
      <c r="X902" s="202" t="e">
        <f>'SCREENING INFO'!#REF!</f>
        <v>#REF!</v>
      </c>
      <c r="Y902" s="202" t="e">
        <f>'SCREENING INFO'!#REF!</f>
        <v>#REF!</v>
      </c>
      <c r="Z902" s="202" t="e">
        <f>'SCREENING INFO'!#REF!</f>
        <v>#REF!</v>
      </c>
      <c r="AA902" s="201" t="e">
        <f>'SCREENING INFO'!#REF!</f>
        <v>#REF!</v>
      </c>
      <c r="AB902" s="202" t="e">
        <f>'SCREENING INFO'!#REF!</f>
        <v>#REF!</v>
      </c>
      <c r="AC902" s="202" t="e">
        <f>'SCREENING INFO'!#REF!</f>
        <v>#REF!</v>
      </c>
      <c r="AD902" s="201" t="e">
        <f>'SCREENING INFO'!#REF!</f>
        <v>#REF!</v>
      </c>
      <c r="AE902" s="202" t="e">
        <f>'SCREENING INFO'!#REF!</f>
        <v>#REF!</v>
      </c>
      <c r="AF902" s="202" t="e">
        <f>'SCREENING INFO'!#REF!</f>
        <v>#REF!</v>
      </c>
      <c r="AG902" s="202" t="e">
        <f>'SCREENING INFO'!#REF!</f>
        <v>#REF!</v>
      </c>
      <c r="AH902" s="202" t="e">
        <f>'SCREENING INFO'!#REF!</f>
        <v>#REF!</v>
      </c>
      <c r="AI902" s="202" t="e">
        <f>'SCREENING INFO'!#REF!</f>
        <v>#REF!</v>
      </c>
      <c r="AJ902" s="202" t="e">
        <f>'SCREENING INFO'!#REF!</f>
        <v>#REF!</v>
      </c>
    </row>
    <row r="903" spans="1:36" hidden="1">
      <c r="A903" s="106" t="e">
        <f>'SCREENING INFO'!#REF!</f>
        <v>#REF!</v>
      </c>
      <c r="B903" s="106" t="e">
        <f>'SCREENING INFO'!#REF!</f>
        <v>#REF!</v>
      </c>
      <c r="C903" s="106" t="e">
        <f>'SCREENING INFO'!#REF!</f>
        <v>#REF!</v>
      </c>
      <c r="D903" s="130" t="e">
        <f>'SCREENING INFO'!#REF!</f>
        <v>#REF!</v>
      </c>
      <c r="E903" s="259" t="e">
        <f>'SCREENING INFO'!#REF!</f>
        <v>#REF!</v>
      </c>
      <c r="F903" s="260" t="e">
        <f>'SCREENING INFO'!#REF!</f>
        <v>#REF!</v>
      </c>
      <c r="G903" s="261" t="e">
        <f>'SCREENING INFO'!#REF!</f>
        <v>#REF!</v>
      </c>
      <c r="H903" s="259" t="e">
        <f>'SCREENING INFO'!#REF!</f>
        <v>#REF!</v>
      </c>
      <c r="I903" s="259" t="e">
        <f>'SCREENING INFO'!#REF!</f>
        <v>#REF!</v>
      </c>
      <c r="J903" s="262" t="e">
        <f>'SCREENING INFO'!#REF!</f>
        <v>#REF!</v>
      </c>
      <c r="K903" s="262" t="e">
        <f>'SCREENING INFO'!#REF!</f>
        <v>#REF!</v>
      </c>
      <c r="L903" s="245" t="e">
        <f>'SCREENING INFO'!#REF!</f>
        <v>#REF!</v>
      </c>
      <c r="M903" s="263" t="e">
        <f>'SCREENING INFO'!#REF!</f>
        <v>#REF!</v>
      </c>
      <c r="N903" s="264" t="e">
        <f>'SCREENING INFO'!#REF!</f>
        <v>#REF!</v>
      </c>
      <c r="O903" s="265" t="e">
        <f>'SCREENING INFO'!#REF!</f>
        <v>#REF!</v>
      </c>
      <c r="P903" s="224" t="e">
        <f>'SCREENING INFO'!#REF!</f>
        <v>#REF!</v>
      </c>
      <c r="Q903" s="266" t="e">
        <f>'SCREENING INFO'!#REF!</f>
        <v>#REF!</v>
      </c>
      <c r="R903" s="267" t="e">
        <f>'SCREENING INFO'!#REF!</f>
        <v>#REF!</v>
      </c>
      <c r="S903" s="265" t="e">
        <f>'SCREENING INFO'!#REF!</f>
        <v>#REF!</v>
      </c>
      <c r="T903" s="268" t="e">
        <f>'SCREENING INFO'!#REF!</f>
        <v>#REF!</v>
      </c>
      <c r="U903" s="207" t="e">
        <f>'SCREENING INFO'!#REF!</f>
        <v>#REF!</v>
      </c>
      <c r="V903" s="202" t="e">
        <f>'SCREENING INFO'!#REF!</f>
        <v>#REF!</v>
      </c>
      <c r="W903" s="202" t="e">
        <f>'SCREENING INFO'!#REF!</f>
        <v>#REF!</v>
      </c>
      <c r="X903" s="202" t="e">
        <f>'SCREENING INFO'!#REF!</f>
        <v>#REF!</v>
      </c>
      <c r="Y903" s="202" t="e">
        <f>'SCREENING INFO'!#REF!</f>
        <v>#REF!</v>
      </c>
      <c r="Z903" s="202" t="e">
        <f>'SCREENING INFO'!#REF!</f>
        <v>#REF!</v>
      </c>
      <c r="AA903" s="201" t="e">
        <f>'SCREENING INFO'!#REF!</f>
        <v>#REF!</v>
      </c>
      <c r="AB903" s="202" t="e">
        <f>'SCREENING INFO'!#REF!</f>
        <v>#REF!</v>
      </c>
      <c r="AC903" s="202" t="e">
        <f>'SCREENING INFO'!#REF!</f>
        <v>#REF!</v>
      </c>
      <c r="AD903" s="201" t="e">
        <f>'SCREENING INFO'!#REF!</f>
        <v>#REF!</v>
      </c>
      <c r="AE903" s="202" t="e">
        <f>'SCREENING INFO'!#REF!</f>
        <v>#REF!</v>
      </c>
      <c r="AF903" s="202" t="e">
        <f>'SCREENING INFO'!#REF!</f>
        <v>#REF!</v>
      </c>
      <c r="AG903" s="202" t="e">
        <f>'SCREENING INFO'!#REF!</f>
        <v>#REF!</v>
      </c>
      <c r="AH903" s="202" t="e">
        <f>'SCREENING INFO'!#REF!</f>
        <v>#REF!</v>
      </c>
      <c r="AI903" s="202" t="e">
        <f>'SCREENING INFO'!#REF!</f>
        <v>#REF!</v>
      </c>
      <c r="AJ903" s="202" t="e">
        <f>'SCREENING INFO'!#REF!</f>
        <v>#REF!</v>
      </c>
    </row>
    <row r="904" spans="1:36" hidden="1">
      <c r="A904" s="106" t="e">
        <f>'SCREENING INFO'!#REF!</f>
        <v>#REF!</v>
      </c>
      <c r="B904" s="106" t="e">
        <f>'SCREENING INFO'!#REF!</f>
        <v>#REF!</v>
      </c>
      <c r="C904" s="106" t="e">
        <f>'SCREENING INFO'!#REF!</f>
        <v>#REF!</v>
      </c>
      <c r="D904" s="130" t="e">
        <f>'SCREENING INFO'!#REF!</f>
        <v>#REF!</v>
      </c>
      <c r="E904" s="259" t="e">
        <f>'SCREENING INFO'!#REF!</f>
        <v>#REF!</v>
      </c>
      <c r="F904" s="260" t="e">
        <f>'SCREENING INFO'!#REF!</f>
        <v>#REF!</v>
      </c>
      <c r="G904" s="261" t="e">
        <f>'SCREENING INFO'!#REF!</f>
        <v>#REF!</v>
      </c>
      <c r="H904" s="259" t="e">
        <f>'SCREENING INFO'!#REF!</f>
        <v>#REF!</v>
      </c>
      <c r="I904" s="259" t="e">
        <f>'SCREENING INFO'!#REF!</f>
        <v>#REF!</v>
      </c>
      <c r="J904" s="262" t="e">
        <f>'SCREENING INFO'!#REF!</f>
        <v>#REF!</v>
      </c>
      <c r="K904" s="262" t="e">
        <f>'SCREENING INFO'!#REF!</f>
        <v>#REF!</v>
      </c>
      <c r="L904" s="245" t="e">
        <f>'SCREENING INFO'!#REF!</f>
        <v>#REF!</v>
      </c>
      <c r="M904" s="263" t="e">
        <f>'SCREENING INFO'!#REF!</f>
        <v>#REF!</v>
      </c>
      <c r="N904" s="264" t="e">
        <f>'SCREENING INFO'!#REF!</f>
        <v>#REF!</v>
      </c>
      <c r="O904" s="265" t="e">
        <f>'SCREENING INFO'!#REF!</f>
        <v>#REF!</v>
      </c>
      <c r="P904" s="224" t="e">
        <f>'SCREENING INFO'!#REF!</f>
        <v>#REF!</v>
      </c>
      <c r="Q904" s="266" t="e">
        <f>'SCREENING INFO'!#REF!</f>
        <v>#REF!</v>
      </c>
      <c r="R904" s="267" t="e">
        <f>'SCREENING INFO'!#REF!</f>
        <v>#REF!</v>
      </c>
      <c r="S904" s="265" t="e">
        <f>'SCREENING INFO'!#REF!</f>
        <v>#REF!</v>
      </c>
      <c r="T904" s="268" t="e">
        <f>'SCREENING INFO'!#REF!</f>
        <v>#REF!</v>
      </c>
      <c r="U904" s="207" t="e">
        <f>'SCREENING INFO'!#REF!</f>
        <v>#REF!</v>
      </c>
      <c r="V904" s="269" t="e">
        <f>'SCREENING INFO'!#REF!</f>
        <v>#REF!</v>
      </c>
      <c r="W904" s="202" t="e">
        <f>'SCREENING INFO'!#REF!</f>
        <v>#REF!</v>
      </c>
      <c r="X904" s="202" t="e">
        <f>'SCREENING INFO'!#REF!</f>
        <v>#REF!</v>
      </c>
      <c r="Y904" s="202" t="e">
        <f>'SCREENING INFO'!#REF!</f>
        <v>#REF!</v>
      </c>
      <c r="Z904" s="202" t="e">
        <f>'SCREENING INFO'!#REF!</f>
        <v>#REF!</v>
      </c>
      <c r="AA904" s="201" t="e">
        <f>'SCREENING INFO'!#REF!</f>
        <v>#REF!</v>
      </c>
      <c r="AB904" s="202" t="e">
        <f>'SCREENING INFO'!#REF!</f>
        <v>#REF!</v>
      </c>
      <c r="AC904" s="202" t="e">
        <f>'SCREENING INFO'!#REF!</f>
        <v>#REF!</v>
      </c>
      <c r="AD904" s="201" t="e">
        <f>'SCREENING INFO'!#REF!</f>
        <v>#REF!</v>
      </c>
      <c r="AE904" s="202" t="e">
        <f>'SCREENING INFO'!#REF!</f>
        <v>#REF!</v>
      </c>
      <c r="AF904" s="202" t="e">
        <f>'SCREENING INFO'!#REF!</f>
        <v>#REF!</v>
      </c>
      <c r="AG904" s="202" t="e">
        <f>'SCREENING INFO'!#REF!</f>
        <v>#REF!</v>
      </c>
      <c r="AH904" s="202" t="e">
        <f>'SCREENING INFO'!#REF!</f>
        <v>#REF!</v>
      </c>
      <c r="AI904" s="202" t="e">
        <f>'SCREENING INFO'!#REF!</f>
        <v>#REF!</v>
      </c>
      <c r="AJ904" s="202" t="e">
        <f>'SCREENING INFO'!#REF!</f>
        <v>#REF!</v>
      </c>
    </row>
    <row r="905" spans="1:36" hidden="1">
      <c r="A905" s="106" t="e">
        <f>'SCREENING INFO'!#REF!</f>
        <v>#REF!</v>
      </c>
      <c r="B905" s="106" t="e">
        <f>'SCREENING INFO'!#REF!</f>
        <v>#REF!</v>
      </c>
      <c r="C905" s="106" t="e">
        <f>'SCREENING INFO'!#REF!</f>
        <v>#REF!</v>
      </c>
      <c r="D905" s="130" t="e">
        <f>'SCREENING INFO'!#REF!</f>
        <v>#REF!</v>
      </c>
      <c r="E905" s="259" t="e">
        <f>'SCREENING INFO'!#REF!</f>
        <v>#REF!</v>
      </c>
      <c r="F905" s="260" t="e">
        <f>'SCREENING INFO'!#REF!</f>
        <v>#REF!</v>
      </c>
      <c r="G905" s="261" t="e">
        <f>'SCREENING INFO'!#REF!</f>
        <v>#REF!</v>
      </c>
      <c r="H905" s="259" t="e">
        <f>'SCREENING INFO'!#REF!</f>
        <v>#REF!</v>
      </c>
      <c r="I905" s="259" t="e">
        <f>'SCREENING INFO'!#REF!</f>
        <v>#REF!</v>
      </c>
      <c r="J905" s="262" t="e">
        <f>'SCREENING INFO'!#REF!</f>
        <v>#REF!</v>
      </c>
      <c r="K905" s="262" t="e">
        <f>'SCREENING INFO'!#REF!</f>
        <v>#REF!</v>
      </c>
      <c r="L905" s="245" t="e">
        <f>'SCREENING INFO'!#REF!</f>
        <v>#REF!</v>
      </c>
      <c r="M905" s="263" t="e">
        <f>'SCREENING INFO'!#REF!</f>
        <v>#REF!</v>
      </c>
      <c r="N905" s="264" t="e">
        <f>'SCREENING INFO'!#REF!</f>
        <v>#REF!</v>
      </c>
      <c r="O905" s="265" t="e">
        <f>'SCREENING INFO'!#REF!</f>
        <v>#REF!</v>
      </c>
      <c r="P905" s="224" t="e">
        <f>'SCREENING INFO'!#REF!</f>
        <v>#REF!</v>
      </c>
      <c r="Q905" s="266" t="e">
        <f>'SCREENING INFO'!#REF!</f>
        <v>#REF!</v>
      </c>
      <c r="R905" s="267" t="e">
        <f>'SCREENING INFO'!#REF!</f>
        <v>#REF!</v>
      </c>
      <c r="S905" s="265" t="e">
        <f>'SCREENING INFO'!#REF!</f>
        <v>#REF!</v>
      </c>
      <c r="T905" s="268" t="e">
        <f>'SCREENING INFO'!#REF!</f>
        <v>#REF!</v>
      </c>
      <c r="U905" s="207" t="e">
        <f>'SCREENING INFO'!#REF!</f>
        <v>#REF!</v>
      </c>
      <c r="V905" s="202" t="e">
        <f>'SCREENING INFO'!#REF!</f>
        <v>#REF!</v>
      </c>
      <c r="W905" s="202" t="e">
        <f>'SCREENING INFO'!#REF!</f>
        <v>#REF!</v>
      </c>
      <c r="X905" s="202" t="e">
        <f>'SCREENING INFO'!#REF!</f>
        <v>#REF!</v>
      </c>
      <c r="Y905" s="202" t="e">
        <f>'SCREENING INFO'!#REF!</f>
        <v>#REF!</v>
      </c>
      <c r="Z905" s="202" t="e">
        <f>'SCREENING INFO'!#REF!</f>
        <v>#REF!</v>
      </c>
      <c r="AA905" s="201" t="e">
        <f>'SCREENING INFO'!#REF!</f>
        <v>#REF!</v>
      </c>
      <c r="AB905" s="202" t="e">
        <f>'SCREENING INFO'!#REF!</f>
        <v>#REF!</v>
      </c>
      <c r="AC905" s="202" t="e">
        <f>'SCREENING INFO'!#REF!</f>
        <v>#REF!</v>
      </c>
      <c r="AD905" s="201" t="e">
        <f>'SCREENING INFO'!#REF!</f>
        <v>#REF!</v>
      </c>
      <c r="AE905" s="202" t="e">
        <f>'SCREENING INFO'!#REF!</f>
        <v>#REF!</v>
      </c>
      <c r="AF905" s="202" t="e">
        <f>'SCREENING INFO'!#REF!</f>
        <v>#REF!</v>
      </c>
      <c r="AG905" s="202" t="e">
        <f>'SCREENING INFO'!#REF!</f>
        <v>#REF!</v>
      </c>
      <c r="AH905" s="202" t="e">
        <f>'SCREENING INFO'!#REF!</f>
        <v>#REF!</v>
      </c>
      <c r="AI905" s="202" t="e">
        <f>'SCREENING INFO'!#REF!</f>
        <v>#REF!</v>
      </c>
      <c r="AJ905" s="202" t="e">
        <f>'SCREENING INFO'!#REF!</f>
        <v>#REF!</v>
      </c>
    </row>
    <row r="906" spans="1:36" hidden="1">
      <c r="A906" s="106" t="e">
        <f>'SCREENING INFO'!#REF!</f>
        <v>#REF!</v>
      </c>
      <c r="B906" s="106" t="e">
        <f>'SCREENING INFO'!#REF!</f>
        <v>#REF!</v>
      </c>
      <c r="C906" s="106" t="e">
        <f>'SCREENING INFO'!#REF!</f>
        <v>#REF!</v>
      </c>
      <c r="D906" s="130" t="e">
        <f>'SCREENING INFO'!#REF!</f>
        <v>#REF!</v>
      </c>
      <c r="E906" s="259" t="e">
        <f>'SCREENING INFO'!#REF!</f>
        <v>#REF!</v>
      </c>
      <c r="F906" s="260" t="e">
        <f>'SCREENING INFO'!#REF!</f>
        <v>#REF!</v>
      </c>
      <c r="G906" s="261" t="e">
        <f>'SCREENING INFO'!#REF!</f>
        <v>#REF!</v>
      </c>
      <c r="H906" s="259" t="e">
        <f>'SCREENING INFO'!#REF!</f>
        <v>#REF!</v>
      </c>
      <c r="I906" s="259" t="e">
        <f>'SCREENING INFO'!#REF!</f>
        <v>#REF!</v>
      </c>
      <c r="J906" s="262" t="e">
        <f>'SCREENING INFO'!#REF!</f>
        <v>#REF!</v>
      </c>
      <c r="K906" s="262" t="e">
        <f>'SCREENING INFO'!#REF!</f>
        <v>#REF!</v>
      </c>
      <c r="L906" s="245" t="e">
        <f>'SCREENING INFO'!#REF!</f>
        <v>#REF!</v>
      </c>
      <c r="M906" s="263" t="e">
        <f>'SCREENING INFO'!#REF!</f>
        <v>#REF!</v>
      </c>
      <c r="N906" s="264" t="e">
        <f>'SCREENING INFO'!#REF!</f>
        <v>#REF!</v>
      </c>
      <c r="O906" s="265" t="e">
        <f>'SCREENING INFO'!#REF!</f>
        <v>#REF!</v>
      </c>
      <c r="P906" s="224" t="e">
        <f>'SCREENING INFO'!#REF!</f>
        <v>#REF!</v>
      </c>
      <c r="Q906" s="266" t="e">
        <f>'SCREENING INFO'!#REF!</f>
        <v>#REF!</v>
      </c>
      <c r="R906" s="267" t="e">
        <f>'SCREENING INFO'!#REF!</f>
        <v>#REF!</v>
      </c>
      <c r="S906" s="265" t="e">
        <f>'SCREENING INFO'!#REF!</f>
        <v>#REF!</v>
      </c>
      <c r="T906" s="268" t="e">
        <f>'SCREENING INFO'!#REF!</f>
        <v>#REF!</v>
      </c>
      <c r="U906" s="207" t="e">
        <f>'SCREENING INFO'!#REF!</f>
        <v>#REF!</v>
      </c>
      <c r="V906" s="202" t="e">
        <f>'SCREENING INFO'!#REF!</f>
        <v>#REF!</v>
      </c>
      <c r="W906" s="202" t="e">
        <f>'SCREENING INFO'!#REF!</f>
        <v>#REF!</v>
      </c>
      <c r="X906" s="202" t="e">
        <f>'SCREENING INFO'!#REF!</f>
        <v>#REF!</v>
      </c>
      <c r="Y906" s="202" t="e">
        <f>'SCREENING INFO'!#REF!</f>
        <v>#REF!</v>
      </c>
      <c r="Z906" s="202" t="e">
        <f>'SCREENING INFO'!#REF!</f>
        <v>#REF!</v>
      </c>
      <c r="AA906" s="201" t="e">
        <f>'SCREENING INFO'!#REF!</f>
        <v>#REF!</v>
      </c>
      <c r="AB906" s="202" t="e">
        <f>'SCREENING INFO'!#REF!</f>
        <v>#REF!</v>
      </c>
      <c r="AC906" s="202" t="e">
        <f>'SCREENING INFO'!#REF!</f>
        <v>#REF!</v>
      </c>
      <c r="AD906" s="201" t="e">
        <f>'SCREENING INFO'!#REF!</f>
        <v>#REF!</v>
      </c>
      <c r="AE906" s="202" t="e">
        <f>'SCREENING INFO'!#REF!</f>
        <v>#REF!</v>
      </c>
      <c r="AF906" s="202" t="e">
        <f>'SCREENING INFO'!#REF!</f>
        <v>#REF!</v>
      </c>
      <c r="AG906" s="202" t="e">
        <f>'SCREENING INFO'!#REF!</f>
        <v>#REF!</v>
      </c>
      <c r="AH906" s="202" t="e">
        <f>'SCREENING INFO'!#REF!</f>
        <v>#REF!</v>
      </c>
      <c r="AI906" s="202" t="e">
        <f>'SCREENING INFO'!#REF!</f>
        <v>#REF!</v>
      </c>
      <c r="AJ906" s="202" t="e">
        <f>'SCREENING INFO'!#REF!</f>
        <v>#REF!</v>
      </c>
    </row>
    <row r="907" spans="1:36" hidden="1">
      <c r="A907" s="106" t="e">
        <f>'SCREENING INFO'!#REF!</f>
        <v>#REF!</v>
      </c>
      <c r="B907" s="106" t="e">
        <f>'SCREENING INFO'!#REF!</f>
        <v>#REF!</v>
      </c>
      <c r="C907" s="106" t="e">
        <f>'SCREENING INFO'!#REF!</f>
        <v>#REF!</v>
      </c>
      <c r="D907" s="142" t="e">
        <f>'SCREENING INFO'!#REF!</f>
        <v>#REF!</v>
      </c>
      <c r="E907" s="259" t="e">
        <f>'SCREENING INFO'!#REF!</f>
        <v>#REF!</v>
      </c>
      <c r="F907" s="260" t="e">
        <f>'SCREENING INFO'!#REF!</f>
        <v>#REF!</v>
      </c>
      <c r="G907" s="261" t="e">
        <f>'SCREENING INFO'!#REF!</f>
        <v>#REF!</v>
      </c>
      <c r="H907" s="259" t="e">
        <f>'SCREENING INFO'!#REF!</f>
        <v>#REF!</v>
      </c>
      <c r="I907" s="259" t="e">
        <f>'SCREENING INFO'!#REF!</f>
        <v>#REF!</v>
      </c>
      <c r="J907" s="262" t="e">
        <f>'SCREENING INFO'!#REF!</f>
        <v>#REF!</v>
      </c>
      <c r="K907" s="262" t="e">
        <f>'SCREENING INFO'!#REF!</f>
        <v>#REF!</v>
      </c>
      <c r="L907" s="245" t="e">
        <f>'SCREENING INFO'!#REF!</f>
        <v>#REF!</v>
      </c>
      <c r="M907" s="263" t="e">
        <f>'SCREENING INFO'!#REF!</f>
        <v>#REF!</v>
      </c>
      <c r="N907" s="264" t="e">
        <f>'SCREENING INFO'!#REF!</f>
        <v>#REF!</v>
      </c>
      <c r="O907" s="265" t="e">
        <f>'SCREENING INFO'!#REF!</f>
        <v>#REF!</v>
      </c>
      <c r="P907" s="224" t="e">
        <f>'SCREENING INFO'!#REF!</f>
        <v>#REF!</v>
      </c>
      <c r="Q907" s="266" t="e">
        <f>'SCREENING INFO'!#REF!</f>
        <v>#REF!</v>
      </c>
      <c r="R907" s="267" t="e">
        <f>'SCREENING INFO'!#REF!</f>
        <v>#REF!</v>
      </c>
      <c r="S907" s="265" t="e">
        <f>'SCREENING INFO'!#REF!</f>
        <v>#REF!</v>
      </c>
      <c r="T907" s="268" t="e">
        <f>'SCREENING INFO'!#REF!</f>
        <v>#REF!</v>
      </c>
      <c r="U907" s="207" t="e">
        <f>'SCREENING INFO'!#REF!</f>
        <v>#REF!</v>
      </c>
      <c r="V907" s="269" t="e">
        <f>'SCREENING INFO'!#REF!</f>
        <v>#REF!</v>
      </c>
      <c r="W907" s="202" t="e">
        <f>'SCREENING INFO'!#REF!</f>
        <v>#REF!</v>
      </c>
      <c r="X907" s="202" t="e">
        <f>'SCREENING INFO'!#REF!</f>
        <v>#REF!</v>
      </c>
      <c r="Y907" s="202" t="e">
        <f>'SCREENING INFO'!#REF!</f>
        <v>#REF!</v>
      </c>
      <c r="Z907" s="202" t="e">
        <f>'SCREENING INFO'!#REF!</f>
        <v>#REF!</v>
      </c>
      <c r="AA907" s="201" t="e">
        <f>'SCREENING INFO'!#REF!</f>
        <v>#REF!</v>
      </c>
      <c r="AB907" s="202" t="e">
        <f>'SCREENING INFO'!#REF!</f>
        <v>#REF!</v>
      </c>
      <c r="AC907" s="202" t="e">
        <f>'SCREENING INFO'!#REF!</f>
        <v>#REF!</v>
      </c>
      <c r="AD907" s="201" t="e">
        <f>'SCREENING INFO'!#REF!</f>
        <v>#REF!</v>
      </c>
      <c r="AE907" s="202" t="e">
        <f>'SCREENING INFO'!#REF!</f>
        <v>#REF!</v>
      </c>
      <c r="AF907" s="202" t="e">
        <f>'SCREENING INFO'!#REF!</f>
        <v>#REF!</v>
      </c>
      <c r="AG907" s="202" t="e">
        <f>'SCREENING INFO'!#REF!</f>
        <v>#REF!</v>
      </c>
      <c r="AH907" s="202" t="e">
        <f>'SCREENING INFO'!#REF!</f>
        <v>#REF!</v>
      </c>
      <c r="AI907" s="202" t="e">
        <f>'SCREENING INFO'!#REF!</f>
        <v>#REF!</v>
      </c>
      <c r="AJ907" s="202" t="e">
        <f>'SCREENING INFO'!#REF!</f>
        <v>#REF!</v>
      </c>
    </row>
    <row r="908" spans="1:36" hidden="1">
      <c r="A908" s="106" t="e">
        <f>'SCREENING INFO'!#REF!</f>
        <v>#REF!</v>
      </c>
      <c r="B908" s="106" t="e">
        <f>'SCREENING INFO'!#REF!</f>
        <v>#REF!</v>
      </c>
      <c r="C908" s="106" t="e">
        <f>'SCREENING INFO'!#REF!</f>
        <v>#REF!</v>
      </c>
      <c r="D908" s="129" t="e">
        <f>'SCREENING INFO'!#REF!</f>
        <v>#REF!</v>
      </c>
      <c r="E908" s="259" t="e">
        <f>'SCREENING INFO'!#REF!</f>
        <v>#REF!</v>
      </c>
      <c r="F908" s="260" t="e">
        <f>'SCREENING INFO'!#REF!</f>
        <v>#REF!</v>
      </c>
      <c r="G908" s="261" t="e">
        <f>'SCREENING INFO'!#REF!</f>
        <v>#REF!</v>
      </c>
      <c r="H908" s="259" t="e">
        <f>'SCREENING INFO'!#REF!</f>
        <v>#REF!</v>
      </c>
      <c r="I908" s="259" t="e">
        <f>'SCREENING INFO'!#REF!</f>
        <v>#REF!</v>
      </c>
      <c r="J908" s="262" t="e">
        <f>'SCREENING INFO'!#REF!</f>
        <v>#REF!</v>
      </c>
      <c r="K908" s="262" t="e">
        <f>'SCREENING INFO'!#REF!</f>
        <v>#REF!</v>
      </c>
      <c r="L908" s="245" t="e">
        <f>'SCREENING INFO'!#REF!</f>
        <v>#REF!</v>
      </c>
      <c r="M908" s="263" t="e">
        <f>'SCREENING INFO'!#REF!</f>
        <v>#REF!</v>
      </c>
      <c r="N908" s="264" t="e">
        <f>'SCREENING INFO'!#REF!</f>
        <v>#REF!</v>
      </c>
      <c r="O908" s="265" t="e">
        <f>'SCREENING INFO'!#REF!</f>
        <v>#REF!</v>
      </c>
      <c r="P908" s="224" t="e">
        <f>'SCREENING INFO'!#REF!</f>
        <v>#REF!</v>
      </c>
      <c r="Q908" s="266" t="e">
        <f>'SCREENING INFO'!#REF!</f>
        <v>#REF!</v>
      </c>
      <c r="R908" s="267" t="e">
        <f>'SCREENING INFO'!#REF!</f>
        <v>#REF!</v>
      </c>
      <c r="S908" s="265" t="e">
        <f>'SCREENING INFO'!#REF!</f>
        <v>#REF!</v>
      </c>
      <c r="T908" s="268" t="e">
        <f>'SCREENING INFO'!#REF!</f>
        <v>#REF!</v>
      </c>
      <c r="U908" s="207" t="e">
        <f>'SCREENING INFO'!#REF!</f>
        <v>#REF!</v>
      </c>
      <c r="V908" s="202" t="e">
        <f>'SCREENING INFO'!#REF!</f>
        <v>#REF!</v>
      </c>
      <c r="W908" s="202" t="e">
        <f>'SCREENING INFO'!#REF!</f>
        <v>#REF!</v>
      </c>
      <c r="X908" s="202" t="e">
        <f>'SCREENING INFO'!#REF!</f>
        <v>#REF!</v>
      </c>
      <c r="Y908" s="202" t="e">
        <f>'SCREENING INFO'!#REF!</f>
        <v>#REF!</v>
      </c>
      <c r="Z908" s="202" t="e">
        <f>'SCREENING INFO'!#REF!</f>
        <v>#REF!</v>
      </c>
      <c r="AA908" s="201" t="e">
        <f>'SCREENING INFO'!#REF!</f>
        <v>#REF!</v>
      </c>
      <c r="AB908" s="202" t="e">
        <f>'SCREENING INFO'!#REF!</f>
        <v>#REF!</v>
      </c>
      <c r="AC908" s="202" t="e">
        <f>'SCREENING INFO'!#REF!</f>
        <v>#REF!</v>
      </c>
      <c r="AD908" s="201" t="e">
        <f>'SCREENING INFO'!#REF!</f>
        <v>#REF!</v>
      </c>
      <c r="AE908" s="202" t="e">
        <f>'SCREENING INFO'!#REF!</f>
        <v>#REF!</v>
      </c>
      <c r="AF908" s="202" t="e">
        <f>'SCREENING INFO'!#REF!</f>
        <v>#REF!</v>
      </c>
      <c r="AG908" s="202" t="e">
        <f>'SCREENING INFO'!#REF!</f>
        <v>#REF!</v>
      </c>
      <c r="AH908" s="202" t="e">
        <f>'SCREENING INFO'!#REF!</f>
        <v>#REF!</v>
      </c>
      <c r="AI908" s="202" t="e">
        <f>'SCREENING INFO'!#REF!</f>
        <v>#REF!</v>
      </c>
      <c r="AJ908" s="202" t="e">
        <f>'SCREENING INFO'!#REF!</f>
        <v>#REF!</v>
      </c>
    </row>
    <row r="909" spans="1:36" s="25" customFormat="1" hidden="1">
      <c r="A909" s="106" t="e">
        <f>'SCREENING INFO'!#REF!</f>
        <v>#REF!</v>
      </c>
      <c r="B909" s="106" t="e">
        <f>'SCREENING INFO'!#REF!</f>
        <v>#REF!</v>
      </c>
      <c r="C909" s="106" t="e">
        <f>'SCREENING INFO'!#REF!</f>
        <v>#REF!</v>
      </c>
      <c r="D909" s="116" t="e">
        <f>'SCREENING INFO'!#REF!</f>
        <v>#REF!</v>
      </c>
      <c r="E909" s="200" t="e">
        <f>'SCREENING INFO'!#REF!</f>
        <v>#REF!</v>
      </c>
      <c r="F909" s="232" t="e">
        <f>'SCREENING INFO'!#REF!</f>
        <v>#REF!</v>
      </c>
      <c r="G909" s="132" t="e">
        <f>'SCREENING INFO'!#REF!</f>
        <v>#REF!</v>
      </c>
      <c r="H909" s="138" t="e">
        <f>'SCREENING INFO'!#REF!</f>
        <v>#REF!</v>
      </c>
      <c r="I909" s="138" t="e">
        <f>'SCREENING INFO'!#REF!</f>
        <v>#REF!</v>
      </c>
      <c r="J909" s="140" t="e">
        <f>'SCREENING INFO'!#REF!</f>
        <v>#REF!</v>
      </c>
      <c r="K909" s="140" t="e">
        <f>'SCREENING INFO'!#REF!</f>
        <v>#REF!</v>
      </c>
      <c r="L909" s="243" t="e">
        <f>'SCREENING INFO'!#REF!</f>
        <v>#REF!</v>
      </c>
      <c r="M909" s="221" t="e">
        <f>'SCREENING INFO'!#REF!</f>
        <v>#REF!</v>
      </c>
      <c r="N909" s="223" t="e">
        <f>'SCREENING INFO'!#REF!</f>
        <v>#REF!</v>
      </c>
      <c r="O909" s="140" t="e">
        <f>'SCREENING INFO'!#REF!</f>
        <v>#REF!</v>
      </c>
      <c r="P909" s="224" t="e">
        <f>'SCREENING INFO'!#REF!</f>
        <v>#REF!</v>
      </c>
      <c r="Q909" s="242" t="e">
        <f>'SCREENING INFO'!#REF!</f>
        <v>#REF!</v>
      </c>
      <c r="R909" s="225" t="e">
        <f>'SCREENING INFO'!#REF!</f>
        <v>#REF!</v>
      </c>
      <c r="S909" s="140" t="e">
        <f>'SCREENING INFO'!#REF!</f>
        <v>#REF!</v>
      </c>
      <c r="T909" s="206" t="e">
        <f>'SCREENING INFO'!#REF!</f>
        <v>#REF!</v>
      </c>
      <c r="U909" s="138" t="e">
        <f>'SCREENING INFO'!#REF!</f>
        <v>#REF!</v>
      </c>
      <c r="V909" s="138" t="e">
        <f>'SCREENING INFO'!#REF!</f>
        <v>#REF!</v>
      </c>
      <c r="W909" s="138" t="e">
        <f>'SCREENING INFO'!#REF!</f>
        <v>#REF!</v>
      </c>
      <c r="X909" s="138" t="e">
        <f>'SCREENING INFO'!#REF!</f>
        <v>#REF!</v>
      </c>
      <c r="Y909" s="138" t="e">
        <f>'SCREENING INFO'!#REF!</f>
        <v>#REF!</v>
      </c>
      <c r="Z909" s="138" t="e">
        <f>'SCREENING INFO'!#REF!</f>
        <v>#REF!</v>
      </c>
      <c r="AA909" s="201" t="e">
        <f>'SCREENING INFO'!#REF!</f>
        <v>#REF!</v>
      </c>
      <c r="AB909" s="207" t="e">
        <f>'SCREENING INFO'!#REF!</f>
        <v>#REF!</v>
      </c>
      <c r="AC909" s="138" t="e">
        <f>'SCREENING INFO'!#REF!</f>
        <v>#REF!</v>
      </c>
      <c r="AD909" s="138" t="e">
        <f>'SCREENING INFO'!#REF!</f>
        <v>#REF!</v>
      </c>
      <c r="AE909" s="138" t="e">
        <f>'SCREENING INFO'!#REF!</f>
        <v>#REF!</v>
      </c>
      <c r="AF909" s="138" t="e">
        <f>'SCREENING INFO'!#REF!</f>
        <v>#REF!</v>
      </c>
      <c r="AG909" s="138" t="e">
        <f>'SCREENING INFO'!#REF!</f>
        <v>#REF!</v>
      </c>
      <c r="AH909" s="138" t="e">
        <f>'SCREENING INFO'!#REF!</f>
        <v>#REF!</v>
      </c>
      <c r="AI909" s="138" t="e">
        <f>'SCREENING INFO'!#REF!</f>
        <v>#REF!</v>
      </c>
      <c r="AJ909" s="138" t="e">
        <f>'SCREENING INFO'!#REF!</f>
        <v>#REF!</v>
      </c>
    </row>
    <row r="910" spans="1:36" s="25" customFormat="1" hidden="1">
      <c r="A910" s="106" t="e">
        <f>'SCREENING INFO'!#REF!</f>
        <v>#REF!</v>
      </c>
      <c r="B910" s="106" t="e">
        <f>'SCREENING INFO'!#REF!</f>
        <v>#REF!</v>
      </c>
      <c r="C910" s="106" t="e">
        <f>'SCREENING INFO'!#REF!</f>
        <v>#REF!</v>
      </c>
      <c r="D910" s="116" t="e">
        <f>'SCREENING INFO'!#REF!</f>
        <v>#REF!</v>
      </c>
      <c r="E910" s="200" t="e">
        <f>'SCREENING INFO'!#REF!</f>
        <v>#REF!</v>
      </c>
      <c r="F910" s="232" t="e">
        <f>'SCREENING INFO'!#REF!</f>
        <v>#REF!</v>
      </c>
      <c r="G910" s="132" t="e">
        <f>'SCREENING INFO'!#REF!</f>
        <v>#REF!</v>
      </c>
      <c r="H910" s="138" t="e">
        <f>'SCREENING INFO'!#REF!</f>
        <v>#REF!</v>
      </c>
      <c r="I910" s="138" t="e">
        <f>'SCREENING INFO'!#REF!</f>
        <v>#REF!</v>
      </c>
      <c r="J910" s="140" t="e">
        <f>'SCREENING INFO'!#REF!</f>
        <v>#REF!</v>
      </c>
      <c r="K910" s="140" t="e">
        <f>'SCREENING INFO'!#REF!</f>
        <v>#REF!</v>
      </c>
      <c r="L910" s="243" t="e">
        <f>'SCREENING INFO'!#REF!</f>
        <v>#REF!</v>
      </c>
      <c r="M910" s="221" t="e">
        <f>'SCREENING INFO'!#REF!</f>
        <v>#REF!</v>
      </c>
      <c r="N910" s="223" t="e">
        <f>'SCREENING INFO'!#REF!</f>
        <v>#REF!</v>
      </c>
      <c r="O910" s="140" t="e">
        <f>'SCREENING INFO'!#REF!</f>
        <v>#REF!</v>
      </c>
      <c r="P910" s="224" t="e">
        <f>'SCREENING INFO'!#REF!</f>
        <v>#REF!</v>
      </c>
      <c r="Q910" s="242" t="e">
        <f>'SCREENING INFO'!#REF!</f>
        <v>#REF!</v>
      </c>
      <c r="R910" s="225" t="e">
        <f>'SCREENING INFO'!#REF!</f>
        <v>#REF!</v>
      </c>
      <c r="S910" s="140" t="e">
        <f>'SCREENING INFO'!#REF!</f>
        <v>#REF!</v>
      </c>
      <c r="T910" s="206" t="e">
        <f>'SCREENING INFO'!#REF!</f>
        <v>#REF!</v>
      </c>
      <c r="U910" s="138" t="e">
        <f>'SCREENING INFO'!#REF!</f>
        <v>#REF!</v>
      </c>
      <c r="V910" s="138" t="e">
        <f>'SCREENING INFO'!#REF!</f>
        <v>#REF!</v>
      </c>
      <c r="W910" s="138" t="e">
        <f>'SCREENING INFO'!#REF!</f>
        <v>#REF!</v>
      </c>
      <c r="X910" s="138" t="e">
        <f>'SCREENING INFO'!#REF!</f>
        <v>#REF!</v>
      </c>
      <c r="Y910" s="138" t="e">
        <f>'SCREENING INFO'!#REF!</f>
        <v>#REF!</v>
      </c>
      <c r="Z910" s="138" t="e">
        <f>'SCREENING INFO'!#REF!</f>
        <v>#REF!</v>
      </c>
      <c r="AA910" s="201" t="e">
        <f>'SCREENING INFO'!#REF!</f>
        <v>#REF!</v>
      </c>
      <c r="AB910" s="207" t="e">
        <f>'SCREENING INFO'!#REF!</f>
        <v>#REF!</v>
      </c>
      <c r="AC910" s="138" t="e">
        <f>'SCREENING INFO'!#REF!</f>
        <v>#REF!</v>
      </c>
      <c r="AD910" s="138" t="e">
        <f>'SCREENING INFO'!#REF!</f>
        <v>#REF!</v>
      </c>
      <c r="AE910" s="138" t="e">
        <f>'SCREENING INFO'!#REF!</f>
        <v>#REF!</v>
      </c>
      <c r="AF910" s="138" t="e">
        <f>'SCREENING INFO'!#REF!</f>
        <v>#REF!</v>
      </c>
      <c r="AG910" s="138" t="e">
        <f>'SCREENING INFO'!#REF!</f>
        <v>#REF!</v>
      </c>
      <c r="AH910" s="138" t="e">
        <f>'SCREENING INFO'!#REF!</f>
        <v>#REF!</v>
      </c>
      <c r="AI910" s="138" t="e">
        <f>'SCREENING INFO'!#REF!</f>
        <v>#REF!</v>
      </c>
      <c r="AJ910" s="138" t="e">
        <f>'SCREENING INFO'!#REF!</f>
        <v>#REF!</v>
      </c>
    </row>
    <row r="911" spans="1:36" s="25" customFormat="1" hidden="1">
      <c r="A911" s="106" t="e">
        <f>'SCREENING INFO'!#REF!</f>
        <v>#REF!</v>
      </c>
      <c r="B911" s="106" t="e">
        <f>'SCREENING INFO'!#REF!</f>
        <v>#REF!</v>
      </c>
      <c r="C911" s="106" t="e">
        <f>'SCREENING INFO'!#REF!</f>
        <v>#REF!</v>
      </c>
      <c r="D911" s="116" t="e">
        <f>'SCREENING INFO'!#REF!</f>
        <v>#REF!</v>
      </c>
      <c r="E911" s="200" t="e">
        <f>'SCREENING INFO'!#REF!</f>
        <v>#REF!</v>
      </c>
      <c r="F911" s="232" t="e">
        <f>'SCREENING INFO'!#REF!</f>
        <v>#REF!</v>
      </c>
      <c r="G911" s="132" t="e">
        <f>'SCREENING INFO'!#REF!</f>
        <v>#REF!</v>
      </c>
      <c r="H911" s="138" t="e">
        <f>'SCREENING INFO'!#REF!</f>
        <v>#REF!</v>
      </c>
      <c r="I911" s="138" t="e">
        <f>'SCREENING INFO'!#REF!</f>
        <v>#REF!</v>
      </c>
      <c r="J911" s="140" t="e">
        <f>'SCREENING INFO'!#REF!</f>
        <v>#REF!</v>
      </c>
      <c r="K911" s="140" t="e">
        <f>'SCREENING INFO'!#REF!</f>
        <v>#REF!</v>
      </c>
      <c r="L911" s="222" t="e">
        <f>'SCREENING INFO'!#REF!</f>
        <v>#REF!</v>
      </c>
      <c r="M911" s="221" t="e">
        <f>'SCREENING INFO'!#REF!</f>
        <v>#REF!</v>
      </c>
      <c r="N911" s="223" t="e">
        <f>'SCREENING INFO'!#REF!</f>
        <v>#REF!</v>
      </c>
      <c r="O911" s="140" t="e">
        <f>'SCREENING INFO'!#REF!</f>
        <v>#REF!</v>
      </c>
      <c r="P911" s="224" t="e">
        <f>'SCREENING INFO'!#REF!</f>
        <v>#REF!</v>
      </c>
      <c r="Q911" s="242" t="e">
        <f>'SCREENING INFO'!#REF!</f>
        <v>#REF!</v>
      </c>
      <c r="R911" s="225" t="e">
        <f>'SCREENING INFO'!#REF!</f>
        <v>#REF!</v>
      </c>
      <c r="S911" s="140" t="e">
        <f>'SCREENING INFO'!#REF!</f>
        <v>#REF!</v>
      </c>
      <c r="T911" s="206" t="e">
        <f>'SCREENING INFO'!#REF!</f>
        <v>#REF!</v>
      </c>
      <c r="U911" s="138" t="e">
        <f>'SCREENING INFO'!#REF!</f>
        <v>#REF!</v>
      </c>
      <c r="V911" s="138" t="e">
        <f>'SCREENING INFO'!#REF!</f>
        <v>#REF!</v>
      </c>
      <c r="W911" s="138" t="e">
        <f>'SCREENING INFO'!#REF!</f>
        <v>#REF!</v>
      </c>
      <c r="X911" s="138" t="e">
        <f>'SCREENING INFO'!#REF!</f>
        <v>#REF!</v>
      </c>
      <c r="Y911" s="138" t="e">
        <f>'SCREENING INFO'!#REF!</f>
        <v>#REF!</v>
      </c>
      <c r="Z911" s="138" t="e">
        <f>'SCREENING INFO'!#REF!</f>
        <v>#REF!</v>
      </c>
      <c r="AA911" s="201" t="e">
        <f>'SCREENING INFO'!#REF!</f>
        <v>#REF!</v>
      </c>
      <c r="AB911" s="207" t="e">
        <f>'SCREENING INFO'!#REF!</f>
        <v>#REF!</v>
      </c>
      <c r="AC911" s="138" t="e">
        <f>'SCREENING INFO'!#REF!</f>
        <v>#REF!</v>
      </c>
      <c r="AD911" s="138" t="e">
        <f>'SCREENING INFO'!#REF!</f>
        <v>#REF!</v>
      </c>
      <c r="AE911" s="138" t="e">
        <f>'SCREENING INFO'!#REF!</f>
        <v>#REF!</v>
      </c>
      <c r="AF911" s="138" t="e">
        <f>'SCREENING INFO'!#REF!</f>
        <v>#REF!</v>
      </c>
      <c r="AG911" s="138" t="e">
        <f>'SCREENING INFO'!#REF!</f>
        <v>#REF!</v>
      </c>
      <c r="AH911" s="138" t="e">
        <f>'SCREENING INFO'!#REF!</f>
        <v>#REF!</v>
      </c>
      <c r="AI911" s="138" t="e">
        <f>'SCREENING INFO'!#REF!</f>
        <v>#REF!</v>
      </c>
      <c r="AJ911" s="138" t="e">
        <f>'SCREENING INFO'!#REF!</f>
        <v>#REF!</v>
      </c>
    </row>
    <row r="912" spans="1:36" s="25" customFormat="1" hidden="1">
      <c r="A912" s="106" t="e">
        <f>'SCREENING INFO'!#REF!</f>
        <v>#REF!</v>
      </c>
      <c r="B912" s="106" t="e">
        <f>'SCREENING INFO'!#REF!</f>
        <v>#REF!</v>
      </c>
      <c r="C912" s="106" t="e">
        <f>'SCREENING INFO'!#REF!</f>
        <v>#REF!</v>
      </c>
      <c r="D912" s="130" t="e">
        <f>'SCREENING INFO'!#REF!</f>
        <v>#REF!</v>
      </c>
      <c r="E912" s="130" t="e">
        <f>'SCREENING INFO'!#REF!</f>
        <v>#REF!</v>
      </c>
      <c r="F912" s="233" t="e">
        <f>'SCREENING INFO'!#REF!</f>
        <v>#REF!</v>
      </c>
      <c r="G912" s="141" t="e">
        <f>'SCREENING INFO'!#REF!</f>
        <v>#REF!</v>
      </c>
      <c r="H912" s="130" t="e">
        <f>'SCREENING INFO'!#REF!</f>
        <v>#REF!</v>
      </c>
      <c r="I912" s="130" t="e">
        <f>'SCREENING INFO'!#REF!</f>
        <v>#REF!</v>
      </c>
      <c r="J912" s="140" t="e">
        <f>'SCREENING INFO'!#REF!</f>
        <v>#REF!</v>
      </c>
      <c r="K912" s="140" t="e">
        <f>'SCREENING INFO'!#REF!</f>
        <v>#REF!</v>
      </c>
      <c r="L912" s="222" t="e">
        <f>'SCREENING INFO'!#REF!</f>
        <v>#REF!</v>
      </c>
      <c r="M912" s="221" t="e">
        <f>'SCREENING INFO'!#REF!</f>
        <v>#REF!</v>
      </c>
      <c r="N912" s="223" t="e">
        <f>'SCREENING INFO'!#REF!</f>
        <v>#REF!</v>
      </c>
      <c r="O912" s="140" t="e">
        <f>'SCREENING INFO'!#REF!</f>
        <v>#REF!</v>
      </c>
      <c r="P912" s="224" t="e">
        <f>'SCREENING INFO'!#REF!</f>
        <v>#REF!</v>
      </c>
      <c r="Q912" s="242" t="e">
        <f>'SCREENING INFO'!#REF!</f>
        <v>#REF!</v>
      </c>
      <c r="R912" s="225" t="e">
        <f>'SCREENING INFO'!#REF!</f>
        <v>#REF!</v>
      </c>
      <c r="S912" s="140" t="e">
        <f>'SCREENING INFO'!#REF!</f>
        <v>#REF!</v>
      </c>
      <c r="T912" s="206" t="e">
        <f>'SCREENING INFO'!#REF!</f>
        <v>#REF!</v>
      </c>
      <c r="U912" s="138" t="e">
        <f>'SCREENING INFO'!#REF!</f>
        <v>#REF!</v>
      </c>
      <c r="V912" s="199" t="e">
        <f>'SCREENING INFO'!#REF!</f>
        <v>#REF!</v>
      </c>
      <c r="W912" s="132" t="e">
        <f>'SCREENING INFO'!#REF!</f>
        <v>#REF!</v>
      </c>
      <c r="X912" s="132" t="e">
        <f>'SCREENING INFO'!#REF!</f>
        <v>#REF!</v>
      </c>
      <c r="Y912" s="132" t="e">
        <f>'SCREENING INFO'!#REF!</f>
        <v>#REF!</v>
      </c>
      <c r="Z912" s="132" t="e">
        <f>'SCREENING INFO'!#REF!</f>
        <v>#REF!</v>
      </c>
      <c r="AA912" s="201" t="e">
        <f>'SCREENING INFO'!#REF!</f>
        <v>#REF!</v>
      </c>
      <c r="AB912" s="226" t="e">
        <f>'SCREENING INFO'!#REF!</f>
        <v>#REF!</v>
      </c>
      <c r="AC912" s="132" t="e">
        <f>'SCREENING INFO'!#REF!</f>
        <v>#REF!</v>
      </c>
      <c r="AD912" s="201" t="e">
        <f>'SCREENING INFO'!#REF!</f>
        <v>#REF!</v>
      </c>
      <c r="AE912" s="132" t="e">
        <f>'SCREENING INFO'!#REF!</f>
        <v>#REF!</v>
      </c>
      <c r="AF912" s="132" t="e">
        <f>'SCREENING INFO'!#REF!</f>
        <v>#REF!</v>
      </c>
      <c r="AG912" s="132" t="e">
        <f>'SCREENING INFO'!#REF!</f>
        <v>#REF!</v>
      </c>
      <c r="AH912" s="132" t="e">
        <f>'SCREENING INFO'!#REF!</f>
        <v>#REF!</v>
      </c>
      <c r="AI912" s="132" t="e">
        <f>'SCREENING INFO'!#REF!</f>
        <v>#REF!</v>
      </c>
      <c r="AJ912" s="132" t="e">
        <f>'SCREENING INFO'!#REF!</f>
        <v>#REF!</v>
      </c>
    </row>
    <row r="913" spans="1:36" s="25" customFormat="1" hidden="1">
      <c r="A913" s="106" t="e">
        <f>'SCREENING INFO'!#REF!</f>
        <v>#REF!</v>
      </c>
      <c r="B913" s="106" t="e">
        <f>'SCREENING INFO'!#REF!</f>
        <v>#REF!</v>
      </c>
      <c r="C913" s="106" t="e">
        <f>'SCREENING INFO'!#REF!</f>
        <v>#REF!</v>
      </c>
      <c r="D913" s="130" t="e">
        <f>'SCREENING INFO'!#REF!</f>
        <v>#REF!</v>
      </c>
      <c r="E913" s="130" t="e">
        <f>'SCREENING INFO'!#REF!</f>
        <v>#REF!</v>
      </c>
      <c r="F913" s="233" t="e">
        <f>'SCREENING INFO'!#REF!</f>
        <v>#REF!</v>
      </c>
      <c r="G913" s="149" t="e">
        <f>'SCREENING INFO'!#REF!</f>
        <v>#REF!</v>
      </c>
      <c r="H913" s="130" t="e">
        <f>'SCREENING INFO'!#REF!</f>
        <v>#REF!</v>
      </c>
      <c r="I913" s="130" t="e">
        <f>'SCREENING INFO'!#REF!</f>
        <v>#REF!</v>
      </c>
      <c r="J913" s="140" t="e">
        <f>'SCREENING INFO'!#REF!</f>
        <v>#REF!</v>
      </c>
      <c r="K913" s="140" t="e">
        <f>'SCREENING INFO'!#REF!</f>
        <v>#REF!</v>
      </c>
      <c r="L913" s="222" t="e">
        <f>'SCREENING INFO'!#REF!</f>
        <v>#REF!</v>
      </c>
      <c r="M913" s="221" t="e">
        <f>'SCREENING INFO'!#REF!</f>
        <v>#REF!</v>
      </c>
      <c r="N913" s="223" t="e">
        <f>'SCREENING INFO'!#REF!</f>
        <v>#REF!</v>
      </c>
      <c r="O913" s="140" t="e">
        <f>'SCREENING INFO'!#REF!</f>
        <v>#REF!</v>
      </c>
      <c r="P913" s="224" t="e">
        <f>'SCREENING INFO'!#REF!</f>
        <v>#REF!</v>
      </c>
      <c r="Q913" s="242" t="e">
        <f>'SCREENING INFO'!#REF!</f>
        <v>#REF!</v>
      </c>
      <c r="R913" s="225" t="e">
        <f>'SCREENING INFO'!#REF!</f>
        <v>#REF!</v>
      </c>
      <c r="S913" s="140" t="e">
        <f>'SCREENING INFO'!#REF!</f>
        <v>#REF!</v>
      </c>
      <c r="T913" s="206" t="e">
        <f>'SCREENING INFO'!#REF!</f>
        <v>#REF!</v>
      </c>
      <c r="U913" s="138" t="e">
        <f>'SCREENING INFO'!#REF!</f>
        <v>#REF!</v>
      </c>
      <c r="V913" s="199" t="e">
        <f>'SCREENING INFO'!#REF!</f>
        <v>#REF!</v>
      </c>
      <c r="W913" s="132" t="e">
        <f>'SCREENING INFO'!#REF!</f>
        <v>#REF!</v>
      </c>
      <c r="X913" s="132" t="e">
        <f>'SCREENING INFO'!#REF!</f>
        <v>#REF!</v>
      </c>
      <c r="Y913" s="132" t="e">
        <f>'SCREENING INFO'!#REF!</f>
        <v>#REF!</v>
      </c>
      <c r="Z913" s="132" t="e">
        <f>'SCREENING INFO'!#REF!</f>
        <v>#REF!</v>
      </c>
      <c r="AA913" s="227" t="e">
        <f>'SCREENING INFO'!#REF!</f>
        <v>#REF!</v>
      </c>
      <c r="AB913" s="202" t="e">
        <f>'SCREENING INFO'!#REF!</f>
        <v>#REF!</v>
      </c>
      <c r="AC913" s="132" t="e">
        <f>'SCREENING INFO'!#REF!</f>
        <v>#REF!</v>
      </c>
      <c r="AD913" s="201" t="e">
        <f>'SCREENING INFO'!#REF!</f>
        <v>#REF!</v>
      </c>
      <c r="AE913" s="132" t="e">
        <f>'SCREENING INFO'!#REF!</f>
        <v>#REF!</v>
      </c>
      <c r="AF913" s="132" t="e">
        <f>'SCREENING INFO'!#REF!</f>
        <v>#REF!</v>
      </c>
      <c r="AG913" s="132" t="e">
        <f>'SCREENING INFO'!#REF!</f>
        <v>#REF!</v>
      </c>
      <c r="AH913" s="132" t="e">
        <f>'SCREENING INFO'!#REF!</f>
        <v>#REF!</v>
      </c>
      <c r="AI913" s="132" t="e">
        <f>'SCREENING INFO'!#REF!</f>
        <v>#REF!</v>
      </c>
      <c r="AJ913" s="132" t="e">
        <f>'SCREENING INFO'!#REF!</f>
        <v>#REF!</v>
      </c>
    </row>
    <row r="914" spans="1:36" s="25" customFormat="1" hidden="1">
      <c r="A914" s="106" t="e">
        <f>'SCREENING INFO'!#REF!</f>
        <v>#REF!</v>
      </c>
      <c r="B914" s="106" t="e">
        <f>'SCREENING INFO'!#REF!</f>
        <v>#REF!</v>
      </c>
      <c r="C914" s="106" t="e">
        <f>'SCREENING INFO'!#REF!</f>
        <v>#REF!</v>
      </c>
      <c r="D914" s="130" t="e">
        <f>'SCREENING INFO'!#REF!</f>
        <v>#REF!</v>
      </c>
      <c r="E914" s="130" t="e">
        <f>'SCREENING INFO'!#REF!</f>
        <v>#REF!</v>
      </c>
      <c r="F914" s="234" t="e">
        <f>'SCREENING INFO'!#REF!</f>
        <v>#REF!</v>
      </c>
      <c r="G914" s="141" t="e">
        <f>'SCREENING INFO'!#REF!</f>
        <v>#REF!</v>
      </c>
      <c r="H914" s="130" t="e">
        <f>'SCREENING INFO'!#REF!</f>
        <v>#REF!</v>
      </c>
      <c r="I914" s="130" t="e">
        <f>'SCREENING INFO'!#REF!</f>
        <v>#REF!</v>
      </c>
      <c r="J914" s="140" t="e">
        <f>'SCREENING INFO'!#REF!</f>
        <v>#REF!</v>
      </c>
      <c r="K914" s="140" t="e">
        <f>'SCREENING INFO'!#REF!</f>
        <v>#REF!</v>
      </c>
      <c r="L914" s="222" t="e">
        <f>'SCREENING INFO'!#REF!</f>
        <v>#REF!</v>
      </c>
      <c r="M914" s="221" t="e">
        <f>'SCREENING INFO'!#REF!</f>
        <v>#REF!</v>
      </c>
      <c r="N914" s="223" t="e">
        <f>'SCREENING INFO'!#REF!</f>
        <v>#REF!</v>
      </c>
      <c r="O914" s="140" t="e">
        <f>'SCREENING INFO'!#REF!</f>
        <v>#REF!</v>
      </c>
      <c r="P914" s="224" t="e">
        <f>'SCREENING INFO'!#REF!</f>
        <v>#REF!</v>
      </c>
      <c r="Q914" s="242" t="e">
        <f>'SCREENING INFO'!#REF!</f>
        <v>#REF!</v>
      </c>
      <c r="R914" s="225" t="e">
        <f>'SCREENING INFO'!#REF!</f>
        <v>#REF!</v>
      </c>
      <c r="S914" s="140" t="e">
        <f>'SCREENING INFO'!#REF!</f>
        <v>#REF!</v>
      </c>
      <c r="T914" s="206" t="e">
        <f>'SCREENING INFO'!#REF!</f>
        <v>#REF!</v>
      </c>
      <c r="U914" s="138" t="e">
        <f>'SCREENING INFO'!#REF!</f>
        <v>#REF!</v>
      </c>
      <c r="V914" s="199" t="e">
        <f>'SCREENING INFO'!#REF!</f>
        <v>#REF!</v>
      </c>
      <c r="W914" s="132" t="e">
        <f>'SCREENING INFO'!#REF!</f>
        <v>#REF!</v>
      </c>
      <c r="X914" s="132" t="e">
        <f>'SCREENING INFO'!#REF!</f>
        <v>#REF!</v>
      </c>
      <c r="Y914" s="132" t="e">
        <f>'SCREENING INFO'!#REF!</f>
        <v>#REF!</v>
      </c>
      <c r="Z914" s="132" t="e">
        <f>'SCREENING INFO'!#REF!</f>
        <v>#REF!</v>
      </c>
      <c r="AA914" s="201" t="e">
        <f>'SCREENING INFO'!#REF!</f>
        <v>#REF!</v>
      </c>
      <c r="AB914" s="202" t="e">
        <f>'SCREENING INFO'!#REF!</f>
        <v>#REF!</v>
      </c>
      <c r="AC914" s="132" t="e">
        <f>'SCREENING INFO'!#REF!</f>
        <v>#REF!</v>
      </c>
      <c r="AD914" s="201" t="e">
        <f>'SCREENING INFO'!#REF!</f>
        <v>#REF!</v>
      </c>
      <c r="AE914" s="132" t="e">
        <f>'SCREENING INFO'!#REF!</f>
        <v>#REF!</v>
      </c>
      <c r="AF914" s="132" t="e">
        <f>'SCREENING INFO'!#REF!</f>
        <v>#REF!</v>
      </c>
      <c r="AG914" s="132" t="e">
        <f>'SCREENING INFO'!#REF!</f>
        <v>#REF!</v>
      </c>
      <c r="AH914" s="132" t="e">
        <f>'SCREENING INFO'!#REF!</f>
        <v>#REF!</v>
      </c>
      <c r="AI914" s="132" t="e">
        <f>'SCREENING INFO'!#REF!</f>
        <v>#REF!</v>
      </c>
      <c r="AJ914" s="132" t="e">
        <f>'SCREENING INFO'!#REF!</f>
        <v>#REF!</v>
      </c>
    </row>
    <row r="915" spans="1:36" s="25" customFormat="1" hidden="1">
      <c r="A915" s="106" t="e">
        <f>'SCREENING INFO'!#REF!</f>
        <v>#REF!</v>
      </c>
      <c r="B915" s="106" t="e">
        <f>'SCREENING INFO'!#REF!</f>
        <v>#REF!</v>
      </c>
      <c r="C915" s="106" t="e">
        <f>'SCREENING INFO'!#REF!</f>
        <v>#REF!</v>
      </c>
      <c r="D915" s="130" t="e">
        <f>'SCREENING INFO'!#REF!</f>
        <v>#REF!</v>
      </c>
      <c r="E915" s="130" t="e">
        <f>'SCREENING INFO'!#REF!</f>
        <v>#REF!</v>
      </c>
      <c r="F915" s="233" t="e">
        <f>'SCREENING INFO'!#REF!</f>
        <v>#REF!</v>
      </c>
      <c r="G915" s="141" t="e">
        <f>'SCREENING INFO'!#REF!</f>
        <v>#REF!</v>
      </c>
      <c r="H915" s="130" t="e">
        <f>'SCREENING INFO'!#REF!</f>
        <v>#REF!</v>
      </c>
      <c r="I915" s="130" t="e">
        <f>'SCREENING INFO'!#REF!</f>
        <v>#REF!</v>
      </c>
      <c r="J915" s="140" t="e">
        <f>'SCREENING INFO'!#REF!</f>
        <v>#REF!</v>
      </c>
      <c r="K915" s="140" t="e">
        <f>'SCREENING INFO'!#REF!</f>
        <v>#REF!</v>
      </c>
      <c r="L915" s="222" t="e">
        <f>'SCREENING INFO'!#REF!</f>
        <v>#REF!</v>
      </c>
      <c r="M915" s="221" t="e">
        <f>'SCREENING INFO'!#REF!</f>
        <v>#REF!</v>
      </c>
      <c r="N915" s="223" t="e">
        <f>'SCREENING INFO'!#REF!</f>
        <v>#REF!</v>
      </c>
      <c r="O915" s="140" t="e">
        <f>'SCREENING INFO'!#REF!</f>
        <v>#REF!</v>
      </c>
      <c r="P915" s="224" t="e">
        <f>'SCREENING INFO'!#REF!</f>
        <v>#REF!</v>
      </c>
      <c r="Q915" s="242" t="e">
        <f>'SCREENING INFO'!#REF!</f>
        <v>#REF!</v>
      </c>
      <c r="R915" s="225" t="e">
        <f>'SCREENING INFO'!#REF!</f>
        <v>#REF!</v>
      </c>
      <c r="S915" s="140" t="e">
        <f>'SCREENING INFO'!#REF!</f>
        <v>#REF!</v>
      </c>
      <c r="T915" s="206" t="e">
        <f>'SCREENING INFO'!#REF!</f>
        <v>#REF!</v>
      </c>
      <c r="U915" s="138" t="e">
        <f>'SCREENING INFO'!#REF!</f>
        <v>#REF!</v>
      </c>
      <c r="V915" s="132" t="e">
        <f>'SCREENING INFO'!#REF!</f>
        <v>#REF!</v>
      </c>
      <c r="W915" s="132" t="e">
        <f>'SCREENING INFO'!#REF!</f>
        <v>#REF!</v>
      </c>
      <c r="X915" s="132" t="e">
        <f>'SCREENING INFO'!#REF!</f>
        <v>#REF!</v>
      </c>
      <c r="Y915" s="132" t="e">
        <f>'SCREENING INFO'!#REF!</f>
        <v>#REF!</v>
      </c>
      <c r="Z915" s="132" t="e">
        <f>'SCREENING INFO'!#REF!</f>
        <v>#REF!</v>
      </c>
      <c r="AA915" s="201" t="e">
        <f>'SCREENING INFO'!#REF!</f>
        <v>#REF!</v>
      </c>
      <c r="AB915" s="202" t="e">
        <f>'SCREENING INFO'!#REF!</f>
        <v>#REF!</v>
      </c>
      <c r="AC915" s="132" t="e">
        <f>'SCREENING INFO'!#REF!</f>
        <v>#REF!</v>
      </c>
      <c r="AD915" s="201" t="e">
        <f>'SCREENING INFO'!#REF!</f>
        <v>#REF!</v>
      </c>
      <c r="AE915" s="132" t="e">
        <f>'SCREENING INFO'!#REF!</f>
        <v>#REF!</v>
      </c>
      <c r="AF915" s="132" t="e">
        <f>'SCREENING INFO'!#REF!</f>
        <v>#REF!</v>
      </c>
      <c r="AG915" s="132" t="e">
        <f>'SCREENING INFO'!#REF!</f>
        <v>#REF!</v>
      </c>
      <c r="AH915" s="132" t="e">
        <f>'SCREENING INFO'!#REF!</f>
        <v>#REF!</v>
      </c>
      <c r="AI915" s="132" t="e">
        <f>'SCREENING INFO'!#REF!</f>
        <v>#REF!</v>
      </c>
      <c r="AJ915" s="132" t="e">
        <f>'SCREENING INFO'!#REF!</f>
        <v>#REF!</v>
      </c>
    </row>
    <row r="916" spans="1:36" s="25" customFormat="1" hidden="1">
      <c r="A916" s="106" t="e">
        <f>'SCREENING INFO'!#REF!</f>
        <v>#REF!</v>
      </c>
      <c r="B916" s="106" t="e">
        <f>'SCREENING INFO'!#REF!</f>
        <v>#REF!</v>
      </c>
      <c r="C916" s="106" t="e">
        <f>'SCREENING INFO'!#REF!</f>
        <v>#REF!</v>
      </c>
      <c r="D916" s="129" t="e">
        <f>'SCREENING INFO'!#REF!</f>
        <v>#REF!</v>
      </c>
      <c r="E916" s="130" t="e">
        <f>'SCREENING INFO'!#REF!</f>
        <v>#REF!</v>
      </c>
      <c r="F916" s="233" t="e">
        <f>'SCREENING INFO'!#REF!</f>
        <v>#REF!</v>
      </c>
      <c r="G916" s="141" t="e">
        <f>'SCREENING INFO'!#REF!</f>
        <v>#REF!</v>
      </c>
      <c r="H916" s="130" t="e">
        <f>'SCREENING INFO'!#REF!</f>
        <v>#REF!</v>
      </c>
      <c r="I916" s="130" t="e">
        <f>'SCREENING INFO'!#REF!</f>
        <v>#REF!</v>
      </c>
      <c r="J916" s="140" t="e">
        <f>'SCREENING INFO'!#REF!</f>
        <v>#REF!</v>
      </c>
      <c r="K916" s="140" t="e">
        <f>'SCREENING INFO'!#REF!</f>
        <v>#REF!</v>
      </c>
      <c r="L916" s="222" t="e">
        <f>'SCREENING INFO'!#REF!</f>
        <v>#REF!</v>
      </c>
      <c r="M916" s="221" t="e">
        <f>'SCREENING INFO'!#REF!</f>
        <v>#REF!</v>
      </c>
      <c r="N916" s="223" t="e">
        <f>'SCREENING INFO'!#REF!</f>
        <v>#REF!</v>
      </c>
      <c r="O916" s="140" t="e">
        <f>'SCREENING INFO'!#REF!</f>
        <v>#REF!</v>
      </c>
      <c r="P916" s="224" t="e">
        <f>'SCREENING INFO'!#REF!</f>
        <v>#REF!</v>
      </c>
      <c r="Q916" s="242" t="e">
        <f>'SCREENING INFO'!#REF!</f>
        <v>#REF!</v>
      </c>
      <c r="R916" s="225" t="e">
        <f>'SCREENING INFO'!#REF!</f>
        <v>#REF!</v>
      </c>
      <c r="S916" s="140" t="e">
        <f>'SCREENING INFO'!#REF!</f>
        <v>#REF!</v>
      </c>
      <c r="T916" s="206" t="e">
        <f>'SCREENING INFO'!#REF!</f>
        <v>#REF!</v>
      </c>
      <c r="U916" s="138" t="e">
        <f>'SCREENING INFO'!#REF!</f>
        <v>#REF!</v>
      </c>
      <c r="V916" s="132" t="e">
        <f>'SCREENING INFO'!#REF!</f>
        <v>#REF!</v>
      </c>
      <c r="W916" s="132" t="e">
        <f>'SCREENING INFO'!#REF!</f>
        <v>#REF!</v>
      </c>
      <c r="X916" s="132" t="e">
        <f>'SCREENING INFO'!#REF!</f>
        <v>#REF!</v>
      </c>
      <c r="Y916" s="132" t="e">
        <f>'SCREENING INFO'!#REF!</f>
        <v>#REF!</v>
      </c>
      <c r="Z916" s="132" t="e">
        <f>'SCREENING INFO'!#REF!</f>
        <v>#REF!</v>
      </c>
      <c r="AA916" s="201" t="e">
        <f>'SCREENING INFO'!#REF!</f>
        <v>#REF!</v>
      </c>
      <c r="AB916" s="202" t="e">
        <f>'SCREENING INFO'!#REF!</f>
        <v>#REF!</v>
      </c>
      <c r="AC916" s="132" t="e">
        <f>'SCREENING INFO'!#REF!</f>
        <v>#REF!</v>
      </c>
      <c r="AD916" s="201" t="e">
        <f>'SCREENING INFO'!#REF!</f>
        <v>#REF!</v>
      </c>
      <c r="AE916" s="132" t="e">
        <f>'SCREENING INFO'!#REF!</f>
        <v>#REF!</v>
      </c>
      <c r="AF916" s="132" t="e">
        <f>'SCREENING INFO'!#REF!</f>
        <v>#REF!</v>
      </c>
      <c r="AG916" s="132" t="e">
        <f>'SCREENING INFO'!#REF!</f>
        <v>#REF!</v>
      </c>
      <c r="AH916" s="132" t="e">
        <f>'SCREENING INFO'!#REF!</f>
        <v>#REF!</v>
      </c>
      <c r="AI916" s="132" t="e">
        <f>'SCREENING INFO'!#REF!</f>
        <v>#REF!</v>
      </c>
      <c r="AJ916" s="132" t="e">
        <f>'SCREENING INFO'!#REF!</f>
        <v>#REF!</v>
      </c>
    </row>
    <row r="917" spans="1:36" s="25" customFormat="1" hidden="1">
      <c r="A917" s="106" t="e">
        <f>'SCREENING INFO'!#REF!</f>
        <v>#REF!</v>
      </c>
      <c r="B917" s="106" t="e">
        <f>'SCREENING INFO'!#REF!</f>
        <v>#REF!</v>
      </c>
      <c r="C917" s="106" t="e">
        <f>'SCREENING INFO'!#REF!</f>
        <v>#REF!</v>
      </c>
      <c r="D917" s="135" t="e">
        <f>'SCREENING INFO'!#REF!</f>
        <v>#REF!</v>
      </c>
      <c r="E917" s="130" t="e">
        <f>'SCREENING INFO'!#REF!</f>
        <v>#REF!</v>
      </c>
      <c r="F917" s="233" t="e">
        <f>'SCREENING INFO'!#REF!</f>
        <v>#REF!</v>
      </c>
      <c r="G917" s="141" t="e">
        <f>'SCREENING INFO'!#REF!</f>
        <v>#REF!</v>
      </c>
      <c r="H917" s="130" t="e">
        <f>'SCREENING INFO'!#REF!</f>
        <v>#REF!</v>
      </c>
      <c r="I917" s="130" t="e">
        <f>'SCREENING INFO'!#REF!</f>
        <v>#REF!</v>
      </c>
      <c r="J917" s="140" t="e">
        <f>'SCREENING INFO'!#REF!</f>
        <v>#REF!</v>
      </c>
      <c r="K917" s="140" t="e">
        <f>'SCREENING INFO'!#REF!</f>
        <v>#REF!</v>
      </c>
      <c r="L917" s="222" t="e">
        <f>'SCREENING INFO'!#REF!</f>
        <v>#REF!</v>
      </c>
      <c r="M917" s="221" t="e">
        <f>'SCREENING INFO'!#REF!</f>
        <v>#REF!</v>
      </c>
      <c r="N917" s="223" t="e">
        <f>'SCREENING INFO'!#REF!</f>
        <v>#REF!</v>
      </c>
      <c r="O917" s="140" t="e">
        <f>'SCREENING INFO'!#REF!</f>
        <v>#REF!</v>
      </c>
      <c r="P917" s="224" t="e">
        <f>'SCREENING INFO'!#REF!</f>
        <v>#REF!</v>
      </c>
      <c r="Q917" s="242" t="e">
        <f>'SCREENING INFO'!#REF!</f>
        <v>#REF!</v>
      </c>
      <c r="R917" s="225" t="e">
        <f>'SCREENING INFO'!#REF!</f>
        <v>#REF!</v>
      </c>
      <c r="S917" s="140" t="e">
        <f>'SCREENING INFO'!#REF!</f>
        <v>#REF!</v>
      </c>
      <c r="T917" s="206" t="e">
        <f>'SCREENING INFO'!#REF!</f>
        <v>#REF!</v>
      </c>
      <c r="U917" s="138" t="e">
        <f>'SCREENING INFO'!#REF!</f>
        <v>#REF!</v>
      </c>
      <c r="V917" s="132" t="e">
        <f>'SCREENING INFO'!#REF!</f>
        <v>#REF!</v>
      </c>
      <c r="W917" s="132" t="e">
        <f>'SCREENING INFO'!#REF!</f>
        <v>#REF!</v>
      </c>
      <c r="X917" s="132" t="e">
        <f>'SCREENING INFO'!#REF!</f>
        <v>#REF!</v>
      </c>
      <c r="Y917" s="132" t="e">
        <f>'SCREENING INFO'!#REF!</f>
        <v>#REF!</v>
      </c>
      <c r="Z917" s="132" t="e">
        <f>'SCREENING INFO'!#REF!</f>
        <v>#REF!</v>
      </c>
      <c r="AA917" s="227" t="e">
        <f>'SCREENING INFO'!#REF!</f>
        <v>#REF!</v>
      </c>
      <c r="AB917" s="202" t="e">
        <f>'SCREENING INFO'!#REF!</f>
        <v>#REF!</v>
      </c>
      <c r="AC917" s="132" t="e">
        <f>'SCREENING INFO'!#REF!</f>
        <v>#REF!</v>
      </c>
      <c r="AD917" s="201" t="e">
        <f>'SCREENING INFO'!#REF!</f>
        <v>#REF!</v>
      </c>
      <c r="AE917" s="132" t="e">
        <f>'SCREENING INFO'!#REF!</f>
        <v>#REF!</v>
      </c>
      <c r="AF917" s="132" t="e">
        <f>'SCREENING INFO'!#REF!</f>
        <v>#REF!</v>
      </c>
      <c r="AG917" s="132" t="e">
        <f>'SCREENING INFO'!#REF!</f>
        <v>#REF!</v>
      </c>
      <c r="AH917" s="132" t="e">
        <f>'SCREENING INFO'!#REF!</f>
        <v>#REF!</v>
      </c>
      <c r="AI917" s="132" t="e">
        <f>'SCREENING INFO'!#REF!</f>
        <v>#REF!</v>
      </c>
      <c r="AJ917" s="132" t="e">
        <f>'SCREENING INFO'!#REF!</f>
        <v>#REF!</v>
      </c>
    </row>
    <row r="918" spans="1:36" s="25" customFormat="1" hidden="1">
      <c r="A918" s="106" t="e">
        <f>'SCREENING INFO'!#REF!</f>
        <v>#REF!</v>
      </c>
      <c r="B918" s="106" t="e">
        <f>'SCREENING INFO'!#REF!</f>
        <v>#REF!</v>
      </c>
      <c r="C918" s="106" t="e">
        <f>'SCREENING INFO'!#REF!</f>
        <v>#REF!</v>
      </c>
      <c r="D918" s="129" t="e">
        <f>'SCREENING INFO'!#REF!</f>
        <v>#REF!</v>
      </c>
      <c r="E918" s="130" t="e">
        <f>'SCREENING INFO'!#REF!</f>
        <v>#REF!</v>
      </c>
      <c r="F918" s="233" t="e">
        <f>'SCREENING INFO'!#REF!</f>
        <v>#REF!</v>
      </c>
      <c r="G918" s="141" t="e">
        <f>'SCREENING INFO'!#REF!</f>
        <v>#REF!</v>
      </c>
      <c r="H918" s="130" t="e">
        <f>'SCREENING INFO'!#REF!</f>
        <v>#REF!</v>
      </c>
      <c r="I918" s="130" t="e">
        <f>'SCREENING INFO'!#REF!</f>
        <v>#REF!</v>
      </c>
      <c r="J918" s="140" t="e">
        <f>'SCREENING INFO'!#REF!</f>
        <v>#REF!</v>
      </c>
      <c r="K918" s="140" t="e">
        <f>'SCREENING INFO'!#REF!</f>
        <v>#REF!</v>
      </c>
      <c r="L918" s="222" t="e">
        <f>'SCREENING INFO'!#REF!</f>
        <v>#REF!</v>
      </c>
      <c r="M918" s="221" t="e">
        <f>'SCREENING INFO'!#REF!</f>
        <v>#REF!</v>
      </c>
      <c r="N918" s="223" t="e">
        <f>'SCREENING INFO'!#REF!</f>
        <v>#REF!</v>
      </c>
      <c r="O918" s="140" t="e">
        <f>'SCREENING INFO'!#REF!</f>
        <v>#REF!</v>
      </c>
      <c r="P918" s="224" t="e">
        <f>'SCREENING INFO'!#REF!</f>
        <v>#REF!</v>
      </c>
      <c r="Q918" s="242" t="e">
        <f>'SCREENING INFO'!#REF!</f>
        <v>#REF!</v>
      </c>
      <c r="R918" s="225" t="e">
        <f>'SCREENING INFO'!#REF!</f>
        <v>#REF!</v>
      </c>
      <c r="S918" s="140" t="e">
        <f>'SCREENING INFO'!#REF!</f>
        <v>#REF!</v>
      </c>
      <c r="T918" s="206" t="e">
        <f>'SCREENING INFO'!#REF!</f>
        <v>#REF!</v>
      </c>
      <c r="U918" s="138" t="e">
        <f>'SCREENING INFO'!#REF!</f>
        <v>#REF!</v>
      </c>
      <c r="V918" s="199" t="e">
        <f>'SCREENING INFO'!#REF!</f>
        <v>#REF!</v>
      </c>
      <c r="W918" s="132" t="e">
        <f>'SCREENING INFO'!#REF!</f>
        <v>#REF!</v>
      </c>
      <c r="X918" s="132" t="e">
        <f>'SCREENING INFO'!#REF!</f>
        <v>#REF!</v>
      </c>
      <c r="Y918" s="132" t="e">
        <f>'SCREENING INFO'!#REF!</f>
        <v>#REF!</v>
      </c>
      <c r="Z918" s="132" t="e">
        <f>'SCREENING INFO'!#REF!</f>
        <v>#REF!</v>
      </c>
      <c r="AA918" s="227" t="e">
        <f>'SCREENING INFO'!#REF!</f>
        <v>#REF!</v>
      </c>
      <c r="AB918" s="202" t="e">
        <f>'SCREENING INFO'!#REF!</f>
        <v>#REF!</v>
      </c>
      <c r="AC918" s="132" t="e">
        <f>'SCREENING INFO'!#REF!</f>
        <v>#REF!</v>
      </c>
      <c r="AD918" s="201" t="e">
        <f>'SCREENING INFO'!#REF!</f>
        <v>#REF!</v>
      </c>
      <c r="AE918" s="132" t="e">
        <f>'SCREENING INFO'!#REF!</f>
        <v>#REF!</v>
      </c>
      <c r="AF918" s="132" t="e">
        <f>'SCREENING INFO'!#REF!</f>
        <v>#REF!</v>
      </c>
      <c r="AG918" s="132" t="e">
        <f>'SCREENING INFO'!#REF!</f>
        <v>#REF!</v>
      </c>
      <c r="AH918" s="132" t="e">
        <f>'SCREENING INFO'!#REF!</f>
        <v>#REF!</v>
      </c>
      <c r="AI918" s="132" t="e">
        <f>'SCREENING INFO'!#REF!</f>
        <v>#REF!</v>
      </c>
      <c r="AJ918" s="132" t="e">
        <f>'SCREENING INFO'!#REF!</f>
        <v>#REF!</v>
      </c>
    </row>
    <row r="919" spans="1:36" s="25" customFormat="1" hidden="1">
      <c r="A919" s="106" t="e">
        <f>'SCREENING INFO'!#REF!</f>
        <v>#REF!</v>
      </c>
      <c r="B919" s="106" t="e">
        <f>'SCREENING INFO'!#REF!</f>
        <v>#REF!</v>
      </c>
      <c r="C919" s="106" t="e">
        <f>'SCREENING INFO'!#REF!</f>
        <v>#REF!</v>
      </c>
      <c r="D919" s="129" t="e">
        <f>'SCREENING INFO'!#REF!</f>
        <v>#REF!</v>
      </c>
      <c r="E919" s="130" t="e">
        <f>'SCREENING INFO'!#REF!</f>
        <v>#REF!</v>
      </c>
      <c r="F919" s="233" t="e">
        <f>'SCREENING INFO'!#REF!</f>
        <v>#REF!</v>
      </c>
      <c r="G919" s="141" t="e">
        <f>'SCREENING INFO'!#REF!</f>
        <v>#REF!</v>
      </c>
      <c r="H919" s="130" t="e">
        <f>'SCREENING INFO'!#REF!</f>
        <v>#REF!</v>
      </c>
      <c r="I919" s="130" t="e">
        <f>'SCREENING INFO'!#REF!</f>
        <v>#REF!</v>
      </c>
      <c r="J919" s="140" t="e">
        <f>'SCREENING INFO'!#REF!</f>
        <v>#REF!</v>
      </c>
      <c r="K919" s="140" t="e">
        <f>'SCREENING INFO'!#REF!</f>
        <v>#REF!</v>
      </c>
      <c r="L919" s="222" t="e">
        <f>'SCREENING INFO'!#REF!</f>
        <v>#REF!</v>
      </c>
      <c r="M919" s="221" t="e">
        <f>'SCREENING INFO'!#REF!</f>
        <v>#REF!</v>
      </c>
      <c r="N919" s="223" t="e">
        <f>'SCREENING INFO'!#REF!</f>
        <v>#REF!</v>
      </c>
      <c r="O919" s="140" t="e">
        <f>'SCREENING INFO'!#REF!</f>
        <v>#REF!</v>
      </c>
      <c r="P919" s="224" t="e">
        <f>'SCREENING INFO'!#REF!</f>
        <v>#REF!</v>
      </c>
      <c r="Q919" s="242" t="e">
        <f>'SCREENING INFO'!#REF!</f>
        <v>#REF!</v>
      </c>
      <c r="R919" s="225" t="e">
        <f>'SCREENING INFO'!#REF!</f>
        <v>#REF!</v>
      </c>
      <c r="S919" s="140" t="e">
        <f>'SCREENING INFO'!#REF!</f>
        <v>#REF!</v>
      </c>
      <c r="T919" s="206" t="e">
        <f>'SCREENING INFO'!#REF!</f>
        <v>#REF!</v>
      </c>
      <c r="U919" s="138" t="e">
        <f>'SCREENING INFO'!#REF!</f>
        <v>#REF!</v>
      </c>
      <c r="V919" s="199" t="e">
        <f>'SCREENING INFO'!#REF!</f>
        <v>#REF!</v>
      </c>
      <c r="W919" s="132" t="e">
        <f>'SCREENING INFO'!#REF!</f>
        <v>#REF!</v>
      </c>
      <c r="X919" s="132" t="e">
        <f>'SCREENING INFO'!#REF!</f>
        <v>#REF!</v>
      </c>
      <c r="Y919" s="132" t="e">
        <f>'SCREENING INFO'!#REF!</f>
        <v>#REF!</v>
      </c>
      <c r="Z919" s="132" t="e">
        <f>'SCREENING INFO'!#REF!</f>
        <v>#REF!</v>
      </c>
      <c r="AA919" s="201" t="e">
        <f>'SCREENING INFO'!#REF!</f>
        <v>#REF!</v>
      </c>
      <c r="AB919" s="202" t="e">
        <f>'SCREENING INFO'!#REF!</f>
        <v>#REF!</v>
      </c>
      <c r="AC919" s="132" t="e">
        <f>'SCREENING INFO'!#REF!</f>
        <v>#REF!</v>
      </c>
      <c r="AD919" s="201" t="e">
        <f>'SCREENING INFO'!#REF!</f>
        <v>#REF!</v>
      </c>
      <c r="AE919" s="132" t="e">
        <f>'SCREENING INFO'!#REF!</f>
        <v>#REF!</v>
      </c>
      <c r="AF919" s="132" t="e">
        <f>'SCREENING INFO'!#REF!</f>
        <v>#REF!</v>
      </c>
      <c r="AG919" s="132" t="e">
        <f>'SCREENING INFO'!#REF!</f>
        <v>#REF!</v>
      </c>
      <c r="AH919" s="132" t="e">
        <f>'SCREENING INFO'!#REF!</f>
        <v>#REF!</v>
      </c>
      <c r="AI919" s="132" t="e">
        <f>'SCREENING INFO'!#REF!</f>
        <v>#REF!</v>
      </c>
      <c r="AJ919" s="132" t="e">
        <f>'SCREENING INFO'!#REF!</f>
        <v>#REF!</v>
      </c>
    </row>
    <row r="920" spans="1:36" s="25" customFormat="1" hidden="1">
      <c r="A920" s="106" t="e">
        <f>'SCREENING INFO'!#REF!</f>
        <v>#REF!</v>
      </c>
      <c r="B920" s="106" t="e">
        <f>'SCREENING INFO'!#REF!</f>
        <v>#REF!</v>
      </c>
      <c r="C920" s="106" t="e">
        <f>'SCREENING INFO'!#REF!</f>
        <v>#REF!</v>
      </c>
      <c r="D920" s="135" t="e">
        <f>'SCREENING INFO'!#REF!</f>
        <v>#REF!</v>
      </c>
      <c r="E920" s="130" t="e">
        <f>'SCREENING INFO'!#REF!</f>
        <v>#REF!</v>
      </c>
      <c r="F920" s="233" t="e">
        <f>'SCREENING INFO'!#REF!</f>
        <v>#REF!</v>
      </c>
      <c r="G920" s="141" t="e">
        <f>'SCREENING INFO'!#REF!</f>
        <v>#REF!</v>
      </c>
      <c r="H920" s="130" t="e">
        <f>'SCREENING INFO'!#REF!</f>
        <v>#REF!</v>
      </c>
      <c r="I920" s="130" t="e">
        <f>'SCREENING INFO'!#REF!</f>
        <v>#REF!</v>
      </c>
      <c r="J920" s="140" t="e">
        <f>'SCREENING INFO'!#REF!</f>
        <v>#REF!</v>
      </c>
      <c r="K920" s="140" t="e">
        <f>'SCREENING INFO'!#REF!</f>
        <v>#REF!</v>
      </c>
      <c r="L920" s="222" t="e">
        <f>'SCREENING INFO'!#REF!</f>
        <v>#REF!</v>
      </c>
      <c r="M920" s="221" t="e">
        <f>'SCREENING INFO'!#REF!</f>
        <v>#REF!</v>
      </c>
      <c r="N920" s="223" t="e">
        <f>'SCREENING INFO'!#REF!</f>
        <v>#REF!</v>
      </c>
      <c r="O920" s="140" t="e">
        <f>'SCREENING INFO'!#REF!</f>
        <v>#REF!</v>
      </c>
      <c r="P920" s="224" t="e">
        <f>'SCREENING INFO'!#REF!</f>
        <v>#REF!</v>
      </c>
      <c r="Q920" s="242" t="e">
        <f>'SCREENING INFO'!#REF!</f>
        <v>#REF!</v>
      </c>
      <c r="R920" s="225" t="e">
        <f>'SCREENING INFO'!#REF!</f>
        <v>#REF!</v>
      </c>
      <c r="S920" s="140" t="e">
        <f>'SCREENING INFO'!#REF!</f>
        <v>#REF!</v>
      </c>
      <c r="T920" s="206" t="e">
        <f>'SCREENING INFO'!#REF!</f>
        <v>#REF!</v>
      </c>
      <c r="U920" s="138" t="e">
        <f>'SCREENING INFO'!#REF!</f>
        <v>#REF!</v>
      </c>
      <c r="V920" s="199" t="e">
        <f>'SCREENING INFO'!#REF!</f>
        <v>#REF!</v>
      </c>
      <c r="W920" s="132" t="e">
        <f>'SCREENING INFO'!#REF!</f>
        <v>#REF!</v>
      </c>
      <c r="X920" s="132" t="e">
        <f>'SCREENING INFO'!#REF!</f>
        <v>#REF!</v>
      </c>
      <c r="Y920" s="132" t="e">
        <f>'SCREENING INFO'!#REF!</f>
        <v>#REF!</v>
      </c>
      <c r="Z920" s="132" t="e">
        <f>'SCREENING INFO'!#REF!</f>
        <v>#REF!</v>
      </c>
      <c r="AA920" s="227" t="e">
        <f>'SCREENING INFO'!#REF!</f>
        <v>#REF!</v>
      </c>
      <c r="AB920" s="202" t="e">
        <f>'SCREENING INFO'!#REF!</f>
        <v>#REF!</v>
      </c>
      <c r="AC920" s="132" t="e">
        <f>'SCREENING INFO'!#REF!</f>
        <v>#REF!</v>
      </c>
      <c r="AD920" s="201" t="e">
        <f>'SCREENING INFO'!#REF!</f>
        <v>#REF!</v>
      </c>
      <c r="AE920" s="132" t="e">
        <f>'SCREENING INFO'!#REF!</f>
        <v>#REF!</v>
      </c>
      <c r="AF920" s="132" t="e">
        <f>'SCREENING INFO'!#REF!</f>
        <v>#REF!</v>
      </c>
      <c r="AG920" s="132" t="e">
        <f>'SCREENING INFO'!#REF!</f>
        <v>#REF!</v>
      </c>
      <c r="AH920" s="132" t="e">
        <f>'SCREENING INFO'!#REF!</f>
        <v>#REF!</v>
      </c>
      <c r="AI920" s="132" t="e">
        <f>'SCREENING INFO'!#REF!</f>
        <v>#REF!</v>
      </c>
      <c r="AJ920" s="132" t="e">
        <f>'SCREENING INFO'!#REF!</f>
        <v>#REF!</v>
      </c>
    </row>
    <row r="921" spans="1:36" s="25" customFormat="1" hidden="1">
      <c r="A921" s="106" t="e">
        <f>'SCREENING INFO'!#REF!</f>
        <v>#REF!</v>
      </c>
      <c r="B921" s="106" t="e">
        <f>'SCREENING INFO'!#REF!</f>
        <v>#REF!</v>
      </c>
      <c r="C921" s="106" t="e">
        <f>'SCREENING INFO'!#REF!</f>
        <v>#REF!</v>
      </c>
      <c r="D921" s="116" t="e">
        <f>'SCREENING INFO'!#REF!</f>
        <v>#REF!</v>
      </c>
      <c r="E921" s="200" t="e">
        <f>'SCREENING INFO'!#REF!</f>
        <v>#REF!</v>
      </c>
      <c r="F921" s="232" t="e">
        <f>'SCREENING INFO'!#REF!</f>
        <v>#REF!</v>
      </c>
      <c r="G921" s="132" t="e">
        <f>'SCREENING INFO'!#REF!</f>
        <v>#REF!</v>
      </c>
      <c r="H921" s="138" t="e">
        <f>'SCREENING INFO'!#REF!</f>
        <v>#REF!</v>
      </c>
      <c r="I921" s="138" t="e">
        <f>'SCREENING INFO'!#REF!</f>
        <v>#REF!</v>
      </c>
      <c r="J921" s="140" t="e">
        <f>'SCREENING INFO'!#REF!</f>
        <v>#REF!</v>
      </c>
      <c r="K921" s="140" t="e">
        <f>'SCREENING INFO'!#REF!</f>
        <v>#REF!</v>
      </c>
      <c r="L921" s="222" t="e">
        <f>'SCREENING INFO'!#REF!</f>
        <v>#REF!</v>
      </c>
      <c r="M921" s="221" t="e">
        <f>'SCREENING INFO'!#REF!</f>
        <v>#REF!</v>
      </c>
      <c r="N921" s="223" t="e">
        <f>'SCREENING INFO'!#REF!</f>
        <v>#REF!</v>
      </c>
      <c r="O921" s="140" t="e">
        <f>'SCREENING INFO'!#REF!</f>
        <v>#REF!</v>
      </c>
      <c r="P921" s="224" t="e">
        <f>'SCREENING INFO'!#REF!</f>
        <v>#REF!</v>
      </c>
      <c r="Q921" s="242" t="e">
        <f>'SCREENING INFO'!#REF!</f>
        <v>#REF!</v>
      </c>
      <c r="R921" s="225" t="e">
        <f>'SCREENING INFO'!#REF!</f>
        <v>#REF!</v>
      </c>
      <c r="S921" s="140" t="e">
        <f>'SCREENING INFO'!#REF!</f>
        <v>#REF!</v>
      </c>
      <c r="T921" s="206" t="e">
        <f>'SCREENING INFO'!#REF!</f>
        <v>#REF!</v>
      </c>
      <c r="U921" s="138" t="e">
        <f>'SCREENING INFO'!#REF!</f>
        <v>#REF!</v>
      </c>
      <c r="V921" s="138" t="e">
        <f>'SCREENING INFO'!#REF!</f>
        <v>#REF!</v>
      </c>
      <c r="W921" s="138" t="e">
        <f>'SCREENING INFO'!#REF!</f>
        <v>#REF!</v>
      </c>
      <c r="X921" s="138" t="e">
        <f>'SCREENING INFO'!#REF!</f>
        <v>#REF!</v>
      </c>
      <c r="Y921" s="138" t="e">
        <f>'SCREENING INFO'!#REF!</f>
        <v>#REF!</v>
      </c>
      <c r="Z921" s="138" t="e">
        <f>'SCREENING INFO'!#REF!</f>
        <v>#REF!</v>
      </c>
      <c r="AA921" s="201" t="e">
        <f>'SCREENING INFO'!#REF!</f>
        <v>#REF!</v>
      </c>
      <c r="AB921" s="207" t="e">
        <f>'SCREENING INFO'!#REF!</f>
        <v>#REF!</v>
      </c>
      <c r="AC921" s="138" t="e">
        <f>'SCREENING INFO'!#REF!</f>
        <v>#REF!</v>
      </c>
      <c r="AD921" s="138" t="e">
        <f>'SCREENING INFO'!#REF!</f>
        <v>#REF!</v>
      </c>
      <c r="AE921" s="138" t="e">
        <f>'SCREENING INFO'!#REF!</f>
        <v>#REF!</v>
      </c>
      <c r="AF921" s="138" t="e">
        <f>'SCREENING INFO'!#REF!</f>
        <v>#REF!</v>
      </c>
      <c r="AG921" s="138" t="e">
        <f>'SCREENING INFO'!#REF!</f>
        <v>#REF!</v>
      </c>
      <c r="AH921" s="138" t="e">
        <f>'SCREENING INFO'!#REF!</f>
        <v>#REF!</v>
      </c>
      <c r="AI921" s="138" t="e">
        <f>'SCREENING INFO'!#REF!</f>
        <v>#REF!</v>
      </c>
      <c r="AJ921" s="138" t="e">
        <f>'SCREENING INFO'!#REF!</f>
        <v>#REF!</v>
      </c>
    </row>
    <row r="922" spans="1:36" s="25" customFormat="1" hidden="1">
      <c r="A922" s="106" t="e">
        <f>'SCREENING INFO'!#REF!</f>
        <v>#REF!</v>
      </c>
      <c r="B922" s="106" t="e">
        <f>'SCREENING INFO'!#REF!</f>
        <v>#REF!</v>
      </c>
      <c r="C922" s="106" t="e">
        <f>'SCREENING INFO'!#REF!</f>
        <v>#REF!</v>
      </c>
      <c r="D922" s="116" t="e">
        <f>'SCREENING INFO'!#REF!</f>
        <v>#REF!</v>
      </c>
      <c r="E922" s="200" t="e">
        <f>'SCREENING INFO'!#REF!</f>
        <v>#REF!</v>
      </c>
      <c r="F922" s="232" t="e">
        <f>'SCREENING INFO'!#REF!</f>
        <v>#REF!</v>
      </c>
      <c r="G922" s="132" t="e">
        <f>'SCREENING INFO'!#REF!</f>
        <v>#REF!</v>
      </c>
      <c r="H922" s="138" t="e">
        <f>'SCREENING INFO'!#REF!</f>
        <v>#REF!</v>
      </c>
      <c r="I922" s="138" t="e">
        <f>'SCREENING INFO'!#REF!</f>
        <v>#REF!</v>
      </c>
      <c r="J922" s="140" t="e">
        <f>'SCREENING INFO'!#REF!</f>
        <v>#REF!</v>
      </c>
      <c r="K922" s="140" t="e">
        <f>'SCREENING INFO'!#REF!</f>
        <v>#REF!</v>
      </c>
      <c r="L922" s="243" t="e">
        <f>'SCREENING INFO'!#REF!</f>
        <v>#REF!</v>
      </c>
      <c r="M922" s="221" t="e">
        <f>'SCREENING INFO'!#REF!</f>
        <v>#REF!</v>
      </c>
      <c r="N922" s="223" t="e">
        <f>'SCREENING INFO'!#REF!</f>
        <v>#REF!</v>
      </c>
      <c r="O922" s="140" t="e">
        <f>'SCREENING INFO'!#REF!</f>
        <v>#REF!</v>
      </c>
      <c r="P922" s="224" t="e">
        <f>'SCREENING INFO'!#REF!</f>
        <v>#REF!</v>
      </c>
      <c r="Q922" s="242" t="e">
        <f>'SCREENING INFO'!#REF!</f>
        <v>#REF!</v>
      </c>
      <c r="R922" s="225" t="e">
        <f>'SCREENING INFO'!#REF!</f>
        <v>#REF!</v>
      </c>
      <c r="S922" s="140" t="e">
        <f>'SCREENING INFO'!#REF!</f>
        <v>#REF!</v>
      </c>
      <c r="T922" s="206" t="e">
        <f>'SCREENING INFO'!#REF!</f>
        <v>#REF!</v>
      </c>
      <c r="U922" s="138" t="e">
        <f>'SCREENING INFO'!#REF!</f>
        <v>#REF!</v>
      </c>
      <c r="V922" s="138" t="e">
        <f>'SCREENING INFO'!#REF!</f>
        <v>#REF!</v>
      </c>
      <c r="W922" s="138" t="e">
        <f>'SCREENING INFO'!#REF!</f>
        <v>#REF!</v>
      </c>
      <c r="X922" s="138" t="e">
        <f>'SCREENING INFO'!#REF!</f>
        <v>#REF!</v>
      </c>
      <c r="Y922" s="138" t="e">
        <f>'SCREENING INFO'!#REF!</f>
        <v>#REF!</v>
      </c>
      <c r="Z922" s="138" t="e">
        <f>'SCREENING INFO'!#REF!</f>
        <v>#REF!</v>
      </c>
      <c r="AA922" s="201" t="e">
        <f>'SCREENING INFO'!#REF!</f>
        <v>#REF!</v>
      </c>
      <c r="AB922" s="207" t="e">
        <f>'SCREENING INFO'!#REF!</f>
        <v>#REF!</v>
      </c>
      <c r="AC922" s="138" t="e">
        <f>'SCREENING INFO'!#REF!</f>
        <v>#REF!</v>
      </c>
      <c r="AD922" s="138" t="e">
        <f>'SCREENING INFO'!#REF!</f>
        <v>#REF!</v>
      </c>
      <c r="AE922" s="138" t="e">
        <f>'SCREENING INFO'!#REF!</f>
        <v>#REF!</v>
      </c>
      <c r="AF922" s="138" t="e">
        <f>'SCREENING INFO'!#REF!</f>
        <v>#REF!</v>
      </c>
      <c r="AG922" s="138" t="e">
        <f>'SCREENING INFO'!#REF!</f>
        <v>#REF!</v>
      </c>
      <c r="AH922" s="138" t="e">
        <f>'SCREENING INFO'!#REF!</f>
        <v>#REF!</v>
      </c>
      <c r="AI922" s="138" t="e">
        <f>'SCREENING INFO'!#REF!</f>
        <v>#REF!</v>
      </c>
      <c r="AJ922" s="138" t="e">
        <f>'SCREENING INFO'!#REF!</f>
        <v>#REF!</v>
      </c>
    </row>
    <row r="923" spans="1:36">
      <c r="A923" s="106" t="e">
        <f>'SCREENING INFO'!#REF!</f>
        <v>#REF!</v>
      </c>
      <c r="B923" s="106" t="e">
        <f>'SCREENING INFO'!#REF!</f>
        <v>#REF!</v>
      </c>
      <c r="C923" s="106" t="e">
        <f>'SCREENING INFO'!#REF!</f>
        <v>#REF!</v>
      </c>
      <c r="D923" s="130" t="e">
        <f>'SCREENING INFO'!#REF!</f>
        <v>#REF!</v>
      </c>
      <c r="E923" s="259" t="e">
        <f>'SCREENING INFO'!#REF!</f>
        <v>#REF!</v>
      </c>
      <c r="F923" s="260" t="e">
        <f>'SCREENING INFO'!#REF!</f>
        <v>#REF!</v>
      </c>
      <c r="G923" s="261" t="e">
        <f>'SCREENING INFO'!#REF!</f>
        <v>#REF!</v>
      </c>
      <c r="H923" s="259" t="e">
        <f>'SCREENING INFO'!#REF!</f>
        <v>#REF!</v>
      </c>
      <c r="I923" s="259" t="e">
        <f>'SCREENING INFO'!#REF!</f>
        <v>#REF!</v>
      </c>
      <c r="J923" s="262" t="e">
        <f>'SCREENING INFO'!#REF!</f>
        <v>#REF!</v>
      </c>
      <c r="K923" s="262" t="e">
        <f>'SCREENING INFO'!#REF!</f>
        <v>#REF!</v>
      </c>
      <c r="L923" s="245" t="e">
        <f>'SCREENING INFO'!#REF!</f>
        <v>#REF!</v>
      </c>
      <c r="M923" s="263" t="e">
        <f>'SCREENING INFO'!#REF!</f>
        <v>#REF!</v>
      </c>
      <c r="N923" s="264" t="e">
        <f>'SCREENING INFO'!#REF!</f>
        <v>#REF!</v>
      </c>
      <c r="O923" s="265" t="e">
        <f>'SCREENING INFO'!#REF!</f>
        <v>#REF!</v>
      </c>
      <c r="P923" s="224" t="e">
        <f>'SCREENING INFO'!#REF!</f>
        <v>#REF!</v>
      </c>
      <c r="Q923" s="266" t="e">
        <f>'SCREENING INFO'!#REF!</f>
        <v>#REF!</v>
      </c>
      <c r="R923" s="267" t="e">
        <f>'SCREENING INFO'!#REF!</f>
        <v>#REF!</v>
      </c>
      <c r="S923" s="265" t="e">
        <f>'SCREENING INFO'!#REF!</f>
        <v>#REF!</v>
      </c>
      <c r="T923" s="268" t="e">
        <f>'SCREENING INFO'!#REF!</f>
        <v>#REF!</v>
      </c>
      <c r="U923" s="207" t="e">
        <f>'SCREENING INFO'!#REF!</f>
        <v>#REF!</v>
      </c>
      <c r="V923" s="202" t="e">
        <f>'SCREENING INFO'!#REF!</f>
        <v>#REF!</v>
      </c>
      <c r="W923" s="202" t="e">
        <f>'SCREENING INFO'!#REF!</f>
        <v>#REF!</v>
      </c>
      <c r="X923" s="202" t="e">
        <f>'SCREENING INFO'!#REF!</f>
        <v>#REF!</v>
      </c>
      <c r="Y923" s="202" t="e">
        <f>'SCREENING INFO'!#REF!</f>
        <v>#REF!</v>
      </c>
      <c r="Z923" s="202" t="e">
        <f>'SCREENING INFO'!#REF!</f>
        <v>#REF!</v>
      </c>
      <c r="AA923" s="201" t="e">
        <f>'SCREENING INFO'!#REF!</f>
        <v>#REF!</v>
      </c>
      <c r="AB923" s="202" t="e">
        <f>'SCREENING INFO'!#REF!</f>
        <v>#REF!</v>
      </c>
      <c r="AC923" s="202" t="e">
        <f>'SCREENING INFO'!#REF!</f>
        <v>#REF!</v>
      </c>
      <c r="AD923" s="201" t="e">
        <f>'SCREENING INFO'!#REF!</f>
        <v>#REF!</v>
      </c>
      <c r="AE923" s="202" t="e">
        <f>'SCREENING INFO'!#REF!</f>
        <v>#REF!</v>
      </c>
      <c r="AF923" s="202" t="e">
        <f>'SCREENING INFO'!#REF!</f>
        <v>#REF!</v>
      </c>
      <c r="AG923" s="202" t="e">
        <f>'SCREENING INFO'!#REF!</f>
        <v>#REF!</v>
      </c>
      <c r="AH923" s="202" t="e">
        <f>'SCREENING INFO'!#REF!</f>
        <v>#REF!</v>
      </c>
      <c r="AI923" s="202" t="e">
        <f>'SCREENING INFO'!#REF!</f>
        <v>#REF!</v>
      </c>
      <c r="AJ923" s="202" t="e">
        <f>'SCREENING INFO'!#REF!</f>
        <v>#REF!</v>
      </c>
    </row>
    <row r="924" spans="1:36">
      <c r="A924" s="106" t="e">
        <f>'SCREENING INFO'!#REF!</f>
        <v>#REF!</v>
      </c>
      <c r="B924" s="106" t="e">
        <f>'SCREENING INFO'!#REF!</f>
        <v>#REF!</v>
      </c>
      <c r="C924" s="106" t="e">
        <f>'SCREENING INFO'!#REF!</f>
        <v>#REF!</v>
      </c>
      <c r="D924" s="130" t="e">
        <f>'SCREENING INFO'!#REF!</f>
        <v>#REF!</v>
      </c>
      <c r="E924" s="259" t="e">
        <f>'SCREENING INFO'!#REF!</f>
        <v>#REF!</v>
      </c>
      <c r="F924" s="260" t="e">
        <f>'SCREENING INFO'!#REF!</f>
        <v>#REF!</v>
      </c>
      <c r="G924" s="261" t="e">
        <f>'SCREENING INFO'!#REF!</f>
        <v>#REF!</v>
      </c>
      <c r="H924" s="259" t="e">
        <f>'SCREENING INFO'!#REF!</f>
        <v>#REF!</v>
      </c>
      <c r="I924" s="259" t="e">
        <f>'SCREENING INFO'!#REF!</f>
        <v>#REF!</v>
      </c>
      <c r="J924" s="262" t="e">
        <f>'SCREENING INFO'!#REF!</f>
        <v>#REF!</v>
      </c>
      <c r="K924" s="262" t="e">
        <f>'SCREENING INFO'!#REF!</f>
        <v>#REF!</v>
      </c>
      <c r="L924" s="245" t="e">
        <f>'SCREENING INFO'!#REF!</f>
        <v>#REF!</v>
      </c>
      <c r="M924" s="263" t="e">
        <f>'SCREENING INFO'!#REF!</f>
        <v>#REF!</v>
      </c>
      <c r="N924" s="264" t="e">
        <f>'SCREENING INFO'!#REF!</f>
        <v>#REF!</v>
      </c>
      <c r="O924" s="265" t="e">
        <f>'SCREENING INFO'!#REF!</f>
        <v>#REF!</v>
      </c>
      <c r="P924" s="224" t="e">
        <f>'SCREENING INFO'!#REF!</f>
        <v>#REF!</v>
      </c>
      <c r="Q924" s="266" t="e">
        <f>'SCREENING INFO'!#REF!</f>
        <v>#REF!</v>
      </c>
      <c r="R924" s="267" t="e">
        <f>'SCREENING INFO'!#REF!</f>
        <v>#REF!</v>
      </c>
      <c r="S924" s="265" t="e">
        <f>'SCREENING INFO'!#REF!</f>
        <v>#REF!</v>
      </c>
      <c r="T924" s="268" t="e">
        <f>'SCREENING INFO'!#REF!</f>
        <v>#REF!</v>
      </c>
      <c r="U924" s="207" t="e">
        <f>'SCREENING INFO'!#REF!</f>
        <v>#REF!</v>
      </c>
      <c r="V924" s="269" t="e">
        <f>'SCREENING INFO'!#REF!</f>
        <v>#REF!</v>
      </c>
      <c r="W924" s="202" t="e">
        <f>'SCREENING INFO'!#REF!</f>
        <v>#REF!</v>
      </c>
      <c r="X924" s="202" t="e">
        <f>'SCREENING INFO'!#REF!</f>
        <v>#REF!</v>
      </c>
      <c r="Y924" s="202" t="e">
        <f>'SCREENING INFO'!#REF!</f>
        <v>#REF!</v>
      </c>
      <c r="Z924" s="202" t="e">
        <f>'SCREENING INFO'!#REF!</f>
        <v>#REF!</v>
      </c>
      <c r="AA924" s="201" t="e">
        <f>'SCREENING INFO'!#REF!</f>
        <v>#REF!</v>
      </c>
      <c r="AB924" s="202" t="e">
        <f>'SCREENING INFO'!#REF!</f>
        <v>#REF!</v>
      </c>
      <c r="AC924" s="202" t="e">
        <f>'SCREENING INFO'!#REF!</f>
        <v>#REF!</v>
      </c>
      <c r="AD924" s="201" t="e">
        <f>'SCREENING INFO'!#REF!</f>
        <v>#REF!</v>
      </c>
      <c r="AE924" s="202" t="e">
        <f>'SCREENING INFO'!#REF!</f>
        <v>#REF!</v>
      </c>
      <c r="AF924" s="202" t="e">
        <f>'SCREENING INFO'!#REF!</f>
        <v>#REF!</v>
      </c>
      <c r="AG924" s="202" t="e">
        <f>'SCREENING INFO'!#REF!</f>
        <v>#REF!</v>
      </c>
      <c r="AH924" s="202" t="e">
        <f>'SCREENING INFO'!#REF!</f>
        <v>#REF!</v>
      </c>
      <c r="AI924" s="202" t="e">
        <f>'SCREENING INFO'!#REF!</f>
        <v>#REF!</v>
      </c>
      <c r="AJ924" s="202" t="e">
        <f>'SCREENING INFO'!#REF!</f>
        <v>#REF!</v>
      </c>
    </row>
    <row r="925" spans="1:36" s="25" customFormat="1" hidden="1">
      <c r="A925" s="106" t="e">
        <f>'SCREENING INFO'!#REF!</f>
        <v>#REF!</v>
      </c>
      <c r="B925" s="106" t="e">
        <f>'SCREENING INFO'!#REF!</f>
        <v>#REF!</v>
      </c>
      <c r="C925" s="106" t="e">
        <f>'SCREENING INFO'!#REF!</f>
        <v>#REF!</v>
      </c>
      <c r="D925" s="116" t="e">
        <f>'SCREENING INFO'!#REF!</f>
        <v>#REF!</v>
      </c>
      <c r="E925" s="200" t="e">
        <f>'SCREENING INFO'!#REF!</f>
        <v>#REF!</v>
      </c>
      <c r="F925" s="232" t="e">
        <f>'SCREENING INFO'!#REF!</f>
        <v>#REF!</v>
      </c>
      <c r="G925" s="132" t="e">
        <f>'SCREENING INFO'!#REF!</f>
        <v>#REF!</v>
      </c>
      <c r="H925" s="138" t="e">
        <f>'SCREENING INFO'!#REF!</f>
        <v>#REF!</v>
      </c>
      <c r="I925" s="138" t="e">
        <f>'SCREENING INFO'!#REF!</f>
        <v>#REF!</v>
      </c>
      <c r="J925" s="140" t="e">
        <f>'SCREENING INFO'!#REF!</f>
        <v>#REF!</v>
      </c>
      <c r="K925" s="140" t="e">
        <f>'SCREENING INFO'!#REF!</f>
        <v>#REF!</v>
      </c>
      <c r="L925" s="243" t="e">
        <f>'SCREENING INFO'!#REF!</f>
        <v>#REF!</v>
      </c>
      <c r="M925" s="221" t="e">
        <f>'SCREENING INFO'!#REF!</f>
        <v>#REF!</v>
      </c>
      <c r="N925" s="223" t="e">
        <f>'SCREENING INFO'!#REF!</f>
        <v>#REF!</v>
      </c>
      <c r="O925" s="140" t="e">
        <f>'SCREENING INFO'!#REF!</f>
        <v>#REF!</v>
      </c>
      <c r="P925" s="224" t="e">
        <f>'SCREENING INFO'!#REF!</f>
        <v>#REF!</v>
      </c>
      <c r="Q925" s="242" t="e">
        <f>'SCREENING INFO'!#REF!</f>
        <v>#REF!</v>
      </c>
      <c r="R925" s="225" t="e">
        <f>'SCREENING INFO'!#REF!</f>
        <v>#REF!</v>
      </c>
      <c r="S925" s="140" t="e">
        <f>'SCREENING INFO'!#REF!</f>
        <v>#REF!</v>
      </c>
      <c r="T925" s="206" t="e">
        <f>'SCREENING INFO'!#REF!</f>
        <v>#REF!</v>
      </c>
      <c r="U925" s="138" t="e">
        <f>'SCREENING INFO'!#REF!</f>
        <v>#REF!</v>
      </c>
      <c r="V925" s="138" t="e">
        <f>'SCREENING INFO'!#REF!</f>
        <v>#REF!</v>
      </c>
      <c r="W925" s="138" t="e">
        <f>'SCREENING INFO'!#REF!</f>
        <v>#REF!</v>
      </c>
      <c r="X925" s="138" t="e">
        <f>'SCREENING INFO'!#REF!</f>
        <v>#REF!</v>
      </c>
      <c r="Y925" s="138" t="e">
        <f>'SCREENING INFO'!#REF!</f>
        <v>#REF!</v>
      </c>
      <c r="Z925" s="138" t="e">
        <f>'SCREENING INFO'!#REF!</f>
        <v>#REF!</v>
      </c>
      <c r="AA925" s="201" t="e">
        <f>'SCREENING INFO'!#REF!</f>
        <v>#REF!</v>
      </c>
      <c r="AB925" s="207" t="e">
        <f>'SCREENING INFO'!#REF!</f>
        <v>#REF!</v>
      </c>
      <c r="AC925" s="138" t="e">
        <f>'SCREENING INFO'!#REF!</f>
        <v>#REF!</v>
      </c>
      <c r="AD925" s="138" t="e">
        <f>'SCREENING INFO'!#REF!</f>
        <v>#REF!</v>
      </c>
      <c r="AE925" s="138" t="e">
        <f>'SCREENING INFO'!#REF!</f>
        <v>#REF!</v>
      </c>
      <c r="AF925" s="138" t="e">
        <f>'SCREENING INFO'!#REF!</f>
        <v>#REF!</v>
      </c>
      <c r="AG925" s="138" t="e">
        <f>'SCREENING INFO'!#REF!</f>
        <v>#REF!</v>
      </c>
      <c r="AH925" s="138" t="e">
        <f>'SCREENING INFO'!#REF!</f>
        <v>#REF!</v>
      </c>
      <c r="AI925" s="138" t="e">
        <f>'SCREENING INFO'!#REF!</f>
        <v>#REF!</v>
      </c>
      <c r="AJ925" s="138" t="e">
        <f>'SCREENING INFO'!#REF!</f>
        <v>#REF!</v>
      </c>
    </row>
    <row r="926" spans="1:36" s="25" customFormat="1" hidden="1">
      <c r="A926" s="106" t="e">
        <f>'SCREENING INFO'!#REF!</f>
        <v>#REF!</v>
      </c>
      <c r="B926" s="106" t="e">
        <f>'SCREENING INFO'!#REF!</f>
        <v>#REF!</v>
      </c>
      <c r="C926" s="106" t="e">
        <f>'SCREENING INFO'!#REF!</f>
        <v>#REF!</v>
      </c>
      <c r="D926" s="116" t="e">
        <f>'SCREENING INFO'!#REF!</f>
        <v>#REF!</v>
      </c>
      <c r="E926" s="200" t="e">
        <f>'SCREENING INFO'!#REF!</f>
        <v>#REF!</v>
      </c>
      <c r="F926" s="232" t="e">
        <f>'SCREENING INFO'!#REF!</f>
        <v>#REF!</v>
      </c>
      <c r="G926" s="132" t="e">
        <f>'SCREENING INFO'!#REF!</f>
        <v>#REF!</v>
      </c>
      <c r="H926" s="138" t="e">
        <f>'SCREENING INFO'!#REF!</f>
        <v>#REF!</v>
      </c>
      <c r="I926" s="138" t="e">
        <f>'SCREENING INFO'!#REF!</f>
        <v>#REF!</v>
      </c>
      <c r="J926" s="140" t="e">
        <f>'SCREENING INFO'!#REF!</f>
        <v>#REF!</v>
      </c>
      <c r="K926" s="140" t="e">
        <f>'SCREENING INFO'!#REF!</f>
        <v>#REF!</v>
      </c>
      <c r="L926" s="243" t="e">
        <f>'SCREENING INFO'!#REF!</f>
        <v>#REF!</v>
      </c>
      <c r="M926" s="221" t="e">
        <f>'SCREENING INFO'!#REF!</f>
        <v>#REF!</v>
      </c>
      <c r="N926" s="223" t="e">
        <f>'SCREENING INFO'!#REF!</f>
        <v>#REF!</v>
      </c>
      <c r="O926" s="140" t="e">
        <f>'SCREENING INFO'!#REF!</f>
        <v>#REF!</v>
      </c>
      <c r="P926" s="224" t="e">
        <f>'SCREENING INFO'!#REF!</f>
        <v>#REF!</v>
      </c>
      <c r="Q926" s="242" t="e">
        <f>'SCREENING INFO'!#REF!</f>
        <v>#REF!</v>
      </c>
      <c r="R926" s="225" t="e">
        <f>'SCREENING INFO'!#REF!</f>
        <v>#REF!</v>
      </c>
      <c r="S926" s="140" t="e">
        <f>'SCREENING INFO'!#REF!</f>
        <v>#REF!</v>
      </c>
      <c r="T926" s="206" t="e">
        <f>'SCREENING INFO'!#REF!</f>
        <v>#REF!</v>
      </c>
      <c r="U926" s="138" t="e">
        <f>'SCREENING INFO'!#REF!</f>
        <v>#REF!</v>
      </c>
      <c r="V926" s="138" t="e">
        <f>'SCREENING INFO'!#REF!</f>
        <v>#REF!</v>
      </c>
      <c r="W926" s="138" t="e">
        <f>'SCREENING INFO'!#REF!</f>
        <v>#REF!</v>
      </c>
      <c r="X926" s="138" t="e">
        <f>'SCREENING INFO'!#REF!</f>
        <v>#REF!</v>
      </c>
      <c r="Y926" s="138" t="e">
        <f>'SCREENING INFO'!#REF!</f>
        <v>#REF!</v>
      </c>
      <c r="Z926" s="138" t="e">
        <f>'SCREENING INFO'!#REF!</f>
        <v>#REF!</v>
      </c>
      <c r="AA926" s="201" t="e">
        <f>'SCREENING INFO'!#REF!</f>
        <v>#REF!</v>
      </c>
      <c r="AB926" s="207" t="e">
        <f>'SCREENING INFO'!#REF!</f>
        <v>#REF!</v>
      </c>
      <c r="AC926" s="138" t="e">
        <f>'SCREENING INFO'!#REF!</f>
        <v>#REF!</v>
      </c>
      <c r="AD926" s="138" t="e">
        <f>'SCREENING INFO'!#REF!</f>
        <v>#REF!</v>
      </c>
      <c r="AE926" s="138" t="e">
        <f>'SCREENING INFO'!#REF!</f>
        <v>#REF!</v>
      </c>
      <c r="AF926" s="138" t="e">
        <f>'SCREENING INFO'!#REF!</f>
        <v>#REF!</v>
      </c>
      <c r="AG926" s="138" t="e">
        <f>'SCREENING INFO'!#REF!</f>
        <v>#REF!</v>
      </c>
      <c r="AH926" s="138" t="e">
        <f>'SCREENING INFO'!#REF!</f>
        <v>#REF!</v>
      </c>
      <c r="AI926" s="138" t="e">
        <f>'SCREENING INFO'!#REF!</f>
        <v>#REF!</v>
      </c>
      <c r="AJ926" s="138" t="e">
        <f>'SCREENING INFO'!#REF!</f>
        <v>#REF!</v>
      </c>
    </row>
    <row r="927" spans="1:36">
      <c r="A927" s="106" t="e">
        <f>'SCREENING INFO'!#REF!</f>
        <v>#REF!</v>
      </c>
      <c r="B927" s="106" t="e">
        <f>'SCREENING INFO'!#REF!</f>
        <v>#REF!</v>
      </c>
      <c r="C927" s="106" t="e">
        <f>'SCREENING INFO'!#REF!</f>
        <v>#REF!</v>
      </c>
      <c r="D927" s="130" t="e">
        <f>'SCREENING INFO'!#REF!</f>
        <v>#REF!</v>
      </c>
      <c r="E927" s="259" t="e">
        <f>'SCREENING INFO'!#REF!</f>
        <v>#REF!</v>
      </c>
      <c r="F927" s="260" t="e">
        <f>'SCREENING INFO'!#REF!</f>
        <v>#REF!</v>
      </c>
      <c r="G927" s="261" t="e">
        <f>'SCREENING INFO'!#REF!</f>
        <v>#REF!</v>
      </c>
      <c r="H927" s="259" t="e">
        <f>'SCREENING INFO'!#REF!</f>
        <v>#REF!</v>
      </c>
      <c r="I927" s="259" t="e">
        <f>'SCREENING INFO'!#REF!</f>
        <v>#REF!</v>
      </c>
      <c r="J927" s="262" t="e">
        <f>'SCREENING INFO'!#REF!</f>
        <v>#REF!</v>
      </c>
      <c r="K927" s="262" t="e">
        <f>'SCREENING INFO'!#REF!</f>
        <v>#REF!</v>
      </c>
      <c r="L927" s="245" t="e">
        <f>'SCREENING INFO'!#REF!</f>
        <v>#REF!</v>
      </c>
      <c r="M927" s="263" t="e">
        <f>'SCREENING INFO'!#REF!</f>
        <v>#REF!</v>
      </c>
      <c r="N927" s="264" t="e">
        <f>'SCREENING INFO'!#REF!</f>
        <v>#REF!</v>
      </c>
      <c r="O927" s="265" t="e">
        <f>'SCREENING INFO'!#REF!</f>
        <v>#REF!</v>
      </c>
      <c r="P927" s="224" t="e">
        <f>'SCREENING INFO'!#REF!</f>
        <v>#REF!</v>
      </c>
      <c r="Q927" s="266" t="e">
        <f>'SCREENING INFO'!#REF!</f>
        <v>#REF!</v>
      </c>
      <c r="R927" s="267" t="e">
        <f>'SCREENING INFO'!#REF!</f>
        <v>#REF!</v>
      </c>
      <c r="S927" s="265" t="e">
        <f>'SCREENING INFO'!#REF!</f>
        <v>#REF!</v>
      </c>
      <c r="T927" s="268" t="e">
        <f>'SCREENING INFO'!#REF!</f>
        <v>#REF!</v>
      </c>
      <c r="U927" s="207" t="e">
        <f>'SCREENING INFO'!#REF!</f>
        <v>#REF!</v>
      </c>
      <c r="V927" s="202" t="e">
        <f>'SCREENING INFO'!#REF!</f>
        <v>#REF!</v>
      </c>
      <c r="W927" s="202" t="e">
        <f>'SCREENING INFO'!#REF!</f>
        <v>#REF!</v>
      </c>
      <c r="X927" s="202" t="e">
        <f>'SCREENING INFO'!#REF!</f>
        <v>#REF!</v>
      </c>
      <c r="Y927" s="202" t="e">
        <f>'SCREENING INFO'!#REF!</f>
        <v>#REF!</v>
      </c>
      <c r="Z927" s="202" t="e">
        <f>'SCREENING INFO'!#REF!</f>
        <v>#REF!</v>
      </c>
      <c r="AA927" s="201" t="e">
        <f>'SCREENING INFO'!#REF!</f>
        <v>#REF!</v>
      </c>
      <c r="AB927" s="202" t="e">
        <f>'SCREENING INFO'!#REF!</f>
        <v>#REF!</v>
      </c>
      <c r="AC927" s="202" t="e">
        <f>'SCREENING INFO'!#REF!</f>
        <v>#REF!</v>
      </c>
      <c r="AD927" s="201" t="e">
        <f>'SCREENING INFO'!#REF!</f>
        <v>#REF!</v>
      </c>
      <c r="AE927" s="202" t="e">
        <f>'SCREENING INFO'!#REF!</f>
        <v>#REF!</v>
      </c>
      <c r="AF927" s="202" t="e">
        <f>'SCREENING INFO'!#REF!</f>
        <v>#REF!</v>
      </c>
      <c r="AG927" s="202" t="e">
        <f>'SCREENING INFO'!#REF!</f>
        <v>#REF!</v>
      </c>
      <c r="AH927" s="202" t="e">
        <f>'SCREENING INFO'!#REF!</f>
        <v>#REF!</v>
      </c>
      <c r="AI927" s="202" t="e">
        <f>'SCREENING INFO'!#REF!</f>
        <v>#REF!</v>
      </c>
      <c r="AJ927" s="202" t="e">
        <f>'SCREENING INFO'!#REF!</f>
        <v>#REF!</v>
      </c>
    </row>
    <row r="928" spans="1:36">
      <c r="A928" s="106" t="e">
        <f>'SCREENING INFO'!#REF!</f>
        <v>#REF!</v>
      </c>
      <c r="B928" s="106" t="e">
        <f>'SCREENING INFO'!#REF!</f>
        <v>#REF!</v>
      </c>
      <c r="C928" s="106" t="e">
        <f>'SCREENING INFO'!#REF!</f>
        <v>#REF!</v>
      </c>
      <c r="D928" s="130" t="e">
        <f>'SCREENING INFO'!#REF!</f>
        <v>#REF!</v>
      </c>
      <c r="E928" s="259" t="e">
        <f>'SCREENING INFO'!#REF!</f>
        <v>#REF!</v>
      </c>
      <c r="F928" s="260" t="e">
        <f>'SCREENING INFO'!#REF!</f>
        <v>#REF!</v>
      </c>
      <c r="G928" s="261" t="e">
        <f>'SCREENING INFO'!#REF!</f>
        <v>#REF!</v>
      </c>
      <c r="H928" s="259" t="e">
        <f>'SCREENING INFO'!#REF!</f>
        <v>#REF!</v>
      </c>
      <c r="I928" s="259" t="e">
        <f>'SCREENING INFO'!#REF!</f>
        <v>#REF!</v>
      </c>
      <c r="J928" s="262" t="e">
        <f>'SCREENING INFO'!#REF!</f>
        <v>#REF!</v>
      </c>
      <c r="K928" s="262" t="e">
        <f>'SCREENING INFO'!#REF!</f>
        <v>#REF!</v>
      </c>
      <c r="L928" s="245" t="e">
        <f>'SCREENING INFO'!#REF!</f>
        <v>#REF!</v>
      </c>
      <c r="M928" s="263" t="e">
        <f>'SCREENING INFO'!#REF!</f>
        <v>#REF!</v>
      </c>
      <c r="N928" s="264" t="e">
        <f>'SCREENING INFO'!#REF!</f>
        <v>#REF!</v>
      </c>
      <c r="O928" s="265" t="e">
        <f>'SCREENING INFO'!#REF!</f>
        <v>#REF!</v>
      </c>
      <c r="P928" s="224" t="e">
        <f>'SCREENING INFO'!#REF!</f>
        <v>#REF!</v>
      </c>
      <c r="Q928" s="266" t="e">
        <f>'SCREENING INFO'!#REF!</f>
        <v>#REF!</v>
      </c>
      <c r="R928" s="267" t="e">
        <f>'SCREENING INFO'!#REF!</f>
        <v>#REF!</v>
      </c>
      <c r="S928" s="265" t="e">
        <f>'SCREENING INFO'!#REF!</f>
        <v>#REF!</v>
      </c>
      <c r="T928" s="268" t="e">
        <f>'SCREENING INFO'!#REF!</f>
        <v>#REF!</v>
      </c>
      <c r="U928" s="207" t="e">
        <f>'SCREENING INFO'!#REF!</f>
        <v>#REF!</v>
      </c>
      <c r="V928" s="269" t="e">
        <f>'SCREENING INFO'!#REF!</f>
        <v>#REF!</v>
      </c>
      <c r="W928" s="202" t="e">
        <f>'SCREENING INFO'!#REF!</f>
        <v>#REF!</v>
      </c>
      <c r="X928" s="202" t="e">
        <f>'SCREENING INFO'!#REF!</f>
        <v>#REF!</v>
      </c>
      <c r="Y928" s="202" t="e">
        <f>'SCREENING INFO'!#REF!</f>
        <v>#REF!</v>
      </c>
      <c r="Z928" s="202" t="e">
        <f>'SCREENING INFO'!#REF!</f>
        <v>#REF!</v>
      </c>
      <c r="AA928" s="201" t="e">
        <f>'SCREENING INFO'!#REF!</f>
        <v>#REF!</v>
      </c>
      <c r="AB928" s="202" t="e">
        <f>'SCREENING INFO'!#REF!</f>
        <v>#REF!</v>
      </c>
      <c r="AC928" s="202" t="e">
        <f>'SCREENING INFO'!#REF!</f>
        <v>#REF!</v>
      </c>
      <c r="AD928" s="201" t="e">
        <f>'SCREENING INFO'!#REF!</f>
        <v>#REF!</v>
      </c>
      <c r="AE928" s="202" t="e">
        <f>'SCREENING INFO'!#REF!</f>
        <v>#REF!</v>
      </c>
      <c r="AF928" s="202" t="e">
        <f>'SCREENING INFO'!#REF!</f>
        <v>#REF!</v>
      </c>
      <c r="AG928" s="202" t="e">
        <f>'SCREENING INFO'!#REF!</f>
        <v>#REF!</v>
      </c>
      <c r="AH928" s="202" t="e">
        <f>'SCREENING INFO'!#REF!</f>
        <v>#REF!</v>
      </c>
      <c r="AI928" s="202" t="e">
        <f>'SCREENING INFO'!#REF!</f>
        <v>#REF!</v>
      </c>
      <c r="AJ928" s="202" t="e">
        <f>'SCREENING INFO'!#REF!</f>
        <v>#REF!</v>
      </c>
    </row>
    <row r="929" spans="1:36">
      <c r="A929" s="106" t="e">
        <f>'SCREENING INFO'!#REF!</f>
        <v>#REF!</v>
      </c>
      <c r="B929" s="106" t="e">
        <f>'SCREENING INFO'!#REF!</f>
        <v>#REF!</v>
      </c>
      <c r="C929" s="106" t="e">
        <f>'SCREENING INFO'!#REF!</f>
        <v>#REF!</v>
      </c>
      <c r="D929" s="130" t="e">
        <f>'SCREENING INFO'!#REF!</f>
        <v>#REF!</v>
      </c>
      <c r="E929" s="259" t="e">
        <f>'SCREENING INFO'!#REF!</f>
        <v>#REF!</v>
      </c>
      <c r="F929" s="260" t="e">
        <f>'SCREENING INFO'!#REF!</f>
        <v>#REF!</v>
      </c>
      <c r="G929" s="261" t="e">
        <f>'SCREENING INFO'!#REF!</f>
        <v>#REF!</v>
      </c>
      <c r="H929" s="259" t="e">
        <f>'SCREENING INFO'!#REF!</f>
        <v>#REF!</v>
      </c>
      <c r="I929" s="259" t="e">
        <f>'SCREENING INFO'!#REF!</f>
        <v>#REF!</v>
      </c>
      <c r="J929" s="262" t="e">
        <f>'SCREENING INFO'!#REF!</f>
        <v>#REF!</v>
      </c>
      <c r="K929" s="262" t="e">
        <f>'SCREENING INFO'!#REF!</f>
        <v>#REF!</v>
      </c>
      <c r="L929" s="245" t="e">
        <f>'SCREENING INFO'!#REF!</f>
        <v>#REF!</v>
      </c>
      <c r="M929" s="263" t="e">
        <f>'SCREENING INFO'!#REF!</f>
        <v>#REF!</v>
      </c>
      <c r="N929" s="264" t="e">
        <f>'SCREENING INFO'!#REF!</f>
        <v>#REF!</v>
      </c>
      <c r="O929" s="265" t="e">
        <f>'SCREENING INFO'!#REF!</f>
        <v>#REF!</v>
      </c>
      <c r="P929" s="224" t="e">
        <f>'SCREENING INFO'!#REF!</f>
        <v>#REF!</v>
      </c>
      <c r="Q929" s="266" t="e">
        <f>'SCREENING INFO'!#REF!</f>
        <v>#REF!</v>
      </c>
      <c r="R929" s="267" t="e">
        <f>'SCREENING INFO'!#REF!</f>
        <v>#REF!</v>
      </c>
      <c r="S929" s="265" t="e">
        <f>'SCREENING INFO'!#REF!</f>
        <v>#REF!</v>
      </c>
      <c r="T929" s="268" t="e">
        <f>'SCREENING INFO'!#REF!</f>
        <v>#REF!</v>
      </c>
      <c r="U929" s="207" t="e">
        <f>'SCREENING INFO'!#REF!</f>
        <v>#REF!</v>
      </c>
      <c r="V929" s="269" t="e">
        <f>'SCREENING INFO'!#REF!</f>
        <v>#REF!</v>
      </c>
      <c r="W929" s="202" t="e">
        <f>'SCREENING INFO'!#REF!</f>
        <v>#REF!</v>
      </c>
      <c r="X929" s="202" t="e">
        <f>'SCREENING INFO'!#REF!</f>
        <v>#REF!</v>
      </c>
      <c r="Y929" s="202" t="e">
        <f>'SCREENING INFO'!#REF!</f>
        <v>#REF!</v>
      </c>
      <c r="Z929" s="202" t="e">
        <f>'SCREENING INFO'!#REF!</f>
        <v>#REF!</v>
      </c>
      <c r="AA929" s="201" t="e">
        <f>'SCREENING INFO'!#REF!</f>
        <v>#REF!</v>
      </c>
      <c r="AB929" s="202" t="e">
        <f>'SCREENING INFO'!#REF!</f>
        <v>#REF!</v>
      </c>
      <c r="AC929" s="202" t="e">
        <f>'SCREENING INFO'!#REF!</f>
        <v>#REF!</v>
      </c>
      <c r="AD929" s="201" t="e">
        <f>'SCREENING INFO'!#REF!</f>
        <v>#REF!</v>
      </c>
      <c r="AE929" s="202" t="e">
        <f>'SCREENING INFO'!#REF!</f>
        <v>#REF!</v>
      </c>
      <c r="AF929" s="202" t="e">
        <f>'SCREENING INFO'!#REF!</f>
        <v>#REF!</v>
      </c>
      <c r="AG929" s="202" t="e">
        <f>'SCREENING INFO'!#REF!</f>
        <v>#REF!</v>
      </c>
      <c r="AH929" s="202" t="e">
        <f>'SCREENING INFO'!#REF!</f>
        <v>#REF!</v>
      </c>
      <c r="AI929" s="202" t="e">
        <f>'SCREENING INFO'!#REF!</f>
        <v>#REF!</v>
      </c>
      <c r="AJ929" s="202" t="e">
        <f>'SCREENING INFO'!#REF!</f>
        <v>#REF!</v>
      </c>
    </row>
    <row r="930" spans="1:36" hidden="1">
      <c r="A930" s="106" t="e">
        <f>'SCREENING INFO'!#REF!</f>
        <v>#REF!</v>
      </c>
      <c r="B930" s="106" t="e">
        <f>'SCREENING INFO'!#REF!</f>
        <v>#REF!</v>
      </c>
      <c r="C930" s="106" t="e">
        <f>'SCREENING INFO'!#REF!</f>
        <v>#REF!</v>
      </c>
      <c r="D930" s="130" t="e">
        <f>'SCREENING INFO'!#REF!</f>
        <v>#REF!</v>
      </c>
      <c r="E930" s="259" t="e">
        <f>'SCREENING INFO'!#REF!</f>
        <v>#REF!</v>
      </c>
      <c r="F930" s="260" t="e">
        <f>'SCREENING INFO'!#REF!</f>
        <v>#REF!</v>
      </c>
      <c r="G930" s="261" t="e">
        <f>'SCREENING INFO'!#REF!</f>
        <v>#REF!</v>
      </c>
      <c r="H930" s="259" t="e">
        <f>'SCREENING INFO'!#REF!</f>
        <v>#REF!</v>
      </c>
      <c r="I930" s="259" t="e">
        <f>'SCREENING INFO'!#REF!</f>
        <v>#REF!</v>
      </c>
      <c r="J930" s="262" t="e">
        <f>'SCREENING INFO'!#REF!</f>
        <v>#REF!</v>
      </c>
      <c r="K930" s="262" t="e">
        <f>'SCREENING INFO'!#REF!</f>
        <v>#REF!</v>
      </c>
      <c r="L930" s="245" t="e">
        <f>'SCREENING INFO'!#REF!</f>
        <v>#REF!</v>
      </c>
      <c r="M930" s="263" t="e">
        <f>'SCREENING INFO'!#REF!</f>
        <v>#REF!</v>
      </c>
      <c r="N930" s="264" t="e">
        <f>'SCREENING INFO'!#REF!</f>
        <v>#REF!</v>
      </c>
      <c r="O930" s="265" t="e">
        <f>'SCREENING INFO'!#REF!</f>
        <v>#REF!</v>
      </c>
      <c r="P930" s="224" t="e">
        <f>'SCREENING INFO'!#REF!</f>
        <v>#REF!</v>
      </c>
      <c r="Q930" s="266" t="e">
        <f>'SCREENING INFO'!#REF!</f>
        <v>#REF!</v>
      </c>
      <c r="R930" s="267" t="e">
        <f>'SCREENING INFO'!#REF!</f>
        <v>#REF!</v>
      </c>
      <c r="S930" s="265" t="e">
        <f>'SCREENING INFO'!#REF!</f>
        <v>#REF!</v>
      </c>
      <c r="T930" s="268" t="e">
        <f>'SCREENING INFO'!#REF!</f>
        <v>#REF!</v>
      </c>
      <c r="U930" s="207" t="e">
        <f>'SCREENING INFO'!#REF!</f>
        <v>#REF!</v>
      </c>
      <c r="V930" s="269" t="e">
        <f>'SCREENING INFO'!#REF!</f>
        <v>#REF!</v>
      </c>
      <c r="W930" s="202" t="e">
        <f>'SCREENING INFO'!#REF!</f>
        <v>#REF!</v>
      </c>
      <c r="X930" s="202" t="e">
        <f>'SCREENING INFO'!#REF!</f>
        <v>#REF!</v>
      </c>
      <c r="Y930" s="202" t="e">
        <f>'SCREENING INFO'!#REF!</f>
        <v>#REF!</v>
      </c>
      <c r="Z930" s="202" t="e">
        <f>'SCREENING INFO'!#REF!</f>
        <v>#REF!</v>
      </c>
      <c r="AA930" s="201" t="e">
        <f>'SCREENING INFO'!#REF!</f>
        <v>#REF!</v>
      </c>
      <c r="AB930" s="202" t="e">
        <f>'SCREENING INFO'!#REF!</f>
        <v>#REF!</v>
      </c>
      <c r="AC930" s="202" t="e">
        <f>'SCREENING INFO'!#REF!</f>
        <v>#REF!</v>
      </c>
      <c r="AD930" s="201" t="e">
        <f>'SCREENING INFO'!#REF!</f>
        <v>#REF!</v>
      </c>
      <c r="AE930" s="202" t="e">
        <f>'SCREENING INFO'!#REF!</f>
        <v>#REF!</v>
      </c>
      <c r="AF930" s="202" t="e">
        <f>'SCREENING INFO'!#REF!</f>
        <v>#REF!</v>
      </c>
      <c r="AG930" s="202" t="e">
        <f>'SCREENING INFO'!#REF!</f>
        <v>#REF!</v>
      </c>
      <c r="AH930" s="202" t="e">
        <f>'SCREENING INFO'!#REF!</f>
        <v>#REF!</v>
      </c>
      <c r="AI930" s="202" t="e">
        <f>'SCREENING INFO'!#REF!</f>
        <v>#REF!</v>
      </c>
      <c r="AJ930" s="202" t="e">
        <f>'SCREENING INFO'!#REF!</f>
        <v>#REF!</v>
      </c>
    </row>
    <row r="931" spans="1:36" hidden="1">
      <c r="A931" s="106" t="e">
        <f>'SCREENING INFO'!#REF!</f>
        <v>#REF!</v>
      </c>
      <c r="B931" s="106" t="e">
        <f>'SCREENING INFO'!#REF!</f>
        <v>#REF!</v>
      </c>
      <c r="C931" s="106" t="e">
        <f>'SCREENING INFO'!#REF!</f>
        <v>#REF!</v>
      </c>
      <c r="D931" s="130" t="e">
        <f>'SCREENING INFO'!#REF!</f>
        <v>#REF!</v>
      </c>
      <c r="E931" s="259" t="e">
        <f>'SCREENING INFO'!#REF!</f>
        <v>#REF!</v>
      </c>
      <c r="F931" s="260" t="e">
        <f>'SCREENING INFO'!#REF!</f>
        <v>#REF!</v>
      </c>
      <c r="G931" s="261" t="e">
        <f>'SCREENING INFO'!#REF!</f>
        <v>#REF!</v>
      </c>
      <c r="H931" s="259" t="e">
        <f>'SCREENING INFO'!#REF!</f>
        <v>#REF!</v>
      </c>
      <c r="I931" s="259" t="e">
        <f>'SCREENING INFO'!#REF!</f>
        <v>#REF!</v>
      </c>
      <c r="J931" s="262" t="e">
        <f>'SCREENING INFO'!#REF!</f>
        <v>#REF!</v>
      </c>
      <c r="K931" s="262" t="e">
        <f>'SCREENING INFO'!#REF!</f>
        <v>#REF!</v>
      </c>
      <c r="L931" s="245" t="e">
        <f>'SCREENING INFO'!#REF!</f>
        <v>#REF!</v>
      </c>
      <c r="M931" s="263" t="e">
        <f>'SCREENING INFO'!#REF!</f>
        <v>#REF!</v>
      </c>
      <c r="N931" s="264" t="e">
        <f>'SCREENING INFO'!#REF!</f>
        <v>#REF!</v>
      </c>
      <c r="O931" s="265" t="e">
        <f>'SCREENING INFO'!#REF!</f>
        <v>#REF!</v>
      </c>
      <c r="P931" s="224" t="e">
        <f>'SCREENING INFO'!#REF!</f>
        <v>#REF!</v>
      </c>
      <c r="Q931" s="266" t="e">
        <f>'SCREENING INFO'!#REF!</f>
        <v>#REF!</v>
      </c>
      <c r="R931" s="267" t="e">
        <f>'SCREENING INFO'!#REF!</f>
        <v>#REF!</v>
      </c>
      <c r="S931" s="265" t="e">
        <f>'SCREENING INFO'!#REF!</f>
        <v>#REF!</v>
      </c>
      <c r="T931" s="268" t="e">
        <f>'SCREENING INFO'!#REF!</f>
        <v>#REF!</v>
      </c>
      <c r="U931" s="207" t="e">
        <f>'SCREENING INFO'!#REF!</f>
        <v>#REF!</v>
      </c>
      <c r="V931" s="269" t="e">
        <f>'SCREENING INFO'!#REF!</f>
        <v>#REF!</v>
      </c>
      <c r="W931" s="202" t="e">
        <f>'SCREENING INFO'!#REF!</f>
        <v>#REF!</v>
      </c>
      <c r="X931" s="202" t="e">
        <f>'SCREENING INFO'!#REF!</f>
        <v>#REF!</v>
      </c>
      <c r="Y931" s="202" t="e">
        <f>'SCREENING INFO'!#REF!</f>
        <v>#REF!</v>
      </c>
      <c r="Z931" s="202" t="e">
        <f>'SCREENING INFO'!#REF!</f>
        <v>#REF!</v>
      </c>
      <c r="AA931" s="201" t="e">
        <f>'SCREENING INFO'!#REF!</f>
        <v>#REF!</v>
      </c>
      <c r="AB931" s="202" t="e">
        <f>'SCREENING INFO'!#REF!</f>
        <v>#REF!</v>
      </c>
      <c r="AC931" s="202" t="e">
        <f>'SCREENING INFO'!#REF!</f>
        <v>#REF!</v>
      </c>
      <c r="AD931" s="201" t="e">
        <f>'SCREENING INFO'!#REF!</f>
        <v>#REF!</v>
      </c>
      <c r="AE931" s="202" t="e">
        <f>'SCREENING INFO'!#REF!</f>
        <v>#REF!</v>
      </c>
      <c r="AF931" s="202" t="e">
        <f>'SCREENING INFO'!#REF!</f>
        <v>#REF!</v>
      </c>
      <c r="AG931" s="202" t="e">
        <f>'SCREENING INFO'!#REF!</f>
        <v>#REF!</v>
      </c>
      <c r="AH931" s="202" t="e">
        <f>'SCREENING INFO'!#REF!</f>
        <v>#REF!</v>
      </c>
      <c r="AI931" s="202" t="e">
        <f>'SCREENING INFO'!#REF!</f>
        <v>#REF!</v>
      </c>
      <c r="AJ931" s="202" t="e">
        <f>'SCREENING INFO'!#REF!</f>
        <v>#REF!</v>
      </c>
    </row>
    <row r="932" spans="1:36" s="25" customFormat="1" hidden="1">
      <c r="A932" s="106" t="e">
        <f>'SCREENING INFO'!#REF!</f>
        <v>#REF!</v>
      </c>
      <c r="B932" s="106" t="e">
        <f>'SCREENING INFO'!#REF!</f>
        <v>#REF!</v>
      </c>
      <c r="C932" s="106" t="e">
        <f>'SCREENING INFO'!#REF!</f>
        <v>#REF!</v>
      </c>
      <c r="D932" s="116" t="e">
        <f>'SCREENING INFO'!#REF!</f>
        <v>#REF!</v>
      </c>
      <c r="E932" s="200" t="e">
        <f>'SCREENING INFO'!#REF!</f>
        <v>#REF!</v>
      </c>
      <c r="F932" s="232" t="e">
        <f>'SCREENING INFO'!#REF!</f>
        <v>#REF!</v>
      </c>
      <c r="G932" s="132" t="e">
        <f>'SCREENING INFO'!#REF!</f>
        <v>#REF!</v>
      </c>
      <c r="H932" s="138" t="e">
        <f>'SCREENING INFO'!#REF!</f>
        <v>#REF!</v>
      </c>
      <c r="I932" s="138" t="e">
        <f>'SCREENING INFO'!#REF!</f>
        <v>#REF!</v>
      </c>
      <c r="J932" s="140" t="e">
        <f>'SCREENING INFO'!#REF!</f>
        <v>#REF!</v>
      </c>
      <c r="K932" s="140" t="e">
        <f>'SCREENING INFO'!#REF!</f>
        <v>#REF!</v>
      </c>
      <c r="L932" s="243" t="e">
        <f>'SCREENING INFO'!#REF!</f>
        <v>#REF!</v>
      </c>
      <c r="M932" s="221" t="e">
        <f>'SCREENING INFO'!#REF!</f>
        <v>#REF!</v>
      </c>
      <c r="N932" s="223" t="e">
        <f>'SCREENING INFO'!#REF!</f>
        <v>#REF!</v>
      </c>
      <c r="O932" s="140" t="e">
        <f>'SCREENING INFO'!#REF!</f>
        <v>#REF!</v>
      </c>
      <c r="P932" s="224" t="e">
        <f>'SCREENING INFO'!#REF!</f>
        <v>#REF!</v>
      </c>
      <c r="Q932" s="242" t="e">
        <f>'SCREENING INFO'!#REF!</f>
        <v>#REF!</v>
      </c>
      <c r="R932" s="225" t="e">
        <f>'SCREENING INFO'!#REF!</f>
        <v>#REF!</v>
      </c>
      <c r="S932" s="140" t="e">
        <f>'SCREENING INFO'!#REF!</f>
        <v>#REF!</v>
      </c>
      <c r="T932" s="206" t="e">
        <f>'SCREENING INFO'!#REF!</f>
        <v>#REF!</v>
      </c>
      <c r="U932" s="138" t="e">
        <f>'SCREENING INFO'!#REF!</f>
        <v>#REF!</v>
      </c>
      <c r="V932" s="138" t="e">
        <f>'SCREENING INFO'!#REF!</f>
        <v>#REF!</v>
      </c>
      <c r="W932" s="138" t="e">
        <f>'SCREENING INFO'!#REF!</f>
        <v>#REF!</v>
      </c>
      <c r="X932" s="138" t="e">
        <f>'SCREENING INFO'!#REF!</f>
        <v>#REF!</v>
      </c>
      <c r="Y932" s="138" t="e">
        <f>'SCREENING INFO'!#REF!</f>
        <v>#REF!</v>
      </c>
      <c r="Z932" s="138" t="e">
        <f>'SCREENING INFO'!#REF!</f>
        <v>#REF!</v>
      </c>
      <c r="AA932" s="201" t="e">
        <f>'SCREENING INFO'!#REF!</f>
        <v>#REF!</v>
      </c>
      <c r="AB932" s="207" t="e">
        <f>'SCREENING INFO'!#REF!</f>
        <v>#REF!</v>
      </c>
      <c r="AC932" s="138" t="e">
        <f>'SCREENING INFO'!#REF!</f>
        <v>#REF!</v>
      </c>
      <c r="AD932" s="138" t="e">
        <f>'SCREENING INFO'!#REF!</f>
        <v>#REF!</v>
      </c>
      <c r="AE932" s="138" t="e">
        <f>'SCREENING INFO'!#REF!</f>
        <v>#REF!</v>
      </c>
      <c r="AF932" s="138" t="e">
        <f>'SCREENING INFO'!#REF!</f>
        <v>#REF!</v>
      </c>
      <c r="AG932" s="138" t="e">
        <f>'SCREENING INFO'!#REF!</f>
        <v>#REF!</v>
      </c>
      <c r="AH932" s="138" t="e">
        <f>'SCREENING INFO'!#REF!</f>
        <v>#REF!</v>
      </c>
      <c r="AI932" s="138" t="e">
        <f>'SCREENING INFO'!#REF!</f>
        <v>#REF!</v>
      </c>
      <c r="AJ932" s="138" t="e">
        <f>'SCREENING INFO'!#REF!</f>
        <v>#REF!</v>
      </c>
    </row>
    <row r="933" spans="1:36" s="25" customFormat="1" hidden="1">
      <c r="A933" s="106" t="e">
        <f>'SCREENING INFO'!#REF!</f>
        <v>#REF!</v>
      </c>
      <c r="B933" s="106" t="e">
        <f>'SCREENING INFO'!#REF!</f>
        <v>#REF!</v>
      </c>
      <c r="C933" s="106" t="e">
        <f>'SCREENING INFO'!#REF!</f>
        <v>#REF!</v>
      </c>
      <c r="D933" s="116" t="e">
        <f>'SCREENING INFO'!#REF!</f>
        <v>#REF!</v>
      </c>
      <c r="E933" s="200" t="e">
        <f>'SCREENING INFO'!#REF!</f>
        <v>#REF!</v>
      </c>
      <c r="F933" s="232" t="e">
        <f>'SCREENING INFO'!#REF!</f>
        <v>#REF!</v>
      </c>
      <c r="G933" s="132" t="e">
        <f>'SCREENING INFO'!#REF!</f>
        <v>#REF!</v>
      </c>
      <c r="H933" s="138" t="e">
        <f>'SCREENING INFO'!#REF!</f>
        <v>#REF!</v>
      </c>
      <c r="I933" s="138" t="e">
        <f>'SCREENING INFO'!#REF!</f>
        <v>#REF!</v>
      </c>
      <c r="J933" s="140" t="e">
        <f>'SCREENING INFO'!#REF!</f>
        <v>#REF!</v>
      </c>
      <c r="K933" s="140" t="e">
        <f>'SCREENING INFO'!#REF!</f>
        <v>#REF!</v>
      </c>
      <c r="L933" s="243" t="e">
        <f>'SCREENING INFO'!#REF!</f>
        <v>#REF!</v>
      </c>
      <c r="M933" s="221" t="e">
        <f>'SCREENING INFO'!#REF!</f>
        <v>#REF!</v>
      </c>
      <c r="N933" s="223" t="e">
        <f>'SCREENING INFO'!#REF!</f>
        <v>#REF!</v>
      </c>
      <c r="O933" s="140" t="e">
        <f>'SCREENING INFO'!#REF!</f>
        <v>#REF!</v>
      </c>
      <c r="P933" s="224" t="e">
        <f>'SCREENING INFO'!#REF!</f>
        <v>#REF!</v>
      </c>
      <c r="Q933" s="242" t="e">
        <f>'SCREENING INFO'!#REF!</f>
        <v>#REF!</v>
      </c>
      <c r="R933" s="225" t="e">
        <f>'SCREENING INFO'!#REF!</f>
        <v>#REF!</v>
      </c>
      <c r="S933" s="140" t="e">
        <f>'SCREENING INFO'!#REF!</f>
        <v>#REF!</v>
      </c>
      <c r="T933" s="206" t="e">
        <f>'SCREENING INFO'!#REF!</f>
        <v>#REF!</v>
      </c>
      <c r="U933" s="138" t="e">
        <f>'SCREENING INFO'!#REF!</f>
        <v>#REF!</v>
      </c>
      <c r="V933" s="138" t="e">
        <f>'SCREENING INFO'!#REF!</f>
        <v>#REF!</v>
      </c>
      <c r="W933" s="138" t="e">
        <f>'SCREENING INFO'!#REF!</f>
        <v>#REF!</v>
      </c>
      <c r="X933" s="138" t="e">
        <f>'SCREENING INFO'!#REF!</f>
        <v>#REF!</v>
      </c>
      <c r="Y933" s="138" t="e">
        <f>'SCREENING INFO'!#REF!</f>
        <v>#REF!</v>
      </c>
      <c r="Z933" s="138" t="e">
        <f>'SCREENING INFO'!#REF!</f>
        <v>#REF!</v>
      </c>
      <c r="AA933" s="201" t="e">
        <f>'SCREENING INFO'!#REF!</f>
        <v>#REF!</v>
      </c>
      <c r="AB933" s="207" t="e">
        <f>'SCREENING INFO'!#REF!</f>
        <v>#REF!</v>
      </c>
      <c r="AC933" s="138" t="e">
        <f>'SCREENING INFO'!#REF!</f>
        <v>#REF!</v>
      </c>
      <c r="AD933" s="138" t="e">
        <f>'SCREENING INFO'!#REF!</f>
        <v>#REF!</v>
      </c>
      <c r="AE933" s="138" t="e">
        <f>'SCREENING INFO'!#REF!</f>
        <v>#REF!</v>
      </c>
      <c r="AF933" s="138" t="e">
        <f>'SCREENING INFO'!#REF!</f>
        <v>#REF!</v>
      </c>
      <c r="AG933" s="138" t="e">
        <f>'SCREENING INFO'!#REF!</f>
        <v>#REF!</v>
      </c>
      <c r="AH933" s="138" t="e">
        <f>'SCREENING INFO'!#REF!</f>
        <v>#REF!</v>
      </c>
      <c r="AI933" s="138" t="e">
        <f>'SCREENING INFO'!#REF!</f>
        <v>#REF!</v>
      </c>
      <c r="AJ933" s="138" t="e">
        <f>'SCREENING INFO'!#REF!</f>
        <v>#REF!</v>
      </c>
    </row>
    <row r="934" spans="1:36" hidden="1">
      <c r="A934" s="106" t="e">
        <f>'SCREENING INFO'!#REF!</f>
        <v>#REF!</v>
      </c>
      <c r="B934" s="106" t="e">
        <f>'SCREENING INFO'!#REF!</f>
        <v>#REF!</v>
      </c>
      <c r="C934" s="106" t="e">
        <f>'SCREENING INFO'!#REF!</f>
        <v>#REF!</v>
      </c>
      <c r="D934" s="130" t="e">
        <f>'SCREENING INFO'!#REF!</f>
        <v>#REF!</v>
      </c>
      <c r="E934" s="259" t="e">
        <f>'SCREENING INFO'!#REF!</f>
        <v>#REF!</v>
      </c>
      <c r="F934" s="260" t="e">
        <f>'SCREENING INFO'!#REF!</f>
        <v>#REF!</v>
      </c>
      <c r="G934" s="261" t="e">
        <f>'SCREENING INFO'!#REF!</f>
        <v>#REF!</v>
      </c>
      <c r="H934" s="259" t="e">
        <f>'SCREENING INFO'!#REF!</f>
        <v>#REF!</v>
      </c>
      <c r="I934" s="259" t="e">
        <f>'SCREENING INFO'!#REF!</f>
        <v>#REF!</v>
      </c>
      <c r="J934" s="262" t="e">
        <f>'SCREENING INFO'!#REF!</f>
        <v>#REF!</v>
      </c>
      <c r="K934" s="262" t="e">
        <f>'SCREENING INFO'!#REF!</f>
        <v>#REF!</v>
      </c>
      <c r="L934" s="245" t="e">
        <f>'SCREENING INFO'!#REF!</f>
        <v>#REF!</v>
      </c>
      <c r="M934" s="263" t="e">
        <f>'SCREENING INFO'!#REF!</f>
        <v>#REF!</v>
      </c>
      <c r="N934" s="264" t="e">
        <f>'SCREENING INFO'!#REF!</f>
        <v>#REF!</v>
      </c>
      <c r="O934" s="265" t="e">
        <f>'SCREENING INFO'!#REF!</f>
        <v>#REF!</v>
      </c>
      <c r="P934" s="224" t="e">
        <f>'SCREENING INFO'!#REF!</f>
        <v>#REF!</v>
      </c>
      <c r="Q934" s="266" t="e">
        <f>'SCREENING INFO'!#REF!</f>
        <v>#REF!</v>
      </c>
      <c r="R934" s="267" t="e">
        <f>'SCREENING INFO'!#REF!</f>
        <v>#REF!</v>
      </c>
      <c r="S934" s="265" t="e">
        <f>'SCREENING INFO'!#REF!</f>
        <v>#REF!</v>
      </c>
      <c r="T934" s="268" t="e">
        <f>'SCREENING INFO'!#REF!</f>
        <v>#REF!</v>
      </c>
      <c r="U934" s="207" t="e">
        <f>'SCREENING INFO'!#REF!</f>
        <v>#REF!</v>
      </c>
      <c r="V934" s="269" t="e">
        <f>'SCREENING INFO'!#REF!</f>
        <v>#REF!</v>
      </c>
      <c r="W934" s="202" t="e">
        <f>'SCREENING INFO'!#REF!</f>
        <v>#REF!</v>
      </c>
      <c r="X934" s="202" t="e">
        <f>'SCREENING INFO'!#REF!</f>
        <v>#REF!</v>
      </c>
      <c r="Y934" s="202" t="e">
        <f>'SCREENING INFO'!#REF!</f>
        <v>#REF!</v>
      </c>
      <c r="Z934" s="202" t="e">
        <f>'SCREENING INFO'!#REF!</f>
        <v>#REF!</v>
      </c>
      <c r="AA934" s="201" t="e">
        <f>'SCREENING INFO'!#REF!</f>
        <v>#REF!</v>
      </c>
      <c r="AB934" s="202" t="e">
        <f>'SCREENING INFO'!#REF!</f>
        <v>#REF!</v>
      </c>
      <c r="AC934" s="202" t="e">
        <f>'SCREENING INFO'!#REF!</f>
        <v>#REF!</v>
      </c>
      <c r="AD934" s="201" t="e">
        <f>'SCREENING INFO'!#REF!</f>
        <v>#REF!</v>
      </c>
      <c r="AE934" s="202" t="e">
        <f>'SCREENING INFO'!#REF!</f>
        <v>#REF!</v>
      </c>
      <c r="AF934" s="202" t="e">
        <f>'SCREENING INFO'!#REF!</f>
        <v>#REF!</v>
      </c>
      <c r="AG934" s="202" t="e">
        <f>'SCREENING INFO'!#REF!</f>
        <v>#REF!</v>
      </c>
      <c r="AH934" s="202" t="e">
        <f>'SCREENING INFO'!#REF!</f>
        <v>#REF!</v>
      </c>
      <c r="AI934" s="202" t="e">
        <f>'SCREENING INFO'!#REF!</f>
        <v>#REF!</v>
      </c>
      <c r="AJ934" s="202" t="e">
        <f>'SCREENING INFO'!#REF!</f>
        <v>#REF!</v>
      </c>
    </row>
    <row r="935" spans="1:36" hidden="1">
      <c r="A935" s="106" t="e">
        <f>'SCREENING INFO'!#REF!</f>
        <v>#REF!</v>
      </c>
      <c r="B935" s="106" t="e">
        <f>'SCREENING INFO'!#REF!</f>
        <v>#REF!</v>
      </c>
      <c r="C935" s="106" t="e">
        <f>'SCREENING INFO'!#REF!</f>
        <v>#REF!</v>
      </c>
      <c r="D935" s="130" t="e">
        <f>'SCREENING INFO'!#REF!</f>
        <v>#REF!</v>
      </c>
      <c r="E935" s="259" t="e">
        <f>'SCREENING INFO'!#REF!</f>
        <v>#REF!</v>
      </c>
      <c r="F935" s="260" t="e">
        <f>'SCREENING INFO'!#REF!</f>
        <v>#REF!</v>
      </c>
      <c r="G935" s="261" t="e">
        <f>'SCREENING INFO'!#REF!</f>
        <v>#REF!</v>
      </c>
      <c r="H935" s="259" t="e">
        <f>'SCREENING INFO'!#REF!</f>
        <v>#REF!</v>
      </c>
      <c r="I935" s="259" t="e">
        <f>'SCREENING INFO'!#REF!</f>
        <v>#REF!</v>
      </c>
      <c r="J935" s="262" t="e">
        <f>'SCREENING INFO'!#REF!</f>
        <v>#REF!</v>
      </c>
      <c r="K935" s="262" t="e">
        <f>'SCREENING INFO'!#REF!</f>
        <v>#REF!</v>
      </c>
      <c r="L935" s="245" t="e">
        <f>'SCREENING INFO'!#REF!</f>
        <v>#REF!</v>
      </c>
      <c r="M935" s="263" t="e">
        <f>'SCREENING INFO'!#REF!</f>
        <v>#REF!</v>
      </c>
      <c r="N935" s="264" t="e">
        <f>'SCREENING INFO'!#REF!</f>
        <v>#REF!</v>
      </c>
      <c r="O935" s="265" t="e">
        <f>'SCREENING INFO'!#REF!</f>
        <v>#REF!</v>
      </c>
      <c r="P935" s="224" t="e">
        <f>'SCREENING INFO'!#REF!</f>
        <v>#REF!</v>
      </c>
      <c r="Q935" s="266" t="e">
        <f>'SCREENING INFO'!#REF!</f>
        <v>#REF!</v>
      </c>
      <c r="R935" s="267" t="e">
        <f>'SCREENING INFO'!#REF!</f>
        <v>#REF!</v>
      </c>
      <c r="S935" s="265" t="e">
        <f>'SCREENING INFO'!#REF!</f>
        <v>#REF!</v>
      </c>
      <c r="T935" s="268" t="e">
        <f>'SCREENING INFO'!#REF!</f>
        <v>#REF!</v>
      </c>
      <c r="U935" s="207" t="e">
        <f>'SCREENING INFO'!#REF!</f>
        <v>#REF!</v>
      </c>
      <c r="V935" s="269" t="e">
        <f>'SCREENING INFO'!#REF!</f>
        <v>#REF!</v>
      </c>
      <c r="W935" s="202" t="e">
        <f>'SCREENING INFO'!#REF!</f>
        <v>#REF!</v>
      </c>
      <c r="X935" s="202" t="e">
        <f>'SCREENING INFO'!#REF!</f>
        <v>#REF!</v>
      </c>
      <c r="Y935" s="202" t="e">
        <f>'SCREENING INFO'!#REF!</f>
        <v>#REF!</v>
      </c>
      <c r="Z935" s="202" t="e">
        <f>'SCREENING INFO'!#REF!</f>
        <v>#REF!</v>
      </c>
      <c r="AA935" s="201" t="e">
        <f>'SCREENING INFO'!#REF!</f>
        <v>#REF!</v>
      </c>
      <c r="AB935" s="202" t="e">
        <f>'SCREENING INFO'!#REF!</f>
        <v>#REF!</v>
      </c>
      <c r="AC935" s="202" t="e">
        <f>'SCREENING INFO'!#REF!</f>
        <v>#REF!</v>
      </c>
      <c r="AD935" s="201" t="e">
        <f>'SCREENING INFO'!#REF!</f>
        <v>#REF!</v>
      </c>
      <c r="AE935" s="202" t="e">
        <f>'SCREENING INFO'!#REF!</f>
        <v>#REF!</v>
      </c>
      <c r="AF935" s="202" t="e">
        <f>'SCREENING INFO'!#REF!</f>
        <v>#REF!</v>
      </c>
      <c r="AG935" s="202" t="e">
        <f>'SCREENING INFO'!#REF!</f>
        <v>#REF!</v>
      </c>
      <c r="AH935" s="202" t="e">
        <f>'SCREENING INFO'!#REF!</f>
        <v>#REF!</v>
      </c>
      <c r="AI935" s="202" t="e">
        <f>'SCREENING INFO'!#REF!</f>
        <v>#REF!</v>
      </c>
      <c r="AJ935" s="202" t="e">
        <f>'SCREENING INFO'!#REF!</f>
        <v>#REF!</v>
      </c>
    </row>
    <row r="936" spans="1:36" hidden="1">
      <c r="A936" s="106" t="e">
        <f>'SCREENING INFO'!#REF!</f>
        <v>#REF!</v>
      </c>
      <c r="B936" s="106" t="e">
        <f>'SCREENING INFO'!#REF!</f>
        <v>#REF!</v>
      </c>
      <c r="C936" s="106" t="e">
        <f>'SCREENING INFO'!#REF!</f>
        <v>#REF!</v>
      </c>
      <c r="D936" s="130" t="e">
        <f>'SCREENING INFO'!#REF!</f>
        <v>#REF!</v>
      </c>
      <c r="E936" s="259" t="e">
        <f>'SCREENING INFO'!#REF!</f>
        <v>#REF!</v>
      </c>
      <c r="F936" s="260" t="e">
        <f>'SCREENING INFO'!#REF!</f>
        <v>#REF!</v>
      </c>
      <c r="G936" s="261" t="e">
        <f>'SCREENING INFO'!#REF!</f>
        <v>#REF!</v>
      </c>
      <c r="H936" s="259" t="e">
        <f>'SCREENING INFO'!#REF!</f>
        <v>#REF!</v>
      </c>
      <c r="I936" s="259" t="e">
        <f>'SCREENING INFO'!#REF!</f>
        <v>#REF!</v>
      </c>
      <c r="J936" s="262" t="e">
        <f>'SCREENING INFO'!#REF!</f>
        <v>#REF!</v>
      </c>
      <c r="K936" s="262" t="e">
        <f>'SCREENING INFO'!#REF!</f>
        <v>#REF!</v>
      </c>
      <c r="L936" s="245" t="e">
        <f>'SCREENING INFO'!#REF!</f>
        <v>#REF!</v>
      </c>
      <c r="M936" s="263" t="e">
        <f>'SCREENING INFO'!#REF!</f>
        <v>#REF!</v>
      </c>
      <c r="N936" s="264" t="e">
        <f>'SCREENING INFO'!#REF!</f>
        <v>#REF!</v>
      </c>
      <c r="O936" s="265" t="e">
        <f>'SCREENING INFO'!#REF!</f>
        <v>#REF!</v>
      </c>
      <c r="P936" s="224" t="e">
        <f>'SCREENING INFO'!#REF!</f>
        <v>#REF!</v>
      </c>
      <c r="Q936" s="266" t="e">
        <f>'SCREENING INFO'!#REF!</f>
        <v>#REF!</v>
      </c>
      <c r="R936" s="267" t="e">
        <f>'SCREENING INFO'!#REF!</f>
        <v>#REF!</v>
      </c>
      <c r="S936" s="265" t="e">
        <f>'SCREENING INFO'!#REF!</f>
        <v>#REF!</v>
      </c>
      <c r="T936" s="268" t="e">
        <f>'SCREENING INFO'!#REF!</f>
        <v>#REF!</v>
      </c>
      <c r="U936" s="207" t="e">
        <f>'SCREENING INFO'!#REF!</f>
        <v>#REF!</v>
      </c>
      <c r="V936" s="269" t="e">
        <f>'SCREENING INFO'!#REF!</f>
        <v>#REF!</v>
      </c>
      <c r="W936" s="202" t="e">
        <f>'SCREENING INFO'!#REF!</f>
        <v>#REF!</v>
      </c>
      <c r="X936" s="202" t="e">
        <f>'SCREENING INFO'!#REF!</f>
        <v>#REF!</v>
      </c>
      <c r="Y936" s="202" t="e">
        <f>'SCREENING INFO'!#REF!</f>
        <v>#REF!</v>
      </c>
      <c r="Z936" s="202" t="e">
        <f>'SCREENING INFO'!#REF!</f>
        <v>#REF!</v>
      </c>
      <c r="AA936" s="201" t="e">
        <f>'SCREENING INFO'!#REF!</f>
        <v>#REF!</v>
      </c>
      <c r="AB936" s="202" t="e">
        <f>'SCREENING INFO'!#REF!</f>
        <v>#REF!</v>
      </c>
      <c r="AC936" s="202" t="e">
        <f>'SCREENING INFO'!#REF!</f>
        <v>#REF!</v>
      </c>
      <c r="AD936" s="201" t="e">
        <f>'SCREENING INFO'!#REF!</f>
        <v>#REF!</v>
      </c>
      <c r="AE936" s="202" t="e">
        <f>'SCREENING INFO'!#REF!</f>
        <v>#REF!</v>
      </c>
      <c r="AF936" s="202" t="e">
        <f>'SCREENING INFO'!#REF!</f>
        <v>#REF!</v>
      </c>
      <c r="AG936" s="202" t="e">
        <f>'SCREENING INFO'!#REF!</f>
        <v>#REF!</v>
      </c>
      <c r="AH936" s="202" t="e">
        <f>'SCREENING INFO'!#REF!</f>
        <v>#REF!</v>
      </c>
      <c r="AI936" s="202" t="e">
        <f>'SCREENING INFO'!#REF!</f>
        <v>#REF!</v>
      </c>
      <c r="AJ936" s="202" t="e">
        <f>'SCREENING INFO'!#REF!</f>
        <v>#REF!</v>
      </c>
    </row>
    <row r="937" spans="1:36" hidden="1">
      <c r="A937" s="106" t="e">
        <f>'SCREENING INFO'!#REF!</f>
        <v>#REF!</v>
      </c>
      <c r="B937" s="106" t="e">
        <f>'SCREENING INFO'!#REF!</f>
        <v>#REF!</v>
      </c>
      <c r="C937" s="106" t="e">
        <f>'SCREENING INFO'!#REF!</f>
        <v>#REF!</v>
      </c>
      <c r="D937" s="130" t="e">
        <f>'SCREENING INFO'!#REF!</f>
        <v>#REF!</v>
      </c>
      <c r="E937" s="259" t="e">
        <f>'SCREENING INFO'!#REF!</f>
        <v>#REF!</v>
      </c>
      <c r="F937" s="260" t="e">
        <f>'SCREENING INFO'!#REF!</f>
        <v>#REF!</v>
      </c>
      <c r="G937" s="261" t="e">
        <f>'SCREENING INFO'!#REF!</f>
        <v>#REF!</v>
      </c>
      <c r="H937" s="259" t="e">
        <f>'SCREENING INFO'!#REF!</f>
        <v>#REF!</v>
      </c>
      <c r="I937" s="259" t="e">
        <f>'SCREENING INFO'!#REF!</f>
        <v>#REF!</v>
      </c>
      <c r="J937" s="262" t="e">
        <f>'SCREENING INFO'!#REF!</f>
        <v>#REF!</v>
      </c>
      <c r="K937" s="262" t="e">
        <f>'SCREENING INFO'!#REF!</f>
        <v>#REF!</v>
      </c>
      <c r="L937" s="245" t="e">
        <f>'SCREENING INFO'!#REF!</f>
        <v>#REF!</v>
      </c>
      <c r="M937" s="263" t="e">
        <f>'SCREENING INFO'!#REF!</f>
        <v>#REF!</v>
      </c>
      <c r="N937" s="264" t="e">
        <f>'SCREENING INFO'!#REF!</f>
        <v>#REF!</v>
      </c>
      <c r="O937" s="265" t="e">
        <f>'SCREENING INFO'!#REF!</f>
        <v>#REF!</v>
      </c>
      <c r="P937" s="224" t="e">
        <f>'SCREENING INFO'!#REF!</f>
        <v>#REF!</v>
      </c>
      <c r="Q937" s="266" t="e">
        <f>'SCREENING INFO'!#REF!</f>
        <v>#REF!</v>
      </c>
      <c r="R937" s="267" t="e">
        <f>'SCREENING INFO'!#REF!</f>
        <v>#REF!</v>
      </c>
      <c r="S937" s="265" t="e">
        <f>'SCREENING INFO'!#REF!</f>
        <v>#REF!</v>
      </c>
      <c r="T937" s="268" t="e">
        <f>'SCREENING INFO'!#REF!</f>
        <v>#REF!</v>
      </c>
      <c r="U937" s="207" t="e">
        <f>'SCREENING INFO'!#REF!</f>
        <v>#REF!</v>
      </c>
      <c r="V937" s="269" t="e">
        <f>'SCREENING INFO'!#REF!</f>
        <v>#REF!</v>
      </c>
      <c r="W937" s="202" t="e">
        <f>'SCREENING INFO'!#REF!</f>
        <v>#REF!</v>
      </c>
      <c r="X937" s="202" t="e">
        <f>'SCREENING INFO'!#REF!</f>
        <v>#REF!</v>
      </c>
      <c r="Y937" s="202" t="e">
        <f>'SCREENING INFO'!#REF!</f>
        <v>#REF!</v>
      </c>
      <c r="Z937" s="202" t="e">
        <f>'SCREENING INFO'!#REF!</f>
        <v>#REF!</v>
      </c>
      <c r="AA937" s="201" t="e">
        <f>'SCREENING INFO'!#REF!</f>
        <v>#REF!</v>
      </c>
      <c r="AB937" s="202" t="e">
        <f>'SCREENING INFO'!#REF!</f>
        <v>#REF!</v>
      </c>
      <c r="AC937" s="202" t="e">
        <f>'SCREENING INFO'!#REF!</f>
        <v>#REF!</v>
      </c>
      <c r="AD937" s="201" t="e">
        <f>'SCREENING INFO'!#REF!</f>
        <v>#REF!</v>
      </c>
      <c r="AE937" s="202" t="e">
        <f>'SCREENING INFO'!#REF!</f>
        <v>#REF!</v>
      </c>
      <c r="AF937" s="202" t="e">
        <f>'SCREENING INFO'!#REF!</f>
        <v>#REF!</v>
      </c>
      <c r="AG937" s="202" t="e">
        <f>'SCREENING INFO'!#REF!</f>
        <v>#REF!</v>
      </c>
      <c r="AH937" s="202" t="e">
        <f>'SCREENING INFO'!#REF!</f>
        <v>#REF!</v>
      </c>
      <c r="AI937" s="202" t="e">
        <f>'SCREENING INFO'!#REF!</f>
        <v>#REF!</v>
      </c>
      <c r="AJ937" s="202" t="e">
        <f>'SCREENING INFO'!#REF!</f>
        <v>#REF!</v>
      </c>
    </row>
    <row r="938" spans="1:36" s="25" customFormat="1" hidden="1">
      <c r="A938" s="106" t="e">
        <f>'SCREENING INFO'!#REF!</f>
        <v>#REF!</v>
      </c>
      <c r="B938" s="106" t="e">
        <f>'SCREENING INFO'!#REF!</f>
        <v>#REF!</v>
      </c>
      <c r="C938" s="106" t="e">
        <f>'SCREENING INFO'!#REF!</f>
        <v>#REF!</v>
      </c>
      <c r="D938" s="116" t="e">
        <f>'SCREENING INFO'!#REF!</f>
        <v>#REF!</v>
      </c>
      <c r="E938" s="200" t="e">
        <f>'SCREENING INFO'!#REF!</f>
        <v>#REF!</v>
      </c>
      <c r="F938" s="232" t="e">
        <f>'SCREENING INFO'!#REF!</f>
        <v>#REF!</v>
      </c>
      <c r="G938" s="132" t="e">
        <f>'SCREENING INFO'!#REF!</f>
        <v>#REF!</v>
      </c>
      <c r="H938" s="138" t="e">
        <f>'SCREENING INFO'!#REF!</f>
        <v>#REF!</v>
      </c>
      <c r="I938" s="138" t="e">
        <f>'SCREENING INFO'!#REF!</f>
        <v>#REF!</v>
      </c>
      <c r="J938" s="140" t="e">
        <f>'SCREENING INFO'!#REF!</f>
        <v>#REF!</v>
      </c>
      <c r="K938" s="140" t="e">
        <f>'SCREENING INFO'!#REF!</f>
        <v>#REF!</v>
      </c>
      <c r="L938" s="243" t="e">
        <f>'SCREENING INFO'!#REF!</f>
        <v>#REF!</v>
      </c>
      <c r="M938" s="221" t="e">
        <f>'SCREENING INFO'!#REF!</f>
        <v>#REF!</v>
      </c>
      <c r="N938" s="223" t="e">
        <f>'SCREENING INFO'!#REF!</f>
        <v>#REF!</v>
      </c>
      <c r="O938" s="140" t="e">
        <f>'SCREENING INFO'!#REF!</f>
        <v>#REF!</v>
      </c>
      <c r="P938" s="224" t="e">
        <f>'SCREENING INFO'!#REF!</f>
        <v>#REF!</v>
      </c>
      <c r="Q938" s="242" t="e">
        <f>'SCREENING INFO'!#REF!</f>
        <v>#REF!</v>
      </c>
      <c r="R938" s="225" t="e">
        <f>'SCREENING INFO'!#REF!</f>
        <v>#REF!</v>
      </c>
      <c r="S938" s="140" t="e">
        <f>'SCREENING INFO'!#REF!</f>
        <v>#REF!</v>
      </c>
      <c r="T938" s="206" t="e">
        <f>'SCREENING INFO'!#REF!</f>
        <v>#REF!</v>
      </c>
      <c r="U938" s="138" t="e">
        <f>'SCREENING INFO'!#REF!</f>
        <v>#REF!</v>
      </c>
      <c r="V938" s="138" t="e">
        <f>'SCREENING INFO'!#REF!</f>
        <v>#REF!</v>
      </c>
      <c r="W938" s="138" t="e">
        <f>'SCREENING INFO'!#REF!</f>
        <v>#REF!</v>
      </c>
      <c r="X938" s="138" t="e">
        <f>'SCREENING INFO'!#REF!</f>
        <v>#REF!</v>
      </c>
      <c r="Y938" s="138" t="e">
        <f>'SCREENING INFO'!#REF!</f>
        <v>#REF!</v>
      </c>
      <c r="Z938" s="138" t="e">
        <f>'SCREENING INFO'!#REF!</f>
        <v>#REF!</v>
      </c>
      <c r="AA938" s="201" t="e">
        <f>'SCREENING INFO'!#REF!</f>
        <v>#REF!</v>
      </c>
      <c r="AB938" s="207" t="e">
        <f>'SCREENING INFO'!#REF!</f>
        <v>#REF!</v>
      </c>
      <c r="AC938" s="138" t="e">
        <f>'SCREENING INFO'!#REF!</f>
        <v>#REF!</v>
      </c>
      <c r="AD938" s="138" t="e">
        <f>'SCREENING INFO'!#REF!</f>
        <v>#REF!</v>
      </c>
      <c r="AE938" s="138" t="e">
        <f>'SCREENING INFO'!#REF!</f>
        <v>#REF!</v>
      </c>
      <c r="AF938" s="138" t="e">
        <f>'SCREENING INFO'!#REF!</f>
        <v>#REF!</v>
      </c>
      <c r="AG938" s="138" t="e">
        <f>'SCREENING INFO'!#REF!</f>
        <v>#REF!</v>
      </c>
      <c r="AH938" s="138" t="e">
        <f>'SCREENING INFO'!#REF!</f>
        <v>#REF!</v>
      </c>
      <c r="AI938" s="138" t="e">
        <f>'SCREENING INFO'!#REF!</f>
        <v>#REF!</v>
      </c>
      <c r="AJ938" s="138" t="e">
        <f>'SCREENING INFO'!#REF!</f>
        <v>#REF!</v>
      </c>
    </row>
    <row r="939" spans="1:36" s="25" customFormat="1" hidden="1">
      <c r="A939" s="106" t="e">
        <f>'SCREENING INFO'!#REF!</f>
        <v>#REF!</v>
      </c>
      <c r="B939" s="106" t="e">
        <f>'SCREENING INFO'!#REF!</f>
        <v>#REF!</v>
      </c>
      <c r="C939" s="106" t="e">
        <f>'SCREENING INFO'!#REF!</f>
        <v>#REF!</v>
      </c>
      <c r="D939" s="116" t="e">
        <f>'SCREENING INFO'!#REF!</f>
        <v>#REF!</v>
      </c>
      <c r="E939" s="200" t="e">
        <f>'SCREENING INFO'!#REF!</f>
        <v>#REF!</v>
      </c>
      <c r="F939" s="232" t="e">
        <f>'SCREENING INFO'!#REF!</f>
        <v>#REF!</v>
      </c>
      <c r="G939" s="132" t="e">
        <f>'SCREENING INFO'!#REF!</f>
        <v>#REF!</v>
      </c>
      <c r="H939" s="138" t="e">
        <f>'SCREENING INFO'!#REF!</f>
        <v>#REF!</v>
      </c>
      <c r="I939" s="138" t="e">
        <f>'SCREENING INFO'!#REF!</f>
        <v>#REF!</v>
      </c>
      <c r="J939" s="140" t="e">
        <f>'SCREENING INFO'!#REF!</f>
        <v>#REF!</v>
      </c>
      <c r="K939" s="140" t="e">
        <f>'SCREENING INFO'!#REF!</f>
        <v>#REF!</v>
      </c>
      <c r="L939" s="222" t="e">
        <f>'SCREENING INFO'!#REF!</f>
        <v>#REF!</v>
      </c>
      <c r="M939" s="221" t="e">
        <f>'SCREENING INFO'!#REF!</f>
        <v>#REF!</v>
      </c>
      <c r="N939" s="223" t="e">
        <f>'SCREENING INFO'!#REF!</f>
        <v>#REF!</v>
      </c>
      <c r="O939" s="140" t="e">
        <f>'SCREENING INFO'!#REF!</f>
        <v>#REF!</v>
      </c>
      <c r="P939" s="224" t="e">
        <f>'SCREENING INFO'!#REF!</f>
        <v>#REF!</v>
      </c>
      <c r="Q939" s="242" t="e">
        <f>'SCREENING INFO'!#REF!</f>
        <v>#REF!</v>
      </c>
      <c r="R939" s="225" t="e">
        <f>'SCREENING INFO'!#REF!</f>
        <v>#REF!</v>
      </c>
      <c r="S939" s="140" t="e">
        <f>'SCREENING INFO'!#REF!</f>
        <v>#REF!</v>
      </c>
      <c r="T939" s="206" t="e">
        <f>'SCREENING INFO'!#REF!</f>
        <v>#REF!</v>
      </c>
      <c r="U939" s="138" t="e">
        <f>'SCREENING INFO'!#REF!</f>
        <v>#REF!</v>
      </c>
      <c r="V939" s="138" t="e">
        <f>'SCREENING INFO'!#REF!</f>
        <v>#REF!</v>
      </c>
      <c r="W939" s="138" t="e">
        <f>'SCREENING INFO'!#REF!</f>
        <v>#REF!</v>
      </c>
      <c r="X939" s="138" t="e">
        <f>'SCREENING INFO'!#REF!</f>
        <v>#REF!</v>
      </c>
      <c r="Y939" s="138" t="e">
        <f>'SCREENING INFO'!#REF!</f>
        <v>#REF!</v>
      </c>
      <c r="Z939" s="138" t="e">
        <f>'SCREENING INFO'!#REF!</f>
        <v>#REF!</v>
      </c>
      <c r="AA939" s="201" t="e">
        <f>'SCREENING INFO'!#REF!</f>
        <v>#REF!</v>
      </c>
      <c r="AB939" s="207" t="e">
        <f>'SCREENING INFO'!#REF!</f>
        <v>#REF!</v>
      </c>
      <c r="AC939" s="138" t="e">
        <f>'SCREENING INFO'!#REF!</f>
        <v>#REF!</v>
      </c>
      <c r="AD939" s="138" t="e">
        <f>'SCREENING INFO'!#REF!</f>
        <v>#REF!</v>
      </c>
      <c r="AE939" s="138" t="e">
        <f>'SCREENING INFO'!#REF!</f>
        <v>#REF!</v>
      </c>
      <c r="AF939" s="138" t="e">
        <f>'SCREENING INFO'!#REF!</f>
        <v>#REF!</v>
      </c>
      <c r="AG939" s="138" t="e">
        <f>'SCREENING INFO'!#REF!</f>
        <v>#REF!</v>
      </c>
      <c r="AH939" s="138" t="e">
        <f>'SCREENING INFO'!#REF!</f>
        <v>#REF!</v>
      </c>
      <c r="AI939" s="138" t="e">
        <f>'SCREENING INFO'!#REF!</f>
        <v>#REF!</v>
      </c>
      <c r="AJ939" s="138" t="e">
        <f>'SCREENING INFO'!#REF!</f>
        <v>#REF!</v>
      </c>
    </row>
    <row r="940" spans="1:36" s="25" customFormat="1" hidden="1">
      <c r="A940" s="106" t="e">
        <f>'SCREENING INFO'!#REF!</f>
        <v>#REF!</v>
      </c>
      <c r="B940" s="106" t="e">
        <f>'SCREENING INFO'!#REF!</f>
        <v>#REF!</v>
      </c>
      <c r="C940" s="106" t="e">
        <f>'SCREENING INFO'!#REF!</f>
        <v>#REF!</v>
      </c>
      <c r="D940" s="130" t="e">
        <f>'SCREENING INFO'!#REF!</f>
        <v>#REF!</v>
      </c>
      <c r="E940" s="130" t="e">
        <f>'SCREENING INFO'!#REF!</f>
        <v>#REF!</v>
      </c>
      <c r="F940" s="233" t="e">
        <f>'SCREENING INFO'!#REF!</f>
        <v>#REF!</v>
      </c>
      <c r="G940" s="141" t="e">
        <f>'SCREENING INFO'!#REF!</f>
        <v>#REF!</v>
      </c>
      <c r="H940" s="130" t="e">
        <f>'SCREENING INFO'!#REF!</f>
        <v>#REF!</v>
      </c>
      <c r="I940" s="130" t="e">
        <f>'SCREENING INFO'!#REF!</f>
        <v>#REF!</v>
      </c>
      <c r="J940" s="140" t="e">
        <f>'SCREENING INFO'!#REF!</f>
        <v>#REF!</v>
      </c>
      <c r="K940" s="140" t="e">
        <f>'SCREENING INFO'!#REF!</f>
        <v>#REF!</v>
      </c>
      <c r="L940" s="222" t="e">
        <f>'SCREENING INFO'!#REF!</f>
        <v>#REF!</v>
      </c>
      <c r="M940" s="221" t="e">
        <f>'SCREENING INFO'!#REF!</f>
        <v>#REF!</v>
      </c>
      <c r="N940" s="223" t="e">
        <f>'SCREENING INFO'!#REF!</f>
        <v>#REF!</v>
      </c>
      <c r="O940" s="140" t="e">
        <f>'SCREENING INFO'!#REF!</f>
        <v>#REF!</v>
      </c>
      <c r="P940" s="224" t="e">
        <f>'SCREENING INFO'!#REF!</f>
        <v>#REF!</v>
      </c>
      <c r="Q940" s="242" t="e">
        <f>'SCREENING INFO'!#REF!</f>
        <v>#REF!</v>
      </c>
      <c r="R940" s="225" t="e">
        <f>'SCREENING INFO'!#REF!</f>
        <v>#REF!</v>
      </c>
      <c r="S940" s="140" t="e">
        <f>'SCREENING INFO'!#REF!</f>
        <v>#REF!</v>
      </c>
      <c r="T940" s="206" t="e">
        <f>'SCREENING INFO'!#REF!</f>
        <v>#REF!</v>
      </c>
      <c r="U940" s="138" t="e">
        <f>'SCREENING INFO'!#REF!</f>
        <v>#REF!</v>
      </c>
      <c r="V940" s="199" t="e">
        <f>'SCREENING INFO'!#REF!</f>
        <v>#REF!</v>
      </c>
      <c r="W940" s="132" t="e">
        <f>'SCREENING INFO'!#REF!</f>
        <v>#REF!</v>
      </c>
      <c r="X940" s="132" t="e">
        <f>'SCREENING INFO'!#REF!</f>
        <v>#REF!</v>
      </c>
      <c r="Y940" s="132" t="e">
        <f>'SCREENING INFO'!#REF!</f>
        <v>#REF!</v>
      </c>
      <c r="Z940" s="132" t="e">
        <f>'SCREENING INFO'!#REF!</f>
        <v>#REF!</v>
      </c>
      <c r="AA940" s="201" t="e">
        <f>'SCREENING INFO'!#REF!</f>
        <v>#REF!</v>
      </c>
      <c r="AB940" s="226" t="e">
        <f>'SCREENING INFO'!#REF!</f>
        <v>#REF!</v>
      </c>
      <c r="AC940" s="132" t="e">
        <f>'SCREENING INFO'!#REF!</f>
        <v>#REF!</v>
      </c>
      <c r="AD940" s="201" t="e">
        <f>'SCREENING INFO'!#REF!</f>
        <v>#REF!</v>
      </c>
      <c r="AE940" s="132" t="e">
        <f>'SCREENING INFO'!#REF!</f>
        <v>#REF!</v>
      </c>
      <c r="AF940" s="132" t="e">
        <f>'SCREENING INFO'!#REF!</f>
        <v>#REF!</v>
      </c>
      <c r="AG940" s="132" t="e">
        <f>'SCREENING INFO'!#REF!</f>
        <v>#REF!</v>
      </c>
      <c r="AH940" s="132" t="e">
        <f>'SCREENING INFO'!#REF!</f>
        <v>#REF!</v>
      </c>
      <c r="AI940" s="132" t="e">
        <f>'SCREENING INFO'!#REF!</f>
        <v>#REF!</v>
      </c>
      <c r="AJ940" s="132" t="e">
        <f>'SCREENING INFO'!#REF!</f>
        <v>#REF!</v>
      </c>
    </row>
    <row r="941" spans="1:36" s="25" customFormat="1" hidden="1">
      <c r="A941" s="106" t="e">
        <f>'SCREENING INFO'!#REF!</f>
        <v>#REF!</v>
      </c>
      <c r="B941" s="106" t="e">
        <f>'SCREENING INFO'!#REF!</f>
        <v>#REF!</v>
      </c>
      <c r="C941" s="106" t="e">
        <f>'SCREENING INFO'!#REF!</f>
        <v>#REF!</v>
      </c>
      <c r="D941" s="130" t="e">
        <f>'SCREENING INFO'!#REF!</f>
        <v>#REF!</v>
      </c>
      <c r="E941" s="130" t="e">
        <f>'SCREENING INFO'!#REF!</f>
        <v>#REF!</v>
      </c>
      <c r="F941" s="233" t="e">
        <f>'SCREENING INFO'!#REF!</f>
        <v>#REF!</v>
      </c>
      <c r="G941" s="141" t="e">
        <f>'SCREENING INFO'!#REF!</f>
        <v>#REF!</v>
      </c>
      <c r="H941" s="130" t="e">
        <f>'SCREENING INFO'!#REF!</f>
        <v>#REF!</v>
      </c>
      <c r="I941" s="130" t="e">
        <f>'SCREENING INFO'!#REF!</f>
        <v>#REF!</v>
      </c>
      <c r="J941" s="140" t="e">
        <f>'SCREENING INFO'!#REF!</f>
        <v>#REF!</v>
      </c>
      <c r="K941" s="140" t="e">
        <f>'SCREENING INFO'!#REF!</f>
        <v>#REF!</v>
      </c>
      <c r="L941" s="222" t="e">
        <f>'SCREENING INFO'!#REF!</f>
        <v>#REF!</v>
      </c>
      <c r="M941" s="221" t="e">
        <f>'SCREENING INFO'!#REF!</f>
        <v>#REF!</v>
      </c>
      <c r="N941" s="223" t="e">
        <f>'SCREENING INFO'!#REF!</f>
        <v>#REF!</v>
      </c>
      <c r="O941" s="140" t="e">
        <f>'SCREENING INFO'!#REF!</f>
        <v>#REF!</v>
      </c>
      <c r="P941" s="224" t="e">
        <f>'SCREENING INFO'!#REF!</f>
        <v>#REF!</v>
      </c>
      <c r="Q941" s="242" t="e">
        <f>'SCREENING INFO'!#REF!</f>
        <v>#REF!</v>
      </c>
      <c r="R941" s="225" t="e">
        <f>'SCREENING INFO'!#REF!</f>
        <v>#REF!</v>
      </c>
      <c r="S941" s="140" t="e">
        <f>'SCREENING INFO'!#REF!</f>
        <v>#REF!</v>
      </c>
      <c r="T941" s="206" t="e">
        <f>'SCREENING INFO'!#REF!</f>
        <v>#REF!</v>
      </c>
      <c r="U941" s="138" t="e">
        <f>'SCREENING INFO'!#REF!</f>
        <v>#REF!</v>
      </c>
      <c r="V941" s="199" t="e">
        <f>'SCREENING INFO'!#REF!</f>
        <v>#REF!</v>
      </c>
      <c r="W941" s="132" t="e">
        <f>'SCREENING INFO'!#REF!</f>
        <v>#REF!</v>
      </c>
      <c r="X941" s="132" t="e">
        <f>'SCREENING INFO'!#REF!</f>
        <v>#REF!</v>
      </c>
      <c r="Y941" s="132" t="e">
        <f>'SCREENING INFO'!#REF!</f>
        <v>#REF!</v>
      </c>
      <c r="Z941" s="132" t="e">
        <f>'SCREENING INFO'!#REF!</f>
        <v>#REF!</v>
      </c>
      <c r="AA941" s="227" t="e">
        <f>'SCREENING INFO'!#REF!</f>
        <v>#REF!</v>
      </c>
      <c r="AB941" s="202" t="e">
        <f>'SCREENING INFO'!#REF!</f>
        <v>#REF!</v>
      </c>
      <c r="AC941" s="132" t="e">
        <f>'SCREENING INFO'!#REF!</f>
        <v>#REF!</v>
      </c>
      <c r="AD941" s="201" t="e">
        <f>'SCREENING INFO'!#REF!</f>
        <v>#REF!</v>
      </c>
      <c r="AE941" s="132" t="e">
        <f>'SCREENING INFO'!#REF!</f>
        <v>#REF!</v>
      </c>
      <c r="AF941" s="132" t="e">
        <f>'SCREENING INFO'!#REF!</f>
        <v>#REF!</v>
      </c>
      <c r="AG941" s="132" t="e">
        <f>'SCREENING INFO'!#REF!</f>
        <v>#REF!</v>
      </c>
      <c r="AH941" s="132" t="e">
        <f>'SCREENING INFO'!#REF!</f>
        <v>#REF!</v>
      </c>
      <c r="AI941" s="132" t="e">
        <f>'SCREENING INFO'!#REF!</f>
        <v>#REF!</v>
      </c>
      <c r="AJ941" s="132" t="e">
        <f>'SCREENING INFO'!#REF!</f>
        <v>#REF!</v>
      </c>
    </row>
    <row r="942" spans="1:36" s="25" customFormat="1" hidden="1">
      <c r="A942" s="106" t="e">
        <f>'SCREENING INFO'!#REF!</f>
        <v>#REF!</v>
      </c>
      <c r="B942" s="106" t="e">
        <f>'SCREENING INFO'!#REF!</f>
        <v>#REF!</v>
      </c>
      <c r="C942" s="106" t="e">
        <f>'SCREENING INFO'!#REF!</f>
        <v>#REF!</v>
      </c>
      <c r="D942" s="130" t="e">
        <f>'SCREENING INFO'!#REF!</f>
        <v>#REF!</v>
      </c>
      <c r="E942" s="130" t="e">
        <f>'SCREENING INFO'!#REF!</f>
        <v>#REF!</v>
      </c>
      <c r="F942" s="233" t="e">
        <f>'SCREENING INFO'!#REF!</f>
        <v>#REF!</v>
      </c>
      <c r="G942" s="141" t="e">
        <f>'SCREENING INFO'!#REF!</f>
        <v>#REF!</v>
      </c>
      <c r="H942" s="130" t="e">
        <f>'SCREENING INFO'!#REF!</f>
        <v>#REF!</v>
      </c>
      <c r="I942" s="130" t="e">
        <f>'SCREENING INFO'!#REF!</f>
        <v>#REF!</v>
      </c>
      <c r="J942" s="140" t="e">
        <f>'SCREENING INFO'!#REF!</f>
        <v>#REF!</v>
      </c>
      <c r="K942" s="140" t="e">
        <f>'SCREENING INFO'!#REF!</f>
        <v>#REF!</v>
      </c>
      <c r="L942" s="222" t="e">
        <f>'SCREENING INFO'!#REF!</f>
        <v>#REF!</v>
      </c>
      <c r="M942" s="221" t="e">
        <f>'SCREENING INFO'!#REF!</f>
        <v>#REF!</v>
      </c>
      <c r="N942" s="223" t="e">
        <f>'SCREENING INFO'!#REF!</f>
        <v>#REF!</v>
      </c>
      <c r="O942" s="140" t="e">
        <f>'SCREENING INFO'!#REF!</f>
        <v>#REF!</v>
      </c>
      <c r="P942" s="224" t="e">
        <f>'SCREENING INFO'!#REF!</f>
        <v>#REF!</v>
      </c>
      <c r="Q942" s="242" t="e">
        <f>'SCREENING INFO'!#REF!</f>
        <v>#REF!</v>
      </c>
      <c r="R942" s="225" t="e">
        <f>'SCREENING INFO'!#REF!</f>
        <v>#REF!</v>
      </c>
      <c r="S942" s="140" t="e">
        <f>'SCREENING INFO'!#REF!</f>
        <v>#REF!</v>
      </c>
      <c r="T942" s="206" t="e">
        <f>'SCREENING INFO'!#REF!</f>
        <v>#REF!</v>
      </c>
      <c r="U942" s="138" t="e">
        <f>'SCREENING INFO'!#REF!</f>
        <v>#REF!</v>
      </c>
      <c r="V942" s="199" t="e">
        <f>'SCREENING INFO'!#REF!</f>
        <v>#REF!</v>
      </c>
      <c r="W942" s="132" t="e">
        <f>'SCREENING INFO'!#REF!</f>
        <v>#REF!</v>
      </c>
      <c r="X942" s="132" t="e">
        <f>'SCREENING INFO'!#REF!</f>
        <v>#REF!</v>
      </c>
      <c r="Y942" s="132" t="e">
        <f>'SCREENING INFO'!#REF!</f>
        <v>#REF!</v>
      </c>
      <c r="Z942" s="132" t="e">
        <f>'SCREENING INFO'!#REF!</f>
        <v>#REF!</v>
      </c>
      <c r="AA942" s="227" t="e">
        <f>'SCREENING INFO'!#REF!</f>
        <v>#REF!</v>
      </c>
      <c r="AB942" s="202" t="e">
        <f>'SCREENING INFO'!#REF!</f>
        <v>#REF!</v>
      </c>
      <c r="AC942" s="132" t="e">
        <f>'SCREENING INFO'!#REF!</f>
        <v>#REF!</v>
      </c>
      <c r="AD942" s="201" t="e">
        <f>'SCREENING INFO'!#REF!</f>
        <v>#REF!</v>
      </c>
      <c r="AE942" s="132" t="e">
        <f>'SCREENING INFO'!#REF!</f>
        <v>#REF!</v>
      </c>
      <c r="AF942" s="132" t="e">
        <f>'SCREENING INFO'!#REF!</f>
        <v>#REF!</v>
      </c>
      <c r="AG942" s="132" t="e">
        <f>'SCREENING INFO'!#REF!</f>
        <v>#REF!</v>
      </c>
      <c r="AH942" s="132" t="e">
        <f>'SCREENING INFO'!#REF!</f>
        <v>#REF!</v>
      </c>
      <c r="AI942" s="132" t="e">
        <f>'SCREENING INFO'!#REF!</f>
        <v>#REF!</v>
      </c>
      <c r="AJ942" s="132" t="e">
        <f>'SCREENING INFO'!#REF!</f>
        <v>#REF!</v>
      </c>
    </row>
    <row r="943" spans="1:36" s="25" customFormat="1" hidden="1">
      <c r="A943" s="106" t="e">
        <f>'SCREENING INFO'!#REF!</f>
        <v>#REF!</v>
      </c>
      <c r="B943" s="106" t="e">
        <f>'SCREENING INFO'!#REF!</f>
        <v>#REF!</v>
      </c>
      <c r="C943" s="106" t="e">
        <f>'SCREENING INFO'!#REF!</f>
        <v>#REF!</v>
      </c>
      <c r="D943" s="130" t="e">
        <f>'SCREENING INFO'!#REF!</f>
        <v>#REF!</v>
      </c>
      <c r="E943" s="130" t="e">
        <f>'SCREENING INFO'!#REF!</f>
        <v>#REF!</v>
      </c>
      <c r="F943" s="233" t="e">
        <f>'SCREENING INFO'!#REF!</f>
        <v>#REF!</v>
      </c>
      <c r="G943" s="141" t="e">
        <f>'SCREENING INFO'!#REF!</f>
        <v>#REF!</v>
      </c>
      <c r="H943" s="130" t="e">
        <f>'SCREENING INFO'!#REF!</f>
        <v>#REF!</v>
      </c>
      <c r="I943" s="130" t="e">
        <f>'SCREENING INFO'!#REF!</f>
        <v>#REF!</v>
      </c>
      <c r="J943" s="140" t="e">
        <f>'SCREENING INFO'!#REF!</f>
        <v>#REF!</v>
      </c>
      <c r="K943" s="140" t="e">
        <f>'SCREENING INFO'!#REF!</f>
        <v>#REF!</v>
      </c>
      <c r="L943" s="222" t="e">
        <f>'SCREENING INFO'!#REF!</f>
        <v>#REF!</v>
      </c>
      <c r="M943" s="221" t="e">
        <f>'SCREENING INFO'!#REF!</f>
        <v>#REF!</v>
      </c>
      <c r="N943" s="223" t="e">
        <f>'SCREENING INFO'!#REF!</f>
        <v>#REF!</v>
      </c>
      <c r="O943" s="140" t="e">
        <f>'SCREENING INFO'!#REF!</f>
        <v>#REF!</v>
      </c>
      <c r="P943" s="224" t="e">
        <f>'SCREENING INFO'!#REF!</f>
        <v>#REF!</v>
      </c>
      <c r="Q943" s="242" t="e">
        <f>'SCREENING INFO'!#REF!</f>
        <v>#REF!</v>
      </c>
      <c r="R943" s="225" t="e">
        <f>'SCREENING INFO'!#REF!</f>
        <v>#REF!</v>
      </c>
      <c r="S943" s="140" t="e">
        <f>'SCREENING INFO'!#REF!</f>
        <v>#REF!</v>
      </c>
      <c r="T943" s="206" t="e">
        <f>'SCREENING INFO'!#REF!</f>
        <v>#REF!</v>
      </c>
      <c r="U943" s="138" t="e">
        <f>'SCREENING INFO'!#REF!</f>
        <v>#REF!</v>
      </c>
      <c r="V943" s="199" t="e">
        <f>'SCREENING INFO'!#REF!</f>
        <v>#REF!</v>
      </c>
      <c r="W943" s="132" t="e">
        <f>'SCREENING INFO'!#REF!</f>
        <v>#REF!</v>
      </c>
      <c r="X943" s="132" t="e">
        <f>'SCREENING INFO'!#REF!</f>
        <v>#REF!</v>
      </c>
      <c r="Y943" s="132" t="e">
        <f>'SCREENING INFO'!#REF!</f>
        <v>#REF!</v>
      </c>
      <c r="Z943" s="132" t="e">
        <f>'SCREENING INFO'!#REF!</f>
        <v>#REF!</v>
      </c>
      <c r="AA943" s="227" t="e">
        <f>'SCREENING INFO'!#REF!</f>
        <v>#REF!</v>
      </c>
      <c r="AB943" s="202" t="e">
        <f>'SCREENING INFO'!#REF!</f>
        <v>#REF!</v>
      </c>
      <c r="AC943" s="132" t="e">
        <f>'SCREENING INFO'!#REF!</f>
        <v>#REF!</v>
      </c>
      <c r="AD943" s="201" t="e">
        <f>'SCREENING INFO'!#REF!</f>
        <v>#REF!</v>
      </c>
      <c r="AE943" s="132" t="e">
        <f>'SCREENING INFO'!#REF!</f>
        <v>#REF!</v>
      </c>
      <c r="AF943" s="132" t="e">
        <f>'SCREENING INFO'!#REF!</f>
        <v>#REF!</v>
      </c>
      <c r="AG943" s="132" t="e">
        <f>'SCREENING INFO'!#REF!</f>
        <v>#REF!</v>
      </c>
      <c r="AH943" s="132" t="e">
        <f>'SCREENING INFO'!#REF!</f>
        <v>#REF!</v>
      </c>
      <c r="AI943" s="132" t="e">
        <f>'SCREENING INFO'!#REF!</f>
        <v>#REF!</v>
      </c>
      <c r="AJ943" s="132" t="e">
        <f>'SCREENING INFO'!#REF!</f>
        <v>#REF!</v>
      </c>
    </row>
    <row r="944" spans="1:36" s="25" customFormat="1" hidden="1">
      <c r="A944" s="106" t="e">
        <f>'SCREENING INFO'!#REF!</f>
        <v>#REF!</v>
      </c>
      <c r="B944" s="106" t="e">
        <f>'SCREENING INFO'!#REF!</f>
        <v>#REF!</v>
      </c>
      <c r="C944" s="106" t="e">
        <f>'SCREENING INFO'!#REF!</f>
        <v>#REF!</v>
      </c>
      <c r="D944" s="130" t="e">
        <f>'SCREENING INFO'!#REF!</f>
        <v>#REF!</v>
      </c>
      <c r="E944" s="130" t="e">
        <f>'SCREENING INFO'!#REF!</f>
        <v>#REF!</v>
      </c>
      <c r="F944" s="233" t="e">
        <f>'SCREENING INFO'!#REF!</f>
        <v>#REF!</v>
      </c>
      <c r="G944" s="141" t="e">
        <f>'SCREENING INFO'!#REF!</f>
        <v>#REF!</v>
      </c>
      <c r="H944" s="130" t="e">
        <f>'SCREENING INFO'!#REF!</f>
        <v>#REF!</v>
      </c>
      <c r="I944" s="130" t="e">
        <f>'SCREENING INFO'!#REF!</f>
        <v>#REF!</v>
      </c>
      <c r="J944" s="140" t="e">
        <f>'SCREENING INFO'!#REF!</f>
        <v>#REF!</v>
      </c>
      <c r="K944" s="140" t="e">
        <f>'SCREENING INFO'!#REF!</f>
        <v>#REF!</v>
      </c>
      <c r="L944" s="222" t="e">
        <f>'SCREENING INFO'!#REF!</f>
        <v>#REF!</v>
      </c>
      <c r="M944" s="221" t="e">
        <f>'SCREENING INFO'!#REF!</f>
        <v>#REF!</v>
      </c>
      <c r="N944" s="223" t="e">
        <f>'SCREENING INFO'!#REF!</f>
        <v>#REF!</v>
      </c>
      <c r="O944" s="140" t="e">
        <f>'SCREENING INFO'!#REF!</f>
        <v>#REF!</v>
      </c>
      <c r="P944" s="224" t="e">
        <f>'SCREENING INFO'!#REF!</f>
        <v>#REF!</v>
      </c>
      <c r="Q944" s="242" t="e">
        <f>'SCREENING INFO'!#REF!</f>
        <v>#REF!</v>
      </c>
      <c r="R944" s="225" t="e">
        <f>'SCREENING INFO'!#REF!</f>
        <v>#REF!</v>
      </c>
      <c r="S944" s="140" t="e">
        <f>'SCREENING INFO'!#REF!</f>
        <v>#REF!</v>
      </c>
      <c r="T944" s="206" t="e">
        <f>'SCREENING INFO'!#REF!</f>
        <v>#REF!</v>
      </c>
      <c r="U944" s="138" t="e">
        <f>'SCREENING INFO'!#REF!</f>
        <v>#REF!</v>
      </c>
      <c r="V944" s="199" t="e">
        <f>'SCREENING INFO'!#REF!</f>
        <v>#REF!</v>
      </c>
      <c r="W944" s="132" t="e">
        <f>'SCREENING INFO'!#REF!</f>
        <v>#REF!</v>
      </c>
      <c r="X944" s="132" t="e">
        <f>'SCREENING INFO'!#REF!</f>
        <v>#REF!</v>
      </c>
      <c r="Y944" s="132" t="e">
        <f>'SCREENING INFO'!#REF!</f>
        <v>#REF!</v>
      </c>
      <c r="Z944" s="132" t="e">
        <f>'SCREENING INFO'!#REF!</f>
        <v>#REF!</v>
      </c>
      <c r="AA944" s="201" t="e">
        <f>'SCREENING INFO'!#REF!</f>
        <v>#REF!</v>
      </c>
      <c r="AB944" s="202" t="e">
        <f>'SCREENING INFO'!#REF!</f>
        <v>#REF!</v>
      </c>
      <c r="AC944" s="132" t="e">
        <f>'SCREENING INFO'!#REF!</f>
        <v>#REF!</v>
      </c>
      <c r="AD944" s="201" t="e">
        <f>'SCREENING INFO'!#REF!</f>
        <v>#REF!</v>
      </c>
      <c r="AE944" s="132" t="e">
        <f>'SCREENING INFO'!#REF!</f>
        <v>#REF!</v>
      </c>
      <c r="AF944" s="132" t="e">
        <f>'SCREENING INFO'!#REF!</f>
        <v>#REF!</v>
      </c>
      <c r="AG944" s="132" t="e">
        <f>'SCREENING INFO'!#REF!</f>
        <v>#REF!</v>
      </c>
      <c r="AH944" s="132" t="e">
        <f>'SCREENING INFO'!#REF!</f>
        <v>#REF!</v>
      </c>
      <c r="AI944" s="132" t="e">
        <f>'SCREENING INFO'!#REF!</f>
        <v>#REF!</v>
      </c>
      <c r="AJ944" s="132" t="e">
        <f>'SCREENING INFO'!#REF!</f>
        <v>#REF!</v>
      </c>
    </row>
    <row r="945" spans="1:36" s="25" customFormat="1" hidden="1">
      <c r="A945" s="106" t="e">
        <f>'SCREENING INFO'!#REF!</f>
        <v>#REF!</v>
      </c>
      <c r="B945" s="106" t="e">
        <f>'SCREENING INFO'!#REF!</f>
        <v>#REF!</v>
      </c>
      <c r="C945" s="106" t="e">
        <f>'SCREENING INFO'!#REF!</f>
        <v>#REF!</v>
      </c>
      <c r="D945" s="130" t="e">
        <f>'SCREENING INFO'!#REF!</f>
        <v>#REF!</v>
      </c>
      <c r="E945" s="130" t="e">
        <f>'SCREENING INFO'!#REF!</f>
        <v>#REF!</v>
      </c>
      <c r="F945" s="233" t="e">
        <f>'SCREENING INFO'!#REF!</f>
        <v>#REF!</v>
      </c>
      <c r="G945" s="141" t="e">
        <f>'SCREENING INFO'!#REF!</f>
        <v>#REF!</v>
      </c>
      <c r="H945" s="130" t="e">
        <f>'SCREENING INFO'!#REF!</f>
        <v>#REF!</v>
      </c>
      <c r="I945" s="130" t="e">
        <f>'SCREENING INFO'!#REF!</f>
        <v>#REF!</v>
      </c>
      <c r="J945" s="140" t="e">
        <f>'SCREENING INFO'!#REF!</f>
        <v>#REF!</v>
      </c>
      <c r="K945" s="140" t="e">
        <f>'SCREENING INFO'!#REF!</f>
        <v>#REF!</v>
      </c>
      <c r="L945" s="222" t="e">
        <f>'SCREENING INFO'!#REF!</f>
        <v>#REF!</v>
      </c>
      <c r="M945" s="221" t="e">
        <f>'SCREENING INFO'!#REF!</f>
        <v>#REF!</v>
      </c>
      <c r="N945" s="223" t="e">
        <f>'SCREENING INFO'!#REF!</f>
        <v>#REF!</v>
      </c>
      <c r="O945" s="140" t="e">
        <f>'SCREENING INFO'!#REF!</f>
        <v>#REF!</v>
      </c>
      <c r="P945" s="224" t="e">
        <f>'SCREENING INFO'!#REF!</f>
        <v>#REF!</v>
      </c>
      <c r="Q945" s="242" t="e">
        <f>'SCREENING INFO'!#REF!</f>
        <v>#REF!</v>
      </c>
      <c r="R945" s="225" t="e">
        <f>'SCREENING INFO'!#REF!</f>
        <v>#REF!</v>
      </c>
      <c r="S945" s="140" t="e">
        <f>'SCREENING INFO'!#REF!</f>
        <v>#REF!</v>
      </c>
      <c r="T945" s="206" t="e">
        <f>'SCREENING INFO'!#REF!</f>
        <v>#REF!</v>
      </c>
      <c r="U945" s="138" t="e">
        <f>'SCREENING INFO'!#REF!</f>
        <v>#REF!</v>
      </c>
      <c r="V945" s="132" t="e">
        <f>'SCREENING INFO'!#REF!</f>
        <v>#REF!</v>
      </c>
      <c r="W945" s="132" t="e">
        <f>'SCREENING INFO'!#REF!</f>
        <v>#REF!</v>
      </c>
      <c r="X945" s="132" t="e">
        <f>'SCREENING INFO'!#REF!</f>
        <v>#REF!</v>
      </c>
      <c r="Y945" s="132" t="e">
        <f>'SCREENING INFO'!#REF!</f>
        <v>#REF!</v>
      </c>
      <c r="Z945" s="132" t="e">
        <f>'SCREENING INFO'!#REF!</f>
        <v>#REF!</v>
      </c>
      <c r="AA945" s="201" t="e">
        <f>'SCREENING INFO'!#REF!</f>
        <v>#REF!</v>
      </c>
      <c r="AB945" s="202" t="e">
        <f>'SCREENING INFO'!#REF!</f>
        <v>#REF!</v>
      </c>
      <c r="AC945" s="132" t="e">
        <f>'SCREENING INFO'!#REF!</f>
        <v>#REF!</v>
      </c>
      <c r="AD945" s="201" t="e">
        <f>'SCREENING INFO'!#REF!</f>
        <v>#REF!</v>
      </c>
      <c r="AE945" s="132" t="e">
        <f>'SCREENING INFO'!#REF!</f>
        <v>#REF!</v>
      </c>
      <c r="AF945" s="132" t="e">
        <f>'SCREENING INFO'!#REF!</f>
        <v>#REF!</v>
      </c>
      <c r="AG945" s="132" t="e">
        <f>'SCREENING INFO'!#REF!</f>
        <v>#REF!</v>
      </c>
      <c r="AH945" s="132" t="e">
        <f>'SCREENING INFO'!#REF!</f>
        <v>#REF!</v>
      </c>
      <c r="AI945" s="132" t="e">
        <f>'SCREENING INFO'!#REF!</f>
        <v>#REF!</v>
      </c>
      <c r="AJ945" s="132" t="e">
        <f>'SCREENING INFO'!#REF!</f>
        <v>#REF!</v>
      </c>
    </row>
    <row r="946" spans="1:36" s="25" customFormat="1" hidden="1">
      <c r="A946" s="106" t="e">
        <f>'SCREENING INFO'!#REF!</f>
        <v>#REF!</v>
      </c>
      <c r="B946" s="106" t="e">
        <f>'SCREENING INFO'!#REF!</f>
        <v>#REF!</v>
      </c>
      <c r="C946" s="106" t="e">
        <f>'SCREENING INFO'!#REF!</f>
        <v>#REF!</v>
      </c>
      <c r="D946" s="130" t="e">
        <f>'SCREENING INFO'!#REF!</f>
        <v>#REF!</v>
      </c>
      <c r="E946" s="130" t="e">
        <f>'SCREENING INFO'!#REF!</f>
        <v>#REF!</v>
      </c>
      <c r="F946" s="233" t="e">
        <f>'SCREENING INFO'!#REF!</f>
        <v>#REF!</v>
      </c>
      <c r="G946" s="141" t="e">
        <f>'SCREENING INFO'!#REF!</f>
        <v>#REF!</v>
      </c>
      <c r="H946" s="130" t="e">
        <f>'SCREENING INFO'!#REF!</f>
        <v>#REF!</v>
      </c>
      <c r="I946" s="130" t="e">
        <f>'SCREENING INFO'!#REF!</f>
        <v>#REF!</v>
      </c>
      <c r="J946" s="140" t="e">
        <f>'SCREENING INFO'!#REF!</f>
        <v>#REF!</v>
      </c>
      <c r="K946" s="140" t="e">
        <f>'SCREENING INFO'!#REF!</f>
        <v>#REF!</v>
      </c>
      <c r="L946" s="222" t="e">
        <f>'SCREENING INFO'!#REF!</f>
        <v>#REF!</v>
      </c>
      <c r="M946" s="221" t="e">
        <f>'SCREENING INFO'!#REF!</f>
        <v>#REF!</v>
      </c>
      <c r="N946" s="223" t="e">
        <f>'SCREENING INFO'!#REF!</f>
        <v>#REF!</v>
      </c>
      <c r="O946" s="140" t="e">
        <f>'SCREENING INFO'!#REF!</f>
        <v>#REF!</v>
      </c>
      <c r="P946" s="224" t="e">
        <f>'SCREENING INFO'!#REF!</f>
        <v>#REF!</v>
      </c>
      <c r="Q946" s="242" t="e">
        <f>'SCREENING INFO'!#REF!</f>
        <v>#REF!</v>
      </c>
      <c r="R946" s="225" t="e">
        <f>'SCREENING INFO'!#REF!</f>
        <v>#REF!</v>
      </c>
      <c r="S946" s="140" t="e">
        <f>'SCREENING INFO'!#REF!</f>
        <v>#REF!</v>
      </c>
      <c r="T946" s="206" t="e">
        <f>'SCREENING INFO'!#REF!</f>
        <v>#REF!</v>
      </c>
      <c r="U946" s="138" t="e">
        <f>'SCREENING INFO'!#REF!</f>
        <v>#REF!</v>
      </c>
      <c r="V946" s="199" t="e">
        <f>'SCREENING INFO'!#REF!</f>
        <v>#REF!</v>
      </c>
      <c r="W946" s="132" t="e">
        <f>'SCREENING INFO'!#REF!</f>
        <v>#REF!</v>
      </c>
      <c r="X946" s="132" t="e">
        <f>'SCREENING INFO'!#REF!</f>
        <v>#REF!</v>
      </c>
      <c r="Y946" s="132" t="e">
        <f>'SCREENING INFO'!#REF!</f>
        <v>#REF!</v>
      </c>
      <c r="Z946" s="132" t="e">
        <f>'SCREENING INFO'!#REF!</f>
        <v>#REF!</v>
      </c>
      <c r="AA946" s="201" t="e">
        <f>'SCREENING INFO'!#REF!</f>
        <v>#REF!</v>
      </c>
      <c r="AB946" s="202" t="e">
        <f>'SCREENING INFO'!#REF!</f>
        <v>#REF!</v>
      </c>
      <c r="AC946" s="132" t="e">
        <f>'SCREENING INFO'!#REF!</f>
        <v>#REF!</v>
      </c>
      <c r="AD946" s="132" t="e">
        <f>'SCREENING INFO'!#REF!</f>
        <v>#REF!</v>
      </c>
      <c r="AE946" s="132" t="e">
        <f>'SCREENING INFO'!#REF!</f>
        <v>#REF!</v>
      </c>
      <c r="AF946" s="132" t="e">
        <f>'SCREENING INFO'!#REF!</f>
        <v>#REF!</v>
      </c>
      <c r="AG946" s="132" t="e">
        <f>'SCREENING INFO'!#REF!</f>
        <v>#REF!</v>
      </c>
      <c r="AH946" s="132" t="e">
        <f>'SCREENING INFO'!#REF!</f>
        <v>#REF!</v>
      </c>
      <c r="AI946" s="132" t="e">
        <f>'SCREENING INFO'!#REF!</f>
        <v>#REF!</v>
      </c>
      <c r="AJ946" s="132" t="e">
        <f>'SCREENING INFO'!#REF!</f>
        <v>#REF!</v>
      </c>
    </row>
    <row r="947" spans="1:36" s="25" customFormat="1" hidden="1">
      <c r="A947" s="106" t="e">
        <f>'SCREENING INFO'!#REF!</f>
        <v>#REF!</v>
      </c>
      <c r="B947" s="106" t="e">
        <f>'SCREENING INFO'!#REF!</f>
        <v>#REF!</v>
      </c>
      <c r="C947" s="106" t="e">
        <f>'SCREENING INFO'!#REF!</f>
        <v>#REF!</v>
      </c>
      <c r="D947" s="116" t="e">
        <f>'SCREENING INFO'!#REF!</f>
        <v>#REF!</v>
      </c>
      <c r="E947" s="200" t="e">
        <f>'SCREENING INFO'!#REF!</f>
        <v>#REF!</v>
      </c>
      <c r="F947" s="232" t="e">
        <f>'SCREENING INFO'!#REF!</f>
        <v>#REF!</v>
      </c>
      <c r="G947" s="132" t="e">
        <f>'SCREENING INFO'!#REF!</f>
        <v>#REF!</v>
      </c>
      <c r="H947" s="138" t="e">
        <f>'SCREENING INFO'!#REF!</f>
        <v>#REF!</v>
      </c>
      <c r="I947" s="138" t="e">
        <f>'SCREENING INFO'!#REF!</f>
        <v>#REF!</v>
      </c>
      <c r="J947" s="140" t="e">
        <f>'SCREENING INFO'!#REF!</f>
        <v>#REF!</v>
      </c>
      <c r="K947" s="140" t="e">
        <f>'SCREENING INFO'!#REF!</f>
        <v>#REF!</v>
      </c>
      <c r="L947" s="222" t="e">
        <f>'SCREENING INFO'!#REF!</f>
        <v>#REF!</v>
      </c>
      <c r="M947" s="221" t="e">
        <f>'SCREENING INFO'!#REF!</f>
        <v>#REF!</v>
      </c>
      <c r="N947" s="223" t="e">
        <f>'SCREENING INFO'!#REF!</f>
        <v>#REF!</v>
      </c>
      <c r="O947" s="140" t="e">
        <f>'SCREENING INFO'!#REF!</f>
        <v>#REF!</v>
      </c>
      <c r="P947" s="224" t="e">
        <f>'SCREENING INFO'!#REF!</f>
        <v>#REF!</v>
      </c>
      <c r="Q947" s="242" t="e">
        <f>'SCREENING INFO'!#REF!</f>
        <v>#REF!</v>
      </c>
      <c r="R947" s="225" t="e">
        <f>'SCREENING INFO'!#REF!</f>
        <v>#REF!</v>
      </c>
      <c r="S947" s="140" t="e">
        <f>'SCREENING INFO'!#REF!</f>
        <v>#REF!</v>
      </c>
      <c r="T947" s="206" t="e">
        <f>'SCREENING INFO'!#REF!</f>
        <v>#REF!</v>
      </c>
      <c r="U947" s="138" t="e">
        <f>'SCREENING INFO'!#REF!</f>
        <v>#REF!</v>
      </c>
      <c r="V947" s="138" t="e">
        <f>'SCREENING INFO'!#REF!</f>
        <v>#REF!</v>
      </c>
      <c r="W947" s="138" t="e">
        <f>'SCREENING INFO'!#REF!</f>
        <v>#REF!</v>
      </c>
      <c r="X947" s="138" t="e">
        <f>'SCREENING INFO'!#REF!</f>
        <v>#REF!</v>
      </c>
      <c r="Y947" s="138" t="e">
        <f>'SCREENING INFO'!#REF!</f>
        <v>#REF!</v>
      </c>
      <c r="Z947" s="138" t="e">
        <f>'SCREENING INFO'!#REF!</f>
        <v>#REF!</v>
      </c>
      <c r="AA947" s="201" t="e">
        <f>'SCREENING INFO'!#REF!</f>
        <v>#REF!</v>
      </c>
      <c r="AB947" s="207" t="e">
        <f>'SCREENING INFO'!#REF!</f>
        <v>#REF!</v>
      </c>
      <c r="AC947" s="138" t="e">
        <f>'SCREENING INFO'!#REF!</f>
        <v>#REF!</v>
      </c>
      <c r="AD947" s="138" t="e">
        <f>'SCREENING INFO'!#REF!</f>
        <v>#REF!</v>
      </c>
      <c r="AE947" s="138" t="e">
        <f>'SCREENING INFO'!#REF!</f>
        <v>#REF!</v>
      </c>
      <c r="AF947" s="138" t="e">
        <f>'SCREENING INFO'!#REF!</f>
        <v>#REF!</v>
      </c>
      <c r="AG947" s="138" t="e">
        <f>'SCREENING INFO'!#REF!</f>
        <v>#REF!</v>
      </c>
      <c r="AH947" s="138" t="e">
        <f>'SCREENING INFO'!#REF!</f>
        <v>#REF!</v>
      </c>
      <c r="AI947" s="138" t="e">
        <f>'SCREENING INFO'!#REF!</f>
        <v>#REF!</v>
      </c>
      <c r="AJ947" s="138" t="e">
        <f>'SCREENING INFO'!#REF!</f>
        <v>#REF!</v>
      </c>
    </row>
    <row r="948" spans="1:36" s="25" customFormat="1" hidden="1">
      <c r="A948" s="106" t="e">
        <f>'SCREENING INFO'!#REF!</f>
        <v>#REF!</v>
      </c>
      <c r="B948" s="106" t="e">
        <f>'SCREENING INFO'!#REF!</f>
        <v>#REF!</v>
      </c>
      <c r="C948" s="106" t="e">
        <f>'SCREENING INFO'!#REF!</f>
        <v>#REF!</v>
      </c>
      <c r="D948" s="116" t="e">
        <f>'SCREENING INFO'!#REF!</f>
        <v>#REF!</v>
      </c>
      <c r="E948" s="200" t="e">
        <f>'SCREENING INFO'!#REF!</f>
        <v>#REF!</v>
      </c>
      <c r="F948" s="232" t="e">
        <f>'SCREENING INFO'!#REF!</f>
        <v>#REF!</v>
      </c>
      <c r="G948" s="132" t="e">
        <f>'SCREENING INFO'!#REF!</f>
        <v>#REF!</v>
      </c>
      <c r="H948" s="138" t="e">
        <f>'SCREENING INFO'!#REF!</f>
        <v>#REF!</v>
      </c>
      <c r="I948" s="138" t="e">
        <f>'SCREENING INFO'!#REF!</f>
        <v>#REF!</v>
      </c>
      <c r="J948" s="140" t="e">
        <f>'SCREENING INFO'!#REF!</f>
        <v>#REF!</v>
      </c>
      <c r="K948" s="140" t="e">
        <f>'SCREENING INFO'!#REF!</f>
        <v>#REF!</v>
      </c>
      <c r="L948" s="222" t="e">
        <f>'SCREENING INFO'!#REF!</f>
        <v>#REF!</v>
      </c>
      <c r="M948" s="221" t="e">
        <f>'SCREENING INFO'!#REF!</f>
        <v>#REF!</v>
      </c>
      <c r="N948" s="223" t="e">
        <f>'SCREENING INFO'!#REF!</f>
        <v>#REF!</v>
      </c>
      <c r="O948" s="140" t="e">
        <f>'SCREENING INFO'!#REF!</f>
        <v>#REF!</v>
      </c>
      <c r="P948" s="224" t="e">
        <f>'SCREENING INFO'!#REF!</f>
        <v>#REF!</v>
      </c>
      <c r="Q948" s="242" t="e">
        <f>'SCREENING INFO'!#REF!</f>
        <v>#REF!</v>
      </c>
      <c r="R948" s="225" t="e">
        <f>'SCREENING INFO'!#REF!</f>
        <v>#REF!</v>
      </c>
      <c r="S948" s="140" t="e">
        <f>'SCREENING INFO'!#REF!</f>
        <v>#REF!</v>
      </c>
      <c r="T948" s="206" t="e">
        <f>'SCREENING INFO'!#REF!</f>
        <v>#REF!</v>
      </c>
      <c r="U948" s="138" t="e">
        <f>'SCREENING INFO'!#REF!</f>
        <v>#REF!</v>
      </c>
      <c r="V948" s="138" t="e">
        <f>'SCREENING INFO'!#REF!</f>
        <v>#REF!</v>
      </c>
      <c r="W948" s="138" t="e">
        <f>'SCREENING INFO'!#REF!</f>
        <v>#REF!</v>
      </c>
      <c r="X948" s="138" t="e">
        <f>'SCREENING INFO'!#REF!</f>
        <v>#REF!</v>
      </c>
      <c r="Y948" s="138" t="e">
        <f>'SCREENING INFO'!#REF!</f>
        <v>#REF!</v>
      </c>
      <c r="Z948" s="138" t="e">
        <f>'SCREENING INFO'!#REF!</f>
        <v>#REF!</v>
      </c>
      <c r="AA948" s="201" t="e">
        <f>'SCREENING INFO'!#REF!</f>
        <v>#REF!</v>
      </c>
      <c r="AB948" s="207" t="e">
        <f>'SCREENING INFO'!#REF!</f>
        <v>#REF!</v>
      </c>
      <c r="AC948" s="138" t="e">
        <f>'SCREENING INFO'!#REF!</f>
        <v>#REF!</v>
      </c>
      <c r="AD948" s="138" t="e">
        <f>'SCREENING INFO'!#REF!</f>
        <v>#REF!</v>
      </c>
      <c r="AE948" s="138" t="e">
        <f>'SCREENING INFO'!#REF!</f>
        <v>#REF!</v>
      </c>
      <c r="AF948" s="138" t="e">
        <f>'SCREENING INFO'!#REF!</f>
        <v>#REF!</v>
      </c>
      <c r="AG948" s="138" t="e">
        <f>'SCREENING INFO'!#REF!</f>
        <v>#REF!</v>
      </c>
      <c r="AH948" s="138" t="e">
        <f>'SCREENING INFO'!#REF!</f>
        <v>#REF!</v>
      </c>
      <c r="AI948" s="138" t="e">
        <f>'SCREENING INFO'!#REF!</f>
        <v>#REF!</v>
      </c>
      <c r="AJ948" s="138" t="e">
        <f>'SCREENING INFO'!#REF!</f>
        <v>#REF!</v>
      </c>
    </row>
    <row r="949" spans="1:36" s="25" customFormat="1" hidden="1">
      <c r="A949" s="106" t="e">
        <f>'SCREENING INFO'!#REF!</f>
        <v>#REF!</v>
      </c>
      <c r="B949" s="106" t="e">
        <f>'SCREENING INFO'!#REF!</f>
        <v>#REF!</v>
      </c>
      <c r="C949" s="106" t="e">
        <f>'SCREENING INFO'!#REF!</f>
        <v>#REF!</v>
      </c>
      <c r="D949" s="130" t="e">
        <f>'SCREENING INFO'!#REF!</f>
        <v>#REF!</v>
      </c>
      <c r="E949" s="130" t="e">
        <f>'SCREENING INFO'!#REF!</f>
        <v>#REF!</v>
      </c>
      <c r="F949" s="233" t="e">
        <f>'SCREENING INFO'!#REF!</f>
        <v>#REF!</v>
      </c>
      <c r="G949" s="141" t="e">
        <f>'SCREENING INFO'!#REF!</f>
        <v>#REF!</v>
      </c>
      <c r="H949" s="130" t="e">
        <f>'SCREENING INFO'!#REF!</f>
        <v>#REF!</v>
      </c>
      <c r="I949" s="130" t="e">
        <f>'SCREENING INFO'!#REF!</f>
        <v>#REF!</v>
      </c>
      <c r="J949" s="140" t="e">
        <f>'SCREENING INFO'!#REF!</f>
        <v>#REF!</v>
      </c>
      <c r="K949" s="140" t="e">
        <f>'SCREENING INFO'!#REF!</f>
        <v>#REF!</v>
      </c>
      <c r="L949" s="222" t="e">
        <f>'SCREENING INFO'!#REF!</f>
        <v>#REF!</v>
      </c>
      <c r="M949" s="221" t="e">
        <f>'SCREENING INFO'!#REF!</f>
        <v>#REF!</v>
      </c>
      <c r="N949" s="223" t="e">
        <f>'SCREENING INFO'!#REF!</f>
        <v>#REF!</v>
      </c>
      <c r="O949" s="140" t="e">
        <f>'SCREENING INFO'!#REF!</f>
        <v>#REF!</v>
      </c>
      <c r="P949" s="224" t="e">
        <f>'SCREENING INFO'!#REF!</f>
        <v>#REF!</v>
      </c>
      <c r="Q949" s="242" t="e">
        <f>'SCREENING INFO'!#REF!</f>
        <v>#REF!</v>
      </c>
      <c r="R949" s="225" t="e">
        <f>'SCREENING INFO'!#REF!</f>
        <v>#REF!</v>
      </c>
      <c r="S949" s="140" t="e">
        <f>'SCREENING INFO'!#REF!</f>
        <v>#REF!</v>
      </c>
      <c r="T949" s="206" t="e">
        <f>'SCREENING INFO'!#REF!</f>
        <v>#REF!</v>
      </c>
      <c r="U949" s="138" t="e">
        <f>'SCREENING INFO'!#REF!</f>
        <v>#REF!</v>
      </c>
      <c r="V949" s="199" t="e">
        <f>'SCREENING INFO'!#REF!</f>
        <v>#REF!</v>
      </c>
      <c r="W949" s="132" t="e">
        <f>'SCREENING INFO'!#REF!</f>
        <v>#REF!</v>
      </c>
      <c r="X949" s="132" t="e">
        <f>'SCREENING INFO'!#REF!</f>
        <v>#REF!</v>
      </c>
      <c r="Y949" s="132" t="e">
        <f>'SCREENING INFO'!#REF!</f>
        <v>#REF!</v>
      </c>
      <c r="Z949" s="132" t="e">
        <f>'SCREENING INFO'!#REF!</f>
        <v>#REF!</v>
      </c>
      <c r="AA949" s="201" t="e">
        <f>'SCREENING INFO'!#REF!</f>
        <v>#REF!</v>
      </c>
      <c r="AB949" s="202" t="e">
        <f>'SCREENING INFO'!#REF!</f>
        <v>#REF!</v>
      </c>
      <c r="AC949" s="132" t="e">
        <f>'SCREENING INFO'!#REF!</f>
        <v>#REF!</v>
      </c>
      <c r="AD949" s="201" t="e">
        <f>'SCREENING INFO'!#REF!</f>
        <v>#REF!</v>
      </c>
      <c r="AE949" s="132" t="e">
        <f>'SCREENING INFO'!#REF!</f>
        <v>#REF!</v>
      </c>
      <c r="AF949" s="132" t="e">
        <f>'SCREENING INFO'!#REF!</f>
        <v>#REF!</v>
      </c>
      <c r="AG949" s="132" t="e">
        <f>'SCREENING INFO'!#REF!</f>
        <v>#REF!</v>
      </c>
      <c r="AH949" s="132" t="e">
        <f>'SCREENING INFO'!#REF!</f>
        <v>#REF!</v>
      </c>
      <c r="AI949" s="132" t="e">
        <f>'SCREENING INFO'!#REF!</f>
        <v>#REF!</v>
      </c>
      <c r="AJ949" s="132" t="e">
        <f>'SCREENING INFO'!#REF!</f>
        <v>#REF!</v>
      </c>
    </row>
    <row r="950" spans="1:36" s="25" customFormat="1" hidden="1">
      <c r="A950" s="106" t="e">
        <f>'SCREENING INFO'!#REF!</f>
        <v>#REF!</v>
      </c>
      <c r="B950" s="106" t="e">
        <f>'SCREENING INFO'!#REF!</f>
        <v>#REF!</v>
      </c>
      <c r="C950" s="106" t="e">
        <f>'SCREENING INFO'!#REF!</f>
        <v>#REF!</v>
      </c>
      <c r="D950" s="130" t="e">
        <f>'SCREENING INFO'!#REF!</f>
        <v>#REF!</v>
      </c>
      <c r="E950" s="130" t="e">
        <f>'SCREENING INFO'!#REF!</f>
        <v>#REF!</v>
      </c>
      <c r="F950" s="233" t="e">
        <f>'SCREENING INFO'!#REF!</f>
        <v>#REF!</v>
      </c>
      <c r="G950" s="141" t="e">
        <f>'SCREENING INFO'!#REF!</f>
        <v>#REF!</v>
      </c>
      <c r="H950" s="130" t="e">
        <f>'SCREENING INFO'!#REF!</f>
        <v>#REF!</v>
      </c>
      <c r="I950" s="130" t="e">
        <f>'SCREENING INFO'!#REF!</f>
        <v>#REF!</v>
      </c>
      <c r="J950" s="140" t="e">
        <f>'SCREENING INFO'!#REF!</f>
        <v>#REF!</v>
      </c>
      <c r="K950" s="140" t="e">
        <f>'SCREENING INFO'!#REF!</f>
        <v>#REF!</v>
      </c>
      <c r="L950" s="222" t="e">
        <f>'SCREENING INFO'!#REF!</f>
        <v>#REF!</v>
      </c>
      <c r="M950" s="221" t="e">
        <f>'SCREENING INFO'!#REF!</f>
        <v>#REF!</v>
      </c>
      <c r="N950" s="223" t="e">
        <f>'SCREENING INFO'!#REF!</f>
        <v>#REF!</v>
      </c>
      <c r="O950" s="140" t="e">
        <f>'SCREENING INFO'!#REF!</f>
        <v>#REF!</v>
      </c>
      <c r="P950" s="224" t="e">
        <f>'SCREENING INFO'!#REF!</f>
        <v>#REF!</v>
      </c>
      <c r="Q950" s="242" t="e">
        <f>'SCREENING INFO'!#REF!</f>
        <v>#REF!</v>
      </c>
      <c r="R950" s="225" t="e">
        <f>'SCREENING INFO'!#REF!</f>
        <v>#REF!</v>
      </c>
      <c r="S950" s="140" t="e">
        <f>'SCREENING INFO'!#REF!</f>
        <v>#REF!</v>
      </c>
      <c r="T950" s="206" t="e">
        <f>'SCREENING INFO'!#REF!</f>
        <v>#REF!</v>
      </c>
      <c r="U950" s="138" t="e">
        <f>'SCREENING INFO'!#REF!</f>
        <v>#REF!</v>
      </c>
      <c r="V950" s="199" t="e">
        <f>'SCREENING INFO'!#REF!</f>
        <v>#REF!</v>
      </c>
      <c r="W950" s="132" t="e">
        <f>'SCREENING INFO'!#REF!</f>
        <v>#REF!</v>
      </c>
      <c r="X950" s="132" t="e">
        <f>'SCREENING INFO'!#REF!</f>
        <v>#REF!</v>
      </c>
      <c r="Y950" s="132" t="e">
        <f>'SCREENING INFO'!#REF!</f>
        <v>#REF!</v>
      </c>
      <c r="Z950" s="132" t="e">
        <f>'SCREENING INFO'!#REF!</f>
        <v>#REF!</v>
      </c>
      <c r="AA950" s="201" t="e">
        <f>'SCREENING INFO'!#REF!</f>
        <v>#REF!</v>
      </c>
      <c r="AB950" s="202" t="e">
        <f>'SCREENING INFO'!#REF!</f>
        <v>#REF!</v>
      </c>
      <c r="AC950" s="132" t="e">
        <f>'SCREENING INFO'!#REF!</f>
        <v>#REF!</v>
      </c>
      <c r="AD950" s="201" t="e">
        <f>'SCREENING INFO'!#REF!</f>
        <v>#REF!</v>
      </c>
      <c r="AE950" s="132" t="e">
        <f>'SCREENING INFO'!#REF!</f>
        <v>#REF!</v>
      </c>
      <c r="AF950" s="132" t="e">
        <f>'SCREENING INFO'!#REF!</f>
        <v>#REF!</v>
      </c>
      <c r="AG950" s="132" t="e">
        <f>'SCREENING INFO'!#REF!</f>
        <v>#REF!</v>
      </c>
      <c r="AH950" s="132" t="e">
        <f>'SCREENING INFO'!#REF!</f>
        <v>#REF!</v>
      </c>
      <c r="AI950" s="132" t="e">
        <f>'SCREENING INFO'!#REF!</f>
        <v>#REF!</v>
      </c>
      <c r="AJ950" s="132" t="e">
        <f>'SCREENING INFO'!#REF!</f>
        <v>#REF!</v>
      </c>
    </row>
    <row r="951" spans="1:36" s="25" customFormat="1" hidden="1">
      <c r="A951" s="106" t="e">
        <f>'SCREENING INFO'!#REF!</f>
        <v>#REF!</v>
      </c>
      <c r="B951" s="106" t="e">
        <f>'SCREENING INFO'!#REF!</f>
        <v>#REF!</v>
      </c>
      <c r="C951" s="106" t="e">
        <f>'SCREENING INFO'!#REF!</f>
        <v>#REF!</v>
      </c>
      <c r="D951" s="130" t="e">
        <f>'SCREENING INFO'!#REF!</f>
        <v>#REF!</v>
      </c>
      <c r="E951" s="130" t="e">
        <f>'SCREENING INFO'!#REF!</f>
        <v>#REF!</v>
      </c>
      <c r="F951" s="233" t="e">
        <f>'SCREENING INFO'!#REF!</f>
        <v>#REF!</v>
      </c>
      <c r="G951" s="141" t="e">
        <f>'SCREENING INFO'!#REF!</f>
        <v>#REF!</v>
      </c>
      <c r="H951" s="130" t="e">
        <f>'SCREENING INFO'!#REF!</f>
        <v>#REF!</v>
      </c>
      <c r="I951" s="130" t="e">
        <f>'SCREENING INFO'!#REF!</f>
        <v>#REF!</v>
      </c>
      <c r="J951" s="140" t="e">
        <f>'SCREENING INFO'!#REF!</f>
        <v>#REF!</v>
      </c>
      <c r="K951" s="140" t="e">
        <f>'SCREENING INFO'!#REF!</f>
        <v>#REF!</v>
      </c>
      <c r="L951" s="222" t="e">
        <f>'SCREENING INFO'!#REF!</f>
        <v>#REF!</v>
      </c>
      <c r="M951" s="221" t="e">
        <f>'SCREENING INFO'!#REF!</f>
        <v>#REF!</v>
      </c>
      <c r="N951" s="223" t="e">
        <f>'SCREENING INFO'!#REF!</f>
        <v>#REF!</v>
      </c>
      <c r="O951" s="140" t="e">
        <f>'SCREENING INFO'!#REF!</f>
        <v>#REF!</v>
      </c>
      <c r="P951" s="224" t="e">
        <f>'SCREENING INFO'!#REF!</f>
        <v>#REF!</v>
      </c>
      <c r="Q951" s="242" t="e">
        <f>'SCREENING INFO'!#REF!</f>
        <v>#REF!</v>
      </c>
      <c r="R951" s="225" t="e">
        <f>'SCREENING INFO'!#REF!</f>
        <v>#REF!</v>
      </c>
      <c r="S951" s="140" t="e">
        <f>'SCREENING INFO'!#REF!</f>
        <v>#REF!</v>
      </c>
      <c r="T951" s="206" t="e">
        <f>'SCREENING INFO'!#REF!</f>
        <v>#REF!</v>
      </c>
      <c r="U951" s="138" t="e">
        <f>'SCREENING INFO'!#REF!</f>
        <v>#REF!</v>
      </c>
      <c r="V951" s="199" t="e">
        <f>'SCREENING INFO'!#REF!</f>
        <v>#REF!</v>
      </c>
      <c r="W951" s="132" t="e">
        <f>'SCREENING INFO'!#REF!</f>
        <v>#REF!</v>
      </c>
      <c r="X951" s="132" t="e">
        <f>'SCREENING INFO'!#REF!</f>
        <v>#REF!</v>
      </c>
      <c r="Y951" s="132" t="e">
        <f>'SCREENING INFO'!#REF!</f>
        <v>#REF!</v>
      </c>
      <c r="Z951" s="132" t="e">
        <f>'SCREENING INFO'!#REF!</f>
        <v>#REF!</v>
      </c>
      <c r="AA951" s="201" t="e">
        <f>'SCREENING INFO'!#REF!</f>
        <v>#REF!</v>
      </c>
      <c r="AB951" s="202" t="e">
        <f>'SCREENING INFO'!#REF!</f>
        <v>#REF!</v>
      </c>
      <c r="AC951" s="132" t="e">
        <f>'SCREENING INFO'!#REF!</f>
        <v>#REF!</v>
      </c>
      <c r="AD951" s="201" t="e">
        <f>'SCREENING INFO'!#REF!</f>
        <v>#REF!</v>
      </c>
      <c r="AE951" s="132" t="e">
        <f>'SCREENING INFO'!#REF!</f>
        <v>#REF!</v>
      </c>
      <c r="AF951" s="132" t="e">
        <f>'SCREENING INFO'!#REF!</f>
        <v>#REF!</v>
      </c>
      <c r="AG951" s="132" t="e">
        <f>'SCREENING INFO'!#REF!</f>
        <v>#REF!</v>
      </c>
      <c r="AH951" s="132" t="e">
        <f>'SCREENING INFO'!#REF!</f>
        <v>#REF!</v>
      </c>
      <c r="AI951" s="132" t="e">
        <f>'SCREENING INFO'!#REF!</f>
        <v>#REF!</v>
      </c>
      <c r="AJ951" s="132" t="e">
        <f>'SCREENING INFO'!#REF!</f>
        <v>#REF!</v>
      </c>
    </row>
    <row r="952" spans="1:36" s="25" customFormat="1" hidden="1">
      <c r="A952" s="106" t="e">
        <f>'SCREENING INFO'!#REF!</f>
        <v>#REF!</v>
      </c>
      <c r="B952" s="106" t="e">
        <f>'SCREENING INFO'!#REF!</f>
        <v>#REF!</v>
      </c>
      <c r="C952" s="106" t="e">
        <f>'SCREENING INFO'!#REF!</f>
        <v>#REF!</v>
      </c>
      <c r="D952" s="130" t="e">
        <f>'SCREENING INFO'!#REF!</f>
        <v>#REF!</v>
      </c>
      <c r="E952" s="130" t="e">
        <f>'SCREENING INFO'!#REF!</f>
        <v>#REF!</v>
      </c>
      <c r="F952" s="233" t="e">
        <f>'SCREENING INFO'!#REF!</f>
        <v>#REF!</v>
      </c>
      <c r="G952" s="141" t="e">
        <f>'SCREENING INFO'!#REF!</f>
        <v>#REF!</v>
      </c>
      <c r="H952" s="130" t="e">
        <f>'SCREENING INFO'!#REF!</f>
        <v>#REF!</v>
      </c>
      <c r="I952" s="130" t="e">
        <f>'SCREENING INFO'!#REF!</f>
        <v>#REF!</v>
      </c>
      <c r="J952" s="140" t="e">
        <f>'SCREENING INFO'!#REF!</f>
        <v>#REF!</v>
      </c>
      <c r="K952" s="140" t="e">
        <f>'SCREENING INFO'!#REF!</f>
        <v>#REF!</v>
      </c>
      <c r="L952" s="222" t="e">
        <f>'SCREENING INFO'!#REF!</f>
        <v>#REF!</v>
      </c>
      <c r="M952" s="221" t="e">
        <f>'SCREENING INFO'!#REF!</f>
        <v>#REF!</v>
      </c>
      <c r="N952" s="223" t="e">
        <f>'SCREENING INFO'!#REF!</f>
        <v>#REF!</v>
      </c>
      <c r="O952" s="140" t="e">
        <f>'SCREENING INFO'!#REF!</f>
        <v>#REF!</v>
      </c>
      <c r="P952" s="224" t="e">
        <f>'SCREENING INFO'!#REF!</f>
        <v>#REF!</v>
      </c>
      <c r="Q952" s="242" t="e">
        <f>'SCREENING INFO'!#REF!</f>
        <v>#REF!</v>
      </c>
      <c r="R952" s="225" t="e">
        <f>'SCREENING INFO'!#REF!</f>
        <v>#REF!</v>
      </c>
      <c r="S952" s="140" t="e">
        <f>'SCREENING INFO'!#REF!</f>
        <v>#REF!</v>
      </c>
      <c r="T952" s="206" t="e">
        <f>'SCREENING INFO'!#REF!</f>
        <v>#REF!</v>
      </c>
      <c r="U952" s="138" t="e">
        <f>'SCREENING INFO'!#REF!</f>
        <v>#REF!</v>
      </c>
      <c r="V952" s="199" t="e">
        <f>'SCREENING INFO'!#REF!</f>
        <v>#REF!</v>
      </c>
      <c r="W952" s="132" t="e">
        <f>'SCREENING INFO'!#REF!</f>
        <v>#REF!</v>
      </c>
      <c r="X952" s="132" t="e">
        <f>'SCREENING INFO'!#REF!</f>
        <v>#REF!</v>
      </c>
      <c r="Y952" s="132" t="e">
        <f>'SCREENING INFO'!#REF!</f>
        <v>#REF!</v>
      </c>
      <c r="Z952" s="132" t="e">
        <f>'SCREENING INFO'!#REF!</f>
        <v>#REF!</v>
      </c>
      <c r="AA952" s="201" t="e">
        <f>'SCREENING INFO'!#REF!</f>
        <v>#REF!</v>
      </c>
      <c r="AB952" s="202" t="e">
        <f>'SCREENING INFO'!#REF!</f>
        <v>#REF!</v>
      </c>
      <c r="AC952" s="132" t="e">
        <f>'SCREENING INFO'!#REF!</f>
        <v>#REF!</v>
      </c>
      <c r="AD952" s="201" t="e">
        <f>'SCREENING INFO'!#REF!</f>
        <v>#REF!</v>
      </c>
      <c r="AE952" s="132" t="e">
        <f>'SCREENING INFO'!#REF!</f>
        <v>#REF!</v>
      </c>
      <c r="AF952" s="132" t="e">
        <f>'SCREENING INFO'!#REF!</f>
        <v>#REF!</v>
      </c>
      <c r="AG952" s="132" t="e">
        <f>'SCREENING INFO'!#REF!</f>
        <v>#REF!</v>
      </c>
      <c r="AH952" s="132" t="e">
        <f>'SCREENING INFO'!#REF!</f>
        <v>#REF!</v>
      </c>
      <c r="AI952" s="132" t="e">
        <f>'SCREENING INFO'!#REF!</f>
        <v>#REF!</v>
      </c>
      <c r="AJ952" s="132" t="e">
        <f>'SCREENING INFO'!#REF!</f>
        <v>#REF!</v>
      </c>
    </row>
    <row r="953" spans="1:36" s="25" customFormat="1" hidden="1">
      <c r="A953" s="106" t="e">
        <f>'SCREENING INFO'!#REF!</f>
        <v>#REF!</v>
      </c>
      <c r="B953" s="106" t="e">
        <f>'SCREENING INFO'!#REF!</f>
        <v>#REF!</v>
      </c>
      <c r="C953" s="106" t="e">
        <f>'SCREENING INFO'!#REF!</f>
        <v>#REF!</v>
      </c>
      <c r="D953" s="130" t="e">
        <f>'SCREENING INFO'!#REF!</f>
        <v>#REF!</v>
      </c>
      <c r="E953" s="130" t="e">
        <f>'SCREENING INFO'!#REF!</f>
        <v>#REF!</v>
      </c>
      <c r="F953" s="233" t="e">
        <f>'SCREENING INFO'!#REF!</f>
        <v>#REF!</v>
      </c>
      <c r="G953" s="141" t="e">
        <f>'SCREENING INFO'!#REF!</f>
        <v>#REF!</v>
      </c>
      <c r="H953" s="130" t="e">
        <f>'SCREENING INFO'!#REF!</f>
        <v>#REF!</v>
      </c>
      <c r="I953" s="130" t="e">
        <f>'SCREENING INFO'!#REF!</f>
        <v>#REF!</v>
      </c>
      <c r="J953" s="140" t="e">
        <f>'SCREENING INFO'!#REF!</f>
        <v>#REF!</v>
      </c>
      <c r="K953" s="140" t="e">
        <f>'SCREENING INFO'!#REF!</f>
        <v>#REF!</v>
      </c>
      <c r="L953" s="222" t="e">
        <f>'SCREENING INFO'!#REF!</f>
        <v>#REF!</v>
      </c>
      <c r="M953" s="221" t="e">
        <f>'SCREENING INFO'!#REF!</f>
        <v>#REF!</v>
      </c>
      <c r="N953" s="223" t="e">
        <f>'SCREENING INFO'!#REF!</f>
        <v>#REF!</v>
      </c>
      <c r="O953" s="140" t="e">
        <f>'SCREENING INFO'!#REF!</f>
        <v>#REF!</v>
      </c>
      <c r="P953" s="224" t="e">
        <f>'SCREENING INFO'!#REF!</f>
        <v>#REF!</v>
      </c>
      <c r="Q953" s="242" t="e">
        <f>'SCREENING INFO'!#REF!</f>
        <v>#REF!</v>
      </c>
      <c r="R953" s="225" t="e">
        <f>'SCREENING INFO'!#REF!</f>
        <v>#REF!</v>
      </c>
      <c r="S953" s="140" t="e">
        <f>'SCREENING INFO'!#REF!</f>
        <v>#REF!</v>
      </c>
      <c r="T953" s="206" t="e">
        <f>'SCREENING INFO'!#REF!</f>
        <v>#REF!</v>
      </c>
      <c r="U953" s="138" t="e">
        <f>'SCREENING INFO'!#REF!</f>
        <v>#REF!</v>
      </c>
      <c r="V953" s="132" t="e">
        <f>'SCREENING INFO'!#REF!</f>
        <v>#REF!</v>
      </c>
      <c r="W953" s="132" t="e">
        <f>'SCREENING INFO'!#REF!</f>
        <v>#REF!</v>
      </c>
      <c r="X953" s="132" t="e">
        <f>'SCREENING INFO'!#REF!</f>
        <v>#REF!</v>
      </c>
      <c r="Y953" s="132" t="e">
        <f>'SCREENING INFO'!#REF!</f>
        <v>#REF!</v>
      </c>
      <c r="Z953" s="132" t="e">
        <f>'SCREENING INFO'!#REF!</f>
        <v>#REF!</v>
      </c>
      <c r="AA953" s="201" t="e">
        <f>'SCREENING INFO'!#REF!</f>
        <v>#REF!</v>
      </c>
      <c r="AB953" s="202" t="e">
        <f>'SCREENING INFO'!#REF!</f>
        <v>#REF!</v>
      </c>
      <c r="AC953" s="132" t="e">
        <f>'SCREENING INFO'!#REF!</f>
        <v>#REF!</v>
      </c>
      <c r="AD953" s="201" t="e">
        <f>'SCREENING INFO'!#REF!</f>
        <v>#REF!</v>
      </c>
      <c r="AE953" s="132" t="e">
        <f>'SCREENING INFO'!#REF!</f>
        <v>#REF!</v>
      </c>
      <c r="AF953" s="132" t="e">
        <f>'SCREENING INFO'!#REF!</f>
        <v>#REF!</v>
      </c>
      <c r="AG953" s="132" t="e">
        <f>'SCREENING INFO'!#REF!</f>
        <v>#REF!</v>
      </c>
      <c r="AH953" s="132" t="e">
        <f>'SCREENING INFO'!#REF!</f>
        <v>#REF!</v>
      </c>
      <c r="AI953" s="132" t="e">
        <f>'SCREENING INFO'!#REF!</f>
        <v>#REF!</v>
      </c>
      <c r="AJ953" s="132" t="e">
        <f>'SCREENING INFO'!#REF!</f>
        <v>#REF!</v>
      </c>
    </row>
    <row r="954" spans="1:36" s="25" customFormat="1" hidden="1">
      <c r="A954" s="106" t="e">
        <f>'SCREENING INFO'!#REF!</f>
        <v>#REF!</v>
      </c>
      <c r="B954" s="106" t="e">
        <f>'SCREENING INFO'!#REF!</f>
        <v>#REF!</v>
      </c>
      <c r="C954" s="106" t="e">
        <f>'SCREENING INFO'!#REF!</f>
        <v>#REF!</v>
      </c>
      <c r="D954" s="130" t="e">
        <f>'SCREENING INFO'!#REF!</f>
        <v>#REF!</v>
      </c>
      <c r="E954" s="130" t="e">
        <f>'SCREENING INFO'!#REF!</f>
        <v>#REF!</v>
      </c>
      <c r="F954" s="233" t="e">
        <f>'SCREENING INFO'!#REF!</f>
        <v>#REF!</v>
      </c>
      <c r="G954" s="141" t="e">
        <f>'SCREENING INFO'!#REF!</f>
        <v>#REF!</v>
      </c>
      <c r="H954" s="130" t="e">
        <f>'SCREENING INFO'!#REF!</f>
        <v>#REF!</v>
      </c>
      <c r="I954" s="130" t="e">
        <f>'SCREENING INFO'!#REF!</f>
        <v>#REF!</v>
      </c>
      <c r="J954" s="140" t="e">
        <f>'SCREENING INFO'!#REF!</f>
        <v>#REF!</v>
      </c>
      <c r="K954" s="140" t="e">
        <f>'SCREENING INFO'!#REF!</f>
        <v>#REF!</v>
      </c>
      <c r="L954" s="222" t="e">
        <f>'SCREENING INFO'!#REF!</f>
        <v>#REF!</v>
      </c>
      <c r="M954" s="221" t="e">
        <f>'SCREENING INFO'!#REF!</f>
        <v>#REF!</v>
      </c>
      <c r="N954" s="223" t="e">
        <f>'SCREENING INFO'!#REF!</f>
        <v>#REF!</v>
      </c>
      <c r="O954" s="140" t="e">
        <f>'SCREENING INFO'!#REF!</f>
        <v>#REF!</v>
      </c>
      <c r="P954" s="224" t="e">
        <f>'SCREENING INFO'!#REF!</f>
        <v>#REF!</v>
      </c>
      <c r="Q954" s="242" t="e">
        <f>'SCREENING INFO'!#REF!</f>
        <v>#REF!</v>
      </c>
      <c r="R954" s="225" t="e">
        <f>'SCREENING INFO'!#REF!</f>
        <v>#REF!</v>
      </c>
      <c r="S954" s="140" t="e">
        <f>'SCREENING INFO'!#REF!</f>
        <v>#REF!</v>
      </c>
      <c r="T954" s="206" t="e">
        <f>'SCREENING INFO'!#REF!</f>
        <v>#REF!</v>
      </c>
      <c r="U954" s="138" t="e">
        <f>'SCREENING INFO'!#REF!</f>
        <v>#REF!</v>
      </c>
      <c r="V954" s="199" t="e">
        <f>'SCREENING INFO'!#REF!</f>
        <v>#REF!</v>
      </c>
      <c r="W954" s="132" t="e">
        <f>'SCREENING INFO'!#REF!</f>
        <v>#REF!</v>
      </c>
      <c r="X954" s="132" t="e">
        <f>'SCREENING INFO'!#REF!</f>
        <v>#REF!</v>
      </c>
      <c r="Y954" s="132" t="e">
        <f>'SCREENING INFO'!#REF!</f>
        <v>#REF!</v>
      </c>
      <c r="Z954" s="132" t="e">
        <f>'SCREENING INFO'!#REF!</f>
        <v>#REF!</v>
      </c>
      <c r="AA954" s="201" t="e">
        <f>'SCREENING INFO'!#REF!</f>
        <v>#REF!</v>
      </c>
      <c r="AB954" s="202" t="e">
        <f>'SCREENING INFO'!#REF!</f>
        <v>#REF!</v>
      </c>
      <c r="AC954" s="132" t="e">
        <f>'SCREENING INFO'!#REF!</f>
        <v>#REF!</v>
      </c>
      <c r="AD954" s="201" t="e">
        <f>'SCREENING INFO'!#REF!</f>
        <v>#REF!</v>
      </c>
      <c r="AE954" s="132" t="e">
        <f>'SCREENING INFO'!#REF!</f>
        <v>#REF!</v>
      </c>
      <c r="AF954" s="132" t="e">
        <f>'SCREENING INFO'!#REF!</f>
        <v>#REF!</v>
      </c>
      <c r="AG954" s="132" t="e">
        <f>'SCREENING INFO'!#REF!</f>
        <v>#REF!</v>
      </c>
      <c r="AH954" s="132" t="e">
        <f>'SCREENING INFO'!#REF!</f>
        <v>#REF!</v>
      </c>
      <c r="AI954" s="132" t="e">
        <f>'SCREENING INFO'!#REF!</f>
        <v>#REF!</v>
      </c>
      <c r="AJ954" s="132" t="e">
        <f>'SCREENING INFO'!#REF!</f>
        <v>#REF!</v>
      </c>
    </row>
    <row r="955" spans="1:36" s="25" customFormat="1" hidden="1">
      <c r="A955" s="106" t="e">
        <f>'SCREENING INFO'!#REF!</f>
        <v>#REF!</v>
      </c>
      <c r="B955" s="106" t="e">
        <f>'SCREENING INFO'!#REF!</f>
        <v>#REF!</v>
      </c>
      <c r="C955" s="106" t="e">
        <f>'SCREENING INFO'!#REF!</f>
        <v>#REF!</v>
      </c>
      <c r="D955" s="130" t="e">
        <f>'SCREENING INFO'!#REF!</f>
        <v>#REF!</v>
      </c>
      <c r="E955" s="130" t="e">
        <f>'SCREENING INFO'!#REF!</f>
        <v>#REF!</v>
      </c>
      <c r="F955" s="233" t="e">
        <f>'SCREENING INFO'!#REF!</f>
        <v>#REF!</v>
      </c>
      <c r="G955" s="141" t="e">
        <f>'SCREENING INFO'!#REF!</f>
        <v>#REF!</v>
      </c>
      <c r="H955" s="130" t="e">
        <f>'SCREENING INFO'!#REF!</f>
        <v>#REF!</v>
      </c>
      <c r="I955" s="130" t="e">
        <f>'SCREENING INFO'!#REF!</f>
        <v>#REF!</v>
      </c>
      <c r="J955" s="140" t="e">
        <f>'SCREENING INFO'!#REF!</f>
        <v>#REF!</v>
      </c>
      <c r="K955" s="140" t="e">
        <f>'SCREENING INFO'!#REF!</f>
        <v>#REF!</v>
      </c>
      <c r="L955" s="222" t="e">
        <f>'SCREENING INFO'!#REF!</f>
        <v>#REF!</v>
      </c>
      <c r="M955" s="221" t="e">
        <f>'SCREENING INFO'!#REF!</f>
        <v>#REF!</v>
      </c>
      <c r="N955" s="223" t="e">
        <f>'SCREENING INFO'!#REF!</f>
        <v>#REF!</v>
      </c>
      <c r="O955" s="140" t="e">
        <f>'SCREENING INFO'!#REF!</f>
        <v>#REF!</v>
      </c>
      <c r="P955" s="224" t="e">
        <f>'SCREENING INFO'!#REF!</f>
        <v>#REF!</v>
      </c>
      <c r="Q955" s="242" t="e">
        <f>'SCREENING INFO'!#REF!</f>
        <v>#REF!</v>
      </c>
      <c r="R955" s="225" t="e">
        <f>'SCREENING INFO'!#REF!</f>
        <v>#REF!</v>
      </c>
      <c r="S955" s="140" t="e">
        <f>'SCREENING INFO'!#REF!</f>
        <v>#REF!</v>
      </c>
      <c r="T955" s="206" t="e">
        <f>'SCREENING INFO'!#REF!</f>
        <v>#REF!</v>
      </c>
      <c r="U955" s="138" t="e">
        <f>'SCREENING INFO'!#REF!</f>
        <v>#REF!</v>
      </c>
      <c r="V955" s="132" t="e">
        <f>'SCREENING INFO'!#REF!</f>
        <v>#REF!</v>
      </c>
      <c r="W955" s="132" t="e">
        <f>'SCREENING INFO'!#REF!</f>
        <v>#REF!</v>
      </c>
      <c r="X955" s="132" t="e">
        <f>'SCREENING INFO'!#REF!</f>
        <v>#REF!</v>
      </c>
      <c r="Y955" s="132" t="e">
        <f>'SCREENING INFO'!#REF!</f>
        <v>#REF!</v>
      </c>
      <c r="Z955" s="132" t="e">
        <f>'SCREENING INFO'!#REF!</f>
        <v>#REF!</v>
      </c>
      <c r="AA955" s="201" t="e">
        <f>'SCREENING INFO'!#REF!</f>
        <v>#REF!</v>
      </c>
      <c r="AB955" s="202" t="e">
        <f>'SCREENING INFO'!#REF!</f>
        <v>#REF!</v>
      </c>
      <c r="AC955" s="132" t="e">
        <f>'SCREENING INFO'!#REF!</f>
        <v>#REF!</v>
      </c>
      <c r="AD955" s="132" t="e">
        <f>'SCREENING INFO'!#REF!</f>
        <v>#REF!</v>
      </c>
      <c r="AE955" s="132" t="e">
        <f>'SCREENING INFO'!#REF!</f>
        <v>#REF!</v>
      </c>
      <c r="AF955" s="132" t="e">
        <f>'SCREENING INFO'!#REF!</f>
        <v>#REF!</v>
      </c>
      <c r="AG955" s="132" t="e">
        <f>'SCREENING INFO'!#REF!</f>
        <v>#REF!</v>
      </c>
      <c r="AH955" s="132" t="e">
        <f>'SCREENING INFO'!#REF!</f>
        <v>#REF!</v>
      </c>
      <c r="AI955" s="132" t="e">
        <f>'SCREENING INFO'!#REF!</f>
        <v>#REF!</v>
      </c>
      <c r="AJ955" s="132" t="e">
        <f>'SCREENING INFO'!#REF!</f>
        <v>#REF!</v>
      </c>
    </row>
    <row r="956" spans="1:36" s="25" customFormat="1" hidden="1">
      <c r="A956" s="106" t="e">
        <f>'SCREENING INFO'!#REF!</f>
        <v>#REF!</v>
      </c>
      <c r="B956" s="106" t="e">
        <f>'SCREENING INFO'!#REF!</f>
        <v>#REF!</v>
      </c>
      <c r="C956" s="106" t="e">
        <f>'SCREENING INFO'!#REF!</f>
        <v>#REF!</v>
      </c>
      <c r="D956" s="116" t="e">
        <f>'SCREENING INFO'!#REF!</f>
        <v>#REF!</v>
      </c>
      <c r="E956" s="200" t="e">
        <f>'SCREENING INFO'!#REF!</f>
        <v>#REF!</v>
      </c>
      <c r="F956" s="232" t="e">
        <f>'SCREENING INFO'!#REF!</f>
        <v>#REF!</v>
      </c>
      <c r="G956" s="132" t="e">
        <f>'SCREENING INFO'!#REF!</f>
        <v>#REF!</v>
      </c>
      <c r="H956" s="138" t="e">
        <f>'SCREENING INFO'!#REF!</f>
        <v>#REF!</v>
      </c>
      <c r="I956" s="138" t="e">
        <f>'SCREENING INFO'!#REF!</f>
        <v>#REF!</v>
      </c>
      <c r="J956" s="140" t="e">
        <f>'SCREENING INFO'!#REF!</f>
        <v>#REF!</v>
      </c>
      <c r="K956" s="140" t="e">
        <f>'SCREENING INFO'!#REF!</f>
        <v>#REF!</v>
      </c>
      <c r="L956" s="222" t="e">
        <f>'SCREENING INFO'!#REF!</f>
        <v>#REF!</v>
      </c>
      <c r="M956" s="221" t="e">
        <f>'SCREENING INFO'!#REF!</f>
        <v>#REF!</v>
      </c>
      <c r="N956" s="223" t="e">
        <f>'SCREENING INFO'!#REF!</f>
        <v>#REF!</v>
      </c>
      <c r="O956" s="140" t="e">
        <f>'SCREENING INFO'!#REF!</f>
        <v>#REF!</v>
      </c>
      <c r="P956" s="224" t="e">
        <f>'SCREENING INFO'!#REF!</f>
        <v>#REF!</v>
      </c>
      <c r="Q956" s="242" t="e">
        <f>'SCREENING INFO'!#REF!</f>
        <v>#REF!</v>
      </c>
      <c r="R956" s="225" t="e">
        <f>'SCREENING INFO'!#REF!</f>
        <v>#REF!</v>
      </c>
      <c r="S956" s="140" t="e">
        <f>'SCREENING INFO'!#REF!</f>
        <v>#REF!</v>
      </c>
      <c r="T956" s="206" t="e">
        <f>'SCREENING INFO'!#REF!</f>
        <v>#REF!</v>
      </c>
      <c r="U956" s="138" t="e">
        <f>'SCREENING INFO'!#REF!</f>
        <v>#REF!</v>
      </c>
      <c r="V956" s="138" t="e">
        <f>'SCREENING INFO'!#REF!</f>
        <v>#REF!</v>
      </c>
      <c r="W956" s="138" t="e">
        <f>'SCREENING INFO'!#REF!</f>
        <v>#REF!</v>
      </c>
      <c r="X956" s="138" t="e">
        <f>'SCREENING INFO'!#REF!</f>
        <v>#REF!</v>
      </c>
      <c r="Y956" s="138" t="e">
        <f>'SCREENING INFO'!#REF!</f>
        <v>#REF!</v>
      </c>
      <c r="Z956" s="138" t="e">
        <f>'SCREENING INFO'!#REF!</f>
        <v>#REF!</v>
      </c>
      <c r="AA956" s="201" t="e">
        <f>'SCREENING INFO'!#REF!</f>
        <v>#REF!</v>
      </c>
      <c r="AB956" s="207" t="e">
        <f>'SCREENING INFO'!#REF!</f>
        <v>#REF!</v>
      </c>
      <c r="AC956" s="138" t="e">
        <f>'SCREENING INFO'!#REF!</f>
        <v>#REF!</v>
      </c>
      <c r="AD956" s="138" t="e">
        <f>'SCREENING INFO'!#REF!</f>
        <v>#REF!</v>
      </c>
      <c r="AE956" s="138" t="e">
        <f>'SCREENING INFO'!#REF!</f>
        <v>#REF!</v>
      </c>
      <c r="AF956" s="138" t="e">
        <f>'SCREENING INFO'!#REF!</f>
        <v>#REF!</v>
      </c>
      <c r="AG956" s="138" t="e">
        <f>'SCREENING INFO'!#REF!</f>
        <v>#REF!</v>
      </c>
      <c r="AH956" s="138" t="e">
        <f>'SCREENING INFO'!#REF!</f>
        <v>#REF!</v>
      </c>
      <c r="AI956" s="138" t="e">
        <f>'SCREENING INFO'!#REF!</f>
        <v>#REF!</v>
      </c>
      <c r="AJ956" s="138" t="e">
        <f>'SCREENING INFO'!#REF!</f>
        <v>#REF!</v>
      </c>
    </row>
    <row r="957" spans="1:36" s="25" customFormat="1" hidden="1">
      <c r="A957" s="106" t="e">
        <f>'SCREENING INFO'!#REF!</f>
        <v>#REF!</v>
      </c>
      <c r="B957" s="106" t="e">
        <f>'SCREENING INFO'!#REF!</f>
        <v>#REF!</v>
      </c>
      <c r="C957" s="106" t="e">
        <f>'SCREENING INFO'!#REF!</f>
        <v>#REF!</v>
      </c>
      <c r="D957" s="116" t="e">
        <f>'SCREENING INFO'!#REF!</f>
        <v>#REF!</v>
      </c>
      <c r="E957" s="200" t="e">
        <f>'SCREENING INFO'!#REF!</f>
        <v>#REF!</v>
      </c>
      <c r="F957" s="232" t="e">
        <f>'SCREENING INFO'!#REF!</f>
        <v>#REF!</v>
      </c>
      <c r="G957" s="132" t="e">
        <f>'SCREENING INFO'!#REF!</f>
        <v>#REF!</v>
      </c>
      <c r="H957" s="138" t="e">
        <f>'SCREENING INFO'!#REF!</f>
        <v>#REF!</v>
      </c>
      <c r="I957" s="138" t="e">
        <f>'SCREENING INFO'!#REF!</f>
        <v>#REF!</v>
      </c>
      <c r="J957" s="140" t="e">
        <f>'SCREENING INFO'!#REF!</f>
        <v>#REF!</v>
      </c>
      <c r="K957" s="140" t="e">
        <f>'SCREENING INFO'!#REF!</f>
        <v>#REF!</v>
      </c>
      <c r="L957" s="222" t="e">
        <f>'SCREENING INFO'!#REF!</f>
        <v>#REF!</v>
      </c>
      <c r="M957" s="221" t="e">
        <f>'SCREENING INFO'!#REF!</f>
        <v>#REF!</v>
      </c>
      <c r="N957" s="223" t="e">
        <f>'SCREENING INFO'!#REF!</f>
        <v>#REF!</v>
      </c>
      <c r="O957" s="140" t="e">
        <f>'SCREENING INFO'!#REF!</f>
        <v>#REF!</v>
      </c>
      <c r="P957" s="224" t="e">
        <f>'SCREENING INFO'!#REF!</f>
        <v>#REF!</v>
      </c>
      <c r="Q957" s="242" t="e">
        <f>'SCREENING INFO'!#REF!</f>
        <v>#REF!</v>
      </c>
      <c r="R957" s="225" t="e">
        <f>'SCREENING INFO'!#REF!</f>
        <v>#REF!</v>
      </c>
      <c r="S957" s="140" t="e">
        <f>'SCREENING INFO'!#REF!</f>
        <v>#REF!</v>
      </c>
      <c r="T957" s="206" t="e">
        <f>'SCREENING INFO'!#REF!</f>
        <v>#REF!</v>
      </c>
      <c r="U957" s="138" t="e">
        <f>'SCREENING INFO'!#REF!</f>
        <v>#REF!</v>
      </c>
      <c r="V957" s="138" t="e">
        <f>'SCREENING INFO'!#REF!</f>
        <v>#REF!</v>
      </c>
      <c r="W957" s="138" t="e">
        <f>'SCREENING INFO'!#REF!</f>
        <v>#REF!</v>
      </c>
      <c r="X957" s="138" t="e">
        <f>'SCREENING INFO'!#REF!</f>
        <v>#REF!</v>
      </c>
      <c r="Y957" s="138" t="e">
        <f>'SCREENING INFO'!#REF!</f>
        <v>#REF!</v>
      </c>
      <c r="Z957" s="138" t="e">
        <f>'SCREENING INFO'!#REF!</f>
        <v>#REF!</v>
      </c>
      <c r="AA957" s="201" t="e">
        <f>'SCREENING INFO'!#REF!</f>
        <v>#REF!</v>
      </c>
      <c r="AB957" s="207" t="e">
        <f>'SCREENING INFO'!#REF!</f>
        <v>#REF!</v>
      </c>
      <c r="AC957" s="138" t="e">
        <f>'SCREENING INFO'!#REF!</f>
        <v>#REF!</v>
      </c>
      <c r="AD957" s="138" t="e">
        <f>'SCREENING INFO'!#REF!</f>
        <v>#REF!</v>
      </c>
      <c r="AE957" s="138" t="e">
        <f>'SCREENING INFO'!#REF!</f>
        <v>#REF!</v>
      </c>
      <c r="AF957" s="138" t="e">
        <f>'SCREENING INFO'!#REF!</f>
        <v>#REF!</v>
      </c>
      <c r="AG957" s="138" t="e">
        <f>'SCREENING INFO'!#REF!</f>
        <v>#REF!</v>
      </c>
      <c r="AH957" s="138" t="e">
        <f>'SCREENING INFO'!#REF!</f>
        <v>#REF!</v>
      </c>
      <c r="AI957" s="138" t="e">
        <f>'SCREENING INFO'!#REF!</f>
        <v>#REF!</v>
      </c>
      <c r="AJ957" s="138" t="e">
        <f>'SCREENING INFO'!#REF!</f>
        <v>#REF!</v>
      </c>
    </row>
    <row r="958" spans="1:36" s="25" customFormat="1" hidden="1">
      <c r="A958" s="106" t="e">
        <f>'SCREENING INFO'!#REF!</f>
        <v>#REF!</v>
      </c>
      <c r="B958" s="106" t="e">
        <f>'SCREENING INFO'!#REF!</f>
        <v>#REF!</v>
      </c>
      <c r="C958" s="106" t="e">
        <f>'SCREENING INFO'!#REF!</f>
        <v>#REF!</v>
      </c>
      <c r="D958" s="130" t="e">
        <f>'SCREENING INFO'!#REF!</f>
        <v>#REF!</v>
      </c>
      <c r="E958" s="130" t="e">
        <f>'SCREENING INFO'!#REF!</f>
        <v>#REF!</v>
      </c>
      <c r="F958" s="233" t="e">
        <f>'SCREENING INFO'!#REF!</f>
        <v>#REF!</v>
      </c>
      <c r="G958" s="141" t="e">
        <f>'SCREENING INFO'!#REF!</f>
        <v>#REF!</v>
      </c>
      <c r="H958" s="130" t="e">
        <f>'SCREENING INFO'!#REF!</f>
        <v>#REF!</v>
      </c>
      <c r="I958" s="130" t="e">
        <f>'SCREENING INFO'!#REF!</f>
        <v>#REF!</v>
      </c>
      <c r="J958" s="140" t="e">
        <f>'SCREENING INFO'!#REF!</f>
        <v>#REF!</v>
      </c>
      <c r="K958" s="140" t="e">
        <f>'SCREENING INFO'!#REF!</f>
        <v>#REF!</v>
      </c>
      <c r="L958" s="222" t="e">
        <f>'SCREENING INFO'!#REF!</f>
        <v>#REF!</v>
      </c>
      <c r="M958" s="221" t="e">
        <f>'SCREENING INFO'!#REF!</f>
        <v>#REF!</v>
      </c>
      <c r="N958" s="223" t="e">
        <f>'SCREENING INFO'!#REF!</f>
        <v>#REF!</v>
      </c>
      <c r="O958" s="140" t="e">
        <f>'SCREENING INFO'!#REF!</f>
        <v>#REF!</v>
      </c>
      <c r="P958" s="224" t="e">
        <f>'SCREENING INFO'!#REF!</f>
        <v>#REF!</v>
      </c>
      <c r="Q958" s="242" t="e">
        <f>'SCREENING INFO'!#REF!</f>
        <v>#REF!</v>
      </c>
      <c r="R958" s="225" t="e">
        <f>'SCREENING INFO'!#REF!</f>
        <v>#REF!</v>
      </c>
      <c r="S958" s="140" t="e">
        <f>'SCREENING INFO'!#REF!</f>
        <v>#REF!</v>
      </c>
      <c r="T958" s="206" t="e">
        <f>'SCREENING INFO'!#REF!</f>
        <v>#REF!</v>
      </c>
      <c r="U958" s="138" t="e">
        <f>'SCREENING INFO'!#REF!</f>
        <v>#REF!</v>
      </c>
      <c r="V958" s="199" t="e">
        <f>'SCREENING INFO'!#REF!</f>
        <v>#REF!</v>
      </c>
      <c r="W958" s="132" t="e">
        <f>'SCREENING INFO'!#REF!</f>
        <v>#REF!</v>
      </c>
      <c r="X958" s="132" t="e">
        <f>'SCREENING INFO'!#REF!</f>
        <v>#REF!</v>
      </c>
      <c r="Y958" s="132" t="e">
        <f>'SCREENING INFO'!#REF!</f>
        <v>#REF!</v>
      </c>
      <c r="Z958" s="132" t="e">
        <f>'SCREENING INFO'!#REF!</f>
        <v>#REF!</v>
      </c>
      <c r="AA958" s="201" t="e">
        <f>'SCREENING INFO'!#REF!</f>
        <v>#REF!</v>
      </c>
      <c r="AB958" s="202" t="e">
        <f>'SCREENING INFO'!#REF!</f>
        <v>#REF!</v>
      </c>
      <c r="AC958" s="132" t="e">
        <f>'SCREENING INFO'!#REF!</f>
        <v>#REF!</v>
      </c>
      <c r="AD958" s="201" t="e">
        <f>'SCREENING INFO'!#REF!</f>
        <v>#REF!</v>
      </c>
      <c r="AE958" s="132" t="e">
        <f>'SCREENING INFO'!#REF!</f>
        <v>#REF!</v>
      </c>
      <c r="AF958" s="132" t="e">
        <f>'SCREENING INFO'!#REF!</f>
        <v>#REF!</v>
      </c>
      <c r="AG958" s="132" t="e">
        <f>'SCREENING INFO'!#REF!</f>
        <v>#REF!</v>
      </c>
      <c r="AH958" s="132" t="e">
        <f>'SCREENING INFO'!#REF!</f>
        <v>#REF!</v>
      </c>
      <c r="AI958" s="132" t="e">
        <f>'SCREENING INFO'!#REF!</f>
        <v>#REF!</v>
      </c>
      <c r="AJ958" s="132" t="e">
        <f>'SCREENING INFO'!#REF!</f>
        <v>#REF!</v>
      </c>
    </row>
    <row r="959" spans="1:36" s="25" customFormat="1" hidden="1">
      <c r="A959" s="106" t="e">
        <f>'SCREENING INFO'!#REF!</f>
        <v>#REF!</v>
      </c>
      <c r="B959" s="106" t="e">
        <f>'SCREENING INFO'!#REF!</f>
        <v>#REF!</v>
      </c>
      <c r="C959" s="106" t="e">
        <f>'SCREENING INFO'!#REF!</f>
        <v>#REF!</v>
      </c>
      <c r="D959" s="130" t="e">
        <f>'SCREENING INFO'!#REF!</f>
        <v>#REF!</v>
      </c>
      <c r="E959" s="130" t="e">
        <f>'SCREENING INFO'!#REF!</f>
        <v>#REF!</v>
      </c>
      <c r="F959" s="233" t="e">
        <f>'SCREENING INFO'!#REF!</f>
        <v>#REF!</v>
      </c>
      <c r="G959" s="141" t="e">
        <f>'SCREENING INFO'!#REF!</f>
        <v>#REF!</v>
      </c>
      <c r="H959" s="130" t="e">
        <f>'SCREENING INFO'!#REF!</f>
        <v>#REF!</v>
      </c>
      <c r="I959" s="130" t="e">
        <f>'SCREENING INFO'!#REF!</f>
        <v>#REF!</v>
      </c>
      <c r="J959" s="140" t="e">
        <f>'SCREENING INFO'!#REF!</f>
        <v>#REF!</v>
      </c>
      <c r="K959" s="140" t="e">
        <f>'SCREENING INFO'!#REF!</f>
        <v>#REF!</v>
      </c>
      <c r="L959" s="222" t="e">
        <f>'SCREENING INFO'!#REF!</f>
        <v>#REF!</v>
      </c>
      <c r="M959" s="221" t="e">
        <f>'SCREENING INFO'!#REF!</f>
        <v>#REF!</v>
      </c>
      <c r="N959" s="223" t="e">
        <f>'SCREENING INFO'!#REF!</f>
        <v>#REF!</v>
      </c>
      <c r="O959" s="140" t="e">
        <f>'SCREENING INFO'!#REF!</f>
        <v>#REF!</v>
      </c>
      <c r="P959" s="224" t="e">
        <f>'SCREENING INFO'!#REF!</f>
        <v>#REF!</v>
      </c>
      <c r="Q959" s="242" t="e">
        <f>'SCREENING INFO'!#REF!</f>
        <v>#REF!</v>
      </c>
      <c r="R959" s="225" t="e">
        <f>'SCREENING INFO'!#REF!</f>
        <v>#REF!</v>
      </c>
      <c r="S959" s="140" t="e">
        <f>'SCREENING INFO'!#REF!</f>
        <v>#REF!</v>
      </c>
      <c r="T959" s="206" t="e">
        <f>'SCREENING INFO'!#REF!</f>
        <v>#REF!</v>
      </c>
      <c r="U959" s="138" t="e">
        <f>'SCREENING INFO'!#REF!</f>
        <v>#REF!</v>
      </c>
      <c r="V959" s="199" t="e">
        <f>'SCREENING INFO'!#REF!</f>
        <v>#REF!</v>
      </c>
      <c r="W959" s="132" t="e">
        <f>'SCREENING INFO'!#REF!</f>
        <v>#REF!</v>
      </c>
      <c r="X959" s="132" t="e">
        <f>'SCREENING INFO'!#REF!</f>
        <v>#REF!</v>
      </c>
      <c r="Y959" s="132" t="e">
        <f>'SCREENING INFO'!#REF!</f>
        <v>#REF!</v>
      </c>
      <c r="Z959" s="132" t="e">
        <f>'SCREENING INFO'!#REF!</f>
        <v>#REF!</v>
      </c>
      <c r="AA959" s="227" t="e">
        <f>'SCREENING INFO'!#REF!</f>
        <v>#REF!</v>
      </c>
      <c r="AB959" s="202" t="e">
        <f>'SCREENING INFO'!#REF!</f>
        <v>#REF!</v>
      </c>
      <c r="AC959" s="132" t="e">
        <f>'SCREENING INFO'!#REF!</f>
        <v>#REF!</v>
      </c>
      <c r="AD959" s="201" t="e">
        <f>'SCREENING INFO'!#REF!</f>
        <v>#REF!</v>
      </c>
      <c r="AE959" s="132" t="e">
        <f>'SCREENING INFO'!#REF!</f>
        <v>#REF!</v>
      </c>
      <c r="AF959" s="132" t="e">
        <f>'SCREENING INFO'!#REF!</f>
        <v>#REF!</v>
      </c>
      <c r="AG959" s="132" t="e">
        <f>'SCREENING INFO'!#REF!</f>
        <v>#REF!</v>
      </c>
      <c r="AH959" s="132" t="e">
        <f>'SCREENING INFO'!#REF!</f>
        <v>#REF!</v>
      </c>
      <c r="AI959" s="132" t="e">
        <f>'SCREENING INFO'!#REF!</f>
        <v>#REF!</v>
      </c>
      <c r="AJ959" s="132" t="e">
        <f>'SCREENING INFO'!#REF!</f>
        <v>#REF!</v>
      </c>
    </row>
    <row r="960" spans="1:36" s="25" customFormat="1" hidden="1">
      <c r="A960" s="106" t="e">
        <f>'SCREENING INFO'!#REF!</f>
        <v>#REF!</v>
      </c>
      <c r="B960" s="106" t="e">
        <f>'SCREENING INFO'!#REF!</f>
        <v>#REF!</v>
      </c>
      <c r="C960" s="106" t="e">
        <f>'SCREENING INFO'!#REF!</f>
        <v>#REF!</v>
      </c>
      <c r="D960" s="130" t="e">
        <f>'SCREENING INFO'!#REF!</f>
        <v>#REF!</v>
      </c>
      <c r="E960" s="130" t="e">
        <f>'SCREENING INFO'!#REF!</f>
        <v>#REF!</v>
      </c>
      <c r="F960" s="233" t="e">
        <f>'SCREENING INFO'!#REF!</f>
        <v>#REF!</v>
      </c>
      <c r="G960" s="141" t="e">
        <f>'SCREENING INFO'!#REF!</f>
        <v>#REF!</v>
      </c>
      <c r="H960" s="130" t="e">
        <f>'SCREENING INFO'!#REF!</f>
        <v>#REF!</v>
      </c>
      <c r="I960" s="130" t="e">
        <f>'SCREENING INFO'!#REF!</f>
        <v>#REF!</v>
      </c>
      <c r="J960" s="140" t="e">
        <f>'SCREENING INFO'!#REF!</f>
        <v>#REF!</v>
      </c>
      <c r="K960" s="140" t="e">
        <f>'SCREENING INFO'!#REF!</f>
        <v>#REF!</v>
      </c>
      <c r="L960" s="222" t="e">
        <f>'SCREENING INFO'!#REF!</f>
        <v>#REF!</v>
      </c>
      <c r="M960" s="221" t="e">
        <f>'SCREENING INFO'!#REF!</f>
        <v>#REF!</v>
      </c>
      <c r="N960" s="223" t="e">
        <f>'SCREENING INFO'!#REF!</f>
        <v>#REF!</v>
      </c>
      <c r="O960" s="140" t="e">
        <f>'SCREENING INFO'!#REF!</f>
        <v>#REF!</v>
      </c>
      <c r="P960" s="224" t="e">
        <f>'SCREENING INFO'!#REF!</f>
        <v>#REF!</v>
      </c>
      <c r="Q960" s="242" t="e">
        <f>'SCREENING INFO'!#REF!</f>
        <v>#REF!</v>
      </c>
      <c r="R960" s="225" t="e">
        <f>'SCREENING INFO'!#REF!</f>
        <v>#REF!</v>
      </c>
      <c r="S960" s="140" t="e">
        <f>'SCREENING INFO'!#REF!</f>
        <v>#REF!</v>
      </c>
      <c r="T960" s="206" t="e">
        <f>'SCREENING INFO'!#REF!</f>
        <v>#REF!</v>
      </c>
      <c r="U960" s="138" t="e">
        <f>'SCREENING INFO'!#REF!</f>
        <v>#REF!</v>
      </c>
      <c r="V960" s="199" t="e">
        <f>'SCREENING INFO'!#REF!</f>
        <v>#REF!</v>
      </c>
      <c r="W960" s="132" t="e">
        <f>'SCREENING INFO'!#REF!</f>
        <v>#REF!</v>
      </c>
      <c r="X960" s="132" t="e">
        <f>'SCREENING INFO'!#REF!</f>
        <v>#REF!</v>
      </c>
      <c r="Y960" s="132" t="e">
        <f>'SCREENING INFO'!#REF!</f>
        <v>#REF!</v>
      </c>
      <c r="Z960" s="132" t="e">
        <f>'SCREENING INFO'!#REF!</f>
        <v>#REF!</v>
      </c>
      <c r="AA960" s="201" t="e">
        <f>'SCREENING INFO'!#REF!</f>
        <v>#REF!</v>
      </c>
      <c r="AB960" s="202" t="e">
        <f>'SCREENING INFO'!#REF!</f>
        <v>#REF!</v>
      </c>
      <c r="AC960" s="132" t="e">
        <f>'SCREENING INFO'!#REF!</f>
        <v>#REF!</v>
      </c>
      <c r="AD960" s="201" t="e">
        <f>'SCREENING INFO'!#REF!</f>
        <v>#REF!</v>
      </c>
      <c r="AE960" s="132" t="e">
        <f>'SCREENING INFO'!#REF!</f>
        <v>#REF!</v>
      </c>
      <c r="AF960" s="132" t="e">
        <f>'SCREENING INFO'!#REF!</f>
        <v>#REF!</v>
      </c>
      <c r="AG960" s="132" t="e">
        <f>'SCREENING INFO'!#REF!</f>
        <v>#REF!</v>
      </c>
      <c r="AH960" s="132" t="e">
        <f>'SCREENING INFO'!#REF!</f>
        <v>#REF!</v>
      </c>
      <c r="AI960" s="132" t="e">
        <f>'SCREENING INFO'!#REF!</f>
        <v>#REF!</v>
      </c>
      <c r="AJ960" s="132" t="e">
        <f>'SCREENING INFO'!#REF!</f>
        <v>#REF!</v>
      </c>
    </row>
    <row r="961" spans="1:36" s="25" customFormat="1" hidden="1">
      <c r="A961" s="106" t="e">
        <f>'SCREENING INFO'!#REF!</f>
        <v>#REF!</v>
      </c>
      <c r="B961" s="106" t="e">
        <f>'SCREENING INFO'!#REF!</f>
        <v>#REF!</v>
      </c>
      <c r="C961" s="106" t="e">
        <f>'SCREENING INFO'!#REF!</f>
        <v>#REF!</v>
      </c>
      <c r="D961" s="130" t="e">
        <f>'SCREENING INFO'!#REF!</f>
        <v>#REF!</v>
      </c>
      <c r="E961" s="130" t="e">
        <f>'SCREENING INFO'!#REF!</f>
        <v>#REF!</v>
      </c>
      <c r="F961" s="233" t="e">
        <f>'SCREENING INFO'!#REF!</f>
        <v>#REF!</v>
      </c>
      <c r="G961" s="141" t="e">
        <f>'SCREENING INFO'!#REF!</f>
        <v>#REF!</v>
      </c>
      <c r="H961" s="130" t="e">
        <f>'SCREENING INFO'!#REF!</f>
        <v>#REF!</v>
      </c>
      <c r="I961" s="130" t="e">
        <f>'SCREENING INFO'!#REF!</f>
        <v>#REF!</v>
      </c>
      <c r="J961" s="140" t="e">
        <f>'SCREENING INFO'!#REF!</f>
        <v>#REF!</v>
      </c>
      <c r="K961" s="140" t="e">
        <f>'SCREENING INFO'!#REF!</f>
        <v>#REF!</v>
      </c>
      <c r="L961" s="222" t="e">
        <f>'SCREENING INFO'!#REF!</f>
        <v>#REF!</v>
      </c>
      <c r="M961" s="221" t="e">
        <f>'SCREENING INFO'!#REF!</f>
        <v>#REF!</v>
      </c>
      <c r="N961" s="223" t="e">
        <f>'SCREENING INFO'!#REF!</f>
        <v>#REF!</v>
      </c>
      <c r="O961" s="140" t="e">
        <f>'SCREENING INFO'!#REF!</f>
        <v>#REF!</v>
      </c>
      <c r="P961" s="224" t="e">
        <f>'SCREENING INFO'!#REF!</f>
        <v>#REF!</v>
      </c>
      <c r="Q961" s="242" t="e">
        <f>'SCREENING INFO'!#REF!</f>
        <v>#REF!</v>
      </c>
      <c r="R961" s="225" t="e">
        <f>'SCREENING INFO'!#REF!</f>
        <v>#REF!</v>
      </c>
      <c r="S961" s="140" t="e">
        <f>'SCREENING INFO'!#REF!</f>
        <v>#REF!</v>
      </c>
      <c r="T961" s="206" t="e">
        <f>'SCREENING INFO'!#REF!</f>
        <v>#REF!</v>
      </c>
      <c r="U961" s="138" t="e">
        <f>'SCREENING INFO'!#REF!</f>
        <v>#REF!</v>
      </c>
      <c r="V961" s="132" t="e">
        <f>'SCREENING INFO'!#REF!</f>
        <v>#REF!</v>
      </c>
      <c r="W961" s="132" t="e">
        <f>'SCREENING INFO'!#REF!</f>
        <v>#REF!</v>
      </c>
      <c r="X961" s="132" t="e">
        <f>'SCREENING INFO'!#REF!</f>
        <v>#REF!</v>
      </c>
      <c r="Y961" s="132" t="e">
        <f>'SCREENING INFO'!#REF!</f>
        <v>#REF!</v>
      </c>
      <c r="Z961" s="132" t="e">
        <f>'SCREENING INFO'!#REF!</f>
        <v>#REF!</v>
      </c>
      <c r="AA961" s="227" t="e">
        <f>'SCREENING INFO'!#REF!</f>
        <v>#REF!</v>
      </c>
      <c r="AB961" s="202" t="e">
        <f>'SCREENING INFO'!#REF!</f>
        <v>#REF!</v>
      </c>
      <c r="AC961" s="132" t="e">
        <f>'SCREENING INFO'!#REF!</f>
        <v>#REF!</v>
      </c>
      <c r="AD961" s="201" t="e">
        <f>'SCREENING INFO'!#REF!</f>
        <v>#REF!</v>
      </c>
      <c r="AE961" s="132" t="e">
        <f>'SCREENING INFO'!#REF!</f>
        <v>#REF!</v>
      </c>
      <c r="AF961" s="132" t="e">
        <f>'SCREENING INFO'!#REF!</f>
        <v>#REF!</v>
      </c>
      <c r="AG961" s="132" t="e">
        <f>'SCREENING INFO'!#REF!</f>
        <v>#REF!</v>
      </c>
      <c r="AH961" s="132" t="e">
        <f>'SCREENING INFO'!#REF!</f>
        <v>#REF!</v>
      </c>
      <c r="AI961" s="132" t="e">
        <f>'SCREENING INFO'!#REF!</f>
        <v>#REF!</v>
      </c>
      <c r="AJ961" s="132" t="e">
        <f>'SCREENING INFO'!#REF!</f>
        <v>#REF!</v>
      </c>
    </row>
    <row r="962" spans="1:36" s="25" customFormat="1" hidden="1">
      <c r="A962" s="106" t="e">
        <f>'SCREENING INFO'!#REF!</f>
        <v>#REF!</v>
      </c>
      <c r="B962" s="106" t="e">
        <f>'SCREENING INFO'!#REF!</f>
        <v>#REF!</v>
      </c>
      <c r="C962" s="106" t="e">
        <f>'SCREENING INFO'!#REF!</f>
        <v>#REF!</v>
      </c>
      <c r="D962" s="130" t="e">
        <f>'SCREENING INFO'!#REF!</f>
        <v>#REF!</v>
      </c>
      <c r="E962" s="130" t="e">
        <f>'SCREENING INFO'!#REF!</f>
        <v>#REF!</v>
      </c>
      <c r="F962" s="233" t="e">
        <f>'SCREENING INFO'!#REF!</f>
        <v>#REF!</v>
      </c>
      <c r="G962" s="149" t="e">
        <f>'SCREENING INFO'!#REF!</f>
        <v>#REF!</v>
      </c>
      <c r="H962" s="130" t="e">
        <f>'SCREENING INFO'!#REF!</f>
        <v>#REF!</v>
      </c>
      <c r="I962" s="130" t="e">
        <f>'SCREENING INFO'!#REF!</f>
        <v>#REF!</v>
      </c>
      <c r="J962" s="140" t="e">
        <f>'SCREENING INFO'!#REF!</f>
        <v>#REF!</v>
      </c>
      <c r="K962" s="140" t="e">
        <f>'SCREENING INFO'!#REF!</f>
        <v>#REF!</v>
      </c>
      <c r="L962" s="222" t="e">
        <f>'SCREENING INFO'!#REF!</f>
        <v>#REF!</v>
      </c>
      <c r="M962" s="221" t="e">
        <f>'SCREENING INFO'!#REF!</f>
        <v>#REF!</v>
      </c>
      <c r="N962" s="223" t="e">
        <f>'SCREENING INFO'!#REF!</f>
        <v>#REF!</v>
      </c>
      <c r="O962" s="140" t="e">
        <f>'SCREENING INFO'!#REF!</f>
        <v>#REF!</v>
      </c>
      <c r="P962" s="224" t="e">
        <f>'SCREENING INFO'!#REF!</f>
        <v>#REF!</v>
      </c>
      <c r="Q962" s="242" t="e">
        <f>'SCREENING INFO'!#REF!</f>
        <v>#REF!</v>
      </c>
      <c r="R962" s="225" t="e">
        <f>'SCREENING INFO'!#REF!</f>
        <v>#REF!</v>
      </c>
      <c r="S962" s="140" t="e">
        <f>'SCREENING INFO'!#REF!</f>
        <v>#REF!</v>
      </c>
      <c r="T962" s="206" t="e">
        <f>'SCREENING INFO'!#REF!</f>
        <v>#REF!</v>
      </c>
      <c r="U962" s="138" t="e">
        <f>'SCREENING INFO'!#REF!</f>
        <v>#REF!</v>
      </c>
      <c r="V962" s="199" t="e">
        <f>'SCREENING INFO'!#REF!</f>
        <v>#REF!</v>
      </c>
      <c r="W962" s="132" t="e">
        <f>'SCREENING INFO'!#REF!</f>
        <v>#REF!</v>
      </c>
      <c r="X962" s="132" t="e">
        <f>'SCREENING INFO'!#REF!</f>
        <v>#REF!</v>
      </c>
      <c r="Y962" s="132" t="e">
        <f>'SCREENING INFO'!#REF!</f>
        <v>#REF!</v>
      </c>
      <c r="Z962" s="132" t="e">
        <f>'SCREENING INFO'!#REF!</f>
        <v>#REF!</v>
      </c>
      <c r="AA962" s="201" t="e">
        <f>'SCREENING INFO'!#REF!</f>
        <v>#REF!</v>
      </c>
      <c r="AB962" s="202" t="e">
        <f>'SCREENING INFO'!#REF!</f>
        <v>#REF!</v>
      </c>
      <c r="AC962" s="132" t="e">
        <f>'SCREENING INFO'!#REF!</f>
        <v>#REF!</v>
      </c>
      <c r="AD962" s="201" t="e">
        <f>'SCREENING INFO'!#REF!</f>
        <v>#REF!</v>
      </c>
      <c r="AE962" s="132" t="e">
        <f>'SCREENING INFO'!#REF!</f>
        <v>#REF!</v>
      </c>
      <c r="AF962" s="132" t="e">
        <f>'SCREENING INFO'!#REF!</f>
        <v>#REF!</v>
      </c>
      <c r="AG962" s="132" t="e">
        <f>'SCREENING INFO'!#REF!</f>
        <v>#REF!</v>
      </c>
      <c r="AH962" s="132" t="e">
        <f>'SCREENING INFO'!#REF!</f>
        <v>#REF!</v>
      </c>
      <c r="AI962" s="132" t="e">
        <f>'SCREENING INFO'!#REF!</f>
        <v>#REF!</v>
      </c>
      <c r="AJ962" s="132" t="e">
        <f>'SCREENING INFO'!#REF!</f>
        <v>#REF!</v>
      </c>
    </row>
    <row r="963" spans="1:36" s="25" customFormat="1" hidden="1">
      <c r="A963" s="106" t="e">
        <f>'SCREENING INFO'!#REF!</f>
        <v>#REF!</v>
      </c>
      <c r="B963" s="106" t="e">
        <f>'SCREENING INFO'!#REF!</f>
        <v>#REF!</v>
      </c>
      <c r="C963" s="106" t="e">
        <f>'SCREENING INFO'!#REF!</f>
        <v>#REF!</v>
      </c>
      <c r="D963" s="130" t="e">
        <f>'SCREENING INFO'!#REF!</f>
        <v>#REF!</v>
      </c>
      <c r="E963" s="130" t="e">
        <f>'SCREENING INFO'!#REF!</f>
        <v>#REF!</v>
      </c>
      <c r="F963" s="234" t="e">
        <f>'SCREENING INFO'!#REF!</f>
        <v>#REF!</v>
      </c>
      <c r="G963" s="149" t="e">
        <f>'SCREENING INFO'!#REF!</f>
        <v>#REF!</v>
      </c>
      <c r="H963" s="130" t="e">
        <f>'SCREENING INFO'!#REF!</f>
        <v>#REF!</v>
      </c>
      <c r="I963" s="130" t="e">
        <f>'SCREENING INFO'!#REF!</f>
        <v>#REF!</v>
      </c>
      <c r="J963" s="140" t="e">
        <f>'SCREENING INFO'!#REF!</f>
        <v>#REF!</v>
      </c>
      <c r="K963" s="140" t="e">
        <f>'SCREENING INFO'!#REF!</f>
        <v>#REF!</v>
      </c>
      <c r="L963" s="222" t="e">
        <f>'SCREENING INFO'!#REF!</f>
        <v>#REF!</v>
      </c>
      <c r="M963" s="221" t="e">
        <f>'SCREENING INFO'!#REF!</f>
        <v>#REF!</v>
      </c>
      <c r="N963" s="223" t="e">
        <f>'SCREENING INFO'!#REF!</f>
        <v>#REF!</v>
      </c>
      <c r="O963" s="140" t="e">
        <f>'SCREENING INFO'!#REF!</f>
        <v>#REF!</v>
      </c>
      <c r="P963" s="224" t="e">
        <f>'SCREENING INFO'!#REF!</f>
        <v>#REF!</v>
      </c>
      <c r="Q963" s="242" t="e">
        <f>'SCREENING INFO'!#REF!</f>
        <v>#REF!</v>
      </c>
      <c r="R963" s="225" t="e">
        <f>'SCREENING INFO'!#REF!</f>
        <v>#REF!</v>
      </c>
      <c r="S963" s="140" t="e">
        <f>'SCREENING INFO'!#REF!</f>
        <v>#REF!</v>
      </c>
      <c r="T963" s="206" t="e">
        <f>'SCREENING INFO'!#REF!</f>
        <v>#REF!</v>
      </c>
      <c r="U963" s="138" t="e">
        <f>'SCREENING INFO'!#REF!</f>
        <v>#REF!</v>
      </c>
      <c r="V963" s="132" t="e">
        <f>'SCREENING INFO'!#REF!</f>
        <v>#REF!</v>
      </c>
      <c r="W963" s="132" t="e">
        <f>'SCREENING INFO'!#REF!</f>
        <v>#REF!</v>
      </c>
      <c r="X963" s="132" t="e">
        <f>'SCREENING INFO'!#REF!</f>
        <v>#REF!</v>
      </c>
      <c r="Y963" s="132" t="e">
        <f>'SCREENING INFO'!#REF!</f>
        <v>#REF!</v>
      </c>
      <c r="Z963" s="132" t="e">
        <f>'SCREENING INFO'!#REF!</f>
        <v>#REF!</v>
      </c>
      <c r="AA963" s="201" t="e">
        <f>'SCREENING INFO'!#REF!</f>
        <v>#REF!</v>
      </c>
      <c r="AB963" s="202" t="e">
        <f>'SCREENING INFO'!#REF!</f>
        <v>#REF!</v>
      </c>
      <c r="AC963" s="132" t="e">
        <f>'SCREENING INFO'!#REF!</f>
        <v>#REF!</v>
      </c>
      <c r="AD963" s="201" t="e">
        <f>'SCREENING INFO'!#REF!</f>
        <v>#REF!</v>
      </c>
      <c r="AE963" s="132" t="e">
        <f>'SCREENING INFO'!#REF!</f>
        <v>#REF!</v>
      </c>
      <c r="AF963" s="132" t="e">
        <f>'SCREENING INFO'!#REF!</f>
        <v>#REF!</v>
      </c>
      <c r="AG963" s="132" t="e">
        <f>'SCREENING INFO'!#REF!</f>
        <v>#REF!</v>
      </c>
      <c r="AH963" s="132" t="e">
        <f>'SCREENING INFO'!#REF!</f>
        <v>#REF!</v>
      </c>
      <c r="AI963" s="132" t="e">
        <f>'SCREENING INFO'!#REF!</f>
        <v>#REF!</v>
      </c>
      <c r="AJ963" s="132" t="e">
        <f>'SCREENING INFO'!#REF!</f>
        <v>#REF!</v>
      </c>
    </row>
    <row r="964" spans="1:36" s="25" customFormat="1" hidden="1">
      <c r="A964" s="106" t="e">
        <f>'SCREENING INFO'!#REF!</f>
        <v>#REF!</v>
      </c>
      <c r="B964" s="106" t="e">
        <f>'SCREENING INFO'!#REF!</f>
        <v>#REF!</v>
      </c>
      <c r="C964" s="106" t="e">
        <f>'SCREENING INFO'!#REF!</f>
        <v>#REF!</v>
      </c>
      <c r="D964" s="130" t="e">
        <f>'SCREENING INFO'!#REF!</f>
        <v>#REF!</v>
      </c>
      <c r="E964" s="130" t="e">
        <f>'SCREENING INFO'!#REF!</f>
        <v>#REF!</v>
      </c>
      <c r="F964" s="233" t="e">
        <f>'SCREENING INFO'!#REF!</f>
        <v>#REF!</v>
      </c>
      <c r="G964" s="141" t="e">
        <f>'SCREENING INFO'!#REF!</f>
        <v>#REF!</v>
      </c>
      <c r="H964" s="130" t="e">
        <f>'SCREENING INFO'!#REF!</f>
        <v>#REF!</v>
      </c>
      <c r="I964" s="130" t="e">
        <f>'SCREENING INFO'!#REF!</f>
        <v>#REF!</v>
      </c>
      <c r="J964" s="140" t="e">
        <f>'SCREENING INFO'!#REF!</f>
        <v>#REF!</v>
      </c>
      <c r="K964" s="140" t="e">
        <f>'SCREENING INFO'!#REF!</f>
        <v>#REF!</v>
      </c>
      <c r="L964" s="222" t="e">
        <f>'SCREENING INFO'!#REF!</f>
        <v>#REF!</v>
      </c>
      <c r="M964" s="221" t="e">
        <f>'SCREENING INFO'!#REF!</f>
        <v>#REF!</v>
      </c>
      <c r="N964" s="223" t="e">
        <f>'SCREENING INFO'!#REF!</f>
        <v>#REF!</v>
      </c>
      <c r="O964" s="140" t="e">
        <f>'SCREENING INFO'!#REF!</f>
        <v>#REF!</v>
      </c>
      <c r="P964" s="224" t="e">
        <f>'SCREENING INFO'!#REF!</f>
        <v>#REF!</v>
      </c>
      <c r="Q964" s="242" t="e">
        <f>'SCREENING INFO'!#REF!</f>
        <v>#REF!</v>
      </c>
      <c r="R964" s="225" t="e">
        <f>'SCREENING INFO'!#REF!</f>
        <v>#REF!</v>
      </c>
      <c r="S964" s="140" t="e">
        <f>'SCREENING INFO'!#REF!</f>
        <v>#REF!</v>
      </c>
      <c r="T964" s="206" t="e">
        <f>'SCREENING INFO'!#REF!</f>
        <v>#REF!</v>
      </c>
      <c r="U964" s="138" t="e">
        <f>'SCREENING INFO'!#REF!</f>
        <v>#REF!</v>
      </c>
      <c r="V964" s="199" t="e">
        <f>'SCREENING INFO'!#REF!</f>
        <v>#REF!</v>
      </c>
      <c r="W964" s="132" t="e">
        <f>'SCREENING INFO'!#REF!</f>
        <v>#REF!</v>
      </c>
      <c r="X964" s="132" t="e">
        <f>'SCREENING INFO'!#REF!</f>
        <v>#REF!</v>
      </c>
      <c r="Y964" s="132" t="e">
        <f>'SCREENING INFO'!#REF!</f>
        <v>#REF!</v>
      </c>
      <c r="Z964" s="132" t="e">
        <f>'SCREENING INFO'!#REF!</f>
        <v>#REF!</v>
      </c>
      <c r="AA964" s="201" t="e">
        <f>'SCREENING INFO'!#REF!</f>
        <v>#REF!</v>
      </c>
      <c r="AB964" s="202" t="e">
        <f>'SCREENING INFO'!#REF!</f>
        <v>#REF!</v>
      </c>
      <c r="AC964" s="132" t="e">
        <f>'SCREENING INFO'!#REF!</f>
        <v>#REF!</v>
      </c>
      <c r="AD964" s="132" t="e">
        <f>'SCREENING INFO'!#REF!</f>
        <v>#REF!</v>
      </c>
      <c r="AE964" s="132" t="e">
        <f>'SCREENING INFO'!#REF!</f>
        <v>#REF!</v>
      </c>
      <c r="AF964" s="132" t="e">
        <f>'SCREENING INFO'!#REF!</f>
        <v>#REF!</v>
      </c>
      <c r="AG964" s="132" t="e">
        <f>'SCREENING INFO'!#REF!</f>
        <v>#REF!</v>
      </c>
      <c r="AH964" s="132" t="e">
        <f>'SCREENING INFO'!#REF!</f>
        <v>#REF!</v>
      </c>
      <c r="AI964" s="132" t="e">
        <f>'SCREENING INFO'!#REF!</f>
        <v>#REF!</v>
      </c>
      <c r="AJ964" s="132" t="e">
        <f>'SCREENING INFO'!#REF!</f>
        <v>#REF!</v>
      </c>
    </row>
    <row r="965" spans="1:36" s="25" customFormat="1" hidden="1">
      <c r="A965" s="106" t="e">
        <f>'SCREENING INFO'!#REF!</f>
        <v>#REF!</v>
      </c>
      <c r="B965" s="106" t="e">
        <f>'SCREENING INFO'!#REF!</f>
        <v>#REF!</v>
      </c>
      <c r="C965" s="106" t="e">
        <f>'SCREENING INFO'!#REF!</f>
        <v>#REF!</v>
      </c>
      <c r="D965" s="116" t="e">
        <f>'SCREENING INFO'!#REF!</f>
        <v>#REF!</v>
      </c>
      <c r="E965" s="200" t="e">
        <f>'SCREENING INFO'!#REF!</f>
        <v>#REF!</v>
      </c>
      <c r="F965" s="232" t="e">
        <f>'SCREENING INFO'!#REF!</f>
        <v>#REF!</v>
      </c>
      <c r="G965" s="132" t="e">
        <f>'SCREENING INFO'!#REF!</f>
        <v>#REF!</v>
      </c>
      <c r="H965" s="138" t="e">
        <f>'SCREENING INFO'!#REF!</f>
        <v>#REF!</v>
      </c>
      <c r="I965" s="138" t="e">
        <f>'SCREENING INFO'!#REF!</f>
        <v>#REF!</v>
      </c>
      <c r="J965" s="140" t="e">
        <f>'SCREENING INFO'!#REF!</f>
        <v>#REF!</v>
      </c>
      <c r="K965" s="140" t="e">
        <f>'SCREENING INFO'!#REF!</f>
        <v>#REF!</v>
      </c>
      <c r="L965" s="222" t="e">
        <f>'SCREENING INFO'!#REF!</f>
        <v>#REF!</v>
      </c>
      <c r="M965" s="221" t="e">
        <f>'SCREENING INFO'!#REF!</f>
        <v>#REF!</v>
      </c>
      <c r="N965" s="223" t="e">
        <f>'SCREENING INFO'!#REF!</f>
        <v>#REF!</v>
      </c>
      <c r="O965" s="140" t="e">
        <f>'SCREENING INFO'!#REF!</f>
        <v>#REF!</v>
      </c>
      <c r="P965" s="224" t="e">
        <f>'SCREENING INFO'!#REF!</f>
        <v>#REF!</v>
      </c>
      <c r="Q965" s="242" t="e">
        <f>'SCREENING INFO'!#REF!</f>
        <v>#REF!</v>
      </c>
      <c r="R965" s="225" t="e">
        <f>'SCREENING INFO'!#REF!</f>
        <v>#REF!</v>
      </c>
      <c r="S965" s="140" t="e">
        <f>'SCREENING INFO'!#REF!</f>
        <v>#REF!</v>
      </c>
      <c r="T965" s="206" t="e">
        <f>'SCREENING INFO'!#REF!</f>
        <v>#REF!</v>
      </c>
      <c r="U965" s="138" t="e">
        <f>'SCREENING INFO'!#REF!</f>
        <v>#REF!</v>
      </c>
      <c r="V965" s="138" t="e">
        <f>'SCREENING INFO'!#REF!</f>
        <v>#REF!</v>
      </c>
      <c r="W965" s="138" t="e">
        <f>'SCREENING INFO'!#REF!</f>
        <v>#REF!</v>
      </c>
      <c r="X965" s="138" t="e">
        <f>'SCREENING INFO'!#REF!</f>
        <v>#REF!</v>
      </c>
      <c r="Y965" s="138" t="e">
        <f>'SCREENING INFO'!#REF!</f>
        <v>#REF!</v>
      </c>
      <c r="Z965" s="138" t="e">
        <f>'SCREENING INFO'!#REF!</f>
        <v>#REF!</v>
      </c>
      <c r="AA965" s="201" t="e">
        <f>'SCREENING INFO'!#REF!</f>
        <v>#REF!</v>
      </c>
      <c r="AB965" s="207" t="e">
        <f>'SCREENING INFO'!#REF!</f>
        <v>#REF!</v>
      </c>
      <c r="AC965" s="138" t="e">
        <f>'SCREENING INFO'!#REF!</f>
        <v>#REF!</v>
      </c>
      <c r="AD965" s="138" t="e">
        <f>'SCREENING INFO'!#REF!</f>
        <v>#REF!</v>
      </c>
      <c r="AE965" s="138" t="e">
        <f>'SCREENING INFO'!#REF!</f>
        <v>#REF!</v>
      </c>
      <c r="AF965" s="138" t="e">
        <f>'SCREENING INFO'!#REF!</f>
        <v>#REF!</v>
      </c>
      <c r="AG965" s="138" t="e">
        <f>'SCREENING INFO'!#REF!</f>
        <v>#REF!</v>
      </c>
      <c r="AH965" s="138" t="e">
        <f>'SCREENING INFO'!#REF!</f>
        <v>#REF!</v>
      </c>
      <c r="AI965" s="138" t="e">
        <f>'SCREENING INFO'!#REF!</f>
        <v>#REF!</v>
      </c>
      <c r="AJ965" s="138" t="e">
        <f>'SCREENING INFO'!#REF!</f>
        <v>#REF!</v>
      </c>
    </row>
    <row r="966" spans="1:36" s="25" customFormat="1" hidden="1">
      <c r="A966" s="106" t="e">
        <f>'SCREENING INFO'!#REF!</f>
        <v>#REF!</v>
      </c>
      <c r="B966" s="106" t="e">
        <f>'SCREENING INFO'!#REF!</f>
        <v>#REF!</v>
      </c>
      <c r="C966" s="106" t="e">
        <f>'SCREENING INFO'!#REF!</f>
        <v>#REF!</v>
      </c>
      <c r="D966" s="116" t="e">
        <f>'SCREENING INFO'!#REF!</f>
        <v>#REF!</v>
      </c>
      <c r="E966" s="200" t="e">
        <f>'SCREENING INFO'!#REF!</f>
        <v>#REF!</v>
      </c>
      <c r="F966" s="232" t="e">
        <f>'SCREENING INFO'!#REF!</f>
        <v>#REF!</v>
      </c>
      <c r="G966" s="132" t="e">
        <f>'SCREENING INFO'!#REF!</f>
        <v>#REF!</v>
      </c>
      <c r="H966" s="138" t="e">
        <f>'SCREENING INFO'!#REF!</f>
        <v>#REF!</v>
      </c>
      <c r="I966" s="138" t="e">
        <f>'SCREENING INFO'!#REF!</f>
        <v>#REF!</v>
      </c>
      <c r="J966" s="140" t="e">
        <f>'SCREENING INFO'!#REF!</f>
        <v>#REF!</v>
      </c>
      <c r="K966" s="140" t="e">
        <f>'SCREENING INFO'!#REF!</f>
        <v>#REF!</v>
      </c>
      <c r="L966" s="243" t="e">
        <f>'SCREENING INFO'!#REF!</f>
        <v>#REF!</v>
      </c>
      <c r="M966" s="221" t="e">
        <f>'SCREENING INFO'!#REF!</f>
        <v>#REF!</v>
      </c>
      <c r="N966" s="223" t="e">
        <f>'SCREENING INFO'!#REF!</f>
        <v>#REF!</v>
      </c>
      <c r="O966" s="140" t="e">
        <f>'SCREENING INFO'!#REF!</f>
        <v>#REF!</v>
      </c>
      <c r="P966" s="224" t="e">
        <f>'SCREENING INFO'!#REF!</f>
        <v>#REF!</v>
      </c>
      <c r="Q966" s="242" t="e">
        <f>'SCREENING INFO'!#REF!</f>
        <v>#REF!</v>
      </c>
      <c r="R966" s="225" t="e">
        <f>'SCREENING INFO'!#REF!</f>
        <v>#REF!</v>
      </c>
      <c r="S966" s="140" t="e">
        <f>'SCREENING INFO'!#REF!</f>
        <v>#REF!</v>
      </c>
      <c r="T966" s="206" t="e">
        <f>'SCREENING INFO'!#REF!</f>
        <v>#REF!</v>
      </c>
      <c r="U966" s="138" t="e">
        <f>'SCREENING INFO'!#REF!</f>
        <v>#REF!</v>
      </c>
      <c r="V966" s="138" t="e">
        <f>'SCREENING INFO'!#REF!</f>
        <v>#REF!</v>
      </c>
      <c r="W966" s="138" t="e">
        <f>'SCREENING INFO'!#REF!</f>
        <v>#REF!</v>
      </c>
      <c r="X966" s="138" t="e">
        <f>'SCREENING INFO'!#REF!</f>
        <v>#REF!</v>
      </c>
      <c r="Y966" s="138" t="e">
        <f>'SCREENING INFO'!#REF!</f>
        <v>#REF!</v>
      </c>
      <c r="Z966" s="138" t="e">
        <f>'SCREENING INFO'!#REF!</f>
        <v>#REF!</v>
      </c>
      <c r="AA966" s="201" t="e">
        <f>'SCREENING INFO'!#REF!</f>
        <v>#REF!</v>
      </c>
      <c r="AB966" s="207" t="e">
        <f>'SCREENING INFO'!#REF!</f>
        <v>#REF!</v>
      </c>
      <c r="AC966" s="138" t="e">
        <f>'SCREENING INFO'!#REF!</f>
        <v>#REF!</v>
      </c>
      <c r="AD966" s="138" t="e">
        <f>'SCREENING INFO'!#REF!</f>
        <v>#REF!</v>
      </c>
      <c r="AE966" s="138" t="e">
        <f>'SCREENING INFO'!#REF!</f>
        <v>#REF!</v>
      </c>
      <c r="AF966" s="138" t="e">
        <f>'SCREENING INFO'!#REF!</f>
        <v>#REF!</v>
      </c>
      <c r="AG966" s="138" t="e">
        <f>'SCREENING INFO'!#REF!</f>
        <v>#REF!</v>
      </c>
      <c r="AH966" s="138" t="e">
        <f>'SCREENING INFO'!#REF!</f>
        <v>#REF!</v>
      </c>
      <c r="AI966" s="138" t="e">
        <f>'SCREENING INFO'!#REF!</f>
        <v>#REF!</v>
      </c>
      <c r="AJ966" s="138" t="e">
        <f>'SCREENING INFO'!#REF!</f>
        <v>#REF!</v>
      </c>
    </row>
    <row r="967" spans="1:36">
      <c r="A967" s="106" t="e">
        <f>'SCREENING INFO'!#REF!</f>
        <v>#REF!</v>
      </c>
      <c r="B967" s="106" t="e">
        <f>'SCREENING INFO'!#REF!</f>
        <v>#REF!</v>
      </c>
      <c r="C967" s="106" t="e">
        <f>'SCREENING INFO'!#REF!</f>
        <v>#REF!</v>
      </c>
      <c r="D967" s="130" t="e">
        <f>'SCREENING INFO'!#REF!</f>
        <v>#REF!</v>
      </c>
      <c r="E967" s="259" t="e">
        <f>'SCREENING INFO'!#REF!</f>
        <v>#REF!</v>
      </c>
      <c r="F967" s="260" t="e">
        <f>'SCREENING INFO'!#REF!</f>
        <v>#REF!</v>
      </c>
      <c r="G967" s="261" t="e">
        <f>'SCREENING INFO'!#REF!</f>
        <v>#REF!</v>
      </c>
      <c r="H967" s="259" t="e">
        <f>'SCREENING INFO'!#REF!</f>
        <v>#REF!</v>
      </c>
      <c r="I967" s="259" t="e">
        <f>'SCREENING INFO'!#REF!</f>
        <v>#REF!</v>
      </c>
      <c r="J967" s="262" t="e">
        <f>'SCREENING INFO'!#REF!</f>
        <v>#REF!</v>
      </c>
      <c r="K967" s="262" t="e">
        <f>'SCREENING INFO'!#REF!</f>
        <v>#REF!</v>
      </c>
      <c r="L967" s="245" t="e">
        <f>'SCREENING INFO'!#REF!</f>
        <v>#REF!</v>
      </c>
      <c r="M967" s="263" t="e">
        <f>'SCREENING INFO'!#REF!</f>
        <v>#REF!</v>
      </c>
      <c r="N967" s="264" t="e">
        <f>'SCREENING INFO'!#REF!</f>
        <v>#REF!</v>
      </c>
      <c r="O967" s="265" t="e">
        <f>'SCREENING INFO'!#REF!</f>
        <v>#REF!</v>
      </c>
      <c r="P967" s="224" t="e">
        <f>'SCREENING INFO'!#REF!</f>
        <v>#REF!</v>
      </c>
      <c r="Q967" s="266" t="e">
        <f>'SCREENING INFO'!#REF!</f>
        <v>#REF!</v>
      </c>
      <c r="R967" s="267" t="e">
        <f>'SCREENING INFO'!#REF!</f>
        <v>#REF!</v>
      </c>
      <c r="S967" s="265" t="e">
        <f>'SCREENING INFO'!#REF!</f>
        <v>#REF!</v>
      </c>
      <c r="T967" s="268" t="e">
        <f>'SCREENING INFO'!#REF!</f>
        <v>#REF!</v>
      </c>
      <c r="U967" s="207" t="e">
        <f>'SCREENING INFO'!#REF!</f>
        <v>#REF!</v>
      </c>
      <c r="V967" s="269" t="e">
        <f>'SCREENING INFO'!#REF!</f>
        <v>#REF!</v>
      </c>
      <c r="W967" s="202" t="e">
        <f>'SCREENING INFO'!#REF!</f>
        <v>#REF!</v>
      </c>
      <c r="X967" s="202" t="e">
        <f>'SCREENING INFO'!#REF!</f>
        <v>#REF!</v>
      </c>
      <c r="Y967" s="202" t="e">
        <f>'SCREENING INFO'!#REF!</f>
        <v>#REF!</v>
      </c>
      <c r="Z967" s="202" t="e">
        <f>'SCREENING INFO'!#REF!</f>
        <v>#REF!</v>
      </c>
      <c r="AA967" s="201" t="e">
        <f>'SCREENING INFO'!#REF!</f>
        <v>#REF!</v>
      </c>
      <c r="AB967" s="202" t="e">
        <f>'SCREENING INFO'!#REF!</f>
        <v>#REF!</v>
      </c>
      <c r="AC967" s="202" t="e">
        <f>'SCREENING INFO'!#REF!</f>
        <v>#REF!</v>
      </c>
      <c r="AD967" s="201" t="e">
        <f>'SCREENING INFO'!#REF!</f>
        <v>#REF!</v>
      </c>
      <c r="AE967" s="202" t="e">
        <f>'SCREENING INFO'!#REF!</f>
        <v>#REF!</v>
      </c>
      <c r="AF967" s="202" t="e">
        <f>'SCREENING INFO'!#REF!</f>
        <v>#REF!</v>
      </c>
      <c r="AG967" s="202" t="e">
        <f>'SCREENING INFO'!#REF!</f>
        <v>#REF!</v>
      </c>
      <c r="AH967" s="202" t="e">
        <f>'SCREENING INFO'!#REF!</f>
        <v>#REF!</v>
      </c>
      <c r="AI967" s="202" t="e">
        <f>'SCREENING INFO'!#REF!</f>
        <v>#REF!</v>
      </c>
      <c r="AJ967" s="202" t="e">
        <f>'SCREENING INFO'!#REF!</f>
        <v>#REF!</v>
      </c>
    </row>
    <row r="968" spans="1:36">
      <c r="A968" s="106" t="e">
        <f>'SCREENING INFO'!#REF!</f>
        <v>#REF!</v>
      </c>
      <c r="B968" s="106" t="e">
        <f>'SCREENING INFO'!#REF!</f>
        <v>#REF!</v>
      </c>
      <c r="C968" s="106" t="e">
        <f>'SCREENING INFO'!#REF!</f>
        <v>#REF!</v>
      </c>
      <c r="D968" s="130" t="e">
        <f>'SCREENING INFO'!#REF!</f>
        <v>#REF!</v>
      </c>
      <c r="E968" s="259" t="e">
        <f>'SCREENING INFO'!#REF!</f>
        <v>#REF!</v>
      </c>
      <c r="F968" s="260" t="e">
        <f>'SCREENING INFO'!#REF!</f>
        <v>#REF!</v>
      </c>
      <c r="G968" s="261" t="e">
        <f>'SCREENING INFO'!#REF!</f>
        <v>#REF!</v>
      </c>
      <c r="H968" s="259" t="e">
        <f>'SCREENING INFO'!#REF!</f>
        <v>#REF!</v>
      </c>
      <c r="I968" s="259" t="e">
        <f>'SCREENING INFO'!#REF!</f>
        <v>#REF!</v>
      </c>
      <c r="J968" s="262" t="e">
        <f>'SCREENING INFO'!#REF!</f>
        <v>#REF!</v>
      </c>
      <c r="K968" s="262" t="e">
        <f>'SCREENING INFO'!#REF!</f>
        <v>#REF!</v>
      </c>
      <c r="L968" s="245" t="e">
        <f>'SCREENING INFO'!#REF!</f>
        <v>#REF!</v>
      </c>
      <c r="M968" s="263" t="e">
        <f>'SCREENING INFO'!#REF!</f>
        <v>#REF!</v>
      </c>
      <c r="N968" s="264" t="e">
        <f>'SCREENING INFO'!#REF!</f>
        <v>#REF!</v>
      </c>
      <c r="O968" s="265" t="e">
        <f>'SCREENING INFO'!#REF!</f>
        <v>#REF!</v>
      </c>
      <c r="P968" s="224" t="e">
        <f>'SCREENING INFO'!#REF!</f>
        <v>#REF!</v>
      </c>
      <c r="Q968" s="266" t="e">
        <f>'SCREENING INFO'!#REF!</f>
        <v>#REF!</v>
      </c>
      <c r="R968" s="267" t="e">
        <f>'SCREENING INFO'!#REF!</f>
        <v>#REF!</v>
      </c>
      <c r="S968" s="265" t="e">
        <f>'SCREENING INFO'!#REF!</f>
        <v>#REF!</v>
      </c>
      <c r="T968" s="268" t="e">
        <f>'SCREENING INFO'!#REF!</f>
        <v>#REF!</v>
      </c>
      <c r="U968" s="207" t="e">
        <f>'SCREENING INFO'!#REF!</f>
        <v>#REF!</v>
      </c>
      <c r="V968" s="269" t="e">
        <f>'SCREENING INFO'!#REF!</f>
        <v>#REF!</v>
      </c>
      <c r="W968" s="202" t="e">
        <f>'SCREENING INFO'!#REF!</f>
        <v>#REF!</v>
      </c>
      <c r="X968" s="202" t="e">
        <f>'SCREENING INFO'!#REF!</f>
        <v>#REF!</v>
      </c>
      <c r="Y968" s="202" t="e">
        <f>'SCREENING INFO'!#REF!</f>
        <v>#REF!</v>
      </c>
      <c r="Z968" s="202" t="e">
        <f>'SCREENING INFO'!#REF!</f>
        <v>#REF!</v>
      </c>
      <c r="AA968" s="201" t="e">
        <f>'SCREENING INFO'!#REF!</f>
        <v>#REF!</v>
      </c>
      <c r="AB968" s="202" t="e">
        <f>'SCREENING INFO'!#REF!</f>
        <v>#REF!</v>
      </c>
      <c r="AC968" s="202" t="e">
        <f>'SCREENING INFO'!#REF!</f>
        <v>#REF!</v>
      </c>
      <c r="AD968" s="201" t="e">
        <f>'SCREENING INFO'!#REF!</f>
        <v>#REF!</v>
      </c>
      <c r="AE968" s="202" t="e">
        <f>'SCREENING INFO'!#REF!</f>
        <v>#REF!</v>
      </c>
      <c r="AF968" s="202" t="e">
        <f>'SCREENING INFO'!#REF!</f>
        <v>#REF!</v>
      </c>
      <c r="AG968" s="202" t="e">
        <f>'SCREENING INFO'!#REF!</f>
        <v>#REF!</v>
      </c>
      <c r="AH968" s="202" t="e">
        <f>'SCREENING INFO'!#REF!</f>
        <v>#REF!</v>
      </c>
      <c r="AI968" s="202" t="e">
        <f>'SCREENING INFO'!#REF!</f>
        <v>#REF!</v>
      </c>
      <c r="AJ968" s="202" t="e">
        <f>'SCREENING INFO'!#REF!</f>
        <v>#REF!</v>
      </c>
    </row>
    <row r="969" spans="1:36" hidden="1">
      <c r="A969" s="106" t="e">
        <f>'SCREENING INFO'!#REF!</f>
        <v>#REF!</v>
      </c>
      <c r="B969" s="106" t="e">
        <f>'SCREENING INFO'!#REF!</f>
        <v>#REF!</v>
      </c>
      <c r="C969" s="106" t="e">
        <f>'SCREENING INFO'!#REF!</f>
        <v>#REF!</v>
      </c>
      <c r="D969" s="130" t="e">
        <f>'SCREENING INFO'!#REF!</f>
        <v>#REF!</v>
      </c>
      <c r="E969" s="259" t="e">
        <f>'SCREENING INFO'!#REF!</f>
        <v>#REF!</v>
      </c>
      <c r="F969" s="260" t="e">
        <f>'SCREENING INFO'!#REF!</f>
        <v>#REF!</v>
      </c>
      <c r="G969" s="261" t="e">
        <f>'SCREENING INFO'!#REF!</f>
        <v>#REF!</v>
      </c>
      <c r="H969" s="259" t="e">
        <f>'SCREENING INFO'!#REF!</f>
        <v>#REF!</v>
      </c>
      <c r="I969" s="259" t="e">
        <f>'SCREENING INFO'!#REF!</f>
        <v>#REF!</v>
      </c>
      <c r="J969" s="262" t="e">
        <f>'SCREENING INFO'!#REF!</f>
        <v>#REF!</v>
      </c>
      <c r="K969" s="262" t="e">
        <f>'SCREENING INFO'!#REF!</f>
        <v>#REF!</v>
      </c>
      <c r="L969" s="245" t="e">
        <f>'SCREENING INFO'!#REF!</f>
        <v>#REF!</v>
      </c>
      <c r="M969" s="263" t="e">
        <f>'SCREENING INFO'!#REF!</f>
        <v>#REF!</v>
      </c>
      <c r="N969" s="264" t="e">
        <f>'SCREENING INFO'!#REF!</f>
        <v>#REF!</v>
      </c>
      <c r="O969" s="265" t="e">
        <f>'SCREENING INFO'!#REF!</f>
        <v>#REF!</v>
      </c>
      <c r="P969" s="224" t="e">
        <f>'SCREENING INFO'!#REF!</f>
        <v>#REF!</v>
      </c>
      <c r="Q969" s="266" t="e">
        <f>'SCREENING INFO'!#REF!</f>
        <v>#REF!</v>
      </c>
      <c r="R969" s="267" t="e">
        <f>'SCREENING INFO'!#REF!</f>
        <v>#REF!</v>
      </c>
      <c r="S969" s="265" t="e">
        <f>'SCREENING INFO'!#REF!</f>
        <v>#REF!</v>
      </c>
      <c r="T969" s="268" t="e">
        <f>'SCREENING INFO'!#REF!</f>
        <v>#REF!</v>
      </c>
      <c r="U969" s="207" t="e">
        <f>'SCREENING INFO'!#REF!</f>
        <v>#REF!</v>
      </c>
      <c r="V969" s="269" t="e">
        <f>'SCREENING INFO'!#REF!</f>
        <v>#REF!</v>
      </c>
      <c r="W969" s="202" t="e">
        <f>'SCREENING INFO'!#REF!</f>
        <v>#REF!</v>
      </c>
      <c r="X969" s="202" t="e">
        <f>'SCREENING INFO'!#REF!</f>
        <v>#REF!</v>
      </c>
      <c r="Y969" s="202" t="e">
        <f>'SCREENING INFO'!#REF!</f>
        <v>#REF!</v>
      </c>
      <c r="Z969" s="202" t="e">
        <f>'SCREENING INFO'!#REF!</f>
        <v>#REF!</v>
      </c>
      <c r="AA969" s="201" t="e">
        <f>'SCREENING INFO'!#REF!</f>
        <v>#REF!</v>
      </c>
      <c r="AB969" s="202" t="e">
        <f>'SCREENING INFO'!#REF!</f>
        <v>#REF!</v>
      </c>
      <c r="AC969" s="202" t="e">
        <f>'SCREENING INFO'!#REF!</f>
        <v>#REF!</v>
      </c>
      <c r="AD969" s="201" t="e">
        <f>'SCREENING INFO'!#REF!</f>
        <v>#REF!</v>
      </c>
      <c r="AE969" s="202" t="e">
        <f>'SCREENING INFO'!#REF!</f>
        <v>#REF!</v>
      </c>
      <c r="AF969" s="202" t="e">
        <f>'SCREENING INFO'!#REF!</f>
        <v>#REF!</v>
      </c>
      <c r="AG969" s="202" t="e">
        <f>'SCREENING INFO'!#REF!</f>
        <v>#REF!</v>
      </c>
      <c r="AH969" s="202" t="e">
        <f>'SCREENING INFO'!#REF!</f>
        <v>#REF!</v>
      </c>
      <c r="AI969" s="202" t="e">
        <f>'SCREENING INFO'!#REF!</f>
        <v>#REF!</v>
      </c>
      <c r="AJ969" s="202" t="e">
        <f>'SCREENING INFO'!#REF!</f>
        <v>#REF!</v>
      </c>
    </row>
    <row r="970" spans="1:36" hidden="1">
      <c r="A970" s="106" t="e">
        <f>'SCREENING INFO'!#REF!</f>
        <v>#REF!</v>
      </c>
      <c r="B970" s="106" t="e">
        <f>'SCREENING INFO'!#REF!</f>
        <v>#REF!</v>
      </c>
      <c r="C970" s="106" t="e">
        <f>'SCREENING INFO'!#REF!</f>
        <v>#REF!</v>
      </c>
      <c r="D970" s="130" t="e">
        <f>'SCREENING INFO'!#REF!</f>
        <v>#REF!</v>
      </c>
      <c r="E970" s="259" t="e">
        <f>'SCREENING INFO'!#REF!</f>
        <v>#REF!</v>
      </c>
      <c r="F970" s="260" t="e">
        <f>'SCREENING INFO'!#REF!</f>
        <v>#REF!</v>
      </c>
      <c r="G970" s="261" t="e">
        <f>'SCREENING INFO'!#REF!</f>
        <v>#REF!</v>
      </c>
      <c r="H970" s="259" t="e">
        <f>'SCREENING INFO'!#REF!</f>
        <v>#REF!</v>
      </c>
      <c r="I970" s="259" t="e">
        <f>'SCREENING INFO'!#REF!</f>
        <v>#REF!</v>
      </c>
      <c r="J970" s="262" t="e">
        <f>'SCREENING INFO'!#REF!</f>
        <v>#REF!</v>
      </c>
      <c r="K970" s="262" t="e">
        <f>'SCREENING INFO'!#REF!</f>
        <v>#REF!</v>
      </c>
      <c r="L970" s="245" t="e">
        <f>'SCREENING INFO'!#REF!</f>
        <v>#REF!</v>
      </c>
      <c r="M970" s="263" t="e">
        <f>'SCREENING INFO'!#REF!</f>
        <v>#REF!</v>
      </c>
      <c r="N970" s="264" t="e">
        <f>'SCREENING INFO'!#REF!</f>
        <v>#REF!</v>
      </c>
      <c r="O970" s="265" t="e">
        <f>'SCREENING INFO'!#REF!</f>
        <v>#REF!</v>
      </c>
      <c r="P970" s="224" t="e">
        <f>'SCREENING INFO'!#REF!</f>
        <v>#REF!</v>
      </c>
      <c r="Q970" s="266" t="e">
        <f>'SCREENING INFO'!#REF!</f>
        <v>#REF!</v>
      </c>
      <c r="R970" s="267" t="e">
        <f>'SCREENING INFO'!#REF!</f>
        <v>#REF!</v>
      </c>
      <c r="S970" s="265" t="e">
        <f>'SCREENING INFO'!#REF!</f>
        <v>#REF!</v>
      </c>
      <c r="T970" s="268" t="e">
        <f>'SCREENING INFO'!#REF!</f>
        <v>#REF!</v>
      </c>
      <c r="U970" s="207" t="e">
        <f>'SCREENING INFO'!#REF!</f>
        <v>#REF!</v>
      </c>
      <c r="V970" s="202" t="e">
        <f>'SCREENING INFO'!#REF!</f>
        <v>#REF!</v>
      </c>
      <c r="W970" s="202" t="e">
        <f>'SCREENING INFO'!#REF!</f>
        <v>#REF!</v>
      </c>
      <c r="X970" s="202" t="e">
        <f>'SCREENING INFO'!#REF!</f>
        <v>#REF!</v>
      </c>
      <c r="Y970" s="202" t="e">
        <f>'SCREENING INFO'!#REF!</f>
        <v>#REF!</v>
      </c>
      <c r="Z970" s="202" t="e">
        <f>'SCREENING INFO'!#REF!</f>
        <v>#REF!</v>
      </c>
      <c r="AA970" s="201" t="e">
        <f>'SCREENING INFO'!#REF!</f>
        <v>#REF!</v>
      </c>
      <c r="AB970" s="202" t="e">
        <f>'SCREENING INFO'!#REF!</f>
        <v>#REF!</v>
      </c>
      <c r="AC970" s="202" t="e">
        <f>'SCREENING INFO'!#REF!</f>
        <v>#REF!</v>
      </c>
      <c r="AD970" s="201" t="e">
        <f>'SCREENING INFO'!#REF!</f>
        <v>#REF!</v>
      </c>
      <c r="AE970" s="202" t="e">
        <f>'SCREENING INFO'!#REF!</f>
        <v>#REF!</v>
      </c>
      <c r="AF970" s="202" t="e">
        <f>'SCREENING INFO'!#REF!</f>
        <v>#REF!</v>
      </c>
      <c r="AG970" s="202" t="e">
        <f>'SCREENING INFO'!#REF!</f>
        <v>#REF!</v>
      </c>
      <c r="AH970" s="202" t="e">
        <f>'SCREENING INFO'!#REF!</f>
        <v>#REF!</v>
      </c>
      <c r="AI970" s="202" t="e">
        <f>'SCREENING INFO'!#REF!</f>
        <v>#REF!</v>
      </c>
      <c r="AJ970" s="202" t="e">
        <f>'SCREENING INFO'!#REF!</f>
        <v>#REF!</v>
      </c>
    </row>
    <row r="971" spans="1:36" hidden="1">
      <c r="A971" s="106" t="e">
        <f>'SCREENING INFO'!#REF!</f>
        <v>#REF!</v>
      </c>
      <c r="B971" s="106" t="e">
        <f>'SCREENING INFO'!#REF!</f>
        <v>#REF!</v>
      </c>
      <c r="C971" s="106" t="e">
        <f>'SCREENING INFO'!#REF!</f>
        <v>#REF!</v>
      </c>
      <c r="D971" s="130" t="e">
        <f>'SCREENING INFO'!#REF!</f>
        <v>#REF!</v>
      </c>
      <c r="E971" s="259" t="e">
        <f>'SCREENING INFO'!#REF!</f>
        <v>#REF!</v>
      </c>
      <c r="F971" s="260" t="e">
        <f>'SCREENING INFO'!#REF!</f>
        <v>#REF!</v>
      </c>
      <c r="G971" s="261" t="e">
        <f>'SCREENING INFO'!#REF!</f>
        <v>#REF!</v>
      </c>
      <c r="H971" s="259" t="e">
        <f>'SCREENING INFO'!#REF!</f>
        <v>#REF!</v>
      </c>
      <c r="I971" s="259" t="e">
        <f>'SCREENING INFO'!#REF!</f>
        <v>#REF!</v>
      </c>
      <c r="J971" s="262" t="e">
        <f>'SCREENING INFO'!#REF!</f>
        <v>#REF!</v>
      </c>
      <c r="K971" s="262" t="e">
        <f>'SCREENING INFO'!#REF!</f>
        <v>#REF!</v>
      </c>
      <c r="L971" s="245" t="e">
        <f>'SCREENING INFO'!#REF!</f>
        <v>#REF!</v>
      </c>
      <c r="M971" s="263" t="e">
        <f>'SCREENING INFO'!#REF!</f>
        <v>#REF!</v>
      </c>
      <c r="N971" s="264" t="e">
        <f>'SCREENING INFO'!#REF!</f>
        <v>#REF!</v>
      </c>
      <c r="O971" s="265" t="e">
        <f>'SCREENING INFO'!#REF!</f>
        <v>#REF!</v>
      </c>
      <c r="P971" s="224" t="e">
        <f>'SCREENING INFO'!#REF!</f>
        <v>#REF!</v>
      </c>
      <c r="Q971" s="266" t="e">
        <f>'SCREENING INFO'!#REF!</f>
        <v>#REF!</v>
      </c>
      <c r="R971" s="267" t="e">
        <f>'SCREENING INFO'!#REF!</f>
        <v>#REF!</v>
      </c>
      <c r="S971" s="265" t="e">
        <f>'SCREENING INFO'!#REF!</f>
        <v>#REF!</v>
      </c>
      <c r="T971" s="268" t="e">
        <f>'SCREENING INFO'!#REF!</f>
        <v>#REF!</v>
      </c>
      <c r="U971" s="207" t="e">
        <f>'SCREENING INFO'!#REF!</f>
        <v>#REF!</v>
      </c>
      <c r="V971" s="269" t="e">
        <f>'SCREENING INFO'!#REF!</f>
        <v>#REF!</v>
      </c>
      <c r="W971" s="202" t="e">
        <f>'SCREENING INFO'!#REF!</f>
        <v>#REF!</v>
      </c>
      <c r="X971" s="202" t="e">
        <f>'SCREENING INFO'!#REF!</f>
        <v>#REF!</v>
      </c>
      <c r="Y971" s="202" t="e">
        <f>'SCREENING INFO'!#REF!</f>
        <v>#REF!</v>
      </c>
      <c r="Z971" s="202" t="e">
        <f>'SCREENING INFO'!#REF!</f>
        <v>#REF!</v>
      </c>
      <c r="AA971" s="201" t="e">
        <f>'SCREENING INFO'!#REF!</f>
        <v>#REF!</v>
      </c>
      <c r="AB971" s="202" t="e">
        <f>'SCREENING INFO'!#REF!</f>
        <v>#REF!</v>
      </c>
      <c r="AC971" s="202" t="e">
        <f>'SCREENING INFO'!#REF!</f>
        <v>#REF!</v>
      </c>
      <c r="AD971" s="201" t="e">
        <f>'SCREENING INFO'!#REF!</f>
        <v>#REF!</v>
      </c>
      <c r="AE971" s="202" t="e">
        <f>'SCREENING INFO'!#REF!</f>
        <v>#REF!</v>
      </c>
      <c r="AF971" s="202" t="e">
        <f>'SCREENING INFO'!#REF!</f>
        <v>#REF!</v>
      </c>
      <c r="AG971" s="202" t="e">
        <f>'SCREENING INFO'!#REF!</f>
        <v>#REF!</v>
      </c>
      <c r="AH971" s="202" t="e">
        <f>'SCREENING INFO'!#REF!</f>
        <v>#REF!</v>
      </c>
      <c r="AI971" s="202" t="e">
        <f>'SCREENING INFO'!#REF!</f>
        <v>#REF!</v>
      </c>
      <c r="AJ971" s="202" t="e">
        <f>'SCREENING INFO'!#REF!</f>
        <v>#REF!</v>
      </c>
    </row>
    <row r="972" spans="1:36" s="25" customFormat="1" hidden="1">
      <c r="A972" s="106" t="e">
        <f>'SCREENING INFO'!#REF!</f>
        <v>#REF!</v>
      </c>
      <c r="B972" s="106" t="e">
        <f>'SCREENING INFO'!#REF!</f>
        <v>#REF!</v>
      </c>
      <c r="C972" s="106" t="e">
        <f>'SCREENING INFO'!#REF!</f>
        <v>#REF!</v>
      </c>
      <c r="D972" s="116" t="e">
        <f>'SCREENING INFO'!#REF!</f>
        <v>#REF!</v>
      </c>
      <c r="E972" s="200" t="e">
        <f>'SCREENING INFO'!#REF!</f>
        <v>#REF!</v>
      </c>
      <c r="F972" s="232" t="e">
        <f>'SCREENING INFO'!#REF!</f>
        <v>#REF!</v>
      </c>
      <c r="G972" s="132" t="e">
        <f>'SCREENING INFO'!#REF!</f>
        <v>#REF!</v>
      </c>
      <c r="H972" s="138" t="e">
        <f>'SCREENING INFO'!#REF!</f>
        <v>#REF!</v>
      </c>
      <c r="I972" s="138" t="e">
        <f>'SCREENING INFO'!#REF!</f>
        <v>#REF!</v>
      </c>
      <c r="J972" s="140" t="e">
        <f>'SCREENING INFO'!#REF!</f>
        <v>#REF!</v>
      </c>
      <c r="K972" s="140" t="e">
        <f>'SCREENING INFO'!#REF!</f>
        <v>#REF!</v>
      </c>
      <c r="L972" s="243" t="e">
        <f>'SCREENING INFO'!#REF!</f>
        <v>#REF!</v>
      </c>
      <c r="M972" s="221" t="e">
        <f>'SCREENING INFO'!#REF!</f>
        <v>#REF!</v>
      </c>
      <c r="N972" s="223" t="e">
        <f>'SCREENING INFO'!#REF!</f>
        <v>#REF!</v>
      </c>
      <c r="O972" s="140" t="e">
        <f>'SCREENING INFO'!#REF!</f>
        <v>#REF!</v>
      </c>
      <c r="P972" s="224" t="e">
        <f>'SCREENING INFO'!#REF!</f>
        <v>#REF!</v>
      </c>
      <c r="Q972" s="242" t="e">
        <f>'SCREENING INFO'!#REF!</f>
        <v>#REF!</v>
      </c>
      <c r="R972" s="225" t="e">
        <f>'SCREENING INFO'!#REF!</f>
        <v>#REF!</v>
      </c>
      <c r="S972" s="140" t="e">
        <f>'SCREENING INFO'!#REF!</f>
        <v>#REF!</v>
      </c>
      <c r="T972" s="206" t="e">
        <f>'SCREENING INFO'!#REF!</f>
        <v>#REF!</v>
      </c>
      <c r="U972" s="138" t="e">
        <f>'SCREENING INFO'!#REF!</f>
        <v>#REF!</v>
      </c>
      <c r="V972" s="138" t="e">
        <f>'SCREENING INFO'!#REF!</f>
        <v>#REF!</v>
      </c>
      <c r="W972" s="138" t="e">
        <f>'SCREENING INFO'!#REF!</f>
        <v>#REF!</v>
      </c>
      <c r="X972" s="138" t="e">
        <f>'SCREENING INFO'!#REF!</f>
        <v>#REF!</v>
      </c>
      <c r="Y972" s="138" t="e">
        <f>'SCREENING INFO'!#REF!</f>
        <v>#REF!</v>
      </c>
      <c r="Z972" s="138" t="e">
        <f>'SCREENING INFO'!#REF!</f>
        <v>#REF!</v>
      </c>
      <c r="AA972" s="201" t="e">
        <f>'SCREENING INFO'!#REF!</f>
        <v>#REF!</v>
      </c>
      <c r="AB972" s="207" t="e">
        <f>'SCREENING INFO'!#REF!</f>
        <v>#REF!</v>
      </c>
      <c r="AC972" s="138" t="e">
        <f>'SCREENING INFO'!#REF!</f>
        <v>#REF!</v>
      </c>
      <c r="AD972" s="138" t="e">
        <f>'SCREENING INFO'!#REF!</f>
        <v>#REF!</v>
      </c>
      <c r="AE972" s="138" t="e">
        <f>'SCREENING INFO'!#REF!</f>
        <v>#REF!</v>
      </c>
      <c r="AF972" s="138" t="e">
        <f>'SCREENING INFO'!#REF!</f>
        <v>#REF!</v>
      </c>
      <c r="AG972" s="138" t="e">
        <f>'SCREENING INFO'!#REF!</f>
        <v>#REF!</v>
      </c>
      <c r="AH972" s="138" t="e">
        <f>'SCREENING INFO'!#REF!</f>
        <v>#REF!</v>
      </c>
      <c r="AI972" s="138" t="e">
        <f>'SCREENING INFO'!#REF!</f>
        <v>#REF!</v>
      </c>
      <c r="AJ972" s="138" t="e">
        <f>'SCREENING INFO'!#REF!</f>
        <v>#REF!</v>
      </c>
    </row>
    <row r="973" spans="1:36" s="25" customFormat="1" hidden="1">
      <c r="A973" s="106" t="e">
        <f>'SCREENING INFO'!#REF!</f>
        <v>#REF!</v>
      </c>
      <c r="B973" s="106" t="e">
        <f>'SCREENING INFO'!#REF!</f>
        <v>#REF!</v>
      </c>
      <c r="C973" s="106" t="e">
        <f>'SCREENING INFO'!#REF!</f>
        <v>#REF!</v>
      </c>
      <c r="D973" s="116" t="e">
        <f>'SCREENING INFO'!#REF!</f>
        <v>#REF!</v>
      </c>
      <c r="E973" s="200" t="e">
        <f>'SCREENING INFO'!#REF!</f>
        <v>#REF!</v>
      </c>
      <c r="F973" s="232" t="e">
        <f>'SCREENING INFO'!#REF!</f>
        <v>#REF!</v>
      </c>
      <c r="G973" s="132" t="e">
        <f>'SCREENING INFO'!#REF!</f>
        <v>#REF!</v>
      </c>
      <c r="H973" s="138" t="e">
        <f>'SCREENING INFO'!#REF!</f>
        <v>#REF!</v>
      </c>
      <c r="I973" s="138" t="e">
        <f>'SCREENING INFO'!#REF!</f>
        <v>#REF!</v>
      </c>
      <c r="J973" s="140" t="e">
        <f>'SCREENING INFO'!#REF!</f>
        <v>#REF!</v>
      </c>
      <c r="K973" s="140" t="e">
        <f>'SCREENING INFO'!#REF!</f>
        <v>#REF!</v>
      </c>
      <c r="L973" s="222" t="e">
        <f>'SCREENING INFO'!#REF!</f>
        <v>#REF!</v>
      </c>
      <c r="M973" s="221" t="e">
        <f>'SCREENING INFO'!#REF!</f>
        <v>#REF!</v>
      </c>
      <c r="N973" s="223" t="e">
        <f>'SCREENING INFO'!#REF!</f>
        <v>#REF!</v>
      </c>
      <c r="O973" s="140" t="e">
        <f>'SCREENING INFO'!#REF!</f>
        <v>#REF!</v>
      </c>
      <c r="P973" s="224" t="e">
        <f>'SCREENING INFO'!#REF!</f>
        <v>#REF!</v>
      </c>
      <c r="Q973" s="242" t="e">
        <f>'SCREENING INFO'!#REF!</f>
        <v>#REF!</v>
      </c>
      <c r="R973" s="225" t="e">
        <f>'SCREENING INFO'!#REF!</f>
        <v>#REF!</v>
      </c>
      <c r="S973" s="140" t="e">
        <f>'SCREENING INFO'!#REF!</f>
        <v>#REF!</v>
      </c>
      <c r="T973" s="206" t="e">
        <f>'SCREENING INFO'!#REF!</f>
        <v>#REF!</v>
      </c>
      <c r="U973" s="138" t="e">
        <f>'SCREENING INFO'!#REF!</f>
        <v>#REF!</v>
      </c>
      <c r="V973" s="138" t="e">
        <f>'SCREENING INFO'!#REF!</f>
        <v>#REF!</v>
      </c>
      <c r="W973" s="138" t="e">
        <f>'SCREENING INFO'!#REF!</f>
        <v>#REF!</v>
      </c>
      <c r="X973" s="138" t="e">
        <f>'SCREENING INFO'!#REF!</f>
        <v>#REF!</v>
      </c>
      <c r="Y973" s="138" t="e">
        <f>'SCREENING INFO'!#REF!</f>
        <v>#REF!</v>
      </c>
      <c r="Z973" s="138" t="e">
        <f>'SCREENING INFO'!#REF!</f>
        <v>#REF!</v>
      </c>
      <c r="AA973" s="201" t="e">
        <f>'SCREENING INFO'!#REF!</f>
        <v>#REF!</v>
      </c>
      <c r="AB973" s="207" t="e">
        <f>'SCREENING INFO'!#REF!</f>
        <v>#REF!</v>
      </c>
      <c r="AC973" s="138" t="e">
        <f>'SCREENING INFO'!#REF!</f>
        <v>#REF!</v>
      </c>
      <c r="AD973" s="138" t="e">
        <f>'SCREENING INFO'!#REF!</f>
        <v>#REF!</v>
      </c>
      <c r="AE973" s="138" t="e">
        <f>'SCREENING INFO'!#REF!</f>
        <v>#REF!</v>
      </c>
      <c r="AF973" s="138" t="e">
        <f>'SCREENING INFO'!#REF!</f>
        <v>#REF!</v>
      </c>
      <c r="AG973" s="138" t="e">
        <f>'SCREENING INFO'!#REF!</f>
        <v>#REF!</v>
      </c>
      <c r="AH973" s="138" t="e">
        <f>'SCREENING INFO'!#REF!</f>
        <v>#REF!</v>
      </c>
      <c r="AI973" s="138" t="e">
        <f>'SCREENING INFO'!#REF!</f>
        <v>#REF!</v>
      </c>
      <c r="AJ973" s="138" t="e">
        <f>'SCREENING INFO'!#REF!</f>
        <v>#REF!</v>
      </c>
    </row>
    <row r="974" spans="1:36" s="25" customFormat="1" hidden="1">
      <c r="A974" s="106" t="e">
        <f>'SCREENING INFO'!#REF!</f>
        <v>#REF!</v>
      </c>
      <c r="B974" s="106" t="e">
        <f>'SCREENING INFO'!#REF!</f>
        <v>#REF!</v>
      </c>
      <c r="C974" s="106" t="e">
        <f>'SCREENING INFO'!#REF!</f>
        <v>#REF!</v>
      </c>
      <c r="D974" s="130" t="e">
        <f>'SCREENING INFO'!#REF!</f>
        <v>#REF!</v>
      </c>
      <c r="E974" s="130" t="e">
        <f>'SCREENING INFO'!#REF!</f>
        <v>#REF!</v>
      </c>
      <c r="F974" s="233" t="e">
        <f>'SCREENING INFO'!#REF!</f>
        <v>#REF!</v>
      </c>
      <c r="G974" s="141" t="e">
        <f>'SCREENING INFO'!#REF!</f>
        <v>#REF!</v>
      </c>
      <c r="H974" s="130" t="e">
        <f>'SCREENING INFO'!#REF!</f>
        <v>#REF!</v>
      </c>
      <c r="I974" s="130" t="e">
        <f>'SCREENING INFO'!#REF!</f>
        <v>#REF!</v>
      </c>
      <c r="J974" s="140" t="e">
        <f>'SCREENING INFO'!#REF!</f>
        <v>#REF!</v>
      </c>
      <c r="K974" s="140" t="e">
        <f>'SCREENING INFO'!#REF!</f>
        <v>#REF!</v>
      </c>
      <c r="L974" s="222" t="e">
        <f>'SCREENING INFO'!#REF!</f>
        <v>#REF!</v>
      </c>
      <c r="M974" s="221" t="e">
        <f>'SCREENING INFO'!#REF!</f>
        <v>#REF!</v>
      </c>
      <c r="N974" s="223" t="e">
        <f>'SCREENING INFO'!#REF!</f>
        <v>#REF!</v>
      </c>
      <c r="O974" s="140" t="e">
        <f>'SCREENING INFO'!#REF!</f>
        <v>#REF!</v>
      </c>
      <c r="P974" s="224" t="e">
        <f>'SCREENING INFO'!#REF!</f>
        <v>#REF!</v>
      </c>
      <c r="Q974" s="242" t="e">
        <f>'SCREENING INFO'!#REF!</f>
        <v>#REF!</v>
      </c>
      <c r="R974" s="225" t="e">
        <f>'SCREENING INFO'!#REF!</f>
        <v>#REF!</v>
      </c>
      <c r="S974" s="140" t="e">
        <f>'SCREENING INFO'!#REF!</f>
        <v>#REF!</v>
      </c>
      <c r="T974" s="206" t="e">
        <f>'SCREENING INFO'!#REF!</f>
        <v>#REF!</v>
      </c>
      <c r="U974" s="138" t="e">
        <f>'SCREENING INFO'!#REF!</f>
        <v>#REF!</v>
      </c>
      <c r="V974" s="199" t="e">
        <f>'SCREENING INFO'!#REF!</f>
        <v>#REF!</v>
      </c>
      <c r="W974" s="132" t="e">
        <f>'SCREENING INFO'!#REF!</f>
        <v>#REF!</v>
      </c>
      <c r="X974" s="132" t="e">
        <f>'SCREENING INFO'!#REF!</f>
        <v>#REF!</v>
      </c>
      <c r="Y974" s="132" t="e">
        <f>'SCREENING INFO'!#REF!</f>
        <v>#REF!</v>
      </c>
      <c r="Z974" s="132" t="e">
        <f>'SCREENING INFO'!#REF!</f>
        <v>#REF!</v>
      </c>
      <c r="AA974" s="201" t="e">
        <f>'SCREENING INFO'!#REF!</f>
        <v>#REF!</v>
      </c>
      <c r="AB974" s="202" t="e">
        <f>'SCREENING INFO'!#REF!</f>
        <v>#REF!</v>
      </c>
      <c r="AC974" s="132" t="e">
        <f>'SCREENING INFO'!#REF!</f>
        <v>#REF!</v>
      </c>
      <c r="AD974" s="201" t="e">
        <f>'SCREENING INFO'!#REF!</f>
        <v>#REF!</v>
      </c>
      <c r="AE974" s="132" t="e">
        <f>'SCREENING INFO'!#REF!</f>
        <v>#REF!</v>
      </c>
      <c r="AF974" s="132" t="e">
        <f>'SCREENING INFO'!#REF!</f>
        <v>#REF!</v>
      </c>
      <c r="AG974" s="132" t="e">
        <f>'SCREENING INFO'!#REF!</f>
        <v>#REF!</v>
      </c>
      <c r="AH974" s="132" t="e">
        <f>'SCREENING INFO'!#REF!</f>
        <v>#REF!</v>
      </c>
      <c r="AI974" s="132" t="e">
        <f>'SCREENING INFO'!#REF!</f>
        <v>#REF!</v>
      </c>
      <c r="AJ974" s="132" t="e">
        <f>'SCREENING INFO'!#REF!</f>
        <v>#REF!</v>
      </c>
    </row>
    <row r="975" spans="1:36" s="25" customFormat="1" hidden="1">
      <c r="A975" s="106" t="e">
        <f>'SCREENING INFO'!#REF!</f>
        <v>#REF!</v>
      </c>
      <c r="B975" s="106" t="e">
        <f>'SCREENING INFO'!#REF!</f>
        <v>#REF!</v>
      </c>
      <c r="C975" s="106" t="e">
        <f>'SCREENING INFO'!#REF!</f>
        <v>#REF!</v>
      </c>
      <c r="D975" s="130" t="e">
        <f>'SCREENING INFO'!#REF!</f>
        <v>#REF!</v>
      </c>
      <c r="E975" s="130" t="e">
        <f>'SCREENING INFO'!#REF!</f>
        <v>#REF!</v>
      </c>
      <c r="F975" s="233" t="e">
        <f>'SCREENING INFO'!#REF!</f>
        <v>#REF!</v>
      </c>
      <c r="G975" s="141" t="e">
        <f>'SCREENING INFO'!#REF!</f>
        <v>#REF!</v>
      </c>
      <c r="H975" s="130" t="e">
        <f>'SCREENING INFO'!#REF!</f>
        <v>#REF!</v>
      </c>
      <c r="I975" s="130" t="e">
        <f>'SCREENING INFO'!#REF!</f>
        <v>#REF!</v>
      </c>
      <c r="J975" s="140" t="e">
        <f>'SCREENING INFO'!#REF!</f>
        <v>#REF!</v>
      </c>
      <c r="K975" s="140" t="e">
        <f>'SCREENING INFO'!#REF!</f>
        <v>#REF!</v>
      </c>
      <c r="L975" s="222" t="e">
        <f>'SCREENING INFO'!#REF!</f>
        <v>#REF!</v>
      </c>
      <c r="M975" s="221" t="e">
        <f>'SCREENING INFO'!#REF!</f>
        <v>#REF!</v>
      </c>
      <c r="N975" s="223" t="e">
        <f>'SCREENING INFO'!#REF!</f>
        <v>#REF!</v>
      </c>
      <c r="O975" s="140" t="e">
        <f>'SCREENING INFO'!#REF!</f>
        <v>#REF!</v>
      </c>
      <c r="P975" s="224" t="e">
        <f>'SCREENING INFO'!#REF!</f>
        <v>#REF!</v>
      </c>
      <c r="Q975" s="242" t="e">
        <f>'SCREENING INFO'!#REF!</f>
        <v>#REF!</v>
      </c>
      <c r="R975" s="225" t="e">
        <f>'SCREENING INFO'!#REF!</f>
        <v>#REF!</v>
      </c>
      <c r="S975" s="140" t="e">
        <f>'SCREENING INFO'!#REF!</f>
        <v>#REF!</v>
      </c>
      <c r="T975" s="206" t="e">
        <f>'SCREENING INFO'!#REF!</f>
        <v>#REF!</v>
      </c>
      <c r="U975" s="138" t="e">
        <f>'SCREENING INFO'!#REF!</f>
        <v>#REF!</v>
      </c>
      <c r="V975" s="199" t="e">
        <f>'SCREENING INFO'!#REF!</f>
        <v>#REF!</v>
      </c>
      <c r="W975" s="132" t="e">
        <f>'SCREENING INFO'!#REF!</f>
        <v>#REF!</v>
      </c>
      <c r="X975" s="132" t="e">
        <f>'SCREENING INFO'!#REF!</f>
        <v>#REF!</v>
      </c>
      <c r="Y975" s="132" t="e">
        <f>'SCREENING INFO'!#REF!</f>
        <v>#REF!</v>
      </c>
      <c r="Z975" s="132" t="e">
        <f>'SCREENING INFO'!#REF!</f>
        <v>#REF!</v>
      </c>
      <c r="AA975" s="227" t="e">
        <f>'SCREENING INFO'!#REF!</f>
        <v>#REF!</v>
      </c>
      <c r="AB975" s="202" t="e">
        <f>'SCREENING INFO'!#REF!</f>
        <v>#REF!</v>
      </c>
      <c r="AC975" s="132" t="e">
        <f>'SCREENING INFO'!#REF!</f>
        <v>#REF!</v>
      </c>
      <c r="AD975" s="201" t="e">
        <f>'SCREENING INFO'!#REF!</f>
        <v>#REF!</v>
      </c>
      <c r="AE975" s="132" t="e">
        <f>'SCREENING INFO'!#REF!</f>
        <v>#REF!</v>
      </c>
      <c r="AF975" s="132" t="e">
        <f>'SCREENING INFO'!#REF!</f>
        <v>#REF!</v>
      </c>
      <c r="AG975" s="132" t="e">
        <f>'SCREENING INFO'!#REF!</f>
        <v>#REF!</v>
      </c>
      <c r="AH975" s="132" t="e">
        <f>'SCREENING INFO'!#REF!</f>
        <v>#REF!</v>
      </c>
      <c r="AI975" s="132" t="e">
        <f>'SCREENING INFO'!#REF!</f>
        <v>#REF!</v>
      </c>
      <c r="AJ975" s="132" t="e">
        <f>'SCREENING INFO'!#REF!</f>
        <v>#REF!</v>
      </c>
    </row>
    <row r="976" spans="1:36" s="25" customFormat="1" hidden="1">
      <c r="A976" s="106" t="e">
        <f>'SCREENING INFO'!#REF!</f>
        <v>#REF!</v>
      </c>
      <c r="B976" s="106" t="e">
        <f>'SCREENING INFO'!#REF!</f>
        <v>#REF!</v>
      </c>
      <c r="C976" s="106" t="e">
        <f>'SCREENING INFO'!#REF!</f>
        <v>#REF!</v>
      </c>
      <c r="D976" s="130" t="e">
        <f>'SCREENING INFO'!#REF!</f>
        <v>#REF!</v>
      </c>
      <c r="E976" s="130" t="e">
        <f>'SCREENING INFO'!#REF!</f>
        <v>#REF!</v>
      </c>
      <c r="F976" s="233" t="e">
        <f>'SCREENING INFO'!#REF!</f>
        <v>#REF!</v>
      </c>
      <c r="G976" s="141" t="e">
        <f>'SCREENING INFO'!#REF!</f>
        <v>#REF!</v>
      </c>
      <c r="H976" s="130" t="e">
        <f>'SCREENING INFO'!#REF!</f>
        <v>#REF!</v>
      </c>
      <c r="I976" s="130" t="e">
        <f>'SCREENING INFO'!#REF!</f>
        <v>#REF!</v>
      </c>
      <c r="J976" s="140" t="e">
        <f>'SCREENING INFO'!#REF!</f>
        <v>#REF!</v>
      </c>
      <c r="K976" s="140" t="e">
        <f>'SCREENING INFO'!#REF!</f>
        <v>#REF!</v>
      </c>
      <c r="L976" s="222" t="e">
        <f>'SCREENING INFO'!#REF!</f>
        <v>#REF!</v>
      </c>
      <c r="M976" s="221" t="e">
        <f>'SCREENING INFO'!#REF!</f>
        <v>#REF!</v>
      </c>
      <c r="N976" s="223" t="e">
        <f>'SCREENING INFO'!#REF!</f>
        <v>#REF!</v>
      </c>
      <c r="O976" s="140" t="e">
        <f>'SCREENING INFO'!#REF!</f>
        <v>#REF!</v>
      </c>
      <c r="P976" s="224" t="e">
        <f>'SCREENING INFO'!#REF!</f>
        <v>#REF!</v>
      </c>
      <c r="Q976" s="242" t="e">
        <f>'SCREENING INFO'!#REF!</f>
        <v>#REF!</v>
      </c>
      <c r="R976" s="225" t="e">
        <f>'SCREENING INFO'!#REF!</f>
        <v>#REF!</v>
      </c>
      <c r="S976" s="140" t="e">
        <f>'SCREENING INFO'!#REF!</f>
        <v>#REF!</v>
      </c>
      <c r="T976" s="206" t="e">
        <f>'SCREENING INFO'!#REF!</f>
        <v>#REF!</v>
      </c>
      <c r="U976" s="138" t="e">
        <f>'SCREENING INFO'!#REF!</f>
        <v>#REF!</v>
      </c>
      <c r="V976" s="199" t="e">
        <f>'SCREENING INFO'!#REF!</f>
        <v>#REF!</v>
      </c>
      <c r="W976" s="132" t="e">
        <f>'SCREENING INFO'!#REF!</f>
        <v>#REF!</v>
      </c>
      <c r="X976" s="132" t="e">
        <f>'SCREENING INFO'!#REF!</f>
        <v>#REF!</v>
      </c>
      <c r="Y976" s="132" t="e">
        <f>'SCREENING INFO'!#REF!</f>
        <v>#REF!</v>
      </c>
      <c r="Z976" s="132" t="e">
        <f>'SCREENING INFO'!#REF!</f>
        <v>#REF!</v>
      </c>
      <c r="AA976" s="201" t="e">
        <f>'SCREENING INFO'!#REF!</f>
        <v>#REF!</v>
      </c>
      <c r="AB976" s="202" t="e">
        <f>'SCREENING INFO'!#REF!</f>
        <v>#REF!</v>
      </c>
      <c r="AC976" s="132" t="e">
        <f>'SCREENING INFO'!#REF!</f>
        <v>#REF!</v>
      </c>
      <c r="AD976" s="201" t="e">
        <f>'SCREENING INFO'!#REF!</f>
        <v>#REF!</v>
      </c>
      <c r="AE976" s="132" t="e">
        <f>'SCREENING INFO'!#REF!</f>
        <v>#REF!</v>
      </c>
      <c r="AF976" s="132" t="e">
        <f>'SCREENING INFO'!#REF!</f>
        <v>#REF!</v>
      </c>
      <c r="AG976" s="132" t="e">
        <f>'SCREENING INFO'!#REF!</f>
        <v>#REF!</v>
      </c>
      <c r="AH976" s="132" t="e">
        <f>'SCREENING INFO'!#REF!</f>
        <v>#REF!</v>
      </c>
      <c r="AI976" s="132" t="e">
        <f>'SCREENING INFO'!#REF!</f>
        <v>#REF!</v>
      </c>
      <c r="AJ976" s="132" t="e">
        <f>'SCREENING INFO'!#REF!</f>
        <v>#REF!</v>
      </c>
    </row>
    <row r="977" spans="1:36" s="25" customFormat="1" hidden="1">
      <c r="A977" s="106" t="e">
        <f>'SCREENING INFO'!#REF!</f>
        <v>#REF!</v>
      </c>
      <c r="B977" s="106" t="e">
        <f>'SCREENING INFO'!#REF!</f>
        <v>#REF!</v>
      </c>
      <c r="C977" s="106" t="e">
        <f>'SCREENING INFO'!#REF!</f>
        <v>#REF!</v>
      </c>
      <c r="D977" s="130" t="e">
        <f>'SCREENING INFO'!#REF!</f>
        <v>#REF!</v>
      </c>
      <c r="E977" s="130" t="e">
        <f>'SCREENING INFO'!#REF!</f>
        <v>#REF!</v>
      </c>
      <c r="F977" s="233" t="e">
        <f>'SCREENING INFO'!#REF!</f>
        <v>#REF!</v>
      </c>
      <c r="G977" s="141" t="e">
        <f>'SCREENING INFO'!#REF!</f>
        <v>#REF!</v>
      </c>
      <c r="H977" s="130" t="e">
        <f>'SCREENING INFO'!#REF!</f>
        <v>#REF!</v>
      </c>
      <c r="I977" s="130" t="e">
        <f>'SCREENING INFO'!#REF!</f>
        <v>#REF!</v>
      </c>
      <c r="J977" s="140" t="e">
        <f>'SCREENING INFO'!#REF!</f>
        <v>#REF!</v>
      </c>
      <c r="K977" s="140" t="e">
        <f>'SCREENING INFO'!#REF!</f>
        <v>#REF!</v>
      </c>
      <c r="L977" s="222" t="e">
        <f>'SCREENING INFO'!#REF!</f>
        <v>#REF!</v>
      </c>
      <c r="M977" s="221" t="e">
        <f>'SCREENING INFO'!#REF!</f>
        <v>#REF!</v>
      </c>
      <c r="N977" s="223" t="e">
        <f>'SCREENING INFO'!#REF!</f>
        <v>#REF!</v>
      </c>
      <c r="O977" s="140" t="e">
        <f>'SCREENING INFO'!#REF!</f>
        <v>#REF!</v>
      </c>
      <c r="P977" s="224" t="e">
        <f>'SCREENING INFO'!#REF!</f>
        <v>#REF!</v>
      </c>
      <c r="Q977" s="242" t="e">
        <f>'SCREENING INFO'!#REF!</f>
        <v>#REF!</v>
      </c>
      <c r="R977" s="225" t="e">
        <f>'SCREENING INFO'!#REF!</f>
        <v>#REF!</v>
      </c>
      <c r="S977" s="140" t="e">
        <f>'SCREENING INFO'!#REF!</f>
        <v>#REF!</v>
      </c>
      <c r="T977" s="206" t="e">
        <f>'SCREENING INFO'!#REF!</f>
        <v>#REF!</v>
      </c>
      <c r="U977" s="138" t="e">
        <f>'SCREENING INFO'!#REF!</f>
        <v>#REF!</v>
      </c>
      <c r="V977" s="132" t="e">
        <f>'SCREENING INFO'!#REF!</f>
        <v>#REF!</v>
      </c>
      <c r="W977" s="132" t="e">
        <f>'SCREENING INFO'!#REF!</f>
        <v>#REF!</v>
      </c>
      <c r="X977" s="132" t="e">
        <f>'SCREENING INFO'!#REF!</f>
        <v>#REF!</v>
      </c>
      <c r="Y977" s="132" t="e">
        <f>'SCREENING INFO'!#REF!</f>
        <v>#REF!</v>
      </c>
      <c r="Z977" s="132" t="e">
        <f>'SCREENING INFO'!#REF!</f>
        <v>#REF!</v>
      </c>
      <c r="AA977" s="227" t="e">
        <f>'SCREENING INFO'!#REF!</f>
        <v>#REF!</v>
      </c>
      <c r="AB977" s="202" t="e">
        <f>'SCREENING INFO'!#REF!</f>
        <v>#REF!</v>
      </c>
      <c r="AC977" s="132" t="e">
        <f>'SCREENING INFO'!#REF!</f>
        <v>#REF!</v>
      </c>
      <c r="AD977" s="201" t="e">
        <f>'SCREENING INFO'!#REF!</f>
        <v>#REF!</v>
      </c>
      <c r="AE977" s="132" t="e">
        <f>'SCREENING INFO'!#REF!</f>
        <v>#REF!</v>
      </c>
      <c r="AF977" s="132" t="e">
        <f>'SCREENING INFO'!#REF!</f>
        <v>#REF!</v>
      </c>
      <c r="AG977" s="132" t="e">
        <f>'SCREENING INFO'!#REF!</f>
        <v>#REF!</v>
      </c>
      <c r="AH977" s="132" t="e">
        <f>'SCREENING INFO'!#REF!</f>
        <v>#REF!</v>
      </c>
      <c r="AI977" s="132" t="e">
        <f>'SCREENING INFO'!#REF!</f>
        <v>#REF!</v>
      </c>
      <c r="AJ977" s="132" t="e">
        <f>'SCREENING INFO'!#REF!</f>
        <v>#REF!</v>
      </c>
    </row>
    <row r="978" spans="1:36" s="25" customFormat="1" hidden="1">
      <c r="A978" s="106" t="e">
        <f>'SCREENING INFO'!#REF!</f>
        <v>#REF!</v>
      </c>
      <c r="B978" s="106" t="e">
        <f>'SCREENING INFO'!#REF!</f>
        <v>#REF!</v>
      </c>
      <c r="C978" s="106" t="e">
        <f>'SCREENING INFO'!#REF!</f>
        <v>#REF!</v>
      </c>
      <c r="D978" s="130" t="e">
        <f>'SCREENING INFO'!#REF!</f>
        <v>#REF!</v>
      </c>
      <c r="E978" s="130" t="e">
        <f>'SCREENING INFO'!#REF!</f>
        <v>#REF!</v>
      </c>
      <c r="F978" s="233" t="e">
        <f>'SCREENING INFO'!#REF!</f>
        <v>#REF!</v>
      </c>
      <c r="G978" s="141" t="e">
        <f>'SCREENING INFO'!#REF!</f>
        <v>#REF!</v>
      </c>
      <c r="H978" s="130" t="e">
        <f>'SCREENING INFO'!#REF!</f>
        <v>#REF!</v>
      </c>
      <c r="I978" s="130" t="e">
        <f>'SCREENING INFO'!#REF!</f>
        <v>#REF!</v>
      </c>
      <c r="J978" s="140" t="e">
        <f>'SCREENING INFO'!#REF!</f>
        <v>#REF!</v>
      </c>
      <c r="K978" s="140" t="e">
        <f>'SCREENING INFO'!#REF!</f>
        <v>#REF!</v>
      </c>
      <c r="L978" s="222" t="e">
        <f>'SCREENING INFO'!#REF!</f>
        <v>#REF!</v>
      </c>
      <c r="M978" s="221" t="e">
        <f>'SCREENING INFO'!#REF!</f>
        <v>#REF!</v>
      </c>
      <c r="N978" s="223" t="e">
        <f>'SCREENING INFO'!#REF!</f>
        <v>#REF!</v>
      </c>
      <c r="O978" s="140" t="e">
        <f>'SCREENING INFO'!#REF!</f>
        <v>#REF!</v>
      </c>
      <c r="P978" s="224" t="e">
        <f>'SCREENING INFO'!#REF!</f>
        <v>#REF!</v>
      </c>
      <c r="Q978" s="242" t="e">
        <f>'SCREENING INFO'!#REF!</f>
        <v>#REF!</v>
      </c>
      <c r="R978" s="225" t="e">
        <f>'SCREENING INFO'!#REF!</f>
        <v>#REF!</v>
      </c>
      <c r="S978" s="140" t="e">
        <f>'SCREENING INFO'!#REF!</f>
        <v>#REF!</v>
      </c>
      <c r="T978" s="206" t="e">
        <f>'SCREENING INFO'!#REF!</f>
        <v>#REF!</v>
      </c>
      <c r="U978" s="138" t="e">
        <f>'SCREENING INFO'!#REF!</f>
        <v>#REF!</v>
      </c>
      <c r="V978" s="132" t="e">
        <f>'SCREENING INFO'!#REF!</f>
        <v>#REF!</v>
      </c>
      <c r="W978" s="132" t="e">
        <f>'SCREENING INFO'!#REF!</f>
        <v>#REF!</v>
      </c>
      <c r="X978" s="132" t="e">
        <f>'SCREENING INFO'!#REF!</f>
        <v>#REF!</v>
      </c>
      <c r="Y978" s="132" t="e">
        <f>'SCREENING INFO'!#REF!</f>
        <v>#REF!</v>
      </c>
      <c r="Z978" s="132" t="e">
        <f>'SCREENING INFO'!#REF!</f>
        <v>#REF!</v>
      </c>
      <c r="AA978" s="201" t="e">
        <f>'SCREENING INFO'!#REF!</f>
        <v>#REF!</v>
      </c>
      <c r="AB978" s="202" t="e">
        <f>'SCREENING INFO'!#REF!</f>
        <v>#REF!</v>
      </c>
      <c r="AC978" s="132" t="e">
        <f>'SCREENING INFO'!#REF!</f>
        <v>#REF!</v>
      </c>
      <c r="AD978" s="201" t="e">
        <f>'SCREENING INFO'!#REF!</f>
        <v>#REF!</v>
      </c>
      <c r="AE978" s="132" t="e">
        <f>'SCREENING INFO'!#REF!</f>
        <v>#REF!</v>
      </c>
      <c r="AF978" s="132" t="e">
        <f>'SCREENING INFO'!#REF!</f>
        <v>#REF!</v>
      </c>
      <c r="AG978" s="132" t="e">
        <f>'SCREENING INFO'!#REF!</f>
        <v>#REF!</v>
      </c>
      <c r="AH978" s="132" t="e">
        <f>'SCREENING INFO'!#REF!</f>
        <v>#REF!</v>
      </c>
      <c r="AI978" s="132" t="e">
        <f>'SCREENING INFO'!#REF!</f>
        <v>#REF!</v>
      </c>
      <c r="AJ978" s="132" t="e">
        <f>'SCREENING INFO'!#REF!</f>
        <v>#REF!</v>
      </c>
    </row>
    <row r="979" spans="1:36" s="25" customFormat="1" hidden="1">
      <c r="A979" s="106" t="e">
        <f>'SCREENING INFO'!#REF!</f>
        <v>#REF!</v>
      </c>
      <c r="B979" s="106" t="e">
        <f>'SCREENING INFO'!#REF!</f>
        <v>#REF!</v>
      </c>
      <c r="C979" s="106" t="e">
        <f>'SCREENING INFO'!#REF!</f>
        <v>#REF!</v>
      </c>
      <c r="D979" s="130" t="e">
        <f>'SCREENING INFO'!#REF!</f>
        <v>#REF!</v>
      </c>
      <c r="E979" s="130" t="e">
        <f>'SCREENING INFO'!#REF!</f>
        <v>#REF!</v>
      </c>
      <c r="F979" s="233" t="e">
        <f>'SCREENING INFO'!#REF!</f>
        <v>#REF!</v>
      </c>
      <c r="G979" s="141" t="e">
        <f>'SCREENING INFO'!#REF!</f>
        <v>#REF!</v>
      </c>
      <c r="H979" s="130" t="e">
        <f>'SCREENING INFO'!#REF!</f>
        <v>#REF!</v>
      </c>
      <c r="I979" s="130" t="e">
        <f>'SCREENING INFO'!#REF!</f>
        <v>#REF!</v>
      </c>
      <c r="J979" s="140" t="e">
        <f>'SCREENING INFO'!#REF!</f>
        <v>#REF!</v>
      </c>
      <c r="K979" s="140" t="e">
        <f>'SCREENING INFO'!#REF!</f>
        <v>#REF!</v>
      </c>
      <c r="L979" s="222" t="e">
        <f>'SCREENING INFO'!#REF!</f>
        <v>#REF!</v>
      </c>
      <c r="M979" s="221" t="e">
        <f>'SCREENING INFO'!#REF!</f>
        <v>#REF!</v>
      </c>
      <c r="N979" s="223" t="e">
        <f>'SCREENING INFO'!#REF!</f>
        <v>#REF!</v>
      </c>
      <c r="O979" s="140" t="e">
        <f>'SCREENING INFO'!#REF!</f>
        <v>#REF!</v>
      </c>
      <c r="P979" s="224" t="e">
        <f>'SCREENING INFO'!#REF!</f>
        <v>#REF!</v>
      </c>
      <c r="Q979" s="242" t="e">
        <f>'SCREENING INFO'!#REF!</f>
        <v>#REF!</v>
      </c>
      <c r="R979" s="225" t="e">
        <f>'SCREENING INFO'!#REF!</f>
        <v>#REF!</v>
      </c>
      <c r="S979" s="140" t="e">
        <f>'SCREENING INFO'!#REF!</f>
        <v>#REF!</v>
      </c>
      <c r="T979" s="206" t="e">
        <f>'SCREENING INFO'!#REF!</f>
        <v>#REF!</v>
      </c>
      <c r="U979" s="138" t="e">
        <f>'SCREENING INFO'!#REF!</f>
        <v>#REF!</v>
      </c>
      <c r="V979" s="199" t="e">
        <f>'SCREENING INFO'!#REF!</f>
        <v>#REF!</v>
      </c>
      <c r="W979" s="132" t="e">
        <f>'SCREENING INFO'!#REF!</f>
        <v>#REF!</v>
      </c>
      <c r="X979" s="132" t="e">
        <f>'SCREENING INFO'!#REF!</f>
        <v>#REF!</v>
      </c>
      <c r="Y979" s="132" t="e">
        <f>'SCREENING INFO'!#REF!</f>
        <v>#REF!</v>
      </c>
      <c r="Z979" s="132" t="e">
        <f>'SCREENING INFO'!#REF!</f>
        <v>#REF!</v>
      </c>
      <c r="AA979" s="201" t="e">
        <f>'SCREENING INFO'!#REF!</f>
        <v>#REF!</v>
      </c>
      <c r="AB979" s="202" t="e">
        <f>'SCREENING INFO'!#REF!</f>
        <v>#REF!</v>
      </c>
      <c r="AC979" s="132" t="e">
        <f>'SCREENING INFO'!#REF!</f>
        <v>#REF!</v>
      </c>
      <c r="AD979" s="201" t="e">
        <f>'SCREENING INFO'!#REF!</f>
        <v>#REF!</v>
      </c>
      <c r="AE979" s="132" t="e">
        <f>'SCREENING INFO'!#REF!</f>
        <v>#REF!</v>
      </c>
      <c r="AF979" s="132" t="e">
        <f>'SCREENING INFO'!#REF!</f>
        <v>#REF!</v>
      </c>
      <c r="AG979" s="132" t="e">
        <f>'SCREENING INFO'!#REF!</f>
        <v>#REF!</v>
      </c>
      <c r="AH979" s="132" t="e">
        <f>'SCREENING INFO'!#REF!</f>
        <v>#REF!</v>
      </c>
      <c r="AI979" s="132" t="e">
        <f>'SCREENING INFO'!#REF!</f>
        <v>#REF!</v>
      </c>
      <c r="AJ979" s="132" t="e">
        <f>'SCREENING INFO'!#REF!</f>
        <v>#REF!</v>
      </c>
    </row>
    <row r="980" spans="1:36" s="25" customFormat="1" hidden="1">
      <c r="A980" s="106" t="e">
        <f>'SCREENING INFO'!#REF!</f>
        <v>#REF!</v>
      </c>
      <c r="B980" s="106" t="e">
        <f>'SCREENING INFO'!#REF!</f>
        <v>#REF!</v>
      </c>
      <c r="C980" s="106" t="e">
        <f>'SCREENING INFO'!#REF!</f>
        <v>#REF!</v>
      </c>
      <c r="D980" s="135" t="e">
        <f>'SCREENING INFO'!#REF!</f>
        <v>#REF!</v>
      </c>
      <c r="E980" s="130" t="e">
        <f>'SCREENING INFO'!#REF!</f>
        <v>#REF!</v>
      </c>
      <c r="F980" s="233" t="e">
        <f>'SCREENING INFO'!#REF!</f>
        <v>#REF!</v>
      </c>
      <c r="G980" s="141" t="e">
        <f>'SCREENING INFO'!#REF!</f>
        <v>#REF!</v>
      </c>
      <c r="H980" s="130" t="e">
        <f>'SCREENING INFO'!#REF!</f>
        <v>#REF!</v>
      </c>
      <c r="I980" s="130" t="e">
        <f>'SCREENING INFO'!#REF!</f>
        <v>#REF!</v>
      </c>
      <c r="J980" s="140" t="e">
        <f>'SCREENING INFO'!#REF!</f>
        <v>#REF!</v>
      </c>
      <c r="K980" s="140" t="e">
        <f>'SCREENING INFO'!#REF!</f>
        <v>#REF!</v>
      </c>
      <c r="L980" s="222" t="e">
        <f>'SCREENING INFO'!#REF!</f>
        <v>#REF!</v>
      </c>
      <c r="M980" s="221" t="e">
        <f>'SCREENING INFO'!#REF!</f>
        <v>#REF!</v>
      </c>
      <c r="N980" s="223" t="e">
        <f>'SCREENING INFO'!#REF!</f>
        <v>#REF!</v>
      </c>
      <c r="O980" s="140" t="e">
        <f>'SCREENING INFO'!#REF!</f>
        <v>#REF!</v>
      </c>
      <c r="P980" s="224" t="e">
        <f>'SCREENING INFO'!#REF!</f>
        <v>#REF!</v>
      </c>
      <c r="Q980" s="242" t="e">
        <f>'SCREENING INFO'!#REF!</f>
        <v>#REF!</v>
      </c>
      <c r="R980" s="225" t="e">
        <f>'SCREENING INFO'!#REF!</f>
        <v>#REF!</v>
      </c>
      <c r="S980" s="140" t="e">
        <f>'SCREENING INFO'!#REF!</f>
        <v>#REF!</v>
      </c>
      <c r="T980" s="206" t="e">
        <f>'SCREENING INFO'!#REF!</f>
        <v>#REF!</v>
      </c>
      <c r="U980" s="138" t="e">
        <f>'SCREENING INFO'!#REF!</f>
        <v>#REF!</v>
      </c>
      <c r="V980" s="199" t="e">
        <f>'SCREENING INFO'!#REF!</f>
        <v>#REF!</v>
      </c>
      <c r="W980" s="132" t="e">
        <f>'SCREENING INFO'!#REF!</f>
        <v>#REF!</v>
      </c>
      <c r="X980" s="132" t="e">
        <f>'SCREENING INFO'!#REF!</f>
        <v>#REF!</v>
      </c>
      <c r="Y980" s="132" t="e">
        <f>'SCREENING INFO'!#REF!</f>
        <v>#REF!</v>
      </c>
      <c r="Z980" s="132" t="e">
        <f>'SCREENING INFO'!#REF!</f>
        <v>#REF!</v>
      </c>
      <c r="AA980" s="201" t="e">
        <f>'SCREENING INFO'!#REF!</f>
        <v>#REF!</v>
      </c>
      <c r="AB980" s="202" t="e">
        <f>'SCREENING INFO'!#REF!</f>
        <v>#REF!</v>
      </c>
      <c r="AC980" s="132" t="e">
        <f>'SCREENING INFO'!#REF!</f>
        <v>#REF!</v>
      </c>
      <c r="AD980" s="201" t="e">
        <f>'SCREENING INFO'!#REF!</f>
        <v>#REF!</v>
      </c>
      <c r="AE980" s="132" t="e">
        <f>'SCREENING INFO'!#REF!</f>
        <v>#REF!</v>
      </c>
      <c r="AF980" s="132" t="e">
        <f>'SCREENING INFO'!#REF!</f>
        <v>#REF!</v>
      </c>
      <c r="AG980" s="132" t="e">
        <f>'SCREENING INFO'!#REF!</f>
        <v>#REF!</v>
      </c>
      <c r="AH980" s="132" t="e">
        <f>'SCREENING INFO'!#REF!</f>
        <v>#REF!</v>
      </c>
      <c r="AI980" s="132" t="e">
        <f>'SCREENING INFO'!#REF!</f>
        <v>#REF!</v>
      </c>
      <c r="AJ980" s="132" t="e">
        <f>'SCREENING INFO'!#REF!</f>
        <v>#REF!</v>
      </c>
    </row>
    <row r="981" spans="1:36" s="25" customFormat="1" hidden="1">
      <c r="A981" s="106" t="e">
        <f>'SCREENING INFO'!#REF!</f>
        <v>#REF!</v>
      </c>
      <c r="B981" s="106" t="e">
        <f>'SCREENING INFO'!#REF!</f>
        <v>#REF!</v>
      </c>
      <c r="C981" s="106" t="e">
        <f>'SCREENING INFO'!#REF!</f>
        <v>#REF!</v>
      </c>
      <c r="D981" s="135" t="e">
        <f>'SCREENING INFO'!#REF!</f>
        <v>#REF!</v>
      </c>
      <c r="E981" s="130" t="e">
        <f>'SCREENING INFO'!#REF!</f>
        <v>#REF!</v>
      </c>
      <c r="F981" s="233" t="e">
        <f>'SCREENING INFO'!#REF!</f>
        <v>#REF!</v>
      </c>
      <c r="G981" s="141" t="e">
        <f>'SCREENING INFO'!#REF!</f>
        <v>#REF!</v>
      </c>
      <c r="H981" s="130" t="e">
        <f>'SCREENING INFO'!#REF!</f>
        <v>#REF!</v>
      </c>
      <c r="I981" s="130" t="e">
        <f>'SCREENING INFO'!#REF!</f>
        <v>#REF!</v>
      </c>
      <c r="J981" s="140" t="e">
        <f>'SCREENING INFO'!#REF!</f>
        <v>#REF!</v>
      </c>
      <c r="K981" s="140" t="e">
        <f>'SCREENING INFO'!#REF!</f>
        <v>#REF!</v>
      </c>
      <c r="L981" s="222" t="e">
        <f>'SCREENING INFO'!#REF!</f>
        <v>#REF!</v>
      </c>
      <c r="M981" s="221" t="e">
        <f>'SCREENING INFO'!#REF!</f>
        <v>#REF!</v>
      </c>
      <c r="N981" s="223" t="e">
        <f>'SCREENING INFO'!#REF!</f>
        <v>#REF!</v>
      </c>
      <c r="O981" s="140" t="e">
        <f>'SCREENING INFO'!#REF!</f>
        <v>#REF!</v>
      </c>
      <c r="P981" s="224" t="e">
        <f>'SCREENING INFO'!#REF!</f>
        <v>#REF!</v>
      </c>
      <c r="Q981" s="242" t="e">
        <f>'SCREENING INFO'!#REF!</f>
        <v>#REF!</v>
      </c>
      <c r="R981" s="225" t="e">
        <f>'SCREENING INFO'!#REF!</f>
        <v>#REF!</v>
      </c>
      <c r="S981" s="140" t="e">
        <f>'SCREENING INFO'!#REF!</f>
        <v>#REF!</v>
      </c>
      <c r="T981" s="206" t="e">
        <f>'SCREENING INFO'!#REF!</f>
        <v>#REF!</v>
      </c>
      <c r="U981" s="138" t="e">
        <f>'SCREENING INFO'!#REF!</f>
        <v>#REF!</v>
      </c>
      <c r="V981" s="132" t="e">
        <f>'SCREENING INFO'!#REF!</f>
        <v>#REF!</v>
      </c>
      <c r="W981" s="132" t="e">
        <f>'SCREENING INFO'!#REF!</f>
        <v>#REF!</v>
      </c>
      <c r="X981" s="132" t="e">
        <f>'SCREENING INFO'!#REF!</f>
        <v>#REF!</v>
      </c>
      <c r="Y981" s="132" t="e">
        <f>'SCREENING INFO'!#REF!</f>
        <v>#REF!</v>
      </c>
      <c r="Z981" s="132" t="e">
        <f>'SCREENING INFO'!#REF!</f>
        <v>#REF!</v>
      </c>
      <c r="AA981" s="227" t="e">
        <f>'SCREENING INFO'!#REF!</f>
        <v>#REF!</v>
      </c>
      <c r="AB981" s="202" t="e">
        <f>'SCREENING INFO'!#REF!</f>
        <v>#REF!</v>
      </c>
      <c r="AC981" s="132" t="e">
        <f>'SCREENING INFO'!#REF!</f>
        <v>#REF!</v>
      </c>
      <c r="AD981" s="201" t="e">
        <f>'SCREENING INFO'!#REF!</f>
        <v>#REF!</v>
      </c>
      <c r="AE981" s="132" t="e">
        <f>'SCREENING INFO'!#REF!</f>
        <v>#REF!</v>
      </c>
      <c r="AF981" s="132" t="e">
        <f>'SCREENING INFO'!#REF!</f>
        <v>#REF!</v>
      </c>
      <c r="AG981" s="132" t="e">
        <f>'SCREENING INFO'!#REF!</f>
        <v>#REF!</v>
      </c>
      <c r="AH981" s="132" t="e">
        <f>'SCREENING INFO'!#REF!</f>
        <v>#REF!</v>
      </c>
      <c r="AI981" s="132" t="e">
        <f>'SCREENING INFO'!#REF!</f>
        <v>#REF!</v>
      </c>
      <c r="AJ981" s="132" t="e">
        <f>'SCREENING INFO'!#REF!</f>
        <v>#REF!</v>
      </c>
    </row>
    <row r="982" spans="1:36" s="25" customFormat="1" hidden="1">
      <c r="A982" s="106" t="e">
        <f>'SCREENING INFO'!#REF!</f>
        <v>#REF!</v>
      </c>
      <c r="B982" s="106" t="e">
        <f>'SCREENING INFO'!#REF!</f>
        <v>#REF!</v>
      </c>
      <c r="C982" s="106" t="e">
        <f>'SCREENING INFO'!#REF!</f>
        <v>#REF!</v>
      </c>
      <c r="D982" s="148" t="e">
        <f>'SCREENING INFO'!#REF!</f>
        <v>#REF!</v>
      </c>
      <c r="E982" s="130" t="e">
        <f>'SCREENING INFO'!#REF!</f>
        <v>#REF!</v>
      </c>
      <c r="F982" s="233" t="e">
        <f>'SCREENING INFO'!#REF!</f>
        <v>#REF!</v>
      </c>
      <c r="G982" s="149" t="e">
        <f>'SCREENING INFO'!#REF!</f>
        <v>#REF!</v>
      </c>
      <c r="H982" s="130" t="e">
        <f>'SCREENING INFO'!#REF!</f>
        <v>#REF!</v>
      </c>
      <c r="I982" s="130" t="e">
        <f>'SCREENING INFO'!#REF!</f>
        <v>#REF!</v>
      </c>
      <c r="J982" s="140" t="e">
        <f>'SCREENING INFO'!#REF!</f>
        <v>#REF!</v>
      </c>
      <c r="K982" s="140" t="e">
        <f>'SCREENING INFO'!#REF!</f>
        <v>#REF!</v>
      </c>
      <c r="L982" s="222" t="e">
        <f>'SCREENING INFO'!#REF!</f>
        <v>#REF!</v>
      </c>
      <c r="M982" s="221" t="e">
        <f>'SCREENING INFO'!#REF!</f>
        <v>#REF!</v>
      </c>
      <c r="N982" s="223" t="e">
        <f>'SCREENING INFO'!#REF!</f>
        <v>#REF!</v>
      </c>
      <c r="O982" s="140" t="e">
        <f>'SCREENING INFO'!#REF!</f>
        <v>#REF!</v>
      </c>
      <c r="P982" s="224" t="e">
        <f>'SCREENING INFO'!#REF!</f>
        <v>#REF!</v>
      </c>
      <c r="Q982" s="242" t="e">
        <f>'SCREENING INFO'!#REF!</f>
        <v>#REF!</v>
      </c>
      <c r="R982" s="225" t="e">
        <f>'SCREENING INFO'!#REF!</f>
        <v>#REF!</v>
      </c>
      <c r="S982" s="140" t="e">
        <f>'SCREENING INFO'!#REF!</f>
        <v>#REF!</v>
      </c>
      <c r="T982" s="206" t="e">
        <f>'SCREENING INFO'!#REF!</f>
        <v>#REF!</v>
      </c>
      <c r="U982" s="138" t="e">
        <f>'SCREENING INFO'!#REF!</f>
        <v>#REF!</v>
      </c>
      <c r="V982" s="132" t="e">
        <f>'SCREENING INFO'!#REF!</f>
        <v>#REF!</v>
      </c>
      <c r="W982" s="132" t="e">
        <f>'SCREENING INFO'!#REF!</f>
        <v>#REF!</v>
      </c>
      <c r="X982" s="132" t="e">
        <f>'SCREENING INFO'!#REF!</f>
        <v>#REF!</v>
      </c>
      <c r="Y982" s="132" t="e">
        <f>'SCREENING INFO'!#REF!</f>
        <v>#REF!</v>
      </c>
      <c r="Z982" s="132" t="e">
        <f>'SCREENING INFO'!#REF!</f>
        <v>#REF!</v>
      </c>
      <c r="AA982" s="201" t="e">
        <f>'SCREENING INFO'!#REF!</f>
        <v>#REF!</v>
      </c>
      <c r="AB982" s="202" t="e">
        <f>'SCREENING INFO'!#REF!</f>
        <v>#REF!</v>
      </c>
      <c r="AC982" s="132" t="e">
        <f>'SCREENING INFO'!#REF!</f>
        <v>#REF!</v>
      </c>
      <c r="AD982" s="201" t="e">
        <f>'SCREENING INFO'!#REF!</f>
        <v>#REF!</v>
      </c>
      <c r="AE982" s="132" t="e">
        <f>'SCREENING INFO'!#REF!</f>
        <v>#REF!</v>
      </c>
      <c r="AF982" s="132" t="e">
        <f>'SCREENING INFO'!#REF!</f>
        <v>#REF!</v>
      </c>
      <c r="AG982" s="132" t="e">
        <f>'SCREENING INFO'!#REF!</f>
        <v>#REF!</v>
      </c>
      <c r="AH982" s="132" t="e">
        <f>'SCREENING INFO'!#REF!</f>
        <v>#REF!</v>
      </c>
      <c r="AI982" s="132" t="e">
        <f>'SCREENING INFO'!#REF!</f>
        <v>#REF!</v>
      </c>
      <c r="AJ982" s="132" t="e">
        <f>'SCREENING INFO'!#REF!</f>
        <v>#REF!</v>
      </c>
    </row>
    <row r="983" spans="1:36" s="25" customFormat="1" hidden="1">
      <c r="A983" s="106" t="e">
        <f>'SCREENING INFO'!#REF!</f>
        <v>#REF!</v>
      </c>
      <c r="B983" s="106" t="e">
        <f>'SCREENING INFO'!#REF!</f>
        <v>#REF!</v>
      </c>
      <c r="C983" s="106" t="e">
        <f>'SCREENING INFO'!#REF!</f>
        <v>#REF!</v>
      </c>
      <c r="D983" s="129" t="e">
        <f>'SCREENING INFO'!#REF!</f>
        <v>#REF!</v>
      </c>
      <c r="E983" s="130" t="e">
        <f>'SCREENING INFO'!#REF!</f>
        <v>#REF!</v>
      </c>
      <c r="F983" s="233" t="e">
        <f>'SCREENING INFO'!#REF!</f>
        <v>#REF!</v>
      </c>
      <c r="G983" s="141" t="e">
        <f>'SCREENING INFO'!#REF!</f>
        <v>#REF!</v>
      </c>
      <c r="H983" s="130" t="e">
        <f>'SCREENING INFO'!#REF!</f>
        <v>#REF!</v>
      </c>
      <c r="I983" s="130" t="e">
        <f>'SCREENING INFO'!#REF!</f>
        <v>#REF!</v>
      </c>
      <c r="J983" s="140" t="e">
        <f>'SCREENING INFO'!#REF!</f>
        <v>#REF!</v>
      </c>
      <c r="K983" s="140" t="e">
        <f>'SCREENING INFO'!#REF!</f>
        <v>#REF!</v>
      </c>
      <c r="L983" s="222" t="e">
        <f>'SCREENING INFO'!#REF!</f>
        <v>#REF!</v>
      </c>
      <c r="M983" s="221" t="e">
        <f>'SCREENING INFO'!#REF!</f>
        <v>#REF!</v>
      </c>
      <c r="N983" s="223" t="e">
        <f>'SCREENING INFO'!#REF!</f>
        <v>#REF!</v>
      </c>
      <c r="O983" s="140" t="e">
        <f>'SCREENING INFO'!#REF!</f>
        <v>#REF!</v>
      </c>
      <c r="P983" s="224" t="e">
        <f>'SCREENING INFO'!#REF!</f>
        <v>#REF!</v>
      </c>
      <c r="Q983" s="242" t="e">
        <f>'SCREENING INFO'!#REF!</f>
        <v>#REF!</v>
      </c>
      <c r="R983" s="225" t="e">
        <f>'SCREENING INFO'!#REF!</f>
        <v>#REF!</v>
      </c>
      <c r="S983" s="140" t="e">
        <f>'SCREENING INFO'!#REF!</f>
        <v>#REF!</v>
      </c>
      <c r="T983" s="206" t="e">
        <f>'SCREENING INFO'!#REF!</f>
        <v>#REF!</v>
      </c>
      <c r="U983" s="138" t="e">
        <f>'SCREENING INFO'!#REF!</f>
        <v>#REF!</v>
      </c>
      <c r="V983" s="199" t="e">
        <f>'SCREENING INFO'!#REF!</f>
        <v>#REF!</v>
      </c>
      <c r="W983" s="132" t="e">
        <f>'SCREENING INFO'!#REF!</f>
        <v>#REF!</v>
      </c>
      <c r="X983" s="132" t="e">
        <f>'SCREENING INFO'!#REF!</f>
        <v>#REF!</v>
      </c>
      <c r="Y983" s="132" t="e">
        <f>'SCREENING INFO'!#REF!</f>
        <v>#REF!</v>
      </c>
      <c r="Z983" s="132" t="e">
        <f>'SCREENING INFO'!#REF!</f>
        <v>#REF!</v>
      </c>
      <c r="AA983" s="227" t="e">
        <f>'SCREENING INFO'!#REF!</f>
        <v>#REF!</v>
      </c>
      <c r="AB983" s="202" t="e">
        <f>'SCREENING INFO'!#REF!</f>
        <v>#REF!</v>
      </c>
      <c r="AC983" s="132" t="e">
        <f>'SCREENING INFO'!#REF!</f>
        <v>#REF!</v>
      </c>
      <c r="AD983" s="201" t="e">
        <f>'SCREENING INFO'!#REF!</f>
        <v>#REF!</v>
      </c>
      <c r="AE983" s="132" t="e">
        <f>'SCREENING INFO'!#REF!</f>
        <v>#REF!</v>
      </c>
      <c r="AF983" s="132" t="e">
        <f>'SCREENING INFO'!#REF!</f>
        <v>#REF!</v>
      </c>
      <c r="AG983" s="132" t="e">
        <f>'SCREENING INFO'!#REF!</f>
        <v>#REF!</v>
      </c>
      <c r="AH983" s="132" t="e">
        <f>'SCREENING INFO'!#REF!</f>
        <v>#REF!</v>
      </c>
      <c r="AI983" s="132" t="e">
        <f>'SCREENING INFO'!#REF!</f>
        <v>#REF!</v>
      </c>
      <c r="AJ983" s="132" t="e">
        <f>'SCREENING INFO'!#REF!</f>
        <v>#REF!</v>
      </c>
    </row>
    <row r="984" spans="1:36" s="25" customFormat="1" hidden="1">
      <c r="A984" s="106" t="e">
        <f>'SCREENING INFO'!#REF!</f>
        <v>#REF!</v>
      </c>
      <c r="B984" s="106" t="e">
        <f>'SCREENING INFO'!#REF!</f>
        <v>#REF!</v>
      </c>
      <c r="C984" s="106" t="e">
        <f>'SCREENING INFO'!#REF!</f>
        <v>#REF!</v>
      </c>
      <c r="D984" s="116" t="e">
        <f>'SCREENING INFO'!#REF!</f>
        <v>#REF!</v>
      </c>
      <c r="E984" s="200" t="e">
        <f>'SCREENING INFO'!#REF!</f>
        <v>#REF!</v>
      </c>
      <c r="F984" s="232" t="e">
        <f>'SCREENING INFO'!#REF!</f>
        <v>#REF!</v>
      </c>
      <c r="G984" s="132" t="e">
        <f>'SCREENING INFO'!#REF!</f>
        <v>#REF!</v>
      </c>
      <c r="H984" s="138" t="e">
        <f>'SCREENING INFO'!#REF!</f>
        <v>#REF!</v>
      </c>
      <c r="I984" s="138" t="e">
        <f>'SCREENING INFO'!#REF!</f>
        <v>#REF!</v>
      </c>
      <c r="J984" s="140" t="e">
        <f>'SCREENING INFO'!#REF!</f>
        <v>#REF!</v>
      </c>
      <c r="K984" s="140" t="e">
        <f>'SCREENING INFO'!#REF!</f>
        <v>#REF!</v>
      </c>
      <c r="L984" s="222" t="e">
        <f>'SCREENING INFO'!#REF!</f>
        <v>#REF!</v>
      </c>
      <c r="M984" s="221" t="e">
        <f>'SCREENING INFO'!#REF!</f>
        <v>#REF!</v>
      </c>
      <c r="N984" s="223" t="e">
        <f>'SCREENING INFO'!#REF!</f>
        <v>#REF!</v>
      </c>
      <c r="O984" s="140" t="e">
        <f>'SCREENING INFO'!#REF!</f>
        <v>#REF!</v>
      </c>
      <c r="P984" s="224" t="e">
        <f>'SCREENING INFO'!#REF!</f>
        <v>#REF!</v>
      </c>
      <c r="Q984" s="242" t="e">
        <f>'SCREENING INFO'!#REF!</f>
        <v>#REF!</v>
      </c>
      <c r="R984" s="225" t="e">
        <f>'SCREENING INFO'!#REF!</f>
        <v>#REF!</v>
      </c>
      <c r="S984" s="140" t="e">
        <f>'SCREENING INFO'!#REF!</f>
        <v>#REF!</v>
      </c>
      <c r="T984" s="206" t="e">
        <f>'SCREENING INFO'!#REF!</f>
        <v>#REF!</v>
      </c>
      <c r="U984" s="138" t="e">
        <f>'SCREENING INFO'!#REF!</f>
        <v>#REF!</v>
      </c>
      <c r="V984" s="138" t="e">
        <f>'SCREENING INFO'!#REF!</f>
        <v>#REF!</v>
      </c>
      <c r="W984" s="138" t="e">
        <f>'SCREENING INFO'!#REF!</f>
        <v>#REF!</v>
      </c>
      <c r="X984" s="138" t="e">
        <f>'SCREENING INFO'!#REF!</f>
        <v>#REF!</v>
      </c>
      <c r="Y984" s="138" t="e">
        <f>'SCREENING INFO'!#REF!</f>
        <v>#REF!</v>
      </c>
      <c r="Z984" s="138" t="e">
        <f>'SCREENING INFO'!#REF!</f>
        <v>#REF!</v>
      </c>
      <c r="AA984" s="201" t="e">
        <f>'SCREENING INFO'!#REF!</f>
        <v>#REF!</v>
      </c>
      <c r="AB984" s="207" t="e">
        <f>'SCREENING INFO'!#REF!</f>
        <v>#REF!</v>
      </c>
      <c r="AC984" s="138" t="e">
        <f>'SCREENING INFO'!#REF!</f>
        <v>#REF!</v>
      </c>
      <c r="AD984" s="138" t="e">
        <f>'SCREENING INFO'!#REF!</f>
        <v>#REF!</v>
      </c>
      <c r="AE984" s="138" t="e">
        <f>'SCREENING INFO'!#REF!</f>
        <v>#REF!</v>
      </c>
      <c r="AF984" s="138" t="e">
        <f>'SCREENING INFO'!#REF!</f>
        <v>#REF!</v>
      </c>
      <c r="AG984" s="138" t="e">
        <f>'SCREENING INFO'!#REF!</f>
        <v>#REF!</v>
      </c>
      <c r="AH984" s="138" t="e">
        <f>'SCREENING INFO'!#REF!</f>
        <v>#REF!</v>
      </c>
      <c r="AI984" s="138" t="e">
        <f>'SCREENING INFO'!#REF!</f>
        <v>#REF!</v>
      </c>
      <c r="AJ984" s="138" t="e">
        <f>'SCREENING INFO'!#REF!</f>
        <v>#REF!</v>
      </c>
    </row>
    <row r="985" spans="1:36" s="25" customFormat="1" hidden="1">
      <c r="A985" s="106" t="e">
        <f>'SCREENING INFO'!#REF!</f>
        <v>#REF!</v>
      </c>
      <c r="B985" s="106" t="e">
        <f>'SCREENING INFO'!#REF!</f>
        <v>#REF!</v>
      </c>
      <c r="C985" s="106" t="e">
        <f>'SCREENING INFO'!#REF!</f>
        <v>#REF!</v>
      </c>
      <c r="D985" s="116" t="e">
        <f>'SCREENING INFO'!#REF!</f>
        <v>#REF!</v>
      </c>
      <c r="E985" s="200" t="e">
        <f>'SCREENING INFO'!#REF!</f>
        <v>#REF!</v>
      </c>
      <c r="F985" s="232" t="e">
        <f>'SCREENING INFO'!#REF!</f>
        <v>#REF!</v>
      </c>
      <c r="G985" s="132" t="e">
        <f>'SCREENING INFO'!#REF!</f>
        <v>#REF!</v>
      </c>
      <c r="H985" s="138" t="e">
        <f>'SCREENING INFO'!#REF!</f>
        <v>#REF!</v>
      </c>
      <c r="I985" s="138" t="e">
        <f>'SCREENING INFO'!#REF!</f>
        <v>#REF!</v>
      </c>
      <c r="J985" s="140" t="e">
        <f>'SCREENING INFO'!#REF!</f>
        <v>#REF!</v>
      </c>
      <c r="K985" s="140" t="e">
        <f>'SCREENING INFO'!#REF!</f>
        <v>#REF!</v>
      </c>
      <c r="L985" s="222" t="e">
        <f>'SCREENING INFO'!#REF!</f>
        <v>#REF!</v>
      </c>
      <c r="M985" s="221" t="e">
        <f>'SCREENING INFO'!#REF!</f>
        <v>#REF!</v>
      </c>
      <c r="N985" s="223" t="e">
        <f>'SCREENING INFO'!#REF!</f>
        <v>#REF!</v>
      </c>
      <c r="O985" s="140" t="e">
        <f>'SCREENING INFO'!#REF!</f>
        <v>#REF!</v>
      </c>
      <c r="P985" s="224" t="e">
        <f>'SCREENING INFO'!#REF!</f>
        <v>#REF!</v>
      </c>
      <c r="Q985" s="242" t="e">
        <f>'SCREENING INFO'!#REF!</f>
        <v>#REF!</v>
      </c>
      <c r="R985" s="225" t="e">
        <f>'SCREENING INFO'!#REF!</f>
        <v>#REF!</v>
      </c>
      <c r="S985" s="140" t="e">
        <f>'SCREENING INFO'!#REF!</f>
        <v>#REF!</v>
      </c>
      <c r="T985" s="206" t="e">
        <f>'SCREENING INFO'!#REF!</f>
        <v>#REF!</v>
      </c>
      <c r="U985" s="138" t="e">
        <f>'SCREENING INFO'!#REF!</f>
        <v>#REF!</v>
      </c>
      <c r="V985" s="138" t="e">
        <f>'SCREENING INFO'!#REF!</f>
        <v>#REF!</v>
      </c>
      <c r="W985" s="138" t="e">
        <f>'SCREENING INFO'!#REF!</f>
        <v>#REF!</v>
      </c>
      <c r="X985" s="138" t="e">
        <f>'SCREENING INFO'!#REF!</f>
        <v>#REF!</v>
      </c>
      <c r="Y985" s="138" t="e">
        <f>'SCREENING INFO'!#REF!</f>
        <v>#REF!</v>
      </c>
      <c r="Z985" s="138" t="e">
        <f>'SCREENING INFO'!#REF!</f>
        <v>#REF!</v>
      </c>
      <c r="AA985" s="201" t="e">
        <f>'SCREENING INFO'!#REF!</f>
        <v>#REF!</v>
      </c>
      <c r="AB985" s="207" t="e">
        <f>'SCREENING INFO'!#REF!</f>
        <v>#REF!</v>
      </c>
      <c r="AC985" s="138" t="e">
        <f>'SCREENING INFO'!#REF!</f>
        <v>#REF!</v>
      </c>
      <c r="AD985" s="138" t="e">
        <f>'SCREENING INFO'!#REF!</f>
        <v>#REF!</v>
      </c>
      <c r="AE985" s="138" t="e">
        <f>'SCREENING INFO'!#REF!</f>
        <v>#REF!</v>
      </c>
      <c r="AF985" s="138" t="e">
        <f>'SCREENING INFO'!#REF!</f>
        <v>#REF!</v>
      </c>
      <c r="AG985" s="138" t="e">
        <f>'SCREENING INFO'!#REF!</f>
        <v>#REF!</v>
      </c>
      <c r="AH985" s="138" t="e">
        <f>'SCREENING INFO'!#REF!</f>
        <v>#REF!</v>
      </c>
      <c r="AI985" s="138" t="e">
        <f>'SCREENING INFO'!#REF!</f>
        <v>#REF!</v>
      </c>
      <c r="AJ985" s="138" t="e">
        <f>'SCREENING INFO'!#REF!</f>
        <v>#REF!</v>
      </c>
    </row>
    <row r="986" spans="1:36" s="25" customFormat="1" hidden="1">
      <c r="A986" s="106" t="e">
        <f>'SCREENING INFO'!#REF!</f>
        <v>#REF!</v>
      </c>
      <c r="B986" s="106" t="e">
        <f>'SCREENING INFO'!#REF!</f>
        <v>#REF!</v>
      </c>
      <c r="C986" s="106" t="e">
        <f>'SCREENING INFO'!#REF!</f>
        <v>#REF!</v>
      </c>
      <c r="D986" s="130" t="e">
        <f>'SCREENING INFO'!#REF!</f>
        <v>#REF!</v>
      </c>
      <c r="E986" s="130" t="e">
        <f>'SCREENING INFO'!#REF!</f>
        <v>#REF!</v>
      </c>
      <c r="F986" s="233" t="e">
        <f>'SCREENING INFO'!#REF!</f>
        <v>#REF!</v>
      </c>
      <c r="G986" s="149" t="e">
        <f>'SCREENING INFO'!#REF!</f>
        <v>#REF!</v>
      </c>
      <c r="H986" s="130" t="e">
        <f>'SCREENING INFO'!#REF!</f>
        <v>#REF!</v>
      </c>
      <c r="I986" s="130" t="e">
        <f>'SCREENING INFO'!#REF!</f>
        <v>#REF!</v>
      </c>
      <c r="J986" s="140" t="e">
        <f>'SCREENING INFO'!#REF!</f>
        <v>#REF!</v>
      </c>
      <c r="K986" s="140" t="e">
        <f>'SCREENING INFO'!#REF!</f>
        <v>#REF!</v>
      </c>
      <c r="L986" s="222" t="e">
        <f>'SCREENING INFO'!#REF!</f>
        <v>#REF!</v>
      </c>
      <c r="M986" s="221" t="e">
        <f>'SCREENING INFO'!#REF!</f>
        <v>#REF!</v>
      </c>
      <c r="N986" s="223" t="e">
        <f>'SCREENING INFO'!#REF!</f>
        <v>#REF!</v>
      </c>
      <c r="O986" s="140" t="e">
        <f>'SCREENING INFO'!#REF!</f>
        <v>#REF!</v>
      </c>
      <c r="P986" s="224" t="e">
        <f>'SCREENING INFO'!#REF!</f>
        <v>#REF!</v>
      </c>
      <c r="Q986" s="242" t="e">
        <f>'SCREENING INFO'!#REF!</f>
        <v>#REF!</v>
      </c>
      <c r="R986" s="225" t="e">
        <f>'SCREENING INFO'!#REF!</f>
        <v>#REF!</v>
      </c>
      <c r="S986" s="140" t="e">
        <f>'SCREENING INFO'!#REF!</f>
        <v>#REF!</v>
      </c>
      <c r="T986" s="206" t="e">
        <f>'SCREENING INFO'!#REF!</f>
        <v>#REF!</v>
      </c>
      <c r="U986" s="138" t="e">
        <f>'SCREENING INFO'!#REF!</f>
        <v>#REF!</v>
      </c>
      <c r="V986" s="132" t="e">
        <f>'SCREENING INFO'!#REF!</f>
        <v>#REF!</v>
      </c>
      <c r="W986" s="132" t="e">
        <f>'SCREENING INFO'!#REF!</f>
        <v>#REF!</v>
      </c>
      <c r="X986" s="132" t="e">
        <f>'SCREENING INFO'!#REF!</f>
        <v>#REF!</v>
      </c>
      <c r="Y986" s="132" t="e">
        <f>'SCREENING INFO'!#REF!</f>
        <v>#REF!</v>
      </c>
      <c r="Z986" s="132" t="e">
        <f>'SCREENING INFO'!#REF!</f>
        <v>#REF!</v>
      </c>
      <c r="AA986" s="201" t="e">
        <f>'SCREENING INFO'!#REF!</f>
        <v>#REF!</v>
      </c>
      <c r="AB986" s="202" t="e">
        <f>'SCREENING INFO'!#REF!</f>
        <v>#REF!</v>
      </c>
      <c r="AC986" s="132" t="e">
        <f>'SCREENING INFO'!#REF!</f>
        <v>#REF!</v>
      </c>
      <c r="AD986" s="201" t="e">
        <f>'SCREENING INFO'!#REF!</f>
        <v>#REF!</v>
      </c>
      <c r="AE986" s="132" t="e">
        <f>'SCREENING INFO'!#REF!</f>
        <v>#REF!</v>
      </c>
      <c r="AF986" s="132" t="e">
        <f>'SCREENING INFO'!#REF!</f>
        <v>#REF!</v>
      </c>
      <c r="AG986" s="132" t="e">
        <f>'SCREENING INFO'!#REF!</f>
        <v>#REF!</v>
      </c>
      <c r="AH986" s="132" t="e">
        <f>'SCREENING INFO'!#REF!</f>
        <v>#REF!</v>
      </c>
      <c r="AI986" s="132" t="e">
        <f>'SCREENING INFO'!#REF!</f>
        <v>#REF!</v>
      </c>
      <c r="AJ986" s="132" t="e">
        <f>'SCREENING INFO'!#REF!</f>
        <v>#REF!</v>
      </c>
    </row>
    <row r="987" spans="1:36" s="25" customFormat="1" hidden="1">
      <c r="A987" s="106" t="e">
        <f>'SCREENING INFO'!#REF!</f>
        <v>#REF!</v>
      </c>
      <c r="B987" s="106" t="e">
        <f>'SCREENING INFO'!#REF!</f>
        <v>#REF!</v>
      </c>
      <c r="C987" s="106" t="e">
        <f>'SCREENING INFO'!#REF!</f>
        <v>#REF!</v>
      </c>
      <c r="D987" s="130" t="e">
        <f>'SCREENING INFO'!#REF!</f>
        <v>#REF!</v>
      </c>
      <c r="E987" s="130" t="e">
        <f>'SCREENING INFO'!#REF!</f>
        <v>#REF!</v>
      </c>
      <c r="F987" s="233" t="e">
        <f>'SCREENING INFO'!#REF!</f>
        <v>#REF!</v>
      </c>
      <c r="G987" s="141" t="e">
        <f>'SCREENING INFO'!#REF!</f>
        <v>#REF!</v>
      </c>
      <c r="H987" s="130" t="e">
        <f>'SCREENING INFO'!#REF!</f>
        <v>#REF!</v>
      </c>
      <c r="I987" s="130" t="e">
        <f>'SCREENING INFO'!#REF!</f>
        <v>#REF!</v>
      </c>
      <c r="J987" s="140" t="e">
        <f>'SCREENING INFO'!#REF!</f>
        <v>#REF!</v>
      </c>
      <c r="K987" s="140" t="e">
        <f>'SCREENING INFO'!#REF!</f>
        <v>#REF!</v>
      </c>
      <c r="L987" s="222" t="e">
        <f>'SCREENING INFO'!#REF!</f>
        <v>#REF!</v>
      </c>
      <c r="M987" s="221" t="e">
        <f>'SCREENING INFO'!#REF!</f>
        <v>#REF!</v>
      </c>
      <c r="N987" s="223" t="e">
        <f>'SCREENING INFO'!#REF!</f>
        <v>#REF!</v>
      </c>
      <c r="O987" s="140" t="e">
        <f>'SCREENING INFO'!#REF!</f>
        <v>#REF!</v>
      </c>
      <c r="P987" s="224" t="e">
        <f>'SCREENING INFO'!#REF!</f>
        <v>#REF!</v>
      </c>
      <c r="Q987" s="242" t="e">
        <f>'SCREENING INFO'!#REF!</f>
        <v>#REF!</v>
      </c>
      <c r="R987" s="225" t="e">
        <f>'SCREENING INFO'!#REF!</f>
        <v>#REF!</v>
      </c>
      <c r="S987" s="140" t="e">
        <f>'SCREENING INFO'!#REF!</f>
        <v>#REF!</v>
      </c>
      <c r="T987" s="206" t="e">
        <f>'SCREENING INFO'!#REF!</f>
        <v>#REF!</v>
      </c>
      <c r="U987" s="138" t="e">
        <f>'SCREENING INFO'!#REF!</f>
        <v>#REF!</v>
      </c>
      <c r="V987" s="199" t="e">
        <f>'SCREENING INFO'!#REF!</f>
        <v>#REF!</v>
      </c>
      <c r="W987" s="132" t="e">
        <f>'SCREENING INFO'!#REF!</f>
        <v>#REF!</v>
      </c>
      <c r="X987" s="132" t="e">
        <f>'SCREENING INFO'!#REF!</f>
        <v>#REF!</v>
      </c>
      <c r="Y987" s="132" t="e">
        <f>'SCREENING INFO'!#REF!</f>
        <v>#REF!</v>
      </c>
      <c r="Z987" s="132" t="e">
        <f>'SCREENING INFO'!#REF!</f>
        <v>#REF!</v>
      </c>
      <c r="AA987" s="201" t="e">
        <f>'SCREENING INFO'!#REF!</f>
        <v>#REF!</v>
      </c>
      <c r="AB987" s="202" t="e">
        <f>'SCREENING INFO'!#REF!</f>
        <v>#REF!</v>
      </c>
      <c r="AC987" s="132" t="e">
        <f>'SCREENING INFO'!#REF!</f>
        <v>#REF!</v>
      </c>
      <c r="AD987" s="201" t="e">
        <f>'SCREENING INFO'!#REF!</f>
        <v>#REF!</v>
      </c>
      <c r="AE987" s="132" t="e">
        <f>'SCREENING INFO'!#REF!</f>
        <v>#REF!</v>
      </c>
      <c r="AF987" s="132" t="e">
        <f>'SCREENING INFO'!#REF!</f>
        <v>#REF!</v>
      </c>
      <c r="AG987" s="132" t="e">
        <f>'SCREENING INFO'!#REF!</f>
        <v>#REF!</v>
      </c>
      <c r="AH987" s="132" t="e">
        <f>'SCREENING INFO'!#REF!</f>
        <v>#REF!</v>
      </c>
      <c r="AI987" s="132" t="e">
        <f>'SCREENING INFO'!#REF!</f>
        <v>#REF!</v>
      </c>
      <c r="AJ987" s="132" t="e">
        <f>'SCREENING INFO'!#REF!</f>
        <v>#REF!</v>
      </c>
    </row>
    <row r="988" spans="1:36" s="25" customFormat="1" hidden="1">
      <c r="A988" s="106" t="e">
        <f>'SCREENING INFO'!#REF!</f>
        <v>#REF!</v>
      </c>
      <c r="B988" s="106" t="e">
        <f>'SCREENING INFO'!#REF!</f>
        <v>#REF!</v>
      </c>
      <c r="C988" s="106" t="e">
        <f>'SCREENING INFO'!#REF!</f>
        <v>#REF!</v>
      </c>
      <c r="D988" s="130" t="e">
        <f>'SCREENING INFO'!#REF!</f>
        <v>#REF!</v>
      </c>
      <c r="E988" s="130" t="e">
        <f>'SCREENING INFO'!#REF!</f>
        <v>#REF!</v>
      </c>
      <c r="F988" s="233" t="e">
        <f>'SCREENING INFO'!#REF!</f>
        <v>#REF!</v>
      </c>
      <c r="G988" s="141" t="e">
        <f>'SCREENING INFO'!#REF!</f>
        <v>#REF!</v>
      </c>
      <c r="H988" s="130" t="e">
        <f>'SCREENING INFO'!#REF!</f>
        <v>#REF!</v>
      </c>
      <c r="I988" s="130" t="e">
        <f>'SCREENING INFO'!#REF!</f>
        <v>#REF!</v>
      </c>
      <c r="J988" s="140" t="e">
        <f>'SCREENING INFO'!#REF!</f>
        <v>#REF!</v>
      </c>
      <c r="K988" s="140" t="e">
        <f>'SCREENING INFO'!#REF!</f>
        <v>#REF!</v>
      </c>
      <c r="L988" s="222" t="e">
        <f>'SCREENING INFO'!#REF!</f>
        <v>#REF!</v>
      </c>
      <c r="M988" s="221" t="e">
        <f>'SCREENING INFO'!#REF!</f>
        <v>#REF!</v>
      </c>
      <c r="N988" s="223" t="e">
        <f>'SCREENING INFO'!#REF!</f>
        <v>#REF!</v>
      </c>
      <c r="O988" s="140" t="e">
        <f>'SCREENING INFO'!#REF!</f>
        <v>#REF!</v>
      </c>
      <c r="P988" s="224" t="e">
        <f>'SCREENING INFO'!#REF!</f>
        <v>#REF!</v>
      </c>
      <c r="Q988" s="242" t="e">
        <f>'SCREENING INFO'!#REF!</f>
        <v>#REF!</v>
      </c>
      <c r="R988" s="225" t="e">
        <f>'SCREENING INFO'!#REF!</f>
        <v>#REF!</v>
      </c>
      <c r="S988" s="140" t="e">
        <f>'SCREENING INFO'!#REF!</f>
        <v>#REF!</v>
      </c>
      <c r="T988" s="206" t="e">
        <f>'SCREENING INFO'!#REF!</f>
        <v>#REF!</v>
      </c>
      <c r="U988" s="138" t="e">
        <f>'SCREENING INFO'!#REF!</f>
        <v>#REF!</v>
      </c>
      <c r="V988" s="132" t="e">
        <f>'SCREENING INFO'!#REF!</f>
        <v>#REF!</v>
      </c>
      <c r="W988" s="132" t="e">
        <f>'SCREENING INFO'!#REF!</f>
        <v>#REF!</v>
      </c>
      <c r="X988" s="132" t="e">
        <f>'SCREENING INFO'!#REF!</f>
        <v>#REF!</v>
      </c>
      <c r="Y988" s="132" t="e">
        <f>'SCREENING INFO'!#REF!</f>
        <v>#REF!</v>
      </c>
      <c r="Z988" s="132" t="e">
        <f>'SCREENING INFO'!#REF!</f>
        <v>#REF!</v>
      </c>
      <c r="AA988" s="227" t="e">
        <f>'SCREENING INFO'!#REF!</f>
        <v>#REF!</v>
      </c>
      <c r="AB988" s="202" t="e">
        <f>'SCREENING INFO'!#REF!</f>
        <v>#REF!</v>
      </c>
      <c r="AC988" s="132" t="e">
        <f>'SCREENING INFO'!#REF!</f>
        <v>#REF!</v>
      </c>
      <c r="AD988" s="201" t="e">
        <f>'SCREENING INFO'!#REF!</f>
        <v>#REF!</v>
      </c>
      <c r="AE988" s="132" t="e">
        <f>'SCREENING INFO'!#REF!</f>
        <v>#REF!</v>
      </c>
      <c r="AF988" s="132" t="e">
        <f>'SCREENING INFO'!#REF!</f>
        <v>#REF!</v>
      </c>
      <c r="AG988" s="132" t="e">
        <f>'SCREENING INFO'!#REF!</f>
        <v>#REF!</v>
      </c>
      <c r="AH988" s="132" t="e">
        <f>'SCREENING INFO'!#REF!</f>
        <v>#REF!</v>
      </c>
      <c r="AI988" s="132" t="e">
        <f>'SCREENING INFO'!#REF!</f>
        <v>#REF!</v>
      </c>
      <c r="AJ988" s="132" t="e">
        <f>'SCREENING INFO'!#REF!</f>
        <v>#REF!</v>
      </c>
    </row>
    <row r="989" spans="1:36" s="25" customFormat="1" hidden="1">
      <c r="A989" s="106" t="e">
        <f>'SCREENING INFO'!#REF!</f>
        <v>#REF!</v>
      </c>
      <c r="B989" s="106" t="e">
        <f>'SCREENING INFO'!#REF!</f>
        <v>#REF!</v>
      </c>
      <c r="C989" s="106" t="e">
        <f>'SCREENING INFO'!#REF!</f>
        <v>#REF!</v>
      </c>
      <c r="D989" s="130" t="e">
        <f>'SCREENING INFO'!#REF!</f>
        <v>#REF!</v>
      </c>
      <c r="E989" s="130" t="e">
        <f>'SCREENING INFO'!#REF!</f>
        <v>#REF!</v>
      </c>
      <c r="F989" s="233" t="e">
        <f>'SCREENING INFO'!#REF!</f>
        <v>#REF!</v>
      </c>
      <c r="G989" s="149" t="e">
        <f>'SCREENING INFO'!#REF!</f>
        <v>#REF!</v>
      </c>
      <c r="H989" s="130" t="e">
        <f>'SCREENING INFO'!#REF!</f>
        <v>#REF!</v>
      </c>
      <c r="I989" s="130" t="e">
        <f>'SCREENING INFO'!#REF!</f>
        <v>#REF!</v>
      </c>
      <c r="J989" s="140" t="e">
        <f>'SCREENING INFO'!#REF!</f>
        <v>#REF!</v>
      </c>
      <c r="K989" s="140" t="e">
        <f>'SCREENING INFO'!#REF!</f>
        <v>#REF!</v>
      </c>
      <c r="L989" s="222" t="e">
        <f>'SCREENING INFO'!#REF!</f>
        <v>#REF!</v>
      </c>
      <c r="M989" s="221" t="e">
        <f>'SCREENING INFO'!#REF!</f>
        <v>#REF!</v>
      </c>
      <c r="N989" s="223" t="e">
        <f>'SCREENING INFO'!#REF!</f>
        <v>#REF!</v>
      </c>
      <c r="O989" s="140" t="e">
        <f>'SCREENING INFO'!#REF!</f>
        <v>#REF!</v>
      </c>
      <c r="P989" s="224" t="e">
        <f>'SCREENING INFO'!#REF!</f>
        <v>#REF!</v>
      </c>
      <c r="Q989" s="242" t="e">
        <f>'SCREENING INFO'!#REF!</f>
        <v>#REF!</v>
      </c>
      <c r="R989" s="225" t="e">
        <f>'SCREENING INFO'!#REF!</f>
        <v>#REF!</v>
      </c>
      <c r="S989" s="140" t="e">
        <f>'SCREENING INFO'!#REF!</f>
        <v>#REF!</v>
      </c>
      <c r="T989" s="206" t="e">
        <f>'SCREENING INFO'!#REF!</f>
        <v>#REF!</v>
      </c>
      <c r="U989" s="138" t="e">
        <f>'SCREENING INFO'!#REF!</f>
        <v>#REF!</v>
      </c>
      <c r="V989" s="132" t="e">
        <f>'SCREENING INFO'!#REF!</f>
        <v>#REF!</v>
      </c>
      <c r="W989" s="132" t="e">
        <f>'SCREENING INFO'!#REF!</f>
        <v>#REF!</v>
      </c>
      <c r="X989" s="132" t="e">
        <f>'SCREENING INFO'!#REF!</f>
        <v>#REF!</v>
      </c>
      <c r="Y989" s="132" t="e">
        <f>'SCREENING INFO'!#REF!</f>
        <v>#REF!</v>
      </c>
      <c r="Z989" s="132" t="e">
        <f>'SCREENING INFO'!#REF!</f>
        <v>#REF!</v>
      </c>
      <c r="AA989" s="201" t="e">
        <f>'SCREENING INFO'!#REF!</f>
        <v>#REF!</v>
      </c>
      <c r="AB989" s="202" t="e">
        <f>'SCREENING INFO'!#REF!</f>
        <v>#REF!</v>
      </c>
      <c r="AC989" s="132" t="e">
        <f>'SCREENING INFO'!#REF!</f>
        <v>#REF!</v>
      </c>
      <c r="AD989" s="201" t="e">
        <f>'SCREENING INFO'!#REF!</f>
        <v>#REF!</v>
      </c>
      <c r="AE989" s="132" t="e">
        <f>'SCREENING INFO'!#REF!</f>
        <v>#REF!</v>
      </c>
      <c r="AF989" s="132" t="e">
        <f>'SCREENING INFO'!#REF!</f>
        <v>#REF!</v>
      </c>
      <c r="AG989" s="132" t="e">
        <f>'SCREENING INFO'!#REF!</f>
        <v>#REF!</v>
      </c>
      <c r="AH989" s="132" t="e">
        <f>'SCREENING INFO'!#REF!</f>
        <v>#REF!</v>
      </c>
      <c r="AI989" s="132" t="e">
        <f>'SCREENING INFO'!#REF!</f>
        <v>#REF!</v>
      </c>
      <c r="AJ989" s="132" t="e">
        <f>'SCREENING INFO'!#REF!</f>
        <v>#REF!</v>
      </c>
    </row>
    <row r="990" spans="1:36" s="25" customFormat="1" hidden="1">
      <c r="A990" s="106" t="e">
        <f>'SCREENING INFO'!#REF!</f>
        <v>#REF!</v>
      </c>
      <c r="B990" s="106" t="e">
        <f>'SCREENING INFO'!#REF!</f>
        <v>#REF!</v>
      </c>
      <c r="C990" s="106" t="e">
        <f>'SCREENING INFO'!#REF!</f>
        <v>#REF!</v>
      </c>
      <c r="D990" s="130" t="e">
        <f>'SCREENING INFO'!#REF!</f>
        <v>#REF!</v>
      </c>
      <c r="E990" s="130" t="e">
        <f>'SCREENING INFO'!#REF!</f>
        <v>#REF!</v>
      </c>
      <c r="F990" s="233" t="e">
        <f>'SCREENING INFO'!#REF!</f>
        <v>#REF!</v>
      </c>
      <c r="G990" s="141" t="e">
        <f>'SCREENING INFO'!#REF!</f>
        <v>#REF!</v>
      </c>
      <c r="H990" s="130" t="e">
        <f>'SCREENING INFO'!#REF!</f>
        <v>#REF!</v>
      </c>
      <c r="I990" s="130" t="e">
        <f>'SCREENING INFO'!#REF!</f>
        <v>#REF!</v>
      </c>
      <c r="J990" s="140" t="e">
        <f>'SCREENING INFO'!#REF!</f>
        <v>#REF!</v>
      </c>
      <c r="K990" s="140" t="e">
        <f>'SCREENING INFO'!#REF!</f>
        <v>#REF!</v>
      </c>
      <c r="L990" s="222" t="e">
        <f>'SCREENING INFO'!#REF!</f>
        <v>#REF!</v>
      </c>
      <c r="M990" s="221" t="e">
        <f>'SCREENING INFO'!#REF!</f>
        <v>#REF!</v>
      </c>
      <c r="N990" s="223" t="e">
        <f>'SCREENING INFO'!#REF!</f>
        <v>#REF!</v>
      </c>
      <c r="O990" s="140" t="e">
        <f>'SCREENING INFO'!#REF!</f>
        <v>#REF!</v>
      </c>
      <c r="P990" s="224" t="e">
        <f>'SCREENING INFO'!#REF!</f>
        <v>#REF!</v>
      </c>
      <c r="Q990" s="242" t="e">
        <f>'SCREENING INFO'!#REF!</f>
        <v>#REF!</v>
      </c>
      <c r="R990" s="225" t="e">
        <f>'SCREENING INFO'!#REF!</f>
        <v>#REF!</v>
      </c>
      <c r="S990" s="140" t="e">
        <f>'SCREENING INFO'!#REF!</f>
        <v>#REF!</v>
      </c>
      <c r="T990" s="206" t="e">
        <f>'SCREENING INFO'!#REF!</f>
        <v>#REF!</v>
      </c>
      <c r="U990" s="138" t="e">
        <f>'SCREENING INFO'!#REF!</f>
        <v>#REF!</v>
      </c>
      <c r="V990" s="132" t="e">
        <f>'SCREENING INFO'!#REF!</f>
        <v>#REF!</v>
      </c>
      <c r="W990" s="132" t="e">
        <f>'SCREENING INFO'!#REF!</f>
        <v>#REF!</v>
      </c>
      <c r="X990" s="132" t="e">
        <f>'SCREENING INFO'!#REF!</f>
        <v>#REF!</v>
      </c>
      <c r="Y990" s="132" t="e">
        <f>'SCREENING INFO'!#REF!</f>
        <v>#REF!</v>
      </c>
      <c r="Z990" s="132" t="e">
        <f>'SCREENING INFO'!#REF!</f>
        <v>#REF!</v>
      </c>
      <c r="AA990" s="201" t="e">
        <f>'SCREENING INFO'!#REF!</f>
        <v>#REF!</v>
      </c>
      <c r="AB990" s="202" t="e">
        <f>'SCREENING INFO'!#REF!</f>
        <v>#REF!</v>
      </c>
      <c r="AC990" s="132" t="e">
        <f>'SCREENING INFO'!#REF!</f>
        <v>#REF!</v>
      </c>
      <c r="AD990" s="201" t="e">
        <f>'SCREENING INFO'!#REF!</f>
        <v>#REF!</v>
      </c>
      <c r="AE990" s="132" t="e">
        <f>'SCREENING INFO'!#REF!</f>
        <v>#REF!</v>
      </c>
      <c r="AF990" s="132" t="e">
        <f>'SCREENING INFO'!#REF!</f>
        <v>#REF!</v>
      </c>
      <c r="AG990" s="132" t="e">
        <f>'SCREENING INFO'!#REF!</f>
        <v>#REF!</v>
      </c>
      <c r="AH990" s="132" t="e">
        <f>'SCREENING INFO'!#REF!</f>
        <v>#REF!</v>
      </c>
      <c r="AI990" s="132" t="e">
        <f>'SCREENING INFO'!#REF!</f>
        <v>#REF!</v>
      </c>
      <c r="AJ990" s="132" t="e">
        <f>'SCREENING INFO'!#REF!</f>
        <v>#REF!</v>
      </c>
    </row>
    <row r="991" spans="1:36" s="25" customFormat="1" hidden="1">
      <c r="A991" s="106" t="e">
        <f>'SCREENING INFO'!#REF!</f>
        <v>#REF!</v>
      </c>
      <c r="B991" s="106" t="e">
        <f>'SCREENING INFO'!#REF!</f>
        <v>#REF!</v>
      </c>
      <c r="C991" s="106" t="e">
        <f>'SCREENING INFO'!#REF!</f>
        <v>#REF!</v>
      </c>
      <c r="D991" s="130" t="e">
        <f>'SCREENING INFO'!#REF!</f>
        <v>#REF!</v>
      </c>
      <c r="E991" s="130" t="e">
        <f>'SCREENING INFO'!#REF!</f>
        <v>#REF!</v>
      </c>
      <c r="F991" s="233" t="e">
        <f>'SCREENING INFO'!#REF!</f>
        <v>#REF!</v>
      </c>
      <c r="G991" s="141" t="e">
        <f>'SCREENING INFO'!#REF!</f>
        <v>#REF!</v>
      </c>
      <c r="H991" s="130" t="e">
        <f>'SCREENING INFO'!#REF!</f>
        <v>#REF!</v>
      </c>
      <c r="I991" s="130" t="e">
        <f>'SCREENING INFO'!#REF!</f>
        <v>#REF!</v>
      </c>
      <c r="J991" s="140" t="e">
        <f>'SCREENING INFO'!#REF!</f>
        <v>#REF!</v>
      </c>
      <c r="K991" s="140" t="e">
        <f>'SCREENING INFO'!#REF!</f>
        <v>#REF!</v>
      </c>
      <c r="L991" s="222" t="e">
        <f>'SCREENING INFO'!#REF!</f>
        <v>#REF!</v>
      </c>
      <c r="M991" s="221" t="e">
        <f>'SCREENING INFO'!#REF!</f>
        <v>#REF!</v>
      </c>
      <c r="N991" s="223" t="e">
        <f>'SCREENING INFO'!#REF!</f>
        <v>#REF!</v>
      </c>
      <c r="O991" s="140" t="e">
        <f>'SCREENING INFO'!#REF!</f>
        <v>#REF!</v>
      </c>
      <c r="P991" s="224" t="e">
        <f>'SCREENING INFO'!#REF!</f>
        <v>#REF!</v>
      </c>
      <c r="Q991" s="242" t="e">
        <f>'SCREENING INFO'!#REF!</f>
        <v>#REF!</v>
      </c>
      <c r="R991" s="225" t="e">
        <f>'SCREENING INFO'!#REF!</f>
        <v>#REF!</v>
      </c>
      <c r="S991" s="140" t="e">
        <f>'SCREENING INFO'!#REF!</f>
        <v>#REF!</v>
      </c>
      <c r="T991" s="206" t="e">
        <f>'SCREENING INFO'!#REF!</f>
        <v>#REF!</v>
      </c>
      <c r="U991" s="138" t="e">
        <f>'SCREENING INFO'!#REF!</f>
        <v>#REF!</v>
      </c>
      <c r="V991" s="199" t="e">
        <f>'SCREENING INFO'!#REF!</f>
        <v>#REF!</v>
      </c>
      <c r="W991" s="132" t="e">
        <f>'SCREENING INFO'!#REF!</f>
        <v>#REF!</v>
      </c>
      <c r="X991" s="132" t="e">
        <f>'SCREENING INFO'!#REF!</f>
        <v>#REF!</v>
      </c>
      <c r="Y991" s="132" t="e">
        <f>'SCREENING INFO'!#REF!</f>
        <v>#REF!</v>
      </c>
      <c r="Z991" s="132" t="e">
        <f>'SCREENING INFO'!#REF!</f>
        <v>#REF!</v>
      </c>
      <c r="AA991" s="201" t="e">
        <f>'SCREENING INFO'!#REF!</f>
        <v>#REF!</v>
      </c>
      <c r="AB991" s="202" t="e">
        <f>'SCREENING INFO'!#REF!</f>
        <v>#REF!</v>
      </c>
      <c r="AC991" s="132" t="e">
        <f>'SCREENING INFO'!#REF!</f>
        <v>#REF!</v>
      </c>
      <c r="AD991" s="201" t="e">
        <f>'SCREENING INFO'!#REF!</f>
        <v>#REF!</v>
      </c>
      <c r="AE991" s="132" t="e">
        <f>'SCREENING INFO'!#REF!</f>
        <v>#REF!</v>
      </c>
      <c r="AF991" s="132" t="e">
        <f>'SCREENING INFO'!#REF!</f>
        <v>#REF!</v>
      </c>
      <c r="AG991" s="132" t="e">
        <f>'SCREENING INFO'!#REF!</f>
        <v>#REF!</v>
      </c>
      <c r="AH991" s="132" t="e">
        <f>'SCREENING INFO'!#REF!</f>
        <v>#REF!</v>
      </c>
      <c r="AI991" s="132" t="e">
        <f>'SCREENING INFO'!#REF!</f>
        <v>#REF!</v>
      </c>
      <c r="AJ991" s="132" t="e">
        <f>'SCREENING INFO'!#REF!</f>
        <v>#REF!</v>
      </c>
    </row>
    <row r="992" spans="1:36" s="25" customFormat="1" hidden="1">
      <c r="A992" s="106" t="e">
        <f>'SCREENING INFO'!#REF!</f>
        <v>#REF!</v>
      </c>
      <c r="B992" s="106" t="e">
        <f>'SCREENING INFO'!#REF!</f>
        <v>#REF!</v>
      </c>
      <c r="C992" s="106" t="e">
        <f>'SCREENING INFO'!#REF!</f>
        <v>#REF!</v>
      </c>
      <c r="D992" s="142" t="e">
        <f>'SCREENING INFO'!#REF!</f>
        <v>#REF!</v>
      </c>
      <c r="E992" s="130" t="e">
        <f>'SCREENING INFO'!#REF!</f>
        <v>#REF!</v>
      </c>
      <c r="F992" s="233" t="e">
        <f>'SCREENING INFO'!#REF!</f>
        <v>#REF!</v>
      </c>
      <c r="G992" s="141" t="e">
        <f>'SCREENING INFO'!#REF!</f>
        <v>#REF!</v>
      </c>
      <c r="H992" s="130" t="e">
        <f>'SCREENING INFO'!#REF!</f>
        <v>#REF!</v>
      </c>
      <c r="I992" s="130" t="e">
        <f>'SCREENING INFO'!#REF!</f>
        <v>#REF!</v>
      </c>
      <c r="J992" s="140" t="e">
        <f>'SCREENING INFO'!#REF!</f>
        <v>#REF!</v>
      </c>
      <c r="K992" s="140" t="e">
        <f>'SCREENING INFO'!#REF!</f>
        <v>#REF!</v>
      </c>
      <c r="L992" s="222" t="e">
        <f>'SCREENING INFO'!#REF!</f>
        <v>#REF!</v>
      </c>
      <c r="M992" s="221" t="e">
        <f>'SCREENING INFO'!#REF!</f>
        <v>#REF!</v>
      </c>
      <c r="N992" s="223" t="e">
        <f>'SCREENING INFO'!#REF!</f>
        <v>#REF!</v>
      </c>
      <c r="O992" s="140" t="e">
        <f>'SCREENING INFO'!#REF!</f>
        <v>#REF!</v>
      </c>
      <c r="P992" s="224" t="e">
        <f>'SCREENING INFO'!#REF!</f>
        <v>#REF!</v>
      </c>
      <c r="Q992" s="242" t="e">
        <f>'SCREENING INFO'!#REF!</f>
        <v>#REF!</v>
      </c>
      <c r="R992" s="225" t="e">
        <f>'SCREENING INFO'!#REF!</f>
        <v>#REF!</v>
      </c>
      <c r="S992" s="140" t="e">
        <f>'SCREENING INFO'!#REF!</f>
        <v>#REF!</v>
      </c>
      <c r="T992" s="206" t="e">
        <f>'SCREENING INFO'!#REF!</f>
        <v>#REF!</v>
      </c>
      <c r="U992" s="138" t="e">
        <f>'SCREENING INFO'!#REF!</f>
        <v>#REF!</v>
      </c>
      <c r="V992" s="199" t="e">
        <f>'SCREENING INFO'!#REF!</f>
        <v>#REF!</v>
      </c>
      <c r="W992" s="132" t="e">
        <f>'SCREENING INFO'!#REF!</f>
        <v>#REF!</v>
      </c>
      <c r="X992" s="132" t="e">
        <f>'SCREENING INFO'!#REF!</f>
        <v>#REF!</v>
      </c>
      <c r="Y992" s="132" t="e">
        <f>'SCREENING INFO'!#REF!</f>
        <v>#REF!</v>
      </c>
      <c r="Z992" s="132" t="e">
        <f>'SCREENING INFO'!#REF!</f>
        <v>#REF!</v>
      </c>
      <c r="AA992" s="201" t="e">
        <f>'SCREENING INFO'!#REF!</f>
        <v>#REF!</v>
      </c>
      <c r="AB992" s="202" t="e">
        <f>'SCREENING INFO'!#REF!</f>
        <v>#REF!</v>
      </c>
      <c r="AC992" s="132" t="e">
        <f>'SCREENING INFO'!#REF!</f>
        <v>#REF!</v>
      </c>
      <c r="AD992" s="201" t="e">
        <f>'SCREENING INFO'!#REF!</f>
        <v>#REF!</v>
      </c>
      <c r="AE992" s="132" t="e">
        <f>'SCREENING INFO'!#REF!</f>
        <v>#REF!</v>
      </c>
      <c r="AF992" s="132" t="e">
        <f>'SCREENING INFO'!#REF!</f>
        <v>#REF!</v>
      </c>
      <c r="AG992" s="132" t="e">
        <f>'SCREENING INFO'!#REF!</f>
        <v>#REF!</v>
      </c>
      <c r="AH992" s="132" t="e">
        <f>'SCREENING INFO'!#REF!</f>
        <v>#REF!</v>
      </c>
      <c r="AI992" s="132" t="e">
        <f>'SCREENING INFO'!#REF!</f>
        <v>#REF!</v>
      </c>
      <c r="AJ992" s="132" t="e">
        <f>'SCREENING INFO'!#REF!</f>
        <v>#REF!</v>
      </c>
    </row>
    <row r="993" spans="1:36" s="25" customFormat="1" hidden="1">
      <c r="A993" s="106" t="e">
        <f>'SCREENING INFO'!#REF!</f>
        <v>#REF!</v>
      </c>
      <c r="B993" s="106" t="e">
        <f>'SCREENING INFO'!#REF!</f>
        <v>#REF!</v>
      </c>
      <c r="C993" s="106" t="e">
        <f>'SCREENING INFO'!#REF!</f>
        <v>#REF!</v>
      </c>
      <c r="D993" s="135" t="e">
        <f>'SCREENING INFO'!#REF!</f>
        <v>#REF!</v>
      </c>
      <c r="E993" s="130" t="e">
        <f>'SCREENING INFO'!#REF!</f>
        <v>#REF!</v>
      </c>
      <c r="F993" s="233" t="e">
        <f>'SCREENING INFO'!#REF!</f>
        <v>#REF!</v>
      </c>
      <c r="G993" s="141" t="e">
        <f>'SCREENING INFO'!#REF!</f>
        <v>#REF!</v>
      </c>
      <c r="H993" s="130" t="e">
        <f>'SCREENING INFO'!#REF!</f>
        <v>#REF!</v>
      </c>
      <c r="I993" s="130" t="e">
        <f>'SCREENING INFO'!#REF!</f>
        <v>#REF!</v>
      </c>
      <c r="J993" s="140" t="e">
        <f>'SCREENING INFO'!#REF!</f>
        <v>#REF!</v>
      </c>
      <c r="K993" s="140" t="e">
        <f>'SCREENING INFO'!#REF!</f>
        <v>#REF!</v>
      </c>
      <c r="L993" s="222" t="e">
        <f>'SCREENING INFO'!#REF!</f>
        <v>#REF!</v>
      </c>
      <c r="M993" s="221" t="e">
        <f>'SCREENING INFO'!#REF!</f>
        <v>#REF!</v>
      </c>
      <c r="N993" s="223" t="e">
        <f>'SCREENING INFO'!#REF!</f>
        <v>#REF!</v>
      </c>
      <c r="O993" s="140" t="e">
        <f>'SCREENING INFO'!#REF!</f>
        <v>#REF!</v>
      </c>
      <c r="P993" s="224" t="e">
        <f>'SCREENING INFO'!#REF!</f>
        <v>#REF!</v>
      </c>
      <c r="Q993" s="242" t="e">
        <f>'SCREENING INFO'!#REF!</f>
        <v>#REF!</v>
      </c>
      <c r="R993" s="225" t="e">
        <f>'SCREENING INFO'!#REF!</f>
        <v>#REF!</v>
      </c>
      <c r="S993" s="140" t="e">
        <f>'SCREENING INFO'!#REF!</f>
        <v>#REF!</v>
      </c>
      <c r="T993" s="206" t="e">
        <f>'SCREENING INFO'!#REF!</f>
        <v>#REF!</v>
      </c>
      <c r="U993" s="138" t="e">
        <f>'SCREENING INFO'!#REF!</f>
        <v>#REF!</v>
      </c>
      <c r="V993" s="199" t="e">
        <f>'SCREENING INFO'!#REF!</f>
        <v>#REF!</v>
      </c>
      <c r="W993" s="132" t="e">
        <f>'SCREENING INFO'!#REF!</f>
        <v>#REF!</v>
      </c>
      <c r="X993" s="132" t="e">
        <f>'SCREENING INFO'!#REF!</f>
        <v>#REF!</v>
      </c>
      <c r="Y993" s="132" t="e">
        <f>'SCREENING INFO'!#REF!</f>
        <v>#REF!</v>
      </c>
      <c r="Z993" s="132" t="e">
        <f>'SCREENING INFO'!#REF!</f>
        <v>#REF!</v>
      </c>
      <c r="AA993" s="227" t="e">
        <f>'SCREENING INFO'!#REF!</f>
        <v>#REF!</v>
      </c>
      <c r="AB993" s="202" t="e">
        <f>'SCREENING INFO'!#REF!</f>
        <v>#REF!</v>
      </c>
      <c r="AC993" s="132" t="e">
        <f>'SCREENING INFO'!#REF!</f>
        <v>#REF!</v>
      </c>
      <c r="AD993" s="201" t="e">
        <f>'SCREENING INFO'!#REF!</f>
        <v>#REF!</v>
      </c>
      <c r="AE993" s="132" t="e">
        <f>'SCREENING INFO'!#REF!</f>
        <v>#REF!</v>
      </c>
      <c r="AF993" s="132" t="e">
        <f>'SCREENING INFO'!#REF!</f>
        <v>#REF!</v>
      </c>
      <c r="AG993" s="132" t="e">
        <f>'SCREENING INFO'!#REF!</f>
        <v>#REF!</v>
      </c>
      <c r="AH993" s="132" t="e">
        <f>'SCREENING INFO'!#REF!</f>
        <v>#REF!</v>
      </c>
      <c r="AI993" s="132" t="e">
        <f>'SCREENING INFO'!#REF!</f>
        <v>#REF!</v>
      </c>
      <c r="AJ993" s="132" t="e">
        <f>'SCREENING INFO'!#REF!</f>
        <v>#REF!</v>
      </c>
    </row>
    <row r="994" spans="1:36" s="25" customFormat="1" hidden="1">
      <c r="A994" s="106" t="e">
        <f>'SCREENING INFO'!#REF!</f>
        <v>#REF!</v>
      </c>
      <c r="B994" s="106" t="e">
        <f>'SCREENING INFO'!#REF!</f>
        <v>#REF!</v>
      </c>
      <c r="C994" s="106" t="e">
        <f>'SCREENING INFO'!#REF!</f>
        <v>#REF!</v>
      </c>
      <c r="D994" s="150" t="e">
        <f>'SCREENING INFO'!#REF!</f>
        <v>#REF!</v>
      </c>
      <c r="E994" s="130" t="e">
        <f>'SCREENING INFO'!#REF!</f>
        <v>#REF!</v>
      </c>
      <c r="F994" s="233" t="e">
        <f>'SCREENING INFO'!#REF!</f>
        <v>#REF!</v>
      </c>
      <c r="G994" s="149" t="e">
        <f>'SCREENING INFO'!#REF!</f>
        <v>#REF!</v>
      </c>
      <c r="H994" s="130" t="e">
        <f>'SCREENING INFO'!#REF!</f>
        <v>#REF!</v>
      </c>
      <c r="I994" s="130" t="e">
        <f>'SCREENING INFO'!#REF!</f>
        <v>#REF!</v>
      </c>
      <c r="J994" s="140" t="e">
        <f>'SCREENING INFO'!#REF!</f>
        <v>#REF!</v>
      </c>
      <c r="K994" s="140" t="e">
        <f>'SCREENING INFO'!#REF!</f>
        <v>#REF!</v>
      </c>
      <c r="L994" s="222" t="e">
        <f>'SCREENING INFO'!#REF!</f>
        <v>#REF!</v>
      </c>
      <c r="M994" s="221" t="e">
        <f>'SCREENING INFO'!#REF!</f>
        <v>#REF!</v>
      </c>
      <c r="N994" s="223" t="e">
        <f>'SCREENING INFO'!#REF!</f>
        <v>#REF!</v>
      </c>
      <c r="O994" s="140" t="e">
        <f>'SCREENING INFO'!#REF!</f>
        <v>#REF!</v>
      </c>
      <c r="P994" s="224" t="e">
        <f>'SCREENING INFO'!#REF!</f>
        <v>#REF!</v>
      </c>
      <c r="Q994" s="242" t="e">
        <f>'SCREENING INFO'!#REF!</f>
        <v>#REF!</v>
      </c>
      <c r="R994" s="225" t="e">
        <f>'SCREENING INFO'!#REF!</f>
        <v>#REF!</v>
      </c>
      <c r="S994" s="140" t="e">
        <f>'SCREENING INFO'!#REF!</f>
        <v>#REF!</v>
      </c>
      <c r="T994" s="206" t="e">
        <f>'SCREENING INFO'!#REF!</f>
        <v>#REF!</v>
      </c>
      <c r="U994" s="138" t="e">
        <f>'SCREENING INFO'!#REF!</f>
        <v>#REF!</v>
      </c>
      <c r="V994" s="199" t="e">
        <f>'SCREENING INFO'!#REF!</f>
        <v>#REF!</v>
      </c>
      <c r="W994" s="132" t="e">
        <f>'SCREENING INFO'!#REF!</f>
        <v>#REF!</v>
      </c>
      <c r="X994" s="132" t="e">
        <f>'SCREENING INFO'!#REF!</f>
        <v>#REF!</v>
      </c>
      <c r="Y994" s="132" t="e">
        <f>'SCREENING INFO'!#REF!</f>
        <v>#REF!</v>
      </c>
      <c r="Z994" s="132" t="e">
        <f>'SCREENING INFO'!#REF!</f>
        <v>#REF!</v>
      </c>
      <c r="AA994" s="201" t="e">
        <f>'SCREENING INFO'!#REF!</f>
        <v>#REF!</v>
      </c>
      <c r="AB994" s="202" t="e">
        <f>'SCREENING INFO'!#REF!</f>
        <v>#REF!</v>
      </c>
      <c r="AC994" s="132" t="e">
        <f>'SCREENING INFO'!#REF!</f>
        <v>#REF!</v>
      </c>
      <c r="AD994" s="201" t="e">
        <f>'SCREENING INFO'!#REF!</f>
        <v>#REF!</v>
      </c>
      <c r="AE994" s="132" t="e">
        <f>'SCREENING INFO'!#REF!</f>
        <v>#REF!</v>
      </c>
      <c r="AF994" s="132" t="e">
        <f>'SCREENING INFO'!#REF!</f>
        <v>#REF!</v>
      </c>
      <c r="AG994" s="132" t="e">
        <f>'SCREENING INFO'!#REF!</f>
        <v>#REF!</v>
      </c>
      <c r="AH994" s="132" t="e">
        <f>'SCREENING INFO'!#REF!</f>
        <v>#REF!</v>
      </c>
      <c r="AI994" s="132" t="e">
        <f>'SCREENING INFO'!#REF!</f>
        <v>#REF!</v>
      </c>
      <c r="AJ994" s="132" t="e">
        <f>'SCREENING INFO'!#REF!</f>
        <v>#REF!</v>
      </c>
    </row>
    <row r="995" spans="1:36" s="25" customFormat="1" hidden="1">
      <c r="A995" s="106" t="e">
        <f>'SCREENING INFO'!#REF!</f>
        <v>#REF!</v>
      </c>
      <c r="B995" s="106" t="e">
        <f>'SCREENING INFO'!#REF!</f>
        <v>#REF!</v>
      </c>
      <c r="C995" s="106" t="e">
        <f>'SCREENING INFO'!#REF!</f>
        <v>#REF!</v>
      </c>
      <c r="D995" s="135" t="e">
        <f>'SCREENING INFO'!#REF!</f>
        <v>#REF!</v>
      </c>
      <c r="E995" s="130" t="e">
        <f>'SCREENING INFO'!#REF!</f>
        <v>#REF!</v>
      </c>
      <c r="F995" s="233" t="e">
        <f>'SCREENING INFO'!#REF!</f>
        <v>#REF!</v>
      </c>
      <c r="G995" s="141" t="e">
        <f>'SCREENING INFO'!#REF!</f>
        <v>#REF!</v>
      </c>
      <c r="H995" s="130" t="e">
        <f>'SCREENING INFO'!#REF!</f>
        <v>#REF!</v>
      </c>
      <c r="I995" s="130" t="e">
        <f>'SCREENING INFO'!#REF!</f>
        <v>#REF!</v>
      </c>
      <c r="J995" s="140" t="e">
        <f>'SCREENING INFO'!#REF!</f>
        <v>#REF!</v>
      </c>
      <c r="K995" s="140" t="e">
        <f>'SCREENING INFO'!#REF!</f>
        <v>#REF!</v>
      </c>
      <c r="L995" s="222" t="e">
        <f>'SCREENING INFO'!#REF!</f>
        <v>#REF!</v>
      </c>
      <c r="M995" s="221" t="e">
        <f>'SCREENING INFO'!#REF!</f>
        <v>#REF!</v>
      </c>
      <c r="N995" s="223" t="e">
        <f>'SCREENING INFO'!#REF!</f>
        <v>#REF!</v>
      </c>
      <c r="O995" s="140" t="e">
        <f>'SCREENING INFO'!#REF!</f>
        <v>#REF!</v>
      </c>
      <c r="P995" s="224" t="e">
        <f>'SCREENING INFO'!#REF!</f>
        <v>#REF!</v>
      </c>
      <c r="Q995" s="242" t="e">
        <f>'SCREENING INFO'!#REF!</f>
        <v>#REF!</v>
      </c>
      <c r="R995" s="225" t="e">
        <f>'SCREENING INFO'!#REF!</f>
        <v>#REF!</v>
      </c>
      <c r="S995" s="140" t="e">
        <f>'SCREENING INFO'!#REF!</f>
        <v>#REF!</v>
      </c>
      <c r="T995" s="206" t="e">
        <f>'SCREENING INFO'!#REF!</f>
        <v>#REF!</v>
      </c>
      <c r="U995" s="138" t="e">
        <f>'SCREENING INFO'!#REF!</f>
        <v>#REF!</v>
      </c>
      <c r="V995" s="199" t="e">
        <f>'SCREENING INFO'!#REF!</f>
        <v>#REF!</v>
      </c>
      <c r="W995" s="132" t="e">
        <f>'SCREENING INFO'!#REF!</f>
        <v>#REF!</v>
      </c>
      <c r="X995" s="132" t="e">
        <f>'SCREENING INFO'!#REF!</f>
        <v>#REF!</v>
      </c>
      <c r="Y995" s="132" t="e">
        <f>'SCREENING INFO'!#REF!</f>
        <v>#REF!</v>
      </c>
      <c r="Z995" s="132" t="e">
        <f>'SCREENING INFO'!#REF!</f>
        <v>#REF!</v>
      </c>
      <c r="AA995" s="227" t="e">
        <f>'SCREENING INFO'!#REF!</f>
        <v>#REF!</v>
      </c>
      <c r="AB995" s="202" t="e">
        <f>'SCREENING INFO'!#REF!</f>
        <v>#REF!</v>
      </c>
      <c r="AC995" s="132" t="e">
        <f>'SCREENING INFO'!#REF!</f>
        <v>#REF!</v>
      </c>
      <c r="AD995" s="201" t="e">
        <f>'SCREENING INFO'!#REF!</f>
        <v>#REF!</v>
      </c>
      <c r="AE995" s="132" t="e">
        <f>'SCREENING INFO'!#REF!</f>
        <v>#REF!</v>
      </c>
      <c r="AF995" s="132" t="e">
        <f>'SCREENING INFO'!#REF!</f>
        <v>#REF!</v>
      </c>
      <c r="AG995" s="132" t="e">
        <f>'SCREENING INFO'!#REF!</f>
        <v>#REF!</v>
      </c>
      <c r="AH995" s="132" t="e">
        <f>'SCREENING INFO'!#REF!</f>
        <v>#REF!</v>
      </c>
      <c r="AI995" s="132" t="e">
        <f>'SCREENING INFO'!#REF!</f>
        <v>#REF!</v>
      </c>
      <c r="AJ995" s="132" t="e">
        <f>'SCREENING INFO'!#REF!</f>
        <v>#REF!</v>
      </c>
    </row>
    <row r="996" spans="1:36" s="25" customFormat="1" hidden="1">
      <c r="A996" s="106" t="e">
        <f>'SCREENING INFO'!#REF!</f>
        <v>#REF!</v>
      </c>
      <c r="B996" s="106" t="e">
        <f>'SCREENING INFO'!#REF!</f>
        <v>#REF!</v>
      </c>
      <c r="C996" s="106" t="e">
        <f>'SCREENING INFO'!#REF!</f>
        <v>#REF!</v>
      </c>
      <c r="D996" s="116" t="e">
        <f>'SCREENING INFO'!#REF!</f>
        <v>#REF!</v>
      </c>
      <c r="E996" s="200" t="e">
        <f>'SCREENING INFO'!#REF!</f>
        <v>#REF!</v>
      </c>
      <c r="F996" s="232" t="e">
        <f>'SCREENING INFO'!#REF!</f>
        <v>#REF!</v>
      </c>
      <c r="G996" s="132" t="e">
        <f>'SCREENING INFO'!#REF!</f>
        <v>#REF!</v>
      </c>
      <c r="H996" s="138" t="e">
        <f>'SCREENING INFO'!#REF!</f>
        <v>#REF!</v>
      </c>
      <c r="I996" s="138" t="e">
        <f>'SCREENING INFO'!#REF!</f>
        <v>#REF!</v>
      </c>
      <c r="J996" s="140" t="e">
        <f>'SCREENING INFO'!#REF!</f>
        <v>#REF!</v>
      </c>
      <c r="K996" s="140" t="e">
        <f>'SCREENING INFO'!#REF!</f>
        <v>#REF!</v>
      </c>
      <c r="L996" s="222" t="e">
        <f>'SCREENING INFO'!#REF!</f>
        <v>#REF!</v>
      </c>
      <c r="M996" s="221" t="e">
        <f>'SCREENING INFO'!#REF!</f>
        <v>#REF!</v>
      </c>
      <c r="N996" s="223" t="e">
        <f>'SCREENING INFO'!#REF!</f>
        <v>#REF!</v>
      </c>
      <c r="O996" s="140" t="e">
        <f>'SCREENING INFO'!#REF!</f>
        <v>#REF!</v>
      </c>
      <c r="P996" s="224" t="e">
        <f>'SCREENING INFO'!#REF!</f>
        <v>#REF!</v>
      </c>
      <c r="Q996" s="242" t="e">
        <f>'SCREENING INFO'!#REF!</f>
        <v>#REF!</v>
      </c>
      <c r="R996" s="225" t="e">
        <f>'SCREENING INFO'!#REF!</f>
        <v>#REF!</v>
      </c>
      <c r="S996" s="140" t="e">
        <f>'SCREENING INFO'!#REF!</f>
        <v>#REF!</v>
      </c>
      <c r="T996" s="206" t="e">
        <f>'SCREENING INFO'!#REF!</f>
        <v>#REF!</v>
      </c>
      <c r="U996" s="138" t="e">
        <f>'SCREENING INFO'!#REF!</f>
        <v>#REF!</v>
      </c>
      <c r="V996" s="138" t="e">
        <f>'SCREENING INFO'!#REF!</f>
        <v>#REF!</v>
      </c>
      <c r="W996" s="138" t="e">
        <f>'SCREENING INFO'!#REF!</f>
        <v>#REF!</v>
      </c>
      <c r="X996" s="138" t="e">
        <f>'SCREENING INFO'!#REF!</f>
        <v>#REF!</v>
      </c>
      <c r="Y996" s="138" t="e">
        <f>'SCREENING INFO'!#REF!</f>
        <v>#REF!</v>
      </c>
      <c r="Z996" s="138" t="e">
        <f>'SCREENING INFO'!#REF!</f>
        <v>#REF!</v>
      </c>
      <c r="AA996" s="201" t="e">
        <f>'SCREENING INFO'!#REF!</f>
        <v>#REF!</v>
      </c>
      <c r="AB996" s="207" t="e">
        <f>'SCREENING INFO'!#REF!</f>
        <v>#REF!</v>
      </c>
      <c r="AC996" s="138" t="e">
        <f>'SCREENING INFO'!#REF!</f>
        <v>#REF!</v>
      </c>
      <c r="AD996" s="138" t="e">
        <f>'SCREENING INFO'!#REF!</f>
        <v>#REF!</v>
      </c>
      <c r="AE996" s="138" t="e">
        <f>'SCREENING INFO'!#REF!</f>
        <v>#REF!</v>
      </c>
      <c r="AF996" s="138" t="e">
        <f>'SCREENING INFO'!#REF!</f>
        <v>#REF!</v>
      </c>
      <c r="AG996" s="138" t="e">
        <f>'SCREENING INFO'!#REF!</f>
        <v>#REF!</v>
      </c>
      <c r="AH996" s="138" t="e">
        <f>'SCREENING INFO'!#REF!</f>
        <v>#REF!</v>
      </c>
      <c r="AI996" s="138" t="e">
        <f>'SCREENING INFO'!#REF!</f>
        <v>#REF!</v>
      </c>
      <c r="AJ996" s="138" t="e">
        <f>'SCREENING INFO'!#REF!</f>
        <v>#REF!</v>
      </c>
    </row>
    <row r="997" spans="1:36" s="25" customFormat="1" hidden="1">
      <c r="A997" s="106" t="e">
        <f>'SCREENING INFO'!#REF!</f>
        <v>#REF!</v>
      </c>
      <c r="B997" s="106" t="e">
        <f>'SCREENING INFO'!#REF!</f>
        <v>#REF!</v>
      </c>
      <c r="C997" s="106" t="e">
        <f>'SCREENING INFO'!#REF!</f>
        <v>#REF!</v>
      </c>
      <c r="D997" s="116" t="e">
        <f>'SCREENING INFO'!#REF!</f>
        <v>#REF!</v>
      </c>
      <c r="E997" s="200" t="e">
        <f>'SCREENING INFO'!#REF!</f>
        <v>#REF!</v>
      </c>
      <c r="F997" s="232" t="e">
        <f>'SCREENING INFO'!#REF!</f>
        <v>#REF!</v>
      </c>
      <c r="G997" s="132" t="e">
        <f>'SCREENING INFO'!#REF!</f>
        <v>#REF!</v>
      </c>
      <c r="H997" s="138" t="e">
        <f>'SCREENING INFO'!#REF!</f>
        <v>#REF!</v>
      </c>
      <c r="I997" s="138" t="e">
        <f>'SCREENING INFO'!#REF!</f>
        <v>#REF!</v>
      </c>
      <c r="J997" s="140" t="e">
        <f>'SCREENING INFO'!#REF!</f>
        <v>#REF!</v>
      </c>
      <c r="K997" s="140" t="e">
        <f>'SCREENING INFO'!#REF!</f>
        <v>#REF!</v>
      </c>
      <c r="L997" s="222" t="e">
        <f>'SCREENING INFO'!#REF!</f>
        <v>#REF!</v>
      </c>
      <c r="M997" s="221" t="e">
        <f>'SCREENING INFO'!#REF!</f>
        <v>#REF!</v>
      </c>
      <c r="N997" s="223" t="e">
        <f>'SCREENING INFO'!#REF!</f>
        <v>#REF!</v>
      </c>
      <c r="O997" s="140" t="e">
        <f>'SCREENING INFO'!#REF!</f>
        <v>#REF!</v>
      </c>
      <c r="P997" s="224" t="e">
        <f>'SCREENING INFO'!#REF!</f>
        <v>#REF!</v>
      </c>
      <c r="Q997" s="242" t="e">
        <f>'SCREENING INFO'!#REF!</f>
        <v>#REF!</v>
      </c>
      <c r="R997" s="225" t="e">
        <f>'SCREENING INFO'!#REF!</f>
        <v>#REF!</v>
      </c>
      <c r="S997" s="140" t="e">
        <f>'SCREENING INFO'!#REF!</f>
        <v>#REF!</v>
      </c>
      <c r="T997" s="206" t="e">
        <f>'SCREENING INFO'!#REF!</f>
        <v>#REF!</v>
      </c>
      <c r="U997" s="138" t="e">
        <f>'SCREENING INFO'!#REF!</f>
        <v>#REF!</v>
      </c>
      <c r="V997" s="138" t="e">
        <f>'SCREENING INFO'!#REF!</f>
        <v>#REF!</v>
      </c>
      <c r="W997" s="138" t="e">
        <f>'SCREENING INFO'!#REF!</f>
        <v>#REF!</v>
      </c>
      <c r="X997" s="138" t="e">
        <f>'SCREENING INFO'!#REF!</f>
        <v>#REF!</v>
      </c>
      <c r="Y997" s="138" t="e">
        <f>'SCREENING INFO'!#REF!</f>
        <v>#REF!</v>
      </c>
      <c r="Z997" s="138" t="e">
        <f>'SCREENING INFO'!#REF!</f>
        <v>#REF!</v>
      </c>
      <c r="AA997" s="201" t="e">
        <f>'SCREENING INFO'!#REF!</f>
        <v>#REF!</v>
      </c>
      <c r="AB997" s="207" t="e">
        <f>'SCREENING INFO'!#REF!</f>
        <v>#REF!</v>
      </c>
      <c r="AC997" s="138" t="e">
        <f>'SCREENING INFO'!#REF!</f>
        <v>#REF!</v>
      </c>
      <c r="AD997" s="138" t="e">
        <f>'SCREENING INFO'!#REF!</f>
        <v>#REF!</v>
      </c>
      <c r="AE997" s="138" t="e">
        <f>'SCREENING INFO'!#REF!</f>
        <v>#REF!</v>
      </c>
      <c r="AF997" s="138" t="e">
        <f>'SCREENING INFO'!#REF!</f>
        <v>#REF!</v>
      </c>
      <c r="AG997" s="138" t="e">
        <f>'SCREENING INFO'!#REF!</f>
        <v>#REF!</v>
      </c>
      <c r="AH997" s="138" t="e">
        <f>'SCREENING INFO'!#REF!</f>
        <v>#REF!</v>
      </c>
      <c r="AI997" s="138" t="e">
        <f>'SCREENING INFO'!#REF!</f>
        <v>#REF!</v>
      </c>
      <c r="AJ997" s="138" t="e">
        <f>'SCREENING INFO'!#REF!</f>
        <v>#REF!</v>
      </c>
    </row>
    <row r="998" spans="1:36" s="25" customFormat="1" hidden="1">
      <c r="A998" s="106" t="e">
        <f>'SCREENING INFO'!#REF!</f>
        <v>#REF!</v>
      </c>
      <c r="B998" s="106" t="e">
        <f>'SCREENING INFO'!#REF!</f>
        <v>#REF!</v>
      </c>
      <c r="C998" s="106" t="e">
        <f>'SCREENING INFO'!#REF!</f>
        <v>#REF!</v>
      </c>
      <c r="D998" s="130" t="e">
        <f>'SCREENING INFO'!#REF!</f>
        <v>#REF!</v>
      </c>
      <c r="E998" s="130" t="e">
        <f>'SCREENING INFO'!#REF!</f>
        <v>#REF!</v>
      </c>
      <c r="F998" s="233" t="e">
        <f>'SCREENING INFO'!#REF!</f>
        <v>#REF!</v>
      </c>
      <c r="G998" s="141" t="e">
        <f>'SCREENING INFO'!#REF!</f>
        <v>#REF!</v>
      </c>
      <c r="H998" s="130" t="e">
        <f>'SCREENING INFO'!#REF!</f>
        <v>#REF!</v>
      </c>
      <c r="I998" s="130" t="e">
        <f>'SCREENING INFO'!#REF!</f>
        <v>#REF!</v>
      </c>
      <c r="J998" s="140" t="e">
        <f>'SCREENING INFO'!#REF!</f>
        <v>#REF!</v>
      </c>
      <c r="K998" s="140" t="e">
        <f>'SCREENING INFO'!#REF!</f>
        <v>#REF!</v>
      </c>
      <c r="L998" s="222" t="e">
        <f>'SCREENING INFO'!#REF!</f>
        <v>#REF!</v>
      </c>
      <c r="M998" s="221" t="e">
        <f>'SCREENING INFO'!#REF!</f>
        <v>#REF!</v>
      </c>
      <c r="N998" s="223" t="e">
        <f>'SCREENING INFO'!#REF!</f>
        <v>#REF!</v>
      </c>
      <c r="O998" s="140" t="e">
        <f>'SCREENING INFO'!#REF!</f>
        <v>#REF!</v>
      </c>
      <c r="P998" s="224" t="e">
        <f>'SCREENING INFO'!#REF!</f>
        <v>#REF!</v>
      </c>
      <c r="Q998" s="242" t="e">
        <f>'SCREENING INFO'!#REF!</f>
        <v>#REF!</v>
      </c>
      <c r="R998" s="225" t="e">
        <f>'SCREENING INFO'!#REF!</f>
        <v>#REF!</v>
      </c>
      <c r="S998" s="140" t="e">
        <f>'SCREENING INFO'!#REF!</f>
        <v>#REF!</v>
      </c>
      <c r="T998" s="206" t="e">
        <f>'SCREENING INFO'!#REF!</f>
        <v>#REF!</v>
      </c>
      <c r="U998" s="138" t="e">
        <f>'SCREENING INFO'!#REF!</f>
        <v>#REF!</v>
      </c>
      <c r="V998" s="199" t="e">
        <f>'SCREENING INFO'!#REF!</f>
        <v>#REF!</v>
      </c>
      <c r="W998" s="132" t="e">
        <f>'SCREENING INFO'!#REF!</f>
        <v>#REF!</v>
      </c>
      <c r="X998" s="132" t="e">
        <f>'SCREENING INFO'!#REF!</f>
        <v>#REF!</v>
      </c>
      <c r="Y998" s="132" t="e">
        <f>'SCREENING INFO'!#REF!</f>
        <v>#REF!</v>
      </c>
      <c r="Z998" s="132" t="e">
        <f>'SCREENING INFO'!#REF!</f>
        <v>#REF!</v>
      </c>
      <c r="AA998" s="201" t="e">
        <f>'SCREENING INFO'!#REF!</f>
        <v>#REF!</v>
      </c>
      <c r="AB998" s="202" t="e">
        <f>'SCREENING INFO'!#REF!</f>
        <v>#REF!</v>
      </c>
      <c r="AC998" s="132" t="e">
        <f>'SCREENING INFO'!#REF!</f>
        <v>#REF!</v>
      </c>
      <c r="AD998" s="201" t="e">
        <f>'SCREENING INFO'!#REF!</f>
        <v>#REF!</v>
      </c>
      <c r="AE998" s="132" t="e">
        <f>'SCREENING INFO'!#REF!</f>
        <v>#REF!</v>
      </c>
      <c r="AF998" s="132" t="e">
        <f>'SCREENING INFO'!#REF!</f>
        <v>#REF!</v>
      </c>
      <c r="AG998" s="132" t="e">
        <f>'SCREENING INFO'!#REF!</f>
        <v>#REF!</v>
      </c>
      <c r="AH998" s="132" t="e">
        <f>'SCREENING INFO'!#REF!</f>
        <v>#REF!</v>
      </c>
      <c r="AI998" s="132" t="e">
        <f>'SCREENING INFO'!#REF!</f>
        <v>#REF!</v>
      </c>
      <c r="AJ998" s="132" t="e">
        <f>'SCREENING INFO'!#REF!</f>
        <v>#REF!</v>
      </c>
    </row>
    <row r="999" spans="1:36" s="25" customFormat="1" hidden="1">
      <c r="A999" s="106" t="e">
        <f>'SCREENING INFO'!#REF!</f>
        <v>#REF!</v>
      </c>
      <c r="B999" s="106" t="e">
        <f>'SCREENING INFO'!#REF!</f>
        <v>#REF!</v>
      </c>
      <c r="C999" s="106" t="e">
        <f>'SCREENING INFO'!#REF!</f>
        <v>#REF!</v>
      </c>
      <c r="D999" s="130" t="e">
        <f>'SCREENING INFO'!#REF!</f>
        <v>#REF!</v>
      </c>
      <c r="E999" s="130" t="e">
        <f>'SCREENING INFO'!#REF!</f>
        <v>#REF!</v>
      </c>
      <c r="F999" s="233" t="e">
        <f>'SCREENING INFO'!#REF!</f>
        <v>#REF!</v>
      </c>
      <c r="G999" s="141" t="e">
        <f>'SCREENING INFO'!#REF!</f>
        <v>#REF!</v>
      </c>
      <c r="H999" s="130" t="e">
        <f>'SCREENING INFO'!#REF!</f>
        <v>#REF!</v>
      </c>
      <c r="I999" s="130" t="e">
        <f>'SCREENING INFO'!#REF!</f>
        <v>#REF!</v>
      </c>
      <c r="J999" s="140" t="e">
        <f>'SCREENING INFO'!#REF!</f>
        <v>#REF!</v>
      </c>
      <c r="K999" s="140" t="e">
        <f>'SCREENING INFO'!#REF!</f>
        <v>#REF!</v>
      </c>
      <c r="L999" s="222" t="e">
        <f>'SCREENING INFO'!#REF!</f>
        <v>#REF!</v>
      </c>
      <c r="M999" s="221" t="e">
        <f>'SCREENING INFO'!#REF!</f>
        <v>#REF!</v>
      </c>
      <c r="N999" s="223" t="e">
        <f>'SCREENING INFO'!#REF!</f>
        <v>#REF!</v>
      </c>
      <c r="O999" s="140" t="e">
        <f>'SCREENING INFO'!#REF!</f>
        <v>#REF!</v>
      </c>
      <c r="P999" s="224" t="e">
        <f>'SCREENING INFO'!#REF!</f>
        <v>#REF!</v>
      </c>
      <c r="Q999" s="242" t="e">
        <f>'SCREENING INFO'!#REF!</f>
        <v>#REF!</v>
      </c>
      <c r="R999" s="225" t="e">
        <f>'SCREENING INFO'!#REF!</f>
        <v>#REF!</v>
      </c>
      <c r="S999" s="140" t="e">
        <f>'SCREENING INFO'!#REF!</f>
        <v>#REF!</v>
      </c>
      <c r="T999" s="206" t="e">
        <f>'SCREENING INFO'!#REF!</f>
        <v>#REF!</v>
      </c>
      <c r="U999" s="138" t="e">
        <f>'SCREENING INFO'!#REF!</f>
        <v>#REF!</v>
      </c>
      <c r="V999" s="199" t="e">
        <f>'SCREENING INFO'!#REF!</f>
        <v>#REF!</v>
      </c>
      <c r="W999" s="132" t="e">
        <f>'SCREENING INFO'!#REF!</f>
        <v>#REF!</v>
      </c>
      <c r="X999" s="132" t="e">
        <f>'SCREENING INFO'!#REF!</f>
        <v>#REF!</v>
      </c>
      <c r="Y999" s="132" t="e">
        <f>'SCREENING INFO'!#REF!</f>
        <v>#REF!</v>
      </c>
      <c r="Z999" s="132" t="e">
        <f>'SCREENING INFO'!#REF!</f>
        <v>#REF!</v>
      </c>
      <c r="AA999" s="201" t="e">
        <f>'SCREENING INFO'!#REF!</f>
        <v>#REF!</v>
      </c>
      <c r="AB999" s="202" t="e">
        <f>'SCREENING INFO'!#REF!</f>
        <v>#REF!</v>
      </c>
      <c r="AC999" s="132" t="e">
        <f>'SCREENING INFO'!#REF!</f>
        <v>#REF!</v>
      </c>
      <c r="AD999" s="201" t="e">
        <f>'SCREENING INFO'!#REF!</f>
        <v>#REF!</v>
      </c>
      <c r="AE999" s="132" t="e">
        <f>'SCREENING INFO'!#REF!</f>
        <v>#REF!</v>
      </c>
      <c r="AF999" s="132" t="e">
        <f>'SCREENING INFO'!#REF!</f>
        <v>#REF!</v>
      </c>
      <c r="AG999" s="132" t="e">
        <f>'SCREENING INFO'!#REF!</f>
        <v>#REF!</v>
      </c>
      <c r="AH999" s="132" t="e">
        <f>'SCREENING INFO'!#REF!</f>
        <v>#REF!</v>
      </c>
      <c r="AI999" s="132" t="e">
        <f>'SCREENING INFO'!#REF!</f>
        <v>#REF!</v>
      </c>
      <c r="AJ999" s="132" t="e">
        <f>'SCREENING INFO'!#REF!</f>
        <v>#REF!</v>
      </c>
    </row>
    <row r="1000" spans="1:36" s="25" customFormat="1" hidden="1">
      <c r="A1000" s="106" t="e">
        <f>'SCREENING INFO'!#REF!</f>
        <v>#REF!</v>
      </c>
      <c r="B1000" s="106" t="e">
        <f>'SCREENING INFO'!#REF!</f>
        <v>#REF!</v>
      </c>
      <c r="C1000" s="106" t="e">
        <f>'SCREENING INFO'!#REF!</f>
        <v>#REF!</v>
      </c>
      <c r="D1000" s="130" t="e">
        <f>'SCREENING INFO'!#REF!</f>
        <v>#REF!</v>
      </c>
      <c r="E1000" s="130" t="e">
        <f>'SCREENING INFO'!#REF!</f>
        <v>#REF!</v>
      </c>
      <c r="F1000" s="234" t="e">
        <f>'SCREENING INFO'!#REF!</f>
        <v>#REF!</v>
      </c>
      <c r="G1000" s="141" t="e">
        <f>'SCREENING INFO'!#REF!</f>
        <v>#REF!</v>
      </c>
      <c r="H1000" s="130" t="e">
        <f>'SCREENING INFO'!#REF!</f>
        <v>#REF!</v>
      </c>
      <c r="I1000" s="130" t="e">
        <f>'SCREENING INFO'!#REF!</f>
        <v>#REF!</v>
      </c>
      <c r="J1000" s="140" t="e">
        <f>'SCREENING INFO'!#REF!</f>
        <v>#REF!</v>
      </c>
      <c r="K1000" s="140" t="e">
        <f>'SCREENING INFO'!#REF!</f>
        <v>#REF!</v>
      </c>
      <c r="L1000" s="222" t="e">
        <f>'SCREENING INFO'!#REF!</f>
        <v>#REF!</v>
      </c>
      <c r="M1000" s="221" t="e">
        <f>'SCREENING INFO'!#REF!</f>
        <v>#REF!</v>
      </c>
      <c r="N1000" s="223" t="e">
        <f>'SCREENING INFO'!#REF!</f>
        <v>#REF!</v>
      </c>
      <c r="O1000" s="140" t="e">
        <f>'SCREENING INFO'!#REF!</f>
        <v>#REF!</v>
      </c>
      <c r="P1000" s="224" t="e">
        <f>'SCREENING INFO'!#REF!</f>
        <v>#REF!</v>
      </c>
      <c r="Q1000" s="242" t="e">
        <f>'SCREENING INFO'!#REF!</f>
        <v>#REF!</v>
      </c>
      <c r="R1000" s="225" t="e">
        <f>'SCREENING INFO'!#REF!</f>
        <v>#REF!</v>
      </c>
      <c r="S1000" s="140" t="e">
        <f>'SCREENING INFO'!#REF!</f>
        <v>#REF!</v>
      </c>
      <c r="T1000" s="206" t="e">
        <f>'SCREENING INFO'!#REF!</f>
        <v>#REF!</v>
      </c>
      <c r="U1000" s="138" t="e">
        <f>'SCREENING INFO'!#REF!</f>
        <v>#REF!</v>
      </c>
      <c r="V1000" s="199" t="e">
        <f>'SCREENING INFO'!#REF!</f>
        <v>#REF!</v>
      </c>
      <c r="W1000" s="132" t="e">
        <f>'SCREENING INFO'!#REF!</f>
        <v>#REF!</v>
      </c>
      <c r="X1000" s="132" t="e">
        <f>'SCREENING INFO'!#REF!</f>
        <v>#REF!</v>
      </c>
      <c r="Y1000" s="132" t="e">
        <f>'SCREENING INFO'!#REF!</f>
        <v>#REF!</v>
      </c>
      <c r="Z1000" s="132" t="e">
        <f>'SCREENING INFO'!#REF!</f>
        <v>#REF!</v>
      </c>
      <c r="AA1000" s="201" t="e">
        <f>'SCREENING INFO'!#REF!</f>
        <v>#REF!</v>
      </c>
      <c r="AB1000" s="202" t="e">
        <f>'SCREENING INFO'!#REF!</f>
        <v>#REF!</v>
      </c>
      <c r="AC1000" s="132" t="e">
        <f>'SCREENING INFO'!#REF!</f>
        <v>#REF!</v>
      </c>
      <c r="AD1000" s="201" t="e">
        <f>'SCREENING INFO'!#REF!</f>
        <v>#REF!</v>
      </c>
      <c r="AE1000" s="132" t="e">
        <f>'SCREENING INFO'!#REF!</f>
        <v>#REF!</v>
      </c>
      <c r="AF1000" s="132" t="e">
        <f>'SCREENING INFO'!#REF!</f>
        <v>#REF!</v>
      </c>
      <c r="AG1000" s="132" t="e">
        <f>'SCREENING INFO'!#REF!</f>
        <v>#REF!</v>
      </c>
      <c r="AH1000" s="132" t="e">
        <f>'SCREENING INFO'!#REF!</f>
        <v>#REF!</v>
      </c>
      <c r="AI1000" s="132" t="e">
        <f>'SCREENING INFO'!#REF!</f>
        <v>#REF!</v>
      </c>
      <c r="AJ1000" s="132" t="e">
        <f>'SCREENING INFO'!#REF!</f>
        <v>#REF!</v>
      </c>
    </row>
    <row r="1001" spans="1:36" s="25" customFormat="1" hidden="1">
      <c r="A1001" s="106" t="e">
        <f>'SCREENING INFO'!#REF!</f>
        <v>#REF!</v>
      </c>
      <c r="B1001" s="106" t="e">
        <f>'SCREENING INFO'!#REF!</f>
        <v>#REF!</v>
      </c>
      <c r="C1001" s="106" t="e">
        <f>'SCREENING INFO'!#REF!</f>
        <v>#REF!</v>
      </c>
      <c r="D1001" s="130" t="e">
        <f>'SCREENING INFO'!#REF!</f>
        <v>#REF!</v>
      </c>
      <c r="E1001" s="130" t="e">
        <f>'SCREENING INFO'!#REF!</f>
        <v>#REF!</v>
      </c>
      <c r="F1001" s="233" t="e">
        <f>'SCREENING INFO'!#REF!</f>
        <v>#REF!</v>
      </c>
      <c r="G1001" s="141" t="e">
        <f>'SCREENING INFO'!#REF!</f>
        <v>#REF!</v>
      </c>
      <c r="H1001" s="130" t="e">
        <f>'SCREENING INFO'!#REF!</f>
        <v>#REF!</v>
      </c>
      <c r="I1001" s="130" t="e">
        <f>'SCREENING INFO'!#REF!</f>
        <v>#REF!</v>
      </c>
      <c r="J1001" s="140" t="e">
        <f>'SCREENING INFO'!#REF!</f>
        <v>#REF!</v>
      </c>
      <c r="K1001" s="140" t="e">
        <f>'SCREENING INFO'!#REF!</f>
        <v>#REF!</v>
      </c>
      <c r="L1001" s="222" t="e">
        <f>'SCREENING INFO'!#REF!</f>
        <v>#REF!</v>
      </c>
      <c r="M1001" s="221" t="e">
        <f>'SCREENING INFO'!#REF!</f>
        <v>#REF!</v>
      </c>
      <c r="N1001" s="223" t="e">
        <f>'SCREENING INFO'!#REF!</f>
        <v>#REF!</v>
      </c>
      <c r="O1001" s="140" t="e">
        <f>'SCREENING INFO'!#REF!</f>
        <v>#REF!</v>
      </c>
      <c r="P1001" s="224" t="e">
        <f>'SCREENING INFO'!#REF!</f>
        <v>#REF!</v>
      </c>
      <c r="Q1001" s="242" t="e">
        <f>'SCREENING INFO'!#REF!</f>
        <v>#REF!</v>
      </c>
      <c r="R1001" s="225" t="e">
        <f>'SCREENING INFO'!#REF!</f>
        <v>#REF!</v>
      </c>
      <c r="S1001" s="140" t="e">
        <f>'SCREENING INFO'!#REF!</f>
        <v>#REF!</v>
      </c>
      <c r="T1001" s="206" t="e">
        <f>'SCREENING INFO'!#REF!</f>
        <v>#REF!</v>
      </c>
      <c r="U1001" s="138" t="e">
        <f>'SCREENING INFO'!#REF!</f>
        <v>#REF!</v>
      </c>
      <c r="V1001" s="132" t="e">
        <f>'SCREENING INFO'!#REF!</f>
        <v>#REF!</v>
      </c>
      <c r="W1001" s="132" t="e">
        <f>'SCREENING INFO'!#REF!</f>
        <v>#REF!</v>
      </c>
      <c r="X1001" s="132" t="e">
        <f>'SCREENING INFO'!#REF!</f>
        <v>#REF!</v>
      </c>
      <c r="Y1001" s="132" t="e">
        <f>'SCREENING INFO'!#REF!</f>
        <v>#REF!</v>
      </c>
      <c r="Z1001" s="132" t="e">
        <f>'SCREENING INFO'!#REF!</f>
        <v>#REF!</v>
      </c>
      <c r="AA1001" s="201" t="e">
        <f>'SCREENING INFO'!#REF!</f>
        <v>#REF!</v>
      </c>
      <c r="AB1001" s="202" t="e">
        <f>'SCREENING INFO'!#REF!</f>
        <v>#REF!</v>
      </c>
      <c r="AC1001" s="132" t="e">
        <f>'SCREENING INFO'!#REF!</f>
        <v>#REF!</v>
      </c>
      <c r="AD1001" s="201" t="e">
        <f>'SCREENING INFO'!#REF!</f>
        <v>#REF!</v>
      </c>
      <c r="AE1001" s="132" t="e">
        <f>'SCREENING INFO'!#REF!</f>
        <v>#REF!</v>
      </c>
      <c r="AF1001" s="132" t="e">
        <f>'SCREENING INFO'!#REF!</f>
        <v>#REF!</v>
      </c>
      <c r="AG1001" s="132" t="e">
        <f>'SCREENING INFO'!#REF!</f>
        <v>#REF!</v>
      </c>
      <c r="AH1001" s="132" t="e">
        <f>'SCREENING INFO'!#REF!</f>
        <v>#REF!</v>
      </c>
      <c r="AI1001" s="132" t="e">
        <f>'SCREENING INFO'!#REF!</f>
        <v>#REF!</v>
      </c>
      <c r="AJ1001" s="132" t="e">
        <f>'SCREENING INFO'!#REF!</f>
        <v>#REF!</v>
      </c>
    </row>
    <row r="1002" spans="1:36" s="25" customFormat="1" hidden="1">
      <c r="A1002" s="106" t="e">
        <f>'SCREENING INFO'!#REF!</f>
        <v>#REF!</v>
      </c>
      <c r="B1002" s="106" t="e">
        <f>'SCREENING INFO'!#REF!</f>
        <v>#REF!</v>
      </c>
      <c r="C1002" s="106" t="e">
        <f>'SCREENING INFO'!#REF!</f>
        <v>#REF!</v>
      </c>
      <c r="D1002" s="130" t="e">
        <f>'SCREENING INFO'!#REF!</f>
        <v>#REF!</v>
      </c>
      <c r="E1002" s="130" t="e">
        <f>'SCREENING INFO'!#REF!</f>
        <v>#REF!</v>
      </c>
      <c r="F1002" s="233" t="e">
        <f>'SCREENING INFO'!#REF!</f>
        <v>#REF!</v>
      </c>
      <c r="G1002" s="141" t="e">
        <f>'SCREENING INFO'!#REF!</f>
        <v>#REF!</v>
      </c>
      <c r="H1002" s="130" t="e">
        <f>'SCREENING INFO'!#REF!</f>
        <v>#REF!</v>
      </c>
      <c r="I1002" s="130" t="e">
        <f>'SCREENING INFO'!#REF!</f>
        <v>#REF!</v>
      </c>
      <c r="J1002" s="140" t="e">
        <f>'SCREENING INFO'!#REF!</f>
        <v>#REF!</v>
      </c>
      <c r="K1002" s="140" t="e">
        <f>'SCREENING INFO'!#REF!</f>
        <v>#REF!</v>
      </c>
      <c r="L1002" s="222" t="e">
        <f>'SCREENING INFO'!#REF!</f>
        <v>#REF!</v>
      </c>
      <c r="M1002" s="221" t="e">
        <f>'SCREENING INFO'!#REF!</f>
        <v>#REF!</v>
      </c>
      <c r="N1002" s="223" t="e">
        <f>'SCREENING INFO'!#REF!</f>
        <v>#REF!</v>
      </c>
      <c r="O1002" s="140" t="e">
        <f>'SCREENING INFO'!#REF!</f>
        <v>#REF!</v>
      </c>
      <c r="P1002" s="224" t="e">
        <f>'SCREENING INFO'!#REF!</f>
        <v>#REF!</v>
      </c>
      <c r="Q1002" s="242" t="e">
        <f>'SCREENING INFO'!#REF!</f>
        <v>#REF!</v>
      </c>
      <c r="R1002" s="225" t="e">
        <f>'SCREENING INFO'!#REF!</f>
        <v>#REF!</v>
      </c>
      <c r="S1002" s="140" t="e">
        <f>'SCREENING INFO'!#REF!</f>
        <v>#REF!</v>
      </c>
      <c r="T1002" s="206" t="e">
        <f>'SCREENING INFO'!#REF!</f>
        <v>#REF!</v>
      </c>
      <c r="U1002" s="138" t="e">
        <f>'SCREENING INFO'!#REF!</f>
        <v>#REF!</v>
      </c>
      <c r="V1002" s="132" t="e">
        <f>'SCREENING INFO'!#REF!</f>
        <v>#REF!</v>
      </c>
      <c r="W1002" s="132" t="e">
        <f>'SCREENING INFO'!#REF!</f>
        <v>#REF!</v>
      </c>
      <c r="X1002" s="132" t="e">
        <f>'SCREENING INFO'!#REF!</f>
        <v>#REF!</v>
      </c>
      <c r="Y1002" s="132" t="e">
        <f>'SCREENING INFO'!#REF!</f>
        <v>#REF!</v>
      </c>
      <c r="Z1002" s="132" t="e">
        <f>'SCREENING INFO'!#REF!</f>
        <v>#REF!</v>
      </c>
      <c r="AA1002" s="227" t="e">
        <f>'SCREENING INFO'!#REF!</f>
        <v>#REF!</v>
      </c>
      <c r="AB1002" s="202" t="e">
        <f>'SCREENING INFO'!#REF!</f>
        <v>#REF!</v>
      </c>
      <c r="AC1002" s="132" t="e">
        <f>'SCREENING INFO'!#REF!</f>
        <v>#REF!</v>
      </c>
      <c r="AD1002" s="201" t="e">
        <f>'SCREENING INFO'!#REF!</f>
        <v>#REF!</v>
      </c>
      <c r="AE1002" s="132" t="e">
        <f>'SCREENING INFO'!#REF!</f>
        <v>#REF!</v>
      </c>
      <c r="AF1002" s="132" t="e">
        <f>'SCREENING INFO'!#REF!</f>
        <v>#REF!</v>
      </c>
      <c r="AG1002" s="132" t="e">
        <f>'SCREENING INFO'!#REF!</f>
        <v>#REF!</v>
      </c>
      <c r="AH1002" s="132" t="e">
        <f>'SCREENING INFO'!#REF!</f>
        <v>#REF!</v>
      </c>
      <c r="AI1002" s="132" t="e">
        <f>'SCREENING INFO'!#REF!</f>
        <v>#REF!</v>
      </c>
      <c r="AJ1002" s="132" t="e">
        <f>'SCREENING INFO'!#REF!</f>
        <v>#REF!</v>
      </c>
    </row>
    <row r="1003" spans="1:36" s="25" customFormat="1" hidden="1">
      <c r="A1003" s="106" t="e">
        <f>'SCREENING INFO'!#REF!</f>
        <v>#REF!</v>
      </c>
      <c r="B1003" s="106" t="e">
        <f>'SCREENING INFO'!#REF!</f>
        <v>#REF!</v>
      </c>
      <c r="C1003" s="106" t="e">
        <f>'SCREENING INFO'!#REF!</f>
        <v>#REF!</v>
      </c>
      <c r="D1003" s="130" t="e">
        <f>'SCREENING INFO'!#REF!</f>
        <v>#REF!</v>
      </c>
      <c r="E1003" s="130" t="e">
        <f>'SCREENING INFO'!#REF!</f>
        <v>#REF!</v>
      </c>
      <c r="F1003" s="233" t="e">
        <f>'SCREENING INFO'!#REF!</f>
        <v>#REF!</v>
      </c>
      <c r="G1003" s="141" t="e">
        <f>'SCREENING INFO'!#REF!</f>
        <v>#REF!</v>
      </c>
      <c r="H1003" s="130" t="e">
        <f>'SCREENING INFO'!#REF!</f>
        <v>#REF!</v>
      </c>
      <c r="I1003" s="130" t="e">
        <f>'SCREENING INFO'!#REF!</f>
        <v>#REF!</v>
      </c>
      <c r="J1003" s="140" t="e">
        <f>'SCREENING INFO'!#REF!</f>
        <v>#REF!</v>
      </c>
      <c r="K1003" s="140" t="e">
        <f>'SCREENING INFO'!#REF!</f>
        <v>#REF!</v>
      </c>
      <c r="L1003" s="222" t="e">
        <f>'SCREENING INFO'!#REF!</f>
        <v>#REF!</v>
      </c>
      <c r="M1003" s="221" t="e">
        <f>'SCREENING INFO'!#REF!</f>
        <v>#REF!</v>
      </c>
      <c r="N1003" s="223" t="e">
        <f>'SCREENING INFO'!#REF!</f>
        <v>#REF!</v>
      </c>
      <c r="O1003" s="140" t="e">
        <f>'SCREENING INFO'!#REF!</f>
        <v>#REF!</v>
      </c>
      <c r="P1003" s="224" t="e">
        <f>'SCREENING INFO'!#REF!</f>
        <v>#REF!</v>
      </c>
      <c r="Q1003" s="242" t="e">
        <f>'SCREENING INFO'!#REF!</f>
        <v>#REF!</v>
      </c>
      <c r="R1003" s="225" t="e">
        <f>'SCREENING INFO'!#REF!</f>
        <v>#REF!</v>
      </c>
      <c r="S1003" s="140" t="e">
        <f>'SCREENING INFO'!#REF!</f>
        <v>#REF!</v>
      </c>
      <c r="T1003" s="206" t="e">
        <f>'SCREENING INFO'!#REF!</f>
        <v>#REF!</v>
      </c>
      <c r="U1003" s="138" t="e">
        <f>'SCREENING INFO'!#REF!</f>
        <v>#REF!</v>
      </c>
      <c r="V1003" s="132" t="e">
        <f>'SCREENING INFO'!#REF!</f>
        <v>#REF!</v>
      </c>
      <c r="W1003" s="132" t="e">
        <f>'SCREENING INFO'!#REF!</f>
        <v>#REF!</v>
      </c>
      <c r="X1003" s="132" t="e">
        <f>'SCREENING INFO'!#REF!</f>
        <v>#REF!</v>
      </c>
      <c r="Y1003" s="132" t="e">
        <f>'SCREENING INFO'!#REF!</f>
        <v>#REF!</v>
      </c>
      <c r="Z1003" s="132" t="e">
        <f>'SCREENING INFO'!#REF!</f>
        <v>#REF!</v>
      </c>
      <c r="AA1003" s="227" t="e">
        <f>'SCREENING INFO'!#REF!</f>
        <v>#REF!</v>
      </c>
      <c r="AB1003" s="202" t="e">
        <f>'SCREENING INFO'!#REF!</f>
        <v>#REF!</v>
      </c>
      <c r="AC1003" s="132" t="e">
        <f>'SCREENING INFO'!#REF!</f>
        <v>#REF!</v>
      </c>
      <c r="AD1003" s="201" t="e">
        <f>'SCREENING INFO'!#REF!</f>
        <v>#REF!</v>
      </c>
      <c r="AE1003" s="132" t="e">
        <f>'SCREENING INFO'!#REF!</f>
        <v>#REF!</v>
      </c>
      <c r="AF1003" s="132" t="e">
        <f>'SCREENING INFO'!#REF!</f>
        <v>#REF!</v>
      </c>
      <c r="AG1003" s="132" t="e">
        <f>'SCREENING INFO'!#REF!</f>
        <v>#REF!</v>
      </c>
      <c r="AH1003" s="132" t="e">
        <f>'SCREENING INFO'!#REF!</f>
        <v>#REF!</v>
      </c>
      <c r="AI1003" s="132" t="e">
        <f>'SCREENING INFO'!#REF!</f>
        <v>#REF!</v>
      </c>
      <c r="AJ1003" s="132" t="e">
        <f>'SCREENING INFO'!#REF!</f>
        <v>#REF!</v>
      </c>
    </row>
    <row r="1004" spans="1:36" s="25" customFormat="1" hidden="1">
      <c r="A1004" s="106" t="e">
        <f>'SCREENING INFO'!#REF!</f>
        <v>#REF!</v>
      </c>
      <c r="B1004" s="106" t="e">
        <f>'SCREENING INFO'!#REF!</f>
        <v>#REF!</v>
      </c>
      <c r="C1004" s="106" t="e">
        <f>'SCREENING INFO'!#REF!</f>
        <v>#REF!</v>
      </c>
      <c r="D1004" s="130" t="e">
        <f>'SCREENING INFO'!#REF!</f>
        <v>#REF!</v>
      </c>
      <c r="E1004" s="130" t="e">
        <f>'SCREENING INFO'!#REF!</f>
        <v>#REF!</v>
      </c>
      <c r="F1004" s="233" t="e">
        <f>'SCREENING INFO'!#REF!</f>
        <v>#REF!</v>
      </c>
      <c r="G1004" s="141" t="e">
        <f>'SCREENING INFO'!#REF!</f>
        <v>#REF!</v>
      </c>
      <c r="H1004" s="130" t="e">
        <f>'SCREENING INFO'!#REF!</f>
        <v>#REF!</v>
      </c>
      <c r="I1004" s="130" t="e">
        <f>'SCREENING INFO'!#REF!</f>
        <v>#REF!</v>
      </c>
      <c r="J1004" s="140" t="e">
        <f>'SCREENING INFO'!#REF!</f>
        <v>#REF!</v>
      </c>
      <c r="K1004" s="140" t="e">
        <f>'SCREENING INFO'!#REF!</f>
        <v>#REF!</v>
      </c>
      <c r="L1004" s="222" t="e">
        <f>'SCREENING INFO'!#REF!</f>
        <v>#REF!</v>
      </c>
      <c r="M1004" s="221" t="e">
        <f>'SCREENING INFO'!#REF!</f>
        <v>#REF!</v>
      </c>
      <c r="N1004" s="223" t="e">
        <f>'SCREENING INFO'!#REF!</f>
        <v>#REF!</v>
      </c>
      <c r="O1004" s="140" t="e">
        <f>'SCREENING INFO'!#REF!</f>
        <v>#REF!</v>
      </c>
      <c r="P1004" s="224" t="e">
        <f>'SCREENING INFO'!#REF!</f>
        <v>#REF!</v>
      </c>
      <c r="Q1004" s="242" t="e">
        <f>'SCREENING INFO'!#REF!</f>
        <v>#REF!</v>
      </c>
      <c r="R1004" s="225" t="e">
        <f>'SCREENING INFO'!#REF!</f>
        <v>#REF!</v>
      </c>
      <c r="S1004" s="140" t="e">
        <f>'SCREENING INFO'!#REF!</f>
        <v>#REF!</v>
      </c>
      <c r="T1004" s="206" t="e">
        <f>'SCREENING INFO'!#REF!</f>
        <v>#REF!</v>
      </c>
      <c r="U1004" s="138" t="e">
        <f>'SCREENING INFO'!#REF!</f>
        <v>#REF!</v>
      </c>
      <c r="V1004" s="199" t="e">
        <f>'SCREENING INFO'!#REF!</f>
        <v>#REF!</v>
      </c>
      <c r="W1004" s="132" t="e">
        <f>'SCREENING INFO'!#REF!</f>
        <v>#REF!</v>
      </c>
      <c r="X1004" s="132" t="e">
        <f>'SCREENING INFO'!#REF!</f>
        <v>#REF!</v>
      </c>
      <c r="Y1004" s="132" t="e">
        <f>'SCREENING INFO'!#REF!</f>
        <v>#REF!</v>
      </c>
      <c r="Z1004" s="132" t="e">
        <f>'SCREENING INFO'!#REF!</f>
        <v>#REF!</v>
      </c>
      <c r="AA1004" s="227" t="e">
        <f>'SCREENING INFO'!#REF!</f>
        <v>#REF!</v>
      </c>
      <c r="AB1004" s="202" t="e">
        <f>'SCREENING INFO'!#REF!</f>
        <v>#REF!</v>
      </c>
      <c r="AC1004" s="132" t="e">
        <f>'SCREENING INFO'!#REF!</f>
        <v>#REF!</v>
      </c>
      <c r="AD1004" s="201" t="e">
        <f>'SCREENING INFO'!#REF!</f>
        <v>#REF!</v>
      </c>
      <c r="AE1004" s="132" t="e">
        <f>'SCREENING INFO'!#REF!</f>
        <v>#REF!</v>
      </c>
      <c r="AF1004" s="132" t="e">
        <f>'SCREENING INFO'!#REF!</f>
        <v>#REF!</v>
      </c>
      <c r="AG1004" s="132" t="e">
        <f>'SCREENING INFO'!#REF!</f>
        <v>#REF!</v>
      </c>
      <c r="AH1004" s="132" t="e">
        <f>'SCREENING INFO'!#REF!</f>
        <v>#REF!</v>
      </c>
      <c r="AI1004" s="132" t="e">
        <f>'SCREENING INFO'!#REF!</f>
        <v>#REF!</v>
      </c>
      <c r="AJ1004" s="132" t="e">
        <f>'SCREENING INFO'!#REF!</f>
        <v>#REF!</v>
      </c>
    </row>
    <row r="1005" spans="1:36" s="25" customFormat="1" hidden="1">
      <c r="A1005" s="106" t="e">
        <f>'SCREENING INFO'!#REF!</f>
        <v>#REF!</v>
      </c>
      <c r="B1005" s="106" t="e">
        <f>'SCREENING INFO'!#REF!</f>
        <v>#REF!</v>
      </c>
      <c r="C1005" s="106" t="e">
        <f>'SCREENING INFO'!#REF!</f>
        <v>#REF!</v>
      </c>
      <c r="D1005" s="135" t="e">
        <f>'SCREENING INFO'!#REF!</f>
        <v>#REF!</v>
      </c>
      <c r="E1005" s="130" t="e">
        <f>'SCREENING INFO'!#REF!</f>
        <v>#REF!</v>
      </c>
      <c r="F1005" s="233" t="e">
        <f>'SCREENING INFO'!#REF!</f>
        <v>#REF!</v>
      </c>
      <c r="G1005" s="141" t="e">
        <f>'SCREENING INFO'!#REF!</f>
        <v>#REF!</v>
      </c>
      <c r="H1005" s="130" t="e">
        <f>'SCREENING INFO'!#REF!</f>
        <v>#REF!</v>
      </c>
      <c r="I1005" s="130" t="e">
        <f>'SCREENING INFO'!#REF!</f>
        <v>#REF!</v>
      </c>
      <c r="J1005" s="140" t="e">
        <f>'SCREENING INFO'!#REF!</f>
        <v>#REF!</v>
      </c>
      <c r="K1005" s="140" t="e">
        <f>'SCREENING INFO'!#REF!</f>
        <v>#REF!</v>
      </c>
      <c r="L1005" s="222" t="e">
        <f>'SCREENING INFO'!#REF!</f>
        <v>#REF!</v>
      </c>
      <c r="M1005" s="221" t="e">
        <f>'SCREENING INFO'!#REF!</f>
        <v>#REF!</v>
      </c>
      <c r="N1005" s="223" t="e">
        <f>'SCREENING INFO'!#REF!</f>
        <v>#REF!</v>
      </c>
      <c r="O1005" s="140" t="e">
        <f>'SCREENING INFO'!#REF!</f>
        <v>#REF!</v>
      </c>
      <c r="P1005" s="224" t="e">
        <f>'SCREENING INFO'!#REF!</f>
        <v>#REF!</v>
      </c>
      <c r="Q1005" s="242" t="e">
        <f>'SCREENING INFO'!#REF!</f>
        <v>#REF!</v>
      </c>
      <c r="R1005" s="225" t="e">
        <f>'SCREENING INFO'!#REF!</f>
        <v>#REF!</v>
      </c>
      <c r="S1005" s="140" t="e">
        <f>'SCREENING INFO'!#REF!</f>
        <v>#REF!</v>
      </c>
      <c r="T1005" s="206" t="e">
        <f>'SCREENING INFO'!#REF!</f>
        <v>#REF!</v>
      </c>
      <c r="U1005" s="138" t="e">
        <f>'SCREENING INFO'!#REF!</f>
        <v>#REF!</v>
      </c>
      <c r="V1005" s="132" t="e">
        <f>'SCREENING INFO'!#REF!</f>
        <v>#REF!</v>
      </c>
      <c r="W1005" s="132" t="e">
        <f>'SCREENING INFO'!#REF!</f>
        <v>#REF!</v>
      </c>
      <c r="X1005" s="132" t="e">
        <f>'SCREENING INFO'!#REF!</f>
        <v>#REF!</v>
      </c>
      <c r="Y1005" s="132" t="e">
        <f>'SCREENING INFO'!#REF!</f>
        <v>#REF!</v>
      </c>
      <c r="Z1005" s="132" t="e">
        <f>'SCREENING INFO'!#REF!</f>
        <v>#REF!</v>
      </c>
      <c r="AA1005" s="201" t="e">
        <f>'SCREENING INFO'!#REF!</f>
        <v>#REF!</v>
      </c>
      <c r="AB1005" s="202" t="e">
        <f>'SCREENING INFO'!#REF!</f>
        <v>#REF!</v>
      </c>
      <c r="AC1005" s="132" t="e">
        <f>'SCREENING INFO'!#REF!</f>
        <v>#REF!</v>
      </c>
      <c r="AD1005" s="201" t="e">
        <f>'SCREENING INFO'!#REF!</f>
        <v>#REF!</v>
      </c>
      <c r="AE1005" s="132" t="e">
        <f>'SCREENING INFO'!#REF!</f>
        <v>#REF!</v>
      </c>
      <c r="AF1005" s="132" t="e">
        <f>'SCREENING INFO'!#REF!</f>
        <v>#REF!</v>
      </c>
      <c r="AG1005" s="132" t="e">
        <f>'SCREENING INFO'!#REF!</f>
        <v>#REF!</v>
      </c>
      <c r="AH1005" s="132" t="e">
        <f>'SCREENING INFO'!#REF!</f>
        <v>#REF!</v>
      </c>
      <c r="AI1005" s="132" t="e">
        <f>'SCREENING INFO'!#REF!</f>
        <v>#REF!</v>
      </c>
      <c r="AJ1005" s="132" t="e">
        <f>'SCREENING INFO'!#REF!</f>
        <v>#REF!</v>
      </c>
    </row>
    <row r="1006" spans="1:36" s="25" customFormat="1" hidden="1">
      <c r="A1006" s="106" t="e">
        <f>'SCREENING INFO'!#REF!</f>
        <v>#REF!</v>
      </c>
      <c r="B1006" s="106" t="e">
        <f>'SCREENING INFO'!#REF!</f>
        <v>#REF!</v>
      </c>
      <c r="C1006" s="106" t="e">
        <f>'SCREENING INFO'!#REF!</f>
        <v>#REF!</v>
      </c>
      <c r="D1006" s="135" t="e">
        <f>'SCREENING INFO'!#REF!</f>
        <v>#REF!</v>
      </c>
      <c r="E1006" s="130" t="e">
        <f>'SCREENING INFO'!#REF!</f>
        <v>#REF!</v>
      </c>
      <c r="F1006" s="233" t="e">
        <f>'SCREENING INFO'!#REF!</f>
        <v>#REF!</v>
      </c>
      <c r="G1006" s="141" t="e">
        <f>'SCREENING INFO'!#REF!</f>
        <v>#REF!</v>
      </c>
      <c r="H1006" s="130" t="e">
        <f>'SCREENING INFO'!#REF!</f>
        <v>#REF!</v>
      </c>
      <c r="I1006" s="130" t="e">
        <f>'SCREENING INFO'!#REF!</f>
        <v>#REF!</v>
      </c>
      <c r="J1006" s="140" t="e">
        <f>'SCREENING INFO'!#REF!</f>
        <v>#REF!</v>
      </c>
      <c r="K1006" s="140" t="e">
        <f>'SCREENING INFO'!#REF!</f>
        <v>#REF!</v>
      </c>
      <c r="L1006" s="222" t="e">
        <f>'SCREENING INFO'!#REF!</f>
        <v>#REF!</v>
      </c>
      <c r="M1006" s="221" t="e">
        <f>'SCREENING INFO'!#REF!</f>
        <v>#REF!</v>
      </c>
      <c r="N1006" s="223" t="e">
        <f>'SCREENING INFO'!#REF!</f>
        <v>#REF!</v>
      </c>
      <c r="O1006" s="140" t="e">
        <f>'SCREENING INFO'!#REF!</f>
        <v>#REF!</v>
      </c>
      <c r="P1006" s="224" t="e">
        <f>'SCREENING INFO'!#REF!</f>
        <v>#REF!</v>
      </c>
      <c r="Q1006" s="242" t="e">
        <f>'SCREENING INFO'!#REF!</f>
        <v>#REF!</v>
      </c>
      <c r="R1006" s="225" t="e">
        <f>'SCREENING INFO'!#REF!</f>
        <v>#REF!</v>
      </c>
      <c r="S1006" s="140" t="e">
        <f>'SCREENING INFO'!#REF!</f>
        <v>#REF!</v>
      </c>
      <c r="T1006" s="206" t="e">
        <f>'SCREENING INFO'!#REF!</f>
        <v>#REF!</v>
      </c>
      <c r="U1006" s="138" t="e">
        <f>'SCREENING INFO'!#REF!</f>
        <v>#REF!</v>
      </c>
      <c r="V1006" s="199" t="e">
        <f>'SCREENING INFO'!#REF!</f>
        <v>#REF!</v>
      </c>
      <c r="W1006" s="132" t="e">
        <f>'SCREENING INFO'!#REF!</f>
        <v>#REF!</v>
      </c>
      <c r="X1006" s="132" t="e">
        <f>'SCREENING INFO'!#REF!</f>
        <v>#REF!</v>
      </c>
      <c r="Y1006" s="132" t="e">
        <f>'SCREENING INFO'!#REF!</f>
        <v>#REF!</v>
      </c>
      <c r="Z1006" s="132" t="e">
        <f>'SCREENING INFO'!#REF!</f>
        <v>#REF!</v>
      </c>
      <c r="AA1006" s="227" t="e">
        <f>'SCREENING INFO'!#REF!</f>
        <v>#REF!</v>
      </c>
      <c r="AB1006" s="202" t="e">
        <f>'SCREENING INFO'!#REF!</f>
        <v>#REF!</v>
      </c>
      <c r="AC1006" s="132" t="e">
        <f>'SCREENING INFO'!#REF!</f>
        <v>#REF!</v>
      </c>
      <c r="AD1006" s="201" t="e">
        <f>'SCREENING INFO'!#REF!</f>
        <v>#REF!</v>
      </c>
      <c r="AE1006" s="132" t="e">
        <f>'SCREENING INFO'!#REF!</f>
        <v>#REF!</v>
      </c>
      <c r="AF1006" s="132" t="e">
        <f>'SCREENING INFO'!#REF!</f>
        <v>#REF!</v>
      </c>
      <c r="AG1006" s="132" t="e">
        <f>'SCREENING INFO'!#REF!</f>
        <v>#REF!</v>
      </c>
      <c r="AH1006" s="132" t="e">
        <f>'SCREENING INFO'!#REF!</f>
        <v>#REF!</v>
      </c>
      <c r="AI1006" s="132" t="e">
        <f>'SCREENING INFO'!#REF!</f>
        <v>#REF!</v>
      </c>
      <c r="AJ1006" s="132" t="e">
        <f>'SCREENING INFO'!#REF!</f>
        <v>#REF!</v>
      </c>
    </row>
    <row r="1007" spans="1:36" s="25" customFormat="1" hidden="1">
      <c r="A1007" s="106" t="e">
        <f>'SCREENING INFO'!#REF!</f>
        <v>#REF!</v>
      </c>
      <c r="B1007" s="106" t="e">
        <f>'SCREENING INFO'!#REF!</f>
        <v>#REF!</v>
      </c>
      <c r="C1007" s="106" t="e">
        <f>'SCREENING INFO'!#REF!</f>
        <v>#REF!</v>
      </c>
      <c r="D1007" s="129" t="e">
        <f>'SCREENING INFO'!#REF!</f>
        <v>#REF!</v>
      </c>
      <c r="E1007" s="130" t="e">
        <f>'SCREENING INFO'!#REF!</f>
        <v>#REF!</v>
      </c>
      <c r="F1007" s="233" t="e">
        <f>'SCREENING INFO'!#REF!</f>
        <v>#REF!</v>
      </c>
      <c r="G1007" s="141" t="e">
        <f>'SCREENING INFO'!#REF!</f>
        <v>#REF!</v>
      </c>
      <c r="H1007" s="130" t="e">
        <f>'SCREENING INFO'!#REF!</f>
        <v>#REF!</v>
      </c>
      <c r="I1007" s="130" t="e">
        <f>'SCREENING INFO'!#REF!</f>
        <v>#REF!</v>
      </c>
      <c r="J1007" s="140" t="e">
        <f>'SCREENING INFO'!#REF!</f>
        <v>#REF!</v>
      </c>
      <c r="K1007" s="140" t="e">
        <f>'SCREENING INFO'!#REF!</f>
        <v>#REF!</v>
      </c>
      <c r="L1007" s="222" t="e">
        <f>'SCREENING INFO'!#REF!</f>
        <v>#REF!</v>
      </c>
      <c r="M1007" s="221" t="e">
        <f>'SCREENING INFO'!#REF!</f>
        <v>#REF!</v>
      </c>
      <c r="N1007" s="223" t="e">
        <f>'SCREENING INFO'!#REF!</f>
        <v>#REF!</v>
      </c>
      <c r="O1007" s="140" t="e">
        <f>'SCREENING INFO'!#REF!</f>
        <v>#REF!</v>
      </c>
      <c r="P1007" s="224" t="e">
        <f>'SCREENING INFO'!#REF!</f>
        <v>#REF!</v>
      </c>
      <c r="Q1007" s="242" t="e">
        <f>'SCREENING INFO'!#REF!</f>
        <v>#REF!</v>
      </c>
      <c r="R1007" s="225" t="e">
        <f>'SCREENING INFO'!#REF!</f>
        <v>#REF!</v>
      </c>
      <c r="S1007" s="140" t="e">
        <f>'SCREENING INFO'!#REF!</f>
        <v>#REF!</v>
      </c>
      <c r="T1007" s="206" t="e">
        <f>'SCREENING INFO'!#REF!</f>
        <v>#REF!</v>
      </c>
      <c r="U1007" s="138" t="e">
        <f>'SCREENING INFO'!#REF!</f>
        <v>#REF!</v>
      </c>
      <c r="V1007" s="199" t="e">
        <f>'SCREENING INFO'!#REF!</f>
        <v>#REF!</v>
      </c>
      <c r="W1007" s="132" t="e">
        <f>'SCREENING INFO'!#REF!</f>
        <v>#REF!</v>
      </c>
      <c r="X1007" s="132" t="e">
        <f>'SCREENING INFO'!#REF!</f>
        <v>#REF!</v>
      </c>
      <c r="Y1007" s="132" t="e">
        <f>'SCREENING INFO'!#REF!</f>
        <v>#REF!</v>
      </c>
      <c r="Z1007" s="132" t="e">
        <f>'SCREENING INFO'!#REF!</f>
        <v>#REF!</v>
      </c>
      <c r="AA1007" s="227" t="e">
        <f>'SCREENING INFO'!#REF!</f>
        <v>#REF!</v>
      </c>
      <c r="AB1007" s="202" t="e">
        <f>'SCREENING INFO'!#REF!</f>
        <v>#REF!</v>
      </c>
      <c r="AC1007" s="132" t="e">
        <f>'SCREENING INFO'!#REF!</f>
        <v>#REF!</v>
      </c>
      <c r="AD1007" s="201" t="e">
        <f>'SCREENING INFO'!#REF!</f>
        <v>#REF!</v>
      </c>
      <c r="AE1007" s="132" t="e">
        <f>'SCREENING INFO'!#REF!</f>
        <v>#REF!</v>
      </c>
      <c r="AF1007" s="132" t="e">
        <f>'SCREENING INFO'!#REF!</f>
        <v>#REF!</v>
      </c>
      <c r="AG1007" s="132" t="e">
        <f>'SCREENING INFO'!#REF!</f>
        <v>#REF!</v>
      </c>
      <c r="AH1007" s="132" t="e">
        <f>'SCREENING INFO'!#REF!</f>
        <v>#REF!</v>
      </c>
      <c r="AI1007" s="132" t="e">
        <f>'SCREENING INFO'!#REF!</f>
        <v>#REF!</v>
      </c>
      <c r="AJ1007" s="132" t="e">
        <f>'SCREENING INFO'!#REF!</f>
        <v>#REF!</v>
      </c>
    </row>
    <row r="1008" spans="1:36" s="25" customFormat="1" hidden="1">
      <c r="A1008" s="106" t="e">
        <f>'SCREENING INFO'!#REF!</f>
        <v>#REF!</v>
      </c>
      <c r="B1008" s="106" t="e">
        <f>'SCREENING INFO'!#REF!</f>
        <v>#REF!</v>
      </c>
      <c r="C1008" s="106" t="e">
        <f>'SCREENING INFO'!#REF!</f>
        <v>#REF!</v>
      </c>
      <c r="D1008" s="116" t="e">
        <f>'SCREENING INFO'!#REF!</f>
        <v>#REF!</v>
      </c>
      <c r="E1008" s="200" t="e">
        <f>'SCREENING INFO'!#REF!</f>
        <v>#REF!</v>
      </c>
      <c r="F1008" s="232" t="e">
        <f>'SCREENING INFO'!#REF!</f>
        <v>#REF!</v>
      </c>
      <c r="G1008" s="132" t="e">
        <f>'SCREENING INFO'!#REF!</f>
        <v>#REF!</v>
      </c>
      <c r="H1008" s="138" t="e">
        <f>'SCREENING INFO'!#REF!</f>
        <v>#REF!</v>
      </c>
      <c r="I1008" s="138" t="e">
        <f>'SCREENING INFO'!#REF!</f>
        <v>#REF!</v>
      </c>
      <c r="J1008" s="140" t="e">
        <f>'SCREENING INFO'!#REF!</f>
        <v>#REF!</v>
      </c>
      <c r="K1008" s="140" t="e">
        <f>'SCREENING INFO'!#REF!</f>
        <v>#REF!</v>
      </c>
      <c r="L1008" s="222" t="e">
        <f>'SCREENING INFO'!#REF!</f>
        <v>#REF!</v>
      </c>
      <c r="M1008" s="221" t="e">
        <f>'SCREENING INFO'!#REF!</f>
        <v>#REF!</v>
      </c>
      <c r="N1008" s="223" t="e">
        <f>'SCREENING INFO'!#REF!</f>
        <v>#REF!</v>
      </c>
      <c r="O1008" s="140" t="e">
        <f>'SCREENING INFO'!#REF!</f>
        <v>#REF!</v>
      </c>
      <c r="P1008" s="224" t="e">
        <f>'SCREENING INFO'!#REF!</f>
        <v>#REF!</v>
      </c>
      <c r="Q1008" s="242" t="e">
        <f>'SCREENING INFO'!#REF!</f>
        <v>#REF!</v>
      </c>
      <c r="R1008" s="225" t="e">
        <f>'SCREENING INFO'!#REF!</f>
        <v>#REF!</v>
      </c>
      <c r="S1008" s="140" t="e">
        <f>'SCREENING INFO'!#REF!</f>
        <v>#REF!</v>
      </c>
      <c r="T1008" s="206" t="e">
        <f>'SCREENING INFO'!#REF!</f>
        <v>#REF!</v>
      </c>
      <c r="U1008" s="138" t="e">
        <f>'SCREENING INFO'!#REF!</f>
        <v>#REF!</v>
      </c>
      <c r="V1008" s="138" t="e">
        <f>'SCREENING INFO'!#REF!</f>
        <v>#REF!</v>
      </c>
      <c r="W1008" s="138" t="e">
        <f>'SCREENING INFO'!#REF!</f>
        <v>#REF!</v>
      </c>
      <c r="X1008" s="138" t="e">
        <f>'SCREENING INFO'!#REF!</f>
        <v>#REF!</v>
      </c>
      <c r="Y1008" s="138" t="e">
        <f>'SCREENING INFO'!#REF!</f>
        <v>#REF!</v>
      </c>
      <c r="Z1008" s="138" t="e">
        <f>'SCREENING INFO'!#REF!</f>
        <v>#REF!</v>
      </c>
      <c r="AA1008" s="201" t="e">
        <f>'SCREENING INFO'!#REF!</f>
        <v>#REF!</v>
      </c>
      <c r="AB1008" s="207" t="e">
        <f>'SCREENING INFO'!#REF!</f>
        <v>#REF!</v>
      </c>
      <c r="AC1008" s="138" t="e">
        <f>'SCREENING INFO'!#REF!</f>
        <v>#REF!</v>
      </c>
      <c r="AD1008" s="138" t="e">
        <f>'SCREENING INFO'!#REF!</f>
        <v>#REF!</v>
      </c>
      <c r="AE1008" s="138" t="e">
        <f>'SCREENING INFO'!#REF!</f>
        <v>#REF!</v>
      </c>
      <c r="AF1008" s="138" t="e">
        <f>'SCREENING INFO'!#REF!</f>
        <v>#REF!</v>
      </c>
      <c r="AG1008" s="138" t="e">
        <f>'SCREENING INFO'!#REF!</f>
        <v>#REF!</v>
      </c>
      <c r="AH1008" s="138" t="e">
        <f>'SCREENING INFO'!#REF!</f>
        <v>#REF!</v>
      </c>
      <c r="AI1008" s="138" t="e">
        <f>'SCREENING INFO'!#REF!</f>
        <v>#REF!</v>
      </c>
      <c r="AJ1008" s="138" t="e">
        <f>'SCREENING INFO'!#REF!</f>
        <v>#REF!</v>
      </c>
    </row>
    <row r="1009" spans="1:36" s="25" customFormat="1" hidden="1">
      <c r="A1009" s="106" t="e">
        <f>'SCREENING INFO'!#REF!</f>
        <v>#REF!</v>
      </c>
      <c r="B1009" s="106" t="e">
        <f>'SCREENING INFO'!#REF!</f>
        <v>#REF!</v>
      </c>
      <c r="C1009" s="106" t="e">
        <f>'SCREENING INFO'!#REF!</f>
        <v>#REF!</v>
      </c>
      <c r="D1009" s="116" t="e">
        <f>'SCREENING INFO'!#REF!</f>
        <v>#REF!</v>
      </c>
      <c r="E1009" s="200" t="e">
        <f>'SCREENING INFO'!#REF!</f>
        <v>#REF!</v>
      </c>
      <c r="F1009" s="232" t="e">
        <f>'SCREENING INFO'!#REF!</f>
        <v>#REF!</v>
      </c>
      <c r="G1009" s="132" t="e">
        <f>'SCREENING INFO'!#REF!</f>
        <v>#REF!</v>
      </c>
      <c r="H1009" s="138" t="e">
        <f>'SCREENING INFO'!#REF!</f>
        <v>#REF!</v>
      </c>
      <c r="I1009" s="138" t="e">
        <f>'SCREENING INFO'!#REF!</f>
        <v>#REF!</v>
      </c>
      <c r="J1009" s="140" t="e">
        <f>'SCREENING INFO'!#REF!</f>
        <v>#REF!</v>
      </c>
      <c r="K1009" s="140" t="e">
        <f>'SCREENING INFO'!#REF!</f>
        <v>#REF!</v>
      </c>
      <c r="L1009" s="243" t="e">
        <f>'SCREENING INFO'!#REF!</f>
        <v>#REF!</v>
      </c>
      <c r="M1009" s="221" t="e">
        <f>'SCREENING INFO'!#REF!</f>
        <v>#REF!</v>
      </c>
      <c r="N1009" s="223" t="e">
        <f>'SCREENING INFO'!#REF!</f>
        <v>#REF!</v>
      </c>
      <c r="O1009" s="140" t="e">
        <f>'SCREENING INFO'!#REF!</f>
        <v>#REF!</v>
      </c>
      <c r="P1009" s="224" t="e">
        <f>'SCREENING INFO'!#REF!</f>
        <v>#REF!</v>
      </c>
      <c r="Q1009" s="242" t="e">
        <f>'SCREENING INFO'!#REF!</f>
        <v>#REF!</v>
      </c>
      <c r="R1009" s="225" t="e">
        <f>'SCREENING INFO'!#REF!</f>
        <v>#REF!</v>
      </c>
      <c r="S1009" s="140" t="e">
        <f>'SCREENING INFO'!#REF!</f>
        <v>#REF!</v>
      </c>
      <c r="T1009" s="206" t="e">
        <f>'SCREENING INFO'!#REF!</f>
        <v>#REF!</v>
      </c>
      <c r="U1009" s="138" t="e">
        <f>'SCREENING INFO'!#REF!</f>
        <v>#REF!</v>
      </c>
      <c r="V1009" s="138" t="e">
        <f>'SCREENING INFO'!#REF!</f>
        <v>#REF!</v>
      </c>
      <c r="W1009" s="138" t="e">
        <f>'SCREENING INFO'!#REF!</f>
        <v>#REF!</v>
      </c>
      <c r="X1009" s="138" t="e">
        <f>'SCREENING INFO'!#REF!</f>
        <v>#REF!</v>
      </c>
      <c r="Y1009" s="138" t="e">
        <f>'SCREENING INFO'!#REF!</f>
        <v>#REF!</v>
      </c>
      <c r="Z1009" s="138" t="e">
        <f>'SCREENING INFO'!#REF!</f>
        <v>#REF!</v>
      </c>
      <c r="AA1009" s="201" t="e">
        <f>'SCREENING INFO'!#REF!</f>
        <v>#REF!</v>
      </c>
      <c r="AB1009" s="207" t="e">
        <f>'SCREENING INFO'!#REF!</f>
        <v>#REF!</v>
      </c>
      <c r="AC1009" s="138" t="e">
        <f>'SCREENING INFO'!#REF!</f>
        <v>#REF!</v>
      </c>
      <c r="AD1009" s="138" t="e">
        <f>'SCREENING INFO'!#REF!</f>
        <v>#REF!</v>
      </c>
      <c r="AE1009" s="138" t="e">
        <f>'SCREENING INFO'!#REF!</f>
        <v>#REF!</v>
      </c>
      <c r="AF1009" s="138" t="e">
        <f>'SCREENING INFO'!#REF!</f>
        <v>#REF!</v>
      </c>
      <c r="AG1009" s="138" t="e">
        <f>'SCREENING INFO'!#REF!</f>
        <v>#REF!</v>
      </c>
      <c r="AH1009" s="138" t="e">
        <f>'SCREENING INFO'!#REF!</f>
        <v>#REF!</v>
      </c>
      <c r="AI1009" s="138" t="e">
        <f>'SCREENING INFO'!#REF!</f>
        <v>#REF!</v>
      </c>
      <c r="AJ1009" s="138" t="e">
        <f>'SCREENING INFO'!#REF!</f>
        <v>#REF!</v>
      </c>
    </row>
    <row r="1010" spans="1:36">
      <c r="A1010" s="106" t="e">
        <f>'SCREENING INFO'!#REF!</f>
        <v>#REF!</v>
      </c>
      <c r="B1010" s="106" t="e">
        <f>'SCREENING INFO'!#REF!</f>
        <v>#REF!</v>
      </c>
      <c r="C1010" s="106" t="e">
        <f>'SCREENING INFO'!#REF!</f>
        <v>#REF!</v>
      </c>
      <c r="D1010" s="130" t="e">
        <f>'SCREENING INFO'!#REF!</f>
        <v>#REF!</v>
      </c>
      <c r="E1010" s="259" t="e">
        <f>'SCREENING INFO'!#REF!</f>
        <v>#REF!</v>
      </c>
      <c r="F1010" s="260" t="e">
        <f>'SCREENING INFO'!#REF!</f>
        <v>#REF!</v>
      </c>
      <c r="G1010" s="261" t="e">
        <f>'SCREENING INFO'!#REF!</f>
        <v>#REF!</v>
      </c>
      <c r="H1010" s="259" t="e">
        <f>'SCREENING INFO'!#REF!</f>
        <v>#REF!</v>
      </c>
      <c r="I1010" s="259" t="e">
        <f>'SCREENING INFO'!#REF!</f>
        <v>#REF!</v>
      </c>
      <c r="J1010" s="262" t="e">
        <f>'SCREENING INFO'!#REF!</f>
        <v>#REF!</v>
      </c>
      <c r="K1010" s="262" t="e">
        <f>'SCREENING INFO'!#REF!</f>
        <v>#REF!</v>
      </c>
      <c r="L1010" s="245" t="e">
        <f>'SCREENING INFO'!#REF!</f>
        <v>#REF!</v>
      </c>
      <c r="M1010" s="263" t="e">
        <f>'SCREENING INFO'!#REF!</f>
        <v>#REF!</v>
      </c>
      <c r="N1010" s="264" t="e">
        <f>'SCREENING INFO'!#REF!</f>
        <v>#REF!</v>
      </c>
      <c r="O1010" s="265" t="e">
        <f>'SCREENING INFO'!#REF!</f>
        <v>#REF!</v>
      </c>
      <c r="P1010" s="224" t="e">
        <f>'SCREENING INFO'!#REF!</f>
        <v>#REF!</v>
      </c>
      <c r="Q1010" s="266" t="e">
        <f>'SCREENING INFO'!#REF!</f>
        <v>#REF!</v>
      </c>
      <c r="R1010" s="267" t="e">
        <f>'SCREENING INFO'!#REF!</f>
        <v>#REF!</v>
      </c>
      <c r="S1010" s="265" t="e">
        <f>'SCREENING INFO'!#REF!</f>
        <v>#REF!</v>
      </c>
      <c r="T1010" s="268" t="e">
        <f>'SCREENING INFO'!#REF!</f>
        <v>#REF!</v>
      </c>
      <c r="U1010" s="207" t="e">
        <f>'SCREENING INFO'!#REF!</f>
        <v>#REF!</v>
      </c>
      <c r="V1010" s="202" t="e">
        <f>'SCREENING INFO'!#REF!</f>
        <v>#REF!</v>
      </c>
      <c r="W1010" s="202" t="e">
        <f>'SCREENING INFO'!#REF!</f>
        <v>#REF!</v>
      </c>
      <c r="X1010" s="202" t="e">
        <f>'SCREENING INFO'!#REF!</f>
        <v>#REF!</v>
      </c>
      <c r="Y1010" s="202" t="e">
        <f>'SCREENING INFO'!#REF!</f>
        <v>#REF!</v>
      </c>
      <c r="Z1010" s="202" t="e">
        <f>'SCREENING INFO'!#REF!</f>
        <v>#REF!</v>
      </c>
      <c r="AA1010" s="201" t="e">
        <f>'SCREENING INFO'!#REF!</f>
        <v>#REF!</v>
      </c>
      <c r="AB1010" s="202" t="e">
        <f>'SCREENING INFO'!#REF!</f>
        <v>#REF!</v>
      </c>
      <c r="AC1010" s="202" t="e">
        <f>'SCREENING INFO'!#REF!</f>
        <v>#REF!</v>
      </c>
      <c r="AD1010" s="201" t="e">
        <f>'SCREENING INFO'!#REF!</f>
        <v>#REF!</v>
      </c>
      <c r="AE1010" s="202" t="e">
        <f>'SCREENING INFO'!#REF!</f>
        <v>#REF!</v>
      </c>
      <c r="AF1010" s="202" t="e">
        <f>'SCREENING INFO'!#REF!</f>
        <v>#REF!</v>
      </c>
      <c r="AG1010" s="202" t="e">
        <f>'SCREENING INFO'!#REF!</f>
        <v>#REF!</v>
      </c>
      <c r="AH1010" s="202" t="e">
        <f>'SCREENING INFO'!#REF!</f>
        <v>#REF!</v>
      </c>
      <c r="AI1010" s="202" t="e">
        <f>'SCREENING INFO'!#REF!</f>
        <v>#REF!</v>
      </c>
      <c r="AJ1010" s="202" t="e">
        <f>'SCREENING INFO'!#REF!</f>
        <v>#REF!</v>
      </c>
    </row>
    <row r="1011" spans="1:36">
      <c r="A1011" s="106" t="e">
        <f>'SCREENING INFO'!#REF!</f>
        <v>#REF!</v>
      </c>
      <c r="B1011" s="106" t="e">
        <f>'SCREENING INFO'!#REF!</f>
        <v>#REF!</v>
      </c>
      <c r="C1011" s="106" t="e">
        <f>'SCREENING INFO'!#REF!</f>
        <v>#REF!</v>
      </c>
      <c r="D1011" s="130" t="e">
        <f>'SCREENING INFO'!#REF!</f>
        <v>#REF!</v>
      </c>
      <c r="E1011" s="259" t="e">
        <f>'SCREENING INFO'!#REF!</f>
        <v>#REF!</v>
      </c>
      <c r="F1011" s="260" t="e">
        <f>'SCREENING INFO'!#REF!</f>
        <v>#REF!</v>
      </c>
      <c r="G1011" s="261" t="e">
        <f>'SCREENING INFO'!#REF!</f>
        <v>#REF!</v>
      </c>
      <c r="H1011" s="259" t="e">
        <f>'SCREENING INFO'!#REF!</f>
        <v>#REF!</v>
      </c>
      <c r="I1011" s="259" t="e">
        <f>'SCREENING INFO'!#REF!</f>
        <v>#REF!</v>
      </c>
      <c r="J1011" s="262" t="e">
        <f>'SCREENING INFO'!#REF!</f>
        <v>#REF!</v>
      </c>
      <c r="K1011" s="262" t="e">
        <f>'SCREENING INFO'!#REF!</f>
        <v>#REF!</v>
      </c>
      <c r="L1011" s="245" t="e">
        <f>'SCREENING INFO'!#REF!</f>
        <v>#REF!</v>
      </c>
      <c r="M1011" s="263" t="e">
        <f>'SCREENING INFO'!#REF!</f>
        <v>#REF!</v>
      </c>
      <c r="N1011" s="264" t="e">
        <f>'SCREENING INFO'!#REF!</f>
        <v>#REF!</v>
      </c>
      <c r="O1011" s="265" t="e">
        <f>'SCREENING INFO'!#REF!</f>
        <v>#REF!</v>
      </c>
      <c r="P1011" s="224" t="e">
        <f>'SCREENING INFO'!#REF!</f>
        <v>#REF!</v>
      </c>
      <c r="Q1011" s="266" t="e">
        <f>'SCREENING INFO'!#REF!</f>
        <v>#REF!</v>
      </c>
      <c r="R1011" s="267" t="e">
        <f>'SCREENING INFO'!#REF!</f>
        <v>#REF!</v>
      </c>
      <c r="S1011" s="265" t="e">
        <f>'SCREENING INFO'!#REF!</f>
        <v>#REF!</v>
      </c>
      <c r="T1011" s="268" t="e">
        <f>'SCREENING INFO'!#REF!</f>
        <v>#REF!</v>
      </c>
      <c r="U1011" s="207" t="e">
        <f>'SCREENING INFO'!#REF!</f>
        <v>#REF!</v>
      </c>
      <c r="V1011" s="269" t="e">
        <f>'SCREENING INFO'!#REF!</f>
        <v>#REF!</v>
      </c>
      <c r="W1011" s="202" t="e">
        <f>'SCREENING INFO'!#REF!</f>
        <v>#REF!</v>
      </c>
      <c r="X1011" s="202" t="e">
        <f>'SCREENING INFO'!#REF!</f>
        <v>#REF!</v>
      </c>
      <c r="Y1011" s="202" t="e">
        <f>'SCREENING INFO'!#REF!</f>
        <v>#REF!</v>
      </c>
      <c r="Z1011" s="202" t="e">
        <f>'SCREENING INFO'!#REF!</f>
        <v>#REF!</v>
      </c>
      <c r="AA1011" s="201" t="e">
        <f>'SCREENING INFO'!#REF!</f>
        <v>#REF!</v>
      </c>
      <c r="AB1011" s="202" t="e">
        <f>'SCREENING INFO'!#REF!</f>
        <v>#REF!</v>
      </c>
      <c r="AC1011" s="202" t="e">
        <f>'SCREENING INFO'!#REF!</f>
        <v>#REF!</v>
      </c>
      <c r="AD1011" s="201" t="e">
        <f>'SCREENING INFO'!#REF!</f>
        <v>#REF!</v>
      </c>
      <c r="AE1011" s="202" t="e">
        <f>'SCREENING INFO'!#REF!</f>
        <v>#REF!</v>
      </c>
      <c r="AF1011" s="202" t="e">
        <f>'SCREENING INFO'!#REF!</f>
        <v>#REF!</v>
      </c>
      <c r="AG1011" s="202" t="e">
        <f>'SCREENING INFO'!#REF!</f>
        <v>#REF!</v>
      </c>
      <c r="AH1011" s="202" t="e">
        <f>'SCREENING INFO'!#REF!</f>
        <v>#REF!</v>
      </c>
      <c r="AI1011" s="202" t="e">
        <f>'SCREENING INFO'!#REF!</f>
        <v>#REF!</v>
      </c>
      <c r="AJ1011" s="202" t="e">
        <f>'SCREENING INFO'!#REF!</f>
        <v>#REF!</v>
      </c>
    </row>
    <row r="1012" spans="1:36" s="25" customFormat="1" hidden="1">
      <c r="A1012" s="106" t="e">
        <f>'SCREENING INFO'!#REF!</f>
        <v>#REF!</v>
      </c>
      <c r="B1012" s="106" t="e">
        <f>'SCREENING INFO'!#REF!</f>
        <v>#REF!</v>
      </c>
      <c r="C1012" s="106" t="e">
        <f>'SCREENING INFO'!#REF!</f>
        <v>#REF!</v>
      </c>
      <c r="D1012" s="116" t="e">
        <f>'SCREENING INFO'!#REF!</f>
        <v>#REF!</v>
      </c>
      <c r="E1012" s="200" t="e">
        <f>'SCREENING INFO'!#REF!</f>
        <v>#REF!</v>
      </c>
      <c r="F1012" s="232" t="e">
        <f>'SCREENING INFO'!#REF!</f>
        <v>#REF!</v>
      </c>
      <c r="G1012" s="132" t="e">
        <f>'SCREENING INFO'!#REF!</f>
        <v>#REF!</v>
      </c>
      <c r="H1012" s="138" t="e">
        <f>'SCREENING INFO'!#REF!</f>
        <v>#REF!</v>
      </c>
      <c r="I1012" s="138" t="e">
        <f>'SCREENING INFO'!#REF!</f>
        <v>#REF!</v>
      </c>
      <c r="J1012" s="140" t="e">
        <f>'SCREENING INFO'!#REF!</f>
        <v>#REF!</v>
      </c>
      <c r="K1012" s="140" t="e">
        <f>'SCREENING INFO'!#REF!</f>
        <v>#REF!</v>
      </c>
      <c r="L1012" s="243" t="e">
        <f>'SCREENING INFO'!#REF!</f>
        <v>#REF!</v>
      </c>
      <c r="M1012" s="221" t="e">
        <f>'SCREENING INFO'!#REF!</f>
        <v>#REF!</v>
      </c>
      <c r="N1012" s="223" t="e">
        <f>'SCREENING INFO'!#REF!</f>
        <v>#REF!</v>
      </c>
      <c r="O1012" s="140" t="e">
        <f>'SCREENING INFO'!#REF!</f>
        <v>#REF!</v>
      </c>
      <c r="P1012" s="224" t="e">
        <f>'SCREENING INFO'!#REF!</f>
        <v>#REF!</v>
      </c>
      <c r="Q1012" s="242" t="e">
        <f>'SCREENING INFO'!#REF!</f>
        <v>#REF!</v>
      </c>
      <c r="R1012" s="225" t="e">
        <f>'SCREENING INFO'!#REF!</f>
        <v>#REF!</v>
      </c>
      <c r="S1012" s="140" t="e">
        <f>'SCREENING INFO'!#REF!</f>
        <v>#REF!</v>
      </c>
      <c r="T1012" s="206" t="e">
        <f>'SCREENING INFO'!#REF!</f>
        <v>#REF!</v>
      </c>
      <c r="U1012" s="138" t="e">
        <f>'SCREENING INFO'!#REF!</f>
        <v>#REF!</v>
      </c>
      <c r="V1012" s="138" t="e">
        <f>'SCREENING INFO'!#REF!</f>
        <v>#REF!</v>
      </c>
      <c r="W1012" s="138" t="e">
        <f>'SCREENING INFO'!#REF!</f>
        <v>#REF!</v>
      </c>
      <c r="X1012" s="138" t="e">
        <f>'SCREENING INFO'!#REF!</f>
        <v>#REF!</v>
      </c>
      <c r="Y1012" s="138" t="e">
        <f>'SCREENING INFO'!#REF!</f>
        <v>#REF!</v>
      </c>
      <c r="Z1012" s="138" t="e">
        <f>'SCREENING INFO'!#REF!</f>
        <v>#REF!</v>
      </c>
      <c r="AA1012" s="201" t="e">
        <f>'SCREENING INFO'!#REF!</f>
        <v>#REF!</v>
      </c>
      <c r="AB1012" s="207" t="e">
        <f>'SCREENING INFO'!#REF!</f>
        <v>#REF!</v>
      </c>
      <c r="AC1012" s="138" t="e">
        <f>'SCREENING INFO'!#REF!</f>
        <v>#REF!</v>
      </c>
      <c r="AD1012" s="138" t="e">
        <f>'SCREENING INFO'!#REF!</f>
        <v>#REF!</v>
      </c>
      <c r="AE1012" s="138" t="e">
        <f>'SCREENING INFO'!#REF!</f>
        <v>#REF!</v>
      </c>
      <c r="AF1012" s="138" t="e">
        <f>'SCREENING INFO'!#REF!</f>
        <v>#REF!</v>
      </c>
      <c r="AG1012" s="138" t="e">
        <f>'SCREENING INFO'!#REF!</f>
        <v>#REF!</v>
      </c>
      <c r="AH1012" s="138" t="e">
        <f>'SCREENING INFO'!#REF!</f>
        <v>#REF!</v>
      </c>
      <c r="AI1012" s="138" t="e">
        <f>'SCREENING INFO'!#REF!</f>
        <v>#REF!</v>
      </c>
      <c r="AJ1012" s="138" t="e">
        <f>'SCREENING INFO'!#REF!</f>
        <v>#REF!</v>
      </c>
    </row>
    <row r="1013" spans="1:36" s="25" customFormat="1" hidden="1">
      <c r="A1013" s="106" t="e">
        <f>'SCREENING INFO'!#REF!</f>
        <v>#REF!</v>
      </c>
      <c r="B1013" s="106" t="e">
        <f>'SCREENING INFO'!#REF!</f>
        <v>#REF!</v>
      </c>
      <c r="C1013" s="106" t="e">
        <f>'SCREENING INFO'!#REF!</f>
        <v>#REF!</v>
      </c>
      <c r="D1013" s="116" t="e">
        <f>'SCREENING INFO'!#REF!</f>
        <v>#REF!</v>
      </c>
      <c r="E1013" s="200" t="e">
        <f>'SCREENING INFO'!#REF!</f>
        <v>#REF!</v>
      </c>
      <c r="F1013" s="232" t="e">
        <f>'SCREENING INFO'!#REF!</f>
        <v>#REF!</v>
      </c>
      <c r="G1013" s="132" t="e">
        <f>'SCREENING INFO'!#REF!</f>
        <v>#REF!</v>
      </c>
      <c r="H1013" s="138" t="e">
        <f>'SCREENING INFO'!#REF!</f>
        <v>#REF!</v>
      </c>
      <c r="I1013" s="138" t="e">
        <f>'SCREENING INFO'!#REF!</f>
        <v>#REF!</v>
      </c>
      <c r="J1013" s="140" t="e">
        <f>'SCREENING INFO'!#REF!</f>
        <v>#REF!</v>
      </c>
      <c r="K1013" s="140" t="e">
        <f>'SCREENING INFO'!#REF!</f>
        <v>#REF!</v>
      </c>
      <c r="L1013" s="243" t="e">
        <f>'SCREENING INFO'!#REF!</f>
        <v>#REF!</v>
      </c>
      <c r="M1013" s="221" t="e">
        <f>'SCREENING INFO'!#REF!</f>
        <v>#REF!</v>
      </c>
      <c r="N1013" s="223" t="e">
        <f>'SCREENING INFO'!#REF!</f>
        <v>#REF!</v>
      </c>
      <c r="O1013" s="140" t="e">
        <f>'SCREENING INFO'!#REF!</f>
        <v>#REF!</v>
      </c>
      <c r="P1013" s="224" t="e">
        <f>'SCREENING INFO'!#REF!</f>
        <v>#REF!</v>
      </c>
      <c r="Q1013" s="242" t="e">
        <f>'SCREENING INFO'!#REF!</f>
        <v>#REF!</v>
      </c>
      <c r="R1013" s="225" t="e">
        <f>'SCREENING INFO'!#REF!</f>
        <v>#REF!</v>
      </c>
      <c r="S1013" s="140" t="e">
        <f>'SCREENING INFO'!#REF!</f>
        <v>#REF!</v>
      </c>
      <c r="T1013" s="206" t="e">
        <f>'SCREENING INFO'!#REF!</f>
        <v>#REF!</v>
      </c>
      <c r="U1013" s="138" t="e">
        <f>'SCREENING INFO'!#REF!</f>
        <v>#REF!</v>
      </c>
      <c r="V1013" s="138" t="e">
        <f>'SCREENING INFO'!#REF!</f>
        <v>#REF!</v>
      </c>
      <c r="W1013" s="138" t="e">
        <f>'SCREENING INFO'!#REF!</f>
        <v>#REF!</v>
      </c>
      <c r="X1013" s="138" t="e">
        <f>'SCREENING INFO'!#REF!</f>
        <v>#REF!</v>
      </c>
      <c r="Y1013" s="138" t="e">
        <f>'SCREENING INFO'!#REF!</f>
        <v>#REF!</v>
      </c>
      <c r="Z1013" s="138" t="e">
        <f>'SCREENING INFO'!#REF!</f>
        <v>#REF!</v>
      </c>
      <c r="AA1013" s="201" t="e">
        <f>'SCREENING INFO'!#REF!</f>
        <v>#REF!</v>
      </c>
      <c r="AB1013" s="207" t="e">
        <f>'SCREENING INFO'!#REF!</f>
        <v>#REF!</v>
      </c>
      <c r="AC1013" s="138" t="e">
        <f>'SCREENING INFO'!#REF!</f>
        <v>#REF!</v>
      </c>
      <c r="AD1013" s="138" t="e">
        <f>'SCREENING INFO'!#REF!</f>
        <v>#REF!</v>
      </c>
      <c r="AE1013" s="138" t="e">
        <f>'SCREENING INFO'!#REF!</f>
        <v>#REF!</v>
      </c>
      <c r="AF1013" s="138" t="e">
        <f>'SCREENING INFO'!#REF!</f>
        <v>#REF!</v>
      </c>
      <c r="AG1013" s="138" t="e">
        <f>'SCREENING INFO'!#REF!</f>
        <v>#REF!</v>
      </c>
      <c r="AH1013" s="138" t="e">
        <f>'SCREENING INFO'!#REF!</f>
        <v>#REF!</v>
      </c>
      <c r="AI1013" s="138" t="e">
        <f>'SCREENING INFO'!#REF!</f>
        <v>#REF!</v>
      </c>
      <c r="AJ1013" s="138" t="e">
        <f>'SCREENING INFO'!#REF!</f>
        <v>#REF!</v>
      </c>
    </row>
    <row r="1014" spans="1:36" hidden="1">
      <c r="A1014" s="106" t="e">
        <f>'SCREENING INFO'!#REF!</f>
        <v>#REF!</v>
      </c>
      <c r="B1014" s="106" t="e">
        <f>'SCREENING INFO'!#REF!</f>
        <v>#REF!</v>
      </c>
      <c r="C1014" s="106" t="e">
        <f>'SCREENING INFO'!#REF!</f>
        <v>#REF!</v>
      </c>
      <c r="D1014" s="130" t="e">
        <f>'SCREENING INFO'!#REF!</f>
        <v>#REF!</v>
      </c>
      <c r="E1014" s="259" t="e">
        <f>'SCREENING INFO'!#REF!</f>
        <v>#REF!</v>
      </c>
      <c r="F1014" s="271" t="e">
        <f>'SCREENING INFO'!#REF!</f>
        <v>#REF!</v>
      </c>
      <c r="G1014" s="270" t="e">
        <f>'SCREENING INFO'!#REF!</f>
        <v>#REF!</v>
      </c>
      <c r="H1014" s="259" t="e">
        <f>'SCREENING INFO'!#REF!</f>
        <v>#REF!</v>
      </c>
      <c r="I1014" s="259" t="e">
        <f>'SCREENING INFO'!#REF!</f>
        <v>#REF!</v>
      </c>
      <c r="J1014" s="262" t="e">
        <f>'SCREENING INFO'!#REF!</f>
        <v>#REF!</v>
      </c>
      <c r="K1014" s="262" t="e">
        <f>'SCREENING INFO'!#REF!</f>
        <v>#REF!</v>
      </c>
      <c r="L1014" s="245" t="e">
        <f>'SCREENING INFO'!#REF!</f>
        <v>#REF!</v>
      </c>
      <c r="M1014" s="263" t="e">
        <f>'SCREENING INFO'!#REF!</f>
        <v>#REF!</v>
      </c>
      <c r="N1014" s="264" t="e">
        <f>'SCREENING INFO'!#REF!</f>
        <v>#REF!</v>
      </c>
      <c r="O1014" s="265" t="e">
        <f>'SCREENING INFO'!#REF!</f>
        <v>#REF!</v>
      </c>
      <c r="P1014" s="224" t="e">
        <f>'SCREENING INFO'!#REF!</f>
        <v>#REF!</v>
      </c>
      <c r="Q1014" s="266" t="e">
        <f>'SCREENING INFO'!#REF!</f>
        <v>#REF!</v>
      </c>
      <c r="R1014" s="267" t="e">
        <f>'SCREENING INFO'!#REF!</f>
        <v>#REF!</v>
      </c>
      <c r="S1014" s="265" t="e">
        <f>'SCREENING INFO'!#REF!</f>
        <v>#REF!</v>
      </c>
      <c r="T1014" s="268" t="e">
        <f>'SCREENING INFO'!#REF!</f>
        <v>#REF!</v>
      </c>
      <c r="U1014" s="207" t="e">
        <f>'SCREENING INFO'!#REF!</f>
        <v>#REF!</v>
      </c>
      <c r="V1014" s="269" t="e">
        <f>'SCREENING INFO'!#REF!</f>
        <v>#REF!</v>
      </c>
      <c r="W1014" s="202" t="e">
        <f>'SCREENING INFO'!#REF!</f>
        <v>#REF!</v>
      </c>
      <c r="X1014" s="202" t="e">
        <f>'SCREENING INFO'!#REF!</f>
        <v>#REF!</v>
      </c>
      <c r="Y1014" s="202" t="e">
        <f>'SCREENING INFO'!#REF!</f>
        <v>#REF!</v>
      </c>
      <c r="Z1014" s="202" t="e">
        <f>'SCREENING INFO'!#REF!</f>
        <v>#REF!</v>
      </c>
      <c r="AA1014" s="201" t="e">
        <f>'SCREENING INFO'!#REF!</f>
        <v>#REF!</v>
      </c>
      <c r="AB1014" s="202" t="e">
        <f>'SCREENING INFO'!#REF!</f>
        <v>#REF!</v>
      </c>
      <c r="AC1014" s="202" t="e">
        <f>'SCREENING INFO'!#REF!</f>
        <v>#REF!</v>
      </c>
      <c r="AD1014" s="201" t="e">
        <f>'SCREENING INFO'!#REF!</f>
        <v>#REF!</v>
      </c>
      <c r="AE1014" s="202" t="e">
        <f>'SCREENING INFO'!#REF!</f>
        <v>#REF!</v>
      </c>
      <c r="AF1014" s="202" t="e">
        <f>'SCREENING INFO'!#REF!</f>
        <v>#REF!</v>
      </c>
      <c r="AG1014" s="202" t="e">
        <f>'SCREENING INFO'!#REF!</f>
        <v>#REF!</v>
      </c>
      <c r="AH1014" s="202" t="e">
        <f>'SCREENING INFO'!#REF!</f>
        <v>#REF!</v>
      </c>
      <c r="AI1014" s="202" t="e">
        <f>'SCREENING INFO'!#REF!</f>
        <v>#REF!</v>
      </c>
      <c r="AJ1014" s="202" t="e">
        <f>'SCREENING INFO'!#REF!</f>
        <v>#REF!</v>
      </c>
    </row>
    <row r="1015" spans="1:36" hidden="1">
      <c r="A1015" s="106" t="e">
        <f>'SCREENING INFO'!#REF!</f>
        <v>#REF!</v>
      </c>
      <c r="B1015" s="106" t="e">
        <f>'SCREENING INFO'!#REF!</f>
        <v>#REF!</v>
      </c>
      <c r="C1015" s="106" t="e">
        <f>'SCREENING INFO'!#REF!</f>
        <v>#REF!</v>
      </c>
      <c r="D1015" s="130" t="e">
        <f>'SCREENING INFO'!#REF!</f>
        <v>#REF!</v>
      </c>
      <c r="E1015" s="259" t="e">
        <f>'SCREENING INFO'!#REF!</f>
        <v>#REF!</v>
      </c>
      <c r="F1015" s="260" t="e">
        <f>'SCREENING INFO'!#REF!</f>
        <v>#REF!</v>
      </c>
      <c r="G1015" s="270" t="e">
        <f>'SCREENING INFO'!#REF!</f>
        <v>#REF!</v>
      </c>
      <c r="H1015" s="259" t="e">
        <f>'SCREENING INFO'!#REF!</f>
        <v>#REF!</v>
      </c>
      <c r="I1015" s="259" t="e">
        <f>'SCREENING INFO'!#REF!</f>
        <v>#REF!</v>
      </c>
      <c r="J1015" s="262" t="e">
        <f>'SCREENING INFO'!#REF!</f>
        <v>#REF!</v>
      </c>
      <c r="K1015" s="262" t="e">
        <f>'SCREENING INFO'!#REF!</f>
        <v>#REF!</v>
      </c>
      <c r="L1015" s="245" t="e">
        <f>'SCREENING INFO'!#REF!</f>
        <v>#REF!</v>
      </c>
      <c r="M1015" s="263" t="e">
        <f>'SCREENING INFO'!#REF!</f>
        <v>#REF!</v>
      </c>
      <c r="N1015" s="264" t="e">
        <f>'SCREENING INFO'!#REF!</f>
        <v>#REF!</v>
      </c>
      <c r="O1015" s="265" t="e">
        <f>'SCREENING INFO'!#REF!</f>
        <v>#REF!</v>
      </c>
      <c r="P1015" s="224" t="e">
        <f>'SCREENING INFO'!#REF!</f>
        <v>#REF!</v>
      </c>
      <c r="Q1015" s="266" t="e">
        <f>'SCREENING INFO'!#REF!</f>
        <v>#REF!</v>
      </c>
      <c r="R1015" s="267" t="e">
        <f>'SCREENING INFO'!#REF!</f>
        <v>#REF!</v>
      </c>
      <c r="S1015" s="265" t="e">
        <f>'SCREENING INFO'!#REF!</f>
        <v>#REF!</v>
      </c>
      <c r="T1015" s="268" t="e">
        <f>'SCREENING INFO'!#REF!</f>
        <v>#REF!</v>
      </c>
      <c r="U1015" s="207" t="e">
        <f>'SCREENING INFO'!#REF!</f>
        <v>#REF!</v>
      </c>
      <c r="V1015" s="202" t="e">
        <f>'SCREENING INFO'!#REF!</f>
        <v>#REF!</v>
      </c>
      <c r="W1015" s="202" t="e">
        <f>'SCREENING INFO'!#REF!</f>
        <v>#REF!</v>
      </c>
      <c r="X1015" s="202" t="e">
        <f>'SCREENING INFO'!#REF!</f>
        <v>#REF!</v>
      </c>
      <c r="Y1015" s="202" t="e">
        <f>'SCREENING INFO'!#REF!</f>
        <v>#REF!</v>
      </c>
      <c r="Z1015" s="202" t="e">
        <f>'SCREENING INFO'!#REF!</f>
        <v>#REF!</v>
      </c>
      <c r="AA1015" s="201" t="e">
        <f>'SCREENING INFO'!#REF!</f>
        <v>#REF!</v>
      </c>
      <c r="AB1015" s="202" t="e">
        <f>'SCREENING INFO'!#REF!</f>
        <v>#REF!</v>
      </c>
      <c r="AC1015" s="202" t="e">
        <f>'SCREENING INFO'!#REF!</f>
        <v>#REF!</v>
      </c>
      <c r="AD1015" s="201" t="e">
        <f>'SCREENING INFO'!#REF!</f>
        <v>#REF!</v>
      </c>
      <c r="AE1015" s="202" t="e">
        <f>'SCREENING INFO'!#REF!</f>
        <v>#REF!</v>
      </c>
      <c r="AF1015" s="202" t="e">
        <f>'SCREENING INFO'!#REF!</f>
        <v>#REF!</v>
      </c>
      <c r="AG1015" s="202" t="e">
        <f>'SCREENING INFO'!#REF!</f>
        <v>#REF!</v>
      </c>
      <c r="AH1015" s="202" t="e">
        <f>'SCREENING INFO'!#REF!</f>
        <v>#REF!</v>
      </c>
      <c r="AI1015" s="202" t="e">
        <f>'SCREENING INFO'!#REF!</f>
        <v>#REF!</v>
      </c>
      <c r="AJ1015" s="202" t="e">
        <f>'SCREENING INFO'!#REF!</f>
        <v>#REF!</v>
      </c>
    </row>
    <row r="1016" spans="1:36" hidden="1">
      <c r="A1016" s="106" t="e">
        <f>'SCREENING INFO'!#REF!</f>
        <v>#REF!</v>
      </c>
      <c r="B1016" s="106" t="e">
        <f>'SCREENING INFO'!#REF!</f>
        <v>#REF!</v>
      </c>
      <c r="C1016" s="106" t="e">
        <f>'SCREENING INFO'!#REF!</f>
        <v>#REF!</v>
      </c>
      <c r="D1016" s="130" t="e">
        <f>'SCREENING INFO'!#REF!</f>
        <v>#REF!</v>
      </c>
      <c r="E1016" s="259" t="e">
        <f>'SCREENING INFO'!#REF!</f>
        <v>#REF!</v>
      </c>
      <c r="F1016" s="260" t="e">
        <f>'SCREENING INFO'!#REF!</f>
        <v>#REF!</v>
      </c>
      <c r="G1016" s="261" t="e">
        <f>'SCREENING INFO'!#REF!</f>
        <v>#REF!</v>
      </c>
      <c r="H1016" s="259" t="e">
        <f>'SCREENING INFO'!#REF!</f>
        <v>#REF!</v>
      </c>
      <c r="I1016" s="259" t="e">
        <f>'SCREENING INFO'!#REF!</f>
        <v>#REF!</v>
      </c>
      <c r="J1016" s="262" t="e">
        <f>'SCREENING INFO'!#REF!</f>
        <v>#REF!</v>
      </c>
      <c r="K1016" s="262" t="e">
        <f>'SCREENING INFO'!#REF!</f>
        <v>#REF!</v>
      </c>
      <c r="L1016" s="245" t="e">
        <f>'SCREENING INFO'!#REF!</f>
        <v>#REF!</v>
      </c>
      <c r="M1016" s="263" t="e">
        <f>'SCREENING INFO'!#REF!</f>
        <v>#REF!</v>
      </c>
      <c r="N1016" s="264" t="e">
        <f>'SCREENING INFO'!#REF!</f>
        <v>#REF!</v>
      </c>
      <c r="O1016" s="265" t="e">
        <f>'SCREENING INFO'!#REF!</f>
        <v>#REF!</v>
      </c>
      <c r="P1016" s="224" t="e">
        <f>'SCREENING INFO'!#REF!</f>
        <v>#REF!</v>
      </c>
      <c r="Q1016" s="266" t="e">
        <f>'SCREENING INFO'!#REF!</f>
        <v>#REF!</v>
      </c>
      <c r="R1016" s="267" t="e">
        <f>'SCREENING INFO'!#REF!</f>
        <v>#REF!</v>
      </c>
      <c r="S1016" s="265" t="e">
        <f>'SCREENING INFO'!#REF!</f>
        <v>#REF!</v>
      </c>
      <c r="T1016" s="268" t="e">
        <f>'SCREENING INFO'!#REF!</f>
        <v>#REF!</v>
      </c>
      <c r="U1016" s="207" t="e">
        <f>'SCREENING INFO'!#REF!</f>
        <v>#REF!</v>
      </c>
      <c r="V1016" s="202" t="e">
        <f>'SCREENING INFO'!#REF!</f>
        <v>#REF!</v>
      </c>
      <c r="W1016" s="202" t="e">
        <f>'SCREENING INFO'!#REF!</f>
        <v>#REF!</v>
      </c>
      <c r="X1016" s="202" t="e">
        <f>'SCREENING INFO'!#REF!</f>
        <v>#REF!</v>
      </c>
      <c r="Y1016" s="202" t="e">
        <f>'SCREENING INFO'!#REF!</f>
        <v>#REF!</v>
      </c>
      <c r="Z1016" s="202" t="e">
        <f>'SCREENING INFO'!#REF!</f>
        <v>#REF!</v>
      </c>
      <c r="AA1016" s="201" t="e">
        <f>'SCREENING INFO'!#REF!</f>
        <v>#REF!</v>
      </c>
      <c r="AB1016" s="202" t="e">
        <f>'SCREENING INFO'!#REF!</f>
        <v>#REF!</v>
      </c>
      <c r="AC1016" s="202" t="e">
        <f>'SCREENING INFO'!#REF!</f>
        <v>#REF!</v>
      </c>
      <c r="AD1016" s="201" t="e">
        <f>'SCREENING INFO'!#REF!</f>
        <v>#REF!</v>
      </c>
      <c r="AE1016" s="202" t="e">
        <f>'SCREENING INFO'!#REF!</f>
        <v>#REF!</v>
      </c>
      <c r="AF1016" s="202" t="e">
        <f>'SCREENING INFO'!#REF!</f>
        <v>#REF!</v>
      </c>
      <c r="AG1016" s="202" t="e">
        <f>'SCREENING INFO'!#REF!</f>
        <v>#REF!</v>
      </c>
      <c r="AH1016" s="202" t="e">
        <f>'SCREENING INFO'!#REF!</f>
        <v>#REF!</v>
      </c>
      <c r="AI1016" s="202" t="e">
        <f>'SCREENING INFO'!#REF!</f>
        <v>#REF!</v>
      </c>
      <c r="AJ1016" s="202" t="e">
        <f>'SCREENING INFO'!#REF!</f>
        <v>#REF!</v>
      </c>
    </row>
    <row r="1017" spans="1:36" hidden="1">
      <c r="A1017" s="106" t="e">
        <f>'SCREENING INFO'!#REF!</f>
        <v>#REF!</v>
      </c>
      <c r="B1017" s="106" t="e">
        <f>'SCREENING INFO'!#REF!</f>
        <v>#REF!</v>
      </c>
      <c r="C1017" s="106" t="e">
        <f>'SCREENING INFO'!#REF!</f>
        <v>#REF!</v>
      </c>
      <c r="D1017" s="130" t="e">
        <f>'SCREENING INFO'!#REF!</f>
        <v>#REF!</v>
      </c>
      <c r="E1017" s="259" t="e">
        <f>'SCREENING INFO'!#REF!</f>
        <v>#REF!</v>
      </c>
      <c r="F1017" s="260" t="e">
        <f>'SCREENING INFO'!#REF!</f>
        <v>#REF!</v>
      </c>
      <c r="G1017" s="270" t="e">
        <f>'SCREENING INFO'!#REF!</f>
        <v>#REF!</v>
      </c>
      <c r="H1017" s="259" t="e">
        <f>'SCREENING INFO'!#REF!</f>
        <v>#REF!</v>
      </c>
      <c r="I1017" s="259" t="e">
        <f>'SCREENING INFO'!#REF!</f>
        <v>#REF!</v>
      </c>
      <c r="J1017" s="262" t="e">
        <f>'SCREENING INFO'!#REF!</f>
        <v>#REF!</v>
      </c>
      <c r="K1017" s="262" t="e">
        <f>'SCREENING INFO'!#REF!</f>
        <v>#REF!</v>
      </c>
      <c r="L1017" s="245" t="e">
        <f>'SCREENING INFO'!#REF!</f>
        <v>#REF!</v>
      </c>
      <c r="M1017" s="263" t="e">
        <f>'SCREENING INFO'!#REF!</f>
        <v>#REF!</v>
      </c>
      <c r="N1017" s="264" t="e">
        <f>'SCREENING INFO'!#REF!</f>
        <v>#REF!</v>
      </c>
      <c r="O1017" s="265" t="e">
        <f>'SCREENING INFO'!#REF!</f>
        <v>#REF!</v>
      </c>
      <c r="P1017" s="224" t="e">
        <f>'SCREENING INFO'!#REF!</f>
        <v>#REF!</v>
      </c>
      <c r="Q1017" s="266" t="e">
        <f>'SCREENING INFO'!#REF!</f>
        <v>#REF!</v>
      </c>
      <c r="R1017" s="267" t="e">
        <f>'SCREENING INFO'!#REF!</f>
        <v>#REF!</v>
      </c>
      <c r="S1017" s="265" t="e">
        <f>'SCREENING INFO'!#REF!</f>
        <v>#REF!</v>
      </c>
      <c r="T1017" s="268" t="e">
        <f>'SCREENING INFO'!#REF!</f>
        <v>#REF!</v>
      </c>
      <c r="U1017" s="207" t="e">
        <f>'SCREENING INFO'!#REF!</f>
        <v>#REF!</v>
      </c>
      <c r="V1017" s="202" t="e">
        <f>'SCREENING INFO'!#REF!</f>
        <v>#REF!</v>
      </c>
      <c r="W1017" s="202" t="e">
        <f>'SCREENING INFO'!#REF!</f>
        <v>#REF!</v>
      </c>
      <c r="X1017" s="202" t="e">
        <f>'SCREENING INFO'!#REF!</f>
        <v>#REF!</v>
      </c>
      <c r="Y1017" s="202" t="e">
        <f>'SCREENING INFO'!#REF!</f>
        <v>#REF!</v>
      </c>
      <c r="Z1017" s="202" t="e">
        <f>'SCREENING INFO'!#REF!</f>
        <v>#REF!</v>
      </c>
      <c r="AA1017" s="201" t="e">
        <f>'SCREENING INFO'!#REF!</f>
        <v>#REF!</v>
      </c>
      <c r="AB1017" s="202" t="e">
        <f>'SCREENING INFO'!#REF!</f>
        <v>#REF!</v>
      </c>
      <c r="AC1017" s="202" t="e">
        <f>'SCREENING INFO'!#REF!</f>
        <v>#REF!</v>
      </c>
      <c r="AD1017" s="201" t="e">
        <f>'SCREENING INFO'!#REF!</f>
        <v>#REF!</v>
      </c>
      <c r="AE1017" s="202" t="e">
        <f>'SCREENING INFO'!#REF!</f>
        <v>#REF!</v>
      </c>
      <c r="AF1017" s="202" t="e">
        <f>'SCREENING INFO'!#REF!</f>
        <v>#REF!</v>
      </c>
      <c r="AG1017" s="202" t="e">
        <f>'SCREENING INFO'!#REF!</f>
        <v>#REF!</v>
      </c>
      <c r="AH1017" s="202" t="e">
        <f>'SCREENING INFO'!#REF!</f>
        <v>#REF!</v>
      </c>
      <c r="AI1017" s="202" t="e">
        <f>'SCREENING INFO'!#REF!</f>
        <v>#REF!</v>
      </c>
      <c r="AJ1017" s="202" t="e">
        <f>'SCREENING INFO'!#REF!</f>
        <v>#REF!</v>
      </c>
    </row>
    <row r="1018" spans="1:36" s="25" customFormat="1" hidden="1">
      <c r="A1018" s="106" t="e">
        <f>'SCREENING INFO'!#REF!</f>
        <v>#REF!</v>
      </c>
      <c r="B1018" s="106" t="e">
        <f>'SCREENING INFO'!#REF!</f>
        <v>#REF!</v>
      </c>
      <c r="C1018" s="106" t="e">
        <f>'SCREENING INFO'!#REF!</f>
        <v>#REF!</v>
      </c>
      <c r="D1018" s="116" t="e">
        <f>'SCREENING INFO'!#REF!</f>
        <v>#REF!</v>
      </c>
      <c r="E1018" s="200" t="e">
        <f>'SCREENING INFO'!#REF!</f>
        <v>#REF!</v>
      </c>
      <c r="F1018" s="232" t="e">
        <f>'SCREENING INFO'!#REF!</f>
        <v>#REF!</v>
      </c>
      <c r="G1018" s="132" t="e">
        <f>'SCREENING INFO'!#REF!</f>
        <v>#REF!</v>
      </c>
      <c r="H1018" s="138" t="e">
        <f>'SCREENING INFO'!#REF!</f>
        <v>#REF!</v>
      </c>
      <c r="I1018" s="138" t="e">
        <f>'SCREENING INFO'!#REF!</f>
        <v>#REF!</v>
      </c>
      <c r="J1018" s="140" t="e">
        <f>'SCREENING INFO'!#REF!</f>
        <v>#REF!</v>
      </c>
      <c r="K1018" s="140" t="e">
        <f>'SCREENING INFO'!#REF!</f>
        <v>#REF!</v>
      </c>
      <c r="L1018" s="243" t="e">
        <f>'SCREENING INFO'!#REF!</f>
        <v>#REF!</v>
      </c>
      <c r="M1018" s="221" t="e">
        <f>'SCREENING INFO'!#REF!</f>
        <v>#REF!</v>
      </c>
      <c r="N1018" s="223" t="e">
        <f>'SCREENING INFO'!#REF!</f>
        <v>#REF!</v>
      </c>
      <c r="O1018" s="140" t="e">
        <f>'SCREENING INFO'!#REF!</f>
        <v>#REF!</v>
      </c>
      <c r="P1018" s="224" t="e">
        <f>'SCREENING INFO'!#REF!</f>
        <v>#REF!</v>
      </c>
      <c r="Q1018" s="242" t="e">
        <f>'SCREENING INFO'!#REF!</f>
        <v>#REF!</v>
      </c>
      <c r="R1018" s="225" t="e">
        <f>'SCREENING INFO'!#REF!</f>
        <v>#REF!</v>
      </c>
      <c r="S1018" s="140" t="e">
        <f>'SCREENING INFO'!#REF!</f>
        <v>#REF!</v>
      </c>
      <c r="T1018" s="206" t="e">
        <f>'SCREENING INFO'!#REF!</f>
        <v>#REF!</v>
      </c>
      <c r="U1018" s="138" t="e">
        <f>'SCREENING INFO'!#REF!</f>
        <v>#REF!</v>
      </c>
      <c r="V1018" s="138" t="e">
        <f>'SCREENING INFO'!#REF!</f>
        <v>#REF!</v>
      </c>
      <c r="W1018" s="138" t="e">
        <f>'SCREENING INFO'!#REF!</f>
        <v>#REF!</v>
      </c>
      <c r="X1018" s="138" t="e">
        <f>'SCREENING INFO'!#REF!</f>
        <v>#REF!</v>
      </c>
      <c r="Y1018" s="138" t="e">
        <f>'SCREENING INFO'!#REF!</f>
        <v>#REF!</v>
      </c>
      <c r="Z1018" s="138" t="e">
        <f>'SCREENING INFO'!#REF!</f>
        <v>#REF!</v>
      </c>
      <c r="AA1018" s="201" t="e">
        <f>'SCREENING INFO'!#REF!</f>
        <v>#REF!</v>
      </c>
      <c r="AB1018" s="207" t="e">
        <f>'SCREENING INFO'!#REF!</f>
        <v>#REF!</v>
      </c>
      <c r="AC1018" s="138" t="e">
        <f>'SCREENING INFO'!#REF!</f>
        <v>#REF!</v>
      </c>
      <c r="AD1018" s="138" t="e">
        <f>'SCREENING INFO'!#REF!</f>
        <v>#REF!</v>
      </c>
      <c r="AE1018" s="138" t="e">
        <f>'SCREENING INFO'!#REF!</f>
        <v>#REF!</v>
      </c>
      <c r="AF1018" s="138" t="e">
        <f>'SCREENING INFO'!#REF!</f>
        <v>#REF!</v>
      </c>
      <c r="AG1018" s="138" t="e">
        <f>'SCREENING INFO'!#REF!</f>
        <v>#REF!</v>
      </c>
      <c r="AH1018" s="138" t="e">
        <f>'SCREENING INFO'!#REF!</f>
        <v>#REF!</v>
      </c>
      <c r="AI1018" s="138" t="e">
        <f>'SCREENING INFO'!#REF!</f>
        <v>#REF!</v>
      </c>
      <c r="AJ1018" s="138" t="e">
        <f>'SCREENING INFO'!#REF!</f>
        <v>#REF!</v>
      </c>
    </row>
    <row r="1019" spans="1:36" s="25" customFormat="1" hidden="1">
      <c r="A1019" s="106" t="e">
        <f>'SCREENING INFO'!#REF!</f>
        <v>#REF!</v>
      </c>
      <c r="B1019" s="106" t="e">
        <f>'SCREENING INFO'!#REF!</f>
        <v>#REF!</v>
      </c>
      <c r="C1019" s="106" t="e">
        <f>'SCREENING INFO'!#REF!</f>
        <v>#REF!</v>
      </c>
      <c r="D1019" s="116" t="e">
        <f>'SCREENING INFO'!#REF!</f>
        <v>#REF!</v>
      </c>
      <c r="E1019" s="200" t="e">
        <f>'SCREENING INFO'!#REF!</f>
        <v>#REF!</v>
      </c>
      <c r="F1019" s="232" t="e">
        <f>'SCREENING INFO'!#REF!</f>
        <v>#REF!</v>
      </c>
      <c r="G1019" s="132" t="e">
        <f>'SCREENING INFO'!#REF!</f>
        <v>#REF!</v>
      </c>
      <c r="H1019" s="138" t="e">
        <f>'SCREENING INFO'!#REF!</f>
        <v>#REF!</v>
      </c>
      <c r="I1019" s="138" t="e">
        <f>'SCREENING INFO'!#REF!</f>
        <v>#REF!</v>
      </c>
      <c r="J1019" s="140" t="e">
        <f>'SCREENING INFO'!#REF!</f>
        <v>#REF!</v>
      </c>
      <c r="K1019" s="140" t="e">
        <f>'SCREENING INFO'!#REF!</f>
        <v>#REF!</v>
      </c>
      <c r="L1019" s="222" t="e">
        <f>'SCREENING INFO'!#REF!</f>
        <v>#REF!</v>
      </c>
      <c r="M1019" s="221" t="e">
        <f>'SCREENING INFO'!#REF!</f>
        <v>#REF!</v>
      </c>
      <c r="N1019" s="223" t="e">
        <f>'SCREENING INFO'!#REF!</f>
        <v>#REF!</v>
      </c>
      <c r="O1019" s="140" t="e">
        <f>'SCREENING INFO'!#REF!</f>
        <v>#REF!</v>
      </c>
      <c r="P1019" s="224" t="e">
        <f>'SCREENING INFO'!#REF!</f>
        <v>#REF!</v>
      </c>
      <c r="Q1019" s="242" t="e">
        <f>'SCREENING INFO'!#REF!</f>
        <v>#REF!</v>
      </c>
      <c r="R1019" s="225" t="e">
        <f>'SCREENING INFO'!#REF!</f>
        <v>#REF!</v>
      </c>
      <c r="S1019" s="140" t="e">
        <f>'SCREENING INFO'!#REF!</f>
        <v>#REF!</v>
      </c>
      <c r="T1019" s="206" t="e">
        <f>'SCREENING INFO'!#REF!</f>
        <v>#REF!</v>
      </c>
      <c r="U1019" s="138" t="e">
        <f>'SCREENING INFO'!#REF!</f>
        <v>#REF!</v>
      </c>
      <c r="V1019" s="138" t="e">
        <f>'SCREENING INFO'!#REF!</f>
        <v>#REF!</v>
      </c>
      <c r="W1019" s="138" t="e">
        <f>'SCREENING INFO'!#REF!</f>
        <v>#REF!</v>
      </c>
      <c r="X1019" s="138" t="e">
        <f>'SCREENING INFO'!#REF!</f>
        <v>#REF!</v>
      </c>
      <c r="Y1019" s="138" t="e">
        <f>'SCREENING INFO'!#REF!</f>
        <v>#REF!</v>
      </c>
      <c r="Z1019" s="138" t="e">
        <f>'SCREENING INFO'!#REF!</f>
        <v>#REF!</v>
      </c>
      <c r="AA1019" s="201" t="e">
        <f>'SCREENING INFO'!#REF!</f>
        <v>#REF!</v>
      </c>
      <c r="AB1019" s="207" t="e">
        <f>'SCREENING INFO'!#REF!</f>
        <v>#REF!</v>
      </c>
      <c r="AC1019" s="138" t="e">
        <f>'SCREENING INFO'!#REF!</f>
        <v>#REF!</v>
      </c>
      <c r="AD1019" s="138" t="e">
        <f>'SCREENING INFO'!#REF!</f>
        <v>#REF!</v>
      </c>
      <c r="AE1019" s="138" t="e">
        <f>'SCREENING INFO'!#REF!</f>
        <v>#REF!</v>
      </c>
      <c r="AF1019" s="138" t="e">
        <f>'SCREENING INFO'!#REF!</f>
        <v>#REF!</v>
      </c>
      <c r="AG1019" s="138" t="e">
        <f>'SCREENING INFO'!#REF!</f>
        <v>#REF!</v>
      </c>
      <c r="AH1019" s="138" t="e">
        <f>'SCREENING INFO'!#REF!</f>
        <v>#REF!</v>
      </c>
      <c r="AI1019" s="138" t="e">
        <f>'SCREENING INFO'!#REF!</f>
        <v>#REF!</v>
      </c>
      <c r="AJ1019" s="138" t="e">
        <f>'SCREENING INFO'!#REF!</f>
        <v>#REF!</v>
      </c>
    </row>
    <row r="1020" spans="1:36" s="25" customFormat="1" hidden="1">
      <c r="A1020" s="106" t="e">
        <f>'SCREENING INFO'!#REF!</f>
        <v>#REF!</v>
      </c>
      <c r="B1020" s="106" t="e">
        <f>'SCREENING INFO'!#REF!</f>
        <v>#REF!</v>
      </c>
      <c r="C1020" s="106" t="e">
        <f>'SCREENING INFO'!#REF!</f>
        <v>#REF!</v>
      </c>
      <c r="D1020" s="130" t="e">
        <f>'SCREENING INFO'!#REF!</f>
        <v>#REF!</v>
      </c>
      <c r="E1020" s="130" t="e">
        <f>'SCREENING INFO'!#REF!</f>
        <v>#REF!</v>
      </c>
      <c r="F1020" s="233" t="e">
        <f>'SCREENING INFO'!#REF!</f>
        <v>#REF!</v>
      </c>
      <c r="G1020" s="141" t="e">
        <f>'SCREENING INFO'!#REF!</f>
        <v>#REF!</v>
      </c>
      <c r="H1020" s="130" t="e">
        <f>'SCREENING INFO'!#REF!</f>
        <v>#REF!</v>
      </c>
      <c r="I1020" s="130" t="e">
        <f>'SCREENING INFO'!#REF!</f>
        <v>#REF!</v>
      </c>
      <c r="J1020" s="140" t="e">
        <f>'SCREENING INFO'!#REF!</f>
        <v>#REF!</v>
      </c>
      <c r="K1020" s="140" t="e">
        <f>'SCREENING INFO'!#REF!</f>
        <v>#REF!</v>
      </c>
      <c r="L1020" s="222" t="e">
        <f>'SCREENING INFO'!#REF!</f>
        <v>#REF!</v>
      </c>
      <c r="M1020" s="221" t="e">
        <f>'SCREENING INFO'!#REF!</f>
        <v>#REF!</v>
      </c>
      <c r="N1020" s="223" t="e">
        <f>'SCREENING INFO'!#REF!</f>
        <v>#REF!</v>
      </c>
      <c r="O1020" s="140" t="e">
        <f>'SCREENING INFO'!#REF!</f>
        <v>#REF!</v>
      </c>
      <c r="P1020" s="224" t="e">
        <f>'SCREENING INFO'!#REF!</f>
        <v>#REF!</v>
      </c>
      <c r="Q1020" s="242" t="e">
        <f>'SCREENING INFO'!#REF!</f>
        <v>#REF!</v>
      </c>
      <c r="R1020" s="225" t="e">
        <f>'SCREENING INFO'!#REF!</f>
        <v>#REF!</v>
      </c>
      <c r="S1020" s="140" t="e">
        <f>'SCREENING INFO'!#REF!</f>
        <v>#REF!</v>
      </c>
      <c r="T1020" s="206" t="e">
        <f>'SCREENING INFO'!#REF!</f>
        <v>#REF!</v>
      </c>
      <c r="U1020" s="138" t="e">
        <f>'SCREENING INFO'!#REF!</f>
        <v>#REF!</v>
      </c>
      <c r="V1020" s="132" t="e">
        <f>'SCREENING INFO'!#REF!</f>
        <v>#REF!</v>
      </c>
      <c r="W1020" s="132" t="e">
        <f>'SCREENING INFO'!#REF!</f>
        <v>#REF!</v>
      </c>
      <c r="X1020" s="132" t="e">
        <f>'SCREENING INFO'!#REF!</f>
        <v>#REF!</v>
      </c>
      <c r="Y1020" s="132" t="e">
        <f>'SCREENING INFO'!#REF!</f>
        <v>#REF!</v>
      </c>
      <c r="Z1020" s="132" t="e">
        <f>'SCREENING INFO'!#REF!</f>
        <v>#REF!</v>
      </c>
      <c r="AA1020" s="201" t="e">
        <f>'SCREENING INFO'!#REF!</f>
        <v>#REF!</v>
      </c>
      <c r="AB1020" s="202" t="e">
        <f>'SCREENING INFO'!#REF!</f>
        <v>#REF!</v>
      </c>
      <c r="AC1020" s="132" t="e">
        <f>'SCREENING INFO'!#REF!</f>
        <v>#REF!</v>
      </c>
      <c r="AD1020" s="201" t="e">
        <f>'SCREENING INFO'!#REF!</f>
        <v>#REF!</v>
      </c>
      <c r="AE1020" s="132" t="e">
        <f>'SCREENING INFO'!#REF!</f>
        <v>#REF!</v>
      </c>
      <c r="AF1020" s="132" t="e">
        <f>'SCREENING INFO'!#REF!</f>
        <v>#REF!</v>
      </c>
      <c r="AG1020" s="132" t="e">
        <f>'SCREENING INFO'!#REF!</f>
        <v>#REF!</v>
      </c>
      <c r="AH1020" s="132" t="e">
        <f>'SCREENING INFO'!#REF!</f>
        <v>#REF!</v>
      </c>
      <c r="AI1020" s="132" t="e">
        <f>'SCREENING INFO'!#REF!</f>
        <v>#REF!</v>
      </c>
      <c r="AJ1020" s="132" t="e">
        <f>'SCREENING INFO'!#REF!</f>
        <v>#REF!</v>
      </c>
    </row>
    <row r="1021" spans="1:36" s="25" customFormat="1" hidden="1">
      <c r="A1021" s="106" t="e">
        <f>'SCREENING INFO'!#REF!</f>
        <v>#REF!</v>
      </c>
      <c r="B1021" s="106" t="e">
        <f>'SCREENING INFO'!#REF!</f>
        <v>#REF!</v>
      </c>
      <c r="C1021" s="106" t="e">
        <f>'SCREENING INFO'!#REF!</f>
        <v>#REF!</v>
      </c>
      <c r="D1021" s="130" t="e">
        <f>'SCREENING INFO'!#REF!</f>
        <v>#REF!</v>
      </c>
      <c r="E1021" s="130" t="e">
        <f>'SCREENING INFO'!#REF!</f>
        <v>#REF!</v>
      </c>
      <c r="F1021" s="233" t="e">
        <f>'SCREENING INFO'!#REF!</f>
        <v>#REF!</v>
      </c>
      <c r="G1021" s="141" t="e">
        <f>'SCREENING INFO'!#REF!</f>
        <v>#REF!</v>
      </c>
      <c r="H1021" s="130" t="e">
        <f>'SCREENING INFO'!#REF!</f>
        <v>#REF!</v>
      </c>
      <c r="I1021" s="130" t="e">
        <f>'SCREENING INFO'!#REF!</f>
        <v>#REF!</v>
      </c>
      <c r="J1021" s="140" t="e">
        <f>'SCREENING INFO'!#REF!</f>
        <v>#REF!</v>
      </c>
      <c r="K1021" s="140" t="e">
        <f>'SCREENING INFO'!#REF!</f>
        <v>#REF!</v>
      </c>
      <c r="L1021" s="222" t="e">
        <f>'SCREENING INFO'!#REF!</f>
        <v>#REF!</v>
      </c>
      <c r="M1021" s="221" t="e">
        <f>'SCREENING INFO'!#REF!</f>
        <v>#REF!</v>
      </c>
      <c r="N1021" s="223" t="e">
        <f>'SCREENING INFO'!#REF!</f>
        <v>#REF!</v>
      </c>
      <c r="O1021" s="140" t="e">
        <f>'SCREENING INFO'!#REF!</f>
        <v>#REF!</v>
      </c>
      <c r="P1021" s="224" t="e">
        <f>'SCREENING INFO'!#REF!</f>
        <v>#REF!</v>
      </c>
      <c r="Q1021" s="242" t="e">
        <f>'SCREENING INFO'!#REF!</f>
        <v>#REF!</v>
      </c>
      <c r="R1021" s="225" t="e">
        <f>'SCREENING INFO'!#REF!</f>
        <v>#REF!</v>
      </c>
      <c r="S1021" s="140" t="e">
        <f>'SCREENING INFO'!#REF!</f>
        <v>#REF!</v>
      </c>
      <c r="T1021" s="206" t="e">
        <f>'SCREENING INFO'!#REF!</f>
        <v>#REF!</v>
      </c>
      <c r="U1021" s="138" t="e">
        <f>'SCREENING INFO'!#REF!</f>
        <v>#REF!</v>
      </c>
      <c r="V1021" s="199" t="e">
        <f>'SCREENING INFO'!#REF!</f>
        <v>#REF!</v>
      </c>
      <c r="W1021" s="132" t="e">
        <f>'SCREENING INFO'!#REF!</f>
        <v>#REF!</v>
      </c>
      <c r="X1021" s="132" t="e">
        <f>'SCREENING INFO'!#REF!</f>
        <v>#REF!</v>
      </c>
      <c r="Y1021" s="132" t="e">
        <f>'SCREENING INFO'!#REF!</f>
        <v>#REF!</v>
      </c>
      <c r="Z1021" s="132" t="e">
        <f>'SCREENING INFO'!#REF!</f>
        <v>#REF!</v>
      </c>
      <c r="AA1021" s="227" t="e">
        <f>'SCREENING INFO'!#REF!</f>
        <v>#REF!</v>
      </c>
      <c r="AB1021" s="202" t="e">
        <f>'SCREENING INFO'!#REF!</f>
        <v>#REF!</v>
      </c>
      <c r="AC1021" s="132" t="e">
        <f>'SCREENING INFO'!#REF!</f>
        <v>#REF!</v>
      </c>
      <c r="AD1021" s="201" t="e">
        <f>'SCREENING INFO'!#REF!</f>
        <v>#REF!</v>
      </c>
      <c r="AE1021" s="132" t="e">
        <f>'SCREENING INFO'!#REF!</f>
        <v>#REF!</v>
      </c>
      <c r="AF1021" s="132" t="e">
        <f>'SCREENING INFO'!#REF!</f>
        <v>#REF!</v>
      </c>
      <c r="AG1021" s="132" t="e">
        <f>'SCREENING INFO'!#REF!</f>
        <v>#REF!</v>
      </c>
      <c r="AH1021" s="132" t="e">
        <f>'SCREENING INFO'!#REF!</f>
        <v>#REF!</v>
      </c>
      <c r="AI1021" s="132" t="e">
        <f>'SCREENING INFO'!#REF!</f>
        <v>#REF!</v>
      </c>
      <c r="AJ1021" s="132" t="e">
        <f>'SCREENING INFO'!#REF!</f>
        <v>#REF!</v>
      </c>
    </row>
    <row r="1022" spans="1:36" s="25" customFormat="1" hidden="1">
      <c r="A1022" s="106" t="e">
        <f>'SCREENING INFO'!#REF!</f>
        <v>#REF!</v>
      </c>
      <c r="B1022" s="106" t="e">
        <f>'SCREENING INFO'!#REF!</f>
        <v>#REF!</v>
      </c>
      <c r="C1022" s="106" t="e">
        <f>'SCREENING INFO'!#REF!</f>
        <v>#REF!</v>
      </c>
      <c r="D1022" s="130" t="e">
        <f>'SCREENING INFO'!#REF!</f>
        <v>#REF!</v>
      </c>
      <c r="E1022" s="130" t="e">
        <f>'SCREENING INFO'!#REF!</f>
        <v>#REF!</v>
      </c>
      <c r="F1022" s="233" t="e">
        <f>'SCREENING INFO'!#REF!</f>
        <v>#REF!</v>
      </c>
      <c r="G1022" s="141" t="e">
        <f>'SCREENING INFO'!#REF!</f>
        <v>#REF!</v>
      </c>
      <c r="H1022" s="130" t="e">
        <f>'SCREENING INFO'!#REF!</f>
        <v>#REF!</v>
      </c>
      <c r="I1022" s="130" t="e">
        <f>'SCREENING INFO'!#REF!</f>
        <v>#REF!</v>
      </c>
      <c r="J1022" s="140" t="e">
        <f>'SCREENING INFO'!#REF!</f>
        <v>#REF!</v>
      </c>
      <c r="K1022" s="140" t="e">
        <f>'SCREENING INFO'!#REF!</f>
        <v>#REF!</v>
      </c>
      <c r="L1022" s="222" t="e">
        <f>'SCREENING INFO'!#REF!</f>
        <v>#REF!</v>
      </c>
      <c r="M1022" s="221" t="e">
        <f>'SCREENING INFO'!#REF!</f>
        <v>#REF!</v>
      </c>
      <c r="N1022" s="223" t="e">
        <f>'SCREENING INFO'!#REF!</f>
        <v>#REF!</v>
      </c>
      <c r="O1022" s="140" t="e">
        <f>'SCREENING INFO'!#REF!</f>
        <v>#REF!</v>
      </c>
      <c r="P1022" s="224" t="e">
        <f>'SCREENING INFO'!#REF!</f>
        <v>#REF!</v>
      </c>
      <c r="Q1022" s="242" t="e">
        <f>'SCREENING INFO'!#REF!</f>
        <v>#REF!</v>
      </c>
      <c r="R1022" s="225" t="e">
        <f>'SCREENING INFO'!#REF!</f>
        <v>#REF!</v>
      </c>
      <c r="S1022" s="140" t="e">
        <f>'SCREENING INFO'!#REF!</f>
        <v>#REF!</v>
      </c>
      <c r="T1022" s="206" t="e">
        <f>'SCREENING INFO'!#REF!</f>
        <v>#REF!</v>
      </c>
      <c r="U1022" s="138" t="e">
        <f>'SCREENING INFO'!#REF!</f>
        <v>#REF!</v>
      </c>
      <c r="V1022" s="199" t="e">
        <f>'SCREENING INFO'!#REF!</f>
        <v>#REF!</v>
      </c>
      <c r="W1022" s="132" t="e">
        <f>'SCREENING INFO'!#REF!</f>
        <v>#REF!</v>
      </c>
      <c r="X1022" s="132" t="e">
        <f>'SCREENING INFO'!#REF!</f>
        <v>#REF!</v>
      </c>
      <c r="Y1022" s="132" t="e">
        <f>'SCREENING INFO'!#REF!</f>
        <v>#REF!</v>
      </c>
      <c r="Z1022" s="132" t="e">
        <f>'SCREENING INFO'!#REF!</f>
        <v>#REF!</v>
      </c>
      <c r="AA1022" s="201" t="e">
        <f>'SCREENING INFO'!#REF!</f>
        <v>#REF!</v>
      </c>
      <c r="AB1022" s="202" t="e">
        <f>'SCREENING INFO'!#REF!</f>
        <v>#REF!</v>
      </c>
      <c r="AC1022" s="132" t="e">
        <f>'SCREENING INFO'!#REF!</f>
        <v>#REF!</v>
      </c>
      <c r="AD1022" s="201" t="e">
        <f>'SCREENING INFO'!#REF!</f>
        <v>#REF!</v>
      </c>
      <c r="AE1022" s="132" t="e">
        <f>'SCREENING INFO'!#REF!</f>
        <v>#REF!</v>
      </c>
      <c r="AF1022" s="132" t="e">
        <f>'SCREENING INFO'!#REF!</f>
        <v>#REF!</v>
      </c>
      <c r="AG1022" s="132" t="e">
        <f>'SCREENING INFO'!#REF!</f>
        <v>#REF!</v>
      </c>
      <c r="AH1022" s="132" t="e">
        <f>'SCREENING INFO'!#REF!</f>
        <v>#REF!</v>
      </c>
      <c r="AI1022" s="132" t="e">
        <f>'SCREENING INFO'!#REF!</f>
        <v>#REF!</v>
      </c>
      <c r="AJ1022" s="132" t="e">
        <f>'SCREENING INFO'!#REF!</f>
        <v>#REF!</v>
      </c>
    </row>
    <row r="1023" spans="1:36" s="25" customFormat="1" hidden="1">
      <c r="A1023" s="106" t="e">
        <f>'SCREENING INFO'!#REF!</f>
        <v>#REF!</v>
      </c>
      <c r="B1023" s="106" t="e">
        <f>'SCREENING INFO'!#REF!</f>
        <v>#REF!</v>
      </c>
      <c r="C1023" s="106" t="e">
        <f>'SCREENING INFO'!#REF!</f>
        <v>#REF!</v>
      </c>
      <c r="D1023" s="130" t="e">
        <f>'SCREENING INFO'!#REF!</f>
        <v>#REF!</v>
      </c>
      <c r="E1023" s="130" t="e">
        <f>'SCREENING INFO'!#REF!</f>
        <v>#REF!</v>
      </c>
      <c r="F1023" s="233" t="e">
        <f>'SCREENING INFO'!#REF!</f>
        <v>#REF!</v>
      </c>
      <c r="G1023" s="141" t="e">
        <f>'SCREENING INFO'!#REF!</f>
        <v>#REF!</v>
      </c>
      <c r="H1023" s="130" t="e">
        <f>'SCREENING INFO'!#REF!</f>
        <v>#REF!</v>
      </c>
      <c r="I1023" s="130" t="e">
        <f>'SCREENING INFO'!#REF!</f>
        <v>#REF!</v>
      </c>
      <c r="J1023" s="140" t="e">
        <f>'SCREENING INFO'!#REF!</f>
        <v>#REF!</v>
      </c>
      <c r="K1023" s="140" t="e">
        <f>'SCREENING INFO'!#REF!</f>
        <v>#REF!</v>
      </c>
      <c r="L1023" s="222" t="e">
        <f>'SCREENING INFO'!#REF!</f>
        <v>#REF!</v>
      </c>
      <c r="M1023" s="221" t="e">
        <f>'SCREENING INFO'!#REF!</f>
        <v>#REF!</v>
      </c>
      <c r="N1023" s="223" t="e">
        <f>'SCREENING INFO'!#REF!</f>
        <v>#REF!</v>
      </c>
      <c r="O1023" s="140" t="e">
        <f>'SCREENING INFO'!#REF!</f>
        <v>#REF!</v>
      </c>
      <c r="P1023" s="224" t="e">
        <f>'SCREENING INFO'!#REF!</f>
        <v>#REF!</v>
      </c>
      <c r="Q1023" s="242" t="e">
        <f>'SCREENING INFO'!#REF!</f>
        <v>#REF!</v>
      </c>
      <c r="R1023" s="225" t="e">
        <f>'SCREENING INFO'!#REF!</f>
        <v>#REF!</v>
      </c>
      <c r="S1023" s="140" t="e">
        <f>'SCREENING INFO'!#REF!</f>
        <v>#REF!</v>
      </c>
      <c r="T1023" s="206" t="e">
        <f>'SCREENING INFO'!#REF!</f>
        <v>#REF!</v>
      </c>
      <c r="U1023" s="138" t="e">
        <f>'SCREENING INFO'!#REF!</f>
        <v>#REF!</v>
      </c>
      <c r="V1023" s="199" t="e">
        <f>'SCREENING INFO'!#REF!</f>
        <v>#REF!</v>
      </c>
      <c r="W1023" s="132" t="e">
        <f>'SCREENING INFO'!#REF!</f>
        <v>#REF!</v>
      </c>
      <c r="X1023" s="132" t="e">
        <f>'SCREENING INFO'!#REF!</f>
        <v>#REF!</v>
      </c>
      <c r="Y1023" s="132" t="e">
        <f>'SCREENING INFO'!#REF!</f>
        <v>#REF!</v>
      </c>
      <c r="Z1023" s="132" t="e">
        <f>'SCREENING INFO'!#REF!</f>
        <v>#REF!</v>
      </c>
      <c r="AA1023" s="201" t="e">
        <f>'SCREENING INFO'!#REF!</f>
        <v>#REF!</v>
      </c>
      <c r="AB1023" s="202" t="e">
        <f>'SCREENING INFO'!#REF!</f>
        <v>#REF!</v>
      </c>
      <c r="AC1023" s="132" t="e">
        <f>'SCREENING INFO'!#REF!</f>
        <v>#REF!</v>
      </c>
      <c r="AD1023" s="201" t="e">
        <f>'SCREENING INFO'!#REF!</f>
        <v>#REF!</v>
      </c>
      <c r="AE1023" s="132" t="e">
        <f>'SCREENING INFO'!#REF!</f>
        <v>#REF!</v>
      </c>
      <c r="AF1023" s="132" t="e">
        <f>'SCREENING INFO'!#REF!</f>
        <v>#REF!</v>
      </c>
      <c r="AG1023" s="132" t="e">
        <f>'SCREENING INFO'!#REF!</f>
        <v>#REF!</v>
      </c>
      <c r="AH1023" s="132" t="e">
        <f>'SCREENING INFO'!#REF!</f>
        <v>#REF!</v>
      </c>
      <c r="AI1023" s="132" t="e">
        <f>'SCREENING INFO'!#REF!</f>
        <v>#REF!</v>
      </c>
      <c r="AJ1023" s="132" t="e">
        <f>'SCREENING INFO'!#REF!</f>
        <v>#REF!</v>
      </c>
    </row>
    <row r="1024" spans="1:36" s="25" customFormat="1" hidden="1">
      <c r="A1024" s="106" t="e">
        <f>'SCREENING INFO'!#REF!</f>
        <v>#REF!</v>
      </c>
      <c r="B1024" s="106" t="e">
        <f>'SCREENING INFO'!#REF!</f>
        <v>#REF!</v>
      </c>
      <c r="C1024" s="106" t="e">
        <f>'SCREENING INFO'!#REF!</f>
        <v>#REF!</v>
      </c>
      <c r="D1024" s="130" t="e">
        <f>'SCREENING INFO'!#REF!</f>
        <v>#REF!</v>
      </c>
      <c r="E1024" s="130" t="e">
        <f>'SCREENING INFO'!#REF!</f>
        <v>#REF!</v>
      </c>
      <c r="F1024" s="233" t="e">
        <f>'SCREENING INFO'!#REF!</f>
        <v>#REF!</v>
      </c>
      <c r="G1024" s="141" t="e">
        <f>'SCREENING INFO'!#REF!</f>
        <v>#REF!</v>
      </c>
      <c r="H1024" s="130" t="e">
        <f>'SCREENING INFO'!#REF!</f>
        <v>#REF!</v>
      </c>
      <c r="I1024" s="130" t="e">
        <f>'SCREENING INFO'!#REF!</f>
        <v>#REF!</v>
      </c>
      <c r="J1024" s="140" t="e">
        <f>'SCREENING INFO'!#REF!</f>
        <v>#REF!</v>
      </c>
      <c r="K1024" s="140" t="e">
        <f>'SCREENING INFO'!#REF!</f>
        <v>#REF!</v>
      </c>
      <c r="L1024" s="222" t="e">
        <f>'SCREENING INFO'!#REF!</f>
        <v>#REF!</v>
      </c>
      <c r="M1024" s="221" t="e">
        <f>'SCREENING INFO'!#REF!</f>
        <v>#REF!</v>
      </c>
      <c r="N1024" s="223" t="e">
        <f>'SCREENING INFO'!#REF!</f>
        <v>#REF!</v>
      </c>
      <c r="O1024" s="140" t="e">
        <f>'SCREENING INFO'!#REF!</f>
        <v>#REF!</v>
      </c>
      <c r="P1024" s="224" t="e">
        <f>'SCREENING INFO'!#REF!</f>
        <v>#REF!</v>
      </c>
      <c r="Q1024" s="242" t="e">
        <f>'SCREENING INFO'!#REF!</f>
        <v>#REF!</v>
      </c>
      <c r="R1024" s="225" t="e">
        <f>'SCREENING INFO'!#REF!</f>
        <v>#REF!</v>
      </c>
      <c r="S1024" s="140" t="e">
        <f>'SCREENING INFO'!#REF!</f>
        <v>#REF!</v>
      </c>
      <c r="T1024" s="206" t="e">
        <f>'SCREENING INFO'!#REF!</f>
        <v>#REF!</v>
      </c>
      <c r="U1024" s="138" t="e">
        <f>'SCREENING INFO'!#REF!</f>
        <v>#REF!</v>
      </c>
      <c r="V1024" s="132" t="e">
        <f>'SCREENING INFO'!#REF!</f>
        <v>#REF!</v>
      </c>
      <c r="W1024" s="132" t="e">
        <f>'SCREENING INFO'!#REF!</f>
        <v>#REF!</v>
      </c>
      <c r="X1024" s="132" t="e">
        <f>'SCREENING INFO'!#REF!</f>
        <v>#REF!</v>
      </c>
      <c r="Y1024" s="132" t="e">
        <f>'SCREENING INFO'!#REF!</f>
        <v>#REF!</v>
      </c>
      <c r="Z1024" s="132" t="e">
        <f>'SCREENING INFO'!#REF!</f>
        <v>#REF!</v>
      </c>
      <c r="AA1024" s="201" t="e">
        <f>'SCREENING INFO'!#REF!</f>
        <v>#REF!</v>
      </c>
      <c r="AB1024" s="202" t="e">
        <f>'SCREENING INFO'!#REF!</f>
        <v>#REF!</v>
      </c>
      <c r="AC1024" s="132" t="e">
        <f>'SCREENING INFO'!#REF!</f>
        <v>#REF!</v>
      </c>
      <c r="AD1024" s="201" t="e">
        <f>'SCREENING INFO'!#REF!</f>
        <v>#REF!</v>
      </c>
      <c r="AE1024" s="132" t="e">
        <f>'SCREENING INFO'!#REF!</f>
        <v>#REF!</v>
      </c>
      <c r="AF1024" s="132" t="e">
        <f>'SCREENING INFO'!#REF!</f>
        <v>#REF!</v>
      </c>
      <c r="AG1024" s="132" t="e">
        <f>'SCREENING INFO'!#REF!</f>
        <v>#REF!</v>
      </c>
      <c r="AH1024" s="132" t="e">
        <f>'SCREENING INFO'!#REF!</f>
        <v>#REF!</v>
      </c>
      <c r="AI1024" s="132" t="e">
        <f>'SCREENING INFO'!#REF!</f>
        <v>#REF!</v>
      </c>
      <c r="AJ1024" s="132" t="e">
        <f>'SCREENING INFO'!#REF!</f>
        <v>#REF!</v>
      </c>
    </row>
    <row r="1025" spans="1:36" s="25" customFormat="1" hidden="1">
      <c r="A1025" s="106" t="e">
        <f>'SCREENING INFO'!#REF!</f>
        <v>#REF!</v>
      </c>
      <c r="B1025" s="106" t="e">
        <f>'SCREENING INFO'!#REF!</f>
        <v>#REF!</v>
      </c>
      <c r="C1025" s="106" t="e">
        <f>'SCREENING INFO'!#REF!</f>
        <v>#REF!</v>
      </c>
      <c r="D1025" s="148" t="e">
        <f>'SCREENING INFO'!#REF!</f>
        <v>#REF!</v>
      </c>
      <c r="E1025" s="130" t="e">
        <f>'SCREENING INFO'!#REF!</f>
        <v>#REF!</v>
      </c>
      <c r="F1025" s="233" t="e">
        <f>'SCREENING INFO'!#REF!</f>
        <v>#REF!</v>
      </c>
      <c r="G1025" s="149" t="e">
        <f>'SCREENING INFO'!#REF!</f>
        <v>#REF!</v>
      </c>
      <c r="H1025" s="130" t="e">
        <f>'SCREENING INFO'!#REF!</f>
        <v>#REF!</v>
      </c>
      <c r="I1025" s="130" t="e">
        <f>'SCREENING INFO'!#REF!</f>
        <v>#REF!</v>
      </c>
      <c r="J1025" s="140" t="e">
        <f>'SCREENING INFO'!#REF!</f>
        <v>#REF!</v>
      </c>
      <c r="K1025" s="140" t="e">
        <f>'SCREENING INFO'!#REF!</f>
        <v>#REF!</v>
      </c>
      <c r="L1025" s="222" t="e">
        <f>'SCREENING INFO'!#REF!</f>
        <v>#REF!</v>
      </c>
      <c r="M1025" s="221" t="e">
        <f>'SCREENING INFO'!#REF!</f>
        <v>#REF!</v>
      </c>
      <c r="N1025" s="223" t="e">
        <f>'SCREENING INFO'!#REF!</f>
        <v>#REF!</v>
      </c>
      <c r="O1025" s="140" t="e">
        <f>'SCREENING INFO'!#REF!</f>
        <v>#REF!</v>
      </c>
      <c r="P1025" s="224" t="e">
        <f>'SCREENING INFO'!#REF!</f>
        <v>#REF!</v>
      </c>
      <c r="Q1025" s="242" t="e">
        <f>'SCREENING INFO'!#REF!</f>
        <v>#REF!</v>
      </c>
      <c r="R1025" s="225" t="e">
        <f>'SCREENING INFO'!#REF!</f>
        <v>#REF!</v>
      </c>
      <c r="S1025" s="140" t="e">
        <f>'SCREENING INFO'!#REF!</f>
        <v>#REF!</v>
      </c>
      <c r="T1025" s="206" t="e">
        <f>'SCREENING INFO'!#REF!</f>
        <v>#REF!</v>
      </c>
      <c r="U1025" s="138" t="e">
        <f>'SCREENING INFO'!#REF!</f>
        <v>#REF!</v>
      </c>
      <c r="V1025" s="199" t="e">
        <f>'SCREENING INFO'!#REF!</f>
        <v>#REF!</v>
      </c>
      <c r="W1025" s="132" t="e">
        <f>'SCREENING INFO'!#REF!</f>
        <v>#REF!</v>
      </c>
      <c r="X1025" s="132" t="e">
        <f>'SCREENING INFO'!#REF!</f>
        <v>#REF!</v>
      </c>
      <c r="Y1025" s="132" t="e">
        <f>'SCREENING INFO'!#REF!</f>
        <v>#REF!</v>
      </c>
      <c r="Z1025" s="132" t="e">
        <f>'SCREENING INFO'!#REF!</f>
        <v>#REF!</v>
      </c>
      <c r="AA1025" s="201" t="e">
        <f>'SCREENING INFO'!#REF!</f>
        <v>#REF!</v>
      </c>
      <c r="AB1025" s="202" t="e">
        <f>'SCREENING INFO'!#REF!</f>
        <v>#REF!</v>
      </c>
      <c r="AC1025" s="132" t="e">
        <f>'SCREENING INFO'!#REF!</f>
        <v>#REF!</v>
      </c>
      <c r="AD1025" s="201" t="e">
        <f>'SCREENING INFO'!#REF!</f>
        <v>#REF!</v>
      </c>
      <c r="AE1025" s="132" t="e">
        <f>'SCREENING INFO'!#REF!</f>
        <v>#REF!</v>
      </c>
      <c r="AF1025" s="132" t="e">
        <f>'SCREENING INFO'!#REF!</f>
        <v>#REF!</v>
      </c>
      <c r="AG1025" s="132" t="e">
        <f>'SCREENING INFO'!#REF!</f>
        <v>#REF!</v>
      </c>
      <c r="AH1025" s="132" t="e">
        <f>'SCREENING INFO'!#REF!</f>
        <v>#REF!</v>
      </c>
      <c r="AI1025" s="132" t="e">
        <f>'SCREENING INFO'!#REF!</f>
        <v>#REF!</v>
      </c>
      <c r="AJ1025" s="132" t="e">
        <f>'SCREENING INFO'!#REF!</f>
        <v>#REF!</v>
      </c>
    </row>
    <row r="1026" spans="1:36" s="25" customFormat="1" hidden="1">
      <c r="A1026" s="106" t="e">
        <f>'SCREENING INFO'!#REF!</f>
        <v>#REF!</v>
      </c>
      <c r="B1026" s="106" t="e">
        <f>'SCREENING INFO'!#REF!</f>
        <v>#REF!</v>
      </c>
      <c r="C1026" s="106" t="e">
        <f>'SCREENING INFO'!#REF!</f>
        <v>#REF!</v>
      </c>
      <c r="D1026" s="136" t="e">
        <f>'SCREENING INFO'!#REF!</f>
        <v>#REF!</v>
      </c>
      <c r="E1026" s="130" t="e">
        <f>'SCREENING INFO'!#REF!</f>
        <v>#REF!</v>
      </c>
      <c r="F1026" s="233" t="e">
        <f>'SCREENING INFO'!#REF!</f>
        <v>#REF!</v>
      </c>
      <c r="G1026" s="141" t="e">
        <f>'SCREENING INFO'!#REF!</f>
        <v>#REF!</v>
      </c>
      <c r="H1026" s="130" t="e">
        <f>'SCREENING INFO'!#REF!</f>
        <v>#REF!</v>
      </c>
      <c r="I1026" s="130" t="e">
        <f>'SCREENING INFO'!#REF!</f>
        <v>#REF!</v>
      </c>
      <c r="J1026" s="140" t="e">
        <f>'SCREENING INFO'!#REF!</f>
        <v>#REF!</v>
      </c>
      <c r="K1026" s="140" t="e">
        <f>'SCREENING INFO'!#REF!</f>
        <v>#REF!</v>
      </c>
      <c r="L1026" s="222" t="e">
        <f>'SCREENING INFO'!#REF!</f>
        <v>#REF!</v>
      </c>
      <c r="M1026" s="221" t="e">
        <f>'SCREENING INFO'!#REF!</f>
        <v>#REF!</v>
      </c>
      <c r="N1026" s="223" t="e">
        <f>'SCREENING INFO'!#REF!</f>
        <v>#REF!</v>
      </c>
      <c r="O1026" s="140" t="e">
        <f>'SCREENING INFO'!#REF!</f>
        <v>#REF!</v>
      </c>
      <c r="P1026" s="224" t="e">
        <f>'SCREENING INFO'!#REF!</f>
        <v>#REF!</v>
      </c>
      <c r="Q1026" s="242" t="e">
        <f>'SCREENING INFO'!#REF!</f>
        <v>#REF!</v>
      </c>
      <c r="R1026" s="225" t="e">
        <f>'SCREENING INFO'!#REF!</f>
        <v>#REF!</v>
      </c>
      <c r="S1026" s="140" t="e">
        <f>'SCREENING INFO'!#REF!</f>
        <v>#REF!</v>
      </c>
      <c r="T1026" s="206" t="e">
        <f>'SCREENING INFO'!#REF!</f>
        <v>#REF!</v>
      </c>
      <c r="U1026" s="138" t="e">
        <f>'SCREENING INFO'!#REF!</f>
        <v>#REF!</v>
      </c>
      <c r="V1026" s="199" t="e">
        <f>'SCREENING INFO'!#REF!</f>
        <v>#REF!</v>
      </c>
      <c r="W1026" s="132" t="e">
        <f>'SCREENING INFO'!#REF!</f>
        <v>#REF!</v>
      </c>
      <c r="X1026" s="132" t="e">
        <f>'SCREENING INFO'!#REF!</f>
        <v>#REF!</v>
      </c>
      <c r="Y1026" s="132" t="e">
        <f>'SCREENING INFO'!#REF!</f>
        <v>#REF!</v>
      </c>
      <c r="Z1026" s="132" t="e">
        <f>'SCREENING INFO'!#REF!</f>
        <v>#REF!</v>
      </c>
      <c r="AA1026" s="227" t="e">
        <f>'SCREENING INFO'!#REF!</f>
        <v>#REF!</v>
      </c>
      <c r="AB1026" s="202" t="e">
        <f>'SCREENING INFO'!#REF!</f>
        <v>#REF!</v>
      </c>
      <c r="AC1026" s="132" t="e">
        <f>'SCREENING INFO'!#REF!</f>
        <v>#REF!</v>
      </c>
      <c r="AD1026" s="201" t="e">
        <f>'SCREENING INFO'!#REF!</f>
        <v>#REF!</v>
      </c>
      <c r="AE1026" s="132" t="e">
        <f>'SCREENING INFO'!#REF!</f>
        <v>#REF!</v>
      </c>
      <c r="AF1026" s="132" t="e">
        <f>'SCREENING INFO'!#REF!</f>
        <v>#REF!</v>
      </c>
      <c r="AG1026" s="132" t="e">
        <f>'SCREENING INFO'!#REF!</f>
        <v>#REF!</v>
      </c>
      <c r="AH1026" s="132" t="e">
        <f>'SCREENING INFO'!#REF!</f>
        <v>#REF!</v>
      </c>
      <c r="AI1026" s="132" t="e">
        <f>'SCREENING INFO'!#REF!</f>
        <v>#REF!</v>
      </c>
      <c r="AJ1026" s="132" t="e">
        <f>'SCREENING INFO'!#REF!</f>
        <v>#REF!</v>
      </c>
    </row>
    <row r="1027" spans="1:36" s="25" customFormat="1" hidden="1">
      <c r="A1027" s="106" t="e">
        <f>'SCREENING INFO'!#REF!</f>
        <v>#REF!</v>
      </c>
      <c r="B1027" s="106" t="e">
        <f>'SCREENING INFO'!#REF!</f>
        <v>#REF!</v>
      </c>
      <c r="C1027" s="106" t="e">
        <f>'SCREENING INFO'!#REF!</f>
        <v>#REF!</v>
      </c>
      <c r="D1027" s="135" t="e">
        <f>'SCREENING INFO'!#REF!</f>
        <v>#REF!</v>
      </c>
      <c r="E1027" s="130" t="e">
        <f>'SCREENING INFO'!#REF!</f>
        <v>#REF!</v>
      </c>
      <c r="F1027" s="233" t="e">
        <f>'SCREENING INFO'!#REF!</f>
        <v>#REF!</v>
      </c>
      <c r="G1027" s="141" t="e">
        <f>'SCREENING INFO'!#REF!</f>
        <v>#REF!</v>
      </c>
      <c r="H1027" s="130" t="e">
        <f>'SCREENING INFO'!#REF!</f>
        <v>#REF!</v>
      </c>
      <c r="I1027" s="130" t="e">
        <f>'SCREENING INFO'!#REF!</f>
        <v>#REF!</v>
      </c>
      <c r="J1027" s="140" t="e">
        <f>'SCREENING INFO'!#REF!</f>
        <v>#REF!</v>
      </c>
      <c r="K1027" s="140" t="e">
        <f>'SCREENING INFO'!#REF!</f>
        <v>#REF!</v>
      </c>
      <c r="L1027" s="222" t="e">
        <f>'SCREENING INFO'!#REF!</f>
        <v>#REF!</v>
      </c>
      <c r="M1027" s="221" t="e">
        <f>'SCREENING INFO'!#REF!</f>
        <v>#REF!</v>
      </c>
      <c r="N1027" s="223" t="e">
        <f>'SCREENING INFO'!#REF!</f>
        <v>#REF!</v>
      </c>
      <c r="O1027" s="140" t="e">
        <f>'SCREENING INFO'!#REF!</f>
        <v>#REF!</v>
      </c>
      <c r="P1027" s="224" t="e">
        <f>'SCREENING INFO'!#REF!</f>
        <v>#REF!</v>
      </c>
      <c r="Q1027" s="242" t="e">
        <f>'SCREENING INFO'!#REF!</f>
        <v>#REF!</v>
      </c>
      <c r="R1027" s="225" t="e">
        <f>'SCREENING INFO'!#REF!</f>
        <v>#REF!</v>
      </c>
      <c r="S1027" s="140" t="e">
        <f>'SCREENING INFO'!#REF!</f>
        <v>#REF!</v>
      </c>
      <c r="T1027" s="206" t="e">
        <f>'SCREENING INFO'!#REF!</f>
        <v>#REF!</v>
      </c>
      <c r="U1027" s="138" t="e">
        <f>'SCREENING INFO'!#REF!</f>
        <v>#REF!</v>
      </c>
      <c r="V1027" s="199" t="e">
        <f>'SCREENING INFO'!#REF!</f>
        <v>#REF!</v>
      </c>
      <c r="W1027" s="132" t="e">
        <f>'SCREENING INFO'!#REF!</f>
        <v>#REF!</v>
      </c>
      <c r="X1027" s="132" t="e">
        <f>'SCREENING INFO'!#REF!</f>
        <v>#REF!</v>
      </c>
      <c r="Y1027" s="132" t="e">
        <f>'SCREENING INFO'!#REF!</f>
        <v>#REF!</v>
      </c>
      <c r="Z1027" s="132" t="e">
        <f>'SCREENING INFO'!#REF!</f>
        <v>#REF!</v>
      </c>
      <c r="AA1027" s="227" t="e">
        <f>'SCREENING INFO'!#REF!</f>
        <v>#REF!</v>
      </c>
      <c r="AB1027" s="202" t="e">
        <f>'SCREENING INFO'!#REF!</f>
        <v>#REF!</v>
      </c>
      <c r="AC1027" s="132" t="e">
        <f>'SCREENING INFO'!#REF!</f>
        <v>#REF!</v>
      </c>
      <c r="AD1027" s="201" t="e">
        <f>'SCREENING INFO'!#REF!</f>
        <v>#REF!</v>
      </c>
      <c r="AE1027" s="132" t="e">
        <f>'SCREENING INFO'!#REF!</f>
        <v>#REF!</v>
      </c>
      <c r="AF1027" s="132" t="e">
        <f>'SCREENING INFO'!#REF!</f>
        <v>#REF!</v>
      </c>
      <c r="AG1027" s="132" t="e">
        <f>'SCREENING INFO'!#REF!</f>
        <v>#REF!</v>
      </c>
      <c r="AH1027" s="132" t="e">
        <f>'SCREENING INFO'!#REF!</f>
        <v>#REF!</v>
      </c>
      <c r="AI1027" s="132" t="e">
        <f>'SCREENING INFO'!#REF!</f>
        <v>#REF!</v>
      </c>
      <c r="AJ1027" s="132" t="e">
        <f>'SCREENING INFO'!#REF!</f>
        <v>#REF!</v>
      </c>
    </row>
    <row r="1028" spans="1:36" s="25" customFormat="1" hidden="1">
      <c r="A1028" s="106" t="e">
        <f>'SCREENING INFO'!#REF!</f>
        <v>#REF!</v>
      </c>
      <c r="B1028" s="106" t="e">
        <f>'SCREENING INFO'!#REF!</f>
        <v>#REF!</v>
      </c>
      <c r="C1028" s="106" t="e">
        <f>'SCREENING INFO'!#REF!</f>
        <v>#REF!</v>
      </c>
      <c r="D1028" s="135" t="e">
        <f>'SCREENING INFO'!#REF!</f>
        <v>#REF!</v>
      </c>
      <c r="E1028" s="130" t="e">
        <f>'SCREENING INFO'!#REF!</f>
        <v>#REF!</v>
      </c>
      <c r="F1028" s="233" t="e">
        <f>'SCREENING INFO'!#REF!</f>
        <v>#REF!</v>
      </c>
      <c r="G1028" s="141" t="e">
        <f>'SCREENING INFO'!#REF!</f>
        <v>#REF!</v>
      </c>
      <c r="H1028" s="130" t="e">
        <f>'SCREENING INFO'!#REF!</f>
        <v>#REF!</v>
      </c>
      <c r="I1028" s="130" t="e">
        <f>'SCREENING INFO'!#REF!</f>
        <v>#REF!</v>
      </c>
      <c r="J1028" s="140" t="e">
        <f>'SCREENING INFO'!#REF!</f>
        <v>#REF!</v>
      </c>
      <c r="K1028" s="140" t="e">
        <f>'SCREENING INFO'!#REF!</f>
        <v>#REF!</v>
      </c>
      <c r="L1028" s="222" t="e">
        <f>'SCREENING INFO'!#REF!</f>
        <v>#REF!</v>
      </c>
      <c r="M1028" s="221" t="e">
        <f>'SCREENING INFO'!#REF!</f>
        <v>#REF!</v>
      </c>
      <c r="N1028" s="223" t="e">
        <f>'SCREENING INFO'!#REF!</f>
        <v>#REF!</v>
      </c>
      <c r="O1028" s="140" t="e">
        <f>'SCREENING INFO'!#REF!</f>
        <v>#REF!</v>
      </c>
      <c r="P1028" s="224" t="e">
        <f>'SCREENING INFO'!#REF!</f>
        <v>#REF!</v>
      </c>
      <c r="Q1028" s="242" t="e">
        <f>'SCREENING INFO'!#REF!</f>
        <v>#REF!</v>
      </c>
      <c r="R1028" s="225" t="e">
        <f>'SCREENING INFO'!#REF!</f>
        <v>#REF!</v>
      </c>
      <c r="S1028" s="140" t="e">
        <f>'SCREENING INFO'!#REF!</f>
        <v>#REF!</v>
      </c>
      <c r="T1028" s="206" t="e">
        <f>'SCREENING INFO'!#REF!</f>
        <v>#REF!</v>
      </c>
      <c r="U1028" s="138" t="e">
        <f>'SCREENING INFO'!#REF!</f>
        <v>#REF!</v>
      </c>
      <c r="V1028" s="199" t="e">
        <f>'SCREENING INFO'!#REF!</f>
        <v>#REF!</v>
      </c>
      <c r="W1028" s="132" t="e">
        <f>'SCREENING INFO'!#REF!</f>
        <v>#REF!</v>
      </c>
      <c r="X1028" s="132" t="e">
        <f>'SCREENING INFO'!#REF!</f>
        <v>#REF!</v>
      </c>
      <c r="Y1028" s="132" t="e">
        <f>'SCREENING INFO'!#REF!</f>
        <v>#REF!</v>
      </c>
      <c r="Z1028" s="132" t="e">
        <f>'SCREENING INFO'!#REF!</f>
        <v>#REF!</v>
      </c>
      <c r="AA1028" s="201" t="e">
        <f>'SCREENING INFO'!#REF!</f>
        <v>#REF!</v>
      </c>
      <c r="AB1028" s="202" t="e">
        <f>'SCREENING INFO'!#REF!</f>
        <v>#REF!</v>
      </c>
      <c r="AC1028" s="132" t="e">
        <f>'SCREENING INFO'!#REF!</f>
        <v>#REF!</v>
      </c>
      <c r="AD1028" s="201" t="e">
        <f>'SCREENING INFO'!#REF!</f>
        <v>#REF!</v>
      </c>
      <c r="AE1028" s="132" t="e">
        <f>'SCREENING INFO'!#REF!</f>
        <v>#REF!</v>
      </c>
      <c r="AF1028" s="132" t="e">
        <f>'SCREENING INFO'!#REF!</f>
        <v>#REF!</v>
      </c>
      <c r="AG1028" s="132" t="e">
        <f>'SCREENING INFO'!#REF!</f>
        <v>#REF!</v>
      </c>
      <c r="AH1028" s="132" t="e">
        <f>'SCREENING INFO'!#REF!</f>
        <v>#REF!</v>
      </c>
      <c r="AI1028" s="132" t="e">
        <f>'SCREENING INFO'!#REF!</f>
        <v>#REF!</v>
      </c>
      <c r="AJ1028" s="132" t="e">
        <f>'SCREENING INFO'!#REF!</f>
        <v>#REF!</v>
      </c>
    </row>
    <row r="1029" spans="1:36" s="25" customFormat="1" hidden="1">
      <c r="A1029" s="106" t="e">
        <f>'SCREENING INFO'!#REF!</f>
        <v>#REF!</v>
      </c>
      <c r="B1029" s="106" t="e">
        <f>'SCREENING INFO'!#REF!</f>
        <v>#REF!</v>
      </c>
      <c r="C1029" s="106" t="e">
        <f>'SCREENING INFO'!#REF!</f>
        <v>#REF!</v>
      </c>
      <c r="D1029" s="135" t="e">
        <f>'SCREENING INFO'!#REF!</f>
        <v>#REF!</v>
      </c>
      <c r="E1029" s="130" t="e">
        <f>'SCREENING INFO'!#REF!</f>
        <v>#REF!</v>
      </c>
      <c r="F1029" s="233" t="e">
        <f>'SCREENING INFO'!#REF!</f>
        <v>#REF!</v>
      </c>
      <c r="G1029" s="141" t="e">
        <f>'SCREENING INFO'!#REF!</f>
        <v>#REF!</v>
      </c>
      <c r="H1029" s="130" t="e">
        <f>'SCREENING INFO'!#REF!</f>
        <v>#REF!</v>
      </c>
      <c r="I1029" s="130" t="e">
        <f>'SCREENING INFO'!#REF!</f>
        <v>#REF!</v>
      </c>
      <c r="J1029" s="140" t="e">
        <f>'SCREENING INFO'!#REF!</f>
        <v>#REF!</v>
      </c>
      <c r="K1029" s="140" t="e">
        <f>'SCREENING INFO'!#REF!</f>
        <v>#REF!</v>
      </c>
      <c r="L1029" s="222" t="e">
        <f>'SCREENING INFO'!#REF!</f>
        <v>#REF!</v>
      </c>
      <c r="M1029" s="221" t="e">
        <f>'SCREENING INFO'!#REF!</f>
        <v>#REF!</v>
      </c>
      <c r="N1029" s="223" t="e">
        <f>'SCREENING INFO'!#REF!</f>
        <v>#REF!</v>
      </c>
      <c r="O1029" s="140" t="e">
        <f>'SCREENING INFO'!#REF!</f>
        <v>#REF!</v>
      </c>
      <c r="P1029" s="224" t="e">
        <f>'SCREENING INFO'!#REF!</f>
        <v>#REF!</v>
      </c>
      <c r="Q1029" s="242" t="e">
        <f>'SCREENING INFO'!#REF!</f>
        <v>#REF!</v>
      </c>
      <c r="R1029" s="225" t="e">
        <f>'SCREENING INFO'!#REF!</f>
        <v>#REF!</v>
      </c>
      <c r="S1029" s="140" t="e">
        <f>'SCREENING INFO'!#REF!</f>
        <v>#REF!</v>
      </c>
      <c r="T1029" s="206" t="e">
        <f>'SCREENING INFO'!#REF!</f>
        <v>#REF!</v>
      </c>
      <c r="U1029" s="138" t="e">
        <f>'SCREENING INFO'!#REF!</f>
        <v>#REF!</v>
      </c>
      <c r="V1029" s="199" t="e">
        <f>'SCREENING INFO'!#REF!</f>
        <v>#REF!</v>
      </c>
      <c r="W1029" s="132" t="e">
        <f>'SCREENING INFO'!#REF!</f>
        <v>#REF!</v>
      </c>
      <c r="X1029" s="132" t="e">
        <f>'SCREENING INFO'!#REF!</f>
        <v>#REF!</v>
      </c>
      <c r="Y1029" s="132" t="e">
        <f>'SCREENING INFO'!#REF!</f>
        <v>#REF!</v>
      </c>
      <c r="Z1029" s="132" t="e">
        <f>'SCREENING INFO'!#REF!</f>
        <v>#REF!</v>
      </c>
      <c r="AA1029" s="227" t="e">
        <f>'SCREENING INFO'!#REF!</f>
        <v>#REF!</v>
      </c>
      <c r="AB1029" s="202" t="e">
        <f>'SCREENING INFO'!#REF!</f>
        <v>#REF!</v>
      </c>
      <c r="AC1029" s="132" t="e">
        <f>'SCREENING INFO'!#REF!</f>
        <v>#REF!</v>
      </c>
      <c r="AD1029" s="201" t="e">
        <f>'SCREENING INFO'!#REF!</f>
        <v>#REF!</v>
      </c>
      <c r="AE1029" s="132" t="e">
        <f>'SCREENING INFO'!#REF!</f>
        <v>#REF!</v>
      </c>
      <c r="AF1029" s="132" t="e">
        <f>'SCREENING INFO'!#REF!</f>
        <v>#REF!</v>
      </c>
      <c r="AG1029" s="132" t="e">
        <f>'SCREENING INFO'!#REF!</f>
        <v>#REF!</v>
      </c>
      <c r="AH1029" s="132" t="e">
        <f>'SCREENING INFO'!#REF!</f>
        <v>#REF!</v>
      </c>
      <c r="AI1029" s="132" t="e">
        <f>'SCREENING INFO'!#REF!</f>
        <v>#REF!</v>
      </c>
      <c r="AJ1029" s="132" t="e">
        <f>'SCREENING INFO'!#REF!</f>
        <v>#REF!</v>
      </c>
    </row>
    <row r="1030" spans="1:36" s="25" customFormat="1" hidden="1">
      <c r="A1030" s="106" t="e">
        <f>'SCREENING INFO'!#REF!</f>
        <v>#REF!</v>
      </c>
      <c r="B1030" s="106" t="e">
        <f>'SCREENING INFO'!#REF!</f>
        <v>#REF!</v>
      </c>
      <c r="C1030" s="106" t="e">
        <f>'SCREENING INFO'!#REF!</f>
        <v>#REF!</v>
      </c>
      <c r="D1030" s="116" t="e">
        <f>'SCREENING INFO'!#REF!</f>
        <v>#REF!</v>
      </c>
      <c r="E1030" s="200" t="e">
        <f>'SCREENING INFO'!#REF!</f>
        <v>#REF!</v>
      </c>
      <c r="F1030" s="232" t="e">
        <f>'SCREENING INFO'!#REF!</f>
        <v>#REF!</v>
      </c>
      <c r="G1030" s="132" t="e">
        <f>'SCREENING INFO'!#REF!</f>
        <v>#REF!</v>
      </c>
      <c r="H1030" s="138" t="e">
        <f>'SCREENING INFO'!#REF!</f>
        <v>#REF!</v>
      </c>
      <c r="I1030" s="138" t="e">
        <f>'SCREENING INFO'!#REF!</f>
        <v>#REF!</v>
      </c>
      <c r="J1030" s="140" t="e">
        <f>'SCREENING INFO'!#REF!</f>
        <v>#REF!</v>
      </c>
      <c r="K1030" s="140" t="e">
        <f>'SCREENING INFO'!#REF!</f>
        <v>#REF!</v>
      </c>
      <c r="L1030" s="222" t="e">
        <f>'SCREENING INFO'!#REF!</f>
        <v>#REF!</v>
      </c>
      <c r="M1030" s="221" t="e">
        <f>'SCREENING INFO'!#REF!</f>
        <v>#REF!</v>
      </c>
      <c r="N1030" s="223" t="e">
        <f>'SCREENING INFO'!#REF!</f>
        <v>#REF!</v>
      </c>
      <c r="O1030" s="140" t="e">
        <f>'SCREENING INFO'!#REF!</f>
        <v>#REF!</v>
      </c>
      <c r="P1030" s="224" t="e">
        <f>'SCREENING INFO'!#REF!</f>
        <v>#REF!</v>
      </c>
      <c r="Q1030" s="242" t="e">
        <f>'SCREENING INFO'!#REF!</f>
        <v>#REF!</v>
      </c>
      <c r="R1030" s="225" t="e">
        <f>'SCREENING INFO'!#REF!</f>
        <v>#REF!</v>
      </c>
      <c r="S1030" s="140" t="e">
        <f>'SCREENING INFO'!#REF!</f>
        <v>#REF!</v>
      </c>
      <c r="T1030" s="206" t="e">
        <f>'SCREENING INFO'!#REF!</f>
        <v>#REF!</v>
      </c>
      <c r="U1030" s="138" t="e">
        <f>'SCREENING INFO'!#REF!</f>
        <v>#REF!</v>
      </c>
      <c r="V1030" s="138" t="e">
        <f>'SCREENING INFO'!#REF!</f>
        <v>#REF!</v>
      </c>
      <c r="W1030" s="138" t="e">
        <f>'SCREENING INFO'!#REF!</f>
        <v>#REF!</v>
      </c>
      <c r="X1030" s="138" t="e">
        <f>'SCREENING INFO'!#REF!</f>
        <v>#REF!</v>
      </c>
      <c r="Y1030" s="138" t="e">
        <f>'SCREENING INFO'!#REF!</f>
        <v>#REF!</v>
      </c>
      <c r="Z1030" s="138" t="e">
        <f>'SCREENING INFO'!#REF!</f>
        <v>#REF!</v>
      </c>
      <c r="AA1030" s="201" t="e">
        <f>'SCREENING INFO'!#REF!</f>
        <v>#REF!</v>
      </c>
      <c r="AB1030" s="207" t="e">
        <f>'SCREENING INFO'!#REF!</f>
        <v>#REF!</v>
      </c>
      <c r="AC1030" s="138" t="e">
        <f>'SCREENING INFO'!#REF!</f>
        <v>#REF!</v>
      </c>
      <c r="AD1030" s="138" t="e">
        <f>'SCREENING INFO'!#REF!</f>
        <v>#REF!</v>
      </c>
      <c r="AE1030" s="138" t="e">
        <f>'SCREENING INFO'!#REF!</f>
        <v>#REF!</v>
      </c>
      <c r="AF1030" s="138" t="e">
        <f>'SCREENING INFO'!#REF!</f>
        <v>#REF!</v>
      </c>
      <c r="AG1030" s="138" t="e">
        <f>'SCREENING INFO'!#REF!</f>
        <v>#REF!</v>
      </c>
      <c r="AH1030" s="138" t="e">
        <f>'SCREENING INFO'!#REF!</f>
        <v>#REF!</v>
      </c>
      <c r="AI1030" s="138" t="e">
        <f>'SCREENING INFO'!#REF!</f>
        <v>#REF!</v>
      </c>
      <c r="AJ1030" s="138" t="e">
        <f>'SCREENING INFO'!#REF!</f>
        <v>#REF!</v>
      </c>
    </row>
    <row r="1031" spans="1:36" s="25" customFormat="1" hidden="1">
      <c r="A1031" s="106" t="e">
        <f>'SCREENING INFO'!#REF!</f>
        <v>#REF!</v>
      </c>
      <c r="B1031" s="106" t="e">
        <f>'SCREENING INFO'!#REF!</f>
        <v>#REF!</v>
      </c>
      <c r="C1031" s="106" t="e">
        <f>'SCREENING INFO'!#REF!</f>
        <v>#REF!</v>
      </c>
      <c r="D1031" s="116" t="e">
        <f>'SCREENING INFO'!#REF!</f>
        <v>#REF!</v>
      </c>
      <c r="E1031" s="200" t="e">
        <f>'SCREENING INFO'!#REF!</f>
        <v>#REF!</v>
      </c>
      <c r="F1031" s="232" t="e">
        <f>'SCREENING INFO'!#REF!</f>
        <v>#REF!</v>
      </c>
      <c r="G1031" s="132" t="e">
        <f>'SCREENING INFO'!#REF!</f>
        <v>#REF!</v>
      </c>
      <c r="H1031" s="138" t="e">
        <f>'SCREENING INFO'!#REF!</f>
        <v>#REF!</v>
      </c>
      <c r="I1031" s="138" t="e">
        <f>'SCREENING INFO'!#REF!</f>
        <v>#REF!</v>
      </c>
      <c r="J1031" s="140" t="e">
        <f>'SCREENING INFO'!#REF!</f>
        <v>#REF!</v>
      </c>
      <c r="K1031" s="140" t="e">
        <f>'SCREENING INFO'!#REF!</f>
        <v>#REF!</v>
      </c>
      <c r="L1031" s="243" t="e">
        <f>'SCREENING INFO'!#REF!</f>
        <v>#REF!</v>
      </c>
      <c r="M1031" s="221" t="e">
        <f>'SCREENING INFO'!#REF!</f>
        <v>#REF!</v>
      </c>
      <c r="N1031" s="223" t="e">
        <f>'SCREENING INFO'!#REF!</f>
        <v>#REF!</v>
      </c>
      <c r="O1031" s="140" t="e">
        <f>'SCREENING INFO'!#REF!</f>
        <v>#REF!</v>
      </c>
      <c r="P1031" s="224" t="e">
        <f>'SCREENING INFO'!#REF!</f>
        <v>#REF!</v>
      </c>
      <c r="Q1031" s="242" t="e">
        <f>'SCREENING INFO'!#REF!</f>
        <v>#REF!</v>
      </c>
      <c r="R1031" s="225" t="e">
        <f>'SCREENING INFO'!#REF!</f>
        <v>#REF!</v>
      </c>
      <c r="S1031" s="140" t="e">
        <f>'SCREENING INFO'!#REF!</f>
        <v>#REF!</v>
      </c>
      <c r="T1031" s="206" t="e">
        <f>'SCREENING INFO'!#REF!</f>
        <v>#REF!</v>
      </c>
      <c r="U1031" s="138" t="e">
        <f>'SCREENING INFO'!#REF!</f>
        <v>#REF!</v>
      </c>
      <c r="V1031" s="138" t="e">
        <f>'SCREENING INFO'!#REF!</f>
        <v>#REF!</v>
      </c>
      <c r="W1031" s="138" t="e">
        <f>'SCREENING INFO'!#REF!</f>
        <v>#REF!</v>
      </c>
      <c r="X1031" s="138" t="e">
        <f>'SCREENING INFO'!#REF!</f>
        <v>#REF!</v>
      </c>
      <c r="Y1031" s="138" t="e">
        <f>'SCREENING INFO'!#REF!</f>
        <v>#REF!</v>
      </c>
      <c r="Z1031" s="138" t="e">
        <f>'SCREENING INFO'!#REF!</f>
        <v>#REF!</v>
      </c>
      <c r="AA1031" s="201" t="e">
        <f>'SCREENING INFO'!#REF!</f>
        <v>#REF!</v>
      </c>
      <c r="AB1031" s="207" t="e">
        <f>'SCREENING INFO'!#REF!</f>
        <v>#REF!</v>
      </c>
      <c r="AC1031" s="138" t="e">
        <f>'SCREENING INFO'!#REF!</f>
        <v>#REF!</v>
      </c>
      <c r="AD1031" s="138" t="e">
        <f>'SCREENING INFO'!#REF!</f>
        <v>#REF!</v>
      </c>
      <c r="AE1031" s="138" t="e">
        <f>'SCREENING INFO'!#REF!</f>
        <v>#REF!</v>
      </c>
      <c r="AF1031" s="138" t="e">
        <f>'SCREENING INFO'!#REF!</f>
        <v>#REF!</v>
      </c>
      <c r="AG1031" s="138" t="e">
        <f>'SCREENING INFO'!#REF!</f>
        <v>#REF!</v>
      </c>
      <c r="AH1031" s="138" t="e">
        <f>'SCREENING INFO'!#REF!</f>
        <v>#REF!</v>
      </c>
      <c r="AI1031" s="138" t="e">
        <f>'SCREENING INFO'!#REF!</f>
        <v>#REF!</v>
      </c>
      <c r="AJ1031" s="138" t="e">
        <f>'SCREENING INFO'!#REF!</f>
        <v>#REF!</v>
      </c>
    </row>
    <row r="1032" spans="1:36" hidden="1">
      <c r="A1032" s="106" t="e">
        <f>'SCREENING INFO'!#REF!</f>
        <v>#REF!</v>
      </c>
      <c r="B1032" s="106" t="e">
        <f>'SCREENING INFO'!#REF!</f>
        <v>#REF!</v>
      </c>
      <c r="C1032" s="106" t="e">
        <f>'SCREENING INFO'!#REF!</f>
        <v>#REF!</v>
      </c>
      <c r="D1032" s="130" t="e">
        <f>'SCREENING INFO'!#REF!</f>
        <v>#REF!</v>
      </c>
      <c r="E1032" s="259" t="e">
        <f>'SCREENING INFO'!#REF!</f>
        <v>#REF!</v>
      </c>
      <c r="F1032" s="260" t="e">
        <f>'SCREENING INFO'!#REF!</f>
        <v>#REF!</v>
      </c>
      <c r="G1032" s="261" t="e">
        <f>'SCREENING INFO'!#REF!</f>
        <v>#REF!</v>
      </c>
      <c r="H1032" s="259" t="e">
        <f>'SCREENING INFO'!#REF!</f>
        <v>#REF!</v>
      </c>
      <c r="I1032" s="259" t="e">
        <f>'SCREENING INFO'!#REF!</f>
        <v>#REF!</v>
      </c>
      <c r="J1032" s="262" t="e">
        <f>'SCREENING INFO'!#REF!</f>
        <v>#REF!</v>
      </c>
      <c r="K1032" s="262" t="e">
        <f>'SCREENING INFO'!#REF!</f>
        <v>#REF!</v>
      </c>
      <c r="L1032" s="245" t="e">
        <f>'SCREENING INFO'!#REF!</f>
        <v>#REF!</v>
      </c>
      <c r="M1032" s="263" t="e">
        <f>'SCREENING INFO'!#REF!</f>
        <v>#REF!</v>
      </c>
      <c r="N1032" s="264" t="e">
        <f>'SCREENING INFO'!#REF!</f>
        <v>#REF!</v>
      </c>
      <c r="O1032" s="265" t="e">
        <f>'SCREENING INFO'!#REF!</f>
        <v>#REF!</v>
      </c>
      <c r="P1032" s="224" t="e">
        <f>'SCREENING INFO'!#REF!</f>
        <v>#REF!</v>
      </c>
      <c r="Q1032" s="266" t="e">
        <f>'SCREENING INFO'!#REF!</f>
        <v>#REF!</v>
      </c>
      <c r="R1032" s="267" t="e">
        <f>'SCREENING INFO'!#REF!</f>
        <v>#REF!</v>
      </c>
      <c r="S1032" s="265" t="e">
        <f>'SCREENING INFO'!#REF!</f>
        <v>#REF!</v>
      </c>
      <c r="T1032" s="268" t="e">
        <f>'SCREENING INFO'!#REF!</f>
        <v>#REF!</v>
      </c>
      <c r="U1032" s="207" t="e">
        <f>'SCREENING INFO'!#REF!</f>
        <v>#REF!</v>
      </c>
      <c r="V1032" s="202" t="e">
        <f>'SCREENING INFO'!#REF!</f>
        <v>#REF!</v>
      </c>
      <c r="W1032" s="202" t="e">
        <f>'SCREENING INFO'!#REF!</f>
        <v>#REF!</v>
      </c>
      <c r="X1032" s="202" t="e">
        <f>'SCREENING INFO'!#REF!</f>
        <v>#REF!</v>
      </c>
      <c r="Y1032" s="202" t="e">
        <f>'SCREENING INFO'!#REF!</f>
        <v>#REF!</v>
      </c>
      <c r="Z1032" s="202" t="e">
        <f>'SCREENING INFO'!#REF!</f>
        <v>#REF!</v>
      </c>
      <c r="AA1032" s="201" t="e">
        <f>'SCREENING INFO'!#REF!</f>
        <v>#REF!</v>
      </c>
      <c r="AB1032" s="202" t="e">
        <f>'SCREENING INFO'!#REF!</f>
        <v>#REF!</v>
      </c>
      <c r="AC1032" s="202" t="e">
        <f>'SCREENING INFO'!#REF!</f>
        <v>#REF!</v>
      </c>
      <c r="AD1032" s="201" t="e">
        <f>'SCREENING INFO'!#REF!</f>
        <v>#REF!</v>
      </c>
      <c r="AE1032" s="202" t="e">
        <f>'SCREENING INFO'!#REF!</f>
        <v>#REF!</v>
      </c>
      <c r="AF1032" s="202" t="e">
        <f>'SCREENING INFO'!#REF!</f>
        <v>#REF!</v>
      </c>
      <c r="AG1032" s="202" t="e">
        <f>'SCREENING INFO'!#REF!</f>
        <v>#REF!</v>
      </c>
      <c r="AH1032" s="202" t="e">
        <f>'SCREENING INFO'!#REF!</f>
        <v>#REF!</v>
      </c>
      <c r="AI1032" s="202" t="e">
        <f>'SCREENING INFO'!#REF!</f>
        <v>#REF!</v>
      </c>
      <c r="AJ1032" s="202" t="e">
        <f>'SCREENING INFO'!#REF!</f>
        <v>#REF!</v>
      </c>
    </row>
    <row r="1033" spans="1:36" hidden="1">
      <c r="A1033" s="106" t="e">
        <f>'SCREENING INFO'!#REF!</f>
        <v>#REF!</v>
      </c>
      <c r="B1033" s="106" t="e">
        <f>'SCREENING INFO'!#REF!</f>
        <v>#REF!</v>
      </c>
      <c r="C1033" s="106" t="e">
        <f>'SCREENING INFO'!#REF!</f>
        <v>#REF!</v>
      </c>
      <c r="D1033" s="130" t="e">
        <f>'SCREENING INFO'!#REF!</f>
        <v>#REF!</v>
      </c>
      <c r="E1033" s="259" t="e">
        <f>'SCREENING INFO'!#REF!</f>
        <v>#REF!</v>
      </c>
      <c r="F1033" s="260" t="e">
        <f>'SCREENING INFO'!#REF!</f>
        <v>#REF!</v>
      </c>
      <c r="G1033" s="261" t="e">
        <f>'SCREENING INFO'!#REF!</f>
        <v>#REF!</v>
      </c>
      <c r="H1033" s="259" t="e">
        <f>'SCREENING INFO'!#REF!</f>
        <v>#REF!</v>
      </c>
      <c r="I1033" s="259" t="e">
        <f>'SCREENING INFO'!#REF!</f>
        <v>#REF!</v>
      </c>
      <c r="J1033" s="262" t="e">
        <f>'SCREENING INFO'!#REF!</f>
        <v>#REF!</v>
      </c>
      <c r="K1033" s="262" t="e">
        <f>'SCREENING INFO'!#REF!</f>
        <v>#REF!</v>
      </c>
      <c r="L1033" s="245" t="e">
        <f>'SCREENING INFO'!#REF!</f>
        <v>#REF!</v>
      </c>
      <c r="M1033" s="263" t="e">
        <f>'SCREENING INFO'!#REF!</f>
        <v>#REF!</v>
      </c>
      <c r="N1033" s="264" t="e">
        <f>'SCREENING INFO'!#REF!</f>
        <v>#REF!</v>
      </c>
      <c r="O1033" s="265" t="e">
        <f>'SCREENING INFO'!#REF!</f>
        <v>#REF!</v>
      </c>
      <c r="P1033" s="224" t="e">
        <f>'SCREENING INFO'!#REF!</f>
        <v>#REF!</v>
      </c>
      <c r="Q1033" s="266" t="e">
        <f>'SCREENING INFO'!#REF!</f>
        <v>#REF!</v>
      </c>
      <c r="R1033" s="267" t="e">
        <f>'SCREENING INFO'!#REF!</f>
        <v>#REF!</v>
      </c>
      <c r="S1033" s="265" t="e">
        <f>'SCREENING INFO'!#REF!</f>
        <v>#REF!</v>
      </c>
      <c r="T1033" s="268" t="e">
        <f>'SCREENING INFO'!#REF!</f>
        <v>#REF!</v>
      </c>
      <c r="U1033" s="207" t="e">
        <f>'SCREENING INFO'!#REF!</f>
        <v>#REF!</v>
      </c>
      <c r="V1033" s="269" t="e">
        <f>'SCREENING INFO'!#REF!</f>
        <v>#REF!</v>
      </c>
      <c r="W1033" s="202" t="e">
        <f>'SCREENING INFO'!#REF!</f>
        <v>#REF!</v>
      </c>
      <c r="X1033" s="202" t="e">
        <f>'SCREENING INFO'!#REF!</f>
        <v>#REF!</v>
      </c>
      <c r="Y1033" s="202" t="e">
        <f>'SCREENING INFO'!#REF!</f>
        <v>#REF!</v>
      </c>
      <c r="Z1033" s="202" t="e">
        <f>'SCREENING INFO'!#REF!</f>
        <v>#REF!</v>
      </c>
      <c r="AA1033" s="201" t="e">
        <f>'SCREENING INFO'!#REF!</f>
        <v>#REF!</v>
      </c>
      <c r="AB1033" s="202" t="e">
        <f>'SCREENING INFO'!#REF!</f>
        <v>#REF!</v>
      </c>
      <c r="AC1033" s="202" t="e">
        <f>'SCREENING INFO'!#REF!</f>
        <v>#REF!</v>
      </c>
      <c r="AD1033" s="201" t="e">
        <f>'SCREENING INFO'!#REF!</f>
        <v>#REF!</v>
      </c>
      <c r="AE1033" s="202" t="e">
        <f>'SCREENING INFO'!#REF!</f>
        <v>#REF!</v>
      </c>
      <c r="AF1033" s="202" t="e">
        <f>'SCREENING INFO'!#REF!</f>
        <v>#REF!</v>
      </c>
      <c r="AG1033" s="202" t="e">
        <f>'SCREENING INFO'!#REF!</f>
        <v>#REF!</v>
      </c>
      <c r="AH1033" s="202" t="e">
        <f>'SCREENING INFO'!#REF!</f>
        <v>#REF!</v>
      </c>
      <c r="AI1033" s="202" t="e">
        <f>'SCREENING INFO'!#REF!</f>
        <v>#REF!</v>
      </c>
      <c r="AJ1033" s="202" t="e">
        <f>'SCREENING INFO'!#REF!</f>
        <v>#REF!</v>
      </c>
    </row>
    <row r="1034" spans="1:36" s="25" customFormat="1" hidden="1">
      <c r="A1034" s="106" t="e">
        <f>'SCREENING INFO'!#REF!</f>
        <v>#REF!</v>
      </c>
      <c r="B1034" s="106" t="e">
        <f>'SCREENING INFO'!#REF!</f>
        <v>#REF!</v>
      </c>
      <c r="C1034" s="106" t="e">
        <f>'SCREENING INFO'!#REF!</f>
        <v>#REF!</v>
      </c>
      <c r="D1034" s="116" t="e">
        <f>'SCREENING INFO'!#REF!</f>
        <v>#REF!</v>
      </c>
      <c r="E1034" s="200" t="e">
        <f>'SCREENING INFO'!#REF!</f>
        <v>#REF!</v>
      </c>
      <c r="F1034" s="232" t="e">
        <f>'SCREENING INFO'!#REF!</f>
        <v>#REF!</v>
      </c>
      <c r="G1034" s="132" t="e">
        <f>'SCREENING INFO'!#REF!</f>
        <v>#REF!</v>
      </c>
      <c r="H1034" s="138" t="e">
        <f>'SCREENING INFO'!#REF!</f>
        <v>#REF!</v>
      </c>
      <c r="I1034" s="138" t="e">
        <f>'SCREENING INFO'!#REF!</f>
        <v>#REF!</v>
      </c>
      <c r="J1034" s="140" t="e">
        <f>'SCREENING INFO'!#REF!</f>
        <v>#REF!</v>
      </c>
      <c r="K1034" s="140" t="e">
        <f>'SCREENING INFO'!#REF!</f>
        <v>#REF!</v>
      </c>
      <c r="L1034" s="243" t="e">
        <f>'SCREENING INFO'!#REF!</f>
        <v>#REF!</v>
      </c>
      <c r="M1034" s="221" t="e">
        <f>'SCREENING INFO'!#REF!</f>
        <v>#REF!</v>
      </c>
      <c r="N1034" s="223" t="e">
        <f>'SCREENING INFO'!#REF!</f>
        <v>#REF!</v>
      </c>
      <c r="O1034" s="140" t="e">
        <f>'SCREENING INFO'!#REF!</f>
        <v>#REF!</v>
      </c>
      <c r="P1034" s="224" t="e">
        <f>'SCREENING INFO'!#REF!</f>
        <v>#REF!</v>
      </c>
      <c r="Q1034" s="242" t="e">
        <f>'SCREENING INFO'!#REF!</f>
        <v>#REF!</v>
      </c>
      <c r="R1034" s="225" t="e">
        <f>'SCREENING INFO'!#REF!</f>
        <v>#REF!</v>
      </c>
      <c r="S1034" s="140" t="e">
        <f>'SCREENING INFO'!#REF!</f>
        <v>#REF!</v>
      </c>
      <c r="T1034" s="206" t="e">
        <f>'SCREENING INFO'!#REF!</f>
        <v>#REF!</v>
      </c>
      <c r="U1034" s="138" t="e">
        <f>'SCREENING INFO'!#REF!</f>
        <v>#REF!</v>
      </c>
      <c r="V1034" s="138" t="e">
        <f>'SCREENING INFO'!#REF!</f>
        <v>#REF!</v>
      </c>
      <c r="W1034" s="138" t="e">
        <f>'SCREENING INFO'!#REF!</f>
        <v>#REF!</v>
      </c>
      <c r="X1034" s="138" t="e">
        <f>'SCREENING INFO'!#REF!</f>
        <v>#REF!</v>
      </c>
      <c r="Y1034" s="138" t="e">
        <f>'SCREENING INFO'!#REF!</f>
        <v>#REF!</v>
      </c>
      <c r="Z1034" s="138" t="e">
        <f>'SCREENING INFO'!#REF!</f>
        <v>#REF!</v>
      </c>
      <c r="AA1034" s="201" t="e">
        <f>'SCREENING INFO'!#REF!</f>
        <v>#REF!</v>
      </c>
      <c r="AB1034" s="207" t="e">
        <f>'SCREENING INFO'!#REF!</f>
        <v>#REF!</v>
      </c>
      <c r="AC1034" s="138" t="e">
        <f>'SCREENING INFO'!#REF!</f>
        <v>#REF!</v>
      </c>
      <c r="AD1034" s="138" t="e">
        <f>'SCREENING INFO'!#REF!</f>
        <v>#REF!</v>
      </c>
      <c r="AE1034" s="138" t="e">
        <f>'SCREENING INFO'!#REF!</f>
        <v>#REF!</v>
      </c>
      <c r="AF1034" s="138" t="e">
        <f>'SCREENING INFO'!#REF!</f>
        <v>#REF!</v>
      </c>
      <c r="AG1034" s="138" t="e">
        <f>'SCREENING INFO'!#REF!</f>
        <v>#REF!</v>
      </c>
      <c r="AH1034" s="138" t="e">
        <f>'SCREENING INFO'!#REF!</f>
        <v>#REF!</v>
      </c>
      <c r="AI1034" s="138" t="e">
        <f>'SCREENING INFO'!#REF!</f>
        <v>#REF!</v>
      </c>
      <c r="AJ1034" s="138" t="e">
        <f>'SCREENING INFO'!#REF!</f>
        <v>#REF!</v>
      </c>
    </row>
    <row r="1035" spans="1:36" s="25" customFormat="1" hidden="1">
      <c r="A1035" s="106" t="e">
        <f>'SCREENING INFO'!#REF!</f>
        <v>#REF!</v>
      </c>
      <c r="B1035" s="106" t="e">
        <f>'SCREENING INFO'!#REF!</f>
        <v>#REF!</v>
      </c>
      <c r="C1035" s="106" t="e">
        <f>'SCREENING INFO'!#REF!</f>
        <v>#REF!</v>
      </c>
      <c r="D1035" s="116" t="e">
        <f>'SCREENING INFO'!#REF!</f>
        <v>#REF!</v>
      </c>
      <c r="E1035" s="200" t="e">
        <f>'SCREENING INFO'!#REF!</f>
        <v>#REF!</v>
      </c>
      <c r="F1035" s="232" t="e">
        <f>'SCREENING INFO'!#REF!</f>
        <v>#REF!</v>
      </c>
      <c r="G1035" s="132" t="e">
        <f>'SCREENING INFO'!#REF!</f>
        <v>#REF!</v>
      </c>
      <c r="H1035" s="138" t="e">
        <f>'SCREENING INFO'!#REF!</f>
        <v>#REF!</v>
      </c>
      <c r="I1035" s="138" t="e">
        <f>'SCREENING INFO'!#REF!</f>
        <v>#REF!</v>
      </c>
      <c r="J1035" s="140" t="e">
        <f>'SCREENING INFO'!#REF!</f>
        <v>#REF!</v>
      </c>
      <c r="K1035" s="140" t="e">
        <f>'SCREENING INFO'!#REF!</f>
        <v>#REF!</v>
      </c>
      <c r="L1035" s="243" t="e">
        <f>'SCREENING INFO'!#REF!</f>
        <v>#REF!</v>
      </c>
      <c r="M1035" s="221" t="e">
        <f>'SCREENING INFO'!#REF!</f>
        <v>#REF!</v>
      </c>
      <c r="N1035" s="223" t="e">
        <f>'SCREENING INFO'!#REF!</f>
        <v>#REF!</v>
      </c>
      <c r="O1035" s="140" t="e">
        <f>'SCREENING INFO'!#REF!</f>
        <v>#REF!</v>
      </c>
      <c r="P1035" s="224" t="e">
        <f>'SCREENING INFO'!#REF!</f>
        <v>#REF!</v>
      </c>
      <c r="Q1035" s="242" t="e">
        <f>'SCREENING INFO'!#REF!</f>
        <v>#REF!</v>
      </c>
      <c r="R1035" s="225" t="e">
        <f>'SCREENING INFO'!#REF!</f>
        <v>#REF!</v>
      </c>
      <c r="S1035" s="140" t="e">
        <f>'SCREENING INFO'!#REF!</f>
        <v>#REF!</v>
      </c>
      <c r="T1035" s="206" t="e">
        <f>'SCREENING INFO'!#REF!</f>
        <v>#REF!</v>
      </c>
      <c r="U1035" s="138" t="e">
        <f>'SCREENING INFO'!#REF!</f>
        <v>#REF!</v>
      </c>
      <c r="V1035" s="138" t="e">
        <f>'SCREENING INFO'!#REF!</f>
        <v>#REF!</v>
      </c>
      <c r="W1035" s="138" t="e">
        <f>'SCREENING INFO'!#REF!</f>
        <v>#REF!</v>
      </c>
      <c r="X1035" s="138" t="e">
        <f>'SCREENING INFO'!#REF!</f>
        <v>#REF!</v>
      </c>
      <c r="Y1035" s="138" t="e">
        <f>'SCREENING INFO'!#REF!</f>
        <v>#REF!</v>
      </c>
      <c r="Z1035" s="138" t="e">
        <f>'SCREENING INFO'!#REF!</f>
        <v>#REF!</v>
      </c>
      <c r="AA1035" s="201" t="e">
        <f>'SCREENING INFO'!#REF!</f>
        <v>#REF!</v>
      </c>
      <c r="AB1035" s="207" t="e">
        <f>'SCREENING INFO'!#REF!</f>
        <v>#REF!</v>
      </c>
      <c r="AC1035" s="138" t="e">
        <f>'SCREENING INFO'!#REF!</f>
        <v>#REF!</v>
      </c>
      <c r="AD1035" s="138" t="e">
        <f>'SCREENING INFO'!#REF!</f>
        <v>#REF!</v>
      </c>
      <c r="AE1035" s="138" t="e">
        <f>'SCREENING INFO'!#REF!</f>
        <v>#REF!</v>
      </c>
      <c r="AF1035" s="138" t="e">
        <f>'SCREENING INFO'!#REF!</f>
        <v>#REF!</v>
      </c>
      <c r="AG1035" s="138" t="e">
        <f>'SCREENING INFO'!#REF!</f>
        <v>#REF!</v>
      </c>
      <c r="AH1035" s="138" t="e">
        <f>'SCREENING INFO'!#REF!</f>
        <v>#REF!</v>
      </c>
      <c r="AI1035" s="138" t="e">
        <f>'SCREENING INFO'!#REF!</f>
        <v>#REF!</v>
      </c>
      <c r="AJ1035" s="138" t="e">
        <f>'SCREENING INFO'!#REF!</f>
        <v>#REF!</v>
      </c>
    </row>
    <row r="1036" spans="1:36">
      <c r="A1036" s="106" t="e">
        <f>'SCREENING INFO'!#REF!</f>
        <v>#REF!</v>
      </c>
      <c r="B1036" s="106" t="e">
        <f>'SCREENING INFO'!#REF!</f>
        <v>#REF!</v>
      </c>
      <c r="C1036" s="106" t="e">
        <f>'SCREENING INFO'!#REF!</f>
        <v>#REF!</v>
      </c>
      <c r="D1036" s="130" t="e">
        <f>'SCREENING INFO'!#REF!</f>
        <v>#REF!</v>
      </c>
      <c r="E1036" s="259" t="e">
        <f>'SCREENING INFO'!#REF!</f>
        <v>#REF!</v>
      </c>
      <c r="F1036" s="260" t="e">
        <f>'SCREENING INFO'!#REF!</f>
        <v>#REF!</v>
      </c>
      <c r="G1036" s="261" t="e">
        <f>'SCREENING INFO'!#REF!</f>
        <v>#REF!</v>
      </c>
      <c r="H1036" s="259" t="e">
        <f>'SCREENING INFO'!#REF!</f>
        <v>#REF!</v>
      </c>
      <c r="I1036" s="259" t="e">
        <f>'SCREENING INFO'!#REF!</f>
        <v>#REF!</v>
      </c>
      <c r="J1036" s="262" t="e">
        <f>'SCREENING INFO'!#REF!</f>
        <v>#REF!</v>
      </c>
      <c r="K1036" s="262" t="e">
        <f>'SCREENING INFO'!#REF!</f>
        <v>#REF!</v>
      </c>
      <c r="L1036" s="245" t="e">
        <f>'SCREENING INFO'!#REF!</f>
        <v>#REF!</v>
      </c>
      <c r="M1036" s="263" t="e">
        <f>'SCREENING INFO'!#REF!</f>
        <v>#REF!</v>
      </c>
      <c r="N1036" s="264" t="e">
        <f>'SCREENING INFO'!#REF!</f>
        <v>#REF!</v>
      </c>
      <c r="O1036" s="265" t="e">
        <f>'SCREENING INFO'!#REF!</f>
        <v>#REF!</v>
      </c>
      <c r="P1036" s="224" t="e">
        <f>'SCREENING INFO'!#REF!</f>
        <v>#REF!</v>
      </c>
      <c r="Q1036" s="266" t="e">
        <f>'SCREENING INFO'!#REF!</f>
        <v>#REF!</v>
      </c>
      <c r="R1036" s="267" t="e">
        <f>'SCREENING INFO'!#REF!</f>
        <v>#REF!</v>
      </c>
      <c r="S1036" s="265" t="e">
        <f>'SCREENING INFO'!#REF!</f>
        <v>#REF!</v>
      </c>
      <c r="T1036" s="268" t="e">
        <f>'SCREENING INFO'!#REF!</f>
        <v>#REF!</v>
      </c>
      <c r="U1036" s="207" t="e">
        <f>'SCREENING INFO'!#REF!</f>
        <v>#REF!</v>
      </c>
      <c r="V1036" s="269" t="e">
        <f>'SCREENING INFO'!#REF!</f>
        <v>#REF!</v>
      </c>
      <c r="W1036" s="202" t="e">
        <f>'SCREENING INFO'!#REF!</f>
        <v>#REF!</v>
      </c>
      <c r="X1036" s="202" t="e">
        <f>'SCREENING INFO'!#REF!</f>
        <v>#REF!</v>
      </c>
      <c r="Y1036" s="202" t="e">
        <f>'SCREENING INFO'!#REF!</f>
        <v>#REF!</v>
      </c>
      <c r="Z1036" s="202" t="e">
        <f>'SCREENING INFO'!#REF!</f>
        <v>#REF!</v>
      </c>
      <c r="AA1036" s="201" t="e">
        <f>'SCREENING INFO'!#REF!</f>
        <v>#REF!</v>
      </c>
      <c r="AB1036" s="202" t="e">
        <f>'SCREENING INFO'!#REF!</f>
        <v>#REF!</v>
      </c>
      <c r="AC1036" s="202" t="e">
        <f>'SCREENING INFO'!#REF!</f>
        <v>#REF!</v>
      </c>
      <c r="AD1036" s="201" t="e">
        <f>'SCREENING INFO'!#REF!</f>
        <v>#REF!</v>
      </c>
      <c r="AE1036" s="202" t="e">
        <f>'SCREENING INFO'!#REF!</f>
        <v>#REF!</v>
      </c>
      <c r="AF1036" s="202" t="e">
        <f>'SCREENING INFO'!#REF!</f>
        <v>#REF!</v>
      </c>
      <c r="AG1036" s="202" t="e">
        <f>'SCREENING INFO'!#REF!</f>
        <v>#REF!</v>
      </c>
      <c r="AH1036" s="202" t="e">
        <f>'SCREENING INFO'!#REF!</f>
        <v>#REF!</v>
      </c>
      <c r="AI1036" s="202" t="e">
        <f>'SCREENING INFO'!#REF!</f>
        <v>#REF!</v>
      </c>
      <c r="AJ1036" s="202" t="e">
        <f>'SCREENING INFO'!#REF!</f>
        <v>#REF!</v>
      </c>
    </row>
    <row r="1037" spans="1:36" hidden="1">
      <c r="A1037" s="106" t="e">
        <f>'SCREENING INFO'!#REF!</f>
        <v>#REF!</v>
      </c>
      <c r="B1037" s="106" t="e">
        <f>'SCREENING INFO'!#REF!</f>
        <v>#REF!</v>
      </c>
      <c r="C1037" s="106" t="e">
        <f>'SCREENING INFO'!#REF!</f>
        <v>#REF!</v>
      </c>
      <c r="D1037" s="129" t="e">
        <f>'SCREENING INFO'!#REF!</f>
        <v>#REF!</v>
      </c>
      <c r="E1037" s="259" t="e">
        <f>'SCREENING INFO'!#REF!</f>
        <v>#REF!</v>
      </c>
      <c r="F1037" s="260" t="e">
        <f>'SCREENING INFO'!#REF!</f>
        <v>#REF!</v>
      </c>
      <c r="G1037" s="261" t="e">
        <f>'SCREENING INFO'!#REF!</f>
        <v>#REF!</v>
      </c>
      <c r="H1037" s="259" t="e">
        <f>'SCREENING INFO'!#REF!</f>
        <v>#REF!</v>
      </c>
      <c r="I1037" s="259" t="e">
        <f>'SCREENING INFO'!#REF!</f>
        <v>#REF!</v>
      </c>
      <c r="J1037" s="262" t="e">
        <f>'SCREENING INFO'!#REF!</f>
        <v>#REF!</v>
      </c>
      <c r="K1037" s="262" t="e">
        <f>'SCREENING INFO'!#REF!</f>
        <v>#REF!</v>
      </c>
      <c r="L1037" s="245" t="e">
        <f>'SCREENING INFO'!#REF!</f>
        <v>#REF!</v>
      </c>
      <c r="M1037" s="263" t="e">
        <f>'SCREENING INFO'!#REF!</f>
        <v>#REF!</v>
      </c>
      <c r="N1037" s="264" t="e">
        <f>'SCREENING INFO'!#REF!</f>
        <v>#REF!</v>
      </c>
      <c r="O1037" s="265" t="e">
        <f>'SCREENING INFO'!#REF!</f>
        <v>#REF!</v>
      </c>
      <c r="P1037" s="224" t="e">
        <f>'SCREENING INFO'!#REF!</f>
        <v>#REF!</v>
      </c>
      <c r="Q1037" s="266" t="e">
        <f>'SCREENING INFO'!#REF!</f>
        <v>#REF!</v>
      </c>
      <c r="R1037" s="267" t="e">
        <f>'SCREENING INFO'!#REF!</f>
        <v>#REF!</v>
      </c>
      <c r="S1037" s="265" t="e">
        <f>'SCREENING INFO'!#REF!</f>
        <v>#REF!</v>
      </c>
      <c r="T1037" s="268" t="e">
        <f>'SCREENING INFO'!#REF!</f>
        <v>#REF!</v>
      </c>
      <c r="U1037" s="207" t="e">
        <f>'SCREENING INFO'!#REF!</f>
        <v>#REF!</v>
      </c>
      <c r="V1037" s="269" t="e">
        <f>'SCREENING INFO'!#REF!</f>
        <v>#REF!</v>
      </c>
      <c r="W1037" s="202" t="e">
        <f>'SCREENING INFO'!#REF!</f>
        <v>#REF!</v>
      </c>
      <c r="X1037" s="202" t="e">
        <f>'SCREENING INFO'!#REF!</f>
        <v>#REF!</v>
      </c>
      <c r="Y1037" s="202" t="e">
        <f>'SCREENING INFO'!#REF!</f>
        <v>#REF!</v>
      </c>
      <c r="Z1037" s="202" t="e">
        <f>'SCREENING INFO'!#REF!</f>
        <v>#REF!</v>
      </c>
      <c r="AA1037" s="201" t="e">
        <f>'SCREENING INFO'!#REF!</f>
        <v>#REF!</v>
      </c>
      <c r="AB1037" s="202" t="e">
        <f>'SCREENING INFO'!#REF!</f>
        <v>#REF!</v>
      </c>
      <c r="AC1037" s="202" t="e">
        <f>'SCREENING INFO'!#REF!</f>
        <v>#REF!</v>
      </c>
      <c r="AD1037" s="201" t="e">
        <f>'SCREENING INFO'!#REF!</f>
        <v>#REF!</v>
      </c>
      <c r="AE1037" s="202" t="e">
        <f>'SCREENING INFO'!#REF!</f>
        <v>#REF!</v>
      </c>
      <c r="AF1037" s="202" t="e">
        <f>'SCREENING INFO'!#REF!</f>
        <v>#REF!</v>
      </c>
      <c r="AG1037" s="202" t="e">
        <f>'SCREENING INFO'!#REF!</f>
        <v>#REF!</v>
      </c>
      <c r="AH1037" s="202" t="e">
        <f>'SCREENING INFO'!#REF!</f>
        <v>#REF!</v>
      </c>
      <c r="AI1037" s="202" t="e">
        <f>'SCREENING INFO'!#REF!</f>
        <v>#REF!</v>
      </c>
      <c r="AJ1037" s="202" t="e">
        <f>'SCREENING INFO'!#REF!</f>
        <v>#REF!</v>
      </c>
    </row>
    <row r="1038" spans="1:36" s="25" customFormat="1" hidden="1">
      <c r="A1038" s="106" t="e">
        <f>'SCREENING INFO'!#REF!</f>
        <v>#REF!</v>
      </c>
      <c r="B1038" s="106" t="e">
        <f>'SCREENING INFO'!#REF!</f>
        <v>#REF!</v>
      </c>
      <c r="C1038" s="106" t="e">
        <f>'SCREENING INFO'!#REF!</f>
        <v>#REF!</v>
      </c>
      <c r="D1038" s="116" t="e">
        <f>'SCREENING INFO'!#REF!</f>
        <v>#REF!</v>
      </c>
      <c r="E1038" s="200" t="e">
        <f>'SCREENING INFO'!#REF!</f>
        <v>#REF!</v>
      </c>
      <c r="F1038" s="232" t="e">
        <f>'SCREENING INFO'!#REF!</f>
        <v>#REF!</v>
      </c>
      <c r="G1038" s="132" t="e">
        <f>'SCREENING INFO'!#REF!</f>
        <v>#REF!</v>
      </c>
      <c r="H1038" s="138" t="e">
        <f>'SCREENING INFO'!#REF!</f>
        <v>#REF!</v>
      </c>
      <c r="I1038" s="138" t="e">
        <f>'SCREENING INFO'!#REF!</f>
        <v>#REF!</v>
      </c>
      <c r="J1038" s="140" t="e">
        <f>'SCREENING INFO'!#REF!</f>
        <v>#REF!</v>
      </c>
      <c r="K1038" s="140" t="e">
        <f>'SCREENING INFO'!#REF!</f>
        <v>#REF!</v>
      </c>
      <c r="L1038" s="243" t="e">
        <f>'SCREENING INFO'!#REF!</f>
        <v>#REF!</v>
      </c>
      <c r="M1038" s="221" t="e">
        <f>'SCREENING INFO'!#REF!</f>
        <v>#REF!</v>
      </c>
      <c r="N1038" s="223" t="e">
        <f>'SCREENING INFO'!#REF!</f>
        <v>#REF!</v>
      </c>
      <c r="O1038" s="140" t="e">
        <f>'SCREENING INFO'!#REF!</f>
        <v>#REF!</v>
      </c>
      <c r="P1038" s="224" t="e">
        <f>'SCREENING INFO'!#REF!</f>
        <v>#REF!</v>
      </c>
      <c r="Q1038" s="242" t="e">
        <f>'SCREENING INFO'!#REF!</f>
        <v>#REF!</v>
      </c>
      <c r="R1038" s="225" t="e">
        <f>'SCREENING INFO'!#REF!</f>
        <v>#REF!</v>
      </c>
      <c r="S1038" s="140" t="e">
        <f>'SCREENING INFO'!#REF!</f>
        <v>#REF!</v>
      </c>
      <c r="T1038" s="206" t="e">
        <f>'SCREENING INFO'!#REF!</f>
        <v>#REF!</v>
      </c>
      <c r="U1038" s="138" t="e">
        <f>'SCREENING INFO'!#REF!</f>
        <v>#REF!</v>
      </c>
      <c r="V1038" s="138" t="e">
        <f>'SCREENING INFO'!#REF!</f>
        <v>#REF!</v>
      </c>
      <c r="W1038" s="138" t="e">
        <f>'SCREENING INFO'!#REF!</f>
        <v>#REF!</v>
      </c>
      <c r="X1038" s="138" t="e">
        <f>'SCREENING INFO'!#REF!</f>
        <v>#REF!</v>
      </c>
      <c r="Y1038" s="138" t="e">
        <f>'SCREENING INFO'!#REF!</f>
        <v>#REF!</v>
      </c>
      <c r="Z1038" s="138" t="e">
        <f>'SCREENING INFO'!#REF!</f>
        <v>#REF!</v>
      </c>
      <c r="AA1038" s="201" t="e">
        <f>'SCREENING INFO'!#REF!</f>
        <v>#REF!</v>
      </c>
      <c r="AB1038" s="207" t="e">
        <f>'SCREENING INFO'!#REF!</f>
        <v>#REF!</v>
      </c>
      <c r="AC1038" s="138" t="e">
        <f>'SCREENING INFO'!#REF!</f>
        <v>#REF!</v>
      </c>
      <c r="AD1038" s="138" t="e">
        <f>'SCREENING INFO'!#REF!</f>
        <v>#REF!</v>
      </c>
      <c r="AE1038" s="138" t="e">
        <f>'SCREENING INFO'!#REF!</f>
        <v>#REF!</v>
      </c>
      <c r="AF1038" s="138" t="e">
        <f>'SCREENING INFO'!#REF!</f>
        <v>#REF!</v>
      </c>
      <c r="AG1038" s="138" t="e">
        <f>'SCREENING INFO'!#REF!</f>
        <v>#REF!</v>
      </c>
      <c r="AH1038" s="138" t="e">
        <f>'SCREENING INFO'!#REF!</f>
        <v>#REF!</v>
      </c>
      <c r="AI1038" s="138" t="e">
        <f>'SCREENING INFO'!#REF!</f>
        <v>#REF!</v>
      </c>
      <c r="AJ1038" s="138" t="e">
        <f>'SCREENING INFO'!#REF!</f>
        <v>#REF!</v>
      </c>
    </row>
    <row r="1039" spans="1:36" s="25" customFormat="1" hidden="1">
      <c r="A1039" s="106" t="e">
        <f>'SCREENING INFO'!#REF!</f>
        <v>#REF!</v>
      </c>
      <c r="B1039" s="106" t="e">
        <f>'SCREENING INFO'!#REF!</f>
        <v>#REF!</v>
      </c>
      <c r="C1039" s="106" t="e">
        <f>'SCREENING INFO'!#REF!</f>
        <v>#REF!</v>
      </c>
      <c r="D1039" s="116" t="e">
        <f>'SCREENING INFO'!#REF!</f>
        <v>#REF!</v>
      </c>
      <c r="E1039" s="200" t="e">
        <f>'SCREENING INFO'!#REF!</f>
        <v>#REF!</v>
      </c>
      <c r="F1039" s="232" t="e">
        <f>'SCREENING INFO'!#REF!</f>
        <v>#REF!</v>
      </c>
      <c r="G1039" s="132" t="e">
        <f>'SCREENING INFO'!#REF!</f>
        <v>#REF!</v>
      </c>
      <c r="H1039" s="138" t="e">
        <f>'SCREENING INFO'!#REF!</f>
        <v>#REF!</v>
      </c>
      <c r="I1039" s="138" t="e">
        <f>'SCREENING INFO'!#REF!</f>
        <v>#REF!</v>
      </c>
      <c r="J1039" s="140" t="e">
        <f>'SCREENING INFO'!#REF!</f>
        <v>#REF!</v>
      </c>
      <c r="K1039" s="140" t="e">
        <f>'SCREENING INFO'!#REF!</f>
        <v>#REF!</v>
      </c>
      <c r="L1039" s="243" t="e">
        <f>'SCREENING INFO'!#REF!</f>
        <v>#REF!</v>
      </c>
      <c r="M1039" s="221" t="e">
        <f>'SCREENING INFO'!#REF!</f>
        <v>#REF!</v>
      </c>
      <c r="N1039" s="223" t="e">
        <f>'SCREENING INFO'!#REF!</f>
        <v>#REF!</v>
      </c>
      <c r="O1039" s="140" t="e">
        <f>'SCREENING INFO'!#REF!</f>
        <v>#REF!</v>
      </c>
      <c r="P1039" s="224" t="e">
        <f>'SCREENING INFO'!#REF!</f>
        <v>#REF!</v>
      </c>
      <c r="Q1039" s="242" t="e">
        <f>'SCREENING INFO'!#REF!</f>
        <v>#REF!</v>
      </c>
      <c r="R1039" s="225" t="e">
        <f>'SCREENING INFO'!#REF!</f>
        <v>#REF!</v>
      </c>
      <c r="S1039" s="140" t="e">
        <f>'SCREENING INFO'!#REF!</f>
        <v>#REF!</v>
      </c>
      <c r="T1039" s="206" t="e">
        <f>'SCREENING INFO'!#REF!</f>
        <v>#REF!</v>
      </c>
      <c r="U1039" s="138" t="e">
        <f>'SCREENING INFO'!#REF!</f>
        <v>#REF!</v>
      </c>
      <c r="V1039" s="138" t="e">
        <f>'SCREENING INFO'!#REF!</f>
        <v>#REF!</v>
      </c>
      <c r="W1039" s="138" t="e">
        <f>'SCREENING INFO'!#REF!</f>
        <v>#REF!</v>
      </c>
      <c r="X1039" s="138" t="e">
        <f>'SCREENING INFO'!#REF!</f>
        <v>#REF!</v>
      </c>
      <c r="Y1039" s="138" t="e">
        <f>'SCREENING INFO'!#REF!</f>
        <v>#REF!</v>
      </c>
      <c r="Z1039" s="138" t="e">
        <f>'SCREENING INFO'!#REF!</f>
        <v>#REF!</v>
      </c>
      <c r="AA1039" s="201" t="e">
        <f>'SCREENING INFO'!#REF!</f>
        <v>#REF!</v>
      </c>
      <c r="AB1039" s="207" t="e">
        <f>'SCREENING INFO'!#REF!</f>
        <v>#REF!</v>
      </c>
      <c r="AC1039" s="138" t="e">
        <f>'SCREENING INFO'!#REF!</f>
        <v>#REF!</v>
      </c>
      <c r="AD1039" s="138" t="e">
        <f>'SCREENING INFO'!#REF!</f>
        <v>#REF!</v>
      </c>
      <c r="AE1039" s="138" t="e">
        <f>'SCREENING INFO'!#REF!</f>
        <v>#REF!</v>
      </c>
      <c r="AF1039" s="138" t="e">
        <f>'SCREENING INFO'!#REF!</f>
        <v>#REF!</v>
      </c>
      <c r="AG1039" s="138" t="e">
        <f>'SCREENING INFO'!#REF!</f>
        <v>#REF!</v>
      </c>
      <c r="AH1039" s="138" t="e">
        <f>'SCREENING INFO'!#REF!</f>
        <v>#REF!</v>
      </c>
      <c r="AI1039" s="138" t="e">
        <f>'SCREENING INFO'!#REF!</f>
        <v>#REF!</v>
      </c>
      <c r="AJ1039" s="138" t="e">
        <f>'SCREENING INFO'!#REF!</f>
        <v>#REF!</v>
      </c>
    </row>
    <row r="1040" spans="1:36" hidden="1">
      <c r="A1040" s="106" t="e">
        <f>'SCREENING INFO'!#REF!</f>
        <v>#REF!</v>
      </c>
      <c r="B1040" s="106" t="e">
        <f>'SCREENING INFO'!#REF!</f>
        <v>#REF!</v>
      </c>
      <c r="C1040" s="106" t="e">
        <f>'SCREENING INFO'!#REF!</f>
        <v>#REF!</v>
      </c>
      <c r="D1040" s="130" t="e">
        <f>'SCREENING INFO'!#REF!</f>
        <v>#REF!</v>
      </c>
      <c r="E1040" s="259" t="e">
        <f>'SCREENING INFO'!#REF!</f>
        <v>#REF!</v>
      </c>
      <c r="F1040" s="260" t="e">
        <f>'SCREENING INFO'!#REF!</f>
        <v>#REF!</v>
      </c>
      <c r="G1040" s="261" t="e">
        <f>'SCREENING INFO'!#REF!</f>
        <v>#REF!</v>
      </c>
      <c r="H1040" s="259" t="e">
        <f>'SCREENING INFO'!#REF!</f>
        <v>#REF!</v>
      </c>
      <c r="I1040" s="259" t="e">
        <f>'SCREENING INFO'!#REF!</f>
        <v>#REF!</v>
      </c>
      <c r="J1040" s="262" t="e">
        <f>'SCREENING INFO'!#REF!</f>
        <v>#REF!</v>
      </c>
      <c r="K1040" s="262" t="e">
        <f>'SCREENING INFO'!#REF!</f>
        <v>#REF!</v>
      </c>
      <c r="L1040" s="245" t="e">
        <f>'SCREENING INFO'!#REF!</f>
        <v>#REF!</v>
      </c>
      <c r="M1040" s="263" t="e">
        <f>'SCREENING INFO'!#REF!</f>
        <v>#REF!</v>
      </c>
      <c r="N1040" s="264" t="e">
        <f>'SCREENING INFO'!#REF!</f>
        <v>#REF!</v>
      </c>
      <c r="O1040" s="265" t="e">
        <f>'SCREENING INFO'!#REF!</f>
        <v>#REF!</v>
      </c>
      <c r="P1040" s="224" t="e">
        <f>'SCREENING INFO'!#REF!</f>
        <v>#REF!</v>
      </c>
      <c r="Q1040" s="266" t="e">
        <f>'SCREENING INFO'!#REF!</f>
        <v>#REF!</v>
      </c>
      <c r="R1040" s="267" t="e">
        <f>'SCREENING INFO'!#REF!</f>
        <v>#REF!</v>
      </c>
      <c r="S1040" s="265" t="e">
        <f>'SCREENING INFO'!#REF!</f>
        <v>#REF!</v>
      </c>
      <c r="T1040" s="268" t="e">
        <f>'SCREENING INFO'!#REF!</f>
        <v>#REF!</v>
      </c>
      <c r="U1040" s="207" t="e">
        <f>'SCREENING INFO'!#REF!</f>
        <v>#REF!</v>
      </c>
      <c r="V1040" s="269" t="e">
        <f>'SCREENING INFO'!#REF!</f>
        <v>#REF!</v>
      </c>
      <c r="W1040" s="202" t="e">
        <f>'SCREENING INFO'!#REF!</f>
        <v>#REF!</v>
      </c>
      <c r="X1040" s="202" t="e">
        <f>'SCREENING INFO'!#REF!</f>
        <v>#REF!</v>
      </c>
      <c r="Y1040" s="202" t="e">
        <f>'SCREENING INFO'!#REF!</f>
        <v>#REF!</v>
      </c>
      <c r="Z1040" s="202" t="e">
        <f>'SCREENING INFO'!#REF!</f>
        <v>#REF!</v>
      </c>
      <c r="AA1040" s="201" t="e">
        <f>'SCREENING INFO'!#REF!</f>
        <v>#REF!</v>
      </c>
      <c r="AB1040" s="202" t="e">
        <f>'SCREENING INFO'!#REF!</f>
        <v>#REF!</v>
      </c>
      <c r="AC1040" s="202" t="e">
        <f>'SCREENING INFO'!#REF!</f>
        <v>#REF!</v>
      </c>
      <c r="AD1040" s="201" t="e">
        <f>'SCREENING INFO'!#REF!</f>
        <v>#REF!</v>
      </c>
      <c r="AE1040" s="202" t="e">
        <f>'SCREENING INFO'!#REF!</f>
        <v>#REF!</v>
      </c>
      <c r="AF1040" s="202" t="e">
        <f>'SCREENING INFO'!#REF!</f>
        <v>#REF!</v>
      </c>
      <c r="AG1040" s="202" t="e">
        <f>'SCREENING INFO'!#REF!</f>
        <v>#REF!</v>
      </c>
      <c r="AH1040" s="202" t="e">
        <f>'SCREENING INFO'!#REF!</f>
        <v>#REF!</v>
      </c>
      <c r="AI1040" s="202" t="e">
        <f>'SCREENING INFO'!#REF!</f>
        <v>#REF!</v>
      </c>
      <c r="AJ1040" s="202" t="e">
        <f>'SCREENING INFO'!#REF!</f>
        <v>#REF!</v>
      </c>
    </row>
    <row r="1041" spans="1:36" s="25" customFormat="1" hidden="1">
      <c r="A1041" s="106" t="e">
        <f>'SCREENING INFO'!#REF!</f>
        <v>#REF!</v>
      </c>
      <c r="B1041" s="106" t="e">
        <f>'SCREENING INFO'!#REF!</f>
        <v>#REF!</v>
      </c>
      <c r="C1041" s="106" t="e">
        <f>'SCREENING INFO'!#REF!</f>
        <v>#REF!</v>
      </c>
      <c r="D1041" s="116" t="e">
        <f>'SCREENING INFO'!#REF!</f>
        <v>#REF!</v>
      </c>
      <c r="E1041" s="200" t="e">
        <f>'SCREENING INFO'!#REF!</f>
        <v>#REF!</v>
      </c>
      <c r="F1041" s="232" t="e">
        <f>'SCREENING INFO'!#REF!</f>
        <v>#REF!</v>
      </c>
      <c r="G1041" s="132" t="e">
        <f>'SCREENING INFO'!#REF!</f>
        <v>#REF!</v>
      </c>
      <c r="H1041" s="138" t="e">
        <f>'SCREENING INFO'!#REF!</f>
        <v>#REF!</v>
      </c>
      <c r="I1041" s="138" t="e">
        <f>'SCREENING INFO'!#REF!</f>
        <v>#REF!</v>
      </c>
      <c r="J1041" s="140" t="e">
        <f>'SCREENING INFO'!#REF!</f>
        <v>#REF!</v>
      </c>
      <c r="K1041" s="140" t="e">
        <f>'SCREENING INFO'!#REF!</f>
        <v>#REF!</v>
      </c>
      <c r="L1041" s="243" t="e">
        <f>'SCREENING INFO'!#REF!</f>
        <v>#REF!</v>
      </c>
      <c r="M1041" s="221" t="e">
        <f>'SCREENING INFO'!#REF!</f>
        <v>#REF!</v>
      </c>
      <c r="N1041" s="223" t="e">
        <f>'SCREENING INFO'!#REF!</f>
        <v>#REF!</v>
      </c>
      <c r="O1041" s="140" t="e">
        <f>'SCREENING INFO'!#REF!</f>
        <v>#REF!</v>
      </c>
      <c r="P1041" s="224" t="e">
        <f>'SCREENING INFO'!#REF!</f>
        <v>#REF!</v>
      </c>
      <c r="Q1041" s="242" t="e">
        <f>'SCREENING INFO'!#REF!</f>
        <v>#REF!</v>
      </c>
      <c r="R1041" s="225" t="e">
        <f>'SCREENING INFO'!#REF!</f>
        <v>#REF!</v>
      </c>
      <c r="S1041" s="140" t="e">
        <f>'SCREENING INFO'!#REF!</f>
        <v>#REF!</v>
      </c>
      <c r="T1041" s="206" t="e">
        <f>'SCREENING INFO'!#REF!</f>
        <v>#REF!</v>
      </c>
      <c r="U1041" s="138" t="e">
        <f>'SCREENING INFO'!#REF!</f>
        <v>#REF!</v>
      </c>
      <c r="V1041" s="138" t="e">
        <f>'SCREENING INFO'!#REF!</f>
        <v>#REF!</v>
      </c>
      <c r="W1041" s="138" t="e">
        <f>'SCREENING INFO'!#REF!</f>
        <v>#REF!</v>
      </c>
      <c r="X1041" s="138" t="e">
        <f>'SCREENING INFO'!#REF!</f>
        <v>#REF!</v>
      </c>
      <c r="Y1041" s="138" t="e">
        <f>'SCREENING INFO'!#REF!</f>
        <v>#REF!</v>
      </c>
      <c r="Z1041" s="138" t="e">
        <f>'SCREENING INFO'!#REF!</f>
        <v>#REF!</v>
      </c>
      <c r="AA1041" s="201" t="e">
        <f>'SCREENING INFO'!#REF!</f>
        <v>#REF!</v>
      </c>
      <c r="AB1041" s="207" t="e">
        <f>'SCREENING INFO'!#REF!</f>
        <v>#REF!</v>
      </c>
      <c r="AC1041" s="138" t="e">
        <f>'SCREENING INFO'!#REF!</f>
        <v>#REF!</v>
      </c>
      <c r="AD1041" s="138" t="e">
        <f>'SCREENING INFO'!#REF!</f>
        <v>#REF!</v>
      </c>
      <c r="AE1041" s="138" t="e">
        <f>'SCREENING INFO'!#REF!</f>
        <v>#REF!</v>
      </c>
      <c r="AF1041" s="138" t="e">
        <f>'SCREENING INFO'!#REF!</f>
        <v>#REF!</v>
      </c>
      <c r="AG1041" s="138" t="e">
        <f>'SCREENING INFO'!#REF!</f>
        <v>#REF!</v>
      </c>
      <c r="AH1041" s="138" t="e">
        <f>'SCREENING INFO'!#REF!</f>
        <v>#REF!</v>
      </c>
      <c r="AI1041" s="138" t="e">
        <f>'SCREENING INFO'!#REF!</f>
        <v>#REF!</v>
      </c>
      <c r="AJ1041" s="138" t="e">
        <f>'SCREENING INFO'!#REF!</f>
        <v>#REF!</v>
      </c>
    </row>
    <row r="1042" spans="1:36" s="25" customFormat="1" hidden="1">
      <c r="A1042" s="106" t="e">
        <f>'SCREENING INFO'!#REF!</f>
        <v>#REF!</v>
      </c>
      <c r="B1042" s="106" t="e">
        <f>'SCREENING INFO'!#REF!</f>
        <v>#REF!</v>
      </c>
      <c r="C1042" s="106" t="e">
        <f>'SCREENING INFO'!#REF!</f>
        <v>#REF!</v>
      </c>
      <c r="D1042" s="116" t="e">
        <f>'SCREENING INFO'!#REF!</f>
        <v>#REF!</v>
      </c>
      <c r="E1042" s="200" t="e">
        <f>'SCREENING INFO'!#REF!</f>
        <v>#REF!</v>
      </c>
      <c r="F1042" s="232" t="e">
        <f>'SCREENING INFO'!#REF!</f>
        <v>#REF!</v>
      </c>
      <c r="G1042" s="132" t="e">
        <f>'SCREENING INFO'!#REF!</f>
        <v>#REF!</v>
      </c>
      <c r="H1042" s="138" t="e">
        <f>'SCREENING INFO'!#REF!</f>
        <v>#REF!</v>
      </c>
      <c r="I1042" s="138" t="e">
        <f>'SCREENING INFO'!#REF!</f>
        <v>#REF!</v>
      </c>
      <c r="J1042" s="140" t="e">
        <f>'SCREENING INFO'!#REF!</f>
        <v>#REF!</v>
      </c>
      <c r="K1042" s="140" t="e">
        <f>'SCREENING INFO'!#REF!</f>
        <v>#REF!</v>
      </c>
      <c r="L1042" s="243" t="e">
        <f>'SCREENING INFO'!#REF!</f>
        <v>#REF!</v>
      </c>
      <c r="M1042" s="221" t="e">
        <f>'SCREENING INFO'!#REF!</f>
        <v>#REF!</v>
      </c>
      <c r="N1042" s="223" t="e">
        <f>'SCREENING INFO'!#REF!</f>
        <v>#REF!</v>
      </c>
      <c r="O1042" s="140" t="e">
        <f>'SCREENING INFO'!#REF!</f>
        <v>#REF!</v>
      </c>
      <c r="P1042" s="224" t="e">
        <f>'SCREENING INFO'!#REF!</f>
        <v>#REF!</v>
      </c>
      <c r="Q1042" s="242" t="e">
        <f>'SCREENING INFO'!#REF!</f>
        <v>#REF!</v>
      </c>
      <c r="R1042" s="225" t="e">
        <f>'SCREENING INFO'!#REF!</f>
        <v>#REF!</v>
      </c>
      <c r="S1042" s="140" t="e">
        <f>'SCREENING INFO'!#REF!</f>
        <v>#REF!</v>
      </c>
      <c r="T1042" s="206" t="e">
        <f>'SCREENING INFO'!#REF!</f>
        <v>#REF!</v>
      </c>
      <c r="U1042" s="138" t="e">
        <f>'SCREENING INFO'!#REF!</f>
        <v>#REF!</v>
      </c>
      <c r="V1042" s="138" t="e">
        <f>'SCREENING INFO'!#REF!</f>
        <v>#REF!</v>
      </c>
      <c r="W1042" s="138" t="e">
        <f>'SCREENING INFO'!#REF!</f>
        <v>#REF!</v>
      </c>
      <c r="X1042" s="138" t="e">
        <f>'SCREENING INFO'!#REF!</f>
        <v>#REF!</v>
      </c>
      <c r="Y1042" s="138" t="e">
        <f>'SCREENING INFO'!#REF!</f>
        <v>#REF!</v>
      </c>
      <c r="Z1042" s="138" t="e">
        <f>'SCREENING INFO'!#REF!</f>
        <v>#REF!</v>
      </c>
      <c r="AA1042" s="201" t="e">
        <f>'SCREENING INFO'!#REF!</f>
        <v>#REF!</v>
      </c>
      <c r="AB1042" s="207" t="e">
        <f>'SCREENING INFO'!#REF!</f>
        <v>#REF!</v>
      </c>
      <c r="AC1042" s="138" t="e">
        <f>'SCREENING INFO'!#REF!</f>
        <v>#REF!</v>
      </c>
      <c r="AD1042" s="138" t="e">
        <f>'SCREENING INFO'!#REF!</f>
        <v>#REF!</v>
      </c>
      <c r="AE1042" s="138" t="e">
        <f>'SCREENING INFO'!#REF!</f>
        <v>#REF!</v>
      </c>
      <c r="AF1042" s="138" t="e">
        <f>'SCREENING INFO'!#REF!</f>
        <v>#REF!</v>
      </c>
      <c r="AG1042" s="138" t="e">
        <f>'SCREENING INFO'!#REF!</f>
        <v>#REF!</v>
      </c>
      <c r="AH1042" s="138" t="e">
        <f>'SCREENING INFO'!#REF!</f>
        <v>#REF!</v>
      </c>
      <c r="AI1042" s="138" t="e">
        <f>'SCREENING INFO'!#REF!</f>
        <v>#REF!</v>
      </c>
      <c r="AJ1042" s="138" t="e">
        <f>'SCREENING INFO'!#REF!</f>
        <v>#REF!</v>
      </c>
    </row>
    <row r="1043" spans="1:36" hidden="1">
      <c r="A1043" s="106" t="e">
        <f>'SCREENING INFO'!#REF!</f>
        <v>#REF!</v>
      </c>
      <c r="B1043" s="106" t="e">
        <f>'SCREENING INFO'!#REF!</f>
        <v>#REF!</v>
      </c>
      <c r="C1043" s="106" t="e">
        <f>'SCREENING INFO'!#REF!</f>
        <v>#REF!</v>
      </c>
      <c r="D1043" s="130" t="e">
        <f>'SCREENING INFO'!#REF!</f>
        <v>#REF!</v>
      </c>
      <c r="E1043" s="259" t="e">
        <f>'SCREENING INFO'!#REF!</f>
        <v>#REF!</v>
      </c>
      <c r="F1043" s="260" t="e">
        <f>'SCREENING INFO'!#REF!</f>
        <v>#REF!</v>
      </c>
      <c r="G1043" s="261" t="e">
        <f>'SCREENING INFO'!#REF!</f>
        <v>#REF!</v>
      </c>
      <c r="H1043" s="259" t="e">
        <f>'SCREENING INFO'!#REF!</f>
        <v>#REF!</v>
      </c>
      <c r="I1043" s="259" t="e">
        <f>'SCREENING INFO'!#REF!</f>
        <v>#REF!</v>
      </c>
      <c r="J1043" s="262" t="e">
        <f>'SCREENING INFO'!#REF!</f>
        <v>#REF!</v>
      </c>
      <c r="K1043" s="262" t="e">
        <f>'SCREENING INFO'!#REF!</f>
        <v>#REF!</v>
      </c>
      <c r="L1043" s="245" t="e">
        <f>'SCREENING INFO'!#REF!</f>
        <v>#REF!</v>
      </c>
      <c r="M1043" s="263" t="e">
        <f>'SCREENING INFO'!#REF!</f>
        <v>#REF!</v>
      </c>
      <c r="N1043" s="264" t="e">
        <f>'SCREENING INFO'!#REF!</f>
        <v>#REF!</v>
      </c>
      <c r="O1043" s="265" t="e">
        <f>'SCREENING INFO'!#REF!</f>
        <v>#REF!</v>
      </c>
      <c r="P1043" s="224" t="e">
        <f>'SCREENING INFO'!#REF!</f>
        <v>#REF!</v>
      </c>
      <c r="Q1043" s="266" t="e">
        <f>'SCREENING INFO'!#REF!</f>
        <v>#REF!</v>
      </c>
      <c r="R1043" s="267" t="e">
        <f>'SCREENING INFO'!#REF!</f>
        <v>#REF!</v>
      </c>
      <c r="S1043" s="265" t="e">
        <f>'SCREENING INFO'!#REF!</f>
        <v>#REF!</v>
      </c>
      <c r="T1043" s="268" t="e">
        <f>'SCREENING INFO'!#REF!</f>
        <v>#REF!</v>
      </c>
      <c r="U1043" s="207" t="e">
        <f>'SCREENING INFO'!#REF!</f>
        <v>#REF!</v>
      </c>
      <c r="V1043" s="269" t="e">
        <f>'SCREENING INFO'!#REF!</f>
        <v>#REF!</v>
      </c>
      <c r="W1043" s="202" t="e">
        <f>'SCREENING INFO'!#REF!</f>
        <v>#REF!</v>
      </c>
      <c r="X1043" s="202" t="e">
        <f>'SCREENING INFO'!#REF!</f>
        <v>#REF!</v>
      </c>
      <c r="Y1043" s="202" t="e">
        <f>'SCREENING INFO'!#REF!</f>
        <v>#REF!</v>
      </c>
      <c r="Z1043" s="202" t="e">
        <f>'SCREENING INFO'!#REF!</f>
        <v>#REF!</v>
      </c>
      <c r="AA1043" s="201" t="e">
        <f>'SCREENING INFO'!#REF!</f>
        <v>#REF!</v>
      </c>
      <c r="AB1043" s="202" t="e">
        <f>'SCREENING INFO'!#REF!</f>
        <v>#REF!</v>
      </c>
      <c r="AC1043" s="202" t="e">
        <f>'SCREENING INFO'!#REF!</f>
        <v>#REF!</v>
      </c>
      <c r="AD1043" s="201" t="e">
        <f>'SCREENING INFO'!#REF!</f>
        <v>#REF!</v>
      </c>
      <c r="AE1043" s="202" t="e">
        <f>'SCREENING INFO'!#REF!</f>
        <v>#REF!</v>
      </c>
      <c r="AF1043" s="202" t="e">
        <f>'SCREENING INFO'!#REF!</f>
        <v>#REF!</v>
      </c>
      <c r="AG1043" s="202" t="e">
        <f>'SCREENING INFO'!#REF!</f>
        <v>#REF!</v>
      </c>
      <c r="AH1043" s="202" t="e">
        <f>'SCREENING INFO'!#REF!</f>
        <v>#REF!</v>
      </c>
      <c r="AI1043" s="202" t="e">
        <f>'SCREENING INFO'!#REF!</f>
        <v>#REF!</v>
      </c>
      <c r="AJ1043" s="202" t="e">
        <f>'SCREENING INFO'!#REF!</f>
        <v>#REF!</v>
      </c>
    </row>
    <row r="1044" spans="1:36" hidden="1">
      <c r="A1044" s="106" t="e">
        <f>'SCREENING INFO'!#REF!</f>
        <v>#REF!</v>
      </c>
      <c r="B1044" s="106" t="e">
        <f>'SCREENING INFO'!#REF!</f>
        <v>#REF!</v>
      </c>
      <c r="C1044" s="106" t="e">
        <f>'SCREENING INFO'!#REF!</f>
        <v>#REF!</v>
      </c>
      <c r="D1044" s="130" t="e">
        <f>'SCREENING INFO'!#REF!</f>
        <v>#REF!</v>
      </c>
      <c r="E1044" s="259" t="e">
        <f>'SCREENING INFO'!#REF!</f>
        <v>#REF!</v>
      </c>
      <c r="F1044" s="260" t="e">
        <f>'SCREENING INFO'!#REF!</f>
        <v>#REF!</v>
      </c>
      <c r="G1044" s="261" t="e">
        <f>'SCREENING INFO'!#REF!</f>
        <v>#REF!</v>
      </c>
      <c r="H1044" s="259" t="e">
        <f>'SCREENING INFO'!#REF!</f>
        <v>#REF!</v>
      </c>
      <c r="I1044" s="259" t="e">
        <f>'SCREENING INFO'!#REF!</f>
        <v>#REF!</v>
      </c>
      <c r="J1044" s="262" t="e">
        <f>'SCREENING INFO'!#REF!</f>
        <v>#REF!</v>
      </c>
      <c r="K1044" s="262" t="e">
        <f>'SCREENING INFO'!#REF!</f>
        <v>#REF!</v>
      </c>
      <c r="L1044" s="245" t="e">
        <f>'SCREENING INFO'!#REF!</f>
        <v>#REF!</v>
      </c>
      <c r="M1044" s="263" t="e">
        <f>'SCREENING INFO'!#REF!</f>
        <v>#REF!</v>
      </c>
      <c r="N1044" s="264" t="e">
        <f>'SCREENING INFO'!#REF!</f>
        <v>#REF!</v>
      </c>
      <c r="O1044" s="265" t="e">
        <f>'SCREENING INFO'!#REF!</f>
        <v>#REF!</v>
      </c>
      <c r="P1044" s="224" t="e">
        <f>'SCREENING INFO'!#REF!</f>
        <v>#REF!</v>
      </c>
      <c r="Q1044" s="266" t="e">
        <f>'SCREENING INFO'!#REF!</f>
        <v>#REF!</v>
      </c>
      <c r="R1044" s="267" t="e">
        <f>'SCREENING INFO'!#REF!</f>
        <v>#REF!</v>
      </c>
      <c r="S1044" s="265" t="e">
        <f>'SCREENING INFO'!#REF!</f>
        <v>#REF!</v>
      </c>
      <c r="T1044" s="268" t="e">
        <f>'SCREENING INFO'!#REF!</f>
        <v>#REF!</v>
      </c>
      <c r="U1044" s="207" t="e">
        <f>'SCREENING INFO'!#REF!</f>
        <v>#REF!</v>
      </c>
      <c r="V1044" s="202" t="e">
        <f>'SCREENING INFO'!#REF!</f>
        <v>#REF!</v>
      </c>
      <c r="W1044" s="202" t="e">
        <f>'SCREENING INFO'!#REF!</f>
        <v>#REF!</v>
      </c>
      <c r="X1044" s="202" t="e">
        <f>'SCREENING INFO'!#REF!</f>
        <v>#REF!</v>
      </c>
      <c r="Y1044" s="202" t="e">
        <f>'SCREENING INFO'!#REF!</f>
        <v>#REF!</v>
      </c>
      <c r="Z1044" s="202" t="e">
        <f>'SCREENING INFO'!#REF!</f>
        <v>#REF!</v>
      </c>
      <c r="AA1044" s="201" t="e">
        <f>'SCREENING INFO'!#REF!</f>
        <v>#REF!</v>
      </c>
      <c r="AB1044" s="202" t="e">
        <f>'SCREENING INFO'!#REF!</f>
        <v>#REF!</v>
      </c>
      <c r="AC1044" s="202" t="e">
        <f>'SCREENING INFO'!#REF!</f>
        <v>#REF!</v>
      </c>
      <c r="AD1044" s="201" t="e">
        <f>'SCREENING INFO'!#REF!</f>
        <v>#REF!</v>
      </c>
      <c r="AE1044" s="202" t="e">
        <f>'SCREENING INFO'!#REF!</f>
        <v>#REF!</v>
      </c>
      <c r="AF1044" s="202" t="e">
        <f>'SCREENING INFO'!#REF!</f>
        <v>#REF!</v>
      </c>
      <c r="AG1044" s="202" t="e">
        <f>'SCREENING INFO'!#REF!</f>
        <v>#REF!</v>
      </c>
      <c r="AH1044" s="202" t="e">
        <f>'SCREENING INFO'!#REF!</f>
        <v>#REF!</v>
      </c>
      <c r="AI1044" s="202" t="e">
        <f>'SCREENING INFO'!#REF!</f>
        <v>#REF!</v>
      </c>
      <c r="AJ1044" s="202" t="e">
        <f>'SCREENING INFO'!#REF!</f>
        <v>#REF!</v>
      </c>
    </row>
    <row r="1045" spans="1:36" hidden="1">
      <c r="A1045" s="106" t="e">
        <f>'SCREENING INFO'!#REF!</f>
        <v>#REF!</v>
      </c>
      <c r="B1045" s="106" t="e">
        <f>'SCREENING INFO'!#REF!</f>
        <v>#REF!</v>
      </c>
      <c r="C1045" s="106" t="e">
        <f>'SCREENING INFO'!#REF!</f>
        <v>#REF!</v>
      </c>
      <c r="D1045" s="136" t="e">
        <f>'SCREENING INFO'!#REF!</f>
        <v>#REF!</v>
      </c>
      <c r="E1045" s="259" t="e">
        <f>'SCREENING INFO'!#REF!</f>
        <v>#REF!</v>
      </c>
      <c r="F1045" s="260" t="e">
        <f>'SCREENING INFO'!#REF!</f>
        <v>#REF!</v>
      </c>
      <c r="G1045" s="261" t="e">
        <f>'SCREENING INFO'!#REF!</f>
        <v>#REF!</v>
      </c>
      <c r="H1045" s="259" t="e">
        <f>'SCREENING INFO'!#REF!</f>
        <v>#REF!</v>
      </c>
      <c r="I1045" s="259" t="e">
        <f>'SCREENING INFO'!#REF!</f>
        <v>#REF!</v>
      </c>
      <c r="J1045" s="262" t="e">
        <f>'SCREENING INFO'!#REF!</f>
        <v>#REF!</v>
      </c>
      <c r="K1045" s="262" t="e">
        <f>'SCREENING INFO'!#REF!</f>
        <v>#REF!</v>
      </c>
      <c r="L1045" s="245" t="e">
        <f>'SCREENING INFO'!#REF!</f>
        <v>#REF!</v>
      </c>
      <c r="M1045" s="263" t="e">
        <f>'SCREENING INFO'!#REF!</f>
        <v>#REF!</v>
      </c>
      <c r="N1045" s="264" t="e">
        <f>'SCREENING INFO'!#REF!</f>
        <v>#REF!</v>
      </c>
      <c r="O1045" s="265" t="e">
        <f>'SCREENING INFO'!#REF!</f>
        <v>#REF!</v>
      </c>
      <c r="P1045" s="224" t="e">
        <f>'SCREENING INFO'!#REF!</f>
        <v>#REF!</v>
      </c>
      <c r="Q1045" s="266" t="e">
        <f>'SCREENING INFO'!#REF!</f>
        <v>#REF!</v>
      </c>
      <c r="R1045" s="267" t="e">
        <f>'SCREENING INFO'!#REF!</f>
        <v>#REF!</v>
      </c>
      <c r="S1045" s="265" t="e">
        <f>'SCREENING INFO'!#REF!</f>
        <v>#REF!</v>
      </c>
      <c r="T1045" s="268" t="e">
        <f>'SCREENING INFO'!#REF!</f>
        <v>#REF!</v>
      </c>
      <c r="U1045" s="207" t="e">
        <f>'SCREENING INFO'!#REF!</f>
        <v>#REF!</v>
      </c>
      <c r="V1045" s="269" t="e">
        <f>'SCREENING INFO'!#REF!</f>
        <v>#REF!</v>
      </c>
      <c r="W1045" s="202" t="e">
        <f>'SCREENING INFO'!#REF!</f>
        <v>#REF!</v>
      </c>
      <c r="X1045" s="202" t="e">
        <f>'SCREENING INFO'!#REF!</f>
        <v>#REF!</v>
      </c>
      <c r="Y1045" s="202" t="e">
        <f>'SCREENING INFO'!#REF!</f>
        <v>#REF!</v>
      </c>
      <c r="Z1045" s="202" t="e">
        <f>'SCREENING INFO'!#REF!</f>
        <v>#REF!</v>
      </c>
      <c r="AA1045" s="201" t="e">
        <f>'SCREENING INFO'!#REF!</f>
        <v>#REF!</v>
      </c>
      <c r="AB1045" s="202" t="e">
        <f>'SCREENING INFO'!#REF!</f>
        <v>#REF!</v>
      </c>
      <c r="AC1045" s="202" t="e">
        <f>'SCREENING INFO'!#REF!</f>
        <v>#REF!</v>
      </c>
      <c r="AD1045" s="201" t="e">
        <f>'SCREENING INFO'!#REF!</f>
        <v>#REF!</v>
      </c>
      <c r="AE1045" s="202" t="e">
        <f>'SCREENING INFO'!#REF!</f>
        <v>#REF!</v>
      </c>
      <c r="AF1045" s="202" t="e">
        <f>'SCREENING INFO'!#REF!</f>
        <v>#REF!</v>
      </c>
      <c r="AG1045" s="202" t="e">
        <f>'SCREENING INFO'!#REF!</f>
        <v>#REF!</v>
      </c>
      <c r="AH1045" s="202" t="e">
        <f>'SCREENING INFO'!#REF!</f>
        <v>#REF!</v>
      </c>
      <c r="AI1045" s="202" t="e">
        <f>'SCREENING INFO'!#REF!</f>
        <v>#REF!</v>
      </c>
      <c r="AJ1045" s="202" t="e">
        <f>'SCREENING INFO'!#REF!</f>
        <v>#REF!</v>
      </c>
    </row>
    <row r="1046" spans="1:36" hidden="1">
      <c r="A1046" s="106" t="e">
        <f>'SCREENING INFO'!#REF!</f>
        <v>#REF!</v>
      </c>
      <c r="B1046" s="106" t="e">
        <f>'SCREENING INFO'!#REF!</f>
        <v>#REF!</v>
      </c>
      <c r="C1046" s="106" t="e">
        <f>'SCREENING INFO'!#REF!</f>
        <v>#REF!</v>
      </c>
      <c r="D1046" s="274" t="e">
        <f>'SCREENING INFO'!#REF!</f>
        <v>#REF!</v>
      </c>
      <c r="E1046" s="259" t="e">
        <f>'SCREENING INFO'!#REF!</f>
        <v>#REF!</v>
      </c>
      <c r="F1046" s="260" t="e">
        <f>'SCREENING INFO'!#REF!</f>
        <v>#REF!</v>
      </c>
      <c r="G1046" s="261" t="e">
        <f>'SCREENING INFO'!#REF!</f>
        <v>#REF!</v>
      </c>
      <c r="H1046" s="259" t="e">
        <f>'SCREENING INFO'!#REF!</f>
        <v>#REF!</v>
      </c>
      <c r="I1046" s="259" t="e">
        <f>'SCREENING INFO'!#REF!</f>
        <v>#REF!</v>
      </c>
      <c r="J1046" s="262" t="e">
        <f>'SCREENING INFO'!#REF!</f>
        <v>#REF!</v>
      </c>
      <c r="K1046" s="262" t="e">
        <f>'SCREENING INFO'!#REF!</f>
        <v>#REF!</v>
      </c>
      <c r="L1046" s="245" t="e">
        <f>'SCREENING INFO'!#REF!</f>
        <v>#REF!</v>
      </c>
      <c r="M1046" s="263" t="e">
        <f>'SCREENING INFO'!#REF!</f>
        <v>#REF!</v>
      </c>
      <c r="N1046" s="264" t="e">
        <f>'SCREENING INFO'!#REF!</f>
        <v>#REF!</v>
      </c>
      <c r="O1046" s="265" t="e">
        <f>'SCREENING INFO'!#REF!</f>
        <v>#REF!</v>
      </c>
      <c r="P1046" s="224" t="e">
        <f>'SCREENING INFO'!#REF!</f>
        <v>#REF!</v>
      </c>
      <c r="Q1046" s="266" t="e">
        <f>'SCREENING INFO'!#REF!</f>
        <v>#REF!</v>
      </c>
      <c r="R1046" s="267" t="e">
        <f>'SCREENING INFO'!#REF!</f>
        <v>#REF!</v>
      </c>
      <c r="S1046" s="265" t="e">
        <f>'SCREENING INFO'!#REF!</f>
        <v>#REF!</v>
      </c>
      <c r="T1046" s="268" t="e">
        <f>'SCREENING INFO'!#REF!</f>
        <v>#REF!</v>
      </c>
      <c r="U1046" s="207" t="e">
        <f>'SCREENING INFO'!#REF!</f>
        <v>#REF!</v>
      </c>
      <c r="V1046" s="269" t="e">
        <f>'SCREENING INFO'!#REF!</f>
        <v>#REF!</v>
      </c>
      <c r="W1046" s="202" t="e">
        <f>'SCREENING INFO'!#REF!</f>
        <v>#REF!</v>
      </c>
      <c r="X1046" s="202" t="e">
        <f>'SCREENING INFO'!#REF!</f>
        <v>#REF!</v>
      </c>
      <c r="Y1046" s="202" t="e">
        <f>'SCREENING INFO'!#REF!</f>
        <v>#REF!</v>
      </c>
      <c r="Z1046" s="202" t="e">
        <f>'SCREENING INFO'!#REF!</f>
        <v>#REF!</v>
      </c>
      <c r="AA1046" s="201" t="e">
        <f>'SCREENING INFO'!#REF!</f>
        <v>#REF!</v>
      </c>
      <c r="AB1046" s="202" t="e">
        <f>'SCREENING INFO'!#REF!</f>
        <v>#REF!</v>
      </c>
      <c r="AC1046" s="202" t="e">
        <f>'SCREENING INFO'!#REF!</f>
        <v>#REF!</v>
      </c>
      <c r="AD1046" s="201" t="e">
        <f>'SCREENING INFO'!#REF!</f>
        <v>#REF!</v>
      </c>
      <c r="AE1046" s="202" t="e">
        <f>'SCREENING INFO'!#REF!</f>
        <v>#REF!</v>
      </c>
      <c r="AF1046" s="202" t="e">
        <f>'SCREENING INFO'!#REF!</f>
        <v>#REF!</v>
      </c>
      <c r="AG1046" s="202" t="e">
        <f>'SCREENING INFO'!#REF!</f>
        <v>#REF!</v>
      </c>
      <c r="AH1046" s="202" t="e">
        <f>'SCREENING INFO'!#REF!</f>
        <v>#REF!</v>
      </c>
      <c r="AI1046" s="202" t="e">
        <f>'SCREENING INFO'!#REF!</f>
        <v>#REF!</v>
      </c>
      <c r="AJ1046" s="202" t="e">
        <f>'SCREENING INFO'!#REF!</f>
        <v>#REF!</v>
      </c>
    </row>
    <row r="1047" spans="1:36" s="25" customFormat="1" hidden="1">
      <c r="A1047" s="106" t="e">
        <f>'SCREENING INFO'!#REF!</f>
        <v>#REF!</v>
      </c>
      <c r="B1047" s="106" t="e">
        <f>'SCREENING INFO'!#REF!</f>
        <v>#REF!</v>
      </c>
      <c r="C1047" s="106" t="e">
        <f>'SCREENING INFO'!#REF!</f>
        <v>#REF!</v>
      </c>
      <c r="D1047" s="116" t="e">
        <f>'SCREENING INFO'!#REF!</f>
        <v>#REF!</v>
      </c>
      <c r="E1047" s="200" t="e">
        <f>'SCREENING INFO'!#REF!</f>
        <v>#REF!</v>
      </c>
      <c r="F1047" s="232" t="e">
        <f>'SCREENING INFO'!#REF!</f>
        <v>#REF!</v>
      </c>
      <c r="G1047" s="132" t="e">
        <f>'SCREENING INFO'!#REF!</f>
        <v>#REF!</v>
      </c>
      <c r="H1047" s="138" t="e">
        <f>'SCREENING INFO'!#REF!</f>
        <v>#REF!</v>
      </c>
      <c r="I1047" s="138" t="e">
        <f>'SCREENING INFO'!#REF!</f>
        <v>#REF!</v>
      </c>
      <c r="J1047" s="140" t="e">
        <f>'SCREENING INFO'!#REF!</f>
        <v>#REF!</v>
      </c>
      <c r="K1047" s="140" t="e">
        <f>'SCREENING INFO'!#REF!</f>
        <v>#REF!</v>
      </c>
      <c r="L1047" s="243" t="e">
        <f>'SCREENING INFO'!#REF!</f>
        <v>#REF!</v>
      </c>
      <c r="M1047" s="221" t="e">
        <f>'SCREENING INFO'!#REF!</f>
        <v>#REF!</v>
      </c>
      <c r="N1047" s="223" t="e">
        <f>'SCREENING INFO'!#REF!</f>
        <v>#REF!</v>
      </c>
      <c r="O1047" s="140" t="e">
        <f>'SCREENING INFO'!#REF!</f>
        <v>#REF!</v>
      </c>
      <c r="P1047" s="224" t="e">
        <f>'SCREENING INFO'!#REF!</f>
        <v>#REF!</v>
      </c>
      <c r="Q1047" s="242" t="e">
        <f>'SCREENING INFO'!#REF!</f>
        <v>#REF!</v>
      </c>
      <c r="R1047" s="225" t="e">
        <f>'SCREENING INFO'!#REF!</f>
        <v>#REF!</v>
      </c>
      <c r="S1047" s="140" t="e">
        <f>'SCREENING INFO'!#REF!</f>
        <v>#REF!</v>
      </c>
      <c r="T1047" s="206" t="e">
        <f>'SCREENING INFO'!#REF!</f>
        <v>#REF!</v>
      </c>
      <c r="U1047" s="138" t="e">
        <f>'SCREENING INFO'!#REF!</f>
        <v>#REF!</v>
      </c>
      <c r="V1047" s="138" t="e">
        <f>'SCREENING INFO'!#REF!</f>
        <v>#REF!</v>
      </c>
      <c r="W1047" s="138" t="e">
        <f>'SCREENING INFO'!#REF!</f>
        <v>#REF!</v>
      </c>
      <c r="X1047" s="138" t="e">
        <f>'SCREENING INFO'!#REF!</f>
        <v>#REF!</v>
      </c>
      <c r="Y1047" s="138" t="e">
        <f>'SCREENING INFO'!#REF!</f>
        <v>#REF!</v>
      </c>
      <c r="Z1047" s="138" t="e">
        <f>'SCREENING INFO'!#REF!</f>
        <v>#REF!</v>
      </c>
      <c r="AA1047" s="201" t="e">
        <f>'SCREENING INFO'!#REF!</f>
        <v>#REF!</v>
      </c>
      <c r="AB1047" s="207" t="e">
        <f>'SCREENING INFO'!#REF!</f>
        <v>#REF!</v>
      </c>
      <c r="AC1047" s="138" t="e">
        <f>'SCREENING INFO'!#REF!</f>
        <v>#REF!</v>
      </c>
      <c r="AD1047" s="138" t="e">
        <f>'SCREENING INFO'!#REF!</f>
        <v>#REF!</v>
      </c>
      <c r="AE1047" s="138" t="e">
        <f>'SCREENING INFO'!#REF!</f>
        <v>#REF!</v>
      </c>
      <c r="AF1047" s="138" t="e">
        <f>'SCREENING INFO'!#REF!</f>
        <v>#REF!</v>
      </c>
      <c r="AG1047" s="138" t="e">
        <f>'SCREENING INFO'!#REF!</f>
        <v>#REF!</v>
      </c>
      <c r="AH1047" s="138" t="e">
        <f>'SCREENING INFO'!#REF!</f>
        <v>#REF!</v>
      </c>
      <c r="AI1047" s="138" t="e">
        <f>'SCREENING INFO'!#REF!</f>
        <v>#REF!</v>
      </c>
      <c r="AJ1047" s="138" t="e">
        <f>'SCREENING INFO'!#REF!</f>
        <v>#REF!</v>
      </c>
    </row>
    <row r="1048" spans="1:36" s="25" customFormat="1" hidden="1">
      <c r="A1048" s="106" t="e">
        <f>'SCREENING INFO'!#REF!</f>
        <v>#REF!</v>
      </c>
      <c r="B1048" s="106" t="e">
        <f>'SCREENING INFO'!#REF!</f>
        <v>#REF!</v>
      </c>
      <c r="C1048" s="106" t="e">
        <f>'SCREENING INFO'!#REF!</f>
        <v>#REF!</v>
      </c>
      <c r="D1048" s="116" t="e">
        <f>'SCREENING INFO'!#REF!</f>
        <v>#REF!</v>
      </c>
      <c r="E1048" s="200" t="e">
        <f>'SCREENING INFO'!#REF!</f>
        <v>#REF!</v>
      </c>
      <c r="F1048" s="232" t="e">
        <f>'SCREENING INFO'!#REF!</f>
        <v>#REF!</v>
      </c>
      <c r="G1048" s="132" t="e">
        <f>'SCREENING INFO'!#REF!</f>
        <v>#REF!</v>
      </c>
      <c r="H1048" s="138" t="e">
        <f>'SCREENING INFO'!#REF!</f>
        <v>#REF!</v>
      </c>
      <c r="I1048" s="138" t="e">
        <f>'SCREENING INFO'!#REF!</f>
        <v>#REF!</v>
      </c>
      <c r="J1048" s="140" t="e">
        <f>'SCREENING INFO'!#REF!</f>
        <v>#REF!</v>
      </c>
      <c r="K1048" s="140" t="e">
        <f>'SCREENING INFO'!#REF!</f>
        <v>#REF!</v>
      </c>
      <c r="L1048" s="243" t="e">
        <f>'SCREENING INFO'!#REF!</f>
        <v>#REF!</v>
      </c>
      <c r="M1048" s="221" t="e">
        <f>'SCREENING INFO'!#REF!</f>
        <v>#REF!</v>
      </c>
      <c r="N1048" s="223" t="e">
        <f>'SCREENING INFO'!#REF!</f>
        <v>#REF!</v>
      </c>
      <c r="O1048" s="140" t="e">
        <f>'SCREENING INFO'!#REF!</f>
        <v>#REF!</v>
      </c>
      <c r="P1048" s="224" t="e">
        <f>'SCREENING INFO'!#REF!</f>
        <v>#REF!</v>
      </c>
      <c r="Q1048" s="242" t="e">
        <f>'SCREENING INFO'!#REF!</f>
        <v>#REF!</v>
      </c>
      <c r="R1048" s="225" t="e">
        <f>'SCREENING INFO'!#REF!</f>
        <v>#REF!</v>
      </c>
      <c r="S1048" s="140" t="e">
        <f>'SCREENING INFO'!#REF!</f>
        <v>#REF!</v>
      </c>
      <c r="T1048" s="206" t="e">
        <f>'SCREENING INFO'!#REF!</f>
        <v>#REF!</v>
      </c>
      <c r="U1048" s="138" t="e">
        <f>'SCREENING INFO'!#REF!</f>
        <v>#REF!</v>
      </c>
      <c r="V1048" s="138" t="e">
        <f>'SCREENING INFO'!#REF!</f>
        <v>#REF!</v>
      </c>
      <c r="W1048" s="138" t="e">
        <f>'SCREENING INFO'!#REF!</f>
        <v>#REF!</v>
      </c>
      <c r="X1048" s="138" t="e">
        <f>'SCREENING INFO'!#REF!</f>
        <v>#REF!</v>
      </c>
      <c r="Y1048" s="138" t="e">
        <f>'SCREENING INFO'!#REF!</f>
        <v>#REF!</v>
      </c>
      <c r="Z1048" s="138" t="e">
        <f>'SCREENING INFO'!#REF!</f>
        <v>#REF!</v>
      </c>
      <c r="AA1048" s="201" t="e">
        <f>'SCREENING INFO'!#REF!</f>
        <v>#REF!</v>
      </c>
      <c r="AB1048" s="207" t="e">
        <f>'SCREENING INFO'!#REF!</f>
        <v>#REF!</v>
      </c>
      <c r="AC1048" s="138" t="e">
        <f>'SCREENING INFO'!#REF!</f>
        <v>#REF!</v>
      </c>
      <c r="AD1048" s="138" t="e">
        <f>'SCREENING INFO'!#REF!</f>
        <v>#REF!</v>
      </c>
      <c r="AE1048" s="138" t="e">
        <f>'SCREENING INFO'!#REF!</f>
        <v>#REF!</v>
      </c>
      <c r="AF1048" s="138" t="e">
        <f>'SCREENING INFO'!#REF!</f>
        <v>#REF!</v>
      </c>
      <c r="AG1048" s="138" t="e">
        <f>'SCREENING INFO'!#REF!</f>
        <v>#REF!</v>
      </c>
      <c r="AH1048" s="138" t="e">
        <f>'SCREENING INFO'!#REF!</f>
        <v>#REF!</v>
      </c>
      <c r="AI1048" s="138" t="e">
        <f>'SCREENING INFO'!#REF!</f>
        <v>#REF!</v>
      </c>
      <c r="AJ1048" s="138" t="e">
        <f>'SCREENING INFO'!#REF!</f>
        <v>#REF!</v>
      </c>
    </row>
    <row r="1049" spans="1:36" hidden="1">
      <c r="A1049" s="106" t="e">
        <f>'SCREENING INFO'!#REF!</f>
        <v>#REF!</v>
      </c>
      <c r="B1049" s="106" t="e">
        <f>'SCREENING INFO'!#REF!</f>
        <v>#REF!</v>
      </c>
      <c r="C1049" s="106" t="e">
        <f>'SCREENING INFO'!#REF!</f>
        <v>#REF!</v>
      </c>
      <c r="D1049" s="130" t="e">
        <f>'SCREENING INFO'!#REF!</f>
        <v>#REF!</v>
      </c>
      <c r="E1049" s="259" t="e">
        <f>'SCREENING INFO'!#REF!</f>
        <v>#REF!</v>
      </c>
      <c r="F1049" s="260" t="e">
        <f>'SCREENING INFO'!#REF!</f>
        <v>#REF!</v>
      </c>
      <c r="G1049" s="261" t="e">
        <f>'SCREENING INFO'!#REF!</f>
        <v>#REF!</v>
      </c>
      <c r="H1049" s="259" t="e">
        <f>'SCREENING INFO'!#REF!</f>
        <v>#REF!</v>
      </c>
      <c r="I1049" s="259" t="e">
        <f>'SCREENING INFO'!#REF!</f>
        <v>#REF!</v>
      </c>
      <c r="J1049" s="262" t="e">
        <f>'SCREENING INFO'!#REF!</f>
        <v>#REF!</v>
      </c>
      <c r="K1049" s="262" t="e">
        <f>'SCREENING INFO'!#REF!</f>
        <v>#REF!</v>
      </c>
      <c r="L1049" s="245" t="e">
        <f>'SCREENING INFO'!#REF!</f>
        <v>#REF!</v>
      </c>
      <c r="M1049" s="263" t="e">
        <f>'SCREENING INFO'!#REF!</f>
        <v>#REF!</v>
      </c>
      <c r="N1049" s="264" t="e">
        <f>'SCREENING INFO'!#REF!</f>
        <v>#REF!</v>
      </c>
      <c r="O1049" s="265" t="e">
        <f>'SCREENING INFO'!#REF!</f>
        <v>#REF!</v>
      </c>
      <c r="P1049" s="224" t="e">
        <f>'SCREENING INFO'!#REF!</f>
        <v>#REF!</v>
      </c>
      <c r="Q1049" s="266" t="e">
        <f>'SCREENING INFO'!#REF!</f>
        <v>#REF!</v>
      </c>
      <c r="R1049" s="267" t="e">
        <f>'SCREENING INFO'!#REF!</f>
        <v>#REF!</v>
      </c>
      <c r="S1049" s="265" t="e">
        <f>'SCREENING INFO'!#REF!</f>
        <v>#REF!</v>
      </c>
      <c r="T1049" s="268" t="e">
        <f>'SCREENING INFO'!#REF!</f>
        <v>#REF!</v>
      </c>
      <c r="U1049" s="207" t="e">
        <f>'SCREENING INFO'!#REF!</f>
        <v>#REF!</v>
      </c>
      <c r="V1049" s="269" t="e">
        <f>'SCREENING INFO'!#REF!</f>
        <v>#REF!</v>
      </c>
      <c r="W1049" s="202" t="e">
        <f>'SCREENING INFO'!#REF!</f>
        <v>#REF!</v>
      </c>
      <c r="X1049" s="202" t="e">
        <f>'SCREENING INFO'!#REF!</f>
        <v>#REF!</v>
      </c>
      <c r="Y1049" s="202" t="e">
        <f>'SCREENING INFO'!#REF!</f>
        <v>#REF!</v>
      </c>
      <c r="Z1049" s="202" t="e">
        <f>'SCREENING INFO'!#REF!</f>
        <v>#REF!</v>
      </c>
      <c r="AA1049" s="201" t="e">
        <f>'SCREENING INFO'!#REF!</f>
        <v>#REF!</v>
      </c>
      <c r="AB1049" s="202" t="e">
        <f>'SCREENING INFO'!#REF!</f>
        <v>#REF!</v>
      </c>
      <c r="AC1049" s="202" t="e">
        <f>'SCREENING INFO'!#REF!</f>
        <v>#REF!</v>
      </c>
      <c r="AD1049" s="201" t="e">
        <f>'SCREENING INFO'!#REF!</f>
        <v>#REF!</v>
      </c>
      <c r="AE1049" s="202" t="e">
        <f>'SCREENING INFO'!#REF!</f>
        <v>#REF!</v>
      </c>
      <c r="AF1049" s="202" t="e">
        <f>'SCREENING INFO'!#REF!</f>
        <v>#REF!</v>
      </c>
      <c r="AG1049" s="202" t="e">
        <f>'SCREENING INFO'!#REF!</f>
        <v>#REF!</v>
      </c>
      <c r="AH1049" s="202" t="e">
        <f>'SCREENING INFO'!#REF!</f>
        <v>#REF!</v>
      </c>
      <c r="AI1049" s="202" t="e">
        <f>'SCREENING INFO'!#REF!</f>
        <v>#REF!</v>
      </c>
      <c r="AJ1049" s="202" t="e">
        <f>'SCREENING INFO'!#REF!</f>
        <v>#REF!</v>
      </c>
    </row>
    <row r="1050" spans="1:36" hidden="1">
      <c r="A1050" s="106" t="e">
        <f>'SCREENING INFO'!#REF!</f>
        <v>#REF!</v>
      </c>
      <c r="B1050" s="106" t="e">
        <f>'SCREENING INFO'!#REF!</f>
        <v>#REF!</v>
      </c>
      <c r="C1050" s="106" t="e">
        <f>'SCREENING INFO'!#REF!</f>
        <v>#REF!</v>
      </c>
      <c r="D1050" s="136" t="e">
        <f>'SCREENING INFO'!#REF!</f>
        <v>#REF!</v>
      </c>
      <c r="E1050" s="259" t="e">
        <f>'SCREENING INFO'!#REF!</f>
        <v>#REF!</v>
      </c>
      <c r="F1050" s="260" t="e">
        <f>'SCREENING INFO'!#REF!</f>
        <v>#REF!</v>
      </c>
      <c r="G1050" s="261" t="e">
        <f>'SCREENING INFO'!#REF!</f>
        <v>#REF!</v>
      </c>
      <c r="H1050" s="259" t="e">
        <f>'SCREENING INFO'!#REF!</f>
        <v>#REF!</v>
      </c>
      <c r="I1050" s="259" t="e">
        <f>'SCREENING INFO'!#REF!</f>
        <v>#REF!</v>
      </c>
      <c r="J1050" s="262" t="e">
        <f>'SCREENING INFO'!#REF!</f>
        <v>#REF!</v>
      </c>
      <c r="K1050" s="262" t="e">
        <f>'SCREENING INFO'!#REF!</f>
        <v>#REF!</v>
      </c>
      <c r="L1050" s="245" t="e">
        <f>'SCREENING INFO'!#REF!</f>
        <v>#REF!</v>
      </c>
      <c r="M1050" s="263" t="e">
        <f>'SCREENING INFO'!#REF!</f>
        <v>#REF!</v>
      </c>
      <c r="N1050" s="264" t="e">
        <f>'SCREENING INFO'!#REF!</f>
        <v>#REF!</v>
      </c>
      <c r="O1050" s="265" t="e">
        <f>'SCREENING INFO'!#REF!</f>
        <v>#REF!</v>
      </c>
      <c r="P1050" s="224" t="e">
        <f>'SCREENING INFO'!#REF!</f>
        <v>#REF!</v>
      </c>
      <c r="Q1050" s="266" t="e">
        <f>'SCREENING INFO'!#REF!</f>
        <v>#REF!</v>
      </c>
      <c r="R1050" s="267" t="e">
        <f>'SCREENING INFO'!#REF!</f>
        <v>#REF!</v>
      </c>
      <c r="S1050" s="265" t="e">
        <f>'SCREENING INFO'!#REF!</f>
        <v>#REF!</v>
      </c>
      <c r="T1050" s="268" t="e">
        <f>'SCREENING INFO'!#REF!</f>
        <v>#REF!</v>
      </c>
      <c r="U1050" s="207" t="e">
        <f>'SCREENING INFO'!#REF!</f>
        <v>#REF!</v>
      </c>
      <c r="V1050" s="269" t="e">
        <f>'SCREENING INFO'!#REF!</f>
        <v>#REF!</v>
      </c>
      <c r="W1050" s="202" t="e">
        <f>'SCREENING INFO'!#REF!</f>
        <v>#REF!</v>
      </c>
      <c r="X1050" s="202" t="e">
        <f>'SCREENING INFO'!#REF!</f>
        <v>#REF!</v>
      </c>
      <c r="Y1050" s="202" t="e">
        <f>'SCREENING INFO'!#REF!</f>
        <v>#REF!</v>
      </c>
      <c r="Z1050" s="202" t="e">
        <f>'SCREENING INFO'!#REF!</f>
        <v>#REF!</v>
      </c>
      <c r="AA1050" s="201" t="e">
        <f>'SCREENING INFO'!#REF!</f>
        <v>#REF!</v>
      </c>
      <c r="AB1050" s="202" t="e">
        <f>'SCREENING INFO'!#REF!</f>
        <v>#REF!</v>
      </c>
      <c r="AC1050" s="202" t="e">
        <f>'SCREENING INFO'!#REF!</f>
        <v>#REF!</v>
      </c>
      <c r="AD1050" s="201" t="e">
        <f>'SCREENING INFO'!#REF!</f>
        <v>#REF!</v>
      </c>
      <c r="AE1050" s="202" t="e">
        <f>'SCREENING INFO'!#REF!</f>
        <v>#REF!</v>
      </c>
      <c r="AF1050" s="202" t="e">
        <f>'SCREENING INFO'!#REF!</f>
        <v>#REF!</v>
      </c>
      <c r="AG1050" s="202" t="e">
        <f>'SCREENING INFO'!#REF!</f>
        <v>#REF!</v>
      </c>
      <c r="AH1050" s="202" t="e">
        <f>'SCREENING INFO'!#REF!</f>
        <v>#REF!</v>
      </c>
      <c r="AI1050" s="202" t="e">
        <f>'SCREENING INFO'!#REF!</f>
        <v>#REF!</v>
      </c>
      <c r="AJ1050" s="202" t="e">
        <f>'SCREENING INFO'!#REF!</f>
        <v>#REF!</v>
      </c>
    </row>
    <row r="1051" spans="1:36" s="25" customFormat="1" hidden="1">
      <c r="A1051" s="106" t="e">
        <f>'SCREENING INFO'!#REF!</f>
        <v>#REF!</v>
      </c>
      <c r="B1051" s="106" t="e">
        <f>'SCREENING INFO'!#REF!</f>
        <v>#REF!</v>
      </c>
      <c r="C1051" s="106" t="e">
        <f>'SCREENING INFO'!#REF!</f>
        <v>#REF!</v>
      </c>
      <c r="D1051" s="116" t="e">
        <f>'SCREENING INFO'!#REF!</f>
        <v>#REF!</v>
      </c>
      <c r="E1051" s="200" t="e">
        <f>'SCREENING INFO'!#REF!</f>
        <v>#REF!</v>
      </c>
      <c r="F1051" s="232" t="e">
        <f>'SCREENING INFO'!#REF!</f>
        <v>#REF!</v>
      </c>
      <c r="G1051" s="132" t="e">
        <f>'SCREENING INFO'!#REF!</f>
        <v>#REF!</v>
      </c>
      <c r="H1051" s="138" t="e">
        <f>'SCREENING INFO'!#REF!</f>
        <v>#REF!</v>
      </c>
      <c r="I1051" s="138" t="e">
        <f>'SCREENING INFO'!#REF!</f>
        <v>#REF!</v>
      </c>
      <c r="J1051" s="140" t="e">
        <f>'SCREENING INFO'!#REF!</f>
        <v>#REF!</v>
      </c>
      <c r="K1051" s="140" t="e">
        <f>'SCREENING INFO'!#REF!</f>
        <v>#REF!</v>
      </c>
      <c r="L1051" s="243" t="e">
        <f>'SCREENING INFO'!#REF!</f>
        <v>#REF!</v>
      </c>
      <c r="M1051" s="221" t="e">
        <f>'SCREENING INFO'!#REF!</f>
        <v>#REF!</v>
      </c>
      <c r="N1051" s="223" t="e">
        <f>'SCREENING INFO'!#REF!</f>
        <v>#REF!</v>
      </c>
      <c r="O1051" s="140" t="e">
        <f>'SCREENING INFO'!#REF!</f>
        <v>#REF!</v>
      </c>
      <c r="P1051" s="224" t="e">
        <f>'SCREENING INFO'!#REF!</f>
        <v>#REF!</v>
      </c>
      <c r="Q1051" s="242" t="e">
        <f>'SCREENING INFO'!#REF!</f>
        <v>#REF!</v>
      </c>
      <c r="R1051" s="225" t="e">
        <f>'SCREENING INFO'!#REF!</f>
        <v>#REF!</v>
      </c>
      <c r="S1051" s="140" t="e">
        <f>'SCREENING INFO'!#REF!</f>
        <v>#REF!</v>
      </c>
      <c r="T1051" s="206" t="e">
        <f>'SCREENING INFO'!#REF!</f>
        <v>#REF!</v>
      </c>
      <c r="U1051" s="138" t="e">
        <f>'SCREENING INFO'!#REF!</f>
        <v>#REF!</v>
      </c>
      <c r="V1051" s="138" t="e">
        <f>'SCREENING INFO'!#REF!</f>
        <v>#REF!</v>
      </c>
      <c r="W1051" s="138" t="e">
        <f>'SCREENING INFO'!#REF!</f>
        <v>#REF!</v>
      </c>
      <c r="X1051" s="138" t="e">
        <f>'SCREENING INFO'!#REF!</f>
        <v>#REF!</v>
      </c>
      <c r="Y1051" s="138" t="e">
        <f>'SCREENING INFO'!#REF!</f>
        <v>#REF!</v>
      </c>
      <c r="Z1051" s="138" t="e">
        <f>'SCREENING INFO'!#REF!</f>
        <v>#REF!</v>
      </c>
      <c r="AA1051" s="201" t="e">
        <f>'SCREENING INFO'!#REF!</f>
        <v>#REF!</v>
      </c>
      <c r="AB1051" s="207" t="e">
        <f>'SCREENING INFO'!#REF!</f>
        <v>#REF!</v>
      </c>
      <c r="AC1051" s="138" t="e">
        <f>'SCREENING INFO'!#REF!</f>
        <v>#REF!</v>
      </c>
      <c r="AD1051" s="138" t="e">
        <f>'SCREENING INFO'!#REF!</f>
        <v>#REF!</v>
      </c>
      <c r="AE1051" s="138" t="e">
        <f>'SCREENING INFO'!#REF!</f>
        <v>#REF!</v>
      </c>
      <c r="AF1051" s="138" t="e">
        <f>'SCREENING INFO'!#REF!</f>
        <v>#REF!</v>
      </c>
      <c r="AG1051" s="138" t="e">
        <f>'SCREENING INFO'!#REF!</f>
        <v>#REF!</v>
      </c>
      <c r="AH1051" s="138" t="e">
        <f>'SCREENING INFO'!#REF!</f>
        <v>#REF!</v>
      </c>
      <c r="AI1051" s="138" t="e">
        <f>'SCREENING INFO'!#REF!</f>
        <v>#REF!</v>
      </c>
      <c r="AJ1051" s="138" t="e">
        <f>'SCREENING INFO'!#REF!</f>
        <v>#REF!</v>
      </c>
    </row>
    <row r="1052" spans="1:36" s="25" customFormat="1" hidden="1">
      <c r="A1052" s="106" t="e">
        <f>'SCREENING INFO'!#REF!</f>
        <v>#REF!</v>
      </c>
      <c r="B1052" s="106" t="e">
        <f>'SCREENING INFO'!#REF!</f>
        <v>#REF!</v>
      </c>
      <c r="C1052" s="106" t="e">
        <f>'SCREENING INFO'!#REF!</f>
        <v>#REF!</v>
      </c>
      <c r="D1052" s="116" t="e">
        <f>'SCREENING INFO'!#REF!</f>
        <v>#REF!</v>
      </c>
      <c r="E1052" s="200" t="e">
        <f>'SCREENING INFO'!#REF!</f>
        <v>#REF!</v>
      </c>
      <c r="F1052" s="232" t="e">
        <f>'SCREENING INFO'!#REF!</f>
        <v>#REF!</v>
      </c>
      <c r="G1052" s="132" t="e">
        <f>'SCREENING INFO'!#REF!</f>
        <v>#REF!</v>
      </c>
      <c r="H1052" s="138" t="e">
        <f>'SCREENING INFO'!#REF!</f>
        <v>#REF!</v>
      </c>
      <c r="I1052" s="138" t="e">
        <f>'SCREENING INFO'!#REF!</f>
        <v>#REF!</v>
      </c>
      <c r="J1052" s="140" t="e">
        <f>'SCREENING INFO'!#REF!</f>
        <v>#REF!</v>
      </c>
      <c r="K1052" s="140" t="e">
        <f>'SCREENING INFO'!#REF!</f>
        <v>#REF!</v>
      </c>
      <c r="L1052" s="222" t="e">
        <f>'SCREENING INFO'!#REF!</f>
        <v>#REF!</v>
      </c>
      <c r="M1052" s="221" t="e">
        <f>'SCREENING INFO'!#REF!</f>
        <v>#REF!</v>
      </c>
      <c r="N1052" s="223" t="e">
        <f>'SCREENING INFO'!#REF!</f>
        <v>#REF!</v>
      </c>
      <c r="O1052" s="140" t="e">
        <f>'SCREENING INFO'!#REF!</f>
        <v>#REF!</v>
      </c>
      <c r="P1052" s="224" t="e">
        <f>'SCREENING INFO'!#REF!</f>
        <v>#REF!</v>
      </c>
      <c r="Q1052" s="242" t="e">
        <f>'SCREENING INFO'!#REF!</f>
        <v>#REF!</v>
      </c>
      <c r="R1052" s="225" t="e">
        <f>'SCREENING INFO'!#REF!</f>
        <v>#REF!</v>
      </c>
      <c r="S1052" s="140" t="e">
        <f>'SCREENING INFO'!#REF!</f>
        <v>#REF!</v>
      </c>
      <c r="T1052" s="206" t="e">
        <f>'SCREENING INFO'!#REF!</f>
        <v>#REF!</v>
      </c>
      <c r="U1052" s="138" t="e">
        <f>'SCREENING INFO'!#REF!</f>
        <v>#REF!</v>
      </c>
      <c r="V1052" s="138" t="e">
        <f>'SCREENING INFO'!#REF!</f>
        <v>#REF!</v>
      </c>
      <c r="W1052" s="138" t="e">
        <f>'SCREENING INFO'!#REF!</f>
        <v>#REF!</v>
      </c>
      <c r="X1052" s="138" t="e">
        <f>'SCREENING INFO'!#REF!</f>
        <v>#REF!</v>
      </c>
      <c r="Y1052" s="138" t="e">
        <f>'SCREENING INFO'!#REF!</f>
        <v>#REF!</v>
      </c>
      <c r="Z1052" s="138" t="e">
        <f>'SCREENING INFO'!#REF!</f>
        <v>#REF!</v>
      </c>
      <c r="AA1052" s="201" t="e">
        <f>'SCREENING INFO'!#REF!</f>
        <v>#REF!</v>
      </c>
      <c r="AB1052" s="207" t="e">
        <f>'SCREENING INFO'!#REF!</f>
        <v>#REF!</v>
      </c>
      <c r="AC1052" s="138" t="e">
        <f>'SCREENING INFO'!#REF!</f>
        <v>#REF!</v>
      </c>
      <c r="AD1052" s="138" t="e">
        <f>'SCREENING INFO'!#REF!</f>
        <v>#REF!</v>
      </c>
      <c r="AE1052" s="138" t="e">
        <f>'SCREENING INFO'!#REF!</f>
        <v>#REF!</v>
      </c>
      <c r="AF1052" s="138" t="e">
        <f>'SCREENING INFO'!#REF!</f>
        <v>#REF!</v>
      </c>
      <c r="AG1052" s="138" t="e">
        <f>'SCREENING INFO'!#REF!</f>
        <v>#REF!</v>
      </c>
      <c r="AH1052" s="138" t="e">
        <f>'SCREENING INFO'!#REF!</f>
        <v>#REF!</v>
      </c>
      <c r="AI1052" s="138" t="e">
        <f>'SCREENING INFO'!#REF!</f>
        <v>#REF!</v>
      </c>
      <c r="AJ1052" s="138" t="e">
        <f>'SCREENING INFO'!#REF!</f>
        <v>#REF!</v>
      </c>
    </row>
    <row r="1053" spans="1:36" s="25" customFormat="1" hidden="1">
      <c r="A1053" s="106" t="e">
        <f>'SCREENING INFO'!#REF!</f>
        <v>#REF!</v>
      </c>
      <c r="B1053" s="106" t="e">
        <f>'SCREENING INFO'!#REF!</f>
        <v>#REF!</v>
      </c>
      <c r="C1053" s="106" t="e">
        <f>'SCREENING INFO'!#REF!</f>
        <v>#REF!</v>
      </c>
      <c r="D1053" s="116" t="e">
        <f>'SCREENING INFO'!#REF!</f>
        <v>#REF!</v>
      </c>
      <c r="E1053" s="200" t="e">
        <f>'SCREENING INFO'!#REF!</f>
        <v>#REF!</v>
      </c>
      <c r="F1053" s="232" t="e">
        <f>'SCREENING INFO'!#REF!</f>
        <v>#REF!</v>
      </c>
      <c r="G1053" s="132" t="e">
        <f>'SCREENING INFO'!#REF!</f>
        <v>#REF!</v>
      </c>
      <c r="H1053" s="138" t="e">
        <f>'SCREENING INFO'!#REF!</f>
        <v>#REF!</v>
      </c>
      <c r="I1053" s="138" t="e">
        <f>'SCREENING INFO'!#REF!</f>
        <v>#REF!</v>
      </c>
      <c r="J1053" s="140" t="e">
        <f>'SCREENING INFO'!#REF!</f>
        <v>#REF!</v>
      </c>
      <c r="K1053" s="140" t="e">
        <f>'SCREENING INFO'!#REF!</f>
        <v>#REF!</v>
      </c>
      <c r="L1053" s="222" t="e">
        <f>'SCREENING INFO'!#REF!</f>
        <v>#REF!</v>
      </c>
      <c r="M1053" s="221" t="e">
        <f>'SCREENING INFO'!#REF!</f>
        <v>#REF!</v>
      </c>
      <c r="N1053" s="223" t="e">
        <f>'SCREENING INFO'!#REF!</f>
        <v>#REF!</v>
      </c>
      <c r="O1053" s="140" t="e">
        <f>'SCREENING INFO'!#REF!</f>
        <v>#REF!</v>
      </c>
      <c r="P1053" s="224" t="e">
        <f>'SCREENING INFO'!#REF!</f>
        <v>#REF!</v>
      </c>
      <c r="Q1053" s="242" t="e">
        <f>'SCREENING INFO'!#REF!</f>
        <v>#REF!</v>
      </c>
      <c r="R1053" s="225" t="e">
        <f>'SCREENING INFO'!#REF!</f>
        <v>#REF!</v>
      </c>
      <c r="S1053" s="140" t="e">
        <f>'SCREENING INFO'!#REF!</f>
        <v>#REF!</v>
      </c>
      <c r="T1053" s="206" t="e">
        <f>'SCREENING INFO'!#REF!</f>
        <v>#REF!</v>
      </c>
      <c r="U1053" s="138" t="e">
        <f>'SCREENING INFO'!#REF!</f>
        <v>#REF!</v>
      </c>
      <c r="V1053" s="138" t="e">
        <f>'SCREENING INFO'!#REF!</f>
        <v>#REF!</v>
      </c>
      <c r="W1053" s="138" t="e">
        <f>'SCREENING INFO'!#REF!</f>
        <v>#REF!</v>
      </c>
      <c r="X1053" s="138" t="e">
        <f>'SCREENING INFO'!#REF!</f>
        <v>#REF!</v>
      </c>
      <c r="Y1053" s="138" t="e">
        <f>'SCREENING INFO'!#REF!</f>
        <v>#REF!</v>
      </c>
      <c r="Z1053" s="138" t="e">
        <f>'SCREENING INFO'!#REF!</f>
        <v>#REF!</v>
      </c>
      <c r="AA1053" s="201" t="e">
        <f>'SCREENING INFO'!#REF!</f>
        <v>#REF!</v>
      </c>
      <c r="AB1053" s="207" t="e">
        <f>'SCREENING INFO'!#REF!</f>
        <v>#REF!</v>
      </c>
      <c r="AC1053" s="138" t="e">
        <f>'SCREENING INFO'!#REF!</f>
        <v>#REF!</v>
      </c>
      <c r="AD1053" s="138" t="e">
        <f>'SCREENING INFO'!#REF!</f>
        <v>#REF!</v>
      </c>
      <c r="AE1053" s="138" t="e">
        <f>'SCREENING INFO'!#REF!</f>
        <v>#REF!</v>
      </c>
      <c r="AF1053" s="138" t="e">
        <f>'SCREENING INFO'!#REF!</f>
        <v>#REF!</v>
      </c>
      <c r="AG1053" s="138" t="e">
        <f>'SCREENING INFO'!#REF!</f>
        <v>#REF!</v>
      </c>
      <c r="AH1053" s="138" t="e">
        <f>'SCREENING INFO'!#REF!</f>
        <v>#REF!</v>
      </c>
      <c r="AI1053" s="138" t="e">
        <f>'SCREENING INFO'!#REF!</f>
        <v>#REF!</v>
      </c>
      <c r="AJ1053" s="138" t="e">
        <f>'SCREENING INFO'!#REF!</f>
        <v>#REF!</v>
      </c>
    </row>
    <row r="1054" spans="1:36" s="25" customFormat="1" hidden="1">
      <c r="A1054" s="106" t="e">
        <f>'SCREENING INFO'!#REF!</f>
        <v>#REF!</v>
      </c>
      <c r="B1054" s="106" t="e">
        <f>'SCREENING INFO'!#REF!</f>
        <v>#REF!</v>
      </c>
      <c r="C1054" s="106" t="e">
        <f>'SCREENING INFO'!#REF!</f>
        <v>#REF!</v>
      </c>
      <c r="D1054" s="116" t="e">
        <f>'SCREENING INFO'!#REF!</f>
        <v>#REF!</v>
      </c>
      <c r="E1054" s="200" t="e">
        <f>'SCREENING INFO'!#REF!</f>
        <v>#REF!</v>
      </c>
      <c r="F1054" s="232" t="e">
        <f>'SCREENING INFO'!#REF!</f>
        <v>#REF!</v>
      </c>
      <c r="G1054" s="132" t="e">
        <f>'SCREENING INFO'!#REF!</f>
        <v>#REF!</v>
      </c>
      <c r="H1054" s="138" t="e">
        <f>'SCREENING INFO'!#REF!</f>
        <v>#REF!</v>
      </c>
      <c r="I1054" s="138" t="e">
        <f>'SCREENING INFO'!#REF!</f>
        <v>#REF!</v>
      </c>
      <c r="J1054" s="140" t="e">
        <f>'SCREENING INFO'!#REF!</f>
        <v>#REF!</v>
      </c>
      <c r="K1054" s="140" t="e">
        <f>'SCREENING INFO'!#REF!</f>
        <v>#REF!</v>
      </c>
      <c r="L1054" s="222" t="e">
        <f>'SCREENING INFO'!#REF!</f>
        <v>#REF!</v>
      </c>
      <c r="M1054" s="221" t="e">
        <f>'SCREENING INFO'!#REF!</f>
        <v>#REF!</v>
      </c>
      <c r="N1054" s="223" t="e">
        <f>'SCREENING INFO'!#REF!</f>
        <v>#REF!</v>
      </c>
      <c r="O1054" s="140" t="e">
        <f>'SCREENING INFO'!#REF!</f>
        <v>#REF!</v>
      </c>
      <c r="P1054" s="224" t="e">
        <f>'SCREENING INFO'!#REF!</f>
        <v>#REF!</v>
      </c>
      <c r="Q1054" s="242" t="e">
        <f>'SCREENING INFO'!#REF!</f>
        <v>#REF!</v>
      </c>
      <c r="R1054" s="225" t="e">
        <f>'SCREENING INFO'!#REF!</f>
        <v>#REF!</v>
      </c>
      <c r="S1054" s="140" t="e">
        <f>'SCREENING INFO'!#REF!</f>
        <v>#REF!</v>
      </c>
      <c r="T1054" s="206" t="e">
        <f>'SCREENING INFO'!#REF!</f>
        <v>#REF!</v>
      </c>
      <c r="U1054" s="138" t="e">
        <f>'SCREENING INFO'!#REF!</f>
        <v>#REF!</v>
      </c>
      <c r="V1054" s="138" t="e">
        <f>'SCREENING INFO'!#REF!</f>
        <v>#REF!</v>
      </c>
      <c r="W1054" s="138" t="e">
        <f>'SCREENING INFO'!#REF!</f>
        <v>#REF!</v>
      </c>
      <c r="X1054" s="138" t="e">
        <f>'SCREENING INFO'!#REF!</f>
        <v>#REF!</v>
      </c>
      <c r="Y1054" s="138" t="e">
        <f>'SCREENING INFO'!#REF!</f>
        <v>#REF!</v>
      </c>
      <c r="Z1054" s="138" t="e">
        <f>'SCREENING INFO'!#REF!</f>
        <v>#REF!</v>
      </c>
      <c r="AA1054" s="201" t="e">
        <f>'SCREENING INFO'!#REF!</f>
        <v>#REF!</v>
      </c>
      <c r="AB1054" s="207" t="e">
        <f>'SCREENING INFO'!#REF!</f>
        <v>#REF!</v>
      </c>
      <c r="AC1054" s="138" t="e">
        <f>'SCREENING INFO'!#REF!</f>
        <v>#REF!</v>
      </c>
      <c r="AD1054" s="138" t="e">
        <f>'SCREENING INFO'!#REF!</f>
        <v>#REF!</v>
      </c>
      <c r="AE1054" s="138" t="e">
        <f>'SCREENING INFO'!#REF!</f>
        <v>#REF!</v>
      </c>
      <c r="AF1054" s="138" t="e">
        <f>'SCREENING INFO'!#REF!</f>
        <v>#REF!</v>
      </c>
      <c r="AG1054" s="138" t="e">
        <f>'SCREENING INFO'!#REF!</f>
        <v>#REF!</v>
      </c>
      <c r="AH1054" s="138" t="e">
        <f>'SCREENING INFO'!#REF!</f>
        <v>#REF!</v>
      </c>
      <c r="AI1054" s="138" t="e">
        <f>'SCREENING INFO'!#REF!</f>
        <v>#REF!</v>
      </c>
      <c r="AJ1054" s="138" t="e">
        <f>'SCREENING INFO'!#REF!</f>
        <v>#REF!</v>
      </c>
    </row>
    <row r="1055" spans="1:36" s="25" customFormat="1" hidden="1">
      <c r="A1055" s="106" t="e">
        <f>'SCREENING INFO'!#REF!</f>
        <v>#REF!</v>
      </c>
      <c r="B1055" s="106" t="e">
        <f>'SCREENING INFO'!#REF!</f>
        <v>#REF!</v>
      </c>
      <c r="C1055" s="106" t="e">
        <f>'SCREENING INFO'!#REF!</f>
        <v>#REF!</v>
      </c>
      <c r="D1055" s="130" t="e">
        <f>'SCREENING INFO'!#REF!</f>
        <v>#REF!</v>
      </c>
      <c r="E1055" s="130" t="e">
        <f>'SCREENING INFO'!#REF!</f>
        <v>#REF!</v>
      </c>
      <c r="F1055" s="233" t="e">
        <f>'SCREENING INFO'!#REF!</f>
        <v>#REF!</v>
      </c>
      <c r="G1055" s="141" t="e">
        <f>'SCREENING INFO'!#REF!</f>
        <v>#REF!</v>
      </c>
      <c r="H1055" s="130" t="e">
        <f>'SCREENING INFO'!#REF!</f>
        <v>#REF!</v>
      </c>
      <c r="I1055" s="130" t="e">
        <f>'SCREENING INFO'!#REF!</f>
        <v>#REF!</v>
      </c>
      <c r="J1055" s="140" t="e">
        <f>'SCREENING INFO'!#REF!</f>
        <v>#REF!</v>
      </c>
      <c r="K1055" s="140" t="e">
        <f>'SCREENING INFO'!#REF!</f>
        <v>#REF!</v>
      </c>
      <c r="L1055" s="222" t="e">
        <f>'SCREENING INFO'!#REF!</f>
        <v>#REF!</v>
      </c>
      <c r="M1055" s="221" t="e">
        <f>'SCREENING INFO'!#REF!</f>
        <v>#REF!</v>
      </c>
      <c r="N1055" s="223" t="e">
        <f>'SCREENING INFO'!#REF!</f>
        <v>#REF!</v>
      </c>
      <c r="O1055" s="140" t="e">
        <f>'SCREENING INFO'!#REF!</f>
        <v>#REF!</v>
      </c>
      <c r="P1055" s="224" t="e">
        <f>'SCREENING INFO'!#REF!</f>
        <v>#REF!</v>
      </c>
      <c r="Q1055" s="242" t="e">
        <f>'SCREENING INFO'!#REF!</f>
        <v>#REF!</v>
      </c>
      <c r="R1055" s="225" t="e">
        <f>'SCREENING INFO'!#REF!</f>
        <v>#REF!</v>
      </c>
      <c r="S1055" s="140" t="e">
        <f>'SCREENING INFO'!#REF!</f>
        <v>#REF!</v>
      </c>
      <c r="T1055" s="206" t="e">
        <f>'SCREENING INFO'!#REF!</f>
        <v>#REF!</v>
      </c>
      <c r="U1055" s="138" t="e">
        <f>'SCREENING INFO'!#REF!</f>
        <v>#REF!</v>
      </c>
      <c r="V1055" s="199" t="e">
        <f>'SCREENING INFO'!#REF!</f>
        <v>#REF!</v>
      </c>
      <c r="W1055" s="132" t="e">
        <f>'SCREENING INFO'!#REF!</f>
        <v>#REF!</v>
      </c>
      <c r="X1055" s="132" t="e">
        <f>'SCREENING INFO'!#REF!</f>
        <v>#REF!</v>
      </c>
      <c r="Y1055" s="132" t="e">
        <f>'SCREENING INFO'!#REF!</f>
        <v>#REF!</v>
      </c>
      <c r="Z1055" s="132" t="e">
        <f>'SCREENING INFO'!#REF!</f>
        <v>#REF!</v>
      </c>
      <c r="AA1055" s="201" t="e">
        <f>'SCREENING INFO'!#REF!</f>
        <v>#REF!</v>
      </c>
      <c r="AB1055" s="202" t="e">
        <f>'SCREENING INFO'!#REF!</f>
        <v>#REF!</v>
      </c>
      <c r="AC1055" s="132" t="e">
        <f>'SCREENING INFO'!#REF!</f>
        <v>#REF!</v>
      </c>
      <c r="AD1055" s="201" t="e">
        <f>'SCREENING INFO'!#REF!</f>
        <v>#REF!</v>
      </c>
      <c r="AE1055" s="132" t="e">
        <f>'SCREENING INFO'!#REF!</f>
        <v>#REF!</v>
      </c>
      <c r="AF1055" s="132" t="e">
        <f>'SCREENING INFO'!#REF!</f>
        <v>#REF!</v>
      </c>
      <c r="AG1055" s="132" t="e">
        <f>'SCREENING INFO'!#REF!</f>
        <v>#REF!</v>
      </c>
      <c r="AH1055" s="132" t="e">
        <f>'SCREENING INFO'!#REF!</f>
        <v>#REF!</v>
      </c>
      <c r="AI1055" s="132" t="e">
        <f>'SCREENING INFO'!#REF!</f>
        <v>#REF!</v>
      </c>
      <c r="AJ1055" s="132" t="e">
        <f>'SCREENING INFO'!#REF!</f>
        <v>#REF!</v>
      </c>
    </row>
    <row r="1056" spans="1:36" s="25" customFormat="1" hidden="1">
      <c r="A1056" s="106" t="e">
        <f>'SCREENING INFO'!#REF!</f>
        <v>#REF!</v>
      </c>
      <c r="B1056" s="106" t="e">
        <f>'SCREENING INFO'!#REF!</f>
        <v>#REF!</v>
      </c>
      <c r="C1056" s="106" t="e">
        <f>'SCREENING INFO'!#REF!</f>
        <v>#REF!</v>
      </c>
      <c r="D1056" s="130" t="e">
        <f>'SCREENING INFO'!#REF!</f>
        <v>#REF!</v>
      </c>
      <c r="E1056" s="130" t="e">
        <f>'SCREENING INFO'!#REF!</f>
        <v>#REF!</v>
      </c>
      <c r="F1056" s="233" t="e">
        <f>'SCREENING INFO'!#REF!</f>
        <v>#REF!</v>
      </c>
      <c r="G1056" s="141" t="e">
        <f>'SCREENING INFO'!#REF!</f>
        <v>#REF!</v>
      </c>
      <c r="H1056" s="130" t="e">
        <f>'SCREENING INFO'!#REF!</f>
        <v>#REF!</v>
      </c>
      <c r="I1056" s="130" t="e">
        <f>'SCREENING INFO'!#REF!</f>
        <v>#REF!</v>
      </c>
      <c r="J1056" s="140" t="e">
        <f>'SCREENING INFO'!#REF!</f>
        <v>#REF!</v>
      </c>
      <c r="K1056" s="140" t="e">
        <f>'SCREENING INFO'!#REF!</f>
        <v>#REF!</v>
      </c>
      <c r="L1056" s="222" t="e">
        <f>'SCREENING INFO'!#REF!</f>
        <v>#REF!</v>
      </c>
      <c r="M1056" s="221" t="e">
        <f>'SCREENING INFO'!#REF!</f>
        <v>#REF!</v>
      </c>
      <c r="N1056" s="223" t="e">
        <f>'SCREENING INFO'!#REF!</f>
        <v>#REF!</v>
      </c>
      <c r="O1056" s="140" t="e">
        <f>'SCREENING INFO'!#REF!</f>
        <v>#REF!</v>
      </c>
      <c r="P1056" s="224" t="e">
        <f>'SCREENING INFO'!#REF!</f>
        <v>#REF!</v>
      </c>
      <c r="Q1056" s="242" t="e">
        <f>'SCREENING INFO'!#REF!</f>
        <v>#REF!</v>
      </c>
      <c r="R1056" s="225" t="e">
        <f>'SCREENING INFO'!#REF!</f>
        <v>#REF!</v>
      </c>
      <c r="S1056" s="140" t="e">
        <f>'SCREENING INFO'!#REF!</f>
        <v>#REF!</v>
      </c>
      <c r="T1056" s="206" t="e">
        <f>'SCREENING INFO'!#REF!</f>
        <v>#REF!</v>
      </c>
      <c r="U1056" s="138" t="e">
        <f>'SCREENING INFO'!#REF!</f>
        <v>#REF!</v>
      </c>
      <c r="V1056" s="199" t="e">
        <f>'SCREENING INFO'!#REF!</f>
        <v>#REF!</v>
      </c>
      <c r="W1056" s="132" t="e">
        <f>'SCREENING INFO'!#REF!</f>
        <v>#REF!</v>
      </c>
      <c r="X1056" s="132" t="e">
        <f>'SCREENING INFO'!#REF!</f>
        <v>#REF!</v>
      </c>
      <c r="Y1056" s="132" t="e">
        <f>'SCREENING INFO'!#REF!</f>
        <v>#REF!</v>
      </c>
      <c r="Z1056" s="132" t="e">
        <f>'SCREENING INFO'!#REF!</f>
        <v>#REF!</v>
      </c>
      <c r="AA1056" s="201" t="e">
        <f>'SCREENING INFO'!#REF!</f>
        <v>#REF!</v>
      </c>
      <c r="AB1056" s="202" t="e">
        <f>'SCREENING INFO'!#REF!</f>
        <v>#REF!</v>
      </c>
      <c r="AC1056" s="132" t="e">
        <f>'SCREENING INFO'!#REF!</f>
        <v>#REF!</v>
      </c>
      <c r="AD1056" s="201" t="e">
        <f>'SCREENING INFO'!#REF!</f>
        <v>#REF!</v>
      </c>
      <c r="AE1056" s="132" t="e">
        <f>'SCREENING INFO'!#REF!</f>
        <v>#REF!</v>
      </c>
      <c r="AF1056" s="132" t="e">
        <f>'SCREENING INFO'!#REF!</f>
        <v>#REF!</v>
      </c>
      <c r="AG1056" s="132" t="e">
        <f>'SCREENING INFO'!#REF!</f>
        <v>#REF!</v>
      </c>
      <c r="AH1056" s="132" t="e">
        <f>'SCREENING INFO'!#REF!</f>
        <v>#REF!</v>
      </c>
      <c r="AI1056" s="132" t="e">
        <f>'SCREENING INFO'!#REF!</f>
        <v>#REF!</v>
      </c>
      <c r="AJ1056" s="132" t="e">
        <f>'SCREENING INFO'!#REF!</f>
        <v>#REF!</v>
      </c>
    </row>
    <row r="1057" spans="1:36" s="25" customFormat="1" hidden="1">
      <c r="A1057" s="106" t="e">
        <f>'SCREENING INFO'!#REF!</f>
        <v>#REF!</v>
      </c>
      <c r="B1057" s="106" t="e">
        <f>'SCREENING INFO'!#REF!</f>
        <v>#REF!</v>
      </c>
      <c r="C1057" s="106" t="e">
        <f>'SCREENING INFO'!#REF!</f>
        <v>#REF!</v>
      </c>
      <c r="D1057" s="130" t="e">
        <f>'SCREENING INFO'!#REF!</f>
        <v>#REF!</v>
      </c>
      <c r="E1057" s="130" t="e">
        <f>'SCREENING INFO'!#REF!</f>
        <v>#REF!</v>
      </c>
      <c r="F1057" s="233" t="e">
        <f>'SCREENING INFO'!#REF!</f>
        <v>#REF!</v>
      </c>
      <c r="G1057" s="141" t="e">
        <f>'SCREENING INFO'!#REF!</f>
        <v>#REF!</v>
      </c>
      <c r="H1057" s="130" t="e">
        <f>'SCREENING INFO'!#REF!</f>
        <v>#REF!</v>
      </c>
      <c r="I1057" s="130" t="e">
        <f>'SCREENING INFO'!#REF!</f>
        <v>#REF!</v>
      </c>
      <c r="J1057" s="140" t="e">
        <f>'SCREENING INFO'!#REF!</f>
        <v>#REF!</v>
      </c>
      <c r="K1057" s="140" t="e">
        <f>'SCREENING INFO'!#REF!</f>
        <v>#REF!</v>
      </c>
      <c r="L1057" s="222" t="e">
        <f>'SCREENING INFO'!#REF!</f>
        <v>#REF!</v>
      </c>
      <c r="M1057" s="221" t="e">
        <f>'SCREENING INFO'!#REF!</f>
        <v>#REF!</v>
      </c>
      <c r="N1057" s="223" t="e">
        <f>'SCREENING INFO'!#REF!</f>
        <v>#REF!</v>
      </c>
      <c r="O1057" s="140" t="e">
        <f>'SCREENING INFO'!#REF!</f>
        <v>#REF!</v>
      </c>
      <c r="P1057" s="224" t="e">
        <f>'SCREENING INFO'!#REF!</f>
        <v>#REF!</v>
      </c>
      <c r="Q1057" s="242" t="e">
        <f>'SCREENING INFO'!#REF!</f>
        <v>#REF!</v>
      </c>
      <c r="R1057" s="225" t="e">
        <f>'SCREENING INFO'!#REF!</f>
        <v>#REF!</v>
      </c>
      <c r="S1057" s="140" t="e">
        <f>'SCREENING INFO'!#REF!</f>
        <v>#REF!</v>
      </c>
      <c r="T1057" s="206" t="e">
        <f>'SCREENING INFO'!#REF!</f>
        <v>#REF!</v>
      </c>
      <c r="U1057" s="138" t="e">
        <f>'SCREENING INFO'!#REF!</f>
        <v>#REF!</v>
      </c>
      <c r="V1057" s="199" t="e">
        <f>'SCREENING INFO'!#REF!</f>
        <v>#REF!</v>
      </c>
      <c r="W1057" s="132" t="e">
        <f>'SCREENING INFO'!#REF!</f>
        <v>#REF!</v>
      </c>
      <c r="X1057" s="132" t="e">
        <f>'SCREENING INFO'!#REF!</f>
        <v>#REF!</v>
      </c>
      <c r="Y1057" s="132" t="e">
        <f>'SCREENING INFO'!#REF!</f>
        <v>#REF!</v>
      </c>
      <c r="Z1057" s="132" t="e">
        <f>'SCREENING INFO'!#REF!</f>
        <v>#REF!</v>
      </c>
      <c r="AA1057" s="201" t="e">
        <f>'SCREENING INFO'!#REF!</f>
        <v>#REF!</v>
      </c>
      <c r="AB1057" s="202" t="e">
        <f>'SCREENING INFO'!#REF!</f>
        <v>#REF!</v>
      </c>
      <c r="AC1057" s="132" t="e">
        <f>'SCREENING INFO'!#REF!</f>
        <v>#REF!</v>
      </c>
      <c r="AD1057" s="201" t="e">
        <f>'SCREENING INFO'!#REF!</f>
        <v>#REF!</v>
      </c>
      <c r="AE1057" s="132" t="e">
        <f>'SCREENING INFO'!#REF!</f>
        <v>#REF!</v>
      </c>
      <c r="AF1057" s="132" t="e">
        <f>'SCREENING INFO'!#REF!</f>
        <v>#REF!</v>
      </c>
      <c r="AG1057" s="132" t="e">
        <f>'SCREENING INFO'!#REF!</f>
        <v>#REF!</v>
      </c>
      <c r="AH1057" s="132" t="e">
        <f>'SCREENING INFO'!#REF!</f>
        <v>#REF!</v>
      </c>
      <c r="AI1057" s="132" t="e">
        <f>'SCREENING INFO'!#REF!</f>
        <v>#REF!</v>
      </c>
      <c r="AJ1057" s="132" t="e">
        <f>'SCREENING INFO'!#REF!</f>
        <v>#REF!</v>
      </c>
    </row>
    <row r="1058" spans="1:36" s="25" customFormat="1" hidden="1">
      <c r="A1058" s="106" t="e">
        <f>'SCREENING INFO'!#REF!</f>
        <v>#REF!</v>
      </c>
      <c r="B1058" s="106" t="e">
        <f>'SCREENING INFO'!#REF!</f>
        <v>#REF!</v>
      </c>
      <c r="C1058" s="106" t="e">
        <f>'SCREENING INFO'!#REF!</f>
        <v>#REF!</v>
      </c>
      <c r="D1058" s="130" t="e">
        <f>'SCREENING INFO'!#REF!</f>
        <v>#REF!</v>
      </c>
      <c r="E1058" s="130" t="e">
        <f>'SCREENING INFO'!#REF!</f>
        <v>#REF!</v>
      </c>
      <c r="F1058" s="233" t="e">
        <f>'SCREENING INFO'!#REF!</f>
        <v>#REF!</v>
      </c>
      <c r="G1058" s="141" t="e">
        <f>'SCREENING INFO'!#REF!</f>
        <v>#REF!</v>
      </c>
      <c r="H1058" s="130" t="e">
        <f>'SCREENING INFO'!#REF!</f>
        <v>#REF!</v>
      </c>
      <c r="I1058" s="130" t="e">
        <f>'SCREENING INFO'!#REF!</f>
        <v>#REF!</v>
      </c>
      <c r="J1058" s="140" t="e">
        <f>'SCREENING INFO'!#REF!</f>
        <v>#REF!</v>
      </c>
      <c r="K1058" s="140" t="e">
        <f>'SCREENING INFO'!#REF!</f>
        <v>#REF!</v>
      </c>
      <c r="L1058" s="222" t="e">
        <f>'SCREENING INFO'!#REF!</f>
        <v>#REF!</v>
      </c>
      <c r="M1058" s="221" t="e">
        <f>'SCREENING INFO'!#REF!</f>
        <v>#REF!</v>
      </c>
      <c r="N1058" s="223" t="e">
        <f>'SCREENING INFO'!#REF!</f>
        <v>#REF!</v>
      </c>
      <c r="O1058" s="140" t="e">
        <f>'SCREENING INFO'!#REF!</f>
        <v>#REF!</v>
      </c>
      <c r="P1058" s="224" t="e">
        <f>'SCREENING INFO'!#REF!</f>
        <v>#REF!</v>
      </c>
      <c r="Q1058" s="242" t="e">
        <f>'SCREENING INFO'!#REF!</f>
        <v>#REF!</v>
      </c>
      <c r="R1058" s="225" t="e">
        <f>'SCREENING INFO'!#REF!</f>
        <v>#REF!</v>
      </c>
      <c r="S1058" s="140" t="e">
        <f>'SCREENING INFO'!#REF!</f>
        <v>#REF!</v>
      </c>
      <c r="T1058" s="206" t="e">
        <f>'SCREENING INFO'!#REF!</f>
        <v>#REF!</v>
      </c>
      <c r="U1058" s="138" t="e">
        <f>'SCREENING INFO'!#REF!</f>
        <v>#REF!</v>
      </c>
      <c r="V1058" s="132" t="e">
        <f>'SCREENING INFO'!#REF!</f>
        <v>#REF!</v>
      </c>
      <c r="W1058" s="132" t="e">
        <f>'SCREENING INFO'!#REF!</f>
        <v>#REF!</v>
      </c>
      <c r="X1058" s="132" t="e">
        <f>'SCREENING INFO'!#REF!</f>
        <v>#REF!</v>
      </c>
      <c r="Y1058" s="132" t="e">
        <f>'SCREENING INFO'!#REF!</f>
        <v>#REF!</v>
      </c>
      <c r="Z1058" s="132" t="e">
        <f>'SCREENING INFO'!#REF!</f>
        <v>#REF!</v>
      </c>
      <c r="AA1058" s="201" t="e">
        <f>'SCREENING INFO'!#REF!</f>
        <v>#REF!</v>
      </c>
      <c r="AB1058" s="202" t="e">
        <f>'SCREENING INFO'!#REF!</f>
        <v>#REF!</v>
      </c>
      <c r="AC1058" s="132" t="e">
        <f>'SCREENING INFO'!#REF!</f>
        <v>#REF!</v>
      </c>
      <c r="AD1058" s="201" t="e">
        <f>'SCREENING INFO'!#REF!</f>
        <v>#REF!</v>
      </c>
      <c r="AE1058" s="132" t="e">
        <f>'SCREENING INFO'!#REF!</f>
        <v>#REF!</v>
      </c>
      <c r="AF1058" s="132" t="e">
        <f>'SCREENING INFO'!#REF!</f>
        <v>#REF!</v>
      </c>
      <c r="AG1058" s="132" t="e">
        <f>'SCREENING INFO'!#REF!</f>
        <v>#REF!</v>
      </c>
      <c r="AH1058" s="132" t="e">
        <f>'SCREENING INFO'!#REF!</f>
        <v>#REF!</v>
      </c>
      <c r="AI1058" s="132" t="e">
        <f>'SCREENING INFO'!#REF!</f>
        <v>#REF!</v>
      </c>
      <c r="AJ1058" s="132" t="e">
        <f>'SCREENING INFO'!#REF!</f>
        <v>#REF!</v>
      </c>
    </row>
    <row r="1059" spans="1:36" s="25" customFormat="1" hidden="1">
      <c r="A1059" s="106" t="e">
        <f>'SCREENING INFO'!#REF!</f>
        <v>#REF!</v>
      </c>
      <c r="B1059" s="106" t="e">
        <f>'SCREENING INFO'!#REF!</f>
        <v>#REF!</v>
      </c>
      <c r="C1059" s="106" t="e">
        <f>'SCREENING INFO'!#REF!</f>
        <v>#REF!</v>
      </c>
      <c r="D1059" s="130" t="e">
        <f>'SCREENING INFO'!#REF!</f>
        <v>#REF!</v>
      </c>
      <c r="E1059" s="130" t="e">
        <f>'SCREENING INFO'!#REF!</f>
        <v>#REF!</v>
      </c>
      <c r="F1059" s="233" t="e">
        <f>'SCREENING INFO'!#REF!</f>
        <v>#REF!</v>
      </c>
      <c r="G1059" s="141" t="e">
        <f>'SCREENING INFO'!#REF!</f>
        <v>#REF!</v>
      </c>
      <c r="H1059" s="130" t="e">
        <f>'SCREENING INFO'!#REF!</f>
        <v>#REF!</v>
      </c>
      <c r="I1059" s="130" t="e">
        <f>'SCREENING INFO'!#REF!</f>
        <v>#REF!</v>
      </c>
      <c r="J1059" s="140" t="e">
        <f>'SCREENING INFO'!#REF!</f>
        <v>#REF!</v>
      </c>
      <c r="K1059" s="140" t="e">
        <f>'SCREENING INFO'!#REF!</f>
        <v>#REF!</v>
      </c>
      <c r="L1059" s="222" t="e">
        <f>'SCREENING INFO'!#REF!</f>
        <v>#REF!</v>
      </c>
      <c r="M1059" s="221" t="e">
        <f>'SCREENING INFO'!#REF!</f>
        <v>#REF!</v>
      </c>
      <c r="N1059" s="223" t="e">
        <f>'SCREENING INFO'!#REF!</f>
        <v>#REF!</v>
      </c>
      <c r="O1059" s="140" t="e">
        <f>'SCREENING INFO'!#REF!</f>
        <v>#REF!</v>
      </c>
      <c r="P1059" s="224" t="e">
        <f>'SCREENING INFO'!#REF!</f>
        <v>#REF!</v>
      </c>
      <c r="Q1059" s="242" t="e">
        <f>'SCREENING INFO'!#REF!</f>
        <v>#REF!</v>
      </c>
      <c r="R1059" s="225" t="e">
        <f>'SCREENING INFO'!#REF!</f>
        <v>#REF!</v>
      </c>
      <c r="S1059" s="140" t="e">
        <f>'SCREENING INFO'!#REF!</f>
        <v>#REF!</v>
      </c>
      <c r="T1059" s="206" t="e">
        <f>'SCREENING INFO'!#REF!</f>
        <v>#REF!</v>
      </c>
      <c r="U1059" s="138" t="e">
        <f>'SCREENING INFO'!#REF!</f>
        <v>#REF!</v>
      </c>
      <c r="V1059" s="199" t="e">
        <f>'SCREENING INFO'!#REF!</f>
        <v>#REF!</v>
      </c>
      <c r="W1059" s="132" t="e">
        <f>'SCREENING INFO'!#REF!</f>
        <v>#REF!</v>
      </c>
      <c r="X1059" s="132" t="e">
        <f>'SCREENING INFO'!#REF!</f>
        <v>#REF!</v>
      </c>
      <c r="Y1059" s="132" t="e">
        <f>'SCREENING INFO'!#REF!</f>
        <v>#REF!</v>
      </c>
      <c r="Z1059" s="132" t="e">
        <f>'SCREENING INFO'!#REF!</f>
        <v>#REF!</v>
      </c>
      <c r="AA1059" s="201" t="e">
        <f>'SCREENING INFO'!#REF!</f>
        <v>#REF!</v>
      </c>
      <c r="AB1059" s="202" t="e">
        <f>'SCREENING INFO'!#REF!</f>
        <v>#REF!</v>
      </c>
      <c r="AC1059" s="132" t="e">
        <f>'SCREENING INFO'!#REF!</f>
        <v>#REF!</v>
      </c>
      <c r="AD1059" s="201" t="e">
        <f>'SCREENING INFO'!#REF!</f>
        <v>#REF!</v>
      </c>
      <c r="AE1059" s="132" t="e">
        <f>'SCREENING INFO'!#REF!</f>
        <v>#REF!</v>
      </c>
      <c r="AF1059" s="132" t="e">
        <f>'SCREENING INFO'!#REF!</f>
        <v>#REF!</v>
      </c>
      <c r="AG1059" s="132" t="e">
        <f>'SCREENING INFO'!#REF!</f>
        <v>#REF!</v>
      </c>
      <c r="AH1059" s="132" t="e">
        <f>'SCREENING INFO'!#REF!</f>
        <v>#REF!</v>
      </c>
      <c r="AI1059" s="132" t="e">
        <f>'SCREENING INFO'!#REF!</f>
        <v>#REF!</v>
      </c>
      <c r="AJ1059" s="132" t="e">
        <f>'SCREENING INFO'!#REF!</f>
        <v>#REF!</v>
      </c>
    </row>
    <row r="1060" spans="1:36" s="25" customFormat="1" hidden="1">
      <c r="A1060" s="106" t="e">
        <f>'SCREENING INFO'!#REF!</f>
        <v>#REF!</v>
      </c>
      <c r="B1060" s="106" t="e">
        <f>'SCREENING INFO'!#REF!</f>
        <v>#REF!</v>
      </c>
      <c r="C1060" s="106" t="e">
        <f>'SCREENING INFO'!#REF!</f>
        <v>#REF!</v>
      </c>
      <c r="D1060" s="129" t="e">
        <f>'SCREENING INFO'!#REF!</f>
        <v>#REF!</v>
      </c>
      <c r="E1060" s="130" t="e">
        <f>'SCREENING INFO'!#REF!</f>
        <v>#REF!</v>
      </c>
      <c r="F1060" s="233" t="e">
        <f>'SCREENING INFO'!#REF!</f>
        <v>#REF!</v>
      </c>
      <c r="G1060" s="141" t="e">
        <f>'SCREENING INFO'!#REF!</f>
        <v>#REF!</v>
      </c>
      <c r="H1060" s="130" t="e">
        <f>'SCREENING INFO'!#REF!</f>
        <v>#REF!</v>
      </c>
      <c r="I1060" s="130" t="e">
        <f>'SCREENING INFO'!#REF!</f>
        <v>#REF!</v>
      </c>
      <c r="J1060" s="140" t="e">
        <f>'SCREENING INFO'!#REF!</f>
        <v>#REF!</v>
      </c>
      <c r="K1060" s="140" t="e">
        <f>'SCREENING INFO'!#REF!</f>
        <v>#REF!</v>
      </c>
      <c r="L1060" s="222" t="e">
        <f>'SCREENING INFO'!#REF!</f>
        <v>#REF!</v>
      </c>
      <c r="M1060" s="221" t="e">
        <f>'SCREENING INFO'!#REF!</f>
        <v>#REF!</v>
      </c>
      <c r="N1060" s="223" t="e">
        <f>'SCREENING INFO'!#REF!</f>
        <v>#REF!</v>
      </c>
      <c r="O1060" s="140" t="e">
        <f>'SCREENING INFO'!#REF!</f>
        <v>#REF!</v>
      </c>
      <c r="P1060" s="224" t="e">
        <f>'SCREENING INFO'!#REF!</f>
        <v>#REF!</v>
      </c>
      <c r="Q1060" s="242" t="e">
        <f>'SCREENING INFO'!#REF!</f>
        <v>#REF!</v>
      </c>
      <c r="R1060" s="225" t="e">
        <f>'SCREENING INFO'!#REF!</f>
        <v>#REF!</v>
      </c>
      <c r="S1060" s="140" t="e">
        <f>'SCREENING INFO'!#REF!</f>
        <v>#REF!</v>
      </c>
      <c r="T1060" s="206" t="e">
        <f>'SCREENING INFO'!#REF!</f>
        <v>#REF!</v>
      </c>
      <c r="U1060" s="138" t="e">
        <f>'SCREENING INFO'!#REF!</f>
        <v>#REF!</v>
      </c>
      <c r="V1060" s="199" t="e">
        <f>'SCREENING INFO'!#REF!</f>
        <v>#REF!</v>
      </c>
      <c r="W1060" s="132" t="e">
        <f>'SCREENING INFO'!#REF!</f>
        <v>#REF!</v>
      </c>
      <c r="X1060" s="132" t="e">
        <f>'SCREENING INFO'!#REF!</f>
        <v>#REF!</v>
      </c>
      <c r="Y1060" s="132" t="e">
        <f>'SCREENING INFO'!#REF!</f>
        <v>#REF!</v>
      </c>
      <c r="Z1060" s="132" t="e">
        <f>'SCREENING INFO'!#REF!</f>
        <v>#REF!</v>
      </c>
      <c r="AA1060" s="201" t="e">
        <f>'SCREENING INFO'!#REF!</f>
        <v>#REF!</v>
      </c>
      <c r="AB1060" s="202" t="e">
        <f>'SCREENING INFO'!#REF!</f>
        <v>#REF!</v>
      </c>
      <c r="AC1060" s="132" t="e">
        <f>'SCREENING INFO'!#REF!</f>
        <v>#REF!</v>
      </c>
      <c r="AD1060" s="201" t="e">
        <f>'SCREENING INFO'!#REF!</f>
        <v>#REF!</v>
      </c>
      <c r="AE1060" s="132" t="e">
        <f>'SCREENING INFO'!#REF!</f>
        <v>#REF!</v>
      </c>
      <c r="AF1060" s="132" t="e">
        <f>'SCREENING INFO'!#REF!</f>
        <v>#REF!</v>
      </c>
      <c r="AG1060" s="132" t="e">
        <f>'SCREENING INFO'!#REF!</f>
        <v>#REF!</v>
      </c>
      <c r="AH1060" s="132" t="e">
        <f>'SCREENING INFO'!#REF!</f>
        <v>#REF!</v>
      </c>
      <c r="AI1060" s="132" t="e">
        <f>'SCREENING INFO'!#REF!</f>
        <v>#REF!</v>
      </c>
      <c r="AJ1060" s="132" t="e">
        <f>'SCREENING INFO'!#REF!</f>
        <v>#REF!</v>
      </c>
    </row>
    <row r="1061" spans="1:36" s="25" customFormat="1" hidden="1">
      <c r="A1061" s="106" t="e">
        <f>'SCREENING INFO'!#REF!</f>
        <v>#REF!</v>
      </c>
      <c r="B1061" s="106" t="e">
        <f>'SCREENING INFO'!#REF!</f>
        <v>#REF!</v>
      </c>
      <c r="C1061" s="106" t="e">
        <f>'SCREENING INFO'!#REF!</f>
        <v>#REF!</v>
      </c>
      <c r="D1061" s="136" t="e">
        <f>'SCREENING INFO'!#REF!</f>
        <v>#REF!</v>
      </c>
      <c r="E1061" s="130" t="e">
        <f>'SCREENING INFO'!#REF!</f>
        <v>#REF!</v>
      </c>
      <c r="F1061" s="233" t="e">
        <f>'SCREENING INFO'!#REF!</f>
        <v>#REF!</v>
      </c>
      <c r="G1061" s="141" t="e">
        <f>'SCREENING INFO'!#REF!</f>
        <v>#REF!</v>
      </c>
      <c r="H1061" s="130" t="e">
        <f>'SCREENING INFO'!#REF!</f>
        <v>#REF!</v>
      </c>
      <c r="I1061" s="130" t="e">
        <f>'SCREENING INFO'!#REF!</f>
        <v>#REF!</v>
      </c>
      <c r="J1061" s="140" t="e">
        <f>'SCREENING INFO'!#REF!</f>
        <v>#REF!</v>
      </c>
      <c r="K1061" s="140" t="e">
        <f>'SCREENING INFO'!#REF!</f>
        <v>#REF!</v>
      </c>
      <c r="L1061" s="222" t="e">
        <f>'SCREENING INFO'!#REF!</f>
        <v>#REF!</v>
      </c>
      <c r="M1061" s="221" t="e">
        <f>'SCREENING INFO'!#REF!</f>
        <v>#REF!</v>
      </c>
      <c r="N1061" s="223" t="e">
        <f>'SCREENING INFO'!#REF!</f>
        <v>#REF!</v>
      </c>
      <c r="O1061" s="140" t="e">
        <f>'SCREENING INFO'!#REF!</f>
        <v>#REF!</v>
      </c>
      <c r="P1061" s="224" t="e">
        <f>'SCREENING INFO'!#REF!</f>
        <v>#REF!</v>
      </c>
      <c r="Q1061" s="242" t="e">
        <f>'SCREENING INFO'!#REF!</f>
        <v>#REF!</v>
      </c>
      <c r="R1061" s="225" t="e">
        <f>'SCREENING INFO'!#REF!</f>
        <v>#REF!</v>
      </c>
      <c r="S1061" s="140" t="e">
        <f>'SCREENING INFO'!#REF!</f>
        <v>#REF!</v>
      </c>
      <c r="T1061" s="206" t="e">
        <f>'SCREENING INFO'!#REF!</f>
        <v>#REF!</v>
      </c>
      <c r="U1061" s="138" t="e">
        <f>'SCREENING INFO'!#REF!</f>
        <v>#REF!</v>
      </c>
      <c r="V1061" s="199" t="e">
        <f>'SCREENING INFO'!#REF!</f>
        <v>#REF!</v>
      </c>
      <c r="W1061" s="132" t="e">
        <f>'SCREENING INFO'!#REF!</f>
        <v>#REF!</v>
      </c>
      <c r="X1061" s="132" t="e">
        <f>'SCREENING INFO'!#REF!</f>
        <v>#REF!</v>
      </c>
      <c r="Y1061" s="132" t="e">
        <f>'SCREENING INFO'!#REF!</f>
        <v>#REF!</v>
      </c>
      <c r="Z1061" s="132" t="e">
        <f>'SCREENING INFO'!#REF!</f>
        <v>#REF!</v>
      </c>
      <c r="AA1061" s="227" t="e">
        <f>'SCREENING INFO'!#REF!</f>
        <v>#REF!</v>
      </c>
      <c r="AB1061" s="202" t="e">
        <f>'SCREENING INFO'!#REF!</f>
        <v>#REF!</v>
      </c>
      <c r="AC1061" s="132" t="e">
        <f>'SCREENING INFO'!#REF!</f>
        <v>#REF!</v>
      </c>
      <c r="AD1061" s="201" t="e">
        <f>'SCREENING INFO'!#REF!</f>
        <v>#REF!</v>
      </c>
      <c r="AE1061" s="132" t="e">
        <f>'SCREENING INFO'!#REF!</f>
        <v>#REF!</v>
      </c>
      <c r="AF1061" s="132" t="e">
        <f>'SCREENING INFO'!#REF!</f>
        <v>#REF!</v>
      </c>
      <c r="AG1061" s="132" t="e">
        <f>'SCREENING INFO'!#REF!</f>
        <v>#REF!</v>
      </c>
      <c r="AH1061" s="132" t="e">
        <f>'SCREENING INFO'!#REF!</f>
        <v>#REF!</v>
      </c>
      <c r="AI1061" s="132" t="e">
        <f>'SCREENING INFO'!#REF!</f>
        <v>#REF!</v>
      </c>
      <c r="AJ1061" s="132" t="e">
        <f>'SCREENING INFO'!#REF!</f>
        <v>#REF!</v>
      </c>
    </row>
    <row r="1062" spans="1:36" s="25" customFormat="1" hidden="1">
      <c r="A1062" s="106" t="e">
        <f>'SCREENING INFO'!#REF!</f>
        <v>#REF!</v>
      </c>
      <c r="B1062" s="106" t="e">
        <f>'SCREENING INFO'!#REF!</f>
        <v>#REF!</v>
      </c>
      <c r="C1062" s="106" t="e">
        <f>'SCREENING INFO'!#REF!</f>
        <v>#REF!</v>
      </c>
      <c r="D1062" s="116" t="e">
        <f>'SCREENING INFO'!#REF!</f>
        <v>#REF!</v>
      </c>
      <c r="E1062" s="200" t="e">
        <f>'SCREENING INFO'!#REF!</f>
        <v>#REF!</v>
      </c>
      <c r="F1062" s="232" t="e">
        <f>'SCREENING INFO'!#REF!</f>
        <v>#REF!</v>
      </c>
      <c r="G1062" s="132" t="e">
        <f>'SCREENING INFO'!#REF!</f>
        <v>#REF!</v>
      </c>
      <c r="H1062" s="138" t="e">
        <f>'SCREENING INFO'!#REF!</f>
        <v>#REF!</v>
      </c>
      <c r="I1062" s="138" t="e">
        <f>'SCREENING INFO'!#REF!</f>
        <v>#REF!</v>
      </c>
      <c r="J1062" s="140" t="e">
        <f>'SCREENING INFO'!#REF!</f>
        <v>#REF!</v>
      </c>
      <c r="K1062" s="140" t="e">
        <f>'SCREENING INFO'!#REF!</f>
        <v>#REF!</v>
      </c>
      <c r="L1062" s="222" t="e">
        <f>'SCREENING INFO'!#REF!</f>
        <v>#REF!</v>
      </c>
      <c r="M1062" s="221" t="e">
        <f>'SCREENING INFO'!#REF!</f>
        <v>#REF!</v>
      </c>
      <c r="N1062" s="223" t="e">
        <f>'SCREENING INFO'!#REF!</f>
        <v>#REF!</v>
      </c>
      <c r="O1062" s="140" t="e">
        <f>'SCREENING INFO'!#REF!</f>
        <v>#REF!</v>
      </c>
      <c r="P1062" s="224" t="e">
        <f>'SCREENING INFO'!#REF!</f>
        <v>#REF!</v>
      </c>
      <c r="Q1062" s="242" t="e">
        <f>'SCREENING INFO'!#REF!</f>
        <v>#REF!</v>
      </c>
      <c r="R1062" s="225" t="e">
        <f>'SCREENING INFO'!#REF!</f>
        <v>#REF!</v>
      </c>
      <c r="S1062" s="140" t="e">
        <f>'SCREENING INFO'!#REF!</f>
        <v>#REF!</v>
      </c>
      <c r="T1062" s="206" t="e">
        <f>'SCREENING INFO'!#REF!</f>
        <v>#REF!</v>
      </c>
      <c r="U1062" s="138" t="e">
        <f>'SCREENING INFO'!#REF!</f>
        <v>#REF!</v>
      </c>
      <c r="V1062" s="138" t="e">
        <f>'SCREENING INFO'!#REF!</f>
        <v>#REF!</v>
      </c>
      <c r="W1062" s="138" t="e">
        <f>'SCREENING INFO'!#REF!</f>
        <v>#REF!</v>
      </c>
      <c r="X1062" s="138" t="e">
        <f>'SCREENING INFO'!#REF!</f>
        <v>#REF!</v>
      </c>
      <c r="Y1062" s="138" t="e">
        <f>'SCREENING INFO'!#REF!</f>
        <v>#REF!</v>
      </c>
      <c r="Z1062" s="138" t="e">
        <f>'SCREENING INFO'!#REF!</f>
        <v>#REF!</v>
      </c>
      <c r="AA1062" s="201" t="e">
        <f>'SCREENING INFO'!#REF!</f>
        <v>#REF!</v>
      </c>
      <c r="AB1062" s="207" t="e">
        <f>'SCREENING INFO'!#REF!</f>
        <v>#REF!</v>
      </c>
      <c r="AC1062" s="138" t="e">
        <f>'SCREENING INFO'!#REF!</f>
        <v>#REF!</v>
      </c>
      <c r="AD1062" s="138" t="e">
        <f>'SCREENING INFO'!#REF!</f>
        <v>#REF!</v>
      </c>
      <c r="AE1062" s="138" t="e">
        <f>'SCREENING INFO'!#REF!</f>
        <v>#REF!</v>
      </c>
      <c r="AF1062" s="138" t="e">
        <f>'SCREENING INFO'!#REF!</f>
        <v>#REF!</v>
      </c>
      <c r="AG1062" s="138" t="e">
        <f>'SCREENING INFO'!#REF!</f>
        <v>#REF!</v>
      </c>
      <c r="AH1062" s="138" t="e">
        <f>'SCREENING INFO'!#REF!</f>
        <v>#REF!</v>
      </c>
      <c r="AI1062" s="138" t="e">
        <f>'SCREENING INFO'!#REF!</f>
        <v>#REF!</v>
      </c>
      <c r="AJ1062" s="138" t="e">
        <f>'SCREENING INFO'!#REF!</f>
        <v>#REF!</v>
      </c>
    </row>
    <row r="1063" spans="1:36" s="25" customFormat="1" hidden="1">
      <c r="A1063" s="106" t="e">
        <f>'SCREENING INFO'!#REF!</f>
        <v>#REF!</v>
      </c>
      <c r="B1063" s="106" t="e">
        <f>'SCREENING INFO'!#REF!</f>
        <v>#REF!</v>
      </c>
      <c r="C1063" s="106" t="e">
        <f>'SCREENING INFO'!#REF!</f>
        <v>#REF!</v>
      </c>
      <c r="D1063" s="116" t="e">
        <f>'SCREENING INFO'!#REF!</f>
        <v>#REF!</v>
      </c>
      <c r="E1063" s="200" t="e">
        <f>'SCREENING INFO'!#REF!</f>
        <v>#REF!</v>
      </c>
      <c r="F1063" s="232" t="e">
        <f>'SCREENING INFO'!#REF!</f>
        <v>#REF!</v>
      </c>
      <c r="G1063" s="132" t="e">
        <f>'SCREENING INFO'!#REF!</f>
        <v>#REF!</v>
      </c>
      <c r="H1063" s="138" t="e">
        <f>'SCREENING INFO'!#REF!</f>
        <v>#REF!</v>
      </c>
      <c r="I1063" s="138" t="e">
        <f>'SCREENING INFO'!#REF!</f>
        <v>#REF!</v>
      </c>
      <c r="J1063" s="140" t="e">
        <f>'SCREENING INFO'!#REF!</f>
        <v>#REF!</v>
      </c>
      <c r="K1063" s="140" t="e">
        <f>'SCREENING INFO'!#REF!</f>
        <v>#REF!</v>
      </c>
      <c r="L1063" s="243" t="e">
        <f>'SCREENING INFO'!#REF!</f>
        <v>#REF!</v>
      </c>
      <c r="M1063" s="221" t="e">
        <f>'SCREENING INFO'!#REF!</f>
        <v>#REF!</v>
      </c>
      <c r="N1063" s="223" t="e">
        <f>'SCREENING INFO'!#REF!</f>
        <v>#REF!</v>
      </c>
      <c r="O1063" s="140" t="e">
        <f>'SCREENING INFO'!#REF!</f>
        <v>#REF!</v>
      </c>
      <c r="P1063" s="224" t="e">
        <f>'SCREENING INFO'!#REF!</f>
        <v>#REF!</v>
      </c>
      <c r="Q1063" s="242" t="e">
        <f>'SCREENING INFO'!#REF!</f>
        <v>#REF!</v>
      </c>
      <c r="R1063" s="225" t="e">
        <f>'SCREENING INFO'!#REF!</f>
        <v>#REF!</v>
      </c>
      <c r="S1063" s="140" t="e">
        <f>'SCREENING INFO'!#REF!</f>
        <v>#REF!</v>
      </c>
      <c r="T1063" s="206" t="e">
        <f>'SCREENING INFO'!#REF!</f>
        <v>#REF!</v>
      </c>
      <c r="U1063" s="138" t="e">
        <f>'SCREENING INFO'!#REF!</f>
        <v>#REF!</v>
      </c>
      <c r="V1063" s="138" t="e">
        <f>'SCREENING INFO'!#REF!</f>
        <v>#REF!</v>
      </c>
      <c r="W1063" s="138" t="e">
        <f>'SCREENING INFO'!#REF!</f>
        <v>#REF!</v>
      </c>
      <c r="X1063" s="138" t="e">
        <f>'SCREENING INFO'!#REF!</f>
        <v>#REF!</v>
      </c>
      <c r="Y1063" s="138" t="e">
        <f>'SCREENING INFO'!#REF!</f>
        <v>#REF!</v>
      </c>
      <c r="Z1063" s="138" t="e">
        <f>'SCREENING INFO'!#REF!</f>
        <v>#REF!</v>
      </c>
      <c r="AA1063" s="201" t="e">
        <f>'SCREENING INFO'!#REF!</f>
        <v>#REF!</v>
      </c>
      <c r="AB1063" s="207" t="e">
        <f>'SCREENING INFO'!#REF!</f>
        <v>#REF!</v>
      </c>
      <c r="AC1063" s="138" t="e">
        <f>'SCREENING INFO'!#REF!</f>
        <v>#REF!</v>
      </c>
      <c r="AD1063" s="138" t="e">
        <f>'SCREENING INFO'!#REF!</f>
        <v>#REF!</v>
      </c>
      <c r="AE1063" s="138" t="e">
        <f>'SCREENING INFO'!#REF!</f>
        <v>#REF!</v>
      </c>
      <c r="AF1063" s="138" t="e">
        <f>'SCREENING INFO'!#REF!</f>
        <v>#REF!</v>
      </c>
      <c r="AG1063" s="138" t="e">
        <f>'SCREENING INFO'!#REF!</f>
        <v>#REF!</v>
      </c>
      <c r="AH1063" s="138" t="e">
        <f>'SCREENING INFO'!#REF!</f>
        <v>#REF!</v>
      </c>
      <c r="AI1063" s="138" t="e">
        <f>'SCREENING INFO'!#REF!</f>
        <v>#REF!</v>
      </c>
      <c r="AJ1063" s="138" t="e">
        <f>'SCREENING INFO'!#REF!</f>
        <v>#REF!</v>
      </c>
    </row>
    <row r="1064" spans="1:36" hidden="1">
      <c r="A1064" s="106" t="e">
        <f>'SCREENING INFO'!#REF!</f>
        <v>#REF!</v>
      </c>
      <c r="B1064" s="106" t="e">
        <f>'SCREENING INFO'!#REF!</f>
        <v>#REF!</v>
      </c>
      <c r="C1064" s="106" t="e">
        <f>'SCREENING INFO'!#REF!</f>
        <v>#REF!</v>
      </c>
      <c r="D1064" s="130" t="e">
        <f>'SCREENING INFO'!#REF!</f>
        <v>#REF!</v>
      </c>
      <c r="E1064" s="259" t="e">
        <f>'SCREENING INFO'!#REF!</f>
        <v>#REF!</v>
      </c>
      <c r="F1064" s="271" t="e">
        <f>'SCREENING INFO'!#REF!</f>
        <v>#REF!</v>
      </c>
      <c r="G1064" s="261" t="e">
        <f>'SCREENING INFO'!#REF!</f>
        <v>#REF!</v>
      </c>
      <c r="H1064" s="259" t="e">
        <f>'SCREENING INFO'!#REF!</f>
        <v>#REF!</v>
      </c>
      <c r="I1064" s="259" t="e">
        <f>'SCREENING INFO'!#REF!</f>
        <v>#REF!</v>
      </c>
      <c r="J1064" s="262" t="e">
        <f>'SCREENING INFO'!#REF!</f>
        <v>#REF!</v>
      </c>
      <c r="K1064" s="262" t="e">
        <f>'SCREENING INFO'!#REF!</f>
        <v>#REF!</v>
      </c>
      <c r="L1064" s="245" t="e">
        <f>'SCREENING INFO'!#REF!</f>
        <v>#REF!</v>
      </c>
      <c r="M1064" s="263" t="e">
        <f>'SCREENING INFO'!#REF!</f>
        <v>#REF!</v>
      </c>
      <c r="N1064" s="264" t="e">
        <f>'SCREENING INFO'!#REF!</f>
        <v>#REF!</v>
      </c>
      <c r="O1064" s="265" t="e">
        <f>'SCREENING INFO'!#REF!</f>
        <v>#REF!</v>
      </c>
      <c r="P1064" s="224" t="e">
        <f>'SCREENING INFO'!#REF!</f>
        <v>#REF!</v>
      </c>
      <c r="Q1064" s="266" t="e">
        <f>'SCREENING INFO'!#REF!</f>
        <v>#REF!</v>
      </c>
      <c r="R1064" s="267" t="e">
        <f>'SCREENING INFO'!#REF!</f>
        <v>#REF!</v>
      </c>
      <c r="S1064" s="265" t="e">
        <f>'SCREENING INFO'!#REF!</f>
        <v>#REF!</v>
      </c>
      <c r="T1064" s="268" t="e">
        <f>'SCREENING INFO'!#REF!</f>
        <v>#REF!</v>
      </c>
      <c r="U1064" s="207" t="e">
        <f>'SCREENING INFO'!#REF!</f>
        <v>#REF!</v>
      </c>
      <c r="V1064" s="202" t="e">
        <f>'SCREENING INFO'!#REF!</f>
        <v>#REF!</v>
      </c>
      <c r="W1064" s="202" t="e">
        <f>'SCREENING INFO'!#REF!</f>
        <v>#REF!</v>
      </c>
      <c r="X1064" s="202" t="e">
        <f>'SCREENING INFO'!#REF!</f>
        <v>#REF!</v>
      </c>
      <c r="Y1064" s="202" t="e">
        <f>'SCREENING INFO'!#REF!</f>
        <v>#REF!</v>
      </c>
      <c r="Z1064" s="202" t="e">
        <f>'SCREENING INFO'!#REF!</f>
        <v>#REF!</v>
      </c>
      <c r="AA1064" s="201" t="e">
        <f>'SCREENING INFO'!#REF!</f>
        <v>#REF!</v>
      </c>
      <c r="AB1064" s="202" t="e">
        <f>'SCREENING INFO'!#REF!</f>
        <v>#REF!</v>
      </c>
      <c r="AC1064" s="202" t="e">
        <f>'SCREENING INFO'!#REF!</f>
        <v>#REF!</v>
      </c>
      <c r="AD1064" s="201" t="e">
        <f>'SCREENING INFO'!#REF!</f>
        <v>#REF!</v>
      </c>
      <c r="AE1064" s="202" t="e">
        <f>'SCREENING INFO'!#REF!</f>
        <v>#REF!</v>
      </c>
      <c r="AF1064" s="202" t="e">
        <f>'SCREENING INFO'!#REF!</f>
        <v>#REF!</v>
      </c>
      <c r="AG1064" s="202" t="e">
        <f>'SCREENING INFO'!#REF!</f>
        <v>#REF!</v>
      </c>
      <c r="AH1064" s="202" t="e">
        <f>'SCREENING INFO'!#REF!</f>
        <v>#REF!</v>
      </c>
      <c r="AI1064" s="202" t="e">
        <f>'SCREENING INFO'!#REF!</f>
        <v>#REF!</v>
      </c>
      <c r="AJ1064" s="202" t="e">
        <f>'SCREENING INFO'!#REF!</f>
        <v>#REF!</v>
      </c>
    </row>
    <row r="1065" spans="1:36" hidden="1">
      <c r="A1065" s="106" t="e">
        <f>'SCREENING INFO'!#REF!</f>
        <v>#REF!</v>
      </c>
      <c r="B1065" s="106" t="e">
        <f>'SCREENING INFO'!#REF!</f>
        <v>#REF!</v>
      </c>
      <c r="C1065" s="106" t="e">
        <f>'SCREENING INFO'!#REF!</f>
        <v>#REF!</v>
      </c>
      <c r="D1065" s="130" t="e">
        <f>'SCREENING INFO'!#REF!</f>
        <v>#REF!</v>
      </c>
      <c r="E1065" s="259" t="e">
        <f>'SCREENING INFO'!#REF!</f>
        <v>#REF!</v>
      </c>
      <c r="F1065" s="271" t="e">
        <f>'SCREENING INFO'!#REF!</f>
        <v>#REF!</v>
      </c>
      <c r="G1065" s="261" t="e">
        <f>'SCREENING INFO'!#REF!</f>
        <v>#REF!</v>
      </c>
      <c r="H1065" s="259" t="e">
        <f>'SCREENING INFO'!#REF!</f>
        <v>#REF!</v>
      </c>
      <c r="I1065" s="259" t="e">
        <f>'SCREENING INFO'!#REF!</f>
        <v>#REF!</v>
      </c>
      <c r="J1065" s="262" t="e">
        <f>'SCREENING INFO'!#REF!</f>
        <v>#REF!</v>
      </c>
      <c r="K1065" s="262" t="e">
        <f>'SCREENING INFO'!#REF!</f>
        <v>#REF!</v>
      </c>
      <c r="L1065" s="245" t="e">
        <f>'SCREENING INFO'!#REF!</f>
        <v>#REF!</v>
      </c>
      <c r="M1065" s="263" t="e">
        <f>'SCREENING INFO'!#REF!</f>
        <v>#REF!</v>
      </c>
      <c r="N1065" s="264" t="e">
        <f>'SCREENING INFO'!#REF!</f>
        <v>#REF!</v>
      </c>
      <c r="O1065" s="265" t="e">
        <f>'SCREENING INFO'!#REF!</f>
        <v>#REF!</v>
      </c>
      <c r="P1065" s="224" t="e">
        <f>'SCREENING INFO'!#REF!</f>
        <v>#REF!</v>
      </c>
      <c r="Q1065" s="266" t="e">
        <f>'SCREENING INFO'!#REF!</f>
        <v>#REF!</v>
      </c>
      <c r="R1065" s="267" t="e">
        <f>'SCREENING INFO'!#REF!</f>
        <v>#REF!</v>
      </c>
      <c r="S1065" s="265" t="e">
        <f>'SCREENING INFO'!#REF!</f>
        <v>#REF!</v>
      </c>
      <c r="T1065" s="268" t="e">
        <f>'SCREENING INFO'!#REF!</f>
        <v>#REF!</v>
      </c>
      <c r="U1065" s="207" t="e">
        <f>'SCREENING INFO'!#REF!</f>
        <v>#REF!</v>
      </c>
      <c r="V1065" s="269" t="e">
        <f>'SCREENING INFO'!#REF!</f>
        <v>#REF!</v>
      </c>
      <c r="W1065" s="202" t="e">
        <f>'SCREENING INFO'!#REF!</f>
        <v>#REF!</v>
      </c>
      <c r="X1065" s="202" t="e">
        <f>'SCREENING INFO'!#REF!</f>
        <v>#REF!</v>
      </c>
      <c r="Y1065" s="202" t="e">
        <f>'SCREENING INFO'!#REF!</f>
        <v>#REF!</v>
      </c>
      <c r="Z1065" s="202" t="e">
        <f>'SCREENING INFO'!#REF!</f>
        <v>#REF!</v>
      </c>
      <c r="AA1065" s="201" t="e">
        <f>'SCREENING INFO'!#REF!</f>
        <v>#REF!</v>
      </c>
      <c r="AB1065" s="202" t="e">
        <f>'SCREENING INFO'!#REF!</f>
        <v>#REF!</v>
      </c>
      <c r="AC1065" s="202" t="e">
        <f>'SCREENING INFO'!#REF!</f>
        <v>#REF!</v>
      </c>
      <c r="AD1065" s="201" t="e">
        <f>'SCREENING INFO'!#REF!</f>
        <v>#REF!</v>
      </c>
      <c r="AE1065" s="202" t="e">
        <f>'SCREENING INFO'!#REF!</f>
        <v>#REF!</v>
      </c>
      <c r="AF1065" s="202" t="e">
        <f>'SCREENING INFO'!#REF!</f>
        <v>#REF!</v>
      </c>
      <c r="AG1065" s="202" t="e">
        <f>'SCREENING INFO'!#REF!</f>
        <v>#REF!</v>
      </c>
      <c r="AH1065" s="202" t="e">
        <f>'SCREENING INFO'!#REF!</f>
        <v>#REF!</v>
      </c>
      <c r="AI1065" s="202" t="e">
        <f>'SCREENING INFO'!#REF!</f>
        <v>#REF!</v>
      </c>
      <c r="AJ1065" s="202" t="e">
        <f>'SCREENING INFO'!#REF!</f>
        <v>#REF!</v>
      </c>
    </row>
    <row r="1066" spans="1:36" hidden="1">
      <c r="A1066" s="106" t="e">
        <f>'SCREENING INFO'!#REF!</f>
        <v>#REF!</v>
      </c>
      <c r="B1066" s="106" t="e">
        <f>'SCREENING INFO'!#REF!</f>
        <v>#REF!</v>
      </c>
      <c r="C1066" s="106" t="e">
        <f>'SCREENING INFO'!#REF!</f>
        <v>#REF!</v>
      </c>
      <c r="D1066" s="130" t="e">
        <f>'SCREENING INFO'!#REF!</f>
        <v>#REF!</v>
      </c>
      <c r="E1066" s="259" t="e">
        <f>'SCREENING INFO'!#REF!</f>
        <v>#REF!</v>
      </c>
      <c r="F1066" s="260" t="e">
        <f>'SCREENING INFO'!#REF!</f>
        <v>#REF!</v>
      </c>
      <c r="G1066" s="261" t="e">
        <f>'SCREENING INFO'!#REF!</f>
        <v>#REF!</v>
      </c>
      <c r="H1066" s="259" t="e">
        <f>'SCREENING INFO'!#REF!</f>
        <v>#REF!</v>
      </c>
      <c r="I1066" s="259" t="e">
        <f>'SCREENING INFO'!#REF!</f>
        <v>#REF!</v>
      </c>
      <c r="J1066" s="262" t="e">
        <f>'SCREENING INFO'!#REF!</f>
        <v>#REF!</v>
      </c>
      <c r="K1066" s="262" t="e">
        <f>'SCREENING INFO'!#REF!</f>
        <v>#REF!</v>
      </c>
      <c r="L1066" s="245" t="e">
        <f>'SCREENING INFO'!#REF!</f>
        <v>#REF!</v>
      </c>
      <c r="M1066" s="263" t="e">
        <f>'SCREENING INFO'!#REF!</f>
        <v>#REF!</v>
      </c>
      <c r="N1066" s="264" t="e">
        <f>'SCREENING INFO'!#REF!</f>
        <v>#REF!</v>
      </c>
      <c r="O1066" s="265" t="e">
        <f>'SCREENING INFO'!#REF!</f>
        <v>#REF!</v>
      </c>
      <c r="P1066" s="224" t="e">
        <f>'SCREENING INFO'!#REF!</f>
        <v>#REF!</v>
      </c>
      <c r="Q1066" s="266" t="e">
        <f>'SCREENING INFO'!#REF!</f>
        <v>#REF!</v>
      </c>
      <c r="R1066" s="267" t="e">
        <f>'SCREENING INFO'!#REF!</f>
        <v>#REF!</v>
      </c>
      <c r="S1066" s="265" t="e">
        <f>'SCREENING INFO'!#REF!</f>
        <v>#REF!</v>
      </c>
      <c r="T1066" s="268" t="e">
        <f>'SCREENING INFO'!#REF!</f>
        <v>#REF!</v>
      </c>
      <c r="U1066" s="207" t="e">
        <f>'SCREENING INFO'!#REF!</f>
        <v>#REF!</v>
      </c>
      <c r="V1066" s="269" t="e">
        <f>'SCREENING INFO'!#REF!</f>
        <v>#REF!</v>
      </c>
      <c r="W1066" s="202" t="e">
        <f>'SCREENING INFO'!#REF!</f>
        <v>#REF!</v>
      </c>
      <c r="X1066" s="202" t="e">
        <f>'SCREENING INFO'!#REF!</f>
        <v>#REF!</v>
      </c>
      <c r="Y1066" s="202" t="e">
        <f>'SCREENING INFO'!#REF!</f>
        <v>#REF!</v>
      </c>
      <c r="Z1066" s="202" t="e">
        <f>'SCREENING INFO'!#REF!</f>
        <v>#REF!</v>
      </c>
      <c r="AA1066" s="201" t="e">
        <f>'SCREENING INFO'!#REF!</f>
        <v>#REF!</v>
      </c>
      <c r="AB1066" s="202" t="e">
        <f>'SCREENING INFO'!#REF!</f>
        <v>#REF!</v>
      </c>
      <c r="AC1066" s="202" t="e">
        <f>'SCREENING INFO'!#REF!</f>
        <v>#REF!</v>
      </c>
      <c r="AD1066" s="201" t="e">
        <f>'SCREENING INFO'!#REF!</f>
        <v>#REF!</v>
      </c>
      <c r="AE1066" s="202" t="e">
        <f>'SCREENING INFO'!#REF!</f>
        <v>#REF!</v>
      </c>
      <c r="AF1066" s="202" t="e">
        <f>'SCREENING INFO'!#REF!</f>
        <v>#REF!</v>
      </c>
      <c r="AG1066" s="202" t="e">
        <f>'SCREENING INFO'!#REF!</f>
        <v>#REF!</v>
      </c>
      <c r="AH1066" s="202" t="e">
        <f>'SCREENING INFO'!#REF!</f>
        <v>#REF!</v>
      </c>
      <c r="AI1066" s="202" t="e">
        <f>'SCREENING INFO'!#REF!</f>
        <v>#REF!</v>
      </c>
      <c r="AJ1066" s="202" t="e">
        <f>'SCREENING INFO'!#REF!</f>
        <v>#REF!</v>
      </c>
    </row>
    <row r="1067" spans="1:36" hidden="1">
      <c r="A1067" s="106" t="e">
        <f>'SCREENING INFO'!#REF!</f>
        <v>#REF!</v>
      </c>
      <c r="B1067" s="106" t="e">
        <f>'SCREENING INFO'!#REF!</f>
        <v>#REF!</v>
      </c>
      <c r="C1067" s="106" t="e">
        <f>'SCREENING INFO'!#REF!</f>
        <v>#REF!</v>
      </c>
      <c r="D1067" s="130" t="e">
        <f>'SCREENING INFO'!#REF!</f>
        <v>#REF!</v>
      </c>
      <c r="E1067" s="259" t="e">
        <f>'SCREENING INFO'!#REF!</f>
        <v>#REF!</v>
      </c>
      <c r="F1067" s="260" t="e">
        <f>'SCREENING INFO'!#REF!</f>
        <v>#REF!</v>
      </c>
      <c r="G1067" s="261" t="e">
        <f>'SCREENING INFO'!#REF!</f>
        <v>#REF!</v>
      </c>
      <c r="H1067" s="259" t="e">
        <f>'SCREENING INFO'!#REF!</f>
        <v>#REF!</v>
      </c>
      <c r="I1067" s="259" t="e">
        <f>'SCREENING INFO'!#REF!</f>
        <v>#REF!</v>
      </c>
      <c r="J1067" s="262" t="e">
        <f>'SCREENING INFO'!#REF!</f>
        <v>#REF!</v>
      </c>
      <c r="K1067" s="262" t="e">
        <f>'SCREENING INFO'!#REF!</f>
        <v>#REF!</v>
      </c>
      <c r="L1067" s="245" t="e">
        <f>'SCREENING INFO'!#REF!</f>
        <v>#REF!</v>
      </c>
      <c r="M1067" s="263" t="e">
        <f>'SCREENING INFO'!#REF!</f>
        <v>#REF!</v>
      </c>
      <c r="N1067" s="264" t="e">
        <f>'SCREENING INFO'!#REF!</f>
        <v>#REF!</v>
      </c>
      <c r="O1067" s="265" t="e">
        <f>'SCREENING INFO'!#REF!</f>
        <v>#REF!</v>
      </c>
      <c r="P1067" s="224" t="e">
        <f>'SCREENING INFO'!#REF!</f>
        <v>#REF!</v>
      </c>
      <c r="Q1067" s="266" t="e">
        <f>'SCREENING INFO'!#REF!</f>
        <v>#REF!</v>
      </c>
      <c r="R1067" s="267" t="e">
        <f>'SCREENING INFO'!#REF!</f>
        <v>#REF!</v>
      </c>
      <c r="S1067" s="265" t="e">
        <f>'SCREENING INFO'!#REF!</f>
        <v>#REF!</v>
      </c>
      <c r="T1067" s="268" t="e">
        <f>'SCREENING INFO'!#REF!</f>
        <v>#REF!</v>
      </c>
      <c r="U1067" s="207" t="e">
        <f>'SCREENING INFO'!#REF!</f>
        <v>#REF!</v>
      </c>
      <c r="V1067" s="269" t="e">
        <f>'SCREENING INFO'!#REF!</f>
        <v>#REF!</v>
      </c>
      <c r="W1067" s="202" t="e">
        <f>'SCREENING INFO'!#REF!</f>
        <v>#REF!</v>
      </c>
      <c r="X1067" s="202" t="e">
        <f>'SCREENING INFO'!#REF!</f>
        <v>#REF!</v>
      </c>
      <c r="Y1067" s="202" t="e">
        <f>'SCREENING INFO'!#REF!</f>
        <v>#REF!</v>
      </c>
      <c r="Z1067" s="202" t="e">
        <f>'SCREENING INFO'!#REF!</f>
        <v>#REF!</v>
      </c>
      <c r="AA1067" s="201" t="e">
        <f>'SCREENING INFO'!#REF!</f>
        <v>#REF!</v>
      </c>
      <c r="AB1067" s="202" t="e">
        <f>'SCREENING INFO'!#REF!</f>
        <v>#REF!</v>
      </c>
      <c r="AC1067" s="202" t="e">
        <f>'SCREENING INFO'!#REF!</f>
        <v>#REF!</v>
      </c>
      <c r="AD1067" s="201" t="e">
        <f>'SCREENING INFO'!#REF!</f>
        <v>#REF!</v>
      </c>
      <c r="AE1067" s="202" t="e">
        <f>'SCREENING INFO'!#REF!</f>
        <v>#REF!</v>
      </c>
      <c r="AF1067" s="202" t="e">
        <f>'SCREENING INFO'!#REF!</f>
        <v>#REF!</v>
      </c>
      <c r="AG1067" s="202" t="e">
        <f>'SCREENING INFO'!#REF!</f>
        <v>#REF!</v>
      </c>
      <c r="AH1067" s="202" t="e">
        <f>'SCREENING INFO'!#REF!</f>
        <v>#REF!</v>
      </c>
      <c r="AI1067" s="202" t="e">
        <f>'SCREENING INFO'!#REF!</f>
        <v>#REF!</v>
      </c>
      <c r="AJ1067" s="202" t="e">
        <f>'SCREENING INFO'!#REF!</f>
        <v>#REF!</v>
      </c>
    </row>
    <row r="1068" spans="1:36" s="25" customFormat="1" hidden="1">
      <c r="A1068" s="106" t="e">
        <f>'SCREENING INFO'!#REF!</f>
        <v>#REF!</v>
      </c>
      <c r="B1068" s="106" t="e">
        <f>'SCREENING INFO'!#REF!</f>
        <v>#REF!</v>
      </c>
      <c r="C1068" s="106" t="e">
        <f>'SCREENING INFO'!#REF!</f>
        <v>#REF!</v>
      </c>
      <c r="D1068" s="116" t="e">
        <f>'SCREENING INFO'!#REF!</f>
        <v>#REF!</v>
      </c>
      <c r="E1068" s="200" t="e">
        <f>'SCREENING INFO'!#REF!</f>
        <v>#REF!</v>
      </c>
      <c r="F1068" s="232" t="e">
        <f>'SCREENING INFO'!#REF!</f>
        <v>#REF!</v>
      </c>
      <c r="G1068" s="132" t="e">
        <f>'SCREENING INFO'!#REF!</f>
        <v>#REF!</v>
      </c>
      <c r="H1068" s="138" t="e">
        <f>'SCREENING INFO'!#REF!</f>
        <v>#REF!</v>
      </c>
      <c r="I1068" s="138" t="e">
        <f>'SCREENING INFO'!#REF!</f>
        <v>#REF!</v>
      </c>
      <c r="J1068" s="140" t="e">
        <f>'SCREENING INFO'!#REF!</f>
        <v>#REF!</v>
      </c>
      <c r="K1068" s="140" t="e">
        <f>'SCREENING INFO'!#REF!</f>
        <v>#REF!</v>
      </c>
      <c r="L1068" s="243" t="e">
        <f>'SCREENING INFO'!#REF!</f>
        <v>#REF!</v>
      </c>
      <c r="M1068" s="221" t="e">
        <f>'SCREENING INFO'!#REF!</f>
        <v>#REF!</v>
      </c>
      <c r="N1068" s="223" t="e">
        <f>'SCREENING INFO'!#REF!</f>
        <v>#REF!</v>
      </c>
      <c r="O1068" s="140" t="e">
        <f>'SCREENING INFO'!#REF!</f>
        <v>#REF!</v>
      </c>
      <c r="P1068" s="224" t="e">
        <f>'SCREENING INFO'!#REF!</f>
        <v>#REF!</v>
      </c>
      <c r="Q1068" s="242" t="e">
        <f>'SCREENING INFO'!#REF!</f>
        <v>#REF!</v>
      </c>
      <c r="R1068" s="225" t="e">
        <f>'SCREENING INFO'!#REF!</f>
        <v>#REF!</v>
      </c>
      <c r="S1068" s="140" t="e">
        <f>'SCREENING INFO'!#REF!</f>
        <v>#REF!</v>
      </c>
      <c r="T1068" s="206" t="e">
        <f>'SCREENING INFO'!#REF!</f>
        <v>#REF!</v>
      </c>
      <c r="U1068" s="138" t="e">
        <f>'SCREENING INFO'!#REF!</f>
        <v>#REF!</v>
      </c>
      <c r="V1068" s="138" t="e">
        <f>'SCREENING INFO'!#REF!</f>
        <v>#REF!</v>
      </c>
      <c r="W1068" s="138" t="e">
        <f>'SCREENING INFO'!#REF!</f>
        <v>#REF!</v>
      </c>
      <c r="X1068" s="138" t="e">
        <f>'SCREENING INFO'!#REF!</f>
        <v>#REF!</v>
      </c>
      <c r="Y1068" s="138" t="e">
        <f>'SCREENING INFO'!#REF!</f>
        <v>#REF!</v>
      </c>
      <c r="Z1068" s="138" t="e">
        <f>'SCREENING INFO'!#REF!</f>
        <v>#REF!</v>
      </c>
      <c r="AA1068" s="201" t="e">
        <f>'SCREENING INFO'!#REF!</f>
        <v>#REF!</v>
      </c>
      <c r="AB1068" s="207" t="e">
        <f>'SCREENING INFO'!#REF!</f>
        <v>#REF!</v>
      </c>
      <c r="AC1068" s="138" t="e">
        <f>'SCREENING INFO'!#REF!</f>
        <v>#REF!</v>
      </c>
      <c r="AD1068" s="138" t="e">
        <f>'SCREENING INFO'!#REF!</f>
        <v>#REF!</v>
      </c>
      <c r="AE1068" s="138" t="e">
        <f>'SCREENING INFO'!#REF!</f>
        <v>#REF!</v>
      </c>
      <c r="AF1068" s="138" t="e">
        <f>'SCREENING INFO'!#REF!</f>
        <v>#REF!</v>
      </c>
      <c r="AG1068" s="138" t="e">
        <f>'SCREENING INFO'!#REF!</f>
        <v>#REF!</v>
      </c>
      <c r="AH1068" s="138" t="e">
        <f>'SCREENING INFO'!#REF!</f>
        <v>#REF!</v>
      </c>
      <c r="AI1068" s="138" t="e">
        <f>'SCREENING INFO'!#REF!</f>
        <v>#REF!</v>
      </c>
      <c r="AJ1068" s="138" t="e">
        <f>'SCREENING INFO'!#REF!</f>
        <v>#REF!</v>
      </c>
    </row>
    <row r="1069" spans="1:36" s="25" customFormat="1" hidden="1">
      <c r="A1069" s="106" t="e">
        <f>'SCREENING INFO'!#REF!</f>
        <v>#REF!</v>
      </c>
      <c r="B1069" s="106" t="e">
        <f>'SCREENING INFO'!#REF!</f>
        <v>#REF!</v>
      </c>
      <c r="C1069" s="106" t="e">
        <f>'SCREENING INFO'!#REF!</f>
        <v>#REF!</v>
      </c>
      <c r="D1069" s="116" t="e">
        <f>'SCREENING INFO'!#REF!</f>
        <v>#REF!</v>
      </c>
      <c r="E1069" s="200" t="e">
        <f>'SCREENING INFO'!#REF!</f>
        <v>#REF!</v>
      </c>
      <c r="F1069" s="232" t="e">
        <f>'SCREENING INFO'!#REF!</f>
        <v>#REF!</v>
      </c>
      <c r="G1069" s="132" t="e">
        <f>'SCREENING INFO'!#REF!</f>
        <v>#REF!</v>
      </c>
      <c r="H1069" s="138" t="e">
        <f>'SCREENING INFO'!#REF!</f>
        <v>#REF!</v>
      </c>
      <c r="I1069" s="138" t="e">
        <f>'SCREENING INFO'!#REF!</f>
        <v>#REF!</v>
      </c>
      <c r="J1069" s="140" t="e">
        <f>'SCREENING INFO'!#REF!</f>
        <v>#REF!</v>
      </c>
      <c r="K1069" s="140" t="e">
        <f>'SCREENING INFO'!#REF!</f>
        <v>#REF!</v>
      </c>
      <c r="L1069" s="222" t="e">
        <f>'SCREENING INFO'!#REF!</f>
        <v>#REF!</v>
      </c>
      <c r="M1069" s="221" t="e">
        <f>'SCREENING INFO'!#REF!</f>
        <v>#REF!</v>
      </c>
      <c r="N1069" s="223" t="e">
        <f>'SCREENING INFO'!#REF!</f>
        <v>#REF!</v>
      </c>
      <c r="O1069" s="140" t="e">
        <f>'SCREENING INFO'!#REF!</f>
        <v>#REF!</v>
      </c>
      <c r="P1069" s="224" t="e">
        <f>'SCREENING INFO'!#REF!</f>
        <v>#REF!</v>
      </c>
      <c r="Q1069" s="242" t="e">
        <f>'SCREENING INFO'!#REF!</f>
        <v>#REF!</v>
      </c>
      <c r="R1069" s="225" t="e">
        <f>'SCREENING INFO'!#REF!</f>
        <v>#REF!</v>
      </c>
      <c r="S1069" s="140" t="e">
        <f>'SCREENING INFO'!#REF!</f>
        <v>#REF!</v>
      </c>
      <c r="T1069" s="206" t="e">
        <f>'SCREENING INFO'!#REF!</f>
        <v>#REF!</v>
      </c>
      <c r="U1069" s="138" t="e">
        <f>'SCREENING INFO'!#REF!</f>
        <v>#REF!</v>
      </c>
      <c r="V1069" s="138" t="e">
        <f>'SCREENING INFO'!#REF!</f>
        <v>#REF!</v>
      </c>
      <c r="W1069" s="138" t="e">
        <f>'SCREENING INFO'!#REF!</f>
        <v>#REF!</v>
      </c>
      <c r="X1069" s="138" t="e">
        <f>'SCREENING INFO'!#REF!</f>
        <v>#REF!</v>
      </c>
      <c r="Y1069" s="138" t="e">
        <f>'SCREENING INFO'!#REF!</f>
        <v>#REF!</v>
      </c>
      <c r="Z1069" s="138" t="e">
        <f>'SCREENING INFO'!#REF!</f>
        <v>#REF!</v>
      </c>
      <c r="AA1069" s="201" t="e">
        <f>'SCREENING INFO'!#REF!</f>
        <v>#REF!</v>
      </c>
      <c r="AB1069" s="207" t="e">
        <f>'SCREENING INFO'!#REF!</f>
        <v>#REF!</v>
      </c>
      <c r="AC1069" s="138" t="e">
        <f>'SCREENING INFO'!#REF!</f>
        <v>#REF!</v>
      </c>
      <c r="AD1069" s="138" t="e">
        <f>'SCREENING INFO'!#REF!</f>
        <v>#REF!</v>
      </c>
      <c r="AE1069" s="138" t="e">
        <f>'SCREENING INFO'!#REF!</f>
        <v>#REF!</v>
      </c>
      <c r="AF1069" s="138" t="e">
        <f>'SCREENING INFO'!#REF!</f>
        <v>#REF!</v>
      </c>
      <c r="AG1069" s="138" t="e">
        <f>'SCREENING INFO'!#REF!</f>
        <v>#REF!</v>
      </c>
      <c r="AH1069" s="138" t="e">
        <f>'SCREENING INFO'!#REF!</f>
        <v>#REF!</v>
      </c>
      <c r="AI1069" s="138" t="e">
        <f>'SCREENING INFO'!#REF!</f>
        <v>#REF!</v>
      </c>
      <c r="AJ1069" s="138" t="e">
        <f>'SCREENING INFO'!#REF!</f>
        <v>#REF!</v>
      </c>
    </row>
    <row r="1070" spans="1:36" s="25" customFormat="1" hidden="1">
      <c r="A1070" s="106" t="e">
        <f>'SCREENING INFO'!#REF!</f>
        <v>#REF!</v>
      </c>
      <c r="B1070" s="106" t="e">
        <f>'SCREENING INFO'!#REF!</f>
        <v>#REF!</v>
      </c>
      <c r="C1070" s="106" t="e">
        <f>'SCREENING INFO'!#REF!</f>
        <v>#REF!</v>
      </c>
      <c r="D1070" s="130" t="e">
        <f>'SCREENING INFO'!#REF!</f>
        <v>#REF!</v>
      </c>
      <c r="E1070" s="130" t="e">
        <f>'SCREENING INFO'!#REF!</f>
        <v>#REF!</v>
      </c>
      <c r="F1070" s="233" t="e">
        <f>'SCREENING INFO'!#REF!</f>
        <v>#REF!</v>
      </c>
      <c r="G1070" s="141" t="e">
        <f>'SCREENING INFO'!#REF!</f>
        <v>#REF!</v>
      </c>
      <c r="H1070" s="130" t="e">
        <f>'SCREENING INFO'!#REF!</f>
        <v>#REF!</v>
      </c>
      <c r="I1070" s="130" t="e">
        <f>'SCREENING INFO'!#REF!</f>
        <v>#REF!</v>
      </c>
      <c r="J1070" s="140" t="e">
        <f>'SCREENING INFO'!#REF!</f>
        <v>#REF!</v>
      </c>
      <c r="K1070" s="140" t="e">
        <f>'SCREENING INFO'!#REF!</f>
        <v>#REF!</v>
      </c>
      <c r="L1070" s="222" t="e">
        <f>'SCREENING INFO'!#REF!</f>
        <v>#REF!</v>
      </c>
      <c r="M1070" s="221" t="e">
        <f>'SCREENING INFO'!#REF!</f>
        <v>#REF!</v>
      </c>
      <c r="N1070" s="223" t="e">
        <f>'SCREENING INFO'!#REF!</f>
        <v>#REF!</v>
      </c>
      <c r="O1070" s="140" t="e">
        <f>'SCREENING INFO'!#REF!</f>
        <v>#REF!</v>
      </c>
      <c r="P1070" s="224" t="e">
        <f>'SCREENING INFO'!#REF!</f>
        <v>#REF!</v>
      </c>
      <c r="Q1070" s="242" t="e">
        <f>'SCREENING INFO'!#REF!</f>
        <v>#REF!</v>
      </c>
      <c r="R1070" s="225" t="e">
        <f>'SCREENING INFO'!#REF!</f>
        <v>#REF!</v>
      </c>
      <c r="S1070" s="140" t="e">
        <f>'SCREENING INFO'!#REF!</f>
        <v>#REF!</v>
      </c>
      <c r="T1070" s="206" t="e">
        <f>'SCREENING INFO'!#REF!</f>
        <v>#REF!</v>
      </c>
      <c r="U1070" s="138" t="e">
        <f>'SCREENING INFO'!#REF!</f>
        <v>#REF!</v>
      </c>
      <c r="V1070" s="199" t="e">
        <f>'SCREENING INFO'!#REF!</f>
        <v>#REF!</v>
      </c>
      <c r="W1070" s="132" t="e">
        <f>'SCREENING INFO'!#REF!</f>
        <v>#REF!</v>
      </c>
      <c r="X1070" s="132" t="e">
        <f>'SCREENING INFO'!#REF!</f>
        <v>#REF!</v>
      </c>
      <c r="Y1070" s="132" t="e">
        <f>'SCREENING INFO'!#REF!</f>
        <v>#REF!</v>
      </c>
      <c r="Z1070" s="132" t="e">
        <f>'SCREENING INFO'!#REF!</f>
        <v>#REF!</v>
      </c>
      <c r="AA1070" s="201" t="e">
        <f>'SCREENING INFO'!#REF!</f>
        <v>#REF!</v>
      </c>
      <c r="AB1070" s="202" t="e">
        <f>'SCREENING INFO'!#REF!</f>
        <v>#REF!</v>
      </c>
      <c r="AC1070" s="132" t="e">
        <f>'SCREENING INFO'!#REF!</f>
        <v>#REF!</v>
      </c>
      <c r="AD1070" s="201" t="e">
        <f>'SCREENING INFO'!#REF!</f>
        <v>#REF!</v>
      </c>
      <c r="AE1070" s="132" t="e">
        <f>'SCREENING INFO'!#REF!</f>
        <v>#REF!</v>
      </c>
      <c r="AF1070" s="132" t="e">
        <f>'SCREENING INFO'!#REF!</f>
        <v>#REF!</v>
      </c>
      <c r="AG1070" s="132" t="e">
        <f>'SCREENING INFO'!#REF!</f>
        <v>#REF!</v>
      </c>
      <c r="AH1070" s="132" t="e">
        <f>'SCREENING INFO'!#REF!</f>
        <v>#REF!</v>
      </c>
      <c r="AI1070" s="132" t="e">
        <f>'SCREENING INFO'!#REF!</f>
        <v>#REF!</v>
      </c>
      <c r="AJ1070" s="132" t="e">
        <f>'SCREENING INFO'!#REF!</f>
        <v>#REF!</v>
      </c>
    </row>
    <row r="1071" spans="1:36" s="25" customFormat="1" hidden="1">
      <c r="A1071" s="106" t="e">
        <f>'SCREENING INFO'!#REF!</f>
        <v>#REF!</v>
      </c>
      <c r="B1071" s="106" t="e">
        <f>'SCREENING INFO'!#REF!</f>
        <v>#REF!</v>
      </c>
      <c r="C1071" s="106" t="e">
        <f>'SCREENING INFO'!#REF!</f>
        <v>#REF!</v>
      </c>
      <c r="D1071" s="130" t="e">
        <f>'SCREENING INFO'!#REF!</f>
        <v>#REF!</v>
      </c>
      <c r="E1071" s="130" t="e">
        <f>'SCREENING INFO'!#REF!</f>
        <v>#REF!</v>
      </c>
      <c r="F1071" s="233" t="e">
        <f>'SCREENING INFO'!#REF!</f>
        <v>#REF!</v>
      </c>
      <c r="G1071" s="149" t="e">
        <f>'SCREENING INFO'!#REF!</f>
        <v>#REF!</v>
      </c>
      <c r="H1071" s="130" t="e">
        <f>'SCREENING INFO'!#REF!</f>
        <v>#REF!</v>
      </c>
      <c r="I1071" s="130" t="e">
        <f>'SCREENING INFO'!#REF!</f>
        <v>#REF!</v>
      </c>
      <c r="J1071" s="140" t="e">
        <f>'SCREENING INFO'!#REF!</f>
        <v>#REF!</v>
      </c>
      <c r="K1071" s="140" t="e">
        <f>'SCREENING INFO'!#REF!</f>
        <v>#REF!</v>
      </c>
      <c r="L1071" s="222" t="e">
        <f>'SCREENING INFO'!#REF!</f>
        <v>#REF!</v>
      </c>
      <c r="M1071" s="221" t="e">
        <f>'SCREENING INFO'!#REF!</f>
        <v>#REF!</v>
      </c>
      <c r="N1071" s="223" t="e">
        <f>'SCREENING INFO'!#REF!</f>
        <v>#REF!</v>
      </c>
      <c r="O1071" s="140" t="e">
        <f>'SCREENING INFO'!#REF!</f>
        <v>#REF!</v>
      </c>
      <c r="P1071" s="224" t="e">
        <f>'SCREENING INFO'!#REF!</f>
        <v>#REF!</v>
      </c>
      <c r="Q1071" s="242" t="e">
        <f>'SCREENING INFO'!#REF!</f>
        <v>#REF!</v>
      </c>
      <c r="R1071" s="225" t="e">
        <f>'SCREENING INFO'!#REF!</f>
        <v>#REF!</v>
      </c>
      <c r="S1071" s="140" t="e">
        <f>'SCREENING INFO'!#REF!</f>
        <v>#REF!</v>
      </c>
      <c r="T1071" s="206" t="e">
        <f>'SCREENING INFO'!#REF!</f>
        <v>#REF!</v>
      </c>
      <c r="U1071" s="138" t="e">
        <f>'SCREENING INFO'!#REF!</f>
        <v>#REF!</v>
      </c>
      <c r="V1071" s="132" t="e">
        <f>'SCREENING INFO'!#REF!</f>
        <v>#REF!</v>
      </c>
      <c r="W1071" s="132" t="e">
        <f>'SCREENING INFO'!#REF!</f>
        <v>#REF!</v>
      </c>
      <c r="X1071" s="132" t="e">
        <f>'SCREENING INFO'!#REF!</f>
        <v>#REF!</v>
      </c>
      <c r="Y1071" s="132" t="e">
        <f>'SCREENING INFO'!#REF!</f>
        <v>#REF!</v>
      </c>
      <c r="Z1071" s="132" t="e">
        <f>'SCREENING INFO'!#REF!</f>
        <v>#REF!</v>
      </c>
      <c r="AA1071" s="227" t="e">
        <f>'SCREENING INFO'!#REF!</f>
        <v>#REF!</v>
      </c>
      <c r="AB1071" s="202" t="e">
        <f>'SCREENING INFO'!#REF!</f>
        <v>#REF!</v>
      </c>
      <c r="AC1071" s="132" t="e">
        <f>'SCREENING INFO'!#REF!</f>
        <v>#REF!</v>
      </c>
      <c r="AD1071" s="201" t="e">
        <f>'SCREENING INFO'!#REF!</f>
        <v>#REF!</v>
      </c>
      <c r="AE1071" s="132" t="e">
        <f>'SCREENING INFO'!#REF!</f>
        <v>#REF!</v>
      </c>
      <c r="AF1071" s="132" t="e">
        <f>'SCREENING INFO'!#REF!</f>
        <v>#REF!</v>
      </c>
      <c r="AG1071" s="132" t="e">
        <f>'SCREENING INFO'!#REF!</f>
        <v>#REF!</v>
      </c>
      <c r="AH1071" s="132" t="e">
        <f>'SCREENING INFO'!#REF!</f>
        <v>#REF!</v>
      </c>
      <c r="AI1071" s="132" t="e">
        <f>'SCREENING INFO'!#REF!</f>
        <v>#REF!</v>
      </c>
      <c r="AJ1071" s="132" t="e">
        <f>'SCREENING INFO'!#REF!</f>
        <v>#REF!</v>
      </c>
    </row>
    <row r="1072" spans="1:36" s="25" customFormat="1" hidden="1">
      <c r="A1072" s="106" t="e">
        <f>'SCREENING INFO'!#REF!</f>
        <v>#REF!</v>
      </c>
      <c r="B1072" s="106" t="e">
        <f>'SCREENING INFO'!#REF!</f>
        <v>#REF!</v>
      </c>
      <c r="C1072" s="106" t="e">
        <f>'SCREENING INFO'!#REF!</f>
        <v>#REF!</v>
      </c>
      <c r="D1072" s="130" t="e">
        <f>'SCREENING INFO'!#REF!</f>
        <v>#REF!</v>
      </c>
      <c r="E1072" s="130" t="e">
        <f>'SCREENING INFO'!#REF!</f>
        <v>#REF!</v>
      </c>
      <c r="F1072" s="233" t="e">
        <f>'SCREENING INFO'!#REF!</f>
        <v>#REF!</v>
      </c>
      <c r="G1072" s="141" t="e">
        <f>'SCREENING INFO'!#REF!</f>
        <v>#REF!</v>
      </c>
      <c r="H1072" s="130" t="e">
        <f>'SCREENING INFO'!#REF!</f>
        <v>#REF!</v>
      </c>
      <c r="I1072" s="130" t="e">
        <f>'SCREENING INFO'!#REF!</f>
        <v>#REF!</v>
      </c>
      <c r="J1072" s="140" t="e">
        <f>'SCREENING INFO'!#REF!</f>
        <v>#REF!</v>
      </c>
      <c r="K1072" s="140" t="e">
        <f>'SCREENING INFO'!#REF!</f>
        <v>#REF!</v>
      </c>
      <c r="L1072" s="222" t="e">
        <f>'SCREENING INFO'!#REF!</f>
        <v>#REF!</v>
      </c>
      <c r="M1072" s="221" t="e">
        <f>'SCREENING INFO'!#REF!</f>
        <v>#REF!</v>
      </c>
      <c r="N1072" s="223" t="e">
        <f>'SCREENING INFO'!#REF!</f>
        <v>#REF!</v>
      </c>
      <c r="O1072" s="140" t="e">
        <f>'SCREENING INFO'!#REF!</f>
        <v>#REF!</v>
      </c>
      <c r="P1072" s="224" t="e">
        <f>'SCREENING INFO'!#REF!</f>
        <v>#REF!</v>
      </c>
      <c r="Q1072" s="242" t="e">
        <f>'SCREENING INFO'!#REF!</f>
        <v>#REF!</v>
      </c>
      <c r="R1072" s="225" t="e">
        <f>'SCREENING INFO'!#REF!</f>
        <v>#REF!</v>
      </c>
      <c r="S1072" s="140" t="e">
        <f>'SCREENING INFO'!#REF!</f>
        <v>#REF!</v>
      </c>
      <c r="T1072" s="206" t="e">
        <f>'SCREENING INFO'!#REF!</f>
        <v>#REF!</v>
      </c>
      <c r="U1072" s="138" t="e">
        <f>'SCREENING INFO'!#REF!</f>
        <v>#REF!</v>
      </c>
      <c r="V1072" s="199" t="e">
        <f>'SCREENING INFO'!#REF!</f>
        <v>#REF!</v>
      </c>
      <c r="W1072" s="132" t="e">
        <f>'SCREENING INFO'!#REF!</f>
        <v>#REF!</v>
      </c>
      <c r="X1072" s="132" t="e">
        <f>'SCREENING INFO'!#REF!</f>
        <v>#REF!</v>
      </c>
      <c r="Y1072" s="132" t="e">
        <f>'SCREENING INFO'!#REF!</f>
        <v>#REF!</v>
      </c>
      <c r="Z1072" s="132" t="e">
        <f>'SCREENING INFO'!#REF!</f>
        <v>#REF!</v>
      </c>
      <c r="AA1072" s="227" t="e">
        <f>'SCREENING INFO'!#REF!</f>
        <v>#REF!</v>
      </c>
      <c r="AB1072" s="202" t="e">
        <f>'SCREENING INFO'!#REF!</f>
        <v>#REF!</v>
      </c>
      <c r="AC1072" s="132" t="e">
        <f>'SCREENING INFO'!#REF!</f>
        <v>#REF!</v>
      </c>
      <c r="AD1072" s="132" t="e">
        <f>'SCREENING INFO'!#REF!</f>
        <v>#REF!</v>
      </c>
      <c r="AE1072" s="132" t="e">
        <f>'SCREENING INFO'!#REF!</f>
        <v>#REF!</v>
      </c>
      <c r="AF1072" s="132" t="e">
        <f>'SCREENING INFO'!#REF!</f>
        <v>#REF!</v>
      </c>
      <c r="AG1072" s="132" t="e">
        <f>'SCREENING INFO'!#REF!</f>
        <v>#REF!</v>
      </c>
      <c r="AH1072" s="132" t="e">
        <f>'SCREENING INFO'!#REF!</f>
        <v>#REF!</v>
      </c>
      <c r="AI1072" s="132" t="e">
        <f>'SCREENING INFO'!#REF!</f>
        <v>#REF!</v>
      </c>
      <c r="AJ1072" s="132" t="e">
        <f>'SCREENING INFO'!#REF!</f>
        <v>#REF!</v>
      </c>
    </row>
    <row r="1073" spans="1:36" s="25" customFormat="1" hidden="1">
      <c r="A1073" s="106" t="e">
        <f>'SCREENING INFO'!#REF!</f>
        <v>#REF!</v>
      </c>
      <c r="B1073" s="106" t="e">
        <f>'SCREENING INFO'!#REF!</f>
        <v>#REF!</v>
      </c>
      <c r="C1073" s="106" t="e">
        <f>'SCREENING INFO'!#REF!</f>
        <v>#REF!</v>
      </c>
      <c r="D1073" s="116" t="e">
        <f>'SCREENING INFO'!#REF!</f>
        <v>#REF!</v>
      </c>
      <c r="E1073" s="200" t="e">
        <f>'SCREENING INFO'!#REF!</f>
        <v>#REF!</v>
      </c>
      <c r="F1073" s="232" t="e">
        <f>'SCREENING INFO'!#REF!</f>
        <v>#REF!</v>
      </c>
      <c r="G1073" s="132" t="e">
        <f>'SCREENING INFO'!#REF!</f>
        <v>#REF!</v>
      </c>
      <c r="H1073" s="138" t="e">
        <f>'SCREENING INFO'!#REF!</f>
        <v>#REF!</v>
      </c>
      <c r="I1073" s="138" t="e">
        <f>'SCREENING INFO'!#REF!</f>
        <v>#REF!</v>
      </c>
      <c r="J1073" s="140" t="e">
        <f>'SCREENING INFO'!#REF!</f>
        <v>#REF!</v>
      </c>
      <c r="K1073" s="140" t="e">
        <f>'SCREENING INFO'!#REF!</f>
        <v>#REF!</v>
      </c>
      <c r="L1073" s="222" t="e">
        <f>'SCREENING INFO'!#REF!</f>
        <v>#REF!</v>
      </c>
      <c r="M1073" s="221" t="e">
        <f>'SCREENING INFO'!#REF!</f>
        <v>#REF!</v>
      </c>
      <c r="N1073" s="223" t="e">
        <f>'SCREENING INFO'!#REF!</f>
        <v>#REF!</v>
      </c>
      <c r="O1073" s="140" t="e">
        <f>'SCREENING INFO'!#REF!</f>
        <v>#REF!</v>
      </c>
      <c r="P1073" s="224" t="e">
        <f>'SCREENING INFO'!#REF!</f>
        <v>#REF!</v>
      </c>
      <c r="Q1073" s="242" t="e">
        <f>'SCREENING INFO'!#REF!</f>
        <v>#REF!</v>
      </c>
      <c r="R1073" s="225" t="e">
        <f>'SCREENING INFO'!#REF!</f>
        <v>#REF!</v>
      </c>
      <c r="S1073" s="140" t="e">
        <f>'SCREENING INFO'!#REF!</f>
        <v>#REF!</v>
      </c>
      <c r="T1073" s="206" t="e">
        <f>'SCREENING INFO'!#REF!</f>
        <v>#REF!</v>
      </c>
      <c r="U1073" s="138" t="e">
        <f>'SCREENING INFO'!#REF!</f>
        <v>#REF!</v>
      </c>
      <c r="V1073" s="138" t="e">
        <f>'SCREENING INFO'!#REF!</f>
        <v>#REF!</v>
      </c>
      <c r="W1073" s="138" t="e">
        <f>'SCREENING INFO'!#REF!</f>
        <v>#REF!</v>
      </c>
      <c r="X1073" s="138" t="e">
        <f>'SCREENING INFO'!#REF!</f>
        <v>#REF!</v>
      </c>
      <c r="Y1073" s="138" t="e">
        <f>'SCREENING INFO'!#REF!</f>
        <v>#REF!</v>
      </c>
      <c r="Z1073" s="138" t="e">
        <f>'SCREENING INFO'!#REF!</f>
        <v>#REF!</v>
      </c>
      <c r="AA1073" s="201" t="e">
        <f>'SCREENING INFO'!#REF!</f>
        <v>#REF!</v>
      </c>
      <c r="AB1073" s="207" t="e">
        <f>'SCREENING INFO'!#REF!</f>
        <v>#REF!</v>
      </c>
      <c r="AC1073" s="138" t="e">
        <f>'SCREENING INFO'!#REF!</f>
        <v>#REF!</v>
      </c>
      <c r="AD1073" s="138" t="e">
        <f>'SCREENING INFO'!#REF!</f>
        <v>#REF!</v>
      </c>
      <c r="AE1073" s="138" t="e">
        <f>'SCREENING INFO'!#REF!</f>
        <v>#REF!</v>
      </c>
      <c r="AF1073" s="138" t="e">
        <f>'SCREENING INFO'!#REF!</f>
        <v>#REF!</v>
      </c>
      <c r="AG1073" s="138" t="e">
        <f>'SCREENING INFO'!#REF!</f>
        <v>#REF!</v>
      </c>
      <c r="AH1073" s="138" t="e">
        <f>'SCREENING INFO'!#REF!</f>
        <v>#REF!</v>
      </c>
      <c r="AI1073" s="138" t="e">
        <f>'SCREENING INFO'!#REF!</f>
        <v>#REF!</v>
      </c>
      <c r="AJ1073" s="138" t="e">
        <f>'SCREENING INFO'!#REF!</f>
        <v>#REF!</v>
      </c>
    </row>
    <row r="1074" spans="1:36" s="25" customFormat="1" hidden="1">
      <c r="A1074" s="106" t="e">
        <f>'SCREENING INFO'!#REF!</f>
        <v>#REF!</v>
      </c>
      <c r="B1074" s="106" t="e">
        <f>'SCREENING INFO'!#REF!</f>
        <v>#REF!</v>
      </c>
      <c r="C1074" s="106" t="e">
        <f>'SCREENING INFO'!#REF!</f>
        <v>#REF!</v>
      </c>
      <c r="D1074" s="116" t="e">
        <f>'SCREENING INFO'!#REF!</f>
        <v>#REF!</v>
      </c>
      <c r="E1074" s="200" t="e">
        <f>'SCREENING INFO'!#REF!</f>
        <v>#REF!</v>
      </c>
      <c r="F1074" s="232" t="e">
        <f>'SCREENING INFO'!#REF!</f>
        <v>#REF!</v>
      </c>
      <c r="G1074" s="132" t="e">
        <f>'SCREENING INFO'!#REF!</f>
        <v>#REF!</v>
      </c>
      <c r="H1074" s="138" t="e">
        <f>'SCREENING INFO'!#REF!</f>
        <v>#REF!</v>
      </c>
      <c r="I1074" s="138" t="e">
        <f>'SCREENING INFO'!#REF!</f>
        <v>#REF!</v>
      </c>
      <c r="J1074" s="140" t="e">
        <f>'SCREENING INFO'!#REF!</f>
        <v>#REF!</v>
      </c>
      <c r="K1074" s="140" t="e">
        <f>'SCREENING INFO'!#REF!</f>
        <v>#REF!</v>
      </c>
      <c r="L1074" s="222" t="e">
        <f>'SCREENING INFO'!#REF!</f>
        <v>#REF!</v>
      </c>
      <c r="M1074" s="221" t="e">
        <f>'SCREENING INFO'!#REF!</f>
        <v>#REF!</v>
      </c>
      <c r="N1074" s="223" t="e">
        <f>'SCREENING INFO'!#REF!</f>
        <v>#REF!</v>
      </c>
      <c r="O1074" s="140" t="e">
        <f>'SCREENING INFO'!#REF!</f>
        <v>#REF!</v>
      </c>
      <c r="P1074" s="224" t="e">
        <f>'SCREENING INFO'!#REF!</f>
        <v>#REF!</v>
      </c>
      <c r="Q1074" s="242" t="e">
        <f>'SCREENING INFO'!#REF!</f>
        <v>#REF!</v>
      </c>
      <c r="R1074" s="225" t="e">
        <f>'SCREENING INFO'!#REF!</f>
        <v>#REF!</v>
      </c>
      <c r="S1074" s="140" t="e">
        <f>'SCREENING INFO'!#REF!</f>
        <v>#REF!</v>
      </c>
      <c r="T1074" s="206" t="e">
        <f>'SCREENING INFO'!#REF!</f>
        <v>#REF!</v>
      </c>
      <c r="U1074" s="138" t="e">
        <f>'SCREENING INFO'!#REF!</f>
        <v>#REF!</v>
      </c>
      <c r="V1074" s="138" t="e">
        <f>'SCREENING INFO'!#REF!</f>
        <v>#REF!</v>
      </c>
      <c r="W1074" s="138" t="e">
        <f>'SCREENING INFO'!#REF!</f>
        <v>#REF!</v>
      </c>
      <c r="X1074" s="138" t="e">
        <f>'SCREENING INFO'!#REF!</f>
        <v>#REF!</v>
      </c>
      <c r="Y1074" s="138" t="e">
        <f>'SCREENING INFO'!#REF!</f>
        <v>#REF!</v>
      </c>
      <c r="Z1074" s="138" t="e">
        <f>'SCREENING INFO'!#REF!</f>
        <v>#REF!</v>
      </c>
      <c r="AA1074" s="201" t="e">
        <f>'SCREENING INFO'!#REF!</f>
        <v>#REF!</v>
      </c>
      <c r="AB1074" s="207" t="e">
        <f>'SCREENING INFO'!#REF!</f>
        <v>#REF!</v>
      </c>
      <c r="AC1074" s="138" t="e">
        <f>'SCREENING INFO'!#REF!</f>
        <v>#REF!</v>
      </c>
      <c r="AD1074" s="138" t="e">
        <f>'SCREENING INFO'!#REF!</f>
        <v>#REF!</v>
      </c>
      <c r="AE1074" s="138" t="e">
        <f>'SCREENING INFO'!#REF!</f>
        <v>#REF!</v>
      </c>
      <c r="AF1074" s="138" t="e">
        <f>'SCREENING INFO'!#REF!</f>
        <v>#REF!</v>
      </c>
      <c r="AG1074" s="138" t="e">
        <f>'SCREENING INFO'!#REF!</f>
        <v>#REF!</v>
      </c>
      <c r="AH1074" s="138" t="e">
        <f>'SCREENING INFO'!#REF!</f>
        <v>#REF!</v>
      </c>
      <c r="AI1074" s="138" t="e">
        <f>'SCREENING INFO'!#REF!</f>
        <v>#REF!</v>
      </c>
      <c r="AJ1074" s="138" t="e">
        <f>'SCREENING INFO'!#REF!</f>
        <v>#REF!</v>
      </c>
    </row>
    <row r="1075" spans="1:36" s="25" customFormat="1" hidden="1">
      <c r="A1075" s="106" t="e">
        <f>'SCREENING INFO'!#REF!</f>
        <v>#REF!</v>
      </c>
      <c r="B1075" s="106" t="e">
        <f>'SCREENING INFO'!#REF!</f>
        <v>#REF!</v>
      </c>
      <c r="C1075" s="106" t="e">
        <f>'SCREENING INFO'!#REF!</f>
        <v>#REF!</v>
      </c>
      <c r="D1075" s="116" t="e">
        <f>'SCREENING INFO'!#REF!</f>
        <v>#REF!</v>
      </c>
      <c r="E1075" s="200" t="e">
        <f>'SCREENING INFO'!#REF!</f>
        <v>#REF!</v>
      </c>
      <c r="F1075" s="232" t="e">
        <f>'SCREENING INFO'!#REF!</f>
        <v>#REF!</v>
      </c>
      <c r="G1075" s="132" t="e">
        <f>'SCREENING INFO'!#REF!</f>
        <v>#REF!</v>
      </c>
      <c r="H1075" s="138" t="e">
        <f>'SCREENING INFO'!#REF!</f>
        <v>#REF!</v>
      </c>
      <c r="I1075" s="138" t="e">
        <f>'SCREENING INFO'!#REF!</f>
        <v>#REF!</v>
      </c>
      <c r="J1075" s="140" t="e">
        <f>'SCREENING INFO'!#REF!</f>
        <v>#REF!</v>
      </c>
      <c r="K1075" s="140" t="e">
        <f>'SCREENING INFO'!#REF!</f>
        <v>#REF!</v>
      </c>
      <c r="L1075" s="222" t="e">
        <f>'SCREENING INFO'!#REF!</f>
        <v>#REF!</v>
      </c>
      <c r="M1075" s="221" t="e">
        <f>'SCREENING INFO'!#REF!</f>
        <v>#REF!</v>
      </c>
      <c r="N1075" s="223" t="e">
        <f>'SCREENING INFO'!#REF!</f>
        <v>#REF!</v>
      </c>
      <c r="O1075" s="140" t="e">
        <f>'SCREENING INFO'!#REF!</f>
        <v>#REF!</v>
      </c>
      <c r="P1075" s="224" t="e">
        <f>'SCREENING INFO'!#REF!</f>
        <v>#REF!</v>
      </c>
      <c r="Q1075" s="242" t="e">
        <f>'SCREENING INFO'!#REF!</f>
        <v>#REF!</v>
      </c>
      <c r="R1075" s="225" t="e">
        <f>'SCREENING INFO'!#REF!</f>
        <v>#REF!</v>
      </c>
      <c r="S1075" s="140" t="e">
        <f>'SCREENING INFO'!#REF!</f>
        <v>#REF!</v>
      </c>
      <c r="T1075" s="206" t="e">
        <f>'SCREENING INFO'!#REF!</f>
        <v>#REF!</v>
      </c>
      <c r="U1075" s="138" t="e">
        <f>'SCREENING INFO'!#REF!</f>
        <v>#REF!</v>
      </c>
      <c r="V1075" s="138" t="e">
        <f>'SCREENING INFO'!#REF!</f>
        <v>#REF!</v>
      </c>
      <c r="W1075" s="138" t="e">
        <f>'SCREENING INFO'!#REF!</f>
        <v>#REF!</v>
      </c>
      <c r="X1075" s="138" t="e">
        <f>'SCREENING INFO'!#REF!</f>
        <v>#REF!</v>
      </c>
      <c r="Y1075" s="138" t="e">
        <f>'SCREENING INFO'!#REF!</f>
        <v>#REF!</v>
      </c>
      <c r="Z1075" s="138" t="e">
        <f>'SCREENING INFO'!#REF!</f>
        <v>#REF!</v>
      </c>
      <c r="AA1075" s="201" t="e">
        <f>'SCREENING INFO'!#REF!</f>
        <v>#REF!</v>
      </c>
      <c r="AB1075" s="207" t="e">
        <f>'SCREENING INFO'!#REF!</f>
        <v>#REF!</v>
      </c>
      <c r="AC1075" s="138" t="e">
        <f>'SCREENING INFO'!#REF!</f>
        <v>#REF!</v>
      </c>
      <c r="AD1075" s="138" t="e">
        <f>'SCREENING INFO'!#REF!</f>
        <v>#REF!</v>
      </c>
      <c r="AE1075" s="138" t="e">
        <f>'SCREENING INFO'!#REF!</f>
        <v>#REF!</v>
      </c>
      <c r="AF1075" s="138" t="e">
        <f>'SCREENING INFO'!#REF!</f>
        <v>#REF!</v>
      </c>
      <c r="AG1075" s="138" t="e">
        <f>'SCREENING INFO'!#REF!</f>
        <v>#REF!</v>
      </c>
      <c r="AH1075" s="138" t="e">
        <f>'SCREENING INFO'!#REF!</f>
        <v>#REF!</v>
      </c>
      <c r="AI1075" s="138" t="e">
        <f>'SCREENING INFO'!#REF!</f>
        <v>#REF!</v>
      </c>
      <c r="AJ1075" s="138" t="e">
        <f>'SCREENING INFO'!#REF!</f>
        <v>#REF!</v>
      </c>
    </row>
    <row r="1076" spans="1:36" s="25" customFormat="1" hidden="1">
      <c r="A1076" s="106" t="e">
        <f>'SCREENING INFO'!#REF!</f>
        <v>#REF!</v>
      </c>
      <c r="B1076" s="106" t="e">
        <f>'SCREENING INFO'!#REF!</f>
        <v>#REF!</v>
      </c>
      <c r="C1076" s="106" t="e">
        <f>'SCREENING INFO'!#REF!</f>
        <v>#REF!</v>
      </c>
      <c r="D1076" s="116" t="e">
        <f>'SCREENING INFO'!#REF!</f>
        <v>#REF!</v>
      </c>
      <c r="E1076" s="200" t="e">
        <f>'SCREENING INFO'!#REF!</f>
        <v>#REF!</v>
      </c>
      <c r="F1076" s="232" t="e">
        <f>'SCREENING INFO'!#REF!</f>
        <v>#REF!</v>
      </c>
      <c r="G1076" s="132" t="e">
        <f>'SCREENING INFO'!#REF!</f>
        <v>#REF!</v>
      </c>
      <c r="H1076" s="138" t="e">
        <f>'SCREENING INFO'!#REF!</f>
        <v>#REF!</v>
      </c>
      <c r="I1076" s="138" t="e">
        <f>'SCREENING INFO'!#REF!</f>
        <v>#REF!</v>
      </c>
      <c r="J1076" s="140" t="e">
        <f>'SCREENING INFO'!#REF!</f>
        <v>#REF!</v>
      </c>
      <c r="K1076" s="140" t="e">
        <f>'SCREENING INFO'!#REF!</f>
        <v>#REF!</v>
      </c>
      <c r="L1076" s="243" t="e">
        <f>'SCREENING INFO'!#REF!</f>
        <v>#REF!</v>
      </c>
      <c r="M1076" s="221" t="e">
        <f>'SCREENING INFO'!#REF!</f>
        <v>#REF!</v>
      </c>
      <c r="N1076" s="223" t="e">
        <f>'SCREENING INFO'!#REF!</f>
        <v>#REF!</v>
      </c>
      <c r="O1076" s="140" t="e">
        <f>'SCREENING INFO'!#REF!</f>
        <v>#REF!</v>
      </c>
      <c r="P1076" s="224" t="e">
        <f>'SCREENING INFO'!#REF!</f>
        <v>#REF!</v>
      </c>
      <c r="Q1076" s="242" t="e">
        <f>'SCREENING INFO'!#REF!</f>
        <v>#REF!</v>
      </c>
      <c r="R1076" s="225" t="e">
        <f>'SCREENING INFO'!#REF!</f>
        <v>#REF!</v>
      </c>
      <c r="S1076" s="140" t="e">
        <f>'SCREENING INFO'!#REF!</f>
        <v>#REF!</v>
      </c>
      <c r="T1076" s="206" t="e">
        <f>'SCREENING INFO'!#REF!</f>
        <v>#REF!</v>
      </c>
      <c r="U1076" s="138" t="e">
        <f>'SCREENING INFO'!#REF!</f>
        <v>#REF!</v>
      </c>
      <c r="V1076" s="138" t="e">
        <f>'SCREENING INFO'!#REF!</f>
        <v>#REF!</v>
      </c>
      <c r="W1076" s="138" t="e">
        <f>'SCREENING INFO'!#REF!</f>
        <v>#REF!</v>
      </c>
      <c r="X1076" s="138" t="e">
        <f>'SCREENING INFO'!#REF!</f>
        <v>#REF!</v>
      </c>
      <c r="Y1076" s="138" t="e">
        <f>'SCREENING INFO'!#REF!</f>
        <v>#REF!</v>
      </c>
      <c r="Z1076" s="138" t="e">
        <f>'SCREENING INFO'!#REF!</f>
        <v>#REF!</v>
      </c>
      <c r="AA1076" s="201" t="e">
        <f>'SCREENING INFO'!#REF!</f>
        <v>#REF!</v>
      </c>
      <c r="AB1076" s="207" t="e">
        <f>'SCREENING INFO'!#REF!</f>
        <v>#REF!</v>
      </c>
      <c r="AC1076" s="138" t="e">
        <f>'SCREENING INFO'!#REF!</f>
        <v>#REF!</v>
      </c>
      <c r="AD1076" s="138" t="e">
        <f>'SCREENING INFO'!#REF!</f>
        <v>#REF!</v>
      </c>
      <c r="AE1076" s="138" t="e">
        <f>'SCREENING INFO'!#REF!</f>
        <v>#REF!</v>
      </c>
      <c r="AF1076" s="138" t="e">
        <f>'SCREENING INFO'!#REF!</f>
        <v>#REF!</v>
      </c>
      <c r="AG1076" s="138" t="e">
        <f>'SCREENING INFO'!#REF!</f>
        <v>#REF!</v>
      </c>
      <c r="AH1076" s="138" t="e">
        <f>'SCREENING INFO'!#REF!</f>
        <v>#REF!</v>
      </c>
      <c r="AI1076" s="138" t="e">
        <f>'SCREENING INFO'!#REF!</f>
        <v>#REF!</v>
      </c>
      <c r="AJ1076" s="138" t="e">
        <f>'SCREENING INFO'!#REF!</f>
        <v>#REF!</v>
      </c>
    </row>
    <row r="1077" spans="1:36" s="25" customFormat="1" hidden="1">
      <c r="A1077" s="106" t="e">
        <f>'SCREENING INFO'!#REF!</f>
        <v>#REF!</v>
      </c>
      <c r="B1077" s="106" t="e">
        <f>'SCREENING INFO'!#REF!</f>
        <v>#REF!</v>
      </c>
      <c r="C1077" s="106" t="e">
        <f>'SCREENING INFO'!#REF!</f>
        <v>#REF!</v>
      </c>
      <c r="D1077" s="116" t="e">
        <f>'SCREENING INFO'!#REF!</f>
        <v>#REF!</v>
      </c>
      <c r="E1077" s="200" t="e">
        <f>'SCREENING INFO'!#REF!</f>
        <v>#REF!</v>
      </c>
      <c r="F1077" s="232" t="e">
        <f>'SCREENING INFO'!#REF!</f>
        <v>#REF!</v>
      </c>
      <c r="G1077" s="132" t="e">
        <f>'SCREENING INFO'!#REF!</f>
        <v>#REF!</v>
      </c>
      <c r="H1077" s="138" t="e">
        <f>'SCREENING INFO'!#REF!</f>
        <v>#REF!</v>
      </c>
      <c r="I1077" s="138" t="e">
        <f>'SCREENING INFO'!#REF!</f>
        <v>#REF!</v>
      </c>
      <c r="J1077" s="140" t="e">
        <f>'SCREENING INFO'!#REF!</f>
        <v>#REF!</v>
      </c>
      <c r="K1077" s="140" t="e">
        <f>'SCREENING INFO'!#REF!</f>
        <v>#REF!</v>
      </c>
      <c r="L1077" s="243" t="e">
        <f>'SCREENING INFO'!#REF!</f>
        <v>#REF!</v>
      </c>
      <c r="M1077" s="221" t="e">
        <f>'SCREENING INFO'!#REF!</f>
        <v>#REF!</v>
      </c>
      <c r="N1077" s="223" t="e">
        <f>'SCREENING INFO'!#REF!</f>
        <v>#REF!</v>
      </c>
      <c r="O1077" s="140" t="e">
        <f>'SCREENING INFO'!#REF!</f>
        <v>#REF!</v>
      </c>
      <c r="P1077" s="224" t="e">
        <f>'SCREENING INFO'!#REF!</f>
        <v>#REF!</v>
      </c>
      <c r="Q1077" s="242" t="e">
        <f>'SCREENING INFO'!#REF!</f>
        <v>#REF!</v>
      </c>
      <c r="R1077" s="225" t="e">
        <f>'SCREENING INFO'!#REF!</f>
        <v>#REF!</v>
      </c>
      <c r="S1077" s="140" t="e">
        <f>'SCREENING INFO'!#REF!</f>
        <v>#REF!</v>
      </c>
      <c r="T1077" s="206" t="e">
        <f>'SCREENING INFO'!#REF!</f>
        <v>#REF!</v>
      </c>
      <c r="U1077" s="138" t="e">
        <f>'SCREENING INFO'!#REF!</f>
        <v>#REF!</v>
      </c>
      <c r="V1077" s="138" t="e">
        <f>'SCREENING INFO'!#REF!</f>
        <v>#REF!</v>
      </c>
      <c r="W1077" s="138" t="e">
        <f>'SCREENING INFO'!#REF!</f>
        <v>#REF!</v>
      </c>
      <c r="X1077" s="138" t="e">
        <f>'SCREENING INFO'!#REF!</f>
        <v>#REF!</v>
      </c>
      <c r="Y1077" s="138" t="e">
        <f>'SCREENING INFO'!#REF!</f>
        <v>#REF!</v>
      </c>
      <c r="Z1077" s="138" t="e">
        <f>'SCREENING INFO'!#REF!</f>
        <v>#REF!</v>
      </c>
      <c r="AA1077" s="201" t="e">
        <f>'SCREENING INFO'!#REF!</f>
        <v>#REF!</v>
      </c>
      <c r="AB1077" s="207" t="e">
        <f>'SCREENING INFO'!#REF!</f>
        <v>#REF!</v>
      </c>
      <c r="AC1077" s="138" t="e">
        <f>'SCREENING INFO'!#REF!</f>
        <v>#REF!</v>
      </c>
      <c r="AD1077" s="138" t="e">
        <f>'SCREENING INFO'!#REF!</f>
        <v>#REF!</v>
      </c>
      <c r="AE1077" s="138" t="e">
        <f>'SCREENING INFO'!#REF!</f>
        <v>#REF!</v>
      </c>
      <c r="AF1077" s="138" t="e">
        <f>'SCREENING INFO'!#REF!</f>
        <v>#REF!</v>
      </c>
      <c r="AG1077" s="138" t="e">
        <f>'SCREENING INFO'!#REF!</f>
        <v>#REF!</v>
      </c>
      <c r="AH1077" s="138" t="e">
        <f>'SCREENING INFO'!#REF!</f>
        <v>#REF!</v>
      </c>
      <c r="AI1077" s="138" t="e">
        <f>'SCREENING INFO'!#REF!</f>
        <v>#REF!</v>
      </c>
      <c r="AJ1077" s="138" t="e">
        <f>'SCREENING INFO'!#REF!</f>
        <v>#REF!</v>
      </c>
    </row>
    <row r="1078" spans="1:36" s="25" customFormat="1" hidden="1">
      <c r="A1078" s="106" t="e">
        <f>'SCREENING INFO'!#REF!</f>
        <v>#REF!</v>
      </c>
      <c r="B1078" s="106" t="e">
        <f>'SCREENING INFO'!#REF!</f>
        <v>#REF!</v>
      </c>
      <c r="C1078" s="106" t="e">
        <f>'SCREENING INFO'!#REF!</f>
        <v>#REF!</v>
      </c>
      <c r="D1078" s="116" t="e">
        <f>'SCREENING INFO'!#REF!</f>
        <v>#REF!</v>
      </c>
      <c r="E1078" s="200" t="e">
        <f>'SCREENING INFO'!#REF!</f>
        <v>#REF!</v>
      </c>
      <c r="F1078" s="232" t="e">
        <f>'SCREENING INFO'!#REF!</f>
        <v>#REF!</v>
      </c>
      <c r="G1078" s="132" t="e">
        <f>'SCREENING INFO'!#REF!</f>
        <v>#REF!</v>
      </c>
      <c r="H1078" s="138" t="e">
        <f>'SCREENING INFO'!#REF!</f>
        <v>#REF!</v>
      </c>
      <c r="I1078" s="138" t="e">
        <f>'SCREENING INFO'!#REF!</f>
        <v>#REF!</v>
      </c>
      <c r="J1078" s="140" t="e">
        <f>'SCREENING INFO'!#REF!</f>
        <v>#REF!</v>
      </c>
      <c r="K1078" s="140" t="e">
        <f>'SCREENING INFO'!#REF!</f>
        <v>#REF!</v>
      </c>
      <c r="L1078" s="222" t="e">
        <f>'SCREENING INFO'!#REF!</f>
        <v>#REF!</v>
      </c>
      <c r="M1078" s="221" t="e">
        <f>'SCREENING INFO'!#REF!</f>
        <v>#REF!</v>
      </c>
      <c r="N1078" s="223" t="e">
        <f>'SCREENING INFO'!#REF!</f>
        <v>#REF!</v>
      </c>
      <c r="O1078" s="140" t="e">
        <f>'SCREENING INFO'!#REF!</f>
        <v>#REF!</v>
      </c>
      <c r="P1078" s="224" t="e">
        <f>'SCREENING INFO'!#REF!</f>
        <v>#REF!</v>
      </c>
      <c r="Q1078" s="242" t="e">
        <f>'SCREENING INFO'!#REF!</f>
        <v>#REF!</v>
      </c>
      <c r="R1078" s="225" t="e">
        <f>'SCREENING INFO'!#REF!</f>
        <v>#REF!</v>
      </c>
      <c r="S1078" s="140" t="e">
        <f>'SCREENING INFO'!#REF!</f>
        <v>#REF!</v>
      </c>
      <c r="T1078" s="206" t="e">
        <f>'SCREENING INFO'!#REF!</f>
        <v>#REF!</v>
      </c>
      <c r="U1078" s="138" t="e">
        <f>'SCREENING INFO'!#REF!</f>
        <v>#REF!</v>
      </c>
      <c r="V1078" s="138" t="e">
        <f>'SCREENING INFO'!#REF!</f>
        <v>#REF!</v>
      </c>
      <c r="W1078" s="138" t="e">
        <f>'SCREENING INFO'!#REF!</f>
        <v>#REF!</v>
      </c>
      <c r="X1078" s="138" t="e">
        <f>'SCREENING INFO'!#REF!</f>
        <v>#REF!</v>
      </c>
      <c r="Y1078" s="138" t="e">
        <f>'SCREENING INFO'!#REF!</f>
        <v>#REF!</v>
      </c>
      <c r="Z1078" s="138" t="e">
        <f>'SCREENING INFO'!#REF!</f>
        <v>#REF!</v>
      </c>
      <c r="AA1078" s="201" t="e">
        <f>'SCREENING INFO'!#REF!</f>
        <v>#REF!</v>
      </c>
      <c r="AB1078" s="207" t="e">
        <f>'SCREENING INFO'!#REF!</f>
        <v>#REF!</v>
      </c>
      <c r="AC1078" s="138" t="e">
        <f>'SCREENING INFO'!#REF!</f>
        <v>#REF!</v>
      </c>
      <c r="AD1078" s="138" t="e">
        <f>'SCREENING INFO'!#REF!</f>
        <v>#REF!</v>
      </c>
      <c r="AE1078" s="138" t="e">
        <f>'SCREENING INFO'!#REF!</f>
        <v>#REF!</v>
      </c>
      <c r="AF1078" s="138" t="e">
        <f>'SCREENING INFO'!#REF!</f>
        <v>#REF!</v>
      </c>
      <c r="AG1078" s="138" t="e">
        <f>'SCREENING INFO'!#REF!</f>
        <v>#REF!</v>
      </c>
      <c r="AH1078" s="138" t="e">
        <f>'SCREENING INFO'!#REF!</f>
        <v>#REF!</v>
      </c>
      <c r="AI1078" s="138" t="e">
        <f>'SCREENING INFO'!#REF!</f>
        <v>#REF!</v>
      </c>
      <c r="AJ1078" s="138" t="e">
        <f>'SCREENING INFO'!#REF!</f>
        <v>#REF!</v>
      </c>
    </row>
    <row r="1079" spans="1:36" s="25" customFormat="1" hidden="1">
      <c r="A1079" s="106" t="e">
        <f>'SCREENING INFO'!#REF!</f>
        <v>#REF!</v>
      </c>
      <c r="B1079" s="106" t="e">
        <f>'SCREENING INFO'!#REF!</f>
        <v>#REF!</v>
      </c>
      <c r="C1079" s="106" t="e">
        <f>'SCREENING INFO'!#REF!</f>
        <v>#REF!</v>
      </c>
      <c r="D1079" s="130" t="e">
        <f>'SCREENING INFO'!#REF!</f>
        <v>#REF!</v>
      </c>
      <c r="E1079" s="130" t="e">
        <f>'SCREENING INFO'!#REF!</f>
        <v>#REF!</v>
      </c>
      <c r="F1079" s="233" t="e">
        <f>'SCREENING INFO'!#REF!</f>
        <v>#REF!</v>
      </c>
      <c r="G1079" s="141" t="e">
        <f>'SCREENING INFO'!#REF!</f>
        <v>#REF!</v>
      </c>
      <c r="H1079" s="130" t="e">
        <f>'SCREENING INFO'!#REF!</f>
        <v>#REF!</v>
      </c>
      <c r="I1079" s="130" t="e">
        <f>'SCREENING INFO'!#REF!</f>
        <v>#REF!</v>
      </c>
      <c r="J1079" s="140" t="e">
        <f>'SCREENING INFO'!#REF!</f>
        <v>#REF!</v>
      </c>
      <c r="K1079" s="140" t="e">
        <f>'SCREENING INFO'!#REF!</f>
        <v>#REF!</v>
      </c>
      <c r="L1079" s="222" t="e">
        <f>'SCREENING INFO'!#REF!</f>
        <v>#REF!</v>
      </c>
      <c r="M1079" s="221" t="e">
        <f>'SCREENING INFO'!#REF!</f>
        <v>#REF!</v>
      </c>
      <c r="N1079" s="223" t="e">
        <f>'SCREENING INFO'!#REF!</f>
        <v>#REF!</v>
      </c>
      <c r="O1079" s="140" t="e">
        <f>'SCREENING INFO'!#REF!</f>
        <v>#REF!</v>
      </c>
      <c r="P1079" s="224" t="e">
        <f>'SCREENING INFO'!#REF!</f>
        <v>#REF!</v>
      </c>
      <c r="Q1079" s="242" t="e">
        <f>'SCREENING INFO'!#REF!</f>
        <v>#REF!</v>
      </c>
      <c r="R1079" s="225" t="e">
        <f>'SCREENING INFO'!#REF!</f>
        <v>#REF!</v>
      </c>
      <c r="S1079" s="140" t="e">
        <f>'SCREENING INFO'!#REF!</f>
        <v>#REF!</v>
      </c>
      <c r="T1079" s="206" t="e">
        <f>'SCREENING INFO'!#REF!</f>
        <v>#REF!</v>
      </c>
      <c r="U1079" s="138" t="e">
        <f>'SCREENING INFO'!#REF!</f>
        <v>#REF!</v>
      </c>
      <c r="V1079" s="132" t="e">
        <f>'SCREENING INFO'!#REF!</f>
        <v>#REF!</v>
      </c>
      <c r="W1079" s="132" t="e">
        <f>'SCREENING INFO'!#REF!</f>
        <v>#REF!</v>
      </c>
      <c r="X1079" s="132" t="e">
        <f>'SCREENING INFO'!#REF!</f>
        <v>#REF!</v>
      </c>
      <c r="Y1079" s="132" t="e">
        <f>'SCREENING INFO'!#REF!</f>
        <v>#REF!</v>
      </c>
      <c r="Z1079" s="132" t="e">
        <f>'SCREENING INFO'!#REF!</f>
        <v>#REF!</v>
      </c>
      <c r="AA1079" s="201" t="e">
        <f>'SCREENING INFO'!#REF!</f>
        <v>#REF!</v>
      </c>
      <c r="AB1079" s="202" t="e">
        <f>'SCREENING INFO'!#REF!</f>
        <v>#REF!</v>
      </c>
      <c r="AC1079" s="132" t="e">
        <f>'SCREENING INFO'!#REF!</f>
        <v>#REF!</v>
      </c>
      <c r="AD1079" s="201" t="e">
        <f>'SCREENING INFO'!#REF!</f>
        <v>#REF!</v>
      </c>
      <c r="AE1079" s="132" t="e">
        <f>'SCREENING INFO'!#REF!</f>
        <v>#REF!</v>
      </c>
      <c r="AF1079" s="132" t="e">
        <f>'SCREENING INFO'!#REF!</f>
        <v>#REF!</v>
      </c>
      <c r="AG1079" s="132" t="e">
        <f>'SCREENING INFO'!#REF!</f>
        <v>#REF!</v>
      </c>
      <c r="AH1079" s="132" t="e">
        <f>'SCREENING INFO'!#REF!</f>
        <v>#REF!</v>
      </c>
      <c r="AI1079" s="132" t="e">
        <f>'SCREENING INFO'!#REF!</f>
        <v>#REF!</v>
      </c>
      <c r="AJ1079" s="132" t="e">
        <f>'SCREENING INFO'!#REF!</f>
        <v>#REF!</v>
      </c>
    </row>
    <row r="1080" spans="1:36" s="25" customFormat="1" hidden="1">
      <c r="A1080" s="106" t="e">
        <f>'SCREENING INFO'!#REF!</f>
        <v>#REF!</v>
      </c>
      <c r="B1080" s="106" t="e">
        <f>'SCREENING INFO'!#REF!</f>
        <v>#REF!</v>
      </c>
      <c r="C1080" s="106" t="e">
        <f>'SCREENING INFO'!#REF!</f>
        <v>#REF!</v>
      </c>
      <c r="D1080" s="130" t="e">
        <f>'SCREENING INFO'!#REF!</f>
        <v>#REF!</v>
      </c>
      <c r="E1080" s="130" t="e">
        <f>'SCREENING INFO'!#REF!</f>
        <v>#REF!</v>
      </c>
      <c r="F1080" s="234" t="e">
        <f>'SCREENING INFO'!#REF!</f>
        <v>#REF!</v>
      </c>
      <c r="G1080" s="149" t="e">
        <f>'SCREENING INFO'!#REF!</f>
        <v>#REF!</v>
      </c>
      <c r="H1080" s="130" t="e">
        <f>'SCREENING INFO'!#REF!</f>
        <v>#REF!</v>
      </c>
      <c r="I1080" s="130" t="e">
        <f>'SCREENING INFO'!#REF!</f>
        <v>#REF!</v>
      </c>
      <c r="J1080" s="140" t="e">
        <f>'SCREENING INFO'!#REF!</f>
        <v>#REF!</v>
      </c>
      <c r="K1080" s="140" t="e">
        <f>'SCREENING INFO'!#REF!</f>
        <v>#REF!</v>
      </c>
      <c r="L1080" s="222" t="e">
        <f>'SCREENING INFO'!#REF!</f>
        <v>#REF!</v>
      </c>
      <c r="M1080" s="221" t="e">
        <f>'SCREENING INFO'!#REF!</f>
        <v>#REF!</v>
      </c>
      <c r="N1080" s="223" t="e">
        <f>'SCREENING INFO'!#REF!</f>
        <v>#REF!</v>
      </c>
      <c r="O1080" s="140" t="e">
        <f>'SCREENING INFO'!#REF!</f>
        <v>#REF!</v>
      </c>
      <c r="P1080" s="224" t="e">
        <f>'SCREENING INFO'!#REF!</f>
        <v>#REF!</v>
      </c>
      <c r="Q1080" s="242" t="e">
        <f>'SCREENING INFO'!#REF!</f>
        <v>#REF!</v>
      </c>
      <c r="R1080" s="225" t="e">
        <f>'SCREENING INFO'!#REF!</f>
        <v>#REF!</v>
      </c>
      <c r="S1080" s="140" t="e">
        <f>'SCREENING INFO'!#REF!</f>
        <v>#REF!</v>
      </c>
      <c r="T1080" s="206" t="e">
        <f>'SCREENING INFO'!#REF!</f>
        <v>#REF!</v>
      </c>
      <c r="U1080" s="138" t="e">
        <f>'SCREENING INFO'!#REF!</f>
        <v>#REF!</v>
      </c>
      <c r="V1080" s="199" t="e">
        <f>'SCREENING INFO'!#REF!</f>
        <v>#REF!</v>
      </c>
      <c r="W1080" s="132" t="e">
        <f>'SCREENING INFO'!#REF!</f>
        <v>#REF!</v>
      </c>
      <c r="X1080" s="132" t="e">
        <f>'SCREENING INFO'!#REF!</f>
        <v>#REF!</v>
      </c>
      <c r="Y1080" s="132" t="e">
        <f>'SCREENING INFO'!#REF!</f>
        <v>#REF!</v>
      </c>
      <c r="Z1080" s="132" t="e">
        <f>'SCREENING INFO'!#REF!</f>
        <v>#REF!</v>
      </c>
      <c r="AA1080" s="227" t="e">
        <f>'SCREENING INFO'!#REF!</f>
        <v>#REF!</v>
      </c>
      <c r="AB1080" s="202" t="e">
        <f>'SCREENING INFO'!#REF!</f>
        <v>#REF!</v>
      </c>
      <c r="AC1080" s="132" t="e">
        <f>'SCREENING INFO'!#REF!</f>
        <v>#REF!</v>
      </c>
      <c r="AD1080" s="201" t="e">
        <f>'SCREENING INFO'!#REF!</f>
        <v>#REF!</v>
      </c>
      <c r="AE1080" s="132" t="e">
        <f>'SCREENING INFO'!#REF!</f>
        <v>#REF!</v>
      </c>
      <c r="AF1080" s="132" t="e">
        <f>'SCREENING INFO'!#REF!</f>
        <v>#REF!</v>
      </c>
      <c r="AG1080" s="132" t="e">
        <f>'SCREENING INFO'!#REF!</f>
        <v>#REF!</v>
      </c>
      <c r="AH1080" s="132" t="e">
        <f>'SCREENING INFO'!#REF!</f>
        <v>#REF!</v>
      </c>
      <c r="AI1080" s="132" t="e">
        <f>'SCREENING INFO'!#REF!</f>
        <v>#REF!</v>
      </c>
      <c r="AJ1080" s="132" t="e">
        <f>'SCREENING INFO'!#REF!</f>
        <v>#REF!</v>
      </c>
    </row>
    <row r="1081" spans="1:36" s="25" customFormat="1" hidden="1">
      <c r="A1081" s="106" t="e">
        <f>'SCREENING INFO'!#REF!</f>
        <v>#REF!</v>
      </c>
      <c r="B1081" s="106" t="e">
        <f>'SCREENING INFO'!#REF!</f>
        <v>#REF!</v>
      </c>
      <c r="C1081" s="106" t="e">
        <f>'SCREENING INFO'!#REF!</f>
        <v>#REF!</v>
      </c>
      <c r="D1081" s="130" t="e">
        <f>'SCREENING INFO'!#REF!</f>
        <v>#REF!</v>
      </c>
      <c r="E1081" s="130" t="e">
        <f>'SCREENING INFO'!#REF!</f>
        <v>#REF!</v>
      </c>
      <c r="F1081" s="233" t="e">
        <f>'SCREENING INFO'!#REF!</f>
        <v>#REF!</v>
      </c>
      <c r="G1081" s="141" t="e">
        <f>'SCREENING INFO'!#REF!</f>
        <v>#REF!</v>
      </c>
      <c r="H1081" s="130" t="e">
        <f>'SCREENING INFO'!#REF!</f>
        <v>#REF!</v>
      </c>
      <c r="I1081" s="130" t="e">
        <f>'SCREENING INFO'!#REF!</f>
        <v>#REF!</v>
      </c>
      <c r="J1081" s="140" t="e">
        <f>'SCREENING INFO'!#REF!</f>
        <v>#REF!</v>
      </c>
      <c r="K1081" s="140" t="e">
        <f>'SCREENING INFO'!#REF!</f>
        <v>#REF!</v>
      </c>
      <c r="L1081" s="222" t="e">
        <f>'SCREENING INFO'!#REF!</f>
        <v>#REF!</v>
      </c>
      <c r="M1081" s="221" t="e">
        <f>'SCREENING INFO'!#REF!</f>
        <v>#REF!</v>
      </c>
      <c r="N1081" s="223" t="e">
        <f>'SCREENING INFO'!#REF!</f>
        <v>#REF!</v>
      </c>
      <c r="O1081" s="140" t="e">
        <f>'SCREENING INFO'!#REF!</f>
        <v>#REF!</v>
      </c>
      <c r="P1081" s="224" t="e">
        <f>'SCREENING INFO'!#REF!</f>
        <v>#REF!</v>
      </c>
      <c r="Q1081" s="242" t="e">
        <f>'SCREENING INFO'!#REF!</f>
        <v>#REF!</v>
      </c>
      <c r="R1081" s="225" t="e">
        <f>'SCREENING INFO'!#REF!</f>
        <v>#REF!</v>
      </c>
      <c r="S1081" s="140" t="e">
        <f>'SCREENING INFO'!#REF!</f>
        <v>#REF!</v>
      </c>
      <c r="T1081" s="206" t="e">
        <f>'SCREENING INFO'!#REF!</f>
        <v>#REF!</v>
      </c>
      <c r="U1081" s="138" t="e">
        <f>'SCREENING INFO'!#REF!</f>
        <v>#REF!</v>
      </c>
      <c r="V1081" s="199" t="e">
        <f>'SCREENING INFO'!#REF!</f>
        <v>#REF!</v>
      </c>
      <c r="W1081" s="132" t="e">
        <f>'SCREENING INFO'!#REF!</f>
        <v>#REF!</v>
      </c>
      <c r="X1081" s="132" t="e">
        <f>'SCREENING INFO'!#REF!</f>
        <v>#REF!</v>
      </c>
      <c r="Y1081" s="132" t="e">
        <f>'SCREENING INFO'!#REF!</f>
        <v>#REF!</v>
      </c>
      <c r="Z1081" s="132" t="e">
        <f>'SCREENING INFO'!#REF!</f>
        <v>#REF!</v>
      </c>
      <c r="AA1081" s="201" t="e">
        <f>'SCREENING INFO'!#REF!</f>
        <v>#REF!</v>
      </c>
      <c r="AB1081" s="202" t="e">
        <f>'SCREENING INFO'!#REF!</f>
        <v>#REF!</v>
      </c>
      <c r="AC1081" s="132" t="e">
        <f>'SCREENING INFO'!#REF!</f>
        <v>#REF!</v>
      </c>
      <c r="AD1081" s="201" t="e">
        <f>'SCREENING INFO'!#REF!</f>
        <v>#REF!</v>
      </c>
      <c r="AE1081" s="132" t="e">
        <f>'SCREENING INFO'!#REF!</f>
        <v>#REF!</v>
      </c>
      <c r="AF1081" s="132" t="e">
        <f>'SCREENING INFO'!#REF!</f>
        <v>#REF!</v>
      </c>
      <c r="AG1081" s="132" t="e">
        <f>'SCREENING INFO'!#REF!</f>
        <v>#REF!</v>
      </c>
      <c r="AH1081" s="132" t="e">
        <f>'SCREENING INFO'!#REF!</f>
        <v>#REF!</v>
      </c>
      <c r="AI1081" s="132" t="e">
        <f>'SCREENING INFO'!#REF!</f>
        <v>#REF!</v>
      </c>
      <c r="AJ1081" s="132" t="e">
        <f>'SCREENING INFO'!#REF!</f>
        <v>#REF!</v>
      </c>
    </row>
    <row r="1082" spans="1:36" s="25" customFormat="1" hidden="1">
      <c r="A1082" s="106" t="e">
        <f>'SCREENING INFO'!#REF!</f>
        <v>#REF!</v>
      </c>
      <c r="B1082" s="106" t="e">
        <f>'SCREENING INFO'!#REF!</f>
        <v>#REF!</v>
      </c>
      <c r="C1082" s="106" t="e">
        <f>'SCREENING INFO'!#REF!</f>
        <v>#REF!</v>
      </c>
      <c r="D1082" s="130" t="e">
        <f>'SCREENING INFO'!#REF!</f>
        <v>#REF!</v>
      </c>
      <c r="E1082" s="130" t="e">
        <f>'SCREENING INFO'!#REF!</f>
        <v>#REF!</v>
      </c>
      <c r="F1082" s="233" t="e">
        <f>'SCREENING INFO'!#REF!</f>
        <v>#REF!</v>
      </c>
      <c r="G1082" s="141" t="e">
        <f>'SCREENING INFO'!#REF!</f>
        <v>#REF!</v>
      </c>
      <c r="H1082" s="130" t="e">
        <f>'SCREENING INFO'!#REF!</f>
        <v>#REF!</v>
      </c>
      <c r="I1082" s="130" t="e">
        <f>'SCREENING INFO'!#REF!</f>
        <v>#REF!</v>
      </c>
      <c r="J1082" s="140" t="e">
        <f>'SCREENING INFO'!#REF!</f>
        <v>#REF!</v>
      </c>
      <c r="K1082" s="140" t="e">
        <f>'SCREENING INFO'!#REF!</f>
        <v>#REF!</v>
      </c>
      <c r="L1082" s="222" t="e">
        <f>'SCREENING INFO'!#REF!</f>
        <v>#REF!</v>
      </c>
      <c r="M1082" s="221" t="e">
        <f>'SCREENING INFO'!#REF!</f>
        <v>#REF!</v>
      </c>
      <c r="N1082" s="223" t="e">
        <f>'SCREENING INFO'!#REF!</f>
        <v>#REF!</v>
      </c>
      <c r="O1082" s="140" t="e">
        <f>'SCREENING INFO'!#REF!</f>
        <v>#REF!</v>
      </c>
      <c r="P1082" s="224" t="e">
        <f>'SCREENING INFO'!#REF!</f>
        <v>#REF!</v>
      </c>
      <c r="Q1082" s="242" t="e">
        <f>'SCREENING INFO'!#REF!</f>
        <v>#REF!</v>
      </c>
      <c r="R1082" s="225" t="e">
        <f>'SCREENING INFO'!#REF!</f>
        <v>#REF!</v>
      </c>
      <c r="S1082" s="140" t="e">
        <f>'SCREENING INFO'!#REF!</f>
        <v>#REF!</v>
      </c>
      <c r="T1082" s="206" t="e">
        <f>'SCREENING INFO'!#REF!</f>
        <v>#REF!</v>
      </c>
      <c r="U1082" s="138" t="e">
        <f>'SCREENING INFO'!#REF!</f>
        <v>#REF!</v>
      </c>
      <c r="V1082" s="199" t="e">
        <f>'SCREENING INFO'!#REF!</f>
        <v>#REF!</v>
      </c>
      <c r="W1082" s="132" t="e">
        <f>'SCREENING INFO'!#REF!</f>
        <v>#REF!</v>
      </c>
      <c r="X1082" s="132" t="e">
        <f>'SCREENING INFO'!#REF!</f>
        <v>#REF!</v>
      </c>
      <c r="Y1082" s="132" t="e">
        <f>'SCREENING INFO'!#REF!</f>
        <v>#REF!</v>
      </c>
      <c r="Z1082" s="132" t="e">
        <f>'SCREENING INFO'!#REF!</f>
        <v>#REF!</v>
      </c>
      <c r="AA1082" s="201" t="e">
        <f>'SCREENING INFO'!#REF!</f>
        <v>#REF!</v>
      </c>
      <c r="AB1082" s="202" t="e">
        <f>'SCREENING INFO'!#REF!</f>
        <v>#REF!</v>
      </c>
      <c r="AC1082" s="132" t="e">
        <f>'SCREENING INFO'!#REF!</f>
        <v>#REF!</v>
      </c>
      <c r="AD1082" s="201" t="e">
        <f>'SCREENING INFO'!#REF!</f>
        <v>#REF!</v>
      </c>
      <c r="AE1082" s="132" t="e">
        <f>'SCREENING INFO'!#REF!</f>
        <v>#REF!</v>
      </c>
      <c r="AF1082" s="132" t="e">
        <f>'SCREENING INFO'!#REF!</f>
        <v>#REF!</v>
      </c>
      <c r="AG1082" s="132" t="e">
        <f>'SCREENING INFO'!#REF!</f>
        <v>#REF!</v>
      </c>
      <c r="AH1082" s="132" t="e">
        <f>'SCREENING INFO'!#REF!</f>
        <v>#REF!</v>
      </c>
      <c r="AI1082" s="132" t="e">
        <f>'SCREENING INFO'!#REF!</f>
        <v>#REF!</v>
      </c>
      <c r="AJ1082" s="132" t="e">
        <f>'SCREENING INFO'!#REF!</f>
        <v>#REF!</v>
      </c>
    </row>
    <row r="1083" spans="1:36" s="25" customFormat="1" hidden="1">
      <c r="A1083" s="106" t="e">
        <f>'SCREENING INFO'!#REF!</f>
        <v>#REF!</v>
      </c>
      <c r="B1083" s="106" t="e">
        <f>'SCREENING INFO'!#REF!</f>
        <v>#REF!</v>
      </c>
      <c r="C1083" s="106" t="e">
        <f>'SCREENING INFO'!#REF!</f>
        <v>#REF!</v>
      </c>
      <c r="D1083" s="136" t="e">
        <f>'SCREENING INFO'!#REF!</f>
        <v>#REF!</v>
      </c>
      <c r="E1083" s="130" t="e">
        <f>'SCREENING INFO'!#REF!</f>
        <v>#REF!</v>
      </c>
      <c r="F1083" s="233" t="e">
        <f>'SCREENING INFO'!#REF!</f>
        <v>#REF!</v>
      </c>
      <c r="G1083" s="141" t="e">
        <f>'SCREENING INFO'!#REF!</f>
        <v>#REF!</v>
      </c>
      <c r="H1083" s="130" t="e">
        <f>'SCREENING INFO'!#REF!</f>
        <v>#REF!</v>
      </c>
      <c r="I1083" s="130" t="e">
        <f>'SCREENING INFO'!#REF!</f>
        <v>#REF!</v>
      </c>
      <c r="J1083" s="140" t="e">
        <f>'SCREENING INFO'!#REF!</f>
        <v>#REF!</v>
      </c>
      <c r="K1083" s="140" t="e">
        <f>'SCREENING INFO'!#REF!</f>
        <v>#REF!</v>
      </c>
      <c r="L1083" s="222" t="e">
        <f>'SCREENING INFO'!#REF!</f>
        <v>#REF!</v>
      </c>
      <c r="M1083" s="221" t="e">
        <f>'SCREENING INFO'!#REF!</f>
        <v>#REF!</v>
      </c>
      <c r="N1083" s="223" t="e">
        <f>'SCREENING INFO'!#REF!</f>
        <v>#REF!</v>
      </c>
      <c r="O1083" s="140" t="e">
        <f>'SCREENING INFO'!#REF!</f>
        <v>#REF!</v>
      </c>
      <c r="P1083" s="224" t="e">
        <f>'SCREENING INFO'!#REF!</f>
        <v>#REF!</v>
      </c>
      <c r="Q1083" s="242" t="e">
        <f>'SCREENING INFO'!#REF!</f>
        <v>#REF!</v>
      </c>
      <c r="R1083" s="225" t="e">
        <f>'SCREENING INFO'!#REF!</f>
        <v>#REF!</v>
      </c>
      <c r="S1083" s="140" t="e">
        <f>'SCREENING INFO'!#REF!</f>
        <v>#REF!</v>
      </c>
      <c r="T1083" s="206" t="e">
        <f>'SCREENING INFO'!#REF!</f>
        <v>#REF!</v>
      </c>
      <c r="U1083" s="138" t="e">
        <f>'SCREENING INFO'!#REF!</f>
        <v>#REF!</v>
      </c>
      <c r="V1083" s="199" t="e">
        <f>'SCREENING INFO'!#REF!</f>
        <v>#REF!</v>
      </c>
      <c r="W1083" s="132" t="e">
        <f>'SCREENING INFO'!#REF!</f>
        <v>#REF!</v>
      </c>
      <c r="X1083" s="132" t="e">
        <f>'SCREENING INFO'!#REF!</f>
        <v>#REF!</v>
      </c>
      <c r="Y1083" s="132" t="e">
        <f>'SCREENING INFO'!#REF!</f>
        <v>#REF!</v>
      </c>
      <c r="Z1083" s="132" t="e">
        <f>'SCREENING INFO'!#REF!</f>
        <v>#REF!</v>
      </c>
      <c r="AA1083" s="201" t="e">
        <f>'SCREENING INFO'!#REF!</f>
        <v>#REF!</v>
      </c>
      <c r="AB1083" s="202" t="e">
        <f>'SCREENING INFO'!#REF!</f>
        <v>#REF!</v>
      </c>
      <c r="AC1083" s="132" t="e">
        <f>'SCREENING INFO'!#REF!</f>
        <v>#REF!</v>
      </c>
      <c r="AD1083" s="201" t="e">
        <f>'SCREENING INFO'!#REF!</f>
        <v>#REF!</v>
      </c>
      <c r="AE1083" s="132" t="e">
        <f>'SCREENING INFO'!#REF!</f>
        <v>#REF!</v>
      </c>
      <c r="AF1083" s="132" t="e">
        <f>'SCREENING INFO'!#REF!</f>
        <v>#REF!</v>
      </c>
      <c r="AG1083" s="132" t="e">
        <f>'SCREENING INFO'!#REF!</f>
        <v>#REF!</v>
      </c>
      <c r="AH1083" s="132" t="e">
        <f>'SCREENING INFO'!#REF!</f>
        <v>#REF!</v>
      </c>
      <c r="AI1083" s="132" t="e">
        <f>'SCREENING INFO'!#REF!</f>
        <v>#REF!</v>
      </c>
      <c r="AJ1083" s="132" t="e">
        <f>'SCREENING INFO'!#REF!</f>
        <v>#REF!</v>
      </c>
    </row>
    <row r="1084" spans="1:36" s="25" customFormat="1" hidden="1">
      <c r="A1084" s="106" t="e">
        <f>'SCREENING INFO'!#REF!</f>
        <v>#REF!</v>
      </c>
      <c r="B1084" s="106" t="e">
        <f>'SCREENING INFO'!#REF!</f>
        <v>#REF!</v>
      </c>
      <c r="C1084" s="106" t="e">
        <f>'SCREENING INFO'!#REF!</f>
        <v>#REF!</v>
      </c>
      <c r="D1084" s="135" t="e">
        <f>'SCREENING INFO'!#REF!</f>
        <v>#REF!</v>
      </c>
      <c r="E1084" s="130" t="e">
        <f>'SCREENING INFO'!#REF!</f>
        <v>#REF!</v>
      </c>
      <c r="F1084" s="233" t="e">
        <f>'SCREENING INFO'!#REF!</f>
        <v>#REF!</v>
      </c>
      <c r="G1084" s="141" t="e">
        <f>'SCREENING INFO'!#REF!</f>
        <v>#REF!</v>
      </c>
      <c r="H1084" s="130" t="e">
        <f>'SCREENING INFO'!#REF!</f>
        <v>#REF!</v>
      </c>
      <c r="I1084" s="130" t="e">
        <f>'SCREENING INFO'!#REF!</f>
        <v>#REF!</v>
      </c>
      <c r="J1084" s="140" t="e">
        <f>'SCREENING INFO'!#REF!</f>
        <v>#REF!</v>
      </c>
      <c r="K1084" s="140" t="e">
        <f>'SCREENING INFO'!#REF!</f>
        <v>#REF!</v>
      </c>
      <c r="L1084" s="222" t="e">
        <f>'SCREENING INFO'!#REF!</f>
        <v>#REF!</v>
      </c>
      <c r="M1084" s="221" t="e">
        <f>'SCREENING INFO'!#REF!</f>
        <v>#REF!</v>
      </c>
      <c r="N1084" s="223" t="e">
        <f>'SCREENING INFO'!#REF!</f>
        <v>#REF!</v>
      </c>
      <c r="O1084" s="140" t="e">
        <f>'SCREENING INFO'!#REF!</f>
        <v>#REF!</v>
      </c>
      <c r="P1084" s="224" t="e">
        <f>'SCREENING INFO'!#REF!</f>
        <v>#REF!</v>
      </c>
      <c r="Q1084" s="242" t="e">
        <f>'SCREENING INFO'!#REF!</f>
        <v>#REF!</v>
      </c>
      <c r="R1084" s="225" t="e">
        <f>'SCREENING INFO'!#REF!</f>
        <v>#REF!</v>
      </c>
      <c r="S1084" s="140" t="e">
        <f>'SCREENING INFO'!#REF!</f>
        <v>#REF!</v>
      </c>
      <c r="T1084" s="206" t="e">
        <f>'SCREENING INFO'!#REF!</f>
        <v>#REF!</v>
      </c>
      <c r="U1084" s="138" t="e">
        <f>'SCREENING INFO'!#REF!</f>
        <v>#REF!</v>
      </c>
      <c r="V1084" s="132" t="e">
        <f>'SCREENING INFO'!#REF!</f>
        <v>#REF!</v>
      </c>
      <c r="W1084" s="132" t="e">
        <f>'SCREENING INFO'!#REF!</f>
        <v>#REF!</v>
      </c>
      <c r="X1084" s="132" t="e">
        <f>'SCREENING INFO'!#REF!</f>
        <v>#REF!</v>
      </c>
      <c r="Y1084" s="132" t="e">
        <f>'SCREENING INFO'!#REF!</f>
        <v>#REF!</v>
      </c>
      <c r="Z1084" s="132" t="e">
        <f>'SCREENING INFO'!#REF!</f>
        <v>#REF!</v>
      </c>
      <c r="AA1084" s="227" t="e">
        <f>'SCREENING INFO'!#REF!</f>
        <v>#REF!</v>
      </c>
      <c r="AB1084" s="202" t="e">
        <f>'SCREENING INFO'!#REF!</f>
        <v>#REF!</v>
      </c>
      <c r="AC1084" s="132" t="e">
        <f>'SCREENING INFO'!#REF!</f>
        <v>#REF!</v>
      </c>
      <c r="AD1084" s="201" t="e">
        <f>'SCREENING INFO'!#REF!</f>
        <v>#REF!</v>
      </c>
      <c r="AE1084" s="132" t="e">
        <f>'SCREENING INFO'!#REF!</f>
        <v>#REF!</v>
      </c>
      <c r="AF1084" s="132" t="e">
        <f>'SCREENING INFO'!#REF!</f>
        <v>#REF!</v>
      </c>
      <c r="AG1084" s="132" t="e">
        <f>'SCREENING INFO'!#REF!</f>
        <v>#REF!</v>
      </c>
      <c r="AH1084" s="132" t="e">
        <f>'SCREENING INFO'!#REF!</f>
        <v>#REF!</v>
      </c>
      <c r="AI1084" s="132" t="e">
        <f>'SCREENING INFO'!#REF!</f>
        <v>#REF!</v>
      </c>
      <c r="AJ1084" s="132" t="e">
        <f>'SCREENING INFO'!#REF!</f>
        <v>#REF!</v>
      </c>
    </row>
    <row r="1085" spans="1:36" s="25" customFormat="1" hidden="1">
      <c r="A1085" s="106" t="e">
        <f>'SCREENING INFO'!#REF!</f>
        <v>#REF!</v>
      </c>
      <c r="B1085" s="106" t="e">
        <f>'SCREENING INFO'!#REF!</f>
        <v>#REF!</v>
      </c>
      <c r="C1085" s="106" t="e">
        <f>'SCREENING INFO'!#REF!</f>
        <v>#REF!</v>
      </c>
      <c r="D1085" s="142" t="e">
        <f>'SCREENING INFO'!#REF!</f>
        <v>#REF!</v>
      </c>
      <c r="E1085" s="130" t="e">
        <f>'SCREENING INFO'!#REF!</f>
        <v>#REF!</v>
      </c>
      <c r="F1085" s="233" t="e">
        <f>'SCREENING INFO'!#REF!</f>
        <v>#REF!</v>
      </c>
      <c r="G1085" s="141" t="e">
        <f>'SCREENING INFO'!#REF!</f>
        <v>#REF!</v>
      </c>
      <c r="H1085" s="130" t="e">
        <f>'SCREENING INFO'!#REF!</f>
        <v>#REF!</v>
      </c>
      <c r="I1085" s="130" t="e">
        <f>'SCREENING INFO'!#REF!</f>
        <v>#REF!</v>
      </c>
      <c r="J1085" s="140" t="e">
        <f>'SCREENING INFO'!#REF!</f>
        <v>#REF!</v>
      </c>
      <c r="K1085" s="140" t="e">
        <f>'SCREENING INFO'!#REF!</f>
        <v>#REF!</v>
      </c>
      <c r="L1085" s="222" t="e">
        <f>'SCREENING INFO'!#REF!</f>
        <v>#REF!</v>
      </c>
      <c r="M1085" s="221" t="e">
        <f>'SCREENING INFO'!#REF!</f>
        <v>#REF!</v>
      </c>
      <c r="N1085" s="223" t="e">
        <f>'SCREENING INFO'!#REF!</f>
        <v>#REF!</v>
      </c>
      <c r="O1085" s="140" t="e">
        <f>'SCREENING INFO'!#REF!</f>
        <v>#REF!</v>
      </c>
      <c r="P1085" s="224" t="e">
        <f>'SCREENING INFO'!#REF!</f>
        <v>#REF!</v>
      </c>
      <c r="Q1085" s="242" t="e">
        <f>'SCREENING INFO'!#REF!</f>
        <v>#REF!</v>
      </c>
      <c r="R1085" s="225" t="e">
        <f>'SCREENING INFO'!#REF!</f>
        <v>#REF!</v>
      </c>
      <c r="S1085" s="140" t="e">
        <f>'SCREENING INFO'!#REF!</f>
        <v>#REF!</v>
      </c>
      <c r="T1085" s="206" t="e">
        <f>'SCREENING INFO'!#REF!</f>
        <v>#REF!</v>
      </c>
      <c r="U1085" s="138" t="e">
        <f>'SCREENING INFO'!#REF!</f>
        <v>#REF!</v>
      </c>
      <c r="V1085" s="199" t="e">
        <f>'SCREENING INFO'!#REF!</f>
        <v>#REF!</v>
      </c>
      <c r="W1085" s="132" t="e">
        <f>'SCREENING INFO'!#REF!</f>
        <v>#REF!</v>
      </c>
      <c r="X1085" s="132" t="e">
        <f>'SCREENING INFO'!#REF!</f>
        <v>#REF!</v>
      </c>
      <c r="Y1085" s="132" t="e">
        <f>'SCREENING INFO'!#REF!</f>
        <v>#REF!</v>
      </c>
      <c r="Z1085" s="132" t="e">
        <f>'SCREENING INFO'!#REF!</f>
        <v>#REF!</v>
      </c>
      <c r="AA1085" s="201" t="e">
        <f>'SCREENING INFO'!#REF!</f>
        <v>#REF!</v>
      </c>
      <c r="AB1085" s="202" t="e">
        <f>'SCREENING INFO'!#REF!</f>
        <v>#REF!</v>
      </c>
      <c r="AC1085" s="132" t="e">
        <f>'SCREENING INFO'!#REF!</f>
        <v>#REF!</v>
      </c>
      <c r="AD1085" s="201" t="e">
        <f>'SCREENING INFO'!#REF!</f>
        <v>#REF!</v>
      </c>
      <c r="AE1085" s="132" t="e">
        <f>'SCREENING INFO'!#REF!</f>
        <v>#REF!</v>
      </c>
      <c r="AF1085" s="132" t="e">
        <f>'SCREENING INFO'!#REF!</f>
        <v>#REF!</v>
      </c>
      <c r="AG1085" s="132" t="e">
        <f>'SCREENING INFO'!#REF!</f>
        <v>#REF!</v>
      </c>
      <c r="AH1085" s="132" t="e">
        <f>'SCREENING INFO'!#REF!</f>
        <v>#REF!</v>
      </c>
      <c r="AI1085" s="132" t="e">
        <f>'SCREENING INFO'!#REF!</f>
        <v>#REF!</v>
      </c>
      <c r="AJ1085" s="132" t="e">
        <f>'SCREENING INFO'!#REF!</f>
        <v>#REF!</v>
      </c>
    </row>
    <row r="1086" spans="1:36" s="25" customFormat="1" hidden="1">
      <c r="A1086" s="106" t="e">
        <f>'SCREENING INFO'!#REF!</f>
        <v>#REF!</v>
      </c>
      <c r="B1086" s="106" t="e">
        <f>'SCREENING INFO'!#REF!</f>
        <v>#REF!</v>
      </c>
      <c r="C1086" s="106" t="e">
        <f>'SCREENING INFO'!#REF!</f>
        <v>#REF!</v>
      </c>
      <c r="D1086" s="129" t="e">
        <f>'SCREENING INFO'!#REF!</f>
        <v>#REF!</v>
      </c>
      <c r="E1086" s="130" t="e">
        <f>'SCREENING INFO'!#REF!</f>
        <v>#REF!</v>
      </c>
      <c r="F1086" s="233" t="e">
        <f>'SCREENING INFO'!#REF!</f>
        <v>#REF!</v>
      </c>
      <c r="G1086" s="141" t="e">
        <f>'SCREENING INFO'!#REF!</f>
        <v>#REF!</v>
      </c>
      <c r="H1086" s="130" t="e">
        <f>'SCREENING INFO'!#REF!</f>
        <v>#REF!</v>
      </c>
      <c r="I1086" s="130" t="e">
        <f>'SCREENING INFO'!#REF!</f>
        <v>#REF!</v>
      </c>
      <c r="J1086" s="140" t="e">
        <f>'SCREENING INFO'!#REF!</f>
        <v>#REF!</v>
      </c>
      <c r="K1086" s="140" t="e">
        <f>'SCREENING INFO'!#REF!</f>
        <v>#REF!</v>
      </c>
      <c r="L1086" s="222" t="e">
        <f>'SCREENING INFO'!#REF!</f>
        <v>#REF!</v>
      </c>
      <c r="M1086" s="221" t="e">
        <f>'SCREENING INFO'!#REF!</f>
        <v>#REF!</v>
      </c>
      <c r="N1086" s="223" t="e">
        <f>'SCREENING INFO'!#REF!</f>
        <v>#REF!</v>
      </c>
      <c r="O1086" s="140" t="e">
        <f>'SCREENING INFO'!#REF!</f>
        <v>#REF!</v>
      </c>
      <c r="P1086" s="224" t="e">
        <f>'SCREENING INFO'!#REF!</f>
        <v>#REF!</v>
      </c>
      <c r="Q1086" s="242" t="e">
        <f>'SCREENING INFO'!#REF!</f>
        <v>#REF!</v>
      </c>
      <c r="R1086" s="225" t="e">
        <f>'SCREENING INFO'!#REF!</f>
        <v>#REF!</v>
      </c>
      <c r="S1086" s="140" t="e">
        <f>'SCREENING INFO'!#REF!</f>
        <v>#REF!</v>
      </c>
      <c r="T1086" s="206" t="e">
        <f>'SCREENING INFO'!#REF!</f>
        <v>#REF!</v>
      </c>
      <c r="U1086" s="138" t="e">
        <f>'SCREENING INFO'!#REF!</f>
        <v>#REF!</v>
      </c>
      <c r="V1086" s="199" t="e">
        <f>'SCREENING INFO'!#REF!</f>
        <v>#REF!</v>
      </c>
      <c r="W1086" s="132" t="e">
        <f>'SCREENING INFO'!#REF!</f>
        <v>#REF!</v>
      </c>
      <c r="X1086" s="132" t="e">
        <f>'SCREENING INFO'!#REF!</f>
        <v>#REF!</v>
      </c>
      <c r="Y1086" s="132" t="e">
        <f>'SCREENING INFO'!#REF!</f>
        <v>#REF!</v>
      </c>
      <c r="Z1086" s="132" t="e">
        <f>'SCREENING INFO'!#REF!</f>
        <v>#REF!</v>
      </c>
      <c r="AA1086" s="227" t="e">
        <f>'SCREENING INFO'!#REF!</f>
        <v>#REF!</v>
      </c>
      <c r="AB1086" s="202" t="e">
        <f>'SCREENING INFO'!#REF!</f>
        <v>#REF!</v>
      </c>
      <c r="AC1086" s="132" t="e">
        <f>'SCREENING INFO'!#REF!</f>
        <v>#REF!</v>
      </c>
      <c r="AD1086" s="201" t="e">
        <f>'SCREENING INFO'!#REF!</f>
        <v>#REF!</v>
      </c>
      <c r="AE1086" s="132" t="e">
        <f>'SCREENING INFO'!#REF!</f>
        <v>#REF!</v>
      </c>
      <c r="AF1086" s="132" t="e">
        <f>'SCREENING INFO'!#REF!</f>
        <v>#REF!</v>
      </c>
      <c r="AG1086" s="132" t="e">
        <f>'SCREENING INFO'!#REF!</f>
        <v>#REF!</v>
      </c>
      <c r="AH1086" s="132" t="e">
        <f>'SCREENING INFO'!#REF!</f>
        <v>#REF!</v>
      </c>
      <c r="AI1086" s="132" t="e">
        <f>'SCREENING INFO'!#REF!</f>
        <v>#REF!</v>
      </c>
      <c r="AJ1086" s="132" t="e">
        <f>'SCREENING INFO'!#REF!</f>
        <v>#REF!</v>
      </c>
    </row>
    <row r="1087" spans="1:36" s="25" customFormat="1" hidden="1">
      <c r="A1087" s="106" t="e">
        <f>'SCREENING INFO'!#REF!</f>
        <v>#REF!</v>
      </c>
      <c r="B1087" s="106" t="e">
        <f>'SCREENING INFO'!#REF!</f>
        <v>#REF!</v>
      </c>
      <c r="C1087" s="106" t="e">
        <f>'SCREENING INFO'!#REF!</f>
        <v>#REF!</v>
      </c>
      <c r="D1087" s="116" t="e">
        <f>'SCREENING INFO'!#REF!</f>
        <v>#REF!</v>
      </c>
      <c r="E1087" s="200" t="e">
        <f>'SCREENING INFO'!#REF!</f>
        <v>#REF!</v>
      </c>
      <c r="F1087" s="232" t="e">
        <f>'SCREENING INFO'!#REF!</f>
        <v>#REF!</v>
      </c>
      <c r="G1087" s="132" t="e">
        <f>'SCREENING INFO'!#REF!</f>
        <v>#REF!</v>
      </c>
      <c r="H1087" s="138" t="e">
        <f>'SCREENING INFO'!#REF!</f>
        <v>#REF!</v>
      </c>
      <c r="I1087" s="138" t="e">
        <f>'SCREENING INFO'!#REF!</f>
        <v>#REF!</v>
      </c>
      <c r="J1087" s="140" t="e">
        <f>'SCREENING INFO'!#REF!</f>
        <v>#REF!</v>
      </c>
      <c r="K1087" s="140" t="e">
        <f>'SCREENING INFO'!#REF!</f>
        <v>#REF!</v>
      </c>
      <c r="L1087" s="222" t="e">
        <f>'SCREENING INFO'!#REF!</f>
        <v>#REF!</v>
      </c>
      <c r="M1087" s="221" t="e">
        <f>'SCREENING INFO'!#REF!</f>
        <v>#REF!</v>
      </c>
      <c r="N1087" s="223" t="e">
        <f>'SCREENING INFO'!#REF!</f>
        <v>#REF!</v>
      </c>
      <c r="O1087" s="140" t="e">
        <f>'SCREENING INFO'!#REF!</f>
        <v>#REF!</v>
      </c>
      <c r="P1087" s="224" t="e">
        <f>'SCREENING INFO'!#REF!</f>
        <v>#REF!</v>
      </c>
      <c r="Q1087" s="242" t="e">
        <f>'SCREENING INFO'!#REF!</f>
        <v>#REF!</v>
      </c>
      <c r="R1087" s="225" t="e">
        <f>'SCREENING INFO'!#REF!</f>
        <v>#REF!</v>
      </c>
      <c r="S1087" s="140" t="e">
        <f>'SCREENING INFO'!#REF!</f>
        <v>#REF!</v>
      </c>
      <c r="T1087" s="206" t="e">
        <f>'SCREENING INFO'!#REF!</f>
        <v>#REF!</v>
      </c>
      <c r="U1087" s="138" t="e">
        <f>'SCREENING INFO'!#REF!</f>
        <v>#REF!</v>
      </c>
      <c r="V1087" s="138" t="e">
        <f>'SCREENING INFO'!#REF!</f>
        <v>#REF!</v>
      </c>
      <c r="W1087" s="138" t="e">
        <f>'SCREENING INFO'!#REF!</f>
        <v>#REF!</v>
      </c>
      <c r="X1087" s="138" t="e">
        <f>'SCREENING INFO'!#REF!</f>
        <v>#REF!</v>
      </c>
      <c r="Y1087" s="138" t="e">
        <f>'SCREENING INFO'!#REF!</f>
        <v>#REF!</v>
      </c>
      <c r="Z1087" s="138" t="e">
        <f>'SCREENING INFO'!#REF!</f>
        <v>#REF!</v>
      </c>
      <c r="AA1087" s="201" t="e">
        <f>'SCREENING INFO'!#REF!</f>
        <v>#REF!</v>
      </c>
      <c r="AB1087" s="207" t="e">
        <f>'SCREENING INFO'!#REF!</f>
        <v>#REF!</v>
      </c>
      <c r="AC1087" s="138" t="e">
        <f>'SCREENING INFO'!#REF!</f>
        <v>#REF!</v>
      </c>
      <c r="AD1087" s="138" t="e">
        <f>'SCREENING INFO'!#REF!</f>
        <v>#REF!</v>
      </c>
      <c r="AE1087" s="138" t="e">
        <f>'SCREENING INFO'!#REF!</f>
        <v>#REF!</v>
      </c>
      <c r="AF1087" s="138" t="e">
        <f>'SCREENING INFO'!#REF!</f>
        <v>#REF!</v>
      </c>
      <c r="AG1087" s="138" t="e">
        <f>'SCREENING INFO'!#REF!</f>
        <v>#REF!</v>
      </c>
      <c r="AH1087" s="138" t="e">
        <f>'SCREENING INFO'!#REF!</f>
        <v>#REF!</v>
      </c>
      <c r="AI1087" s="138" t="e">
        <f>'SCREENING INFO'!#REF!</f>
        <v>#REF!</v>
      </c>
      <c r="AJ1087" s="138" t="e">
        <f>'SCREENING INFO'!#REF!</f>
        <v>#REF!</v>
      </c>
    </row>
    <row r="1088" spans="1:36" s="25" customFormat="1" hidden="1">
      <c r="A1088" s="106" t="e">
        <f>'SCREENING INFO'!#REF!</f>
        <v>#REF!</v>
      </c>
      <c r="B1088" s="106" t="e">
        <f>'SCREENING INFO'!#REF!</f>
        <v>#REF!</v>
      </c>
      <c r="C1088" s="106" t="e">
        <f>'SCREENING INFO'!#REF!</f>
        <v>#REF!</v>
      </c>
      <c r="D1088" s="116" t="e">
        <f>'SCREENING INFO'!#REF!</f>
        <v>#REF!</v>
      </c>
      <c r="E1088" s="200" t="e">
        <f>'SCREENING INFO'!#REF!</f>
        <v>#REF!</v>
      </c>
      <c r="F1088" s="232" t="e">
        <f>'SCREENING INFO'!#REF!</f>
        <v>#REF!</v>
      </c>
      <c r="G1088" s="132" t="e">
        <f>'SCREENING INFO'!#REF!</f>
        <v>#REF!</v>
      </c>
      <c r="H1088" s="138" t="e">
        <f>'SCREENING INFO'!#REF!</f>
        <v>#REF!</v>
      </c>
      <c r="I1088" s="138" t="e">
        <f>'SCREENING INFO'!#REF!</f>
        <v>#REF!</v>
      </c>
      <c r="J1088" s="140" t="e">
        <f>'SCREENING INFO'!#REF!</f>
        <v>#REF!</v>
      </c>
      <c r="K1088" s="140" t="e">
        <f>'SCREENING INFO'!#REF!</f>
        <v>#REF!</v>
      </c>
      <c r="L1088" s="243" t="e">
        <f>'SCREENING INFO'!#REF!</f>
        <v>#REF!</v>
      </c>
      <c r="M1088" s="221" t="e">
        <f>'SCREENING INFO'!#REF!</f>
        <v>#REF!</v>
      </c>
      <c r="N1088" s="223" t="e">
        <f>'SCREENING INFO'!#REF!</f>
        <v>#REF!</v>
      </c>
      <c r="O1088" s="140" t="e">
        <f>'SCREENING INFO'!#REF!</f>
        <v>#REF!</v>
      </c>
      <c r="P1088" s="224" t="e">
        <f>'SCREENING INFO'!#REF!</f>
        <v>#REF!</v>
      </c>
      <c r="Q1088" s="242" t="e">
        <f>'SCREENING INFO'!#REF!</f>
        <v>#REF!</v>
      </c>
      <c r="R1088" s="225" t="e">
        <f>'SCREENING INFO'!#REF!</f>
        <v>#REF!</v>
      </c>
      <c r="S1088" s="140" t="e">
        <f>'SCREENING INFO'!#REF!</f>
        <v>#REF!</v>
      </c>
      <c r="T1088" s="206" t="e">
        <f>'SCREENING INFO'!#REF!</f>
        <v>#REF!</v>
      </c>
      <c r="U1088" s="138" t="e">
        <f>'SCREENING INFO'!#REF!</f>
        <v>#REF!</v>
      </c>
      <c r="V1088" s="138" t="e">
        <f>'SCREENING INFO'!#REF!</f>
        <v>#REF!</v>
      </c>
      <c r="W1088" s="138" t="e">
        <f>'SCREENING INFO'!#REF!</f>
        <v>#REF!</v>
      </c>
      <c r="X1088" s="138" t="e">
        <f>'SCREENING INFO'!#REF!</f>
        <v>#REF!</v>
      </c>
      <c r="Y1088" s="138" t="e">
        <f>'SCREENING INFO'!#REF!</f>
        <v>#REF!</v>
      </c>
      <c r="Z1088" s="138" t="e">
        <f>'SCREENING INFO'!#REF!</f>
        <v>#REF!</v>
      </c>
      <c r="AA1088" s="201" t="e">
        <f>'SCREENING INFO'!#REF!</f>
        <v>#REF!</v>
      </c>
      <c r="AB1088" s="207" t="e">
        <f>'SCREENING INFO'!#REF!</f>
        <v>#REF!</v>
      </c>
      <c r="AC1088" s="138" t="e">
        <f>'SCREENING INFO'!#REF!</f>
        <v>#REF!</v>
      </c>
      <c r="AD1088" s="138" t="e">
        <f>'SCREENING INFO'!#REF!</f>
        <v>#REF!</v>
      </c>
      <c r="AE1088" s="138" t="e">
        <f>'SCREENING INFO'!#REF!</f>
        <v>#REF!</v>
      </c>
      <c r="AF1088" s="138" t="e">
        <f>'SCREENING INFO'!#REF!</f>
        <v>#REF!</v>
      </c>
      <c r="AG1088" s="138" t="e">
        <f>'SCREENING INFO'!#REF!</f>
        <v>#REF!</v>
      </c>
      <c r="AH1088" s="138" t="e">
        <f>'SCREENING INFO'!#REF!</f>
        <v>#REF!</v>
      </c>
      <c r="AI1088" s="138" t="e">
        <f>'SCREENING INFO'!#REF!</f>
        <v>#REF!</v>
      </c>
      <c r="AJ1088" s="138" t="e">
        <f>'SCREENING INFO'!#REF!</f>
        <v>#REF!</v>
      </c>
    </row>
    <row r="1089" spans="1:36" s="25" customFormat="1" hidden="1">
      <c r="A1089" s="106" t="e">
        <f>'SCREENING INFO'!#REF!</f>
        <v>#REF!</v>
      </c>
      <c r="B1089" s="106" t="e">
        <f>'SCREENING INFO'!#REF!</f>
        <v>#REF!</v>
      </c>
      <c r="C1089" s="106" t="e">
        <f>'SCREENING INFO'!#REF!</f>
        <v>#REF!</v>
      </c>
      <c r="D1089" s="116" t="e">
        <f>'SCREENING INFO'!#REF!</f>
        <v>#REF!</v>
      </c>
      <c r="E1089" s="200" t="e">
        <f>'SCREENING INFO'!#REF!</f>
        <v>#REF!</v>
      </c>
      <c r="F1089" s="232" t="e">
        <f>'SCREENING INFO'!#REF!</f>
        <v>#REF!</v>
      </c>
      <c r="G1089" s="132" t="e">
        <f>'SCREENING INFO'!#REF!</f>
        <v>#REF!</v>
      </c>
      <c r="H1089" s="138" t="e">
        <f>'SCREENING INFO'!#REF!</f>
        <v>#REF!</v>
      </c>
      <c r="I1089" s="138" t="e">
        <f>'SCREENING INFO'!#REF!</f>
        <v>#REF!</v>
      </c>
      <c r="J1089" s="140" t="e">
        <f>'SCREENING INFO'!#REF!</f>
        <v>#REF!</v>
      </c>
      <c r="K1089" s="140" t="e">
        <f>'SCREENING INFO'!#REF!</f>
        <v>#REF!</v>
      </c>
      <c r="L1089" s="243" t="e">
        <f>'SCREENING INFO'!#REF!</f>
        <v>#REF!</v>
      </c>
      <c r="M1089" s="221" t="e">
        <f>'SCREENING INFO'!#REF!</f>
        <v>#REF!</v>
      </c>
      <c r="N1089" s="223" t="e">
        <f>'SCREENING INFO'!#REF!</f>
        <v>#REF!</v>
      </c>
      <c r="O1089" s="140" t="e">
        <f>'SCREENING INFO'!#REF!</f>
        <v>#REF!</v>
      </c>
      <c r="P1089" s="224" t="e">
        <f>'SCREENING INFO'!#REF!</f>
        <v>#REF!</v>
      </c>
      <c r="Q1089" s="242" t="e">
        <f>'SCREENING INFO'!#REF!</f>
        <v>#REF!</v>
      </c>
      <c r="R1089" s="225" t="e">
        <f>'SCREENING INFO'!#REF!</f>
        <v>#REF!</v>
      </c>
      <c r="S1089" s="140" t="e">
        <f>'SCREENING INFO'!#REF!</f>
        <v>#REF!</v>
      </c>
      <c r="T1089" s="206" t="e">
        <f>'SCREENING INFO'!#REF!</f>
        <v>#REF!</v>
      </c>
      <c r="U1089" s="138" t="e">
        <f>'SCREENING INFO'!#REF!</f>
        <v>#REF!</v>
      </c>
      <c r="V1089" s="138" t="e">
        <f>'SCREENING INFO'!#REF!</f>
        <v>#REF!</v>
      </c>
      <c r="W1089" s="138" t="e">
        <f>'SCREENING INFO'!#REF!</f>
        <v>#REF!</v>
      </c>
      <c r="X1089" s="138" t="e">
        <f>'SCREENING INFO'!#REF!</f>
        <v>#REF!</v>
      </c>
      <c r="Y1089" s="138" t="e">
        <f>'SCREENING INFO'!#REF!</f>
        <v>#REF!</v>
      </c>
      <c r="Z1089" s="138" t="e">
        <f>'SCREENING INFO'!#REF!</f>
        <v>#REF!</v>
      </c>
      <c r="AA1089" s="201" t="e">
        <f>'SCREENING INFO'!#REF!</f>
        <v>#REF!</v>
      </c>
      <c r="AB1089" s="207" t="e">
        <f>'SCREENING INFO'!#REF!</f>
        <v>#REF!</v>
      </c>
      <c r="AC1089" s="138" t="e">
        <f>'SCREENING INFO'!#REF!</f>
        <v>#REF!</v>
      </c>
      <c r="AD1089" s="138" t="e">
        <f>'SCREENING INFO'!#REF!</f>
        <v>#REF!</v>
      </c>
      <c r="AE1089" s="138" t="e">
        <f>'SCREENING INFO'!#REF!</f>
        <v>#REF!</v>
      </c>
      <c r="AF1089" s="138" t="e">
        <f>'SCREENING INFO'!#REF!</f>
        <v>#REF!</v>
      </c>
      <c r="AG1089" s="138" t="e">
        <f>'SCREENING INFO'!#REF!</f>
        <v>#REF!</v>
      </c>
      <c r="AH1089" s="138" t="e">
        <f>'SCREENING INFO'!#REF!</f>
        <v>#REF!</v>
      </c>
      <c r="AI1089" s="138" t="e">
        <f>'SCREENING INFO'!#REF!</f>
        <v>#REF!</v>
      </c>
      <c r="AJ1089" s="138" t="e">
        <f>'SCREENING INFO'!#REF!</f>
        <v>#REF!</v>
      </c>
    </row>
    <row r="1090" spans="1:36" s="25" customFormat="1" hidden="1">
      <c r="A1090" s="106" t="e">
        <f>'SCREENING INFO'!#REF!</f>
        <v>#REF!</v>
      </c>
      <c r="B1090" s="106" t="e">
        <f>'SCREENING INFO'!#REF!</f>
        <v>#REF!</v>
      </c>
      <c r="C1090" s="106" t="e">
        <f>'SCREENING INFO'!#REF!</f>
        <v>#REF!</v>
      </c>
      <c r="D1090" s="116" t="e">
        <f>'SCREENING INFO'!#REF!</f>
        <v>#REF!</v>
      </c>
      <c r="E1090" s="200" t="e">
        <f>'SCREENING INFO'!#REF!</f>
        <v>#REF!</v>
      </c>
      <c r="F1090" s="232" t="e">
        <f>'SCREENING INFO'!#REF!</f>
        <v>#REF!</v>
      </c>
      <c r="G1090" s="132" t="e">
        <f>'SCREENING INFO'!#REF!</f>
        <v>#REF!</v>
      </c>
      <c r="H1090" s="138" t="e">
        <f>'SCREENING INFO'!#REF!</f>
        <v>#REF!</v>
      </c>
      <c r="I1090" s="138" t="e">
        <f>'SCREENING INFO'!#REF!</f>
        <v>#REF!</v>
      </c>
      <c r="J1090" s="140" t="e">
        <f>'SCREENING INFO'!#REF!</f>
        <v>#REF!</v>
      </c>
      <c r="K1090" s="140" t="e">
        <f>'SCREENING INFO'!#REF!</f>
        <v>#REF!</v>
      </c>
      <c r="L1090" s="222" t="e">
        <f>'SCREENING INFO'!#REF!</f>
        <v>#REF!</v>
      </c>
      <c r="M1090" s="221" t="e">
        <f>'SCREENING INFO'!#REF!</f>
        <v>#REF!</v>
      </c>
      <c r="N1090" s="223" t="e">
        <f>'SCREENING INFO'!#REF!</f>
        <v>#REF!</v>
      </c>
      <c r="O1090" s="140" t="e">
        <f>'SCREENING INFO'!#REF!</f>
        <v>#REF!</v>
      </c>
      <c r="P1090" s="224" t="e">
        <f>'SCREENING INFO'!#REF!</f>
        <v>#REF!</v>
      </c>
      <c r="Q1090" s="242" t="e">
        <f>'SCREENING INFO'!#REF!</f>
        <v>#REF!</v>
      </c>
      <c r="R1090" s="225" t="e">
        <f>'SCREENING INFO'!#REF!</f>
        <v>#REF!</v>
      </c>
      <c r="S1090" s="140" t="e">
        <f>'SCREENING INFO'!#REF!</f>
        <v>#REF!</v>
      </c>
      <c r="T1090" s="206" t="e">
        <f>'SCREENING INFO'!#REF!</f>
        <v>#REF!</v>
      </c>
      <c r="U1090" s="138" t="e">
        <f>'SCREENING INFO'!#REF!</f>
        <v>#REF!</v>
      </c>
      <c r="V1090" s="138" t="e">
        <f>'SCREENING INFO'!#REF!</f>
        <v>#REF!</v>
      </c>
      <c r="W1090" s="138" t="e">
        <f>'SCREENING INFO'!#REF!</f>
        <v>#REF!</v>
      </c>
      <c r="X1090" s="138" t="e">
        <f>'SCREENING INFO'!#REF!</f>
        <v>#REF!</v>
      </c>
      <c r="Y1090" s="138" t="e">
        <f>'SCREENING INFO'!#REF!</f>
        <v>#REF!</v>
      </c>
      <c r="Z1090" s="138" t="e">
        <f>'SCREENING INFO'!#REF!</f>
        <v>#REF!</v>
      </c>
      <c r="AA1090" s="201" t="e">
        <f>'SCREENING INFO'!#REF!</f>
        <v>#REF!</v>
      </c>
      <c r="AB1090" s="207" t="e">
        <f>'SCREENING INFO'!#REF!</f>
        <v>#REF!</v>
      </c>
      <c r="AC1090" s="138" t="e">
        <f>'SCREENING INFO'!#REF!</f>
        <v>#REF!</v>
      </c>
      <c r="AD1090" s="138" t="e">
        <f>'SCREENING INFO'!#REF!</f>
        <v>#REF!</v>
      </c>
      <c r="AE1090" s="138" t="e">
        <f>'SCREENING INFO'!#REF!</f>
        <v>#REF!</v>
      </c>
      <c r="AF1090" s="138" t="e">
        <f>'SCREENING INFO'!#REF!</f>
        <v>#REF!</v>
      </c>
      <c r="AG1090" s="138" t="e">
        <f>'SCREENING INFO'!#REF!</f>
        <v>#REF!</v>
      </c>
      <c r="AH1090" s="138" t="e">
        <f>'SCREENING INFO'!#REF!</f>
        <v>#REF!</v>
      </c>
      <c r="AI1090" s="138" t="e">
        <f>'SCREENING INFO'!#REF!</f>
        <v>#REF!</v>
      </c>
      <c r="AJ1090" s="138" t="e">
        <f>'SCREENING INFO'!#REF!</f>
        <v>#REF!</v>
      </c>
    </row>
    <row r="1091" spans="1:36" s="25" customFormat="1" hidden="1">
      <c r="A1091" s="106" t="e">
        <f>'SCREENING INFO'!#REF!</f>
        <v>#REF!</v>
      </c>
      <c r="B1091" s="106" t="e">
        <f>'SCREENING INFO'!#REF!</f>
        <v>#REF!</v>
      </c>
      <c r="C1091" s="106" t="e">
        <f>'SCREENING INFO'!#REF!</f>
        <v>#REF!</v>
      </c>
      <c r="D1091" s="116" t="e">
        <f>'SCREENING INFO'!#REF!</f>
        <v>#REF!</v>
      </c>
      <c r="E1091" s="200" t="e">
        <f>'SCREENING INFO'!#REF!</f>
        <v>#REF!</v>
      </c>
      <c r="F1091" s="232" t="e">
        <f>'SCREENING INFO'!#REF!</f>
        <v>#REF!</v>
      </c>
      <c r="G1091" s="132" t="e">
        <f>'SCREENING INFO'!#REF!</f>
        <v>#REF!</v>
      </c>
      <c r="H1091" s="138" t="e">
        <f>'SCREENING INFO'!#REF!</f>
        <v>#REF!</v>
      </c>
      <c r="I1091" s="138" t="e">
        <f>'SCREENING INFO'!#REF!</f>
        <v>#REF!</v>
      </c>
      <c r="J1091" s="140" t="e">
        <f>'SCREENING INFO'!#REF!</f>
        <v>#REF!</v>
      </c>
      <c r="K1091" s="140" t="e">
        <f>'SCREENING INFO'!#REF!</f>
        <v>#REF!</v>
      </c>
      <c r="L1091" s="222" t="e">
        <f>'SCREENING INFO'!#REF!</f>
        <v>#REF!</v>
      </c>
      <c r="M1091" s="221" t="e">
        <f>'SCREENING INFO'!#REF!</f>
        <v>#REF!</v>
      </c>
      <c r="N1091" s="223" t="e">
        <f>'SCREENING INFO'!#REF!</f>
        <v>#REF!</v>
      </c>
      <c r="O1091" s="140" t="e">
        <f>'SCREENING INFO'!#REF!</f>
        <v>#REF!</v>
      </c>
      <c r="P1091" s="224" t="e">
        <f>'SCREENING INFO'!#REF!</f>
        <v>#REF!</v>
      </c>
      <c r="Q1091" s="242" t="e">
        <f>'SCREENING INFO'!#REF!</f>
        <v>#REF!</v>
      </c>
      <c r="R1091" s="225" t="e">
        <f>'SCREENING INFO'!#REF!</f>
        <v>#REF!</v>
      </c>
      <c r="S1091" s="140" t="e">
        <f>'SCREENING INFO'!#REF!</f>
        <v>#REF!</v>
      </c>
      <c r="T1091" s="206" t="e">
        <f>'SCREENING INFO'!#REF!</f>
        <v>#REF!</v>
      </c>
      <c r="U1091" s="138" t="e">
        <f>'SCREENING INFO'!#REF!</f>
        <v>#REF!</v>
      </c>
      <c r="V1091" s="138" t="e">
        <f>'SCREENING INFO'!#REF!</f>
        <v>#REF!</v>
      </c>
      <c r="W1091" s="138" t="e">
        <f>'SCREENING INFO'!#REF!</f>
        <v>#REF!</v>
      </c>
      <c r="X1091" s="138" t="e">
        <f>'SCREENING INFO'!#REF!</f>
        <v>#REF!</v>
      </c>
      <c r="Y1091" s="138" t="e">
        <f>'SCREENING INFO'!#REF!</f>
        <v>#REF!</v>
      </c>
      <c r="Z1091" s="138" t="e">
        <f>'SCREENING INFO'!#REF!</f>
        <v>#REF!</v>
      </c>
      <c r="AA1091" s="201" t="e">
        <f>'SCREENING INFO'!#REF!</f>
        <v>#REF!</v>
      </c>
      <c r="AB1091" s="207" t="e">
        <f>'SCREENING INFO'!#REF!</f>
        <v>#REF!</v>
      </c>
      <c r="AC1091" s="138" t="e">
        <f>'SCREENING INFO'!#REF!</f>
        <v>#REF!</v>
      </c>
      <c r="AD1091" s="138" t="e">
        <f>'SCREENING INFO'!#REF!</f>
        <v>#REF!</v>
      </c>
      <c r="AE1091" s="138" t="e">
        <f>'SCREENING INFO'!#REF!</f>
        <v>#REF!</v>
      </c>
      <c r="AF1091" s="138" t="e">
        <f>'SCREENING INFO'!#REF!</f>
        <v>#REF!</v>
      </c>
      <c r="AG1091" s="138" t="e">
        <f>'SCREENING INFO'!#REF!</f>
        <v>#REF!</v>
      </c>
      <c r="AH1091" s="138" t="e">
        <f>'SCREENING INFO'!#REF!</f>
        <v>#REF!</v>
      </c>
      <c r="AI1091" s="138" t="e">
        <f>'SCREENING INFO'!#REF!</f>
        <v>#REF!</v>
      </c>
      <c r="AJ1091" s="138" t="e">
        <f>'SCREENING INFO'!#REF!</f>
        <v>#REF!</v>
      </c>
    </row>
    <row r="1092" spans="1:36" s="25" customFormat="1" hidden="1">
      <c r="A1092" s="106" t="e">
        <f>'SCREENING INFO'!#REF!</f>
        <v>#REF!</v>
      </c>
      <c r="B1092" s="106" t="e">
        <f>'SCREENING INFO'!#REF!</f>
        <v>#REF!</v>
      </c>
      <c r="C1092" s="106" t="e">
        <f>'SCREENING INFO'!#REF!</f>
        <v>#REF!</v>
      </c>
      <c r="D1092" s="116" t="e">
        <f>'SCREENING INFO'!#REF!</f>
        <v>#REF!</v>
      </c>
      <c r="E1092" s="200" t="e">
        <f>'SCREENING INFO'!#REF!</f>
        <v>#REF!</v>
      </c>
      <c r="F1092" s="232" t="e">
        <f>'SCREENING INFO'!#REF!</f>
        <v>#REF!</v>
      </c>
      <c r="G1092" s="132" t="e">
        <f>'SCREENING INFO'!#REF!</f>
        <v>#REF!</v>
      </c>
      <c r="H1092" s="138" t="e">
        <f>'SCREENING INFO'!#REF!</f>
        <v>#REF!</v>
      </c>
      <c r="I1092" s="138" t="e">
        <f>'SCREENING INFO'!#REF!</f>
        <v>#REF!</v>
      </c>
      <c r="J1092" s="140" t="e">
        <f>'SCREENING INFO'!#REF!</f>
        <v>#REF!</v>
      </c>
      <c r="K1092" s="140" t="e">
        <f>'SCREENING INFO'!#REF!</f>
        <v>#REF!</v>
      </c>
      <c r="L1092" s="222" t="e">
        <f>'SCREENING INFO'!#REF!</f>
        <v>#REF!</v>
      </c>
      <c r="M1092" s="221" t="e">
        <f>'SCREENING INFO'!#REF!</f>
        <v>#REF!</v>
      </c>
      <c r="N1092" s="223" t="e">
        <f>'SCREENING INFO'!#REF!</f>
        <v>#REF!</v>
      </c>
      <c r="O1092" s="140" t="e">
        <f>'SCREENING INFO'!#REF!</f>
        <v>#REF!</v>
      </c>
      <c r="P1092" s="224" t="e">
        <f>'SCREENING INFO'!#REF!</f>
        <v>#REF!</v>
      </c>
      <c r="Q1092" s="242" t="e">
        <f>'SCREENING INFO'!#REF!</f>
        <v>#REF!</v>
      </c>
      <c r="R1092" s="225" t="e">
        <f>'SCREENING INFO'!#REF!</f>
        <v>#REF!</v>
      </c>
      <c r="S1092" s="140" t="e">
        <f>'SCREENING INFO'!#REF!</f>
        <v>#REF!</v>
      </c>
      <c r="T1092" s="206" t="e">
        <f>'SCREENING INFO'!#REF!</f>
        <v>#REF!</v>
      </c>
      <c r="U1092" s="138" t="e">
        <f>'SCREENING INFO'!#REF!</f>
        <v>#REF!</v>
      </c>
      <c r="V1092" s="138" t="e">
        <f>'SCREENING INFO'!#REF!</f>
        <v>#REF!</v>
      </c>
      <c r="W1092" s="138" t="e">
        <f>'SCREENING INFO'!#REF!</f>
        <v>#REF!</v>
      </c>
      <c r="X1092" s="138" t="e">
        <f>'SCREENING INFO'!#REF!</f>
        <v>#REF!</v>
      </c>
      <c r="Y1092" s="138" t="e">
        <f>'SCREENING INFO'!#REF!</f>
        <v>#REF!</v>
      </c>
      <c r="Z1092" s="138" t="e">
        <f>'SCREENING INFO'!#REF!</f>
        <v>#REF!</v>
      </c>
      <c r="AA1092" s="201" t="e">
        <f>'SCREENING INFO'!#REF!</f>
        <v>#REF!</v>
      </c>
      <c r="AB1092" s="207" t="e">
        <f>'SCREENING INFO'!#REF!</f>
        <v>#REF!</v>
      </c>
      <c r="AC1092" s="138" t="e">
        <f>'SCREENING INFO'!#REF!</f>
        <v>#REF!</v>
      </c>
      <c r="AD1092" s="138" t="e">
        <f>'SCREENING INFO'!#REF!</f>
        <v>#REF!</v>
      </c>
      <c r="AE1092" s="138" t="e">
        <f>'SCREENING INFO'!#REF!</f>
        <v>#REF!</v>
      </c>
      <c r="AF1092" s="138" t="e">
        <f>'SCREENING INFO'!#REF!</f>
        <v>#REF!</v>
      </c>
      <c r="AG1092" s="138" t="e">
        <f>'SCREENING INFO'!#REF!</f>
        <v>#REF!</v>
      </c>
      <c r="AH1092" s="138" t="e">
        <f>'SCREENING INFO'!#REF!</f>
        <v>#REF!</v>
      </c>
      <c r="AI1092" s="138" t="e">
        <f>'SCREENING INFO'!#REF!</f>
        <v>#REF!</v>
      </c>
      <c r="AJ1092" s="138" t="e">
        <f>'SCREENING INFO'!#REF!</f>
        <v>#REF!</v>
      </c>
    </row>
    <row r="1093" spans="1:36" s="25" customFormat="1" hidden="1">
      <c r="A1093" s="106" t="e">
        <f>'SCREENING INFO'!#REF!</f>
        <v>#REF!</v>
      </c>
      <c r="B1093" s="106" t="e">
        <f>'SCREENING INFO'!#REF!</f>
        <v>#REF!</v>
      </c>
      <c r="C1093" s="106" t="e">
        <f>'SCREENING INFO'!#REF!</f>
        <v>#REF!</v>
      </c>
      <c r="D1093" s="130" t="e">
        <f>'SCREENING INFO'!#REF!</f>
        <v>#REF!</v>
      </c>
      <c r="E1093" s="130" t="e">
        <f>'SCREENING INFO'!#REF!</f>
        <v>#REF!</v>
      </c>
      <c r="F1093" s="233" t="e">
        <f>'SCREENING INFO'!#REF!</f>
        <v>#REF!</v>
      </c>
      <c r="G1093" s="149" t="e">
        <f>'SCREENING INFO'!#REF!</f>
        <v>#REF!</v>
      </c>
      <c r="H1093" s="130" t="e">
        <f>'SCREENING INFO'!#REF!</f>
        <v>#REF!</v>
      </c>
      <c r="I1093" s="130" t="e">
        <f>'SCREENING INFO'!#REF!</f>
        <v>#REF!</v>
      </c>
      <c r="J1093" s="140" t="e">
        <f>'SCREENING INFO'!#REF!</f>
        <v>#REF!</v>
      </c>
      <c r="K1093" s="140" t="e">
        <f>'SCREENING INFO'!#REF!</f>
        <v>#REF!</v>
      </c>
      <c r="L1093" s="222" t="e">
        <f>'SCREENING INFO'!#REF!</f>
        <v>#REF!</v>
      </c>
      <c r="M1093" s="221" t="e">
        <f>'SCREENING INFO'!#REF!</f>
        <v>#REF!</v>
      </c>
      <c r="N1093" s="223" t="e">
        <f>'SCREENING INFO'!#REF!</f>
        <v>#REF!</v>
      </c>
      <c r="O1093" s="140" t="e">
        <f>'SCREENING INFO'!#REF!</f>
        <v>#REF!</v>
      </c>
      <c r="P1093" s="224" t="e">
        <f>'SCREENING INFO'!#REF!</f>
        <v>#REF!</v>
      </c>
      <c r="Q1093" s="242" t="e">
        <f>'SCREENING INFO'!#REF!</f>
        <v>#REF!</v>
      </c>
      <c r="R1093" s="225" t="e">
        <f>'SCREENING INFO'!#REF!</f>
        <v>#REF!</v>
      </c>
      <c r="S1093" s="140" t="e">
        <f>'SCREENING INFO'!#REF!</f>
        <v>#REF!</v>
      </c>
      <c r="T1093" s="206" t="e">
        <f>'SCREENING INFO'!#REF!</f>
        <v>#REF!</v>
      </c>
      <c r="U1093" s="138" t="e">
        <f>'SCREENING INFO'!#REF!</f>
        <v>#REF!</v>
      </c>
      <c r="V1093" s="199" t="e">
        <f>'SCREENING INFO'!#REF!</f>
        <v>#REF!</v>
      </c>
      <c r="W1093" s="132" t="e">
        <f>'SCREENING INFO'!#REF!</f>
        <v>#REF!</v>
      </c>
      <c r="X1093" s="132" t="e">
        <f>'SCREENING INFO'!#REF!</f>
        <v>#REF!</v>
      </c>
      <c r="Y1093" s="132" t="e">
        <f>'SCREENING INFO'!#REF!</f>
        <v>#REF!</v>
      </c>
      <c r="Z1093" s="132" t="e">
        <f>'SCREENING INFO'!#REF!</f>
        <v>#REF!</v>
      </c>
      <c r="AA1093" s="201" t="e">
        <f>'SCREENING INFO'!#REF!</f>
        <v>#REF!</v>
      </c>
      <c r="AB1093" s="202" t="e">
        <f>'SCREENING INFO'!#REF!</f>
        <v>#REF!</v>
      </c>
      <c r="AC1093" s="132" t="e">
        <f>'SCREENING INFO'!#REF!</f>
        <v>#REF!</v>
      </c>
      <c r="AD1093" s="201" t="e">
        <f>'SCREENING INFO'!#REF!</f>
        <v>#REF!</v>
      </c>
      <c r="AE1093" s="132" t="e">
        <f>'SCREENING INFO'!#REF!</f>
        <v>#REF!</v>
      </c>
      <c r="AF1093" s="132" t="e">
        <f>'SCREENING INFO'!#REF!</f>
        <v>#REF!</v>
      </c>
      <c r="AG1093" s="132" t="e">
        <f>'SCREENING INFO'!#REF!</f>
        <v>#REF!</v>
      </c>
      <c r="AH1093" s="132" t="e">
        <f>'SCREENING INFO'!#REF!</f>
        <v>#REF!</v>
      </c>
      <c r="AI1093" s="132" t="e">
        <f>'SCREENING INFO'!#REF!</f>
        <v>#REF!</v>
      </c>
      <c r="AJ1093" s="132" t="e">
        <f>'SCREENING INFO'!#REF!</f>
        <v>#REF!</v>
      </c>
    </row>
    <row r="1094" spans="1:36" s="25" customFormat="1" hidden="1">
      <c r="A1094" s="106" t="e">
        <f>'SCREENING INFO'!#REF!</f>
        <v>#REF!</v>
      </c>
      <c r="B1094" s="106" t="e">
        <f>'SCREENING INFO'!#REF!</f>
        <v>#REF!</v>
      </c>
      <c r="C1094" s="106" t="e">
        <f>'SCREENING INFO'!#REF!</f>
        <v>#REF!</v>
      </c>
      <c r="D1094" s="130" t="e">
        <f>'SCREENING INFO'!#REF!</f>
        <v>#REF!</v>
      </c>
      <c r="E1094" s="130" t="e">
        <f>'SCREENING INFO'!#REF!</f>
        <v>#REF!</v>
      </c>
      <c r="F1094" s="234" t="e">
        <f>'SCREENING INFO'!#REF!</f>
        <v>#REF!</v>
      </c>
      <c r="G1094" s="141" t="e">
        <f>'SCREENING INFO'!#REF!</f>
        <v>#REF!</v>
      </c>
      <c r="H1094" s="130" t="e">
        <f>'SCREENING INFO'!#REF!</f>
        <v>#REF!</v>
      </c>
      <c r="I1094" s="130" t="e">
        <f>'SCREENING INFO'!#REF!</f>
        <v>#REF!</v>
      </c>
      <c r="J1094" s="140" t="e">
        <f>'SCREENING INFO'!#REF!</f>
        <v>#REF!</v>
      </c>
      <c r="K1094" s="140" t="e">
        <f>'SCREENING INFO'!#REF!</f>
        <v>#REF!</v>
      </c>
      <c r="L1094" s="222" t="e">
        <f>'SCREENING INFO'!#REF!</f>
        <v>#REF!</v>
      </c>
      <c r="M1094" s="221" t="e">
        <f>'SCREENING INFO'!#REF!</f>
        <v>#REF!</v>
      </c>
      <c r="N1094" s="223" t="e">
        <f>'SCREENING INFO'!#REF!</f>
        <v>#REF!</v>
      </c>
      <c r="O1094" s="140" t="e">
        <f>'SCREENING INFO'!#REF!</f>
        <v>#REF!</v>
      </c>
      <c r="P1094" s="224" t="e">
        <f>'SCREENING INFO'!#REF!</f>
        <v>#REF!</v>
      </c>
      <c r="Q1094" s="242" t="e">
        <f>'SCREENING INFO'!#REF!</f>
        <v>#REF!</v>
      </c>
      <c r="R1094" s="225" t="e">
        <f>'SCREENING INFO'!#REF!</f>
        <v>#REF!</v>
      </c>
      <c r="S1094" s="140" t="e">
        <f>'SCREENING INFO'!#REF!</f>
        <v>#REF!</v>
      </c>
      <c r="T1094" s="206" t="e">
        <f>'SCREENING INFO'!#REF!</f>
        <v>#REF!</v>
      </c>
      <c r="U1094" s="138" t="e">
        <f>'SCREENING INFO'!#REF!</f>
        <v>#REF!</v>
      </c>
      <c r="V1094" s="132" t="e">
        <f>'SCREENING INFO'!#REF!</f>
        <v>#REF!</v>
      </c>
      <c r="W1094" s="132" t="e">
        <f>'SCREENING INFO'!#REF!</f>
        <v>#REF!</v>
      </c>
      <c r="X1094" s="132" t="e">
        <f>'SCREENING INFO'!#REF!</f>
        <v>#REF!</v>
      </c>
      <c r="Y1094" s="132" t="e">
        <f>'SCREENING INFO'!#REF!</f>
        <v>#REF!</v>
      </c>
      <c r="Z1094" s="132" t="e">
        <f>'SCREENING INFO'!#REF!</f>
        <v>#REF!</v>
      </c>
      <c r="AA1094" s="201" t="e">
        <f>'SCREENING INFO'!#REF!</f>
        <v>#REF!</v>
      </c>
      <c r="AB1094" s="202" t="e">
        <f>'SCREENING INFO'!#REF!</f>
        <v>#REF!</v>
      </c>
      <c r="AC1094" s="132" t="e">
        <f>'SCREENING INFO'!#REF!</f>
        <v>#REF!</v>
      </c>
      <c r="AD1094" s="201" t="e">
        <f>'SCREENING INFO'!#REF!</f>
        <v>#REF!</v>
      </c>
      <c r="AE1094" s="132" t="e">
        <f>'SCREENING INFO'!#REF!</f>
        <v>#REF!</v>
      </c>
      <c r="AF1094" s="132" t="e">
        <f>'SCREENING INFO'!#REF!</f>
        <v>#REF!</v>
      </c>
      <c r="AG1094" s="132" t="e">
        <f>'SCREENING INFO'!#REF!</f>
        <v>#REF!</v>
      </c>
      <c r="AH1094" s="132" t="e">
        <f>'SCREENING INFO'!#REF!</f>
        <v>#REF!</v>
      </c>
      <c r="AI1094" s="132" t="e">
        <f>'SCREENING INFO'!#REF!</f>
        <v>#REF!</v>
      </c>
      <c r="AJ1094" s="132" t="e">
        <f>'SCREENING INFO'!#REF!</f>
        <v>#REF!</v>
      </c>
    </row>
    <row r="1095" spans="1:36" s="25" customFormat="1" hidden="1">
      <c r="A1095" s="106" t="e">
        <f>'SCREENING INFO'!#REF!</f>
        <v>#REF!</v>
      </c>
      <c r="B1095" s="106" t="e">
        <f>'SCREENING INFO'!#REF!</f>
        <v>#REF!</v>
      </c>
      <c r="C1095" s="106" t="e">
        <f>'SCREENING INFO'!#REF!</f>
        <v>#REF!</v>
      </c>
      <c r="D1095" s="130" t="e">
        <f>'SCREENING INFO'!#REF!</f>
        <v>#REF!</v>
      </c>
      <c r="E1095" s="130" t="e">
        <f>'SCREENING INFO'!#REF!</f>
        <v>#REF!</v>
      </c>
      <c r="F1095" s="233" t="e">
        <f>'SCREENING INFO'!#REF!</f>
        <v>#REF!</v>
      </c>
      <c r="G1095" s="141" t="e">
        <f>'SCREENING INFO'!#REF!</f>
        <v>#REF!</v>
      </c>
      <c r="H1095" s="130" t="e">
        <f>'SCREENING INFO'!#REF!</f>
        <v>#REF!</v>
      </c>
      <c r="I1095" s="130" t="e">
        <f>'SCREENING INFO'!#REF!</f>
        <v>#REF!</v>
      </c>
      <c r="J1095" s="140" t="e">
        <f>'SCREENING INFO'!#REF!</f>
        <v>#REF!</v>
      </c>
      <c r="K1095" s="140" t="e">
        <f>'SCREENING INFO'!#REF!</f>
        <v>#REF!</v>
      </c>
      <c r="L1095" s="222" t="e">
        <f>'SCREENING INFO'!#REF!</f>
        <v>#REF!</v>
      </c>
      <c r="M1095" s="221" t="e">
        <f>'SCREENING INFO'!#REF!</f>
        <v>#REF!</v>
      </c>
      <c r="N1095" s="223" t="e">
        <f>'SCREENING INFO'!#REF!</f>
        <v>#REF!</v>
      </c>
      <c r="O1095" s="140" t="e">
        <f>'SCREENING INFO'!#REF!</f>
        <v>#REF!</v>
      </c>
      <c r="P1095" s="224" t="e">
        <f>'SCREENING INFO'!#REF!</f>
        <v>#REF!</v>
      </c>
      <c r="Q1095" s="242" t="e">
        <f>'SCREENING INFO'!#REF!</f>
        <v>#REF!</v>
      </c>
      <c r="R1095" s="225" t="e">
        <f>'SCREENING INFO'!#REF!</f>
        <v>#REF!</v>
      </c>
      <c r="S1095" s="140" t="e">
        <f>'SCREENING INFO'!#REF!</f>
        <v>#REF!</v>
      </c>
      <c r="T1095" s="206" t="e">
        <f>'SCREENING INFO'!#REF!</f>
        <v>#REF!</v>
      </c>
      <c r="U1095" s="138" t="e">
        <f>'SCREENING INFO'!#REF!</f>
        <v>#REF!</v>
      </c>
      <c r="V1095" s="199" t="e">
        <f>'SCREENING INFO'!#REF!</f>
        <v>#REF!</v>
      </c>
      <c r="W1095" s="132" t="e">
        <f>'SCREENING INFO'!#REF!</f>
        <v>#REF!</v>
      </c>
      <c r="X1095" s="132" t="e">
        <f>'SCREENING INFO'!#REF!</f>
        <v>#REF!</v>
      </c>
      <c r="Y1095" s="132" t="e">
        <f>'SCREENING INFO'!#REF!</f>
        <v>#REF!</v>
      </c>
      <c r="Z1095" s="132" t="e">
        <f>'SCREENING INFO'!#REF!</f>
        <v>#REF!</v>
      </c>
      <c r="AA1095" s="201" t="e">
        <f>'SCREENING INFO'!#REF!</f>
        <v>#REF!</v>
      </c>
      <c r="AB1095" s="202" t="e">
        <f>'SCREENING INFO'!#REF!</f>
        <v>#REF!</v>
      </c>
      <c r="AC1095" s="132" t="e">
        <f>'SCREENING INFO'!#REF!</f>
        <v>#REF!</v>
      </c>
      <c r="AD1095" s="201" t="e">
        <f>'SCREENING INFO'!#REF!</f>
        <v>#REF!</v>
      </c>
      <c r="AE1095" s="132" t="e">
        <f>'SCREENING INFO'!#REF!</f>
        <v>#REF!</v>
      </c>
      <c r="AF1095" s="132" t="e">
        <f>'SCREENING INFO'!#REF!</f>
        <v>#REF!</v>
      </c>
      <c r="AG1095" s="132" t="e">
        <f>'SCREENING INFO'!#REF!</f>
        <v>#REF!</v>
      </c>
      <c r="AH1095" s="132" t="e">
        <f>'SCREENING INFO'!#REF!</f>
        <v>#REF!</v>
      </c>
      <c r="AI1095" s="132" t="e">
        <f>'SCREENING INFO'!#REF!</f>
        <v>#REF!</v>
      </c>
      <c r="AJ1095" s="132" t="e">
        <f>'SCREENING INFO'!#REF!</f>
        <v>#REF!</v>
      </c>
    </row>
    <row r="1096" spans="1:36" s="25" customFormat="1" hidden="1">
      <c r="A1096" s="106" t="e">
        <f>'SCREENING INFO'!#REF!</f>
        <v>#REF!</v>
      </c>
      <c r="B1096" s="106" t="e">
        <f>'SCREENING INFO'!#REF!</f>
        <v>#REF!</v>
      </c>
      <c r="C1096" s="106" t="e">
        <f>'SCREENING INFO'!#REF!</f>
        <v>#REF!</v>
      </c>
      <c r="D1096" s="130" t="e">
        <f>'SCREENING INFO'!#REF!</f>
        <v>#REF!</v>
      </c>
      <c r="E1096" s="130" t="e">
        <f>'SCREENING INFO'!#REF!</f>
        <v>#REF!</v>
      </c>
      <c r="F1096" s="233" t="e">
        <f>'SCREENING INFO'!#REF!</f>
        <v>#REF!</v>
      </c>
      <c r="G1096" s="141" t="e">
        <f>'SCREENING INFO'!#REF!</f>
        <v>#REF!</v>
      </c>
      <c r="H1096" s="130" t="e">
        <f>'SCREENING INFO'!#REF!</f>
        <v>#REF!</v>
      </c>
      <c r="I1096" s="130" t="e">
        <f>'SCREENING INFO'!#REF!</f>
        <v>#REF!</v>
      </c>
      <c r="J1096" s="140" t="e">
        <f>'SCREENING INFO'!#REF!</f>
        <v>#REF!</v>
      </c>
      <c r="K1096" s="140" t="e">
        <f>'SCREENING INFO'!#REF!</f>
        <v>#REF!</v>
      </c>
      <c r="L1096" s="222" t="e">
        <f>'SCREENING INFO'!#REF!</f>
        <v>#REF!</v>
      </c>
      <c r="M1096" s="221" t="e">
        <f>'SCREENING INFO'!#REF!</f>
        <v>#REF!</v>
      </c>
      <c r="N1096" s="223" t="e">
        <f>'SCREENING INFO'!#REF!</f>
        <v>#REF!</v>
      </c>
      <c r="O1096" s="140" t="e">
        <f>'SCREENING INFO'!#REF!</f>
        <v>#REF!</v>
      </c>
      <c r="P1096" s="224" t="e">
        <f>'SCREENING INFO'!#REF!</f>
        <v>#REF!</v>
      </c>
      <c r="Q1096" s="242" t="e">
        <f>'SCREENING INFO'!#REF!</f>
        <v>#REF!</v>
      </c>
      <c r="R1096" s="225" t="e">
        <f>'SCREENING INFO'!#REF!</f>
        <v>#REF!</v>
      </c>
      <c r="S1096" s="140" t="e">
        <f>'SCREENING INFO'!#REF!</f>
        <v>#REF!</v>
      </c>
      <c r="T1096" s="206" t="e">
        <f>'SCREENING INFO'!#REF!</f>
        <v>#REF!</v>
      </c>
      <c r="U1096" s="138" t="e">
        <f>'SCREENING INFO'!#REF!</f>
        <v>#REF!</v>
      </c>
      <c r="V1096" s="199" t="e">
        <f>'SCREENING INFO'!#REF!</f>
        <v>#REF!</v>
      </c>
      <c r="W1096" s="132" t="e">
        <f>'SCREENING INFO'!#REF!</f>
        <v>#REF!</v>
      </c>
      <c r="X1096" s="132" t="e">
        <f>'SCREENING INFO'!#REF!</f>
        <v>#REF!</v>
      </c>
      <c r="Y1096" s="132" t="e">
        <f>'SCREENING INFO'!#REF!</f>
        <v>#REF!</v>
      </c>
      <c r="Z1096" s="132" t="e">
        <f>'SCREENING INFO'!#REF!</f>
        <v>#REF!</v>
      </c>
      <c r="AA1096" s="201" t="e">
        <f>'SCREENING INFO'!#REF!</f>
        <v>#REF!</v>
      </c>
      <c r="AB1096" s="202" t="e">
        <f>'SCREENING INFO'!#REF!</f>
        <v>#REF!</v>
      </c>
      <c r="AC1096" s="132" t="e">
        <f>'SCREENING INFO'!#REF!</f>
        <v>#REF!</v>
      </c>
      <c r="AD1096" s="201" t="e">
        <f>'SCREENING INFO'!#REF!</f>
        <v>#REF!</v>
      </c>
      <c r="AE1096" s="132" t="e">
        <f>'SCREENING INFO'!#REF!</f>
        <v>#REF!</v>
      </c>
      <c r="AF1096" s="132" t="e">
        <f>'SCREENING INFO'!#REF!</f>
        <v>#REF!</v>
      </c>
      <c r="AG1096" s="132" t="e">
        <f>'SCREENING INFO'!#REF!</f>
        <v>#REF!</v>
      </c>
      <c r="AH1096" s="132" t="e">
        <f>'SCREENING INFO'!#REF!</f>
        <v>#REF!</v>
      </c>
      <c r="AI1096" s="132" t="e">
        <f>'SCREENING INFO'!#REF!</f>
        <v>#REF!</v>
      </c>
      <c r="AJ1096" s="132" t="e">
        <f>'SCREENING INFO'!#REF!</f>
        <v>#REF!</v>
      </c>
    </row>
    <row r="1097" spans="1:36" s="25" customFormat="1" hidden="1">
      <c r="A1097" s="106" t="e">
        <f>'SCREENING INFO'!#REF!</f>
        <v>#REF!</v>
      </c>
      <c r="B1097" s="106" t="e">
        <f>'SCREENING INFO'!#REF!</f>
        <v>#REF!</v>
      </c>
      <c r="C1097" s="106" t="e">
        <f>'SCREENING INFO'!#REF!</f>
        <v>#REF!</v>
      </c>
      <c r="D1097" s="116" t="e">
        <f>'SCREENING INFO'!#REF!</f>
        <v>#REF!</v>
      </c>
      <c r="E1097" s="200" t="e">
        <f>'SCREENING INFO'!#REF!</f>
        <v>#REF!</v>
      </c>
      <c r="F1097" s="232" t="e">
        <f>'SCREENING INFO'!#REF!</f>
        <v>#REF!</v>
      </c>
      <c r="G1097" s="132" t="e">
        <f>'SCREENING INFO'!#REF!</f>
        <v>#REF!</v>
      </c>
      <c r="H1097" s="138" t="e">
        <f>'SCREENING INFO'!#REF!</f>
        <v>#REF!</v>
      </c>
      <c r="I1097" s="138" t="e">
        <f>'SCREENING INFO'!#REF!</f>
        <v>#REF!</v>
      </c>
      <c r="J1097" s="140" t="e">
        <f>'SCREENING INFO'!#REF!</f>
        <v>#REF!</v>
      </c>
      <c r="K1097" s="140" t="e">
        <f>'SCREENING INFO'!#REF!</f>
        <v>#REF!</v>
      </c>
      <c r="L1097" s="222" t="e">
        <f>'SCREENING INFO'!#REF!</f>
        <v>#REF!</v>
      </c>
      <c r="M1097" s="221" t="e">
        <f>'SCREENING INFO'!#REF!</f>
        <v>#REF!</v>
      </c>
      <c r="N1097" s="223" t="e">
        <f>'SCREENING INFO'!#REF!</f>
        <v>#REF!</v>
      </c>
      <c r="O1097" s="140" t="e">
        <f>'SCREENING INFO'!#REF!</f>
        <v>#REF!</v>
      </c>
      <c r="P1097" s="224" t="e">
        <f>'SCREENING INFO'!#REF!</f>
        <v>#REF!</v>
      </c>
      <c r="Q1097" s="242" t="e">
        <f>'SCREENING INFO'!#REF!</f>
        <v>#REF!</v>
      </c>
      <c r="R1097" s="225" t="e">
        <f>'SCREENING INFO'!#REF!</f>
        <v>#REF!</v>
      </c>
      <c r="S1097" s="140" t="e">
        <f>'SCREENING INFO'!#REF!</f>
        <v>#REF!</v>
      </c>
      <c r="T1097" s="206" t="e">
        <f>'SCREENING INFO'!#REF!</f>
        <v>#REF!</v>
      </c>
      <c r="U1097" s="138" t="e">
        <f>'SCREENING INFO'!#REF!</f>
        <v>#REF!</v>
      </c>
      <c r="V1097" s="138" t="e">
        <f>'SCREENING INFO'!#REF!</f>
        <v>#REF!</v>
      </c>
      <c r="W1097" s="138" t="e">
        <f>'SCREENING INFO'!#REF!</f>
        <v>#REF!</v>
      </c>
      <c r="X1097" s="138" t="e">
        <f>'SCREENING INFO'!#REF!</f>
        <v>#REF!</v>
      </c>
      <c r="Y1097" s="138" t="e">
        <f>'SCREENING INFO'!#REF!</f>
        <v>#REF!</v>
      </c>
      <c r="Z1097" s="138" t="e">
        <f>'SCREENING INFO'!#REF!</f>
        <v>#REF!</v>
      </c>
      <c r="AA1097" s="201" t="e">
        <f>'SCREENING INFO'!#REF!</f>
        <v>#REF!</v>
      </c>
      <c r="AB1097" s="207" t="e">
        <f>'SCREENING INFO'!#REF!</f>
        <v>#REF!</v>
      </c>
      <c r="AC1097" s="138" t="e">
        <f>'SCREENING INFO'!#REF!</f>
        <v>#REF!</v>
      </c>
      <c r="AD1097" s="138" t="e">
        <f>'SCREENING INFO'!#REF!</f>
        <v>#REF!</v>
      </c>
      <c r="AE1097" s="138" t="e">
        <f>'SCREENING INFO'!#REF!</f>
        <v>#REF!</v>
      </c>
      <c r="AF1097" s="138" t="e">
        <f>'SCREENING INFO'!#REF!</f>
        <v>#REF!</v>
      </c>
      <c r="AG1097" s="138" t="e">
        <f>'SCREENING INFO'!#REF!</f>
        <v>#REF!</v>
      </c>
      <c r="AH1097" s="138" t="e">
        <f>'SCREENING INFO'!#REF!</f>
        <v>#REF!</v>
      </c>
      <c r="AI1097" s="138" t="e">
        <f>'SCREENING INFO'!#REF!</f>
        <v>#REF!</v>
      </c>
      <c r="AJ1097" s="138" t="e">
        <f>'SCREENING INFO'!#REF!</f>
        <v>#REF!</v>
      </c>
    </row>
    <row r="1098" spans="1:36" s="25" customFormat="1" hidden="1">
      <c r="A1098" s="106" t="e">
        <f>'SCREENING INFO'!#REF!</f>
        <v>#REF!</v>
      </c>
      <c r="B1098" s="106" t="e">
        <f>'SCREENING INFO'!#REF!</f>
        <v>#REF!</v>
      </c>
      <c r="C1098" s="106" t="e">
        <f>'SCREENING INFO'!#REF!</f>
        <v>#REF!</v>
      </c>
      <c r="D1098" s="116" t="e">
        <f>'SCREENING INFO'!#REF!</f>
        <v>#REF!</v>
      </c>
      <c r="E1098" s="200" t="e">
        <f>'SCREENING INFO'!#REF!</f>
        <v>#REF!</v>
      </c>
      <c r="F1098" s="232" t="e">
        <f>'SCREENING INFO'!#REF!</f>
        <v>#REF!</v>
      </c>
      <c r="G1098" s="132" t="e">
        <f>'SCREENING INFO'!#REF!</f>
        <v>#REF!</v>
      </c>
      <c r="H1098" s="138" t="e">
        <f>'SCREENING INFO'!#REF!</f>
        <v>#REF!</v>
      </c>
      <c r="I1098" s="138" t="e">
        <f>'SCREENING INFO'!#REF!</f>
        <v>#REF!</v>
      </c>
      <c r="J1098" s="140" t="e">
        <f>'SCREENING INFO'!#REF!</f>
        <v>#REF!</v>
      </c>
      <c r="K1098" s="140" t="e">
        <f>'SCREENING INFO'!#REF!</f>
        <v>#REF!</v>
      </c>
      <c r="L1098" s="222" t="e">
        <f>'SCREENING INFO'!#REF!</f>
        <v>#REF!</v>
      </c>
      <c r="M1098" s="221" t="e">
        <f>'SCREENING INFO'!#REF!</f>
        <v>#REF!</v>
      </c>
      <c r="N1098" s="223" t="e">
        <f>'SCREENING INFO'!#REF!</f>
        <v>#REF!</v>
      </c>
      <c r="O1098" s="140" t="e">
        <f>'SCREENING INFO'!#REF!</f>
        <v>#REF!</v>
      </c>
      <c r="P1098" s="224" t="e">
        <f>'SCREENING INFO'!#REF!</f>
        <v>#REF!</v>
      </c>
      <c r="Q1098" s="242" t="e">
        <f>'SCREENING INFO'!#REF!</f>
        <v>#REF!</v>
      </c>
      <c r="R1098" s="225" t="e">
        <f>'SCREENING INFO'!#REF!</f>
        <v>#REF!</v>
      </c>
      <c r="S1098" s="140" t="e">
        <f>'SCREENING INFO'!#REF!</f>
        <v>#REF!</v>
      </c>
      <c r="T1098" s="206" t="e">
        <f>'SCREENING INFO'!#REF!</f>
        <v>#REF!</v>
      </c>
      <c r="U1098" s="138" t="e">
        <f>'SCREENING INFO'!#REF!</f>
        <v>#REF!</v>
      </c>
      <c r="V1098" s="138" t="e">
        <f>'SCREENING INFO'!#REF!</f>
        <v>#REF!</v>
      </c>
      <c r="W1098" s="138" t="e">
        <f>'SCREENING INFO'!#REF!</f>
        <v>#REF!</v>
      </c>
      <c r="X1098" s="138" t="e">
        <f>'SCREENING INFO'!#REF!</f>
        <v>#REF!</v>
      </c>
      <c r="Y1098" s="138" t="e">
        <f>'SCREENING INFO'!#REF!</f>
        <v>#REF!</v>
      </c>
      <c r="Z1098" s="138" t="e">
        <f>'SCREENING INFO'!#REF!</f>
        <v>#REF!</v>
      </c>
      <c r="AA1098" s="201" t="e">
        <f>'SCREENING INFO'!#REF!</f>
        <v>#REF!</v>
      </c>
      <c r="AB1098" s="207" t="e">
        <f>'SCREENING INFO'!#REF!</f>
        <v>#REF!</v>
      </c>
      <c r="AC1098" s="138" t="e">
        <f>'SCREENING INFO'!#REF!</f>
        <v>#REF!</v>
      </c>
      <c r="AD1098" s="138" t="e">
        <f>'SCREENING INFO'!#REF!</f>
        <v>#REF!</v>
      </c>
      <c r="AE1098" s="138" t="e">
        <f>'SCREENING INFO'!#REF!</f>
        <v>#REF!</v>
      </c>
      <c r="AF1098" s="138" t="e">
        <f>'SCREENING INFO'!#REF!</f>
        <v>#REF!</v>
      </c>
      <c r="AG1098" s="138" t="e">
        <f>'SCREENING INFO'!#REF!</f>
        <v>#REF!</v>
      </c>
      <c r="AH1098" s="138" t="e">
        <f>'SCREENING INFO'!#REF!</f>
        <v>#REF!</v>
      </c>
      <c r="AI1098" s="138" t="e">
        <f>'SCREENING INFO'!#REF!</f>
        <v>#REF!</v>
      </c>
      <c r="AJ1098" s="138" t="e">
        <f>'SCREENING INFO'!#REF!</f>
        <v>#REF!</v>
      </c>
    </row>
    <row r="1099" spans="1:36" s="25" customFormat="1" hidden="1">
      <c r="A1099" s="106" t="e">
        <f>'SCREENING INFO'!#REF!</f>
        <v>#REF!</v>
      </c>
      <c r="B1099" s="106" t="e">
        <f>'SCREENING INFO'!#REF!</f>
        <v>#REF!</v>
      </c>
      <c r="C1099" s="106" t="e">
        <f>'SCREENING INFO'!#REF!</f>
        <v>#REF!</v>
      </c>
      <c r="D1099" s="130" t="e">
        <f>'SCREENING INFO'!#REF!</f>
        <v>#REF!</v>
      </c>
      <c r="E1099" s="130" t="e">
        <f>'SCREENING INFO'!#REF!</f>
        <v>#REF!</v>
      </c>
      <c r="F1099" s="233" t="e">
        <f>'SCREENING INFO'!#REF!</f>
        <v>#REF!</v>
      </c>
      <c r="G1099" s="141" t="e">
        <f>'SCREENING INFO'!#REF!</f>
        <v>#REF!</v>
      </c>
      <c r="H1099" s="130" t="e">
        <f>'SCREENING INFO'!#REF!</f>
        <v>#REF!</v>
      </c>
      <c r="I1099" s="130" t="e">
        <f>'SCREENING INFO'!#REF!</f>
        <v>#REF!</v>
      </c>
      <c r="J1099" s="140" t="e">
        <f>'SCREENING INFO'!#REF!</f>
        <v>#REF!</v>
      </c>
      <c r="K1099" s="140" t="e">
        <f>'SCREENING INFO'!#REF!</f>
        <v>#REF!</v>
      </c>
      <c r="L1099" s="222" t="e">
        <f>'SCREENING INFO'!#REF!</f>
        <v>#REF!</v>
      </c>
      <c r="M1099" s="221" t="e">
        <f>'SCREENING INFO'!#REF!</f>
        <v>#REF!</v>
      </c>
      <c r="N1099" s="223" t="e">
        <f>'SCREENING INFO'!#REF!</f>
        <v>#REF!</v>
      </c>
      <c r="O1099" s="140" t="e">
        <f>'SCREENING INFO'!#REF!</f>
        <v>#REF!</v>
      </c>
      <c r="P1099" s="224" t="e">
        <f>'SCREENING INFO'!#REF!</f>
        <v>#REF!</v>
      </c>
      <c r="Q1099" s="242" t="e">
        <f>'SCREENING INFO'!#REF!</f>
        <v>#REF!</v>
      </c>
      <c r="R1099" s="225" t="e">
        <f>'SCREENING INFO'!#REF!</f>
        <v>#REF!</v>
      </c>
      <c r="S1099" s="140" t="e">
        <f>'SCREENING INFO'!#REF!</f>
        <v>#REF!</v>
      </c>
      <c r="T1099" s="206" t="e">
        <f>'SCREENING INFO'!#REF!</f>
        <v>#REF!</v>
      </c>
      <c r="U1099" s="138" t="e">
        <f>'SCREENING INFO'!#REF!</f>
        <v>#REF!</v>
      </c>
      <c r="V1099" s="199" t="e">
        <f>'SCREENING INFO'!#REF!</f>
        <v>#REF!</v>
      </c>
      <c r="W1099" s="132" t="e">
        <f>'SCREENING INFO'!#REF!</f>
        <v>#REF!</v>
      </c>
      <c r="X1099" s="132" t="e">
        <f>'SCREENING INFO'!#REF!</f>
        <v>#REF!</v>
      </c>
      <c r="Y1099" s="132" t="e">
        <f>'SCREENING INFO'!#REF!</f>
        <v>#REF!</v>
      </c>
      <c r="Z1099" s="132" t="e">
        <f>'SCREENING INFO'!#REF!</f>
        <v>#REF!</v>
      </c>
      <c r="AA1099" s="201" t="e">
        <f>'SCREENING INFO'!#REF!</f>
        <v>#REF!</v>
      </c>
      <c r="AB1099" s="202" t="e">
        <f>'SCREENING INFO'!#REF!</f>
        <v>#REF!</v>
      </c>
      <c r="AC1099" s="132" t="e">
        <f>'SCREENING INFO'!#REF!</f>
        <v>#REF!</v>
      </c>
      <c r="AD1099" s="201" t="e">
        <f>'SCREENING INFO'!#REF!</f>
        <v>#REF!</v>
      </c>
      <c r="AE1099" s="132" t="e">
        <f>'SCREENING INFO'!#REF!</f>
        <v>#REF!</v>
      </c>
      <c r="AF1099" s="132" t="e">
        <f>'SCREENING INFO'!#REF!</f>
        <v>#REF!</v>
      </c>
      <c r="AG1099" s="132" t="e">
        <f>'SCREENING INFO'!#REF!</f>
        <v>#REF!</v>
      </c>
      <c r="AH1099" s="132" t="e">
        <f>'SCREENING INFO'!#REF!</f>
        <v>#REF!</v>
      </c>
      <c r="AI1099" s="132" t="e">
        <f>'SCREENING INFO'!#REF!</f>
        <v>#REF!</v>
      </c>
      <c r="AJ1099" s="132" t="e">
        <f>'SCREENING INFO'!#REF!</f>
        <v>#REF!</v>
      </c>
    </row>
    <row r="1100" spans="1:36" s="25" customFormat="1" hidden="1">
      <c r="A1100" s="106" t="e">
        <f>'SCREENING INFO'!#REF!</f>
        <v>#REF!</v>
      </c>
      <c r="B1100" s="106" t="e">
        <f>'SCREENING INFO'!#REF!</f>
        <v>#REF!</v>
      </c>
      <c r="C1100" s="106" t="e">
        <f>'SCREENING INFO'!#REF!</f>
        <v>#REF!</v>
      </c>
      <c r="D1100" s="130" t="e">
        <f>'SCREENING INFO'!#REF!</f>
        <v>#REF!</v>
      </c>
      <c r="E1100" s="130" t="e">
        <f>'SCREENING INFO'!#REF!</f>
        <v>#REF!</v>
      </c>
      <c r="F1100" s="233" t="e">
        <f>'SCREENING INFO'!#REF!</f>
        <v>#REF!</v>
      </c>
      <c r="G1100" s="141" t="e">
        <f>'SCREENING INFO'!#REF!</f>
        <v>#REF!</v>
      </c>
      <c r="H1100" s="130" t="e">
        <f>'SCREENING INFO'!#REF!</f>
        <v>#REF!</v>
      </c>
      <c r="I1100" s="130" t="e">
        <f>'SCREENING INFO'!#REF!</f>
        <v>#REF!</v>
      </c>
      <c r="J1100" s="140" t="e">
        <f>'SCREENING INFO'!#REF!</f>
        <v>#REF!</v>
      </c>
      <c r="K1100" s="140" t="e">
        <f>'SCREENING INFO'!#REF!</f>
        <v>#REF!</v>
      </c>
      <c r="L1100" s="222" t="e">
        <f>'SCREENING INFO'!#REF!</f>
        <v>#REF!</v>
      </c>
      <c r="M1100" s="221" t="e">
        <f>'SCREENING INFO'!#REF!</f>
        <v>#REF!</v>
      </c>
      <c r="N1100" s="223" t="e">
        <f>'SCREENING INFO'!#REF!</f>
        <v>#REF!</v>
      </c>
      <c r="O1100" s="140" t="e">
        <f>'SCREENING INFO'!#REF!</f>
        <v>#REF!</v>
      </c>
      <c r="P1100" s="224" t="e">
        <f>'SCREENING INFO'!#REF!</f>
        <v>#REF!</v>
      </c>
      <c r="Q1100" s="242" t="e">
        <f>'SCREENING INFO'!#REF!</f>
        <v>#REF!</v>
      </c>
      <c r="R1100" s="225" t="e">
        <f>'SCREENING INFO'!#REF!</f>
        <v>#REF!</v>
      </c>
      <c r="S1100" s="140" t="e">
        <f>'SCREENING INFO'!#REF!</f>
        <v>#REF!</v>
      </c>
      <c r="T1100" s="206" t="e">
        <f>'SCREENING INFO'!#REF!</f>
        <v>#REF!</v>
      </c>
      <c r="U1100" s="138" t="e">
        <f>'SCREENING INFO'!#REF!</f>
        <v>#REF!</v>
      </c>
      <c r="V1100" s="199" t="e">
        <f>'SCREENING INFO'!#REF!</f>
        <v>#REF!</v>
      </c>
      <c r="W1100" s="132" t="e">
        <f>'SCREENING INFO'!#REF!</f>
        <v>#REF!</v>
      </c>
      <c r="X1100" s="132" t="e">
        <f>'SCREENING INFO'!#REF!</f>
        <v>#REF!</v>
      </c>
      <c r="Y1100" s="132" t="e">
        <f>'SCREENING INFO'!#REF!</f>
        <v>#REF!</v>
      </c>
      <c r="Z1100" s="132" t="e">
        <f>'SCREENING INFO'!#REF!</f>
        <v>#REF!</v>
      </c>
      <c r="AA1100" s="227" t="e">
        <f>'SCREENING INFO'!#REF!</f>
        <v>#REF!</v>
      </c>
      <c r="AB1100" s="202" t="e">
        <f>'SCREENING INFO'!#REF!</f>
        <v>#REF!</v>
      </c>
      <c r="AC1100" s="132" t="e">
        <f>'SCREENING INFO'!#REF!</f>
        <v>#REF!</v>
      </c>
      <c r="AD1100" s="201" t="e">
        <f>'SCREENING INFO'!#REF!</f>
        <v>#REF!</v>
      </c>
      <c r="AE1100" s="132" t="e">
        <f>'SCREENING INFO'!#REF!</f>
        <v>#REF!</v>
      </c>
      <c r="AF1100" s="132" t="e">
        <f>'SCREENING INFO'!#REF!</f>
        <v>#REF!</v>
      </c>
      <c r="AG1100" s="132" t="e">
        <f>'SCREENING INFO'!#REF!</f>
        <v>#REF!</v>
      </c>
      <c r="AH1100" s="132" t="e">
        <f>'SCREENING INFO'!#REF!</f>
        <v>#REF!</v>
      </c>
      <c r="AI1100" s="132" t="e">
        <f>'SCREENING INFO'!#REF!</f>
        <v>#REF!</v>
      </c>
      <c r="AJ1100" s="132" t="e">
        <f>'SCREENING INFO'!#REF!</f>
        <v>#REF!</v>
      </c>
    </row>
    <row r="1101" spans="1:36" s="25" customFormat="1" hidden="1">
      <c r="A1101" s="106" t="e">
        <f>'SCREENING INFO'!#REF!</f>
        <v>#REF!</v>
      </c>
      <c r="B1101" s="106" t="e">
        <f>'SCREENING INFO'!#REF!</f>
        <v>#REF!</v>
      </c>
      <c r="C1101" s="106" t="e">
        <f>'SCREENING INFO'!#REF!</f>
        <v>#REF!</v>
      </c>
      <c r="D1101" s="116" t="e">
        <f>'SCREENING INFO'!#REF!</f>
        <v>#REF!</v>
      </c>
      <c r="E1101" s="200" t="e">
        <f>'SCREENING INFO'!#REF!</f>
        <v>#REF!</v>
      </c>
      <c r="F1101" s="232" t="e">
        <f>'SCREENING INFO'!#REF!</f>
        <v>#REF!</v>
      </c>
      <c r="G1101" s="132" t="e">
        <f>'SCREENING INFO'!#REF!</f>
        <v>#REF!</v>
      </c>
      <c r="H1101" s="138" t="e">
        <f>'SCREENING INFO'!#REF!</f>
        <v>#REF!</v>
      </c>
      <c r="I1101" s="138" t="e">
        <f>'SCREENING INFO'!#REF!</f>
        <v>#REF!</v>
      </c>
      <c r="J1101" s="140" t="e">
        <f>'SCREENING INFO'!#REF!</f>
        <v>#REF!</v>
      </c>
      <c r="K1101" s="140" t="e">
        <f>'SCREENING INFO'!#REF!</f>
        <v>#REF!</v>
      </c>
      <c r="L1101" s="222" t="e">
        <f>'SCREENING INFO'!#REF!</f>
        <v>#REF!</v>
      </c>
      <c r="M1101" s="221" t="e">
        <f>'SCREENING INFO'!#REF!</f>
        <v>#REF!</v>
      </c>
      <c r="N1101" s="223" t="e">
        <f>'SCREENING INFO'!#REF!</f>
        <v>#REF!</v>
      </c>
      <c r="O1101" s="140" t="e">
        <f>'SCREENING INFO'!#REF!</f>
        <v>#REF!</v>
      </c>
      <c r="P1101" s="224" t="e">
        <f>'SCREENING INFO'!#REF!</f>
        <v>#REF!</v>
      </c>
      <c r="Q1101" s="242" t="e">
        <f>'SCREENING INFO'!#REF!</f>
        <v>#REF!</v>
      </c>
      <c r="R1101" s="225" t="e">
        <f>'SCREENING INFO'!#REF!</f>
        <v>#REF!</v>
      </c>
      <c r="S1101" s="140" t="e">
        <f>'SCREENING INFO'!#REF!</f>
        <v>#REF!</v>
      </c>
      <c r="T1101" s="206" t="e">
        <f>'SCREENING INFO'!#REF!</f>
        <v>#REF!</v>
      </c>
      <c r="U1101" s="138" t="e">
        <f>'SCREENING INFO'!#REF!</f>
        <v>#REF!</v>
      </c>
      <c r="V1101" s="138" t="e">
        <f>'SCREENING INFO'!#REF!</f>
        <v>#REF!</v>
      </c>
      <c r="W1101" s="138" t="e">
        <f>'SCREENING INFO'!#REF!</f>
        <v>#REF!</v>
      </c>
      <c r="X1101" s="138" t="e">
        <f>'SCREENING INFO'!#REF!</f>
        <v>#REF!</v>
      </c>
      <c r="Y1101" s="138" t="e">
        <f>'SCREENING INFO'!#REF!</f>
        <v>#REF!</v>
      </c>
      <c r="Z1101" s="138" t="e">
        <f>'SCREENING INFO'!#REF!</f>
        <v>#REF!</v>
      </c>
      <c r="AA1101" s="201" t="e">
        <f>'SCREENING INFO'!#REF!</f>
        <v>#REF!</v>
      </c>
      <c r="AB1101" s="207" t="e">
        <f>'SCREENING INFO'!#REF!</f>
        <v>#REF!</v>
      </c>
      <c r="AC1101" s="138" t="e">
        <f>'SCREENING INFO'!#REF!</f>
        <v>#REF!</v>
      </c>
      <c r="AD1101" s="138" t="e">
        <f>'SCREENING INFO'!#REF!</f>
        <v>#REF!</v>
      </c>
      <c r="AE1101" s="138" t="e">
        <f>'SCREENING INFO'!#REF!</f>
        <v>#REF!</v>
      </c>
      <c r="AF1101" s="138" t="e">
        <f>'SCREENING INFO'!#REF!</f>
        <v>#REF!</v>
      </c>
      <c r="AG1101" s="138" t="e">
        <f>'SCREENING INFO'!#REF!</f>
        <v>#REF!</v>
      </c>
      <c r="AH1101" s="138" t="e">
        <f>'SCREENING INFO'!#REF!</f>
        <v>#REF!</v>
      </c>
      <c r="AI1101" s="138" t="e">
        <f>'SCREENING INFO'!#REF!</f>
        <v>#REF!</v>
      </c>
      <c r="AJ1101" s="138" t="e">
        <f>'SCREENING INFO'!#REF!</f>
        <v>#REF!</v>
      </c>
    </row>
    <row r="1102" spans="1:36" s="25" customFormat="1" hidden="1">
      <c r="A1102" s="106" t="e">
        <f>'SCREENING INFO'!#REF!</f>
        <v>#REF!</v>
      </c>
      <c r="B1102" s="106" t="e">
        <f>'SCREENING INFO'!#REF!</f>
        <v>#REF!</v>
      </c>
      <c r="C1102" s="106" t="e">
        <f>'SCREENING INFO'!#REF!</f>
        <v>#REF!</v>
      </c>
      <c r="D1102" s="116" t="e">
        <f>'SCREENING INFO'!#REF!</f>
        <v>#REF!</v>
      </c>
      <c r="E1102" s="200" t="e">
        <f>'SCREENING INFO'!#REF!</f>
        <v>#REF!</v>
      </c>
      <c r="F1102" s="232" t="e">
        <f>'SCREENING INFO'!#REF!</f>
        <v>#REF!</v>
      </c>
      <c r="G1102" s="132" t="e">
        <f>'SCREENING INFO'!#REF!</f>
        <v>#REF!</v>
      </c>
      <c r="H1102" s="138" t="e">
        <f>'SCREENING INFO'!#REF!</f>
        <v>#REF!</v>
      </c>
      <c r="I1102" s="138" t="e">
        <f>'SCREENING INFO'!#REF!</f>
        <v>#REF!</v>
      </c>
      <c r="J1102" s="140" t="e">
        <f>'SCREENING INFO'!#REF!</f>
        <v>#REF!</v>
      </c>
      <c r="K1102" s="140" t="e">
        <f>'SCREENING INFO'!#REF!</f>
        <v>#REF!</v>
      </c>
      <c r="L1102" s="222" t="e">
        <f>'SCREENING INFO'!#REF!</f>
        <v>#REF!</v>
      </c>
      <c r="M1102" s="221" t="e">
        <f>'SCREENING INFO'!#REF!</f>
        <v>#REF!</v>
      </c>
      <c r="N1102" s="223" t="e">
        <f>'SCREENING INFO'!#REF!</f>
        <v>#REF!</v>
      </c>
      <c r="O1102" s="140" t="e">
        <f>'SCREENING INFO'!#REF!</f>
        <v>#REF!</v>
      </c>
      <c r="P1102" s="224" t="e">
        <f>'SCREENING INFO'!#REF!</f>
        <v>#REF!</v>
      </c>
      <c r="Q1102" s="242" t="e">
        <f>'SCREENING INFO'!#REF!</f>
        <v>#REF!</v>
      </c>
      <c r="R1102" s="225" t="e">
        <f>'SCREENING INFO'!#REF!</f>
        <v>#REF!</v>
      </c>
      <c r="S1102" s="140" t="e">
        <f>'SCREENING INFO'!#REF!</f>
        <v>#REF!</v>
      </c>
      <c r="T1102" s="206" t="e">
        <f>'SCREENING INFO'!#REF!</f>
        <v>#REF!</v>
      </c>
      <c r="U1102" s="138" t="e">
        <f>'SCREENING INFO'!#REF!</f>
        <v>#REF!</v>
      </c>
      <c r="V1102" s="138" t="e">
        <f>'SCREENING INFO'!#REF!</f>
        <v>#REF!</v>
      </c>
      <c r="W1102" s="138" t="e">
        <f>'SCREENING INFO'!#REF!</f>
        <v>#REF!</v>
      </c>
      <c r="X1102" s="138" t="e">
        <f>'SCREENING INFO'!#REF!</f>
        <v>#REF!</v>
      </c>
      <c r="Y1102" s="138" t="e">
        <f>'SCREENING INFO'!#REF!</f>
        <v>#REF!</v>
      </c>
      <c r="Z1102" s="138" t="e">
        <f>'SCREENING INFO'!#REF!</f>
        <v>#REF!</v>
      </c>
      <c r="AA1102" s="201" t="e">
        <f>'SCREENING INFO'!#REF!</f>
        <v>#REF!</v>
      </c>
      <c r="AB1102" s="207" t="e">
        <f>'SCREENING INFO'!#REF!</f>
        <v>#REF!</v>
      </c>
      <c r="AC1102" s="138" t="e">
        <f>'SCREENING INFO'!#REF!</f>
        <v>#REF!</v>
      </c>
      <c r="AD1102" s="138" t="e">
        <f>'SCREENING INFO'!#REF!</f>
        <v>#REF!</v>
      </c>
      <c r="AE1102" s="138" t="e">
        <f>'SCREENING INFO'!#REF!</f>
        <v>#REF!</v>
      </c>
      <c r="AF1102" s="138" t="e">
        <f>'SCREENING INFO'!#REF!</f>
        <v>#REF!</v>
      </c>
      <c r="AG1102" s="138" t="e">
        <f>'SCREENING INFO'!#REF!</f>
        <v>#REF!</v>
      </c>
      <c r="AH1102" s="138" t="e">
        <f>'SCREENING INFO'!#REF!</f>
        <v>#REF!</v>
      </c>
      <c r="AI1102" s="138" t="e">
        <f>'SCREENING INFO'!#REF!</f>
        <v>#REF!</v>
      </c>
      <c r="AJ1102" s="138" t="e">
        <f>'SCREENING INFO'!#REF!</f>
        <v>#REF!</v>
      </c>
    </row>
    <row r="1103" spans="1:36" s="25" customFormat="1" hidden="1">
      <c r="A1103" s="106" t="e">
        <f>'SCREENING INFO'!#REF!</f>
        <v>#REF!</v>
      </c>
      <c r="B1103" s="106" t="e">
        <f>'SCREENING INFO'!#REF!</f>
        <v>#REF!</v>
      </c>
      <c r="C1103" s="106" t="e">
        <f>'SCREENING INFO'!#REF!</f>
        <v>#REF!</v>
      </c>
      <c r="D1103" s="130" t="e">
        <f>'SCREENING INFO'!#REF!</f>
        <v>#REF!</v>
      </c>
      <c r="E1103" s="130" t="e">
        <f>'SCREENING INFO'!#REF!</f>
        <v>#REF!</v>
      </c>
      <c r="F1103" s="233" t="e">
        <f>'SCREENING INFO'!#REF!</f>
        <v>#REF!</v>
      </c>
      <c r="G1103" s="141" t="e">
        <f>'SCREENING INFO'!#REF!</f>
        <v>#REF!</v>
      </c>
      <c r="H1103" s="130" t="e">
        <f>'SCREENING INFO'!#REF!</f>
        <v>#REF!</v>
      </c>
      <c r="I1103" s="130" t="e">
        <f>'SCREENING INFO'!#REF!</f>
        <v>#REF!</v>
      </c>
      <c r="J1103" s="140" t="e">
        <f>'SCREENING INFO'!#REF!</f>
        <v>#REF!</v>
      </c>
      <c r="K1103" s="140" t="e">
        <f>'SCREENING INFO'!#REF!</f>
        <v>#REF!</v>
      </c>
      <c r="L1103" s="222" t="e">
        <f>'SCREENING INFO'!#REF!</f>
        <v>#REF!</v>
      </c>
      <c r="M1103" s="221" t="e">
        <f>'SCREENING INFO'!#REF!</f>
        <v>#REF!</v>
      </c>
      <c r="N1103" s="223" t="e">
        <f>'SCREENING INFO'!#REF!</f>
        <v>#REF!</v>
      </c>
      <c r="O1103" s="140" t="e">
        <f>'SCREENING INFO'!#REF!</f>
        <v>#REF!</v>
      </c>
      <c r="P1103" s="224" t="e">
        <f>'SCREENING INFO'!#REF!</f>
        <v>#REF!</v>
      </c>
      <c r="Q1103" s="242" t="e">
        <f>'SCREENING INFO'!#REF!</f>
        <v>#REF!</v>
      </c>
      <c r="R1103" s="225" t="e">
        <f>'SCREENING INFO'!#REF!</f>
        <v>#REF!</v>
      </c>
      <c r="S1103" s="140" t="e">
        <f>'SCREENING INFO'!#REF!</f>
        <v>#REF!</v>
      </c>
      <c r="T1103" s="206" t="e">
        <f>'SCREENING INFO'!#REF!</f>
        <v>#REF!</v>
      </c>
      <c r="U1103" s="138" t="e">
        <f>'SCREENING INFO'!#REF!</f>
        <v>#REF!</v>
      </c>
      <c r="V1103" s="199" t="e">
        <f>'SCREENING INFO'!#REF!</f>
        <v>#REF!</v>
      </c>
      <c r="W1103" s="132" t="e">
        <f>'SCREENING INFO'!#REF!</f>
        <v>#REF!</v>
      </c>
      <c r="X1103" s="132" t="e">
        <f>'SCREENING INFO'!#REF!</f>
        <v>#REF!</v>
      </c>
      <c r="Y1103" s="132" t="e">
        <f>'SCREENING INFO'!#REF!</f>
        <v>#REF!</v>
      </c>
      <c r="Z1103" s="132" t="e">
        <f>'SCREENING INFO'!#REF!</f>
        <v>#REF!</v>
      </c>
      <c r="AA1103" s="201" t="e">
        <f>'SCREENING INFO'!#REF!</f>
        <v>#REF!</v>
      </c>
      <c r="AB1103" s="202" t="e">
        <f>'SCREENING INFO'!#REF!</f>
        <v>#REF!</v>
      </c>
      <c r="AC1103" s="132" t="e">
        <f>'SCREENING INFO'!#REF!</f>
        <v>#REF!</v>
      </c>
      <c r="AD1103" s="201" t="e">
        <f>'SCREENING INFO'!#REF!</f>
        <v>#REF!</v>
      </c>
      <c r="AE1103" s="132" t="e">
        <f>'SCREENING INFO'!#REF!</f>
        <v>#REF!</v>
      </c>
      <c r="AF1103" s="132" t="e">
        <f>'SCREENING INFO'!#REF!</f>
        <v>#REF!</v>
      </c>
      <c r="AG1103" s="132" t="e">
        <f>'SCREENING INFO'!#REF!</f>
        <v>#REF!</v>
      </c>
      <c r="AH1103" s="132" t="e">
        <f>'SCREENING INFO'!#REF!</f>
        <v>#REF!</v>
      </c>
      <c r="AI1103" s="132" t="e">
        <f>'SCREENING INFO'!#REF!</f>
        <v>#REF!</v>
      </c>
      <c r="AJ1103" s="132" t="e">
        <f>'SCREENING INFO'!#REF!</f>
        <v>#REF!</v>
      </c>
    </row>
    <row r="1104" spans="1:36" s="25" customFormat="1" hidden="1">
      <c r="A1104" s="106" t="e">
        <f>'SCREENING INFO'!#REF!</f>
        <v>#REF!</v>
      </c>
      <c r="B1104" s="106" t="e">
        <f>'SCREENING INFO'!#REF!</f>
        <v>#REF!</v>
      </c>
      <c r="C1104" s="106" t="e">
        <f>'SCREENING INFO'!#REF!</f>
        <v>#REF!</v>
      </c>
      <c r="D1104" s="130" t="e">
        <f>'SCREENING INFO'!#REF!</f>
        <v>#REF!</v>
      </c>
      <c r="E1104" s="130" t="e">
        <f>'SCREENING INFO'!#REF!</f>
        <v>#REF!</v>
      </c>
      <c r="F1104" s="233" t="e">
        <f>'SCREENING INFO'!#REF!</f>
        <v>#REF!</v>
      </c>
      <c r="G1104" s="141" t="e">
        <f>'SCREENING INFO'!#REF!</f>
        <v>#REF!</v>
      </c>
      <c r="H1104" s="130" t="e">
        <f>'SCREENING INFO'!#REF!</f>
        <v>#REF!</v>
      </c>
      <c r="I1104" s="130" t="e">
        <f>'SCREENING INFO'!#REF!</f>
        <v>#REF!</v>
      </c>
      <c r="J1104" s="140" t="e">
        <f>'SCREENING INFO'!#REF!</f>
        <v>#REF!</v>
      </c>
      <c r="K1104" s="140" t="e">
        <f>'SCREENING INFO'!#REF!</f>
        <v>#REF!</v>
      </c>
      <c r="L1104" s="222" t="e">
        <f>'SCREENING INFO'!#REF!</f>
        <v>#REF!</v>
      </c>
      <c r="M1104" s="221" t="e">
        <f>'SCREENING INFO'!#REF!</f>
        <v>#REF!</v>
      </c>
      <c r="N1104" s="223" t="e">
        <f>'SCREENING INFO'!#REF!</f>
        <v>#REF!</v>
      </c>
      <c r="O1104" s="140" t="e">
        <f>'SCREENING INFO'!#REF!</f>
        <v>#REF!</v>
      </c>
      <c r="P1104" s="224" t="e">
        <f>'SCREENING INFO'!#REF!</f>
        <v>#REF!</v>
      </c>
      <c r="Q1104" s="242" t="e">
        <f>'SCREENING INFO'!#REF!</f>
        <v>#REF!</v>
      </c>
      <c r="R1104" s="225" t="e">
        <f>'SCREENING INFO'!#REF!</f>
        <v>#REF!</v>
      </c>
      <c r="S1104" s="140" t="e">
        <f>'SCREENING INFO'!#REF!</f>
        <v>#REF!</v>
      </c>
      <c r="T1104" s="206" t="e">
        <f>'SCREENING INFO'!#REF!</f>
        <v>#REF!</v>
      </c>
      <c r="U1104" s="138" t="e">
        <f>'SCREENING INFO'!#REF!</f>
        <v>#REF!</v>
      </c>
      <c r="V1104" s="132" t="e">
        <f>'SCREENING INFO'!#REF!</f>
        <v>#REF!</v>
      </c>
      <c r="W1104" s="132" t="e">
        <f>'SCREENING INFO'!#REF!</f>
        <v>#REF!</v>
      </c>
      <c r="X1104" s="132" t="e">
        <f>'SCREENING INFO'!#REF!</f>
        <v>#REF!</v>
      </c>
      <c r="Y1104" s="132" t="e">
        <f>'SCREENING INFO'!#REF!</f>
        <v>#REF!</v>
      </c>
      <c r="Z1104" s="132" t="e">
        <f>'SCREENING INFO'!#REF!</f>
        <v>#REF!</v>
      </c>
      <c r="AA1104" s="227" t="e">
        <f>'SCREENING INFO'!#REF!</f>
        <v>#REF!</v>
      </c>
      <c r="AB1104" s="202" t="e">
        <f>'SCREENING INFO'!#REF!</f>
        <v>#REF!</v>
      </c>
      <c r="AC1104" s="132" t="e">
        <f>'SCREENING INFO'!#REF!</f>
        <v>#REF!</v>
      </c>
      <c r="AD1104" s="201" t="e">
        <f>'SCREENING INFO'!#REF!</f>
        <v>#REF!</v>
      </c>
      <c r="AE1104" s="132" t="e">
        <f>'SCREENING INFO'!#REF!</f>
        <v>#REF!</v>
      </c>
      <c r="AF1104" s="132" t="e">
        <f>'SCREENING INFO'!#REF!</f>
        <v>#REF!</v>
      </c>
      <c r="AG1104" s="132" t="e">
        <f>'SCREENING INFO'!#REF!</f>
        <v>#REF!</v>
      </c>
      <c r="AH1104" s="132" t="e">
        <f>'SCREENING INFO'!#REF!</f>
        <v>#REF!</v>
      </c>
      <c r="AI1104" s="132" t="e">
        <f>'SCREENING INFO'!#REF!</f>
        <v>#REF!</v>
      </c>
      <c r="AJ1104" s="132" t="e">
        <f>'SCREENING INFO'!#REF!</f>
        <v>#REF!</v>
      </c>
    </row>
    <row r="1105" spans="1:36" s="25" customFormat="1" hidden="1">
      <c r="A1105" s="106" t="e">
        <f>'SCREENING INFO'!#REF!</f>
        <v>#REF!</v>
      </c>
      <c r="B1105" s="106" t="e">
        <f>'SCREENING INFO'!#REF!</f>
        <v>#REF!</v>
      </c>
      <c r="C1105" s="106" t="e">
        <f>'SCREENING INFO'!#REF!</f>
        <v>#REF!</v>
      </c>
      <c r="D1105" s="130" t="e">
        <f>'SCREENING INFO'!#REF!</f>
        <v>#REF!</v>
      </c>
      <c r="E1105" s="130" t="e">
        <f>'SCREENING INFO'!#REF!</f>
        <v>#REF!</v>
      </c>
      <c r="F1105" s="233" t="e">
        <f>'SCREENING INFO'!#REF!</f>
        <v>#REF!</v>
      </c>
      <c r="G1105" s="141" t="e">
        <f>'SCREENING INFO'!#REF!</f>
        <v>#REF!</v>
      </c>
      <c r="H1105" s="130" t="e">
        <f>'SCREENING INFO'!#REF!</f>
        <v>#REF!</v>
      </c>
      <c r="I1105" s="130" t="e">
        <f>'SCREENING INFO'!#REF!</f>
        <v>#REF!</v>
      </c>
      <c r="J1105" s="140" t="e">
        <f>'SCREENING INFO'!#REF!</f>
        <v>#REF!</v>
      </c>
      <c r="K1105" s="140" t="e">
        <f>'SCREENING INFO'!#REF!</f>
        <v>#REF!</v>
      </c>
      <c r="L1105" s="222" t="e">
        <f>'SCREENING INFO'!#REF!</f>
        <v>#REF!</v>
      </c>
      <c r="M1105" s="221" t="e">
        <f>'SCREENING INFO'!#REF!</f>
        <v>#REF!</v>
      </c>
      <c r="N1105" s="223" t="e">
        <f>'SCREENING INFO'!#REF!</f>
        <v>#REF!</v>
      </c>
      <c r="O1105" s="140" t="e">
        <f>'SCREENING INFO'!#REF!</f>
        <v>#REF!</v>
      </c>
      <c r="P1105" s="224" t="e">
        <f>'SCREENING INFO'!#REF!</f>
        <v>#REF!</v>
      </c>
      <c r="Q1105" s="242" t="e">
        <f>'SCREENING INFO'!#REF!</f>
        <v>#REF!</v>
      </c>
      <c r="R1105" s="225" t="e">
        <f>'SCREENING INFO'!#REF!</f>
        <v>#REF!</v>
      </c>
      <c r="S1105" s="140" t="e">
        <f>'SCREENING INFO'!#REF!</f>
        <v>#REF!</v>
      </c>
      <c r="T1105" s="206" t="e">
        <f>'SCREENING INFO'!#REF!</f>
        <v>#REF!</v>
      </c>
      <c r="U1105" s="138" t="e">
        <f>'SCREENING INFO'!#REF!</f>
        <v>#REF!</v>
      </c>
      <c r="V1105" s="132" t="e">
        <f>'SCREENING INFO'!#REF!</f>
        <v>#REF!</v>
      </c>
      <c r="W1105" s="132" t="e">
        <f>'SCREENING INFO'!#REF!</f>
        <v>#REF!</v>
      </c>
      <c r="X1105" s="132" t="e">
        <f>'SCREENING INFO'!#REF!</f>
        <v>#REF!</v>
      </c>
      <c r="Y1105" s="132" t="e">
        <f>'SCREENING INFO'!#REF!</f>
        <v>#REF!</v>
      </c>
      <c r="Z1105" s="132" t="e">
        <f>'SCREENING INFO'!#REF!</f>
        <v>#REF!</v>
      </c>
      <c r="AA1105" s="201" t="e">
        <f>'SCREENING INFO'!#REF!</f>
        <v>#REF!</v>
      </c>
      <c r="AB1105" s="202" t="e">
        <f>'SCREENING INFO'!#REF!</f>
        <v>#REF!</v>
      </c>
      <c r="AC1105" s="132" t="e">
        <f>'SCREENING INFO'!#REF!</f>
        <v>#REF!</v>
      </c>
      <c r="AD1105" s="201" t="e">
        <f>'SCREENING INFO'!#REF!</f>
        <v>#REF!</v>
      </c>
      <c r="AE1105" s="132" t="e">
        <f>'SCREENING INFO'!#REF!</f>
        <v>#REF!</v>
      </c>
      <c r="AF1105" s="132" t="e">
        <f>'SCREENING INFO'!#REF!</f>
        <v>#REF!</v>
      </c>
      <c r="AG1105" s="132" t="e">
        <f>'SCREENING INFO'!#REF!</f>
        <v>#REF!</v>
      </c>
      <c r="AH1105" s="132" t="e">
        <f>'SCREENING INFO'!#REF!</f>
        <v>#REF!</v>
      </c>
      <c r="AI1105" s="132" t="e">
        <f>'SCREENING INFO'!#REF!</f>
        <v>#REF!</v>
      </c>
      <c r="AJ1105" s="132" t="e">
        <f>'SCREENING INFO'!#REF!</f>
        <v>#REF!</v>
      </c>
    </row>
    <row r="1106" spans="1:36" s="25" customFormat="1" hidden="1">
      <c r="A1106" s="106" t="e">
        <f>'SCREENING INFO'!#REF!</f>
        <v>#REF!</v>
      </c>
      <c r="B1106" s="106" t="e">
        <f>'SCREENING INFO'!#REF!</f>
        <v>#REF!</v>
      </c>
      <c r="C1106" s="106" t="e">
        <f>'SCREENING INFO'!#REF!</f>
        <v>#REF!</v>
      </c>
      <c r="D1106" s="135" t="e">
        <f>'SCREENING INFO'!#REF!</f>
        <v>#REF!</v>
      </c>
      <c r="E1106" s="130" t="e">
        <f>'SCREENING INFO'!#REF!</f>
        <v>#REF!</v>
      </c>
      <c r="F1106" s="233" t="e">
        <f>'SCREENING INFO'!#REF!</f>
        <v>#REF!</v>
      </c>
      <c r="G1106" s="141" t="e">
        <f>'SCREENING INFO'!#REF!</f>
        <v>#REF!</v>
      </c>
      <c r="H1106" s="130" t="e">
        <f>'SCREENING INFO'!#REF!</f>
        <v>#REF!</v>
      </c>
      <c r="I1106" s="130" t="e">
        <f>'SCREENING INFO'!#REF!</f>
        <v>#REF!</v>
      </c>
      <c r="J1106" s="140" t="e">
        <f>'SCREENING INFO'!#REF!</f>
        <v>#REF!</v>
      </c>
      <c r="K1106" s="140" t="e">
        <f>'SCREENING INFO'!#REF!</f>
        <v>#REF!</v>
      </c>
      <c r="L1106" s="222" t="e">
        <f>'SCREENING INFO'!#REF!</f>
        <v>#REF!</v>
      </c>
      <c r="M1106" s="221" t="e">
        <f>'SCREENING INFO'!#REF!</f>
        <v>#REF!</v>
      </c>
      <c r="N1106" s="223" t="e">
        <f>'SCREENING INFO'!#REF!</f>
        <v>#REF!</v>
      </c>
      <c r="O1106" s="140" t="e">
        <f>'SCREENING INFO'!#REF!</f>
        <v>#REF!</v>
      </c>
      <c r="P1106" s="224" t="e">
        <f>'SCREENING INFO'!#REF!</f>
        <v>#REF!</v>
      </c>
      <c r="Q1106" s="242" t="e">
        <f>'SCREENING INFO'!#REF!</f>
        <v>#REF!</v>
      </c>
      <c r="R1106" s="225" t="e">
        <f>'SCREENING INFO'!#REF!</f>
        <v>#REF!</v>
      </c>
      <c r="S1106" s="140" t="e">
        <f>'SCREENING INFO'!#REF!</f>
        <v>#REF!</v>
      </c>
      <c r="T1106" s="206" t="e">
        <f>'SCREENING INFO'!#REF!</f>
        <v>#REF!</v>
      </c>
      <c r="U1106" s="138" t="e">
        <f>'SCREENING INFO'!#REF!</f>
        <v>#REF!</v>
      </c>
      <c r="V1106" s="199" t="e">
        <f>'SCREENING INFO'!#REF!</f>
        <v>#REF!</v>
      </c>
      <c r="W1106" s="132" t="e">
        <f>'SCREENING INFO'!#REF!</f>
        <v>#REF!</v>
      </c>
      <c r="X1106" s="132" t="e">
        <f>'SCREENING INFO'!#REF!</f>
        <v>#REF!</v>
      </c>
      <c r="Y1106" s="132" t="e">
        <f>'SCREENING INFO'!#REF!</f>
        <v>#REF!</v>
      </c>
      <c r="Z1106" s="132" t="e">
        <f>'SCREENING INFO'!#REF!</f>
        <v>#REF!</v>
      </c>
      <c r="AA1106" s="201" t="e">
        <f>'SCREENING INFO'!#REF!</f>
        <v>#REF!</v>
      </c>
      <c r="AB1106" s="202" t="e">
        <f>'SCREENING INFO'!#REF!</f>
        <v>#REF!</v>
      </c>
      <c r="AC1106" s="132" t="e">
        <f>'SCREENING INFO'!#REF!</f>
        <v>#REF!</v>
      </c>
      <c r="AD1106" s="201" t="e">
        <f>'SCREENING INFO'!#REF!</f>
        <v>#REF!</v>
      </c>
      <c r="AE1106" s="132" t="e">
        <f>'SCREENING INFO'!#REF!</f>
        <v>#REF!</v>
      </c>
      <c r="AF1106" s="132" t="e">
        <f>'SCREENING INFO'!#REF!</f>
        <v>#REF!</v>
      </c>
      <c r="AG1106" s="132" t="e">
        <f>'SCREENING INFO'!#REF!</f>
        <v>#REF!</v>
      </c>
      <c r="AH1106" s="132" t="e">
        <f>'SCREENING INFO'!#REF!</f>
        <v>#REF!</v>
      </c>
      <c r="AI1106" s="132" t="e">
        <f>'SCREENING INFO'!#REF!</f>
        <v>#REF!</v>
      </c>
      <c r="AJ1106" s="132" t="e">
        <f>'SCREENING INFO'!#REF!</f>
        <v>#REF!</v>
      </c>
    </row>
    <row r="1107" spans="1:36" s="25" customFormat="1" hidden="1">
      <c r="A1107" s="106" t="e">
        <f>'SCREENING INFO'!#REF!</f>
        <v>#REF!</v>
      </c>
      <c r="B1107" s="106" t="e">
        <f>'SCREENING INFO'!#REF!</f>
        <v>#REF!</v>
      </c>
      <c r="C1107" s="106" t="e">
        <f>'SCREENING INFO'!#REF!</f>
        <v>#REF!</v>
      </c>
      <c r="D1107" s="135" t="e">
        <f>'SCREENING INFO'!#REF!</f>
        <v>#REF!</v>
      </c>
      <c r="E1107" s="130" t="e">
        <f>'SCREENING INFO'!#REF!</f>
        <v>#REF!</v>
      </c>
      <c r="F1107" s="233" t="e">
        <f>'SCREENING INFO'!#REF!</f>
        <v>#REF!</v>
      </c>
      <c r="G1107" s="141" t="e">
        <f>'SCREENING INFO'!#REF!</f>
        <v>#REF!</v>
      </c>
      <c r="H1107" s="130" t="e">
        <f>'SCREENING INFO'!#REF!</f>
        <v>#REF!</v>
      </c>
      <c r="I1107" s="130" t="e">
        <f>'SCREENING INFO'!#REF!</f>
        <v>#REF!</v>
      </c>
      <c r="J1107" s="140" t="e">
        <f>'SCREENING INFO'!#REF!</f>
        <v>#REF!</v>
      </c>
      <c r="K1107" s="140" t="e">
        <f>'SCREENING INFO'!#REF!</f>
        <v>#REF!</v>
      </c>
      <c r="L1107" s="222" t="e">
        <f>'SCREENING INFO'!#REF!</f>
        <v>#REF!</v>
      </c>
      <c r="M1107" s="221" t="e">
        <f>'SCREENING INFO'!#REF!</f>
        <v>#REF!</v>
      </c>
      <c r="N1107" s="223" t="e">
        <f>'SCREENING INFO'!#REF!</f>
        <v>#REF!</v>
      </c>
      <c r="O1107" s="140" t="e">
        <f>'SCREENING INFO'!#REF!</f>
        <v>#REF!</v>
      </c>
      <c r="P1107" s="224" t="e">
        <f>'SCREENING INFO'!#REF!</f>
        <v>#REF!</v>
      </c>
      <c r="Q1107" s="242" t="e">
        <f>'SCREENING INFO'!#REF!</f>
        <v>#REF!</v>
      </c>
      <c r="R1107" s="225" t="e">
        <f>'SCREENING INFO'!#REF!</f>
        <v>#REF!</v>
      </c>
      <c r="S1107" s="140" t="e">
        <f>'SCREENING INFO'!#REF!</f>
        <v>#REF!</v>
      </c>
      <c r="T1107" s="206" t="e">
        <f>'SCREENING INFO'!#REF!</f>
        <v>#REF!</v>
      </c>
      <c r="U1107" s="138" t="e">
        <f>'SCREENING INFO'!#REF!</f>
        <v>#REF!</v>
      </c>
      <c r="V1107" s="199" t="e">
        <f>'SCREENING INFO'!#REF!</f>
        <v>#REF!</v>
      </c>
      <c r="W1107" s="132" t="e">
        <f>'SCREENING INFO'!#REF!</f>
        <v>#REF!</v>
      </c>
      <c r="X1107" s="132" t="e">
        <f>'SCREENING INFO'!#REF!</f>
        <v>#REF!</v>
      </c>
      <c r="Y1107" s="132" t="e">
        <f>'SCREENING INFO'!#REF!</f>
        <v>#REF!</v>
      </c>
      <c r="Z1107" s="132" t="e">
        <f>'SCREENING INFO'!#REF!</f>
        <v>#REF!</v>
      </c>
      <c r="AA1107" s="227" t="e">
        <f>'SCREENING INFO'!#REF!</f>
        <v>#REF!</v>
      </c>
      <c r="AB1107" s="202" t="e">
        <f>'SCREENING INFO'!#REF!</f>
        <v>#REF!</v>
      </c>
      <c r="AC1107" s="132" t="e">
        <f>'SCREENING INFO'!#REF!</f>
        <v>#REF!</v>
      </c>
      <c r="AD1107" s="201" t="e">
        <f>'SCREENING INFO'!#REF!</f>
        <v>#REF!</v>
      </c>
      <c r="AE1107" s="132" t="e">
        <f>'SCREENING INFO'!#REF!</f>
        <v>#REF!</v>
      </c>
      <c r="AF1107" s="132" t="e">
        <f>'SCREENING INFO'!#REF!</f>
        <v>#REF!</v>
      </c>
      <c r="AG1107" s="132" t="e">
        <f>'SCREENING INFO'!#REF!</f>
        <v>#REF!</v>
      </c>
      <c r="AH1107" s="132" t="e">
        <f>'SCREENING INFO'!#REF!</f>
        <v>#REF!</v>
      </c>
      <c r="AI1107" s="132" t="e">
        <f>'SCREENING INFO'!#REF!</f>
        <v>#REF!</v>
      </c>
      <c r="AJ1107" s="132" t="e">
        <f>'SCREENING INFO'!#REF!</f>
        <v>#REF!</v>
      </c>
    </row>
    <row r="1108" spans="1:36" s="25" customFormat="1" hidden="1">
      <c r="A1108" s="106" t="e">
        <f>'SCREENING INFO'!#REF!</f>
        <v>#REF!</v>
      </c>
      <c r="B1108" s="106" t="e">
        <f>'SCREENING INFO'!#REF!</f>
        <v>#REF!</v>
      </c>
      <c r="C1108" s="106" t="e">
        <f>'SCREENING INFO'!#REF!</f>
        <v>#REF!</v>
      </c>
      <c r="D1108" s="148" t="e">
        <f>'SCREENING INFO'!#REF!</f>
        <v>#REF!</v>
      </c>
      <c r="E1108" s="130" t="e">
        <f>'SCREENING INFO'!#REF!</f>
        <v>#REF!</v>
      </c>
      <c r="F1108" s="233" t="e">
        <f>'SCREENING INFO'!#REF!</f>
        <v>#REF!</v>
      </c>
      <c r="G1108" s="149" t="e">
        <f>'SCREENING INFO'!#REF!</f>
        <v>#REF!</v>
      </c>
      <c r="H1108" s="130" t="e">
        <f>'SCREENING INFO'!#REF!</f>
        <v>#REF!</v>
      </c>
      <c r="I1108" s="130" t="e">
        <f>'SCREENING INFO'!#REF!</f>
        <v>#REF!</v>
      </c>
      <c r="J1108" s="140" t="e">
        <f>'SCREENING INFO'!#REF!</f>
        <v>#REF!</v>
      </c>
      <c r="K1108" s="140" t="e">
        <f>'SCREENING INFO'!#REF!</f>
        <v>#REF!</v>
      </c>
      <c r="L1108" s="222" t="e">
        <f>'SCREENING INFO'!#REF!</f>
        <v>#REF!</v>
      </c>
      <c r="M1108" s="221" t="e">
        <f>'SCREENING INFO'!#REF!</f>
        <v>#REF!</v>
      </c>
      <c r="N1108" s="223" t="e">
        <f>'SCREENING INFO'!#REF!</f>
        <v>#REF!</v>
      </c>
      <c r="O1108" s="140" t="e">
        <f>'SCREENING INFO'!#REF!</f>
        <v>#REF!</v>
      </c>
      <c r="P1108" s="224" t="e">
        <f>'SCREENING INFO'!#REF!</f>
        <v>#REF!</v>
      </c>
      <c r="Q1108" s="242" t="e">
        <f>'SCREENING INFO'!#REF!</f>
        <v>#REF!</v>
      </c>
      <c r="R1108" s="225" t="e">
        <f>'SCREENING INFO'!#REF!</f>
        <v>#REF!</v>
      </c>
      <c r="S1108" s="140" t="e">
        <f>'SCREENING INFO'!#REF!</f>
        <v>#REF!</v>
      </c>
      <c r="T1108" s="206" t="e">
        <f>'SCREENING INFO'!#REF!</f>
        <v>#REF!</v>
      </c>
      <c r="U1108" s="138" t="e">
        <f>'SCREENING INFO'!#REF!</f>
        <v>#REF!</v>
      </c>
      <c r="V1108" s="199" t="e">
        <f>'SCREENING INFO'!#REF!</f>
        <v>#REF!</v>
      </c>
      <c r="W1108" s="132" t="e">
        <f>'SCREENING INFO'!#REF!</f>
        <v>#REF!</v>
      </c>
      <c r="X1108" s="132" t="e">
        <f>'SCREENING INFO'!#REF!</f>
        <v>#REF!</v>
      </c>
      <c r="Y1108" s="132" t="e">
        <f>'SCREENING INFO'!#REF!</f>
        <v>#REF!</v>
      </c>
      <c r="Z1108" s="132" t="e">
        <f>'SCREENING INFO'!#REF!</f>
        <v>#REF!</v>
      </c>
      <c r="AA1108" s="227" t="e">
        <f>'SCREENING INFO'!#REF!</f>
        <v>#REF!</v>
      </c>
      <c r="AB1108" s="202" t="e">
        <f>'SCREENING INFO'!#REF!</f>
        <v>#REF!</v>
      </c>
      <c r="AC1108" s="132" t="e">
        <f>'SCREENING INFO'!#REF!</f>
        <v>#REF!</v>
      </c>
      <c r="AD1108" s="201" t="e">
        <f>'SCREENING INFO'!#REF!</f>
        <v>#REF!</v>
      </c>
      <c r="AE1108" s="132" t="e">
        <f>'SCREENING INFO'!#REF!</f>
        <v>#REF!</v>
      </c>
      <c r="AF1108" s="132" t="e">
        <f>'SCREENING INFO'!#REF!</f>
        <v>#REF!</v>
      </c>
      <c r="AG1108" s="132" t="e">
        <f>'SCREENING INFO'!#REF!</f>
        <v>#REF!</v>
      </c>
      <c r="AH1108" s="132" t="e">
        <f>'SCREENING INFO'!#REF!</f>
        <v>#REF!</v>
      </c>
      <c r="AI1108" s="132" t="e">
        <f>'SCREENING INFO'!#REF!</f>
        <v>#REF!</v>
      </c>
      <c r="AJ1108" s="132" t="e">
        <f>'SCREENING INFO'!#REF!</f>
        <v>#REF!</v>
      </c>
    </row>
    <row r="1109" spans="1:36" s="25" customFormat="1" hidden="1">
      <c r="A1109" s="106" t="e">
        <f>'SCREENING INFO'!#REF!</f>
        <v>#REF!</v>
      </c>
      <c r="B1109" s="106" t="e">
        <f>'SCREENING INFO'!#REF!</f>
        <v>#REF!</v>
      </c>
      <c r="C1109" s="106" t="e">
        <f>'SCREENING INFO'!#REF!</f>
        <v>#REF!</v>
      </c>
      <c r="D1109" s="135" t="e">
        <f>'SCREENING INFO'!#REF!</f>
        <v>#REF!</v>
      </c>
      <c r="E1109" s="130" t="e">
        <f>'SCREENING INFO'!#REF!</f>
        <v>#REF!</v>
      </c>
      <c r="F1109" s="233" t="e">
        <f>'SCREENING INFO'!#REF!</f>
        <v>#REF!</v>
      </c>
      <c r="G1109" s="141" t="e">
        <f>'SCREENING INFO'!#REF!</f>
        <v>#REF!</v>
      </c>
      <c r="H1109" s="130" t="e">
        <f>'SCREENING INFO'!#REF!</f>
        <v>#REF!</v>
      </c>
      <c r="I1109" s="130" t="e">
        <f>'SCREENING INFO'!#REF!</f>
        <v>#REF!</v>
      </c>
      <c r="J1109" s="140" t="e">
        <f>'SCREENING INFO'!#REF!</f>
        <v>#REF!</v>
      </c>
      <c r="K1109" s="140" t="e">
        <f>'SCREENING INFO'!#REF!</f>
        <v>#REF!</v>
      </c>
      <c r="L1109" s="222" t="e">
        <f>'SCREENING INFO'!#REF!</f>
        <v>#REF!</v>
      </c>
      <c r="M1109" s="221" t="e">
        <f>'SCREENING INFO'!#REF!</f>
        <v>#REF!</v>
      </c>
      <c r="N1109" s="223" t="e">
        <f>'SCREENING INFO'!#REF!</f>
        <v>#REF!</v>
      </c>
      <c r="O1109" s="140" t="e">
        <f>'SCREENING INFO'!#REF!</f>
        <v>#REF!</v>
      </c>
      <c r="P1109" s="224" t="e">
        <f>'SCREENING INFO'!#REF!</f>
        <v>#REF!</v>
      </c>
      <c r="Q1109" s="242" t="e">
        <f>'SCREENING INFO'!#REF!</f>
        <v>#REF!</v>
      </c>
      <c r="R1109" s="225" t="e">
        <f>'SCREENING INFO'!#REF!</f>
        <v>#REF!</v>
      </c>
      <c r="S1109" s="140" t="e">
        <f>'SCREENING INFO'!#REF!</f>
        <v>#REF!</v>
      </c>
      <c r="T1109" s="206" t="e">
        <f>'SCREENING INFO'!#REF!</f>
        <v>#REF!</v>
      </c>
      <c r="U1109" s="138" t="e">
        <f>'SCREENING INFO'!#REF!</f>
        <v>#REF!</v>
      </c>
      <c r="V1109" s="132" t="e">
        <f>'SCREENING INFO'!#REF!</f>
        <v>#REF!</v>
      </c>
      <c r="W1109" s="132" t="e">
        <f>'SCREENING INFO'!#REF!</f>
        <v>#REF!</v>
      </c>
      <c r="X1109" s="132" t="e">
        <f>'SCREENING INFO'!#REF!</f>
        <v>#REF!</v>
      </c>
      <c r="Y1109" s="132" t="e">
        <f>'SCREENING INFO'!#REF!</f>
        <v>#REF!</v>
      </c>
      <c r="Z1109" s="132" t="e">
        <f>'SCREENING INFO'!#REF!</f>
        <v>#REF!</v>
      </c>
      <c r="AA1109" s="227" t="e">
        <f>'SCREENING INFO'!#REF!</f>
        <v>#REF!</v>
      </c>
      <c r="AB1109" s="202" t="e">
        <f>'SCREENING INFO'!#REF!</f>
        <v>#REF!</v>
      </c>
      <c r="AC1109" s="132" t="e">
        <f>'SCREENING INFO'!#REF!</f>
        <v>#REF!</v>
      </c>
      <c r="AD1109" s="201" t="e">
        <f>'SCREENING INFO'!#REF!</f>
        <v>#REF!</v>
      </c>
      <c r="AE1109" s="132" t="e">
        <f>'SCREENING INFO'!#REF!</f>
        <v>#REF!</v>
      </c>
      <c r="AF1109" s="132" t="e">
        <f>'SCREENING INFO'!#REF!</f>
        <v>#REF!</v>
      </c>
      <c r="AG1109" s="132" t="e">
        <f>'SCREENING INFO'!#REF!</f>
        <v>#REF!</v>
      </c>
      <c r="AH1109" s="132" t="e">
        <f>'SCREENING INFO'!#REF!</f>
        <v>#REF!</v>
      </c>
      <c r="AI1109" s="132" t="e">
        <f>'SCREENING INFO'!#REF!</f>
        <v>#REF!</v>
      </c>
      <c r="AJ1109" s="132" t="e">
        <f>'SCREENING INFO'!#REF!</f>
        <v>#REF!</v>
      </c>
    </row>
    <row r="1110" spans="1:36" s="25" customFormat="1" hidden="1">
      <c r="A1110" s="106" t="e">
        <f>'SCREENING INFO'!#REF!</f>
        <v>#REF!</v>
      </c>
      <c r="B1110" s="106" t="e">
        <f>'SCREENING INFO'!#REF!</f>
        <v>#REF!</v>
      </c>
      <c r="C1110" s="106" t="e">
        <f>'SCREENING INFO'!#REF!</f>
        <v>#REF!</v>
      </c>
      <c r="D1110" s="116" t="e">
        <f>'SCREENING INFO'!#REF!</f>
        <v>#REF!</v>
      </c>
      <c r="E1110" s="200" t="e">
        <f>'SCREENING INFO'!#REF!</f>
        <v>#REF!</v>
      </c>
      <c r="F1110" s="232" t="e">
        <f>'SCREENING INFO'!#REF!</f>
        <v>#REF!</v>
      </c>
      <c r="G1110" s="132" t="e">
        <f>'SCREENING INFO'!#REF!</f>
        <v>#REF!</v>
      </c>
      <c r="H1110" s="138" t="e">
        <f>'SCREENING INFO'!#REF!</f>
        <v>#REF!</v>
      </c>
      <c r="I1110" s="138" t="e">
        <f>'SCREENING INFO'!#REF!</f>
        <v>#REF!</v>
      </c>
      <c r="J1110" s="140" t="e">
        <f>'SCREENING INFO'!#REF!</f>
        <v>#REF!</v>
      </c>
      <c r="K1110" s="140" t="e">
        <f>'SCREENING INFO'!#REF!</f>
        <v>#REF!</v>
      </c>
      <c r="L1110" s="222" t="e">
        <f>'SCREENING INFO'!#REF!</f>
        <v>#REF!</v>
      </c>
      <c r="M1110" s="221" t="e">
        <f>'SCREENING INFO'!#REF!</f>
        <v>#REF!</v>
      </c>
      <c r="N1110" s="223" t="e">
        <f>'SCREENING INFO'!#REF!</f>
        <v>#REF!</v>
      </c>
      <c r="O1110" s="140" t="e">
        <f>'SCREENING INFO'!#REF!</f>
        <v>#REF!</v>
      </c>
      <c r="P1110" s="224" t="e">
        <f>'SCREENING INFO'!#REF!</f>
        <v>#REF!</v>
      </c>
      <c r="Q1110" s="242" t="e">
        <f>'SCREENING INFO'!#REF!</f>
        <v>#REF!</v>
      </c>
      <c r="R1110" s="225" t="e">
        <f>'SCREENING INFO'!#REF!</f>
        <v>#REF!</v>
      </c>
      <c r="S1110" s="140" t="e">
        <f>'SCREENING INFO'!#REF!</f>
        <v>#REF!</v>
      </c>
      <c r="T1110" s="206" t="e">
        <f>'SCREENING INFO'!#REF!</f>
        <v>#REF!</v>
      </c>
      <c r="U1110" s="138" t="e">
        <f>'SCREENING INFO'!#REF!</f>
        <v>#REF!</v>
      </c>
      <c r="V1110" s="138" t="e">
        <f>'SCREENING INFO'!#REF!</f>
        <v>#REF!</v>
      </c>
      <c r="W1110" s="138" t="e">
        <f>'SCREENING INFO'!#REF!</f>
        <v>#REF!</v>
      </c>
      <c r="X1110" s="138" t="e">
        <f>'SCREENING INFO'!#REF!</f>
        <v>#REF!</v>
      </c>
      <c r="Y1110" s="138" t="e">
        <f>'SCREENING INFO'!#REF!</f>
        <v>#REF!</v>
      </c>
      <c r="Z1110" s="138" t="e">
        <f>'SCREENING INFO'!#REF!</f>
        <v>#REF!</v>
      </c>
      <c r="AA1110" s="201" t="e">
        <f>'SCREENING INFO'!#REF!</f>
        <v>#REF!</v>
      </c>
      <c r="AB1110" s="207" t="e">
        <f>'SCREENING INFO'!#REF!</f>
        <v>#REF!</v>
      </c>
      <c r="AC1110" s="138" t="e">
        <f>'SCREENING INFO'!#REF!</f>
        <v>#REF!</v>
      </c>
      <c r="AD1110" s="138" t="e">
        <f>'SCREENING INFO'!#REF!</f>
        <v>#REF!</v>
      </c>
      <c r="AE1110" s="138" t="e">
        <f>'SCREENING INFO'!#REF!</f>
        <v>#REF!</v>
      </c>
      <c r="AF1110" s="138" t="e">
        <f>'SCREENING INFO'!#REF!</f>
        <v>#REF!</v>
      </c>
      <c r="AG1110" s="138" t="e">
        <f>'SCREENING INFO'!#REF!</f>
        <v>#REF!</v>
      </c>
      <c r="AH1110" s="138" t="e">
        <f>'SCREENING INFO'!#REF!</f>
        <v>#REF!</v>
      </c>
      <c r="AI1110" s="138" t="e">
        <f>'SCREENING INFO'!#REF!</f>
        <v>#REF!</v>
      </c>
      <c r="AJ1110" s="138" t="e">
        <f>'SCREENING INFO'!#REF!</f>
        <v>#REF!</v>
      </c>
    </row>
    <row r="1111" spans="1:36" s="25" customFormat="1" hidden="1">
      <c r="A1111" s="106" t="e">
        <f>'SCREENING INFO'!#REF!</f>
        <v>#REF!</v>
      </c>
      <c r="B1111" s="106" t="e">
        <f>'SCREENING INFO'!#REF!</f>
        <v>#REF!</v>
      </c>
      <c r="C1111" s="106" t="e">
        <f>'SCREENING INFO'!#REF!</f>
        <v>#REF!</v>
      </c>
      <c r="D1111" s="116" t="e">
        <f>'SCREENING INFO'!#REF!</f>
        <v>#REF!</v>
      </c>
      <c r="E1111" s="200" t="e">
        <f>'SCREENING INFO'!#REF!</f>
        <v>#REF!</v>
      </c>
      <c r="F1111" s="232" t="e">
        <f>'SCREENING INFO'!#REF!</f>
        <v>#REF!</v>
      </c>
      <c r="G1111" s="132" t="e">
        <f>'SCREENING INFO'!#REF!</f>
        <v>#REF!</v>
      </c>
      <c r="H1111" s="138" t="e">
        <f>'SCREENING INFO'!#REF!</f>
        <v>#REF!</v>
      </c>
      <c r="I1111" s="138" t="e">
        <f>'SCREENING INFO'!#REF!</f>
        <v>#REF!</v>
      </c>
      <c r="J1111" s="140" t="e">
        <f>'SCREENING INFO'!#REF!</f>
        <v>#REF!</v>
      </c>
      <c r="K1111" s="140" t="e">
        <f>'SCREENING INFO'!#REF!</f>
        <v>#REF!</v>
      </c>
      <c r="L1111" s="222" t="e">
        <f>'SCREENING INFO'!#REF!</f>
        <v>#REF!</v>
      </c>
      <c r="M1111" s="221" t="e">
        <f>'SCREENING INFO'!#REF!</f>
        <v>#REF!</v>
      </c>
      <c r="N1111" s="223" t="e">
        <f>'SCREENING INFO'!#REF!</f>
        <v>#REF!</v>
      </c>
      <c r="O1111" s="140" t="e">
        <f>'SCREENING INFO'!#REF!</f>
        <v>#REF!</v>
      </c>
      <c r="P1111" s="224" t="e">
        <f>'SCREENING INFO'!#REF!</f>
        <v>#REF!</v>
      </c>
      <c r="Q1111" s="242" t="e">
        <f>'SCREENING INFO'!#REF!</f>
        <v>#REF!</v>
      </c>
      <c r="R1111" s="225" t="e">
        <f>'SCREENING INFO'!#REF!</f>
        <v>#REF!</v>
      </c>
      <c r="S1111" s="140" t="e">
        <f>'SCREENING INFO'!#REF!</f>
        <v>#REF!</v>
      </c>
      <c r="T1111" s="206" t="e">
        <f>'SCREENING INFO'!#REF!</f>
        <v>#REF!</v>
      </c>
      <c r="U1111" s="138" t="e">
        <f>'SCREENING INFO'!#REF!</f>
        <v>#REF!</v>
      </c>
      <c r="V1111" s="138" t="e">
        <f>'SCREENING INFO'!#REF!</f>
        <v>#REF!</v>
      </c>
      <c r="W1111" s="138" t="e">
        <f>'SCREENING INFO'!#REF!</f>
        <v>#REF!</v>
      </c>
      <c r="X1111" s="138" t="e">
        <f>'SCREENING INFO'!#REF!</f>
        <v>#REF!</v>
      </c>
      <c r="Y1111" s="138" t="e">
        <f>'SCREENING INFO'!#REF!</f>
        <v>#REF!</v>
      </c>
      <c r="Z1111" s="138" t="e">
        <f>'SCREENING INFO'!#REF!</f>
        <v>#REF!</v>
      </c>
      <c r="AA1111" s="201" t="e">
        <f>'SCREENING INFO'!#REF!</f>
        <v>#REF!</v>
      </c>
      <c r="AB1111" s="207" t="e">
        <f>'SCREENING INFO'!#REF!</f>
        <v>#REF!</v>
      </c>
      <c r="AC1111" s="138" t="e">
        <f>'SCREENING INFO'!#REF!</f>
        <v>#REF!</v>
      </c>
      <c r="AD1111" s="138" t="e">
        <f>'SCREENING INFO'!#REF!</f>
        <v>#REF!</v>
      </c>
      <c r="AE1111" s="138" t="e">
        <f>'SCREENING INFO'!#REF!</f>
        <v>#REF!</v>
      </c>
      <c r="AF1111" s="138" t="e">
        <f>'SCREENING INFO'!#REF!</f>
        <v>#REF!</v>
      </c>
      <c r="AG1111" s="138" t="e">
        <f>'SCREENING INFO'!#REF!</f>
        <v>#REF!</v>
      </c>
      <c r="AH1111" s="138" t="e">
        <f>'SCREENING INFO'!#REF!</f>
        <v>#REF!</v>
      </c>
      <c r="AI1111" s="138" t="e">
        <f>'SCREENING INFO'!#REF!</f>
        <v>#REF!</v>
      </c>
      <c r="AJ1111" s="138" t="e">
        <f>'SCREENING INFO'!#REF!</f>
        <v>#REF!</v>
      </c>
    </row>
    <row r="1112" spans="1:36" s="25" customFormat="1" hidden="1">
      <c r="A1112" s="106" t="e">
        <f>'SCREENING INFO'!#REF!</f>
        <v>#REF!</v>
      </c>
      <c r="B1112" s="106" t="e">
        <f>'SCREENING INFO'!#REF!</f>
        <v>#REF!</v>
      </c>
      <c r="C1112" s="106" t="e">
        <f>'SCREENING INFO'!#REF!</f>
        <v>#REF!</v>
      </c>
      <c r="D1112" s="130" t="e">
        <f>'SCREENING INFO'!#REF!</f>
        <v>#REF!</v>
      </c>
      <c r="E1112" s="130" t="e">
        <f>'SCREENING INFO'!#REF!</f>
        <v>#REF!</v>
      </c>
      <c r="F1112" s="233" t="e">
        <f>'SCREENING INFO'!#REF!</f>
        <v>#REF!</v>
      </c>
      <c r="G1112" s="141" t="e">
        <f>'SCREENING INFO'!#REF!</f>
        <v>#REF!</v>
      </c>
      <c r="H1112" s="130" t="e">
        <f>'SCREENING INFO'!#REF!</f>
        <v>#REF!</v>
      </c>
      <c r="I1112" s="130" t="e">
        <f>'SCREENING INFO'!#REF!</f>
        <v>#REF!</v>
      </c>
      <c r="J1112" s="140" t="e">
        <f>'SCREENING INFO'!#REF!</f>
        <v>#REF!</v>
      </c>
      <c r="K1112" s="140" t="e">
        <f>'SCREENING INFO'!#REF!</f>
        <v>#REF!</v>
      </c>
      <c r="L1112" s="222" t="e">
        <f>'SCREENING INFO'!#REF!</f>
        <v>#REF!</v>
      </c>
      <c r="M1112" s="221" t="e">
        <f>'SCREENING INFO'!#REF!</f>
        <v>#REF!</v>
      </c>
      <c r="N1112" s="223" t="e">
        <f>'SCREENING INFO'!#REF!</f>
        <v>#REF!</v>
      </c>
      <c r="O1112" s="140" t="e">
        <f>'SCREENING INFO'!#REF!</f>
        <v>#REF!</v>
      </c>
      <c r="P1112" s="224" t="e">
        <f>'SCREENING INFO'!#REF!</f>
        <v>#REF!</v>
      </c>
      <c r="Q1112" s="242" t="e">
        <f>'SCREENING INFO'!#REF!</f>
        <v>#REF!</v>
      </c>
      <c r="R1112" s="225" t="e">
        <f>'SCREENING INFO'!#REF!</f>
        <v>#REF!</v>
      </c>
      <c r="S1112" s="140" t="e">
        <f>'SCREENING INFO'!#REF!</f>
        <v>#REF!</v>
      </c>
      <c r="T1112" s="206" t="e">
        <f>'SCREENING INFO'!#REF!</f>
        <v>#REF!</v>
      </c>
      <c r="U1112" s="138" t="e">
        <f>'SCREENING INFO'!#REF!</f>
        <v>#REF!</v>
      </c>
      <c r="V1112" s="132" t="e">
        <f>'SCREENING INFO'!#REF!</f>
        <v>#REF!</v>
      </c>
      <c r="W1112" s="132" t="e">
        <f>'SCREENING INFO'!#REF!</f>
        <v>#REF!</v>
      </c>
      <c r="X1112" s="132" t="e">
        <f>'SCREENING INFO'!#REF!</f>
        <v>#REF!</v>
      </c>
      <c r="Y1112" s="132" t="e">
        <f>'SCREENING INFO'!#REF!</f>
        <v>#REF!</v>
      </c>
      <c r="Z1112" s="132" t="e">
        <f>'SCREENING INFO'!#REF!</f>
        <v>#REF!</v>
      </c>
      <c r="AA1112" s="201" t="e">
        <f>'SCREENING INFO'!#REF!</f>
        <v>#REF!</v>
      </c>
      <c r="AB1112" s="202" t="e">
        <f>'SCREENING INFO'!#REF!</f>
        <v>#REF!</v>
      </c>
      <c r="AC1112" s="132" t="e">
        <f>'SCREENING INFO'!#REF!</f>
        <v>#REF!</v>
      </c>
      <c r="AD1112" s="201" t="e">
        <f>'SCREENING INFO'!#REF!</f>
        <v>#REF!</v>
      </c>
      <c r="AE1112" s="132" t="e">
        <f>'SCREENING INFO'!#REF!</f>
        <v>#REF!</v>
      </c>
      <c r="AF1112" s="132" t="e">
        <f>'SCREENING INFO'!#REF!</f>
        <v>#REF!</v>
      </c>
      <c r="AG1112" s="132" t="e">
        <f>'SCREENING INFO'!#REF!</f>
        <v>#REF!</v>
      </c>
      <c r="AH1112" s="132" t="e">
        <f>'SCREENING INFO'!#REF!</f>
        <v>#REF!</v>
      </c>
      <c r="AI1112" s="132" t="e">
        <f>'SCREENING INFO'!#REF!</f>
        <v>#REF!</v>
      </c>
      <c r="AJ1112" s="132" t="e">
        <f>'SCREENING INFO'!#REF!</f>
        <v>#REF!</v>
      </c>
    </row>
    <row r="1113" spans="1:36" s="25" customFormat="1" hidden="1">
      <c r="A1113" s="106" t="e">
        <f>'SCREENING INFO'!#REF!</f>
        <v>#REF!</v>
      </c>
      <c r="B1113" s="106" t="e">
        <f>'SCREENING INFO'!#REF!</f>
        <v>#REF!</v>
      </c>
      <c r="C1113" s="106" t="e">
        <f>'SCREENING INFO'!#REF!</f>
        <v>#REF!</v>
      </c>
      <c r="D1113" s="130" t="e">
        <f>'SCREENING INFO'!#REF!</f>
        <v>#REF!</v>
      </c>
      <c r="E1113" s="130" t="e">
        <f>'SCREENING INFO'!#REF!</f>
        <v>#REF!</v>
      </c>
      <c r="F1113" s="233" t="e">
        <f>'SCREENING INFO'!#REF!</f>
        <v>#REF!</v>
      </c>
      <c r="G1113" s="141" t="e">
        <f>'SCREENING INFO'!#REF!</f>
        <v>#REF!</v>
      </c>
      <c r="H1113" s="130" t="e">
        <f>'SCREENING INFO'!#REF!</f>
        <v>#REF!</v>
      </c>
      <c r="I1113" s="130" t="e">
        <f>'SCREENING INFO'!#REF!</f>
        <v>#REF!</v>
      </c>
      <c r="J1113" s="140" t="e">
        <f>'SCREENING INFO'!#REF!</f>
        <v>#REF!</v>
      </c>
      <c r="K1113" s="140" t="e">
        <f>'SCREENING INFO'!#REF!</f>
        <v>#REF!</v>
      </c>
      <c r="L1113" s="222" t="e">
        <f>'SCREENING INFO'!#REF!</f>
        <v>#REF!</v>
      </c>
      <c r="M1113" s="221" t="e">
        <f>'SCREENING INFO'!#REF!</f>
        <v>#REF!</v>
      </c>
      <c r="N1113" s="223" t="e">
        <f>'SCREENING INFO'!#REF!</f>
        <v>#REF!</v>
      </c>
      <c r="O1113" s="140" t="e">
        <f>'SCREENING INFO'!#REF!</f>
        <v>#REF!</v>
      </c>
      <c r="P1113" s="224" t="e">
        <f>'SCREENING INFO'!#REF!</f>
        <v>#REF!</v>
      </c>
      <c r="Q1113" s="242" t="e">
        <f>'SCREENING INFO'!#REF!</f>
        <v>#REF!</v>
      </c>
      <c r="R1113" s="225" t="e">
        <f>'SCREENING INFO'!#REF!</f>
        <v>#REF!</v>
      </c>
      <c r="S1113" s="140" t="e">
        <f>'SCREENING INFO'!#REF!</f>
        <v>#REF!</v>
      </c>
      <c r="T1113" s="206" t="e">
        <f>'SCREENING INFO'!#REF!</f>
        <v>#REF!</v>
      </c>
      <c r="U1113" s="138" t="e">
        <f>'SCREENING INFO'!#REF!</f>
        <v>#REF!</v>
      </c>
      <c r="V1113" s="199" t="e">
        <f>'SCREENING INFO'!#REF!</f>
        <v>#REF!</v>
      </c>
      <c r="W1113" s="132" t="e">
        <f>'SCREENING INFO'!#REF!</f>
        <v>#REF!</v>
      </c>
      <c r="X1113" s="132" t="e">
        <f>'SCREENING INFO'!#REF!</f>
        <v>#REF!</v>
      </c>
      <c r="Y1113" s="132" t="e">
        <f>'SCREENING INFO'!#REF!</f>
        <v>#REF!</v>
      </c>
      <c r="Z1113" s="132" t="e">
        <f>'SCREENING INFO'!#REF!</f>
        <v>#REF!</v>
      </c>
      <c r="AA1113" s="201" t="e">
        <f>'SCREENING INFO'!#REF!</f>
        <v>#REF!</v>
      </c>
      <c r="AB1113" s="202" t="e">
        <f>'SCREENING INFO'!#REF!</f>
        <v>#REF!</v>
      </c>
      <c r="AC1113" s="132" t="e">
        <f>'SCREENING INFO'!#REF!</f>
        <v>#REF!</v>
      </c>
      <c r="AD1113" s="201" t="e">
        <f>'SCREENING INFO'!#REF!</f>
        <v>#REF!</v>
      </c>
      <c r="AE1113" s="132" t="e">
        <f>'SCREENING INFO'!#REF!</f>
        <v>#REF!</v>
      </c>
      <c r="AF1113" s="132" t="e">
        <f>'SCREENING INFO'!#REF!</f>
        <v>#REF!</v>
      </c>
      <c r="AG1113" s="132" t="e">
        <f>'SCREENING INFO'!#REF!</f>
        <v>#REF!</v>
      </c>
      <c r="AH1113" s="132" t="e">
        <f>'SCREENING INFO'!#REF!</f>
        <v>#REF!</v>
      </c>
      <c r="AI1113" s="132" t="e">
        <f>'SCREENING INFO'!#REF!</f>
        <v>#REF!</v>
      </c>
      <c r="AJ1113" s="132" t="e">
        <f>'SCREENING INFO'!#REF!</f>
        <v>#REF!</v>
      </c>
    </row>
    <row r="1114" spans="1:36" s="25" customFormat="1" hidden="1">
      <c r="A1114" s="106" t="e">
        <f>'SCREENING INFO'!#REF!</f>
        <v>#REF!</v>
      </c>
      <c r="B1114" s="106" t="e">
        <f>'SCREENING INFO'!#REF!</f>
        <v>#REF!</v>
      </c>
      <c r="C1114" s="106" t="e">
        <f>'SCREENING INFO'!#REF!</f>
        <v>#REF!</v>
      </c>
      <c r="D1114" s="142" t="e">
        <f>'SCREENING INFO'!#REF!</f>
        <v>#REF!</v>
      </c>
      <c r="E1114" s="130" t="e">
        <f>'SCREENING INFO'!#REF!</f>
        <v>#REF!</v>
      </c>
      <c r="F1114" s="233" t="e">
        <f>'SCREENING INFO'!#REF!</f>
        <v>#REF!</v>
      </c>
      <c r="G1114" s="141" t="e">
        <f>'SCREENING INFO'!#REF!</f>
        <v>#REF!</v>
      </c>
      <c r="H1114" s="130" t="e">
        <f>'SCREENING INFO'!#REF!</f>
        <v>#REF!</v>
      </c>
      <c r="I1114" s="130" t="e">
        <f>'SCREENING INFO'!#REF!</f>
        <v>#REF!</v>
      </c>
      <c r="J1114" s="140" t="e">
        <f>'SCREENING INFO'!#REF!</f>
        <v>#REF!</v>
      </c>
      <c r="K1114" s="140" t="e">
        <f>'SCREENING INFO'!#REF!</f>
        <v>#REF!</v>
      </c>
      <c r="L1114" s="222" t="e">
        <f>'SCREENING INFO'!#REF!</f>
        <v>#REF!</v>
      </c>
      <c r="M1114" s="221" t="e">
        <f>'SCREENING INFO'!#REF!</f>
        <v>#REF!</v>
      </c>
      <c r="N1114" s="223" t="e">
        <f>'SCREENING INFO'!#REF!</f>
        <v>#REF!</v>
      </c>
      <c r="O1114" s="140" t="e">
        <f>'SCREENING INFO'!#REF!</f>
        <v>#REF!</v>
      </c>
      <c r="P1114" s="224" t="e">
        <f>'SCREENING INFO'!#REF!</f>
        <v>#REF!</v>
      </c>
      <c r="Q1114" s="242" t="e">
        <f>'SCREENING INFO'!#REF!</f>
        <v>#REF!</v>
      </c>
      <c r="R1114" s="225" t="e">
        <f>'SCREENING INFO'!#REF!</f>
        <v>#REF!</v>
      </c>
      <c r="S1114" s="140" t="e">
        <f>'SCREENING INFO'!#REF!</f>
        <v>#REF!</v>
      </c>
      <c r="T1114" s="206" t="e">
        <f>'SCREENING INFO'!#REF!</f>
        <v>#REF!</v>
      </c>
      <c r="U1114" s="138" t="e">
        <f>'SCREENING INFO'!#REF!</f>
        <v>#REF!</v>
      </c>
      <c r="V1114" s="199" t="e">
        <f>'SCREENING INFO'!#REF!</f>
        <v>#REF!</v>
      </c>
      <c r="W1114" s="132" t="e">
        <f>'SCREENING INFO'!#REF!</f>
        <v>#REF!</v>
      </c>
      <c r="X1114" s="132" t="e">
        <f>'SCREENING INFO'!#REF!</f>
        <v>#REF!</v>
      </c>
      <c r="Y1114" s="132" t="e">
        <f>'SCREENING INFO'!#REF!</f>
        <v>#REF!</v>
      </c>
      <c r="Z1114" s="132" t="e">
        <f>'SCREENING INFO'!#REF!</f>
        <v>#REF!</v>
      </c>
      <c r="AA1114" s="201" t="e">
        <f>'SCREENING INFO'!#REF!</f>
        <v>#REF!</v>
      </c>
      <c r="AB1114" s="202" t="e">
        <f>'SCREENING INFO'!#REF!</f>
        <v>#REF!</v>
      </c>
      <c r="AC1114" s="132" t="e">
        <f>'SCREENING INFO'!#REF!</f>
        <v>#REF!</v>
      </c>
      <c r="AD1114" s="201" t="e">
        <f>'SCREENING INFO'!#REF!</f>
        <v>#REF!</v>
      </c>
      <c r="AE1114" s="132" t="e">
        <f>'SCREENING INFO'!#REF!</f>
        <v>#REF!</v>
      </c>
      <c r="AF1114" s="132" t="e">
        <f>'SCREENING INFO'!#REF!</f>
        <v>#REF!</v>
      </c>
      <c r="AG1114" s="132" t="e">
        <f>'SCREENING INFO'!#REF!</f>
        <v>#REF!</v>
      </c>
      <c r="AH1114" s="132" t="e">
        <f>'SCREENING INFO'!#REF!</f>
        <v>#REF!</v>
      </c>
      <c r="AI1114" s="132" t="e">
        <f>'SCREENING INFO'!#REF!</f>
        <v>#REF!</v>
      </c>
      <c r="AJ1114" s="132" t="e">
        <f>'SCREENING INFO'!#REF!</f>
        <v>#REF!</v>
      </c>
    </row>
    <row r="1115" spans="1:36" s="25" customFormat="1" hidden="1">
      <c r="A1115" s="106" t="e">
        <f>'SCREENING INFO'!#REF!</f>
        <v>#REF!</v>
      </c>
      <c r="B1115" s="106" t="e">
        <f>'SCREENING INFO'!#REF!</f>
        <v>#REF!</v>
      </c>
      <c r="C1115" s="106" t="e">
        <f>'SCREENING INFO'!#REF!</f>
        <v>#REF!</v>
      </c>
      <c r="D1115" s="135" t="e">
        <f>'SCREENING INFO'!#REF!</f>
        <v>#REF!</v>
      </c>
      <c r="E1115" s="130" t="e">
        <f>'SCREENING INFO'!#REF!</f>
        <v>#REF!</v>
      </c>
      <c r="F1115" s="233" t="e">
        <f>'SCREENING INFO'!#REF!</f>
        <v>#REF!</v>
      </c>
      <c r="G1115" s="141" t="e">
        <f>'SCREENING INFO'!#REF!</f>
        <v>#REF!</v>
      </c>
      <c r="H1115" s="130" t="e">
        <f>'SCREENING INFO'!#REF!</f>
        <v>#REF!</v>
      </c>
      <c r="I1115" s="130" t="e">
        <f>'SCREENING INFO'!#REF!</f>
        <v>#REF!</v>
      </c>
      <c r="J1115" s="140" t="e">
        <f>'SCREENING INFO'!#REF!</f>
        <v>#REF!</v>
      </c>
      <c r="K1115" s="140" t="e">
        <f>'SCREENING INFO'!#REF!</f>
        <v>#REF!</v>
      </c>
      <c r="L1115" s="222" t="e">
        <f>'SCREENING INFO'!#REF!</f>
        <v>#REF!</v>
      </c>
      <c r="M1115" s="221" t="e">
        <f>'SCREENING INFO'!#REF!</f>
        <v>#REF!</v>
      </c>
      <c r="N1115" s="223" t="e">
        <f>'SCREENING INFO'!#REF!</f>
        <v>#REF!</v>
      </c>
      <c r="O1115" s="140" t="e">
        <f>'SCREENING INFO'!#REF!</f>
        <v>#REF!</v>
      </c>
      <c r="P1115" s="224" t="e">
        <f>'SCREENING INFO'!#REF!</f>
        <v>#REF!</v>
      </c>
      <c r="Q1115" s="242" t="e">
        <f>'SCREENING INFO'!#REF!</f>
        <v>#REF!</v>
      </c>
      <c r="R1115" s="225" t="e">
        <f>'SCREENING INFO'!#REF!</f>
        <v>#REF!</v>
      </c>
      <c r="S1115" s="140" t="e">
        <f>'SCREENING INFO'!#REF!</f>
        <v>#REF!</v>
      </c>
      <c r="T1115" s="206" t="e">
        <f>'SCREENING INFO'!#REF!</f>
        <v>#REF!</v>
      </c>
      <c r="U1115" s="138" t="e">
        <f>'SCREENING INFO'!#REF!</f>
        <v>#REF!</v>
      </c>
      <c r="V1115" s="199" t="e">
        <f>'SCREENING INFO'!#REF!</f>
        <v>#REF!</v>
      </c>
      <c r="W1115" s="132" t="e">
        <f>'SCREENING INFO'!#REF!</f>
        <v>#REF!</v>
      </c>
      <c r="X1115" s="132" t="e">
        <f>'SCREENING INFO'!#REF!</f>
        <v>#REF!</v>
      </c>
      <c r="Y1115" s="132" t="e">
        <f>'SCREENING INFO'!#REF!</f>
        <v>#REF!</v>
      </c>
      <c r="Z1115" s="132" t="e">
        <f>'SCREENING INFO'!#REF!</f>
        <v>#REF!</v>
      </c>
      <c r="AA1115" s="227" t="e">
        <f>'SCREENING INFO'!#REF!</f>
        <v>#REF!</v>
      </c>
      <c r="AB1115" s="202" t="e">
        <f>'SCREENING INFO'!#REF!</f>
        <v>#REF!</v>
      </c>
      <c r="AC1115" s="132" t="e">
        <f>'SCREENING INFO'!#REF!</f>
        <v>#REF!</v>
      </c>
      <c r="AD1115" s="201" t="e">
        <f>'SCREENING INFO'!#REF!</f>
        <v>#REF!</v>
      </c>
      <c r="AE1115" s="132" t="e">
        <f>'SCREENING INFO'!#REF!</f>
        <v>#REF!</v>
      </c>
      <c r="AF1115" s="132" t="e">
        <f>'SCREENING INFO'!#REF!</f>
        <v>#REF!</v>
      </c>
      <c r="AG1115" s="132" t="e">
        <f>'SCREENING INFO'!#REF!</f>
        <v>#REF!</v>
      </c>
      <c r="AH1115" s="132" t="e">
        <f>'SCREENING INFO'!#REF!</f>
        <v>#REF!</v>
      </c>
      <c r="AI1115" s="132" t="e">
        <f>'SCREENING INFO'!#REF!</f>
        <v>#REF!</v>
      </c>
      <c r="AJ1115" s="132" t="e">
        <f>'SCREENING INFO'!#REF!</f>
        <v>#REF!</v>
      </c>
    </row>
    <row r="1116" spans="1:36" s="25" customFormat="1" hidden="1">
      <c r="A1116" s="106" t="e">
        <f>'SCREENING INFO'!#REF!</f>
        <v>#REF!</v>
      </c>
      <c r="B1116" s="106" t="e">
        <f>'SCREENING INFO'!#REF!</f>
        <v>#REF!</v>
      </c>
      <c r="C1116" s="106" t="e">
        <f>'SCREENING INFO'!#REF!</f>
        <v>#REF!</v>
      </c>
      <c r="D1116" s="148" t="e">
        <f>'SCREENING INFO'!#REF!</f>
        <v>#REF!</v>
      </c>
      <c r="E1116" s="130" t="e">
        <f>'SCREENING INFO'!#REF!</f>
        <v>#REF!</v>
      </c>
      <c r="F1116" s="234" t="e">
        <f>'SCREENING INFO'!#REF!</f>
        <v>#REF!</v>
      </c>
      <c r="G1116" s="149" t="e">
        <f>'SCREENING INFO'!#REF!</f>
        <v>#REF!</v>
      </c>
      <c r="H1116" s="130" t="e">
        <f>'SCREENING INFO'!#REF!</f>
        <v>#REF!</v>
      </c>
      <c r="I1116" s="130" t="e">
        <f>'SCREENING INFO'!#REF!</f>
        <v>#REF!</v>
      </c>
      <c r="J1116" s="140" t="e">
        <f>'SCREENING INFO'!#REF!</f>
        <v>#REF!</v>
      </c>
      <c r="K1116" s="140" t="e">
        <f>'SCREENING INFO'!#REF!</f>
        <v>#REF!</v>
      </c>
      <c r="L1116" s="222" t="e">
        <f>'SCREENING INFO'!#REF!</f>
        <v>#REF!</v>
      </c>
      <c r="M1116" s="221" t="e">
        <f>'SCREENING INFO'!#REF!</f>
        <v>#REF!</v>
      </c>
      <c r="N1116" s="223" t="e">
        <f>'SCREENING INFO'!#REF!</f>
        <v>#REF!</v>
      </c>
      <c r="O1116" s="140" t="e">
        <f>'SCREENING INFO'!#REF!</f>
        <v>#REF!</v>
      </c>
      <c r="P1116" s="224" t="e">
        <f>'SCREENING INFO'!#REF!</f>
        <v>#REF!</v>
      </c>
      <c r="Q1116" s="242" t="e">
        <f>'SCREENING INFO'!#REF!</f>
        <v>#REF!</v>
      </c>
      <c r="R1116" s="225" t="e">
        <f>'SCREENING INFO'!#REF!</f>
        <v>#REF!</v>
      </c>
      <c r="S1116" s="140" t="e">
        <f>'SCREENING INFO'!#REF!</f>
        <v>#REF!</v>
      </c>
      <c r="T1116" s="206" t="e">
        <f>'SCREENING INFO'!#REF!</f>
        <v>#REF!</v>
      </c>
      <c r="U1116" s="138" t="e">
        <f>'SCREENING INFO'!#REF!</f>
        <v>#REF!</v>
      </c>
      <c r="V1116" s="199" t="e">
        <f>'SCREENING INFO'!#REF!</f>
        <v>#REF!</v>
      </c>
      <c r="W1116" s="132" t="e">
        <f>'SCREENING INFO'!#REF!</f>
        <v>#REF!</v>
      </c>
      <c r="X1116" s="132" t="e">
        <f>'SCREENING INFO'!#REF!</f>
        <v>#REF!</v>
      </c>
      <c r="Y1116" s="132" t="e">
        <f>'SCREENING INFO'!#REF!</f>
        <v>#REF!</v>
      </c>
      <c r="Z1116" s="132" t="e">
        <f>'SCREENING INFO'!#REF!</f>
        <v>#REF!</v>
      </c>
      <c r="AA1116" s="201" t="e">
        <f>'SCREENING INFO'!#REF!</f>
        <v>#REF!</v>
      </c>
      <c r="AB1116" s="202" t="e">
        <f>'SCREENING INFO'!#REF!</f>
        <v>#REF!</v>
      </c>
      <c r="AC1116" s="132" t="e">
        <f>'SCREENING INFO'!#REF!</f>
        <v>#REF!</v>
      </c>
      <c r="AD1116" s="201" t="e">
        <f>'SCREENING INFO'!#REF!</f>
        <v>#REF!</v>
      </c>
      <c r="AE1116" s="132" t="e">
        <f>'SCREENING INFO'!#REF!</f>
        <v>#REF!</v>
      </c>
      <c r="AF1116" s="132" t="e">
        <f>'SCREENING INFO'!#REF!</f>
        <v>#REF!</v>
      </c>
      <c r="AG1116" s="132" t="e">
        <f>'SCREENING INFO'!#REF!</f>
        <v>#REF!</v>
      </c>
      <c r="AH1116" s="132" t="e">
        <f>'SCREENING INFO'!#REF!</f>
        <v>#REF!</v>
      </c>
      <c r="AI1116" s="132" t="e">
        <f>'SCREENING INFO'!#REF!</f>
        <v>#REF!</v>
      </c>
      <c r="AJ1116" s="132" t="e">
        <f>'SCREENING INFO'!#REF!</f>
        <v>#REF!</v>
      </c>
    </row>
    <row r="1117" spans="1:36" s="25" customFormat="1" hidden="1">
      <c r="A1117" s="106" t="e">
        <f>'SCREENING INFO'!#REF!</f>
        <v>#REF!</v>
      </c>
      <c r="B1117" s="106" t="e">
        <f>'SCREENING INFO'!#REF!</f>
        <v>#REF!</v>
      </c>
      <c r="C1117" s="106" t="e">
        <f>'SCREENING INFO'!#REF!</f>
        <v>#REF!</v>
      </c>
      <c r="D1117" s="116" t="e">
        <f>'SCREENING INFO'!#REF!</f>
        <v>#REF!</v>
      </c>
      <c r="E1117" s="200" t="e">
        <f>'SCREENING INFO'!#REF!</f>
        <v>#REF!</v>
      </c>
      <c r="F1117" s="232" t="e">
        <f>'SCREENING INFO'!#REF!</f>
        <v>#REF!</v>
      </c>
      <c r="G1117" s="132" t="e">
        <f>'SCREENING INFO'!#REF!</f>
        <v>#REF!</v>
      </c>
      <c r="H1117" s="138" t="e">
        <f>'SCREENING INFO'!#REF!</f>
        <v>#REF!</v>
      </c>
      <c r="I1117" s="138" t="e">
        <f>'SCREENING INFO'!#REF!</f>
        <v>#REF!</v>
      </c>
      <c r="J1117" s="140" t="e">
        <f>'SCREENING INFO'!#REF!</f>
        <v>#REF!</v>
      </c>
      <c r="K1117" s="140" t="e">
        <f>'SCREENING INFO'!#REF!</f>
        <v>#REF!</v>
      </c>
      <c r="L1117" s="222" t="e">
        <f>'SCREENING INFO'!#REF!</f>
        <v>#REF!</v>
      </c>
      <c r="M1117" s="221" t="e">
        <f>'SCREENING INFO'!#REF!</f>
        <v>#REF!</v>
      </c>
      <c r="N1117" s="223" t="e">
        <f>'SCREENING INFO'!#REF!</f>
        <v>#REF!</v>
      </c>
      <c r="O1117" s="140" t="e">
        <f>'SCREENING INFO'!#REF!</f>
        <v>#REF!</v>
      </c>
      <c r="P1117" s="224" t="e">
        <f>'SCREENING INFO'!#REF!</f>
        <v>#REF!</v>
      </c>
      <c r="Q1117" s="242" t="e">
        <f>'SCREENING INFO'!#REF!</f>
        <v>#REF!</v>
      </c>
      <c r="R1117" s="225" t="e">
        <f>'SCREENING INFO'!#REF!</f>
        <v>#REF!</v>
      </c>
      <c r="S1117" s="140" t="e">
        <f>'SCREENING INFO'!#REF!</f>
        <v>#REF!</v>
      </c>
      <c r="T1117" s="206" t="e">
        <f>'SCREENING INFO'!#REF!</f>
        <v>#REF!</v>
      </c>
      <c r="U1117" s="138" t="e">
        <f>'SCREENING INFO'!#REF!</f>
        <v>#REF!</v>
      </c>
      <c r="V1117" s="138" t="e">
        <f>'SCREENING INFO'!#REF!</f>
        <v>#REF!</v>
      </c>
      <c r="W1117" s="138" t="e">
        <f>'SCREENING INFO'!#REF!</f>
        <v>#REF!</v>
      </c>
      <c r="X1117" s="138" t="e">
        <f>'SCREENING INFO'!#REF!</f>
        <v>#REF!</v>
      </c>
      <c r="Y1117" s="138" t="e">
        <f>'SCREENING INFO'!#REF!</f>
        <v>#REF!</v>
      </c>
      <c r="Z1117" s="138" t="e">
        <f>'SCREENING INFO'!#REF!</f>
        <v>#REF!</v>
      </c>
      <c r="AA1117" s="201" t="e">
        <f>'SCREENING INFO'!#REF!</f>
        <v>#REF!</v>
      </c>
      <c r="AB1117" s="207" t="e">
        <f>'SCREENING INFO'!#REF!</f>
        <v>#REF!</v>
      </c>
      <c r="AC1117" s="138" t="e">
        <f>'SCREENING INFO'!#REF!</f>
        <v>#REF!</v>
      </c>
      <c r="AD1117" s="138" t="e">
        <f>'SCREENING INFO'!#REF!</f>
        <v>#REF!</v>
      </c>
      <c r="AE1117" s="138" t="e">
        <f>'SCREENING INFO'!#REF!</f>
        <v>#REF!</v>
      </c>
      <c r="AF1117" s="138" t="e">
        <f>'SCREENING INFO'!#REF!</f>
        <v>#REF!</v>
      </c>
      <c r="AG1117" s="138" t="e">
        <f>'SCREENING INFO'!#REF!</f>
        <v>#REF!</v>
      </c>
      <c r="AH1117" s="138" t="e">
        <f>'SCREENING INFO'!#REF!</f>
        <v>#REF!</v>
      </c>
      <c r="AI1117" s="138" t="e">
        <f>'SCREENING INFO'!#REF!</f>
        <v>#REF!</v>
      </c>
      <c r="AJ1117" s="138" t="e">
        <f>'SCREENING INFO'!#REF!</f>
        <v>#REF!</v>
      </c>
    </row>
    <row r="1118" spans="1:36" s="25" customFormat="1" hidden="1">
      <c r="A1118" s="106" t="e">
        <f>'SCREENING INFO'!#REF!</f>
        <v>#REF!</v>
      </c>
      <c r="B1118" s="106" t="e">
        <f>'SCREENING INFO'!#REF!</f>
        <v>#REF!</v>
      </c>
      <c r="C1118" s="106" t="e">
        <f>'SCREENING INFO'!#REF!</f>
        <v>#REF!</v>
      </c>
      <c r="D1118" s="116" t="e">
        <f>'SCREENING INFO'!#REF!</f>
        <v>#REF!</v>
      </c>
      <c r="E1118" s="200" t="e">
        <f>'SCREENING INFO'!#REF!</f>
        <v>#REF!</v>
      </c>
      <c r="F1118" s="232" t="e">
        <f>'SCREENING INFO'!#REF!</f>
        <v>#REF!</v>
      </c>
      <c r="G1118" s="132" t="e">
        <f>'SCREENING INFO'!#REF!</f>
        <v>#REF!</v>
      </c>
      <c r="H1118" s="138" t="e">
        <f>'SCREENING INFO'!#REF!</f>
        <v>#REF!</v>
      </c>
      <c r="I1118" s="138" t="e">
        <f>'SCREENING INFO'!#REF!</f>
        <v>#REF!</v>
      </c>
      <c r="J1118" s="140" t="e">
        <f>'SCREENING INFO'!#REF!</f>
        <v>#REF!</v>
      </c>
      <c r="K1118" s="140" t="e">
        <f>'SCREENING INFO'!#REF!</f>
        <v>#REF!</v>
      </c>
      <c r="L1118" s="222" t="e">
        <f>'SCREENING INFO'!#REF!</f>
        <v>#REF!</v>
      </c>
      <c r="M1118" s="221" t="e">
        <f>'SCREENING INFO'!#REF!</f>
        <v>#REF!</v>
      </c>
      <c r="N1118" s="223" t="e">
        <f>'SCREENING INFO'!#REF!</f>
        <v>#REF!</v>
      </c>
      <c r="O1118" s="140" t="e">
        <f>'SCREENING INFO'!#REF!</f>
        <v>#REF!</v>
      </c>
      <c r="P1118" s="224" t="e">
        <f>'SCREENING INFO'!#REF!</f>
        <v>#REF!</v>
      </c>
      <c r="Q1118" s="242" t="e">
        <f>'SCREENING INFO'!#REF!</f>
        <v>#REF!</v>
      </c>
      <c r="R1118" s="225" t="e">
        <f>'SCREENING INFO'!#REF!</f>
        <v>#REF!</v>
      </c>
      <c r="S1118" s="140" t="e">
        <f>'SCREENING INFO'!#REF!</f>
        <v>#REF!</v>
      </c>
      <c r="T1118" s="206" t="e">
        <f>'SCREENING INFO'!#REF!</f>
        <v>#REF!</v>
      </c>
      <c r="U1118" s="138" t="e">
        <f>'SCREENING INFO'!#REF!</f>
        <v>#REF!</v>
      </c>
      <c r="V1118" s="138" t="e">
        <f>'SCREENING INFO'!#REF!</f>
        <v>#REF!</v>
      </c>
      <c r="W1118" s="138" t="e">
        <f>'SCREENING INFO'!#REF!</f>
        <v>#REF!</v>
      </c>
      <c r="X1118" s="138" t="e">
        <f>'SCREENING INFO'!#REF!</f>
        <v>#REF!</v>
      </c>
      <c r="Y1118" s="138" t="e">
        <f>'SCREENING INFO'!#REF!</f>
        <v>#REF!</v>
      </c>
      <c r="Z1118" s="138" t="e">
        <f>'SCREENING INFO'!#REF!</f>
        <v>#REF!</v>
      </c>
      <c r="AA1118" s="201" t="e">
        <f>'SCREENING INFO'!#REF!</f>
        <v>#REF!</v>
      </c>
      <c r="AB1118" s="207" t="e">
        <f>'SCREENING INFO'!#REF!</f>
        <v>#REF!</v>
      </c>
      <c r="AC1118" s="138" t="e">
        <f>'SCREENING INFO'!#REF!</f>
        <v>#REF!</v>
      </c>
      <c r="AD1118" s="138" t="e">
        <f>'SCREENING INFO'!#REF!</f>
        <v>#REF!</v>
      </c>
      <c r="AE1118" s="138" t="e">
        <f>'SCREENING INFO'!#REF!</f>
        <v>#REF!</v>
      </c>
      <c r="AF1118" s="138" t="e">
        <f>'SCREENING INFO'!#REF!</f>
        <v>#REF!</v>
      </c>
      <c r="AG1118" s="138" t="e">
        <f>'SCREENING INFO'!#REF!</f>
        <v>#REF!</v>
      </c>
      <c r="AH1118" s="138" t="e">
        <f>'SCREENING INFO'!#REF!</f>
        <v>#REF!</v>
      </c>
      <c r="AI1118" s="138" t="e">
        <f>'SCREENING INFO'!#REF!</f>
        <v>#REF!</v>
      </c>
      <c r="AJ1118" s="138" t="e">
        <f>'SCREENING INFO'!#REF!</f>
        <v>#REF!</v>
      </c>
    </row>
    <row r="1119" spans="1:36" s="25" customFormat="1" hidden="1">
      <c r="A1119" s="106" t="e">
        <f>'SCREENING INFO'!#REF!</f>
        <v>#REF!</v>
      </c>
      <c r="B1119" s="106" t="e">
        <f>'SCREENING INFO'!#REF!</f>
        <v>#REF!</v>
      </c>
      <c r="C1119" s="106" t="e">
        <f>'SCREENING INFO'!#REF!</f>
        <v>#REF!</v>
      </c>
      <c r="D1119" s="130" t="e">
        <f>'SCREENING INFO'!#REF!</f>
        <v>#REF!</v>
      </c>
      <c r="E1119" s="130" t="e">
        <f>'SCREENING INFO'!#REF!</f>
        <v>#REF!</v>
      </c>
      <c r="F1119" s="233" t="e">
        <f>'SCREENING INFO'!#REF!</f>
        <v>#REF!</v>
      </c>
      <c r="G1119" s="141" t="e">
        <f>'SCREENING INFO'!#REF!</f>
        <v>#REF!</v>
      </c>
      <c r="H1119" s="130" t="e">
        <f>'SCREENING INFO'!#REF!</f>
        <v>#REF!</v>
      </c>
      <c r="I1119" s="130" t="e">
        <f>'SCREENING INFO'!#REF!</f>
        <v>#REF!</v>
      </c>
      <c r="J1119" s="140" t="e">
        <f>'SCREENING INFO'!#REF!</f>
        <v>#REF!</v>
      </c>
      <c r="K1119" s="140" t="e">
        <f>'SCREENING INFO'!#REF!</f>
        <v>#REF!</v>
      </c>
      <c r="L1119" s="222" t="e">
        <f>'SCREENING INFO'!#REF!</f>
        <v>#REF!</v>
      </c>
      <c r="M1119" s="221" t="e">
        <f>'SCREENING INFO'!#REF!</f>
        <v>#REF!</v>
      </c>
      <c r="N1119" s="223" t="e">
        <f>'SCREENING INFO'!#REF!</f>
        <v>#REF!</v>
      </c>
      <c r="O1119" s="140" t="e">
        <f>'SCREENING INFO'!#REF!</f>
        <v>#REF!</v>
      </c>
      <c r="P1119" s="224" t="e">
        <f>'SCREENING INFO'!#REF!</f>
        <v>#REF!</v>
      </c>
      <c r="Q1119" s="242" t="e">
        <f>'SCREENING INFO'!#REF!</f>
        <v>#REF!</v>
      </c>
      <c r="R1119" s="225" t="e">
        <f>'SCREENING INFO'!#REF!</f>
        <v>#REF!</v>
      </c>
      <c r="S1119" s="140" t="e">
        <f>'SCREENING INFO'!#REF!</f>
        <v>#REF!</v>
      </c>
      <c r="T1119" s="206" t="e">
        <f>'SCREENING INFO'!#REF!</f>
        <v>#REF!</v>
      </c>
      <c r="U1119" s="138" t="e">
        <f>'SCREENING INFO'!#REF!</f>
        <v>#REF!</v>
      </c>
      <c r="V1119" s="132" t="e">
        <f>'SCREENING INFO'!#REF!</f>
        <v>#REF!</v>
      </c>
      <c r="W1119" s="132" t="e">
        <f>'SCREENING INFO'!#REF!</f>
        <v>#REF!</v>
      </c>
      <c r="X1119" s="132" t="e">
        <f>'SCREENING INFO'!#REF!</f>
        <v>#REF!</v>
      </c>
      <c r="Y1119" s="132" t="e">
        <f>'SCREENING INFO'!#REF!</f>
        <v>#REF!</v>
      </c>
      <c r="Z1119" s="132" t="e">
        <f>'SCREENING INFO'!#REF!</f>
        <v>#REF!</v>
      </c>
      <c r="AA1119" s="201" t="e">
        <f>'SCREENING INFO'!#REF!</f>
        <v>#REF!</v>
      </c>
      <c r="AB1119" s="202" t="e">
        <f>'SCREENING INFO'!#REF!</f>
        <v>#REF!</v>
      </c>
      <c r="AC1119" s="132" t="e">
        <f>'SCREENING INFO'!#REF!</f>
        <v>#REF!</v>
      </c>
      <c r="AD1119" s="201" t="e">
        <f>'SCREENING INFO'!#REF!</f>
        <v>#REF!</v>
      </c>
      <c r="AE1119" s="132" t="e">
        <f>'SCREENING INFO'!#REF!</f>
        <v>#REF!</v>
      </c>
      <c r="AF1119" s="132" t="e">
        <f>'SCREENING INFO'!#REF!</f>
        <v>#REF!</v>
      </c>
      <c r="AG1119" s="132" t="e">
        <f>'SCREENING INFO'!#REF!</f>
        <v>#REF!</v>
      </c>
      <c r="AH1119" s="132" t="e">
        <f>'SCREENING INFO'!#REF!</f>
        <v>#REF!</v>
      </c>
      <c r="AI1119" s="132" t="e">
        <f>'SCREENING INFO'!#REF!</f>
        <v>#REF!</v>
      </c>
      <c r="AJ1119" s="132" t="e">
        <f>'SCREENING INFO'!#REF!</f>
        <v>#REF!</v>
      </c>
    </row>
    <row r="1120" spans="1:36" s="25" customFormat="1" hidden="1">
      <c r="A1120" s="106" t="e">
        <f>'SCREENING INFO'!#REF!</f>
        <v>#REF!</v>
      </c>
      <c r="B1120" s="106" t="e">
        <f>'SCREENING INFO'!#REF!</f>
        <v>#REF!</v>
      </c>
      <c r="C1120" s="106" t="e">
        <f>'SCREENING INFO'!#REF!</f>
        <v>#REF!</v>
      </c>
      <c r="D1120" s="130" t="e">
        <f>'SCREENING INFO'!#REF!</f>
        <v>#REF!</v>
      </c>
      <c r="E1120" s="130" t="e">
        <f>'SCREENING INFO'!#REF!</f>
        <v>#REF!</v>
      </c>
      <c r="F1120" s="233" t="e">
        <f>'SCREENING INFO'!#REF!</f>
        <v>#REF!</v>
      </c>
      <c r="G1120" s="141" t="e">
        <f>'SCREENING INFO'!#REF!</f>
        <v>#REF!</v>
      </c>
      <c r="H1120" s="130" t="e">
        <f>'SCREENING INFO'!#REF!</f>
        <v>#REF!</v>
      </c>
      <c r="I1120" s="130" t="e">
        <f>'SCREENING INFO'!#REF!</f>
        <v>#REF!</v>
      </c>
      <c r="J1120" s="140" t="e">
        <f>'SCREENING INFO'!#REF!</f>
        <v>#REF!</v>
      </c>
      <c r="K1120" s="140" t="e">
        <f>'SCREENING INFO'!#REF!</f>
        <v>#REF!</v>
      </c>
      <c r="L1120" s="222" t="e">
        <f>'SCREENING INFO'!#REF!</f>
        <v>#REF!</v>
      </c>
      <c r="M1120" s="221" t="e">
        <f>'SCREENING INFO'!#REF!</f>
        <v>#REF!</v>
      </c>
      <c r="N1120" s="223" t="e">
        <f>'SCREENING INFO'!#REF!</f>
        <v>#REF!</v>
      </c>
      <c r="O1120" s="140" t="e">
        <f>'SCREENING INFO'!#REF!</f>
        <v>#REF!</v>
      </c>
      <c r="P1120" s="224" t="e">
        <f>'SCREENING INFO'!#REF!</f>
        <v>#REF!</v>
      </c>
      <c r="Q1120" s="242" t="e">
        <f>'SCREENING INFO'!#REF!</f>
        <v>#REF!</v>
      </c>
      <c r="R1120" s="225" t="e">
        <f>'SCREENING INFO'!#REF!</f>
        <v>#REF!</v>
      </c>
      <c r="S1120" s="140" t="e">
        <f>'SCREENING INFO'!#REF!</f>
        <v>#REF!</v>
      </c>
      <c r="T1120" s="206" t="e">
        <f>'SCREENING INFO'!#REF!</f>
        <v>#REF!</v>
      </c>
      <c r="U1120" s="138" t="e">
        <f>'SCREENING INFO'!#REF!</f>
        <v>#REF!</v>
      </c>
      <c r="V1120" s="199" t="e">
        <f>'SCREENING INFO'!#REF!</f>
        <v>#REF!</v>
      </c>
      <c r="W1120" s="132" t="e">
        <f>'SCREENING INFO'!#REF!</f>
        <v>#REF!</v>
      </c>
      <c r="X1120" s="132" t="e">
        <f>'SCREENING INFO'!#REF!</f>
        <v>#REF!</v>
      </c>
      <c r="Y1120" s="132" t="e">
        <f>'SCREENING INFO'!#REF!</f>
        <v>#REF!</v>
      </c>
      <c r="Z1120" s="132" t="e">
        <f>'SCREENING INFO'!#REF!</f>
        <v>#REF!</v>
      </c>
      <c r="AA1120" s="201" t="e">
        <f>'SCREENING INFO'!#REF!</f>
        <v>#REF!</v>
      </c>
      <c r="AB1120" s="202" t="e">
        <f>'SCREENING INFO'!#REF!</f>
        <v>#REF!</v>
      </c>
      <c r="AC1120" s="132" t="e">
        <f>'SCREENING INFO'!#REF!</f>
        <v>#REF!</v>
      </c>
      <c r="AD1120" s="201" t="e">
        <f>'SCREENING INFO'!#REF!</f>
        <v>#REF!</v>
      </c>
      <c r="AE1120" s="132" t="e">
        <f>'SCREENING INFO'!#REF!</f>
        <v>#REF!</v>
      </c>
      <c r="AF1120" s="132" t="e">
        <f>'SCREENING INFO'!#REF!</f>
        <v>#REF!</v>
      </c>
      <c r="AG1120" s="132" t="e">
        <f>'SCREENING INFO'!#REF!</f>
        <v>#REF!</v>
      </c>
      <c r="AH1120" s="132" t="e">
        <f>'SCREENING INFO'!#REF!</f>
        <v>#REF!</v>
      </c>
      <c r="AI1120" s="132" t="e">
        <f>'SCREENING INFO'!#REF!</f>
        <v>#REF!</v>
      </c>
      <c r="AJ1120" s="132" t="e">
        <f>'SCREENING INFO'!#REF!</f>
        <v>#REF!</v>
      </c>
    </row>
    <row r="1121" spans="1:36" s="25" customFormat="1" hidden="1">
      <c r="A1121" s="106" t="e">
        <f>'SCREENING INFO'!#REF!</f>
        <v>#REF!</v>
      </c>
      <c r="B1121" s="106" t="e">
        <f>'SCREENING INFO'!#REF!</f>
        <v>#REF!</v>
      </c>
      <c r="C1121" s="106" t="e">
        <f>'SCREENING INFO'!#REF!</f>
        <v>#REF!</v>
      </c>
      <c r="D1121" s="130" t="e">
        <f>'SCREENING INFO'!#REF!</f>
        <v>#REF!</v>
      </c>
      <c r="E1121" s="130" t="e">
        <f>'SCREENING INFO'!#REF!</f>
        <v>#REF!</v>
      </c>
      <c r="F1121" s="233" t="e">
        <f>'SCREENING INFO'!#REF!</f>
        <v>#REF!</v>
      </c>
      <c r="G1121" s="141" t="e">
        <f>'SCREENING INFO'!#REF!</f>
        <v>#REF!</v>
      </c>
      <c r="H1121" s="130" t="e">
        <f>'SCREENING INFO'!#REF!</f>
        <v>#REF!</v>
      </c>
      <c r="I1121" s="130" t="e">
        <f>'SCREENING INFO'!#REF!</f>
        <v>#REF!</v>
      </c>
      <c r="J1121" s="140" t="e">
        <f>'SCREENING INFO'!#REF!</f>
        <v>#REF!</v>
      </c>
      <c r="K1121" s="140" t="e">
        <f>'SCREENING INFO'!#REF!</f>
        <v>#REF!</v>
      </c>
      <c r="L1121" s="222" t="e">
        <f>'SCREENING INFO'!#REF!</f>
        <v>#REF!</v>
      </c>
      <c r="M1121" s="221" t="e">
        <f>'SCREENING INFO'!#REF!</f>
        <v>#REF!</v>
      </c>
      <c r="N1121" s="223" t="e">
        <f>'SCREENING INFO'!#REF!</f>
        <v>#REF!</v>
      </c>
      <c r="O1121" s="140" t="e">
        <f>'SCREENING INFO'!#REF!</f>
        <v>#REF!</v>
      </c>
      <c r="P1121" s="224" t="e">
        <f>'SCREENING INFO'!#REF!</f>
        <v>#REF!</v>
      </c>
      <c r="Q1121" s="242" t="e">
        <f>'SCREENING INFO'!#REF!</f>
        <v>#REF!</v>
      </c>
      <c r="R1121" s="225" t="e">
        <f>'SCREENING INFO'!#REF!</f>
        <v>#REF!</v>
      </c>
      <c r="S1121" s="140" t="e">
        <f>'SCREENING INFO'!#REF!</f>
        <v>#REF!</v>
      </c>
      <c r="T1121" s="206" t="e">
        <f>'SCREENING INFO'!#REF!</f>
        <v>#REF!</v>
      </c>
      <c r="U1121" s="138" t="e">
        <f>'SCREENING INFO'!#REF!</f>
        <v>#REF!</v>
      </c>
      <c r="V1121" s="199" t="e">
        <f>'SCREENING INFO'!#REF!</f>
        <v>#REF!</v>
      </c>
      <c r="W1121" s="132" t="e">
        <f>'SCREENING INFO'!#REF!</f>
        <v>#REF!</v>
      </c>
      <c r="X1121" s="132" t="e">
        <f>'SCREENING INFO'!#REF!</f>
        <v>#REF!</v>
      </c>
      <c r="Y1121" s="132" t="e">
        <f>'SCREENING INFO'!#REF!</f>
        <v>#REF!</v>
      </c>
      <c r="Z1121" s="132" t="e">
        <f>'SCREENING INFO'!#REF!</f>
        <v>#REF!</v>
      </c>
      <c r="AA1121" s="201" t="e">
        <f>'SCREENING INFO'!#REF!</f>
        <v>#REF!</v>
      </c>
      <c r="AB1121" s="202" t="e">
        <f>'SCREENING INFO'!#REF!</f>
        <v>#REF!</v>
      </c>
      <c r="AC1121" s="132" t="e">
        <f>'SCREENING INFO'!#REF!</f>
        <v>#REF!</v>
      </c>
      <c r="AD1121" s="201" t="e">
        <f>'SCREENING INFO'!#REF!</f>
        <v>#REF!</v>
      </c>
      <c r="AE1121" s="132" t="e">
        <f>'SCREENING INFO'!#REF!</f>
        <v>#REF!</v>
      </c>
      <c r="AF1121" s="132" t="e">
        <f>'SCREENING INFO'!#REF!</f>
        <v>#REF!</v>
      </c>
      <c r="AG1121" s="132" t="e">
        <f>'SCREENING INFO'!#REF!</f>
        <v>#REF!</v>
      </c>
      <c r="AH1121" s="132" t="e">
        <f>'SCREENING INFO'!#REF!</f>
        <v>#REF!</v>
      </c>
      <c r="AI1121" s="132" t="e">
        <f>'SCREENING INFO'!#REF!</f>
        <v>#REF!</v>
      </c>
      <c r="AJ1121" s="132" t="e">
        <f>'SCREENING INFO'!#REF!</f>
        <v>#REF!</v>
      </c>
    </row>
    <row r="1122" spans="1:36" s="25" customFormat="1" hidden="1">
      <c r="A1122" s="106" t="e">
        <f>'SCREENING INFO'!#REF!</f>
        <v>#REF!</v>
      </c>
      <c r="B1122" s="106" t="e">
        <f>'SCREENING INFO'!#REF!</f>
        <v>#REF!</v>
      </c>
      <c r="C1122" s="106" t="e">
        <f>'SCREENING INFO'!#REF!</f>
        <v>#REF!</v>
      </c>
      <c r="D1122" s="130" t="e">
        <f>'SCREENING INFO'!#REF!</f>
        <v>#REF!</v>
      </c>
      <c r="E1122" s="130" t="e">
        <f>'SCREENING INFO'!#REF!</f>
        <v>#REF!</v>
      </c>
      <c r="F1122" s="233" t="e">
        <f>'SCREENING INFO'!#REF!</f>
        <v>#REF!</v>
      </c>
      <c r="G1122" s="141" t="e">
        <f>'SCREENING INFO'!#REF!</f>
        <v>#REF!</v>
      </c>
      <c r="H1122" s="130" t="e">
        <f>'SCREENING INFO'!#REF!</f>
        <v>#REF!</v>
      </c>
      <c r="I1122" s="130" t="e">
        <f>'SCREENING INFO'!#REF!</f>
        <v>#REF!</v>
      </c>
      <c r="J1122" s="140" t="e">
        <f>'SCREENING INFO'!#REF!</f>
        <v>#REF!</v>
      </c>
      <c r="K1122" s="140" t="e">
        <f>'SCREENING INFO'!#REF!</f>
        <v>#REF!</v>
      </c>
      <c r="L1122" s="222" t="e">
        <f>'SCREENING INFO'!#REF!</f>
        <v>#REF!</v>
      </c>
      <c r="M1122" s="221" t="e">
        <f>'SCREENING INFO'!#REF!</f>
        <v>#REF!</v>
      </c>
      <c r="N1122" s="223" t="e">
        <f>'SCREENING INFO'!#REF!</f>
        <v>#REF!</v>
      </c>
      <c r="O1122" s="140" t="e">
        <f>'SCREENING INFO'!#REF!</f>
        <v>#REF!</v>
      </c>
      <c r="P1122" s="224" t="e">
        <f>'SCREENING INFO'!#REF!</f>
        <v>#REF!</v>
      </c>
      <c r="Q1122" s="242" t="e">
        <f>'SCREENING INFO'!#REF!</f>
        <v>#REF!</v>
      </c>
      <c r="R1122" s="225" t="e">
        <f>'SCREENING INFO'!#REF!</f>
        <v>#REF!</v>
      </c>
      <c r="S1122" s="140" t="e">
        <f>'SCREENING INFO'!#REF!</f>
        <v>#REF!</v>
      </c>
      <c r="T1122" s="206" t="e">
        <f>'SCREENING INFO'!#REF!</f>
        <v>#REF!</v>
      </c>
      <c r="U1122" s="138" t="e">
        <f>'SCREENING INFO'!#REF!</f>
        <v>#REF!</v>
      </c>
      <c r="V1122" s="132" t="e">
        <f>'SCREENING INFO'!#REF!</f>
        <v>#REF!</v>
      </c>
      <c r="W1122" s="132" t="e">
        <f>'SCREENING INFO'!#REF!</f>
        <v>#REF!</v>
      </c>
      <c r="X1122" s="132" t="e">
        <f>'SCREENING INFO'!#REF!</f>
        <v>#REF!</v>
      </c>
      <c r="Y1122" s="132" t="e">
        <f>'SCREENING INFO'!#REF!</f>
        <v>#REF!</v>
      </c>
      <c r="Z1122" s="132" t="e">
        <f>'SCREENING INFO'!#REF!</f>
        <v>#REF!</v>
      </c>
      <c r="AA1122" s="201" t="e">
        <f>'SCREENING INFO'!#REF!</f>
        <v>#REF!</v>
      </c>
      <c r="AB1122" s="202" t="e">
        <f>'SCREENING INFO'!#REF!</f>
        <v>#REF!</v>
      </c>
      <c r="AC1122" s="132" t="e">
        <f>'SCREENING INFO'!#REF!</f>
        <v>#REF!</v>
      </c>
      <c r="AD1122" s="201" t="e">
        <f>'SCREENING INFO'!#REF!</f>
        <v>#REF!</v>
      </c>
      <c r="AE1122" s="132" t="e">
        <f>'SCREENING INFO'!#REF!</f>
        <v>#REF!</v>
      </c>
      <c r="AF1122" s="132" t="e">
        <f>'SCREENING INFO'!#REF!</f>
        <v>#REF!</v>
      </c>
      <c r="AG1122" s="132" t="e">
        <f>'SCREENING INFO'!#REF!</f>
        <v>#REF!</v>
      </c>
      <c r="AH1122" s="132" t="e">
        <f>'SCREENING INFO'!#REF!</f>
        <v>#REF!</v>
      </c>
      <c r="AI1122" s="132" t="e">
        <f>'SCREENING INFO'!#REF!</f>
        <v>#REF!</v>
      </c>
      <c r="AJ1122" s="132" t="e">
        <f>'SCREENING INFO'!#REF!</f>
        <v>#REF!</v>
      </c>
    </row>
    <row r="1123" spans="1:36" s="25" customFormat="1" hidden="1">
      <c r="A1123" s="106" t="e">
        <f>'SCREENING INFO'!#REF!</f>
        <v>#REF!</v>
      </c>
      <c r="B1123" s="106" t="e">
        <f>'SCREENING INFO'!#REF!</f>
        <v>#REF!</v>
      </c>
      <c r="C1123" s="106" t="e">
        <f>'SCREENING INFO'!#REF!</f>
        <v>#REF!</v>
      </c>
      <c r="D1123" s="135" t="e">
        <f>'SCREENING INFO'!#REF!</f>
        <v>#REF!</v>
      </c>
      <c r="E1123" s="130" t="e">
        <f>'SCREENING INFO'!#REF!</f>
        <v>#REF!</v>
      </c>
      <c r="F1123" s="233" t="e">
        <f>'SCREENING INFO'!#REF!</f>
        <v>#REF!</v>
      </c>
      <c r="G1123" s="141" t="e">
        <f>'SCREENING INFO'!#REF!</f>
        <v>#REF!</v>
      </c>
      <c r="H1123" s="130" t="e">
        <f>'SCREENING INFO'!#REF!</f>
        <v>#REF!</v>
      </c>
      <c r="I1123" s="130" t="e">
        <f>'SCREENING INFO'!#REF!</f>
        <v>#REF!</v>
      </c>
      <c r="J1123" s="140" t="e">
        <f>'SCREENING INFO'!#REF!</f>
        <v>#REF!</v>
      </c>
      <c r="K1123" s="140" t="e">
        <f>'SCREENING INFO'!#REF!</f>
        <v>#REF!</v>
      </c>
      <c r="L1123" s="222" t="e">
        <f>'SCREENING INFO'!#REF!</f>
        <v>#REF!</v>
      </c>
      <c r="M1123" s="221" t="e">
        <f>'SCREENING INFO'!#REF!</f>
        <v>#REF!</v>
      </c>
      <c r="N1123" s="223" t="e">
        <f>'SCREENING INFO'!#REF!</f>
        <v>#REF!</v>
      </c>
      <c r="O1123" s="140" t="e">
        <f>'SCREENING INFO'!#REF!</f>
        <v>#REF!</v>
      </c>
      <c r="P1123" s="224" t="e">
        <f>'SCREENING INFO'!#REF!</f>
        <v>#REF!</v>
      </c>
      <c r="Q1123" s="242" t="e">
        <f>'SCREENING INFO'!#REF!</f>
        <v>#REF!</v>
      </c>
      <c r="R1123" s="225" t="e">
        <f>'SCREENING INFO'!#REF!</f>
        <v>#REF!</v>
      </c>
      <c r="S1123" s="140" t="e">
        <f>'SCREENING INFO'!#REF!</f>
        <v>#REF!</v>
      </c>
      <c r="T1123" s="206" t="e">
        <f>'SCREENING INFO'!#REF!</f>
        <v>#REF!</v>
      </c>
      <c r="U1123" s="138" t="e">
        <f>'SCREENING INFO'!#REF!</f>
        <v>#REF!</v>
      </c>
      <c r="V1123" s="199" t="e">
        <f>'SCREENING INFO'!#REF!</f>
        <v>#REF!</v>
      </c>
      <c r="W1123" s="132" t="e">
        <f>'SCREENING INFO'!#REF!</f>
        <v>#REF!</v>
      </c>
      <c r="X1123" s="132" t="e">
        <f>'SCREENING INFO'!#REF!</f>
        <v>#REF!</v>
      </c>
      <c r="Y1123" s="132" t="e">
        <f>'SCREENING INFO'!#REF!</f>
        <v>#REF!</v>
      </c>
      <c r="Z1123" s="132" t="e">
        <f>'SCREENING INFO'!#REF!</f>
        <v>#REF!</v>
      </c>
      <c r="AA1123" s="201" t="e">
        <f>'SCREENING INFO'!#REF!</f>
        <v>#REF!</v>
      </c>
      <c r="AB1123" s="202" t="e">
        <f>'SCREENING INFO'!#REF!</f>
        <v>#REF!</v>
      </c>
      <c r="AC1123" s="132" t="e">
        <f>'SCREENING INFO'!#REF!</f>
        <v>#REF!</v>
      </c>
      <c r="AD1123" s="201" t="e">
        <f>'SCREENING INFO'!#REF!</f>
        <v>#REF!</v>
      </c>
      <c r="AE1123" s="132" t="e">
        <f>'SCREENING INFO'!#REF!</f>
        <v>#REF!</v>
      </c>
      <c r="AF1123" s="132" t="e">
        <f>'SCREENING INFO'!#REF!</f>
        <v>#REF!</v>
      </c>
      <c r="AG1123" s="132" t="e">
        <f>'SCREENING INFO'!#REF!</f>
        <v>#REF!</v>
      </c>
      <c r="AH1123" s="132" t="e">
        <f>'SCREENING INFO'!#REF!</f>
        <v>#REF!</v>
      </c>
      <c r="AI1123" s="132" t="e">
        <f>'SCREENING INFO'!#REF!</f>
        <v>#REF!</v>
      </c>
      <c r="AJ1123" s="132" t="e">
        <f>'SCREENING INFO'!#REF!</f>
        <v>#REF!</v>
      </c>
    </row>
    <row r="1124" spans="1:36" s="25" customFormat="1" hidden="1">
      <c r="A1124" s="106" t="e">
        <f>'SCREENING INFO'!#REF!</f>
        <v>#REF!</v>
      </c>
      <c r="B1124" s="106" t="e">
        <f>'SCREENING INFO'!#REF!</f>
        <v>#REF!</v>
      </c>
      <c r="C1124" s="106" t="e">
        <f>'SCREENING INFO'!#REF!</f>
        <v>#REF!</v>
      </c>
      <c r="D1124" s="130" t="e">
        <f>'SCREENING INFO'!#REF!</f>
        <v>#REF!</v>
      </c>
      <c r="E1124" s="130" t="e">
        <f>'SCREENING INFO'!#REF!</f>
        <v>#REF!</v>
      </c>
      <c r="F1124" s="233" t="e">
        <f>'SCREENING INFO'!#REF!</f>
        <v>#REF!</v>
      </c>
      <c r="G1124" s="141" t="e">
        <f>'SCREENING INFO'!#REF!</f>
        <v>#REF!</v>
      </c>
      <c r="H1124" s="130" t="e">
        <f>'SCREENING INFO'!#REF!</f>
        <v>#REF!</v>
      </c>
      <c r="I1124" s="130" t="e">
        <f>'SCREENING INFO'!#REF!</f>
        <v>#REF!</v>
      </c>
      <c r="J1124" s="140" t="e">
        <f>'SCREENING INFO'!#REF!</f>
        <v>#REF!</v>
      </c>
      <c r="K1124" s="140" t="e">
        <f>'SCREENING INFO'!#REF!</f>
        <v>#REF!</v>
      </c>
      <c r="L1124" s="222" t="e">
        <f>'SCREENING INFO'!#REF!</f>
        <v>#REF!</v>
      </c>
      <c r="M1124" s="221" t="e">
        <f>'SCREENING INFO'!#REF!</f>
        <v>#REF!</v>
      </c>
      <c r="N1124" s="223" t="e">
        <f>'SCREENING INFO'!#REF!</f>
        <v>#REF!</v>
      </c>
      <c r="O1124" s="140" t="e">
        <f>'SCREENING INFO'!#REF!</f>
        <v>#REF!</v>
      </c>
      <c r="P1124" s="224" t="e">
        <f>'SCREENING INFO'!#REF!</f>
        <v>#REF!</v>
      </c>
      <c r="Q1124" s="242" t="e">
        <f>'SCREENING INFO'!#REF!</f>
        <v>#REF!</v>
      </c>
      <c r="R1124" s="225" t="e">
        <f>'SCREENING INFO'!#REF!</f>
        <v>#REF!</v>
      </c>
      <c r="S1124" s="140" t="e">
        <f>'SCREENING INFO'!#REF!</f>
        <v>#REF!</v>
      </c>
      <c r="T1124" s="206" t="e">
        <f>'SCREENING INFO'!#REF!</f>
        <v>#REF!</v>
      </c>
      <c r="U1124" s="138" t="e">
        <f>'SCREENING INFO'!#REF!</f>
        <v>#REF!</v>
      </c>
      <c r="V1124" s="199" t="e">
        <f>'SCREENING INFO'!#REF!</f>
        <v>#REF!</v>
      </c>
      <c r="W1124" s="132" t="e">
        <f>'SCREENING INFO'!#REF!</f>
        <v>#REF!</v>
      </c>
      <c r="X1124" s="132" t="e">
        <f>'SCREENING INFO'!#REF!</f>
        <v>#REF!</v>
      </c>
      <c r="Y1124" s="132" t="e">
        <f>'SCREENING INFO'!#REF!</f>
        <v>#REF!</v>
      </c>
      <c r="Z1124" s="132" t="e">
        <f>'SCREENING INFO'!#REF!</f>
        <v>#REF!</v>
      </c>
      <c r="AA1124" s="201" t="e">
        <f>'SCREENING INFO'!#REF!</f>
        <v>#REF!</v>
      </c>
      <c r="AB1124" s="202" t="e">
        <f>'SCREENING INFO'!#REF!</f>
        <v>#REF!</v>
      </c>
      <c r="AC1124" s="132" t="e">
        <f>'SCREENING INFO'!#REF!</f>
        <v>#REF!</v>
      </c>
      <c r="AD1124" s="201" t="e">
        <f>'SCREENING INFO'!#REF!</f>
        <v>#REF!</v>
      </c>
      <c r="AE1124" s="132" t="e">
        <f>'SCREENING INFO'!#REF!</f>
        <v>#REF!</v>
      </c>
      <c r="AF1124" s="132" t="e">
        <f>'SCREENING INFO'!#REF!</f>
        <v>#REF!</v>
      </c>
      <c r="AG1124" s="132" t="e">
        <f>'SCREENING INFO'!#REF!</f>
        <v>#REF!</v>
      </c>
      <c r="AH1124" s="132" t="e">
        <f>'SCREENING INFO'!#REF!</f>
        <v>#REF!</v>
      </c>
      <c r="AI1124" s="132" t="e">
        <f>'SCREENING INFO'!#REF!</f>
        <v>#REF!</v>
      </c>
      <c r="AJ1124" s="132" t="e">
        <f>'SCREENING INFO'!#REF!</f>
        <v>#REF!</v>
      </c>
    </row>
    <row r="1125" spans="1:36" s="25" customFormat="1" hidden="1">
      <c r="A1125" s="106" t="e">
        <f>'SCREENING INFO'!#REF!</f>
        <v>#REF!</v>
      </c>
      <c r="B1125" s="106" t="e">
        <f>'SCREENING INFO'!#REF!</f>
        <v>#REF!</v>
      </c>
      <c r="C1125" s="106" t="e">
        <f>'SCREENING INFO'!#REF!</f>
        <v>#REF!</v>
      </c>
      <c r="D1125" s="135" t="e">
        <f>'SCREENING INFO'!#REF!</f>
        <v>#REF!</v>
      </c>
      <c r="E1125" s="130" t="e">
        <f>'SCREENING INFO'!#REF!</f>
        <v>#REF!</v>
      </c>
      <c r="F1125" s="233" t="e">
        <f>'SCREENING INFO'!#REF!</f>
        <v>#REF!</v>
      </c>
      <c r="G1125" s="141" t="e">
        <f>'SCREENING INFO'!#REF!</f>
        <v>#REF!</v>
      </c>
      <c r="H1125" s="130" t="e">
        <f>'SCREENING INFO'!#REF!</f>
        <v>#REF!</v>
      </c>
      <c r="I1125" s="130" t="e">
        <f>'SCREENING INFO'!#REF!</f>
        <v>#REF!</v>
      </c>
      <c r="J1125" s="140" t="e">
        <f>'SCREENING INFO'!#REF!</f>
        <v>#REF!</v>
      </c>
      <c r="K1125" s="140" t="e">
        <f>'SCREENING INFO'!#REF!</f>
        <v>#REF!</v>
      </c>
      <c r="L1125" s="222" t="e">
        <f>'SCREENING INFO'!#REF!</f>
        <v>#REF!</v>
      </c>
      <c r="M1125" s="221" t="e">
        <f>'SCREENING INFO'!#REF!</f>
        <v>#REF!</v>
      </c>
      <c r="N1125" s="223" t="e">
        <f>'SCREENING INFO'!#REF!</f>
        <v>#REF!</v>
      </c>
      <c r="O1125" s="140" t="e">
        <f>'SCREENING INFO'!#REF!</f>
        <v>#REF!</v>
      </c>
      <c r="P1125" s="224" t="e">
        <f>'SCREENING INFO'!#REF!</f>
        <v>#REF!</v>
      </c>
      <c r="Q1125" s="242" t="e">
        <f>'SCREENING INFO'!#REF!</f>
        <v>#REF!</v>
      </c>
      <c r="R1125" s="225" t="e">
        <f>'SCREENING INFO'!#REF!</f>
        <v>#REF!</v>
      </c>
      <c r="S1125" s="140" t="e">
        <f>'SCREENING INFO'!#REF!</f>
        <v>#REF!</v>
      </c>
      <c r="T1125" s="206" t="e">
        <f>'SCREENING INFO'!#REF!</f>
        <v>#REF!</v>
      </c>
      <c r="U1125" s="138" t="e">
        <f>'SCREENING INFO'!#REF!</f>
        <v>#REF!</v>
      </c>
      <c r="V1125" s="132" t="e">
        <f>'SCREENING INFO'!#REF!</f>
        <v>#REF!</v>
      </c>
      <c r="W1125" s="132" t="e">
        <f>'SCREENING INFO'!#REF!</f>
        <v>#REF!</v>
      </c>
      <c r="X1125" s="132" t="e">
        <f>'SCREENING INFO'!#REF!</f>
        <v>#REF!</v>
      </c>
      <c r="Y1125" s="132" t="e">
        <f>'SCREENING INFO'!#REF!</f>
        <v>#REF!</v>
      </c>
      <c r="Z1125" s="132" t="e">
        <f>'SCREENING INFO'!#REF!</f>
        <v>#REF!</v>
      </c>
      <c r="AA1125" s="201" t="e">
        <f>'SCREENING INFO'!#REF!</f>
        <v>#REF!</v>
      </c>
      <c r="AB1125" s="202" t="e">
        <f>'SCREENING INFO'!#REF!</f>
        <v>#REF!</v>
      </c>
      <c r="AC1125" s="132" t="e">
        <f>'SCREENING INFO'!#REF!</f>
        <v>#REF!</v>
      </c>
      <c r="AD1125" s="201" t="e">
        <f>'SCREENING INFO'!#REF!</f>
        <v>#REF!</v>
      </c>
      <c r="AE1125" s="132" t="e">
        <f>'SCREENING INFO'!#REF!</f>
        <v>#REF!</v>
      </c>
      <c r="AF1125" s="132" t="e">
        <f>'SCREENING INFO'!#REF!</f>
        <v>#REF!</v>
      </c>
      <c r="AG1125" s="132" t="e">
        <f>'SCREENING INFO'!#REF!</f>
        <v>#REF!</v>
      </c>
      <c r="AH1125" s="132" t="e">
        <f>'SCREENING INFO'!#REF!</f>
        <v>#REF!</v>
      </c>
      <c r="AI1125" s="132" t="e">
        <f>'SCREENING INFO'!#REF!</f>
        <v>#REF!</v>
      </c>
      <c r="AJ1125" s="132" t="e">
        <f>'SCREENING INFO'!#REF!</f>
        <v>#REF!</v>
      </c>
    </row>
    <row r="1126" spans="1:36" s="25" customFormat="1" hidden="1">
      <c r="A1126" s="106" t="e">
        <f>'SCREENING INFO'!#REF!</f>
        <v>#REF!</v>
      </c>
      <c r="B1126" s="106" t="e">
        <f>'SCREENING INFO'!#REF!</f>
        <v>#REF!</v>
      </c>
      <c r="C1126" s="106" t="e">
        <f>'SCREENING INFO'!#REF!</f>
        <v>#REF!</v>
      </c>
      <c r="D1126" s="135" t="e">
        <f>'SCREENING INFO'!#REF!</f>
        <v>#REF!</v>
      </c>
      <c r="E1126" s="130" t="e">
        <f>'SCREENING INFO'!#REF!</f>
        <v>#REF!</v>
      </c>
      <c r="F1126" s="233" t="e">
        <f>'SCREENING INFO'!#REF!</f>
        <v>#REF!</v>
      </c>
      <c r="G1126" s="141" t="e">
        <f>'SCREENING INFO'!#REF!</f>
        <v>#REF!</v>
      </c>
      <c r="H1126" s="130" t="e">
        <f>'SCREENING INFO'!#REF!</f>
        <v>#REF!</v>
      </c>
      <c r="I1126" s="130" t="e">
        <f>'SCREENING INFO'!#REF!</f>
        <v>#REF!</v>
      </c>
      <c r="J1126" s="140" t="e">
        <f>'SCREENING INFO'!#REF!</f>
        <v>#REF!</v>
      </c>
      <c r="K1126" s="140" t="e">
        <f>'SCREENING INFO'!#REF!</f>
        <v>#REF!</v>
      </c>
      <c r="L1126" s="222" t="e">
        <f>'SCREENING INFO'!#REF!</f>
        <v>#REF!</v>
      </c>
      <c r="M1126" s="221" t="e">
        <f>'SCREENING INFO'!#REF!</f>
        <v>#REF!</v>
      </c>
      <c r="N1126" s="223" t="e">
        <f>'SCREENING INFO'!#REF!</f>
        <v>#REF!</v>
      </c>
      <c r="O1126" s="140" t="e">
        <f>'SCREENING INFO'!#REF!</f>
        <v>#REF!</v>
      </c>
      <c r="P1126" s="224" t="e">
        <f>'SCREENING INFO'!#REF!</f>
        <v>#REF!</v>
      </c>
      <c r="Q1126" s="242" t="e">
        <f>'SCREENING INFO'!#REF!</f>
        <v>#REF!</v>
      </c>
      <c r="R1126" s="225" t="e">
        <f>'SCREENING INFO'!#REF!</f>
        <v>#REF!</v>
      </c>
      <c r="S1126" s="140" t="e">
        <f>'SCREENING INFO'!#REF!</f>
        <v>#REF!</v>
      </c>
      <c r="T1126" s="206" t="e">
        <f>'SCREENING INFO'!#REF!</f>
        <v>#REF!</v>
      </c>
      <c r="U1126" s="138" t="e">
        <f>'SCREENING INFO'!#REF!</f>
        <v>#REF!</v>
      </c>
      <c r="V1126" s="199" t="e">
        <f>'SCREENING INFO'!#REF!</f>
        <v>#REF!</v>
      </c>
      <c r="W1126" s="132" t="e">
        <f>'SCREENING INFO'!#REF!</f>
        <v>#REF!</v>
      </c>
      <c r="X1126" s="132" t="e">
        <f>'SCREENING INFO'!#REF!</f>
        <v>#REF!</v>
      </c>
      <c r="Y1126" s="132" t="e">
        <f>'SCREENING INFO'!#REF!</f>
        <v>#REF!</v>
      </c>
      <c r="Z1126" s="132" t="e">
        <f>'SCREENING INFO'!#REF!</f>
        <v>#REF!</v>
      </c>
      <c r="AA1126" s="201" t="e">
        <f>'SCREENING INFO'!#REF!</f>
        <v>#REF!</v>
      </c>
      <c r="AB1126" s="202" t="e">
        <f>'SCREENING INFO'!#REF!</f>
        <v>#REF!</v>
      </c>
      <c r="AC1126" s="132" t="e">
        <f>'SCREENING INFO'!#REF!</f>
        <v>#REF!</v>
      </c>
      <c r="AD1126" s="201" t="e">
        <f>'SCREENING INFO'!#REF!</f>
        <v>#REF!</v>
      </c>
      <c r="AE1126" s="132" t="e">
        <f>'SCREENING INFO'!#REF!</f>
        <v>#REF!</v>
      </c>
      <c r="AF1126" s="132" t="e">
        <f>'SCREENING INFO'!#REF!</f>
        <v>#REF!</v>
      </c>
      <c r="AG1126" s="132" t="e">
        <f>'SCREENING INFO'!#REF!</f>
        <v>#REF!</v>
      </c>
      <c r="AH1126" s="132" t="e">
        <f>'SCREENING INFO'!#REF!</f>
        <v>#REF!</v>
      </c>
      <c r="AI1126" s="132" t="e">
        <f>'SCREENING INFO'!#REF!</f>
        <v>#REF!</v>
      </c>
      <c r="AJ1126" s="132" t="e">
        <f>'SCREENING INFO'!#REF!</f>
        <v>#REF!</v>
      </c>
    </row>
    <row r="1127" spans="1:36" s="25" customFormat="1" hidden="1">
      <c r="A1127" s="106" t="e">
        <f>'SCREENING INFO'!#REF!</f>
        <v>#REF!</v>
      </c>
      <c r="B1127" s="106" t="e">
        <f>'SCREENING INFO'!#REF!</f>
        <v>#REF!</v>
      </c>
      <c r="C1127" s="106" t="e">
        <f>'SCREENING INFO'!#REF!</f>
        <v>#REF!</v>
      </c>
      <c r="D1127" s="116" t="e">
        <f>'SCREENING INFO'!#REF!</f>
        <v>#REF!</v>
      </c>
      <c r="E1127" s="200" t="e">
        <f>'SCREENING INFO'!#REF!</f>
        <v>#REF!</v>
      </c>
      <c r="F1127" s="232" t="e">
        <f>'SCREENING INFO'!#REF!</f>
        <v>#REF!</v>
      </c>
      <c r="G1127" s="132" t="e">
        <f>'SCREENING INFO'!#REF!</f>
        <v>#REF!</v>
      </c>
      <c r="H1127" s="138" t="e">
        <f>'SCREENING INFO'!#REF!</f>
        <v>#REF!</v>
      </c>
      <c r="I1127" s="138" t="e">
        <f>'SCREENING INFO'!#REF!</f>
        <v>#REF!</v>
      </c>
      <c r="J1127" s="140" t="e">
        <f>'SCREENING INFO'!#REF!</f>
        <v>#REF!</v>
      </c>
      <c r="K1127" s="140" t="e">
        <f>'SCREENING INFO'!#REF!</f>
        <v>#REF!</v>
      </c>
      <c r="L1127" s="222" t="e">
        <f>'SCREENING INFO'!#REF!</f>
        <v>#REF!</v>
      </c>
      <c r="M1127" s="221" t="e">
        <f>'SCREENING INFO'!#REF!</f>
        <v>#REF!</v>
      </c>
      <c r="N1127" s="223" t="e">
        <f>'SCREENING INFO'!#REF!</f>
        <v>#REF!</v>
      </c>
      <c r="O1127" s="140" t="e">
        <f>'SCREENING INFO'!#REF!</f>
        <v>#REF!</v>
      </c>
      <c r="P1127" s="224" t="e">
        <f>'SCREENING INFO'!#REF!</f>
        <v>#REF!</v>
      </c>
      <c r="Q1127" s="242" t="e">
        <f>'SCREENING INFO'!#REF!</f>
        <v>#REF!</v>
      </c>
      <c r="R1127" s="225" t="e">
        <f>'SCREENING INFO'!#REF!</f>
        <v>#REF!</v>
      </c>
      <c r="S1127" s="140" t="e">
        <f>'SCREENING INFO'!#REF!</f>
        <v>#REF!</v>
      </c>
      <c r="T1127" s="206" t="e">
        <f>'SCREENING INFO'!#REF!</f>
        <v>#REF!</v>
      </c>
      <c r="U1127" s="138" t="e">
        <f>'SCREENING INFO'!#REF!</f>
        <v>#REF!</v>
      </c>
      <c r="V1127" s="138" t="e">
        <f>'SCREENING INFO'!#REF!</f>
        <v>#REF!</v>
      </c>
      <c r="W1127" s="138" t="e">
        <f>'SCREENING INFO'!#REF!</f>
        <v>#REF!</v>
      </c>
      <c r="X1127" s="138" t="e">
        <f>'SCREENING INFO'!#REF!</f>
        <v>#REF!</v>
      </c>
      <c r="Y1127" s="138" t="e">
        <f>'SCREENING INFO'!#REF!</f>
        <v>#REF!</v>
      </c>
      <c r="Z1127" s="138" t="e">
        <f>'SCREENING INFO'!#REF!</f>
        <v>#REF!</v>
      </c>
      <c r="AA1127" s="201" t="e">
        <f>'SCREENING INFO'!#REF!</f>
        <v>#REF!</v>
      </c>
      <c r="AB1127" s="207" t="e">
        <f>'SCREENING INFO'!#REF!</f>
        <v>#REF!</v>
      </c>
      <c r="AC1127" s="138" t="e">
        <f>'SCREENING INFO'!#REF!</f>
        <v>#REF!</v>
      </c>
      <c r="AD1127" s="138" t="e">
        <f>'SCREENING INFO'!#REF!</f>
        <v>#REF!</v>
      </c>
      <c r="AE1127" s="138" t="e">
        <f>'SCREENING INFO'!#REF!</f>
        <v>#REF!</v>
      </c>
      <c r="AF1127" s="138" t="e">
        <f>'SCREENING INFO'!#REF!</f>
        <v>#REF!</v>
      </c>
      <c r="AG1127" s="138" t="e">
        <f>'SCREENING INFO'!#REF!</f>
        <v>#REF!</v>
      </c>
      <c r="AH1127" s="138" t="e">
        <f>'SCREENING INFO'!#REF!</f>
        <v>#REF!</v>
      </c>
      <c r="AI1127" s="138" t="e">
        <f>'SCREENING INFO'!#REF!</f>
        <v>#REF!</v>
      </c>
      <c r="AJ1127" s="138" t="e">
        <f>'SCREENING INFO'!#REF!</f>
        <v>#REF!</v>
      </c>
    </row>
    <row r="1128" spans="1:36" s="25" customFormat="1" hidden="1">
      <c r="A1128" s="106" t="e">
        <f>'SCREENING INFO'!#REF!</f>
        <v>#REF!</v>
      </c>
      <c r="B1128" s="106" t="e">
        <f>'SCREENING INFO'!#REF!</f>
        <v>#REF!</v>
      </c>
      <c r="C1128" s="106" t="e">
        <f>'SCREENING INFO'!#REF!</f>
        <v>#REF!</v>
      </c>
      <c r="D1128" s="116" t="e">
        <f>'SCREENING INFO'!#REF!</f>
        <v>#REF!</v>
      </c>
      <c r="E1128" s="200" t="e">
        <f>'SCREENING INFO'!#REF!</f>
        <v>#REF!</v>
      </c>
      <c r="F1128" s="232" t="e">
        <f>'SCREENING INFO'!#REF!</f>
        <v>#REF!</v>
      </c>
      <c r="G1128" s="132" t="e">
        <f>'SCREENING INFO'!#REF!</f>
        <v>#REF!</v>
      </c>
      <c r="H1128" s="138" t="e">
        <f>'SCREENING INFO'!#REF!</f>
        <v>#REF!</v>
      </c>
      <c r="I1128" s="138" t="e">
        <f>'SCREENING INFO'!#REF!</f>
        <v>#REF!</v>
      </c>
      <c r="J1128" s="140" t="e">
        <f>'SCREENING INFO'!#REF!</f>
        <v>#REF!</v>
      </c>
      <c r="K1128" s="140" t="e">
        <f>'SCREENING INFO'!#REF!</f>
        <v>#REF!</v>
      </c>
      <c r="L1128" s="243" t="e">
        <f>'SCREENING INFO'!#REF!</f>
        <v>#REF!</v>
      </c>
      <c r="M1128" s="221" t="e">
        <f>'SCREENING INFO'!#REF!</f>
        <v>#REF!</v>
      </c>
      <c r="N1128" s="223" t="e">
        <f>'SCREENING INFO'!#REF!</f>
        <v>#REF!</v>
      </c>
      <c r="O1128" s="140" t="e">
        <f>'SCREENING INFO'!#REF!</f>
        <v>#REF!</v>
      </c>
      <c r="P1128" s="224" t="e">
        <f>'SCREENING INFO'!#REF!</f>
        <v>#REF!</v>
      </c>
      <c r="Q1128" s="242" t="e">
        <f>'SCREENING INFO'!#REF!</f>
        <v>#REF!</v>
      </c>
      <c r="R1128" s="225" t="e">
        <f>'SCREENING INFO'!#REF!</f>
        <v>#REF!</v>
      </c>
      <c r="S1128" s="140" t="e">
        <f>'SCREENING INFO'!#REF!</f>
        <v>#REF!</v>
      </c>
      <c r="T1128" s="206" t="e">
        <f>'SCREENING INFO'!#REF!</f>
        <v>#REF!</v>
      </c>
      <c r="U1128" s="138" t="e">
        <f>'SCREENING INFO'!#REF!</f>
        <v>#REF!</v>
      </c>
      <c r="V1128" s="138" t="e">
        <f>'SCREENING INFO'!#REF!</f>
        <v>#REF!</v>
      </c>
      <c r="W1128" s="138" t="e">
        <f>'SCREENING INFO'!#REF!</f>
        <v>#REF!</v>
      </c>
      <c r="X1128" s="138" t="e">
        <f>'SCREENING INFO'!#REF!</f>
        <v>#REF!</v>
      </c>
      <c r="Y1128" s="138" t="e">
        <f>'SCREENING INFO'!#REF!</f>
        <v>#REF!</v>
      </c>
      <c r="Z1128" s="138" t="e">
        <f>'SCREENING INFO'!#REF!</f>
        <v>#REF!</v>
      </c>
      <c r="AA1128" s="201" t="e">
        <f>'SCREENING INFO'!#REF!</f>
        <v>#REF!</v>
      </c>
      <c r="AB1128" s="207" t="e">
        <f>'SCREENING INFO'!#REF!</f>
        <v>#REF!</v>
      </c>
      <c r="AC1128" s="138" t="e">
        <f>'SCREENING INFO'!#REF!</f>
        <v>#REF!</v>
      </c>
      <c r="AD1128" s="138" t="e">
        <f>'SCREENING INFO'!#REF!</f>
        <v>#REF!</v>
      </c>
      <c r="AE1128" s="138" t="e">
        <f>'SCREENING INFO'!#REF!</f>
        <v>#REF!</v>
      </c>
      <c r="AF1128" s="138" t="e">
        <f>'SCREENING INFO'!#REF!</f>
        <v>#REF!</v>
      </c>
      <c r="AG1128" s="138" t="e">
        <f>'SCREENING INFO'!#REF!</f>
        <v>#REF!</v>
      </c>
      <c r="AH1128" s="138" t="e">
        <f>'SCREENING INFO'!#REF!</f>
        <v>#REF!</v>
      </c>
      <c r="AI1128" s="138" t="e">
        <f>'SCREENING INFO'!#REF!</f>
        <v>#REF!</v>
      </c>
      <c r="AJ1128" s="138" t="e">
        <f>'SCREENING INFO'!#REF!</f>
        <v>#REF!</v>
      </c>
    </row>
    <row r="1129" spans="1:36" s="25" customFormat="1" hidden="1">
      <c r="A1129" s="106" t="e">
        <f>'SCREENING INFO'!#REF!</f>
        <v>#REF!</v>
      </c>
      <c r="B1129" s="106" t="e">
        <f>'SCREENING INFO'!#REF!</f>
        <v>#REF!</v>
      </c>
      <c r="C1129" s="106" t="e">
        <f>'SCREENING INFO'!#REF!</f>
        <v>#REF!</v>
      </c>
      <c r="D1129" s="116" t="e">
        <f>'SCREENING INFO'!#REF!</f>
        <v>#REF!</v>
      </c>
      <c r="E1129" s="200" t="e">
        <f>'SCREENING INFO'!#REF!</f>
        <v>#REF!</v>
      </c>
      <c r="F1129" s="232" t="e">
        <f>'SCREENING INFO'!#REF!</f>
        <v>#REF!</v>
      </c>
      <c r="G1129" s="132" t="e">
        <f>'SCREENING INFO'!#REF!</f>
        <v>#REF!</v>
      </c>
      <c r="H1129" s="138" t="e">
        <f>'SCREENING INFO'!#REF!</f>
        <v>#REF!</v>
      </c>
      <c r="I1129" s="138" t="e">
        <f>'SCREENING INFO'!#REF!</f>
        <v>#REF!</v>
      </c>
      <c r="J1129" s="140" t="e">
        <f>'SCREENING INFO'!#REF!</f>
        <v>#REF!</v>
      </c>
      <c r="K1129" s="140" t="e">
        <f>'SCREENING INFO'!#REF!</f>
        <v>#REF!</v>
      </c>
      <c r="L1129" s="243" t="e">
        <f>'SCREENING INFO'!#REF!</f>
        <v>#REF!</v>
      </c>
      <c r="M1129" s="221" t="e">
        <f>'SCREENING INFO'!#REF!</f>
        <v>#REF!</v>
      </c>
      <c r="N1129" s="223" t="e">
        <f>'SCREENING INFO'!#REF!</f>
        <v>#REF!</v>
      </c>
      <c r="O1129" s="140" t="e">
        <f>'SCREENING INFO'!#REF!</f>
        <v>#REF!</v>
      </c>
      <c r="P1129" s="224" t="e">
        <f>'SCREENING INFO'!#REF!</f>
        <v>#REF!</v>
      </c>
      <c r="Q1129" s="242" t="e">
        <f>'SCREENING INFO'!#REF!</f>
        <v>#REF!</v>
      </c>
      <c r="R1129" s="225" t="e">
        <f>'SCREENING INFO'!#REF!</f>
        <v>#REF!</v>
      </c>
      <c r="S1129" s="140" t="e">
        <f>'SCREENING INFO'!#REF!</f>
        <v>#REF!</v>
      </c>
      <c r="T1129" s="206" t="e">
        <f>'SCREENING INFO'!#REF!</f>
        <v>#REF!</v>
      </c>
      <c r="U1129" s="138" t="e">
        <f>'SCREENING INFO'!#REF!</f>
        <v>#REF!</v>
      </c>
      <c r="V1129" s="138" t="e">
        <f>'SCREENING INFO'!#REF!</f>
        <v>#REF!</v>
      </c>
      <c r="W1129" s="138" t="e">
        <f>'SCREENING INFO'!#REF!</f>
        <v>#REF!</v>
      </c>
      <c r="X1129" s="138" t="e">
        <f>'SCREENING INFO'!#REF!</f>
        <v>#REF!</v>
      </c>
      <c r="Y1129" s="138" t="e">
        <f>'SCREENING INFO'!#REF!</f>
        <v>#REF!</v>
      </c>
      <c r="Z1129" s="138" t="e">
        <f>'SCREENING INFO'!#REF!</f>
        <v>#REF!</v>
      </c>
      <c r="AA1129" s="201" t="e">
        <f>'SCREENING INFO'!#REF!</f>
        <v>#REF!</v>
      </c>
      <c r="AB1129" s="207" t="e">
        <f>'SCREENING INFO'!#REF!</f>
        <v>#REF!</v>
      </c>
      <c r="AC1129" s="138" t="e">
        <f>'SCREENING INFO'!#REF!</f>
        <v>#REF!</v>
      </c>
      <c r="AD1129" s="138" t="e">
        <f>'SCREENING INFO'!#REF!</f>
        <v>#REF!</v>
      </c>
      <c r="AE1129" s="138" t="e">
        <f>'SCREENING INFO'!#REF!</f>
        <v>#REF!</v>
      </c>
      <c r="AF1129" s="138" t="e">
        <f>'SCREENING INFO'!#REF!</f>
        <v>#REF!</v>
      </c>
      <c r="AG1129" s="138" t="e">
        <f>'SCREENING INFO'!#REF!</f>
        <v>#REF!</v>
      </c>
      <c r="AH1129" s="138" t="e">
        <f>'SCREENING INFO'!#REF!</f>
        <v>#REF!</v>
      </c>
      <c r="AI1129" s="138" t="e">
        <f>'SCREENING INFO'!#REF!</f>
        <v>#REF!</v>
      </c>
      <c r="AJ1129" s="138" t="e">
        <f>'SCREENING INFO'!#REF!</f>
        <v>#REF!</v>
      </c>
    </row>
    <row r="1130" spans="1:36" s="25" customFormat="1" hidden="1">
      <c r="A1130" s="106" t="e">
        <f>'SCREENING INFO'!#REF!</f>
        <v>#REF!</v>
      </c>
      <c r="B1130" s="106" t="e">
        <f>'SCREENING INFO'!#REF!</f>
        <v>#REF!</v>
      </c>
      <c r="C1130" s="106" t="e">
        <f>'SCREENING INFO'!#REF!</f>
        <v>#REF!</v>
      </c>
      <c r="D1130" s="116" t="e">
        <f>'SCREENING INFO'!#REF!</f>
        <v>#REF!</v>
      </c>
      <c r="E1130" s="200" t="e">
        <f>'SCREENING INFO'!#REF!</f>
        <v>#REF!</v>
      </c>
      <c r="F1130" s="232" t="e">
        <f>'SCREENING INFO'!#REF!</f>
        <v>#REF!</v>
      </c>
      <c r="G1130" s="132" t="e">
        <f>'SCREENING INFO'!#REF!</f>
        <v>#REF!</v>
      </c>
      <c r="H1130" s="138" t="e">
        <f>'SCREENING INFO'!#REF!</f>
        <v>#REF!</v>
      </c>
      <c r="I1130" s="138" t="e">
        <f>'SCREENING INFO'!#REF!</f>
        <v>#REF!</v>
      </c>
      <c r="J1130" s="140" t="e">
        <f>'SCREENING INFO'!#REF!</f>
        <v>#REF!</v>
      </c>
      <c r="K1130" s="140" t="e">
        <f>'SCREENING INFO'!#REF!</f>
        <v>#REF!</v>
      </c>
      <c r="L1130" s="243" t="e">
        <f>'SCREENING INFO'!#REF!</f>
        <v>#REF!</v>
      </c>
      <c r="M1130" s="221" t="e">
        <f>'SCREENING INFO'!#REF!</f>
        <v>#REF!</v>
      </c>
      <c r="N1130" s="223" t="e">
        <f>'SCREENING INFO'!#REF!</f>
        <v>#REF!</v>
      </c>
      <c r="O1130" s="140" t="e">
        <f>'SCREENING INFO'!#REF!</f>
        <v>#REF!</v>
      </c>
      <c r="P1130" s="224" t="e">
        <f>'SCREENING INFO'!#REF!</f>
        <v>#REF!</v>
      </c>
      <c r="Q1130" s="242" t="e">
        <f>'SCREENING INFO'!#REF!</f>
        <v>#REF!</v>
      </c>
      <c r="R1130" s="225" t="e">
        <f>'SCREENING INFO'!#REF!</f>
        <v>#REF!</v>
      </c>
      <c r="S1130" s="140" t="e">
        <f>'SCREENING INFO'!#REF!</f>
        <v>#REF!</v>
      </c>
      <c r="T1130" s="206" t="e">
        <f>'SCREENING INFO'!#REF!</f>
        <v>#REF!</v>
      </c>
      <c r="U1130" s="138" t="e">
        <f>'SCREENING INFO'!#REF!</f>
        <v>#REF!</v>
      </c>
      <c r="V1130" s="138" t="e">
        <f>'SCREENING INFO'!#REF!</f>
        <v>#REF!</v>
      </c>
      <c r="W1130" s="138" t="e">
        <f>'SCREENING INFO'!#REF!</f>
        <v>#REF!</v>
      </c>
      <c r="X1130" s="138" t="e">
        <f>'SCREENING INFO'!#REF!</f>
        <v>#REF!</v>
      </c>
      <c r="Y1130" s="138" t="e">
        <f>'SCREENING INFO'!#REF!</f>
        <v>#REF!</v>
      </c>
      <c r="Z1130" s="138" t="e">
        <f>'SCREENING INFO'!#REF!</f>
        <v>#REF!</v>
      </c>
      <c r="AA1130" s="201" t="e">
        <f>'SCREENING INFO'!#REF!</f>
        <v>#REF!</v>
      </c>
      <c r="AB1130" s="207" t="e">
        <f>'SCREENING INFO'!#REF!</f>
        <v>#REF!</v>
      </c>
      <c r="AC1130" s="138" t="e">
        <f>'SCREENING INFO'!#REF!</f>
        <v>#REF!</v>
      </c>
      <c r="AD1130" s="138" t="e">
        <f>'SCREENING INFO'!#REF!</f>
        <v>#REF!</v>
      </c>
      <c r="AE1130" s="138" t="e">
        <f>'SCREENING INFO'!#REF!</f>
        <v>#REF!</v>
      </c>
      <c r="AF1130" s="138" t="e">
        <f>'SCREENING INFO'!#REF!</f>
        <v>#REF!</v>
      </c>
      <c r="AG1130" s="138" t="e">
        <f>'SCREENING INFO'!#REF!</f>
        <v>#REF!</v>
      </c>
      <c r="AH1130" s="138" t="e">
        <f>'SCREENING INFO'!#REF!</f>
        <v>#REF!</v>
      </c>
      <c r="AI1130" s="138" t="e">
        <f>'SCREENING INFO'!#REF!</f>
        <v>#REF!</v>
      </c>
      <c r="AJ1130" s="138" t="e">
        <f>'SCREENING INFO'!#REF!</f>
        <v>#REF!</v>
      </c>
    </row>
    <row r="1131" spans="1:36" hidden="1">
      <c r="A1131" s="106" t="e">
        <f>'SCREENING INFO'!#REF!</f>
        <v>#REF!</v>
      </c>
      <c r="B1131" s="106" t="e">
        <f>'SCREENING INFO'!#REF!</f>
        <v>#REF!</v>
      </c>
      <c r="C1131" s="106" t="e">
        <f>'SCREENING INFO'!#REF!</f>
        <v>#REF!</v>
      </c>
      <c r="D1131" s="130" t="e">
        <f>'SCREENING INFO'!#REF!</f>
        <v>#REF!</v>
      </c>
      <c r="E1131" s="259" t="e">
        <f>'SCREENING INFO'!#REF!</f>
        <v>#REF!</v>
      </c>
      <c r="F1131" s="260" t="e">
        <f>'SCREENING INFO'!#REF!</f>
        <v>#REF!</v>
      </c>
      <c r="G1131" s="261" t="e">
        <f>'SCREENING INFO'!#REF!</f>
        <v>#REF!</v>
      </c>
      <c r="H1131" s="259" t="e">
        <f>'SCREENING INFO'!#REF!</f>
        <v>#REF!</v>
      </c>
      <c r="I1131" s="259" t="e">
        <f>'SCREENING INFO'!#REF!</f>
        <v>#REF!</v>
      </c>
      <c r="J1131" s="262" t="e">
        <f>'SCREENING INFO'!#REF!</f>
        <v>#REF!</v>
      </c>
      <c r="K1131" s="262" t="e">
        <f>'SCREENING INFO'!#REF!</f>
        <v>#REF!</v>
      </c>
      <c r="L1131" s="245" t="e">
        <f>'SCREENING INFO'!#REF!</f>
        <v>#REF!</v>
      </c>
      <c r="M1131" s="263" t="e">
        <f>'SCREENING INFO'!#REF!</f>
        <v>#REF!</v>
      </c>
      <c r="N1131" s="264" t="e">
        <f>'SCREENING INFO'!#REF!</f>
        <v>#REF!</v>
      </c>
      <c r="O1131" s="265" t="e">
        <f>'SCREENING INFO'!#REF!</f>
        <v>#REF!</v>
      </c>
      <c r="P1131" s="224" t="e">
        <f>'SCREENING INFO'!#REF!</f>
        <v>#REF!</v>
      </c>
      <c r="Q1131" s="266" t="e">
        <f>'SCREENING INFO'!#REF!</f>
        <v>#REF!</v>
      </c>
      <c r="R1131" s="267" t="e">
        <f>'SCREENING INFO'!#REF!</f>
        <v>#REF!</v>
      </c>
      <c r="S1131" s="265" t="e">
        <f>'SCREENING INFO'!#REF!</f>
        <v>#REF!</v>
      </c>
      <c r="T1131" s="268" t="e">
        <f>'SCREENING INFO'!#REF!</f>
        <v>#REF!</v>
      </c>
      <c r="U1131" s="207" t="e">
        <f>'SCREENING INFO'!#REF!</f>
        <v>#REF!</v>
      </c>
      <c r="V1131" s="202" t="e">
        <f>'SCREENING INFO'!#REF!</f>
        <v>#REF!</v>
      </c>
      <c r="W1131" s="202" t="e">
        <f>'SCREENING INFO'!#REF!</f>
        <v>#REF!</v>
      </c>
      <c r="X1131" s="202" t="e">
        <f>'SCREENING INFO'!#REF!</f>
        <v>#REF!</v>
      </c>
      <c r="Y1131" s="202" t="e">
        <f>'SCREENING INFO'!#REF!</f>
        <v>#REF!</v>
      </c>
      <c r="Z1131" s="202" t="e">
        <f>'SCREENING INFO'!#REF!</f>
        <v>#REF!</v>
      </c>
      <c r="AA1131" s="201" t="e">
        <f>'SCREENING INFO'!#REF!</f>
        <v>#REF!</v>
      </c>
      <c r="AB1131" s="202" t="e">
        <f>'SCREENING INFO'!#REF!</f>
        <v>#REF!</v>
      </c>
      <c r="AC1131" s="202" t="e">
        <f>'SCREENING INFO'!#REF!</f>
        <v>#REF!</v>
      </c>
      <c r="AD1131" s="201" t="e">
        <f>'SCREENING INFO'!#REF!</f>
        <v>#REF!</v>
      </c>
      <c r="AE1131" s="202" t="e">
        <f>'SCREENING INFO'!#REF!</f>
        <v>#REF!</v>
      </c>
      <c r="AF1131" s="202" t="e">
        <f>'SCREENING INFO'!#REF!</f>
        <v>#REF!</v>
      </c>
      <c r="AG1131" s="202" t="e">
        <f>'SCREENING INFO'!#REF!</f>
        <v>#REF!</v>
      </c>
      <c r="AH1131" s="202" t="e">
        <f>'SCREENING INFO'!#REF!</f>
        <v>#REF!</v>
      </c>
      <c r="AI1131" s="202" t="e">
        <f>'SCREENING INFO'!#REF!</f>
        <v>#REF!</v>
      </c>
      <c r="AJ1131" s="202" t="e">
        <f>'SCREENING INFO'!#REF!</f>
        <v>#REF!</v>
      </c>
    </row>
    <row r="1132" spans="1:36" s="25" customFormat="1" hidden="1">
      <c r="A1132" s="106" t="e">
        <f>'SCREENING INFO'!#REF!</f>
        <v>#REF!</v>
      </c>
      <c r="B1132" s="106" t="e">
        <f>'SCREENING INFO'!#REF!</f>
        <v>#REF!</v>
      </c>
      <c r="C1132" s="106" t="e">
        <f>'SCREENING INFO'!#REF!</f>
        <v>#REF!</v>
      </c>
      <c r="D1132" s="116" t="e">
        <f>'SCREENING INFO'!#REF!</f>
        <v>#REF!</v>
      </c>
      <c r="E1132" s="200" t="e">
        <f>'SCREENING INFO'!#REF!</f>
        <v>#REF!</v>
      </c>
      <c r="F1132" s="232" t="e">
        <f>'SCREENING INFO'!#REF!</f>
        <v>#REF!</v>
      </c>
      <c r="G1132" s="132" t="e">
        <f>'SCREENING INFO'!#REF!</f>
        <v>#REF!</v>
      </c>
      <c r="H1132" s="138" t="e">
        <f>'SCREENING INFO'!#REF!</f>
        <v>#REF!</v>
      </c>
      <c r="I1132" s="138" t="e">
        <f>'SCREENING INFO'!#REF!</f>
        <v>#REF!</v>
      </c>
      <c r="J1132" s="140" t="e">
        <f>'SCREENING INFO'!#REF!</f>
        <v>#REF!</v>
      </c>
      <c r="K1132" s="140" t="e">
        <f>'SCREENING INFO'!#REF!</f>
        <v>#REF!</v>
      </c>
      <c r="L1132" s="243" t="e">
        <f>'SCREENING INFO'!#REF!</f>
        <v>#REF!</v>
      </c>
      <c r="M1132" s="221" t="e">
        <f>'SCREENING INFO'!#REF!</f>
        <v>#REF!</v>
      </c>
      <c r="N1132" s="223" t="e">
        <f>'SCREENING INFO'!#REF!</f>
        <v>#REF!</v>
      </c>
      <c r="O1132" s="140" t="e">
        <f>'SCREENING INFO'!#REF!</f>
        <v>#REF!</v>
      </c>
      <c r="P1132" s="224" t="e">
        <f>'SCREENING INFO'!#REF!</f>
        <v>#REF!</v>
      </c>
      <c r="Q1132" s="242" t="e">
        <f>'SCREENING INFO'!#REF!</f>
        <v>#REF!</v>
      </c>
      <c r="R1132" s="225" t="e">
        <f>'SCREENING INFO'!#REF!</f>
        <v>#REF!</v>
      </c>
      <c r="S1132" s="140" t="e">
        <f>'SCREENING INFO'!#REF!</f>
        <v>#REF!</v>
      </c>
      <c r="T1132" s="206" t="e">
        <f>'SCREENING INFO'!#REF!</f>
        <v>#REF!</v>
      </c>
      <c r="U1132" s="138" t="e">
        <f>'SCREENING INFO'!#REF!</f>
        <v>#REF!</v>
      </c>
      <c r="V1132" s="138" t="e">
        <f>'SCREENING INFO'!#REF!</f>
        <v>#REF!</v>
      </c>
      <c r="W1132" s="138" t="e">
        <f>'SCREENING INFO'!#REF!</f>
        <v>#REF!</v>
      </c>
      <c r="X1132" s="138" t="e">
        <f>'SCREENING INFO'!#REF!</f>
        <v>#REF!</v>
      </c>
      <c r="Y1132" s="138" t="e">
        <f>'SCREENING INFO'!#REF!</f>
        <v>#REF!</v>
      </c>
      <c r="Z1132" s="138" t="e">
        <f>'SCREENING INFO'!#REF!</f>
        <v>#REF!</v>
      </c>
      <c r="AA1132" s="201" t="e">
        <f>'SCREENING INFO'!#REF!</f>
        <v>#REF!</v>
      </c>
      <c r="AB1132" s="207" t="e">
        <f>'SCREENING INFO'!#REF!</f>
        <v>#REF!</v>
      </c>
      <c r="AC1132" s="138" t="e">
        <f>'SCREENING INFO'!#REF!</f>
        <v>#REF!</v>
      </c>
      <c r="AD1132" s="138" t="e">
        <f>'SCREENING INFO'!#REF!</f>
        <v>#REF!</v>
      </c>
      <c r="AE1132" s="138" t="e">
        <f>'SCREENING INFO'!#REF!</f>
        <v>#REF!</v>
      </c>
      <c r="AF1132" s="138" t="e">
        <f>'SCREENING INFO'!#REF!</f>
        <v>#REF!</v>
      </c>
      <c r="AG1132" s="138" t="e">
        <f>'SCREENING INFO'!#REF!</f>
        <v>#REF!</v>
      </c>
      <c r="AH1132" s="138" t="e">
        <f>'SCREENING INFO'!#REF!</f>
        <v>#REF!</v>
      </c>
      <c r="AI1132" s="138" t="e">
        <f>'SCREENING INFO'!#REF!</f>
        <v>#REF!</v>
      </c>
      <c r="AJ1132" s="138" t="e">
        <f>'SCREENING INFO'!#REF!</f>
        <v>#REF!</v>
      </c>
    </row>
    <row r="1133" spans="1:36" s="25" customFormat="1" hidden="1">
      <c r="A1133" s="106" t="e">
        <f>'SCREENING INFO'!#REF!</f>
        <v>#REF!</v>
      </c>
      <c r="B1133" s="106" t="e">
        <f>'SCREENING INFO'!#REF!</f>
        <v>#REF!</v>
      </c>
      <c r="C1133" s="106" t="e">
        <f>'SCREENING INFO'!#REF!</f>
        <v>#REF!</v>
      </c>
      <c r="D1133" s="116" t="e">
        <f>'SCREENING INFO'!#REF!</f>
        <v>#REF!</v>
      </c>
      <c r="E1133" s="200" t="e">
        <f>'SCREENING INFO'!#REF!</f>
        <v>#REF!</v>
      </c>
      <c r="F1133" s="232" t="e">
        <f>'SCREENING INFO'!#REF!</f>
        <v>#REF!</v>
      </c>
      <c r="G1133" s="132" t="e">
        <f>'SCREENING INFO'!#REF!</f>
        <v>#REF!</v>
      </c>
      <c r="H1133" s="138" t="e">
        <f>'SCREENING INFO'!#REF!</f>
        <v>#REF!</v>
      </c>
      <c r="I1133" s="138" t="e">
        <f>'SCREENING INFO'!#REF!</f>
        <v>#REF!</v>
      </c>
      <c r="J1133" s="140" t="e">
        <f>'SCREENING INFO'!#REF!</f>
        <v>#REF!</v>
      </c>
      <c r="K1133" s="140" t="e">
        <f>'SCREENING INFO'!#REF!</f>
        <v>#REF!</v>
      </c>
      <c r="L1133" s="243" t="e">
        <f>'SCREENING INFO'!#REF!</f>
        <v>#REF!</v>
      </c>
      <c r="M1133" s="221" t="e">
        <f>'SCREENING INFO'!#REF!</f>
        <v>#REF!</v>
      </c>
      <c r="N1133" s="223" t="e">
        <f>'SCREENING INFO'!#REF!</f>
        <v>#REF!</v>
      </c>
      <c r="O1133" s="140" t="e">
        <f>'SCREENING INFO'!#REF!</f>
        <v>#REF!</v>
      </c>
      <c r="P1133" s="224" t="e">
        <f>'SCREENING INFO'!#REF!</f>
        <v>#REF!</v>
      </c>
      <c r="Q1133" s="242" t="e">
        <f>'SCREENING INFO'!#REF!</f>
        <v>#REF!</v>
      </c>
      <c r="R1133" s="225" t="e">
        <f>'SCREENING INFO'!#REF!</f>
        <v>#REF!</v>
      </c>
      <c r="S1133" s="140" t="e">
        <f>'SCREENING INFO'!#REF!</f>
        <v>#REF!</v>
      </c>
      <c r="T1133" s="206" t="e">
        <f>'SCREENING INFO'!#REF!</f>
        <v>#REF!</v>
      </c>
      <c r="U1133" s="138" t="e">
        <f>'SCREENING INFO'!#REF!</f>
        <v>#REF!</v>
      </c>
      <c r="V1133" s="138" t="e">
        <f>'SCREENING INFO'!#REF!</f>
        <v>#REF!</v>
      </c>
      <c r="W1133" s="138" t="e">
        <f>'SCREENING INFO'!#REF!</f>
        <v>#REF!</v>
      </c>
      <c r="X1133" s="138" t="e">
        <f>'SCREENING INFO'!#REF!</f>
        <v>#REF!</v>
      </c>
      <c r="Y1133" s="138" t="e">
        <f>'SCREENING INFO'!#REF!</f>
        <v>#REF!</v>
      </c>
      <c r="Z1133" s="138" t="e">
        <f>'SCREENING INFO'!#REF!</f>
        <v>#REF!</v>
      </c>
      <c r="AA1133" s="201" t="e">
        <f>'SCREENING INFO'!#REF!</f>
        <v>#REF!</v>
      </c>
      <c r="AB1133" s="207" t="e">
        <f>'SCREENING INFO'!#REF!</f>
        <v>#REF!</v>
      </c>
      <c r="AC1133" s="138" t="e">
        <f>'SCREENING INFO'!#REF!</f>
        <v>#REF!</v>
      </c>
      <c r="AD1133" s="138" t="e">
        <f>'SCREENING INFO'!#REF!</f>
        <v>#REF!</v>
      </c>
      <c r="AE1133" s="138" t="e">
        <f>'SCREENING INFO'!#REF!</f>
        <v>#REF!</v>
      </c>
      <c r="AF1133" s="138" t="e">
        <f>'SCREENING INFO'!#REF!</f>
        <v>#REF!</v>
      </c>
      <c r="AG1133" s="138" t="e">
        <f>'SCREENING INFO'!#REF!</f>
        <v>#REF!</v>
      </c>
      <c r="AH1133" s="138" t="e">
        <f>'SCREENING INFO'!#REF!</f>
        <v>#REF!</v>
      </c>
      <c r="AI1133" s="138" t="e">
        <f>'SCREENING INFO'!#REF!</f>
        <v>#REF!</v>
      </c>
      <c r="AJ1133" s="138" t="e">
        <f>'SCREENING INFO'!#REF!</f>
        <v>#REF!</v>
      </c>
    </row>
    <row r="1134" spans="1:36" hidden="1">
      <c r="A1134" s="106" t="e">
        <f>'SCREENING INFO'!#REF!</f>
        <v>#REF!</v>
      </c>
      <c r="B1134" s="106" t="e">
        <f>'SCREENING INFO'!#REF!</f>
        <v>#REF!</v>
      </c>
      <c r="C1134" s="106" t="e">
        <f>'SCREENING INFO'!#REF!</f>
        <v>#REF!</v>
      </c>
      <c r="D1134" s="130" t="e">
        <f>'SCREENING INFO'!#REF!</f>
        <v>#REF!</v>
      </c>
      <c r="E1134" s="259" t="e">
        <f>'SCREENING INFO'!#REF!</f>
        <v>#REF!</v>
      </c>
      <c r="F1134" s="260" t="e">
        <f>'SCREENING INFO'!#REF!</f>
        <v>#REF!</v>
      </c>
      <c r="G1134" s="261" t="e">
        <f>'SCREENING INFO'!#REF!</f>
        <v>#REF!</v>
      </c>
      <c r="H1134" s="259" t="e">
        <f>'SCREENING INFO'!#REF!</f>
        <v>#REF!</v>
      </c>
      <c r="I1134" s="259" t="e">
        <f>'SCREENING INFO'!#REF!</f>
        <v>#REF!</v>
      </c>
      <c r="J1134" s="262" t="e">
        <f>'SCREENING INFO'!#REF!</f>
        <v>#REF!</v>
      </c>
      <c r="K1134" s="262" t="e">
        <f>'SCREENING INFO'!#REF!</f>
        <v>#REF!</v>
      </c>
      <c r="L1134" s="245" t="e">
        <f>'SCREENING INFO'!#REF!</f>
        <v>#REF!</v>
      </c>
      <c r="M1134" s="263" t="e">
        <f>'SCREENING INFO'!#REF!</f>
        <v>#REF!</v>
      </c>
      <c r="N1134" s="264" t="e">
        <f>'SCREENING INFO'!#REF!</f>
        <v>#REF!</v>
      </c>
      <c r="O1134" s="265" t="e">
        <f>'SCREENING INFO'!#REF!</f>
        <v>#REF!</v>
      </c>
      <c r="P1134" s="224" t="e">
        <f>'SCREENING INFO'!#REF!</f>
        <v>#REF!</v>
      </c>
      <c r="Q1134" s="266" t="e">
        <f>'SCREENING INFO'!#REF!</f>
        <v>#REF!</v>
      </c>
      <c r="R1134" s="267" t="e">
        <f>'SCREENING INFO'!#REF!</f>
        <v>#REF!</v>
      </c>
      <c r="S1134" s="265" t="e">
        <f>'SCREENING INFO'!#REF!</f>
        <v>#REF!</v>
      </c>
      <c r="T1134" s="268" t="e">
        <f>'SCREENING INFO'!#REF!</f>
        <v>#REF!</v>
      </c>
      <c r="U1134" s="207" t="e">
        <f>'SCREENING INFO'!#REF!</f>
        <v>#REF!</v>
      </c>
      <c r="V1134" s="269" t="e">
        <f>'SCREENING INFO'!#REF!</f>
        <v>#REF!</v>
      </c>
      <c r="W1134" s="202" t="e">
        <f>'SCREENING INFO'!#REF!</f>
        <v>#REF!</v>
      </c>
      <c r="X1134" s="202" t="e">
        <f>'SCREENING INFO'!#REF!</f>
        <v>#REF!</v>
      </c>
      <c r="Y1134" s="202" t="e">
        <f>'SCREENING INFO'!#REF!</f>
        <v>#REF!</v>
      </c>
      <c r="Z1134" s="202" t="e">
        <f>'SCREENING INFO'!#REF!</f>
        <v>#REF!</v>
      </c>
      <c r="AA1134" s="201" t="e">
        <f>'SCREENING INFO'!#REF!</f>
        <v>#REF!</v>
      </c>
      <c r="AB1134" s="202" t="e">
        <f>'SCREENING INFO'!#REF!</f>
        <v>#REF!</v>
      </c>
      <c r="AC1134" s="202" t="e">
        <f>'SCREENING INFO'!#REF!</f>
        <v>#REF!</v>
      </c>
      <c r="AD1134" s="201" t="e">
        <f>'SCREENING INFO'!#REF!</f>
        <v>#REF!</v>
      </c>
      <c r="AE1134" s="202" t="e">
        <f>'SCREENING INFO'!#REF!</f>
        <v>#REF!</v>
      </c>
      <c r="AF1134" s="202" t="e">
        <f>'SCREENING INFO'!#REF!</f>
        <v>#REF!</v>
      </c>
      <c r="AG1134" s="202" t="e">
        <f>'SCREENING INFO'!#REF!</f>
        <v>#REF!</v>
      </c>
      <c r="AH1134" s="202" t="e">
        <f>'SCREENING INFO'!#REF!</f>
        <v>#REF!</v>
      </c>
      <c r="AI1134" s="202" t="e">
        <f>'SCREENING INFO'!#REF!</f>
        <v>#REF!</v>
      </c>
      <c r="AJ1134" s="202" t="e">
        <f>'SCREENING INFO'!#REF!</f>
        <v>#REF!</v>
      </c>
    </row>
    <row r="1135" spans="1:36" hidden="1">
      <c r="A1135" s="106" t="e">
        <f>'SCREENING INFO'!#REF!</f>
        <v>#REF!</v>
      </c>
      <c r="B1135" s="106" t="e">
        <f>'SCREENING INFO'!#REF!</f>
        <v>#REF!</v>
      </c>
      <c r="C1135" s="106" t="e">
        <f>'SCREENING INFO'!#REF!</f>
        <v>#REF!</v>
      </c>
      <c r="D1135" s="130" t="e">
        <f>'SCREENING INFO'!#REF!</f>
        <v>#REF!</v>
      </c>
      <c r="E1135" s="259" t="e">
        <f>'SCREENING INFO'!#REF!</f>
        <v>#REF!</v>
      </c>
      <c r="F1135" s="260" t="e">
        <f>'SCREENING INFO'!#REF!</f>
        <v>#REF!</v>
      </c>
      <c r="G1135" s="261" t="e">
        <f>'SCREENING INFO'!#REF!</f>
        <v>#REF!</v>
      </c>
      <c r="H1135" s="259" t="e">
        <f>'SCREENING INFO'!#REF!</f>
        <v>#REF!</v>
      </c>
      <c r="I1135" s="259" t="e">
        <f>'SCREENING INFO'!#REF!</f>
        <v>#REF!</v>
      </c>
      <c r="J1135" s="262" t="e">
        <f>'SCREENING INFO'!#REF!</f>
        <v>#REF!</v>
      </c>
      <c r="K1135" s="262" t="e">
        <f>'SCREENING INFO'!#REF!</f>
        <v>#REF!</v>
      </c>
      <c r="L1135" s="245" t="e">
        <f>'SCREENING INFO'!#REF!</f>
        <v>#REF!</v>
      </c>
      <c r="M1135" s="263" t="e">
        <f>'SCREENING INFO'!#REF!</f>
        <v>#REF!</v>
      </c>
      <c r="N1135" s="264" t="e">
        <f>'SCREENING INFO'!#REF!</f>
        <v>#REF!</v>
      </c>
      <c r="O1135" s="265" t="e">
        <f>'SCREENING INFO'!#REF!</f>
        <v>#REF!</v>
      </c>
      <c r="P1135" s="224" t="e">
        <f>'SCREENING INFO'!#REF!</f>
        <v>#REF!</v>
      </c>
      <c r="Q1135" s="266" t="e">
        <f>'SCREENING INFO'!#REF!</f>
        <v>#REF!</v>
      </c>
      <c r="R1135" s="267" t="e">
        <f>'SCREENING INFO'!#REF!</f>
        <v>#REF!</v>
      </c>
      <c r="S1135" s="265" t="e">
        <f>'SCREENING INFO'!#REF!</f>
        <v>#REF!</v>
      </c>
      <c r="T1135" s="268" t="e">
        <f>'SCREENING INFO'!#REF!</f>
        <v>#REF!</v>
      </c>
      <c r="U1135" s="207" t="e">
        <f>'SCREENING INFO'!#REF!</f>
        <v>#REF!</v>
      </c>
      <c r="V1135" s="269" t="e">
        <f>'SCREENING INFO'!#REF!</f>
        <v>#REF!</v>
      </c>
      <c r="W1135" s="202" t="e">
        <f>'SCREENING INFO'!#REF!</f>
        <v>#REF!</v>
      </c>
      <c r="X1135" s="202" t="e">
        <f>'SCREENING INFO'!#REF!</f>
        <v>#REF!</v>
      </c>
      <c r="Y1135" s="202" t="e">
        <f>'SCREENING INFO'!#REF!</f>
        <v>#REF!</v>
      </c>
      <c r="Z1135" s="202" t="e">
        <f>'SCREENING INFO'!#REF!</f>
        <v>#REF!</v>
      </c>
      <c r="AA1135" s="201" t="e">
        <f>'SCREENING INFO'!#REF!</f>
        <v>#REF!</v>
      </c>
      <c r="AB1135" s="202" t="e">
        <f>'SCREENING INFO'!#REF!</f>
        <v>#REF!</v>
      </c>
      <c r="AC1135" s="202" t="e">
        <f>'SCREENING INFO'!#REF!</f>
        <v>#REF!</v>
      </c>
      <c r="AD1135" s="201" t="e">
        <f>'SCREENING INFO'!#REF!</f>
        <v>#REF!</v>
      </c>
      <c r="AE1135" s="202" t="e">
        <f>'SCREENING INFO'!#REF!</f>
        <v>#REF!</v>
      </c>
      <c r="AF1135" s="202" t="e">
        <f>'SCREENING INFO'!#REF!</f>
        <v>#REF!</v>
      </c>
      <c r="AG1135" s="202" t="e">
        <f>'SCREENING INFO'!#REF!</f>
        <v>#REF!</v>
      </c>
      <c r="AH1135" s="202" t="e">
        <f>'SCREENING INFO'!#REF!</f>
        <v>#REF!</v>
      </c>
      <c r="AI1135" s="202" t="e">
        <f>'SCREENING INFO'!#REF!</f>
        <v>#REF!</v>
      </c>
      <c r="AJ1135" s="202" t="e">
        <f>'SCREENING INFO'!#REF!</f>
        <v>#REF!</v>
      </c>
    </row>
    <row r="1136" spans="1:36" hidden="1">
      <c r="A1136" s="106" t="e">
        <f>'SCREENING INFO'!#REF!</f>
        <v>#REF!</v>
      </c>
      <c r="B1136" s="106" t="e">
        <f>'SCREENING INFO'!#REF!</f>
        <v>#REF!</v>
      </c>
      <c r="C1136" s="106" t="e">
        <f>'SCREENING INFO'!#REF!</f>
        <v>#REF!</v>
      </c>
      <c r="D1136" s="130" t="e">
        <f>'SCREENING INFO'!#REF!</f>
        <v>#REF!</v>
      </c>
      <c r="E1136" s="259" t="e">
        <f>'SCREENING INFO'!#REF!</f>
        <v>#REF!</v>
      </c>
      <c r="F1136" s="260" t="e">
        <f>'SCREENING INFO'!#REF!</f>
        <v>#REF!</v>
      </c>
      <c r="G1136" s="261" t="e">
        <f>'SCREENING INFO'!#REF!</f>
        <v>#REF!</v>
      </c>
      <c r="H1136" s="259" t="e">
        <f>'SCREENING INFO'!#REF!</f>
        <v>#REF!</v>
      </c>
      <c r="I1136" s="259" t="e">
        <f>'SCREENING INFO'!#REF!</f>
        <v>#REF!</v>
      </c>
      <c r="J1136" s="262" t="e">
        <f>'SCREENING INFO'!#REF!</f>
        <v>#REF!</v>
      </c>
      <c r="K1136" s="262" t="e">
        <f>'SCREENING INFO'!#REF!</f>
        <v>#REF!</v>
      </c>
      <c r="L1136" s="245" t="e">
        <f>'SCREENING INFO'!#REF!</f>
        <v>#REF!</v>
      </c>
      <c r="M1136" s="263" t="e">
        <f>'SCREENING INFO'!#REF!</f>
        <v>#REF!</v>
      </c>
      <c r="N1136" s="264" t="e">
        <f>'SCREENING INFO'!#REF!</f>
        <v>#REF!</v>
      </c>
      <c r="O1136" s="265" t="e">
        <f>'SCREENING INFO'!#REF!</f>
        <v>#REF!</v>
      </c>
      <c r="P1136" s="224" t="e">
        <f>'SCREENING INFO'!#REF!</f>
        <v>#REF!</v>
      </c>
      <c r="Q1136" s="266" t="e">
        <f>'SCREENING INFO'!#REF!</f>
        <v>#REF!</v>
      </c>
      <c r="R1136" s="267" t="e">
        <f>'SCREENING INFO'!#REF!</f>
        <v>#REF!</v>
      </c>
      <c r="S1136" s="265" t="e">
        <f>'SCREENING INFO'!#REF!</f>
        <v>#REF!</v>
      </c>
      <c r="T1136" s="268" t="e">
        <f>'SCREENING INFO'!#REF!</f>
        <v>#REF!</v>
      </c>
      <c r="U1136" s="207" t="e">
        <f>'SCREENING INFO'!#REF!</f>
        <v>#REF!</v>
      </c>
      <c r="V1136" s="202" t="e">
        <f>'SCREENING INFO'!#REF!</f>
        <v>#REF!</v>
      </c>
      <c r="W1136" s="202" t="e">
        <f>'SCREENING INFO'!#REF!</f>
        <v>#REF!</v>
      </c>
      <c r="X1136" s="202" t="e">
        <f>'SCREENING INFO'!#REF!</f>
        <v>#REF!</v>
      </c>
      <c r="Y1136" s="202" t="e">
        <f>'SCREENING INFO'!#REF!</f>
        <v>#REF!</v>
      </c>
      <c r="Z1136" s="202" t="e">
        <f>'SCREENING INFO'!#REF!</f>
        <v>#REF!</v>
      </c>
      <c r="AA1136" s="201" t="e">
        <f>'SCREENING INFO'!#REF!</f>
        <v>#REF!</v>
      </c>
      <c r="AB1136" s="202" t="e">
        <f>'SCREENING INFO'!#REF!</f>
        <v>#REF!</v>
      </c>
      <c r="AC1136" s="202" t="e">
        <f>'SCREENING INFO'!#REF!</f>
        <v>#REF!</v>
      </c>
      <c r="AD1136" s="201" t="e">
        <f>'SCREENING INFO'!#REF!</f>
        <v>#REF!</v>
      </c>
      <c r="AE1136" s="202" t="e">
        <f>'SCREENING INFO'!#REF!</f>
        <v>#REF!</v>
      </c>
      <c r="AF1136" s="202" t="e">
        <f>'SCREENING INFO'!#REF!</f>
        <v>#REF!</v>
      </c>
      <c r="AG1136" s="202" t="e">
        <f>'SCREENING INFO'!#REF!</f>
        <v>#REF!</v>
      </c>
      <c r="AH1136" s="202" t="e">
        <f>'SCREENING INFO'!#REF!</f>
        <v>#REF!</v>
      </c>
      <c r="AI1136" s="202" t="e">
        <f>'SCREENING INFO'!#REF!</f>
        <v>#REF!</v>
      </c>
      <c r="AJ1136" s="202" t="e">
        <f>'SCREENING INFO'!#REF!</f>
        <v>#REF!</v>
      </c>
    </row>
    <row r="1137" spans="1:36" s="25" customFormat="1" hidden="1">
      <c r="A1137" s="106" t="e">
        <f>'SCREENING INFO'!#REF!</f>
        <v>#REF!</v>
      </c>
      <c r="B1137" s="106" t="e">
        <f>'SCREENING INFO'!#REF!</f>
        <v>#REF!</v>
      </c>
      <c r="C1137" s="106" t="e">
        <f>'SCREENING INFO'!#REF!</f>
        <v>#REF!</v>
      </c>
      <c r="D1137" s="116" t="e">
        <f>'SCREENING INFO'!#REF!</f>
        <v>#REF!</v>
      </c>
      <c r="E1137" s="200" t="e">
        <f>'SCREENING INFO'!#REF!</f>
        <v>#REF!</v>
      </c>
      <c r="F1137" s="232" t="e">
        <f>'SCREENING INFO'!#REF!</f>
        <v>#REF!</v>
      </c>
      <c r="G1137" s="132" t="e">
        <f>'SCREENING INFO'!#REF!</f>
        <v>#REF!</v>
      </c>
      <c r="H1137" s="138" t="e">
        <f>'SCREENING INFO'!#REF!</f>
        <v>#REF!</v>
      </c>
      <c r="I1137" s="138" t="e">
        <f>'SCREENING INFO'!#REF!</f>
        <v>#REF!</v>
      </c>
      <c r="J1137" s="140" t="e">
        <f>'SCREENING INFO'!#REF!</f>
        <v>#REF!</v>
      </c>
      <c r="K1137" s="140" t="e">
        <f>'SCREENING INFO'!#REF!</f>
        <v>#REF!</v>
      </c>
      <c r="L1137" s="243" t="e">
        <f>'SCREENING INFO'!#REF!</f>
        <v>#REF!</v>
      </c>
      <c r="M1137" s="221" t="e">
        <f>'SCREENING INFO'!#REF!</f>
        <v>#REF!</v>
      </c>
      <c r="N1137" s="223" t="e">
        <f>'SCREENING INFO'!#REF!</f>
        <v>#REF!</v>
      </c>
      <c r="O1137" s="140" t="e">
        <f>'SCREENING INFO'!#REF!</f>
        <v>#REF!</v>
      </c>
      <c r="P1137" s="224" t="e">
        <f>'SCREENING INFO'!#REF!</f>
        <v>#REF!</v>
      </c>
      <c r="Q1137" s="242" t="e">
        <f>'SCREENING INFO'!#REF!</f>
        <v>#REF!</v>
      </c>
      <c r="R1137" s="225" t="e">
        <f>'SCREENING INFO'!#REF!</f>
        <v>#REF!</v>
      </c>
      <c r="S1137" s="140" t="e">
        <f>'SCREENING INFO'!#REF!</f>
        <v>#REF!</v>
      </c>
      <c r="T1137" s="206" t="e">
        <f>'SCREENING INFO'!#REF!</f>
        <v>#REF!</v>
      </c>
      <c r="U1137" s="138" t="e">
        <f>'SCREENING INFO'!#REF!</f>
        <v>#REF!</v>
      </c>
      <c r="V1137" s="138" t="e">
        <f>'SCREENING INFO'!#REF!</f>
        <v>#REF!</v>
      </c>
      <c r="W1137" s="138" t="e">
        <f>'SCREENING INFO'!#REF!</f>
        <v>#REF!</v>
      </c>
      <c r="X1137" s="138" t="e">
        <f>'SCREENING INFO'!#REF!</f>
        <v>#REF!</v>
      </c>
      <c r="Y1137" s="138" t="e">
        <f>'SCREENING INFO'!#REF!</f>
        <v>#REF!</v>
      </c>
      <c r="Z1137" s="138" t="e">
        <f>'SCREENING INFO'!#REF!</f>
        <v>#REF!</v>
      </c>
      <c r="AA1137" s="201" t="e">
        <f>'SCREENING INFO'!#REF!</f>
        <v>#REF!</v>
      </c>
      <c r="AB1137" s="207" t="e">
        <f>'SCREENING INFO'!#REF!</f>
        <v>#REF!</v>
      </c>
      <c r="AC1137" s="138" t="e">
        <f>'SCREENING INFO'!#REF!</f>
        <v>#REF!</v>
      </c>
      <c r="AD1137" s="138" t="e">
        <f>'SCREENING INFO'!#REF!</f>
        <v>#REF!</v>
      </c>
      <c r="AE1137" s="138" t="e">
        <f>'SCREENING INFO'!#REF!</f>
        <v>#REF!</v>
      </c>
      <c r="AF1137" s="138" t="e">
        <f>'SCREENING INFO'!#REF!</f>
        <v>#REF!</v>
      </c>
      <c r="AG1137" s="138" t="e">
        <f>'SCREENING INFO'!#REF!</f>
        <v>#REF!</v>
      </c>
      <c r="AH1137" s="138" t="e">
        <f>'SCREENING INFO'!#REF!</f>
        <v>#REF!</v>
      </c>
      <c r="AI1137" s="138" t="e">
        <f>'SCREENING INFO'!#REF!</f>
        <v>#REF!</v>
      </c>
      <c r="AJ1137" s="138" t="e">
        <f>'SCREENING INFO'!#REF!</f>
        <v>#REF!</v>
      </c>
    </row>
    <row r="1138" spans="1:36" s="25" customFormat="1" hidden="1">
      <c r="A1138" s="106" t="e">
        <f>'SCREENING INFO'!#REF!</f>
        <v>#REF!</v>
      </c>
      <c r="B1138" s="106" t="e">
        <f>'SCREENING INFO'!#REF!</f>
        <v>#REF!</v>
      </c>
      <c r="C1138" s="106" t="e">
        <f>'SCREENING INFO'!#REF!</f>
        <v>#REF!</v>
      </c>
      <c r="D1138" s="116" t="e">
        <f>'SCREENING INFO'!#REF!</f>
        <v>#REF!</v>
      </c>
      <c r="E1138" s="200" t="e">
        <f>'SCREENING INFO'!#REF!</f>
        <v>#REF!</v>
      </c>
      <c r="F1138" s="232" t="e">
        <f>'SCREENING INFO'!#REF!</f>
        <v>#REF!</v>
      </c>
      <c r="G1138" s="132" t="e">
        <f>'SCREENING INFO'!#REF!</f>
        <v>#REF!</v>
      </c>
      <c r="H1138" s="138" t="e">
        <f>'SCREENING INFO'!#REF!</f>
        <v>#REF!</v>
      </c>
      <c r="I1138" s="138" t="e">
        <f>'SCREENING INFO'!#REF!</f>
        <v>#REF!</v>
      </c>
      <c r="J1138" s="140" t="e">
        <f>'SCREENING INFO'!#REF!</f>
        <v>#REF!</v>
      </c>
      <c r="K1138" s="140" t="e">
        <f>'SCREENING INFO'!#REF!</f>
        <v>#REF!</v>
      </c>
      <c r="L1138" s="243" t="e">
        <f>'SCREENING INFO'!#REF!</f>
        <v>#REF!</v>
      </c>
      <c r="M1138" s="221" t="e">
        <f>'SCREENING INFO'!#REF!</f>
        <v>#REF!</v>
      </c>
      <c r="N1138" s="223" t="e">
        <f>'SCREENING INFO'!#REF!</f>
        <v>#REF!</v>
      </c>
      <c r="O1138" s="140" t="e">
        <f>'SCREENING INFO'!#REF!</f>
        <v>#REF!</v>
      </c>
      <c r="P1138" s="224" t="e">
        <f>'SCREENING INFO'!#REF!</f>
        <v>#REF!</v>
      </c>
      <c r="Q1138" s="242" t="e">
        <f>'SCREENING INFO'!#REF!</f>
        <v>#REF!</v>
      </c>
      <c r="R1138" s="225" t="e">
        <f>'SCREENING INFO'!#REF!</f>
        <v>#REF!</v>
      </c>
      <c r="S1138" s="140" t="e">
        <f>'SCREENING INFO'!#REF!</f>
        <v>#REF!</v>
      </c>
      <c r="T1138" s="206" t="e">
        <f>'SCREENING INFO'!#REF!</f>
        <v>#REF!</v>
      </c>
      <c r="U1138" s="138" t="e">
        <f>'SCREENING INFO'!#REF!</f>
        <v>#REF!</v>
      </c>
      <c r="V1138" s="138" t="e">
        <f>'SCREENING INFO'!#REF!</f>
        <v>#REF!</v>
      </c>
      <c r="W1138" s="138" t="e">
        <f>'SCREENING INFO'!#REF!</f>
        <v>#REF!</v>
      </c>
      <c r="X1138" s="138" t="e">
        <f>'SCREENING INFO'!#REF!</f>
        <v>#REF!</v>
      </c>
      <c r="Y1138" s="138" t="e">
        <f>'SCREENING INFO'!#REF!</f>
        <v>#REF!</v>
      </c>
      <c r="Z1138" s="138" t="e">
        <f>'SCREENING INFO'!#REF!</f>
        <v>#REF!</v>
      </c>
      <c r="AA1138" s="201" t="e">
        <f>'SCREENING INFO'!#REF!</f>
        <v>#REF!</v>
      </c>
      <c r="AB1138" s="207" t="e">
        <f>'SCREENING INFO'!#REF!</f>
        <v>#REF!</v>
      </c>
      <c r="AC1138" s="138" t="e">
        <f>'SCREENING INFO'!#REF!</f>
        <v>#REF!</v>
      </c>
      <c r="AD1138" s="138" t="e">
        <f>'SCREENING INFO'!#REF!</f>
        <v>#REF!</v>
      </c>
      <c r="AE1138" s="138" t="e">
        <f>'SCREENING INFO'!#REF!</f>
        <v>#REF!</v>
      </c>
      <c r="AF1138" s="138" t="e">
        <f>'SCREENING INFO'!#REF!</f>
        <v>#REF!</v>
      </c>
      <c r="AG1138" s="138" t="e">
        <f>'SCREENING INFO'!#REF!</f>
        <v>#REF!</v>
      </c>
      <c r="AH1138" s="138" t="e">
        <f>'SCREENING INFO'!#REF!</f>
        <v>#REF!</v>
      </c>
      <c r="AI1138" s="138" t="e">
        <f>'SCREENING INFO'!#REF!</f>
        <v>#REF!</v>
      </c>
      <c r="AJ1138" s="138" t="e">
        <f>'SCREENING INFO'!#REF!</f>
        <v>#REF!</v>
      </c>
    </row>
    <row r="1139" spans="1:36" hidden="1">
      <c r="A1139" s="106" t="e">
        <f>'SCREENING INFO'!#REF!</f>
        <v>#REF!</v>
      </c>
      <c r="B1139" s="106" t="e">
        <f>'SCREENING INFO'!#REF!</f>
        <v>#REF!</v>
      </c>
      <c r="C1139" s="106" t="e">
        <f>'SCREENING INFO'!#REF!</f>
        <v>#REF!</v>
      </c>
      <c r="D1139" s="130" t="e">
        <f>'SCREENING INFO'!#REF!</f>
        <v>#REF!</v>
      </c>
      <c r="E1139" s="259" t="e">
        <f>'SCREENING INFO'!#REF!</f>
        <v>#REF!</v>
      </c>
      <c r="F1139" s="260" t="e">
        <f>'SCREENING INFO'!#REF!</f>
        <v>#REF!</v>
      </c>
      <c r="G1139" s="261" t="e">
        <f>'SCREENING INFO'!#REF!</f>
        <v>#REF!</v>
      </c>
      <c r="H1139" s="259" t="e">
        <f>'SCREENING INFO'!#REF!</f>
        <v>#REF!</v>
      </c>
      <c r="I1139" s="259" t="e">
        <f>'SCREENING INFO'!#REF!</f>
        <v>#REF!</v>
      </c>
      <c r="J1139" s="262" t="e">
        <f>'SCREENING INFO'!#REF!</f>
        <v>#REF!</v>
      </c>
      <c r="K1139" s="262" t="e">
        <f>'SCREENING INFO'!#REF!</f>
        <v>#REF!</v>
      </c>
      <c r="L1139" s="245" t="e">
        <f>'SCREENING INFO'!#REF!</f>
        <v>#REF!</v>
      </c>
      <c r="M1139" s="263" t="e">
        <f>'SCREENING INFO'!#REF!</f>
        <v>#REF!</v>
      </c>
      <c r="N1139" s="264" t="e">
        <f>'SCREENING INFO'!#REF!</f>
        <v>#REF!</v>
      </c>
      <c r="O1139" s="265" t="e">
        <f>'SCREENING INFO'!#REF!</f>
        <v>#REF!</v>
      </c>
      <c r="P1139" s="224" t="e">
        <f>'SCREENING INFO'!#REF!</f>
        <v>#REF!</v>
      </c>
      <c r="Q1139" s="266" t="e">
        <f>'SCREENING INFO'!#REF!</f>
        <v>#REF!</v>
      </c>
      <c r="R1139" s="267" t="e">
        <f>'SCREENING INFO'!#REF!</f>
        <v>#REF!</v>
      </c>
      <c r="S1139" s="265" t="e">
        <f>'SCREENING INFO'!#REF!</f>
        <v>#REF!</v>
      </c>
      <c r="T1139" s="268" t="e">
        <f>'SCREENING INFO'!#REF!</f>
        <v>#REF!</v>
      </c>
      <c r="U1139" s="207" t="e">
        <f>'SCREENING INFO'!#REF!</f>
        <v>#REF!</v>
      </c>
      <c r="V1139" s="269" t="e">
        <f>'SCREENING INFO'!#REF!</f>
        <v>#REF!</v>
      </c>
      <c r="W1139" s="202" t="e">
        <f>'SCREENING INFO'!#REF!</f>
        <v>#REF!</v>
      </c>
      <c r="X1139" s="202" t="e">
        <f>'SCREENING INFO'!#REF!</f>
        <v>#REF!</v>
      </c>
      <c r="Y1139" s="202" t="e">
        <f>'SCREENING INFO'!#REF!</f>
        <v>#REF!</v>
      </c>
      <c r="Z1139" s="202" t="e">
        <f>'SCREENING INFO'!#REF!</f>
        <v>#REF!</v>
      </c>
      <c r="AA1139" s="201" t="e">
        <f>'SCREENING INFO'!#REF!</f>
        <v>#REF!</v>
      </c>
      <c r="AB1139" s="202" t="e">
        <f>'SCREENING INFO'!#REF!</f>
        <v>#REF!</v>
      </c>
      <c r="AC1139" s="202" t="e">
        <f>'SCREENING INFO'!#REF!</f>
        <v>#REF!</v>
      </c>
      <c r="AD1139" s="201" t="e">
        <f>'SCREENING INFO'!#REF!</f>
        <v>#REF!</v>
      </c>
      <c r="AE1139" s="202" t="e">
        <f>'SCREENING INFO'!#REF!</f>
        <v>#REF!</v>
      </c>
      <c r="AF1139" s="202" t="e">
        <f>'SCREENING INFO'!#REF!</f>
        <v>#REF!</v>
      </c>
      <c r="AG1139" s="202" t="e">
        <f>'SCREENING INFO'!#REF!</f>
        <v>#REF!</v>
      </c>
      <c r="AH1139" s="202" t="e">
        <f>'SCREENING INFO'!#REF!</f>
        <v>#REF!</v>
      </c>
      <c r="AI1139" s="202" t="e">
        <f>'SCREENING INFO'!#REF!</f>
        <v>#REF!</v>
      </c>
      <c r="AJ1139" s="202" t="e">
        <f>'SCREENING INFO'!#REF!</f>
        <v>#REF!</v>
      </c>
    </row>
    <row r="1140" spans="1:36" hidden="1">
      <c r="A1140" s="106" t="e">
        <f>'SCREENING INFO'!#REF!</f>
        <v>#REF!</v>
      </c>
      <c r="B1140" s="106" t="e">
        <f>'SCREENING INFO'!#REF!</f>
        <v>#REF!</v>
      </c>
      <c r="C1140" s="106" t="e">
        <f>'SCREENING INFO'!#REF!</f>
        <v>#REF!</v>
      </c>
      <c r="D1140" s="130" t="e">
        <f>'SCREENING INFO'!#REF!</f>
        <v>#REF!</v>
      </c>
      <c r="E1140" s="259" t="e">
        <f>'SCREENING INFO'!#REF!</f>
        <v>#REF!</v>
      </c>
      <c r="F1140" s="260" t="e">
        <f>'SCREENING INFO'!#REF!</f>
        <v>#REF!</v>
      </c>
      <c r="G1140" s="261" t="e">
        <f>'SCREENING INFO'!#REF!</f>
        <v>#REF!</v>
      </c>
      <c r="H1140" s="259" t="e">
        <f>'SCREENING INFO'!#REF!</f>
        <v>#REF!</v>
      </c>
      <c r="I1140" s="259" t="e">
        <f>'SCREENING INFO'!#REF!</f>
        <v>#REF!</v>
      </c>
      <c r="J1140" s="262" t="e">
        <f>'SCREENING INFO'!#REF!</f>
        <v>#REF!</v>
      </c>
      <c r="K1140" s="262" t="e">
        <f>'SCREENING INFO'!#REF!</f>
        <v>#REF!</v>
      </c>
      <c r="L1140" s="245" t="e">
        <f>'SCREENING INFO'!#REF!</f>
        <v>#REF!</v>
      </c>
      <c r="M1140" s="263" t="e">
        <f>'SCREENING INFO'!#REF!</f>
        <v>#REF!</v>
      </c>
      <c r="N1140" s="264" t="e">
        <f>'SCREENING INFO'!#REF!</f>
        <v>#REF!</v>
      </c>
      <c r="O1140" s="265" t="e">
        <f>'SCREENING INFO'!#REF!</f>
        <v>#REF!</v>
      </c>
      <c r="P1140" s="224" t="e">
        <f>'SCREENING INFO'!#REF!</f>
        <v>#REF!</v>
      </c>
      <c r="Q1140" s="266" t="e">
        <f>'SCREENING INFO'!#REF!</f>
        <v>#REF!</v>
      </c>
      <c r="R1140" s="267" t="e">
        <f>'SCREENING INFO'!#REF!</f>
        <v>#REF!</v>
      </c>
      <c r="S1140" s="265" t="e">
        <f>'SCREENING INFO'!#REF!</f>
        <v>#REF!</v>
      </c>
      <c r="T1140" s="268" t="e">
        <f>'SCREENING INFO'!#REF!</f>
        <v>#REF!</v>
      </c>
      <c r="U1140" s="207" t="e">
        <f>'SCREENING INFO'!#REF!</f>
        <v>#REF!</v>
      </c>
      <c r="V1140" s="269" t="e">
        <f>'SCREENING INFO'!#REF!</f>
        <v>#REF!</v>
      </c>
      <c r="W1140" s="202" t="e">
        <f>'SCREENING INFO'!#REF!</f>
        <v>#REF!</v>
      </c>
      <c r="X1140" s="202" t="e">
        <f>'SCREENING INFO'!#REF!</f>
        <v>#REF!</v>
      </c>
      <c r="Y1140" s="202" t="e">
        <f>'SCREENING INFO'!#REF!</f>
        <v>#REF!</v>
      </c>
      <c r="Z1140" s="202" t="e">
        <f>'SCREENING INFO'!#REF!</f>
        <v>#REF!</v>
      </c>
      <c r="AA1140" s="201" t="e">
        <f>'SCREENING INFO'!#REF!</f>
        <v>#REF!</v>
      </c>
      <c r="AB1140" s="202" t="e">
        <f>'SCREENING INFO'!#REF!</f>
        <v>#REF!</v>
      </c>
      <c r="AC1140" s="202" t="e">
        <f>'SCREENING INFO'!#REF!</f>
        <v>#REF!</v>
      </c>
      <c r="AD1140" s="201" t="e">
        <f>'SCREENING INFO'!#REF!</f>
        <v>#REF!</v>
      </c>
      <c r="AE1140" s="202" t="e">
        <f>'SCREENING INFO'!#REF!</f>
        <v>#REF!</v>
      </c>
      <c r="AF1140" s="202" t="e">
        <f>'SCREENING INFO'!#REF!</f>
        <v>#REF!</v>
      </c>
      <c r="AG1140" s="202" t="e">
        <f>'SCREENING INFO'!#REF!</f>
        <v>#REF!</v>
      </c>
      <c r="AH1140" s="202" t="e">
        <f>'SCREENING INFO'!#REF!</f>
        <v>#REF!</v>
      </c>
      <c r="AI1140" s="202" t="e">
        <f>'SCREENING INFO'!#REF!</f>
        <v>#REF!</v>
      </c>
      <c r="AJ1140" s="202" t="e">
        <f>'SCREENING INFO'!#REF!</f>
        <v>#REF!</v>
      </c>
    </row>
    <row r="1141" spans="1:36" hidden="1">
      <c r="A1141" s="106" t="e">
        <f>'SCREENING INFO'!#REF!</f>
        <v>#REF!</v>
      </c>
      <c r="B1141" s="106" t="e">
        <f>'SCREENING INFO'!#REF!</f>
        <v>#REF!</v>
      </c>
      <c r="C1141" s="106" t="e">
        <f>'SCREENING INFO'!#REF!</f>
        <v>#REF!</v>
      </c>
      <c r="D1141" s="130" t="e">
        <f>'SCREENING INFO'!#REF!</f>
        <v>#REF!</v>
      </c>
      <c r="E1141" s="259" t="e">
        <f>'SCREENING INFO'!#REF!</f>
        <v>#REF!</v>
      </c>
      <c r="F1141" s="260" t="e">
        <f>'SCREENING INFO'!#REF!</f>
        <v>#REF!</v>
      </c>
      <c r="G1141" s="261" t="e">
        <f>'SCREENING INFO'!#REF!</f>
        <v>#REF!</v>
      </c>
      <c r="H1141" s="259" t="e">
        <f>'SCREENING INFO'!#REF!</f>
        <v>#REF!</v>
      </c>
      <c r="I1141" s="259" t="e">
        <f>'SCREENING INFO'!#REF!</f>
        <v>#REF!</v>
      </c>
      <c r="J1141" s="262" t="e">
        <f>'SCREENING INFO'!#REF!</f>
        <v>#REF!</v>
      </c>
      <c r="K1141" s="262" t="e">
        <f>'SCREENING INFO'!#REF!</f>
        <v>#REF!</v>
      </c>
      <c r="L1141" s="245" t="e">
        <f>'SCREENING INFO'!#REF!</f>
        <v>#REF!</v>
      </c>
      <c r="M1141" s="263" t="e">
        <f>'SCREENING INFO'!#REF!</f>
        <v>#REF!</v>
      </c>
      <c r="N1141" s="264" t="e">
        <f>'SCREENING INFO'!#REF!</f>
        <v>#REF!</v>
      </c>
      <c r="O1141" s="265" t="e">
        <f>'SCREENING INFO'!#REF!</f>
        <v>#REF!</v>
      </c>
      <c r="P1141" s="224" t="e">
        <f>'SCREENING INFO'!#REF!</f>
        <v>#REF!</v>
      </c>
      <c r="Q1141" s="266" t="e">
        <f>'SCREENING INFO'!#REF!</f>
        <v>#REF!</v>
      </c>
      <c r="R1141" s="267" t="e">
        <f>'SCREENING INFO'!#REF!</f>
        <v>#REF!</v>
      </c>
      <c r="S1141" s="265" t="e">
        <f>'SCREENING INFO'!#REF!</f>
        <v>#REF!</v>
      </c>
      <c r="T1141" s="268" t="e">
        <f>'SCREENING INFO'!#REF!</f>
        <v>#REF!</v>
      </c>
      <c r="U1141" s="207" t="e">
        <f>'SCREENING INFO'!#REF!</f>
        <v>#REF!</v>
      </c>
      <c r="V1141" s="202" t="e">
        <f>'SCREENING INFO'!#REF!</f>
        <v>#REF!</v>
      </c>
      <c r="W1141" s="202" t="e">
        <f>'SCREENING INFO'!#REF!</f>
        <v>#REF!</v>
      </c>
      <c r="X1141" s="202" t="e">
        <f>'SCREENING INFO'!#REF!</f>
        <v>#REF!</v>
      </c>
      <c r="Y1141" s="202" t="e">
        <f>'SCREENING INFO'!#REF!</f>
        <v>#REF!</v>
      </c>
      <c r="Z1141" s="202" t="e">
        <f>'SCREENING INFO'!#REF!</f>
        <v>#REF!</v>
      </c>
      <c r="AA1141" s="201" t="e">
        <f>'SCREENING INFO'!#REF!</f>
        <v>#REF!</v>
      </c>
      <c r="AB1141" s="202" t="e">
        <f>'SCREENING INFO'!#REF!</f>
        <v>#REF!</v>
      </c>
      <c r="AC1141" s="202" t="e">
        <f>'SCREENING INFO'!#REF!</f>
        <v>#REF!</v>
      </c>
      <c r="AD1141" s="201" t="e">
        <f>'SCREENING INFO'!#REF!</f>
        <v>#REF!</v>
      </c>
      <c r="AE1141" s="202" t="e">
        <f>'SCREENING INFO'!#REF!</f>
        <v>#REF!</v>
      </c>
      <c r="AF1141" s="202" t="e">
        <f>'SCREENING INFO'!#REF!</f>
        <v>#REF!</v>
      </c>
      <c r="AG1141" s="202" t="e">
        <f>'SCREENING INFO'!#REF!</f>
        <v>#REF!</v>
      </c>
      <c r="AH1141" s="202" t="e">
        <f>'SCREENING INFO'!#REF!</f>
        <v>#REF!</v>
      </c>
      <c r="AI1141" s="202" t="e">
        <f>'SCREENING INFO'!#REF!</f>
        <v>#REF!</v>
      </c>
      <c r="AJ1141" s="202" t="e">
        <f>'SCREENING INFO'!#REF!</f>
        <v>#REF!</v>
      </c>
    </row>
    <row r="1142" spans="1:36" s="25" customFormat="1" hidden="1">
      <c r="A1142" s="106" t="e">
        <f>'SCREENING INFO'!#REF!</f>
        <v>#REF!</v>
      </c>
      <c r="B1142" s="106" t="e">
        <f>'SCREENING INFO'!#REF!</f>
        <v>#REF!</v>
      </c>
      <c r="C1142" s="106" t="e">
        <f>'SCREENING INFO'!#REF!</f>
        <v>#REF!</v>
      </c>
      <c r="D1142" s="116" t="e">
        <f>'SCREENING INFO'!#REF!</f>
        <v>#REF!</v>
      </c>
      <c r="E1142" s="200" t="e">
        <f>'SCREENING INFO'!#REF!</f>
        <v>#REF!</v>
      </c>
      <c r="F1142" s="232" t="e">
        <f>'SCREENING INFO'!#REF!</f>
        <v>#REF!</v>
      </c>
      <c r="G1142" s="132" t="e">
        <f>'SCREENING INFO'!#REF!</f>
        <v>#REF!</v>
      </c>
      <c r="H1142" s="138" t="e">
        <f>'SCREENING INFO'!#REF!</f>
        <v>#REF!</v>
      </c>
      <c r="I1142" s="138" t="e">
        <f>'SCREENING INFO'!#REF!</f>
        <v>#REF!</v>
      </c>
      <c r="J1142" s="140" t="e">
        <f>'SCREENING INFO'!#REF!</f>
        <v>#REF!</v>
      </c>
      <c r="K1142" s="140" t="e">
        <f>'SCREENING INFO'!#REF!</f>
        <v>#REF!</v>
      </c>
      <c r="L1142" s="243" t="e">
        <f>'SCREENING INFO'!#REF!</f>
        <v>#REF!</v>
      </c>
      <c r="M1142" s="221" t="e">
        <f>'SCREENING INFO'!#REF!</f>
        <v>#REF!</v>
      </c>
      <c r="N1142" s="223" t="e">
        <f>'SCREENING INFO'!#REF!</f>
        <v>#REF!</v>
      </c>
      <c r="O1142" s="140" t="e">
        <f>'SCREENING INFO'!#REF!</f>
        <v>#REF!</v>
      </c>
      <c r="P1142" s="224" t="e">
        <f>'SCREENING INFO'!#REF!</f>
        <v>#REF!</v>
      </c>
      <c r="Q1142" s="242" t="e">
        <f>'SCREENING INFO'!#REF!</f>
        <v>#REF!</v>
      </c>
      <c r="R1142" s="225" t="e">
        <f>'SCREENING INFO'!#REF!</f>
        <v>#REF!</v>
      </c>
      <c r="S1142" s="140" t="e">
        <f>'SCREENING INFO'!#REF!</f>
        <v>#REF!</v>
      </c>
      <c r="T1142" s="206" t="e">
        <f>'SCREENING INFO'!#REF!</f>
        <v>#REF!</v>
      </c>
      <c r="U1142" s="138" t="e">
        <f>'SCREENING INFO'!#REF!</f>
        <v>#REF!</v>
      </c>
      <c r="V1142" s="138" t="e">
        <f>'SCREENING INFO'!#REF!</f>
        <v>#REF!</v>
      </c>
      <c r="W1142" s="138" t="e">
        <f>'SCREENING INFO'!#REF!</f>
        <v>#REF!</v>
      </c>
      <c r="X1142" s="138" t="e">
        <f>'SCREENING INFO'!#REF!</f>
        <v>#REF!</v>
      </c>
      <c r="Y1142" s="138" t="e">
        <f>'SCREENING INFO'!#REF!</f>
        <v>#REF!</v>
      </c>
      <c r="Z1142" s="138" t="e">
        <f>'SCREENING INFO'!#REF!</f>
        <v>#REF!</v>
      </c>
      <c r="AA1142" s="201" t="e">
        <f>'SCREENING INFO'!#REF!</f>
        <v>#REF!</v>
      </c>
      <c r="AB1142" s="207" t="e">
        <f>'SCREENING INFO'!#REF!</f>
        <v>#REF!</v>
      </c>
      <c r="AC1142" s="138" t="e">
        <f>'SCREENING INFO'!#REF!</f>
        <v>#REF!</v>
      </c>
      <c r="AD1142" s="138" t="e">
        <f>'SCREENING INFO'!#REF!</f>
        <v>#REF!</v>
      </c>
      <c r="AE1142" s="138" t="e">
        <f>'SCREENING INFO'!#REF!</f>
        <v>#REF!</v>
      </c>
      <c r="AF1142" s="138" t="e">
        <f>'SCREENING INFO'!#REF!</f>
        <v>#REF!</v>
      </c>
      <c r="AG1142" s="138" t="e">
        <f>'SCREENING INFO'!#REF!</f>
        <v>#REF!</v>
      </c>
      <c r="AH1142" s="138" t="e">
        <f>'SCREENING INFO'!#REF!</f>
        <v>#REF!</v>
      </c>
      <c r="AI1142" s="138" t="e">
        <f>'SCREENING INFO'!#REF!</f>
        <v>#REF!</v>
      </c>
      <c r="AJ1142" s="138" t="e">
        <f>'SCREENING INFO'!#REF!</f>
        <v>#REF!</v>
      </c>
    </row>
    <row r="1143" spans="1:36" s="25" customFormat="1" hidden="1">
      <c r="A1143" s="106" t="e">
        <f>'SCREENING INFO'!#REF!</f>
        <v>#REF!</v>
      </c>
      <c r="B1143" s="106" t="e">
        <f>'SCREENING INFO'!#REF!</f>
        <v>#REF!</v>
      </c>
      <c r="C1143" s="106" t="e">
        <f>'SCREENING INFO'!#REF!</f>
        <v>#REF!</v>
      </c>
      <c r="D1143" s="116" t="e">
        <f>'SCREENING INFO'!#REF!</f>
        <v>#REF!</v>
      </c>
      <c r="E1143" s="200" t="e">
        <f>'SCREENING INFO'!#REF!</f>
        <v>#REF!</v>
      </c>
      <c r="F1143" s="232" t="e">
        <f>'SCREENING INFO'!#REF!</f>
        <v>#REF!</v>
      </c>
      <c r="G1143" s="132" t="e">
        <f>'SCREENING INFO'!#REF!</f>
        <v>#REF!</v>
      </c>
      <c r="H1143" s="138" t="e">
        <f>'SCREENING INFO'!#REF!</f>
        <v>#REF!</v>
      </c>
      <c r="I1143" s="138" t="e">
        <f>'SCREENING INFO'!#REF!</f>
        <v>#REF!</v>
      </c>
      <c r="J1143" s="140" t="e">
        <f>'SCREENING INFO'!#REF!</f>
        <v>#REF!</v>
      </c>
      <c r="K1143" s="140" t="e">
        <f>'SCREENING INFO'!#REF!</f>
        <v>#REF!</v>
      </c>
      <c r="L1143" s="222" t="e">
        <f>'SCREENING INFO'!#REF!</f>
        <v>#REF!</v>
      </c>
      <c r="M1143" s="221" t="e">
        <f>'SCREENING INFO'!#REF!</f>
        <v>#REF!</v>
      </c>
      <c r="N1143" s="223" t="e">
        <f>'SCREENING INFO'!#REF!</f>
        <v>#REF!</v>
      </c>
      <c r="O1143" s="140" t="e">
        <f>'SCREENING INFO'!#REF!</f>
        <v>#REF!</v>
      </c>
      <c r="P1143" s="224" t="e">
        <f>'SCREENING INFO'!#REF!</f>
        <v>#REF!</v>
      </c>
      <c r="Q1143" s="242" t="e">
        <f>'SCREENING INFO'!#REF!</f>
        <v>#REF!</v>
      </c>
      <c r="R1143" s="225" t="e">
        <f>'SCREENING INFO'!#REF!</f>
        <v>#REF!</v>
      </c>
      <c r="S1143" s="140" t="e">
        <f>'SCREENING INFO'!#REF!</f>
        <v>#REF!</v>
      </c>
      <c r="T1143" s="206" t="e">
        <f>'SCREENING INFO'!#REF!</f>
        <v>#REF!</v>
      </c>
      <c r="U1143" s="138" t="e">
        <f>'SCREENING INFO'!#REF!</f>
        <v>#REF!</v>
      </c>
      <c r="V1143" s="138" t="e">
        <f>'SCREENING INFO'!#REF!</f>
        <v>#REF!</v>
      </c>
      <c r="W1143" s="138" t="e">
        <f>'SCREENING INFO'!#REF!</f>
        <v>#REF!</v>
      </c>
      <c r="X1143" s="138" t="e">
        <f>'SCREENING INFO'!#REF!</f>
        <v>#REF!</v>
      </c>
      <c r="Y1143" s="138" t="e">
        <f>'SCREENING INFO'!#REF!</f>
        <v>#REF!</v>
      </c>
      <c r="Z1143" s="138" t="e">
        <f>'SCREENING INFO'!#REF!</f>
        <v>#REF!</v>
      </c>
      <c r="AA1143" s="201" t="e">
        <f>'SCREENING INFO'!#REF!</f>
        <v>#REF!</v>
      </c>
      <c r="AB1143" s="207" t="e">
        <f>'SCREENING INFO'!#REF!</f>
        <v>#REF!</v>
      </c>
      <c r="AC1143" s="138" t="e">
        <f>'SCREENING INFO'!#REF!</f>
        <v>#REF!</v>
      </c>
      <c r="AD1143" s="138" t="e">
        <f>'SCREENING INFO'!#REF!</f>
        <v>#REF!</v>
      </c>
      <c r="AE1143" s="138" t="e">
        <f>'SCREENING INFO'!#REF!</f>
        <v>#REF!</v>
      </c>
      <c r="AF1143" s="138" t="e">
        <f>'SCREENING INFO'!#REF!</f>
        <v>#REF!</v>
      </c>
      <c r="AG1143" s="138" t="e">
        <f>'SCREENING INFO'!#REF!</f>
        <v>#REF!</v>
      </c>
      <c r="AH1143" s="138" t="e">
        <f>'SCREENING INFO'!#REF!</f>
        <v>#REF!</v>
      </c>
      <c r="AI1143" s="138" t="e">
        <f>'SCREENING INFO'!#REF!</f>
        <v>#REF!</v>
      </c>
      <c r="AJ1143" s="138" t="e">
        <f>'SCREENING INFO'!#REF!</f>
        <v>#REF!</v>
      </c>
    </row>
    <row r="1144" spans="1:36" s="25" customFormat="1" hidden="1">
      <c r="A1144" s="106" t="e">
        <f>'SCREENING INFO'!#REF!</f>
        <v>#REF!</v>
      </c>
      <c r="B1144" s="106" t="e">
        <f>'SCREENING INFO'!#REF!</f>
        <v>#REF!</v>
      </c>
      <c r="C1144" s="106" t="e">
        <f>'SCREENING INFO'!#REF!</f>
        <v>#REF!</v>
      </c>
      <c r="D1144" s="130" t="e">
        <f>'SCREENING INFO'!#REF!</f>
        <v>#REF!</v>
      </c>
      <c r="E1144" s="130" t="e">
        <f>'SCREENING INFO'!#REF!</f>
        <v>#REF!</v>
      </c>
      <c r="F1144" s="233" t="e">
        <f>'SCREENING INFO'!#REF!</f>
        <v>#REF!</v>
      </c>
      <c r="G1144" s="141" t="e">
        <f>'SCREENING INFO'!#REF!</f>
        <v>#REF!</v>
      </c>
      <c r="H1144" s="130" t="e">
        <f>'SCREENING INFO'!#REF!</f>
        <v>#REF!</v>
      </c>
      <c r="I1144" s="130" t="e">
        <f>'SCREENING INFO'!#REF!</f>
        <v>#REF!</v>
      </c>
      <c r="J1144" s="140" t="e">
        <f>'SCREENING INFO'!#REF!</f>
        <v>#REF!</v>
      </c>
      <c r="K1144" s="140" t="e">
        <f>'SCREENING INFO'!#REF!</f>
        <v>#REF!</v>
      </c>
      <c r="L1144" s="222" t="e">
        <f>'SCREENING INFO'!#REF!</f>
        <v>#REF!</v>
      </c>
      <c r="M1144" s="221" t="e">
        <f>'SCREENING INFO'!#REF!</f>
        <v>#REF!</v>
      </c>
      <c r="N1144" s="223" t="e">
        <f>'SCREENING INFO'!#REF!</f>
        <v>#REF!</v>
      </c>
      <c r="O1144" s="140" t="e">
        <f>'SCREENING INFO'!#REF!</f>
        <v>#REF!</v>
      </c>
      <c r="P1144" s="224" t="e">
        <f>'SCREENING INFO'!#REF!</f>
        <v>#REF!</v>
      </c>
      <c r="Q1144" s="242" t="e">
        <f>'SCREENING INFO'!#REF!</f>
        <v>#REF!</v>
      </c>
      <c r="R1144" s="225" t="e">
        <f>'SCREENING INFO'!#REF!</f>
        <v>#REF!</v>
      </c>
      <c r="S1144" s="140" t="e">
        <f>'SCREENING INFO'!#REF!</f>
        <v>#REF!</v>
      </c>
      <c r="T1144" s="206" t="e">
        <f>'SCREENING INFO'!#REF!</f>
        <v>#REF!</v>
      </c>
      <c r="U1144" s="138" t="e">
        <f>'SCREENING INFO'!#REF!</f>
        <v>#REF!</v>
      </c>
      <c r="V1144" s="132" t="e">
        <f>'SCREENING INFO'!#REF!</f>
        <v>#REF!</v>
      </c>
      <c r="W1144" s="132" t="e">
        <f>'SCREENING INFO'!#REF!</f>
        <v>#REF!</v>
      </c>
      <c r="X1144" s="132" t="e">
        <f>'SCREENING INFO'!#REF!</f>
        <v>#REF!</v>
      </c>
      <c r="Y1144" s="132" t="e">
        <f>'SCREENING INFO'!#REF!</f>
        <v>#REF!</v>
      </c>
      <c r="Z1144" s="132" t="e">
        <f>'SCREENING INFO'!#REF!</f>
        <v>#REF!</v>
      </c>
      <c r="AA1144" s="201" t="e">
        <f>'SCREENING INFO'!#REF!</f>
        <v>#REF!</v>
      </c>
      <c r="AB1144" s="202" t="e">
        <f>'SCREENING INFO'!#REF!</f>
        <v>#REF!</v>
      </c>
      <c r="AC1144" s="132" t="e">
        <f>'SCREENING INFO'!#REF!</f>
        <v>#REF!</v>
      </c>
      <c r="AD1144" s="201" t="e">
        <f>'SCREENING INFO'!#REF!</f>
        <v>#REF!</v>
      </c>
      <c r="AE1144" s="132" t="e">
        <f>'SCREENING INFO'!#REF!</f>
        <v>#REF!</v>
      </c>
      <c r="AF1144" s="132" t="e">
        <f>'SCREENING INFO'!#REF!</f>
        <v>#REF!</v>
      </c>
      <c r="AG1144" s="132" t="e">
        <f>'SCREENING INFO'!#REF!</f>
        <v>#REF!</v>
      </c>
      <c r="AH1144" s="132" t="e">
        <f>'SCREENING INFO'!#REF!</f>
        <v>#REF!</v>
      </c>
      <c r="AI1144" s="132" t="e">
        <f>'SCREENING INFO'!#REF!</f>
        <v>#REF!</v>
      </c>
      <c r="AJ1144" s="132" t="e">
        <f>'SCREENING INFO'!#REF!</f>
        <v>#REF!</v>
      </c>
    </row>
    <row r="1145" spans="1:36" s="25" customFormat="1" hidden="1">
      <c r="A1145" s="106" t="e">
        <f>'SCREENING INFO'!#REF!</f>
        <v>#REF!</v>
      </c>
      <c r="B1145" s="106" t="e">
        <f>'SCREENING INFO'!#REF!</f>
        <v>#REF!</v>
      </c>
      <c r="C1145" s="106" t="e">
        <f>'SCREENING INFO'!#REF!</f>
        <v>#REF!</v>
      </c>
      <c r="D1145" s="130" t="e">
        <f>'SCREENING INFO'!#REF!</f>
        <v>#REF!</v>
      </c>
      <c r="E1145" s="130" t="e">
        <f>'SCREENING INFO'!#REF!</f>
        <v>#REF!</v>
      </c>
      <c r="F1145" s="233" t="e">
        <f>'SCREENING INFO'!#REF!</f>
        <v>#REF!</v>
      </c>
      <c r="G1145" s="141" t="e">
        <f>'SCREENING INFO'!#REF!</f>
        <v>#REF!</v>
      </c>
      <c r="H1145" s="130" t="e">
        <f>'SCREENING INFO'!#REF!</f>
        <v>#REF!</v>
      </c>
      <c r="I1145" s="130" t="e">
        <f>'SCREENING INFO'!#REF!</f>
        <v>#REF!</v>
      </c>
      <c r="J1145" s="140" t="e">
        <f>'SCREENING INFO'!#REF!</f>
        <v>#REF!</v>
      </c>
      <c r="K1145" s="140" t="e">
        <f>'SCREENING INFO'!#REF!</f>
        <v>#REF!</v>
      </c>
      <c r="L1145" s="222" t="e">
        <f>'SCREENING INFO'!#REF!</f>
        <v>#REF!</v>
      </c>
      <c r="M1145" s="221" t="e">
        <f>'SCREENING INFO'!#REF!</f>
        <v>#REF!</v>
      </c>
      <c r="N1145" s="223" t="e">
        <f>'SCREENING INFO'!#REF!</f>
        <v>#REF!</v>
      </c>
      <c r="O1145" s="140" t="e">
        <f>'SCREENING INFO'!#REF!</f>
        <v>#REF!</v>
      </c>
      <c r="P1145" s="224" t="e">
        <f>'SCREENING INFO'!#REF!</f>
        <v>#REF!</v>
      </c>
      <c r="Q1145" s="242" t="e">
        <f>'SCREENING INFO'!#REF!</f>
        <v>#REF!</v>
      </c>
      <c r="R1145" s="225" t="e">
        <f>'SCREENING INFO'!#REF!</f>
        <v>#REF!</v>
      </c>
      <c r="S1145" s="140" t="e">
        <f>'SCREENING INFO'!#REF!</f>
        <v>#REF!</v>
      </c>
      <c r="T1145" s="206" t="e">
        <f>'SCREENING INFO'!#REF!</f>
        <v>#REF!</v>
      </c>
      <c r="U1145" s="138" t="e">
        <f>'SCREENING INFO'!#REF!</f>
        <v>#REF!</v>
      </c>
      <c r="V1145" s="199" t="e">
        <f>'SCREENING INFO'!#REF!</f>
        <v>#REF!</v>
      </c>
      <c r="W1145" s="132" t="e">
        <f>'SCREENING INFO'!#REF!</f>
        <v>#REF!</v>
      </c>
      <c r="X1145" s="132" t="e">
        <f>'SCREENING INFO'!#REF!</f>
        <v>#REF!</v>
      </c>
      <c r="Y1145" s="132" t="e">
        <f>'SCREENING INFO'!#REF!</f>
        <v>#REF!</v>
      </c>
      <c r="Z1145" s="132" t="e">
        <f>'SCREENING INFO'!#REF!</f>
        <v>#REF!</v>
      </c>
      <c r="AA1145" s="227" t="e">
        <f>'SCREENING INFO'!#REF!</f>
        <v>#REF!</v>
      </c>
      <c r="AB1145" s="202" t="e">
        <f>'SCREENING INFO'!#REF!</f>
        <v>#REF!</v>
      </c>
      <c r="AC1145" s="132" t="e">
        <f>'SCREENING INFO'!#REF!</f>
        <v>#REF!</v>
      </c>
      <c r="AD1145" s="201" t="e">
        <f>'SCREENING INFO'!#REF!</f>
        <v>#REF!</v>
      </c>
      <c r="AE1145" s="132" t="e">
        <f>'SCREENING INFO'!#REF!</f>
        <v>#REF!</v>
      </c>
      <c r="AF1145" s="132" t="e">
        <f>'SCREENING INFO'!#REF!</f>
        <v>#REF!</v>
      </c>
      <c r="AG1145" s="132" t="e">
        <f>'SCREENING INFO'!#REF!</f>
        <v>#REF!</v>
      </c>
      <c r="AH1145" s="132" t="e">
        <f>'SCREENING INFO'!#REF!</f>
        <v>#REF!</v>
      </c>
      <c r="AI1145" s="132" t="e">
        <f>'SCREENING INFO'!#REF!</f>
        <v>#REF!</v>
      </c>
      <c r="AJ1145" s="132" t="e">
        <f>'SCREENING INFO'!#REF!</f>
        <v>#REF!</v>
      </c>
    </row>
    <row r="1146" spans="1:36" s="25" customFormat="1" hidden="1">
      <c r="A1146" s="106" t="e">
        <f>'SCREENING INFO'!#REF!</f>
        <v>#REF!</v>
      </c>
      <c r="B1146" s="106" t="e">
        <f>'SCREENING INFO'!#REF!</f>
        <v>#REF!</v>
      </c>
      <c r="C1146" s="106" t="e">
        <f>'SCREENING INFO'!#REF!</f>
        <v>#REF!</v>
      </c>
      <c r="D1146" s="130" t="e">
        <f>'SCREENING INFO'!#REF!</f>
        <v>#REF!</v>
      </c>
      <c r="E1146" s="130" t="e">
        <f>'SCREENING INFO'!#REF!</f>
        <v>#REF!</v>
      </c>
      <c r="F1146" s="233" t="e">
        <f>'SCREENING INFO'!#REF!</f>
        <v>#REF!</v>
      </c>
      <c r="G1146" s="141" t="e">
        <f>'SCREENING INFO'!#REF!</f>
        <v>#REF!</v>
      </c>
      <c r="H1146" s="130" t="e">
        <f>'SCREENING INFO'!#REF!</f>
        <v>#REF!</v>
      </c>
      <c r="I1146" s="130" t="e">
        <f>'SCREENING INFO'!#REF!</f>
        <v>#REF!</v>
      </c>
      <c r="J1146" s="140" t="e">
        <f>'SCREENING INFO'!#REF!</f>
        <v>#REF!</v>
      </c>
      <c r="K1146" s="140" t="e">
        <f>'SCREENING INFO'!#REF!</f>
        <v>#REF!</v>
      </c>
      <c r="L1146" s="222" t="e">
        <f>'SCREENING INFO'!#REF!</f>
        <v>#REF!</v>
      </c>
      <c r="M1146" s="221" t="e">
        <f>'SCREENING INFO'!#REF!</f>
        <v>#REF!</v>
      </c>
      <c r="N1146" s="223" t="e">
        <f>'SCREENING INFO'!#REF!</f>
        <v>#REF!</v>
      </c>
      <c r="O1146" s="140" t="e">
        <f>'SCREENING INFO'!#REF!</f>
        <v>#REF!</v>
      </c>
      <c r="P1146" s="224" t="e">
        <f>'SCREENING INFO'!#REF!</f>
        <v>#REF!</v>
      </c>
      <c r="Q1146" s="242" t="e">
        <f>'SCREENING INFO'!#REF!</f>
        <v>#REF!</v>
      </c>
      <c r="R1146" s="225" t="e">
        <f>'SCREENING INFO'!#REF!</f>
        <v>#REF!</v>
      </c>
      <c r="S1146" s="140" t="e">
        <f>'SCREENING INFO'!#REF!</f>
        <v>#REF!</v>
      </c>
      <c r="T1146" s="206" t="e">
        <f>'SCREENING INFO'!#REF!</f>
        <v>#REF!</v>
      </c>
      <c r="U1146" s="138" t="e">
        <f>'SCREENING INFO'!#REF!</f>
        <v>#REF!</v>
      </c>
      <c r="V1146" s="132" t="e">
        <f>'SCREENING INFO'!#REF!</f>
        <v>#REF!</v>
      </c>
      <c r="W1146" s="132" t="e">
        <f>'SCREENING INFO'!#REF!</f>
        <v>#REF!</v>
      </c>
      <c r="X1146" s="132" t="e">
        <f>'SCREENING INFO'!#REF!</f>
        <v>#REF!</v>
      </c>
      <c r="Y1146" s="132" t="e">
        <f>'SCREENING INFO'!#REF!</f>
        <v>#REF!</v>
      </c>
      <c r="Z1146" s="132" t="e">
        <f>'SCREENING INFO'!#REF!</f>
        <v>#REF!</v>
      </c>
      <c r="AA1146" s="201" t="e">
        <f>'SCREENING INFO'!#REF!</f>
        <v>#REF!</v>
      </c>
      <c r="AB1146" s="202" t="e">
        <f>'SCREENING INFO'!#REF!</f>
        <v>#REF!</v>
      </c>
      <c r="AC1146" s="132" t="e">
        <f>'SCREENING INFO'!#REF!</f>
        <v>#REF!</v>
      </c>
      <c r="AD1146" s="201" t="e">
        <f>'SCREENING INFO'!#REF!</f>
        <v>#REF!</v>
      </c>
      <c r="AE1146" s="132" t="e">
        <f>'SCREENING INFO'!#REF!</f>
        <v>#REF!</v>
      </c>
      <c r="AF1146" s="132" t="e">
        <f>'SCREENING INFO'!#REF!</f>
        <v>#REF!</v>
      </c>
      <c r="AG1146" s="132" t="e">
        <f>'SCREENING INFO'!#REF!</f>
        <v>#REF!</v>
      </c>
      <c r="AH1146" s="132" t="e">
        <f>'SCREENING INFO'!#REF!</f>
        <v>#REF!</v>
      </c>
      <c r="AI1146" s="132" t="e">
        <f>'SCREENING INFO'!#REF!</f>
        <v>#REF!</v>
      </c>
      <c r="AJ1146" s="132" t="e">
        <f>'SCREENING INFO'!#REF!</f>
        <v>#REF!</v>
      </c>
    </row>
    <row r="1147" spans="1:36" s="25" customFormat="1" hidden="1">
      <c r="A1147" s="106" t="e">
        <f>'SCREENING INFO'!#REF!</f>
        <v>#REF!</v>
      </c>
      <c r="B1147" s="106" t="e">
        <f>'SCREENING INFO'!#REF!</f>
        <v>#REF!</v>
      </c>
      <c r="C1147" s="106" t="e">
        <f>'SCREENING INFO'!#REF!</f>
        <v>#REF!</v>
      </c>
      <c r="D1147" s="130" t="e">
        <f>'SCREENING INFO'!#REF!</f>
        <v>#REF!</v>
      </c>
      <c r="E1147" s="130" t="e">
        <f>'SCREENING INFO'!#REF!</f>
        <v>#REF!</v>
      </c>
      <c r="F1147" s="233" t="e">
        <f>'SCREENING INFO'!#REF!</f>
        <v>#REF!</v>
      </c>
      <c r="G1147" s="141" t="e">
        <f>'SCREENING INFO'!#REF!</f>
        <v>#REF!</v>
      </c>
      <c r="H1147" s="130" t="e">
        <f>'SCREENING INFO'!#REF!</f>
        <v>#REF!</v>
      </c>
      <c r="I1147" s="130" t="e">
        <f>'SCREENING INFO'!#REF!</f>
        <v>#REF!</v>
      </c>
      <c r="J1147" s="140" t="e">
        <f>'SCREENING INFO'!#REF!</f>
        <v>#REF!</v>
      </c>
      <c r="K1147" s="140" t="e">
        <f>'SCREENING INFO'!#REF!</f>
        <v>#REF!</v>
      </c>
      <c r="L1147" s="222" t="e">
        <f>'SCREENING INFO'!#REF!</f>
        <v>#REF!</v>
      </c>
      <c r="M1147" s="221" t="e">
        <f>'SCREENING INFO'!#REF!</f>
        <v>#REF!</v>
      </c>
      <c r="N1147" s="223" t="e">
        <f>'SCREENING INFO'!#REF!</f>
        <v>#REF!</v>
      </c>
      <c r="O1147" s="140" t="e">
        <f>'SCREENING INFO'!#REF!</f>
        <v>#REF!</v>
      </c>
      <c r="P1147" s="224" t="e">
        <f>'SCREENING INFO'!#REF!</f>
        <v>#REF!</v>
      </c>
      <c r="Q1147" s="242" t="e">
        <f>'SCREENING INFO'!#REF!</f>
        <v>#REF!</v>
      </c>
      <c r="R1147" s="225" t="e">
        <f>'SCREENING INFO'!#REF!</f>
        <v>#REF!</v>
      </c>
      <c r="S1147" s="140" t="e">
        <f>'SCREENING INFO'!#REF!</f>
        <v>#REF!</v>
      </c>
      <c r="T1147" s="206" t="e">
        <f>'SCREENING INFO'!#REF!</f>
        <v>#REF!</v>
      </c>
      <c r="U1147" s="138" t="e">
        <f>'SCREENING INFO'!#REF!</f>
        <v>#REF!</v>
      </c>
      <c r="V1147" s="199" t="e">
        <f>'SCREENING INFO'!#REF!</f>
        <v>#REF!</v>
      </c>
      <c r="W1147" s="132" t="e">
        <f>'SCREENING INFO'!#REF!</f>
        <v>#REF!</v>
      </c>
      <c r="X1147" s="132" t="e">
        <f>'SCREENING INFO'!#REF!</f>
        <v>#REF!</v>
      </c>
      <c r="Y1147" s="132" t="e">
        <f>'SCREENING INFO'!#REF!</f>
        <v>#REF!</v>
      </c>
      <c r="Z1147" s="132" t="e">
        <f>'SCREENING INFO'!#REF!</f>
        <v>#REF!</v>
      </c>
      <c r="AA1147" s="201" t="e">
        <f>'SCREENING INFO'!#REF!</f>
        <v>#REF!</v>
      </c>
      <c r="AB1147" s="202" t="e">
        <f>'SCREENING INFO'!#REF!</f>
        <v>#REF!</v>
      </c>
      <c r="AC1147" s="132" t="e">
        <f>'SCREENING INFO'!#REF!</f>
        <v>#REF!</v>
      </c>
      <c r="AD1147" s="201" t="e">
        <f>'SCREENING INFO'!#REF!</f>
        <v>#REF!</v>
      </c>
      <c r="AE1147" s="132" t="e">
        <f>'SCREENING INFO'!#REF!</f>
        <v>#REF!</v>
      </c>
      <c r="AF1147" s="132" t="e">
        <f>'SCREENING INFO'!#REF!</f>
        <v>#REF!</v>
      </c>
      <c r="AG1147" s="132" t="e">
        <f>'SCREENING INFO'!#REF!</f>
        <v>#REF!</v>
      </c>
      <c r="AH1147" s="132" t="e">
        <f>'SCREENING INFO'!#REF!</f>
        <v>#REF!</v>
      </c>
      <c r="AI1147" s="132" t="e">
        <f>'SCREENING INFO'!#REF!</f>
        <v>#REF!</v>
      </c>
      <c r="AJ1147" s="132" t="e">
        <f>'SCREENING INFO'!#REF!</f>
        <v>#REF!</v>
      </c>
    </row>
    <row r="1148" spans="1:36" s="25" customFormat="1" hidden="1">
      <c r="A1148" s="106" t="e">
        <f>'SCREENING INFO'!#REF!</f>
        <v>#REF!</v>
      </c>
      <c r="B1148" s="106" t="e">
        <f>'SCREENING INFO'!#REF!</f>
        <v>#REF!</v>
      </c>
      <c r="C1148" s="106" t="e">
        <f>'SCREENING INFO'!#REF!</f>
        <v>#REF!</v>
      </c>
      <c r="D1148" s="130" t="e">
        <f>'SCREENING INFO'!#REF!</f>
        <v>#REF!</v>
      </c>
      <c r="E1148" s="130" t="e">
        <f>'SCREENING INFO'!#REF!</f>
        <v>#REF!</v>
      </c>
      <c r="F1148" s="233" t="e">
        <f>'SCREENING INFO'!#REF!</f>
        <v>#REF!</v>
      </c>
      <c r="G1148" s="141" t="e">
        <f>'SCREENING INFO'!#REF!</f>
        <v>#REF!</v>
      </c>
      <c r="H1148" s="130" t="e">
        <f>'SCREENING INFO'!#REF!</f>
        <v>#REF!</v>
      </c>
      <c r="I1148" s="130" t="e">
        <f>'SCREENING INFO'!#REF!</f>
        <v>#REF!</v>
      </c>
      <c r="J1148" s="140" t="e">
        <f>'SCREENING INFO'!#REF!</f>
        <v>#REF!</v>
      </c>
      <c r="K1148" s="140" t="e">
        <f>'SCREENING INFO'!#REF!</f>
        <v>#REF!</v>
      </c>
      <c r="L1148" s="222" t="e">
        <f>'SCREENING INFO'!#REF!</f>
        <v>#REF!</v>
      </c>
      <c r="M1148" s="221" t="e">
        <f>'SCREENING INFO'!#REF!</f>
        <v>#REF!</v>
      </c>
      <c r="N1148" s="223" t="e">
        <f>'SCREENING INFO'!#REF!</f>
        <v>#REF!</v>
      </c>
      <c r="O1148" s="140" t="e">
        <f>'SCREENING INFO'!#REF!</f>
        <v>#REF!</v>
      </c>
      <c r="P1148" s="224" t="e">
        <f>'SCREENING INFO'!#REF!</f>
        <v>#REF!</v>
      </c>
      <c r="Q1148" s="242" t="e">
        <f>'SCREENING INFO'!#REF!</f>
        <v>#REF!</v>
      </c>
      <c r="R1148" s="225" t="e">
        <f>'SCREENING INFO'!#REF!</f>
        <v>#REF!</v>
      </c>
      <c r="S1148" s="140" t="e">
        <f>'SCREENING INFO'!#REF!</f>
        <v>#REF!</v>
      </c>
      <c r="T1148" s="206" t="e">
        <f>'SCREENING INFO'!#REF!</f>
        <v>#REF!</v>
      </c>
      <c r="U1148" s="138" t="e">
        <f>'SCREENING INFO'!#REF!</f>
        <v>#REF!</v>
      </c>
      <c r="V1148" s="132" t="e">
        <f>'SCREENING INFO'!#REF!</f>
        <v>#REF!</v>
      </c>
      <c r="W1148" s="132" t="e">
        <f>'SCREENING INFO'!#REF!</f>
        <v>#REF!</v>
      </c>
      <c r="X1148" s="132" t="e">
        <f>'SCREENING INFO'!#REF!</f>
        <v>#REF!</v>
      </c>
      <c r="Y1148" s="132" t="e">
        <f>'SCREENING INFO'!#REF!</f>
        <v>#REF!</v>
      </c>
      <c r="Z1148" s="132" t="e">
        <f>'SCREENING INFO'!#REF!</f>
        <v>#REF!</v>
      </c>
      <c r="AA1148" s="201" t="e">
        <f>'SCREENING INFO'!#REF!</f>
        <v>#REF!</v>
      </c>
      <c r="AB1148" s="202" t="e">
        <f>'SCREENING INFO'!#REF!</f>
        <v>#REF!</v>
      </c>
      <c r="AC1148" s="132" t="e">
        <f>'SCREENING INFO'!#REF!</f>
        <v>#REF!</v>
      </c>
      <c r="AD1148" s="201" t="e">
        <f>'SCREENING INFO'!#REF!</f>
        <v>#REF!</v>
      </c>
      <c r="AE1148" s="132" t="e">
        <f>'SCREENING INFO'!#REF!</f>
        <v>#REF!</v>
      </c>
      <c r="AF1148" s="132" t="e">
        <f>'SCREENING INFO'!#REF!</f>
        <v>#REF!</v>
      </c>
      <c r="AG1148" s="132" t="e">
        <f>'SCREENING INFO'!#REF!</f>
        <v>#REF!</v>
      </c>
      <c r="AH1148" s="132" t="e">
        <f>'SCREENING INFO'!#REF!</f>
        <v>#REF!</v>
      </c>
      <c r="AI1148" s="132" t="e">
        <f>'SCREENING INFO'!#REF!</f>
        <v>#REF!</v>
      </c>
      <c r="AJ1148" s="132" t="e">
        <f>'SCREENING INFO'!#REF!</f>
        <v>#REF!</v>
      </c>
    </row>
    <row r="1149" spans="1:36" s="25" customFormat="1" hidden="1">
      <c r="A1149" s="106" t="e">
        <f>'SCREENING INFO'!#REF!</f>
        <v>#REF!</v>
      </c>
      <c r="B1149" s="106" t="e">
        <f>'SCREENING INFO'!#REF!</f>
        <v>#REF!</v>
      </c>
      <c r="C1149" s="106" t="e">
        <f>'SCREENING INFO'!#REF!</f>
        <v>#REF!</v>
      </c>
      <c r="D1149" s="116" t="e">
        <f>'SCREENING INFO'!#REF!</f>
        <v>#REF!</v>
      </c>
      <c r="E1149" s="200" t="e">
        <f>'SCREENING INFO'!#REF!</f>
        <v>#REF!</v>
      </c>
      <c r="F1149" s="232" t="e">
        <f>'SCREENING INFO'!#REF!</f>
        <v>#REF!</v>
      </c>
      <c r="G1149" s="132" t="e">
        <f>'SCREENING INFO'!#REF!</f>
        <v>#REF!</v>
      </c>
      <c r="H1149" s="138" t="e">
        <f>'SCREENING INFO'!#REF!</f>
        <v>#REF!</v>
      </c>
      <c r="I1149" s="138" t="e">
        <f>'SCREENING INFO'!#REF!</f>
        <v>#REF!</v>
      </c>
      <c r="J1149" s="140" t="e">
        <f>'SCREENING INFO'!#REF!</f>
        <v>#REF!</v>
      </c>
      <c r="K1149" s="140" t="e">
        <f>'SCREENING INFO'!#REF!</f>
        <v>#REF!</v>
      </c>
      <c r="L1149" s="222" t="e">
        <f>'SCREENING INFO'!#REF!</f>
        <v>#REF!</v>
      </c>
      <c r="M1149" s="221" t="e">
        <f>'SCREENING INFO'!#REF!</f>
        <v>#REF!</v>
      </c>
      <c r="N1149" s="223" t="e">
        <f>'SCREENING INFO'!#REF!</f>
        <v>#REF!</v>
      </c>
      <c r="O1149" s="140" t="e">
        <f>'SCREENING INFO'!#REF!</f>
        <v>#REF!</v>
      </c>
      <c r="P1149" s="224" t="e">
        <f>'SCREENING INFO'!#REF!</f>
        <v>#REF!</v>
      </c>
      <c r="Q1149" s="242" t="e">
        <f>'SCREENING INFO'!#REF!</f>
        <v>#REF!</v>
      </c>
      <c r="R1149" s="225" t="e">
        <f>'SCREENING INFO'!#REF!</f>
        <v>#REF!</v>
      </c>
      <c r="S1149" s="140" t="e">
        <f>'SCREENING INFO'!#REF!</f>
        <v>#REF!</v>
      </c>
      <c r="T1149" s="206" t="e">
        <f>'SCREENING INFO'!#REF!</f>
        <v>#REF!</v>
      </c>
      <c r="U1149" s="138" t="e">
        <f>'SCREENING INFO'!#REF!</f>
        <v>#REF!</v>
      </c>
      <c r="V1149" s="138" t="e">
        <f>'SCREENING INFO'!#REF!</f>
        <v>#REF!</v>
      </c>
      <c r="W1149" s="138" t="e">
        <f>'SCREENING INFO'!#REF!</f>
        <v>#REF!</v>
      </c>
      <c r="X1149" s="138" t="e">
        <f>'SCREENING INFO'!#REF!</f>
        <v>#REF!</v>
      </c>
      <c r="Y1149" s="138" t="e">
        <f>'SCREENING INFO'!#REF!</f>
        <v>#REF!</v>
      </c>
      <c r="Z1149" s="138" t="e">
        <f>'SCREENING INFO'!#REF!</f>
        <v>#REF!</v>
      </c>
      <c r="AA1149" s="201" t="e">
        <f>'SCREENING INFO'!#REF!</f>
        <v>#REF!</v>
      </c>
      <c r="AB1149" s="207" t="e">
        <f>'SCREENING INFO'!#REF!</f>
        <v>#REF!</v>
      </c>
      <c r="AC1149" s="138" t="e">
        <f>'SCREENING INFO'!#REF!</f>
        <v>#REF!</v>
      </c>
      <c r="AD1149" s="138" t="e">
        <f>'SCREENING INFO'!#REF!</f>
        <v>#REF!</v>
      </c>
      <c r="AE1149" s="138" t="e">
        <f>'SCREENING INFO'!#REF!</f>
        <v>#REF!</v>
      </c>
      <c r="AF1149" s="138" t="e">
        <f>'SCREENING INFO'!#REF!</f>
        <v>#REF!</v>
      </c>
      <c r="AG1149" s="138" t="e">
        <f>'SCREENING INFO'!#REF!</f>
        <v>#REF!</v>
      </c>
      <c r="AH1149" s="138" t="e">
        <f>'SCREENING INFO'!#REF!</f>
        <v>#REF!</v>
      </c>
      <c r="AI1149" s="138" t="e">
        <f>'SCREENING INFO'!#REF!</f>
        <v>#REF!</v>
      </c>
      <c r="AJ1149" s="138" t="e">
        <f>'SCREENING INFO'!#REF!</f>
        <v>#REF!</v>
      </c>
    </row>
    <row r="1150" spans="1:36" s="25" customFormat="1" hidden="1">
      <c r="A1150" s="106" t="e">
        <f>'SCREENING INFO'!#REF!</f>
        <v>#REF!</v>
      </c>
      <c r="B1150" s="106" t="e">
        <f>'SCREENING INFO'!#REF!</f>
        <v>#REF!</v>
      </c>
      <c r="C1150" s="106" t="e">
        <f>'SCREENING INFO'!#REF!</f>
        <v>#REF!</v>
      </c>
      <c r="D1150" s="116" t="e">
        <f>'SCREENING INFO'!#REF!</f>
        <v>#REF!</v>
      </c>
      <c r="E1150" s="200" t="e">
        <f>'SCREENING INFO'!#REF!</f>
        <v>#REF!</v>
      </c>
      <c r="F1150" s="232" t="e">
        <f>'SCREENING INFO'!#REF!</f>
        <v>#REF!</v>
      </c>
      <c r="G1150" s="132" t="e">
        <f>'SCREENING INFO'!#REF!</f>
        <v>#REF!</v>
      </c>
      <c r="H1150" s="138" t="e">
        <f>'SCREENING INFO'!#REF!</f>
        <v>#REF!</v>
      </c>
      <c r="I1150" s="138" t="e">
        <f>'SCREENING INFO'!#REF!</f>
        <v>#REF!</v>
      </c>
      <c r="J1150" s="140" t="e">
        <f>'SCREENING INFO'!#REF!</f>
        <v>#REF!</v>
      </c>
      <c r="K1150" s="140" t="e">
        <f>'SCREENING INFO'!#REF!</f>
        <v>#REF!</v>
      </c>
      <c r="L1150" s="222" t="e">
        <f>'SCREENING INFO'!#REF!</f>
        <v>#REF!</v>
      </c>
      <c r="M1150" s="221" t="e">
        <f>'SCREENING INFO'!#REF!</f>
        <v>#REF!</v>
      </c>
      <c r="N1150" s="223" t="e">
        <f>'SCREENING INFO'!#REF!</f>
        <v>#REF!</v>
      </c>
      <c r="O1150" s="140" t="e">
        <f>'SCREENING INFO'!#REF!</f>
        <v>#REF!</v>
      </c>
      <c r="P1150" s="224" t="e">
        <f>'SCREENING INFO'!#REF!</f>
        <v>#REF!</v>
      </c>
      <c r="Q1150" s="242" t="e">
        <f>'SCREENING INFO'!#REF!</f>
        <v>#REF!</v>
      </c>
      <c r="R1150" s="225" t="e">
        <f>'SCREENING INFO'!#REF!</f>
        <v>#REF!</v>
      </c>
      <c r="S1150" s="140" t="e">
        <f>'SCREENING INFO'!#REF!</f>
        <v>#REF!</v>
      </c>
      <c r="T1150" s="206" t="e">
        <f>'SCREENING INFO'!#REF!</f>
        <v>#REF!</v>
      </c>
      <c r="U1150" s="138" t="e">
        <f>'SCREENING INFO'!#REF!</f>
        <v>#REF!</v>
      </c>
      <c r="V1150" s="138" t="e">
        <f>'SCREENING INFO'!#REF!</f>
        <v>#REF!</v>
      </c>
      <c r="W1150" s="138" t="e">
        <f>'SCREENING INFO'!#REF!</f>
        <v>#REF!</v>
      </c>
      <c r="X1150" s="138" t="e">
        <f>'SCREENING INFO'!#REF!</f>
        <v>#REF!</v>
      </c>
      <c r="Y1150" s="138" t="e">
        <f>'SCREENING INFO'!#REF!</f>
        <v>#REF!</v>
      </c>
      <c r="Z1150" s="138" t="e">
        <f>'SCREENING INFO'!#REF!</f>
        <v>#REF!</v>
      </c>
      <c r="AA1150" s="201" t="e">
        <f>'SCREENING INFO'!#REF!</f>
        <v>#REF!</v>
      </c>
      <c r="AB1150" s="207" t="e">
        <f>'SCREENING INFO'!#REF!</f>
        <v>#REF!</v>
      </c>
      <c r="AC1150" s="138" t="e">
        <f>'SCREENING INFO'!#REF!</f>
        <v>#REF!</v>
      </c>
      <c r="AD1150" s="138" t="e">
        <f>'SCREENING INFO'!#REF!</f>
        <v>#REF!</v>
      </c>
      <c r="AE1150" s="138" t="e">
        <f>'SCREENING INFO'!#REF!</f>
        <v>#REF!</v>
      </c>
      <c r="AF1150" s="138" t="e">
        <f>'SCREENING INFO'!#REF!</f>
        <v>#REF!</v>
      </c>
      <c r="AG1150" s="138" t="e">
        <f>'SCREENING INFO'!#REF!</f>
        <v>#REF!</v>
      </c>
      <c r="AH1150" s="138" t="e">
        <f>'SCREENING INFO'!#REF!</f>
        <v>#REF!</v>
      </c>
      <c r="AI1150" s="138" t="e">
        <f>'SCREENING INFO'!#REF!</f>
        <v>#REF!</v>
      </c>
      <c r="AJ1150" s="138" t="e">
        <f>'SCREENING INFO'!#REF!</f>
        <v>#REF!</v>
      </c>
    </row>
    <row r="1151" spans="1:36" s="25" customFormat="1" hidden="1">
      <c r="A1151" s="106" t="e">
        <f>'SCREENING INFO'!#REF!</f>
        <v>#REF!</v>
      </c>
      <c r="B1151" s="106" t="e">
        <f>'SCREENING INFO'!#REF!</f>
        <v>#REF!</v>
      </c>
      <c r="C1151" s="106" t="e">
        <f>'SCREENING INFO'!#REF!</f>
        <v>#REF!</v>
      </c>
      <c r="D1151" s="130" t="e">
        <f>'SCREENING INFO'!#REF!</f>
        <v>#REF!</v>
      </c>
      <c r="E1151" s="130" t="e">
        <f>'SCREENING INFO'!#REF!</f>
        <v>#REF!</v>
      </c>
      <c r="F1151" s="233" t="e">
        <f>'SCREENING INFO'!#REF!</f>
        <v>#REF!</v>
      </c>
      <c r="G1151" s="149" t="e">
        <f>'SCREENING INFO'!#REF!</f>
        <v>#REF!</v>
      </c>
      <c r="H1151" s="130" t="e">
        <f>'SCREENING INFO'!#REF!</f>
        <v>#REF!</v>
      </c>
      <c r="I1151" s="130" t="e">
        <f>'SCREENING INFO'!#REF!</f>
        <v>#REF!</v>
      </c>
      <c r="J1151" s="140" t="e">
        <f>'SCREENING INFO'!#REF!</f>
        <v>#REF!</v>
      </c>
      <c r="K1151" s="140" t="e">
        <f>'SCREENING INFO'!#REF!</f>
        <v>#REF!</v>
      </c>
      <c r="L1151" s="222" t="e">
        <f>'SCREENING INFO'!#REF!</f>
        <v>#REF!</v>
      </c>
      <c r="M1151" s="221" t="e">
        <f>'SCREENING INFO'!#REF!</f>
        <v>#REF!</v>
      </c>
      <c r="N1151" s="223" t="e">
        <f>'SCREENING INFO'!#REF!</f>
        <v>#REF!</v>
      </c>
      <c r="O1151" s="140" t="e">
        <f>'SCREENING INFO'!#REF!</f>
        <v>#REF!</v>
      </c>
      <c r="P1151" s="224" t="e">
        <f>'SCREENING INFO'!#REF!</f>
        <v>#REF!</v>
      </c>
      <c r="Q1151" s="242" t="e">
        <f>'SCREENING INFO'!#REF!</f>
        <v>#REF!</v>
      </c>
      <c r="R1151" s="225" t="e">
        <f>'SCREENING INFO'!#REF!</f>
        <v>#REF!</v>
      </c>
      <c r="S1151" s="140" t="e">
        <f>'SCREENING INFO'!#REF!</f>
        <v>#REF!</v>
      </c>
      <c r="T1151" s="206" t="e">
        <f>'SCREENING INFO'!#REF!</f>
        <v>#REF!</v>
      </c>
      <c r="U1151" s="138" t="e">
        <f>'SCREENING INFO'!#REF!</f>
        <v>#REF!</v>
      </c>
      <c r="V1151" s="199" t="e">
        <f>'SCREENING INFO'!#REF!</f>
        <v>#REF!</v>
      </c>
      <c r="W1151" s="132" t="e">
        <f>'SCREENING INFO'!#REF!</f>
        <v>#REF!</v>
      </c>
      <c r="X1151" s="132" t="e">
        <f>'SCREENING INFO'!#REF!</f>
        <v>#REF!</v>
      </c>
      <c r="Y1151" s="132" t="e">
        <f>'SCREENING INFO'!#REF!</f>
        <v>#REF!</v>
      </c>
      <c r="Z1151" s="132" t="e">
        <f>'SCREENING INFO'!#REF!</f>
        <v>#REF!</v>
      </c>
      <c r="AA1151" s="201" t="e">
        <f>'SCREENING INFO'!#REF!</f>
        <v>#REF!</v>
      </c>
      <c r="AB1151" s="202" t="e">
        <f>'SCREENING INFO'!#REF!</f>
        <v>#REF!</v>
      </c>
      <c r="AC1151" s="132" t="e">
        <f>'SCREENING INFO'!#REF!</f>
        <v>#REF!</v>
      </c>
      <c r="AD1151" s="201" t="e">
        <f>'SCREENING INFO'!#REF!</f>
        <v>#REF!</v>
      </c>
      <c r="AE1151" s="132" t="e">
        <f>'SCREENING INFO'!#REF!</f>
        <v>#REF!</v>
      </c>
      <c r="AF1151" s="132" t="e">
        <f>'SCREENING INFO'!#REF!</f>
        <v>#REF!</v>
      </c>
      <c r="AG1151" s="132" t="e">
        <f>'SCREENING INFO'!#REF!</f>
        <v>#REF!</v>
      </c>
      <c r="AH1151" s="132" t="e">
        <f>'SCREENING INFO'!#REF!</f>
        <v>#REF!</v>
      </c>
      <c r="AI1151" s="132" t="e">
        <f>'SCREENING INFO'!#REF!</f>
        <v>#REF!</v>
      </c>
      <c r="AJ1151" s="132" t="e">
        <f>'SCREENING INFO'!#REF!</f>
        <v>#REF!</v>
      </c>
    </row>
    <row r="1152" spans="1:36" s="25" customFormat="1" hidden="1">
      <c r="A1152" s="106" t="e">
        <f>'SCREENING INFO'!#REF!</f>
        <v>#REF!</v>
      </c>
      <c r="B1152" s="106" t="e">
        <f>'SCREENING INFO'!#REF!</f>
        <v>#REF!</v>
      </c>
      <c r="C1152" s="106" t="e">
        <f>'SCREENING INFO'!#REF!</f>
        <v>#REF!</v>
      </c>
      <c r="D1152" s="130" t="e">
        <f>'SCREENING INFO'!#REF!</f>
        <v>#REF!</v>
      </c>
      <c r="E1152" s="130" t="e">
        <f>'SCREENING INFO'!#REF!</f>
        <v>#REF!</v>
      </c>
      <c r="F1152" s="233" t="e">
        <f>'SCREENING INFO'!#REF!</f>
        <v>#REF!</v>
      </c>
      <c r="G1152" s="141" t="e">
        <f>'SCREENING INFO'!#REF!</f>
        <v>#REF!</v>
      </c>
      <c r="H1152" s="130" t="e">
        <f>'SCREENING INFO'!#REF!</f>
        <v>#REF!</v>
      </c>
      <c r="I1152" s="130" t="e">
        <f>'SCREENING INFO'!#REF!</f>
        <v>#REF!</v>
      </c>
      <c r="J1152" s="140" t="e">
        <f>'SCREENING INFO'!#REF!</f>
        <v>#REF!</v>
      </c>
      <c r="K1152" s="140" t="e">
        <f>'SCREENING INFO'!#REF!</f>
        <v>#REF!</v>
      </c>
      <c r="L1152" s="222" t="e">
        <f>'SCREENING INFO'!#REF!</f>
        <v>#REF!</v>
      </c>
      <c r="M1152" s="221" t="e">
        <f>'SCREENING INFO'!#REF!</f>
        <v>#REF!</v>
      </c>
      <c r="N1152" s="223" t="e">
        <f>'SCREENING INFO'!#REF!</f>
        <v>#REF!</v>
      </c>
      <c r="O1152" s="140" t="e">
        <f>'SCREENING INFO'!#REF!</f>
        <v>#REF!</v>
      </c>
      <c r="P1152" s="224" t="e">
        <f>'SCREENING INFO'!#REF!</f>
        <v>#REF!</v>
      </c>
      <c r="Q1152" s="242" t="e">
        <f>'SCREENING INFO'!#REF!</f>
        <v>#REF!</v>
      </c>
      <c r="R1152" s="225" t="e">
        <f>'SCREENING INFO'!#REF!</f>
        <v>#REF!</v>
      </c>
      <c r="S1152" s="140" t="e">
        <f>'SCREENING INFO'!#REF!</f>
        <v>#REF!</v>
      </c>
      <c r="T1152" s="206" t="e">
        <f>'SCREENING INFO'!#REF!</f>
        <v>#REF!</v>
      </c>
      <c r="U1152" s="138" t="e">
        <f>'SCREENING INFO'!#REF!</f>
        <v>#REF!</v>
      </c>
      <c r="V1152" s="199" t="e">
        <f>'SCREENING INFO'!#REF!</f>
        <v>#REF!</v>
      </c>
      <c r="W1152" s="132" t="e">
        <f>'SCREENING INFO'!#REF!</f>
        <v>#REF!</v>
      </c>
      <c r="X1152" s="132" t="e">
        <f>'SCREENING INFO'!#REF!</f>
        <v>#REF!</v>
      </c>
      <c r="Y1152" s="132" t="e">
        <f>'SCREENING INFO'!#REF!</f>
        <v>#REF!</v>
      </c>
      <c r="Z1152" s="132" t="e">
        <f>'SCREENING INFO'!#REF!</f>
        <v>#REF!</v>
      </c>
      <c r="AA1152" s="201" t="e">
        <f>'SCREENING INFO'!#REF!</f>
        <v>#REF!</v>
      </c>
      <c r="AB1152" s="202" t="e">
        <f>'SCREENING INFO'!#REF!</f>
        <v>#REF!</v>
      </c>
      <c r="AC1152" s="132" t="e">
        <f>'SCREENING INFO'!#REF!</f>
        <v>#REF!</v>
      </c>
      <c r="AD1152" s="201" t="e">
        <f>'SCREENING INFO'!#REF!</f>
        <v>#REF!</v>
      </c>
      <c r="AE1152" s="132" t="e">
        <f>'SCREENING INFO'!#REF!</f>
        <v>#REF!</v>
      </c>
      <c r="AF1152" s="132" t="e">
        <f>'SCREENING INFO'!#REF!</f>
        <v>#REF!</v>
      </c>
      <c r="AG1152" s="132" t="e">
        <f>'SCREENING INFO'!#REF!</f>
        <v>#REF!</v>
      </c>
      <c r="AH1152" s="132" t="e">
        <f>'SCREENING INFO'!#REF!</f>
        <v>#REF!</v>
      </c>
      <c r="AI1152" s="132" t="e">
        <f>'SCREENING INFO'!#REF!</f>
        <v>#REF!</v>
      </c>
      <c r="AJ1152" s="132" t="e">
        <f>'SCREENING INFO'!#REF!</f>
        <v>#REF!</v>
      </c>
    </row>
    <row r="1153" spans="1:36" s="25" customFormat="1" hidden="1">
      <c r="A1153" s="106" t="e">
        <f>'SCREENING INFO'!#REF!</f>
        <v>#REF!</v>
      </c>
      <c r="B1153" s="106" t="e">
        <f>'SCREENING INFO'!#REF!</f>
        <v>#REF!</v>
      </c>
      <c r="C1153" s="106" t="e">
        <f>'SCREENING INFO'!#REF!</f>
        <v>#REF!</v>
      </c>
      <c r="D1153" s="130" t="e">
        <f>'SCREENING INFO'!#REF!</f>
        <v>#REF!</v>
      </c>
      <c r="E1153" s="130" t="e">
        <f>'SCREENING INFO'!#REF!</f>
        <v>#REF!</v>
      </c>
      <c r="F1153" s="233" t="e">
        <f>'SCREENING INFO'!#REF!</f>
        <v>#REF!</v>
      </c>
      <c r="G1153" s="141" t="e">
        <f>'SCREENING INFO'!#REF!</f>
        <v>#REF!</v>
      </c>
      <c r="H1153" s="130" t="e">
        <f>'SCREENING INFO'!#REF!</f>
        <v>#REF!</v>
      </c>
      <c r="I1153" s="130" t="e">
        <f>'SCREENING INFO'!#REF!</f>
        <v>#REF!</v>
      </c>
      <c r="J1153" s="140" t="e">
        <f>'SCREENING INFO'!#REF!</f>
        <v>#REF!</v>
      </c>
      <c r="K1153" s="140" t="e">
        <f>'SCREENING INFO'!#REF!</f>
        <v>#REF!</v>
      </c>
      <c r="L1153" s="222" t="e">
        <f>'SCREENING INFO'!#REF!</f>
        <v>#REF!</v>
      </c>
      <c r="M1153" s="221" t="e">
        <f>'SCREENING INFO'!#REF!</f>
        <v>#REF!</v>
      </c>
      <c r="N1153" s="223" t="e">
        <f>'SCREENING INFO'!#REF!</f>
        <v>#REF!</v>
      </c>
      <c r="O1153" s="140" t="e">
        <f>'SCREENING INFO'!#REF!</f>
        <v>#REF!</v>
      </c>
      <c r="P1153" s="224" t="e">
        <f>'SCREENING INFO'!#REF!</f>
        <v>#REF!</v>
      </c>
      <c r="Q1153" s="242" t="e">
        <f>'SCREENING INFO'!#REF!</f>
        <v>#REF!</v>
      </c>
      <c r="R1153" s="225" t="e">
        <f>'SCREENING INFO'!#REF!</f>
        <v>#REF!</v>
      </c>
      <c r="S1153" s="140" t="e">
        <f>'SCREENING INFO'!#REF!</f>
        <v>#REF!</v>
      </c>
      <c r="T1153" s="206" t="e">
        <f>'SCREENING INFO'!#REF!</f>
        <v>#REF!</v>
      </c>
      <c r="U1153" s="138" t="e">
        <f>'SCREENING INFO'!#REF!</f>
        <v>#REF!</v>
      </c>
      <c r="V1153" s="132" t="e">
        <f>'SCREENING INFO'!#REF!</f>
        <v>#REF!</v>
      </c>
      <c r="W1153" s="132" t="e">
        <f>'SCREENING INFO'!#REF!</f>
        <v>#REF!</v>
      </c>
      <c r="X1153" s="132" t="e">
        <f>'SCREENING INFO'!#REF!</f>
        <v>#REF!</v>
      </c>
      <c r="Y1153" s="132" t="e">
        <f>'SCREENING INFO'!#REF!</f>
        <v>#REF!</v>
      </c>
      <c r="Z1153" s="132" t="e">
        <f>'SCREENING INFO'!#REF!</f>
        <v>#REF!</v>
      </c>
      <c r="AA1153" s="201" t="e">
        <f>'SCREENING INFO'!#REF!</f>
        <v>#REF!</v>
      </c>
      <c r="AB1153" s="202" t="e">
        <f>'SCREENING INFO'!#REF!</f>
        <v>#REF!</v>
      </c>
      <c r="AC1153" s="132" t="e">
        <f>'SCREENING INFO'!#REF!</f>
        <v>#REF!</v>
      </c>
      <c r="AD1153" s="201" t="e">
        <f>'SCREENING INFO'!#REF!</f>
        <v>#REF!</v>
      </c>
      <c r="AE1153" s="132" t="e">
        <f>'SCREENING INFO'!#REF!</f>
        <v>#REF!</v>
      </c>
      <c r="AF1153" s="132" t="e">
        <f>'SCREENING INFO'!#REF!</f>
        <v>#REF!</v>
      </c>
      <c r="AG1153" s="132" t="e">
        <f>'SCREENING INFO'!#REF!</f>
        <v>#REF!</v>
      </c>
      <c r="AH1153" s="132" t="e">
        <f>'SCREENING INFO'!#REF!</f>
        <v>#REF!</v>
      </c>
      <c r="AI1153" s="132" t="e">
        <f>'SCREENING INFO'!#REF!</f>
        <v>#REF!</v>
      </c>
      <c r="AJ1153" s="132" t="e">
        <f>'SCREENING INFO'!#REF!</f>
        <v>#REF!</v>
      </c>
    </row>
    <row r="1154" spans="1:36" s="25" customFormat="1" hidden="1">
      <c r="A1154" s="106" t="e">
        <f>'SCREENING INFO'!#REF!</f>
        <v>#REF!</v>
      </c>
      <c r="B1154" s="106" t="e">
        <f>'SCREENING INFO'!#REF!</f>
        <v>#REF!</v>
      </c>
      <c r="C1154" s="106" t="e">
        <f>'SCREENING INFO'!#REF!</f>
        <v>#REF!</v>
      </c>
      <c r="D1154" s="130" t="e">
        <f>'SCREENING INFO'!#REF!</f>
        <v>#REF!</v>
      </c>
      <c r="E1154" s="130" t="e">
        <f>'SCREENING INFO'!#REF!</f>
        <v>#REF!</v>
      </c>
      <c r="F1154" s="233" t="e">
        <f>'SCREENING INFO'!#REF!</f>
        <v>#REF!</v>
      </c>
      <c r="G1154" s="141" t="e">
        <f>'SCREENING INFO'!#REF!</f>
        <v>#REF!</v>
      </c>
      <c r="H1154" s="130" t="e">
        <f>'SCREENING INFO'!#REF!</f>
        <v>#REF!</v>
      </c>
      <c r="I1154" s="130" t="e">
        <f>'SCREENING INFO'!#REF!</f>
        <v>#REF!</v>
      </c>
      <c r="J1154" s="140" t="e">
        <f>'SCREENING INFO'!#REF!</f>
        <v>#REF!</v>
      </c>
      <c r="K1154" s="140" t="e">
        <f>'SCREENING INFO'!#REF!</f>
        <v>#REF!</v>
      </c>
      <c r="L1154" s="222" t="e">
        <f>'SCREENING INFO'!#REF!</f>
        <v>#REF!</v>
      </c>
      <c r="M1154" s="221" t="e">
        <f>'SCREENING INFO'!#REF!</f>
        <v>#REF!</v>
      </c>
      <c r="N1154" s="223" t="e">
        <f>'SCREENING INFO'!#REF!</f>
        <v>#REF!</v>
      </c>
      <c r="O1154" s="140" t="e">
        <f>'SCREENING INFO'!#REF!</f>
        <v>#REF!</v>
      </c>
      <c r="P1154" s="224" t="e">
        <f>'SCREENING INFO'!#REF!</f>
        <v>#REF!</v>
      </c>
      <c r="Q1154" s="242" t="e">
        <f>'SCREENING INFO'!#REF!</f>
        <v>#REF!</v>
      </c>
      <c r="R1154" s="225" t="e">
        <f>'SCREENING INFO'!#REF!</f>
        <v>#REF!</v>
      </c>
      <c r="S1154" s="140" t="e">
        <f>'SCREENING INFO'!#REF!</f>
        <v>#REF!</v>
      </c>
      <c r="T1154" s="206" t="e">
        <f>'SCREENING INFO'!#REF!</f>
        <v>#REF!</v>
      </c>
      <c r="U1154" s="138" t="e">
        <f>'SCREENING INFO'!#REF!</f>
        <v>#REF!</v>
      </c>
      <c r="V1154" s="199" t="e">
        <f>'SCREENING INFO'!#REF!</f>
        <v>#REF!</v>
      </c>
      <c r="W1154" s="132" t="e">
        <f>'SCREENING INFO'!#REF!</f>
        <v>#REF!</v>
      </c>
      <c r="X1154" s="132" t="e">
        <f>'SCREENING INFO'!#REF!</f>
        <v>#REF!</v>
      </c>
      <c r="Y1154" s="132" t="e">
        <f>'SCREENING INFO'!#REF!</f>
        <v>#REF!</v>
      </c>
      <c r="Z1154" s="132" t="e">
        <f>'SCREENING INFO'!#REF!</f>
        <v>#REF!</v>
      </c>
      <c r="AA1154" s="227" t="e">
        <f>'SCREENING INFO'!#REF!</f>
        <v>#REF!</v>
      </c>
      <c r="AB1154" s="202" t="e">
        <f>'SCREENING INFO'!#REF!</f>
        <v>#REF!</v>
      </c>
      <c r="AC1154" s="132" t="e">
        <f>'SCREENING INFO'!#REF!</f>
        <v>#REF!</v>
      </c>
      <c r="AD1154" s="201" t="e">
        <f>'SCREENING INFO'!#REF!</f>
        <v>#REF!</v>
      </c>
      <c r="AE1154" s="132" t="e">
        <f>'SCREENING INFO'!#REF!</f>
        <v>#REF!</v>
      </c>
      <c r="AF1154" s="132" t="e">
        <f>'SCREENING INFO'!#REF!</f>
        <v>#REF!</v>
      </c>
      <c r="AG1154" s="132" t="e">
        <f>'SCREENING INFO'!#REF!</f>
        <v>#REF!</v>
      </c>
      <c r="AH1154" s="132" t="e">
        <f>'SCREENING INFO'!#REF!</f>
        <v>#REF!</v>
      </c>
      <c r="AI1154" s="132" t="e">
        <f>'SCREENING INFO'!#REF!</f>
        <v>#REF!</v>
      </c>
      <c r="AJ1154" s="132" t="e">
        <f>'SCREENING INFO'!#REF!</f>
        <v>#REF!</v>
      </c>
    </row>
    <row r="1155" spans="1:36" s="25" customFormat="1" hidden="1">
      <c r="A1155" s="106" t="e">
        <f>'SCREENING INFO'!#REF!</f>
        <v>#REF!</v>
      </c>
      <c r="B1155" s="106" t="e">
        <f>'SCREENING INFO'!#REF!</f>
        <v>#REF!</v>
      </c>
      <c r="C1155" s="106" t="e">
        <f>'SCREENING INFO'!#REF!</f>
        <v>#REF!</v>
      </c>
      <c r="D1155" s="130" t="e">
        <f>'SCREENING INFO'!#REF!</f>
        <v>#REF!</v>
      </c>
      <c r="E1155" s="130" t="e">
        <f>'SCREENING INFO'!#REF!</f>
        <v>#REF!</v>
      </c>
      <c r="F1155" s="233" t="e">
        <f>'SCREENING INFO'!#REF!</f>
        <v>#REF!</v>
      </c>
      <c r="G1155" s="141" t="e">
        <f>'SCREENING INFO'!#REF!</f>
        <v>#REF!</v>
      </c>
      <c r="H1155" s="130" t="e">
        <f>'SCREENING INFO'!#REF!</f>
        <v>#REF!</v>
      </c>
      <c r="I1155" s="130" t="e">
        <f>'SCREENING INFO'!#REF!</f>
        <v>#REF!</v>
      </c>
      <c r="J1155" s="140" t="e">
        <f>'SCREENING INFO'!#REF!</f>
        <v>#REF!</v>
      </c>
      <c r="K1155" s="140" t="e">
        <f>'SCREENING INFO'!#REF!</f>
        <v>#REF!</v>
      </c>
      <c r="L1155" s="222" t="e">
        <f>'SCREENING INFO'!#REF!</f>
        <v>#REF!</v>
      </c>
      <c r="M1155" s="221" t="e">
        <f>'SCREENING INFO'!#REF!</f>
        <v>#REF!</v>
      </c>
      <c r="N1155" s="223" t="e">
        <f>'SCREENING INFO'!#REF!</f>
        <v>#REF!</v>
      </c>
      <c r="O1155" s="140" t="e">
        <f>'SCREENING INFO'!#REF!</f>
        <v>#REF!</v>
      </c>
      <c r="P1155" s="224" t="e">
        <f>'SCREENING INFO'!#REF!</f>
        <v>#REF!</v>
      </c>
      <c r="Q1155" s="242" t="e">
        <f>'SCREENING INFO'!#REF!</f>
        <v>#REF!</v>
      </c>
      <c r="R1155" s="225" t="e">
        <f>'SCREENING INFO'!#REF!</f>
        <v>#REF!</v>
      </c>
      <c r="S1155" s="140" t="e">
        <f>'SCREENING INFO'!#REF!</f>
        <v>#REF!</v>
      </c>
      <c r="T1155" s="206" t="e">
        <f>'SCREENING INFO'!#REF!</f>
        <v>#REF!</v>
      </c>
      <c r="U1155" s="138" t="e">
        <f>'SCREENING INFO'!#REF!</f>
        <v>#REF!</v>
      </c>
      <c r="V1155" s="132" t="e">
        <f>'SCREENING INFO'!#REF!</f>
        <v>#REF!</v>
      </c>
      <c r="W1155" s="132" t="e">
        <f>'SCREENING INFO'!#REF!</f>
        <v>#REF!</v>
      </c>
      <c r="X1155" s="132" t="e">
        <f>'SCREENING INFO'!#REF!</f>
        <v>#REF!</v>
      </c>
      <c r="Y1155" s="132" t="e">
        <f>'SCREENING INFO'!#REF!</f>
        <v>#REF!</v>
      </c>
      <c r="Z1155" s="132" t="e">
        <f>'SCREENING INFO'!#REF!</f>
        <v>#REF!</v>
      </c>
      <c r="AA1155" s="227" t="e">
        <f>'SCREENING INFO'!#REF!</f>
        <v>#REF!</v>
      </c>
      <c r="AB1155" s="202" t="e">
        <f>'SCREENING INFO'!#REF!</f>
        <v>#REF!</v>
      </c>
      <c r="AC1155" s="132" t="e">
        <f>'SCREENING INFO'!#REF!</f>
        <v>#REF!</v>
      </c>
      <c r="AD1155" s="201" t="e">
        <f>'SCREENING INFO'!#REF!</f>
        <v>#REF!</v>
      </c>
      <c r="AE1155" s="132" t="e">
        <f>'SCREENING INFO'!#REF!</f>
        <v>#REF!</v>
      </c>
      <c r="AF1155" s="132" t="e">
        <f>'SCREENING INFO'!#REF!</f>
        <v>#REF!</v>
      </c>
      <c r="AG1155" s="132" t="e">
        <f>'SCREENING INFO'!#REF!</f>
        <v>#REF!</v>
      </c>
      <c r="AH1155" s="132" t="e">
        <f>'SCREENING INFO'!#REF!</f>
        <v>#REF!</v>
      </c>
      <c r="AI1155" s="132" t="e">
        <f>'SCREENING INFO'!#REF!</f>
        <v>#REF!</v>
      </c>
      <c r="AJ1155" s="132" t="e">
        <f>'SCREENING INFO'!#REF!</f>
        <v>#REF!</v>
      </c>
    </row>
    <row r="1156" spans="1:36" s="25" customFormat="1" hidden="1">
      <c r="A1156" s="106" t="e">
        <f>'SCREENING INFO'!#REF!</f>
        <v>#REF!</v>
      </c>
      <c r="B1156" s="106" t="e">
        <f>'SCREENING INFO'!#REF!</f>
        <v>#REF!</v>
      </c>
      <c r="C1156" s="106" t="e">
        <f>'SCREENING INFO'!#REF!</f>
        <v>#REF!</v>
      </c>
      <c r="D1156" s="142" t="e">
        <f>'SCREENING INFO'!#REF!</f>
        <v>#REF!</v>
      </c>
      <c r="E1156" s="130" t="e">
        <f>'SCREENING INFO'!#REF!</f>
        <v>#REF!</v>
      </c>
      <c r="F1156" s="233" t="e">
        <f>'SCREENING INFO'!#REF!</f>
        <v>#REF!</v>
      </c>
      <c r="G1156" s="141" t="e">
        <f>'SCREENING INFO'!#REF!</f>
        <v>#REF!</v>
      </c>
      <c r="H1156" s="130" t="e">
        <f>'SCREENING INFO'!#REF!</f>
        <v>#REF!</v>
      </c>
      <c r="I1156" s="130" t="e">
        <f>'SCREENING INFO'!#REF!</f>
        <v>#REF!</v>
      </c>
      <c r="J1156" s="140" t="e">
        <f>'SCREENING INFO'!#REF!</f>
        <v>#REF!</v>
      </c>
      <c r="K1156" s="140" t="e">
        <f>'SCREENING INFO'!#REF!</f>
        <v>#REF!</v>
      </c>
      <c r="L1156" s="222" t="e">
        <f>'SCREENING INFO'!#REF!</f>
        <v>#REF!</v>
      </c>
      <c r="M1156" s="221" t="e">
        <f>'SCREENING INFO'!#REF!</f>
        <v>#REF!</v>
      </c>
      <c r="N1156" s="223" t="e">
        <f>'SCREENING INFO'!#REF!</f>
        <v>#REF!</v>
      </c>
      <c r="O1156" s="140" t="e">
        <f>'SCREENING INFO'!#REF!</f>
        <v>#REF!</v>
      </c>
      <c r="P1156" s="224" t="e">
        <f>'SCREENING INFO'!#REF!</f>
        <v>#REF!</v>
      </c>
      <c r="Q1156" s="242" t="e">
        <f>'SCREENING INFO'!#REF!</f>
        <v>#REF!</v>
      </c>
      <c r="R1156" s="225" t="e">
        <f>'SCREENING INFO'!#REF!</f>
        <v>#REF!</v>
      </c>
      <c r="S1156" s="140" t="e">
        <f>'SCREENING INFO'!#REF!</f>
        <v>#REF!</v>
      </c>
      <c r="T1156" s="206" t="e">
        <f>'SCREENING INFO'!#REF!</f>
        <v>#REF!</v>
      </c>
      <c r="U1156" s="138" t="e">
        <f>'SCREENING INFO'!#REF!</f>
        <v>#REF!</v>
      </c>
      <c r="V1156" s="132" t="e">
        <f>'SCREENING INFO'!#REF!</f>
        <v>#REF!</v>
      </c>
      <c r="W1156" s="132" t="e">
        <f>'SCREENING INFO'!#REF!</f>
        <v>#REF!</v>
      </c>
      <c r="X1156" s="132" t="e">
        <f>'SCREENING INFO'!#REF!</f>
        <v>#REF!</v>
      </c>
      <c r="Y1156" s="132" t="e">
        <f>'SCREENING INFO'!#REF!</f>
        <v>#REF!</v>
      </c>
      <c r="Z1156" s="132" t="e">
        <f>'SCREENING INFO'!#REF!</f>
        <v>#REF!</v>
      </c>
      <c r="AA1156" s="201" t="e">
        <f>'SCREENING INFO'!#REF!</f>
        <v>#REF!</v>
      </c>
      <c r="AB1156" s="202" t="e">
        <f>'SCREENING INFO'!#REF!</f>
        <v>#REF!</v>
      </c>
      <c r="AC1156" s="132" t="e">
        <f>'SCREENING INFO'!#REF!</f>
        <v>#REF!</v>
      </c>
      <c r="AD1156" s="201" t="e">
        <f>'SCREENING INFO'!#REF!</f>
        <v>#REF!</v>
      </c>
      <c r="AE1156" s="132" t="e">
        <f>'SCREENING INFO'!#REF!</f>
        <v>#REF!</v>
      </c>
      <c r="AF1156" s="132" t="e">
        <f>'SCREENING INFO'!#REF!</f>
        <v>#REF!</v>
      </c>
      <c r="AG1156" s="132" t="e">
        <f>'SCREENING INFO'!#REF!</f>
        <v>#REF!</v>
      </c>
      <c r="AH1156" s="132" t="e">
        <f>'SCREENING INFO'!#REF!</f>
        <v>#REF!</v>
      </c>
      <c r="AI1156" s="132" t="e">
        <f>'SCREENING INFO'!#REF!</f>
        <v>#REF!</v>
      </c>
      <c r="AJ1156" s="132" t="e">
        <f>'SCREENING INFO'!#REF!</f>
        <v>#REF!</v>
      </c>
    </row>
    <row r="1157" spans="1:36" s="25" customFormat="1" hidden="1">
      <c r="A1157" s="106" t="e">
        <f>'SCREENING INFO'!#REF!</f>
        <v>#REF!</v>
      </c>
      <c r="B1157" s="106" t="e">
        <f>'SCREENING INFO'!#REF!</f>
        <v>#REF!</v>
      </c>
      <c r="C1157" s="106" t="e">
        <f>'SCREENING INFO'!#REF!</f>
        <v>#REF!</v>
      </c>
      <c r="D1157" s="139" t="e">
        <f>'SCREENING INFO'!#REF!</f>
        <v>#REF!</v>
      </c>
      <c r="E1157" s="130" t="e">
        <f>'SCREENING INFO'!#REF!</f>
        <v>#REF!</v>
      </c>
      <c r="F1157" s="233" t="e">
        <f>'SCREENING INFO'!#REF!</f>
        <v>#REF!</v>
      </c>
      <c r="G1157" s="141" t="e">
        <f>'SCREENING INFO'!#REF!</f>
        <v>#REF!</v>
      </c>
      <c r="H1157" s="130" t="e">
        <f>'SCREENING INFO'!#REF!</f>
        <v>#REF!</v>
      </c>
      <c r="I1157" s="130" t="e">
        <f>'SCREENING INFO'!#REF!</f>
        <v>#REF!</v>
      </c>
      <c r="J1157" s="140" t="e">
        <f>'SCREENING INFO'!#REF!</f>
        <v>#REF!</v>
      </c>
      <c r="K1157" s="140" t="e">
        <f>'SCREENING INFO'!#REF!</f>
        <v>#REF!</v>
      </c>
      <c r="L1157" s="222" t="e">
        <f>'SCREENING INFO'!#REF!</f>
        <v>#REF!</v>
      </c>
      <c r="M1157" s="221" t="e">
        <f>'SCREENING INFO'!#REF!</f>
        <v>#REF!</v>
      </c>
      <c r="N1157" s="223" t="e">
        <f>'SCREENING INFO'!#REF!</f>
        <v>#REF!</v>
      </c>
      <c r="O1157" s="140" t="e">
        <f>'SCREENING INFO'!#REF!</f>
        <v>#REF!</v>
      </c>
      <c r="P1157" s="224" t="e">
        <f>'SCREENING INFO'!#REF!</f>
        <v>#REF!</v>
      </c>
      <c r="Q1157" s="242" t="e">
        <f>'SCREENING INFO'!#REF!</f>
        <v>#REF!</v>
      </c>
      <c r="R1157" s="225" t="e">
        <f>'SCREENING INFO'!#REF!</f>
        <v>#REF!</v>
      </c>
      <c r="S1157" s="140" t="e">
        <f>'SCREENING INFO'!#REF!</f>
        <v>#REF!</v>
      </c>
      <c r="T1157" s="206" t="e">
        <f>'SCREENING INFO'!#REF!</f>
        <v>#REF!</v>
      </c>
      <c r="U1157" s="138" t="e">
        <f>'SCREENING INFO'!#REF!</f>
        <v>#REF!</v>
      </c>
      <c r="V1157" s="132" t="e">
        <f>'SCREENING INFO'!#REF!</f>
        <v>#REF!</v>
      </c>
      <c r="W1157" s="132" t="e">
        <f>'SCREENING INFO'!#REF!</f>
        <v>#REF!</v>
      </c>
      <c r="X1157" s="132" t="e">
        <f>'SCREENING INFO'!#REF!</f>
        <v>#REF!</v>
      </c>
      <c r="Y1157" s="132" t="e">
        <f>'SCREENING INFO'!#REF!</f>
        <v>#REF!</v>
      </c>
      <c r="Z1157" s="132" t="e">
        <f>'SCREENING INFO'!#REF!</f>
        <v>#REF!</v>
      </c>
      <c r="AA1157" s="227" t="e">
        <f>'SCREENING INFO'!#REF!</f>
        <v>#REF!</v>
      </c>
      <c r="AB1157" s="202" t="e">
        <f>'SCREENING INFO'!#REF!</f>
        <v>#REF!</v>
      </c>
      <c r="AC1157" s="132" t="e">
        <f>'SCREENING INFO'!#REF!</f>
        <v>#REF!</v>
      </c>
      <c r="AD1157" s="201" t="e">
        <f>'SCREENING INFO'!#REF!</f>
        <v>#REF!</v>
      </c>
      <c r="AE1157" s="132" t="e">
        <f>'SCREENING INFO'!#REF!</f>
        <v>#REF!</v>
      </c>
      <c r="AF1157" s="132" t="e">
        <f>'SCREENING INFO'!#REF!</f>
        <v>#REF!</v>
      </c>
      <c r="AG1157" s="132" t="e">
        <f>'SCREENING INFO'!#REF!</f>
        <v>#REF!</v>
      </c>
      <c r="AH1157" s="132" t="e">
        <f>'SCREENING INFO'!#REF!</f>
        <v>#REF!</v>
      </c>
      <c r="AI1157" s="132" t="e">
        <f>'SCREENING INFO'!#REF!</f>
        <v>#REF!</v>
      </c>
      <c r="AJ1157" s="132" t="e">
        <f>'SCREENING INFO'!#REF!</f>
        <v>#REF!</v>
      </c>
    </row>
    <row r="1158" spans="1:36" s="25" customFormat="1" hidden="1">
      <c r="A1158" s="106" t="e">
        <f>'SCREENING INFO'!#REF!</f>
        <v>#REF!</v>
      </c>
      <c r="B1158" s="106" t="e">
        <f>'SCREENING INFO'!#REF!</f>
        <v>#REF!</v>
      </c>
      <c r="C1158" s="106" t="e">
        <f>'SCREENING INFO'!#REF!</f>
        <v>#REF!</v>
      </c>
      <c r="D1158" s="135" t="e">
        <f>'SCREENING INFO'!#REF!</f>
        <v>#REF!</v>
      </c>
      <c r="E1158" s="130" t="e">
        <f>'SCREENING INFO'!#REF!</f>
        <v>#REF!</v>
      </c>
      <c r="F1158" s="233" t="e">
        <f>'SCREENING INFO'!#REF!</f>
        <v>#REF!</v>
      </c>
      <c r="G1158" s="141" t="e">
        <f>'SCREENING INFO'!#REF!</f>
        <v>#REF!</v>
      </c>
      <c r="H1158" s="130" t="e">
        <f>'SCREENING INFO'!#REF!</f>
        <v>#REF!</v>
      </c>
      <c r="I1158" s="130" t="e">
        <f>'SCREENING INFO'!#REF!</f>
        <v>#REF!</v>
      </c>
      <c r="J1158" s="140" t="e">
        <f>'SCREENING INFO'!#REF!</f>
        <v>#REF!</v>
      </c>
      <c r="K1158" s="140" t="e">
        <f>'SCREENING INFO'!#REF!</f>
        <v>#REF!</v>
      </c>
      <c r="L1158" s="222" t="e">
        <f>'SCREENING INFO'!#REF!</f>
        <v>#REF!</v>
      </c>
      <c r="M1158" s="221" t="e">
        <f>'SCREENING INFO'!#REF!</f>
        <v>#REF!</v>
      </c>
      <c r="N1158" s="223" t="e">
        <f>'SCREENING INFO'!#REF!</f>
        <v>#REF!</v>
      </c>
      <c r="O1158" s="140" t="e">
        <f>'SCREENING INFO'!#REF!</f>
        <v>#REF!</v>
      </c>
      <c r="P1158" s="224" t="e">
        <f>'SCREENING INFO'!#REF!</f>
        <v>#REF!</v>
      </c>
      <c r="Q1158" s="242" t="e">
        <f>'SCREENING INFO'!#REF!</f>
        <v>#REF!</v>
      </c>
      <c r="R1158" s="225" t="e">
        <f>'SCREENING INFO'!#REF!</f>
        <v>#REF!</v>
      </c>
      <c r="S1158" s="140" t="e">
        <f>'SCREENING INFO'!#REF!</f>
        <v>#REF!</v>
      </c>
      <c r="T1158" s="206" t="e">
        <f>'SCREENING INFO'!#REF!</f>
        <v>#REF!</v>
      </c>
      <c r="U1158" s="138" t="e">
        <f>'SCREENING INFO'!#REF!</f>
        <v>#REF!</v>
      </c>
      <c r="V1158" s="203" t="e">
        <f>'SCREENING INFO'!#REF!</f>
        <v>#REF!</v>
      </c>
      <c r="W1158" s="203" t="e">
        <f>'SCREENING INFO'!#REF!</f>
        <v>#REF!</v>
      </c>
      <c r="X1158" s="203" t="e">
        <f>'SCREENING INFO'!#REF!</f>
        <v>#REF!</v>
      </c>
      <c r="Y1158" s="203" t="e">
        <f>'SCREENING INFO'!#REF!</f>
        <v>#REF!</v>
      </c>
      <c r="Z1158" s="203" t="e">
        <f>'SCREENING INFO'!#REF!</f>
        <v>#REF!</v>
      </c>
      <c r="AA1158" s="227" t="e">
        <f>'SCREENING INFO'!#REF!</f>
        <v>#REF!</v>
      </c>
      <c r="AB1158" s="202" t="e">
        <f>'SCREENING INFO'!#REF!</f>
        <v>#REF!</v>
      </c>
      <c r="AC1158" s="132" t="e">
        <f>'SCREENING INFO'!#REF!</f>
        <v>#REF!</v>
      </c>
      <c r="AD1158" s="201" t="e">
        <f>'SCREENING INFO'!#REF!</f>
        <v>#REF!</v>
      </c>
      <c r="AE1158" s="203" t="e">
        <f>'SCREENING INFO'!#REF!</f>
        <v>#REF!</v>
      </c>
      <c r="AF1158" s="203" t="e">
        <f>'SCREENING INFO'!#REF!</f>
        <v>#REF!</v>
      </c>
      <c r="AG1158" s="203" t="e">
        <f>'SCREENING INFO'!#REF!</f>
        <v>#REF!</v>
      </c>
      <c r="AH1158" s="203" t="e">
        <f>'SCREENING INFO'!#REF!</f>
        <v>#REF!</v>
      </c>
      <c r="AI1158" s="203" t="e">
        <f>'SCREENING INFO'!#REF!</f>
        <v>#REF!</v>
      </c>
      <c r="AJ1158" s="203" t="e">
        <f>'SCREENING INFO'!#REF!</f>
        <v>#REF!</v>
      </c>
    </row>
    <row r="1159" spans="1:36" s="25" customFormat="1" hidden="1">
      <c r="A1159" s="106" t="e">
        <f>'SCREENING INFO'!#REF!</f>
        <v>#REF!</v>
      </c>
      <c r="B1159" s="106" t="e">
        <f>'SCREENING INFO'!#REF!</f>
        <v>#REF!</v>
      </c>
      <c r="C1159" s="106" t="e">
        <f>'SCREENING INFO'!#REF!</f>
        <v>#REF!</v>
      </c>
      <c r="D1159" s="116" t="e">
        <f>'SCREENING INFO'!#REF!</f>
        <v>#REF!</v>
      </c>
      <c r="E1159" s="200" t="e">
        <f>'SCREENING INFO'!#REF!</f>
        <v>#REF!</v>
      </c>
      <c r="F1159" s="232" t="e">
        <f>'SCREENING INFO'!#REF!</f>
        <v>#REF!</v>
      </c>
      <c r="G1159" s="132" t="e">
        <f>'SCREENING INFO'!#REF!</f>
        <v>#REF!</v>
      </c>
      <c r="H1159" s="138" t="e">
        <f>'SCREENING INFO'!#REF!</f>
        <v>#REF!</v>
      </c>
      <c r="I1159" s="138" t="e">
        <f>'SCREENING INFO'!#REF!</f>
        <v>#REF!</v>
      </c>
      <c r="J1159" s="140" t="e">
        <f>'SCREENING INFO'!#REF!</f>
        <v>#REF!</v>
      </c>
      <c r="K1159" s="140" t="e">
        <f>'SCREENING INFO'!#REF!</f>
        <v>#REF!</v>
      </c>
      <c r="L1159" s="222" t="e">
        <f>'SCREENING INFO'!#REF!</f>
        <v>#REF!</v>
      </c>
      <c r="M1159" s="221" t="e">
        <f>'SCREENING INFO'!#REF!</f>
        <v>#REF!</v>
      </c>
      <c r="N1159" s="223" t="e">
        <f>'SCREENING INFO'!#REF!</f>
        <v>#REF!</v>
      </c>
      <c r="O1159" s="140" t="e">
        <f>'SCREENING INFO'!#REF!</f>
        <v>#REF!</v>
      </c>
      <c r="P1159" s="224" t="e">
        <f>'SCREENING INFO'!#REF!</f>
        <v>#REF!</v>
      </c>
      <c r="Q1159" s="242" t="e">
        <f>'SCREENING INFO'!#REF!</f>
        <v>#REF!</v>
      </c>
      <c r="R1159" s="225" t="e">
        <f>'SCREENING INFO'!#REF!</f>
        <v>#REF!</v>
      </c>
      <c r="S1159" s="140" t="e">
        <f>'SCREENING INFO'!#REF!</f>
        <v>#REF!</v>
      </c>
      <c r="T1159" s="206" t="e">
        <f>'SCREENING INFO'!#REF!</f>
        <v>#REF!</v>
      </c>
      <c r="U1159" s="138" t="e">
        <f>'SCREENING INFO'!#REF!</f>
        <v>#REF!</v>
      </c>
      <c r="V1159" s="138" t="e">
        <f>'SCREENING INFO'!#REF!</f>
        <v>#REF!</v>
      </c>
      <c r="W1159" s="138" t="e">
        <f>'SCREENING INFO'!#REF!</f>
        <v>#REF!</v>
      </c>
      <c r="X1159" s="138" t="e">
        <f>'SCREENING INFO'!#REF!</f>
        <v>#REF!</v>
      </c>
      <c r="Y1159" s="138" t="e">
        <f>'SCREENING INFO'!#REF!</f>
        <v>#REF!</v>
      </c>
      <c r="Z1159" s="138" t="e">
        <f>'SCREENING INFO'!#REF!</f>
        <v>#REF!</v>
      </c>
      <c r="AA1159" s="201" t="e">
        <f>'SCREENING INFO'!#REF!</f>
        <v>#REF!</v>
      </c>
      <c r="AB1159" s="207" t="e">
        <f>'SCREENING INFO'!#REF!</f>
        <v>#REF!</v>
      </c>
      <c r="AC1159" s="138" t="e">
        <f>'SCREENING INFO'!#REF!</f>
        <v>#REF!</v>
      </c>
      <c r="AD1159" s="138" t="e">
        <f>'SCREENING INFO'!#REF!</f>
        <v>#REF!</v>
      </c>
      <c r="AE1159" s="138" t="e">
        <f>'SCREENING INFO'!#REF!</f>
        <v>#REF!</v>
      </c>
      <c r="AF1159" s="138" t="e">
        <f>'SCREENING INFO'!#REF!</f>
        <v>#REF!</v>
      </c>
      <c r="AG1159" s="138" t="e">
        <f>'SCREENING INFO'!#REF!</f>
        <v>#REF!</v>
      </c>
      <c r="AH1159" s="138" t="e">
        <f>'SCREENING INFO'!#REF!</f>
        <v>#REF!</v>
      </c>
      <c r="AI1159" s="138" t="e">
        <f>'SCREENING INFO'!#REF!</f>
        <v>#REF!</v>
      </c>
      <c r="AJ1159" s="138" t="e">
        <f>'SCREENING INFO'!#REF!</f>
        <v>#REF!</v>
      </c>
    </row>
    <row r="1160" spans="1:36" s="25" customFormat="1" hidden="1">
      <c r="A1160" s="106" t="e">
        <f>'SCREENING INFO'!#REF!</f>
        <v>#REF!</v>
      </c>
      <c r="B1160" s="106" t="e">
        <f>'SCREENING INFO'!#REF!</f>
        <v>#REF!</v>
      </c>
      <c r="C1160" s="106" t="e">
        <f>'SCREENING INFO'!#REF!</f>
        <v>#REF!</v>
      </c>
      <c r="D1160" s="116" t="e">
        <f>'SCREENING INFO'!#REF!</f>
        <v>#REF!</v>
      </c>
      <c r="E1160" s="200" t="e">
        <f>'SCREENING INFO'!#REF!</f>
        <v>#REF!</v>
      </c>
      <c r="F1160" s="232" t="e">
        <f>'SCREENING INFO'!#REF!</f>
        <v>#REF!</v>
      </c>
      <c r="G1160" s="132" t="e">
        <f>'SCREENING INFO'!#REF!</f>
        <v>#REF!</v>
      </c>
      <c r="H1160" s="138" t="e">
        <f>'SCREENING INFO'!#REF!</f>
        <v>#REF!</v>
      </c>
      <c r="I1160" s="138" t="e">
        <f>'SCREENING INFO'!#REF!</f>
        <v>#REF!</v>
      </c>
      <c r="J1160" s="140" t="e">
        <f>'SCREENING INFO'!#REF!</f>
        <v>#REF!</v>
      </c>
      <c r="K1160" s="140" t="e">
        <f>'SCREENING INFO'!#REF!</f>
        <v>#REF!</v>
      </c>
      <c r="L1160" s="222" t="e">
        <f>'SCREENING INFO'!#REF!</f>
        <v>#REF!</v>
      </c>
      <c r="M1160" s="221" t="e">
        <f>'SCREENING INFO'!#REF!</f>
        <v>#REF!</v>
      </c>
      <c r="N1160" s="223" t="e">
        <f>'SCREENING INFO'!#REF!</f>
        <v>#REF!</v>
      </c>
      <c r="O1160" s="140" t="e">
        <f>'SCREENING INFO'!#REF!</f>
        <v>#REF!</v>
      </c>
      <c r="P1160" s="224" t="e">
        <f>'SCREENING INFO'!#REF!</f>
        <v>#REF!</v>
      </c>
      <c r="Q1160" s="242" t="e">
        <f>'SCREENING INFO'!#REF!</f>
        <v>#REF!</v>
      </c>
      <c r="R1160" s="225" t="e">
        <f>'SCREENING INFO'!#REF!</f>
        <v>#REF!</v>
      </c>
      <c r="S1160" s="140" t="e">
        <f>'SCREENING INFO'!#REF!</f>
        <v>#REF!</v>
      </c>
      <c r="T1160" s="206" t="e">
        <f>'SCREENING INFO'!#REF!</f>
        <v>#REF!</v>
      </c>
      <c r="U1160" s="138" t="e">
        <f>'SCREENING INFO'!#REF!</f>
        <v>#REF!</v>
      </c>
      <c r="V1160" s="138" t="e">
        <f>'SCREENING INFO'!#REF!</f>
        <v>#REF!</v>
      </c>
      <c r="W1160" s="138" t="e">
        <f>'SCREENING INFO'!#REF!</f>
        <v>#REF!</v>
      </c>
      <c r="X1160" s="138" t="e">
        <f>'SCREENING INFO'!#REF!</f>
        <v>#REF!</v>
      </c>
      <c r="Y1160" s="138" t="e">
        <f>'SCREENING INFO'!#REF!</f>
        <v>#REF!</v>
      </c>
      <c r="Z1160" s="138" t="e">
        <f>'SCREENING INFO'!#REF!</f>
        <v>#REF!</v>
      </c>
      <c r="AA1160" s="201" t="e">
        <f>'SCREENING INFO'!#REF!</f>
        <v>#REF!</v>
      </c>
      <c r="AB1160" s="207" t="e">
        <f>'SCREENING INFO'!#REF!</f>
        <v>#REF!</v>
      </c>
      <c r="AC1160" s="138" t="e">
        <f>'SCREENING INFO'!#REF!</f>
        <v>#REF!</v>
      </c>
      <c r="AD1160" s="138" t="e">
        <f>'SCREENING INFO'!#REF!</f>
        <v>#REF!</v>
      </c>
      <c r="AE1160" s="138" t="e">
        <f>'SCREENING INFO'!#REF!</f>
        <v>#REF!</v>
      </c>
      <c r="AF1160" s="138" t="e">
        <f>'SCREENING INFO'!#REF!</f>
        <v>#REF!</v>
      </c>
      <c r="AG1160" s="138" t="e">
        <f>'SCREENING INFO'!#REF!</f>
        <v>#REF!</v>
      </c>
      <c r="AH1160" s="138" t="e">
        <f>'SCREENING INFO'!#REF!</f>
        <v>#REF!</v>
      </c>
      <c r="AI1160" s="138" t="e">
        <f>'SCREENING INFO'!#REF!</f>
        <v>#REF!</v>
      </c>
      <c r="AJ1160" s="138" t="e">
        <f>'SCREENING INFO'!#REF!</f>
        <v>#REF!</v>
      </c>
    </row>
    <row r="1161" spans="1:36" s="25" customFormat="1" hidden="1">
      <c r="A1161" s="106" t="e">
        <f>'SCREENING INFO'!#REF!</f>
        <v>#REF!</v>
      </c>
      <c r="B1161" s="106" t="e">
        <f>'SCREENING INFO'!#REF!</f>
        <v>#REF!</v>
      </c>
      <c r="C1161" s="106" t="e">
        <f>'SCREENING INFO'!#REF!</f>
        <v>#REF!</v>
      </c>
      <c r="D1161" s="130" t="e">
        <f>'SCREENING INFO'!#REF!</f>
        <v>#REF!</v>
      </c>
      <c r="E1161" s="130" t="e">
        <f>'SCREENING INFO'!#REF!</f>
        <v>#REF!</v>
      </c>
      <c r="F1161" s="233" t="e">
        <f>'SCREENING INFO'!#REF!</f>
        <v>#REF!</v>
      </c>
      <c r="G1161" s="141" t="e">
        <f>'SCREENING INFO'!#REF!</f>
        <v>#REF!</v>
      </c>
      <c r="H1161" s="130" t="e">
        <f>'SCREENING INFO'!#REF!</f>
        <v>#REF!</v>
      </c>
      <c r="I1161" s="130" t="e">
        <f>'SCREENING INFO'!#REF!</f>
        <v>#REF!</v>
      </c>
      <c r="J1161" s="140" t="e">
        <f>'SCREENING INFO'!#REF!</f>
        <v>#REF!</v>
      </c>
      <c r="K1161" s="140" t="e">
        <f>'SCREENING INFO'!#REF!</f>
        <v>#REF!</v>
      </c>
      <c r="L1161" s="222" t="e">
        <f>'SCREENING INFO'!#REF!</f>
        <v>#REF!</v>
      </c>
      <c r="M1161" s="221" t="e">
        <f>'SCREENING INFO'!#REF!</f>
        <v>#REF!</v>
      </c>
      <c r="N1161" s="223" t="e">
        <f>'SCREENING INFO'!#REF!</f>
        <v>#REF!</v>
      </c>
      <c r="O1161" s="140" t="e">
        <f>'SCREENING INFO'!#REF!</f>
        <v>#REF!</v>
      </c>
      <c r="P1161" s="224" t="e">
        <f>'SCREENING INFO'!#REF!</f>
        <v>#REF!</v>
      </c>
      <c r="Q1161" s="242" t="e">
        <f>'SCREENING INFO'!#REF!</f>
        <v>#REF!</v>
      </c>
      <c r="R1161" s="225" t="e">
        <f>'SCREENING INFO'!#REF!</f>
        <v>#REF!</v>
      </c>
      <c r="S1161" s="140" t="e">
        <f>'SCREENING INFO'!#REF!</f>
        <v>#REF!</v>
      </c>
      <c r="T1161" s="206" t="e">
        <f>'SCREENING INFO'!#REF!</f>
        <v>#REF!</v>
      </c>
      <c r="U1161" s="138" t="e">
        <f>'SCREENING INFO'!#REF!</f>
        <v>#REF!</v>
      </c>
      <c r="V1161" s="132" t="e">
        <f>'SCREENING INFO'!#REF!</f>
        <v>#REF!</v>
      </c>
      <c r="W1161" s="132" t="e">
        <f>'SCREENING INFO'!#REF!</f>
        <v>#REF!</v>
      </c>
      <c r="X1161" s="132" t="e">
        <f>'SCREENING INFO'!#REF!</f>
        <v>#REF!</v>
      </c>
      <c r="Y1161" s="132" t="e">
        <f>'SCREENING INFO'!#REF!</f>
        <v>#REF!</v>
      </c>
      <c r="Z1161" s="132" t="e">
        <f>'SCREENING INFO'!#REF!</f>
        <v>#REF!</v>
      </c>
      <c r="AA1161" s="201" t="e">
        <f>'SCREENING INFO'!#REF!</f>
        <v>#REF!</v>
      </c>
      <c r="AB1161" s="202" t="e">
        <f>'SCREENING INFO'!#REF!</f>
        <v>#REF!</v>
      </c>
      <c r="AC1161" s="132" t="e">
        <f>'SCREENING INFO'!#REF!</f>
        <v>#REF!</v>
      </c>
      <c r="AD1161" s="201" t="e">
        <f>'SCREENING INFO'!#REF!</f>
        <v>#REF!</v>
      </c>
      <c r="AE1161" s="132" t="e">
        <f>'SCREENING INFO'!#REF!</f>
        <v>#REF!</v>
      </c>
      <c r="AF1161" s="132" t="e">
        <f>'SCREENING INFO'!#REF!</f>
        <v>#REF!</v>
      </c>
      <c r="AG1161" s="132" t="e">
        <f>'SCREENING INFO'!#REF!</f>
        <v>#REF!</v>
      </c>
      <c r="AH1161" s="132" t="e">
        <f>'SCREENING INFO'!#REF!</f>
        <v>#REF!</v>
      </c>
      <c r="AI1161" s="132" t="e">
        <f>'SCREENING INFO'!#REF!</f>
        <v>#REF!</v>
      </c>
      <c r="AJ1161" s="132" t="e">
        <f>'SCREENING INFO'!#REF!</f>
        <v>#REF!</v>
      </c>
    </row>
    <row r="1162" spans="1:36" s="25" customFormat="1" hidden="1">
      <c r="A1162" s="106" t="e">
        <f>'SCREENING INFO'!#REF!</f>
        <v>#REF!</v>
      </c>
      <c r="B1162" s="106" t="e">
        <f>'SCREENING INFO'!#REF!</f>
        <v>#REF!</v>
      </c>
      <c r="C1162" s="106" t="e">
        <f>'SCREENING INFO'!#REF!</f>
        <v>#REF!</v>
      </c>
      <c r="D1162" s="130" t="e">
        <f>'SCREENING INFO'!#REF!</f>
        <v>#REF!</v>
      </c>
      <c r="E1162" s="130" t="e">
        <f>'SCREENING INFO'!#REF!</f>
        <v>#REF!</v>
      </c>
      <c r="F1162" s="233" t="e">
        <f>'SCREENING INFO'!#REF!</f>
        <v>#REF!</v>
      </c>
      <c r="G1162" s="141" t="e">
        <f>'SCREENING INFO'!#REF!</f>
        <v>#REF!</v>
      </c>
      <c r="H1162" s="130" t="e">
        <f>'SCREENING INFO'!#REF!</f>
        <v>#REF!</v>
      </c>
      <c r="I1162" s="130" t="e">
        <f>'SCREENING INFO'!#REF!</f>
        <v>#REF!</v>
      </c>
      <c r="J1162" s="140" t="e">
        <f>'SCREENING INFO'!#REF!</f>
        <v>#REF!</v>
      </c>
      <c r="K1162" s="140" t="e">
        <f>'SCREENING INFO'!#REF!</f>
        <v>#REF!</v>
      </c>
      <c r="L1162" s="222" t="e">
        <f>'SCREENING INFO'!#REF!</f>
        <v>#REF!</v>
      </c>
      <c r="M1162" s="221" t="e">
        <f>'SCREENING INFO'!#REF!</f>
        <v>#REF!</v>
      </c>
      <c r="N1162" s="223" t="e">
        <f>'SCREENING INFO'!#REF!</f>
        <v>#REF!</v>
      </c>
      <c r="O1162" s="140" t="e">
        <f>'SCREENING INFO'!#REF!</f>
        <v>#REF!</v>
      </c>
      <c r="P1162" s="224" t="e">
        <f>'SCREENING INFO'!#REF!</f>
        <v>#REF!</v>
      </c>
      <c r="Q1162" s="242" t="e">
        <f>'SCREENING INFO'!#REF!</f>
        <v>#REF!</v>
      </c>
      <c r="R1162" s="225" t="e">
        <f>'SCREENING INFO'!#REF!</f>
        <v>#REF!</v>
      </c>
      <c r="S1162" s="140" t="e">
        <f>'SCREENING INFO'!#REF!</f>
        <v>#REF!</v>
      </c>
      <c r="T1162" s="206" t="e">
        <f>'SCREENING INFO'!#REF!</f>
        <v>#REF!</v>
      </c>
      <c r="U1162" s="138" t="e">
        <f>'SCREENING INFO'!#REF!</f>
        <v>#REF!</v>
      </c>
      <c r="V1162" s="199" t="e">
        <f>'SCREENING INFO'!#REF!</f>
        <v>#REF!</v>
      </c>
      <c r="W1162" s="132" t="e">
        <f>'SCREENING INFO'!#REF!</f>
        <v>#REF!</v>
      </c>
      <c r="X1162" s="132" t="e">
        <f>'SCREENING INFO'!#REF!</f>
        <v>#REF!</v>
      </c>
      <c r="Y1162" s="132" t="e">
        <f>'SCREENING INFO'!#REF!</f>
        <v>#REF!</v>
      </c>
      <c r="Z1162" s="132" t="e">
        <f>'SCREENING INFO'!#REF!</f>
        <v>#REF!</v>
      </c>
      <c r="AA1162" s="201" t="e">
        <f>'SCREENING INFO'!#REF!</f>
        <v>#REF!</v>
      </c>
      <c r="AB1162" s="202" t="e">
        <f>'SCREENING INFO'!#REF!</f>
        <v>#REF!</v>
      </c>
      <c r="AC1162" s="132" t="e">
        <f>'SCREENING INFO'!#REF!</f>
        <v>#REF!</v>
      </c>
      <c r="AD1162" s="201" t="e">
        <f>'SCREENING INFO'!#REF!</f>
        <v>#REF!</v>
      </c>
      <c r="AE1162" s="132" t="e">
        <f>'SCREENING INFO'!#REF!</f>
        <v>#REF!</v>
      </c>
      <c r="AF1162" s="132" t="e">
        <f>'SCREENING INFO'!#REF!</f>
        <v>#REF!</v>
      </c>
      <c r="AG1162" s="132" t="e">
        <f>'SCREENING INFO'!#REF!</f>
        <v>#REF!</v>
      </c>
      <c r="AH1162" s="132" t="e">
        <f>'SCREENING INFO'!#REF!</f>
        <v>#REF!</v>
      </c>
      <c r="AI1162" s="132" t="e">
        <f>'SCREENING INFO'!#REF!</f>
        <v>#REF!</v>
      </c>
      <c r="AJ1162" s="132" t="e">
        <f>'SCREENING INFO'!#REF!</f>
        <v>#REF!</v>
      </c>
    </row>
    <row r="1163" spans="1:36" s="25" customFormat="1" hidden="1">
      <c r="A1163" s="106" t="e">
        <f>'SCREENING INFO'!#REF!</f>
        <v>#REF!</v>
      </c>
      <c r="B1163" s="106" t="e">
        <f>'SCREENING INFO'!#REF!</f>
        <v>#REF!</v>
      </c>
      <c r="C1163" s="106" t="e">
        <f>'SCREENING INFO'!#REF!</f>
        <v>#REF!</v>
      </c>
      <c r="D1163" s="130" t="e">
        <f>'SCREENING INFO'!#REF!</f>
        <v>#REF!</v>
      </c>
      <c r="E1163" s="130" t="e">
        <f>'SCREENING INFO'!#REF!</f>
        <v>#REF!</v>
      </c>
      <c r="F1163" s="233" t="e">
        <f>'SCREENING INFO'!#REF!</f>
        <v>#REF!</v>
      </c>
      <c r="G1163" s="141" t="e">
        <f>'SCREENING INFO'!#REF!</f>
        <v>#REF!</v>
      </c>
      <c r="H1163" s="130" t="e">
        <f>'SCREENING INFO'!#REF!</f>
        <v>#REF!</v>
      </c>
      <c r="I1163" s="130" t="e">
        <f>'SCREENING INFO'!#REF!</f>
        <v>#REF!</v>
      </c>
      <c r="J1163" s="140" t="e">
        <f>'SCREENING INFO'!#REF!</f>
        <v>#REF!</v>
      </c>
      <c r="K1163" s="140" t="e">
        <f>'SCREENING INFO'!#REF!</f>
        <v>#REF!</v>
      </c>
      <c r="L1163" s="222" t="e">
        <f>'SCREENING INFO'!#REF!</f>
        <v>#REF!</v>
      </c>
      <c r="M1163" s="221" t="e">
        <f>'SCREENING INFO'!#REF!</f>
        <v>#REF!</v>
      </c>
      <c r="N1163" s="223" t="e">
        <f>'SCREENING INFO'!#REF!</f>
        <v>#REF!</v>
      </c>
      <c r="O1163" s="140" t="e">
        <f>'SCREENING INFO'!#REF!</f>
        <v>#REF!</v>
      </c>
      <c r="P1163" s="224" t="e">
        <f>'SCREENING INFO'!#REF!</f>
        <v>#REF!</v>
      </c>
      <c r="Q1163" s="242" t="e">
        <f>'SCREENING INFO'!#REF!</f>
        <v>#REF!</v>
      </c>
      <c r="R1163" s="225" t="e">
        <f>'SCREENING INFO'!#REF!</f>
        <v>#REF!</v>
      </c>
      <c r="S1163" s="140" t="e">
        <f>'SCREENING INFO'!#REF!</f>
        <v>#REF!</v>
      </c>
      <c r="T1163" s="206" t="e">
        <f>'SCREENING INFO'!#REF!</f>
        <v>#REF!</v>
      </c>
      <c r="U1163" s="138" t="e">
        <f>'SCREENING INFO'!#REF!</f>
        <v>#REF!</v>
      </c>
      <c r="V1163" s="132" t="e">
        <f>'SCREENING INFO'!#REF!</f>
        <v>#REF!</v>
      </c>
      <c r="W1163" s="132" t="e">
        <f>'SCREENING INFO'!#REF!</f>
        <v>#REF!</v>
      </c>
      <c r="X1163" s="132" t="e">
        <f>'SCREENING INFO'!#REF!</f>
        <v>#REF!</v>
      </c>
      <c r="Y1163" s="132" t="e">
        <f>'SCREENING INFO'!#REF!</f>
        <v>#REF!</v>
      </c>
      <c r="Z1163" s="132" t="e">
        <f>'SCREENING INFO'!#REF!</f>
        <v>#REF!</v>
      </c>
      <c r="AA1163" s="227" t="e">
        <f>'SCREENING INFO'!#REF!</f>
        <v>#REF!</v>
      </c>
      <c r="AB1163" s="202" t="e">
        <f>'SCREENING INFO'!#REF!</f>
        <v>#REF!</v>
      </c>
      <c r="AC1163" s="132" t="e">
        <f>'SCREENING INFO'!#REF!</f>
        <v>#REF!</v>
      </c>
      <c r="AD1163" s="201" t="e">
        <f>'SCREENING INFO'!#REF!</f>
        <v>#REF!</v>
      </c>
      <c r="AE1163" s="132" t="e">
        <f>'SCREENING INFO'!#REF!</f>
        <v>#REF!</v>
      </c>
      <c r="AF1163" s="132" t="e">
        <f>'SCREENING INFO'!#REF!</f>
        <v>#REF!</v>
      </c>
      <c r="AG1163" s="132" t="e">
        <f>'SCREENING INFO'!#REF!</f>
        <v>#REF!</v>
      </c>
      <c r="AH1163" s="132" t="e">
        <f>'SCREENING INFO'!#REF!</f>
        <v>#REF!</v>
      </c>
      <c r="AI1163" s="132" t="e">
        <f>'SCREENING INFO'!#REF!</f>
        <v>#REF!</v>
      </c>
      <c r="AJ1163" s="132" t="e">
        <f>'SCREENING INFO'!#REF!</f>
        <v>#REF!</v>
      </c>
    </row>
    <row r="1164" spans="1:36" s="25" customFormat="1" hidden="1">
      <c r="A1164" s="106" t="e">
        <f>'SCREENING INFO'!#REF!</f>
        <v>#REF!</v>
      </c>
      <c r="B1164" s="106" t="e">
        <f>'SCREENING INFO'!#REF!</f>
        <v>#REF!</v>
      </c>
      <c r="C1164" s="106" t="e">
        <f>'SCREENING INFO'!#REF!</f>
        <v>#REF!</v>
      </c>
      <c r="D1164" s="130" t="e">
        <f>'SCREENING INFO'!#REF!</f>
        <v>#REF!</v>
      </c>
      <c r="E1164" s="130" t="e">
        <f>'SCREENING INFO'!#REF!</f>
        <v>#REF!</v>
      </c>
      <c r="F1164" s="233" t="e">
        <f>'SCREENING INFO'!#REF!</f>
        <v>#REF!</v>
      </c>
      <c r="G1164" s="141" t="e">
        <f>'SCREENING INFO'!#REF!</f>
        <v>#REF!</v>
      </c>
      <c r="H1164" s="130" t="e">
        <f>'SCREENING INFO'!#REF!</f>
        <v>#REF!</v>
      </c>
      <c r="I1164" s="130" t="e">
        <f>'SCREENING INFO'!#REF!</f>
        <v>#REF!</v>
      </c>
      <c r="J1164" s="140" t="e">
        <f>'SCREENING INFO'!#REF!</f>
        <v>#REF!</v>
      </c>
      <c r="K1164" s="140" t="e">
        <f>'SCREENING INFO'!#REF!</f>
        <v>#REF!</v>
      </c>
      <c r="L1164" s="222" t="e">
        <f>'SCREENING INFO'!#REF!</f>
        <v>#REF!</v>
      </c>
      <c r="M1164" s="221" t="e">
        <f>'SCREENING INFO'!#REF!</f>
        <v>#REF!</v>
      </c>
      <c r="N1164" s="223" t="e">
        <f>'SCREENING INFO'!#REF!</f>
        <v>#REF!</v>
      </c>
      <c r="O1164" s="140" t="e">
        <f>'SCREENING INFO'!#REF!</f>
        <v>#REF!</v>
      </c>
      <c r="P1164" s="224" t="e">
        <f>'SCREENING INFO'!#REF!</f>
        <v>#REF!</v>
      </c>
      <c r="Q1164" s="242" t="e">
        <f>'SCREENING INFO'!#REF!</f>
        <v>#REF!</v>
      </c>
      <c r="R1164" s="225" t="e">
        <f>'SCREENING INFO'!#REF!</f>
        <v>#REF!</v>
      </c>
      <c r="S1164" s="140" t="e">
        <f>'SCREENING INFO'!#REF!</f>
        <v>#REF!</v>
      </c>
      <c r="T1164" s="206" t="e">
        <f>'SCREENING INFO'!#REF!</f>
        <v>#REF!</v>
      </c>
      <c r="U1164" s="138" t="e">
        <f>'SCREENING INFO'!#REF!</f>
        <v>#REF!</v>
      </c>
      <c r="V1164" s="199" t="e">
        <f>'SCREENING INFO'!#REF!</f>
        <v>#REF!</v>
      </c>
      <c r="W1164" s="132" t="e">
        <f>'SCREENING INFO'!#REF!</f>
        <v>#REF!</v>
      </c>
      <c r="X1164" s="132" t="e">
        <f>'SCREENING INFO'!#REF!</f>
        <v>#REF!</v>
      </c>
      <c r="Y1164" s="132" t="e">
        <f>'SCREENING INFO'!#REF!</f>
        <v>#REF!</v>
      </c>
      <c r="Z1164" s="132" t="e">
        <f>'SCREENING INFO'!#REF!</f>
        <v>#REF!</v>
      </c>
      <c r="AA1164" s="201" t="e">
        <f>'SCREENING INFO'!#REF!</f>
        <v>#REF!</v>
      </c>
      <c r="AB1164" s="202" t="e">
        <f>'SCREENING INFO'!#REF!</f>
        <v>#REF!</v>
      </c>
      <c r="AC1164" s="132" t="e">
        <f>'SCREENING INFO'!#REF!</f>
        <v>#REF!</v>
      </c>
      <c r="AD1164" s="201" t="e">
        <f>'SCREENING INFO'!#REF!</f>
        <v>#REF!</v>
      </c>
      <c r="AE1164" s="132" t="e">
        <f>'SCREENING INFO'!#REF!</f>
        <v>#REF!</v>
      </c>
      <c r="AF1164" s="132" t="e">
        <f>'SCREENING INFO'!#REF!</f>
        <v>#REF!</v>
      </c>
      <c r="AG1164" s="132" t="e">
        <f>'SCREENING INFO'!#REF!</f>
        <v>#REF!</v>
      </c>
      <c r="AH1164" s="132" t="e">
        <f>'SCREENING INFO'!#REF!</f>
        <v>#REF!</v>
      </c>
      <c r="AI1164" s="132" t="e">
        <f>'SCREENING INFO'!#REF!</f>
        <v>#REF!</v>
      </c>
      <c r="AJ1164" s="132" t="e">
        <f>'SCREENING INFO'!#REF!</f>
        <v>#REF!</v>
      </c>
    </row>
    <row r="1165" spans="1:36" s="25" customFormat="1" hidden="1">
      <c r="A1165" s="106" t="e">
        <f>'SCREENING INFO'!#REF!</f>
        <v>#REF!</v>
      </c>
      <c r="B1165" s="106" t="e">
        <f>'SCREENING INFO'!#REF!</f>
        <v>#REF!</v>
      </c>
      <c r="C1165" s="106" t="e">
        <f>'SCREENING INFO'!#REF!</f>
        <v>#REF!</v>
      </c>
      <c r="D1165" s="135" t="e">
        <f>'SCREENING INFO'!#REF!</f>
        <v>#REF!</v>
      </c>
      <c r="E1165" s="130" t="e">
        <f>'SCREENING INFO'!#REF!</f>
        <v>#REF!</v>
      </c>
      <c r="F1165" s="233" t="e">
        <f>'SCREENING INFO'!#REF!</f>
        <v>#REF!</v>
      </c>
      <c r="G1165" s="141" t="e">
        <f>'SCREENING INFO'!#REF!</f>
        <v>#REF!</v>
      </c>
      <c r="H1165" s="130" t="e">
        <f>'SCREENING INFO'!#REF!</f>
        <v>#REF!</v>
      </c>
      <c r="I1165" s="130" t="e">
        <f>'SCREENING INFO'!#REF!</f>
        <v>#REF!</v>
      </c>
      <c r="J1165" s="140" t="e">
        <f>'SCREENING INFO'!#REF!</f>
        <v>#REF!</v>
      </c>
      <c r="K1165" s="140" t="e">
        <f>'SCREENING INFO'!#REF!</f>
        <v>#REF!</v>
      </c>
      <c r="L1165" s="222" t="e">
        <f>'SCREENING INFO'!#REF!</f>
        <v>#REF!</v>
      </c>
      <c r="M1165" s="221" t="e">
        <f>'SCREENING INFO'!#REF!</f>
        <v>#REF!</v>
      </c>
      <c r="N1165" s="223" t="e">
        <f>'SCREENING INFO'!#REF!</f>
        <v>#REF!</v>
      </c>
      <c r="O1165" s="140" t="e">
        <f>'SCREENING INFO'!#REF!</f>
        <v>#REF!</v>
      </c>
      <c r="P1165" s="224" t="e">
        <f>'SCREENING INFO'!#REF!</f>
        <v>#REF!</v>
      </c>
      <c r="Q1165" s="242" t="e">
        <f>'SCREENING INFO'!#REF!</f>
        <v>#REF!</v>
      </c>
      <c r="R1165" s="225" t="e">
        <f>'SCREENING INFO'!#REF!</f>
        <v>#REF!</v>
      </c>
      <c r="S1165" s="140" t="e">
        <f>'SCREENING INFO'!#REF!</f>
        <v>#REF!</v>
      </c>
      <c r="T1165" s="206" t="e">
        <f>'SCREENING INFO'!#REF!</f>
        <v>#REF!</v>
      </c>
      <c r="U1165" s="138" t="e">
        <f>'SCREENING INFO'!#REF!</f>
        <v>#REF!</v>
      </c>
      <c r="V1165" s="199" t="e">
        <f>'SCREENING INFO'!#REF!</f>
        <v>#REF!</v>
      </c>
      <c r="W1165" s="132" t="e">
        <f>'SCREENING INFO'!#REF!</f>
        <v>#REF!</v>
      </c>
      <c r="X1165" s="132" t="e">
        <f>'SCREENING INFO'!#REF!</f>
        <v>#REF!</v>
      </c>
      <c r="Y1165" s="132" t="e">
        <f>'SCREENING INFO'!#REF!</f>
        <v>#REF!</v>
      </c>
      <c r="Z1165" s="132" t="e">
        <f>'SCREENING INFO'!#REF!</f>
        <v>#REF!</v>
      </c>
      <c r="AA1165" s="201" t="e">
        <f>'SCREENING INFO'!#REF!</f>
        <v>#REF!</v>
      </c>
      <c r="AB1165" s="202" t="e">
        <f>'SCREENING INFO'!#REF!</f>
        <v>#REF!</v>
      </c>
      <c r="AC1165" s="132" t="e">
        <f>'SCREENING INFO'!#REF!</f>
        <v>#REF!</v>
      </c>
      <c r="AD1165" s="201" t="e">
        <f>'SCREENING INFO'!#REF!</f>
        <v>#REF!</v>
      </c>
      <c r="AE1165" s="132" t="e">
        <f>'SCREENING INFO'!#REF!</f>
        <v>#REF!</v>
      </c>
      <c r="AF1165" s="132" t="e">
        <f>'SCREENING INFO'!#REF!</f>
        <v>#REF!</v>
      </c>
      <c r="AG1165" s="132" t="e">
        <f>'SCREENING INFO'!#REF!</f>
        <v>#REF!</v>
      </c>
      <c r="AH1165" s="132" t="e">
        <f>'SCREENING INFO'!#REF!</f>
        <v>#REF!</v>
      </c>
      <c r="AI1165" s="132" t="e">
        <f>'SCREENING INFO'!#REF!</f>
        <v>#REF!</v>
      </c>
      <c r="AJ1165" s="132" t="e">
        <f>'SCREENING INFO'!#REF!</f>
        <v>#REF!</v>
      </c>
    </row>
    <row r="1166" spans="1:36" s="25" customFormat="1" hidden="1">
      <c r="A1166" s="106" t="e">
        <f>'SCREENING INFO'!#REF!</f>
        <v>#REF!</v>
      </c>
      <c r="B1166" s="106" t="e">
        <f>'SCREENING INFO'!#REF!</f>
        <v>#REF!</v>
      </c>
      <c r="C1166" s="106" t="e">
        <f>'SCREENING INFO'!#REF!</f>
        <v>#REF!</v>
      </c>
      <c r="D1166" s="135" t="e">
        <f>'SCREENING INFO'!#REF!</f>
        <v>#REF!</v>
      </c>
      <c r="E1166" s="130" t="e">
        <f>'SCREENING INFO'!#REF!</f>
        <v>#REF!</v>
      </c>
      <c r="F1166" s="233" t="e">
        <f>'SCREENING INFO'!#REF!</f>
        <v>#REF!</v>
      </c>
      <c r="G1166" s="141" t="e">
        <f>'SCREENING INFO'!#REF!</f>
        <v>#REF!</v>
      </c>
      <c r="H1166" s="130" t="e">
        <f>'SCREENING INFO'!#REF!</f>
        <v>#REF!</v>
      </c>
      <c r="I1166" s="130" t="e">
        <f>'SCREENING INFO'!#REF!</f>
        <v>#REF!</v>
      </c>
      <c r="J1166" s="140" t="e">
        <f>'SCREENING INFO'!#REF!</f>
        <v>#REF!</v>
      </c>
      <c r="K1166" s="140" t="e">
        <f>'SCREENING INFO'!#REF!</f>
        <v>#REF!</v>
      </c>
      <c r="L1166" s="222" t="e">
        <f>'SCREENING INFO'!#REF!</f>
        <v>#REF!</v>
      </c>
      <c r="M1166" s="221" t="e">
        <f>'SCREENING INFO'!#REF!</f>
        <v>#REF!</v>
      </c>
      <c r="N1166" s="223" t="e">
        <f>'SCREENING INFO'!#REF!</f>
        <v>#REF!</v>
      </c>
      <c r="O1166" s="140" t="e">
        <f>'SCREENING INFO'!#REF!</f>
        <v>#REF!</v>
      </c>
      <c r="P1166" s="224" t="e">
        <f>'SCREENING INFO'!#REF!</f>
        <v>#REF!</v>
      </c>
      <c r="Q1166" s="242" t="e">
        <f>'SCREENING INFO'!#REF!</f>
        <v>#REF!</v>
      </c>
      <c r="R1166" s="225" t="e">
        <f>'SCREENING INFO'!#REF!</f>
        <v>#REF!</v>
      </c>
      <c r="S1166" s="140" t="e">
        <f>'SCREENING INFO'!#REF!</f>
        <v>#REF!</v>
      </c>
      <c r="T1166" s="206" t="e">
        <f>'SCREENING INFO'!#REF!</f>
        <v>#REF!</v>
      </c>
      <c r="U1166" s="138" t="e">
        <f>'SCREENING INFO'!#REF!</f>
        <v>#REF!</v>
      </c>
      <c r="V1166" s="199" t="e">
        <f>'SCREENING INFO'!#REF!</f>
        <v>#REF!</v>
      </c>
      <c r="W1166" s="132" t="e">
        <f>'SCREENING INFO'!#REF!</f>
        <v>#REF!</v>
      </c>
      <c r="X1166" s="132" t="e">
        <f>'SCREENING INFO'!#REF!</f>
        <v>#REF!</v>
      </c>
      <c r="Y1166" s="132" t="e">
        <f>'SCREENING INFO'!#REF!</f>
        <v>#REF!</v>
      </c>
      <c r="Z1166" s="132" t="e">
        <f>'SCREENING INFO'!#REF!</f>
        <v>#REF!</v>
      </c>
      <c r="AA1166" s="227" t="e">
        <f>'SCREENING INFO'!#REF!</f>
        <v>#REF!</v>
      </c>
      <c r="AB1166" s="202" t="e">
        <f>'SCREENING INFO'!#REF!</f>
        <v>#REF!</v>
      </c>
      <c r="AC1166" s="132" t="e">
        <f>'SCREENING INFO'!#REF!</f>
        <v>#REF!</v>
      </c>
      <c r="AD1166" s="201" t="e">
        <f>'SCREENING INFO'!#REF!</f>
        <v>#REF!</v>
      </c>
      <c r="AE1166" s="132" t="e">
        <f>'SCREENING INFO'!#REF!</f>
        <v>#REF!</v>
      </c>
      <c r="AF1166" s="132" t="e">
        <f>'SCREENING INFO'!#REF!</f>
        <v>#REF!</v>
      </c>
      <c r="AG1166" s="132" t="e">
        <f>'SCREENING INFO'!#REF!</f>
        <v>#REF!</v>
      </c>
      <c r="AH1166" s="132" t="e">
        <f>'SCREENING INFO'!#REF!</f>
        <v>#REF!</v>
      </c>
      <c r="AI1166" s="132" t="e">
        <f>'SCREENING INFO'!#REF!</f>
        <v>#REF!</v>
      </c>
      <c r="AJ1166" s="132" t="e">
        <f>'SCREENING INFO'!#REF!</f>
        <v>#REF!</v>
      </c>
    </row>
    <row r="1167" spans="1:36" s="25" customFormat="1" hidden="1">
      <c r="A1167" s="106" t="e">
        <f>'SCREENING INFO'!#REF!</f>
        <v>#REF!</v>
      </c>
      <c r="B1167" s="106" t="e">
        <f>'SCREENING INFO'!#REF!</f>
        <v>#REF!</v>
      </c>
      <c r="C1167" s="106" t="e">
        <f>'SCREENING INFO'!#REF!</f>
        <v>#REF!</v>
      </c>
      <c r="D1167" s="129" t="e">
        <f>'SCREENING INFO'!#REF!</f>
        <v>#REF!</v>
      </c>
      <c r="E1167" s="130" t="e">
        <f>'SCREENING INFO'!#REF!</f>
        <v>#REF!</v>
      </c>
      <c r="F1167" s="233" t="e">
        <f>'SCREENING INFO'!#REF!</f>
        <v>#REF!</v>
      </c>
      <c r="G1167" s="141" t="e">
        <f>'SCREENING INFO'!#REF!</f>
        <v>#REF!</v>
      </c>
      <c r="H1167" s="130" t="e">
        <f>'SCREENING INFO'!#REF!</f>
        <v>#REF!</v>
      </c>
      <c r="I1167" s="130" t="e">
        <f>'SCREENING INFO'!#REF!</f>
        <v>#REF!</v>
      </c>
      <c r="J1167" s="140" t="e">
        <f>'SCREENING INFO'!#REF!</f>
        <v>#REF!</v>
      </c>
      <c r="K1167" s="140" t="e">
        <f>'SCREENING INFO'!#REF!</f>
        <v>#REF!</v>
      </c>
      <c r="L1167" s="222" t="e">
        <f>'SCREENING INFO'!#REF!</f>
        <v>#REF!</v>
      </c>
      <c r="M1167" s="221" t="e">
        <f>'SCREENING INFO'!#REF!</f>
        <v>#REF!</v>
      </c>
      <c r="N1167" s="223" t="e">
        <f>'SCREENING INFO'!#REF!</f>
        <v>#REF!</v>
      </c>
      <c r="O1167" s="140" t="e">
        <f>'SCREENING INFO'!#REF!</f>
        <v>#REF!</v>
      </c>
      <c r="P1167" s="224" t="e">
        <f>'SCREENING INFO'!#REF!</f>
        <v>#REF!</v>
      </c>
      <c r="Q1167" s="242" t="e">
        <f>'SCREENING INFO'!#REF!</f>
        <v>#REF!</v>
      </c>
      <c r="R1167" s="225" t="e">
        <f>'SCREENING INFO'!#REF!</f>
        <v>#REF!</v>
      </c>
      <c r="S1167" s="140" t="e">
        <f>'SCREENING INFO'!#REF!</f>
        <v>#REF!</v>
      </c>
      <c r="T1167" s="206" t="e">
        <f>'SCREENING INFO'!#REF!</f>
        <v>#REF!</v>
      </c>
      <c r="U1167" s="138" t="e">
        <f>'SCREENING INFO'!#REF!</f>
        <v>#REF!</v>
      </c>
      <c r="V1167" s="199" t="e">
        <f>'SCREENING INFO'!#REF!</f>
        <v>#REF!</v>
      </c>
      <c r="W1167" s="132" t="e">
        <f>'SCREENING INFO'!#REF!</f>
        <v>#REF!</v>
      </c>
      <c r="X1167" s="132" t="e">
        <f>'SCREENING INFO'!#REF!</f>
        <v>#REF!</v>
      </c>
      <c r="Y1167" s="132" t="e">
        <f>'SCREENING INFO'!#REF!</f>
        <v>#REF!</v>
      </c>
      <c r="Z1167" s="132" t="e">
        <f>'SCREENING INFO'!#REF!</f>
        <v>#REF!</v>
      </c>
      <c r="AA1167" s="227" t="e">
        <f>'SCREENING INFO'!#REF!</f>
        <v>#REF!</v>
      </c>
      <c r="AB1167" s="202" t="e">
        <f>'SCREENING INFO'!#REF!</f>
        <v>#REF!</v>
      </c>
      <c r="AC1167" s="132" t="e">
        <f>'SCREENING INFO'!#REF!</f>
        <v>#REF!</v>
      </c>
      <c r="AD1167" s="201" t="e">
        <f>'SCREENING INFO'!#REF!</f>
        <v>#REF!</v>
      </c>
      <c r="AE1167" s="132" t="e">
        <f>'SCREENING INFO'!#REF!</f>
        <v>#REF!</v>
      </c>
      <c r="AF1167" s="132" t="e">
        <f>'SCREENING INFO'!#REF!</f>
        <v>#REF!</v>
      </c>
      <c r="AG1167" s="132" t="e">
        <f>'SCREENING INFO'!#REF!</f>
        <v>#REF!</v>
      </c>
      <c r="AH1167" s="132" t="e">
        <f>'SCREENING INFO'!#REF!</f>
        <v>#REF!</v>
      </c>
      <c r="AI1167" s="132" t="e">
        <f>'SCREENING INFO'!#REF!</f>
        <v>#REF!</v>
      </c>
      <c r="AJ1167" s="132" t="e">
        <f>'SCREENING INFO'!#REF!</f>
        <v>#REF!</v>
      </c>
    </row>
    <row r="1168" spans="1:36" s="25" customFormat="1" hidden="1">
      <c r="A1168" s="106" t="e">
        <f>'SCREENING INFO'!#REF!</f>
        <v>#REF!</v>
      </c>
      <c r="B1168" s="106" t="e">
        <f>'SCREENING INFO'!#REF!</f>
        <v>#REF!</v>
      </c>
      <c r="C1168" s="106" t="e">
        <f>'SCREENING INFO'!#REF!</f>
        <v>#REF!</v>
      </c>
      <c r="D1168" s="136" t="e">
        <f>'SCREENING INFO'!#REF!</f>
        <v>#REF!</v>
      </c>
      <c r="E1168" s="130" t="e">
        <f>'SCREENING INFO'!#REF!</f>
        <v>#REF!</v>
      </c>
      <c r="F1168" s="233" t="e">
        <f>'SCREENING INFO'!#REF!</f>
        <v>#REF!</v>
      </c>
      <c r="G1168" s="141" t="e">
        <f>'SCREENING INFO'!#REF!</f>
        <v>#REF!</v>
      </c>
      <c r="H1168" s="130" t="e">
        <f>'SCREENING INFO'!#REF!</f>
        <v>#REF!</v>
      </c>
      <c r="I1168" s="130" t="e">
        <f>'SCREENING INFO'!#REF!</f>
        <v>#REF!</v>
      </c>
      <c r="J1168" s="140" t="e">
        <f>'SCREENING INFO'!#REF!</f>
        <v>#REF!</v>
      </c>
      <c r="K1168" s="140" t="e">
        <f>'SCREENING INFO'!#REF!</f>
        <v>#REF!</v>
      </c>
      <c r="L1168" s="222" t="e">
        <f>'SCREENING INFO'!#REF!</f>
        <v>#REF!</v>
      </c>
      <c r="M1168" s="221" t="e">
        <f>'SCREENING INFO'!#REF!</f>
        <v>#REF!</v>
      </c>
      <c r="N1168" s="223" t="e">
        <f>'SCREENING INFO'!#REF!</f>
        <v>#REF!</v>
      </c>
      <c r="O1168" s="140" t="e">
        <f>'SCREENING INFO'!#REF!</f>
        <v>#REF!</v>
      </c>
      <c r="P1168" s="224" t="e">
        <f>'SCREENING INFO'!#REF!</f>
        <v>#REF!</v>
      </c>
      <c r="Q1168" s="242" t="e">
        <f>'SCREENING INFO'!#REF!</f>
        <v>#REF!</v>
      </c>
      <c r="R1168" s="225" t="e">
        <f>'SCREENING INFO'!#REF!</f>
        <v>#REF!</v>
      </c>
      <c r="S1168" s="140" t="e">
        <f>'SCREENING INFO'!#REF!</f>
        <v>#REF!</v>
      </c>
      <c r="T1168" s="206" t="e">
        <f>'SCREENING INFO'!#REF!</f>
        <v>#REF!</v>
      </c>
      <c r="U1168" s="138" t="e">
        <f>'SCREENING INFO'!#REF!</f>
        <v>#REF!</v>
      </c>
      <c r="V1168" s="199" t="e">
        <f>'SCREENING INFO'!#REF!</f>
        <v>#REF!</v>
      </c>
      <c r="W1168" s="132" t="e">
        <f>'SCREENING INFO'!#REF!</f>
        <v>#REF!</v>
      </c>
      <c r="X1168" s="132" t="e">
        <f>'SCREENING INFO'!#REF!</f>
        <v>#REF!</v>
      </c>
      <c r="Y1168" s="132" t="e">
        <f>'SCREENING INFO'!#REF!</f>
        <v>#REF!</v>
      </c>
      <c r="Z1168" s="132" t="e">
        <f>'SCREENING INFO'!#REF!</f>
        <v>#REF!</v>
      </c>
      <c r="AA1168" s="227" t="e">
        <f>'SCREENING INFO'!#REF!</f>
        <v>#REF!</v>
      </c>
      <c r="AB1168" s="202" t="e">
        <f>'SCREENING INFO'!#REF!</f>
        <v>#REF!</v>
      </c>
      <c r="AC1168" s="132" t="e">
        <f>'SCREENING INFO'!#REF!</f>
        <v>#REF!</v>
      </c>
      <c r="AD1168" s="201" t="e">
        <f>'SCREENING INFO'!#REF!</f>
        <v>#REF!</v>
      </c>
      <c r="AE1168" s="132" t="e">
        <f>'SCREENING INFO'!#REF!</f>
        <v>#REF!</v>
      </c>
      <c r="AF1168" s="132" t="e">
        <f>'SCREENING INFO'!#REF!</f>
        <v>#REF!</v>
      </c>
      <c r="AG1168" s="132" t="e">
        <f>'SCREENING INFO'!#REF!</f>
        <v>#REF!</v>
      </c>
      <c r="AH1168" s="132" t="e">
        <f>'SCREENING INFO'!#REF!</f>
        <v>#REF!</v>
      </c>
      <c r="AI1168" s="132" t="e">
        <f>'SCREENING INFO'!#REF!</f>
        <v>#REF!</v>
      </c>
      <c r="AJ1168" s="132" t="e">
        <f>'SCREENING INFO'!#REF!</f>
        <v>#REF!</v>
      </c>
    </row>
    <row r="1169" spans="1:36" s="25" customFormat="1" hidden="1">
      <c r="A1169" s="106" t="e">
        <f>'SCREENING INFO'!#REF!</f>
        <v>#REF!</v>
      </c>
      <c r="B1169" s="106" t="e">
        <f>'SCREENING INFO'!#REF!</f>
        <v>#REF!</v>
      </c>
      <c r="C1169" s="106" t="e">
        <f>'SCREENING INFO'!#REF!</f>
        <v>#REF!</v>
      </c>
      <c r="D1169" s="142" t="e">
        <f>'SCREENING INFO'!#REF!</f>
        <v>#REF!</v>
      </c>
      <c r="E1169" s="130" t="e">
        <f>'SCREENING INFO'!#REF!</f>
        <v>#REF!</v>
      </c>
      <c r="F1169" s="233" t="e">
        <f>'SCREENING INFO'!#REF!</f>
        <v>#REF!</v>
      </c>
      <c r="G1169" s="141" t="e">
        <f>'SCREENING INFO'!#REF!</f>
        <v>#REF!</v>
      </c>
      <c r="H1169" s="130" t="e">
        <f>'SCREENING INFO'!#REF!</f>
        <v>#REF!</v>
      </c>
      <c r="I1169" s="130" t="e">
        <f>'SCREENING INFO'!#REF!</f>
        <v>#REF!</v>
      </c>
      <c r="J1169" s="140" t="e">
        <f>'SCREENING INFO'!#REF!</f>
        <v>#REF!</v>
      </c>
      <c r="K1169" s="140" t="e">
        <f>'SCREENING INFO'!#REF!</f>
        <v>#REF!</v>
      </c>
      <c r="L1169" s="222" t="e">
        <f>'SCREENING INFO'!#REF!</f>
        <v>#REF!</v>
      </c>
      <c r="M1169" s="221" t="e">
        <f>'SCREENING INFO'!#REF!</f>
        <v>#REF!</v>
      </c>
      <c r="N1169" s="223" t="e">
        <f>'SCREENING INFO'!#REF!</f>
        <v>#REF!</v>
      </c>
      <c r="O1169" s="140" t="e">
        <f>'SCREENING INFO'!#REF!</f>
        <v>#REF!</v>
      </c>
      <c r="P1169" s="224" t="e">
        <f>'SCREENING INFO'!#REF!</f>
        <v>#REF!</v>
      </c>
      <c r="Q1169" s="242" t="e">
        <f>'SCREENING INFO'!#REF!</f>
        <v>#REF!</v>
      </c>
      <c r="R1169" s="225" t="e">
        <f>'SCREENING INFO'!#REF!</f>
        <v>#REF!</v>
      </c>
      <c r="S1169" s="140" t="e">
        <f>'SCREENING INFO'!#REF!</f>
        <v>#REF!</v>
      </c>
      <c r="T1169" s="206" t="e">
        <f>'SCREENING INFO'!#REF!</f>
        <v>#REF!</v>
      </c>
      <c r="U1169" s="138" t="e">
        <f>'SCREENING INFO'!#REF!</f>
        <v>#REF!</v>
      </c>
      <c r="V1169" s="199" t="e">
        <f>'SCREENING INFO'!#REF!</f>
        <v>#REF!</v>
      </c>
      <c r="W1169" s="132" t="e">
        <f>'SCREENING INFO'!#REF!</f>
        <v>#REF!</v>
      </c>
      <c r="X1169" s="132" t="e">
        <f>'SCREENING INFO'!#REF!</f>
        <v>#REF!</v>
      </c>
      <c r="Y1169" s="132" t="e">
        <f>'SCREENING INFO'!#REF!</f>
        <v>#REF!</v>
      </c>
      <c r="Z1169" s="132" t="e">
        <f>'SCREENING INFO'!#REF!</f>
        <v>#REF!</v>
      </c>
      <c r="AA1169" s="201" t="e">
        <f>'SCREENING INFO'!#REF!</f>
        <v>#REF!</v>
      </c>
      <c r="AB1169" s="202" t="e">
        <f>'SCREENING INFO'!#REF!</f>
        <v>#REF!</v>
      </c>
      <c r="AC1169" s="132" t="e">
        <f>'SCREENING INFO'!#REF!</f>
        <v>#REF!</v>
      </c>
      <c r="AD1169" s="201" t="e">
        <f>'SCREENING INFO'!#REF!</f>
        <v>#REF!</v>
      </c>
      <c r="AE1169" s="132" t="e">
        <f>'SCREENING INFO'!#REF!</f>
        <v>#REF!</v>
      </c>
      <c r="AF1169" s="132" t="e">
        <f>'SCREENING INFO'!#REF!</f>
        <v>#REF!</v>
      </c>
      <c r="AG1169" s="132" t="e">
        <f>'SCREENING INFO'!#REF!</f>
        <v>#REF!</v>
      </c>
      <c r="AH1169" s="132" t="e">
        <f>'SCREENING INFO'!#REF!</f>
        <v>#REF!</v>
      </c>
      <c r="AI1169" s="132" t="e">
        <f>'SCREENING INFO'!#REF!</f>
        <v>#REF!</v>
      </c>
      <c r="AJ1169" s="132" t="e">
        <f>'SCREENING INFO'!#REF!</f>
        <v>#REF!</v>
      </c>
    </row>
    <row r="1170" spans="1:36" s="25" customFormat="1" hidden="1">
      <c r="A1170" s="106" t="e">
        <f>'SCREENING INFO'!#REF!</f>
        <v>#REF!</v>
      </c>
      <c r="B1170" s="106" t="e">
        <f>'SCREENING INFO'!#REF!</f>
        <v>#REF!</v>
      </c>
      <c r="C1170" s="106" t="e">
        <f>'SCREENING INFO'!#REF!</f>
        <v>#REF!</v>
      </c>
      <c r="D1170" s="142" t="e">
        <f>'SCREENING INFO'!#REF!</f>
        <v>#REF!</v>
      </c>
      <c r="E1170" s="130" t="e">
        <f>'SCREENING INFO'!#REF!</f>
        <v>#REF!</v>
      </c>
      <c r="F1170" s="233" t="e">
        <f>'SCREENING INFO'!#REF!</f>
        <v>#REF!</v>
      </c>
      <c r="G1170" s="141" t="e">
        <f>'SCREENING INFO'!#REF!</f>
        <v>#REF!</v>
      </c>
      <c r="H1170" s="130" t="e">
        <f>'SCREENING INFO'!#REF!</f>
        <v>#REF!</v>
      </c>
      <c r="I1170" s="130" t="e">
        <f>'SCREENING INFO'!#REF!</f>
        <v>#REF!</v>
      </c>
      <c r="J1170" s="140" t="e">
        <f>'SCREENING INFO'!#REF!</f>
        <v>#REF!</v>
      </c>
      <c r="K1170" s="140" t="e">
        <f>'SCREENING INFO'!#REF!</f>
        <v>#REF!</v>
      </c>
      <c r="L1170" s="222" t="e">
        <f>'SCREENING INFO'!#REF!</f>
        <v>#REF!</v>
      </c>
      <c r="M1170" s="221" t="e">
        <f>'SCREENING INFO'!#REF!</f>
        <v>#REF!</v>
      </c>
      <c r="N1170" s="223" t="e">
        <f>'SCREENING INFO'!#REF!</f>
        <v>#REF!</v>
      </c>
      <c r="O1170" s="140" t="e">
        <f>'SCREENING INFO'!#REF!</f>
        <v>#REF!</v>
      </c>
      <c r="P1170" s="224" t="e">
        <f>'SCREENING INFO'!#REF!</f>
        <v>#REF!</v>
      </c>
      <c r="Q1170" s="242" t="e">
        <f>'SCREENING INFO'!#REF!</f>
        <v>#REF!</v>
      </c>
      <c r="R1170" s="225" t="e">
        <f>'SCREENING INFO'!#REF!</f>
        <v>#REF!</v>
      </c>
      <c r="S1170" s="140" t="e">
        <f>'SCREENING INFO'!#REF!</f>
        <v>#REF!</v>
      </c>
      <c r="T1170" s="206" t="e">
        <f>'SCREENING INFO'!#REF!</f>
        <v>#REF!</v>
      </c>
      <c r="U1170" s="138" t="e">
        <f>'SCREENING INFO'!#REF!</f>
        <v>#REF!</v>
      </c>
      <c r="V1170" s="199" t="e">
        <f>'SCREENING INFO'!#REF!</f>
        <v>#REF!</v>
      </c>
      <c r="W1170" s="132" t="e">
        <f>'SCREENING INFO'!#REF!</f>
        <v>#REF!</v>
      </c>
      <c r="X1170" s="132" t="e">
        <f>'SCREENING INFO'!#REF!</f>
        <v>#REF!</v>
      </c>
      <c r="Y1170" s="132" t="e">
        <f>'SCREENING INFO'!#REF!</f>
        <v>#REF!</v>
      </c>
      <c r="Z1170" s="132" t="e">
        <f>'SCREENING INFO'!#REF!</f>
        <v>#REF!</v>
      </c>
      <c r="AA1170" s="227" t="e">
        <f>'SCREENING INFO'!#REF!</f>
        <v>#REF!</v>
      </c>
      <c r="AB1170" s="202" t="e">
        <f>'SCREENING INFO'!#REF!</f>
        <v>#REF!</v>
      </c>
      <c r="AC1170" s="132" t="e">
        <f>'SCREENING INFO'!#REF!</f>
        <v>#REF!</v>
      </c>
      <c r="AD1170" s="201" t="e">
        <f>'SCREENING INFO'!#REF!</f>
        <v>#REF!</v>
      </c>
      <c r="AE1170" s="132" t="e">
        <f>'SCREENING INFO'!#REF!</f>
        <v>#REF!</v>
      </c>
      <c r="AF1170" s="132" t="e">
        <f>'SCREENING INFO'!#REF!</f>
        <v>#REF!</v>
      </c>
      <c r="AG1170" s="132" t="e">
        <f>'SCREENING INFO'!#REF!</f>
        <v>#REF!</v>
      </c>
      <c r="AH1170" s="132" t="e">
        <f>'SCREENING INFO'!#REF!</f>
        <v>#REF!</v>
      </c>
      <c r="AI1170" s="132" t="e">
        <f>'SCREENING INFO'!#REF!</f>
        <v>#REF!</v>
      </c>
      <c r="AJ1170" s="132" t="e">
        <f>'SCREENING INFO'!#REF!</f>
        <v>#REF!</v>
      </c>
    </row>
    <row r="1171" spans="1:36" s="25" customFormat="1" hidden="1">
      <c r="A1171" s="106" t="e">
        <f>'SCREENING INFO'!#REF!</f>
        <v>#REF!</v>
      </c>
      <c r="B1171" s="106" t="e">
        <f>'SCREENING INFO'!#REF!</f>
        <v>#REF!</v>
      </c>
      <c r="C1171" s="106" t="e">
        <f>'SCREENING INFO'!#REF!</f>
        <v>#REF!</v>
      </c>
      <c r="D1171" s="116" t="e">
        <f>'SCREENING INFO'!#REF!</f>
        <v>#REF!</v>
      </c>
      <c r="E1171" s="200" t="e">
        <f>'SCREENING INFO'!#REF!</f>
        <v>#REF!</v>
      </c>
      <c r="F1171" s="232" t="e">
        <f>'SCREENING INFO'!#REF!</f>
        <v>#REF!</v>
      </c>
      <c r="G1171" s="132" t="e">
        <f>'SCREENING INFO'!#REF!</f>
        <v>#REF!</v>
      </c>
      <c r="H1171" s="138" t="e">
        <f>'SCREENING INFO'!#REF!</f>
        <v>#REF!</v>
      </c>
      <c r="I1171" s="138" t="e">
        <f>'SCREENING INFO'!#REF!</f>
        <v>#REF!</v>
      </c>
      <c r="J1171" s="140" t="e">
        <f>'SCREENING INFO'!#REF!</f>
        <v>#REF!</v>
      </c>
      <c r="K1171" s="140" t="e">
        <f>'SCREENING INFO'!#REF!</f>
        <v>#REF!</v>
      </c>
      <c r="L1171" s="222" t="e">
        <f>'SCREENING INFO'!#REF!</f>
        <v>#REF!</v>
      </c>
      <c r="M1171" s="221" t="e">
        <f>'SCREENING INFO'!#REF!</f>
        <v>#REF!</v>
      </c>
      <c r="N1171" s="223" t="e">
        <f>'SCREENING INFO'!#REF!</f>
        <v>#REF!</v>
      </c>
      <c r="O1171" s="140" t="e">
        <f>'SCREENING INFO'!#REF!</f>
        <v>#REF!</v>
      </c>
      <c r="P1171" s="224" t="e">
        <f>'SCREENING INFO'!#REF!</f>
        <v>#REF!</v>
      </c>
      <c r="Q1171" s="242" t="e">
        <f>'SCREENING INFO'!#REF!</f>
        <v>#REF!</v>
      </c>
      <c r="R1171" s="225" t="e">
        <f>'SCREENING INFO'!#REF!</f>
        <v>#REF!</v>
      </c>
      <c r="S1171" s="140" t="e">
        <f>'SCREENING INFO'!#REF!</f>
        <v>#REF!</v>
      </c>
      <c r="T1171" s="206" t="e">
        <f>'SCREENING INFO'!#REF!</f>
        <v>#REF!</v>
      </c>
      <c r="U1171" s="138" t="e">
        <f>'SCREENING INFO'!#REF!</f>
        <v>#REF!</v>
      </c>
      <c r="V1171" s="138" t="e">
        <f>'SCREENING INFO'!#REF!</f>
        <v>#REF!</v>
      </c>
      <c r="W1171" s="138" t="e">
        <f>'SCREENING INFO'!#REF!</f>
        <v>#REF!</v>
      </c>
      <c r="X1171" s="138" t="e">
        <f>'SCREENING INFO'!#REF!</f>
        <v>#REF!</v>
      </c>
      <c r="Y1171" s="138" t="e">
        <f>'SCREENING INFO'!#REF!</f>
        <v>#REF!</v>
      </c>
      <c r="Z1171" s="138" t="e">
        <f>'SCREENING INFO'!#REF!</f>
        <v>#REF!</v>
      </c>
      <c r="AA1171" s="201" t="e">
        <f>'SCREENING INFO'!#REF!</f>
        <v>#REF!</v>
      </c>
      <c r="AB1171" s="207" t="e">
        <f>'SCREENING INFO'!#REF!</f>
        <v>#REF!</v>
      </c>
      <c r="AC1171" s="138" t="e">
        <f>'SCREENING INFO'!#REF!</f>
        <v>#REF!</v>
      </c>
      <c r="AD1171" s="138" t="e">
        <f>'SCREENING INFO'!#REF!</f>
        <v>#REF!</v>
      </c>
      <c r="AE1171" s="138" t="e">
        <f>'SCREENING INFO'!#REF!</f>
        <v>#REF!</v>
      </c>
      <c r="AF1171" s="138" t="e">
        <f>'SCREENING INFO'!#REF!</f>
        <v>#REF!</v>
      </c>
      <c r="AG1171" s="138" t="e">
        <f>'SCREENING INFO'!#REF!</f>
        <v>#REF!</v>
      </c>
      <c r="AH1171" s="138" t="e">
        <f>'SCREENING INFO'!#REF!</f>
        <v>#REF!</v>
      </c>
      <c r="AI1171" s="138" t="e">
        <f>'SCREENING INFO'!#REF!</f>
        <v>#REF!</v>
      </c>
      <c r="AJ1171" s="138" t="e">
        <f>'SCREENING INFO'!#REF!</f>
        <v>#REF!</v>
      </c>
    </row>
    <row r="1172" spans="1:36" s="25" customFormat="1" hidden="1">
      <c r="A1172" s="106" t="e">
        <f>'SCREENING INFO'!#REF!</f>
        <v>#REF!</v>
      </c>
      <c r="B1172" s="106" t="e">
        <f>'SCREENING INFO'!#REF!</f>
        <v>#REF!</v>
      </c>
      <c r="C1172" s="106" t="e">
        <f>'SCREENING INFO'!#REF!</f>
        <v>#REF!</v>
      </c>
      <c r="D1172" s="116" t="e">
        <f>'SCREENING INFO'!#REF!</f>
        <v>#REF!</v>
      </c>
      <c r="E1172" s="200" t="e">
        <f>'SCREENING INFO'!#REF!</f>
        <v>#REF!</v>
      </c>
      <c r="F1172" s="232" t="e">
        <f>'SCREENING INFO'!#REF!</f>
        <v>#REF!</v>
      </c>
      <c r="G1172" s="132" t="e">
        <f>'SCREENING INFO'!#REF!</f>
        <v>#REF!</v>
      </c>
      <c r="H1172" s="138" t="e">
        <f>'SCREENING INFO'!#REF!</f>
        <v>#REF!</v>
      </c>
      <c r="I1172" s="138" t="e">
        <f>'SCREENING INFO'!#REF!</f>
        <v>#REF!</v>
      </c>
      <c r="J1172" s="140" t="e">
        <f>'SCREENING INFO'!#REF!</f>
        <v>#REF!</v>
      </c>
      <c r="K1172" s="140" t="e">
        <f>'SCREENING INFO'!#REF!</f>
        <v>#REF!</v>
      </c>
      <c r="L1172" s="222" t="e">
        <f>'SCREENING INFO'!#REF!</f>
        <v>#REF!</v>
      </c>
      <c r="M1172" s="221" t="e">
        <f>'SCREENING INFO'!#REF!</f>
        <v>#REF!</v>
      </c>
      <c r="N1172" s="223" t="e">
        <f>'SCREENING INFO'!#REF!</f>
        <v>#REF!</v>
      </c>
      <c r="O1172" s="140" t="e">
        <f>'SCREENING INFO'!#REF!</f>
        <v>#REF!</v>
      </c>
      <c r="P1172" s="224" t="e">
        <f>'SCREENING INFO'!#REF!</f>
        <v>#REF!</v>
      </c>
      <c r="Q1172" s="242" t="e">
        <f>'SCREENING INFO'!#REF!</f>
        <v>#REF!</v>
      </c>
      <c r="R1172" s="225" t="e">
        <f>'SCREENING INFO'!#REF!</f>
        <v>#REF!</v>
      </c>
      <c r="S1172" s="140" t="e">
        <f>'SCREENING INFO'!#REF!</f>
        <v>#REF!</v>
      </c>
      <c r="T1172" s="206" t="e">
        <f>'SCREENING INFO'!#REF!</f>
        <v>#REF!</v>
      </c>
      <c r="U1172" s="138" t="e">
        <f>'SCREENING INFO'!#REF!</f>
        <v>#REF!</v>
      </c>
      <c r="V1172" s="138" t="e">
        <f>'SCREENING INFO'!#REF!</f>
        <v>#REF!</v>
      </c>
      <c r="W1172" s="138" t="e">
        <f>'SCREENING INFO'!#REF!</f>
        <v>#REF!</v>
      </c>
      <c r="X1172" s="138" t="e">
        <f>'SCREENING INFO'!#REF!</f>
        <v>#REF!</v>
      </c>
      <c r="Y1172" s="138" t="e">
        <f>'SCREENING INFO'!#REF!</f>
        <v>#REF!</v>
      </c>
      <c r="Z1172" s="138" t="e">
        <f>'SCREENING INFO'!#REF!</f>
        <v>#REF!</v>
      </c>
      <c r="AA1172" s="201" t="e">
        <f>'SCREENING INFO'!#REF!</f>
        <v>#REF!</v>
      </c>
      <c r="AB1172" s="207" t="e">
        <f>'SCREENING INFO'!#REF!</f>
        <v>#REF!</v>
      </c>
      <c r="AC1172" s="138" t="e">
        <f>'SCREENING INFO'!#REF!</f>
        <v>#REF!</v>
      </c>
      <c r="AD1172" s="138" t="e">
        <f>'SCREENING INFO'!#REF!</f>
        <v>#REF!</v>
      </c>
      <c r="AE1172" s="138" t="e">
        <f>'SCREENING INFO'!#REF!</f>
        <v>#REF!</v>
      </c>
      <c r="AF1172" s="138" t="e">
        <f>'SCREENING INFO'!#REF!</f>
        <v>#REF!</v>
      </c>
      <c r="AG1172" s="138" t="e">
        <f>'SCREENING INFO'!#REF!</f>
        <v>#REF!</v>
      </c>
      <c r="AH1172" s="138" t="e">
        <f>'SCREENING INFO'!#REF!</f>
        <v>#REF!</v>
      </c>
      <c r="AI1172" s="138" t="e">
        <f>'SCREENING INFO'!#REF!</f>
        <v>#REF!</v>
      </c>
      <c r="AJ1172" s="138" t="e">
        <f>'SCREENING INFO'!#REF!</f>
        <v>#REF!</v>
      </c>
    </row>
    <row r="1173" spans="1:36" s="25" customFormat="1" hidden="1">
      <c r="A1173" s="106" t="e">
        <f>'SCREENING INFO'!#REF!</f>
        <v>#REF!</v>
      </c>
      <c r="B1173" s="106" t="e">
        <f>'SCREENING INFO'!#REF!</f>
        <v>#REF!</v>
      </c>
      <c r="C1173" s="106" t="e">
        <f>'SCREENING INFO'!#REF!</f>
        <v>#REF!</v>
      </c>
      <c r="D1173" s="130" t="e">
        <f>'SCREENING INFO'!#REF!</f>
        <v>#REF!</v>
      </c>
      <c r="E1173" s="130" t="e">
        <f>'SCREENING INFO'!#REF!</f>
        <v>#REF!</v>
      </c>
      <c r="F1173" s="233" t="e">
        <f>'SCREENING INFO'!#REF!</f>
        <v>#REF!</v>
      </c>
      <c r="G1173" s="149" t="e">
        <f>'SCREENING INFO'!#REF!</f>
        <v>#REF!</v>
      </c>
      <c r="H1173" s="130" t="e">
        <f>'SCREENING INFO'!#REF!</f>
        <v>#REF!</v>
      </c>
      <c r="I1173" s="130" t="e">
        <f>'SCREENING INFO'!#REF!</f>
        <v>#REF!</v>
      </c>
      <c r="J1173" s="140" t="e">
        <f>'SCREENING INFO'!#REF!</f>
        <v>#REF!</v>
      </c>
      <c r="K1173" s="140" t="e">
        <f>'SCREENING INFO'!#REF!</f>
        <v>#REF!</v>
      </c>
      <c r="L1173" s="222" t="e">
        <f>'SCREENING INFO'!#REF!</f>
        <v>#REF!</v>
      </c>
      <c r="M1173" s="221" t="e">
        <f>'SCREENING INFO'!#REF!</f>
        <v>#REF!</v>
      </c>
      <c r="N1173" s="223" t="e">
        <f>'SCREENING INFO'!#REF!</f>
        <v>#REF!</v>
      </c>
      <c r="O1173" s="140" t="e">
        <f>'SCREENING INFO'!#REF!</f>
        <v>#REF!</v>
      </c>
      <c r="P1173" s="224" t="e">
        <f>'SCREENING INFO'!#REF!</f>
        <v>#REF!</v>
      </c>
      <c r="Q1173" s="242" t="e">
        <f>'SCREENING INFO'!#REF!</f>
        <v>#REF!</v>
      </c>
      <c r="R1173" s="225" t="e">
        <f>'SCREENING INFO'!#REF!</f>
        <v>#REF!</v>
      </c>
      <c r="S1173" s="140" t="e">
        <f>'SCREENING INFO'!#REF!</f>
        <v>#REF!</v>
      </c>
      <c r="T1173" s="206" t="e">
        <f>'SCREENING INFO'!#REF!</f>
        <v>#REF!</v>
      </c>
      <c r="U1173" s="138" t="e">
        <f>'SCREENING INFO'!#REF!</f>
        <v>#REF!</v>
      </c>
      <c r="V1173" s="199" t="e">
        <f>'SCREENING INFO'!#REF!</f>
        <v>#REF!</v>
      </c>
      <c r="W1173" s="132" t="e">
        <f>'SCREENING INFO'!#REF!</f>
        <v>#REF!</v>
      </c>
      <c r="X1173" s="132" t="e">
        <f>'SCREENING INFO'!#REF!</f>
        <v>#REF!</v>
      </c>
      <c r="Y1173" s="132" t="e">
        <f>'SCREENING INFO'!#REF!</f>
        <v>#REF!</v>
      </c>
      <c r="Z1173" s="132" t="e">
        <f>'SCREENING INFO'!#REF!</f>
        <v>#REF!</v>
      </c>
      <c r="AA1173" s="201" t="e">
        <f>'SCREENING INFO'!#REF!</f>
        <v>#REF!</v>
      </c>
      <c r="AB1173" s="202" t="e">
        <f>'SCREENING INFO'!#REF!</f>
        <v>#REF!</v>
      </c>
      <c r="AC1173" s="132" t="e">
        <f>'SCREENING INFO'!#REF!</f>
        <v>#REF!</v>
      </c>
      <c r="AD1173" s="201" t="e">
        <f>'SCREENING INFO'!#REF!</f>
        <v>#REF!</v>
      </c>
      <c r="AE1173" s="132" t="e">
        <f>'SCREENING INFO'!#REF!</f>
        <v>#REF!</v>
      </c>
      <c r="AF1173" s="132" t="e">
        <f>'SCREENING INFO'!#REF!</f>
        <v>#REF!</v>
      </c>
      <c r="AG1173" s="132" t="e">
        <f>'SCREENING INFO'!#REF!</f>
        <v>#REF!</v>
      </c>
      <c r="AH1173" s="132" t="e">
        <f>'SCREENING INFO'!#REF!</f>
        <v>#REF!</v>
      </c>
      <c r="AI1173" s="132" t="e">
        <f>'SCREENING INFO'!#REF!</f>
        <v>#REF!</v>
      </c>
      <c r="AJ1173" s="132" t="e">
        <f>'SCREENING INFO'!#REF!</f>
        <v>#REF!</v>
      </c>
    </row>
    <row r="1174" spans="1:36" s="25" customFormat="1" hidden="1">
      <c r="A1174" s="106" t="e">
        <f>'SCREENING INFO'!#REF!</f>
        <v>#REF!</v>
      </c>
      <c r="B1174" s="106" t="e">
        <f>'SCREENING INFO'!#REF!</f>
        <v>#REF!</v>
      </c>
      <c r="C1174" s="106" t="e">
        <f>'SCREENING INFO'!#REF!</f>
        <v>#REF!</v>
      </c>
      <c r="D1174" s="130" t="e">
        <f>'SCREENING INFO'!#REF!</f>
        <v>#REF!</v>
      </c>
      <c r="E1174" s="130" t="e">
        <f>'SCREENING INFO'!#REF!</f>
        <v>#REF!</v>
      </c>
      <c r="F1174" s="233" t="e">
        <f>'SCREENING INFO'!#REF!</f>
        <v>#REF!</v>
      </c>
      <c r="G1174" s="141" t="e">
        <f>'SCREENING INFO'!#REF!</f>
        <v>#REF!</v>
      </c>
      <c r="H1174" s="130" t="e">
        <f>'SCREENING INFO'!#REF!</f>
        <v>#REF!</v>
      </c>
      <c r="I1174" s="130" t="e">
        <f>'SCREENING INFO'!#REF!</f>
        <v>#REF!</v>
      </c>
      <c r="J1174" s="140" t="e">
        <f>'SCREENING INFO'!#REF!</f>
        <v>#REF!</v>
      </c>
      <c r="K1174" s="140" t="e">
        <f>'SCREENING INFO'!#REF!</f>
        <v>#REF!</v>
      </c>
      <c r="L1174" s="222" t="e">
        <f>'SCREENING INFO'!#REF!</f>
        <v>#REF!</v>
      </c>
      <c r="M1174" s="221" t="e">
        <f>'SCREENING INFO'!#REF!</f>
        <v>#REF!</v>
      </c>
      <c r="N1174" s="223" t="e">
        <f>'SCREENING INFO'!#REF!</f>
        <v>#REF!</v>
      </c>
      <c r="O1174" s="140" t="e">
        <f>'SCREENING INFO'!#REF!</f>
        <v>#REF!</v>
      </c>
      <c r="P1174" s="224" t="e">
        <f>'SCREENING INFO'!#REF!</f>
        <v>#REF!</v>
      </c>
      <c r="Q1174" s="242" t="e">
        <f>'SCREENING INFO'!#REF!</f>
        <v>#REF!</v>
      </c>
      <c r="R1174" s="225" t="e">
        <f>'SCREENING INFO'!#REF!</f>
        <v>#REF!</v>
      </c>
      <c r="S1174" s="140" t="e">
        <f>'SCREENING INFO'!#REF!</f>
        <v>#REF!</v>
      </c>
      <c r="T1174" s="206" t="e">
        <f>'SCREENING INFO'!#REF!</f>
        <v>#REF!</v>
      </c>
      <c r="U1174" s="138" t="e">
        <f>'SCREENING INFO'!#REF!</f>
        <v>#REF!</v>
      </c>
      <c r="V1174" s="132" t="e">
        <f>'SCREENING INFO'!#REF!</f>
        <v>#REF!</v>
      </c>
      <c r="W1174" s="132" t="e">
        <f>'SCREENING INFO'!#REF!</f>
        <v>#REF!</v>
      </c>
      <c r="X1174" s="132" t="e">
        <f>'SCREENING INFO'!#REF!</f>
        <v>#REF!</v>
      </c>
      <c r="Y1174" s="132" t="e">
        <f>'SCREENING INFO'!#REF!</f>
        <v>#REF!</v>
      </c>
      <c r="Z1174" s="132" t="e">
        <f>'SCREENING INFO'!#REF!</f>
        <v>#REF!</v>
      </c>
      <c r="AA1174" s="201" t="e">
        <f>'SCREENING INFO'!#REF!</f>
        <v>#REF!</v>
      </c>
      <c r="AB1174" s="202" t="e">
        <f>'SCREENING INFO'!#REF!</f>
        <v>#REF!</v>
      </c>
      <c r="AC1174" s="132" t="e">
        <f>'SCREENING INFO'!#REF!</f>
        <v>#REF!</v>
      </c>
      <c r="AD1174" s="201" t="e">
        <f>'SCREENING INFO'!#REF!</f>
        <v>#REF!</v>
      </c>
      <c r="AE1174" s="132" t="e">
        <f>'SCREENING INFO'!#REF!</f>
        <v>#REF!</v>
      </c>
      <c r="AF1174" s="132" t="e">
        <f>'SCREENING INFO'!#REF!</f>
        <v>#REF!</v>
      </c>
      <c r="AG1174" s="132" t="e">
        <f>'SCREENING INFO'!#REF!</f>
        <v>#REF!</v>
      </c>
      <c r="AH1174" s="132" t="e">
        <f>'SCREENING INFO'!#REF!</f>
        <v>#REF!</v>
      </c>
      <c r="AI1174" s="132" t="e">
        <f>'SCREENING INFO'!#REF!</f>
        <v>#REF!</v>
      </c>
      <c r="AJ1174" s="132" t="e">
        <f>'SCREENING INFO'!#REF!</f>
        <v>#REF!</v>
      </c>
    </row>
    <row r="1175" spans="1:36" s="25" customFormat="1" hidden="1">
      <c r="A1175" s="106" t="e">
        <f>'SCREENING INFO'!#REF!</f>
        <v>#REF!</v>
      </c>
      <c r="B1175" s="106" t="e">
        <f>'SCREENING INFO'!#REF!</f>
        <v>#REF!</v>
      </c>
      <c r="C1175" s="106" t="e">
        <f>'SCREENING INFO'!#REF!</f>
        <v>#REF!</v>
      </c>
      <c r="D1175" s="130" t="e">
        <f>'SCREENING INFO'!#REF!</f>
        <v>#REF!</v>
      </c>
      <c r="E1175" s="130" t="e">
        <f>'SCREENING INFO'!#REF!</f>
        <v>#REF!</v>
      </c>
      <c r="F1175" s="234" t="e">
        <f>'SCREENING INFO'!#REF!</f>
        <v>#REF!</v>
      </c>
      <c r="G1175" s="141" t="e">
        <f>'SCREENING INFO'!#REF!</f>
        <v>#REF!</v>
      </c>
      <c r="H1175" s="130" t="e">
        <f>'SCREENING INFO'!#REF!</f>
        <v>#REF!</v>
      </c>
      <c r="I1175" s="130" t="e">
        <f>'SCREENING INFO'!#REF!</f>
        <v>#REF!</v>
      </c>
      <c r="J1175" s="140" t="e">
        <f>'SCREENING INFO'!#REF!</f>
        <v>#REF!</v>
      </c>
      <c r="K1175" s="140" t="e">
        <f>'SCREENING INFO'!#REF!</f>
        <v>#REF!</v>
      </c>
      <c r="L1175" s="222" t="e">
        <f>'SCREENING INFO'!#REF!</f>
        <v>#REF!</v>
      </c>
      <c r="M1175" s="221" t="e">
        <f>'SCREENING INFO'!#REF!</f>
        <v>#REF!</v>
      </c>
      <c r="N1175" s="223" t="e">
        <f>'SCREENING INFO'!#REF!</f>
        <v>#REF!</v>
      </c>
      <c r="O1175" s="140" t="e">
        <f>'SCREENING INFO'!#REF!</f>
        <v>#REF!</v>
      </c>
      <c r="P1175" s="224" t="e">
        <f>'SCREENING INFO'!#REF!</f>
        <v>#REF!</v>
      </c>
      <c r="Q1175" s="242" t="e">
        <f>'SCREENING INFO'!#REF!</f>
        <v>#REF!</v>
      </c>
      <c r="R1175" s="225" t="e">
        <f>'SCREENING INFO'!#REF!</f>
        <v>#REF!</v>
      </c>
      <c r="S1175" s="140" t="e">
        <f>'SCREENING INFO'!#REF!</f>
        <v>#REF!</v>
      </c>
      <c r="T1175" s="206" t="e">
        <f>'SCREENING INFO'!#REF!</f>
        <v>#REF!</v>
      </c>
      <c r="U1175" s="138" t="e">
        <f>'SCREENING INFO'!#REF!</f>
        <v>#REF!</v>
      </c>
      <c r="V1175" s="199" t="e">
        <f>'SCREENING INFO'!#REF!</f>
        <v>#REF!</v>
      </c>
      <c r="W1175" s="132" t="e">
        <f>'SCREENING INFO'!#REF!</f>
        <v>#REF!</v>
      </c>
      <c r="X1175" s="132" t="e">
        <f>'SCREENING INFO'!#REF!</f>
        <v>#REF!</v>
      </c>
      <c r="Y1175" s="132" t="e">
        <f>'SCREENING INFO'!#REF!</f>
        <v>#REF!</v>
      </c>
      <c r="Z1175" s="132" t="e">
        <f>'SCREENING INFO'!#REF!</f>
        <v>#REF!</v>
      </c>
      <c r="AA1175" s="201" t="e">
        <f>'SCREENING INFO'!#REF!</f>
        <v>#REF!</v>
      </c>
      <c r="AB1175" s="202" t="e">
        <f>'SCREENING INFO'!#REF!</f>
        <v>#REF!</v>
      </c>
      <c r="AC1175" s="132" t="e">
        <f>'SCREENING INFO'!#REF!</f>
        <v>#REF!</v>
      </c>
      <c r="AD1175" s="201" t="e">
        <f>'SCREENING INFO'!#REF!</f>
        <v>#REF!</v>
      </c>
      <c r="AE1175" s="132" t="e">
        <f>'SCREENING INFO'!#REF!</f>
        <v>#REF!</v>
      </c>
      <c r="AF1175" s="132" t="e">
        <f>'SCREENING INFO'!#REF!</f>
        <v>#REF!</v>
      </c>
      <c r="AG1175" s="132" t="e">
        <f>'SCREENING INFO'!#REF!</f>
        <v>#REF!</v>
      </c>
      <c r="AH1175" s="132" t="e">
        <f>'SCREENING INFO'!#REF!</f>
        <v>#REF!</v>
      </c>
      <c r="AI1175" s="132" t="e">
        <f>'SCREENING INFO'!#REF!</f>
        <v>#REF!</v>
      </c>
      <c r="AJ1175" s="132" t="e">
        <f>'SCREENING INFO'!#REF!</f>
        <v>#REF!</v>
      </c>
    </row>
    <row r="1176" spans="1:36" s="25" customFormat="1" hidden="1">
      <c r="A1176" s="106" t="e">
        <f>'SCREENING INFO'!#REF!</f>
        <v>#REF!</v>
      </c>
      <c r="B1176" s="106" t="e">
        <f>'SCREENING INFO'!#REF!</f>
        <v>#REF!</v>
      </c>
      <c r="C1176" s="106" t="e">
        <f>'SCREENING INFO'!#REF!</f>
        <v>#REF!</v>
      </c>
      <c r="D1176" s="135" t="e">
        <f>'SCREENING INFO'!#REF!</f>
        <v>#REF!</v>
      </c>
      <c r="E1176" s="130" t="e">
        <f>'SCREENING INFO'!#REF!</f>
        <v>#REF!</v>
      </c>
      <c r="F1176" s="233" t="e">
        <f>'SCREENING INFO'!#REF!</f>
        <v>#REF!</v>
      </c>
      <c r="G1176" s="141" t="e">
        <f>'SCREENING INFO'!#REF!</f>
        <v>#REF!</v>
      </c>
      <c r="H1176" s="130" t="e">
        <f>'SCREENING INFO'!#REF!</f>
        <v>#REF!</v>
      </c>
      <c r="I1176" s="130" t="e">
        <f>'SCREENING INFO'!#REF!</f>
        <v>#REF!</v>
      </c>
      <c r="J1176" s="140" t="e">
        <f>'SCREENING INFO'!#REF!</f>
        <v>#REF!</v>
      </c>
      <c r="K1176" s="140" t="e">
        <f>'SCREENING INFO'!#REF!</f>
        <v>#REF!</v>
      </c>
      <c r="L1176" s="222" t="e">
        <f>'SCREENING INFO'!#REF!</f>
        <v>#REF!</v>
      </c>
      <c r="M1176" s="221" t="e">
        <f>'SCREENING INFO'!#REF!</f>
        <v>#REF!</v>
      </c>
      <c r="N1176" s="223" t="e">
        <f>'SCREENING INFO'!#REF!</f>
        <v>#REF!</v>
      </c>
      <c r="O1176" s="140" t="e">
        <f>'SCREENING INFO'!#REF!</f>
        <v>#REF!</v>
      </c>
      <c r="P1176" s="224" t="e">
        <f>'SCREENING INFO'!#REF!</f>
        <v>#REF!</v>
      </c>
      <c r="Q1176" s="242" t="e">
        <f>'SCREENING INFO'!#REF!</f>
        <v>#REF!</v>
      </c>
      <c r="R1176" s="225" t="e">
        <f>'SCREENING INFO'!#REF!</f>
        <v>#REF!</v>
      </c>
      <c r="S1176" s="140" t="e">
        <f>'SCREENING INFO'!#REF!</f>
        <v>#REF!</v>
      </c>
      <c r="T1176" s="206" t="e">
        <f>'SCREENING INFO'!#REF!</f>
        <v>#REF!</v>
      </c>
      <c r="U1176" s="138" t="e">
        <f>'SCREENING INFO'!#REF!</f>
        <v>#REF!</v>
      </c>
      <c r="V1176" s="199" t="e">
        <f>'SCREENING INFO'!#REF!</f>
        <v>#REF!</v>
      </c>
      <c r="W1176" s="132" t="e">
        <f>'SCREENING INFO'!#REF!</f>
        <v>#REF!</v>
      </c>
      <c r="X1176" s="132" t="e">
        <f>'SCREENING INFO'!#REF!</f>
        <v>#REF!</v>
      </c>
      <c r="Y1176" s="132" t="e">
        <f>'SCREENING INFO'!#REF!</f>
        <v>#REF!</v>
      </c>
      <c r="Z1176" s="132" t="e">
        <f>'SCREENING INFO'!#REF!</f>
        <v>#REF!</v>
      </c>
      <c r="AA1176" s="201" t="e">
        <f>'SCREENING INFO'!#REF!</f>
        <v>#REF!</v>
      </c>
      <c r="AB1176" s="202" t="e">
        <f>'SCREENING INFO'!#REF!</f>
        <v>#REF!</v>
      </c>
      <c r="AC1176" s="132" t="e">
        <f>'SCREENING INFO'!#REF!</f>
        <v>#REF!</v>
      </c>
      <c r="AD1176" s="201" t="e">
        <f>'SCREENING INFO'!#REF!</f>
        <v>#REF!</v>
      </c>
      <c r="AE1176" s="132" t="e">
        <f>'SCREENING INFO'!#REF!</f>
        <v>#REF!</v>
      </c>
      <c r="AF1176" s="132" t="e">
        <f>'SCREENING INFO'!#REF!</f>
        <v>#REF!</v>
      </c>
      <c r="AG1176" s="132" t="e">
        <f>'SCREENING INFO'!#REF!</f>
        <v>#REF!</v>
      </c>
      <c r="AH1176" s="132" t="e">
        <f>'SCREENING INFO'!#REF!</f>
        <v>#REF!</v>
      </c>
      <c r="AI1176" s="132" t="e">
        <f>'SCREENING INFO'!#REF!</f>
        <v>#REF!</v>
      </c>
      <c r="AJ1176" s="132" t="e">
        <f>'SCREENING INFO'!#REF!</f>
        <v>#REF!</v>
      </c>
    </row>
    <row r="1177" spans="1:36" s="25" customFormat="1" hidden="1">
      <c r="A1177" s="106" t="e">
        <f>'SCREENING INFO'!#REF!</f>
        <v>#REF!</v>
      </c>
      <c r="B1177" s="106" t="e">
        <f>'SCREENING INFO'!#REF!</f>
        <v>#REF!</v>
      </c>
      <c r="C1177" s="106" t="e">
        <f>'SCREENING INFO'!#REF!</f>
        <v>#REF!</v>
      </c>
      <c r="D1177" s="116" t="e">
        <f>'SCREENING INFO'!#REF!</f>
        <v>#REF!</v>
      </c>
      <c r="E1177" s="200" t="e">
        <f>'SCREENING INFO'!#REF!</f>
        <v>#REF!</v>
      </c>
      <c r="F1177" s="232" t="e">
        <f>'SCREENING INFO'!#REF!</f>
        <v>#REF!</v>
      </c>
      <c r="G1177" s="132" t="e">
        <f>'SCREENING INFO'!#REF!</f>
        <v>#REF!</v>
      </c>
      <c r="H1177" s="138" t="e">
        <f>'SCREENING INFO'!#REF!</f>
        <v>#REF!</v>
      </c>
      <c r="I1177" s="138" t="e">
        <f>'SCREENING INFO'!#REF!</f>
        <v>#REF!</v>
      </c>
      <c r="J1177" s="140" t="e">
        <f>'SCREENING INFO'!#REF!</f>
        <v>#REF!</v>
      </c>
      <c r="K1177" s="140" t="e">
        <f>'SCREENING INFO'!#REF!</f>
        <v>#REF!</v>
      </c>
      <c r="L1177" s="222" t="e">
        <f>'SCREENING INFO'!#REF!</f>
        <v>#REF!</v>
      </c>
      <c r="M1177" s="221" t="e">
        <f>'SCREENING INFO'!#REF!</f>
        <v>#REF!</v>
      </c>
      <c r="N1177" s="223" t="e">
        <f>'SCREENING INFO'!#REF!</f>
        <v>#REF!</v>
      </c>
      <c r="O1177" s="140" t="e">
        <f>'SCREENING INFO'!#REF!</f>
        <v>#REF!</v>
      </c>
      <c r="P1177" s="224" t="e">
        <f>'SCREENING INFO'!#REF!</f>
        <v>#REF!</v>
      </c>
      <c r="Q1177" s="242" t="e">
        <f>'SCREENING INFO'!#REF!</f>
        <v>#REF!</v>
      </c>
      <c r="R1177" s="225" t="e">
        <f>'SCREENING INFO'!#REF!</f>
        <v>#REF!</v>
      </c>
      <c r="S1177" s="140" t="e">
        <f>'SCREENING INFO'!#REF!</f>
        <v>#REF!</v>
      </c>
      <c r="T1177" s="206" t="e">
        <f>'SCREENING INFO'!#REF!</f>
        <v>#REF!</v>
      </c>
      <c r="U1177" s="138" t="e">
        <f>'SCREENING INFO'!#REF!</f>
        <v>#REF!</v>
      </c>
      <c r="V1177" s="138" t="e">
        <f>'SCREENING INFO'!#REF!</f>
        <v>#REF!</v>
      </c>
      <c r="W1177" s="138" t="e">
        <f>'SCREENING INFO'!#REF!</f>
        <v>#REF!</v>
      </c>
      <c r="X1177" s="138" t="e">
        <f>'SCREENING INFO'!#REF!</f>
        <v>#REF!</v>
      </c>
      <c r="Y1177" s="138" t="e">
        <f>'SCREENING INFO'!#REF!</f>
        <v>#REF!</v>
      </c>
      <c r="Z1177" s="138" t="e">
        <f>'SCREENING INFO'!#REF!</f>
        <v>#REF!</v>
      </c>
      <c r="AA1177" s="201" t="e">
        <f>'SCREENING INFO'!#REF!</f>
        <v>#REF!</v>
      </c>
      <c r="AB1177" s="207" t="e">
        <f>'SCREENING INFO'!#REF!</f>
        <v>#REF!</v>
      </c>
      <c r="AC1177" s="138" t="e">
        <f>'SCREENING INFO'!#REF!</f>
        <v>#REF!</v>
      </c>
      <c r="AD1177" s="138" t="e">
        <f>'SCREENING INFO'!#REF!</f>
        <v>#REF!</v>
      </c>
      <c r="AE1177" s="138" t="e">
        <f>'SCREENING INFO'!#REF!</f>
        <v>#REF!</v>
      </c>
      <c r="AF1177" s="138" t="e">
        <f>'SCREENING INFO'!#REF!</f>
        <v>#REF!</v>
      </c>
      <c r="AG1177" s="138" t="e">
        <f>'SCREENING INFO'!#REF!</f>
        <v>#REF!</v>
      </c>
      <c r="AH1177" s="138" t="e">
        <f>'SCREENING INFO'!#REF!</f>
        <v>#REF!</v>
      </c>
      <c r="AI1177" s="138" t="e">
        <f>'SCREENING INFO'!#REF!</f>
        <v>#REF!</v>
      </c>
      <c r="AJ1177" s="138" t="e">
        <f>'SCREENING INFO'!#REF!</f>
        <v>#REF!</v>
      </c>
    </row>
    <row r="1178" spans="1:36" s="25" customFormat="1" hidden="1">
      <c r="A1178" s="106" t="e">
        <f>'SCREENING INFO'!#REF!</f>
        <v>#REF!</v>
      </c>
      <c r="B1178" s="106" t="e">
        <f>'SCREENING INFO'!#REF!</f>
        <v>#REF!</v>
      </c>
      <c r="C1178" s="106" t="e">
        <f>'SCREENING INFO'!#REF!</f>
        <v>#REF!</v>
      </c>
      <c r="D1178" s="116" t="e">
        <f>'SCREENING INFO'!#REF!</f>
        <v>#REF!</v>
      </c>
      <c r="E1178" s="200" t="e">
        <f>'SCREENING INFO'!#REF!</f>
        <v>#REF!</v>
      </c>
      <c r="F1178" s="232" t="e">
        <f>'SCREENING INFO'!#REF!</f>
        <v>#REF!</v>
      </c>
      <c r="G1178" s="132" t="e">
        <f>'SCREENING INFO'!#REF!</f>
        <v>#REF!</v>
      </c>
      <c r="H1178" s="138" t="e">
        <f>'SCREENING INFO'!#REF!</f>
        <v>#REF!</v>
      </c>
      <c r="I1178" s="138" t="e">
        <f>'SCREENING INFO'!#REF!</f>
        <v>#REF!</v>
      </c>
      <c r="J1178" s="140" t="e">
        <f>'SCREENING INFO'!#REF!</f>
        <v>#REF!</v>
      </c>
      <c r="K1178" s="140" t="e">
        <f>'SCREENING INFO'!#REF!</f>
        <v>#REF!</v>
      </c>
      <c r="L1178" s="222" t="e">
        <f>'SCREENING INFO'!#REF!</f>
        <v>#REF!</v>
      </c>
      <c r="M1178" s="221" t="e">
        <f>'SCREENING INFO'!#REF!</f>
        <v>#REF!</v>
      </c>
      <c r="N1178" s="223" t="e">
        <f>'SCREENING INFO'!#REF!</f>
        <v>#REF!</v>
      </c>
      <c r="O1178" s="140" t="e">
        <f>'SCREENING INFO'!#REF!</f>
        <v>#REF!</v>
      </c>
      <c r="P1178" s="224" t="e">
        <f>'SCREENING INFO'!#REF!</f>
        <v>#REF!</v>
      </c>
      <c r="Q1178" s="242" t="e">
        <f>'SCREENING INFO'!#REF!</f>
        <v>#REF!</v>
      </c>
      <c r="R1178" s="225" t="e">
        <f>'SCREENING INFO'!#REF!</f>
        <v>#REF!</v>
      </c>
      <c r="S1178" s="140" t="e">
        <f>'SCREENING INFO'!#REF!</f>
        <v>#REF!</v>
      </c>
      <c r="T1178" s="206" t="e">
        <f>'SCREENING INFO'!#REF!</f>
        <v>#REF!</v>
      </c>
      <c r="U1178" s="138" t="e">
        <f>'SCREENING INFO'!#REF!</f>
        <v>#REF!</v>
      </c>
      <c r="V1178" s="138" t="e">
        <f>'SCREENING INFO'!#REF!</f>
        <v>#REF!</v>
      </c>
      <c r="W1178" s="138" t="e">
        <f>'SCREENING INFO'!#REF!</f>
        <v>#REF!</v>
      </c>
      <c r="X1178" s="138" t="e">
        <f>'SCREENING INFO'!#REF!</f>
        <v>#REF!</v>
      </c>
      <c r="Y1178" s="138" t="e">
        <f>'SCREENING INFO'!#REF!</f>
        <v>#REF!</v>
      </c>
      <c r="Z1178" s="138" t="e">
        <f>'SCREENING INFO'!#REF!</f>
        <v>#REF!</v>
      </c>
      <c r="AA1178" s="201" t="e">
        <f>'SCREENING INFO'!#REF!</f>
        <v>#REF!</v>
      </c>
      <c r="AB1178" s="207" t="e">
        <f>'SCREENING INFO'!#REF!</f>
        <v>#REF!</v>
      </c>
      <c r="AC1178" s="138" t="e">
        <f>'SCREENING INFO'!#REF!</f>
        <v>#REF!</v>
      </c>
      <c r="AD1178" s="138" t="e">
        <f>'SCREENING INFO'!#REF!</f>
        <v>#REF!</v>
      </c>
      <c r="AE1178" s="138" t="e">
        <f>'SCREENING INFO'!#REF!</f>
        <v>#REF!</v>
      </c>
      <c r="AF1178" s="138" t="e">
        <f>'SCREENING INFO'!#REF!</f>
        <v>#REF!</v>
      </c>
      <c r="AG1178" s="138" t="e">
        <f>'SCREENING INFO'!#REF!</f>
        <v>#REF!</v>
      </c>
      <c r="AH1178" s="138" t="e">
        <f>'SCREENING INFO'!#REF!</f>
        <v>#REF!</v>
      </c>
      <c r="AI1178" s="138" t="e">
        <f>'SCREENING INFO'!#REF!</f>
        <v>#REF!</v>
      </c>
      <c r="AJ1178" s="138" t="e">
        <f>'SCREENING INFO'!#REF!</f>
        <v>#REF!</v>
      </c>
    </row>
    <row r="1179" spans="1:36" s="25" customFormat="1" hidden="1">
      <c r="A1179" s="106" t="e">
        <f>'SCREENING INFO'!#REF!</f>
        <v>#REF!</v>
      </c>
      <c r="B1179" s="106" t="e">
        <f>'SCREENING INFO'!#REF!</f>
        <v>#REF!</v>
      </c>
      <c r="C1179" s="106" t="e">
        <f>'SCREENING INFO'!#REF!</f>
        <v>#REF!</v>
      </c>
      <c r="D1179" s="130" t="e">
        <f>'SCREENING INFO'!#REF!</f>
        <v>#REF!</v>
      </c>
      <c r="E1179" s="130" t="e">
        <f>'SCREENING INFO'!#REF!</f>
        <v>#REF!</v>
      </c>
      <c r="F1179" s="233" t="e">
        <f>'SCREENING INFO'!#REF!</f>
        <v>#REF!</v>
      </c>
      <c r="G1179" s="141" t="e">
        <f>'SCREENING INFO'!#REF!</f>
        <v>#REF!</v>
      </c>
      <c r="H1179" s="130" t="e">
        <f>'SCREENING INFO'!#REF!</f>
        <v>#REF!</v>
      </c>
      <c r="I1179" s="130" t="e">
        <f>'SCREENING INFO'!#REF!</f>
        <v>#REF!</v>
      </c>
      <c r="J1179" s="140" t="e">
        <f>'SCREENING INFO'!#REF!</f>
        <v>#REF!</v>
      </c>
      <c r="K1179" s="140" t="e">
        <f>'SCREENING INFO'!#REF!</f>
        <v>#REF!</v>
      </c>
      <c r="L1179" s="222" t="e">
        <f>'SCREENING INFO'!#REF!</f>
        <v>#REF!</v>
      </c>
      <c r="M1179" s="221" t="e">
        <f>'SCREENING INFO'!#REF!</f>
        <v>#REF!</v>
      </c>
      <c r="N1179" s="223" t="e">
        <f>'SCREENING INFO'!#REF!</f>
        <v>#REF!</v>
      </c>
      <c r="O1179" s="140" t="e">
        <f>'SCREENING INFO'!#REF!</f>
        <v>#REF!</v>
      </c>
      <c r="P1179" s="224" t="e">
        <f>'SCREENING INFO'!#REF!</f>
        <v>#REF!</v>
      </c>
      <c r="Q1179" s="242" t="e">
        <f>'SCREENING INFO'!#REF!</f>
        <v>#REF!</v>
      </c>
      <c r="R1179" s="225" t="e">
        <f>'SCREENING INFO'!#REF!</f>
        <v>#REF!</v>
      </c>
      <c r="S1179" s="140" t="e">
        <f>'SCREENING INFO'!#REF!</f>
        <v>#REF!</v>
      </c>
      <c r="T1179" s="206" t="e">
        <f>'SCREENING INFO'!#REF!</f>
        <v>#REF!</v>
      </c>
      <c r="U1179" s="138" t="e">
        <f>'SCREENING INFO'!#REF!</f>
        <v>#REF!</v>
      </c>
      <c r="V1179" s="132" t="e">
        <f>'SCREENING INFO'!#REF!</f>
        <v>#REF!</v>
      </c>
      <c r="W1179" s="132" t="e">
        <f>'SCREENING INFO'!#REF!</f>
        <v>#REF!</v>
      </c>
      <c r="X1179" s="132" t="e">
        <f>'SCREENING INFO'!#REF!</f>
        <v>#REF!</v>
      </c>
      <c r="Y1179" s="132" t="e">
        <f>'SCREENING INFO'!#REF!</f>
        <v>#REF!</v>
      </c>
      <c r="Z1179" s="132" t="e">
        <f>'SCREENING INFO'!#REF!</f>
        <v>#REF!</v>
      </c>
      <c r="AA1179" s="201" t="e">
        <f>'SCREENING INFO'!#REF!</f>
        <v>#REF!</v>
      </c>
      <c r="AB1179" s="202" t="e">
        <f>'SCREENING INFO'!#REF!</f>
        <v>#REF!</v>
      </c>
      <c r="AC1179" s="132" t="e">
        <f>'SCREENING INFO'!#REF!</f>
        <v>#REF!</v>
      </c>
      <c r="AD1179" s="201" t="e">
        <f>'SCREENING INFO'!#REF!</f>
        <v>#REF!</v>
      </c>
      <c r="AE1179" s="132" t="e">
        <f>'SCREENING INFO'!#REF!</f>
        <v>#REF!</v>
      </c>
      <c r="AF1179" s="132" t="e">
        <f>'SCREENING INFO'!#REF!</f>
        <v>#REF!</v>
      </c>
      <c r="AG1179" s="132" t="e">
        <f>'SCREENING INFO'!#REF!</f>
        <v>#REF!</v>
      </c>
      <c r="AH1179" s="132" t="e">
        <f>'SCREENING INFO'!#REF!</f>
        <v>#REF!</v>
      </c>
      <c r="AI1179" s="132" t="e">
        <f>'SCREENING INFO'!#REF!</f>
        <v>#REF!</v>
      </c>
      <c r="AJ1179" s="132" t="e">
        <f>'SCREENING INFO'!#REF!</f>
        <v>#REF!</v>
      </c>
    </row>
    <row r="1180" spans="1:36" s="25" customFormat="1" hidden="1">
      <c r="A1180" s="106" t="e">
        <f>'SCREENING INFO'!#REF!</f>
        <v>#REF!</v>
      </c>
      <c r="B1180" s="106" t="e">
        <f>'SCREENING INFO'!#REF!</f>
        <v>#REF!</v>
      </c>
      <c r="C1180" s="106" t="e">
        <f>'SCREENING INFO'!#REF!</f>
        <v>#REF!</v>
      </c>
      <c r="D1180" s="130" t="e">
        <f>'SCREENING INFO'!#REF!</f>
        <v>#REF!</v>
      </c>
      <c r="E1180" s="130" t="e">
        <f>'SCREENING INFO'!#REF!</f>
        <v>#REF!</v>
      </c>
      <c r="F1180" s="233" t="e">
        <f>'SCREENING INFO'!#REF!</f>
        <v>#REF!</v>
      </c>
      <c r="G1180" s="141" t="e">
        <f>'SCREENING INFO'!#REF!</f>
        <v>#REF!</v>
      </c>
      <c r="H1180" s="130" t="e">
        <f>'SCREENING INFO'!#REF!</f>
        <v>#REF!</v>
      </c>
      <c r="I1180" s="130" t="e">
        <f>'SCREENING INFO'!#REF!</f>
        <v>#REF!</v>
      </c>
      <c r="J1180" s="140" t="e">
        <f>'SCREENING INFO'!#REF!</f>
        <v>#REF!</v>
      </c>
      <c r="K1180" s="140" t="e">
        <f>'SCREENING INFO'!#REF!</f>
        <v>#REF!</v>
      </c>
      <c r="L1180" s="222" t="e">
        <f>'SCREENING INFO'!#REF!</f>
        <v>#REF!</v>
      </c>
      <c r="M1180" s="221" t="e">
        <f>'SCREENING INFO'!#REF!</f>
        <v>#REF!</v>
      </c>
      <c r="N1180" s="223" t="e">
        <f>'SCREENING INFO'!#REF!</f>
        <v>#REF!</v>
      </c>
      <c r="O1180" s="140" t="e">
        <f>'SCREENING INFO'!#REF!</f>
        <v>#REF!</v>
      </c>
      <c r="P1180" s="224" t="e">
        <f>'SCREENING INFO'!#REF!</f>
        <v>#REF!</v>
      </c>
      <c r="Q1180" s="242" t="e">
        <f>'SCREENING INFO'!#REF!</f>
        <v>#REF!</v>
      </c>
      <c r="R1180" s="225" t="e">
        <f>'SCREENING INFO'!#REF!</f>
        <v>#REF!</v>
      </c>
      <c r="S1180" s="140" t="e">
        <f>'SCREENING INFO'!#REF!</f>
        <v>#REF!</v>
      </c>
      <c r="T1180" s="206" t="e">
        <f>'SCREENING INFO'!#REF!</f>
        <v>#REF!</v>
      </c>
      <c r="U1180" s="138" t="e">
        <f>'SCREENING INFO'!#REF!</f>
        <v>#REF!</v>
      </c>
      <c r="V1180" s="199" t="e">
        <f>'SCREENING INFO'!#REF!</f>
        <v>#REF!</v>
      </c>
      <c r="W1180" s="132" t="e">
        <f>'SCREENING INFO'!#REF!</f>
        <v>#REF!</v>
      </c>
      <c r="X1180" s="132" t="e">
        <f>'SCREENING INFO'!#REF!</f>
        <v>#REF!</v>
      </c>
      <c r="Y1180" s="132" t="e">
        <f>'SCREENING INFO'!#REF!</f>
        <v>#REF!</v>
      </c>
      <c r="Z1180" s="132" t="e">
        <f>'SCREENING INFO'!#REF!</f>
        <v>#REF!</v>
      </c>
      <c r="AA1180" s="201" t="e">
        <f>'SCREENING INFO'!#REF!</f>
        <v>#REF!</v>
      </c>
      <c r="AB1180" s="202" t="e">
        <f>'SCREENING INFO'!#REF!</f>
        <v>#REF!</v>
      </c>
      <c r="AC1180" s="132" t="e">
        <f>'SCREENING INFO'!#REF!</f>
        <v>#REF!</v>
      </c>
      <c r="AD1180" s="201" t="e">
        <f>'SCREENING INFO'!#REF!</f>
        <v>#REF!</v>
      </c>
      <c r="AE1180" s="132" t="e">
        <f>'SCREENING INFO'!#REF!</f>
        <v>#REF!</v>
      </c>
      <c r="AF1180" s="132" t="e">
        <f>'SCREENING INFO'!#REF!</f>
        <v>#REF!</v>
      </c>
      <c r="AG1180" s="132" t="e">
        <f>'SCREENING INFO'!#REF!</f>
        <v>#REF!</v>
      </c>
      <c r="AH1180" s="132" t="e">
        <f>'SCREENING INFO'!#REF!</f>
        <v>#REF!</v>
      </c>
      <c r="AI1180" s="132" t="e">
        <f>'SCREENING INFO'!#REF!</f>
        <v>#REF!</v>
      </c>
      <c r="AJ1180" s="132" t="e">
        <f>'SCREENING INFO'!#REF!</f>
        <v>#REF!</v>
      </c>
    </row>
    <row r="1181" spans="1:36" s="25" customFormat="1" hidden="1">
      <c r="A1181" s="106" t="e">
        <f>'SCREENING INFO'!#REF!</f>
        <v>#REF!</v>
      </c>
      <c r="B1181" s="106" t="e">
        <f>'SCREENING INFO'!#REF!</f>
        <v>#REF!</v>
      </c>
      <c r="C1181" s="106" t="e">
        <f>'SCREENING INFO'!#REF!</f>
        <v>#REF!</v>
      </c>
      <c r="D1181" s="130" t="e">
        <f>'SCREENING INFO'!#REF!</f>
        <v>#REF!</v>
      </c>
      <c r="E1181" s="130" t="e">
        <f>'SCREENING INFO'!#REF!</f>
        <v>#REF!</v>
      </c>
      <c r="F1181" s="233" t="e">
        <f>'SCREENING INFO'!#REF!</f>
        <v>#REF!</v>
      </c>
      <c r="G1181" s="141" t="e">
        <f>'SCREENING INFO'!#REF!</f>
        <v>#REF!</v>
      </c>
      <c r="H1181" s="130" t="e">
        <f>'SCREENING INFO'!#REF!</f>
        <v>#REF!</v>
      </c>
      <c r="I1181" s="130" t="e">
        <f>'SCREENING INFO'!#REF!</f>
        <v>#REF!</v>
      </c>
      <c r="J1181" s="140" t="e">
        <f>'SCREENING INFO'!#REF!</f>
        <v>#REF!</v>
      </c>
      <c r="K1181" s="140" t="e">
        <f>'SCREENING INFO'!#REF!</f>
        <v>#REF!</v>
      </c>
      <c r="L1181" s="222" t="e">
        <f>'SCREENING INFO'!#REF!</f>
        <v>#REF!</v>
      </c>
      <c r="M1181" s="221" t="e">
        <f>'SCREENING INFO'!#REF!</f>
        <v>#REF!</v>
      </c>
      <c r="N1181" s="223" t="e">
        <f>'SCREENING INFO'!#REF!</f>
        <v>#REF!</v>
      </c>
      <c r="O1181" s="140" t="e">
        <f>'SCREENING INFO'!#REF!</f>
        <v>#REF!</v>
      </c>
      <c r="P1181" s="224" t="e">
        <f>'SCREENING INFO'!#REF!</f>
        <v>#REF!</v>
      </c>
      <c r="Q1181" s="242" t="e">
        <f>'SCREENING INFO'!#REF!</f>
        <v>#REF!</v>
      </c>
      <c r="R1181" s="225" t="e">
        <f>'SCREENING INFO'!#REF!</f>
        <v>#REF!</v>
      </c>
      <c r="S1181" s="140" t="e">
        <f>'SCREENING INFO'!#REF!</f>
        <v>#REF!</v>
      </c>
      <c r="T1181" s="206" t="e">
        <f>'SCREENING INFO'!#REF!</f>
        <v>#REF!</v>
      </c>
      <c r="U1181" s="138" t="e">
        <f>'SCREENING INFO'!#REF!</f>
        <v>#REF!</v>
      </c>
      <c r="V1181" s="199" t="e">
        <f>'SCREENING INFO'!#REF!</f>
        <v>#REF!</v>
      </c>
      <c r="W1181" s="132" t="e">
        <f>'SCREENING INFO'!#REF!</f>
        <v>#REF!</v>
      </c>
      <c r="X1181" s="132" t="e">
        <f>'SCREENING INFO'!#REF!</f>
        <v>#REF!</v>
      </c>
      <c r="Y1181" s="132" t="e">
        <f>'SCREENING INFO'!#REF!</f>
        <v>#REF!</v>
      </c>
      <c r="Z1181" s="132" t="e">
        <f>'SCREENING INFO'!#REF!</f>
        <v>#REF!</v>
      </c>
      <c r="AA1181" s="201" t="e">
        <f>'SCREENING INFO'!#REF!</f>
        <v>#REF!</v>
      </c>
      <c r="AB1181" s="202" t="e">
        <f>'SCREENING INFO'!#REF!</f>
        <v>#REF!</v>
      </c>
      <c r="AC1181" s="132" t="e">
        <f>'SCREENING INFO'!#REF!</f>
        <v>#REF!</v>
      </c>
      <c r="AD1181" s="201" t="e">
        <f>'SCREENING INFO'!#REF!</f>
        <v>#REF!</v>
      </c>
      <c r="AE1181" s="132" t="e">
        <f>'SCREENING INFO'!#REF!</f>
        <v>#REF!</v>
      </c>
      <c r="AF1181" s="132" t="e">
        <f>'SCREENING INFO'!#REF!</f>
        <v>#REF!</v>
      </c>
      <c r="AG1181" s="132" t="e">
        <f>'SCREENING INFO'!#REF!</f>
        <v>#REF!</v>
      </c>
      <c r="AH1181" s="132" t="e">
        <f>'SCREENING INFO'!#REF!</f>
        <v>#REF!</v>
      </c>
      <c r="AI1181" s="132" t="e">
        <f>'SCREENING INFO'!#REF!</f>
        <v>#REF!</v>
      </c>
      <c r="AJ1181" s="132" t="e">
        <f>'SCREENING INFO'!#REF!</f>
        <v>#REF!</v>
      </c>
    </row>
    <row r="1182" spans="1:36" s="25" customFormat="1" hidden="1">
      <c r="A1182" s="106" t="e">
        <f>'SCREENING INFO'!#REF!</f>
        <v>#REF!</v>
      </c>
      <c r="B1182" s="106" t="e">
        <f>'SCREENING INFO'!#REF!</f>
        <v>#REF!</v>
      </c>
      <c r="C1182" s="106" t="e">
        <f>'SCREENING INFO'!#REF!</f>
        <v>#REF!</v>
      </c>
      <c r="D1182" s="130" t="e">
        <f>'SCREENING INFO'!#REF!</f>
        <v>#REF!</v>
      </c>
      <c r="E1182" s="130" t="e">
        <f>'SCREENING INFO'!#REF!</f>
        <v>#REF!</v>
      </c>
      <c r="F1182" s="233" t="e">
        <f>'SCREENING INFO'!#REF!</f>
        <v>#REF!</v>
      </c>
      <c r="G1182" s="141" t="e">
        <f>'SCREENING INFO'!#REF!</f>
        <v>#REF!</v>
      </c>
      <c r="H1182" s="130" t="e">
        <f>'SCREENING INFO'!#REF!</f>
        <v>#REF!</v>
      </c>
      <c r="I1182" s="130" t="e">
        <f>'SCREENING INFO'!#REF!</f>
        <v>#REF!</v>
      </c>
      <c r="J1182" s="140" t="e">
        <f>'SCREENING INFO'!#REF!</f>
        <v>#REF!</v>
      </c>
      <c r="K1182" s="140" t="e">
        <f>'SCREENING INFO'!#REF!</f>
        <v>#REF!</v>
      </c>
      <c r="L1182" s="222" t="e">
        <f>'SCREENING INFO'!#REF!</f>
        <v>#REF!</v>
      </c>
      <c r="M1182" s="221" t="e">
        <f>'SCREENING INFO'!#REF!</f>
        <v>#REF!</v>
      </c>
      <c r="N1182" s="223" t="e">
        <f>'SCREENING INFO'!#REF!</f>
        <v>#REF!</v>
      </c>
      <c r="O1182" s="140" t="e">
        <f>'SCREENING INFO'!#REF!</f>
        <v>#REF!</v>
      </c>
      <c r="P1182" s="224" t="e">
        <f>'SCREENING INFO'!#REF!</f>
        <v>#REF!</v>
      </c>
      <c r="Q1182" s="242" t="e">
        <f>'SCREENING INFO'!#REF!</f>
        <v>#REF!</v>
      </c>
      <c r="R1182" s="225" t="e">
        <f>'SCREENING INFO'!#REF!</f>
        <v>#REF!</v>
      </c>
      <c r="S1182" s="140" t="e">
        <f>'SCREENING INFO'!#REF!</f>
        <v>#REF!</v>
      </c>
      <c r="T1182" s="206" t="e">
        <f>'SCREENING INFO'!#REF!</f>
        <v>#REF!</v>
      </c>
      <c r="U1182" s="138" t="e">
        <f>'SCREENING INFO'!#REF!</f>
        <v>#REF!</v>
      </c>
      <c r="V1182" s="199" t="e">
        <f>'SCREENING INFO'!#REF!</f>
        <v>#REF!</v>
      </c>
      <c r="W1182" s="132" t="e">
        <f>'SCREENING INFO'!#REF!</f>
        <v>#REF!</v>
      </c>
      <c r="X1182" s="132" t="e">
        <f>'SCREENING INFO'!#REF!</f>
        <v>#REF!</v>
      </c>
      <c r="Y1182" s="132" t="e">
        <f>'SCREENING INFO'!#REF!</f>
        <v>#REF!</v>
      </c>
      <c r="Z1182" s="132" t="e">
        <f>'SCREENING INFO'!#REF!</f>
        <v>#REF!</v>
      </c>
      <c r="AA1182" s="201" t="e">
        <f>'SCREENING INFO'!#REF!</f>
        <v>#REF!</v>
      </c>
      <c r="AB1182" s="202" t="e">
        <f>'SCREENING INFO'!#REF!</f>
        <v>#REF!</v>
      </c>
      <c r="AC1182" s="132" t="e">
        <f>'SCREENING INFO'!#REF!</f>
        <v>#REF!</v>
      </c>
      <c r="AD1182" s="201" t="e">
        <f>'SCREENING INFO'!#REF!</f>
        <v>#REF!</v>
      </c>
      <c r="AE1182" s="132" t="e">
        <f>'SCREENING INFO'!#REF!</f>
        <v>#REF!</v>
      </c>
      <c r="AF1182" s="132" t="e">
        <f>'SCREENING INFO'!#REF!</f>
        <v>#REF!</v>
      </c>
      <c r="AG1182" s="132" t="e">
        <f>'SCREENING INFO'!#REF!</f>
        <v>#REF!</v>
      </c>
      <c r="AH1182" s="132" t="e">
        <f>'SCREENING INFO'!#REF!</f>
        <v>#REF!</v>
      </c>
      <c r="AI1182" s="132" t="e">
        <f>'SCREENING INFO'!#REF!</f>
        <v>#REF!</v>
      </c>
      <c r="AJ1182" s="132" t="e">
        <f>'SCREENING INFO'!#REF!</f>
        <v>#REF!</v>
      </c>
    </row>
    <row r="1183" spans="1:36" s="25" customFormat="1" hidden="1">
      <c r="A1183" s="106" t="e">
        <f>'SCREENING INFO'!#REF!</f>
        <v>#REF!</v>
      </c>
      <c r="B1183" s="106" t="e">
        <f>'SCREENING INFO'!#REF!</f>
        <v>#REF!</v>
      </c>
      <c r="C1183" s="106" t="e">
        <f>'SCREENING INFO'!#REF!</f>
        <v>#REF!</v>
      </c>
      <c r="D1183" s="130" t="e">
        <f>'SCREENING INFO'!#REF!</f>
        <v>#REF!</v>
      </c>
      <c r="E1183" s="130" t="e">
        <f>'SCREENING INFO'!#REF!</f>
        <v>#REF!</v>
      </c>
      <c r="F1183" s="233" t="e">
        <f>'SCREENING INFO'!#REF!</f>
        <v>#REF!</v>
      </c>
      <c r="G1183" s="141" t="e">
        <f>'SCREENING INFO'!#REF!</f>
        <v>#REF!</v>
      </c>
      <c r="H1183" s="130" t="e">
        <f>'SCREENING INFO'!#REF!</f>
        <v>#REF!</v>
      </c>
      <c r="I1183" s="130" t="e">
        <f>'SCREENING INFO'!#REF!</f>
        <v>#REF!</v>
      </c>
      <c r="J1183" s="140" t="e">
        <f>'SCREENING INFO'!#REF!</f>
        <v>#REF!</v>
      </c>
      <c r="K1183" s="140" t="e">
        <f>'SCREENING INFO'!#REF!</f>
        <v>#REF!</v>
      </c>
      <c r="L1183" s="222" t="e">
        <f>'SCREENING INFO'!#REF!</f>
        <v>#REF!</v>
      </c>
      <c r="M1183" s="221" t="e">
        <f>'SCREENING INFO'!#REF!</f>
        <v>#REF!</v>
      </c>
      <c r="N1183" s="223" t="e">
        <f>'SCREENING INFO'!#REF!</f>
        <v>#REF!</v>
      </c>
      <c r="O1183" s="140" t="e">
        <f>'SCREENING INFO'!#REF!</f>
        <v>#REF!</v>
      </c>
      <c r="P1183" s="224" t="e">
        <f>'SCREENING INFO'!#REF!</f>
        <v>#REF!</v>
      </c>
      <c r="Q1183" s="242" t="e">
        <f>'SCREENING INFO'!#REF!</f>
        <v>#REF!</v>
      </c>
      <c r="R1183" s="225" t="e">
        <f>'SCREENING INFO'!#REF!</f>
        <v>#REF!</v>
      </c>
      <c r="S1183" s="140" t="e">
        <f>'SCREENING INFO'!#REF!</f>
        <v>#REF!</v>
      </c>
      <c r="T1183" s="206" t="e">
        <f>'SCREENING INFO'!#REF!</f>
        <v>#REF!</v>
      </c>
      <c r="U1183" s="138" t="e">
        <f>'SCREENING INFO'!#REF!</f>
        <v>#REF!</v>
      </c>
      <c r="V1183" s="199" t="e">
        <f>'SCREENING INFO'!#REF!</f>
        <v>#REF!</v>
      </c>
      <c r="W1183" s="132" t="e">
        <f>'SCREENING INFO'!#REF!</f>
        <v>#REF!</v>
      </c>
      <c r="X1183" s="132" t="e">
        <f>'SCREENING INFO'!#REF!</f>
        <v>#REF!</v>
      </c>
      <c r="Y1183" s="132" t="e">
        <f>'SCREENING INFO'!#REF!</f>
        <v>#REF!</v>
      </c>
      <c r="Z1183" s="132" t="e">
        <f>'SCREENING INFO'!#REF!</f>
        <v>#REF!</v>
      </c>
      <c r="AA1183" s="201" t="e">
        <f>'SCREENING INFO'!#REF!</f>
        <v>#REF!</v>
      </c>
      <c r="AB1183" s="202" t="e">
        <f>'SCREENING INFO'!#REF!</f>
        <v>#REF!</v>
      </c>
      <c r="AC1183" s="132" t="e">
        <f>'SCREENING INFO'!#REF!</f>
        <v>#REF!</v>
      </c>
      <c r="AD1183" s="132" t="e">
        <f>'SCREENING INFO'!#REF!</f>
        <v>#REF!</v>
      </c>
      <c r="AE1183" s="132" t="e">
        <f>'SCREENING INFO'!#REF!</f>
        <v>#REF!</v>
      </c>
      <c r="AF1183" s="132" t="e">
        <f>'SCREENING INFO'!#REF!</f>
        <v>#REF!</v>
      </c>
      <c r="AG1183" s="132" t="e">
        <f>'SCREENING INFO'!#REF!</f>
        <v>#REF!</v>
      </c>
      <c r="AH1183" s="132" t="e">
        <f>'SCREENING INFO'!#REF!</f>
        <v>#REF!</v>
      </c>
      <c r="AI1183" s="132" t="e">
        <f>'SCREENING INFO'!#REF!</f>
        <v>#REF!</v>
      </c>
      <c r="AJ1183" s="132" t="e">
        <f>'SCREENING INFO'!#REF!</f>
        <v>#REF!</v>
      </c>
    </row>
    <row r="1184" spans="1:36" s="25" customFormat="1" hidden="1">
      <c r="A1184" s="106" t="e">
        <f>'SCREENING INFO'!#REF!</f>
        <v>#REF!</v>
      </c>
      <c r="B1184" s="106" t="e">
        <f>'SCREENING INFO'!#REF!</f>
        <v>#REF!</v>
      </c>
      <c r="C1184" s="106" t="e">
        <f>'SCREENING INFO'!#REF!</f>
        <v>#REF!</v>
      </c>
      <c r="D1184" s="135" t="e">
        <f>'SCREENING INFO'!#REF!</f>
        <v>#REF!</v>
      </c>
      <c r="E1184" s="130" t="e">
        <f>'SCREENING INFO'!#REF!</f>
        <v>#REF!</v>
      </c>
      <c r="F1184" s="234" t="e">
        <f>'SCREENING INFO'!#REF!</f>
        <v>#REF!</v>
      </c>
      <c r="G1184" s="141" t="e">
        <f>'SCREENING INFO'!#REF!</f>
        <v>#REF!</v>
      </c>
      <c r="H1184" s="130" t="e">
        <f>'SCREENING INFO'!#REF!</f>
        <v>#REF!</v>
      </c>
      <c r="I1184" s="130" t="e">
        <f>'SCREENING INFO'!#REF!</f>
        <v>#REF!</v>
      </c>
      <c r="J1184" s="140" t="e">
        <f>'SCREENING INFO'!#REF!</f>
        <v>#REF!</v>
      </c>
      <c r="K1184" s="140" t="e">
        <f>'SCREENING INFO'!#REF!</f>
        <v>#REF!</v>
      </c>
      <c r="L1184" s="222" t="e">
        <f>'SCREENING INFO'!#REF!</f>
        <v>#REF!</v>
      </c>
      <c r="M1184" s="221" t="e">
        <f>'SCREENING INFO'!#REF!</f>
        <v>#REF!</v>
      </c>
      <c r="N1184" s="223" t="e">
        <f>'SCREENING INFO'!#REF!</f>
        <v>#REF!</v>
      </c>
      <c r="O1184" s="140" t="e">
        <f>'SCREENING INFO'!#REF!</f>
        <v>#REF!</v>
      </c>
      <c r="P1184" s="224" t="e">
        <f>'SCREENING INFO'!#REF!</f>
        <v>#REF!</v>
      </c>
      <c r="Q1184" s="242" t="e">
        <f>'SCREENING INFO'!#REF!</f>
        <v>#REF!</v>
      </c>
      <c r="R1184" s="225" t="e">
        <f>'SCREENING INFO'!#REF!</f>
        <v>#REF!</v>
      </c>
      <c r="S1184" s="140" t="e">
        <f>'SCREENING INFO'!#REF!</f>
        <v>#REF!</v>
      </c>
      <c r="T1184" s="206" t="e">
        <f>'SCREENING INFO'!#REF!</f>
        <v>#REF!</v>
      </c>
      <c r="U1184" s="138" t="e">
        <f>'SCREENING INFO'!#REF!</f>
        <v>#REF!</v>
      </c>
      <c r="V1184" s="199" t="e">
        <f>'SCREENING INFO'!#REF!</f>
        <v>#REF!</v>
      </c>
      <c r="W1184" s="132" t="e">
        <f>'SCREENING INFO'!#REF!</f>
        <v>#REF!</v>
      </c>
      <c r="X1184" s="132" t="e">
        <f>'SCREENING INFO'!#REF!</f>
        <v>#REF!</v>
      </c>
      <c r="Y1184" s="132" t="e">
        <f>'SCREENING INFO'!#REF!</f>
        <v>#REF!</v>
      </c>
      <c r="Z1184" s="132" t="e">
        <f>'SCREENING INFO'!#REF!</f>
        <v>#REF!</v>
      </c>
      <c r="AA1184" s="201" t="e">
        <f>'SCREENING INFO'!#REF!</f>
        <v>#REF!</v>
      </c>
      <c r="AB1184" s="202" t="e">
        <f>'SCREENING INFO'!#REF!</f>
        <v>#REF!</v>
      </c>
      <c r="AC1184" s="132" t="e">
        <f>'SCREENING INFO'!#REF!</f>
        <v>#REF!</v>
      </c>
      <c r="AD1184" s="201" t="e">
        <f>'SCREENING INFO'!#REF!</f>
        <v>#REF!</v>
      </c>
      <c r="AE1184" s="132" t="e">
        <f>'SCREENING INFO'!#REF!</f>
        <v>#REF!</v>
      </c>
      <c r="AF1184" s="132" t="e">
        <f>'SCREENING INFO'!#REF!</f>
        <v>#REF!</v>
      </c>
      <c r="AG1184" s="132" t="e">
        <f>'SCREENING INFO'!#REF!</f>
        <v>#REF!</v>
      </c>
      <c r="AH1184" s="132" t="e">
        <f>'SCREENING INFO'!#REF!</f>
        <v>#REF!</v>
      </c>
      <c r="AI1184" s="132" t="e">
        <f>'SCREENING INFO'!#REF!</f>
        <v>#REF!</v>
      </c>
      <c r="AJ1184" s="132" t="e">
        <f>'SCREENING INFO'!#REF!</f>
        <v>#REF!</v>
      </c>
    </row>
    <row r="1185" spans="1:36" s="25" customFormat="1" hidden="1">
      <c r="A1185" s="106" t="e">
        <f>'SCREENING INFO'!#REF!</f>
        <v>#REF!</v>
      </c>
      <c r="B1185" s="106" t="e">
        <f>'SCREENING INFO'!#REF!</f>
        <v>#REF!</v>
      </c>
      <c r="C1185" s="106" t="e">
        <f>'SCREENING INFO'!#REF!</f>
        <v>#REF!</v>
      </c>
      <c r="D1185" s="135" t="e">
        <f>'SCREENING INFO'!#REF!</f>
        <v>#REF!</v>
      </c>
      <c r="E1185" s="130" t="e">
        <f>'SCREENING INFO'!#REF!</f>
        <v>#REF!</v>
      </c>
      <c r="F1185" s="233" t="e">
        <f>'SCREENING INFO'!#REF!</f>
        <v>#REF!</v>
      </c>
      <c r="G1185" s="141" t="e">
        <f>'SCREENING INFO'!#REF!</f>
        <v>#REF!</v>
      </c>
      <c r="H1185" s="130" t="e">
        <f>'SCREENING INFO'!#REF!</f>
        <v>#REF!</v>
      </c>
      <c r="I1185" s="130" t="e">
        <f>'SCREENING INFO'!#REF!</f>
        <v>#REF!</v>
      </c>
      <c r="J1185" s="140" t="e">
        <f>'SCREENING INFO'!#REF!</f>
        <v>#REF!</v>
      </c>
      <c r="K1185" s="140" t="e">
        <f>'SCREENING INFO'!#REF!</f>
        <v>#REF!</v>
      </c>
      <c r="L1185" s="222" t="e">
        <f>'SCREENING INFO'!#REF!</f>
        <v>#REF!</v>
      </c>
      <c r="M1185" s="221" t="e">
        <f>'SCREENING INFO'!#REF!</f>
        <v>#REF!</v>
      </c>
      <c r="N1185" s="223" t="e">
        <f>'SCREENING INFO'!#REF!</f>
        <v>#REF!</v>
      </c>
      <c r="O1185" s="140" t="e">
        <f>'SCREENING INFO'!#REF!</f>
        <v>#REF!</v>
      </c>
      <c r="P1185" s="224" t="e">
        <f>'SCREENING INFO'!#REF!</f>
        <v>#REF!</v>
      </c>
      <c r="Q1185" s="242" t="e">
        <f>'SCREENING INFO'!#REF!</f>
        <v>#REF!</v>
      </c>
      <c r="R1185" s="225" t="e">
        <f>'SCREENING INFO'!#REF!</f>
        <v>#REF!</v>
      </c>
      <c r="S1185" s="140" t="e">
        <f>'SCREENING INFO'!#REF!</f>
        <v>#REF!</v>
      </c>
      <c r="T1185" s="206" t="e">
        <f>'SCREENING INFO'!#REF!</f>
        <v>#REF!</v>
      </c>
      <c r="U1185" s="138" t="e">
        <f>'SCREENING INFO'!#REF!</f>
        <v>#REF!</v>
      </c>
      <c r="V1185" s="199" t="e">
        <f>'SCREENING INFO'!#REF!</f>
        <v>#REF!</v>
      </c>
      <c r="W1185" s="132" t="e">
        <f>'SCREENING INFO'!#REF!</f>
        <v>#REF!</v>
      </c>
      <c r="X1185" s="132" t="e">
        <f>'SCREENING INFO'!#REF!</f>
        <v>#REF!</v>
      </c>
      <c r="Y1185" s="132" t="e">
        <f>'SCREENING INFO'!#REF!</f>
        <v>#REF!</v>
      </c>
      <c r="Z1185" s="132" t="e">
        <f>'SCREENING INFO'!#REF!</f>
        <v>#REF!</v>
      </c>
      <c r="AA1185" s="227" t="e">
        <f>'SCREENING INFO'!#REF!</f>
        <v>#REF!</v>
      </c>
      <c r="AB1185" s="202" t="e">
        <f>'SCREENING INFO'!#REF!</f>
        <v>#REF!</v>
      </c>
      <c r="AC1185" s="132" t="e">
        <f>'SCREENING INFO'!#REF!</f>
        <v>#REF!</v>
      </c>
      <c r="AD1185" s="201" t="e">
        <f>'SCREENING INFO'!#REF!</f>
        <v>#REF!</v>
      </c>
      <c r="AE1185" s="132" t="e">
        <f>'SCREENING INFO'!#REF!</f>
        <v>#REF!</v>
      </c>
      <c r="AF1185" s="132" t="e">
        <f>'SCREENING INFO'!#REF!</f>
        <v>#REF!</v>
      </c>
      <c r="AG1185" s="132" t="e">
        <f>'SCREENING INFO'!#REF!</f>
        <v>#REF!</v>
      </c>
      <c r="AH1185" s="132" t="e">
        <f>'SCREENING INFO'!#REF!</f>
        <v>#REF!</v>
      </c>
      <c r="AI1185" s="132" t="e">
        <f>'SCREENING INFO'!#REF!</f>
        <v>#REF!</v>
      </c>
      <c r="AJ1185" s="132" t="e">
        <f>'SCREENING INFO'!#REF!</f>
        <v>#REF!</v>
      </c>
    </row>
    <row r="1186" spans="1:36" s="25" customFormat="1" hidden="1">
      <c r="A1186" s="106" t="e">
        <f>'SCREENING INFO'!#REF!</f>
        <v>#REF!</v>
      </c>
      <c r="B1186" s="106" t="e">
        <f>'SCREENING INFO'!#REF!</f>
        <v>#REF!</v>
      </c>
      <c r="C1186" s="106" t="e">
        <f>'SCREENING INFO'!#REF!</f>
        <v>#REF!</v>
      </c>
      <c r="D1186" s="135" t="e">
        <f>'SCREENING INFO'!#REF!</f>
        <v>#REF!</v>
      </c>
      <c r="E1186" s="130" t="e">
        <f>'SCREENING INFO'!#REF!</f>
        <v>#REF!</v>
      </c>
      <c r="F1186" s="233" t="e">
        <f>'SCREENING INFO'!#REF!</f>
        <v>#REF!</v>
      </c>
      <c r="G1186" s="141" t="e">
        <f>'SCREENING INFO'!#REF!</f>
        <v>#REF!</v>
      </c>
      <c r="H1186" s="130" t="e">
        <f>'SCREENING INFO'!#REF!</f>
        <v>#REF!</v>
      </c>
      <c r="I1186" s="130" t="e">
        <f>'SCREENING INFO'!#REF!</f>
        <v>#REF!</v>
      </c>
      <c r="J1186" s="140" t="e">
        <f>'SCREENING INFO'!#REF!</f>
        <v>#REF!</v>
      </c>
      <c r="K1186" s="140" t="e">
        <f>'SCREENING INFO'!#REF!</f>
        <v>#REF!</v>
      </c>
      <c r="L1186" s="222" t="e">
        <f>'SCREENING INFO'!#REF!</f>
        <v>#REF!</v>
      </c>
      <c r="M1186" s="221" t="e">
        <f>'SCREENING INFO'!#REF!</f>
        <v>#REF!</v>
      </c>
      <c r="N1186" s="223" t="e">
        <f>'SCREENING INFO'!#REF!</f>
        <v>#REF!</v>
      </c>
      <c r="O1186" s="140" t="e">
        <f>'SCREENING INFO'!#REF!</f>
        <v>#REF!</v>
      </c>
      <c r="P1186" s="224" t="e">
        <f>'SCREENING INFO'!#REF!</f>
        <v>#REF!</v>
      </c>
      <c r="Q1186" s="242" t="e">
        <f>'SCREENING INFO'!#REF!</f>
        <v>#REF!</v>
      </c>
      <c r="R1186" s="225" t="e">
        <f>'SCREENING INFO'!#REF!</f>
        <v>#REF!</v>
      </c>
      <c r="S1186" s="140" t="e">
        <f>'SCREENING INFO'!#REF!</f>
        <v>#REF!</v>
      </c>
      <c r="T1186" s="206" t="e">
        <f>'SCREENING INFO'!#REF!</f>
        <v>#REF!</v>
      </c>
      <c r="U1186" s="138" t="e">
        <f>'SCREENING INFO'!#REF!</f>
        <v>#REF!</v>
      </c>
      <c r="V1186" s="199" t="e">
        <f>'SCREENING INFO'!#REF!</f>
        <v>#REF!</v>
      </c>
      <c r="W1186" s="132" t="e">
        <f>'SCREENING INFO'!#REF!</f>
        <v>#REF!</v>
      </c>
      <c r="X1186" s="132" t="e">
        <f>'SCREENING INFO'!#REF!</f>
        <v>#REF!</v>
      </c>
      <c r="Y1186" s="132" t="e">
        <f>'SCREENING INFO'!#REF!</f>
        <v>#REF!</v>
      </c>
      <c r="Z1186" s="132" t="e">
        <f>'SCREENING INFO'!#REF!</f>
        <v>#REF!</v>
      </c>
      <c r="AA1186" s="201" t="e">
        <f>'SCREENING INFO'!#REF!</f>
        <v>#REF!</v>
      </c>
      <c r="AB1186" s="202" t="e">
        <f>'SCREENING INFO'!#REF!</f>
        <v>#REF!</v>
      </c>
      <c r="AC1186" s="132" t="e">
        <f>'SCREENING INFO'!#REF!</f>
        <v>#REF!</v>
      </c>
      <c r="AD1186" s="201" t="e">
        <f>'SCREENING INFO'!#REF!</f>
        <v>#REF!</v>
      </c>
      <c r="AE1186" s="132" t="e">
        <f>'SCREENING INFO'!#REF!</f>
        <v>#REF!</v>
      </c>
      <c r="AF1186" s="132" t="e">
        <f>'SCREENING INFO'!#REF!</f>
        <v>#REF!</v>
      </c>
      <c r="AG1186" s="132" t="e">
        <f>'SCREENING INFO'!#REF!</f>
        <v>#REF!</v>
      </c>
      <c r="AH1186" s="132" t="e">
        <f>'SCREENING INFO'!#REF!</f>
        <v>#REF!</v>
      </c>
      <c r="AI1186" s="132" t="e">
        <f>'SCREENING INFO'!#REF!</f>
        <v>#REF!</v>
      </c>
      <c r="AJ1186" s="132" t="e">
        <f>'SCREENING INFO'!#REF!</f>
        <v>#REF!</v>
      </c>
    </row>
    <row r="1187" spans="1:36" s="25" customFormat="1" hidden="1">
      <c r="A1187" s="106" t="e">
        <f>'SCREENING INFO'!#REF!</f>
        <v>#REF!</v>
      </c>
      <c r="B1187" s="106" t="e">
        <f>'SCREENING INFO'!#REF!</f>
        <v>#REF!</v>
      </c>
      <c r="C1187" s="106" t="e">
        <f>'SCREENING INFO'!#REF!</f>
        <v>#REF!</v>
      </c>
      <c r="D1187" s="135" t="e">
        <f>'SCREENING INFO'!#REF!</f>
        <v>#REF!</v>
      </c>
      <c r="E1187" s="130" t="e">
        <f>'SCREENING INFO'!#REF!</f>
        <v>#REF!</v>
      </c>
      <c r="F1187" s="233" t="e">
        <f>'SCREENING INFO'!#REF!</f>
        <v>#REF!</v>
      </c>
      <c r="G1187" s="141" t="e">
        <f>'SCREENING INFO'!#REF!</f>
        <v>#REF!</v>
      </c>
      <c r="H1187" s="130" t="e">
        <f>'SCREENING INFO'!#REF!</f>
        <v>#REF!</v>
      </c>
      <c r="I1187" s="130" t="e">
        <f>'SCREENING INFO'!#REF!</f>
        <v>#REF!</v>
      </c>
      <c r="J1187" s="140" t="e">
        <f>'SCREENING INFO'!#REF!</f>
        <v>#REF!</v>
      </c>
      <c r="K1187" s="140" t="e">
        <f>'SCREENING INFO'!#REF!</f>
        <v>#REF!</v>
      </c>
      <c r="L1187" s="222" t="e">
        <f>'SCREENING INFO'!#REF!</f>
        <v>#REF!</v>
      </c>
      <c r="M1187" s="221" t="e">
        <f>'SCREENING INFO'!#REF!</f>
        <v>#REF!</v>
      </c>
      <c r="N1187" s="223" t="e">
        <f>'SCREENING INFO'!#REF!</f>
        <v>#REF!</v>
      </c>
      <c r="O1187" s="140" t="e">
        <f>'SCREENING INFO'!#REF!</f>
        <v>#REF!</v>
      </c>
      <c r="P1187" s="224" t="e">
        <f>'SCREENING INFO'!#REF!</f>
        <v>#REF!</v>
      </c>
      <c r="Q1187" s="242" t="e">
        <f>'SCREENING INFO'!#REF!</f>
        <v>#REF!</v>
      </c>
      <c r="R1187" s="225" t="e">
        <f>'SCREENING INFO'!#REF!</f>
        <v>#REF!</v>
      </c>
      <c r="S1187" s="140" t="e">
        <f>'SCREENING INFO'!#REF!</f>
        <v>#REF!</v>
      </c>
      <c r="T1187" s="206" t="e">
        <f>'SCREENING INFO'!#REF!</f>
        <v>#REF!</v>
      </c>
      <c r="U1187" s="138" t="e">
        <f>'SCREENING INFO'!#REF!</f>
        <v>#REF!</v>
      </c>
      <c r="V1187" s="199" t="e">
        <f>'SCREENING INFO'!#REF!</f>
        <v>#REF!</v>
      </c>
      <c r="W1187" s="132" t="e">
        <f>'SCREENING INFO'!#REF!</f>
        <v>#REF!</v>
      </c>
      <c r="X1187" s="132" t="e">
        <f>'SCREENING INFO'!#REF!</f>
        <v>#REF!</v>
      </c>
      <c r="Y1187" s="132" t="e">
        <f>'SCREENING INFO'!#REF!</f>
        <v>#REF!</v>
      </c>
      <c r="Z1187" s="132" t="e">
        <f>'SCREENING INFO'!#REF!</f>
        <v>#REF!</v>
      </c>
      <c r="AA1187" s="227" t="e">
        <f>'SCREENING INFO'!#REF!</f>
        <v>#REF!</v>
      </c>
      <c r="AB1187" s="202" t="e">
        <f>'SCREENING INFO'!#REF!</f>
        <v>#REF!</v>
      </c>
      <c r="AC1187" s="132" t="e">
        <f>'SCREENING INFO'!#REF!</f>
        <v>#REF!</v>
      </c>
      <c r="AD1187" s="201" t="e">
        <f>'SCREENING INFO'!#REF!</f>
        <v>#REF!</v>
      </c>
      <c r="AE1187" s="132" t="e">
        <f>'SCREENING INFO'!#REF!</f>
        <v>#REF!</v>
      </c>
      <c r="AF1187" s="132" t="e">
        <f>'SCREENING INFO'!#REF!</f>
        <v>#REF!</v>
      </c>
      <c r="AG1187" s="132" t="e">
        <f>'SCREENING INFO'!#REF!</f>
        <v>#REF!</v>
      </c>
      <c r="AH1187" s="132" t="e">
        <f>'SCREENING INFO'!#REF!</f>
        <v>#REF!</v>
      </c>
      <c r="AI1187" s="132" t="e">
        <f>'SCREENING INFO'!#REF!</f>
        <v>#REF!</v>
      </c>
      <c r="AJ1187" s="132" t="e">
        <f>'SCREENING INFO'!#REF!</f>
        <v>#REF!</v>
      </c>
    </row>
    <row r="1188" spans="1:36" s="25" customFormat="1" hidden="1">
      <c r="A1188" s="106" t="e">
        <f>'SCREENING INFO'!#REF!</f>
        <v>#REF!</v>
      </c>
      <c r="B1188" s="106" t="e">
        <f>'SCREENING INFO'!#REF!</f>
        <v>#REF!</v>
      </c>
      <c r="C1188" s="106" t="e">
        <f>'SCREENING INFO'!#REF!</f>
        <v>#REF!</v>
      </c>
      <c r="D1188" s="116" t="e">
        <f>'SCREENING INFO'!#REF!</f>
        <v>#REF!</v>
      </c>
      <c r="E1188" s="200" t="e">
        <f>'SCREENING INFO'!#REF!</f>
        <v>#REF!</v>
      </c>
      <c r="F1188" s="232" t="e">
        <f>'SCREENING INFO'!#REF!</f>
        <v>#REF!</v>
      </c>
      <c r="G1188" s="132" t="e">
        <f>'SCREENING INFO'!#REF!</f>
        <v>#REF!</v>
      </c>
      <c r="H1188" s="138" t="e">
        <f>'SCREENING INFO'!#REF!</f>
        <v>#REF!</v>
      </c>
      <c r="I1188" s="138" t="e">
        <f>'SCREENING INFO'!#REF!</f>
        <v>#REF!</v>
      </c>
      <c r="J1188" s="140" t="e">
        <f>'SCREENING INFO'!#REF!</f>
        <v>#REF!</v>
      </c>
      <c r="K1188" s="140" t="e">
        <f>'SCREENING INFO'!#REF!</f>
        <v>#REF!</v>
      </c>
      <c r="L1188" s="222" t="e">
        <f>'SCREENING INFO'!#REF!</f>
        <v>#REF!</v>
      </c>
      <c r="M1188" s="221" t="e">
        <f>'SCREENING INFO'!#REF!</f>
        <v>#REF!</v>
      </c>
      <c r="N1188" s="223" t="e">
        <f>'SCREENING INFO'!#REF!</f>
        <v>#REF!</v>
      </c>
      <c r="O1188" s="140" t="e">
        <f>'SCREENING INFO'!#REF!</f>
        <v>#REF!</v>
      </c>
      <c r="P1188" s="224" t="e">
        <f>'SCREENING INFO'!#REF!</f>
        <v>#REF!</v>
      </c>
      <c r="Q1188" s="242" t="e">
        <f>'SCREENING INFO'!#REF!</f>
        <v>#REF!</v>
      </c>
      <c r="R1188" s="225" t="e">
        <f>'SCREENING INFO'!#REF!</f>
        <v>#REF!</v>
      </c>
      <c r="S1188" s="140" t="e">
        <f>'SCREENING INFO'!#REF!</f>
        <v>#REF!</v>
      </c>
      <c r="T1188" s="206" t="e">
        <f>'SCREENING INFO'!#REF!</f>
        <v>#REF!</v>
      </c>
      <c r="U1188" s="138" t="e">
        <f>'SCREENING INFO'!#REF!</f>
        <v>#REF!</v>
      </c>
      <c r="V1188" s="138" t="e">
        <f>'SCREENING INFO'!#REF!</f>
        <v>#REF!</v>
      </c>
      <c r="W1188" s="138" t="e">
        <f>'SCREENING INFO'!#REF!</f>
        <v>#REF!</v>
      </c>
      <c r="X1188" s="138" t="e">
        <f>'SCREENING INFO'!#REF!</f>
        <v>#REF!</v>
      </c>
      <c r="Y1188" s="138" t="e">
        <f>'SCREENING INFO'!#REF!</f>
        <v>#REF!</v>
      </c>
      <c r="Z1188" s="138" t="e">
        <f>'SCREENING INFO'!#REF!</f>
        <v>#REF!</v>
      </c>
      <c r="AA1188" s="201" t="e">
        <f>'SCREENING INFO'!#REF!</f>
        <v>#REF!</v>
      </c>
      <c r="AB1188" s="207" t="e">
        <f>'SCREENING INFO'!#REF!</f>
        <v>#REF!</v>
      </c>
      <c r="AC1188" s="138" t="e">
        <f>'SCREENING INFO'!#REF!</f>
        <v>#REF!</v>
      </c>
      <c r="AD1188" s="138" t="e">
        <f>'SCREENING INFO'!#REF!</f>
        <v>#REF!</v>
      </c>
      <c r="AE1188" s="138" t="e">
        <f>'SCREENING INFO'!#REF!</f>
        <v>#REF!</v>
      </c>
      <c r="AF1188" s="138" t="e">
        <f>'SCREENING INFO'!#REF!</f>
        <v>#REF!</v>
      </c>
      <c r="AG1188" s="138" t="e">
        <f>'SCREENING INFO'!#REF!</f>
        <v>#REF!</v>
      </c>
      <c r="AH1188" s="138" t="e">
        <f>'SCREENING INFO'!#REF!</f>
        <v>#REF!</v>
      </c>
      <c r="AI1188" s="138" t="e">
        <f>'SCREENING INFO'!#REF!</f>
        <v>#REF!</v>
      </c>
      <c r="AJ1188" s="138" t="e">
        <f>'SCREENING INFO'!#REF!</f>
        <v>#REF!</v>
      </c>
    </row>
    <row r="1189" spans="1:36" s="25" customFormat="1" hidden="1">
      <c r="A1189" s="106" t="e">
        <f>'SCREENING INFO'!#REF!</f>
        <v>#REF!</v>
      </c>
      <c r="B1189" s="106" t="e">
        <f>'SCREENING INFO'!#REF!</f>
        <v>#REF!</v>
      </c>
      <c r="C1189" s="106" t="e">
        <f>'SCREENING INFO'!#REF!</f>
        <v>#REF!</v>
      </c>
      <c r="D1189" s="116" t="e">
        <f>'SCREENING INFO'!#REF!</f>
        <v>#REF!</v>
      </c>
      <c r="E1189" s="200" t="e">
        <f>'SCREENING INFO'!#REF!</f>
        <v>#REF!</v>
      </c>
      <c r="F1189" s="232" t="e">
        <f>'SCREENING INFO'!#REF!</f>
        <v>#REF!</v>
      </c>
      <c r="G1189" s="132" t="e">
        <f>'SCREENING INFO'!#REF!</f>
        <v>#REF!</v>
      </c>
      <c r="H1189" s="138" t="e">
        <f>'SCREENING INFO'!#REF!</f>
        <v>#REF!</v>
      </c>
      <c r="I1189" s="138" t="e">
        <f>'SCREENING INFO'!#REF!</f>
        <v>#REF!</v>
      </c>
      <c r="J1189" s="140" t="e">
        <f>'SCREENING INFO'!#REF!</f>
        <v>#REF!</v>
      </c>
      <c r="K1189" s="140" t="e">
        <f>'SCREENING INFO'!#REF!</f>
        <v>#REF!</v>
      </c>
      <c r="L1189" s="222" t="e">
        <f>'SCREENING INFO'!#REF!</f>
        <v>#REF!</v>
      </c>
      <c r="M1189" s="221" t="e">
        <f>'SCREENING INFO'!#REF!</f>
        <v>#REF!</v>
      </c>
      <c r="N1189" s="223" t="e">
        <f>'SCREENING INFO'!#REF!</f>
        <v>#REF!</v>
      </c>
      <c r="O1189" s="140" t="e">
        <f>'SCREENING INFO'!#REF!</f>
        <v>#REF!</v>
      </c>
      <c r="P1189" s="224" t="e">
        <f>'SCREENING INFO'!#REF!</f>
        <v>#REF!</v>
      </c>
      <c r="Q1189" s="242" t="e">
        <f>'SCREENING INFO'!#REF!</f>
        <v>#REF!</v>
      </c>
      <c r="R1189" s="225" t="e">
        <f>'SCREENING INFO'!#REF!</f>
        <v>#REF!</v>
      </c>
      <c r="S1189" s="140" t="e">
        <f>'SCREENING INFO'!#REF!</f>
        <v>#REF!</v>
      </c>
      <c r="T1189" s="206" t="e">
        <f>'SCREENING INFO'!#REF!</f>
        <v>#REF!</v>
      </c>
      <c r="U1189" s="138" t="e">
        <f>'SCREENING INFO'!#REF!</f>
        <v>#REF!</v>
      </c>
      <c r="V1189" s="138" t="e">
        <f>'SCREENING INFO'!#REF!</f>
        <v>#REF!</v>
      </c>
      <c r="W1189" s="138" t="e">
        <f>'SCREENING INFO'!#REF!</f>
        <v>#REF!</v>
      </c>
      <c r="X1189" s="138" t="e">
        <f>'SCREENING INFO'!#REF!</f>
        <v>#REF!</v>
      </c>
      <c r="Y1189" s="138" t="e">
        <f>'SCREENING INFO'!#REF!</f>
        <v>#REF!</v>
      </c>
      <c r="Z1189" s="138" t="e">
        <f>'SCREENING INFO'!#REF!</f>
        <v>#REF!</v>
      </c>
      <c r="AA1189" s="201" t="e">
        <f>'SCREENING INFO'!#REF!</f>
        <v>#REF!</v>
      </c>
      <c r="AB1189" s="207" t="e">
        <f>'SCREENING INFO'!#REF!</f>
        <v>#REF!</v>
      </c>
      <c r="AC1189" s="138" t="e">
        <f>'SCREENING INFO'!#REF!</f>
        <v>#REF!</v>
      </c>
      <c r="AD1189" s="138" t="e">
        <f>'SCREENING INFO'!#REF!</f>
        <v>#REF!</v>
      </c>
      <c r="AE1189" s="138" t="e">
        <f>'SCREENING INFO'!#REF!</f>
        <v>#REF!</v>
      </c>
      <c r="AF1189" s="138" t="e">
        <f>'SCREENING INFO'!#REF!</f>
        <v>#REF!</v>
      </c>
      <c r="AG1189" s="138" t="e">
        <f>'SCREENING INFO'!#REF!</f>
        <v>#REF!</v>
      </c>
      <c r="AH1189" s="138" t="e">
        <f>'SCREENING INFO'!#REF!</f>
        <v>#REF!</v>
      </c>
      <c r="AI1189" s="138" t="e">
        <f>'SCREENING INFO'!#REF!</f>
        <v>#REF!</v>
      </c>
      <c r="AJ1189" s="138" t="e">
        <f>'SCREENING INFO'!#REF!</f>
        <v>#REF!</v>
      </c>
    </row>
    <row r="1190" spans="1:36" s="25" customFormat="1" hidden="1">
      <c r="A1190" s="106" t="e">
        <f>'SCREENING INFO'!#REF!</f>
        <v>#REF!</v>
      </c>
      <c r="B1190" s="106" t="e">
        <f>'SCREENING INFO'!#REF!</f>
        <v>#REF!</v>
      </c>
      <c r="C1190" s="106" t="e">
        <f>'SCREENING INFO'!#REF!</f>
        <v>#REF!</v>
      </c>
      <c r="D1190" s="130" t="e">
        <f>'SCREENING INFO'!#REF!</f>
        <v>#REF!</v>
      </c>
      <c r="E1190" s="130" t="e">
        <f>'SCREENING INFO'!#REF!</f>
        <v>#REF!</v>
      </c>
      <c r="F1190" s="233" t="e">
        <f>'SCREENING INFO'!#REF!</f>
        <v>#REF!</v>
      </c>
      <c r="G1190" s="141" t="e">
        <f>'SCREENING INFO'!#REF!</f>
        <v>#REF!</v>
      </c>
      <c r="H1190" s="130" t="e">
        <f>'SCREENING INFO'!#REF!</f>
        <v>#REF!</v>
      </c>
      <c r="I1190" s="130" t="e">
        <f>'SCREENING INFO'!#REF!</f>
        <v>#REF!</v>
      </c>
      <c r="J1190" s="140" t="e">
        <f>'SCREENING INFO'!#REF!</f>
        <v>#REF!</v>
      </c>
      <c r="K1190" s="140" t="e">
        <f>'SCREENING INFO'!#REF!</f>
        <v>#REF!</v>
      </c>
      <c r="L1190" s="222" t="e">
        <f>'SCREENING INFO'!#REF!</f>
        <v>#REF!</v>
      </c>
      <c r="M1190" s="221" t="e">
        <f>'SCREENING INFO'!#REF!</f>
        <v>#REF!</v>
      </c>
      <c r="N1190" s="223" t="e">
        <f>'SCREENING INFO'!#REF!</f>
        <v>#REF!</v>
      </c>
      <c r="O1190" s="140" t="e">
        <f>'SCREENING INFO'!#REF!</f>
        <v>#REF!</v>
      </c>
      <c r="P1190" s="224" t="e">
        <f>'SCREENING INFO'!#REF!</f>
        <v>#REF!</v>
      </c>
      <c r="Q1190" s="242" t="e">
        <f>'SCREENING INFO'!#REF!</f>
        <v>#REF!</v>
      </c>
      <c r="R1190" s="225" t="e">
        <f>'SCREENING INFO'!#REF!</f>
        <v>#REF!</v>
      </c>
      <c r="S1190" s="140" t="e">
        <f>'SCREENING INFO'!#REF!</f>
        <v>#REF!</v>
      </c>
      <c r="T1190" s="206" t="e">
        <f>'SCREENING INFO'!#REF!</f>
        <v>#REF!</v>
      </c>
      <c r="U1190" s="138" t="e">
        <f>'SCREENING INFO'!#REF!</f>
        <v>#REF!</v>
      </c>
      <c r="V1190" s="199" t="e">
        <f>'SCREENING INFO'!#REF!</f>
        <v>#REF!</v>
      </c>
      <c r="W1190" s="132" t="e">
        <f>'SCREENING INFO'!#REF!</f>
        <v>#REF!</v>
      </c>
      <c r="X1190" s="132" t="e">
        <f>'SCREENING INFO'!#REF!</f>
        <v>#REF!</v>
      </c>
      <c r="Y1190" s="132" t="e">
        <f>'SCREENING INFO'!#REF!</f>
        <v>#REF!</v>
      </c>
      <c r="Z1190" s="132" t="e">
        <f>'SCREENING INFO'!#REF!</f>
        <v>#REF!</v>
      </c>
      <c r="AA1190" s="201" t="e">
        <f>'SCREENING INFO'!#REF!</f>
        <v>#REF!</v>
      </c>
      <c r="AB1190" s="202" t="e">
        <f>'SCREENING INFO'!#REF!</f>
        <v>#REF!</v>
      </c>
      <c r="AC1190" s="132" t="e">
        <f>'SCREENING INFO'!#REF!</f>
        <v>#REF!</v>
      </c>
      <c r="AD1190" s="201" t="e">
        <f>'SCREENING INFO'!#REF!</f>
        <v>#REF!</v>
      </c>
      <c r="AE1190" s="132" t="e">
        <f>'SCREENING INFO'!#REF!</f>
        <v>#REF!</v>
      </c>
      <c r="AF1190" s="132" t="e">
        <f>'SCREENING INFO'!#REF!</f>
        <v>#REF!</v>
      </c>
      <c r="AG1190" s="132" t="e">
        <f>'SCREENING INFO'!#REF!</f>
        <v>#REF!</v>
      </c>
      <c r="AH1190" s="132" t="e">
        <f>'SCREENING INFO'!#REF!</f>
        <v>#REF!</v>
      </c>
      <c r="AI1190" s="132" t="e">
        <f>'SCREENING INFO'!#REF!</f>
        <v>#REF!</v>
      </c>
      <c r="AJ1190" s="132" t="e">
        <f>'SCREENING INFO'!#REF!</f>
        <v>#REF!</v>
      </c>
    </row>
    <row r="1191" spans="1:36" s="25" customFormat="1" hidden="1">
      <c r="A1191" s="106" t="e">
        <f>'SCREENING INFO'!#REF!</f>
        <v>#REF!</v>
      </c>
      <c r="B1191" s="106" t="e">
        <f>'SCREENING INFO'!#REF!</f>
        <v>#REF!</v>
      </c>
      <c r="C1191" s="106" t="e">
        <f>'SCREENING INFO'!#REF!</f>
        <v>#REF!</v>
      </c>
      <c r="D1191" s="130" t="e">
        <f>'SCREENING INFO'!#REF!</f>
        <v>#REF!</v>
      </c>
      <c r="E1191" s="130" t="e">
        <f>'SCREENING INFO'!#REF!</f>
        <v>#REF!</v>
      </c>
      <c r="F1191" s="233" t="e">
        <f>'SCREENING INFO'!#REF!</f>
        <v>#REF!</v>
      </c>
      <c r="G1191" s="141" t="e">
        <f>'SCREENING INFO'!#REF!</f>
        <v>#REF!</v>
      </c>
      <c r="H1191" s="130" t="e">
        <f>'SCREENING INFO'!#REF!</f>
        <v>#REF!</v>
      </c>
      <c r="I1191" s="130" t="e">
        <f>'SCREENING INFO'!#REF!</f>
        <v>#REF!</v>
      </c>
      <c r="J1191" s="140" t="e">
        <f>'SCREENING INFO'!#REF!</f>
        <v>#REF!</v>
      </c>
      <c r="K1191" s="140" t="e">
        <f>'SCREENING INFO'!#REF!</f>
        <v>#REF!</v>
      </c>
      <c r="L1191" s="222" t="e">
        <f>'SCREENING INFO'!#REF!</f>
        <v>#REF!</v>
      </c>
      <c r="M1191" s="221" t="e">
        <f>'SCREENING INFO'!#REF!</f>
        <v>#REF!</v>
      </c>
      <c r="N1191" s="223" t="e">
        <f>'SCREENING INFO'!#REF!</f>
        <v>#REF!</v>
      </c>
      <c r="O1191" s="140" t="e">
        <f>'SCREENING INFO'!#REF!</f>
        <v>#REF!</v>
      </c>
      <c r="P1191" s="224" t="e">
        <f>'SCREENING INFO'!#REF!</f>
        <v>#REF!</v>
      </c>
      <c r="Q1191" s="242" t="e">
        <f>'SCREENING INFO'!#REF!</f>
        <v>#REF!</v>
      </c>
      <c r="R1191" s="225" t="e">
        <f>'SCREENING INFO'!#REF!</f>
        <v>#REF!</v>
      </c>
      <c r="S1191" s="140" t="e">
        <f>'SCREENING INFO'!#REF!</f>
        <v>#REF!</v>
      </c>
      <c r="T1191" s="206" t="e">
        <f>'SCREENING INFO'!#REF!</f>
        <v>#REF!</v>
      </c>
      <c r="U1191" s="138" t="e">
        <f>'SCREENING INFO'!#REF!</f>
        <v>#REF!</v>
      </c>
      <c r="V1191" s="199" t="e">
        <f>'SCREENING INFO'!#REF!</f>
        <v>#REF!</v>
      </c>
      <c r="W1191" s="132" t="e">
        <f>'SCREENING INFO'!#REF!</f>
        <v>#REF!</v>
      </c>
      <c r="X1191" s="132" t="e">
        <f>'SCREENING INFO'!#REF!</f>
        <v>#REF!</v>
      </c>
      <c r="Y1191" s="132" t="e">
        <f>'SCREENING INFO'!#REF!</f>
        <v>#REF!</v>
      </c>
      <c r="Z1191" s="132" t="e">
        <f>'SCREENING INFO'!#REF!</f>
        <v>#REF!</v>
      </c>
      <c r="AA1191" s="201" t="e">
        <f>'SCREENING INFO'!#REF!</f>
        <v>#REF!</v>
      </c>
      <c r="AB1191" s="202" t="e">
        <f>'SCREENING INFO'!#REF!</f>
        <v>#REF!</v>
      </c>
      <c r="AC1191" s="132" t="e">
        <f>'SCREENING INFO'!#REF!</f>
        <v>#REF!</v>
      </c>
      <c r="AD1191" s="201" t="e">
        <f>'SCREENING INFO'!#REF!</f>
        <v>#REF!</v>
      </c>
      <c r="AE1191" s="132" t="e">
        <f>'SCREENING INFO'!#REF!</f>
        <v>#REF!</v>
      </c>
      <c r="AF1191" s="132" t="e">
        <f>'SCREENING INFO'!#REF!</f>
        <v>#REF!</v>
      </c>
      <c r="AG1191" s="132" t="e">
        <f>'SCREENING INFO'!#REF!</f>
        <v>#REF!</v>
      </c>
      <c r="AH1191" s="132" t="e">
        <f>'SCREENING INFO'!#REF!</f>
        <v>#REF!</v>
      </c>
      <c r="AI1191" s="132" t="e">
        <f>'SCREENING INFO'!#REF!</f>
        <v>#REF!</v>
      </c>
      <c r="AJ1191" s="132" t="e">
        <f>'SCREENING INFO'!#REF!</f>
        <v>#REF!</v>
      </c>
    </row>
    <row r="1192" spans="1:36" s="25" customFormat="1" hidden="1">
      <c r="A1192" s="106" t="e">
        <f>'SCREENING INFO'!#REF!</f>
        <v>#REF!</v>
      </c>
      <c r="B1192" s="106" t="e">
        <f>'SCREENING INFO'!#REF!</f>
        <v>#REF!</v>
      </c>
      <c r="C1192" s="106" t="e">
        <f>'SCREENING INFO'!#REF!</f>
        <v>#REF!</v>
      </c>
      <c r="D1192" s="130" t="e">
        <f>'SCREENING INFO'!#REF!</f>
        <v>#REF!</v>
      </c>
      <c r="E1192" s="130" t="e">
        <f>'SCREENING INFO'!#REF!</f>
        <v>#REF!</v>
      </c>
      <c r="F1192" s="233" t="e">
        <f>'SCREENING INFO'!#REF!</f>
        <v>#REF!</v>
      </c>
      <c r="G1192" s="149" t="e">
        <f>'SCREENING INFO'!#REF!</f>
        <v>#REF!</v>
      </c>
      <c r="H1192" s="130" t="e">
        <f>'SCREENING INFO'!#REF!</f>
        <v>#REF!</v>
      </c>
      <c r="I1192" s="130" t="e">
        <f>'SCREENING INFO'!#REF!</f>
        <v>#REF!</v>
      </c>
      <c r="J1192" s="140" t="e">
        <f>'SCREENING INFO'!#REF!</f>
        <v>#REF!</v>
      </c>
      <c r="K1192" s="140" t="e">
        <f>'SCREENING INFO'!#REF!</f>
        <v>#REF!</v>
      </c>
      <c r="L1192" s="222" t="e">
        <f>'SCREENING INFO'!#REF!</f>
        <v>#REF!</v>
      </c>
      <c r="M1192" s="221" t="e">
        <f>'SCREENING INFO'!#REF!</f>
        <v>#REF!</v>
      </c>
      <c r="N1192" s="223" t="e">
        <f>'SCREENING INFO'!#REF!</f>
        <v>#REF!</v>
      </c>
      <c r="O1192" s="140" t="e">
        <f>'SCREENING INFO'!#REF!</f>
        <v>#REF!</v>
      </c>
      <c r="P1192" s="224" t="e">
        <f>'SCREENING INFO'!#REF!</f>
        <v>#REF!</v>
      </c>
      <c r="Q1192" s="242" t="e">
        <f>'SCREENING INFO'!#REF!</f>
        <v>#REF!</v>
      </c>
      <c r="R1192" s="225" t="e">
        <f>'SCREENING INFO'!#REF!</f>
        <v>#REF!</v>
      </c>
      <c r="S1192" s="140" t="e">
        <f>'SCREENING INFO'!#REF!</f>
        <v>#REF!</v>
      </c>
      <c r="T1192" s="206" t="e">
        <f>'SCREENING INFO'!#REF!</f>
        <v>#REF!</v>
      </c>
      <c r="U1192" s="138" t="e">
        <f>'SCREENING INFO'!#REF!</f>
        <v>#REF!</v>
      </c>
      <c r="V1192" s="199" t="e">
        <f>'SCREENING INFO'!#REF!</f>
        <v>#REF!</v>
      </c>
      <c r="W1192" s="132" t="e">
        <f>'SCREENING INFO'!#REF!</f>
        <v>#REF!</v>
      </c>
      <c r="X1192" s="132" t="e">
        <f>'SCREENING INFO'!#REF!</f>
        <v>#REF!</v>
      </c>
      <c r="Y1192" s="132" t="e">
        <f>'SCREENING INFO'!#REF!</f>
        <v>#REF!</v>
      </c>
      <c r="Z1192" s="132" t="e">
        <f>'SCREENING INFO'!#REF!</f>
        <v>#REF!</v>
      </c>
      <c r="AA1192" s="201" t="e">
        <f>'SCREENING INFO'!#REF!</f>
        <v>#REF!</v>
      </c>
      <c r="AB1192" s="202" t="e">
        <f>'SCREENING INFO'!#REF!</f>
        <v>#REF!</v>
      </c>
      <c r="AC1192" s="132" t="e">
        <f>'SCREENING INFO'!#REF!</f>
        <v>#REF!</v>
      </c>
      <c r="AD1192" s="201" t="e">
        <f>'SCREENING INFO'!#REF!</f>
        <v>#REF!</v>
      </c>
      <c r="AE1192" s="132" t="e">
        <f>'SCREENING INFO'!#REF!</f>
        <v>#REF!</v>
      </c>
      <c r="AF1192" s="132" t="e">
        <f>'SCREENING INFO'!#REF!</f>
        <v>#REF!</v>
      </c>
      <c r="AG1192" s="132" t="e">
        <f>'SCREENING INFO'!#REF!</f>
        <v>#REF!</v>
      </c>
      <c r="AH1192" s="132" t="e">
        <f>'SCREENING INFO'!#REF!</f>
        <v>#REF!</v>
      </c>
      <c r="AI1192" s="132" t="e">
        <f>'SCREENING INFO'!#REF!</f>
        <v>#REF!</v>
      </c>
      <c r="AJ1192" s="132" t="e">
        <f>'SCREENING INFO'!#REF!</f>
        <v>#REF!</v>
      </c>
    </row>
    <row r="1193" spans="1:36" s="25" customFormat="1" hidden="1">
      <c r="A1193" s="106" t="e">
        <f>'SCREENING INFO'!#REF!</f>
        <v>#REF!</v>
      </c>
      <c r="B1193" s="106" t="e">
        <f>'SCREENING INFO'!#REF!</f>
        <v>#REF!</v>
      </c>
      <c r="C1193" s="106" t="e">
        <f>'SCREENING INFO'!#REF!</f>
        <v>#REF!</v>
      </c>
      <c r="D1193" s="130" t="e">
        <f>'SCREENING INFO'!#REF!</f>
        <v>#REF!</v>
      </c>
      <c r="E1193" s="130" t="e">
        <f>'SCREENING INFO'!#REF!</f>
        <v>#REF!</v>
      </c>
      <c r="F1193" s="233" t="e">
        <f>'SCREENING INFO'!#REF!</f>
        <v>#REF!</v>
      </c>
      <c r="G1193" s="141" t="e">
        <f>'SCREENING INFO'!#REF!</f>
        <v>#REF!</v>
      </c>
      <c r="H1193" s="130" t="e">
        <f>'SCREENING INFO'!#REF!</f>
        <v>#REF!</v>
      </c>
      <c r="I1193" s="130" t="e">
        <f>'SCREENING INFO'!#REF!</f>
        <v>#REF!</v>
      </c>
      <c r="J1193" s="140" t="e">
        <f>'SCREENING INFO'!#REF!</f>
        <v>#REF!</v>
      </c>
      <c r="K1193" s="140" t="e">
        <f>'SCREENING INFO'!#REF!</f>
        <v>#REF!</v>
      </c>
      <c r="L1193" s="222" t="e">
        <f>'SCREENING INFO'!#REF!</f>
        <v>#REF!</v>
      </c>
      <c r="M1193" s="221" t="e">
        <f>'SCREENING INFO'!#REF!</f>
        <v>#REF!</v>
      </c>
      <c r="N1193" s="223" t="e">
        <f>'SCREENING INFO'!#REF!</f>
        <v>#REF!</v>
      </c>
      <c r="O1193" s="140" t="e">
        <f>'SCREENING INFO'!#REF!</f>
        <v>#REF!</v>
      </c>
      <c r="P1193" s="224" t="e">
        <f>'SCREENING INFO'!#REF!</f>
        <v>#REF!</v>
      </c>
      <c r="Q1193" s="242" t="e">
        <f>'SCREENING INFO'!#REF!</f>
        <v>#REF!</v>
      </c>
      <c r="R1193" s="225" t="e">
        <f>'SCREENING INFO'!#REF!</f>
        <v>#REF!</v>
      </c>
      <c r="S1193" s="140" t="e">
        <f>'SCREENING INFO'!#REF!</f>
        <v>#REF!</v>
      </c>
      <c r="T1193" s="206" t="e">
        <f>'SCREENING INFO'!#REF!</f>
        <v>#REF!</v>
      </c>
      <c r="U1193" s="138" t="e">
        <f>'SCREENING INFO'!#REF!</f>
        <v>#REF!</v>
      </c>
      <c r="V1193" s="132" t="e">
        <f>'SCREENING INFO'!#REF!</f>
        <v>#REF!</v>
      </c>
      <c r="W1193" s="132" t="e">
        <f>'SCREENING INFO'!#REF!</f>
        <v>#REF!</v>
      </c>
      <c r="X1193" s="132" t="e">
        <f>'SCREENING INFO'!#REF!</f>
        <v>#REF!</v>
      </c>
      <c r="Y1193" s="132" t="e">
        <f>'SCREENING INFO'!#REF!</f>
        <v>#REF!</v>
      </c>
      <c r="Z1193" s="132" t="e">
        <f>'SCREENING INFO'!#REF!</f>
        <v>#REF!</v>
      </c>
      <c r="AA1193" s="201" t="e">
        <f>'SCREENING INFO'!#REF!</f>
        <v>#REF!</v>
      </c>
      <c r="AB1193" s="202" t="e">
        <f>'SCREENING INFO'!#REF!</f>
        <v>#REF!</v>
      </c>
      <c r="AC1193" s="132" t="e">
        <f>'SCREENING INFO'!#REF!</f>
        <v>#REF!</v>
      </c>
      <c r="AD1193" s="201" t="e">
        <f>'SCREENING INFO'!#REF!</f>
        <v>#REF!</v>
      </c>
      <c r="AE1193" s="132" t="e">
        <f>'SCREENING INFO'!#REF!</f>
        <v>#REF!</v>
      </c>
      <c r="AF1193" s="132" t="e">
        <f>'SCREENING INFO'!#REF!</f>
        <v>#REF!</v>
      </c>
      <c r="AG1193" s="132" t="e">
        <f>'SCREENING INFO'!#REF!</f>
        <v>#REF!</v>
      </c>
      <c r="AH1193" s="132" t="e">
        <f>'SCREENING INFO'!#REF!</f>
        <v>#REF!</v>
      </c>
      <c r="AI1193" s="132" t="e">
        <f>'SCREENING INFO'!#REF!</f>
        <v>#REF!</v>
      </c>
      <c r="AJ1193" s="132" t="e">
        <f>'SCREENING INFO'!#REF!</f>
        <v>#REF!</v>
      </c>
    </row>
    <row r="1194" spans="1:36" s="25" customFormat="1" hidden="1">
      <c r="A1194" s="106" t="e">
        <f>'SCREENING INFO'!#REF!</f>
        <v>#REF!</v>
      </c>
      <c r="B1194" s="106" t="e">
        <f>'SCREENING INFO'!#REF!</f>
        <v>#REF!</v>
      </c>
      <c r="C1194" s="106" t="e">
        <f>'SCREENING INFO'!#REF!</f>
        <v>#REF!</v>
      </c>
      <c r="D1194" s="130" t="e">
        <f>'SCREENING INFO'!#REF!</f>
        <v>#REF!</v>
      </c>
      <c r="E1194" s="130" t="e">
        <f>'SCREENING INFO'!#REF!</f>
        <v>#REF!</v>
      </c>
      <c r="F1194" s="233" t="e">
        <f>'SCREENING INFO'!#REF!</f>
        <v>#REF!</v>
      </c>
      <c r="G1194" s="141" t="e">
        <f>'SCREENING INFO'!#REF!</f>
        <v>#REF!</v>
      </c>
      <c r="H1194" s="130" t="e">
        <f>'SCREENING INFO'!#REF!</f>
        <v>#REF!</v>
      </c>
      <c r="I1194" s="130" t="e">
        <f>'SCREENING INFO'!#REF!</f>
        <v>#REF!</v>
      </c>
      <c r="J1194" s="140" t="e">
        <f>'SCREENING INFO'!#REF!</f>
        <v>#REF!</v>
      </c>
      <c r="K1194" s="140" t="e">
        <f>'SCREENING INFO'!#REF!</f>
        <v>#REF!</v>
      </c>
      <c r="L1194" s="222" t="e">
        <f>'SCREENING INFO'!#REF!</f>
        <v>#REF!</v>
      </c>
      <c r="M1194" s="221" t="e">
        <f>'SCREENING INFO'!#REF!</f>
        <v>#REF!</v>
      </c>
      <c r="N1194" s="223" t="e">
        <f>'SCREENING INFO'!#REF!</f>
        <v>#REF!</v>
      </c>
      <c r="O1194" s="140" t="e">
        <f>'SCREENING INFO'!#REF!</f>
        <v>#REF!</v>
      </c>
      <c r="P1194" s="224" t="e">
        <f>'SCREENING INFO'!#REF!</f>
        <v>#REF!</v>
      </c>
      <c r="Q1194" s="242" t="e">
        <f>'SCREENING INFO'!#REF!</f>
        <v>#REF!</v>
      </c>
      <c r="R1194" s="225" t="e">
        <f>'SCREENING INFO'!#REF!</f>
        <v>#REF!</v>
      </c>
      <c r="S1194" s="140" t="e">
        <f>'SCREENING INFO'!#REF!</f>
        <v>#REF!</v>
      </c>
      <c r="T1194" s="206" t="e">
        <f>'SCREENING INFO'!#REF!</f>
        <v>#REF!</v>
      </c>
      <c r="U1194" s="138" t="e">
        <f>'SCREENING INFO'!#REF!</f>
        <v>#REF!</v>
      </c>
      <c r="V1194" s="199" t="e">
        <f>'SCREENING INFO'!#REF!</f>
        <v>#REF!</v>
      </c>
      <c r="W1194" s="132" t="e">
        <f>'SCREENING INFO'!#REF!</f>
        <v>#REF!</v>
      </c>
      <c r="X1194" s="132" t="e">
        <f>'SCREENING INFO'!#REF!</f>
        <v>#REF!</v>
      </c>
      <c r="Y1194" s="132" t="e">
        <f>'SCREENING INFO'!#REF!</f>
        <v>#REF!</v>
      </c>
      <c r="Z1194" s="132" t="e">
        <f>'SCREENING INFO'!#REF!</f>
        <v>#REF!</v>
      </c>
      <c r="AA1194" s="201" t="e">
        <f>'SCREENING INFO'!#REF!</f>
        <v>#REF!</v>
      </c>
      <c r="AB1194" s="202" t="e">
        <f>'SCREENING INFO'!#REF!</f>
        <v>#REF!</v>
      </c>
      <c r="AC1194" s="132" t="e">
        <f>'SCREENING INFO'!#REF!</f>
        <v>#REF!</v>
      </c>
      <c r="AD1194" s="201" t="e">
        <f>'SCREENING INFO'!#REF!</f>
        <v>#REF!</v>
      </c>
      <c r="AE1194" s="132" t="e">
        <f>'SCREENING INFO'!#REF!</f>
        <v>#REF!</v>
      </c>
      <c r="AF1194" s="132" t="e">
        <f>'SCREENING INFO'!#REF!</f>
        <v>#REF!</v>
      </c>
      <c r="AG1194" s="132" t="e">
        <f>'SCREENING INFO'!#REF!</f>
        <v>#REF!</v>
      </c>
      <c r="AH1194" s="132" t="e">
        <f>'SCREENING INFO'!#REF!</f>
        <v>#REF!</v>
      </c>
      <c r="AI1194" s="132" t="e">
        <f>'SCREENING INFO'!#REF!</f>
        <v>#REF!</v>
      </c>
      <c r="AJ1194" s="132" t="e">
        <f>'SCREENING INFO'!#REF!</f>
        <v>#REF!</v>
      </c>
    </row>
    <row r="1195" spans="1:36" s="25" customFormat="1" hidden="1">
      <c r="A1195" s="106" t="e">
        <f>'SCREENING INFO'!#REF!</f>
        <v>#REF!</v>
      </c>
      <c r="B1195" s="106" t="e">
        <f>'SCREENING INFO'!#REF!</f>
        <v>#REF!</v>
      </c>
      <c r="C1195" s="106" t="e">
        <f>'SCREENING INFO'!#REF!</f>
        <v>#REF!</v>
      </c>
      <c r="D1195" s="130" t="e">
        <f>'SCREENING INFO'!#REF!</f>
        <v>#REF!</v>
      </c>
      <c r="E1195" s="130" t="e">
        <f>'SCREENING INFO'!#REF!</f>
        <v>#REF!</v>
      </c>
      <c r="F1195" s="233" t="e">
        <f>'SCREENING INFO'!#REF!</f>
        <v>#REF!</v>
      </c>
      <c r="G1195" s="141" t="e">
        <f>'SCREENING INFO'!#REF!</f>
        <v>#REF!</v>
      </c>
      <c r="H1195" s="130" t="e">
        <f>'SCREENING INFO'!#REF!</f>
        <v>#REF!</v>
      </c>
      <c r="I1195" s="130" t="e">
        <f>'SCREENING INFO'!#REF!</f>
        <v>#REF!</v>
      </c>
      <c r="J1195" s="140" t="e">
        <f>'SCREENING INFO'!#REF!</f>
        <v>#REF!</v>
      </c>
      <c r="K1195" s="140" t="e">
        <f>'SCREENING INFO'!#REF!</f>
        <v>#REF!</v>
      </c>
      <c r="L1195" s="222" t="e">
        <f>'SCREENING INFO'!#REF!</f>
        <v>#REF!</v>
      </c>
      <c r="M1195" s="221" t="e">
        <f>'SCREENING INFO'!#REF!</f>
        <v>#REF!</v>
      </c>
      <c r="N1195" s="223" t="e">
        <f>'SCREENING INFO'!#REF!</f>
        <v>#REF!</v>
      </c>
      <c r="O1195" s="140" t="e">
        <f>'SCREENING INFO'!#REF!</f>
        <v>#REF!</v>
      </c>
      <c r="P1195" s="224" t="e">
        <f>'SCREENING INFO'!#REF!</f>
        <v>#REF!</v>
      </c>
      <c r="Q1195" s="242" t="e">
        <f>'SCREENING INFO'!#REF!</f>
        <v>#REF!</v>
      </c>
      <c r="R1195" s="225" t="e">
        <f>'SCREENING INFO'!#REF!</f>
        <v>#REF!</v>
      </c>
      <c r="S1195" s="140" t="e">
        <f>'SCREENING INFO'!#REF!</f>
        <v>#REF!</v>
      </c>
      <c r="T1195" s="206" t="e">
        <f>'SCREENING INFO'!#REF!</f>
        <v>#REF!</v>
      </c>
      <c r="U1195" s="138" t="e">
        <f>'SCREENING INFO'!#REF!</f>
        <v>#REF!</v>
      </c>
      <c r="V1195" s="199" t="e">
        <f>'SCREENING INFO'!#REF!</f>
        <v>#REF!</v>
      </c>
      <c r="W1195" s="132" t="e">
        <f>'SCREENING INFO'!#REF!</f>
        <v>#REF!</v>
      </c>
      <c r="X1195" s="132" t="e">
        <f>'SCREENING INFO'!#REF!</f>
        <v>#REF!</v>
      </c>
      <c r="Y1195" s="132" t="e">
        <f>'SCREENING INFO'!#REF!</f>
        <v>#REF!</v>
      </c>
      <c r="Z1195" s="132" t="e">
        <f>'SCREENING INFO'!#REF!</f>
        <v>#REF!</v>
      </c>
      <c r="AA1195" s="201" t="e">
        <f>'SCREENING INFO'!#REF!</f>
        <v>#REF!</v>
      </c>
      <c r="AB1195" s="202" t="e">
        <f>'SCREENING INFO'!#REF!</f>
        <v>#REF!</v>
      </c>
      <c r="AC1195" s="132" t="e">
        <f>'SCREENING INFO'!#REF!</f>
        <v>#REF!</v>
      </c>
      <c r="AD1195" s="201" t="e">
        <f>'SCREENING INFO'!#REF!</f>
        <v>#REF!</v>
      </c>
      <c r="AE1195" s="132" t="e">
        <f>'SCREENING INFO'!#REF!</f>
        <v>#REF!</v>
      </c>
      <c r="AF1195" s="132" t="e">
        <f>'SCREENING INFO'!#REF!</f>
        <v>#REF!</v>
      </c>
      <c r="AG1195" s="132" t="e">
        <f>'SCREENING INFO'!#REF!</f>
        <v>#REF!</v>
      </c>
      <c r="AH1195" s="132" t="e">
        <f>'SCREENING INFO'!#REF!</f>
        <v>#REF!</v>
      </c>
      <c r="AI1195" s="132" t="e">
        <f>'SCREENING INFO'!#REF!</f>
        <v>#REF!</v>
      </c>
      <c r="AJ1195" s="132" t="e">
        <f>'SCREENING INFO'!#REF!</f>
        <v>#REF!</v>
      </c>
    </row>
    <row r="1196" spans="1:36" s="25" customFormat="1" hidden="1">
      <c r="A1196" s="106" t="e">
        <f>'SCREENING INFO'!#REF!</f>
        <v>#REF!</v>
      </c>
      <c r="B1196" s="106" t="e">
        <f>'SCREENING INFO'!#REF!</f>
        <v>#REF!</v>
      </c>
      <c r="C1196" s="106" t="e">
        <f>'SCREENING INFO'!#REF!</f>
        <v>#REF!</v>
      </c>
      <c r="D1196" s="130" t="e">
        <f>'SCREENING INFO'!#REF!</f>
        <v>#REF!</v>
      </c>
      <c r="E1196" s="130" t="e">
        <f>'SCREENING INFO'!#REF!</f>
        <v>#REF!</v>
      </c>
      <c r="F1196" s="233" t="e">
        <f>'SCREENING INFO'!#REF!</f>
        <v>#REF!</v>
      </c>
      <c r="G1196" s="149" t="e">
        <f>'SCREENING INFO'!#REF!</f>
        <v>#REF!</v>
      </c>
      <c r="H1196" s="130" t="e">
        <f>'SCREENING INFO'!#REF!</f>
        <v>#REF!</v>
      </c>
      <c r="I1196" s="130" t="e">
        <f>'SCREENING INFO'!#REF!</f>
        <v>#REF!</v>
      </c>
      <c r="J1196" s="140" t="e">
        <f>'SCREENING INFO'!#REF!</f>
        <v>#REF!</v>
      </c>
      <c r="K1196" s="140" t="e">
        <f>'SCREENING INFO'!#REF!</f>
        <v>#REF!</v>
      </c>
      <c r="L1196" s="222" t="e">
        <f>'SCREENING INFO'!#REF!</f>
        <v>#REF!</v>
      </c>
      <c r="M1196" s="221" t="e">
        <f>'SCREENING INFO'!#REF!</f>
        <v>#REF!</v>
      </c>
      <c r="N1196" s="223" t="e">
        <f>'SCREENING INFO'!#REF!</f>
        <v>#REF!</v>
      </c>
      <c r="O1196" s="140" t="e">
        <f>'SCREENING INFO'!#REF!</f>
        <v>#REF!</v>
      </c>
      <c r="P1196" s="224" t="e">
        <f>'SCREENING INFO'!#REF!</f>
        <v>#REF!</v>
      </c>
      <c r="Q1196" s="242" t="e">
        <f>'SCREENING INFO'!#REF!</f>
        <v>#REF!</v>
      </c>
      <c r="R1196" s="225" t="e">
        <f>'SCREENING INFO'!#REF!</f>
        <v>#REF!</v>
      </c>
      <c r="S1196" s="140" t="e">
        <f>'SCREENING INFO'!#REF!</f>
        <v>#REF!</v>
      </c>
      <c r="T1196" s="206" t="e">
        <f>'SCREENING INFO'!#REF!</f>
        <v>#REF!</v>
      </c>
      <c r="U1196" s="138" t="e">
        <f>'SCREENING INFO'!#REF!</f>
        <v>#REF!</v>
      </c>
      <c r="V1196" s="199" t="e">
        <f>'SCREENING INFO'!#REF!</f>
        <v>#REF!</v>
      </c>
      <c r="W1196" s="132" t="e">
        <f>'SCREENING INFO'!#REF!</f>
        <v>#REF!</v>
      </c>
      <c r="X1196" s="132" t="e">
        <f>'SCREENING INFO'!#REF!</f>
        <v>#REF!</v>
      </c>
      <c r="Y1196" s="132" t="e">
        <f>'SCREENING INFO'!#REF!</f>
        <v>#REF!</v>
      </c>
      <c r="Z1196" s="132" t="e">
        <f>'SCREENING INFO'!#REF!</f>
        <v>#REF!</v>
      </c>
      <c r="AA1196" s="201" t="e">
        <f>'SCREENING INFO'!#REF!</f>
        <v>#REF!</v>
      </c>
      <c r="AB1196" s="202" t="e">
        <f>'SCREENING INFO'!#REF!</f>
        <v>#REF!</v>
      </c>
      <c r="AC1196" s="132" t="e">
        <f>'SCREENING INFO'!#REF!</f>
        <v>#REF!</v>
      </c>
      <c r="AD1196" s="201" t="e">
        <f>'SCREENING INFO'!#REF!</f>
        <v>#REF!</v>
      </c>
      <c r="AE1196" s="132" t="e">
        <f>'SCREENING INFO'!#REF!</f>
        <v>#REF!</v>
      </c>
      <c r="AF1196" s="132" t="e">
        <f>'SCREENING INFO'!#REF!</f>
        <v>#REF!</v>
      </c>
      <c r="AG1196" s="132" t="e">
        <f>'SCREENING INFO'!#REF!</f>
        <v>#REF!</v>
      </c>
      <c r="AH1196" s="132" t="e">
        <f>'SCREENING INFO'!#REF!</f>
        <v>#REF!</v>
      </c>
      <c r="AI1196" s="132" t="e">
        <f>'SCREENING INFO'!#REF!</f>
        <v>#REF!</v>
      </c>
      <c r="AJ1196" s="132" t="e">
        <f>'SCREENING INFO'!#REF!</f>
        <v>#REF!</v>
      </c>
    </row>
    <row r="1197" spans="1:36" s="25" customFormat="1" hidden="1">
      <c r="A1197" s="106" t="e">
        <f>'SCREENING INFO'!#REF!</f>
        <v>#REF!</v>
      </c>
      <c r="B1197" s="106" t="e">
        <f>'SCREENING INFO'!#REF!</f>
        <v>#REF!</v>
      </c>
      <c r="C1197" s="106" t="e">
        <f>'SCREENING INFO'!#REF!</f>
        <v>#REF!</v>
      </c>
      <c r="D1197" s="130" t="e">
        <f>'SCREENING INFO'!#REF!</f>
        <v>#REF!</v>
      </c>
      <c r="E1197" s="130" t="e">
        <f>'SCREENING INFO'!#REF!</f>
        <v>#REF!</v>
      </c>
      <c r="F1197" s="233" t="e">
        <f>'SCREENING INFO'!#REF!</f>
        <v>#REF!</v>
      </c>
      <c r="G1197" s="141" t="e">
        <f>'SCREENING INFO'!#REF!</f>
        <v>#REF!</v>
      </c>
      <c r="H1197" s="130" t="e">
        <f>'SCREENING INFO'!#REF!</f>
        <v>#REF!</v>
      </c>
      <c r="I1197" s="130" t="e">
        <f>'SCREENING INFO'!#REF!</f>
        <v>#REF!</v>
      </c>
      <c r="J1197" s="140" t="e">
        <f>'SCREENING INFO'!#REF!</f>
        <v>#REF!</v>
      </c>
      <c r="K1197" s="140" t="e">
        <f>'SCREENING INFO'!#REF!</f>
        <v>#REF!</v>
      </c>
      <c r="L1197" s="222" t="e">
        <f>'SCREENING INFO'!#REF!</f>
        <v>#REF!</v>
      </c>
      <c r="M1197" s="221" t="e">
        <f>'SCREENING INFO'!#REF!</f>
        <v>#REF!</v>
      </c>
      <c r="N1197" s="223" t="e">
        <f>'SCREENING INFO'!#REF!</f>
        <v>#REF!</v>
      </c>
      <c r="O1197" s="140" t="e">
        <f>'SCREENING INFO'!#REF!</f>
        <v>#REF!</v>
      </c>
      <c r="P1197" s="224" t="e">
        <f>'SCREENING INFO'!#REF!</f>
        <v>#REF!</v>
      </c>
      <c r="Q1197" s="242" t="e">
        <f>'SCREENING INFO'!#REF!</f>
        <v>#REF!</v>
      </c>
      <c r="R1197" s="225" t="e">
        <f>'SCREENING INFO'!#REF!</f>
        <v>#REF!</v>
      </c>
      <c r="S1197" s="140" t="e">
        <f>'SCREENING INFO'!#REF!</f>
        <v>#REF!</v>
      </c>
      <c r="T1197" s="206" t="e">
        <f>'SCREENING INFO'!#REF!</f>
        <v>#REF!</v>
      </c>
      <c r="U1197" s="138" t="e">
        <f>'SCREENING INFO'!#REF!</f>
        <v>#REF!</v>
      </c>
      <c r="V1197" s="132" t="e">
        <f>'SCREENING INFO'!#REF!</f>
        <v>#REF!</v>
      </c>
      <c r="W1197" s="132" t="e">
        <f>'SCREENING INFO'!#REF!</f>
        <v>#REF!</v>
      </c>
      <c r="X1197" s="132" t="e">
        <f>'SCREENING INFO'!#REF!</f>
        <v>#REF!</v>
      </c>
      <c r="Y1197" s="132" t="e">
        <f>'SCREENING INFO'!#REF!</f>
        <v>#REF!</v>
      </c>
      <c r="Z1197" s="132" t="e">
        <f>'SCREENING INFO'!#REF!</f>
        <v>#REF!</v>
      </c>
      <c r="AA1197" s="201" t="e">
        <f>'SCREENING INFO'!#REF!</f>
        <v>#REF!</v>
      </c>
      <c r="AB1197" s="202" t="e">
        <f>'SCREENING INFO'!#REF!</f>
        <v>#REF!</v>
      </c>
      <c r="AC1197" s="132" t="e">
        <f>'SCREENING INFO'!#REF!</f>
        <v>#REF!</v>
      </c>
      <c r="AD1197" s="201" t="e">
        <f>'SCREENING INFO'!#REF!</f>
        <v>#REF!</v>
      </c>
      <c r="AE1197" s="132" t="e">
        <f>'SCREENING INFO'!#REF!</f>
        <v>#REF!</v>
      </c>
      <c r="AF1197" s="132" t="e">
        <f>'SCREENING INFO'!#REF!</f>
        <v>#REF!</v>
      </c>
      <c r="AG1197" s="132" t="e">
        <f>'SCREENING INFO'!#REF!</f>
        <v>#REF!</v>
      </c>
      <c r="AH1197" s="132" t="e">
        <f>'SCREENING INFO'!#REF!</f>
        <v>#REF!</v>
      </c>
      <c r="AI1197" s="132" t="e">
        <f>'SCREENING INFO'!#REF!</f>
        <v>#REF!</v>
      </c>
      <c r="AJ1197" s="132" t="e">
        <f>'SCREENING INFO'!#REF!</f>
        <v>#REF!</v>
      </c>
    </row>
    <row r="1198" spans="1:36" s="25" customFormat="1" hidden="1">
      <c r="A1198" s="106" t="e">
        <f>'SCREENING INFO'!#REF!</f>
        <v>#REF!</v>
      </c>
      <c r="B1198" s="106" t="e">
        <f>'SCREENING INFO'!#REF!</f>
        <v>#REF!</v>
      </c>
      <c r="C1198" s="106" t="e">
        <f>'SCREENING INFO'!#REF!</f>
        <v>#REF!</v>
      </c>
      <c r="D1198" s="136" t="e">
        <f>'SCREENING INFO'!#REF!</f>
        <v>#REF!</v>
      </c>
      <c r="E1198" s="130" t="e">
        <f>'SCREENING INFO'!#REF!</f>
        <v>#REF!</v>
      </c>
      <c r="F1198" s="233" t="e">
        <f>'SCREENING INFO'!#REF!</f>
        <v>#REF!</v>
      </c>
      <c r="G1198" s="141" t="e">
        <f>'SCREENING INFO'!#REF!</f>
        <v>#REF!</v>
      </c>
      <c r="H1198" s="130" t="e">
        <f>'SCREENING INFO'!#REF!</f>
        <v>#REF!</v>
      </c>
      <c r="I1198" s="130" t="e">
        <f>'SCREENING INFO'!#REF!</f>
        <v>#REF!</v>
      </c>
      <c r="J1198" s="140" t="e">
        <f>'SCREENING INFO'!#REF!</f>
        <v>#REF!</v>
      </c>
      <c r="K1198" s="140" t="e">
        <f>'SCREENING INFO'!#REF!</f>
        <v>#REF!</v>
      </c>
      <c r="L1198" s="222" t="e">
        <f>'SCREENING INFO'!#REF!</f>
        <v>#REF!</v>
      </c>
      <c r="M1198" s="221" t="e">
        <f>'SCREENING INFO'!#REF!</f>
        <v>#REF!</v>
      </c>
      <c r="N1198" s="223" t="e">
        <f>'SCREENING INFO'!#REF!</f>
        <v>#REF!</v>
      </c>
      <c r="O1198" s="140" t="e">
        <f>'SCREENING INFO'!#REF!</f>
        <v>#REF!</v>
      </c>
      <c r="P1198" s="224" t="e">
        <f>'SCREENING INFO'!#REF!</f>
        <v>#REF!</v>
      </c>
      <c r="Q1198" s="242" t="e">
        <f>'SCREENING INFO'!#REF!</f>
        <v>#REF!</v>
      </c>
      <c r="R1198" s="225" t="e">
        <f>'SCREENING INFO'!#REF!</f>
        <v>#REF!</v>
      </c>
      <c r="S1198" s="140" t="e">
        <f>'SCREENING INFO'!#REF!</f>
        <v>#REF!</v>
      </c>
      <c r="T1198" s="206" t="e">
        <f>'SCREENING INFO'!#REF!</f>
        <v>#REF!</v>
      </c>
      <c r="U1198" s="138" t="e">
        <f>'SCREENING INFO'!#REF!</f>
        <v>#REF!</v>
      </c>
      <c r="V1198" s="132" t="e">
        <f>'SCREENING INFO'!#REF!</f>
        <v>#REF!</v>
      </c>
      <c r="W1198" s="132" t="e">
        <f>'SCREENING INFO'!#REF!</f>
        <v>#REF!</v>
      </c>
      <c r="X1198" s="132" t="e">
        <f>'SCREENING INFO'!#REF!</f>
        <v>#REF!</v>
      </c>
      <c r="Y1198" s="132" t="e">
        <f>'SCREENING INFO'!#REF!</f>
        <v>#REF!</v>
      </c>
      <c r="Z1198" s="132" t="e">
        <f>'SCREENING INFO'!#REF!</f>
        <v>#REF!</v>
      </c>
      <c r="AA1198" s="201" t="e">
        <f>'SCREENING INFO'!#REF!</f>
        <v>#REF!</v>
      </c>
      <c r="AB1198" s="202" t="e">
        <f>'SCREENING INFO'!#REF!</f>
        <v>#REF!</v>
      </c>
      <c r="AC1198" s="132" t="e">
        <f>'SCREENING INFO'!#REF!</f>
        <v>#REF!</v>
      </c>
      <c r="AD1198" s="201" t="e">
        <f>'SCREENING INFO'!#REF!</f>
        <v>#REF!</v>
      </c>
      <c r="AE1198" s="132" t="e">
        <f>'SCREENING INFO'!#REF!</f>
        <v>#REF!</v>
      </c>
      <c r="AF1198" s="132" t="e">
        <f>'SCREENING INFO'!#REF!</f>
        <v>#REF!</v>
      </c>
      <c r="AG1198" s="132" t="e">
        <f>'SCREENING INFO'!#REF!</f>
        <v>#REF!</v>
      </c>
      <c r="AH1198" s="132" t="e">
        <f>'SCREENING INFO'!#REF!</f>
        <v>#REF!</v>
      </c>
      <c r="AI1198" s="132" t="e">
        <f>'SCREENING INFO'!#REF!</f>
        <v>#REF!</v>
      </c>
      <c r="AJ1198" s="132" t="e">
        <f>'SCREENING INFO'!#REF!</f>
        <v>#REF!</v>
      </c>
    </row>
    <row r="1199" spans="1:36" s="25" customFormat="1" hidden="1">
      <c r="A1199" s="106" t="e">
        <f>'SCREENING INFO'!#REF!</f>
        <v>#REF!</v>
      </c>
      <c r="B1199" s="106" t="e">
        <f>'SCREENING INFO'!#REF!</f>
        <v>#REF!</v>
      </c>
      <c r="C1199" s="106" t="e">
        <f>'SCREENING INFO'!#REF!</f>
        <v>#REF!</v>
      </c>
      <c r="D1199" s="129" t="e">
        <f>'SCREENING INFO'!#REF!</f>
        <v>#REF!</v>
      </c>
      <c r="E1199" s="130" t="e">
        <f>'SCREENING INFO'!#REF!</f>
        <v>#REF!</v>
      </c>
      <c r="F1199" s="233" t="e">
        <f>'SCREENING INFO'!#REF!</f>
        <v>#REF!</v>
      </c>
      <c r="G1199" s="141" t="e">
        <f>'SCREENING INFO'!#REF!</f>
        <v>#REF!</v>
      </c>
      <c r="H1199" s="130" t="e">
        <f>'SCREENING INFO'!#REF!</f>
        <v>#REF!</v>
      </c>
      <c r="I1199" s="130" t="e">
        <f>'SCREENING INFO'!#REF!</f>
        <v>#REF!</v>
      </c>
      <c r="J1199" s="140" t="e">
        <f>'SCREENING INFO'!#REF!</f>
        <v>#REF!</v>
      </c>
      <c r="K1199" s="140" t="e">
        <f>'SCREENING INFO'!#REF!</f>
        <v>#REF!</v>
      </c>
      <c r="L1199" s="222" t="e">
        <f>'SCREENING INFO'!#REF!</f>
        <v>#REF!</v>
      </c>
      <c r="M1199" s="221" t="e">
        <f>'SCREENING INFO'!#REF!</f>
        <v>#REF!</v>
      </c>
      <c r="N1199" s="223" t="e">
        <f>'SCREENING INFO'!#REF!</f>
        <v>#REF!</v>
      </c>
      <c r="O1199" s="140" t="e">
        <f>'SCREENING INFO'!#REF!</f>
        <v>#REF!</v>
      </c>
      <c r="P1199" s="224" t="e">
        <f>'SCREENING INFO'!#REF!</f>
        <v>#REF!</v>
      </c>
      <c r="Q1199" s="242" t="e">
        <f>'SCREENING INFO'!#REF!</f>
        <v>#REF!</v>
      </c>
      <c r="R1199" s="225" t="e">
        <f>'SCREENING INFO'!#REF!</f>
        <v>#REF!</v>
      </c>
      <c r="S1199" s="140" t="e">
        <f>'SCREENING INFO'!#REF!</f>
        <v>#REF!</v>
      </c>
      <c r="T1199" s="206" t="e">
        <f>'SCREENING INFO'!#REF!</f>
        <v>#REF!</v>
      </c>
      <c r="U1199" s="138" t="e">
        <f>'SCREENING INFO'!#REF!</f>
        <v>#REF!</v>
      </c>
      <c r="V1199" s="132" t="e">
        <f>'SCREENING INFO'!#REF!</f>
        <v>#REF!</v>
      </c>
      <c r="W1199" s="132" t="e">
        <f>'SCREENING INFO'!#REF!</f>
        <v>#REF!</v>
      </c>
      <c r="X1199" s="132" t="e">
        <f>'SCREENING INFO'!#REF!</f>
        <v>#REF!</v>
      </c>
      <c r="Y1199" s="132" t="e">
        <f>'SCREENING INFO'!#REF!</f>
        <v>#REF!</v>
      </c>
      <c r="Z1199" s="132" t="e">
        <f>'SCREENING INFO'!#REF!</f>
        <v>#REF!</v>
      </c>
      <c r="AA1199" s="227" t="e">
        <f>'SCREENING INFO'!#REF!</f>
        <v>#REF!</v>
      </c>
      <c r="AB1199" s="202" t="e">
        <f>'SCREENING INFO'!#REF!</f>
        <v>#REF!</v>
      </c>
      <c r="AC1199" s="132" t="e">
        <f>'SCREENING INFO'!#REF!</f>
        <v>#REF!</v>
      </c>
      <c r="AD1199" s="201" t="e">
        <f>'SCREENING INFO'!#REF!</f>
        <v>#REF!</v>
      </c>
      <c r="AE1199" s="132" t="e">
        <f>'SCREENING INFO'!#REF!</f>
        <v>#REF!</v>
      </c>
      <c r="AF1199" s="132" t="e">
        <f>'SCREENING INFO'!#REF!</f>
        <v>#REF!</v>
      </c>
      <c r="AG1199" s="132" t="e">
        <f>'SCREENING INFO'!#REF!</f>
        <v>#REF!</v>
      </c>
      <c r="AH1199" s="132" t="e">
        <f>'SCREENING INFO'!#REF!</f>
        <v>#REF!</v>
      </c>
      <c r="AI1199" s="132" t="e">
        <f>'SCREENING INFO'!#REF!</f>
        <v>#REF!</v>
      </c>
      <c r="AJ1199" s="132" t="e">
        <f>'SCREENING INFO'!#REF!</f>
        <v>#REF!</v>
      </c>
    </row>
    <row r="1200" spans="1:36" s="25" customFormat="1" hidden="1">
      <c r="A1200" s="106" t="e">
        <f>'SCREENING INFO'!#REF!</f>
        <v>#REF!</v>
      </c>
      <c r="B1200" s="106" t="e">
        <f>'SCREENING INFO'!#REF!</f>
        <v>#REF!</v>
      </c>
      <c r="C1200" s="106" t="e">
        <f>'SCREENING INFO'!#REF!</f>
        <v>#REF!</v>
      </c>
      <c r="D1200" s="129" t="e">
        <f>'SCREENING INFO'!#REF!</f>
        <v>#REF!</v>
      </c>
      <c r="E1200" s="130" t="e">
        <f>'SCREENING INFO'!#REF!</f>
        <v>#REF!</v>
      </c>
      <c r="F1200" s="233" t="e">
        <f>'SCREENING INFO'!#REF!</f>
        <v>#REF!</v>
      </c>
      <c r="G1200" s="141" t="e">
        <f>'SCREENING INFO'!#REF!</f>
        <v>#REF!</v>
      </c>
      <c r="H1200" s="130" t="e">
        <f>'SCREENING INFO'!#REF!</f>
        <v>#REF!</v>
      </c>
      <c r="I1200" s="130" t="e">
        <f>'SCREENING INFO'!#REF!</f>
        <v>#REF!</v>
      </c>
      <c r="J1200" s="140" t="e">
        <f>'SCREENING INFO'!#REF!</f>
        <v>#REF!</v>
      </c>
      <c r="K1200" s="140" t="e">
        <f>'SCREENING INFO'!#REF!</f>
        <v>#REF!</v>
      </c>
      <c r="L1200" s="222" t="e">
        <f>'SCREENING INFO'!#REF!</f>
        <v>#REF!</v>
      </c>
      <c r="M1200" s="221" t="e">
        <f>'SCREENING INFO'!#REF!</f>
        <v>#REF!</v>
      </c>
      <c r="N1200" s="223" t="e">
        <f>'SCREENING INFO'!#REF!</f>
        <v>#REF!</v>
      </c>
      <c r="O1200" s="140" t="e">
        <f>'SCREENING INFO'!#REF!</f>
        <v>#REF!</v>
      </c>
      <c r="P1200" s="224" t="e">
        <f>'SCREENING INFO'!#REF!</f>
        <v>#REF!</v>
      </c>
      <c r="Q1200" s="242" t="e">
        <f>'SCREENING INFO'!#REF!</f>
        <v>#REF!</v>
      </c>
      <c r="R1200" s="225" t="e">
        <f>'SCREENING INFO'!#REF!</f>
        <v>#REF!</v>
      </c>
      <c r="S1200" s="140" t="e">
        <f>'SCREENING INFO'!#REF!</f>
        <v>#REF!</v>
      </c>
      <c r="T1200" s="206" t="e">
        <f>'SCREENING INFO'!#REF!</f>
        <v>#REF!</v>
      </c>
      <c r="U1200" s="138" t="e">
        <f>'SCREENING INFO'!#REF!</f>
        <v>#REF!</v>
      </c>
      <c r="V1200" s="132" t="e">
        <f>'SCREENING INFO'!#REF!</f>
        <v>#REF!</v>
      </c>
      <c r="W1200" s="132" t="e">
        <f>'SCREENING INFO'!#REF!</f>
        <v>#REF!</v>
      </c>
      <c r="X1200" s="132" t="e">
        <f>'SCREENING INFO'!#REF!</f>
        <v>#REF!</v>
      </c>
      <c r="Y1200" s="132" t="e">
        <f>'SCREENING INFO'!#REF!</f>
        <v>#REF!</v>
      </c>
      <c r="Z1200" s="132" t="e">
        <f>'SCREENING INFO'!#REF!</f>
        <v>#REF!</v>
      </c>
      <c r="AA1200" s="227" t="e">
        <f>'SCREENING INFO'!#REF!</f>
        <v>#REF!</v>
      </c>
      <c r="AB1200" s="202" t="e">
        <f>'SCREENING INFO'!#REF!</f>
        <v>#REF!</v>
      </c>
      <c r="AC1200" s="132" t="e">
        <f>'SCREENING INFO'!#REF!</f>
        <v>#REF!</v>
      </c>
      <c r="AD1200" s="201" t="e">
        <f>'SCREENING INFO'!#REF!</f>
        <v>#REF!</v>
      </c>
      <c r="AE1200" s="132" t="e">
        <f>'SCREENING INFO'!#REF!</f>
        <v>#REF!</v>
      </c>
      <c r="AF1200" s="132" t="e">
        <f>'SCREENING INFO'!#REF!</f>
        <v>#REF!</v>
      </c>
      <c r="AG1200" s="132" t="e">
        <f>'SCREENING INFO'!#REF!</f>
        <v>#REF!</v>
      </c>
      <c r="AH1200" s="132" t="e">
        <f>'SCREENING INFO'!#REF!</f>
        <v>#REF!</v>
      </c>
      <c r="AI1200" s="132" t="e">
        <f>'SCREENING INFO'!#REF!</f>
        <v>#REF!</v>
      </c>
      <c r="AJ1200" s="132" t="e">
        <f>'SCREENING INFO'!#REF!</f>
        <v>#REF!</v>
      </c>
    </row>
    <row r="1201" spans="1:36" s="25" customFormat="1" hidden="1">
      <c r="A1201" s="106" t="e">
        <f>'SCREENING INFO'!#REF!</f>
        <v>#REF!</v>
      </c>
      <c r="B1201" s="106" t="e">
        <f>'SCREENING INFO'!#REF!</f>
        <v>#REF!</v>
      </c>
      <c r="C1201" s="106" t="e">
        <f>'SCREENING INFO'!#REF!</f>
        <v>#REF!</v>
      </c>
      <c r="D1201" s="135" t="e">
        <f>'SCREENING INFO'!#REF!</f>
        <v>#REF!</v>
      </c>
      <c r="E1201" s="130" t="e">
        <f>'SCREENING INFO'!#REF!</f>
        <v>#REF!</v>
      </c>
      <c r="F1201" s="233" t="e">
        <f>'SCREENING INFO'!#REF!</f>
        <v>#REF!</v>
      </c>
      <c r="G1201" s="141" t="e">
        <f>'SCREENING INFO'!#REF!</f>
        <v>#REF!</v>
      </c>
      <c r="H1201" s="130" t="e">
        <f>'SCREENING INFO'!#REF!</f>
        <v>#REF!</v>
      </c>
      <c r="I1201" s="130" t="e">
        <f>'SCREENING INFO'!#REF!</f>
        <v>#REF!</v>
      </c>
      <c r="J1201" s="140" t="e">
        <f>'SCREENING INFO'!#REF!</f>
        <v>#REF!</v>
      </c>
      <c r="K1201" s="140" t="e">
        <f>'SCREENING INFO'!#REF!</f>
        <v>#REF!</v>
      </c>
      <c r="L1201" s="222" t="e">
        <f>'SCREENING INFO'!#REF!</f>
        <v>#REF!</v>
      </c>
      <c r="M1201" s="221" t="e">
        <f>'SCREENING INFO'!#REF!</f>
        <v>#REF!</v>
      </c>
      <c r="N1201" s="223" t="e">
        <f>'SCREENING INFO'!#REF!</f>
        <v>#REF!</v>
      </c>
      <c r="O1201" s="140" t="e">
        <f>'SCREENING INFO'!#REF!</f>
        <v>#REF!</v>
      </c>
      <c r="P1201" s="224" t="e">
        <f>'SCREENING INFO'!#REF!</f>
        <v>#REF!</v>
      </c>
      <c r="Q1201" s="242" t="e">
        <f>'SCREENING INFO'!#REF!</f>
        <v>#REF!</v>
      </c>
      <c r="R1201" s="225" t="e">
        <f>'SCREENING INFO'!#REF!</f>
        <v>#REF!</v>
      </c>
      <c r="S1201" s="140" t="e">
        <f>'SCREENING INFO'!#REF!</f>
        <v>#REF!</v>
      </c>
      <c r="T1201" s="206" t="e">
        <f>'SCREENING INFO'!#REF!</f>
        <v>#REF!</v>
      </c>
      <c r="U1201" s="138" t="e">
        <f>'SCREENING INFO'!#REF!</f>
        <v>#REF!</v>
      </c>
      <c r="V1201" s="132" t="e">
        <f>'SCREENING INFO'!#REF!</f>
        <v>#REF!</v>
      </c>
      <c r="W1201" s="132" t="e">
        <f>'SCREENING INFO'!#REF!</f>
        <v>#REF!</v>
      </c>
      <c r="X1201" s="132" t="e">
        <f>'SCREENING INFO'!#REF!</f>
        <v>#REF!</v>
      </c>
      <c r="Y1201" s="132" t="e">
        <f>'SCREENING INFO'!#REF!</f>
        <v>#REF!</v>
      </c>
      <c r="Z1201" s="132" t="e">
        <f>'SCREENING INFO'!#REF!</f>
        <v>#REF!</v>
      </c>
      <c r="AA1201" s="201" t="e">
        <f>'SCREENING INFO'!#REF!</f>
        <v>#REF!</v>
      </c>
      <c r="AB1201" s="202" t="e">
        <f>'SCREENING INFO'!#REF!</f>
        <v>#REF!</v>
      </c>
      <c r="AC1201" s="132" t="e">
        <f>'SCREENING INFO'!#REF!</f>
        <v>#REF!</v>
      </c>
      <c r="AD1201" s="201" t="e">
        <f>'SCREENING INFO'!#REF!</f>
        <v>#REF!</v>
      </c>
      <c r="AE1201" s="132" t="e">
        <f>'SCREENING INFO'!#REF!</f>
        <v>#REF!</v>
      </c>
      <c r="AF1201" s="132" t="e">
        <f>'SCREENING INFO'!#REF!</f>
        <v>#REF!</v>
      </c>
      <c r="AG1201" s="132" t="e">
        <f>'SCREENING INFO'!#REF!</f>
        <v>#REF!</v>
      </c>
      <c r="AH1201" s="132" t="e">
        <f>'SCREENING INFO'!#REF!</f>
        <v>#REF!</v>
      </c>
      <c r="AI1201" s="132" t="e">
        <f>'SCREENING INFO'!#REF!</f>
        <v>#REF!</v>
      </c>
      <c r="AJ1201" s="132" t="e">
        <f>'SCREENING INFO'!#REF!</f>
        <v>#REF!</v>
      </c>
    </row>
    <row r="1202" spans="1:36" s="25" customFormat="1" hidden="1">
      <c r="A1202" s="106" t="e">
        <f>'SCREENING INFO'!#REF!</f>
        <v>#REF!</v>
      </c>
      <c r="B1202" s="106" t="e">
        <f>'SCREENING INFO'!#REF!</f>
        <v>#REF!</v>
      </c>
      <c r="C1202" s="106" t="e">
        <f>'SCREENING INFO'!#REF!</f>
        <v>#REF!</v>
      </c>
      <c r="D1202" s="129" t="e">
        <f>'SCREENING INFO'!#REF!</f>
        <v>#REF!</v>
      </c>
      <c r="E1202" s="130" t="e">
        <f>'SCREENING INFO'!#REF!</f>
        <v>#REF!</v>
      </c>
      <c r="F1202" s="233" t="e">
        <f>'SCREENING INFO'!#REF!</f>
        <v>#REF!</v>
      </c>
      <c r="G1202" s="141" t="e">
        <f>'SCREENING INFO'!#REF!</f>
        <v>#REF!</v>
      </c>
      <c r="H1202" s="130" t="e">
        <f>'SCREENING INFO'!#REF!</f>
        <v>#REF!</v>
      </c>
      <c r="I1202" s="130" t="e">
        <f>'SCREENING INFO'!#REF!</f>
        <v>#REF!</v>
      </c>
      <c r="J1202" s="140" t="e">
        <f>'SCREENING INFO'!#REF!</f>
        <v>#REF!</v>
      </c>
      <c r="K1202" s="140" t="e">
        <f>'SCREENING INFO'!#REF!</f>
        <v>#REF!</v>
      </c>
      <c r="L1202" s="222" t="e">
        <f>'SCREENING INFO'!#REF!</f>
        <v>#REF!</v>
      </c>
      <c r="M1202" s="221" t="e">
        <f>'SCREENING INFO'!#REF!</f>
        <v>#REF!</v>
      </c>
      <c r="N1202" s="223" t="e">
        <f>'SCREENING INFO'!#REF!</f>
        <v>#REF!</v>
      </c>
      <c r="O1202" s="140" t="e">
        <f>'SCREENING INFO'!#REF!</f>
        <v>#REF!</v>
      </c>
      <c r="P1202" s="224" t="e">
        <f>'SCREENING INFO'!#REF!</f>
        <v>#REF!</v>
      </c>
      <c r="Q1202" s="242" t="e">
        <f>'SCREENING INFO'!#REF!</f>
        <v>#REF!</v>
      </c>
      <c r="R1202" s="225" t="e">
        <f>'SCREENING INFO'!#REF!</f>
        <v>#REF!</v>
      </c>
      <c r="S1202" s="140" t="e">
        <f>'SCREENING INFO'!#REF!</f>
        <v>#REF!</v>
      </c>
      <c r="T1202" s="206" t="e">
        <f>'SCREENING INFO'!#REF!</f>
        <v>#REF!</v>
      </c>
      <c r="U1202" s="138" t="e">
        <f>'SCREENING INFO'!#REF!</f>
        <v>#REF!</v>
      </c>
      <c r="V1202" s="199" t="e">
        <f>'SCREENING INFO'!#REF!</f>
        <v>#REF!</v>
      </c>
      <c r="W1202" s="132" t="e">
        <f>'SCREENING INFO'!#REF!</f>
        <v>#REF!</v>
      </c>
      <c r="X1202" s="132" t="e">
        <f>'SCREENING INFO'!#REF!</f>
        <v>#REF!</v>
      </c>
      <c r="Y1202" s="132" t="e">
        <f>'SCREENING INFO'!#REF!</f>
        <v>#REF!</v>
      </c>
      <c r="Z1202" s="132" t="e">
        <f>'SCREENING INFO'!#REF!</f>
        <v>#REF!</v>
      </c>
      <c r="AA1202" s="227" t="e">
        <f>'SCREENING INFO'!#REF!</f>
        <v>#REF!</v>
      </c>
      <c r="AB1202" s="202" t="e">
        <f>'SCREENING INFO'!#REF!</f>
        <v>#REF!</v>
      </c>
      <c r="AC1202" s="132" t="e">
        <f>'SCREENING INFO'!#REF!</f>
        <v>#REF!</v>
      </c>
      <c r="AD1202" s="201" t="e">
        <f>'SCREENING INFO'!#REF!</f>
        <v>#REF!</v>
      </c>
      <c r="AE1202" s="132" t="e">
        <f>'SCREENING INFO'!#REF!</f>
        <v>#REF!</v>
      </c>
      <c r="AF1202" s="132" t="e">
        <f>'SCREENING INFO'!#REF!</f>
        <v>#REF!</v>
      </c>
      <c r="AG1202" s="132" t="e">
        <f>'SCREENING INFO'!#REF!</f>
        <v>#REF!</v>
      </c>
      <c r="AH1202" s="132" t="e">
        <f>'SCREENING INFO'!#REF!</f>
        <v>#REF!</v>
      </c>
      <c r="AI1202" s="132" t="e">
        <f>'SCREENING INFO'!#REF!</f>
        <v>#REF!</v>
      </c>
      <c r="AJ1202" s="132" t="e">
        <f>'SCREENING INFO'!#REF!</f>
        <v>#REF!</v>
      </c>
    </row>
    <row r="1203" spans="1:36" s="25" customFormat="1" hidden="1">
      <c r="A1203" s="106" t="e">
        <f>'SCREENING INFO'!#REF!</f>
        <v>#REF!</v>
      </c>
      <c r="B1203" s="106" t="e">
        <f>'SCREENING INFO'!#REF!</f>
        <v>#REF!</v>
      </c>
      <c r="C1203" s="106" t="e">
        <f>'SCREENING INFO'!#REF!</f>
        <v>#REF!</v>
      </c>
      <c r="D1203" s="135" t="e">
        <f>'SCREENING INFO'!#REF!</f>
        <v>#REF!</v>
      </c>
      <c r="E1203" s="130" t="e">
        <f>'SCREENING INFO'!#REF!</f>
        <v>#REF!</v>
      </c>
      <c r="F1203" s="233" t="e">
        <f>'SCREENING INFO'!#REF!</f>
        <v>#REF!</v>
      </c>
      <c r="G1203" s="141" t="e">
        <f>'SCREENING INFO'!#REF!</f>
        <v>#REF!</v>
      </c>
      <c r="H1203" s="130" t="e">
        <f>'SCREENING INFO'!#REF!</f>
        <v>#REF!</v>
      </c>
      <c r="I1203" s="130" t="e">
        <f>'SCREENING INFO'!#REF!</f>
        <v>#REF!</v>
      </c>
      <c r="J1203" s="140" t="e">
        <f>'SCREENING INFO'!#REF!</f>
        <v>#REF!</v>
      </c>
      <c r="K1203" s="140" t="e">
        <f>'SCREENING INFO'!#REF!</f>
        <v>#REF!</v>
      </c>
      <c r="L1203" s="222" t="e">
        <f>'SCREENING INFO'!#REF!</f>
        <v>#REF!</v>
      </c>
      <c r="M1203" s="221" t="e">
        <f>'SCREENING INFO'!#REF!</f>
        <v>#REF!</v>
      </c>
      <c r="N1203" s="223" t="e">
        <f>'SCREENING INFO'!#REF!</f>
        <v>#REF!</v>
      </c>
      <c r="O1203" s="140" t="e">
        <f>'SCREENING INFO'!#REF!</f>
        <v>#REF!</v>
      </c>
      <c r="P1203" s="224" t="e">
        <f>'SCREENING INFO'!#REF!</f>
        <v>#REF!</v>
      </c>
      <c r="Q1203" s="242" t="e">
        <f>'SCREENING INFO'!#REF!</f>
        <v>#REF!</v>
      </c>
      <c r="R1203" s="225" t="e">
        <f>'SCREENING INFO'!#REF!</f>
        <v>#REF!</v>
      </c>
      <c r="S1203" s="140" t="e">
        <f>'SCREENING INFO'!#REF!</f>
        <v>#REF!</v>
      </c>
      <c r="T1203" s="206" t="e">
        <f>'SCREENING INFO'!#REF!</f>
        <v>#REF!</v>
      </c>
      <c r="U1203" s="138" t="e">
        <f>'SCREENING INFO'!#REF!</f>
        <v>#REF!</v>
      </c>
      <c r="V1203" s="132" t="e">
        <f>'SCREENING INFO'!#REF!</f>
        <v>#REF!</v>
      </c>
      <c r="W1203" s="132" t="e">
        <f>'SCREENING INFO'!#REF!</f>
        <v>#REF!</v>
      </c>
      <c r="X1203" s="132" t="e">
        <f>'SCREENING INFO'!#REF!</f>
        <v>#REF!</v>
      </c>
      <c r="Y1203" s="132" t="e">
        <f>'SCREENING INFO'!#REF!</f>
        <v>#REF!</v>
      </c>
      <c r="Z1203" s="132" t="e">
        <f>'SCREENING INFO'!#REF!</f>
        <v>#REF!</v>
      </c>
      <c r="AA1203" s="201" t="e">
        <f>'SCREENING INFO'!#REF!</f>
        <v>#REF!</v>
      </c>
      <c r="AB1203" s="202" t="e">
        <f>'SCREENING INFO'!#REF!</f>
        <v>#REF!</v>
      </c>
      <c r="AC1203" s="132" t="e">
        <f>'SCREENING INFO'!#REF!</f>
        <v>#REF!</v>
      </c>
      <c r="AD1203" s="201" t="e">
        <f>'SCREENING INFO'!#REF!</f>
        <v>#REF!</v>
      </c>
      <c r="AE1203" s="132" t="e">
        <f>'SCREENING INFO'!#REF!</f>
        <v>#REF!</v>
      </c>
      <c r="AF1203" s="132" t="e">
        <f>'SCREENING INFO'!#REF!</f>
        <v>#REF!</v>
      </c>
      <c r="AG1203" s="132" t="e">
        <f>'SCREENING INFO'!#REF!</f>
        <v>#REF!</v>
      </c>
      <c r="AH1203" s="132" t="e">
        <f>'SCREENING INFO'!#REF!</f>
        <v>#REF!</v>
      </c>
      <c r="AI1203" s="132" t="e">
        <f>'SCREENING INFO'!#REF!</f>
        <v>#REF!</v>
      </c>
      <c r="AJ1203" s="132" t="e">
        <f>'SCREENING INFO'!#REF!</f>
        <v>#REF!</v>
      </c>
    </row>
    <row r="1204" spans="1:36" s="25" customFormat="1" hidden="1">
      <c r="A1204" s="106" t="e">
        <f>'SCREENING INFO'!#REF!</f>
        <v>#REF!</v>
      </c>
      <c r="B1204" s="106" t="e">
        <f>'SCREENING INFO'!#REF!</f>
        <v>#REF!</v>
      </c>
      <c r="C1204" s="106" t="e">
        <f>'SCREENING INFO'!#REF!</f>
        <v>#REF!</v>
      </c>
      <c r="D1204" s="116" t="e">
        <f>'SCREENING INFO'!#REF!</f>
        <v>#REF!</v>
      </c>
      <c r="E1204" s="200" t="e">
        <f>'SCREENING INFO'!#REF!</f>
        <v>#REF!</v>
      </c>
      <c r="F1204" s="232" t="e">
        <f>'SCREENING INFO'!#REF!</f>
        <v>#REF!</v>
      </c>
      <c r="G1204" s="132" t="e">
        <f>'SCREENING INFO'!#REF!</f>
        <v>#REF!</v>
      </c>
      <c r="H1204" s="138" t="e">
        <f>'SCREENING INFO'!#REF!</f>
        <v>#REF!</v>
      </c>
      <c r="I1204" s="138" t="e">
        <f>'SCREENING INFO'!#REF!</f>
        <v>#REF!</v>
      </c>
      <c r="J1204" s="140" t="e">
        <f>'SCREENING INFO'!#REF!</f>
        <v>#REF!</v>
      </c>
      <c r="K1204" s="140" t="e">
        <f>'SCREENING INFO'!#REF!</f>
        <v>#REF!</v>
      </c>
      <c r="L1204" s="222" t="e">
        <f>'SCREENING INFO'!#REF!</f>
        <v>#REF!</v>
      </c>
      <c r="M1204" s="221" t="e">
        <f>'SCREENING INFO'!#REF!</f>
        <v>#REF!</v>
      </c>
      <c r="N1204" s="223" t="e">
        <f>'SCREENING INFO'!#REF!</f>
        <v>#REF!</v>
      </c>
      <c r="O1204" s="140" t="e">
        <f>'SCREENING INFO'!#REF!</f>
        <v>#REF!</v>
      </c>
      <c r="P1204" s="224" t="e">
        <f>'SCREENING INFO'!#REF!</f>
        <v>#REF!</v>
      </c>
      <c r="Q1204" s="242" t="e">
        <f>'SCREENING INFO'!#REF!</f>
        <v>#REF!</v>
      </c>
      <c r="R1204" s="225" t="e">
        <f>'SCREENING INFO'!#REF!</f>
        <v>#REF!</v>
      </c>
      <c r="S1204" s="140" t="e">
        <f>'SCREENING INFO'!#REF!</f>
        <v>#REF!</v>
      </c>
      <c r="T1204" s="206" t="e">
        <f>'SCREENING INFO'!#REF!</f>
        <v>#REF!</v>
      </c>
      <c r="U1204" s="138" t="e">
        <f>'SCREENING INFO'!#REF!</f>
        <v>#REF!</v>
      </c>
      <c r="V1204" s="138" t="e">
        <f>'SCREENING INFO'!#REF!</f>
        <v>#REF!</v>
      </c>
      <c r="W1204" s="138" t="e">
        <f>'SCREENING INFO'!#REF!</f>
        <v>#REF!</v>
      </c>
      <c r="X1204" s="138" t="e">
        <f>'SCREENING INFO'!#REF!</f>
        <v>#REF!</v>
      </c>
      <c r="Y1204" s="138" t="e">
        <f>'SCREENING INFO'!#REF!</f>
        <v>#REF!</v>
      </c>
      <c r="Z1204" s="138" t="e">
        <f>'SCREENING INFO'!#REF!</f>
        <v>#REF!</v>
      </c>
      <c r="AA1204" s="201" t="e">
        <f>'SCREENING INFO'!#REF!</f>
        <v>#REF!</v>
      </c>
      <c r="AB1204" s="207" t="e">
        <f>'SCREENING INFO'!#REF!</f>
        <v>#REF!</v>
      </c>
      <c r="AC1204" s="138" t="e">
        <f>'SCREENING INFO'!#REF!</f>
        <v>#REF!</v>
      </c>
      <c r="AD1204" s="138" t="e">
        <f>'SCREENING INFO'!#REF!</f>
        <v>#REF!</v>
      </c>
      <c r="AE1204" s="138" t="e">
        <f>'SCREENING INFO'!#REF!</f>
        <v>#REF!</v>
      </c>
      <c r="AF1204" s="138" t="e">
        <f>'SCREENING INFO'!#REF!</f>
        <v>#REF!</v>
      </c>
      <c r="AG1204" s="138" t="e">
        <f>'SCREENING INFO'!#REF!</f>
        <v>#REF!</v>
      </c>
      <c r="AH1204" s="138" t="e">
        <f>'SCREENING INFO'!#REF!</f>
        <v>#REF!</v>
      </c>
      <c r="AI1204" s="138" t="e">
        <f>'SCREENING INFO'!#REF!</f>
        <v>#REF!</v>
      </c>
      <c r="AJ1204" s="138" t="e">
        <f>'SCREENING INFO'!#REF!</f>
        <v>#REF!</v>
      </c>
    </row>
    <row r="1205" spans="1:36" s="25" customFormat="1" hidden="1">
      <c r="A1205" s="106" t="e">
        <f>'SCREENING INFO'!#REF!</f>
        <v>#REF!</v>
      </c>
      <c r="B1205" s="106" t="e">
        <f>'SCREENING INFO'!#REF!</f>
        <v>#REF!</v>
      </c>
      <c r="C1205" s="106" t="e">
        <f>'SCREENING INFO'!#REF!</f>
        <v>#REF!</v>
      </c>
      <c r="D1205" s="116" t="e">
        <f>'SCREENING INFO'!#REF!</f>
        <v>#REF!</v>
      </c>
      <c r="E1205" s="200" t="e">
        <f>'SCREENING INFO'!#REF!</f>
        <v>#REF!</v>
      </c>
      <c r="F1205" s="232" t="e">
        <f>'SCREENING INFO'!#REF!</f>
        <v>#REF!</v>
      </c>
      <c r="G1205" s="132" t="e">
        <f>'SCREENING INFO'!#REF!</f>
        <v>#REF!</v>
      </c>
      <c r="H1205" s="138" t="e">
        <f>'SCREENING INFO'!#REF!</f>
        <v>#REF!</v>
      </c>
      <c r="I1205" s="138" t="e">
        <f>'SCREENING INFO'!#REF!</f>
        <v>#REF!</v>
      </c>
      <c r="J1205" s="140" t="e">
        <f>'SCREENING INFO'!#REF!</f>
        <v>#REF!</v>
      </c>
      <c r="K1205" s="140" t="e">
        <f>'SCREENING INFO'!#REF!</f>
        <v>#REF!</v>
      </c>
      <c r="L1205" s="243" t="e">
        <f>'SCREENING INFO'!#REF!</f>
        <v>#REF!</v>
      </c>
      <c r="M1205" s="221" t="e">
        <f>'SCREENING INFO'!#REF!</f>
        <v>#REF!</v>
      </c>
      <c r="N1205" s="223" t="e">
        <f>'SCREENING INFO'!#REF!</f>
        <v>#REF!</v>
      </c>
      <c r="O1205" s="140" t="e">
        <f>'SCREENING INFO'!#REF!</f>
        <v>#REF!</v>
      </c>
      <c r="P1205" s="224" t="e">
        <f>'SCREENING INFO'!#REF!</f>
        <v>#REF!</v>
      </c>
      <c r="Q1205" s="242" t="e">
        <f>'SCREENING INFO'!#REF!</f>
        <v>#REF!</v>
      </c>
      <c r="R1205" s="225" t="e">
        <f>'SCREENING INFO'!#REF!</f>
        <v>#REF!</v>
      </c>
      <c r="S1205" s="140" t="e">
        <f>'SCREENING INFO'!#REF!</f>
        <v>#REF!</v>
      </c>
      <c r="T1205" s="206" t="e">
        <f>'SCREENING INFO'!#REF!</f>
        <v>#REF!</v>
      </c>
      <c r="U1205" s="138" t="e">
        <f>'SCREENING INFO'!#REF!</f>
        <v>#REF!</v>
      </c>
      <c r="V1205" s="138" t="e">
        <f>'SCREENING INFO'!#REF!</f>
        <v>#REF!</v>
      </c>
      <c r="W1205" s="138" t="e">
        <f>'SCREENING INFO'!#REF!</f>
        <v>#REF!</v>
      </c>
      <c r="X1205" s="138" t="e">
        <f>'SCREENING INFO'!#REF!</f>
        <v>#REF!</v>
      </c>
      <c r="Y1205" s="138" t="e">
        <f>'SCREENING INFO'!#REF!</f>
        <v>#REF!</v>
      </c>
      <c r="Z1205" s="138" t="e">
        <f>'SCREENING INFO'!#REF!</f>
        <v>#REF!</v>
      </c>
      <c r="AA1205" s="201" t="e">
        <f>'SCREENING INFO'!#REF!</f>
        <v>#REF!</v>
      </c>
      <c r="AB1205" s="207" t="e">
        <f>'SCREENING INFO'!#REF!</f>
        <v>#REF!</v>
      </c>
      <c r="AC1205" s="138" t="e">
        <f>'SCREENING INFO'!#REF!</f>
        <v>#REF!</v>
      </c>
      <c r="AD1205" s="138" t="e">
        <f>'SCREENING INFO'!#REF!</f>
        <v>#REF!</v>
      </c>
      <c r="AE1205" s="138" t="e">
        <f>'SCREENING INFO'!#REF!</f>
        <v>#REF!</v>
      </c>
      <c r="AF1205" s="138" t="e">
        <f>'SCREENING INFO'!#REF!</f>
        <v>#REF!</v>
      </c>
      <c r="AG1205" s="138" t="e">
        <f>'SCREENING INFO'!#REF!</f>
        <v>#REF!</v>
      </c>
      <c r="AH1205" s="138" t="e">
        <f>'SCREENING INFO'!#REF!</f>
        <v>#REF!</v>
      </c>
      <c r="AI1205" s="138" t="e">
        <f>'SCREENING INFO'!#REF!</f>
        <v>#REF!</v>
      </c>
      <c r="AJ1205" s="138" t="e">
        <f>'SCREENING INFO'!#REF!</f>
        <v>#REF!</v>
      </c>
    </row>
    <row r="1206" spans="1:36" hidden="1">
      <c r="A1206" s="106" t="e">
        <f>'SCREENING INFO'!#REF!</f>
        <v>#REF!</v>
      </c>
      <c r="B1206" s="106" t="e">
        <f>'SCREENING INFO'!#REF!</f>
        <v>#REF!</v>
      </c>
      <c r="C1206" s="106" t="e">
        <f>'SCREENING INFO'!#REF!</f>
        <v>#REF!</v>
      </c>
      <c r="D1206" s="130" t="e">
        <f>'SCREENING INFO'!#REF!</f>
        <v>#REF!</v>
      </c>
      <c r="E1206" s="259" t="e">
        <f>'SCREENING INFO'!#REF!</f>
        <v>#REF!</v>
      </c>
      <c r="F1206" s="271" t="e">
        <f>'SCREENING INFO'!#REF!</f>
        <v>#REF!</v>
      </c>
      <c r="G1206" s="261" t="e">
        <f>'SCREENING INFO'!#REF!</f>
        <v>#REF!</v>
      </c>
      <c r="H1206" s="259" t="e">
        <f>'SCREENING INFO'!#REF!</f>
        <v>#REF!</v>
      </c>
      <c r="I1206" s="259" t="e">
        <f>'SCREENING INFO'!#REF!</f>
        <v>#REF!</v>
      </c>
      <c r="J1206" s="262" t="e">
        <f>'SCREENING INFO'!#REF!</f>
        <v>#REF!</v>
      </c>
      <c r="K1206" s="262" t="e">
        <f>'SCREENING INFO'!#REF!</f>
        <v>#REF!</v>
      </c>
      <c r="L1206" s="245" t="e">
        <f>'SCREENING INFO'!#REF!</f>
        <v>#REF!</v>
      </c>
      <c r="M1206" s="263" t="e">
        <f>'SCREENING INFO'!#REF!</f>
        <v>#REF!</v>
      </c>
      <c r="N1206" s="264" t="e">
        <f>'SCREENING INFO'!#REF!</f>
        <v>#REF!</v>
      </c>
      <c r="O1206" s="265" t="e">
        <f>'SCREENING INFO'!#REF!</f>
        <v>#REF!</v>
      </c>
      <c r="P1206" s="224" t="e">
        <f>'SCREENING INFO'!#REF!</f>
        <v>#REF!</v>
      </c>
      <c r="Q1206" s="266" t="e">
        <f>'SCREENING INFO'!#REF!</f>
        <v>#REF!</v>
      </c>
      <c r="R1206" s="267" t="e">
        <f>'SCREENING INFO'!#REF!</f>
        <v>#REF!</v>
      </c>
      <c r="S1206" s="265" t="e">
        <f>'SCREENING INFO'!#REF!</f>
        <v>#REF!</v>
      </c>
      <c r="T1206" s="268" t="e">
        <f>'SCREENING INFO'!#REF!</f>
        <v>#REF!</v>
      </c>
      <c r="U1206" s="207" t="e">
        <f>'SCREENING INFO'!#REF!</f>
        <v>#REF!</v>
      </c>
      <c r="V1206" s="269" t="e">
        <f>'SCREENING INFO'!#REF!</f>
        <v>#REF!</v>
      </c>
      <c r="W1206" s="202" t="e">
        <f>'SCREENING INFO'!#REF!</f>
        <v>#REF!</v>
      </c>
      <c r="X1206" s="202" t="e">
        <f>'SCREENING INFO'!#REF!</f>
        <v>#REF!</v>
      </c>
      <c r="Y1206" s="202" t="e">
        <f>'SCREENING INFO'!#REF!</f>
        <v>#REF!</v>
      </c>
      <c r="Z1206" s="202" t="e">
        <f>'SCREENING INFO'!#REF!</f>
        <v>#REF!</v>
      </c>
      <c r="AA1206" s="201" t="e">
        <f>'SCREENING INFO'!#REF!</f>
        <v>#REF!</v>
      </c>
      <c r="AB1206" s="202" t="e">
        <f>'SCREENING INFO'!#REF!</f>
        <v>#REF!</v>
      </c>
      <c r="AC1206" s="202" t="e">
        <f>'SCREENING INFO'!#REF!</f>
        <v>#REF!</v>
      </c>
      <c r="AD1206" s="201" t="e">
        <f>'SCREENING INFO'!#REF!</f>
        <v>#REF!</v>
      </c>
      <c r="AE1206" s="202" t="e">
        <f>'SCREENING INFO'!#REF!</f>
        <v>#REF!</v>
      </c>
      <c r="AF1206" s="202" t="e">
        <f>'SCREENING INFO'!#REF!</f>
        <v>#REF!</v>
      </c>
      <c r="AG1206" s="202" t="e">
        <f>'SCREENING INFO'!#REF!</f>
        <v>#REF!</v>
      </c>
      <c r="AH1206" s="202" t="e">
        <f>'SCREENING INFO'!#REF!</f>
        <v>#REF!</v>
      </c>
      <c r="AI1206" s="202" t="e">
        <f>'SCREENING INFO'!#REF!</f>
        <v>#REF!</v>
      </c>
      <c r="AJ1206" s="202" t="e">
        <f>'SCREENING INFO'!#REF!</f>
        <v>#REF!</v>
      </c>
    </row>
    <row r="1207" spans="1:36" s="25" customFormat="1" hidden="1">
      <c r="A1207" s="106" t="e">
        <f>'SCREENING INFO'!#REF!</f>
        <v>#REF!</v>
      </c>
      <c r="B1207" s="106" t="e">
        <f>'SCREENING INFO'!#REF!</f>
        <v>#REF!</v>
      </c>
      <c r="C1207" s="106" t="e">
        <f>'SCREENING INFO'!#REF!</f>
        <v>#REF!</v>
      </c>
      <c r="D1207" s="116" t="e">
        <f>'SCREENING INFO'!#REF!</f>
        <v>#REF!</v>
      </c>
      <c r="E1207" s="200" t="e">
        <f>'SCREENING INFO'!#REF!</f>
        <v>#REF!</v>
      </c>
      <c r="F1207" s="232" t="e">
        <f>'SCREENING INFO'!#REF!</f>
        <v>#REF!</v>
      </c>
      <c r="G1207" s="132" t="e">
        <f>'SCREENING INFO'!#REF!</f>
        <v>#REF!</v>
      </c>
      <c r="H1207" s="138" t="e">
        <f>'SCREENING INFO'!#REF!</f>
        <v>#REF!</v>
      </c>
      <c r="I1207" s="138" t="e">
        <f>'SCREENING INFO'!#REF!</f>
        <v>#REF!</v>
      </c>
      <c r="J1207" s="140" t="e">
        <f>'SCREENING INFO'!#REF!</f>
        <v>#REF!</v>
      </c>
      <c r="K1207" s="140" t="e">
        <f>'SCREENING INFO'!#REF!</f>
        <v>#REF!</v>
      </c>
      <c r="L1207" s="243" t="e">
        <f>'SCREENING INFO'!#REF!</f>
        <v>#REF!</v>
      </c>
      <c r="M1207" s="221" t="e">
        <f>'SCREENING INFO'!#REF!</f>
        <v>#REF!</v>
      </c>
      <c r="N1207" s="223" t="e">
        <f>'SCREENING INFO'!#REF!</f>
        <v>#REF!</v>
      </c>
      <c r="O1207" s="140" t="e">
        <f>'SCREENING INFO'!#REF!</f>
        <v>#REF!</v>
      </c>
      <c r="P1207" s="224" t="e">
        <f>'SCREENING INFO'!#REF!</f>
        <v>#REF!</v>
      </c>
      <c r="Q1207" s="242" t="e">
        <f>'SCREENING INFO'!#REF!</f>
        <v>#REF!</v>
      </c>
      <c r="R1207" s="225" t="e">
        <f>'SCREENING INFO'!#REF!</f>
        <v>#REF!</v>
      </c>
      <c r="S1207" s="140" t="e">
        <f>'SCREENING INFO'!#REF!</f>
        <v>#REF!</v>
      </c>
      <c r="T1207" s="206" t="e">
        <f>'SCREENING INFO'!#REF!</f>
        <v>#REF!</v>
      </c>
      <c r="U1207" s="138" t="e">
        <f>'SCREENING INFO'!#REF!</f>
        <v>#REF!</v>
      </c>
      <c r="V1207" s="138" t="e">
        <f>'SCREENING INFO'!#REF!</f>
        <v>#REF!</v>
      </c>
      <c r="W1207" s="138" t="e">
        <f>'SCREENING INFO'!#REF!</f>
        <v>#REF!</v>
      </c>
      <c r="X1207" s="138" t="e">
        <f>'SCREENING INFO'!#REF!</f>
        <v>#REF!</v>
      </c>
      <c r="Y1207" s="138" t="e">
        <f>'SCREENING INFO'!#REF!</f>
        <v>#REF!</v>
      </c>
      <c r="Z1207" s="138" t="e">
        <f>'SCREENING INFO'!#REF!</f>
        <v>#REF!</v>
      </c>
      <c r="AA1207" s="201" t="e">
        <f>'SCREENING INFO'!#REF!</f>
        <v>#REF!</v>
      </c>
      <c r="AB1207" s="207" t="e">
        <f>'SCREENING INFO'!#REF!</f>
        <v>#REF!</v>
      </c>
      <c r="AC1207" s="138" t="e">
        <f>'SCREENING INFO'!#REF!</f>
        <v>#REF!</v>
      </c>
      <c r="AD1207" s="138" t="e">
        <f>'SCREENING INFO'!#REF!</f>
        <v>#REF!</v>
      </c>
      <c r="AE1207" s="138" t="e">
        <f>'SCREENING INFO'!#REF!</f>
        <v>#REF!</v>
      </c>
      <c r="AF1207" s="138" t="e">
        <f>'SCREENING INFO'!#REF!</f>
        <v>#REF!</v>
      </c>
      <c r="AG1207" s="138" t="e">
        <f>'SCREENING INFO'!#REF!</f>
        <v>#REF!</v>
      </c>
      <c r="AH1207" s="138" t="e">
        <f>'SCREENING INFO'!#REF!</f>
        <v>#REF!</v>
      </c>
      <c r="AI1207" s="138" t="e">
        <f>'SCREENING INFO'!#REF!</f>
        <v>#REF!</v>
      </c>
      <c r="AJ1207" s="138" t="e">
        <f>'SCREENING INFO'!#REF!</f>
        <v>#REF!</v>
      </c>
    </row>
    <row r="1208" spans="1:36" s="25" customFormat="1" hidden="1">
      <c r="A1208" s="106" t="e">
        <f>'SCREENING INFO'!#REF!</f>
        <v>#REF!</v>
      </c>
      <c r="B1208" s="106" t="e">
        <f>'SCREENING INFO'!#REF!</f>
        <v>#REF!</v>
      </c>
      <c r="C1208" s="106" t="e">
        <f>'SCREENING INFO'!#REF!</f>
        <v>#REF!</v>
      </c>
      <c r="D1208" s="116" t="e">
        <f>'SCREENING INFO'!#REF!</f>
        <v>#REF!</v>
      </c>
      <c r="E1208" s="200" t="e">
        <f>'SCREENING INFO'!#REF!</f>
        <v>#REF!</v>
      </c>
      <c r="F1208" s="232" t="e">
        <f>'SCREENING INFO'!#REF!</f>
        <v>#REF!</v>
      </c>
      <c r="G1208" s="132" t="e">
        <f>'SCREENING INFO'!#REF!</f>
        <v>#REF!</v>
      </c>
      <c r="H1208" s="138" t="e">
        <f>'SCREENING INFO'!#REF!</f>
        <v>#REF!</v>
      </c>
      <c r="I1208" s="138" t="e">
        <f>'SCREENING INFO'!#REF!</f>
        <v>#REF!</v>
      </c>
      <c r="J1208" s="140" t="e">
        <f>'SCREENING INFO'!#REF!</f>
        <v>#REF!</v>
      </c>
      <c r="K1208" s="140" t="e">
        <f>'SCREENING INFO'!#REF!</f>
        <v>#REF!</v>
      </c>
      <c r="L1208" s="243" t="e">
        <f>'SCREENING INFO'!#REF!</f>
        <v>#REF!</v>
      </c>
      <c r="M1208" s="221" t="e">
        <f>'SCREENING INFO'!#REF!</f>
        <v>#REF!</v>
      </c>
      <c r="N1208" s="223" t="e">
        <f>'SCREENING INFO'!#REF!</f>
        <v>#REF!</v>
      </c>
      <c r="O1208" s="140" t="e">
        <f>'SCREENING INFO'!#REF!</f>
        <v>#REF!</v>
      </c>
      <c r="P1208" s="224" t="e">
        <f>'SCREENING INFO'!#REF!</f>
        <v>#REF!</v>
      </c>
      <c r="Q1208" s="242" t="e">
        <f>'SCREENING INFO'!#REF!</f>
        <v>#REF!</v>
      </c>
      <c r="R1208" s="225" t="e">
        <f>'SCREENING INFO'!#REF!</f>
        <v>#REF!</v>
      </c>
      <c r="S1208" s="140" t="e">
        <f>'SCREENING INFO'!#REF!</f>
        <v>#REF!</v>
      </c>
      <c r="T1208" s="206" t="e">
        <f>'SCREENING INFO'!#REF!</f>
        <v>#REF!</v>
      </c>
      <c r="U1208" s="138" t="e">
        <f>'SCREENING INFO'!#REF!</f>
        <v>#REF!</v>
      </c>
      <c r="V1208" s="138" t="e">
        <f>'SCREENING INFO'!#REF!</f>
        <v>#REF!</v>
      </c>
      <c r="W1208" s="138" t="e">
        <f>'SCREENING INFO'!#REF!</f>
        <v>#REF!</v>
      </c>
      <c r="X1208" s="138" t="e">
        <f>'SCREENING INFO'!#REF!</f>
        <v>#REF!</v>
      </c>
      <c r="Y1208" s="138" t="e">
        <f>'SCREENING INFO'!#REF!</f>
        <v>#REF!</v>
      </c>
      <c r="Z1208" s="138" t="e">
        <f>'SCREENING INFO'!#REF!</f>
        <v>#REF!</v>
      </c>
      <c r="AA1208" s="201" t="e">
        <f>'SCREENING INFO'!#REF!</f>
        <v>#REF!</v>
      </c>
      <c r="AB1208" s="207" t="e">
        <f>'SCREENING INFO'!#REF!</f>
        <v>#REF!</v>
      </c>
      <c r="AC1208" s="138" t="e">
        <f>'SCREENING INFO'!#REF!</f>
        <v>#REF!</v>
      </c>
      <c r="AD1208" s="138" t="e">
        <f>'SCREENING INFO'!#REF!</f>
        <v>#REF!</v>
      </c>
      <c r="AE1208" s="138" t="e">
        <f>'SCREENING INFO'!#REF!</f>
        <v>#REF!</v>
      </c>
      <c r="AF1208" s="138" t="e">
        <f>'SCREENING INFO'!#REF!</f>
        <v>#REF!</v>
      </c>
      <c r="AG1208" s="138" t="e">
        <f>'SCREENING INFO'!#REF!</f>
        <v>#REF!</v>
      </c>
      <c r="AH1208" s="138" t="e">
        <f>'SCREENING INFO'!#REF!</f>
        <v>#REF!</v>
      </c>
      <c r="AI1208" s="138" t="e">
        <f>'SCREENING INFO'!#REF!</f>
        <v>#REF!</v>
      </c>
      <c r="AJ1208" s="138" t="e">
        <f>'SCREENING INFO'!#REF!</f>
        <v>#REF!</v>
      </c>
    </row>
    <row r="1209" spans="1:36" hidden="1">
      <c r="A1209" s="106" t="e">
        <f>'SCREENING INFO'!#REF!</f>
        <v>#REF!</v>
      </c>
      <c r="B1209" s="106" t="e">
        <f>'SCREENING INFO'!#REF!</f>
        <v>#REF!</v>
      </c>
      <c r="C1209" s="106" t="e">
        <f>'SCREENING INFO'!#REF!</f>
        <v>#REF!</v>
      </c>
      <c r="D1209" s="130" t="e">
        <f>'SCREENING INFO'!#REF!</f>
        <v>#REF!</v>
      </c>
      <c r="E1209" s="259" t="e">
        <f>'SCREENING INFO'!#REF!</f>
        <v>#REF!</v>
      </c>
      <c r="F1209" s="271" t="e">
        <f>'SCREENING INFO'!#REF!</f>
        <v>#REF!</v>
      </c>
      <c r="G1209" s="270" t="e">
        <f>'SCREENING INFO'!#REF!</f>
        <v>#REF!</v>
      </c>
      <c r="H1209" s="259" t="e">
        <f>'SCREENING INFO'!#REF!</f>
        <v>#REF!</v>
      </c>
      <c r="I1209" s="259" t="e">
        <f>'SCREENING INFO'!#REF!</f>
        <v>#REF!</v>
      </c>
      <c r="J1209" s="262" t="e">
        <f>'SCREENING INFO'!#REF!</f>
        <v>#REF!</v>
      </c>
      <c r="K1209" s="262" t="e">
        <f>'SCREENING INFO'!#REF!</f>
        <v>#REF!</v>
      </c>
      <c r="L1209" s="245" t="e">
        <f>'SCREENING INFO'!#REF!</f>
        <v>#REF!</v>
      </c>
      <c r="M1209" s="263" t="e">
        <f>'SCREENING INFO'!#REF!</f>
        <v>#REF!</v>
      </c>
      <c r="N1209" s="264" t="e">
        <f>'SCREENING INFO'!#REF!</f>
        <v>#REF!</v>
      </c>
      <c r="O1209" s="265" t="e">
        <f>'SCREENING INFO'!#REF!</f>
        <v>#REF!</v>
      </c>
      <c r="P1209" s="224" t="e">
        <f>'SCREENING INFO'!#REF!</f>
        <v>#REF!</v>
      </c>
      <c r="Q1209" s="266" t="e">
        <f>'SCREENING INFO'!#REF!</f>
        <v>#REF!</v>
      </c>
      <c r="R1209" s="267" t="e">
        <f>'SCREENING INFO'!#REF!</f>
        <v>#REF!</v>
      </c>
      <c r="S1209" s="265" t="e">
        <f>'SCREENING INFO'!#REF!</f>
        <v>#REF!</v>
      </c>
      <c r="T1209" s="268" t="e">
        <f>'SCREENING INFO'!#REF!</f>
        <v>#REF!</v>
      </c>
      <c r="U1209" s="207" t="e">
        <f>'SCREENING INFO'!#REF!</f>
        <v>#REF!</v>
      </c>
      <c r="V1209" s="269" t="e">
        <f>'SCREENING INFO'!#REF!</f>
        <v>#REF!</v>
      </c>
      <c r="W1209" s="202" t="e">
        <f>'SCREENING INFO'!#REF!</f>
        <v>#REF!</v>
      </c>
      <c r="X1209" s="202" t="e">
        <f>'SCREENING INFO'!#REF!</f>
        <v>#REF!</v>
      </c>
      <c r="Y1209" s="202" t="e">
        <f>'SCREENING INFO'!#REF!</f>
        <v>#REF!</v>
      </c>
      <c r="Z1209" s="202" t="e">
        <f>'SCREENING INFO'!#REF!</f>
        <v>#REF!</v>
      </c>
      <c r="AA1209" s="201" t="e">
        <f>'SCREENING INFO'!#REF!</f>
        <v>#REF!</v>
      </c>
      <c r="AB1209" s="202" t="e">
        <f>'SCREENING INFO'!#REF!</f>
        <v>#REF!</v>
      </c>
      <c r="AC1209" s="202" t="e">
        <f>'SCREENING INFO'!#REF!</f>
        <v>#REF!</v>
      </c>
      <c r="AD1209" s="201" t="e">
        <f>'SCREENING INFO'!#REF!</f>
        <v>#REF!</v>
      </c>
      <c r="AE1209" s="202" t="e">
        <f>'SCREENING INFO'!#REF!</f>
        <v>#REF!</v>
      </c>
      <c r="AF1209" s="202" t="e">
        <f>'SCREENING INFO'!#REF!</f>
        <v>#REF!</v>
      </c>
      <c r="AG1209" s="202" t="e">
        <f>'SCREENING INFO'!#REF!</f>
        <v>#REF!</v>
      </c>
      <c r="AH1209" s="202" t="e">
        <f>'SCREENING INFO'!#REF!</f>
        <v>#REF!</v>
      </c>
      <c r="AI1209" s="202" t="e">
        <f>'SCREENING INFO'!#REF!</f>
        <v>#REF!</v>
      </c>
      <c r="AJ1209" s="202" t="e">
        <f>'SCREENING INFO'!#REF!</f>
        <v>#REF!</v>
      </c>
    </row>
    <row r="1210" spans="1:36" s="25" customFormat="1" hidden="1">
      <c r="A1210" s="106" t="e">
        <f>'SCREENING INFO'!#REF!</f>
        <v>#REF!</v>
      </c>
      <c r="B1210" s="106" t="e">
        <f>'SCREENING INFO'!#REF!</f>
        <v>#REF!</v>
      </c>
      <c r="C1210" s="106" t="e">
        <f>'SCREENING INFO'!#REF!</f>
        <v>#REF!</v>
      </c>
      <c r="D1210" s="116" t="e">
        <f>'SCREENING INFO'!#REF!</f>
        <v>#REF!</v>
      </c>
      <c r="E1210" s="200" t="e">
        <f>'SCREENING INFO'!#REF!</f>
        <v>#REF!</v>
      </c>
      <c r="F1210" s="232" t="e">
        <f>'SCREENING INFO'!#REF!</f>
        <v>#REF!</v>
      </c>
      <c r="G1210" s="132" t="e">
        <f>'SCREENING INFO'!#REF!</f>
        <v>#REF!</v>
      </c>
      <c r="H1210" s="138" t="e">
        <f>'SCREENING INFO'!#REF!</f>
        <v>#REF!</v>
      </c>
      <c r="I1210" s="138" t="e">
        <f>'SCREENING INFO'!#REF!</f>
        <v>#REF!</v>
      </c>
      <c r="J1210" s="140" t="e">
        <f>'SCREENING INFO'!#REF!</f>
        <v>#REF!</v>
      </c>
      <c r="K1210" s="140" t="e">
        <f>'SCREENING INFO'!#REF!</f>
        <v>#REF!</v>
      </c>
      <c r="L1210" s="243" t="e">
        <f>'SCREENING INFO'!#REF!</f>
        <v>#REF!</v>
      </c>
      <c r="M1210" s="221" t="e">
        <f>'SCREENING INFO'!#REF!</f>
        <v>#REF!</v>
      </c>
      <c r="N1210" s="223" t="e">
        <f>'SCREENING INFO'!#REF!</f>
        <v>#REF!</v>
      </c>
      <c r="O1210" s="140" t="e">
        <f>'SCREENING INFO'!#REF!</f>
        <v>#REF!</v>
      </c>
      <c r="P1210" s="224" t="e">
        <f>'SCREENING INFO'!#REF!</f>
        <v>#REF!</v>
      </c>
      <c r="Q1210" s="242" t="e">
        <f>'SCREENING INFO'!#REF!</f>
        <v>#REF!</v>
      </c>
      <c r="R1210" s="225" t="e">
        <f>'SCREENING INFO'!#REF!</f>
        <v>#REF!</v>
      </c>
      <c r="S1210" s="140" t="e">
        <f>'SCREENING INFO'!#REF!</f>
        <v>#REF!</v>
      </c>
      <c r="T1210" s="206" t="e">
        <f>'SCREENING INFO'!#REF!</f>
        <v>#REF!</v>
      </c>
      <c r="U1210" s="138" t="e">
        <f>'SCREENING INFO'!#REF!</f>
        <v>#REF!</v>
      </c>
      <c r="V1210" s="138" t="e">
        <f>'SCREENING INFO'!#REF!</f>
        <v>#REF!</v>
      </c>
      <c r="W1210" s="138" t="e">
        <f>'SCREENING INFO'!#REF!</f>
        <v>#REF!</v>
      </c>
      <c r="X1210" s="138" t="e">
        <f>'SCREENING INFO'!#REF!</f>
        <v>#REF!</v>
      </c>
      <c r="Y1210" s="138" t="e">
        <f>'SCREENING INFO'!#REF!</f>
        <v>#REF!</v>
      </c>
      <c r="Z1210" s="138" t="e">
        <f>'SCREENING INFO'!#REF!</f>
        <v>#REF!</v>
      </c>
      <c r="AA1210" s="201" t="e">
        <f>'SCREENING INFO'!#REF!</f>
        <v>#REF!</v>
      </c>
      <c r="AB1210" s="207" t="e">
        <f>'SCREENING INFO'!#REF!</f>
        <v>#REF!</v>
      </c>
      <c r="AC1210" s="138" t="e">
        <f>'SCREENING INFO'!#REF!</f>
        <v>#REF!</v>
      </c>
      <c r="AD1210" s="138" t="e">
        <f>'SCREENING INFO'!#REF!</f>
        <v>#REF!</v>
      </c>
      <c r="AE1210" s="138" t="e">
        <f>'SCREENING INFO'!#REF!</f>
        <v>#REF!</v>
      </c>
      <c r="AF1210" s="138" t="e">
        <f>'SCREENING INFO'!#REF!</f>
        <v>#REF!</v>
      </c>
      <c r="AG1210" s="138" t="e">
        <f>'SCREENING INFO'!#REF!</f>
        <v>#REF!</v>
      </c>
      <c r="AH1210" s="138" t="e">
        <f>'SCREENING INFO'!#REF!</f>
        <v>#REF!</v>
      </c>
      <c r="AI1210" s="138" t="e">
        <f>'SCREENING INFO'!#REF!</f>
        <v>#REF!</v>
      </c>
      <c r="AJ1210" s="138" t="e">
        <f>'SCREENING INFO'!#REF!</f>
        <v>#REF!</v>
      </c>
    </row>
    <row r="1211" spans="1:36" s="25" customFormat="1" hidden="1">
      <c r="A1211" s="106" t="e">
        <f>'SCREENING INFO'!#REF!</f>
        <v>#REF!</v>
      </c>
      <c r="B1211" s="106" t="e">
        <f>'SCREENING INFO'!#REF!</f>
        <v>#REF!</v>
      </c>
      <c r="C1211" s="106" t="e">
        <f>'SCREENING INFO'!#REF!</f>
        <v>#REF!</v>
      </c>
      <c r="D1211" s="116" t="e">
        <f>'SCREENING INFO'!#REF!</f>
        <v>#REF!</v>
      </c>
      <c r="E1211" s="200" t="e">
        <f>'SCREENING INFO'!#REF!</f>
        <v>#REF!</v>
      </c>
      <c r="F1211" s="232" t="e">
        <f>'SCREENING INFO'!#REF!</f>
        <v>#REF!</v>
      </c>
      <c r="G1211" s="132" t="e">
        <f>'SCREENING INFO'!#REF!</f>
        <v>#REF!</v>
      </c>
      <c r="H1211" s="138" t="e">
        <f>'SCREENING INFO'!#REF!</f>
        <v>#REF!</v>
      </c>
      <c r="I1211" s="138" t="e">
        <f>'SCREENING INFO'!#REF!</f>
        <v>#REF!</v>
      </c>
      <c r="J1211" s="140" t="e">
        <f>'SCREENING INFO'!#REF!</f>
        <v>#REF!</v>
      </c>
      <c r="K1211" s="140" t="e">
        <f>'SCREENING INFO'!#REF!</f>
        <v>#REF!</v>
      </c>
      <c r="L1211" s="222" t="e">
        <f>'SCREENING INFO'!#REF!</f>
        <v>#REF!</v>
      </c>
      <c r="M1211" s="221" t="e">
        <f>'SCREENING INFO'!#REF!</f>
        <v>#REF!</v>
      </c>
      <c r="N1211" s="223" t="e">
        <f>'SCREENING INFO'!#REF!</f>
        <v>#REF!</v>
      </c>
      <c r="O1211" s="140" t="e">
        <f>'SCREENING INFO'!#REF!</f>
        <v>#REF!</v>
      </c>
      <c r="P1211" s="224" t="e">
        <f>'SCREENING INFO'!#REF!</f>
        <v>#REF!</v>
      </c>
      <c r="Q1211" s="242" t="e">
        <f>'SCREENING INFO'!#REF!</f>
        <v>#REF!</v>
      </c>
      <c r="R1211" s="225" t="e">
        <f>'SCREENING INFO'!#REF!</f>
        <v>#REF!</v>
      </c>
      <c r="S1211" s="140" t="e">
        <f>'SCREENING INFO'!#REF!</f>
        <v>#REF!</v>
      </c>
      <c r="T1211" s="206" t="e">
        <f>'SCREENING INFO'!#REF!</f>
        <v>#REF!</v>
      </c>
      <c r="U1211" s="138" t="e">
        <f>'SCREENING INFO'!#REF!</f>
        <v>#REF!</v>
      </c>
      <c r="V1211" s="138" t="e">
        <f>'SCREENING INFO'!#REF!</f>
        <v>#REF!</v>
      </c>
      <c r="W1211" s="138" t="e">
        <f>'SCREENING INFO'!#REF!</f>
        <v>#REF!</v>
      </c>
      <c r="X1211" s="138" t="e">
        <f>'SCREENING INFO'!#REF!</f>
        <v>#REF!</v>
      </c>
      <c r="Y1211" s="138" t="e">
        <f>'SCREENING INFO'!#REF!</f>
        <v>#REF!</v>
      </c>
      <c r="Z1211" s="138" t="e">
        <f>'SCREENING INFO'!#REF!</f>
        <v>#REF!</v>
      </c>
      <c r="AA1211" s="201" t="e">
        <f>'SCREENING INFO'!#REF!</f>
        <v>#REF!</v>
      </c>
      <c r="AB1211" s="207" t="e">
        <f>'SCREENING INFO'!#REF!</f>
        <v>#REF!</v>
      </c>
      <c r="AC1211" s="138" t="e">
        <f>'SCREENING INFO'!#REF!</f>
        <v>#REF!</v>
      </c>
      <c r="AD1211" s="138" t="e">
        <f>'SCREENING INFO'!#REF!</f>
        <v>#REF!</v>
      </c>
      <c r="AE1211" s="138" t="e">
        <f>'SCREENING INFO'!#REF!</f>
        <v>#REF!</v>
      </c>
      <c r="AF1211" s="138" t="e">
        <f>'SCREENING INFO'!#REF!</f>
        <v>#REF!</v>
      </c>
      <c r="AG1211" s="138" t="e">
        <f>'SCREENING INFO'!#REF!</f>
        <v>#REF!</v>
      </c>
      <c r="AH1211" s="138" t="e">
        <f>'SCREENING INFO'!#REF!</f>
        <v>#REF!</v>
      </c>
      <c r="AI1211" s="138" t="e">
        <f>'SCREENING INFO'!#REF!</f>
        <v>#REF!</v>
      </c>
      <c r="AJ1211" s="138" t="e">
        <f>'SCREENING INFO'!#REF!</f>
        <v>#REF!</v>
      </c>
    </row>
    <row r="1212" spans="1:36" s="25" customFormat="1" hidden="1">
      <c r="A1212" s="106" t="e">
        <f>'SCREENING INFO'!#REF!</f>
        <v>#REF!</v>
      </c>
      <c r="B1212" s="106" t="e">
        <f>'SCREENING INFO'!#REF!</f>
        <v>#REF!</v>
      </c>
      <c r="C1212" s="106" t="e">
        <f>'SCREENING INFO'!#REF!</f>
        <v>#REF!</v>
      </c>
      <c r="D1212" s="116" t="e">
        <f>'SCREENING INFO'!#REF!</f>
        <v>#REF!</v>
      </c>
      <c r="E1212" s="200" t="e">
        <f>'SCREENING INFO'!#REF!</f>
        <v>#REF!</v>
      </c>
      <c r="F1212" s="232" t="e">
        <f>'SCREENING INFO'!#REF!</f>
        <v>#REF!</v>
      </c>
      <c r="G1212" s="132" t="e">
        <f>'SCREENING INFO'!#REF!</f>
        <v>#REF!</v>
      </c>
      <c r="H1212" s="138" t="e">
        <f>'SCREENING INFO'!#REF!</f>
        <v>#REF!</v>
      </c>
      <c r="I1212" s="138" t="e">
        <f>'SCREENING INFO'!#REF!</f>
        <v>#REF!</v>
      </c>
      <c r="J1212" s="140" t="e">
        <f>'SCREENING INFO'!#REF!</f>
        <v>#REF!</v>
      </c>
      <c r="K1212" s="140" t="e">
        <f>'SCREENING INFO'!#REF!</f>
        <v>#REF!</v>
      </c>
      <c r="L1212" s="222" t="e">
        <f>'SCREENING INFO'!#REF!</f>
        <v>#REF!</v>
      </c>
      <c r="M1212" s="221" t="e">
        <f>'SCREENING INFO'!#REF!</f>
        <v>#REF!</v>
      </c>
      <c r="N1212" s="223" t="e">
        <f>'SCREENING INFO'!#REF!</f>
        <v>#REF!</v>
      </c>
      <c r="O1212" s="140" t="e">
        <f>'SCREENING INFO'!#REF!</f>
        <v>#REF!</v>
      </c>
      <c r="P1212" s="224" t="e">
        <f>'SCREENING INFO'!#REF!</f>
        <v>#REF!</v>
      </c>
      <c r="Q1212" s="242" t="e">
        <f>'SCREENING INFO'!#REF!</f>
        <v>#REF!</v>
      </c>
      <c r="R1212" s="225" t="e">
        <f>'SCREENING INFO'!#REF!</f>
        <v>#REF!</v>
      </c>
      <c r="S1212" s="140" t="e">
        <f>'SCREENING INFO'!#REF!</f>
        <v>#REF!</v>
      </c>
      <c r="T1212" s="206" t="e">
        <f>'SCREENING INFO'!#REF!</f>
        <v>#REF!</v>
      </c>
      <c r="U1212" s="138" t="e">
        <f>'SCREENING INFO'!#REF!</f>
        <v>#REF!</v>
      </c>
      <c r="V1212" s="138" t="e">
        <f>'SCREENING INFO'!#REF!</f>
        <v>#REF!</v>
      </c>
      <c r="W1212" s="138" t="e">
        <f>'SCREENING INFO'!#REF!</f>
        <v>#REF!</v>
      </c>
      <c r="X1212" s="138" t="e">
        <f>'SCREENING INFO'!#REF!</f>
        <v>#REF!</v>
      </c>
      <c r="Y1212" s="138" t="e">
        <f>'SCREENING INFO'!#REF!</f>
        <v>#REF!</v>
      </c>
      <c r="Z1212" s="138" t="e">
        <f>'SCREENING INFO'!#REF!</f>
        <v>#REF!</v>
      </c>
      <c r="AA1212" s="201" t="e">
        <f>'SCREENING INFO'!#REF!</f>
        <v>#REF!</v>
      </c>
      <c r="AB1212" s="207" t="e">
        <f>'SCREENING INFO'!#REF!</f>
        <v>#REF!</v>
      </c>
      <c r="AC1212" s="138" t="e">
        <f>'SCREENING INFO'!#REF!</f>
        <v>#REF!</v>
      </c>
      <c r="AD1212" s="138" t="e">
        <f>'SCREENING INFO'!#REF!</f>
        <v>#REF!</v>
      </c>
      <c r="AE1212" s="138" t="e">
        <f>'SCREENING INFO'!#REF!</f>
        <v>#REF!</v>
      </c>
      <c r="AF1212" s="138" t="e">
        <f>'SCREENING INFO'!#REF!</f>
        <v>#REF!</v>
      </c>
      <c r="AG1212" s="138" t="e">
        <f>'SCREENING INFO'!#REF!</f>
        <v>#REF!</v>
      </c>
      <c r="AH1212" s="138" t="e">
        <f>'SCREENING INFO'!#REF!</f>
        <v>#REF!</v>
      </c>
      <c r="AI1212" s="138" t="e">
        <f>'SCREENING INFO'!#REF!</f>
        <v>#REF!</v>
      </c>
      <c r="AJ1212" s="138" t="e">
        <f>'SCREENING INFO'!#REF!</f>
        <v>#REF!</v>
      </c>
    </row>
    <row r="1213" spans="1:36" s="25" customFormat="1" hidden="1">
      <c r="A1213" s="106" t="e">
        <f>'SCREENING INFO'!#REF!</f>
        <v>#REF!</v>
      </c>
      <c r="B1213" s="106" t="e">
        <f>'SCREENING INFO'!#REF!</f>
        <v>#REF!</v>
      </c>
      <c r="C1213" s="106" t="e">
        <f>'SCREENING INFO'!#REF!</f>
        <v>#REF!</v>
      </c>
      <c r="D1213" s="116" t="e">
        <f>'SCREENING INFO'!#REF!</f>
        <v>#REF!</v>
      </c>
      <c r="E1213" s="200" t="e">
        <f>'SCREENING INFO'!#REF!</f>
        <v>#REF!</v>
      </c>
      <c r="F1213" s="232" t="e">
        <f>'SCREENING INFO'!#REF!</f>
        <v>#REF!</v>
      </c>
      <c r="G1213" s="132" t="e">
        <f>'SCREENING INFO'!#REF!</f>
        <v>#REF!</v>
      </c>
      <c r="H1213" s="138" t="e">
        <f>'SCREENING INFO'!#REF!</f>
        <v>#REF!</v>
      </c>
      <c r="I1213" s="138" t="e">
        <f>'SCREENING INFO'!#REF!</f>
        <v>#REF!</v>
      </c>
      <c r="J1213" s="140" t="e">
        <f>'SCREENING INFO'!#REF!</f>
        <v>#REF!</v>
      </c>
      <c r="K1213" s="140" t="e">
        <f>'SCREENING INFO'!#REF!</f>
        <v>#REF!</v>
      </c>
      <c r="L1213" s="243" t="e">
        <f>'SCREENING INFO'!#REF!</f>
        <v>#REF!</v>
      </c>
      <c r="M1213" s="221" t="e">
        <f>'SCREENING INFO'!#REF!</f>
        <v>#REF!</v>
      </c>
      <c r="N1213" s="223" t="e">
        <f>'SCREENING INFO'!#REF!</f>
        <v>#REF!</v>
      </c>
      <c r="O1213" s="140" t="e">
        <f>'SCREENING INFO'!#REF!</f>
        <v>#REF!</v>
      </c>
      <c r="P1213" s="224" t="e">
        <f>'SCREENING INFO'!#REF!</f>
        <v>#REF!</v>
      </c>
      <c r="Q1213" s="242" t="e">
        <f>'SCREENING INFO'!#REF!</f>
        <v>#REF!</v>
      </c>
      <c r="R1213" s="225" t="e">
        <f>'SCREENING INFO'!#REF!</f>
        <v>#REF!</v>
      </c>
      <c r="S1213" s="140" t="e">
        <f>'SCREENING INFO'!#REF!</f>
        <v>#REF!</v>
      </c>
      <c r="T1213" s="206" t="e">
        <f>'SCREENING INFO'!#REF!</f>
        <v>#REF!</v>
      </c>
      <c r="U1213" s="138" t="e">
        <f>'SCREENING INFO'!#REF!</f>
        <v>#REF!</v>
      </c>
      <c r="V1213" s="138" t="e">
        <f>'SCREENING INFO'!#REF!</f>
        <v>#REF!</v>
      </c>
      <c r="W1213" s="138" t="e">
        <f>'SCREENING INFO'!#REF!</f>
        <v>#REF!</v>
      </c>
      <c r="X1213" s="138" t="e">
        <f>'SCREENING INFO'!#REF!</f>
        <v>#REF!</v>
      </c>
      <c r="Y1213" s="138" t="e">
        <f>'SCREENING INFO'!#REF!</f>
        <v>#REF!</v>
      </c>
      <c r="Z1213" s="138" t="e">
        <f>'SCREENING INFO'!#REF!</f>
        <v>#REF!</v>
      </c>
      <c r="AA1213" s="201" t="e">
        <f>'SCREENING INFO'!#REF!</f>
        <v>#REF!</v>
      </c>
      <c r="AB1213" s="207" t="e">
        <f>'SCREENING INFO'!#REF!</f>
        <v>#REF!</v>
      </c>
      <c r="AC1213" s="138" t="e">
        <f>'SCREENING INFO'!#REF!</f>
        <v>#REF!</v>
      </c>
      <c r="AD1213" s="138" t="e">
        <f>'SCREENING INFO'!#REF!</f>
        <v>#REF!</v>
      </c>
      <c r="AE1213" s="138" t="e">
        <f>'SCREENING INFO'!#REF!</f>
        <v>#REF!</v>
      </c>
      <c r="AF1213" s="138" t="e">
        <f>'SCREENING INFO'!#REF!</f>
        <v>#REF!</v>
      </c>
      <c r="AG1213" s="138" t="e">
        <f>'SCREENING INFO'!#REF!</f>
        <v>#REF!</v>
      </c>
      <c r="AH1213" s="138" t="e">
        <f>'SCREENING INFO'!#REF!</f>
        <v>#REF!</v>
      </c>
      <c r="AI1213" s="138" t="e">
        <f>'SCREENING INFO'!#REF!</f>
        <v>#REF!</v>
      </c>
      <c r="AJ1213" s="138" t="e">
        <f>'SCREENING INFO'!#REF!</f>
        <v>#REF!</v>
      </c>
    </row>
    <row r="1214" spans="1:36" hidden="1">
      <c r="A1214" s="106" t="e">
        <f>'SCREENING INFO'!#REF!</f>
        <v>#REF!</v>
      </c>
      <c r="B1214" s="106" t="e">
        <f>'SCREENING INFO'!#REF!</f>
        <v>#REF!</v>
      </c>
      <c r="C1214" s="106" t="e">
        <f>'SCREENING INFO'!#REF!</f>
        <v>#REF!</v>
      </c>
      <c r="D1214" s="130" t="e">
        <f>'SCREENING INFO'!#REF!</f>
        <v>#REF!</v>
      </c>
      <c r="E1214" s="259" t="e">
        <f>'SCREENING INFO'!#REF!</f>
        <v>#REF!</v>
      </c>
      <c r="F1214" s="260" t="e">
        <f>'SCREENING INFO'!#REF!</f>
        <v>#REF!</v>
      </c>
      <c r="G1214" s="261" t="e">
        <f>'SCREENING INFO'!#REF!</f>
        <v>#REF!</v>
      </c>
      <c r="H1214" s="259" t="e">
        <f>'SCREENING INFO'!#REF!</f>
        <v>#REF!</v>
      </c>
      <c r="I1214" s="259" t="e">
        <f>'SCREENING INFO'!#REF!</f>
        <v>#REF!</v>
      </c>
      <c r="J1214" s="262" t="e">
        <f>'SCREENING INFO'!#REF!</f>
        <v>#REF!</v>
      </c>
      <c r="K1214" s="262" t="e">
        <f>'SCREENING INFO'!#REF!</f>
        <v>#REF!</v>
      </c>
      <c r="L1214" s="245" t="e">
        <f>'SCREENING INFO'!#REF!</f>
        <v>#REF!</v>
      </c>
      <c r="M1214" s="263" t="e">
        <f>'SCREENING INFO'!#REF!</f>
        <v>#REF!</v>
      </c>
      <c r="N1214" s="264" t="e">
        <f>'SCREENING INFO'!#REF!</f>
        <v>#REF!</v>
      </c>
      <c r="O1214" s="265" t="e">
        <f>'SCREENING INFO'!#REF!</f>
        <v>#REF!</v>
      </c>
      <c r="P1214" s="224" t="e">
        <f>'SCREENING INFO'!#REF!</f>
        <v>#REF!</v>
      </c>
      <c r="Q1214" s="266" t="e">
        <f>'SCREENING INFO'!#REF!</f>
        <v>#REF!</v>
      </c>
      <c r="R1214" s="267" t="e">
        <f>'SCREENING INFO'!#REF!</f>
        <v>#REF!</v>
      </c>
      <c r="S1214" s="265" t="e">
        <f>'SCREENING INFO'!#REF!</f>
        <v>#REF!</v>
      </c>
      <c r="T1214" s="268" t="e">
        <f>'SCREENING INFO'!#REF!</f>
        <v>#REF!</v>
      </c>
      <c r="U1214" s="207" t="e">
        <f>'SCREENING INFO'!#REF!</f>
        <v>#REF!</v>
      </c>
      <c r="V1214" s="269" t="e">
        <f>'SCREENING INFO'!#REF!</f>
        <v>#REF!</v>
      </c>
      <c r="W1214" s="202" t="e">
        <f>'SCREENING INFO'!#REF!</f>
        <v>#REF!</v>
      </c>
      <c r="X1214" s="202" t="e">
        <f>'SCREENING INFO'!#REF!</f>
        <v>#REF!</v>
      </c>
      <c r="Y1214" s="202" t="e">
        <f>'SCREENING INFO'!#REF!</f>
        <v>#REF!</v>
      </c>
      <c r="Z1214" s="202" t="e">
        <f>'SCREENING INFO'!#REF!</f>
        <v>#REF!</v>
      </c>
      <c r="AA1214" s="201" t="e">
        <f>'SCREENING INFO'!#REF!</f>
        <v>#REF!</v>
      </c>
      <c r="AB1214" s="202" t="e">
        <f>'SCREENING INFO'!#REF!</f>
        <v>#REF!</v>
      </c>
      <c r="AC1214" s="202" t="e">
        <f>'SCREENING INFO'!#REF!</f>
        <v>#REF!</v>
      </c>
      <c r="AD1214" s="201" t="e">
        <f>'SCREENING INFO'!#REF!</f>
        <v>#REF!</v>
      </c>
      <c r="AE1214" s="202" t="e">
        <f>'SCREENING INFO'!#REF!</f>
        <v>#REF!</v>
      </c>
      <c r="AF1214" s="202" t="e">
        <f>'SCREENING INFO'!#REF!</f>
        <v>#REF!</v>
      </c>
      <c r="AG1214" s="202" t="e">
        <f>'SCREENING INFO'!#REF!</f>
        <v>#REF!</v>
      </c>
      <c r="AH1214" s="202" t="e">
        <f>'SCREENING INFO'!#REF!</f>
        <v>#REF!</v>
      </c>
      <c r="AI1214" s="202" t="e">
        <f>'SCREENING INFO'!#REF!</f>
        <v>#REF!</v>
      </c>
      <c r="AJ1214" s="202" t="e">
        <f>'SCREENING INFO'!#REF!</f>
        <v>#REF!</v>
      </c>
    </row>
    <row r="1215" spans="1:36">
      <c r="A1215" s="106" t="e">
        <f>'SCREENING INFO'!#REF!</f>
        <v>#REF!</v>
      </c>
      <c r="B1215" s="106" t="e">
        <f>'SCREENING INFO'!#REF!</f>
        <v>#REF!</v>
      </c>
      <c r="C1215" s="106" t="e">
        <f>'SCREENING INFO'!#REF!</f>
        <v>#REF!</v>
      </c>
      <c r="D1215" s="130" t="e">
        <f>'SCREENING INFO'!#REF!</f>
        <v>#REF!</v>
      </c>
      <c r="E1215" s="259" t="e">
        <f>'SCREENING INFO'!#REF!</f>
        <v>#REF!</v>
      </c>
      <c r="F1215" s="260" t="e">
        <f>'SCREENING INFO'!#REF!</f>
        <v>#REF!</v>
      </c>
      <c r="G1215" s="261" t="e">
        <f>'SCREENING INFO'!#REF!</f>
        <v>#REF!</v>
      </c>
      <c r="H1215" s="259" t="e">
        <f>'SCREENING INFO'!#REF!</f>
        <v>#REF!</v>
      </c>
      <c r="I1215" s="259" t="e">
        <f>'SCREENING INFO'!#REF!</f>
        <v>#REF!</v>
      </c>
      <c r="J1215" s="262" t="e">
        <f>'SCREENING INFO'!#REF!</f>
        <v>#REF!</v>
      </c>
      <c r="K1215" s="262" t="e">
        <f>'SCREENING INFO'!#REF!</f>
        <v>#REF!</v>
      </c>
      <c r="L1215" s="245" t="e">
        <f>'SCREENING INFO'!#REF!</f>
        <v>#REF!</v>
      </c>
      <c r="M1215" s="263" t="e">
        <f>'SCREENING INFO'!#REF!</f>
        <v>#REF!</v>
      </c>
      <c r="N1215" s="264" t="e">
        <f>'SCREENING INFO'!#REF!</f>
        <v>#REF!</v>
      </c>
      <c r="O1215" s="265" t="e">
        <f>'SCREENING INFO'!#REF!</f>
        <v>#REF!</v>
      </c>
      <c r="P1215" s="224" t="e">
        <f>'SCREENING INFO'!#REF!</f>
        <v>#REF!</v>
      </c>
      <c r="Q1215" s="266" t="e">
        <f>'SCREENING INFO'!#REF!</f>
        <v>#REF!</v>
      </c>
      <c r="R1215" s="267" t="e">
        <f>'SCREENING INFO'!#REF!</f>
        <v>#REF!</v>
      </c>
      <c r="S1215" s="265" t="e">
        <f>'SCREENING INFO'!#REF!</f>
        <v>#REF!</v>
      </c>
      <c r="T1215" s="268" t="e">
        <f>'SCREENING INFO'!#REF!</f>
        <v>#REF!</v>
      </c>
      <c r="U1215" s="207" t="e">
        <f>'SCREENING INFO'!#REF!</f>
        <v>#REF!</v>
      </c>
      <c r="V1215" s="269" t="e">
        <f>'SCREENING INFO'!#REF!</f>
        <v>#REF!</v>
      </c>
      <c r="W1215" s="202" t="e">
        <f>'SCREENING INFO'!#REF!</f>
        <v>#REF!</v>
      </c>
      <c r="X1215" s="202" t="e">
        <f>'SCREENING INFO'!#REF!</f>
        <v>#REF!</v>
      </c>
      <c r="Y1215" s="202" t="e">
        <f>'SCREENING INFO'!#REF!</f>
        <v>#REF!</v>
      </c>
      <c r="Z1215" s="202" t="e">
        <f>'SCREENING INFO'!#REF!</f>
        <v>#REF!</v>
      </c>
      <c r="AA1215" s="201" t="e">
        <f>'SCREENING INFO'!#REF!</f>
        <v>#REF!</v>
      </c>
      <c r="AB1215" s="202" t="e">
        <f>'SCREENING INFO'!#REF!</f>
        <v>#REF!</v>
      </c>
      <c r="AC1215" s="202" t="e">
        <f>'SCREENING INFO'!#REF!</f>
        <v>#REF!</v>
      </c>
      <c r="AD1215" s="201" t="e">
        <f>'SCREENING INFO'!#REF!</f>
        <v>#REF!</v>
      </c>
      <c r="AE1215" s="202" t="e">
        <f>'SCREENING INFO'!#REF!</f>
        <v>#REF!</v>
      </c>
      <c r="AF1215" s="202" t="e">
        <f>'SCREENING INFO'!#REF!</f>
        <v>#REF!</v>
      </c>
      <c r="AG1215" s="202" t="e">
        <f>'SCREENING INFO'!#REF!</f>
        <v>#REF!</v>
      </c>
      <c r="AH1215" s="202" t="e">
        <f>'SCREENING INFO'!#REF!</f>
        <v>#REF!</v>
      </c>
      <c r="AI1215" s="202" t="e">
        <f>'SCREENING INFO'!#REF!</f>
        <v>#REF!</v>
      </c>
      <c r="AJ1215" s="202" t="e">
        <f>'SCREENING INFO'!#REF!</f>
        <v>#REF!</v>
      </c>
    </row>
    <row r="1216" spans="1:36">
      <c r="A1216" s="106" t="e">
        <f>'SCREENING INFO'!#REF!</f>
        <v>#REF!</v>
      </c>
      <c r="B1216" s="106" t="e">
        <f>'SCREENING INFO'!#REF!</f>
        <v>#REF!</v>
      </c>
      <c r="C1216" s="106" t="e">
        <f>'SCREENING INFO'!#REF!</f>
        <v>#REF!</v>
      </c>
      <c r="D1216" s="130" t="e">
        <f>'SCREENING INFO'!#REF!</f>
        <v>#REF!</v>
      </c>
      <c r="E1216" s="259" t="e">
        <f>'SCREENING INFO'!#REF!</f>
        <v>#REF!</v>
      </c>
      <c r="F1216" s="260" t="e">
        <f>'SCREENING INFO'!#REF!</f>
        <v>#REF!</v>
      </c>
      <c r="G1216" s="261" t="e">
        <f>'SCREENING INFO'!#REF!</f>
        <v>#REF!</v>
      </c>
      <c r="H1216" s="259" t="e">
        <f>'SCREENING INFO'!#REF!</f>
        <v>#REF!</v>
      </c>
      <c r="I1216" s="259" t="e">
        <f>'SCREENING INFO'!#REF!</f>
        <v>#REF!</v>
      </c>
      <c r="J1216" s="262" t="e">
        <f>'SCREENING INFO'!#REF!</f>
        <v>#REF!</v>
      </c>
      <c r="K1216" s="262" t="e">
        <f>'SCREENING INFO'!#REF!</f>
        <v>#REF!</v>
      </c>
      <c r="L1216" s="245" t="e">
        <f>'SCREENING INFO'!#REF!</f>
        <v>#REF!</v>
      </c>
      <c r="M1216" s="263" t="e">
        <f>'SCREENING INFO'!#REF!</f>
        <v>#REF!</v>
      </c>
      <c r="N1216" s="264" t="e">
        <f>'SCREENING INFO'!#REF!</f>
        <v>#REF!</v>
      </c>
      <c r="O1216" s="265" t="e">
        <f>'SCREENING INFO'!#REF!</f>
        <v>#REF!</v>
      </c>
      <c r="P1216" s="224" t="e">
        <f>'SCREENING INFO'!#REF!</f>
        <v>#REF!</v>
      </c>
      <c r="Q1216" s="266" t="e">
        <f>'SCREENING INFO'!#REF!</f>
        <v>#REF!</v>
      </c>
      <c r="R1216" s="267" t="e">
        <f>'SCREENING INFO'!#REF!</f>
        <v>#REF!</v>
      </c>
      <c r="S1216" s="265" t="e">
        <f>'SCREENING INFO'!#REF!</f>
        <v>#REF!</v>
      </c>
      <c r="T1216" s="268" t="e">
        <f>'SCREENING INFO'!#REF!</f>
        <v>#REF!</v>
      </c>
      <c r="U1216" s="207" t="e">
        <f>'SCREENING INFO'!#REF!</f>
        <v>#REF!</v>
      </c>
      <c r="V1216" s="269" t="e">
        <f>'SCREENING INFO'!#REF!</f>
        <v>#REF!</v>
      </c>
      <c r="W1216" s="202" t="e">
        <f>'SCREENING INFO'!#REF!</f>
        <v>#REF!</v>
      </c>
      <c r="X1216" s="202" t="e">
        <f>'SCREENING INFO'!#REF!</f>
        <v>#REF!</v>
      </c>
      <c r="Y1216" s="202" t="e">
        <f>'SCREENING INFO'!#REF!</f>
        <v>#REF!</v>
      </c>
      <c r="Z1216" s="202" t="e">
        <f>'SCREENING INFO'!#REF!</f>
        <v>#REF!</v>
      </c>
      <c r="AA1216" s="201" t="e">
        <f>'SCREENING INFO'!#REF!</f>
        <v>#REF!</v>
      </c>
      <c r="AB1216" s="202" t="e">
        <f>'SCREENING INFO'!#REF!</f>
        <v>#REF!</v>
      </c>
      <c r="AC1216" s="202" t="e">
        <f>'SCREENING INFO'!#REF!</f>
        <v>#REF!</v>
      </c>
      <c r="AD1216" s="201" t="e">
        <f>'SCREENING INFO'!#REF!</f>
        <v>#REF!</v>
      </c>
      <c r="AE1216" s="202" t="e">
        <f>'SCREENING INFO'!#REF!</f>
        <v>#REF!</v>
      </c>
      <c r="AF1216" s="202" t="e">
        <f>'SCREENING INFO'!#REF!</f>
        <v>#REF!</v>
      </c>
      <c r="AG1216" s="202" t="e">
        <f>'SCREENING INFO'!#REF!</f>
        <v>#REF!</v>
      </c>
      <c r="AH1216" s="202" t="e">
        <f>'SCREENING INFO'!#REF!</f>
        <v>#REF!</v>
      </c>
      <c r="AI1216" s="202" t="e">
        <f>'SCREENING INFO'!#REF!</f>
        <v>#REF!</v>
      </c>
      <c r="AJ1216" s="202" t="e">
        <f>'SCREENING INFO'!#REF!</f>
        <v>#REF!</v>
      </c>
    </row>
    <row r="1217" spans="1:36">
      <c r="A1217" s="106" t="e">
        <f>'SCREENING INFO'!#REF!</f>
        <v>#REF!</v>
      </c>
      <c r="B1217" s="106" t="e">
        <f>'SCREENING INFO'!#REF!</f>
        <v>#REF!</v>
      </c>
      <c r="C1217" s="106" t="e">
        <f>'SCREENING INFO'!#REF!</f>
        <v>#REF!</v>
      </c>
      <c r="D1217" s="130" t="e">
        <f>'SCREENING INFO'!#REF!</f>
        <v>#REF!</v>
      </c>
      <c r="E1217" s="259" t="e">
        <f>'SCREENING INFO'!#REF!</f>
        <v>#REF!</v>
      </c>
      <c r="F1217" s="260" t="e">
        <f>'SCREENING INFO'!#REF!</f>
        <v>#REF!</v>
      </c>
      <c r="G1217" s="261" t="e">
        <f>'SCREENING INFO'!#REF!</f>
        <v>#REF!</v>
      </c>
      <c r="H1217" s="259" t="e">
        <f>'SCREENING INFO'!#REF!</f>
        <v>#REF!</v>
      </c>
      <c r="I1217" s="259" t="e">
        <f>'SCREENING INFO'!#REF!</f>
        <v>#REF!</v>
      </c>
      <c r="J1217" s="262" t="e">
        <f>'SCREENING INFO'!#REF!</f>
        <v>#REF!</v>
      </c>
      <c r="K1217" s="262" t="e">
        <f>'SCREENING INFO'!#REF!</f>
        <v>#REF!</v>
      </c>
      <c r="L1217" s="245" t="e">
        <f>'SCREENING INFO'!#REF!</f>
        <v>#REF!</v>
      </c>
      <c r="M1217" s="263" t="e">
        <f>'SCREENING INFO'!#REF!</f>
        <v>#REF!</v>
      </c>
      <c r="N1217" s="264" t="e">
        <f>'SCREENING INFO'!#REF!</f>
        <v>#REF!</v>
      </c>
      <c r="O1217" s="265" t="e">
        <f>'SCREENING INFO'!#REF!</f>
        <v>#REF!</v>
      </c>
      <c r="P1217" s="224" t="e">
        <f>'SCREENING INFO'!#REF!</f>
        <v>#REF!</v>
      </c>
      <c r="Q1217" s="266" t="e">
        <f>'SCREENING INFO'!#REF!</f>
        <v>#REF!</v>
      </c>
      <c r="R1217" s="267" t="e">
        <f>'SCREENING INFO'!#REF!</f>
        <v>#REF!</v>
      </c>
      <c r="S1217" s="265" t="e">
        <f>'SCREENING INFO'!#REF!</f>
        <v>#REF!</v>
      </c>
      <c r="T1217" s="268" t="e">
        <f>'SCREENING INFO'!#REF!</f>
        <v>#REF!</v>
      </c>
      <c r="U1217" s="207" t="e">
        <f>'SCREENING INFO'!#REF!</f>
        <v>#REF!</v>
      </c>
      <c r="V1217" s="269" t="e">
        <f>'SCREENING INFO'!#REF!</f>
        <v>#REF!</v>
      </c>
      <c r="W1217" s="202" t="e">
        <f>'SCREENING INFO'!#REF!</f>
        <v>#REF!</v>
      </c>
      <c r="X1217" s="202" t="e">
        <f>'SCREENING INFO'!#REF!</f>
        <v>#REF!</v>
      </c>
      <c r="Y1217" s="202" t="e">
        <f>'SCREENING INFO'!#REF!</f>
        <v>#REF!</v>
      </c>
      <c r="Z1217" s="202" t="e">
        <f>'SCREENING INFO'!#REF!</f>
        <v>#REF!</v>
      </c>
      <c r="AA1217" s="201" t="e">
        <f>'SCREENING INFO'!#REF!</f>
        <v>#REF!</v>
      </c>
      <c r="AB1217" s="202" t="e">
        <f>'SCREENING INFO'!#REF!</f>
        <v>#REF!</v>
      </c>
      <c r="AC1217" s="202" t="e">
        <f>'SCREENING INFO'!#REF!</f>
        <v>#REF!</v>
      </c>
      <c r="AD1217" s="201" t="e">
        <f>'SCREENING INFO'!#REF!</f>
        <v>#REF!</v>
      </c>
      <c r="AE1217" s="202" t="e">
        <f>'SCREENING INFO'!#REF!</f>
        <v>#REF!</v>
      </c>
      <c r="AF1217" s="202" t="e">
        <f>'SCREENING INFO'!#REF!</f>
        <v>#REF!</v>
      </c>
      <c r="AG1217" s="202" t="e">
        <f>'SCREENING INFO'!#REF!</f>
        <v>#REF!</v>
      </c>
      <c r="AH1217" s="202" t="e">
        <f>'SCREENING INFO'!#REF!</f>
        <v>#REF!</v>
      </c>
      <c r="AI1217" s="202" t="e">
        <f>'SCREENING INFO'!#REF!</f>
        <v>#REF!</v>
      </c>
      <c r="AJ1217" s="202" t="e">
        <f>'SCREENING INFO'!#REF!</f>
        <v>#REF!</v>
      </c>
    </row>
    <row r="1218" spans="1:36" hidden="1">
      <c r="A1218" s="106" t="e">
        <f>'SCREENING INFO'!#REF!</f>
        <v>#REF!</v>
      </c>
      <c r="B1218" s="106" t="e">
        <f>'SCREENING INFO'!#REF!</f>
        <v>#REF!</v>
      </c>
      <c r="C1218" s="106" t="e">
        <f>'SCREENING INFO'!#REF!</f>
        <v>#REF!</v>
      </c>
      <c r="D1218" s="130" t="e">
        <f>'SCREENING INFO'!#REF!</f>
        <v>#REF!</v>
      </c>
      <c r="E1218" s="259" t="e">
        <f>'SCREENING INFO'!#REF!</f>
        <v>#REF!</v>
      </c>
      <c r="F1218" s="260" t="e">
        <f>'SCREENING INFO'!#REF!</f>
        <v>#REF!</v>
      </c>
      <c r="G1218" s="261" t="e">
        <f>'SCREENING INFO'!#REF!</f>
        <v>#REF!</v>
      </c>
      <c r="H1218" s="259" t="e">
        <f>'SCREENING INFO'!#REF!</f>
        <v>#REF!</v>
      </c>
      <c r="I1218" s="259" t="e">
        <f>'SCREENING INFO'!#REF!</f>
        <v>#REF!</v>
      </c>
      <c r="J1218" s="262" t="e">
        <f>'SCREENING INFO'!#REF!</f>
        <v>#REF!</v>
      </c>
      <c r="K1218" s="262" t="e">
        <f>'SCREENING INFO'!#REF!</f>
        <v>#REF!</v>
      </c>
      <c r="L1218" s="245" t="e">
        <f>'SCREENING INFO'!#REF!</f>
        <v>#REF!</v>
      </c>
      <c r="M1218" s="263" t="e">
        <f>'SCREENING INFO'!#REF!</f>
        <v>#REF!</v>
      </c>
      <c r="N1218" s="264" t="e">
        <f>'SCREENING INFO'!#REF!</f>
        <v>#REF!</v>
      </c>
      <c r="O1218" s="265" t="e">
        <f>'SCREENING INFO'!#REF!</f>
        <v>#REF!</v>
      </c>
      <c r="P1218" s="224" t="e">
        <f>'SCREENING INFO'!#REF!</f>
        <v>#REF!</v>
      </c>
      <c r="Q1218" s="266" t="e">
        <f>'SCREENING INFO'!#REF!</f>
        <v>#REF!</v>
      </c>
      <c r="R1218" s="267" t="e">
        <f>'SCREENING INFO'!#REF!</f>
        <v>#REF!</v>
      </c>
      <c r="S1218" s="265" t="e">
        <f>'SCREENING INFO'!#REF!</f>
        <v>#REF!</v>
      </c>
      <c r="T1218" s="268" t="e">
        <f>'SCREENING INFO'!#REF!</f>
        <v>#REF!</v>
      </c>
      <c r="U1218" s="207" t="e">
        <f>'SCREENING INFO'!#REF!</f>
        <v>#REF!</v>
      </c>
      <c r="V1218" s="202" t="e">
        <f>'SCREENING INFO'!#REF!</f>
        <v>#REF!</v>
      </c>
      <c r="W1218" s="202" t="e">
        <f>'SCREENING INFO'!#REF!</f>
        <v>#REF!</v>
      </c>
      <c r="X1218" s="202" t="e">
        <f>'SCREENING INFO'!#REF!</f>
        <v>#REF!</v>
      </c>
      <c r="Y1218" s="202" t="e">
        <f>'SCREENING INFO'!#REF!</f>
        <v>#REF!</v>
      </c>
      <c r="Z1218" s="202" t="e">
        <f>'SCREENING INFO'!#REF!</f>
        <v>#REF!</v>
      </c>
      <c r="AA1218" s="201" t="e">
        <f>'SCREENING INFO'!#REF!</f>
        <v>#REF!</v>
      </c>
      <c r="AB1218" s="202" t="e">
        <f>'SCREENING INFO'!#REF!</f>
        <v>#REF!</v>
      </c>
      <c r="AC1218" s="202" t="e">
        <f>'SCREENING INFO'!#REF!</f>
        <v>#REF!</v>
      </c>
      <c r="AD1218" s="201" t="e">
        <f>'SCREENING INFO'!#REF!</f>
        <v>#REF!</v>
      </c>
      <c r="AE1218" s="202" t="e">
        <f>'SCREENING INFO'!#REF!</f>
        <v>#REF!</v>
      </c>
      <c r="AF1218" s="202" t="e">
        <f>'SCREENING INFO'!#REF!</f>
        <v>#REF!</v>
      </c>
      <c r="AG1218" s="202" t="e">
        <f>'SCREENING INFO'!#REF!</f>
        <v>#REF!</v>
      </c>
      <c r="AH1218" s="202" t="e">
        <f>'SCREENING INFO'!#REF!</f>
        <v>#REF!</v>
      </c>
      <c r="AI1218" s="202" t="e">
        <f>'SCREENING INFO'!#REF!</f>
        <v>#REF!</v>
      </c>
      <c r="AJ1218" s="202" t="e">
        <f>'SCREENING INFO'!#REF!</f>
        <v>#REF!</v>
      </c>
    </row>
    <row r="1219" spans="1:36" hidden="1">
      <c r="A1219" s="106" t="e">
        <f>'SCREENING INFO'!#REF!</f>
        <v>#REF!</v>
      </c>
      <c r="B1219" s="106" t="e">
        <f>'SCREENING INFO'!#REF!</f>
        <v>#REF!</v>
      </c>
      <c r="C1219" s="106" t="e">
        <f>'SCREENING INFO'!#REF!</f>
        <v>#REF!</v>
      </c>
      <c r="D1219" s="130" t="e">
        <f>'SCREENING INFO'!#REF!</f>
        <v>#REF!</v>
      </c>
      <c r="E1219" s="259" t="e">
        <f>'SCREENING INFO'!#REF!</f>
        <v>#REF!</v>
      </c>
      <c r="F1219" s="260" t="e">
        <f>'SCREENING INFO'!#REF!</f>
        <v>#REF!</v>
      </c>
      <c r="G1219" s="261" t="e">
        <f>'SCREENING INFO'!#REF!</f>
        <v>#REF!</v>
      </c>
      <c r="H1219" s="259" t="e">
        <f>'SCREENING INFO'!#REF!</f>
        <v>#REF!</v>
      </c>
      <c r="I1219" s="259" t="e">
        <f>'SCREENING INFO'!#REF!</f>
        <v>#REF!</v>
      </c>
      <c r="J1219" s="262" t="e">
        <f>'SCREENING INFO'!#REF!</f>
        <v>#REF!</v>
      </c>
      <c r="K1219" s="262" t="e">
        <f>'SCREENING INFO'!#REF!</f>
        <v>#REF!</v>
      </c>
      <c r="L1219" s="245" t="e">
        <f>'SCREENING INFO'!#REF!</f>
        <v>#REF!</v>
      </c>
      <c r="M1219" s="263" t="e">
        <f>'SCREENING INFO'!#REF!</f>
        <v>#REF!</v>
      </c>
      <c r="N1219" s="264" t="e">
        <f>'SCREENING INFO'!#REF!</f>
        <v>#REF!</v>
      </c>
      <c r="O1219" s="265" t="e">
        <f>'SCREENING INFO'!#REF!</f>
        <v>#REF!</v>
      </c>
      <c r="P1219" s="224" t="e">
        <f>'SCREENING INFO'!#REF!</f>
        <v>#REF!</v>
      </c>
      <c r="Q1219" s="266" t="e">
        <f>'SCREENING INFO'!#REF!</f>
        <v>#REF!</v>
      </c>
      <c r="R1219" s="267" t="e">
        <f>'SCREENING INFO'!#REF!</f>
        <v>#REF!</v>
      </c>
      <c r="S1219" s="265" t="e">
        <f>'SCREENING INFO'!#REF!</f>
        <v>#REF!</v>
      </c>
      <c r="T1219" s="268" t="e">
        <f>'SCREENING INFO'!#REF!</f>
        <v>#REF!</v>
      </c>
      <c r="U1219" s="207" t="e">
        <f>'SCREENING INFO'!#REF!</f>
        <v>#REF!</v>
      </c>
      <c r="V1219" s="202" t="e">
        <f>'SCREENING INFO'!#REF!</f>
        <v>#REF!</v>
      </c>
      <c r="W1219" s="202" t="e">
        <f>'SCREENING INFO'!#REF!</f>
        <v>#REF!</v>
      </c>
      <c r="X1219" s="202" t="e">
        <f>'SCREENING INFO'!#REF!</f>
        <v>#REF!</v>
      </c>
      <c r="Y1219" s="202" t="e">
        <f>'SCREENING INFO'!#REF!</f>
        <v>#REF!</v>
      </c>
      <c r="Z1219" s="202" t="e">
        <f>'SCREENING INFO'!#REF!</f>
        <v>#REF!</v>
      </c>
      <c r="AA1219" s="201" t="e">
        <f>'SCREENING INFO'!#REF!</f>
        <v>#REF!</v>
      </c>
      <c r="AB1219" s="202" t="e">
        <f>'SCREENING INFO'!#REF!</f>
        <v>#REF!</v>
      </c>
      <c r="AC1219" s="202" t="e">
        <f>'SCREENING INFO'!#REF!</f>
        <v>#REF!</v>
      </c>
      <c r="AD1219" s="201" t="e">
        <f>'SCREENING INFO'!#REF!</f>
        <v>#REF!</v>
      </c>
      <c r="AE1219" s="202" t="e">
        <f>'SCREENING INFO'!#REF!</f>
        <v>#REF!</v>
      </c>
      <c r="AF1219" s="202" t="e">
        <f>'SCREENING INFO'!#REF!</f>
        <v>#REF!</v>
      </c>
      <c r="AG1219" s="202" t="e">
        <f>'SCREENING INFO'!#REF!</f>
        <v>#REF!</v>
      </c>
      <c r="AH1219" s="202" t="e">
        <f>'SCREENING INFO'!#REF!</f>
        <v>#REF!</v>
      </c>
      <c r="AI1219" s="202" t="e">
        <f>'SCREENING INFO'!#REF!</f>
        <v>#REF!</v>
      </c>
      <c r="AJ1219" s="202" t="e">
        <f>'SCREENING INFO'!#REF!</f>
        <v>#REF!</v>
      </c>
    </row>
    <row r="1220" spans="1:36" s="25" customFormat="1" hidden="1">
      <c r="A1220" s="106" t="e">
        <f>'SCREENING INFO'!#REF!</f>
        <v>#REF!</v>
      </c>
      <c r="B1220" s="106" t="e">
        <f>'SCREENING INFO'!#REF!</f>
        <v>#REF!</v>
      </c>
      <c r="C1220" s="106" t="e">
        <f>'SCREENING INFO'!#REF!</f>
        <v>#REF!</v>
      </c>
      <c r="D1220" s="116" t="e">
        <f>'SCREENING INFO'!#REF!</f>
        <v>#REF!</v>
      </c>
      <c r="E1220" s="200" t="e">
        <f>'SCREENING INFO'!#REF!</f>
        <v>#REF!</v>
      </c>
      <c r="F1220" s="232" t="e">
        <f>'SCREENING INFO'!#REF!</f>
        <v>#REF!</v>
      </c>
      <c r="G1220" s="132" t="e">
        <f>'SCREENING INFO'!#REF!</f>
        <v>#REF!</v>
      </c>
      <c r="H1220" s="138" t="e">
        <f>'SCREENING INFO'!#REF!</f>
        <v>#REF!</v>
      </c>
      <c r="I1220" s="138" t="e">
        <f>'SCREENING INFO'!#REF!</f>
        <v>#REF!</v>
      </c>
      <c r="J1220" s="140" t="e">
        <f>'SCREENING INFO'!#REF!</f>
        <v>#REF!</v>
      </c>
      <c r="K1220" s="140" t="e">
        <f>'SCREENING INFO'!#REF!</f>
        <v>#REF!</v>
      </c>
      <c r="L1220" s="243" t="e">
        <f>'SCREENING INFO'!#REF!</f>
        <v>#REF!</v>
      </c>
      <c r="M1220" s="221" t="e">
        <f>'SCREENING INFO'!#REF!</f>
        <v>#REF!</v>
      </c>
      <c r="N1220" s="223" t="e">
        <f>'SCREENING INFO'!#REF!</f>
        <v>#REF!</v>
      </c>
      <c r="O1220" s="140" t="e">
        <f>'SCREENING INFO'!#REF!</f>
        <v>#REF!</v>
      </c>
      <c r="P1220" s="224" t="e">
        <f>'SCREENING INFO'!#REF!</f>
        <v>#REF!</v>
      </c>
      <c r="Q1220" s="242" t="e">
        <f>'SCREENING INFO'!#REF!</f>
        <v>#REF!</v>
      </c>
      <c r="R1220" s="225" t="e">
        <f>'SCREENING INFO'!#REF!</f>
        <v>#REF!</v>
      </c>
      <c r="S1220" s="140" t="e">
        <f>'SCREENING INFO'!#REF!</f>
        <v>#REF!</v>
      </c>
      <c r="T1220" s="206" t="e">
        <f>'SCREENING INFO'!#REF!</f>
        <v>#REF!</v>
      </c>
      <c r="U1220" s="138" t="e">
        <f>'SCREENING INFO'!#REF!</f>
        <v>#REF!</v>
      </c>
      <c r="V1220" s="138" t="e">
        <f>'SCREENING INFO'!#REF!</f>
        <v>#REF!</v>
      </c>
      <c r="W1220" s="138" t="e">
        <f>'SCREENING INFO'!#REF!</f>
        <v>#REF!</v>
      </c>
      <c r="X1220" s="138" t="e">
        <f>'SCREENING INFO'!#REF!</f>
        <v>#REF!</v>
      </c>
      <c r="Y1220" s="138" t="e">
        <f>'SCREENING INFO'!#REF!</f>
        <v>#REF!</v>
      </c>
      <c r="Z1220" s="138" t="e">
        <f>'SCREENING INFO'!#REF!</f>
        <v>#REF!</v>
      </c>
      <c r="AA1220" s="201" t="e">
        <f>'SCREENING INFO'!#REF!</f>
        <v>#REF!</v>
      </c>
      <c r="AB1220" s="207" t="e">
        <f>'SCREENING INFO'!#REF!</f>
        <v>#REF!</v>
      </c>
      <c r="AC1220" s="138" t="e">
        <f>'SCREENING INFO'!#REF!</f>
        <v>#REF!</v>
      </c>
      <c r="AD1220" s="138" t="e">
        <f>'SCREENING INFO'!#REF!</f>
        <v>#REF!</v>
      </c>
      <c r="AE1220" s="138" t="e">
        <f>'SCREENING INFO'!#REF!</f>
        <v>#REF!</v>
      </c>
      <c r="AF1220" s="138" t="e">
        <f>'SCREENING INFO'!#REF!</f>
        <v>#REF!</v>
      </c>
      <c r="AG1220" s="138" t="e">
        <f>'SCREENING INFO'!#REF!</f>
        <v>#REF!</v>
      </c>
      <c r="AH1220" s="138" t="e">
        <f>'SCREENING INFO'!#REF!</f>
        <v>#REF!</v>
      </c>
      <c r="AI1220" s="138" t="e">
        <f>'SCREENING INFO'!#REF!</f>
        <v>#REF!</v>
      </c>
      <c r="AJ1220" s="138" t="e">
        <f>'SCREENING INFO'!#REF!</f>
        <v>#REF!</v>
      </c>
    </row>
    <row r="1221" spans="1:36" s="25" customFormat="1" hidden="1">
      <c r="A1221" s="106" t="e">
        <f>'SCREENING INFO'!#REF!</f>
        <v>#REF!</v>
      </c>
      <c r="B1221" s="106" t="e">
        <f>'SCREENING INFO'!#REF!</f>
        <v>#REF!</v>
      </c>
      <c r="C1221" s="106" t="e">
        <f>'SCREENING INFO'!#REF!</f>
        <v>#REF!</v>
      </c>
      <c r="D1221" s="116" t="e">
        <f>'SCREENING INFO'!#REF!</f>
        <v>#REF!</v>
      </c>
      <c r="E1221" s="200" t="e">
        <f>'SCREENING INFO'!#REF!</f>
        <v>#REF!</v>
      </c>
      <c r="F1221" s="232" t="e">
        <f>'SCREENING INFO'!#REF!</f>
        <v>#REF!</v>
      </c>
      <c r="G1221" s="132" t="e">
        <f>'SCREENING INFO'!#REF!</f>
        <v>#REF!</v>
      </c>
      <c r="H1221" s="138" t="e">
        <f>'SCREENING INFO'!#REF!</f>
        <v>#REF!</v>
      </c>
      <c r="I1221" s="138" t="e">
        <f>'SCREENING INFO'!#REF!</f>
        <v>#REF!</v>
      </c>
      <c r="J1221" s="140" t="e">
        <f>'SCREENING INFO'!#REF!</f>
        <v>#REF!</v>
      </c>
      <c r="K1221" s="140" t="e">
        <f>'SCREENING INFO'!#REF!</f>
        <v>#REF!</v>
      </c>
      <c r="L1221" s="222" t="e">
        <f>'SCREENING INFO'!#REF!</f>
        <v>#REF!</v>
      </c>
      <c r="M1221" s="221" t="e">
        <f>'SCREENING INFO'!#REF!</f>
        <v>#REF!</v>
      </c>
      <c r="N1221" s="223" t="e">
        <f>'SCREENING INFO'!#REF!</f>
        <v>#REF!</v>
      </c>
      <c r="O1221" s="140" t="e">
        <f>'SCREENING INFO'!#REF!</f>
        <v>#REF!</v>
      </c>
      <c r="P1221" s="224" t="e">
        <f>'SCREENING INFO'!#REF!</f>
        <v>#REF!</v>
      </c>
      <c r="Q1221" s="242" t="e">
        <f>'SCREENING INFO'!#REF!</f>
        <v>#REF!</v>
      </c>
      <c r="R1221" s="225" t="e">
        <f>'SCREENING INFO'!#REF!</f>
        <v>#REF!</v>
      </c>
      <c r="S1221" s="140" t="e">
        <f>'SCREENING INFO'!#REF!</f>
        <v>#REF!</v>
      </c>
      <c r="T1221" s="206" t="e">
        <f>'SCREENING INFO'!#REF!</f>
        <v>#REF!</v>
      </c>
      <c r="U1221" s="138" t="e">
        <f>'SCREENING INFO'!#REF!</f>
        <v>#REF!</v>
      </c>
      <c r="V1221" s="138" t="e">
        <f>'SCREENING INFO'!#REF!</f>
        <v>#REF!</v>
      </c>
      <c r="W1221" s="138" t="e">
        <f>'SCREENING INFO'!#REF!</f>
        <v>#REF!</v>
      </c>
      <c r="X1221" s="138" t="e">
        <f>'SCREENING INFO'!#REF!</f>
        <v>#REF!</v>
      </c>
      <c r="Y1221" s="138" t="e">
        <f>'SCREENING INFO'!#REF!</f>
        <v>#REF!</v>
      </c>
      <c r="Z1221" s="138" t="e">
        <f>'SCREENING INFO'!#REF!</f>
        <v>#REF!</v>
      </c>
      <c r="AA1221" s="201" t="e">
        <f>'SCREENING INFO'!#REF!</f>
        <v>#REF!</v>
      </c>
      <c r="AB1221" s="207" t="e">
        <f>'SCREENING INFO'!#REF!</f>
        <v>#REF!</v>
      </c>
      <c r="AC1221" s="138" t="e">
        <f>'SCREENING INFO'!#REF!</f>
        <v>#REF!</v>
      </c>
      <c r="AD1221" s="138" t="e">
        <f>'SCREENING INFO'!#REF!</f>
        <v>#REF!</v>
      </c>
      <c r="AE1221" s="138" t="e">
        <f>'SCREENING INFO'!#REF!</f>
        <v>#REF!</v>
      </c>
      <c r="AF1221" s="138" t="e">
        <f>'SCREENING INFO'!#REF!</f>
        <v>#REF!</v>
      </c>
      <c r="AG1221" s="138" t="e">
        <f>'SCREENING INFO'!#REF!</f>
        <v>#REF!</v>
      </c>
      <c r="AH1221" s="138" t="e">
        <f>'SCREENING INFO'!#REF!</f>
        <v>#REF!</v>
      </c>
      <c r="AI1221" s="138" t="e">
        <f>'SCREENING INFO'!#REF!</f>
        <v>#REF!</v>
      </c>
      <c r="AJ1221" s="138" t="e">
        <f>'SCREENING INFO'!#REF!</f>
        <v>#REF!</v>
      </c>
    </row>
    <row r="1222" spans="1:36" s="25" customFormat="1" hidden="1">
      <c r="A1222" s="106" t="e">
        <f>'SCREENING INFO'!#REF!</f>
        <v>#REF!</v>
      </c>
      <c r="B1222" s="106" t="e">
        <f>'SCREENING INFO'!#REF!</f>
        <v>#REF!</v>
      </c>
      <c r="C1222" s="106" t="e">
        <f>'SCREENING INFO'!#REF!</f>
        <v>#REF!</v>
      </c>
      <c r="D1222" s="130" t="e">
        <f>'SCREENING INFO'!#REF!</f>
        <v>#REF!</v>
      </c>
      <c r="E1222" s="130" t="e">
        <f>'SCREENING INFO'!#REF!</f>
        <v>#REF!</v>
      </c>
      <c r="F1222" s="233" t="e">
        <f>'SCREENING INFO'!#REF!</f>
        <v>#REF!</v>
      </c>
      <c r="G1222" s="141" t="e">
        <f>'SCREENING INFO'!#REF!</f>
        <v>#REF!</v>
      </c>
      <c r="H1222" s="130" t="e">
        <f>'SCREENING INFO'!#REF!</f>
        <v>#REF!</v>
      </c>
      <c r="I1222" s="130" t="e">
        <f>'SCREENING INFO'!#REF!</f>
        <v>#REF!</v>
      </c>
      <c r="J1222" s="140" t="e">
        <f>'SCREENING INFO'!#REF!</f>
        <v>#REF!</v>
      </c>
      <c r="K1222" s="140" t="e">
        <f>'SCREENING INFO'!#REF!</f>
        <v>#REF!</v>
      </c>
      <c r="L1222" s="222" t="e">
        <f>'SCREENING INFO'!#REF!</f>
        <v>#REF!</v>
      </c>
      <c r="M1222" s="221" t="e">
        <f>'SCREENING INFO'!#REF!</f>
        <v>#REF!</v>
      </c>
      <c r="N1222" s="223" t="e">
        <f>'SCREENING INFO'!#REF!</f>
        <v>#REF!</v>
      </c>
      <c r="O1222" s="140" t="e">
        <f>'SCREENING INFO'!#REF!</f>
        <v>#REF!</v>
      </c>
      <c r="P1222" s="224" t="e">
        <f>'SCREENING INFO'!#REF!</f>
        <v>#REF!</v>
      </c>
      <c r="Q1222" s="242" t="e">
        <f>'SCREENING INFO'!#REF!</f>
        <v>#REF!</v>
      </c>
      <c r="R1222" s="225" t="e">
        <f>'SCREENING INFO'!#REF!</f>
        <v>#REF!</v>
      </c>
      <c r="S1222" s="140" t="e">
        <f>'SCREENING INFO'!#REF!</f>
        <v>#REF!</v>
      </c>
      <c r="T1222" s="206" t="e">
        <f>'SCREENING INFO'!#REF!</f>
        <v>#REF!</v>
      </c>
      <c r="U1222" s="138" t="e">
        <f>'SCREENING INFO'!#REF!</f>
        <v>#REF!</v>
      </c>
      <c r="V1222" s="199" t="e">
        <f>'SCREENING INFO'!#REF!</f>
        <v>#REF!</v>
      </c>
      <c r="W1222" s="132" t="e">
        <f>'SCREENING INFO'!#REF!</f>
        <v>#REF!</v>
      </c>
      <c r="X1222" s="132" t="e">
        <f>'SCREENING INFO'!#REF!</f>
        <v>#REF!</v>
      </c>
      <c r="Y1222" s="132" t="e">
        <f>'SCREENING INFO'!#REF!</f>
        <v>#REF!</v>
      </c>
      <c r="Z1222" s="132" t="e">
        <f>'SCREENING INFO'!#REF!</f>
        <v>#REF!</v>
      </c>
      <c r="AA1222" s="201" t="e">
        <f>'SCREENING INFO'!#REF!</f>
        <v>#REF!</v>
      </c>
      <c r="AB1222" s="202" t="e">
        <f>'SCREENING INFO'!#REF!</f>
        <v>#REF!</v>
      </c>
      <c r="AC1222" s="132" t="e">
        <f>'SCREENING INFO'!#REF!</f>
        <v>#REF!</v>
      </c>
      <c r="AD1222" s="201" t="e">
        <f>'SCREENING INFO'!#REF!</f>
        <v>#REF!</v>
      </c>
      <c r="AE1222" s="132" t="e">
        <f>'SCREENING INFO'!#REF!</f>
        <v>#REF!</v>
      </c>
      <c r="AF1222" s="132" t="e">
        <f>'SCREENING INFO'!#REF!</f>
        <v>#REF!</v>
      </c>
      <c r="AG1222" s="132" t="e">
        <f>'SCREENING INFO'!#REF!</f>
        <v>#REF!</v>
      </c>
      <c r="AH1222" s="132" t="e">
        <f>'SCREENING INFO'!#REF!</f>
        <v>#REF!</v>
      </c>
      <c r="AI1222" s="132" t="e">
        <f>'SCREENING INFO'!#REF!</f>
        <v>#REF!</v>
      </c>
      <c r="AJ1222" s="132" t="e">
        <f>'SCREENING INFO'!#REF!</f>
        <v>#REF!</v>
      </c>
    </row>
    <row r="1223" spans="1:36" s="25" customFormat="1" hidden="1">
      <c r="A1223" s="106" t="e">
        <f>'SCREENING INFO'!#REF!</f>
        <v>#REF!</v>
      </c>
      <c r="B1223" s="106" t="e">
        <f>'SCREENING INFO'!#REF!</f>
        <v>#REF!</v>
      </c>
      <c r="C1223" s="106" t="e">
        <f>'SCREENING INFO'!#REF!</f>
        <v>#REF!</v>
      </c>
      <c r="D1223" s="130" t="e">
        <f>'SCREENING INFO'!#REF!</f>
        <v>#REF!</v>
      </c>
      <c r="E1223" s="130" t="e">
        <f>'SCREENING INFO'!#REF!</f>
        <v>#REF!</v>
      </c>
      <c r="F1223" s="233" t="e">
        <f>'SCREENING INFO'!#REF!</f>
        <v>#REF!</v>
      </c>
      <c r="G1223" s="141" t="e">
        <f>'SCREENING INFO'!#REF!</f>
        <v>#REF!</v>
      </c>
      <c r="H1223" s="130" t="e">
        <f>'SCREENING INFO'!#REF!</f>
        <v>#REF!</v>
      </c>
      <c r="I1223" s="130" t="e">
        <f>'SCREENING INFO'!#REF!</f>
        <v>#REF!</v>
      </c>
      <c r="J1223" s="140" t="e">
        <f>'SCREENING INFO'!#REF!</f>
        <v>#REF!</v>
      </c>
      <c r="K1223" s="140" t="e">
        <f>'SCREENING INFO'!#REF!</f>
        <v>#REF!</v>
      </c>
      <c r="L1223" s="222" t="e">
        <f>'SCREENING INFO'!#REF!</f>
        <v>#REF!</v>
      </c>
      <c r="M1223" s="221" t="e">
        <f>'SCREENING INFO'!#REF!</f>
        <v>#REF!</v>
      </c>
      <c r="N1223" s="223" t="e">
        <f>'SCREENING INFO'!#REF!</f>
        <v>#REF!</v>
      </c>
      <c r="O1223" s="140" t="e">
        <f>'SCREENING INFO'!#REF!</f>
        <v>#REF!</v>
      </c>
      <c r="P1223" s="224" t="e">
        <f>'SCREENING INFO'!#REF!</f>
        <v>#REF!</v>
      </c>
      <c r="Q1223" s="242" t="e">
        <f>'SCREENING INFO'!#REF!</f>
        <v>#REF!</v>
      </c>
      <c r="R1223" s="225" t="e">
        <f>'SCREENING INFO'!#REF!</f>
        <v>#REF!</v>
      </c>
      <c r="S1223" s="140" t="e">
        <f>'SCREENING INFO'!#REF!</f>
        <v>#REF!</v>
      </c>
      <c r="T1223" s="206" t="e">
        <f>'SCREENING INFO'!#REF!</f>
        <v>#REF!</v>
      </c>
      <c r="U1223" s="138" t="e">
        <f>'SCREENING INFO'!#REF!</f>
        <v>#REF!</v>
      </c>
      <c r="V1223" s="199" t="e">
        <f>'SCREENING INFO'!#REF!</f>
        <v>#REF!</v>
      </c>
      <c r="W1223" s="132" t="e">
        <f>'SCREENING INFO'!#REF!</f>
        <v>#REF!</v>
      </c>
      <c r="X1223" s="132" t="e">
        <f>'SCREENING INFO'!#REF!</f>
        <v>#REF!</v>
      </c>
      <c r="Y1223" s="132" t="e">
        <f>'SCREENING INFO'!#REF!</f>
        <v>#REF!</v>
      </c>
      <c r="Z1223" s="132" t="e">
        <f>'SCREENING INFO'!#REF!</f>
        <v>#REF!</v>
      </c>
      <c r="AA1223" s="227" t="e">
        <f>'SCREENING INFO'!#REF!</f>
        <v>#REF!</v>
      </c>
      <c r="AB1223" s="202" t="e">
        <f>'SCREENING INFO'!#REF!</f>
        <v>#REF!</v>
      </c>
      <c r="AC1223" s="132" t="e">
        <f>'SCREENING INFO'!#REF!</f>
        <v>#REF!</v>
      </c>
      <c r="AD1223" s="201" t="e">
        <f>'SCREENING INFO'!#REF!</f>
        <v>#REF!</v>
      </c>
      <c r="AE1223" s="132" t="e">
        <f>'SCREENING INFO'!#REF!</f>
        <v>#REF!</v>
      </c>
      <c r="AF1223" s="132" t="e">
        <f>'SCREENING INFO'!#REF!</f>
        <v>#REF!</v>
      </c>
      <c r="AG1223" s="132" t="e">
        <f>'SCREENING INFO'!#REF!</f>
        <v>#REF!</v>
      </c>
      <c r="AH1223" s="132" t="e">
        <f>'SCREENING INFO'!#REF!</f>
        <v>#REF!</v>
      </c>
      <c r="AI1223" s="132" t="e">
        <f>'SCREENING INFO'!#REF!</f>
        <v>#REF!</v>
      </c>
      <c r="AJ1223" s="132" t="e">
        <f>'SCREENING INFO'!#REF!</f>
        <v>#REF!</v>
      </c>
    </row>
    <row r="1224" spans="1:36" s="25" customFormat="1" hidden="1">
      <c r="A1224" s="106" t="e">
        <f>'SCREENING INFO'!#REF!</f>
        <v>#REF!</v>
      </c>
      <c r="B1224" s="106" t="e">
        <f>'SCREENING INFO'!#REF!</f>
        <v>#REF!</v>
      </c>
      <c r="C1224" s="106" t="e">
        <f>'SCREENING INFO'!#REF!</f>
        <v>#REF!</v>
      </c>
      <c r="D1224" s="130" t="e">
        <f>'SCREENING INFO'!#REF!</f>
        <v>#REF!</v>
      </c>
      <c r="E1224" s="130" t="e">
        <f>'SCREENING INFO'!#REF!</f>
        <v>#REF!</v>
      </c>
      <c r="F1224" s="234" t="e">
        <f>'SCREENING INFO'!#REF!</f>
        <v>#REF!</v>
      </c>
      <c r="G1224" s="149" t="e">
        <f>'SCREENING INFO'!#REF!</f>
        <v>#REF!</v>
      </c>
      <c r="H1224" s="130" t="e">
        <f>'SCREENING INFO'!#REF!</f>
        <v>#REF!</v>
      </c>
      <c r="I1224" s="130" t="e">
        <f>'SCREENING INFO'!#REF!</f>
        <v>#REF!</v>
      </c>
      <c r="J1224" s="140" t="e">
        <f>'SCREENING INFO'!#REF!</f>
        <v>#REF!</v>
      </c>
      <c r="K1224" s="140" t="e">
        <f>'SCREENING INFO'!#REF!</f>
        <v>#REF!</v>
      </c>
      <c r="L1224" s="222" t="e">
        <f>'SCREENING INFO'!#REF!</f>
        <v>#REF!</v>
      </c>
      <c r="M1224" s="221" t="e">
        <f>'SCREENING INFO'!#REF!</f>
        <v>#REF!</v>
      </c>
      <c r="N1224" s="223" t="e">
        <f>'SCREENING INFO'!#REF!</f>
        <v>#REF!</v>
      </c>
      <c r="O1224" s="140" t="e">
        <f>'SCREENING INFO'!#REF!</f>
        <v>#REF!</v>
      </c>
      <c r="P1224" s="224" t="e">
        <f>'SCREENING INFO'!#REF!</f>
        <v>#REF!</v>
      </c>
      <c r="Q1224" s="242" t="e">
        <f>'SCREENING INFO'!#REF!</f>
        <v>#REF!</v>
      </c>
      <c r="R1224" s="225" t="e">
        <f>'SCREENING INFO'!#REF!</f>
        <v>#REF!</v>
      </c>
      <c r="S1224" s="140" t="e">
        <f>'SCREENING INFO'!#REF!</f>
        <v>#REF!</v>
      </c>
      <c r="T1224" s="206" t="e">
        <f>'SCREENING INFO'!#REF!</f>
        <v>#REF!</v>
      </c>
      <c r="U1224" s="138" t="e">
        <f>'SCREENING INFO'!#REF!</f>
        <v>#REF!</v>
      </c>
      <c r="V1224" s="132" t="e">
        <f>'SCREENING INFO'!#REF!</f>
        <v>#REF!</v>
      </c>
      <c r="W1224" s="132" t="e">
        <f>'SCREENING INFO'!#REF!</f>
        <v>#REF!</v>
      </c>
      <c r="X1224" s="132" t="e">
        <f>'SCREENING INFO'!#REF!</f>
        <v>#REF!</v>
      </c>
      <c r="Y1224" s="132" t="e">
        <f>'SCREENING INFO'!#REF!</f>
        <v>#REF!</v>
      </c>
      <c r="Z1224" s="132" t="e">
        <f>'SCREENING INFO'!#REF!</f>
        <v>#REF!</v>
      </c>
      <c r="AA1224" s="201" t="e">
        <f>'SCREENING INFO'!#REF!</f>
        <v>#REF!</v>
      </c>
      <c r="AB1224" s="202" t="e">
        <f>'SCREENING INFO'!#REF!</f>
        <v>#REF!</v>
      </c>
      <c r="AC1224" s="132" t="e">
        <f>'SCREENING INFO'!#REF!</f>
        <v>#REF!</v>
      </c>
      <c r="AD1224" s="201" t="e">
        <f>'SCREENING INFO'!#REF!</f>
        <v>#REF!</v>
      </c>
      <c r="AE1224" s="132" t="e">
        <f>'SCREENING INFO'!#REF!</f>
        <v>#REF!</v>
      </c>
      <c r="AF1224" s="132" t="e">
        <f>'SCREENING INFO'!#REF!</f>
        <v>#REF!</v>
      </c>
      <c r="AG1224" s="132" t="e">
        <f>'SCREENING INFO'!#REF!</f>
        <v>#REF!</v>
      </c>
      <c r="AH1224" s="132" t="e">
        <f>'SCREENING INFO'!#REF!</f>
        <v>#REF!</v>
      </c>
      <c r="AI1224" s="132" t="e">
        <f>'SCREENING INFO'!#REF!</f>
        <v>#REF!</v>
      </c>
      <c r="AJ1224" s="132" t="e">
        <f>'SCREENING INFO'!#REF!</f>
        <v>#REF!</v>
      </c>
    </row>
    <row r="1225" spans="1:36" s="25" customFormat="1" hidden="1">
      <c r="A1225" s="106" t="e">
        <f>'SCREENING INFO'!#REF!</f>
        <v>#REF!</v>
      </c>
      <c r="B1225" s="106" t="e">
        <f>'SCREENING INFO'!#REF!</f>
        <v>#REF!</v>
      </c>
      <c r="C1225" s="106" t="e">
        <f>'SCREENING INFO'!#REF!</f>
        <v>#REF!</v>
      </c>
      <c r="D1225" s="130" t="e">
        <f>'SCREENING INFO'!#REF!</f>
        <v>#REF!</v>
      </c>
      <c r="E1225" s="130" t="e">
        <f>'SCREENING INFO'!#REF!</f>
        <v>#REF!</v>
      </c>
      <c r="F1225" s="233" t="e">
        <f>'SCREENING INFO'!#REF!</f>
        <v>#REF!</v>
      </c>
      <c r="G1225" s="141" t="e">
        <f>'SCREENING INFO'!#REF!</f>
        <v>#REF!</v>
      </c>
      <c r="H1225" s="130" t="e">
        <f>'SCREENING INFO'!#REF!</f>
        <v>#REF!</v>
      </c>
      <c r="I1225" s="130" t="e">
        <f>'SCREENING INFO'!#REF!</f>
        <v>#REF!</v>
      </c>
      <c r="J1225" s="140" t="e">
        <f>'SCREENING INFO'!#REF!</f>
        <v>#REF!</v>
      </c>
      <c r="K1225" s="140" t="e">
        <f>'SCREENING INFO'!#REF!</f>
        <v>#REF!</v>
      </c>
      <c r="L1225" s="222" t="e">
        <f>'SCREENING INFO'!#REF!</f>
        <v>#REF!</v>
      </c>
      <c r="M1225" s="221" t="e">
        <f>'SCREENING INFO'!#REF!</f>
        <v>#REF!</v>
      </c>
      <c r="N1225" s="223" t="e">
        <f>'SCREENING INFO'!#REF!</f>
        <v>#REF!</v>
      </c>
      <c r="O1225" s="140" t="e">
        <f>'SCREENING INFO'!#REF!</f>
        <v>#REF!</v>
      </c>
      <c r="P1225" s="224" t="e">
        <f>'SCREENING INFO'!#REF!</f>
        <v>#REF!</v>
      </c>
      <c r="Q1225" s="242" t="e">
        <f>'SCREENING INFO'!#REF!</f>
        <v>#REF!</v>
      </c>
      <c r="R1225" s="225" t="e">
        <f>'SCREENING INFO'!#REF!</f>
        <v>#REF!</v>
      </c>
      <c r="S1225" s="140" t="e">
        <f>'SCREENING INFO'!#REF!</f>
        <v>#REF!</v>
      </c>
      <c r="T1225" s="206" t="e">
        <f>'SCREENING INFO'!#REF!</f>
        <v>#REF!</v>
      </c>
      <c r="U1225" s="138" t="e">
        <f>'SCREENING INFO'!#REF!</f>
        <v>#REF!</v>
      </c>
      <c r="V1225" s="199" t="e">
        <f>'SCREENING INFO'!#REF!</f>
        <v>#REF!</v>
      </c>
      <c r="W1225" s="132" t="e">
        <f>'SCREENING INFO'!#REF!</f>
        <v>#REF!</v>
      </c>
      <c r="X1225" s="132" t="e">
        <f>'SCREENING INFO'!#REF!</f>
        <v>#REF!</v>
      </c>
      <c r="Y1225" s="132" t="e">
        <f>'SCREENING INFO'!#REF!</f>
        <v>#REF!</v>
      </c>
      <c r="Z1225" s="132" t="e">
        <f>'SCREENING INFO'!#REF!</f>
        <v>#REF!</v>
      </c>
      <c r="AA1225" s="201" t="e">
        <f>'SCREENING INFO'!#REF!</f>
        <v>#REF!</v>
      </c>
      <c r="AB1225" s="202" t="e">
        <f>'SCREENING INFO'!#REF!</f>
        <v>#REF!</v>
      </c>
      <c r="AC1225" s="132" t="e">
        <f>'SCREENING INFO'!#REF!</f>
        <v>#REF!</v>
      </c>
      <c r="AD1225" s="201" t="e">
        <f>'SCREENING INFO'!#REF!</f>
        <v>#REF!</v>
      </c>
      <c r="AE1225" s="132" t="e">
        <f>'SCREENING INFO'!#REF!</f>
        <v>#REF!</v>
      </c>
      <c r="AF1225" s="132" t="e">
        <f>'SCREENING INFO'!#REF!</f>
        <v>#REF!</v>
      </c>
      <c r="AG1225" s="132" t="e">
        <f>'SCREENING INFO'!#REF!</f>
        <v>#REF!</v>
      </c>
      <c r="AH1225" s="132" t="e">
        <f>'SCREENING INFO'!#REF!</f>
        <v>#REF!</v>
      </c>
      <c r="AI1225" s="132" t="e">
        <f>'SCREENING INFO'!#REF!</f>
        <v>#REF!</v>
      </c>
      <c r="AJ1225" s="132" t="e">
        <f>'SCREENING INFO'!#REF!</f>
        <v>#REF!</v>
      </c>
    </row>
    <row r="1226" spans="1:36" s="25" customFormat="1" hidden="1">
      <c r="A1226" s="106" t="e">
        <f>'SCREENING INFO'!#REF!</f>
        <v>#REF!</v>
      </c>
      <c r="B1226" s="106" t="e">
        <f>'SCREENING INFO'!#REF!</f>
        <v>#REF!</v>
      </c>
      <c r="C1226" s="106" t="e">
        <f>'SCREENING INFO'!#REF!</f>
        <v>#REF!</v>
      </c>
      <c r="D1226" s="129" t="e">
        <f>'SCREENING INFO'!#REF!</f>
        <v>#REF!</v>
      </c>
      <c r="E1226" s="130" t="e">
        <f>'SCREENING INFO'!#REF!</f>
        <v>#REF!</v>
      </c>
      <c r="F1226" s="234" t="e">
        <f>'SCREENING INFO'!#REF!</f>
        <v>#REF!</v>
      </c>
      <c r="G1226" s="141" t="e">
        <f>'SCREENING INFO'!#REF!</f>
        <v>#REF!</v>
      </c>
      <c r="H1226" s="130" t="e">
        <f>'SCREENING INFO'!#REF!</f>
        <v>#REF!</v>
      </c>
      <c r="I1226" s="130" t="e">
        <f>'SCREENING INFO'!#REF!</f>
        <v>#REF!</v>
      </c>
      <c r="J1226" s="140" t="e">
        <f>'SCREENING INFO'!#REF!</f>
        <v>#REF!</v>
      </c>
      <c r="K1226" s="140" t="e">
        <f>'SCREENING INFO'!#REF!</f>
        <v>#REF!</v>
      </c>
      <c r="L1226" s="222" t="e">
        <f>'SCREENING INFO'!#REF!</f>
        <v>#REF!</v>
      </c>
      <c r="M1226" s="221" t="e">
        <f>'SCREENING INFO'!#REF!</f>
        <v>#REF!</v>
      </c>
      <c r="N1226" s="223" t="e">
        <f>'SCREENING INFO'!#REF!</f>
        <v>#REF!</v>
      </c>
      <c r="O1226" s="140" t="e">
        <f>'SCREENING INFO'!#REF!</f>
        <v>#REF!</v>
      </c>
      <c r="P1226" s="224" t="e">
        <f>'SCREENING INFO'!#REF!</f>
        <v>#REF!</v>
      </c>
      <c r="Q1226" s="242" t="e">
        <f>'SCREENING INFO'!#REF!</f>
        <v>#REF!</v>
      </c>
      <c r="R1226" s="225" t="e">
        <f>'SCREENING INFO'!#REF!</f>
        <v>#REF!</v>
      </c>
      <c r="S1226" s="140" t="e">
        <f>'SCREENING INFO'!#REF!</f>
        <v>#REF!</v>
      </c>
      <c r="T1226" s="206" t="e">
        <f>'SCREENING INFO'!#REF!</f>
        <v>#REF!</v>
      </c>
      <c r="U1226" s="138" t="e">
        <f>'SCREENING INFO'!#REF!</f>
        <v>#REF!</v>
      </c>
      <c r="V1226" s="199" t="e">
        <f>'SCREENING INFO'!#REF!</f>
        <v>#REF!</v>
      </c>
      <c r="W1226" s="132" t="e">
        <f>'SCREENING INFO'!#REF!</f>
        <v>#REF!</v>
      </c>
      <c r="X1226" s="132" t="e">
        <f>'SCREENING INFO'!#REF!</f>
        <v>#REF!</v>
      </c>
      <c r="Y1226" s="132" t="e">
        <f>'SCREENING INFO'!#REF!</f>
        <v>#REF!</v>
      </c>
      <c r="Z1226" s="132" t="e">
        <f>'SCREENING INFO'!#REF!</f>
        <v>#REF!</v>
      </c>
      <c r="AA1226" s="201" t="e">
        <f>'SCREENING INFO'!#REF!</f>
        <v>#REF!</v>
      </c>
      <c r="AB1226" s="202" t="e">
        <f>'SCREENING INFO'!#REF!</f>
        <v>#REF!</v>
      </c>
      <c r="AC1226" s="132" t="e">
        <f>'SCREENING INFO'!#REF!</f>
        <v>#REF!</v>
      </c>
      <c r="AD1226" s="132" t="e">
        <f>'SCREENING INFO'!#REF!</f>
        <v>#REF!</v>
      </c>
      <c r="AE1226" s="132" t="e">
        <f>'SCREENING INFO'!#REF!</f>
        <v>#REF!</v>
      </c>
      <c r="AF1226" s="132" t="e">
        <f>'SCREENING INFO'!#REF!</f>
        <v>#REF!</v>
      </c>
      <c r="AG1226" s="132" t="e">
        <f>'SCREENING INFO'!#REF!</f>
        <v>#REF!</v>
      </c>
      <c r="AH1226" s="132" t="e">
        <f>'SCREENING INFO'!#REF!</f>
        <v>#REF!</v>
      </c>
      <c r="AI1226" s="132" t="e">
        <f>'SCREENING INFO'!#REF!</f>
        <v>#REF!</v>
      </c>
      <c r="AJ1226" s="132" t="e">
        <f>'SCREENING INFO'!#REF!</f>
        <v>#REF!</v>
      </c>
    </row>
    <row r="1227" spans="1:36" s="25" customFormat="1" hidden="1">
      <c r="A1227" s="106" t="e">
        <f>'SCREENING INFO'!#REF!</f>
        <v>#REF!</v>
      </c>
      <c r="B1227" s="106" t="e">
        <f>'SCREENING INFO'!#REF!</f>
        <v>#REF!</v>
      </c>
      <c r="C1227" s="106" t="e">
        <f>'SCREENING INFO'!#REF!</f>
        <v>#REF!</v>
      </c>
      <c r="D1227" s="116" t="e">
        <f>'SCREENING INFO'!#REF!</f>
        <v>#REF!</v>
      </c>
      <c r="E1227" s="200" t="e">
        <f>'SCREENING INFO'!#REF!</f>
        <v>#REF!</v>
      </c>
      <c r="F1227" s="232" t="e">
        <f>'SCREENING INFO'!#REF!</f>
        <v>#REF!</v>
      </c>
      <c r="G1227" s="132" t="e">
        <f>'SCREENING INFO'!#REF!</f>
        <v>#REF!</v>
      </c>
      <c r="H1227" s="138" t="e">
        <f>'SCREENING INFO'!#REF!</f>
        <v>#REF!</v>
      </c>
      <c r="I1227" s="138" t="e">
        <f>'SCREENING INFO'!#REF!</f>
        <v>#REF!</v>
      </c>
      <c r="J1227" s="140" t="e">
        <f>'SCREENING INFO'!#REF!</f>
        <v>#REF!</v>
      </c>
      <c r="K1227" s="140" t="e">
        <f>'SCREENING INFO'!#REF!</f>
        <v>#REF!</v>
      </c>
      <c r="L1227" s="222" t="e">
        <f>'SCREENING INFO'!#REF!</f>
        <v>#REF!</v>
      </c>
      <c r="M1227" s="221" t="e">
        <f>'SCREENING INFO'!#REF!</f>
        <v>#REF!</v>
      </c>
      <c r="N1227" s="223" t="e">
        <f>'SCREENING INFO'!#REF!</f>
        <v>#REF!</v>
      </c>
      <c r="O1227" s="140" t="e">
        <f>'SCREENING INFO'!#REF!</f>
        <v>#REF!</v>
      </c>
      <c r="P1227" s="224" t="e">
        <f>'SCREENING INFO'!#REF!</f>
        <v>#REF!</v>
      </c>
      <c r="Q1227" s="242" t="e">
        <f>'SCREENING INFO'!#REF!</f>
        <v>#REF!</v>
      </c>
      <c r="R1227" s="225" t="e">
        <f>'SCREENING INFO'!#REF!</f>
        <v>#REF!</v>
      </c>
      <c r="S1227" s="140" t="e">
        <f>'SCREENING INFO'!#REF!</f>
        <v>#REF!</v>
      </c>
      <c r="T1227" s="206" t="e">
        <f>'SCREENING INFO'!#REF!</f>
        <v>#REF!</v>
      </c>
      <c r="U1227" s="138" t="e">
        <f>'SCREENING INFO'!#REF!</f>
        <v>#REF!</v>
      </c>
      <c r="V1227" s="138" t="e">
        <f>'SCREENING INFO'!#REF!</f>
        <v>#REF!</v>
      </c>
      <c r="W1227" s="138" t="e">
        <f>'SCREENING INFO'!#REF!</f>
        <v>#REF!</v>
      </c>
      <c r="X1227" s="138" t="e">
        <f>'SCREENING INFO'!#REF!</f>
        <v>#REF!</v>
      </c>
      <c r="Y1227" s="138" t="e">
        <f>'SCREENING INFO'!#REF!</f>
        <v>#REF!</v>
      </c>
      <c r="Z1227" s="138" t="e">
        <f>'SCREENING INFO'!#REF!</f>
        <v>#REF!</v>
      </c>
      <c r="AA1227" s="201" t="e">
        <f>'SCREENING INFO'!#REF!</f>
        <v>#REF!</v>
      </c>
      <c r="AB1227" s="207" t="e">
        <f>'SCREENING INFO'!#REF!</f>
        <v>#REF!</v>
      </c>
      <c r="AC1227" s="138" t="e">
        <f>'SCREENING INFO'!#REF!</f>
        <v>#REF!</v>
      </c>
      <c r="AD1227" s="138" t="e">
        <f>'SCREENING INFO'!#REF!</f>
        <v>#REF!</v>
      </c>
      <c r="AE1227" s="138" t="e">
        <f>'SCREENING INFO'!#REF!</f>
        <v>#REF!</v>
      </c>
      <c r="AF1227" s="138" t="e">
        <f>'SCREENING INFO'!#REF!</f>
        <v>#REF!</v>
      </c>
      <c r="AG1227" s="138" t="e">
        <f>'SCREENING INFO'!#REF!</f>
        <v>#REF!</v>
      </c>
      <c r="AH1227" s="138" t="e">
        <f>'SCREENING INFO'!#REF!</f>
        <v>#REF!</v>
      </c>
      <c r="AI1227" s="138" t="e">
        <f>'SCREENING INFO'!#REF!</f>
        <v>#REF!</v>
      </c>
      <c r="AJ1227" s="138" t="e">
        <f>'SCREENING INFO'!#REF!</f>
        <v>#REF!</v>
      </c>
    </row>
    <row r="1228" spans="1:36" s="25" customFormat="1" hidden="1">
      <c r="A1228" s="106" t="e">
        <f>'SCREENING INFO'!#REF!</f>
        <v>#REF!</v>
      </c>
      <c r="B1228" s="106" t="e">
        <f>'SCREENING INFO'!#REF!</f>
        <v>#REF!</v>
      </c>
      <c r="C1228" s="106" t="e">
        <f>'SCREENING INFO'!#REF!</f>
        <v>#REF!</v>
      </c>
      <c r="D1228" s="116" t="e">
        <f>'SCREENING INFO'!#REF!</f>
        <v>#REF!</v>
      </c>
      <c r="E1228" s="200" t="e">
        <f>'SCREENING INFO'!#REF!</f>
        <v>#REF!</v>
      </c>
      <c r="F1228" s="232" t="e">
        <f>'SCREENING INFO'!#REF!</f>
        <v>#REF!</v>
      </c>
      <c r="G1228" s="132" t="e">
        <f>'SCREENING INFO'!#REF!</f>
        <v>#REF!</v>
      </c>
      <c r="H1228" s="138" t="e">
        <f>'SCREENING INFO'!#REF!</f>
        <v>#REF!</v>
      </c>
      <c r="I1228" s="138" t="e">
        <f>'SCREENING INFO'!#REF!</f>
        <v>#REF!</v>
      </c>
      <c r="J1228" s="140" t="e">
        <f>'SCREENING INFO'!#REF!</f>
        <v>#REF!</v>
      </c>
      <c r="K1228" s="140" t="e">
        <f>'SCREENING INFO'!#REF!</f>
        <v>#REF!</v>
      </c>
      <c r="L1228" s="243" t="e">
        <f>'SCREENING INFO'!#REF!</f>
        <v>#REF!</v>
      </c>
      <c r="M1228" s="221" t="e">
        <f>'SCREENING INFO'!#REF!</f>
        <v>#REF!</v>
      </c>
      <c r="N1228" s="223" t="e">
        <f>'SCREENING INFO'!#REF!</f>
        <v>#REF!</v>
      </c>
      <c r="O1228" s="140" t="e">
        <f>'SCREENING INFO'!#REF!</f>
        <v>#REF!</v>
      </c>
      <c r="P1228" s="224" t="e">
        <f>'SCREENING INFO'!#REF!</f>
        <v>#REF!</v>
      </c>
      <c r="Q1228" s="242" t="e">
        <f>'SCREENING INFO'!#REF!</f>
        <v>#REF!</v>
      </c>
      <c r="R1228" s="225" t="e">
        <f>'SCREENING INFO'!#REF!</f>
        <v>#REF!</v>
      </c>
      <c r="S1228" s="140" t="e">
        <f>'SCREENING INFO'!#REF!</f>
        <v>#REF!</v>
      </c>
      <c r="T1228" s="206" t="e">
        <f>'SCREENING INFO'!#REF!</f>
        <v>#REF!</v>
      </c>
      <c r="U1228" s="138" t="e">
        <f>'SCREENING INFO'!#REF!</f>
        <v>#REF!</v>
      </c>
      <c r="V1228" s="138" t="e">
        <f>'SCREENING INFO'!#REF!</f>
        <v>#REF!</v>
      </c>
      <c r="W1228" s="138" t="e">
        <f>'SCREENING INFO'!#REF!</f>
        <v>#REF!</v>
      </c>
      <c r="X1228" s="138" t="e">
        <f>'SCREENING INFO'!#REF!</f>
        <v>#REF!</v>
      </c>
      <c r="Y1228" s="138" t="e">
        <f>'SCREENING INFO'!#REF!</f>
        <v>#REF!</v>
      </c>
      <c r="Z1228" s="138" t="e">
        <f>'SCREENING INFO'!#REF!</f>
        <v>#REF!</v>
      </c>
      <c r="AA1228" s="201" t="e">
        <f>'SCREENING INFO'!#REF!</f>
        <v>#REF!</v>
      </c>
      <c r="AB1228" s="207" t="e">
        <f>'SCREENING INFO'!#REF!</f>
        <v>#REF!</v>
      </c>
      <c r="AC1228" s="138" t="e">
        <f>'SCREENING INFO'!#REF!</f>
        <v>#REF!</v>
      </c>
      <c r="AD1228" s="138" t="e">
        <f>'SCREENING INFO'!#REF!</f>
        <v>#REF!</v>
      </c>
      <c r="AE1228" s="138" t="e">
        <f>'SCREENING INFO'!#REF!</f>
        <v>#REF!</v>
      </c>
      <c r="AF1228" s="138" t="e">
        <f>'SCREENING INFO'!#REF!</f>
        <v>#REF!</v>
      </c>
      <c r="AG1228" s="138" t="e">
        <f>'SCREENING INFO'!#REF!</f>
        <v>#REF!</v>
      </c>
      <c r="AH1228" s="138" t="e">
        <f>'SCREENING INFO'!#REF!</f>
        <v>#REF!</v>
      </c>
      <c r="AI1228" s="138" t="e">
        <f>'SCREENING INFO'!#REF!</f>
        <v>#REF!</v>
      </c>
      <c r="AJ1228" s="138" t="e">
        <f>'SCREENING INFO'!#REF!</f>
        <v>#REF!</v>
      </c>
    </row>
    <row r="1229" spans="1:36" hidden="1">
      <c r="A1229" s="106" t="e">
        <f>'SCREENING INFO'!#REF!</f>
        <v>#REF!</v>
      </c>
      <c r="B1229" s="106" t="e">
        <f>'SCREENING INFO'!#REF!</f>
        <v>#REF!</v>
      </c>
      <c r="C1229" s="106" t="e">
        <f>'SCREENING INFO'!#REF!</f>
        <v>#REF!</v>
      </c>
      <c r="D1229" s="130" t="e">
        <f>'SCREENING INFO'!#REF!</f>
        <v>#REF!</v>
      </c>
      <c r="E1229" s="259" t="e">
        <f>'SCREENING INFO'!#REF!</f>
        <v>#REF!</v>
      </c>
      <c r="F1229" s="260" t="e">
        <f>'SCREENING INFO'!#REF!</f>
        <v>#REF!</v>
      </c>
      <c r="G1229" s="261" t="e">
        <f>'SCREENING INFO'!#REF!</f>
        <v>#REF!</v>
      </c>
      <c r="H1229" s="259" t="e">
        <f>'SCREENING INFO'!#REF!</f>
        <v>#REF!</v>
      </c>
      <c r="I1229" s="259" t="e">
        <f>'SCREENING INFO'!#REF!</f>
        <v>#REF!</v>
      </c>
      <c r="J1229" s="262" t="e">
        <f>'SCREENING INFO'!#REF!</f>
        <v>#REF!</v>
      </c>
      <c r="K1229" s="262" t="e">
        <f>'SCREENING INFO'!#REF!</f>
        <v>#REF!</v>
      </c>
      <c r="L1229" s="245" t="e">
        <f>'SCREENING INFO'!#REF!</f>
        <v>#REF!</v>
      </c>
      <c r="M1229" s="263" t="e">
        <f>'SCREENING INFO'!#REF!</f>
        <v>#REF!</v>
      </c>
      <c r="N1229" s="264" t="e">
        <f>'SCREENING INFO'!#REF!</f>
        <v>#REF!</v>
      </c>
      <c r="O1229" s="265" t="e">
        <f>'SCREENING INFO'!#REF!</f>
        <v>#REF!</v>
      </c>
      <c r="P1229" s="224" t="e">
        <f>'SCREENING INFO'!#REF!</f>
        <v>#REF!</v>
      </c>
      <c r="Q1229" s="266" t="e">
        <f>'SCREENING INFO'!#REF!</f>
        <v>#REF!</v>
      </c>
      <c r="R1229" s="267" t="e">
        <f>'SCREENING INFO'!#REF!</f>
        <v>#REF!</v>
      </c>
      <c r="S1229" s="265" t="e">
        <f>'SCREENING INFO'!#REF!</f>
        <v>#REF!</v>
      </c>
      <c r="T1229" s="268" t="e">
        <f>'SCREENING INFO'!#REF!</f>
        <v>#REF!</v>
      </c>
      <c r="U1229" s="207" t="e">
        <f>'SCREENING INFO'!#REF!</f>
        <v>#REF!</v>
      </c>
      <c r="V1229" s="269" t="e">
        <f>'SCREENING INFO'!#REF!</f>
        <v>#REF!</v>
      </c>
      <c r="W1229" s="202" t="e">
        <f>'SCREENING INFO'!#REF!</f>
        <v>#REF!</v>
      </c>
      <c r="X1229" s="202" t="e">
        <f>'SCREENING INFO'!#REF!</f>
        <v>#REF!</v>
      </c>
      <c r="Y1229" s="202" t="e">
        <f>'SCREENING INFO'!#REF!</f>
        <v>#REF!</v>
      </c>
      <c r="Z1229" s="202" t="e">
        <f>'SCREENING INFO'!#REF!</f>
        <v>#REF!</v>
      </c>
      <c r="AA1229" s="201" t="e">
        <f>'SCREENING INFO'!#REF!</f>
        <v>#REF!</v>
      </c>
      <c r="AB1229" s="202" t="e">
        <f>'SCREENING INFO'!#REF!</f>
        <v>#REF!</v>
      </c>
      <c r="AC1229" s="202" t="e">
        <f>'SCREENING INFO'!#REF!</f>
        <v>#REF!</v>
      </c>
      <c r="AD1229" s="201" t="e">
        <f>'SCREENING INFO'!#REF!</f>
        <v>#REF!</v>
      </c>
      <c r="AE1229" s="202" t="e">
        <f>'SCREENING INFO'!#REF!</f>
        <v>#REF!</v>
      </c>
      <c r="AF1229" s="202" t="e">
        <f>'SCREENING INFO'!#REF!</f>
        <v>#REF!</v>
      </c>
      <c r="AG1229" s="202" t="e">
        <f>'SCREENING INFO'!#REF!</f>
        <v>#REF!</v>
      </c>
      <c r="AH1229" s="202" t="e">
        <f>'SCREENING INFO'!#REF!</f>
        <v>#REF!</v>
      </c>
      <c r="AI1229" s="202" t="e">
        <f>'SCREENING INFO'!#REF!</f>
        <v>#REF!</v>
      </c>
      <c r="AJ1229" s="202" t="e">
        <f>'SCREENING INFO'!#REF!</f>
        <v>#REF!</v>
      </c>
    </row>
    <row r="1230" spans="1:36" hidden="1">
      <c r="A1230" s="106" t="e">
        <f>'SCREENING INFO'!#REF!</f>
        <v>#REF!</v>
      </c>
      <c r="B1230" s="106" t="e">
        <f>'SCREENING INFO'!#REF!</f>
        <v>#REF!</v>
      </c>
      <c r="C1230" s="106" t="e">
        <f>'SCREENING INFO'!#REF!</f>
        <v>#REF!</v>
      </c>
      <c r="D1230" s="130" t="e">
        <f>'SCREENING INFO'!#REF!</f>
        <v>#REF!</v>
      </c>
      <c r="E1230" s="259" t="e">
        <f>'SCREENING INFO'!#REF!</f>
        <v>#REF!</v>
      </c>
      <c r="F1230" s="260" t="e">
        <f>'SCREENING INFO'!#REF!</f>
        <v>#REF!</v>
      </c>
      <c r="G1230" s="261" t="e">
        <f>'SCREENING INFO'!#REF!</f>
        <v>#REF!</v>
      </c>
      <c r="H1230" s="259" t="e">
        <f>'SCREENING INFO'!#REF!</f>
        <v>#REF!</v>
      </c>
      <c r="I1230" s="259" t="e">
        <f>'SCREENING INFO'!#REF!</f>
        <v>#REF!</v>
      </c>
      <c r="J1230" s="262" t="e">
        <f>'SCREENING INFO'!#REF!</f>
        <v>#REF!</v>
      </c>
      <c r="K1230" s="262" t="e">
        <f>'SCREENING INFO'!#REF!</f>
        <v>#REF!</v>
      </c>
      <c r="L1230" s="245" t="e">
        <f>'SCREENING INFO'!#REF!</f>
        <v>#REF!</v>
      </c>
      <c r="M1230" s="263" t="e">
        <f>'SCREENING INFO'!#REF!</f>
        <v>#REF!</v>
      </c>
      <c r="N1230" s="264" t="e">
        <f>'SCREENING INFO'!#REF!</f>
        <v>#REF!</v>
      </c>
      <c r="O1230" s="265" t="e">
        <f>'SCREENING INFO'!#REF!</f>
        <v>#REF!</v>
      </c>
      <c r="P1230" s="224" t="e">
        <f>'SCREENING INFO'!#REF!</f>
        <v>#REF!</v>
      </c>
      <c r="Q1230" s="266" t="e">
        <f>'SCREENING INFO'!#REF!</f>
        <v>#REF!</v>
      </c>
      <c r="R1230" s="267" t="e">
        <f>'SCREENING INFO'!#REF!</f>
        <v>#REF!</v>
      </c>
      <c r="S1230" s="265" t="e">
        <f>'SCREENING INFO'!#REF!</f>
        <v>#REF!</v>
      </c>
      <c r="T1230" s="268" t="e">
        <f>'SCREENING INFO'!#REF!</f>
        <v>#REF!</v>
      </c>
      <c r="U1230" s="207" t="e">
        <f>'SCREENING INFO'!#REF!</f>
        <v>#REF!</v>
      </c>
      <c r="V1230" s="269" t="e">
        <f>'SCREENING INFO'!#REF!</f>
        <v>#REF!</v>
      </c>
      <c r="W1230" s="202" t="e">
        <f>'SCREENING INFO'!#REF!</f>
        <v>#REF!</v>
      </c>
      <c r="X1230" s="202" t="e">
        <f>'SCREENING INFO'!#REF!</f>
        <v>#REF!</v>
      </c>
      <c r="Y1230" s="202" t="e">
        <f>'SCREENING INFO'!#REF!</f>
        <v>#REF!</v>
      </c>
      <c r="Z1230" s="202" t="e">
        <f>'SCREENING INFO'!#REF!</f>
        <v>#REF!</v>
      </c>
      <c r="AA1230" s="201" t="e">
        <f>'SCREENING INFO'!#REF!</f>
        <v>#REF!</v>
      </c>
      <c r="AB1230" s="202" t="e">
        <f>'SCREENING INFO'!#REF!</f>
        <v>#REF!</v>
      </c>
      <c r="AC1230" s="202" t="e">
        <f>'SCREENING INFO'!#REF!</f>
        <v>#REF!</v>
      </c>
      <c r="AD1230" s="201" t="e">
        <f>'SCREENING INFO'!#REF!</f>
        <v>#REF!</v>
      </c>
      <c r="AE1230" s="202" t="e">
        <f>'SCREENING INFO'!#REF!</f>
        <v>#REF!</v>
      </c>
      <c r="AF1230" s="202" t="e">
        <f>'SCREENING INFO'!#REF!</f>
        <v>#REF!</v>
      </c>
      <c r="AG1230" s="202" t="e">
        <f>'SCREENING INFO'!#REF!</f>
        <v>#REF!</v>
      </c>
      <c r="AH1230" s="202" t="e">
        <f>'SCREENING INFO'!#REF!</f>
        <v>#REF!</v>
      </c>
      <c r="AI1230" s="202" t="e">
        <f>'SCREENING INFO'!#REF!</f>
        <v>#REF!</v>
      </c>
      <c r="AJ1230" s="202" t="e">
        <f>'SCREENING INFO'!#REF!</f>
        <v>#REF!</v>
      </c>
    </row>
    <row r="1231" spans="1:36" s="25" customFormat="1" hidden="1">
      <c r="A1231" s="106" t="e">
        <f>'SCREENING INFO'!#REF!</f>
        <v>#REF!</v>
      </c>
      <c r="B1231" s="106" t="e">
        <f>'SCREENING INFO'!#REF!</f>
        <v>#REF!</v>
      </c>
      <c r="C1231" s="106" t="e">
        <f>'SCREENING INFO'!#REF!</f>
        <v>#REF!</v>
      </c>
      <c r="D1231" s="116" t="e">
        <f>'SCREENING INFO'!#REF!</f>
        <v>#REF!</v>
      </c>
      <c r="E1231" s="200" t="e">
        <f>'SCREENING INFO'!#REF!</f>
        <v>#REF!</v>
      </c>
      <c r="F1231" s="232" t="e">
        <f>'SCREENING INFO'!#REF!</f>
        <v>#REF!</v>
      </c>
      <c r="G1231" s="132" t="e">
        <f>'SCREENING INFO'!#REF!</f>
        <v>#REF!</v>
      </c>
      <c r="H1231" s="138" t="e">
        <f>'SCREENING INFO'!#REF!</f>
        <v>#REF!</v>
      </c>
      <c r="I1231" s="138" t="e">
        <f>'SCREENING INFO'!#REF!</f>
        <v>#REF!</v>
      </c>
      <c r="J1231" s="140" t="e">
        <f>'SCREENING INFO'!#REF!</f>
        <v>#REF!</v>
      </c>
      <c r="K1231" s="140" t="e">
        <f>'SCREENING INFO'!#REF!</f>
        <v>#REF!</v>
      </c>
      <c r="L1231" s="243" t="e">
        <f>'SCREENING INFO'!#REF!</f>
        <v>#REF!</v>
      </c>
      <c r="M1231" s="221" t="e">
        <f>'SCREENING INFO'!#REF!</f>
        <v>#REF!</v>
      </c>
      <c r="N1231" s="223" t="e">
        <f>'SCREENING INFO'!#REF!</f>
        <v>#REF!</v>
      </c>
      <c r="O1231" s="140" t="e">
        <f>'SCREENING INFO'!#REF!</f>
        <v>#REF!</v>
      </c>
      <c r="P1231" s="224" t="e">
        <f>'SCREENING INFO'!#REF!</f>
        <v>#REF!</v>
      </c>
      <c r="Q1231" s="242" t="e">
        <f>'SCREENING INFO'!#REF!</f>
        <v>#REF!</v>
      </c>
      <c r="R1231" s="225" t="e">
        <f>'SCREENING INFO'!#REF!</f>
        <v>#REF!</v>
      </c>
      <c r="S1231" s="140" t="e">
        <f>'SCREENING INFO'!#REF!</f>
        <v>#REF!</v>
      </c>
      <c r="T1231" s="206" t="e">
        <f>'SCREENING INFO'!#REF!</f>
        <v>#REF!</v>
      </c>
      <c r="U1231" s="138" t="e">
        <f>'SCREENING INFO'!#REF!</f>
        <v>#REF!</v>
      </c>
      <c r="V1231" s="138" t="e">
        <f>'SCREENING INFO'!#REF!</f>
        <v>#REF!</v>
      </c>
      <c r="W1231" s="138" t="e">
        <f>'SCREENING INFO'!#REF!</f>
        <v>#REF!</v>
      </c>
      <c r="X1231" s="138" t="e">
        <f>'SCREENING INFO'!#REF!</f>
        <v>#REF!</v>
      </c>
      <c r="Y1231" s="138" t="e">
        <f>'SCREENING INFO'!#REF!</f>
        <v>#REF!</v>
      </c>
      <c r="Z1231" s="138" t="e">
        <f>'SCREENING INFO'!#REF!</f>
        <v>#REF!</v>
      </c>
      <c r="AA1231" s="201" t="e">
        <f>'SCREENING INFO'!#REF!</f>
        <v>#REF!</v>
      </c>
      <c r="AB1231" s="207" t="e">
        <f>'SCREENING INFO'!#REF!</f>
        <v>#REF!</v>
      </c>
      <c r="AC1231" s="138" t="e">
        <f>'SCREENING INFO'!#REF!</f>
        <v>#REF!</v>
      </c>
      <c r="AD1231" s="138" t="e">
        <f>'SCREENING INFO'!#REF!</f>
        <v>#REF!</v>
      </c>
      <c r="AE1231" s="138" t="e">
        <f>'SCREENING INFO'!#REF!</f>
        <v>#REF!</v>
      </c>
      <c r="AF1231" s="138" t="e">
        <f>'SCREENING INFO'!#REF!</f>
        <v>#REF!</v>
      </c>
      <c r="AG1231" s="138" t="e">
        <f>'SCREENING INFO'!#REF!</f>
        <v>#REF!</v>
      </c>
      <c r="AH1231" s="138" t="e">
        <f>'SCREENING INFO'!#REF!</f>
        <v>#REF!</v>
      </c>
      <c r="AI1231" s="138" t="e">
        <f>'SCREENING INFO'!#REF!</f>
        <v>#REF!</v>
      </c>
      <c r="AJ1231" s="138" t="e">
        <f>'SCREENING INFO'!#REF!</f>
        <v>#REF!</v>
      </c>
    </row>
    <row r="1232" spans="1:36" s="25" customFormat="1" hidden="1">
      <c r="A1232" s="106" t="e">
        <f>'SCREENING INFO'!#REF!</f>
        <v>#REF!</v>
      </c>
      <c r="B1232" s="106" t="e">
        <f>'SCREENING INFO'!#REF!</f>
        <v>#REF!</v>
      </c>
      <c r="C1232" s="106" t="e">
        <f>'SCREENING INFO'!#REF!</f>
        <v>#REF!</v>
      </c>
      <c r="D1232" s="116" t="e">
        <f>'SCREENING INFO'!#REF!</f>
        <v>#REF!</v>
      </c>
      <c r="E1232" s="200" t="e">
        <f>'SCREENING INFO'!#REF!</f>
        <v>#REF!</v>
      </c>
      <c r="F1232" s="232" t="e">
        <f>'SCREENING INFO'!#REF!</f>
        <v>#REF!</v>
      </c>
      <c r="G1232" s="132" t="e">
        <f>'SCREENING INFO'!#REF!</f>
        <v>#REF!</v>
      </c>
      <c r="H1232" s="138" t="e">
        <f>'SCREENING INFO'!#REF!</f>
        <v>#REF!</v>
      </c>
      <c r="I1232" s="138" t="e">
        <f>'SCREENING INFO'!#REF!</f>
        <v>#REF!</v>
      </c>
      <c r="J1232" s="140" t="e">
        <f>'SCREENING INFO'!#REF!</f>
        <v>#REF!</v>
      </c>
      <c r="K1232" s="140" t="e">
        <f>'SCREENING INFO'!#REF!</f>
        <v>#REF!</v>
      </c>
      <c r="L1232" s="243" t="e">
        <f>'SCREENING INFO'!#REF!</f>
        <v>#REF!</v>
      </c>
      <c r="M1232" s="221" t="e">
        <f>'SCREENING INFO'!#REF!</f>
        <v>#REF!</v>
      </c>
      <c r="N1232" s="223" t="e">
        <f>'SCREENING INFO'!#REF!</f>
        <v>#REF!</v>
      </c>
      <c r="O1232" s="140" t="e">
        <f>'SCREENING INFO'!#REF!</f>
        <v>#REF!</v>
      </c>
      <c r="P1232" s="224" t="e">
        <f>'SCREENING INFO'!#REF!</f>
        <v>#REF!</v>
      </c>
      <c r="Q1232" s="242" t="e">
        <f>'SCREENING INFO'!#REF!</f>
        <v>#REF!</v>
      </c>
      <c r="R1232" s="225" t="e">
        <f>'SCREENING INFO'!#REF!</f>
        <v>#REF!</v>
      </c>
      <c r="S1232" s="140" t="e">
        <f>'SCREENING INFO'!#REF!</f>
        <v>#REF!</v>
      </c>
      <c r="T1232" s="206" t="e">
        <f>'SCREENING INFO'!#REF!</f>
        <v>#REF!</v>
      </c>
      <c r="U1232" s="138" t="e">
        <f>'SCREENING INFO'!#REF!</f>
        <v>#REF!</v>
      </c>
      <c r="V1232" s="138" t="e">
        <f>'SCREENING INFO'!#REF!</f>
        <v>#REF!</v>
      </c>
      <c r="W1232" s="138" t="e">
        <f>'SCREENING INFO'!#REF!</f>
        <v>#REF!</v>
      </c>
      <c r="X1232" s="138" t="e">
        <f>'SCREENING INFO'!#REF!</f>
        <v>#REF!</v>
      </c>
      <c r="Y1232" s="138" t="e">
        <f>'SCREENING INFO'!#REF!</f>
        <v>#REF!</v>
      </c>
      <c r="Z1232" s="138" t="e">
        <f>'SCREENING INFO'!#REF!</f>
        <v>#REF!</v>
      </c>
      <c r="AA1232" s="201" t="e">
        <f>'SCREENING INFO'!#REF!</f>
        <v>#REF!</v>
      </c>
      <c r="AB1232" s="207" t="e">
        <f>'SCREENING INFO'!#REF!</f>
        <v>#REF!</v>
      </c>
      <c r="AC1232" s="138" t="e">
        <f>'SCREENING INFO'!#REF!</f>
        <v>#REF!</v>
      </c>
      <c r="AD1232" s="138" t="e">
        <f>'SCREENING INFO'!#REF!</f>
        <v>#REF!</v>
      </c>
      <c r="AE1232" s="138" t="e">
        <f>'SCREENING INFO'!#REF!</f>
        <v>#REF!</v>
      </c>
      <c r="AF1232" s="138" t="e">
        <f>'SCREENING INFO'!#REF!</f>
        <v>#REF!</v>
      </c>
      <c r="AG1232" s="138" t="e">
        <f>'SCREENING INFO'!#REF!</f>
        <v>#REF!</v>
      </c>
      <c r="AH1232" s="138" t="e">
        <f>'SCREENING INFO'!#REF!</f>
        <v>#REF!</v>
      </c>
      <c r="AI1232" s="138" t="e">
        <f>'SCREENING INFO'!#REF!</f>
        <v>#REF!</v>
      </c>
      <c r="AJ1232" s="138" t="e">
        <f>'SCREENING INFO'!#REF!</f>
        <v>#REF!</v>
      </c>
    </row>
    <row r="1233" spans="1:36" hidden="1">
      <c r="A1233" s="106" t="e">
        <f>'SCREENING INFO'!#REF!</f>
        <v>#REF!</v>
      </c>
      <c r="B1233" s="106" t="e">
        <f>'SCREENING INFO'!#REF!</f>
        <v>#REF!</v>
      </c>
      <c r="C1233" s="106" t="e">
        <f>'SCREENING INFO'!#REF!</f>
        <v>#REF!</v>
      </c>
      <c r="D1233" s="130" t="e">
        <f>'SCREENING INFO'!#REF!</f>
        <v>#REF!</v>
      </c>
      <c r="E1233" s="259" t="e">
        <f>'SCREENING INFO'!#REF!</f>
        <v>#REF!</v>
      </c>
      <c r="F1233" s="260" t="e">
        <f>'SCREENING INFO'!#REF!</f>
        <v>#REF!</v>
      </c>
      <c r="G1233" s="270" t="e">
        <f>'SCREENING INFO'!#REF!</f>
        <v>#REF!</v>
      </c>
      <c r="H1233" s="259" t="e">
        <f>'SCREENING INFO'!#REF!</f>
        <v>#REF!</v>
      </c>
      <c r="I1233" s="259" t="e">
        <f>'SCREENING INFO'!#REF!</f>
        <v>#REF!</v>
      </c>
      <c r="J1233" s="262" t="e">
        <f>'SCREENING INFO'!#REF!</f>
        <v>#REF!</v>
      </c>
      <c r="K1233" s="262" t="e">
        <f>'SCREENING INFO'!#REF!</f>
        <v>#REF!</v>
      </c>
      <c r="L1233" s="245" t="e">
        <f>'SCREENING INFO'!#REF!</f>
        <v>#REF!</v>
      </c>
      <c r="M1233" s="263" t="e">
        <f>'SCREENING INFO'!#REF!</f>
        <v>#REF!</v>
      </c>
      <c r="N1233" s="264" t="e">
        <f>'SCREENING INFO'!#REF!</f>
        <v>#REF!</v>
      </c>
      <c r="O1233" s="265" t="e">
        <f>'SCREENING INFO'!#REF!</f>
        <v>#REF!</v>
      </c>
      <c r="P1233" s="224" t="e">
        <f>'SCREENING INFO'!#REF!</f>
        <v>#REF!</v>
      </c>
      <c r="Q1233" s="266" t="e">
        <f>'SCREENING INFO'!#REF!</f>
        <v>#REF!</v>
      </c>
      <c r="R1233" s="267" t="e">
        <f>'SCREENING INFO'!#REF!</f>
        <v>#REF!</v>
      </c>
      <c r="S1233" s="265" t="e">
        <f>'SCREENING INFO'!#REF!</f>
        <v>#REF!</v>
      </c>
      <c r="T1233" s="268" t="e">
        <f>'SCREENING INFO'!#REF!</f>
        <v>#REF!</v>
      </c>
      <c r="U1233" s="207" t="e">
        <f>'SCREENING INFO'!#REF!</f>
        <v>#REF!</v>
      </c>
      <c r="V1233" s="269" t="e">
        <f>'SCREENING INFO'!#REF!</f>
        <v>#REF!</v>
      </c>
      <c r="W1233" s="202" t="e">
        <f>'SCREENING INFO'!#REF!</f>
        <v>#REF!</v>
      </c>
      <c r="X1233" s="202" t="e">
        <f>'SCREENING INFO'!#REF!</f>
        <v>#REF!</v>
      </c>
      <c r="Y1233" s="202" t="e">
        <f>'SCREENING INFO'!#REF!</f>
        <v>#REF!</v>
      </c>
      <c r="Z1233" s="202" t="e">
        <f>'SCREENING INFO'!#REF!</f>
        <v>#REF!</v>
      </c>
      <c r="AA1233" s="201" t="e">
        <f>'SCREENING INFO'!#REF!</f>
        <v>#REF!</v>
      </c>
      <c r="AB1233" s="202" t="e">
        <f>'SCREENING INFO'!#REF!</f>
        <v>#REF!</v>
      </c>
      <c r="AC1233" s="202" t="e">
        <f>'SCREENING INFO'!#REF!</f>
        <v>#REF!</v>
      </c>
      <c r="AD1233" s="201" t="e">
        <f>'SCREENING INFO'!#REF!</f>
        <v>#REF!</v>
      </c>
      <c r="AE1233" s="202" t="e">
        <f>'SCREENING INFO'!#REF!</f>
        <v>#REF!</v>
      </c>
      <c r="AF1233" s="202" t="e">
        <f>'SCREENING INFO'!#REF!</f>
        <v>#REF!</v>
      </c>
      <c r="AG1233" s="202" t="e">
        <f>'SCREENING INFO'!#REF!</f>
        <v>#REF!</v>
      </c>
      <c r="AH1233" s="202" t="e">
        <f>'SCREENING INFO'!#REF!</f>
        <v>#REF!</v>
      </c>
      <c r="AI1233" s="202" t="e">
        <f>'SCREENING INFO'!#REF!</f>
        <v>#REF!</v>
      </c>
      <c r="AJ1233" s="202" t="e">
        <f>'SCREENING INFO'!#REF!</f>
        <v>#REF!</v>
      </c>
    </row>
    <row r="1234" spans="1:36" hidden="1">
      <c r="A1234" s="106" t="e">
        <f>'SCREENING INFO'!#REF!</f>
        <v>#REF!</v>
      </c>
      <c r="B1234" s="106" t="e">
        <f>'SCREENING INFO'!#REF!</f>
        <v>#REF!</v>
      </c>
      <c r="C1234" s="106" t="e">
        <f>'SCREENING INFO'!#REF!</f>
        <v>#REF!</v>
      </c>
      <c r="D1234" s="130" t="e">
        <f>'SCREENING INFO'!#REF!</f>
        <v>#REF!</v>
      </c>
      <c r="E1234" s="259" t="e">
        <f>'SCREENING INFO'!#REF!</f>
        <v>#REF!</v>
      </c>
      <c r="F1234" s="260" t="e">
        <f>'SCREENING INFO'!#REF!</f>
        <v>#REF!</v>
      </c>
      <c r="G1234" s="261" t="e">
        <f>'SCREENING INFO'!#REF!</f>
        <v>#REF!</v>
      </c>
      <c r="H1234" s="259" t="e">
        <f>'SCREENING INFO'!#REF!</f>
        <v>#REF!</v>
      </c>
      <c r="I1234" s="259" t="e">
        <f>'SCREENING INFO'!#REF!</f>
        <v>#REF!</v>
      </c>
      <c r="J1234" s="262" t="e">
        <f>'SCREENING INFO'!#REF!</f>
        <v>#REF!</v>
      </c>
      <c r="K1234" s="262" t="e">
        <f>'SCREENING INFO'!#REF!</f>
        <v>#REF!</v>
      </c>
      <c r="L1234" s="245" t="e">
        <f>'SCREENING INFO'!#REF!</f>
        <v>#REF!</v>
      </c>
      <c r="M1234" s="263" t="e">
        <f>'SCREENING INFO'!#REF!</f>
        <v>#REF!</v>
      </c>
      <c r="N1234" s="264" t="e">
        <f>'SCREENING INFO'!#REF!</f>
        <v>#REF!</v>
      </c>
      <c r="O1234" s="265" t="e">
        <f>'SCREENING INFO'!#REF!</f>
        <v>#REF!</v>
      </c>
      <c r="P1234" s="224" t="e">
        <f>'SCREENING INFO'!#REF!</f>
        <v>#REF!</v>
      </c>
      <c r="Q1234" s="266" t="e">
        <f>'SCREENING INFO'!#REF!</f>
        <v>#REF!</v>
      </c>
      <c r="R1234" s="267" t="e">
        <f>'SCREENING INFO'!#REF!</f>
        <v>#REF!</v>
      </c>
      <c r="S1234" s="265" t="e">
        <f>'SCREENING INFO'!#REF!</f>
        <v>#REF!</v>
      </c>
      <c r="T1234" s="268" t="e">
        <f>'SCREENING INFO'!#REF!</f>
        <v>#REF!</v>
      </c>
      <c r="U1234" s="207" t="e">
        <f>'SCREENING INFO'!#REF!</f>
        <v>#REF!</v>
      </c>
      <c r="V1234" s="269" t="e">
        <f>'SCREENING INFO'!#REF!</f>
        <v>#REF!</v>
      </c>
      <c r="W1234" s="202" t="e">
        <f>'SCREENING INFO'!#REF!</f>
        <v>#REF!</v>
      </c>
      <c r="X1234" s="202" t="e">
        <f>'SCREENING INFO'!#REF!</f>
        <v>#REF!</v>
      </c>
      <c r="Y1234" s="202" t="e">
        <f>'SCREENING INFO'!#REF!</f>
        <v>#REF!</v>
      </c>
      <c r="Z1234" s="202" t="e">
        <f>'SCREENING INFO'!#REF!</f>
        <v>#REF!</v>
      </c>
      <c r="AA1234" s="201" t="e">
        <f>'SCREENING INFO'!#REF!</f>
        <v>#REF!</v>
      </c>
      <c r="AB1234" s="202" t="e">
        <f>'SCREENING INFO'!#REF!</f>
        <v>#REF!</v>
      </c>
      <c r="AC1234" s="202" t="e">
        <f>'SCREENING INFO'!#REF!</f>
        <v>#REF!</v>
      </c>
      <c r="AD1234" s="201" t="e">
        <f>'SCREENING INFO'!#REF!</f>
        <v>#REF!</v>
      </c>
      <c r="AE1234" s="202" t="e">
        <f>'SCREENING INFO'!#REF!</f>
        <v>#REF!</v>
      </c>
      <c r="AF1234" s="202" t="e">
        <f>'SCREENING INFO'!#REF!</f>
        <v>#REF!</v>
      </c>
      <c r="AG1234" s="202" t="e">
        <f>'SCREENING INFO'!#REF!</f>
        <v>#REF!</v>
      </c>
      <c r="AH1234" s="202" t="e">
        <f>'SCREENING INFO'!#REF!</f>
        <v>#REF!</v>
      </c>
      <c r="AI1234" s="202" t="e">
        <f>'SCREENING INFO'!#REF!</f>
        <v>#REF!</v>
      </c>
      <c r="AJ1234" s="202" t="e">
        <f>'SCREENING INFO'!#REF!</f>
        <v>#REF!</v>
      </c>
    </row>
    <row r="1235" spans="1:36" s="25" customFormat="1" hidden="1">
      <c r="A1235" s="106" t="e">
        <f>'SCREENING INFO'!#REF!</f>
        <v>#REF!</v>
      </c>
      <c r="B1235" s="106" t="e">
        <f>'SCREENING INFO'!#REF!</f>
        <v>#REF!</v>
      </c>
      <c r="C1235" s="106" t="e">
        <f>'SCREENING INFO'!#REF!</f>
        <v>#REF!</v>
      </c>
      <c r="D1235" s="116" t="e">
        <f>'SCREENING INFO'!#REF!</f>
        <v>#REF!</v>
      </c>
      <c r="E1235" s="200" t="e">
        <f>'SCREENING INFO'!#REF!</f>
        <v>#REF!</v>
      </c>
      <c r="F1235" s="232" t="e">
        <f>'SCREENING INFO'!#REF!</f>
        <v>#REF!</v>
      </c>
      <c r="G1235" s="132" t="e">
        <f>'SCREENING INFO'!#REF!</f>
        <v>#REF!</v>
      </c>
      <c r="H1235" s="138" t="e">
        <f>'SCREENING INFO'!#REF!</f>
        <v>#REF!</v>
      </c>
      <c r="I1235" s="138" t="e">
        <f>'SCREENING INFO'!#REF!</f>
        <v>#REF!</v>
      </c>
      <c r="J1235" s="140" t="e">
        <f>'SCREENING INFO'!#REF!</f>
        <v>#REF!</v>
      </c>
      <c r="K1235" s="140" t="e">
        <f>'SCREENING INFO'!#REF!</f>
        <v>#REF!</v>
      </c>
      <c r="L1235" s="243" t="e">
        <f>'SCREENING INFO'!#REF!</f>
        <v>#REF!</v>
      </c>
      <c r="M1235" s="221" t="e">
        <f>'SCREENING INFO'!#REF!</f>
        <v>#REF!</v>
      </c>
      <c r="N1235" s="223" t="e">
        <f>'SCREENING INFO'!#REF!</f>
        <v>#REF!</v>
      </c>
      <c r="O1235" s="140" t="e">
        <f>'SCREENING INFO'!#REF!</f>
        <v>#REF!</v>
      </c>
      <c r="P1235" s="224" t="e">
        <f>'SCREENING INFO'!#REF!</f>
        <v>#REF!</v>
      </c>
      <c r="Q1235" s="242" t="e">
        <f>'SCREENING INFO'!#REF!</f>
        <v>#REF!</v>
      </c>
      <c r="R1235" s="225" t="e">
        <f>'SCREENING INFO'!#REF!</f>
        <v>#REF!</v>
      </c>
      <c r="S1235" s="140" t="e">
        <f>'SCREENING INFO'!#REF!</f>
        <v>#REF!</v>
      </c>
      <c r="T1235" s="206" t="e">
        <f>'SCREENING INFO'!#REF!</f>
        <v>#REF!</v>
      </c>
      <c r="U1235" s="138" t="e">
        <f>'SCREENING INFO'!#REF!</f>
        <v>#REF!</v>
      </c>
      <c r="V1235" s="138" t="e">
        <f>'SCREENING INFO'!#REF!</f>
        <v>#REF!</v>
      </c>
      <c r="W1235" s="138" t="e">
        <f>'SCREENING INFO'!#REF!</f>
        <v>#REF!</v>
      </c>
      <c r="X1235" s="138" t="e">
        <f>'SCREENING INFO'!#REF!</f>
        <v>#REF!</v>
      </c>
      <c r="Y1235" s="138" t="e">
        <f>'SCREENING INFO'!#REF!</f>
        <v>#REF!</v>
      </c>
      <c r="Z1235" s="138" t="e">
        <f>'SCREENING INFO'!#REF!</f>
        <v>#REF!</v>
      </c>
      <c r="AA1235" s="201" t="e">
        <f>'SCREENING INFO'!#REF!</f>
        <v>#REF!</v>
      </c>
      <c r="AB1235" s="207" t="e">
        <f>'SCREENING INFO'!#REF!</f>
        <v>#REF!</v>
      </c>
      <c r="AC1235" s="138" t="e">
        <f>'SCREENING INFO'!#REF!</f>
        <v>#REF!</v>
      </c>
      <c r="AD1235" s="138" t="e">
        <f>'SCREENING INFO'!#REF!</f>
        <v>#REF!</v>
      </c>
      <c r="AE1235" s="138" t="e">
        <f>'SCREENING INFO'!#REF!</f>
        <v>#REF!</v>
      </c>
      <c r="AF1235" s="138" t="e">
        <f>'SCREENING INFO'!#REF!</f>
        <v>#REF!</v>
      </c>
      <c r="AG1235" s="138" t="e">
        <f>'SCREENING INFO'!#REF!</f>
        <v>#REF!</v>
      </c>
      <c r="AH1235" s="138" t="e">
        <f>'SCREENING INFO'!#REF!</f>
        <v>#REF!</v>
      </c>
      <c r="AI1235" s="138" t="e">
        <f>'SCREENING INFO'!#REF!</f>
        <v>#REF!</v>
      </c>
      <c r="AJ1235" s="138" t="e">
        <f>'SCREENING INFO'!#REF!</f>
        <v>#REF!</v>
      </c>
    </row>
    <row r="1236" spans="1:36" s="25" customFormat="1" hidden="1">
      <c r="A1236" s="106" t="e">
        <f>'SCREENING INFO'!#REF!</f>
        <v>#REF!</v>
      </c>
      <c r="B1236" s="106" t="e">
        <f>'SCREENING INFO'!#REF!</f>
        <v>#REF!</v>
      </c>
      <c r="C1236" s="106" t="e">
        <f>'SCREENING INFO'!#REF!</f>
        <v>#REF!</v>
      </c>
      <c r="D1236" s="116" t="e">
        <f>'SCREENING INFO'!#REF!</f>
        <v>#REF!</v>
      </c>
      <c r="E1236" s="200" t="e">
        <f>'SCREENING INFO'!#REF!</f>
        <v>#REF!</v>
      </c>
      <c r="F1236" s="232" t="e">
        <f>'SCREENING INFO'!#REF!</f>
        <v>#REF!</v>
      </c>
      <c r="G1236" s="132" t="e">
        <f>'SCREENING INFO'!#REF!</f>
        <v>#REF!</v>
      </c>
      <c r="H1236" s="138" t="e">
        <f>'SCREENING INFO'!#REF!</f>
        <v>#REF!</v>
      </c>
      <c r="I1236" s="138" t="e">
        <f>'SCREENING INFO'!#REF!</f>
        <v>#REF!</v>
      </c>
      <c r="J1236" s="140" t="e">
        <f>'SCREENING INFO'!#REF!</f>
        <v>#REF!</v>
      </c>
      <c r="K1236" s="140" t="e">
        <f>'SCREENING INFO'!#REF!</f>
        <v>#REF!</v>
      </c>
      <c r="L1236" s="222" t="e">
        <f>'SCREENING INFO'!#REF!</f>
        <v>#REF!</v>
      </c>
      <c r="M1236" s="221" t="e">
        <f>'SCREENING INFO'!#REF!</f>
        <v>#REF!</v>
      </c>
      <c r="N1236" s="223" t="e">
        <f>'SCREENING INFO'!#REF!</f>
        <v>#REF!</v>
      </c>
      <c r="O1236" s="140" t="e">
        <f>'SCREENING INFO'!#REF!</f>
        <v>#REF!</v>
      </c>
      <c r="P1236" s="224" t="e">
        <f>'SCREENING INFO'!#REF!</f>
        <v>#REF!</v>
      </c>
      <c r="Q1236" s="242" t="e">
        <f>'SCREENING INFO'!#REF!</f>
        <v>#REF!</v>
      </c>
      <c r="R1236" s="225" t="e">
        <f>'SCREENING INFO'!#REF!</f>
        <v>#REF!</v>
      </c>
      <c r="S1236" s="140" t="e">
        <f>'SCREENING INFO'!#REF!</f>
        <v>#REF!</v>
      </c>
      <c r="T1236" s="206" t="e">
        <f>'SCREENING INFO'!#REF!</f>
        <v>#REF!</v>
      </c>
      <c r="U1236" s="138" t="e">
        <f>'SCREENING INFO'!#REF!</f>
        <v>#REF!</v>
      </c>
      <c r="V1236" s="138" t="e">
        <f>'SCREENING INFO'!#REF!</f>
        <v>#REF!</v>
      </c>
      <c r="W1236" s="138" t="e">
        <f>'SCREENING INFO'!#REF!</f>
        <v>#REF!</v>
      </c>
      <c r="X1236" s="138" t="e">
        <f>'SCREENING INFO'!#REF!</f>
        <v>#REF!</v>
      </c>
      <c r="Y1236" s="138" t="e">
        <f>'SCREENING INFO'!#REF!</f>
        <v>#REF!</v>
      </c>
      <c r="Z1236" s="138" t="e">
        <f>'SCREENING INFO'!#REF!</f>
        <v>#REF!</v>
      </c>
      <c r="AA1236" s="201" t="e">
        <f>'SCREENING INFO'!#REF!</f>
        <v>#REF!</v>
      </c>
      <c r="AB1236" s="207" t="e">
        <f>'SCREENING INFO'!#REF!</f>
        <v>#REF!</v>
      </c>
      <c r="AC1236" s="138" t="e">
        <f>'SCREENING INFO'!#REF!</f>
        <v>#REF!</v>
      </c>
      <c r="AD1236" s="138" t="e">
        <f>'SCREENING INFO'!#REF!</f>
        <v>#REF!</v>
      </c>
      <c r="AE1236" s="138" t="e">
        <f>'SCREENING INFO'!#REF!</f>
        <v>#REF!</v>
      </c>
      <c r="AF1236" s="138" t="e">
        <f>'SCREENING INFO'!#REF!</f>
        <v>#REF!</v>
      </c>
      <c r="AG1236" s="138" t="e">
        <f>'SCREENING INFO'!#REF!</f>
        <v>#REF!</v>
      </c>
      <c r="AH1236" s="138" t="e">
        <f>'SCREENING INFO'!#REF!</f>
        <v>#REF!</v>
      </c>
      <c r="AI1236" s="138" t="e">
        <f>'SCREENING INFO'!#REF!</f>
        <v>#REF!</v>
      </c>
      <c r="AJ1236" s="138" t="e">
        <f>'SCREENING INFO'!#REF!</f>
        <v>#REF!</v>
      </c>
    </row>
    <row r="1237" spans="1:36" s="25" customFormat="1" hidden="1">
      <c r="A1237" s="106" t="e">
        <f>'SCREENING INFO'!#REF!</f>
        <v>#REF!</v>
      </c>
      <c r="B1237" s="106" t="e">
        <f>'SCREENING INFO'!#REF!</f>
        <v>#REF!</v>
      </c>
      <c r="C1237" s="106" t="e">
        <f>'SCREENING INFO'!#REF!</f>
        <v>#REF!</v>
      </c>
      <c r="D1237" s="130" t="e">
        <f>'SCREENING INFO'!#REF!</f>
        <v>#REF!</v>
      </c>
      <c r="E1237" s="130" t="e">
        <f>'SCREENING INFO'!#REF!</f>
        <v>#REF!</v>
      </c>
      <c r="F1237" s="234" t="e">
        <f>'SCREENING INFO'!#REF!</f>
        <v>#REF!</v>
      </c>
      <c r="G1237" s="141" t="e">
        <f>'SCREENING INFO'!#REF!</f>
        <v>#REF!</v>
      </c>
      <c r="H1237" s="130" t="e">
        <f>'SCREENING INFO'!#REF!</f>
        <v>#REF!</v>
      </c>
      <c r="I1237" s="130" t="e">
        <f>'SCREENING INFO'!#REF!</f>
        <v>#REF!</v>
      </c>
      <c r="J1237" s="140" t="e">
        <f>'SCREENING INFO'!#REF!</f>
        <v>#REF!</v>
      </c>
      <c r="K1237" s="140" t="e">
        <f>'SCREENING INFO'!#REF!</f>
        <v>#REF!</v>
      </c>
      <c r="L1237" s="222" t="e">
        <f>'SCREENING INFO'!#REF!</f>
        <v>#REF!</v>
      </c>
      <c r="M1237" s="221" t="e">
        <f>'SCREENING INFO'!#REF!</f>
        <v>#REF!</v>
      </c>
      <c r="N1237" s="223" t="e">
        <f>'SCREENING INFO'!#REF!</f>
        <v>#REF!</v>
      </c>
      <c r="O1237" s="140" t="e">
        <f>'SCREENING INFO'!#REF!</f>
        <v>#REF!</v>
      </c>
      <c r="P1237" s="224" t="e">
        <f>'SCREENING INFO'!#REF!</f>
        <v>#REF!</v>
      </c>
      <c r="Q1237" s="242" t="e">
        <f>'SCREENING INFO'!#REF!</f>
        <v>#REF!</v>
      </c>
      <c r="R1237" s="225" t="e">
        <f>'SCREENING INFO'!#REF!</f>
        <v>#REF!</v>
      </c>
      <c r="S1237" s="140" t="e">
        <f>'SCREENING INFO'!#REF!</f>
        <v>#REF!</v>
      </c>
      <c r="T1237" s="206" t="e">
        <f>'SCREENING INFO'!#REF!</f>
        <v>#REF!</v>
      </c>
      <c r="U1237" s="138" t="e">
        <f>'SCREENING INFO'!#REF!</f>
        <v>#REF!</v>
      </c>
      <c r="V1237" s="132" t="e">
        <f>'SCREENING INFO'!#REF!</f>
        <v>#REF!</v>
      </c>
      <c r="W1237" s="132" t="e">
        <f>'SCREENING INFO'!#REF!</f>
        <v>#REF!</v>
      </c>
      <c r="X1237" s="132" t="e">
        <f>'SCREENING INFO'!#REF!</f>
        <v>#REF!</v>
      </c>
      <c r="Y1237" s="132" t="e">
        <f>'SCREENING INFO'!#REF!</f>
        <v>#REF!</v>
      </c>
      <c r="Z1237" s="132" t="e">
        <f>'SCREENING INFO'!#REF!</f>
        <v>#REF!</v>
      </c>
      <c r="AA1237" s="201" t="e">
        <f>'SCREENING INFO'!#REF!</f>
        <v>#REF!</v>
      </c>
      <c r="AB1237" s="202" t="e">
        <f>'SCREENING INFO'!#REF!</f>
        <v>#REF!</v>
      </c>
      <c r="AC1237" s="132" t="e">
        <f>'SCREENING INFO'!#REF!</f>
        <v>#REF!</v>
      </c>
      <c r="AD1237" s="132" t="e">
        <f>'SCREENING INFO'!#REF!</f>
        <v>#REF!</v>
      </c>
      <c r="AE1237" s="132" t="e">
        <f>'SCREENING INFO'!#REF!</f>
        <v>#REF!</v>
      </c>
      <c r="AF1237" s="132" t="e">
        <f>'SCREENING INFO'!#REF!</f>
        <v>#REF!</v>
      </c>
      <c r="AG1237" s="132" t="e">
        <f>'SCREENING INFO'!#REF!</f>
        <v>#REF!</v>
      </c>
      <c r="AH1237" s="132" t="e">
        <f>'SCREENING INFO'!#REF!</f>
        <v>#REF!</v>
      </c>
      <c r="AI1237" s="132" t="e">
        <f>'SCREENING INFO'!#REF!</f>
        <v>#REF!</v>
      </c>
      <c r="AJ1237" s="132" t="e">
        <f>'SCREENING INFO'!#REF!</f>
        <v>#REF!</v>
      </c>
    </row>
    <row r="1238" spans="1:36" s="25" customFormat="1" hidden="1">
      <c r="A1238" s="106" t="e">
        <f>'SCREENING INFO'!#REF!</f>
        <v>#REF!</v>
      </c>
      <c r="B1238" s="106" t="e">
        <f>'SCREENING INFO'!#REF!</f>
        <v>#REF!</v>
      </c>
      <c r="C1238" s="106" t="e">
        <f>'SCREENING INFO'!#REF!</f>
        <v>#REF!</v>
      </c>
      <c r="D1238" s="116" t="e">
        <f>'SCREENING INFO'!#REF!</f>
        <v>#REF!</v>
      </c>
      <c r="E1238" s="200" t="e">
        <f>'SCREENING INFO'!#REF!</f>
        <v>#REF!</v>
      </c>
      <c r="F1238" s="232" t="e">
        <f>'SCREENING INFO'!#REF!</f>
        <v>#REF!</v>
      </c>
      <c r="G1238" s="132" t="e">
        <f>'SCREENING INFO'!#REF!</f>
        <v>#REF!</v>
      </c>
      <c r="H1238" s="138" t="e">
        <f>'SCREENING INFO'!#REF!</f>
        <v>#REF!</v>
      </c>
      <c r="I1238" s="138" t="e">
        <f>'SCREENING INFO'!#REF!</f>
        <v>#REF!</v>
      </c>
      <c r="J1238" s="140" t="e">
        <f>'SCREENING INFO'!#REF!</f>
        <v>#REF!</v>
      </c>
      <c r="K1238" s="140" t="e">
        <f>'SCREENING INFO'!#REF!</f>
        <v>#REF!</v>
      </c>
      <c r="L1238" s="222" t="e">
        <f>'SCREENING INFO'!#REF!</f>
        <v>#REF!</v>
      </c>
      <c r="M1238" s="221" t="e">
        <f>'SCREENING INFO'!#REF!</f>
        <v>#REF!</v>
      </c>
      <c r="N1238" s="223" t="e">
        <f>'SCREENING INFO'!#REF!</f>
        <v>#REF!</v>
      </c>
      <c r="O1238" s="140" t="e">
        <f>'SCREENING INFO'!#REF!</f>
        <v>#REF!</v>
      </c>
      <c r="P1238" s="224" t="e">
        <f>'SCREENING INFO'!#REF!</f>
        <v>#REF!</v>
      </c>
      <c r="Q1238" s="242" t="e">
        <f>'SCREENING INFO'!#REF!</f>
        <v>#REF!</v>
      </c>
      <c r="R1238" s="225" t="e">
        <f>'SCREENING INFO'!#REF!</f>
        <v>#REF!</v>
      </c>
      <c r="S1238" s="140" t="e">
        <f>'SCREENING INFO'!#REF!</f>
        <v>#REF!</v>
      </c>
      <c r="T1238" s="206" t="e">
        <f>'SCREENING INFO'!#REF!</f>
        <v>#REF!</v>
      </c>
      <c r="U1238" s="138" t="e">
        <f>'SCREENING INFO'!#REF!</f>
        <v>#REF!</v>
      </c>
      <c r="V1238" s="138" t="e">
        <f>'SCREENING INFO'!#REF!</f>
        <v>#REF!</v>
      </c>
      <c r="W1238" s="138" t="e">
        <f>'SCREENING INFO'!#REF!</f>
        <v>#REF!</v>
      </c>
      <c r="X1238" s="138" t="e">
        <f>'SCREENING INFO'!#REF!</f>
        <v>#REF!</v>
      </c>
      <c r="Y1238" s="138" t="e">
        <f>'SCREENING INFO'!#REF!</f>
        <v>#REF!</v>
      </c>
      <c r="Z1238" s="138" t="e">
        <f>'SCREENING INFO'!#REF!</f>
        <v>#REF!</v>
      </c>
      <c r="AA1238" s="201" t="e">
        <f>'SCREENING INFO'!#REF!</f>
        <v>#REF!</v>
      </c>
      <c r="AB1238" s="207" t="e">
        <f>'SCREENING INFO'!#REF!</f>
        <v>#REF!</v>
      </c>
      <c r="AC1238" s="138" t="e">
        <f>'SCREENING INFO'!#REF!</f>
        <v>#REF!</v>
      </c>
      <c r="AD1238" s="138" t="e">
        <f>'SCREENING INFO'!#REF!</f>
        <v>#REF!</v>
      </c>
      <c r="AE1238" s="138" t="e">
        <f>'SCREENING INFO'!#REF!</f>
        <v>#REF!</v>
      </c>
      <c r="AF1238" s="138" t="e">
        <f>'SCREENING INFO'!#REF!</f>
        <v>#REF!</v>
      </c>
      <c r="AG1238" s="138" t="e">
        <f>'SCREENING INFO'!#REF!</f>
        <v>#REF!</v>
      </c>
      <c r="AH1238" s="138" t="e">
        <f>'SCREENING INFO'!#REF!</f>
        <v>#REF!</v>
      </c>
      <c r="AI1238" s="138" t="e">
        <f>'SCREENING INFO'!#REF!</f>
        <v>#REF!</v>
      </c>
      <c r="AJ1238" s="138" t="e">
        <f>'SCREENING INFO'!#REF!</f>
        <v>#REF!</v>
      </c>
    </row>
    <row r="1239" spans="1:36" s="25" customFormat="1" hidden="1">
      <c r="A1239" s="106" t="e">
        <f>'SCREENING INFO'!#REF!</f>
        <v>#REF!</v>
      </c>
      <c r="B1239" s="106" t="e">
        <f>'SCREENING INFO'!#REF!</f>
        <v>#REF!</v>
      </c>
      <c r="C1239" s="106" t="e">
        <f>'SCREENING INFO'!#REF!</f>
        <v>#REF!</v>
      </c>
      <c r="D1239" s="116" t="e">
        <f>'SCREENING INFO'!#REF!</f>
        <v>#REF!</v>
      </c>
      <c r="E1239" s="200" t="e">
        <f>'SCREENING INFO'!#REF!</f>
        <v>#REF!</v>
      </c>
      <c r="F1239" s="232" t="e">
        <f>'SCREENING INFO'!#REF!</f>
        <v>#REF!</v>
      </c>
      <c r="G1239" s="132" t="e">
        <f>'SCREENING INFO'!#REF!</f>
        <v>#REF!</v>
      </c>
      <c r="H1239" s="138" t="e">
        <f>'SCREENING INFO'!#REF!</f>
        <v>#REF!</v>
      </c>
      <c r="I1239" s="138" t="e">
        <f>'SCREENING INFO'!#REF!</f>
        <v>#REF!</v>
      </c>
      <c r="J1239" s="140" t="e">
        <f>'SCREENING INFO'!#REF!</f>
        <v>#REF!</v>
      </c>
      <c r="K1239" s="140" t="e">
        <f>'SCREENING INFO'!#REF!</f>
        <v>#REF!</v>
      </c>
      <c r="L1239" s="222" t="e">
        <f>'SCREENING INFO'!#REF!</f>
        <v>#REF!</v>
      </c>
      <c r="M1239" s="221" t="e">
        <f>'SCREENING INFO'!#REF!</f>
        <v>#REF!</v>
      </c>
      <c r="N1239" s="223" t="e">
        <f>'SCREENING INFO'!#REF!</f>
        <v>#REF!</v>
      </c>
      <c r="O1239" s="140" t="e">
        <f>'SCREENING INFO'!#REF!</f>
        <v>#REF!</v>
      </c>
      <c r="P1239" s="224" t="e">
        <f>'SCREENING INFO'!#REF!</f>
        <v>#REF!</v>
      </c>
      <c r="Q1239" s="242" t="e">
        <f>'SCREENING INFO'!#REF!</f>
        <v>#REF!</v>
      </c>
      <c r="R1239" s="225" t="e">
        <f>'SCREENING INFO'!#REF!</f>
        <v>#REF!</v>
      </c>
      <c r="S1239" s="140" t="e">
        <f>'SCREENING INFO'!#REF!</f>
        <v>#REF!</v>
      </c>
      <c r="T1239" s="206" t="e">
        <f>'SCREENING INFO'!#REF!</f>
        <v>#REF!</v>
      </c>
      <c r="U1239" s="138" t="e">
        <f>'SCREENING INFO'!#REF!</f>
        <v>#REF!</v>
      </c>
      <c r="V1239" s="138" t="e">
        <f>'SCREENING INFO'!#REF!</f>
        <v>#REF!</v>
      </c>
      <c r="W1239" s="138" t="e">
        <f>'SCREENING INFO'!#REF!</f>
        <v>#REF!</v>
      </c>
      <c r="X1239" s="138" t="e">
        <f>'SCREENING INFO'!#REF!</f>
        <v>#REF!</v>
      </c>
      <c r="Y1239" s="138" t="e">
        <f>'SCREENING INFO'!#REF!</f>
        <v>#REF!</v>
      </c>
      <c r="Z1239" s="138" t="e">
        <f>'SCREENING INFO'!#REF!</f>
        <v>#REF!</v>
      </c>
      <c r="AA1239" s="201" t="e">
        <f>'SCREENING INFO'!#REF!</f>
        <v>#REF!</v>
      </c>
      <c r="AB1239" s="207" t="e">
        <f>'SCREENING INFO'!#REF!</f>
        <v>#REF!</v>
      </c>
      <c r="AC1239" s="138" t="e">
        <f>'SCREENING INFO'!#REF!</f>
        <v>#REF!</v>
      </c>
      <c r="AD1239" s="138" t="e">
        <f>'SCREENING INFO'!#REF!</f>
        <v>#REF!</v>
      </c>
      <c r="AE1239" s="138" t="e">
        <f>'SCREENING INFO'!#REF!</f>
        <v>#REF!</v>
      </c>
      <c r="AF1239" s="138" t="e">
        <f>'SCREENING INFO'!#REF!</f>
        <v>#REF!</v>
      </c>
      <c r="AG1239" s="138" t="e">
        <f>'SCREENING INFO'!#REF!</f>
        <v>#REF!</v>
      </c>
      <c r="AH1239" s="138" t="e">
        <f>'SCREENING INFO'!#REF!</f>
        <v>#REF!</v>
      </c>
      <c r="AI1239" s="138" t="e">
        <f>'SCREENING INFO'!#REF!</f>
        <v>#REF!</v>
      </c>
      <c r="AJ1239" s="138" t="e">
        <f>'SCREENING INFO'!#REF!</f>
        <v>#REF!</v>
      </c>
    </row>
    <row r="1240" spans="1:36" s="25" customFormat="1" hidden="1">
      <c r="A1240" s="106" t="e">
        <f>'SCREENING INFO'!#REF!</f>
        <v>#REF!</v>
      </c>
      <c r="B1240" s="106" t="e">
        <f>'SCREENING INFO'!#REF!</f>
        <v>#REF!</v>
      </c>
      <c r="C1240" s="106" t="e">
        <f>'SCREENING INFO'!#REF!</f>
        <v>#REF!</v>
      </c>
      <c r="D1240" s="130" t="e">
        <f>'SCREENING INFO'!#REF!</f>
        <v>#REF!</v>
      </c>
      <c r="E1240" s="130" t="e">
        <f>'SCREENING INFO'!#REF!</f>
        <v>#REF!</v>
      </c>
      <c r="F1240" s="234" t="e">
        <f>'SCREENING INFO'!#REF!</f>
        <v>#REF!</v>
      </c>
      <c r="G1240" s="149" t="e">
        <f>'SCREENING INFO'!#REF!</f>
        <v>#REF!</v>
      </c>
      <c r="H1240" s="130" t="e">
        <f>'SCREENING INFO'!#REF!</f>
        <v>#REF!</v>
      </c>
      <c r="I1240" s="130" t="e">
        <f>'SCREENING INFO'!#REF!</f>
        <v>#REF!</v>
      </c>
      <c r="J1240" s="140" t="e">
        <f>'SCREENING INFO'!#REF!</f>
        <v>#REF!</v>
      </c>
      <c r="K1240" s="140" t="e">
        <f>'SCREENING INFO'!#REF!</f>
        <v>#REF!</v>
      </c>
      <c r="L1240" s="222" t="e">
        <f>'SCREENING INFO'!#REF!</f>
        <v>#REF!</v>
      </c>
      <c r="M1240" s="221" t="e">
        <f>'SCREENING INFO'!#REF!</f>
        <v>#REF!</v>
      </c>
      <c r="N1240" s="223" t="e">
        <f>'SCREENING INFO'!#REF!</f>
        <v>#REF!</v>
      </c>
      <c r="O1240" s="140" t="e">
        <f>'SCREENING INFO'!#REF!</f>
        <v>#REF!</v>
      </c>
      <c r="P1240" s="224" t="e">
        <f>'SCREENING INFO'!#REF!</f>
        <v>#REF!</v>
      </c>
      <c r="Q1240" s="242" t="e">
        <f>'SCREENING INFO'!#REF!</f>
        <v>#REF!</v>
      </c>
      <c r="R1240" s="225" t="e">
        <f>'SCREENING INFO'!#REF!</f>
        <v>#REF!</v>
      </c>
      <c r="S1240" s="140" t="e">
        <f>'SCREENING INFO'!#REF!</f>
        <v>#REF!</v>
      </c>
      <c r="T1240" s="206" t="e">
        <f>'SCREENING INFO'!#REF!</f>
        <v>#REF!</v>
      </c>
      <c r="U1240" s="138" t="e">
        <f>'SCREENING INFO'!#REF!</f>
        <v>#REF!</v>
      </c>
      <c r="V1240" s="199" t="e">
        <f>'SCREENING INFO'!#REF!</f>
        <v>#REF!</v>
      </c>
      <c r="W1240" s="132" t="e">
        <f>'SCREENING INFO'!#REF!</f>
        <v>#REF!</v>
      </c>
      <c r="X1240" s="132" t="e">
        <f>'SCREENING INFO'!#REF!</f>
        <v>#REF!</v>
      </c>
      <c r="Y1240" s="132" t="e">
        <f>'SCREENING INFO'!#REF!</f>
        <v>#REF!</v>
      </c>
      <c r="Z1240" s="132" t="e">
        <f>'SCREENING INFO'!#REF!</f>
        <v>#REF!</v>
      </c>
      <c r="AA1240" s="201" t="e">
        <f>'SCREENING INFO'!#REF!</f>
        <v>#REF!</v>
      </c>
      <c r="AB1240" s="226" t="e">
        <f>'SCREENING INFO'!#REF!</f>
        <v>#REF!</v>
      </c>
      <c r="AC1240" s="132" t="e">
        <f>'SCREENING INFO'!#REF!</f>
        <v>#REF!</v>
      </c>
      <c r="AD1240" s="201" t="e">
        <f>'SCREENING INFO'!#REF!</f>
        <v>#REF!</v>
      </c>
      <c r="AE1240" s="132" t="e">
        <f>'SCREENING INFO'!#REF!</f>
        <v>#REF!</v>
      </c>
      <c r="AF1240" s="132" t="e">
        <f>'SCREENING INFO'!#REF!</f>
        <v>#REF!</v>
      </c>
      <c r="AG1240" s="132" t="e">
        <f>'SCREENING INFO'!#REF!</f>
        <v>#REF!</v>
      </c>
      <c r="AH1240" s="132" t="e">
        <f>'SCREENING INFO'!#REF!</f>
        <v>#REF!</v>
      </c>
      <c r="AI1240" s="132" t="e">
        <f>'SCREENING INFO'!#REF!</f>
        <v>#REF!</v>
      </c>
      <c r="AJ1240" s="132" t="e">
        <f>'SCREENING INFO'!#REF!</f>
        <v>#REF!</v>
      </c>
    </row>
    <row r="1241" spans="1:36" s="25" customFormat="1" hidden="1">
      <c r="A1241" s="106" t="e">
        <f>'SCREENING INFO'!#REF!</f>
        <v>#REF!</v>
      </c>
      <c r="B1241" s="106" t="e">
        <f>'SCREENING INFO'!#REF!</f>
        <v>#REF!</v>
      </c>
      <c r="C1241" s="106" t="e">
        <f>'SCREENING INFO'!#REF!</f>
        <v>#REF!</v>
      </c>
      <c r="D1241" s="130" t="e">
        <f>'SCREENING INFO'!#REF!</f>
        <v>#REF!</v>
      </c>
      <c r="E1241" s="130" t="e">
        <f>'SCREENING INFO'!#REF!</f>
        <v>#REF!</v>
      </c>
      <c r="F1241" s="234" t="e">
        <f>'SCREENING INFO'!#REF!</f>
        <v>#REF!</v>
      </c>
      <c r="G1241" s="141" t="e">
        <f>'SCREENING INFO'!#REF!</f>
        <v>#REF!</v>
      </c>
      <c r="H1241" s="130" t="e">
        <f>'SCREENING INFO'!#REF!</f>
        <v>#REF!</v>
      </c>
      <c r="I1241" s="130" t="e">
        <f>'SCREENING INFO'!#REF!</f>
        <v>#REF!</v>
      </c>
      <c r="J1241" s="140" t="e">
        <f>'SCREENING INFO'!#REF!</f>
        <v>#REF!</v>
      </c>
      <c r="K1241" s="140" t="e">
        <f>'SCREENING INFO'!#REF!</f>
        <v>#REF!</v>
      </c>
      <c r="L1241" s="222" t="e">
        <f>'SCREENING INFO'!#REF!</f>
        <v>#REF!</v>
      </c>
      <c r="M1241" s="221" t="e">
        <f>'SCREENING INFO'!#REF!</f>
        <v>#REF!</v>
      </c>
      <c r="N1241" s="223" t="e">
        <f>'SCREENING INFO'!#REF!</f>
        <v>#REF!</v>
      </c>
      <c r="O1241" s="140" t="e">
        <f>'SCREENING INFO'!#REF!</f>
        <v>#REF!</v>
      </c>
      <c r="P1241" s="224" t="e">
        <f>'SCREENING INFO'!#REF!</f>
        <v>#REF!</v>
      </c>
      <c r="Q1241" s="242" t="e">
        <f>'SCREENING INFO'!#REF!</f>
        <v>#REF!</v>
      </c>
      <c r="R1241" s="225" t="e">
        <f>'SCREENING INFO'!#REF!</f>
        <v>#REF!</v>
      </c>
      <c r="S1241" s="140" t="e">
        <f>'SCREENING INFO'!#REF!</f>
        <v>#REF!</v>
      </c>
      <c r="T1241" s="206" t="e">
        <f>'SCREENING INFO'!#REF!</f>
        <v>#REF!</v>
      </c>
      <c r="U1241" s="138" t="e">
        <f>'SCREENING INFO'!#REF!</f>
        <v>#REF!</v>
      </c>
      <c r="V1241" s="132" t="e">
        <f>'SCREENING INFO'!#REF!</f>
        <v>#REF!</v>
      </c>
      <c r="W1241" s="132" t="e">
        <f>'SCREENING INFO'!#REF!</f>
        <v>#REF!</v>
      </c>
      <c r="X1241" s="132" t="e">
        <f>'SCREENING INFO'!#REF!</f>
        <v>#REF!</v>
      </c>
      <c r="Y1241" s="132" t="e">
        <f>'SCREENING INFO'!#REF!</f>
        <v>#REF!</v>
      </c>
      <c r="Z1241" s="132" t="e">
        <f>'SCREENING INFO'!#REF!</f>
        <v>#REF!</v>
      </c>
      <c r="AA1241" s="227" t="e">
        <f>'SCREENING INFO'!#REF!</f>
        <v>#REF!</v>
      </c>
      <c r="AB1241" s="202" t="e">
        <f>'SCREENING INFO'!#REF!</f>
        <v>#REF!</v>
      </c>
      <c r="AC1241" s="132" t="e">
        <f>'SCREENING INFO'!#REF!</f>
        <v>#REF!</v>
      </c>
      <c r="AD1241" s="201" t="e">
        <f>'SCREENING INFO'!#REF!</f>
        <v>#REF!</v>
      </c>
      <c r="AE1241" s="132" t="e">
        <f>'SCREENING INFO'!#REF!</f>
        <v>#REF!</v>
      </c>
      <c r="AF1241" s="132" t="e">
        <f>'SCREENING INFO'!#REF!</f>
        <v>#REF!</v>
      </c>
      <c r="AG1241" s="132" t="e">
        <f>'SCREENING INFO'!#REF!</f>
        <v>#REF!</v>
      </c>
      <c r="AH1241" s="132" t="e">
        <f>'SCREENING INFO'!#REF!</f>
        <v>#REF!</v>
      </c>
      <c r="AI1241" s="132" t="e">
        <f>'SCREENING INFO'!#REF!</f>
        <v>#REF!</v>
      </c>
      <c r="AJ1241" s="132" t="e">
        <f>'SCREENING INFO'!#REF!</f>
        <v>#REF!</v>
      </c>
    </row>
    <row r="1242" spans="1:36" s="25" customFormat="1" hidden="1">
      <c r="A1242" s="106" t="e">
        <f>'SCREENING INFO'!#REF!</f>
        <v>#REF!</v>
      </c>
      <c r="B1242" s="106" t="e">
        <f>'SCREENING INFO'!#REF!</f>
        <v>#REF!</v>
      </c>
      <c r="C1242" s="106" t="e">
        <f>'SCREENING INFO'!#REF!</f>
        <v>#REF!</v>
      </c>
      <c r="D1242" s="130" t="e">
        <f>'SCREENING INFO'!#REF!</f>
        <v>#REF!</v>
      </c>
      <c r="E1242" s="130" t="e">
        <f>'SCREENING INFO'!#REF!</f>
        <v>#REF!</v>
      </c>
      <c r="F1242" s="233" t="e">
        <f>'SCREENING INFO'!#REF!</f>
        <v>#REF!</v>
      </c>
      <c r="G1242" s="141" t="e">
        <f>'SCREENING INFO'!#REF!</f>
        <v>#REF!</v>
      </c>
      <c r="H1242" s="130" t="e">
        <f>'SCREENING INFO'!#REF!</f>
        <v>#REF!</v>
      </c>
      <c r="I1242" s="130" t="e">
        <f>'SCREENING INFO'!#REF!</f>
        <v>#REF!</v>
      </c>
      <c r="J1242" s="140" t="e">
        <f>'SCREENING INFO'!#REF!</f>
        <v>#REF!</v>
      </c>
      <c r="K1242" s="140" t="e">
        <f>'SCREENING INFO'!#REF!</f>
        <v>#REF!</v>
      </c>
      <c r="L1242" s="222" t="e">
        <f>'SCREENING INFO'!#REF!</f>
        <v>#REF!</v>
      </c>
      <c r="M1242" s="221" t="e">
        <f>'SCREENING INFO'!#REF!</f>
        <v>#REF!</v>
      </c>
      <c r="N1242" s="223" t="e">
        <f>'SCREENING INFO'!#REF!</f>
        <v>#REF!</v>
      </c>
      <c r="O1242" s="140" t="e">
        <f>'SCREENING INFO'!#REF!</f>
        <v>#REF!</v>
      </c>
      <c r="P1242" s="224" t="e">
        <f>'SCREENING INFO'!#REF!</f>
        <v>#REF!</v>
      </c>
      <c r="Q1242" s="242" t="e">
        <f>'SCREENING INFO'!#REF!</f>
        <v>#REF!</v>
      </c>
      <c r="R1242" s="225" t="e">
        <f>'SCREENING INFO'!#REF!</f>
        <v>#REF!</v>
      </c>
      <c r="S1242" s="140" t="e">
        <f>'SCREENING INFO'!#REF!</f>
        <v>#REF!</v>
      </c>
      <c r="T1242" s="206" t="e">
        <f>'SCREENING INFO'!#REF!</f>
        <v>#REF!</v>
      </c>
      <c r="U1242" s="138" t="e">
        <f>'SCREENING INFO'!#REF!</f>
        <v>#REF!</v>
      </c>
      <c r="V1242" s="199" t="e">
        <f>'SCREENING INFO'!#REF!</f>
        <v>#REF!</v>
      </c>
      <c r="W1242" s="132" t="e">
        <f>'SCREENING INFO'!#REF!</f>
        <v>#REF!</v>
      </c>
      <c r="X1242" s="132" t="e">
        <f>'SCREENING INFO'!#REF!</f>
        <v>#REF!</v>
      </c>
      <c r="Y1242" s="132" t="e">
        <f>'SCREENING INFO'!#REF!</f>
        <v>#REF!</v>
      </c>
      <c r="Z1242" s="132" t="e">
        <f>'SCREENING INFO'!#REF!</f>
        <v>#REF!</v>
      </c>
      <c r="AA1242" s="201" t="e">
        <f>'SCREENING INFO'!#REF!</f>
        <v>#REF!</v>
      </c>
      <c r="AB1242" s="202" t="e">
        <f>'SCREENING INFO'!#REF!</f>
        <v>#REF!</v>
      </c>
      <c r="AC1242" s="132" t="e">
        <f>'SCREENING INFO'!#REF!</f>
        <v>#REF!</v>
      </c>
      <c r="AD1242" s="201" t="e">
        <f>'SCREENING INFO'!#REF!</f>
        <v>#REF!</v>
      </c>
      <c r="AE1242" s="132" t="e">
        <f>'SCREENING INFO'!#REF!</f>
        <v>#REF!</v>
      </c>
      <c r="AF1242" s="132" t="e">
        <f>'SCREENING INFO'!#REF!</f>
        <v>#REF!</v>
      </c>
      <c r="AG1242" s="132" t="e">
        <f>'SCREENING INFO'!#REF!</f>
        <v>#REF!</v>
      </c>
      <c r="AH1242" s="132" t="e">
        <f>'SCREENING INFO'!#REF!</f>
        <v>#REF!</v>
      </c>
      <c r="AI1242" s="132" t="e">
        <f>'SCREENING INFO'!#REF!</f>
        <v>#REF!</v>
      </c>
      <c r="AJ1242" s="132" t="e">
        <f>'SCREENING INFO'!#REF!</f>
        <v>#REF!</v>
      </c>
    </row>
    <row r="1243" spans="1:36" s="25" customFormat="1" hidden="1">
      <c r="A1243" s="106" t="e">
        <f>'SCREENING INFO'!#REF!</f>
        <v>#REF!</v>
      </c>
      <c r="B1243" s="106" t="e">
        <f>'SCREENING INFO'!#REF!</f>
        <v>#REF!</v>
      </c>
      <c r="C1243" s="106" t="e">
        <f>'SCREENING INFO'!#REF!</f>
        <v>#REF!</v>
      </c>
      <c r="D1243" s="130" t="e">
        <f>'SCREENING INFO'!#REF!</f>
        <v>#REF!</v>
      </c>
      <c r="E1243" s="130" t="e">
        <f>'SCREENING INFO'!#REF!</f>
        <v>#REF!</v>
      </c>
      <c r="F1243" s="233" t="e">
        <f>'SCREENING INFO'!#REF!</f>
        <v>#REF!</v>
      </c>
      <c r="G1243" s="141" t="e">
        <f>'SCREENING INFO'!#REF!</f>
        <v>#REF!</v>
      </c>
      <c r="H1243" s="130" t="e">
        <f>'SCREENING INFO'!#REF!</f>
        <v>#REF!</v>
      </c>
      <c r="I1243" s="130" t="e">
        <f>'SCREENING INFO'!#REF!</f>
        <v>#REF!</v>
      </c>
      <c r="J1243" s="140" t="e">
        <f>'SCREENING INFO'!#REF!</f>
        <v>#REF!</v>
      </c>
      <c r="K1243" s="140" t="e">
        <f>'SCREENING INFO'!#REF!</f>
        <v>#REF!</v>
      </c>
      <c r="L1243" s="222" t="e">
        <f>'SCREENING INFO'!#REF!</f>
        <v>#REF!</v>
      </c>
      <c r="M1243" s="221" t="e">
        <f>'SCREENING INFO'!#REF!</f>
        <v>#REF!</v>
      </c>
      <c r="N1243" s="223" t="e">
        <f>'SCREENING INFO'!#REF!</f>
        <v>#REF!</v>
      </c>
      <c r="O1243" s="140" t="e">
        <f>'SCREENING INFO'!#REF!</f>
        <v>#REF!</v>
      </c>
      <c r="P1243" s="224" t="e">
        <f>'SCREENING INFO'!#REF!</f>
        <v>#REF!</v>
      </c>
      <c r="Q1243" s="242" t="e">
        <f>'SCREENING INFO'!#REF!</f>
        <v>#REF!</v>
      </c>
      <c r="R1243" s="225" t="e">
        <f>'SCREENING INFO'!#REF!</f>
        <v>#REF!</v>
      </c>
      <c r="S1243" s="140" t="e">
        <f>'SCREENING INFO'!#REF!</f>
        <v>#REF!</v>
      </c>
      <c r="T1243" s="206" t="e">
        <f>'SCREENING INFO'!#REF!</f>
        <v>#REF!</v>
      </c>
      <c r="U1243" s="138" t="e">
        <f>'SCREENING INFO'!#REF!</f>
        <v>#REF!</v>
      </c>
      <c r="V1243" s="132" t="e">
        <f>'SCREENING INFO'!#REF!</f>
        <v>#REF!</v>
      </c>
      <c r="W1243" s="132" t="e">
        <f>'SCREENING INFO'!#REF!</f>
        <v>#REF!</v>
      </c>
      <c r="X1243" s="132" t="e">
        <f>'SCREENING INFO'!#REF!</f>
        <v>#REF!</v>
      </c>
      <c r="Y1243" s="132" t="e">
        <f>'SCREENING INFO'!#REF!</f>
        <v>#REF!</v>
      </c>
      <c r="Z1243" s="132" t="e">
        <f>'SCREENING INFO'!#REF!</f>
        <v>#REF!</v>
      </c>
      <c r="AA1243" s="227" t="e">
        <f>'SCREENING INFO'!#REF!</f>
        <v>#REF!</v>
      </c>
      <c r="AB1243" s="202" t="e">
        <f>'SCREENING INFO'!#REF!</f>
        <v>#REF!</v>
      </c>
      <c r="AC1243" s="132" t="e">
        <f>'SCREENING INFO'!#REF!</f>
        <v>#REF!</v>
      </c>
      <c r="AD1243" s="201" t="e">
        <f>'SCREENING INFO'!#REF!</f>
        <v>#REF!</v>
      </c>
      <c r="AE1243" s="132" t="e">
        <f>'SCREENING INFO'!#REF!</f>
        <v>#REF!</v>
      </c>
      <c r="AF1243" s="132" t="e">
        <f>'SCREENING INFO'!#REF!</f>
        <v>#REF!</v>
      </c>
      <c r="AG1243" s="132" t="e">
        <f>'SCREENING INFO'!#REF!</f>
        <v>#REF!</v>
      </c>
      <c r="AH1243" s="132" t="e">
        <f>'SCREENING INFO'!#REF!</f>
        <v>#REF!</v>
      </c>
      <c r="AI1243" s="132" t="e">
        <f>'SCREENING INFO'!#REF!</f>
        <v>#REF!</v>
      </c>
      <c r="AJ1243" s="132" t="e">
        <f>'SCREENING INFO'!#REF!</f>
        <v>#REF!</v>
      </c>
    </row>
    <row r="1244" spans="1:36" s="25" customFormat="1" hidden="1">
      <c r="A1244" s="106" t="e">
        <f>'SCREENING INFO'!#REF!</f>
        <v>#REF!</v>
      </c>
      <c r="B1244" s="106" t="e">
        <f>'SCREENING INFO'!#REF!</f>
        <v>#REF!</v>
      </c>
      <c r="C1244" s="106" t="e">
        <f>'SCREENING INFO'!#REF!</f>
        <v>#REF!</v>
      </c>
      <c r="D1244" s="135" t="e">
        <f>'SCREENING INFO'!#REF!</f>
        <v>#REF!</v>
      </c>
      <c r="E1244" s="130" t="e">
        <f>'SCREENING INFO'!#REF!</f>
        <v>#REF!</v>
      </c>
      <c r="F1244" s="233" t="e">
        <f>'SCREENING INFO'!#REF!</f>
        <v>#REF!</v>
      </c>
      <c r="G1244" s="141" t="e">
        <f>'SCREENING INFO'!#REF!</f>
        <v>#REF!</v>
      </c>
      <c r="H1244" s="130" t="e">
        <f>'SCREENING INFO'!#REF!</f>
        <v>#REF!</v>
      </c>
      <c r="I1244" s="130" t="e">
        <f>'SCREENING INFO'!#REF!</f>
        <v>#REF!</v>
      </c>
      <c r="J1244" s="140" t="e">
        <f>'SCREENING INFO'!#REF!</f>
        <v>#REF!</v>
      </c>
      <c r="K1244" s="140" t="e">
        <f>'SCREENING INFO'!#REF!</f>
        <v>#REF!</v>
      </c>
      <c r="L1244" s="222" t="e">
        <f>'SCREENING INFO'!#REF!</f>
        <v>#REF!</v>
      </c>
      <c r="M1244" s="221" t="e">
        <f>'SCREENING INFO'!#REF!</f>
        <v>#REF!</v>
      </c>
      <c r="N1244" s="223" t="e">
        <f>'SCREENING INFO'!#REF!</f>
        <v>#REF!</v>
      </c>
      <c r="O1244" s="140" t="e">
        <f>'SCREENING INFO'!#REF!</f>
        <v>#REF!</v>
      </c>
      <c r="P1244" s="224" t="e">
        <f>'SCREENING INFO'!#REF!</f>
        <v>#REF!</v>
      </c>
      <c r="Q1244" s="242" t="e">
        <f>'SCREENING INFO'!#REF!</f>
        <v>#REF!</v>
      </c>
      <c r="R1244" s="225" t="e">
        <f>'SCREENING INFO'!#REF!</f>
        <v>#REF!</v>
      </c>
      <c r="S1244" s="140" t="e">
        <f>'SCREENING INFO'!#REF!</f>
        <v>#REF!</v>
      </c>
      <c r="T1244" s="206" t="e">
        <f>'SCREENING INFO'!#REF!</f>
        <v>#REF!</v>
      </c>
      <c r="U1244" s="138" t="e">
        <f>'SCREENING INFO'!#REF!</f>
        <v>#REF!</v>
      </c>
      <c r="V1244" s="132" t="e">
        <f>'SCREENING INFO'!#REF!</f>
        <v>#REF!</v>
      </c>
      <c r="W1244" s="132" t="e">
        <f>'SCREENING INFO'!#REF!</f>
        <v>#REF!</v>
      </c>
      <c r="X1244" s="132" t="e">
        <f>'SCREENING INFO'!#REF!</f>
        <v>#REF!</v>
      </c>
      <c r="Y1244" s="132" t="e">
        <f>'SCREENING INFO'!#REF!</f>
        <v>#REF!</v>
      </c>
      <c r="Z1244" s="132" t="e">
        <f>'SCREENING INFO'!#REF!</f>
        <v>#REF!</v>
      </c>
      <c r="AA1244" s="201" t="e">
        <f>'SCREENING INFO'!#REF!</f>
        <v>#REF!</v>
      </c>
      <c r="AB1244" s="202" t="e">
        <f>'SCREENING INFO'!#REF!</f>
        <v>#REF!</v>
      </c>
      <c r="AC1244" s="132" t="e">
        <f>'SCREENING INFO'!#REF!</f>
        <v>#REF!</v>
      </c>
      <c r="AD1244" s="201" t="e">
        <f>'SCREENING INFO'!#REF!</f>
        <v>#REF!</v>
      </c>
      <c r="AE1244" s="132" t="e">
        <f>'SCREENING INFO'!#REF!</f>
        <v>#REF!</v>
      </c>
      <c r="AF1244" s="132" t="e">
        <f>'SCREENING INFO'!#REF!</f>
        <v>#REF!</v>
      </c>
      <c r="AG1244" s="132" t="e">
        <f>'SCREENING INFO'!#REF!</f>
        <v>#REF!</v>
      </c>
      <c r="AH1244" s="132" t="e">
        <f>'SCREENING INFO'!#REF!</f>
        <v>#REF!</v>
      </c>
      <c r="AI1244" s="132" t="e">
        <f>'SCREENING INFO'!#REF!</f>
        <v>#REF!</v>
      </c>
      <c r="AJ1244" s="132" t="e">
        <f>'SCREENING INFO'!#REF!</f>
        <v>#REF!</v>
      </c>
    </row>
    <row r="1245" spans="1:36" s="25" customFormat="1" hidden="1">
      <c r="A1245" s="106" t="e">
        <f>'SCREENING INFO'!#REF!</f>
        <v>#REF!</v>
      </c>
      <c r="B1245" s="106" t="e">
        <f>'SCREENING INFO'!#REF!</f>
        <v>#REF!</v>
      </c>
      <c r="C1245" s="106" t="e">
        <f>'SCREENING INFO'!#REF!</f>
        <v>#REF!</v>
      </c>
      <c r="D1245" s="129" t="e">
        <f>'SCREENING INFO'!#REF!</f>
        <v>#REF!</v>
      </c>
      <c r="E1245" s="130" t="e">
        <f>'SCREENING INFO'!#REF!</f>
        <v>#REF!</v>
      </c>
      <c r="F1245" s="233" t="e">
        <f>'SCREENING INFO'!#REF!</f>
        <v>#REF!</v>
      </c>
      <c r="G1245" s="141" t="e">
        <f>'SCREENING INFO'!#REF!</f>
        <v>#REF!</v>
      </c>
      <c r="H1245" s="130" t="e">
        <f>'SCREENING INFO'!#REF!</f>
        <v>#REF!</v>
      </c>
      <c r="I1245" s="130" t="e">
        <f>'SCREENING INFO'!#REF!</f>
        <v>#REF!</v>
      </c>
      <c r="J1245" s="140" t="e">
        <f>'SCREENING INFO'!#REF!</f>
        <v>#REF!</v>
      </c>
      <c r="K1245" s="140" t="e">
        <f>'SCREENING INFO'!#REF!</f>
        <v>#REF!</v>
      </c>
      <c r="L1245" s="222" t="e">
        <f>'SCREENING INFO'!#REF!</f>
        <v>#REF!</v>
      </c>
      <c r="M1245" s="221" t="e">
        <f>'SCREENING INFO'!#REF!</f>
        <v>#REF!</v>
      </c>
      <c r="N1245" s="223" t="e">
        <f>'SCREENING INFO'!#REF!</f>
        <v>#REF!</v>
      </c>
      <c r="O1245" s="140" t="e">
        <f>'SCREENING INFO'!#REF!</f>
        <v>#REF!</v>
      </c>
      <c r="P1245" s="224" t="e">
        <f>'SCREENING INFO'!#REF!</f>
        <v>#REF!</v>
      </c>
      <c r="Q1245" s="242" t="e">
        <f>'SCREENING INFO'!#REF!</f>
        <v>#REF!</v>
      </c>
      <c r="R1245" s="225" t="e">
        <f>'SCREENING INFO'!#REF!</f>
        <v>#REF!</v>
      </c>
      <c r="S1245" s="140" t="e">
        <f>'SCREENING INFO'!#REF!</f>
        <v>#REF!</v>
      </c>
      <c r="T1245" s="206" t="e">
        <f>'SCREENING INFO'!#REF!</f>
        <v>#REF!</v>
      </c>
      <c r="U1245" s="138" t="e">
        <f>'SCREENING INFO'!#REF!</f>
        <v>#REF!</v>
      </c>
      <c r="V1245" s="132" t="e">
        <f>'SCREENING INFO'!#REF!</f>
        <v>#REF!</v>
      </c>
      <c r="W1245" s="132" t="e">
        <f>'SCREENING INFO'!#REF!</f>
        <v>#REF!</v>
      </c>
      <c r="X1245" s="132" t="e">
        <f>'SCREENING INFO'!#REF!</f>
        <v>#REF!</v>
      </c>
      <c r="Y1245" s="132" t="e">
        <f>'SCREENING INFO'!#REF!</f>
        <v>#REF!</v>
      </c>
      <c r="Z1245" s="132" t="e">
        <f>'SCREENING INFO'!#REF!</f>
        <v>#REF!</v>
      </c>
      <c r="AA1245" s="201" t="e">
        <f>'SCREENING INFO'!#REF!</f>
        <v>#REF!</v>
      </c>
      <c r="AB1245" s="202" t="e">
        <f>'SCREENING INFO'!#REF!</f>
        <v>#REF!</v>
      </c>
      <c r="AC1245" s="132" t="e">
        <f>'SCREENING INFO'!#REF!</f>
        <v>#REF!</v>
      </c>
      <c r="AD1245" s="201" t="e">
        <f>'SCREENING INFO'!#REF!</f>
        <v>#REF!</v>
      </c>
      <c r="AE1245" s="132" t="e">
        <f>'SCREENING INFO'!#REF!</f>
        <v>#REF!</v>
      </c>
      <c r="AF1245" s="132" t="e">
        <f>'SCREENING INFO'!#REF!</f>
        <v>#REF!</v>
      </c>
      <c r="AG1245" s="132" t="e">
        <f>'SCREENING INFO'!#REF!</f>
        <v>#REF!</v>
      </c>
      <c r="AH1245" s="132" t="e">
        <f>'SCREENING INFO'!#REF!</f>
        <v>#REF!</v>
      </c>
      <c r="AI1245" s="132" t="e">
        <f>'SCREENING INFO'!#REF!</f>
        <v>#REF!</v>
      </c>
      <c r="AJ1245" s="132" t="e">
        <f>'SCREENING INFO'!#REF!</f>
        <v>#REF!</v>
      </c>
    </row>
    <row r="1246" spans="1:36" s="25" customFormat="1" hidden="1">
      <c r="A1246" s="106" t="e">
        <f>'SCREENING INFO'!#REF!</f>
        <v>#REF!</v>
      </c>
      <c r="B1246" s="106" t="e">
        <f>'SCREENING INFO'!#REF!</f>
        <v>#REF!</v>
      </c>
      <c r="C1246" s="106" t="e">
        <f>'SCREENING INFO'!#REF!</f>
        <v>#REF!</v>
      </c>
      <c r="D1246" s="142" t="e">
        <f>'SCREENING INFO'!#REF!</f>
        <v>#REF!</v>
      </c>
      <c r="E1246" s="130" t="e">
        <f>'SCREENING INFO'!#REF!</f>
        <v>#REF!</v>
      </c>
      <c r="F1246" s="233" t="e">
        <f>'SCREENING INFO'!#REF!</f>
        <v>#REF!</v>
      </c>
      <c r="G1246" s="141" t="e">
        <f>'SCREENING INFO'!#REF!</f>
        <v>#REF!</v>
      </c>
      <c r="H1246" s="130" t="e">
        <f>'SCREENING INFO'!#REF!</f>
        <v>#REF!</v>
      </c>
      <c r="I1246" s="130" t="e">
        <f>'SCREENING INFO'!#REF!</f>
        <v>#REF!</v>
      </c>
      <c r="J1246" s="140" t="e">
        <f>'SCREENING INFO'!#REF!</f>
        <v>#REF!</v>
      </c>
      <c r="K1246" s="140" t="e">
        <f>'SCREENING INFO'!#REF!</f>
        <v>#REF!</v>
      </c>
      <c r="L1246" s="222" t="e">
        <f>'SCREENING INFO'!#REF!</f>
        <v>#REF!</v>
      </c>
      <c r="M1246" s="221" t="e">
        <f>'SCREENING INFO'!#REF!</f>
        <v>#REF!</v>
      </c>
      <c r="N1246" s="223" t="e">
        <f>'SCREENING INFO'!#REF!</f>
        <v>#REF!</v>
      </c>
      <c r="O1246" s="140" t="e">
        <f>'SCREENING INFO'!#REF!</f>
        <v>#REF!</v>
      </c>
      <c r="P1246" s="224" t="e">
        <f>'SCREENING INFO'!#REF!</f>
        <v>#REF!</v>
      </c>
      <c r="Q1246" s="242" t="e">
        <f>'SCREENING INFO'!#REF!</f>
        <v>#REF!</v>
      </c>
      <c r="R1246" s="225" t="e">
        <f>'SCREENING INFO'!#REF!</f>
        <v>#REF!</v>
      </c>
      <c r="S1246" s="140" t="e">
        <f>'SCREENING INFO'!#REF!</f>
        <v>#REF!</v>
      </c>
      <c r="T1246" s="206" t="e">
        <f>'SCREENING INFO'!#REF!</f>
        <v>#REF!</v>
      </c>
      <c r="U1246" s="138" t="e">
        <f>'SCREENING INFO'!#REF!</f>
        <v>#REF!</v>
      </c>
      <c r="V1246" s="132" t="e">
        <f>'SCREENING INFO'!#REF!</f>
        <v>#REF!</v>
      </c>
      <c r="W1246" s="132" t="e">
        <f>'SCREENING INFO'!#REF!</f>
        <v>#REF!</v>
      </c>
      <c r="X1246" s="132" t="e">
        <f>'SCREENING INFO'!#REF!</f>
        <v>#REF!</v>
      </c>
      <c r="Y1246" s="132" t="e">
        <f>'SCREENING INFO'!#REF!</f>
        <v>#REF!</v>
      </c>
      <c r="Z1246" s="132" t="e">
        <f>'SCREENING INFO'!#REF!</f>
        <v>#REF!</v>
      </c>
      <c r="AA1246" s="227" t="e">
        <f>'SCREENING INFO'!#REF!</f>
        <v>#REF!</v>
      </c>
      <c r="AB1246" s="202" t="e">
        <f>'SCREENING INFO'!#REF!</f>
        <v>#REF!</v>
      </c>
      <c r="AC1246" s="132" t="e">
        <f>'SCREENING INFO'!#REF!</f>
        <v>#REF!</v>
      </c>
      <c r="AD1246" s="201" t="e">
        <f>'SCREENING INFO'!#REF!</f>
        <v>#REF!</v>
      </c>
      <c r="AE1246" s="132" t="e">
        <f>'SCREENING INFO'!#REF!</f>
        <v>#REF!</v>
      </c>
      <c r="AF1246" s="132" t="e">
        <f>'SCREENING INFO'!#REF!</f>
        <v>#REF!</v>
      </c>
      <c r="AG1246" s="132" t="e">
        <f>'SCREENING INFO'!#REF!</f>
        <v>#REF!</v>
      </c>
      <c r="AH1246" s="132" t="e">
        <f>'SCREENING INFO'!#REF!</f>
        <v>#REF!</v>
      </c>
      <c r="AI1246" s="132" t="e">
        <f>'SCREENING INFO'!#REF!</f>
        <v>#REF!</v>
      </c>
      <c r="AJ1246" s="132" t="e">
        <f>'SCREENING INFO'!#REF!</f>
        <v>#REF!</v>
      </c>
    </row>
    <row r="1247" spans="1:36" s="25" customFormat="1" hidden="1">
      <c r="A1247" s="106" t="e">
        <f>'SCREENING INFO'!#REF!</f>
        <v>#REF!</v>
      </c>
      <c r="B1247" s="106" t="e">
        <f>'SCREENING INFO'!#REF!</f>
        <v>#REF!</v>
      </c>
      <c r="C1247" s="106" t="e">
        <f>'SCREENING INFO'!#REF!</f>
        <v>#REF!</v>
      </c>
      <c r="D1247" s="116" t="e">
        <f>'SCREENING INFO'!#REF!</f>
        <v>#REF!</v>
      </c>
      <c r="E1247" s="200" t="e">
        <f>'SCREENING INFO'!#REF!</f>
        <v>#REF!</v>
      </c>
      <c r="F1247" s="232" t="e">
        <f>'SCREENING INFO'!#REF!</f>
        <v>#REF!</v>
      </c>
      <c r="G1247" s="132" t="e">
        <f>'SCREENING INFO'!#REF!</f>
        <v>#REF!</v>
      </c>
      <c r="H1247" s="138" t="e">
        <f>'SCREENING INFO'!#REF!</f>
        <v>#REF!</v>
      </c>
      <c r="I1247" s="138" t="e">
        <f>'SCREENING INFO'!#REF!</f>
        <v>#REF!</v>
      </c>
      <c r="J1247" s="140" t="e">
        <f>'SCREENING INFO'!#REF!</f>
        <v>#REF!</v>
      </c>
      <c r="K1247" s="140" t="e">
        <f>'SCREENING INFO'!#REF!</f>
        <v>#REF!</v>
      </c>
      <c r="L1247" s="222" t="e">
        <f>'SCREENING INFO'!#REF!</f>
        <v>#REF!</v>
      </c>
      <c r="M1247" s="221" t="e">
        <f>'SCREENING INFO'!#REF!</f>
        <v>#REF!</v>
      </c>
      <c r="N1247" s="223" t="e">
        <f>'SCREENING INFO'!#REF!</f>
        <v>#REF!</v>
      </c>
      <c r="O1247" s="140" t="e">
        <f>'SCREENING INFO'!#REF!</f>
        <v>#REF!</v>
      </c>
      <c r="P1247" s="224" t="e">
        <f>'SCREENING INFO'!#REF!</f>
        <v>#REF!</v>
      </c>
      <c r="Q1247" s="242" t="e">
        <f>'SCREENING INFO'!#REF!</f>
        <v>#REF!</v>
      </c>
      <c r="R1247" s="225" t="e">
        <f>'SCREENING INFO'!#REF!</f>
        <v>#REF!</v>
      </c>
      <c r="S1247" s="140" t="e">
        <f>'SCREENING INFO'!#REF!</f>
        <v>#REF!</v>
      </c>
      <c r="T1247" s="206" t="e">
        <f>'SCREENING INFO'!#REF!</f>
        <v>#REF!</v>
      </c>
      <c r="U1247" s="138" t="e">
        <f>'SCREENING INFO'!#REF!</f>
        <v>#REF!</v>
      </c>
      <c r="V1247" s="138" t="e">
        <f>'SCREENING INFO'!#REF!</f>
        <v>#REF!</v>
      </c>
      <c r="W1247" s="138" t="e">
        <f>'SCREENING INFO'!#REF!</f>
        <v>#REF!</v>
      </c>
      <c r="X1247" s="138" t="e">
        <f>'SCREENING INFO'!#REF!</f>
        <v>#REF!</v>
      </c>
      <c r="Y1247" s="138" t="e">
        <f>'SCREENING INFO'!#REF!</f>
        <v>#REF!</v>
      </c>
      <c r="Z1247" s="138" t="e">
        <f>'SCREENING INFO'!#REF!</f>
        <v>#REF!</v>
      </c>
      <c r="AA1247" s="201" t="e">
        <f>'SCREENING INFO'!#REF!</f>
        <v>#REF!</v>
      </c>
      <c r="AB1247" s="207" t="e">
        <f>'SCREENING INFO'!#REF!</f>
        <v>#REF!</v>
      </c>
      <c r="AC1247" s="138" t="e">
        <f>'SCREENING INFO'!#REF!</f>
        <v>#REF!</v>
      </c>
      <c r="AD1247" s="138" t="e">
        <f>'SCREENING INFO'!#REF!</f>
        <v>#REF!</v>
      </c>
      <c r="AE1247" s="138" t="e">
        <f>'SCREENING INFO'!#REF!</f>
        <v>#REF!</v>
      </c>
      <c r="AF1247" s="138" t="e">
        <f>'SCREENING INFO'!#REF!</f>
        <v>#REF!</v>
      </c>
      <c r="AG1247" s="138" t="e">
        <f>'SCREENING INFO'!#REF!</f>
        <v>#REF!</v>
      </c>
      <c r="AH1247" s="138" t="e">
        <f>'SCREENING INFO'!#REF!</f>
        <v>#REF!</v>
      </c>
      <c r="AI1247" s="138" t="e">
        <f>'SCREENING INFO'!#REF!</f>
        <v>#REF!</v>
      </c>
      <c r="AJ1247" s="138" t="e">
        <f>'SCREENING INFO'!#REF!</f>
        <v>#REF!</v>
      </c>
    </row>
    <row r="1248" spans="1:36" s="25" customFormat="1" hidden="1">
      <c r="A1248" s="106" t="e">
        <f>'SCREENING INFO'!#REF!</f>
        <v>#REF!</v>
      </c>
      <c r="B1248" s="106" t="e">
        <f>'SCREENING INFO'!#REF!</f>
        <v>#REF!</v>
      </c>
      <c r="C1248" s="106" t="e">
        <f>'SCREENING INFO'!#REF!</f>
        <v>#REF!</v>
      </c>
      <c r="D1248" s="116" t="e">
        <f>'SCREENING INFO'!#REF!</f>
        <v>#REF!</v>
      </c>
      <c r="E1248" s="200" t="e">
        <f>'SCREENING INFO'!#REF!</f>
        <v>#REF!</v>
      </c>
      <c r="F1248" s="232" t="e">
        <f>'SCREENING INFO'!#REF!</f>
        <v>#REF!</v>
      </c>
      <c r="G1248" s="132" t="e">
        <f>'SCREENING INFO'!#REF!</f>
        <v>#REF!</v>
      </c>
      <c r="H1248" s="138" t="e">
        <f>'SCREENING INFO'!#REF!</f>
        <v>#REF!</v>
      </c>
      <c r="I1248" s="138" t="e">
        <f>'SCREENING INFO'!#REF!</f>
        <v>#REF!</v>
      </c>
      <c r="J1248" s="140" t="e">
        <f>'SCREENING INFO'!#REF!</f>
        <v>#REF!</v>
      </c>
      <c r="K1248" s="140" t="e">
        <f>'SCREENING INFO'!#REF!</f>
        <v>#REF!</v>
      </c>
      <c r="L1248" s="222" t="e">
        <f>'SCREENING INFO'!#REF!</f>
        <v>#REF!</v>
      </c>
      <c r="M1248" s="221" t="e">
        <f>'SCREENING INFO'!#REF!</f>
        <v>#REF!</v>
      </c>
      <c r="N1248" s="223" t="e">
        <f>'SCREENING INFO'!#REF!</f>
        <v>#REF!</v>
      </c>
      <c r="O1248" s="140" t="e">
        <f>'SCREENING INFO'!#REF!</f>
        <v>#REF!</v>
      </c>
      <c r="P1248" s="224" t="e">
        <f>'SCREENING INFO'!#REF!</f>
        <v>#REF!</v>
      </c>
      <c r="Q1248" s="242" t="e">
        <f>'SCREENING INFO'!#REF!</f>
        <v>#REF!</v>
      </c>
      <c r="R1248" s="225" t="e">
        <f>'SCREENING INFO'!#REF!</f>
        <v>#REF!</v>
      </c>
      <c r="S1248" s="140" t="e">
        <f>'SCREENING INFO'!#REF!</f>
        <v>#REF!</v>
      </c>
      <c r="T1248" s="206" t="e">
        <f>'SCREENING INFO'!#REF!</f>
        <v>#REF!</v>
      </c>
      <c r="U1248" s="138" t="e">
        <f>'SCREENING INFO'!#REF!</f>
        <v>#REF!</v>
      </c>
      <c r="V1248" s="138" t="e">
        <f>'SCREENING INFO'!#REF!</f>
        <v>#REF!</v>
      </c>
      <c r="W1248" s="138" t="e">
        <f>'SCREENING INFO'!#REF!</f>
        <v>#REF!</v>
      </c>
      <c r="X1248" s="138" t="e">
        <f>'SCREENING INFO'!#REF!</f>
        <v>#REF!</v>
      </c>
      <c r="Y1248" s="138" t="e">
        <f>'SCREENING INFO'!#REF!</f>
        <v>#REF!</v>
      </c>
      <c r="Z1248" s="138" t="e">
        <f>'SCREENING INFO'!#REF!</f>
        <v>#REF!</v>
      </c>
      <c r="AA1248" s="201" t="e">
        <f>'SCREENING INFO'!#REF!</f>
        <v>#REF!</v>
      </c>
      <c r="AB1248" s="207" t="e">
        <f>'SCREENING INFO'!#REF!</f>
        <v>#REF!</v>
      </c>
      <c r="AC1248" s="138" t="e">
        <f>'SCREENING INFO'!#REF!</f>
        <v>#REF!</v>
      </c>
      <c r="AD1248" s="138" t="e">
        <f>'SCREENING INFO'!#REF!</f>
        <v>#REF!</v>
      </c>
      <c r="AE1248" s="138" t="e">
        <f>'SCREENING INFO'!#REF!</f>
        <v>#REF!</v>
      </c>
      <c r="AF1248" s="138" t="e">
        <f>'SCREENING INFO'!#REF!</f>
        <v>#REF!</v>
      </c>
      <c r="AG1248" s="138" t="e">
        <f>'SCREENING INFO'!#REF!</f>
        <v>#REF!</v>
      </c>
      <c r="AH1248" s="138" t="e">
        <f>'SCREENING INFO'!#REF!</f>
        <v>#REF!</v>
      </c>
      <c r="AI1248" s="138" t="e">
        <f>'SCREENING INFO'!#REF!</f>
        <v>#REF!</v>
      </c>
      <c r="AJ1248" s="138" t="e">
        <f>'SCREENING INFO'!#REF!</f>
        <v>#REF!</v>
      </c>
    </row>
    <row r="1249" spans="1:36" s="25" customFormat="1" hidden="1">
      <c r="A1249" s="106" t="e">
        <f>'SCREENING INFO'!#REF!</f>
        <v>#REF!</v>
      </c>
      <c r="B1249" s="106" t="e">
        <f>'SCREENING INFO'!#REF!</f>
        <v>#REF!</v>
      </c>
      <c r="C1249" s="106" t="e">
        <f>'SCREENING INFO'!#REF!</f>
        <v>#REF!</v>
      </c>
      <c r="D1249" s="130" t="e">
        <f>'SCREENING INFO'!#REF!</f>
        <v>#REF!</v>
      </c>
      <c r="E1249" s="130" t="e">
        <f>'SCREENING INFO'!#REF!</f>
        <v>#REF!</v>
      </c>
      <c r="F1249" s="233" t="e">
        <f>'SCREENING INFO'!#REF!</f>
        <v>#REF!</v>
      </c>
      <c r="G1249" s="141" t="e">
        <f>'SCREENING INFO'!#REF!</f>
        <v>#REF!</v>
      </c>
      <c r="H1249" s="130" t="e">
        <f>'SCREENING INFO'!#REF!</f>
        <v>#REF!</v>
      </c>
      <c r="I1249" s="130" t="e">
        <f>'SCREENING INFO'!#REF!</f>
        <v>#REF!</v>
      </c>
      <c r="J1249" s="140" t="e">
        <f>'SCREENING INFO'!#REF!</f>
        <v>#REF!</v>
      </c>
      <c r="K1249" s="140" t="e">
        <f>'SCREENING INFO'!#REF!</f>
        <v>#REF!</v>
      </c>
      <c r="L1249" s="222" t="e">
        <f>'SCREENING INFO'!#REF!</f>
        <v>#REF!</v>
      </c>
      <c r="M1249" s="221" t="e">
        <f>'SCREENING INFO'!#REF!</f>
        <v>#REF!</v>
      </c>
      <c r="N1249" s="223" t="e">
        <f>'SCREENING INFO'!#REF!</f>
        <v>#REF!</v>
      </c>
      <c r="O1249" s="140" t="e">
        <f>'SCREENING INFO'!#REF!</f>
        <v>#REF!</v>
      </c>
      <c r="P1249" s="224" t="e">
        <f>'SCREENING INFO'!#REF!</f>
        <v>#REF!</v>
      </c>
      <c r="Q1249" s="242" t="e">
        <f>'SCREENING INFO'!#REF!</f>
        <v>#REF!</v>
      </c>
      <c r="R1249" s="225" t="e">
        <f>'SCREENING INFO'!#REF!</f>
        <v>#REF!</v>
      </c>
      <c r="S1249" s="140" t="e">
        <f>'SCREENING INFO'!#REF!</f>
        <v>#REF!</v>
      </c>
      <c r="T1249" s="206" t="e">
        <f>'SCREENING INFO'!#REF!</f>
        <v>#REF!</v>
      </c>
      <c r="U1249" s="138" t="e">
        <f>'SCREENING INFO'!#REF!</f>
        <v>#REF!</v>
      </c>
      <c r="V1249" s="132" t="e">
        <f>'SCREENING INFO'!#REF!</f>
        <v>#REF!</v>
      </c>
      <c r="W1249" s="132" t="e">
        <f>'SCREENING INFO'!#REF!</f>
        <v>#REF!</v>
      </c>
      <c r="X1249" s="132" t="e">
        <f>'SCREENING INFO'!#REF!</f>
        <v>#REF!</v>
      </c>
      <c r="Y1249" s="132" t="e">
        <f>'SCREENING INFO'!#REF!</f>
        <v>#REF!</v>
      </c>
      <c r="Z1249" s="132" t="e">
        <f>'SCREENING INFO'!#REF!</f>
        <v>#REF!</v>
      </c>
      <c r="AA1249" s="201" t="e">
        <f>'SCREENING INFO'!#REF!</f>
        <v>#REF!</v>
      </c>
      <c r="AB1249" s="202" t="e">
        <f>'SCREENING INFO'!#REF!</f>
        <v>#REF!</v>
      </c>
      <c r="AC1249" s="132" t="e">
        <f>'SCREENING INFO'!#REF!</f>
        <v>#REF!</v>
      </c>
      <c r="AD1249" s="201" t="e">
        <f>'SCREENING INFO'!#REF!</f>
        <v>#REF!</v>
      </c>
      <c r="AE1249" s="132" t="e">
        <f>'SCREENING INFO'!#REF!</f>
        <v>#REF!</v>
      </c>
      <c r="AF1249" s="132" t="e">
        <f>'SCREENING INFO'!#REF!</f>
        <v>#REF!</v>
      </c>
      <c r="AG1249" s="132" t="e">
        <f>'SCREENING INFO'!#REF!</f>
        <v>#REF!</v>
      </c>
      <c r="AH1249" s="132" t="e">
        <f>'SCREENING INFO'!#REF!</f>
        <v>#REF!</v>
      </c>
      <c r="AI1249" s="132" t="e">
        <f>'SCREENING INFO'!#REF!</f>
        <v>#REF!</v>
      </c>
      <c r="AJ1249" s="132" t="e">
        <f>'SCREENING INFO'!#REF!</f>
        <v>#REF!</v>
      </c>
    </row>
    <row r="1250" spans="1:36" s="25" customFormat="1" hidden="1">
      <c r="A1250" s="106" t="e">
        <f>'SCREENING INFO'!#REF!</f>
        <v>#REF!</v>
      </c>
      <c r="B1250" s="106" t="e">
        <f>'SCREENING INFO'!#REF!</f>
        <v>#REF!</v>
      </c>
      <c r="C1250" s="106" t="e">
        <f>'SCREENING INFO'!#REF!</f>
        <v>#REF!</v>
      </c>
      <c r="D1250" s="130" t="e">
        <f>'SCREENING INFO'!#REF!</f>
        <v>#REF!</v>
      </c>
      <c r="E1250" s="130" t="e">
        <f>'SCREENING INFO'!#REF!</f>
        <v>#REF!</v>
      </c>
      <c r="F1250" s="233" t="e">
        <f>'SCREENING INFO'!#REF!</f>
        <v>#REF!</v>
      </c>
      <c r="G1250" s="141" t="e">
        <f>'SCREENING INFO'!#REF!</f>
        <v>#REF!</v>
      </c>
      <c r="H1250" s="130" t="e">
        <f>'SCREENING INFO'!#REF!</f>
        <v>#REF!</v>
      </c>
      <c r="I1250" s="130" t="e">
        <f>'SCREENING INFO'!#REF!</f>
        <v>#REF!</v>
      </c>
      <c r="J1250" s="140" t="e">
        <f>'SCREENING INFO'!#REF!</f>
        <v>#REF!</v>
      </c>
      <c r="K1250" s="140" t="e">
        <f>'SCREENING INFO'!#REF!</f>
        <v>#REF!</v>
      </c>
      <c r="L1250" s="222" t="e">
        <f>'SCREENING INFO'!#REF!</f>
        <v>#REF!</v>
      </c>
      <c r="M1250" s="221" t="e">
        <f>'SCREENING INFO'!#REF!</f>
        <v>#REF!</v>
      </c>
      <c r="N1250" s="223" t="e">
        <f>'SCREENING INFO'!#REF!</f>
        <v>#REF!</v>
      </c>
      <c r="O1250" s="140" t="e">
        <f>'SCREENING INFO'!#REF!</f>
        <v>#REF!</v>
      </c>
      <c r="P1250" s="224" t="e">
        <f>'SCREENING INFO'!#REF!</f>
        <v>#REF!</v>
      </c>
      <c r="Q1250" s="242" t="e">
        <f>'SCREENING INFO'!#REF!</f>
        <v>#REF!</v>
      </c>
      <c r="R1250" s="225" t="e">
        <f>'SCREENING INFO'!#REF!</f>
        <v>#REF!</v>
      </c>
      <c r="S1250" s="140" t="e">
        <f>'SCREENING INFO'!#REF!</f>
        <v>#REF!</v>
      </c>
      <c r="T1250" s="206" t="e">
        <f>'SCREENING INFO'!#REF!</f>
        <v>#REF!</v>
      </c>
      <c r="U1250" s="138" t="e">
        <f>'SCREENING INFO'!#REF!</f>
        <v>#REF!</v>
      </c>
      <c r="V1250" s="132" t="e">
        <f>'SCREENING INFO'!#REF!</f>
        <v>#REF!</v>
      </c>
      <c r="W1250" s="132" t="e">
        <f>'SCREENING INFO'!#REF!</f>
        <v>#REF!</v>
      </c>
      <c r="X1250" s="132" t="e">
        <f>'SCREENING INFO'!#REF!</f>
        <v>#REF!</v>
      </c>
      <c r="Y1250" s="132" t="e">
        <f>'SCREENING INFO'!#REF!</f>
        <v>#REF!</v>
      </c>
      <c r="Z1250" s="132" t="e">
        <f>'SCREENING INFO'!#REF!</f>
        <v>#REF!</v>
      </c>
      <c r="AA1250" s="201" t="e">
        <f>'SCREENING INFO'!#REF!</f>
        <v>#REF!</v>
      </c>
      <c r="AB1250" s="202" t="e">
        <f>'SCREENING INFO'!#REF!</f>
        <v>#REF!</v>
      </c>
      <c r="AC1250" s="132" t="e">
        <f>'SCREENING INFO'!#REF!</f>
        <v>#REF!</v>
      </c>
      <c r="AD1250" s="201" t="e">
        <f>'SCREENING INFO'!#REF!</f>
        <v>#REF!</v>
      </c>
      <c r="AE1250" s="132" t="e">
        <f>'SCREENING INFO'!#REF!</f>
        <v>#REF!</v>
      </c>
      <c r="AF1250" s="132" t="e">
        <f>'SCREENING INFO'!#REF!</f>
        <v>#REF!</v>
      </c>
      <c r="AG1250" s="132" t="e">
        <f>'SCREENING INFO'!#REF!</f>
        <v>#REF!</v>
      </c>
      <c r="AH1250" s="132" t="e">
        <f>'SCREENING INFO'!#REF!</f>
        <v>#REF!</v>
      </c>
      <c r="AI1250" s="132" t="e">
        <f>'SCREENING INFO'!#REF!</f>
        <v>#REF!</v>
      </c>
      <c r="AJ1250" s="132" t="e">
        <f>'SCREENING INFO'!#REF!</f>
        <v>#REF!</v>
      </c>
    </row>
    <row r="1251" spans="1:36" s="25" customFormat="1" hidden="1">
      <c r="A1251" s="106" t="e">
        <f>'SCREENING INFO'!#REF!</f>
        <v>#REF!</v>
      </c>
      <c r="B1251" s="106" t="e">
        <f>'SCREENING INFO'!#REF!</f>
        <v>#REF!</v>
      </c>
      <c r="C1251" s="106" t="e">
        <f>'SCREENING INFO'!#REF!</f>
        <v>#REF!</v>
      </c>
      <c r="D1251" s="130" t="e">
        <f>'SCREENING INFO'!#REF!</f>
        <v>#REF!</v>
      </c>
      <c r="E1251" s="130" t="e">
        <f>'SCREENING INFO'!#REF!</f>
        <v>#REF!</v>
      </c>
      <c r="F1251" s="233" t="e">
        <f>'SCREENING INFO'!#REF!</f>
        <v>#REF!</v>
      </c>
      <c r="G1251" s="141" t="e">
        <f>'SCREENING INFO'!#REF!</f>
        <v>#REF!</v>
      </c>
      <c r="H1251" s="130" t="e">
        <f>'SCREENING INFO'!#REF!</f>
        <v>#REF!</v>
      </c>
      <c r="I1251" s="130" t="e">
        <f>'SCREENING INFO'!#REF!</f>
        <v>#REF!</v>
      </c>
      <c r="J1251" s="140" t="e">
        <f>'SCREENING INFO'!#REF!</f>
        <v>#REF!</v>
      </c>
      <c r="K1251" s="140" t="e">
        <f>'SCREENING INFO'!#REF!</f>
        <v>#REF!</v>
      </c>
      <c r="L1251" s="222" t="e">
        <f>'SCREENING INFO'!#REF!</f>
        <v>#REF!</v>
      </c>
      <c r="M1251" s="221" t="e">
        <f>'SCREENING INFO'!#REF!</f>
        <v>#REF!</v>
      </c>
      <c r="N1251" s="223" t="e">
        <f>'SCREENING INFO'!#REF!</f>
        <v>#REF!</v>
      </c>
      <c r="O1251" s="140" t="e">
        <f>'SCREENING INFO'!#REF!</f>
        <v>#REF!</v>
      </c>
      <c r="P1251" s="224" t="e">
        <f>'SCREENING INFO'!#REF!</f>
        <v>#REF!</v>
      </c>
      <c r="Q1251" s="242" t="e">
        <f>'SCREENING INFO'!#REF!</f>
        <v>#REF!</v>
      </c>
      <c r="R1251" s="225" t="e">
        <f>'SCREENING INFO'!#REF!</f>
        <v>#REF!</v>
      </c>
      <c r="S1251" s="140" t="e">
        <f>'SCREENING INFO'!#REF!</f>
        <v>#REF!</v>
      </c>
      <c r="T1251" s="206" t="e">
        <f>'SCREENING INFO'!#REF!</f>
        <v>#REF!</v>
      </c>
      <c r="U1251" s="138" t="e">
        <f>'SCREENING INFO'!#REF!</f>
        <v>#REF!</v>
      </c>
      <c r="V1251" s="199" t="e">
        <f>'SCREENING INFO'!#REF!</f>
        <v>#REF!</v>
      </c>
      <c r="W1251" s="132" t="e">
        <f>'SCREENING INFO'!#REF!</f>
        <v>#REF!</v>
      </c>
      <c r="X1251" s="132" t="e">
        <f>'SCREENING INFO'!#REF!</f>
        <v>#REF!</v>
      </c>
      <c r="Y1251" s="132" t="e">
        <f>'SCREENING INFO'!#REF!</f>
        <v>#REF!</v>
      </c>
      <c r="Z1251" s="132" t="e">
        <f>'SCREENING INFO'!#REF!</f>
        <v>#REF!</v>
      </c>
      <c r="AA1251" s="227" t="e">
        <f>'SCREENING INFO'!#REF!</f>
        <v>#REF!</v>
      </c>
      <c r="AB1251" s="202" t="e">
        <f>'SCREENING INFO'!#REF!</f>
        <v>#REF!</v>
      </c>
      <c r="AC1251" s="132" t="e">
        <f>'SCREENING INFO'!#REF!</f>
        <v>#REF!</v>
      </c>
      <c r="AD1251" s="201" t="e">
        <f>'SCREENING INFO'!#REF!</f>
        <v>#REF!</v>
      </c>
      <c r="AE1251" s="132" t="e">
        <f>'SCREENING INFO'!#REF!</f>
        <v>#REF!</v>
      </c>
      <c r="AF1251" s="132" t="e">
        <f>'SCREENING INFO'!#REF!</f>
        <v>#REF!</v>
      </c>
      <c r="AG1251" s="132" t="e">
        <f>'SCREENING INFO'!#REF!</f>
        <v>#REF!</v>
      </c>
      <c r="AH1251" s="132" t="e">
        <f>'SCREENING INFO'!#REF!</f>
        <v>#REF!</v>
      </c>
      <c r="AI1251" s="132" t="e">
        <f>'SCREENING INFO'!#REF!</f>
        <v>#REF!</v>
      </c>
      <c r="AJ1251" s="132" t="e">
        <f>'SCREENING INFO'!#REF!</f>
        <v>#REF!</v>
      </c>
    </row>
    <row r="1252" spans="1:36" s="25" customFormat="1" hidden="1">
      <c r="A1252" s="106" t="e">
        <f>'SCREENING INFO'!#REF!</f>
        <v>#REF!</v>
      </c>
      <c r="B1252" s="106" t="e">
        <f>'SCREENING INFO'!#REF!</f>
        <v>#REF!</v>
      </c>
      <c r="C1252" s="106" t="e">
        <f>'SCREENING INFO'!#REF!</f>
        <v>#REF!</v>
      </c>
      <c r="D1252" s="130" t="e">
        <f>'SCREENING INFO'!#REF!</f>
        <v>#REF!</v>
      </c>
      <c r="E1252" s="130" t="e">
        <f>'SCREENING INFO'!#REF!</f>
        <v>#REF!</v>
      </c>
      <c r="F1252" s="233" t="e">
        <f>'SCREENING INFO'!#REF!</f>
        <v>#REF!</v>
      </c>
      <c r="G1252" s="141" t="e">
        <f>'SCREENING INFO'!#REF!</f>
        <v>#REF!</v>
      </c>
      <c r="H1252" s="130" t="e">
        <f>'SCREENING INFO'!#REF!</f>
        <v>#REF!</v>
      </c>
      <c r="I1252" s="130" t="e">
        <f>'SCREENING INFO'!#REF!</f>
        <v>#REF!</v>
      </c>
      <c r="J1252" s="140" t="e">
        <f>'SCREENING INFO'!#REF!</f>
        <v>#REF!</v>
      </c>
      <c r="K1252" s="140" t="e">
        <f>'SCREENING INFO'!#REF!</f>
        <v>#REF!</v>
      </c>
      <c r="L1252" s="222" t="e">
        <f>'SCREENING INFO'!#REF!</f>
        <v>#REF!</v>
      </c>
      <c r="M1252" s="221" t="e">
        <f>'SCREENING INFO'!#REF!</f>
        <v>#REF!</v>
      </c>
      <c r="N1252" s="223" t="e">
        <f>'SCREENING INFO'!#REF!</f>
        <v>#REF!</v>
      </c>
      <c r="O1252" s="140" t="e">
        <f>'SCREENING INFO'!#REF!</f>
        <v>#REF!</v>
      </c>
      <c r="P1252" s="224" t="e">
        <f>'SCREENING INFO'!#REF!</f>
        <v>#REF!</v>
      </c>
      <c r="Q1252" s="242" t="e">
        <f>'SCREENING INFO'!#REF!</f>
        <v>#REF!</v>
      </c>
      <c r="R1252" s="225" t="e">
        <f>'SCREENING INFO'!#REF!</f>
        <v>#REF!</v>
      </c>
      <c r="S1252" s="140" t="e">
        <f>'SCREENING INFO'!#REF!</f>
        <v>#REF!</v>
      </c>
      <c r="T1252" s="206" t="e">
        <f>'SCREENING INFO'!#REF!</f>
        <v>#REF!</v>
      </c>
      <c r="U1252" s="138" t="e">
        <f>'SCREENING INFO'!#REF!</f>
        <v>#REF!</v>
      </c>
      <c r="V1252" s="132" t="e">
        <f>'SCREENING INFO'!#REF!</f>
        <v>#REF!</v>
      </c>
      <c r="W1252" s="132" t="e">
        <f>'SCREENING INFO'!#REF!</f>
        <v>#REF!</v>
      </c>
      <c r="X1252" s="132" t="e">
        <f>'SCREENING INFO'!#REF!</f>
        <v>#REF!</v>
      </c>
      <c r="Y1252" s="132" t="e">
        <f>'SCREENING INFO'!#REF!</f>
        <v>#REF!</v>
      </c>
      <c r="Z1252" s="132" t="e">
        <f>'SCREENING INFO'!#REF!</f>
        <v>#REF!</v>
      </c>
      <c r="AA1252" s="201" t="e">
        <f>'SCREENING INFO'!#REF!</f>
        <v>#REF!</v>
      </c>
      <c r="AB1252" s="202" t="e">
        <f>'SCREENING INFO'!#REF!</f>
        <v>#REF!</v>
      </c>
      <c r="AC1252" s="132" t="e">
        <f>'SCREENING INFO'!#REF!</f>
        <v>#REF!</v>
      </c>
      <c r="AD1252" s="201" t="e">
        <f>'SCREENING INFO'!#REF!</f>
        <v>#REF!</v>
      </c>
      <c r="AE1252" s="132" t="e">
        <f>'SCREENING INFO'!#REF!</f>
        <v>#REF!</v>
      </c>
      <c r="AF1252" s="132" t="e">
        <f>'SCREENING INFO'!#REF!</f>
        <v>#REF!</v>
      </c>
      <c r="AG1252" s="132" t="e">
        <f>'SCREENING INFO'!#REF!</f>
        <v>#REF!</v>
      </c>
      <c r="AH1252" s="132" t="e">
        <f>'SCREENING INFO'!#REF!</f>
        <v>#REF!</v>
      </c>
      <c r="AI1252" s="132" t="e">
        <f>'SCREENING INFO'!#REF!</f>
        <v>#REF!</v>
      </c>
      <c r="AJ1252" s="132" t="e">
        <f>'SCREENING INFO'!#REF!</f>
        <v>#REF!</v>
      </c>
    </row>
    <row r="1253" spans="1:36" s="25" customFormat="1" hidden="1">
      <c r="A1253" s="106" t="e">
        <f>'SCREENING INFO'!#REF!</f>
        <v>#REF!</v>
      </c>
      <c r="B1253" s="106" t="e">
        <f>'SCREENING INFO'!#REF!</f>
        <v>#REF!</v>
      </c>
      <c r="C1253" s="106" t="e">
        <f>'SCREENING INFO'!#REF!</f>
        <v>#REF!</v>
      </c>
      <c r="D1253" s="130" t="e">
        <f>'SCREENING INFO'!#REF!</f>
        <v>#REF!</v>
      </c>
      <c r="E1253" s="130" t="e">
        <f>'SCREENING INFO'!#REF!</f>
        <v>#REF!</v>
      </c>
      <c r="F1253" s="233" t="e">
        <f>'SCREENING INFO'!#REF!</f>
        <v>#REF!</v>
      </c>
      <c r="G1253" s="141" t="e">
        <f>'SCREENING INFO'!#REF!</f>
        <v>#REF!</v>
      </c>
      <c r="H1253" s="130" t="e">
        <f>'SCREENING INFO'!#REF!</f>
        <v>#REF!</v>
      </c>
      <c r="I1253" s="130" t="e">
        <f>'SCREENING INFO'!#REF!</f>
        <v>#REF!</v>
      </c>
      <c r="J1253" s="140" t="e">
        <f>'SCREENING INFO'!#REF!</f>
        <v>#REF!</v>
      </c>
      <c r="K1253" s="140" t="e">
        <f>'SCREENING INFO'!#REF!</f>
        <v>#REF!</v>
      </c>
      <c r="L1253" s="222" t="e">
        <f>'SCREENING INFO'!#REF!</f>
        <v>#REF!</v>
      </c>
      <c r="M1253" s="221" t="e">
        <f>'SCREENING INFO'!#REF!</f>
        <v>#REF!</v>
      </c>
      <c r="N1253" s="223" t="e">
        <f>'SCREENING INFO'!#REF!</f>
        <v>#REF!</v>
      </c>
      <c r="O1253" s="140" t="e">
        <f>'SCREENING INFO'!#REF!</f>
        <v>#REF!</v>
      </c>
      <c r="P1253" s="224" t="e">
        <f>'SCREENING INFO'!#REF!</f>
        <v>#REF!</v>
      </c>
      <c r="Q1253" s="242" t="e">
        <f>'SCREENING INFO'!#REF!</f>
        <v>#REF!</v>
      </c>
      <c r="R1253" s="225" t="e">
        <f>'SCREENING INFO'!#REF!</f>
        <v>#REF!</v>
      </c>
      <c r="S1253" s="140" t="e">
        <f>'SCREENING INFO'!#REF!</f>
        <v>#REF!</v>
      </c>
      <c r="T1253" s="206" t="e">
        <f>'SCREENING INFO'!#REF!</f>
        <v>#REF!</v>
      </c>
      <c r="U1253" s="138" t="e">
        <f>'SCREENING INFO'!#REF!</f>
        <v>#REF!</v>
      </c>
      <c r="V1253" s="132" t="e">
        <f>'SCREENING INFO'!#REF!</f>
        <v>#REF!</v>
      </c>
      <c r="W1253" s="132" t="e">
        <f>'SCREENING INFO'!#REF!</f>
        <v>#REF!</v>
      </c>
      <c r="X1253" s="132" t="e">
        <f>'SCREENING INFO'!#REF!</f>
        <v>#REF!</v>
      </c>
      <c r="Y1253" s="132" t="e">
        <f>'SCREENING INFO'!#REF!</f>
        <v>#REF!</v>
      </c>
      <c r="Z1253" s="132" t="e">
        <f>'SCREENING INFO'!#REF!</f>
        <v>#REF!</v>
      </c>
      <c r="AA1253" s="201" t="e">
        <f>'SCREENING INFO'!#REF!</f>
        <v>#REF!</v>
      </c>
      <c r="AB1253" s="202" t="e">
        <f>'SCREENING INFO'!#REF!</f>
        <v>#REF!</v>
      </c>
      <c r="AC1253" s="132" t="e">
        <f>'SCREENING INFO'!#REF!</f>
        <v>#REF!</v>
      </c>
      <c r="AD1253" s="201" t="e">
        <f>'SCREENING INFO'!#REF!</f>
        <v>#REF!</v>
      </c>
      <c r="AE1253" s="132" t="e">
        <f>'SCREENING INFO'!#REF!</f>
        <v>#REF!</v>
      </c>
      <c r="AF1253" s="132" t="e">
        <f>'SCREENING INFO'!#REF!</f>
        <v>#REF!</v>
      </c>
      <c r="AG1253" s="132" t="e">
        <f>'SCREENING INFO'!#REF!</f>
        <v>#REF!</v>
      </c>
      <c r="AH1253" s="132" t="e">
        <f>'SCREENING INFO'!#REF!</f>
        <v>#REF!</v>
      </c>
      <c r="AI1253" s="132" t="e">
        <f>'SCREENING INFO'!#REF!</f>
        <v>#REF!</v>
      </c>
      <c r="AJ1253" s="132" t="e">
        <f>'SCREENING INFO'!#REF!</f>
        <v>#REF!</v>
      </c>
    </row>
    <row r="1254" spans="1:36" s="25" customFormat="1" hidden="1">
      <c r="A1254" s="106" t="e">
        <f>'SCREENING INFO'!#REF!</f>
        <v>#REF!</v>
      </c>
      <c r="B1254" s="106" t="e">
        <f>'SCREENING INFO'!#REF!</f>
        <v>#REF!</v>
      </c>
      <c r="C1254" s="106" t="e">
        <f>'SCREENING INFO'!#REF!</f>
        <v>#REF!</v>
      </c>
      <c r="D1254" s="130" t="e">
        <f>'SCREENING INFO'!#REF!</f>
        <v>#REF!</v>
      </c>
      <c r="E1254" s="130" t="e">
        <f>'SCREENING INFO'!#REF!</f>
        <v>#REF!</v>
      </c>
      <c r="F1254" s="234" t="e">
        <f>'SCREENING INFO'!#REF!</f>
        <v>#REF!</v>
      </c>
      <c r="G1254" s="149" t="e">
        <f>'SCREENING INFO'!#REF!</f>
        <v>#REF!</v>
      </c>
      <c r="H1254" s="130" t="e">
        <f>'SCREENING INFO'!#REF!</f>
        <v>#REF!</v>
      </c>
      <c r="I1254" s="130" t="e">
        <f>'SCREENING INFO'!#REF!</f>
        <v>#REF!</v>
      </c>
      <c r="J1254" s="140" t="e">
        <f>'SCREENING INFO'!#REF!</f>
        <v>#REF!</v>
      </c>
      <c r="K1254" s="140" t="e">
        <f>'SCREENING INFO'!#REF!</f>
        <v>#REF!</v>
      </c>
      <c r="L1254" s="222" t="e">
        <f>'SCREENING INFO'!#REF!</f>
        <v>#REF!</v>
      </c>
      <c r="M1254" s="221" t="e">
        <f>'SCREENING INFO'!#REF!</f>
        <v>#REF!</v>
      </c>
      <c r="N1254" s="223" t="e">
        <f>'SCREENING INFO'!#REF!</f>
        <v>#REF!</v>
      </c>
      <c r="O1254" s="140" t="e">
        <f>'SCREENING INFO'!#REF!</f>
        <v>#REF!</v>
      </c>
      <c r="P1254" s="224" t="e">
        <f>'SCREENING INFO'!#REF!</f>
        <v>#REF!</v>
      </c>
      <c r="Q1254" s="242" t="e">
        <f>'SCREENING INFO'!#REF!</f>
        <v>#REF!</v>
      </c>
      <c r="R1254" s="225" t="e">
        <f>'SCREENING INFO'!#REF!</f>
        <v>#REF!</v>
      </c>
      <c r="S1254" s="140" t="e">
        <f>'SCREENING INFO'!#REF!</f>
        <v>#REF!</v>
      </c>
      <c r="T1254" s="206" t="e">
        <f>'SCREENING INFO'!#REF!</f>
        <v>#REF!</v>
      </c>
      <c r="U1254" s="138" t="e">
        <f>'SCREENING INFO'!#REF!</f>
        <v>#REF!</v>
      </c>
      <c r="V1254" s="199" t="e">
        <f>'SCREENING INFO'!#REF!</f>
        <v>#REF!</v>
      </c>
      <c r="W1254" s="132" t="e">
        <f>'SCREENING INFO'!#REF!</f>
        <v>#REF!</v>
      </c>
      <c r="X1254" s="132" t="e">
        <f>'SCREENING INFO'!#REF!</f>
        <v>#REF!</v>
      </c>
      <c r="Y1254" s="132" t="e">
        <f>'SCREENING INFO'!#REF!</f>
        <v>#REF!</v>
      </c>
      <c r="Z1254" s="132" t="e">
        <f>'SCREENING INFO'!#REF!</f>
        <v>#REF!</v>
      </c>
      <c r="AA1254" s="201" t="e">
        <f>'SCREENING INFO'!#REF!</f>
        <v>#REF!</v>
      </c>
      <c r="AB1254" s="202" t="e">
        <f>'SCREENING INFO'!#REF!</f>
        <v>#REF!</v>
      </c>
      <c r="AC1254" s="132" t="e">
        <f>'SCREENING INFO'!#REF!</f>
        <v>#REF!</v>
      </c>
      <c r="AD1254" s="201" t="e">
        <f>'SCREENING INFO'!#REF!</f>
        <v>#REF!</v>
      </c>
      <c r="AE1254" s="132" t="e">
        <f>'SCREENING INFO'!#REF!</f>
        <v>#REF!</v>
      </c>
      <c r="AF1254" s="132" t="e">
        <f>'SCREENING INFO'!#REF!</f>
        <v>#REF!</v>
      </c>
      <c r="AG1254" s="132" t="e">
        <f>'SCREENING INFO'!#REF!</f>
        <v>#REF!</v>
      </c>
      <c r="AH1254" s="132" t="e">
        <f>'SCREENING INFO'!#REF!</f>
        <v>#REF!</v>
      </c>
      <c r="AI1254" s="132" t="e">
        <f>'SCREENING INFO'!#REF!</f>
        <v>#REF!</v>
      </c>
      <c r="AJ1254" s="132" t="e">
        <f>'SCREENING INFO'!#REF!</f>
        <v>#REF!</v>
      </c>
    </row>
    <row r="1255" spans="1:36" s="25" customFormat="1" hidden="1">
      <c r="A1255" s="106" t="e">
        <f>'SCREENING INFO'!#REF!</f>
        <v>#REF!</v>
      </c>
      <c r="B1255" s="106" t="e">
        <f>'SCREENING INFO'!#REF!</f>
        <v>#REF!</v>
      </c>
      <c r="C1255" s="106" t="e">
        <f>'SCREENING INFO'!#REF!</f>
        <v>#REF!</v>
      </c>
      <c r="D1255" s="135" t="e">
        <f>'SCREENING INFO'!#REF!</f>
        <v>#REF!</v>
      </c>
      <c r="E1255" s="130" t="e">
        <f>'SCREENING INFO'!#REF!</f>
        <v>#REF!</v>
      </c>
      <c r="F1255" s="233" t="e">
        <f>'SCREENING INFO'!#REF!</f>
        <v>#REF!</v>
      </c>
      <c r="G1255" s="141" t="e">
        <f>'SCREENING INFO'!#REF!</f>
        <v>#REF!</v>
      </c>
      <c r="H1255" s="130" t="e">
        <f>'SCREENING INFO'!#REF!</f>
        <v>#REF!</v>
      </c>
      <c r="I1255" s="130" t="e">
        <f>'SCREENING INFO'!#REF!</f>
        <v>#REF!</v>
      </c>
      <c r="J1255" s="140" t="e">
        <f>'SCREENING INFO'!#REF!</f>
        <v>#REF!</v>
      </c>
      <c r="K1255" s="140" t="e">
        <f>'SCREENING INFO'!#REF!</f>
        <v>#REF!</v>
      </c>
      <c r="L1255" s="222" t="e">
        <f>'SCREENING INFO'!#REF!</f>
        <v>#REF!</v>
      </c>
      <c r="M1255" s="221" t="e">
        <f>'SCREENING INFO'!#REF!</f>
        <v>#REF!</v>
      </c>
      <c r="N1255" s="223" t="e">
        <f>'SCREENING INFO'!#REF!</f>
        <v>#REF!</v>
      </c>
      <c r="O1255" s="140" t="e">
        <f>'SCREENING INFO'!#REF!</f>
        <v>#REF!</v>
      </c>
      <c r="P1255" s="224" t="e">
        <f>'SCREENING INFO'!#REF!</f>
        <v>#REF!</v>
      </c>
      <c r="Q1255" s="242" t="e">
        <f>'SCREENING INFO'!#REF!</f>
        <v>#REF!</v>
      </c>
      <c r="R1255" s="225" t="e">
        <f>'SCREENING INFO'!#REF!</f>
        <v>#REF!</v>
      </c>
      <c r="S1255" s="140" t="e">
        <f>'SCREENING INFO'!#REF!</f>
        <v>#REF!</v>
      </c>
      <c r="T1255" s="206" t="e">
        <f>'SCREENING INFO'!#REF!</f>
        <v>#REF!</v>
      </c>
      <c r="U1255" s="138" t="e">
        <f>'SCREENING INFO'!#REF!</f>
        <v>#REF!</v>
      </c>
      <c r="V1255" s="199" t="e">
        <f>'SCREENING INFO'!#REF!</f>
        <v>#REF!</v>
      </c>
      <c r="W1255" s="132" t="e">
        <f>'SCREENING INFO'!#REF!</f>
        <v>#REF!</v>
      </c>
      <c r="X1255" s="132" t="e">
        <f>'SCREENING INFO'!#REF!</f>
        <v>#REF!</v>
      </c>
      <c r="Y1255" s="132" t="e">
        <f>'SCREENING INFO'!#REF!</f>
        <v>#REF!</v>
      </c>
      <c r="Z1255" s="132" t="e">
        <f>'SCREENING INFO'!#REF!</f>
        <v>#REF!</v>
      </c>
      <c r="AA1255" s="201" t="e">
        <f>'SCREENING INFO'!#REF!</f>
        <v>#REF!</v>
      </c>
      <c r="AB1255" s="202" t="e">
        <f>'SCREENING INFO'!#REF!</f>
        <v>#REF!</v>
      </c>
      <c r="AC1255" s="132" t="e">
        <f>'SCREENING INFO'!#REF!</f>
        <v>#REF!</v>
      </c>
      <c r="AD1255" s="201" t="e">
        <f>'SCREENING INFO'!#REF!</f>
        <v>#REF!</v>
      </c>
      <c r="AE1255" s="132" t="e">
        <f>'SCREENING INFO'!#REF!</f>
        <v>#REF!</v>
      </c>
      <c r="AF1255" s="132" t="e">
        <f>'SCREENING INFO'!#REF!</f>
        <v>#REF!</v>
      </c>
      <c r="AG1255" s="132" t="e">
        <f>'SCREENING INFO'!#REF!</f>
        <v>#REF!</v>
      </c>
      <c r="AH1255" s="132" t="e">
        <f>'SCREENING INFO'!#REF!</f>
        <v>#REF!</v>
      </c>
      <c r="AI1255" s="132" t="e">
        <f>'SCREENING INFO'!#REF!</f>
        <v>#REF!</v>
      </c>
      <c r="AJ1255" s="132" t="e">
        <f>'SCREENING INFO'!#REF!</f>
        <v>#REF!</v>
      </c>
    </row>
    <row r="1256" spans="1:36" s="25" customFormat="1" hidden="1">
      <c r="A1256" s="106" t="e">
        <f>'SCREENING INFO'!#REF!</f>
        <v>#REF!</v>
      </c>
      <c r="B1256" s="106" t="e">
        <f>'SCREENING INFO'!#REF!</f>
        <v>#REF!</v>
      </c>
      <c r="C1256" s="106" t="e">
        <f>'SCREENING INFO'!#REF!</f>
        <v>#REF!</v>
      </c>
      <c r="D1256" s="136" t="e">
        <f>'SCREENING INFO'!#REF!</f>
        <v>#REF!</v>
      </c>
      <c r="E1256" s="130" t="e">
        <f>'SCREENING INFO'!#REF!</f>
        <v>#REF!</v>
      </c>
      <c r="F1256" s="233" t="e">
        <f>'SCREENING INFO'!#REF!</f>
        <v>#REF!</v>
      </c>
      <c r="G1256" s="141" t="e">
        <f>'SCREENING INFO'!#REF!</f>
        <v>#REF!</v>
      </c>
      <c r="H1256" s="130" t="e">
        <f>'SCREENING INFO'!#REF!</f>
        <v>#REF!</v>
      </c>
      <c r="I1256" s="130" t="e">
        <f>'SCREENING INFO'!#REF!</f>
        <v>#REF!</v>
      </c>
      <c r="J1256" s="140" t="e">
        <f>'SCREENING INFO'!#REF!</f>
        <v>#REF!</v>
      </c>
      <c r="K1256" s="140" t="e">
        <f>'SCREENING INFO'!#REF!</f>
        <v>#REF!</v>
      </c>
      <c r="L1256" s="222" t="e">
        <f>'SCREENING INFO'!#REF!</f>
        <v>#REF!</v>
      </c>
      <c r="M1256" s="221" t="e">
        <f>'SCREENING INFO'!#REF!</f>
        <v>#REF!</v>
      </c>
      <c r="N1256" s="223" t="e">
        <f>'SCREENING INFO'!#REF!</f>
        <v>#REF!</v>
      </c>
      <c r="O1256" s="140" t="e">
        <f>'SCREENING INFO'!#REF!</f>
        <v>#REF!</v>
      </c>
      <c r="P1256" s="224" t="e">
        <f>'SCREENING INFO'!#REF!</f>
        <v>#REF!</v>
      </c>
      <c r="Q1256" s="242" t="e">
        <f>'SCREENING INFO'!#REF!</f>
        <v>#REF!</v>
      </c>
      <c r="R1256" s="225" t="e">
        <f>'SCREENING INFO'!#REF!</f>
        <v>#REF!</v>
      </c>
      <c r="S1256" s="140" t="e">
        <f>'SCREENING INFO'!#REF!</f>
        <v>#REF!</v>
      </c>
      <c r="T1256" s="206" t="e">
        <f>'SCREENING INFO'!#REF!</f>
        <v>#REF!</v>
      </c>
      <c r="U1256" s="138" t="e">
        <f>'SCREENING INFO'!#REF!</f>
        <v>#REF!</v>
      </c>
      <c r="V1256" s="132" t="e">
        <f>'SCREENING INFO'!#REF!</f>
        <v>#REF!</v>
      </c>
      <c r="W1256" s="132" t="e">
        <f>'SCREENING INFO'!#REF!</f>
        <v>#REF!</v>
      </c>
      <c r="X1256" s="132" t="e">
        <f>'SCREENING INFO'!#REF!</f>
        <v>#REF!</v>
      </c>
      <c r="Y1256" s="132" t="e">
        <f>'SCREENING INFO'!#REF!</f>
        <v>#REF!</v>
      </c>
      <c r="Z1256" s="132" t="e">
        <f>'SCREENING INFO'!#REF!</f>
        <v>#REF!</v>
      </c>
      <c r="AA1256" s="227" t="e">
        <f>'SCREENING INFO'!#REF!</f>
        <v>#REF!</v>
      </c>
      <c r="AB1256" s="202" t="e">
        <f>'SCREENING INFO'!#REF!</f>
        <v>#REF!</v>
      </c>
      <c r="AC1256" s="132" t="e">
        <f>'SCREENING INFO'!#REF!</f>
        <v>#REF!</v>
      </c>
      <c r="AD1256" s="201" t="e">
        <f>'SCREENING INFO'!#REF!</f>
        <v>#REF!</v>
      </c>
      <c r="AE1256" s="132" t="e">
        <f>'SCREENING INFO'!#REF!</f>
        <v>#REF!</v>
      </c>
      <c r="AF1256" s="132" t="e">
        <f>'SCREENING INFO'!#REF!</f>
        <v>#REF!</v>
      </c>
      <c r="AG1256" s="132" t="e">
        <f>'SCREENING INFO'!#REF!</f>
        <v>#REF!</v>
      </c>
      <c r="AH1256" s="132" t="e">
        <f>'SCREENING INFO'!#REF!</f>
        <v>#REF!</v>
      </c>
      <c r="AI1256" s="132" t="e">
        <f>'SCREENING INFO'!#REF!</f>
        <v>#REF!</v>
      </c>
      <c r="AJ1256" s="132" t="e">
        <f>'SCREENING INFO'!#REF!</f>
        <v>#REF!</v>
      </c>
    </row>
    <row r="1257" spans="1:36" s="25" customFormat="1" hidden="1">
      <c r="A1257" s="106" t="e">
        <f>'SCREENING INFO'!#REF!</f>
        <v>#REF!</v>
      </c>
      <c r="B1257" s="106" t="e">
        <f>'SCREENING INFO'!#REF!</f>
        <v>#REF!</v>
      </c>
      <c r="C1257" s="106" t="e">
        <f>'SCREENING INFO'!#REF!</f>
        <v>#REF!</v>
      </c>
      <c r="D1257" s="135" t="e">
        <f>'SCREENING INFO'!#REF!</f>
        <v>#REF!</v>
      </c>
      <c r="E1257" s="130" t="e">
        <f>'SCREENING INFO'!#REF!</f>
        <v>#REF!</v>
      </c>
      <c r="F1257" s="233" t="e">
        <f>'SCREENING INFO'!#REF!</f>
        <v>#REF!</v>
      </c>
      <c r="G1257" s="141" t="e">
        <f>'SCREENING INFO'!#REF!</f>
        <v>#REF!</v>
      </c>
      <c r="H1257" s="130" t="e">
        <f>'SCREENING INFO'!#REF!</f>
        <v>#REF!</v>
      </c>
      <c r="I1257" s="130" t="e">
        <f>'SCREENING INFO'!#REF!</f>
        <v>#REF!</v>
      </c>
      <c r="J1257" s="140" t="e">
        <f>'SCREENING INFO'!#REF!</f>
        <v>#REF!</v>
      </c>
      <c r="K1257" s="140" t="e">
        <f>'SCREENING INFO'!#REF!</f>
        <v>#REF!</v>
      </c>
      <c r="L1257" s="222" t="e">
        <f>'SCREENING INFO'!#REF!</f>
        <v>#REF!</v>
      </c>
      <c r="M1257" s="221" t="e">
        <f>'SCREENING INFO'!#REF!</f>
        <v>#REF!</v>
      </c>
      <c r="N1257" s="223" t="e">
        <f>'SCREENING INFO'!#REF!</f>
        <v>#REF!</v>
      </c>
      <c r="O1257" s="140" t="e">
        <f>'SCREENING INFO'!#REF!</f>
        <v>#REF!</v>
      </c>
      <c r="P1257" s="224" t="e">
        <f>'SCREENING INFO'!#REF!</f>
        <v>#REF!</v>
      </c>
      <c r="Q1257" s="242" t="e">
        <f>'SCREENING INFO'!#REF!</f>
        <v>#REF!</v>
      </c>
      <c r="R1257" s="225" t="e">
        <f>'SCREENING INFO'!#REF!</f>
        <v>#REF!</v>
      </c>
      <c r="S1257" s="140" t="e">
        <f>'SCREENING INFO'!#REF!</f>
        <v>#REF!</v>
      </c>
      <c r="T1257" s="206" t="e">
        <f>'SCREENING INFO'!#REF!</f>
        <v>#REF!</v>
      </c>
      <c r="U1257" s="138" t="e">
        <f>'SCREENING INFO'!#REF!</f>
        <v>#REF!</v>
      </c>
      <c r="V1257" s="132" t="e">
        <f>'SCREENING INFO'!#REF!</f>
        <v>#REF!</v>
      </c>
      <c r="W1257" s="132" t="e">
        <f>'SCREENING INFO'!#REF!</f>
        <v>#REF!</v>
      </c>
      <c r="X1257" s="132" t="e">
        <f>'SCREENING INFO'!#REF!</f>
        <v>#REF!</v>
      </c>
      <c r="Y1257" s="132" t="e">
        <f>'SCREENING INFO'!#REF!</f>
        <v>#REF!</v>
      </c>
      <c r="Z1257" s="132" t="e">
        <f>'SCREENING INFO'!#REF!</f>
        <v>#REF!</v>
      </c>
      <c r="AA1257" s="227" t="e">
        <f>'SCREENING INFO'!#REF!</f>
        <v>#REF!</v>
      </c>
      <c r="AB1257" s="202" t="e">
        <f>'SCREENING INFO'!#REF!</f>
        <v>#REF!</v>
      </c>
      <c r="AC1257" s="132" t="e">
        <f>'SCREENING INFO'!#REF!</f>
        <v>#REF!</v>
      </c>
      <c r="AD1257" s="201" t="e">
        <f>'SCREENING INFO'!#REF!</f>
        <v>#REF!</v>
      </c>
      <c r="AE1257" s="132" t="e">
        <f>'SCREENING INFO'!#REF!</f>
        <v>#REF!</v>
      </c>
      <c r="AF1257" s="132" t="e">
        <f>'SCREENING INFO'!#REF!</f>
        <v>#REF!</v>
      </c>
      <c r="AG1257" s="132" t="e">
        <f>'SCREENING INFO'!#REF!</f>
        <v>#REF!</v>
      </c>
      <c r="AH1257" s="132" t="e">
        <f>'SCREENING INFO'!#REF!</f>
        <v>#REF!</v>
      </c>
      <c r="AI1257" s="132" t="e">
        <f>'SCREENING INFO'!#REF!</f>
        <v>#REF!</v>
      </c>
      <c r="AJ1257" s="132" t="e">
        <f>'SCREENING INFO'!#REF!</f>
        <v>#REF!</v>
      </c>
    </row>
    <row r="1258" spans="1:36" s="25" customFormat="1" hidden="1">
      <c r="A1258" s="106" t="e">
        <f>'SCREENING INFO'!#REF!</f>
        <v>#REF!</v>
      </c>
      <c r="B1258" s="106" t="e">
        <f>'SCREENING INFO'!#REF!</f>
        <v>#REF!</v>
      </c>
      <c r="C1258" s="106" t="e">
        <f>'SCREENING INFO'!#REF!</f>
        <v>#REF!</v>
      </c>
      <c r="D1258" s="142" t="e">
        <f>'SCREENING INFO'!#REF!</f>
        <v>#REF!</v>
      </c>
      <c r="E1258" s="130" t="e">
        <f>'SCREENING INFO'!#REF!</f>
        <v>#REF!</v>
      </c>
      <c r="F1258" s="233" t="e">
        <f>'SCREENING INFO'!#REF!</f>
        <v>#REF!</v>
      </c>
      <c r="G1258" s="141" t="e">
        <f>'SCREENING INFO'!#REF!</f>
        <v>#REF!</v>
      </c>
      <c r="H1258" s="130" t="e">
        <f>'SCREENING INFO'!#REF!</f>
        <v>#REF!</v>
      </c>
      <c r="I1258" s="130" t="e">
        <f>'SCREENING INFO'!#REF!</f>
        <v>#REF!</v>
      </c>
      <c r="J1258" s="140" t="e">
        <f>'SCREENING INFO'!#REF!</f>
        <v>#REF!</v>
      </c>
      <c r="K1258" s="140" t="e">
        <f>'SCREENING INFO'!#REF!</f>
        <v>#REF!</v>
      </c>
      <c r="L1258" s="222" t="e">
        <f>'SCREENING INFO'!#REF!</f>
        <v>#REF!</v>
      </c>
      <c r="M1258" s="221" t="e">
        <f>'SCREENING INFO'!#REF!</f>
        <v>#REF!</v>
      </c>
      <c r="N1258" s="223" t="e">
        <f>'SCREENING INFO'!#REF!</f>
        <v>#REF!</v>
      </c>
      <c r="O1258" s="140" t="e">
        <f>'SCREENING INFO'!#REF!</f>
        <v>#REF!</v>
      </c>
      <c r="P1258" s="224" t="e">
        <f>'SCREENING INFO'!#REF!</f>
        <v>#REF!</v>
      </c>
      <c r="Q1258" s="242" t="e">
        <f>'SCREENING INFO'!#REF!</f>
        <v>#REF!</v>
      </c>
      <c r="R1258" s="225" t="e">
        <f>'SCREENING INFO'!#REF!</f>
        <v>#REF!</v>
      </c>
      <c r="S1258" s="140" t="e">
        <f>'SCREENING INFO'!#REF!</f>
        <v>#REF!</v>
      </c>
      <c r="T1258" s="206" t="e">
        <f>'SCREENING INFO'!#REF!</f>
        <v>#REF!</v>
      </c>
      <c r="U1258" s="138" t="e">
        <f>'SCREENING INFO'!#REF!</f>
        <v>#REF!</v>
      </c>
      <c r="V1258" s="199" t="e">
        <f>'SCREENING INFO'!#REF!</f>
        <v>#REF!</v>
      </c>
      <c r="W1258" s="132" t="e">
        <f>'SCREENING INFO'!#REF!</f>
        <v>#REF!</v>
      </c>
      <c r="X1258" s="132" t="e">
        <f>'SCREENING INFO'!#REF!</f>
        <v>#REF!</v>
      </c>
      <c r="Y1258" s="132" t="e">
        <f>'SCREENING INFO'!#REF!</f>
        <v>#REF!</v>
      </c>
      <c r="Z1258" s="132" t="e">
        <f>'SCREENING INFO'!#REF!</f>
        <v>#REF!</v>
      </c>
      <c r="AA1258" s="201" t="e">
        <f>'SCREENING INFO'!#REF!</f>
        <v>#REF!</v>
      </c>
      <c r="AB1258" s="202" t="e">
        <f>'SCREENING INFO'!#REF!</f>
        <v>#REF!</v>
      </c>
      <c r="AC1258" s="132" t="e">
        <f>'SCREENING INFO'!#REF!</f>
        <v>#REF!</v>
      </c>
      <c r="AD1258" s="201" t="e">
        <f>'SCREENING INFO'!#REF!</f>
        <v>#REF!</v>
      </c>
      <c r="AE1258" s="132" t="e">
        <f>'SCREENING INFO'!#REF!</f>
        <v>#REF!</v>
      </c>
      <c r="AF1258" s="132" t="e">
        <f>'SCREENING INFO'!#REF!</f>
        <v>#REF!</v>
      </c>
      <c r="AG1258" s="132" t="e">
        <f>'SCREENING INFO'!#REF!</f>
        <v>#REF!</v>
      </c>
      <c r="AH1258" s="132" t="e">
        <f>'SCREENING INFO'!#REF!</f>
        <v>#REF!</v>
      </c>
      <c r="AI1258" s="132" t="e">
        <f>'SCREENING INFO'!#REF!</f>
        <v>#REF!</v>
      </c>
      <c r="AJ1258" s="132" t="e">
        <f>'SCREENING INFO'!#REF!</f>
        <v>#REF!</v>
      </c>
    </row>
    <row r="1259" spans="1:36" s="25" customFormat="1" hidden="1">
      <c r="A1259" s="106" t="e">
        <f>'SCREENING INFO'!#REF!</f>
        <v>#REF!</v>
      </c>
      <c r="B1259" s="106" t="e">
        <f>'SCREENING INFO'!#REF!</f>
        <v>#REF!</v>
      </c>
      <c r="C1259" s="106" t="e">
        <f>'SCREENING INFO'!#REF!</f>
        <v>#REF!</v>
      </c>
      <c r="D1259" s="135" t="e">
        <f>'SCREENING INFO'!#REF!</f>
        <v>#REF!</v>
      </c>
      <c r="E1259" s="130" t="e">
        <f>'SCREENING INFO'!#REF!</f>
        <v>#REF!</v>
      </c>
      <c r="F1259" s="233" t="e">
        <f>'SCREENING INFO'!#REF!</f>
        <v>#REF!</v>
      </c>
      <c r="G1259" s="141" t="e">
        <f>'SCREENING INFO'!#REF!</f>
        <v>#REF!</v>
      </c>
      <c r="H1259" s="130" t="e">
        <f>'SCREENING INFO'!#REF!</f>
        <v>#REF!</v>
      </c>
      <c r="I1259" s="130" t="e">
        <f>'SCREENING INFO'!#REF!</f>
        <v>#REF!</v>
      </c>
      <c r="J1259" s="140" t="e">
        <f>'SCREENING INFO'!#REF!</f>
        <v>#REF!</v>
      </c>
      <c r="K1259" s="140" t="e">
        <f>'SCREENING INFO'!#REF!</f>
        <v>#REF!</v>
      </c>
      <c r="L1259" s="222" t="e">
        <f>'SCREENING INFO'!#REF!</f>
        <v>#REF!</v>
      </c>
      <c r="M1259" s="221" t="e">
        <f>'SCREENING INFO'!#REF!</f>
        <v>#REF!</v>
      </c>
      <c r="N1259" s="223" t="e">
        <f>'SCREENING INFO'!#REF!</f>
        <v>#REF!</v>
      </c>
      <c r="O1259" s="140" t="e">
        <f>'SCREENING INFO'!#REF!</f>
        <v>#REF!</v>
      </c>
      <c r="P1259" s="224" t="e">
        <f>'SCREENING INFO'!#REF!</f>
        <v>#REF!</v>
      </c>
      <c r="Q1259" s="242" t="e">
        <f>'SCREENING INFO'!#REF!</f>
        <v>#REF!</v>
      </c>
      <c r="R1259" s="225" t="e">
        <f>'SCREENING INFO'!#REF!</f>
        <v>#REF!</v>
      </c>
      <c r="S1259" s="140" t="e">
        <f>'SCREENING INFO'!#REF!</f>
        <v>#REF!</v>
      </c>
      <c r="T1259" s="206" t="e">
        <f>'SCREENING INFO'!#REF!</f>
        <v>#REF!</v>
      </c>
      <c r="U1259" s="138" t="e">
        <f>'SCREENING INFO'!#REF!</f>
        <v>#REF!</v>
      </c>
      <c r="V1259" s="199" t="e">
        <f>'SCREENING INFO'!#REF!</f>
        <v>#REF!</v>
      </c>
      <c r="W1259" s="132" t="e">
        <f>'SCREENING INFO'!#REF!</f>
        <v>#REF!</v>
      </c>
      <c r="X1259" s="132" t="e">
        <f>'SCREENING INFO'!#REF!</f>
        <v>#REF!</v>
      </c>
      <c r="Y1259" s="132" t="e">
        <f>'SCREENING INFO'!#REF!</f>
        <v>#REF!</v>
      </c>
      <c r="Z1259" s="132" t="e">
        <f>'SCREENING INFO'!#REF!</f>
        <v>#REF!</v>
      </c>
      <c r="AA1259" s="201" t="e">
        <f>'SCREENING INFO'!#REF!</f>
        <v>#REF!</v>
      </c>
      <c r="AB1259" s="202" t="e">
        <f>'SCREENING INFO'!#REF!</f>
        <v>#REF!</v>
      </c>
      <c r="AC1259" s="132" t="e">
        <f>'SCREENING INFO'!#REF!</f>
        <v>#REF!</v>
      </c>
      <c r="AD1259" s="201" t="e">
        <f>'SCREENING INFO'!#REF!</f>
        <v>#REF!</v>
      </c>
      <c r="AE1259" s="132" t="e">
        <f>'SCREENING INFO'!#REF!</f>
        <v>#REF!</v>
      </c>
      <c r="AF1259" s="132" t="e">
        <f>'SCREENING INFO'!#REF!</f>
        <v>#REF!</v>
      </c>
      <c r="AG1259" s="132" t="e">
        <f>'SCREENING INFO'!#REF!</f>
        <v>#REF!</v>
      </c>
      <c r="AH1259" s="132" t="e">
        <f>'SCREENING INFO'!#REF!</f>
        <v>#REF!</v>
      </c>
      <c r="AI1259" s="132" t="e">
        <f>'SCREENING INFO'!#REF!</f>
        <v>#REF!</v>
      </c>
      <c r="AJ1259" s="132" t="e">
        <f>'SCREENING INFO'!#REF!</f>
        <v>#REF!</v>
      </c>
    </row>
    <row r="1260" spans="1:36" s="25" customFormat="1" hidden="1">
      <c r="A1260" s="106" t="e">
        <f>'SCREENING INFO'!#REF!</f>
        <v>#REF!</v>
      </c>
      <c r="B1260" s="106" t="e">
        <f>'SCREENING INFO'!#REF!</f>
        <v>#REF!</v>
      </c>
      <c r="C1260" s="106" t="e">
        <f>'SCREENING INFO'!#REF!</f>
        <v>#REF!</v>
      </c>
      <c r="D1260" s="116" t="e">
        <f>'SCREENING INFO'!#REF!</f>
        <v>#REF!</v>
      </c>
      <c r="E1260" s="200" t="e">
        <f>'SCREENING INFO'!#REF!</f>
        <v>#REF!</v>
      </c>
      <c r="F1260" s="232" t="e">
        <f>'SCREENING INFO'!#REF!</f>
        <v>#REF!</v>
      </c>
      <c r="G1260" s="132" t="e">
        <f>'SCREENING INFO'!#REF!</f>
        <v>#REF!</v>
      </c>
      <c r="H1260" s="138" t="e">
        <f>'SCREENING INFO'!#REF!</f>
        <v>#REF!</v>
      </c>
      <c r="I1260" s="138" t="e">
        <f>'SCREENING INFO'!#REF!</f>
        <v>#REF!</v>
      </c>
      <c r="J1260" s="140" t="e">
        <f>'SCREENING INFO'!#REF!</f>
        <v>#REF!</v>
      </c>
      <c r="K1260" s="140" t="e">
        <f>'SCREENING INFO'!#REF!</f>
        <v>#REF!</v>
      </c>
      <c r="L1260" s="222" t="e">
        <f>'SCREENING INFO'!#REF!</f>
        <v>#REF!</v>
      </c>
      <c r="M1260" s="221" t="e">
        <f>'SCREENING INFO'!#REF!</f>
        <v>#REF!</v>
      </c>
      <c r="N1260" s="223" t="e">
        <f>'SCREENING INFO'!#REF!</f>
        <v>#REF!</v>
      </c>
      <c r="O1260" s="140" t="e">
        <f>'SCREENING INFO'!#REF!</f>
        <v>#REF!</v>
      </c>
      <c r="P1260" s="224" t="e">
        <f>'SCREENING INFO'!#REF!</f>
        <v>#REF!</v>
      </c>
      <c r="Q1260" s="242" t="e">
        <f>'SCREENING INFO'!#REF!</f>
        <v>#REF!</v>
      </c>
      <c r="R1260" s="225" t="e">
        <f>'SCREENING INFO'!#REF!</f>
        <v>#REF!</v>
      </c>
      <c r="S1260" s="140" t="e">
        <f>'SCREENING INFO'!#REF!</f>
        <v>#REF!</v>
      </c>
      <c r="T1260" s="206" t="e">
        <f>'SCREENING INFO'!#REF!</f>
        <v>#REF!</v>
      </c>
      <c r="U1260" s="138" t="e">
        <f>'SCREENING INFO'!#REF!</f>
        <v>#REF!</v>
      </c>
      <c r="V1260" s="138" t="e">
        <f>'SCREENING INFO'!#REF!</f>
        <v>#REF!</v>
      </c>
      <c r="W1260" s="138" t="e">
        <f>'SCREENING INFO'!#REF!</f>
        <v>#REF!</v>
      </c>
      <c r="X1260" s="138" t="e">
        <f>'SCREENING INFO'!#REF!</f>
        <v>#REF!</v>
      </c>
      <c r="Y1260" s="138" t="e">
        <f>'SCREENING INFO'!#REF!</f>
        <v>#REF!</v>
      </c>
      <c r="Z1260" s="138" t="e">
        <f>'SCREENING INFO'!#REF!</f>
        <v>#REF!</v>
      </c>
      <c r="AA1260" s="201" t="e">
        <f>'SCREENING INFO'!#REF!</f>
        <v>#REF!</v>
      </c>
      <c r="AB1260" s="207" t="e">
        <f>'SCREENING INFO'!#REF!</f>
        <v>#REF!</v>
      </c>
      <c r="AC1260" s="138" t="e">
        <f>'SCREENING INFO'!#REF!</f>
        <v>#REF!</v>
      </c>
      <c r="AD1260" s="138" t="e">
        <f>'SCREENING INFO'!#REF!</f>
        <v>#REF!</v>
      </c>
      <c r="AE1260" s="138" t="e">
        <f>'SCREENING INFO'!#REF!</f>
        <v>#REF!</v>
      </c>
      <c r="AF1260" s="138" t="e">
        <f>'SCREENING INFO'!#REF!</f>
        <v>#REF!</v>
      </c>
      <c r="AG1260" s="138" t="e">
        <f>'SCREENING INFO'!#REF!</f>
        <v>#REF!</v>
      </c>
      <c r="AH1260" s="138" t="e">
        <f>'SCREENING INFO'!#REF!</f>
        <v>#REF!</v>
      </c>
      <c r="AI1260" s="138" t="e">
        <f>'SCREENING INFO'!#REF!</f>
        <v>#REF!</v>
      </c>
      <c r="AJ1260" s="138" t="e">
        <f>'SCREENING INFO'!#REF!</f>
        <v>#REF!</v>
      </c>
    </row>
    <row r="1261" spans="1:36" s="25" customFormat="1" hidden="1">
      <c r="A1261" s="106" t="e">
        <f>'SCREENING INFO'!#REF!</f>
        <v>#REF!</v>
      </c>
      <c r="B1261" s="106" t="e">
        <f>'SCREENING INFO'!#REF!</f>
        <v>#REF!</v>
      </c>
      <c r="C1261" s="106" t="e">
        <f>'SCREENING INFO'!#REF!</f>
        <v>#REF!</v>
      </c>
      <c r="D1261" s="116" t="e">
        <f>'SCREENING INFO'!#REF!</f>
        <v>#REF!</v>
      </c>
      <c r="E1261" s="200" t="e">
        <f>'SCREENING INFO'!#REF!</f>
        <v>#REF!</v>
      </c>
      <c r="F1261" s="232" t="e">
        <f>'SCREENING INFO'!#REF!</f>
        <v>#REF!</v>
      </c>
      <c r="G1261" s="132" t="e">
        <f>'SCREENING INFO'!#REF!</f>
        <v>#REF!</v>
      </c>
      <c r="H1261" s="138" t="e">
        <f>'SCREENING INFO'!#REF!</f>
        <v>#REF!</v>
      </c>
      <c r="I1261" s="138" t="e">
        <f>'SCREENING INFO'!#REF!</f>
        <v>#REF!</v>
      </c>
      <c r="J1261" s="140" t="e">
        <f>'SCREENING INFO'!#REF!</f>
        <v>#REF!</v>
      </c>
      <c r="K1261" s="140" t="e">
        <f>'SCREENING INFO'!#REF!</f>
        <v>#REF!</v>
      </c>
      <c r="L1261" s="222" t="e">
        <f>'SCREENING INFO'!#REF!</f>
        <v>#REF!</v>
      </c>
      <c r="M1261" s="221" t="e">
        <f>'SCREENING INFO'!#REF!</f>
        <v>#REF!</v>
      </c>
      <c r="N1261" s="223" t="e">
        <f>'SCREENING INFO'!#REF!</f>
        <v>#REF!</v>
      </c>
      <c r="O1261" s="140" t="e">
        <f>'SCREENING INFO'!#REF!</f>
        <v>#REF!</v>
      </c>
      <c r="P1261" s="224" t="e">
        <f>'SCREENING INFO'!#REF!</f>
        <v>#REF!</v>
      </c>
      <c r="Q1261" s="242" t="e">
        <f>'SCREENING INFO'!#REF!</f>
        <v>#REF!</v>
      </c>
      <c r="R1261" s="225" t="e">
        <f>'SCREENING INFO'!#REF!</f>
        <v>#REF!</v>
      </c>
      <c r="S1261" s="140" t="e">
        <f>'SCREENING INFO'!#REF!</f>
        <v>#REF!</v>
      </c>
      <c r="T1261" s="206" t="e">
        <f>'SCREENING INFO'!#REF!</f>
        <v>#REF!</v>
      </c>
      <c r="U1261" s="138" t="e">
        <f>'SCREENING INFO'!#REF!</f>
        <v>#REF!</v>
      </c>
      <c r="V1261" s="138" t="e">
        <f>'SCREENING INFO'!#REF!</f>
        <v>#REF!</v>
      </c>
      <c r="W1261" s="138" t="e">
        <f>'SCREENING INFO'!#REF!</f>
        <v>#REF!</v>
      </c>
      <c r="X1261" s="138" t="e">
        <f>'SCREENING INFO'!#REF!</f>
        <v>#REF!</v>
      </c>
      <c r="Y1261" s="138" t="e">
        <f>'SCREENING INFO'!#REF!</f>
        <v>#REF!</v>
      </c>
      <c r="Z1261" s="138" t="e">
        <f>'SCREENING INFO'!#REF!</f>
        <v>#REF!</v>
      </c>
      <c r="AA1261" s="201" t="e">
        <f>'SCREENING INFO'!#REF!</f>
        <v>#REF!</v>
      </c>
      <c r="AB1261" s="207" t="e">
        <f>'SCREENING INFO'!#REF!</f>
        <v>#REF!</v>
      </c>
      <c r="AC1261" s="138" t="e">
        <f>'SCREENING INFO'!#REF!</f>
        <v>#REF!</v>
      </c>
      <c r="AD1261" s="138" t="e">
        <f>'SCREENING INFO'!#REF!</f>
        <v>#REF!</v>
      </c>
      <c r="AE1261" s="138" t="e">
        <f>'SCREENING INFO'!#REF!</f>
        <v>#REF!</v>
      </c>
      <c r="AF1261" s="138" t="e">
        <f>'SCREENING INFO'!#REF!</f>
        <v>#REF!</v>
      </c>
      <c r="AG1261" s="138" t="e">
        <f>'SCREENING INFO'!#REF!</f>
        <v>#REF!</v>
      </c>
      <c r="AH1261" s="138" t="e">
        <f>'SCREENING INFO'!#REF!</f>
        <v>#REF!</v>
      </c>
      <c r="AI1261" s="138" t="e">
        <f>'SCREENING INFO'!#REF!</f>
        <v>#REF!</v>
      </c>
      <c r="AJ1261" s="138" t="e">
        <f>'SCREENING INFO'!#REF!</f>
        <v>#REF!</v>
      </c>
    </row>
    <row r="1262" spans="1:36" s="25" customFormat="1" hidden="1">
      <c r="A1262" s="106" t="e">
        <f>'SCREENING INFO'!#REF!</f>
        <v>#REF!</v>
      </c>
      <c r="B1262" s="106" t="e">
        <f>'SCREENING INFO'!#REF!</f>
        <v>#REF!</v>
      </c>
      <c r="C1262" s="106" t="e">
        <f>'SCREENING INFO'!#REF!</f>
        <v>#REF!</v>
      </c>
      <c r="D1262" s="130" t="e">
        <f>'SCREENING INFO'!#REF!</f>
        <v>#REF!</v>
      </c>
      <c r="E1262" s="130" t="e">
        <f>'SCREENING INFO'!#REF!</f>
        <v>#REF!</v>
      </c>
      <c r="F1262" s="233" t="e">
        <f>'SCREENING INFO'!#REF!</f>
        <v>#REF!</v>
      </c>
      <c r="G1262" s="141" t="e">
        <f>'SCREENING INFO'!#REF!</f>
        <v>#REF!</v>
      </c>
      <c r="H1262" s="130" t="e">
        <f>'SCREENING INFO'!#REF!</f>
        <v>#REF!</v>
      </c>
      <c r="I1262" s="130" t="e">
        <f>'SCREENING INFO'!#REF!</f>
        <v>#REF!</v>
      </c>
      <c r="J1262" s="140" t="e">
        <f>'SCREENING INFO'!#REF!</f>
        <v>#REF!</v>
      </c>
      <c r="K1262" s="140" t="e">
        <f>'SCREENING INFO'!#REF!</f>
        <v>#REF!</v>
      </c>
      <c r="L1262" s="222" t="e">
        <f>'SCREENING INFO'!#REF!</f>
        <v>#REF!</v>
      </c>
      <c r="M1262" s="221" t="e">
        <f>'SCREENING INFO'!#REF!</f>
        <v>#REF!</v>
      </c>
      <c r="N1262" s="223" t="e">
        <f>'SCREENING INFO'!#REF!</f>
        <v>#REF!</v>
      </c>
      <c r="O1262" s="140" t="e">
        <f>'SCREENING INFO'!#REF!</f>
        <v>#REF!</v>
      </c>
      <c r="P1262" s="224" t="e">
        <f>'SCREENING INFO'!#REF!</f>
        <v>#REF!</v>
      </c>
      <c r="Q1262" s="242" t="e">
        <f>'SCREENING INFO'!#REF!</f>
        <v>#REF!</v>
      </c>
      <c r="R1262" s="225" t="e">
        <f>'SCREENING INFO'!#REF!</f>
        <v>#REF!</v>
      </c>
      <c r="S1262" s="140" t="e">
        <f>'SCREENING INFO'!#REF!</f>
        <v>#REF!</v>
      </c>
      <c r="T1262" s="206" t="e">
        <f>'SCREENING INFO'!#REF!</f>
        <v>#REF!</v>
      </c>
      <c r="U1262" s="138" t="e">
        <f>'SCREENING INFO'!#REF!</f>
        <v>#REF!</v>
      </c>
      <c r="V1262" s="132" t="e">
        <f>'SCREENING INFO'!#REF!</f>
        <v>#REF!</v>
      </c>
      <c r="W1262" s="132" t="e">
        <f>'SCREENING INFO'!#REF!</f>
        <v>#REF!</v>
      </c>
      <c r="X1262" s="132" t="e">
        <f>'SCREENING INFO'!#REF!</f>
        <v>#REF!</v>
      </c>
      <c r="Y1262" s="132" t="e">
        <f>'SCREENING INFO'!#REF!</f>
        <v>#REF!</v>
      </c>
      <c r="Z1262" s="132" t="e">
        <f>'SCREENING INFO'!#REF!</f>
        <v>#REF!</v>
      </c>
      <c r="AA1262" s="201" t="e">
        <f>'SCREENING INFO'!#REF!</f>
        <v>#REF!</v>
      </c>
      <c r="AB1262" s="202" t="e">
        <f>'SCREENING INFO'!#REF!</f>
        <v>#REF!</v>
      </c>
      <c r="AC1262" s="132" t="e">
        <f>'SCREENING INFO'!#REF!</f>
        <v>#REF!</v>
      </c>
      <c r="AD1262" s="201" t="e">
        <f>'SCREENING INFO'!#REF!</f>
        <v>#REF!</v>
      </c>
      <c r="AE1262" s="132" t="e">
        <f>'SCREENING INFO'!#REF!</f>
        <v>#REF!</v>
      </c>
      <c r="AF1262" s="132" t="e">
        <f>'SCREENING INFO'!#REF!</f>
        <v>#REF!</v>
      </c>
      <c r="AG1262" s="132" t="e">
        <f>'SCREENING INFO'!#REF!</f>
        <v>#REF!</v>
      </c>
      <c r="AH1262" s="132" t="e">
        <f>'SCREENING INFO'!#REF!</f>
        <v>#REF!</v>
      </c>
      <c r="AI1262" s="132" t="e">
        <f>'SCREENING INFO'!#REF!</f>
        <v>#REF!</v>
      </c>
      <c r="AJ1262" s="132" t="e">
        <f>'SCREENING INFO'!#REF!</f>
        <v>#REF!</v>
      </c>
    </row>
    <row r="1263" spans="1:36" s="25" customFormat="1" hidden="1">
      <c r="A1263" s="106" t="e">
        <f>'SCREENING INFO'!#REF!</f>
        <v>#REF!</v>
      </c>
      <c r="B1263" s="106" t="e">
        <f>'SCREENING INFO'!#REF!</f>
        <v>#REF!</v>
      </c>
      <c r="C1263" s="106" t="e">
        <f>'SCREENING INFO'!#REF!</f>
        <v>#REF!</v>
      </c>
      <c r="D1263" s="130" t="e">
        <f>'SCREENING INFO'!#REF!</f>
        <v>#REF!</v>
      </c>
      <c r="E1263" s="130" t="e">
        <f>'SCREENING INFO'!#REF!</f>
        <v>#REF!</v>
      </c>
      <c r="F1263" s="233" t="e">
        <f>'SCREENING INFO'!#REF!</f>
        <v>#REF!</v>
      </c>
      <c r="G1263" s="141" t="e">
        <f>'SCREENING INFO'!#REF!</f>
        <v>#REF!</v>
      </c>
      <c r="H1263" s="130" t="e">
        <f>'SCREENING INFO'!#REF!</f>
        <v>#REF!</v>
      </c>
      <c r="I1263" s="130" t="e">
        <f>'SCREENING INFO'!#REF!</f>
        <v>#REF!</v>
      </c>
      <c r="J1263" s="140" t="e">
        <f>'SCREENING INFO'!#REF!</f>
        <v>#REF!</v>
      </c>
      <c r="K1263" s="140" t="e">
        <f>'SCREENING INFO'!#REF!</f>
        <v>#REF!</v>
      </c>
      <c r="L1263" s="222" t="e">
        <f>'SCREENING INFO'!#REF!</f>
        <v>#REF!</v>
      </c>
      <c r="M1263" s="221" t="e">
        <f>'SCREENING INFO'!#REF!</f>
        <v>#REF!</v>
      </c>
      <c r="N1263" s="223" t="e">
        <f>'SCREENING INFO'!#REF!</f>
        <v>#REF!</v>
      </c>
      <c r="O1263" s="140" t="e">
        <f>'SCREENING INFO'!#REF!</f>
        <v>#REF!</v>
      </c>
      <c r="P1263" s="224" t="e">
        <f>'SCREENING INFO'!#REF!</f>
        <v>#REF!</v>
      </c>
      <c r="Q1263" s="242" t="e">
        <f>'SCREENING INFO'!#REF!</f>
        <v>#REF!</v>
      </c>
      <c r="R1263" s="225" t="e">
        <f>'SCREENING INFO'!#REF!</f>
        <v>#REF!</v>
      </c>
      <c r="S1263" s="140" t="e">
        <f>'SCREENING INFO'!#REF!</f>
        <v>#REF!</v>
      </c>
      <c r="T1263" s="206" t="e">
        <f>'SCREENING INFO'!#REF!</f>
        <v>#REF!</v>
      </c>
      <c r="U1263" s="138" t="e">
        <f>'SCREENING INFO'!#REF!</f>
        <v>#REF!</v>
      </c>
      <c r="V1263" s="132" t="e">
        <f>'SCREENING INFO'!#REF!</f>
        <v>#REF!</v>
      </c>
      <c r="W1263" s="132" t="e">
        <f>'SCREENING INFO'!#REF!</f>
        <v>#REF!</v>
      </c>
      <c r="X1263" s="132" t="e">
        <f>'SCREENING INFO'!#REF!</f>
        <v>#REF!</v>
      </c>
      <c r="Y1263" s="132" t="e">
        <f>'SCREENING INFO'!#REF!</f>
        <v>#REF!</v>
      </c>
      <c r="Z1263" s="132" t="e">
        <f>'SCREENING INFO'!#REF!</f>
        <v>#REF!</v>
      </c>
      <c r="AA1263" s="227" t="e">
        <f>'SCREENING INFO'!#REF!</f>
        <v>#REF!</v>
      </c>
      <c r="AB1263" s="202" t="e">
        <f>'SCREENING INFO'!#REF!</f>
        <v>#REF!</v>
      </c>
      <c r="AC1263" s="132" t="e">
        <f>'SCREENING INFO'!#REF!</f>
        <v>#REF!</v>
      </c>
      <c r="AD1263" s="201" t="e">
        <f>'SCREENING INFO'!#REF!</f>
        <v>#REF!</v>
      </c>
      <c r="AE1263" s="132" t="e">
        <f>'SCREENING INFO'!#REF!</f>
        <v>#REF!</v>
      </c>
      <c r="AF1263" s="132" t="e">
        <f>'SCREENING INFO'!#REF!</f>
        <v>#REF!</v>
      </c>
      <c r="AG1263" s="132" t="e">
        <f>'SCREENING INFO'!#REF!</f>
        <v>#REF!</v>
      </c>
      <c r="AH1263" s="132" t="e">
        <f>'SCREENING INFO'!#REF!</f>
        <v>#REF!</v>
      </c>
      <c r="AI1263" s="132" t="e">
        <f>'SCREENING INFO'!#REF!</f>
        <v>#REF!</v>
      </c>
      <c r="AJ1263" s="132" t="e">
        <f>'SCREENING INFO'!#REF!</f>
        <v>#REF!</v>
      </c>
    </row>
    <row r="1264" spans="1:36" s="25" customFormat="1" hidden="1">
      <c r="A1264" s="106" t="e">
        <f>'SCREENING INFO'!#REF!</f>
        <v>#REF!</v>
      </c>
      <c r="B1264" s="106" t="e">
        <f>'SCREENING INFO'!#REF!</f>
        <v>#REF!</v>
      </c>
      <c r="C1264" s="106" t="e">
        <f>'SCREENING INFO'!#REF!</f>
        <v>#REF!</v>
      </c>
      <c r="D1264" s="130" t="e">
        <f>'SCREENING INFO'!#REF!</f>
        <v>#REF!</v>
      </c>
      <c r="E1264" s="130" t="e">
        <f>'SCREENING INFO'!#REF!</f>
        <v>#REF!</v>
      </c>
      <c r="F1264" s="233" t="e">
        <f>'SCREENING INFO'!#REF!</f>
        <v>#REF!</v>
      </c>
      <c r="G1264" s="141" t="e">
        <f>'SCREENING INFO'!#REF!</f>
        <v>#REF!</v>
      </c>
      <c r="H1264" s="130" t="e">
        <f>'SCREENING INFO'!#REF!</f>
        <v>#REF!</v>
      </c>
      <c r="I1264" s="130" t="e">
        <f>'SCREENING INFO'!#REF!</f>
        <v>#REF!</v>
      </c>
      <c r="J1264" s="140" t="e">
        <f>'SCREENING INFO'!#REF!</f>
        <v>#REF!</v>
      </c>
      <c r="K1264" s="140" t="e">
        <f>'SCREENING INFO'!#REF!</f>
        <v>#REF!</v>
      </c>
      <c r="L1264" s="222" t="e">
        <f>'SCREENING INFO'!#REF!</f>
        <v>#REF!</v>
      </c>
      <c r="M1264" s="221" t="e">
        <f>'SCREENING INFO'!#REF!</f>
        <v>#REF!</v>
      </c>
      <c r="N1264" s="223" t="e">
        <f>'SCREENING INFO'!#REF!</f>
        <v>#REF!</v>
      </c>
      <c r="O1264" s="140" t="e">
        <f>'SCREENING INFO'!#REF!</f>
        <v>#REF!</v>
      </c>
      <c r="P1264" s="224" t="e">
        <f>'SCREENING INFO'!#REF!</f>
        <v>#REF!</v>
      </c>
      <c r="Q1264" s="242" t="e">
        <f>'SCREENING INFO'!#REF!</f>
        <v>#REF!</v>
      </c>
      <c r="R1264" s="225" t="e">
        <f>'SCREENING INFO'!#REF!</f>
        <v>#REF!</v>
      </c>
      <c r="S1264" s="140" t="e">
        <f>'SCREENING INFO'!#REF!</f>
        <v>#REF!</v>
      </c>
      <c r="T1264" s="206" t="e">
        <f>'SCREENING INFO'!#REF!</f>
        <v>#REF!</v>
      </c>
      <c r="U1264" s="138" t="e">
        <f>'SCREENING INFO'!#REF!</f>
        <v>#REF!</v>
      </c>
      <c r="V1264" s="132" t="e">
        <f>'SCREENING INFO'!#REF!</f>
        <v>#REF!</v>
      </c>
      <c r="W1264" s="132" t="e">
        <f>'SCREENING INFO'!#REF!</f>
        <v>#REF!</v>
      </c>
      <c r="X1264" s="132" t="e">
        <f>'SCREENING INFO'!#REF!</f>
        <v>#REF!</v>
      </c>
      <c r="Y1264" s="132" t="e">
        <f>'SCREENING INFO'!#REF!</f>
        <v>#REF!</v>
      </c>
      <c r="Z1264" s="132" t="e">
        <f>'SCREENING INFO'!#REF!</f>
        <v>#REF!</v>
      </c>
      <c r="AA1264" s="227" t="e">
        <f>'SCREENING INFO'!#REF!</f>
        <v>#REF!</v>
      </c>
      <c r="AB1264" s="202" t="e">
        <f>'SCREENING INFO'!#REF!</f>
        <v>#REF!</v>
      </c>
      <c r="AC1264" s="132" t="e">
        <f>'SCREENING INFO'!#REF!</f>
        <v>#REF!</v>
      </c>
      <c r="AD1264" s="201" t="e">
        <f>'SCREENING INFO'!#REF!</f>
        <v>#REF!</v>
      </c>
      <c r="AE1264" s="132" t="e">
        <f>'SCREENING INFO'!#REF!</f>
        <v>#REF!</v>
      </c>
      <c r="AF1264" s="132" t="e">
        <f>'SCREENING INFO'!#REF!</f>
        <v>#REF!</v>
      </c>
      <c r="AG1264" s="132" t="e">
        <f>'SCREENING INFO'!#REF!</f>
        <v>#REF!</v>
      </c>
      <c r="AH1264" s="132" t="e">
        <f>'SCREENING INFO'!#REF!</f>
        <v>#REF!</v>
      </c>
      <c r="AI1264" s="132" t="e">
        <f>'SCREENING INFO'!#REF!</f>
        <v>#REF!</v>
      </c>
      <c r="AJ1264" s="132" t="e">
        <f>'SCREENING INFO'!#REF!</f>
        <v>#REF!</v>
      </c>
    </row>
    <row r="1265" spans="1:36" s="25" customFormat="1" hidden="1">
      <c r="A1265" s="106" t="e">
        <f>'SCREENING INFO'!#REF!</f>
        <v>#REF!</v>
      </c>
      <c r="B1265" s="106" t="e">
        <f>'SCREENING INFO'!#REF!</f>
        <v>#REF!</v>
      </c>
      <c r="C1265" s="106" t="e">
        <f>'SCREENING INFO'!#REF!</f>
        <v>#REF!</v>
      </c>
      <c r="D1265" s="116" t="e">
        <f>'SCREENING INFO'!#REF!</f>
        <v>#REF!</v>
      </c>
      <c r="E1265" s="200" t="e">
        <f>'SCREENING INFO'!#REF!</f>
        <v>#REF!</v>
      </c>
      <c r="F1265" s="232" t="e">
        <f>'SCREENING INFO'!#REF!</f>
        <v>#REF!</v>
      </c>
      <c r="G1265" s="132" t="e">
        <f>'SCREENING INFO'!#REF!</f>
        <v>#REF!</v>
      </c>
      <c r="H1265" s="138" t="e">
        <f>'SCREENING INFO'!#REF!</f>
        <v>#REF!</v>
      </c>
      <c r="I1265" s="138" t="e">
        <f>'SCREENING INFO'!#REF!</f>
        <v>#REF!</v>
      </c>
      <c r="J1265" s="140" t="e">
        <f>'SCREENING INFO'!#REF!</f>
        <v>#REF!</v>
      </c>
      <c r="K1265" s="140" t="e">
        <f>'SCREENING INFO'!#REF!</f>
        <v>#REF!</v>
      </c>
      <c r="L1265" s="222" t="e">
        <f>'SCREENING INFO'!#REF!</f>
        <v>#REF!</v>
      </c>
      <c r="M1265" s="221" t="e">
        <f>'SCREENING INFO'!#REF!</f>
        <v>#REF!</v>
      </c>
      <c r="N1265" s="223" t="e">
        <f>'SCREENING INFO'!#REF!</f>
        <v>#REF!</v>
      </c>
      <c r="O1265" s="140" t="e">
        <f>'SCREENING INFO'!#REF!</f>
        <v>#REF!</v>
      </c>
      <c r="P1265" s="224" t="e">
        <f>'SCREENING INFO'!#REF!</f>
        <v>#REF!</v>
      </c>
      <c r="Q1265" s="242" t="e">
        <f>'SCREENING INFO'!#REF!</f>
        <v>#REF!</v>
      </c>
      <c r="R1265" s="225" t="e">
        <f>'SCREENING INFO'!#REF!</f>
        <v>#REF!</v>
      </c>
      <c r="S1265" s="140" t="e">
        <f>'SCREENING INFO'!#REF!</f>
        <v>#REF!</v>
      </c>
      <c r="T1265" s="206" t="e">
        <f>'SCREENING INFO'!#REF!</f>
        <v>#REF!</v>
      </c>
      <c r="U1265" s="138" t="e">
        <f>'SCREENING INFO'!#REF!</f>
        <v>#REF!</v>
      </c>
      <c r="V1265" s="138" t="e">
        <f>'SCREENING INFO'!#REF!</f>
        <v>#REF!</v>
      </c>
      <c r="W1265" s="138" t="e">
        <f>'SCREENING INFO'!#REF!</f>
        <v>#REF!</v>
      </c>
      <c r="X1265" s="138" t="e">
        <f>'SCREENING INFO'!#REF!</f>
        <v>#REF!</v>
      </c>
      <c r="Y1265" s="138" t="e">
        <f>'SCREENING INFO'!#REF!</f>
        <v>#REF!</v>
      </c>
      <c r="Z1265" s="138" t="e">
        <f>'SCREENING INFO'!#REF!</f>
        <v>#REF!</v>
      </c>
      <c r="AA1265" s="201" t="e">
        <f>'SCREENING INFO'!#REF!</f>
        <v>#REF!</v>
      </c>
      <c r="AB1265" s="207" t="e">
        <f>'SCREENING INFO'!#REF!</f>
        <v>#REF!</v>
      </c>
      <c r="AC1265" s="138" t="e">
        <f>'SCREENING INFO'!#REF!</f>
        <v>#REF!</v>
      </c>
      <c r="AD1265" s="138" t="e">
        <f>'SCREENING INFO'!#REF!</f>
        <v>#REF!</v>
      </c>
      <c r="AE1265" s="138" t="e">
        <f>'SCREENING INFO'!#REF!</f>
        <v>#REF!</v>
      </c>
      <c r="AF1265" s="138" t="e">
        <f>'SCREENING INFO'!#REF!</f>
        <v>#REF!</v>
      </c>
      <c r="AG1265" s="138" t="e">
        <f>'SCREENING INFO'!#REF!</f>
        <v>#REF!</v>
      </c>
      <c r="AH1265" s="138" t="e">
        <f>'SCREENING INFO'!#REF!</f>
        <v>#REF!</v>
      </c>
      <c r="AI1265" s="138" t="e">
        <f>'SCREENING INFO'!#REF!</f>
        <v>#REF!</v>
      </c>
      <c r="AJ1265" s="138" t="e">
        <f>'SCREENING INFO'!#REF!</f>
        <v>#REF!</v>
      </c>
    </row>
    <row r="1266" spans="1:36" s="25" customFormat="1" hidden="1">
      <c r="A1266" s="106" t="e">
        <f>'SCREENING INFO'!#REF!</f>
        <v>#REF!</v>
      </c>
      <c r="B1266" s="106" t="e">
        <f>'SCREENING INFO'!#REF!</f>
        <v>#REF!</v>
      </c>
      <c r="C1266" s="106" t="e">
        <f>'SCREENING INFO'!#REF!</f>
        <v>#REF!</v>
      </c>
      <c r="D1266" s="116" t="e">
        <f>'SCREENING INFO'!#REF!</f>
        <v>#REF!</v>
      </c>
      <c r="E1266" s="200" t="e">
        <f>'SCREENING INFO'!#REF!</f>
        <v>#REF!</v>
      </c>
      <c r="F1266" s="232" t="e">
        <f>'SCREENING INFO'!#REF!</f>
        <v>#REF!</v>
      </c>
      <c r="G1266" s="132" t="e">
        <f>'SCREENING INFO'!#REF!</f>
        <v>#REF!</v>
      </c>
      <c r="H1266" s="138" t="e">
        <f>'SCREENING INFO'!#REF!</f>
        <v>#REF!</v>
      </c>
      <c r="I1266" s="138" t="e">
        <f>'SCREENING INFO'!#REF!</f>
        <v>#REF!</v>
      </c>
      <c r="J1266" s="140" t="e">
        <f>'SCREENING INFO'!#REF!</f>
        <v>#REF!</v>
      </c>
      <c r="K1266" s="140" t="e">
        <f>'SCREENING INFO'!#REF!</f>
        <v>#REF!</v>
      </c>
      <c r="L1266" s="243" t="e">
        <f>'SCREENING INFO'!#REF!</f>
        <v>#REF!</v>
      </c>
      <c r="M1266" s="221" t="e">
        <f>'SCREENING INFO'!#REF!</f>
        <v>#REF!</v>
      </c>
      <c r="N1266" s="223" t="e">
        <f>'SCREENING INFO'!#REF!</f>
        <v>#REF!</v>
      </c>
      <c r="O1266" s="140" t="e">
        <f>'SCREENING INFO'!#REF!</f>
        <v>#REF!</v>
      </c>
      <c r="P1266" s="224" t="e">
        <f>'SCREENING INFO'!#REF!</f>
        <v>#REF!</v>
      </c>
      <c r="Q1266" s="242" t="e">
        <f>'SCREENING INFO'!#REF!</f>
        <v>#REF!</v>
      </c>
      <c r="R1266" s="225" t="e">
        <f>'SCREENING INFO'!#REF!</f>
        <v>#REF!</v>
      </c>
      <c r="S1266" s="140" t="e">
        <f>'SCREENING INFO'!#REF!</f>
        <v>#REF!</v>
      </c>
      <c r="T1266" s="206" t="e">
        <f>'SCREENING INFO'!#REF!</f>
        <v>#REF!</v>
      </c>
      <c r="U1266" s="138" t="e">
        <f>'SCREENING INFO'!#REF!</f>
        <v>#REF!</v>
      </c>
      <c r="V1266" s="138" t="e">
        <f>'SCREENING INFO'!#REF!</f>
        <v>#REF!</v>
      </c>
      <c r="W1266" s="138" t="e">
        <f>'SCREENING INFO'!#REF!</f>
        <v>#REF!</v>
      </c>
      <c r="X1266" s="138" t="e">
        <f>'SCREENING INFO'!#REF!</f>
        <v>#REF!</v>
      </c>
      <c r="Y1266" s="138" t="e">
        <f>'SCREENING INFO'!#REF!</f>
        <v>#REF!</v>
      </c>
      <c r="Z1266" s="138" t="e">
        <f>'SCREENING INFO'!#REF!</f>
        <v>#REF!</v>
      </c>
      <c r="AA1266" s="201" t="e">
        <f>'SCREENING INFO'!#REF!</f>
        <v>#REF!</v>
      </c>
      <c r="AB1266" s="207" t="e">
        <f>'SCREENING INFO'!#REF!</f>
        <v>#REF!</v>
      </c>
      <c r="AC1266" s="138" t="e">
        <f>'SCREENING INFO'!#REF!</f>
        <v>#REF!</v>
      </c>
      <c r="AD1266" s="138" t="e">
        <f>'SCREENING INFO'!#REF!</f>
        <v>#REF!</v>
      </c>
      <c r="AE1266" s="138" t="e">
        <f>'SCREENING INFO'!#REF!</f>
        <v>#REF!</v>
      </c>
      <c r="AF1266" s="138" t="e">
        <f>'SCREENING INFO'!#REF!</f>
        <v>#REF!</v>
      </c>
      <c r="AG1266" s="138" t="e">
        <f>'SCREENING INFO'!#REF!</f>
        <v>#REF!</v>
      </c>
      <c r="AH1266" s="138" t="e">
        <f>'SCREENING INFO'!#REF!</f>
        <v>#REF!</v>
      </c>
      <c r="AI1266" s="138" t="e">
        <f>'SCREENING INFO'!#REF!</f>
        <v>#REF!</v>
      </c>
      <c r="AJ1266" s="138" t="e">
        <f>'SCREENING INFO'!#REF!</f>
        <v>#REF!</v>
      </c>
    </row>
    <row r="1267" spans="1:36" hidden="1">
      <c r="A1267" s="106" t="e">
        <f>'SCREENING INFO'!#REF!</f>
        <v>#REF!</v>
      </c>
      <c r="B1267" s="106" t="e">
        <f>'SCREENING INFO'!#REF!</f>
        <v>#REF!</v>
      </c>
      <c r="C1267" s="106" t="e">
        <f>'SCREENING INFO'!#REF!</f>
        <v>#REF!</v>
      </c>
      <c r="D1267" s="130" t="e">
        <f>'SCREENING INFO'!#REF!</f>
        <v>#REF!</v>
      </c>
      <c r="E1267" s="259" t="e">
        <f>'SCREENING INFO'!#REF!</f>
        <v>#REF!</v>
      </c>
      <c r="F1267" s="260" t="e">
        <f>'SCREENING INFO'!#REF!</f>
        <v>#REF!</v>
      </c>
      <c r="G1267" s="261" t="e">
        <f>'SCREENING INFO'!#REF!</f>
        <v>#REF!</v>
      </c>
      <c r="H1267" s="259" t="e">
        <f>'SCREENING INFO'!#REF!</f>
        <v>#REF!</v>
      </c>
      <c r="I1267" s="259" t="e">
        <f>'SCREENING INFO'!#REF!</f>
        <v>#REF!</v>
      </c>
      <c r="J1267" s="262" t="e">
        <f>'SCREENING INFO'!#REF!</f>
        <v>#REF!</v>
      </c>
      <c r="K1267" s="262" t="e">
        <f>'SCREENING INFO'!#REF!</f>
        <v>#REF!</v>
      </c>
      <c r="L1267" s="245" t="e">
        <f>'SCREENING INFO'!#REF!</f>
        <v>#REF!</v>
      </c>
      <c r="M1267" s="263" t="e">
        <f>'SCREENING INFO'!#REF!</f>
        <v>#REF!</v>
      </c>
      <c r="N1267" s="264" t="e">
        <f>'SCREENING INFO'!#REF!</f>
        <v>#REF!</v>
      </c>
      <c r="O1267" s="265" t="e">
        <f>'SCREENING INFO'!#REF!</f>
        <v>#REF!</v>
      </c>
      <c r="P1267" s="224" t="e">
        <f>'SCREENING INFO'!#REF!</f>
        <v>#REF!</v>
      </c>
      <c r="Q1267" s="266" t="e">
        <f>'SCREENING INFO'!#REF!</f>
        <v>#REF!</v>
      </c>
      <c r="R1267" s="267" t="e">
        <f>'SCREENING INFO'!#REF!</f>
        <v>#REF!</v>
      </c>
      <c r="S1267" s="265" t="e">
        <f>'SCREENING INFO'!#REF!</f>
        <v>#REF!</v>
      </c>
      <c r="T1267" s="268" t="e">
        <f>'SCREENING INFO'!#REF!</f>
        <v>#REF!</v>
      </c>
      <c r="U1267" s="207" t="e">
        <f>'SCREENING INFO'!#REF!</f>
        <v>#REF!</v>
      </c>
      <c r="V1267" s="202" t="e">
        <f>'SCREENING INFO'!#REF!</f>
        <v>#REF!</v>
      </c>
      <c r="W1267" s="202" t="e">
        <f>'SCREENING INFO'!#REF!</f>
        <v>#REF!</v>
      </c>
      <c r="X1267" s="202" t="e">
        <f>'SCREENING INFO'!#REF!</f>
        <v>#REF!</v>
      </c>
      <c r="Y1267" s="202" t="e">
        <f>'SCREENING INFO'!#REF!</f>
        <v>#REF!</v>
      </c>
      <c r="Z1267" s="202" t="e">
        <f>'SCREENING INFO'!#REF!</f>
        <v>#REF!</v>
      </c>
      <c r="AA1267" s="201" t="e">
        <f>'SCREENING INFO'!#REF!</f>
        <v>#REF!</v>
      </c>
      <c r="AB1267" s="202" t="e">
        <f>'SCREENING INFO'!#REF!</f>
        <v>#REF!</v>
      </c>
      <c r="AC1267" s="202" t="e">
        <f>'SCREENING INFO'!#REF!</f>
        <v>#REF!</v>
      </c>
      <c r="AD1267" s="201" t="e">
        <f>'SCREENING INFO'!#REF!</f>
        <v>#REF!</v>
      </c>
      <c r="AE1267" s="202" t="e">
        <f>'SCREENING INFO'!#REF!</f>
        <v>#REF!</v>
      </c>
      <c r="AF1267" s="202" t="e">
        <f>'SCREENING INFO'!#REF!</f>
        <v>#REF!</v>
      </c>
      <c r="AG1267" s="202" t="e">
        <f>'SCREENING INFO'!#REF!</f>
        <v>#REF!</v>
      </c>
      <c r="AH1267" s="202" t="e">
        <f>'SCREENING INFO'!#REF!</f>
        <v>#REF!</v>
      </c>
      <c r="AI1267" s="202" t="e">
        <f>'SCREENING INFO'!#REF!</f>
        <v>#REF!</v>
      </c>
      <c r="AJ1267" s="202" t="e">
        <f>'SCREENING INFO'!#REF!</f>
        <v>#REF!</v>
      </c>
    </row>
    <row r="1268" spans="1:36" hidden="1">
      <c r="A1268" s="106" t="e">
        <f>'SCREENING INFO'!#REF!</f>
        <v>#REF!</v>
      </c>
      <c r="B1268" s="106" t="e">
        <f>'SCREENING INFO'!#REF!</f>
        <v>#REF!</v>
      </c>
      <c r="C1268" s="106" t="e">
        <f>'SCREENING INFO'!#REF!</f>
        <v>#REF!</v>
      </c>
      <c r="D1268" s="130" t="e">
        <f>'SCREENING INFO'!#REF!</f>
        <v>#REF!</v>
      </c>
      <c r="E1268" s="259" t="e">
        <f>'SCREENING INFO'!#REF!</f>
        <v>#REF!</v>
      </c>
      <c r="F1268" s="260" t="e">
        <f>'SCREENING INFO'!#REF!</f>
        <v>#REF!</v>
      </c>
      <c r="G1268" s="261" t="e">
        <f>'SCREENING INFO'!#REF!</f>
        <v>#REF!</v>
      </c>
      <c r="H1268" s="259" t="e">
        <f>'SCREENING INFO'!#REF!</f>
        <v>#REF!</v>
      </c>
      <c r="I1268" s="259" t="e">
        <f>'SCREENING INFO'!#REF!</f>
        <v>#REF!</v>
      </c>
      <c r="J1268" s="262" t="e">
        <f>'SCREENING INFO'!#REF!</f>
        <v>#REF!</v>
      </c>
      <c r="K1268" s="262" t="e">
        <f>'SCREENING INFO'!#REF!</f>
        <v>#REF!</v>
      </c>
      <c r="L1268" s="245" t="e">
        <f>'SCREENING INFO'!#REF!</f>
        <v>#REF!</v>
      </c>
      <c r="M1268" s="263" t="e">
        <f>'SCREENING INFO'!#REF!</f>
        <v>#REF!</v>
      </c>
      <c r="N1268" s="264" t="e">
        <f>'SCREENING INFO'!#REF!</f>
        <v>#REF!</v>
      </c>
      <c r="O1268" s="265" t="e">
        <f>'SCREENING INFO'!#REF!</f>
        <v>#REF!</v>
      </c>
      <c r="P1268" s="224" t="e">
        <f>'SCREENING INFO'!#REF!</f>
        <v>#REF!</v>
      </c>
      <c r="Q1268" s="266" t="e">
        <f>'SCREENING INFO'!#REF!</f>
        <v>#REF!</v>
      </c>
      <c r="R1268" s="267" t="e">
        <f>'SCREENING INFO'!#REF!</f>
        <v>#REF!</v>
      </c>
      <c r="S1268" s="265" t="e">
        <f>'SCREENING INFO'!#REF!</f>
        <v>#REF!</v>
      </c>
      <c r="T1268" s="268" t="e">
        <f>'SCREENING INFO'!#REF!</f>
        <v>#REF!</v>
      </c>
      <c r="U1268" s="207" t="e">
        <f>'SCREENING INFO'!#REF!</f>
        <v>#REF!</v>
      </c>
      <c r="V1268" s="269" t="e">
        <f>'SCREENING INFO'!#REF!</f>
        <v>#REF!</v>
      </c>
      <c r="W1268" s="202" t="e">
        <f>'SCREENING INFO'!#REF!</f>
        <v>#REF!</v>
      </c>
      <c r="X1268" s="202" t="e">
        <f>'SCREENING INFO'!#REF!</f>
        <v>#REF!</v>
      </c>
      <c r="Y1268" s="202" t="e">
        <f>'SCREENING INFO'!#REF!</f>
        <v>#REF!</v>
      </c>
      <c r="Z1268" s="202" t="e">
        <f>'SCREENING INFO'!#REF!</f>
        <v>#REF!</v>
      </c>
      <c r="AA1268" s="201" t="e">
        <f>'SCREENING INFO'!#REF!</f>
        <v>#REF!</v>
      </c>
      <c r="AB1268" s="202" t="e">
        <f>'SCREENING INFO'!#REF!</f>
        <v>#REF!</v>
      </c>
      <c r="AC1268" s="202" t="e">
        <f>'SCREENING INFO'!#REF!</f>
        <v>#REF!</v>
      </c>
      <c r="AD1268" s="201" t="e">
        <f>'SCREENING INFO'!#REF!</f>
        <v>#REF!</v>
      </c>
      <c r="AE1268" s="202" t="e">
        <f>'SCREENING INFO'!#REF!</f>
        <v>#REF!</v>
      </c>
      <c r="AF1268" s="202" t="e">
        <f>'SCREENING INFO'!#REF!</f>
        <v>#REF!</v>
      </c>
      <c r="AG1268" s="202" t="e">
        <f>'SCREENING INFO'!#REF!</f>
        <v>#REF!</v>
      </c>
      <c r="AH1268" s="202" t="e">
        <f>'SCREENING INFO'!#REF!</f>
        <v>#REF!</v>
      </c>
      <c r="AI1268" s="202" t="e">
        <f>'SCREENING INFO'!#REF!</f>
        <v>#REF!</v>
      </c>
      <c r="AJ1268" s="202" t="e">
        <f>'SCREENING INFO'!#REF!</f>
        <v>#REF!</v>
      </c>
    </row>
    <row r="1269" spans="1:36" s="25" customFormat="1" hidden="1">
      <c r="A1269" s="106" t="e">
        <f>'SCREENING INFO'!#REF!</f>
        <v>#REF!</v>
      </c>
      <c r="B1269" s="106" t="e">
        <f>'SCREENING INFO'!#REF!</f>
        <v>#REF!</v>
      </c>
      <c r="C1269" s="106" t="e">
        <f>'SCREENING INFO'!#REF!</f>
        <v>#REF!</v>
      </c>
      <c r="D1269" s="116" t="e">
        <f>'SCREENING INFO'!#REF!</f>
        <v>#REF!</v>
      </c>
      <c r="E1269" s="200" t="e">
        <f>'SCREENING INFO'!#REF!</f>
        <v>#REF!</v>
      </c>
      <c r="F1269" s="232" t="e">
        <f>'SCREENING INFO'!#REF!</f>
        <v>#REF!</v>
      </c>
      <c r="G1269" s="132" t="e">
        <f>'SCREENING INFO'!#REF!</f>
        <v>#REF!</v>
      </c>
      <c r="H1269" s="138" t="e">
        <f>'SCREENING INFO'!#REF!</f>
        <v>#REF!</v>
      </c>
      <c r="I1269" s="138" t="e">
        <f>'SCREENING INFO'!#REF!</f>
        <v>#REF!</v>
      </c>
      <c r="J1269" s="140" t="e">
        <f>'SCREENING INFO'!#REF!</f>
        <v>#REF!</v>
      </c>
      <c r="K1269" s="140" t="e">
        <f>'SCREENING INFO'!#REF!</f>
        <v>#REF!</v>
      </c>
      <c r="L1269" s="243" t="e">
        <f>'SCREENING INFO'!#REF!</f>
        <v>#REF!</v>
      </c>
      <c r="M1269" s="221" t="e">
        <f>'SCREENING INFO'!#REF!</f>
        <v>#REF!</v>
      </c>
      <c r="N1269" s="223" t="e">
        <f>'SCREENING INFO'!#REF!</f>
        <v>#REF!</v>
      </c>
      <c r="O1269" s="140" t="e">
        <f>'SCREENING INFO'!#REF!</f>
        <v>#REF!</v>
      </c>
      <c r="P1269" s="224" t="e">
        <f>'SCREENING INFO'!#REF!</f>
        <v>#REF!</v>
      </c>
      <c r="Q1269" s="242" t="e">
        <f>'SCREENING INFO'!#REF!</f>
        <v>#REF!</v>
      </c>
      <c r="R1269" s="225" t="e">
        <f>'SCREENING INFO'!#REF!</f>
        <v>#REF!</v>
      </c>
      <c r="S1269" s="140" t="e">
        <f>'SCREENING INFO'!#REF!</f>
        <v>#REF!</v>
      </c>
      <c r="T1269" s="206" t="e">
        <f>'SCREENING INFO'!#REF!</f>
        <v>#REF!</v>
      </c>
      <c r="U1269" s="138" t="e">
        <f>'SCREENING INFO'!#REF!</f>
        <v>#REF!</v>
      </c>
      <c r="V1269" s="138" t="e">
        <f>'SCREENING INFO'!#REF!</f>
        <v>#REF!</v>
      </c>
      <c r="W1269" s="138" t="e">
        <f>'SCREENING INFO'!#REF!</f>
        <v>#REF!</v>
      </c>
      <c r="X1269" s="138" t="e">
        <f>'SCREENING INFO'!#REF!</f>
        <v>#REF!</v>
      </c>
      <c r="Y1269" s="138" t="e">
        <f>'SCREENING INFO'!#REF!</f>
        <v>#REF!</v>
      </c>
      <c r="Z1269" s="138" t="e">
        <f>'SCREENING INFO'!#REF!</f>
        <v>#REF!</v>
      </c>
      <c r="AA1269" s="201" t="e">
        <f>'SCREENING INFO'!#REF!</f>
        <v>#REF!</v>
      </c>
      <c r="AB1269" s="207" t="e">
        <f>'SCREENING INFO'!#REF!</f>
        <v>#REF!</v>
      </c>
      <c r="AC1269" s="138" t="e">
        <f>'SCREENING INFO'!#REF!</f>
        <v>#REF!</v>
      </c>
      <c r="AD1269" s="138" t="e">
        <f>'SCREENING INFO'!#REF!</f>
        <v>#REF!</v>
      </c>
      <c r="AE1269" s="138" t="e">
        <f>'SCREENING INFO'!#REF!</f>
        <v>#REF!</v>
      </c>
      <c r="AF1269" s="138" t="e">
        <f>'SCREENING INFO'!#REF!</f>
        <v>#REF!</v>
      </c>
      <c r="AG1269" s="138" t="e">
        <f>'SCREENING INFO'!#REF!</f>
        <v>#REF!</v>
      </c>
      <c r="AH1269" s="138" t="e">
        <f>'SCREENING INFO'!#REF!</f>
        <v>#REF!</v>
      </c>
      <c r="AI1269" s="138" t="e">
        <f>'SCREENING INFO'!#REF!</f>
        <v>#REF!</v>
      </c>
      <c r="AJ1269" s="138" t="e">
        <f>'SCREENING INFO'!#REF!</f>
        <v>#REF!</v>
      </c>
    </row>
    <row r="1270" spans="1:36" hidden="1">
      <c r="A1270" s="106" t="e">
        <f>'SCREENING INFO'!#REF!</f>
        <v>#REF!</v>
      </c>
      <c r="B1270" s="106" t="e">
        <f>'SCREENING INFO'!#REF!</f>
        <v>#REF!</v>
      </c>
      <c r="C1270" s="106" t="e">
        <f>'SCREENING INFO'!#REF!</f>
        <v>#REF!</v>
      </c>
      <c r="D1270" s="130" t="e">
        <f>'SCREENING INFO'!#REF!</f>
        <v>#REF!</v>
      </c>
      <c r="E1270" s="259" t="e">
        <f>'SCREENING INFO'!#REF!</f>
        <v>#REF!</v>
      </c>
      <c r="F1270" s="260" t="e">
        <f>'SCREENING INFO'!#REF!</f>
        <v>#REF!</v>
      </c>
      <c r="G1270" s="261" t="e">
        <f>'SCREENING INFO'!#REF!</f>
        <v>#REF!</v>
      </c>
      <c r="H1270" s="259" t="e">
        <f>'SCREENING INFO'!#REF!</f>
        <v>#REF!</v>
      </c>
      <c r="I1270" s="259" t="e">
        <f>'SCREENING INFO'!#REF!</f>
        <v>#REF!</v>
      </c>
      <c r="J1270" s="262" t="e">
        <f>'SCREENING INFO'!#REF!</f>
        <v>#REF!</v>
      </c>
      <c r="K1270" s="262" t="e">
        <f>'SCREENING INFO'!#REF!</f>
        <v>#REF!</v>
      </c>
      <c r="L1270" s="245" t="e">
        <f>'SCREENING INFO'!#REF!</f>
        <v>#REF!</v>
      </c>
      <c r="M1270" s="263" t="e">
        <f>'SCREENING INFO'!#REF!</f>
        <v>#REF!</v>
      </c>
      <c r="N1270" s="264" t="e">
        <f>'SCREENING INFO'!#REF!</f>
        <v>#REF!</v>
      </c>
      <c r="O1270" s="265" t="e">
        <f>'SCREENING INFO'!#REF!</f>
        <v>#REF!</v>
      </c>
      <c r="P1270" s="224" t="e">
        <f>'SCREENING INFO'!#REF!</f>
        <v>#REF!</v>
      </c>
      <c r="Q1270" s="266" t="e">
        <f>'SCREENING INFO'!#REF!</f>
        <v>#REF!</v>
      </c>
      <c r="R1270" s="267" t="e">
        <f>'SCREENING INFO'!#REF!</f>
        <v>#REF!</v>
      </c>
      <c r="S1270" s="265" t="e">
        <f>'SCREENING INFO'!#REF!</f>
        <v>#REF!</v>
      </c>
      <c r="T1270" s="268" t="e">
        <f>'SCREENING INFO'!#REF!</f>
        <v>#REF!</v>
      </c>
      <c r="U1270" s="207" t="e">
        <f>'SCREENING INFO'!#REF!</f>
        <v>#REF!</v>
      </c>
      <c r="V1270" s="202" t="e">
        <f>'SCREENING INFO'!#REF!</f>
        <v>#REF!</v>
      </c>
      <c r="W1270" s="202" t="e">
        <f>'SCREENING INFO'!#REF!</f>
        <v>#REF!</v>
      </c>
      <c r="X1270" s="202" t="e">
        <f>'SCREENING INFO'!#REF!</f>
        <v>#REF!</v>
      </c>
      <c r="Y1270" s="202" t="e">
        <f>'SCREENING INFO'!#REF!</f>
        <v>#REF!</v>
      </c>
      <c r="Z1270" s="202" t="e">
        <f>'SCREENING INFO'!#REF!</f>
        <v>#REF!</v>
      </c>
      <c r="AA1270" s="201" t="e">
        <f>'SCREENING INFO'!#REF!</f>
        <v>#REF!</v>
      </c>
      <c r="AB1270" s="202" t="e">
        <f>'SCREENING INFO'!#REF!</f>
        <v>#REF!</v>
      </c>
      <c r="AC1270" s="202" t="e">
        <f>'SCREENING INFO'!#REF!</f>
        <v>#REF!</v>
      </c>
      <c r="AD1270" s="201" t="e">
        <f>'SCREENING INFO'!#REF!</f>
        <v>#REF!</v>
      </c>
      <c r="AE1270" s="202" t="e">
        <f>'SCREENING INFO'!#REF!</f>
        <v>#REF!</v>
      </c>
      <c r="AF1270" s="202" t="e">
        <f>'SCREENING INFO'!#REF!</f>
        <v>#REF!</v>
      </c>
      <c r="AG1270" s="202" t="e">
        <f>'SCREENING INFO'!#REF!</f>
        <v>#REF!</v>
      </c>
      <c r="AH1270" s="202" t="e">
        <f>'SCREENING INFO'!#REF!</f>
        <v>#REF!</v>
      </c>
      <c r="AI1270" s="202" t="e">
        <f>'SCREENING INFO'!#REF!</f>
        <v>#REF!</v>
      </c>
      <c r="AJ1270" s="202" t="e">
        <f>'SCREENING INFO'!#REF!</f>
        <v>#REF!</v>
      </c>
    </row>
    <row r="1271" spans="1:36" hidden="1">
      <c r="A1271" s="106" t="e">
        <f>'SCREENING INFO'!#REF!</f>
        <v>#REF!</v>
      </c>
      <c r="B1271" s="106" t="e">
        <f>'SCREENING INFO'!#REF!</f>
        <v>#REF!</v>
      </c>
      <c r="C1271" s="106" t="e">
        <f>'SCREENING INFO'!#REF!</f>
        <v>#REF!</v>
      </c>
      <c r="D1271" s="130" t="e">
        <f>'SCREENING INFO'!#REF!</f>
        <v>#REF!</v>
      </c>
      <c r="E1271" s="259" t="e">
        <f>'SCREENING INFO'!#REF!</f>
        <v>#REF!</v>
      </c>
      <c r="F1271" s="260" t="e">
        <f>'SCREENING INFO'!#REF!</f>
        <v>#REF!</v>
      </c>
      <c r="G1271" s="261" t="e">
        <f>'SCREENING INFO'!#REF!</f>
        <v>#REF!</v>
      </c>
      <c r="H1271" s="259" t="e">
        <f>'SCREENING INFO'!#REF!</f>
        <v>#REF!</v>
      </c>
      <c r="I1271" s="259" t="e">
        <f>'SCREENING INFO'!#REF!</f>
        <v>#REF!</v>
      </c>
      <c r="J1271" s="262" t="e">
        <f>'SCREENING INFO'!#REF!</f>
        <v>#REF!</v>
      </c>
      <c r="K1271" s="262" t="e">
        <f>'SCREENING INFO'!#REF!</f>
        <v>#REF!</v>
      </c>
      <c r="L1271" s="245" t="e">
        <f>'SCREENING INFO'!#REF!</f>
        <v>#REF!</v>
      </c>
      <c r="M1271" s="263" t="e">
        <f>'SCREENING INFO'!#REF!</f>
        <v>#REF!</v>
      </c>
      <c r="N1271" s="264" t="e">
        <f>'SCREENING INFO'!#REF!</f>
        <v>#REF!</v>
      </c>
      <c r="O1271" s="265" t="e">
        <f>'SCREENING INFO'!#REF!</f>
        <v>#REF!</v>
      </c>
      <c r="P1271" s="224" t="e">
        <f>'SCREENING INFO'!#REF!</f>
        <v>#REF!</v>
      </c>
      <c r="Q1271" s="266" t="e">
        <f>'SCREENING INFO'!#REF!</f>
        <v>#REF!</v>
      </c>
      <c r="R1271" s="267" t="e">
        <f>'SCREENING INFO'!#REF!</f>
        <v>#REF!</v>
      </c>
      <c r="S1271" s="265" t="e">
        <f>'SCREENING INFO'!#REF!</f>
        <v>#REF!</v>
      </c>
      <c r="T1271" s="268" t="e">
        <f>'SCREENING INFO'!#REF!</f>
        <v>#REF!</v>
      </c>
      <c r="U1271" s="207" t="e">
        <f>'SCREENING INFO'!#REF!</f>
        <v>#REF!</v>
      </c>
      <c r="V1271" s="269" t="e">
        <f>'SCREENING INFO'!#REF!</f>
        <v>#REF!</v>
      </c>
      <c r="W1271" s="202" t="e">
        <f>'SCREENING INFO'!#REF!</f>
        <v>#REF!</v>
      </c>
      <c r="X1271" s="202" t="e">
        <f>'SCREENING INFO'!#REF!</f>
        <v>#REF!</v>
      </c>
      <c r="Y1271" s="202" t="e">
        <f>'SCREENING INFO'!#REF!</f>
        <v>#REF!</v>
      </c>
      <c r="Z1271" s="202" t="e">
        <f>'SCREENING INFO'!#REF!</f>
        <v>#REF!</v>
      </c>
      <c r="AA1271" s="227" t="e">
        <f>'SCREENING INFO'!#REF!</f>
        <v>#REF!</v>
      </c>
      <c r="AB1271" s="202" t="e">
        <f>'SCREENING INFO'!#REF!</f>
        <v>#REF!</v>
      </c>
      <c r="AC1271" s="202" t="e">
        <f>'SCREENING INFO'!#REF!</f>
        <v>#REF!</v>
      </c>
      <c r="AD1271" s="201" t="e">
        <f>'SCREENING INFO'!#REF!</f>
        <v>#REF!</v>
      </c>
      <c r="AE1271" s="202" t="e">
        <f>'SCREENING INFO'!#REF!</f>
        <v>#REF!</v>
      </c>
      <c r="AF1271" s="202" t="e">
        <f>'SCREENING INFO'!#REF!</f>
        <v>#REF!</v>
      </c>
      <c r="AG1271" s="202" t="e">
        <f>'SCREENING INFO'!#REF!</f>
        <v>#REF!</v>
      </c>
      <c r="AH1271" s="202" t="e">
        <f>'SCREENING INFO'!#REF!</f>
        <v>#REF!</v>
      </c>
      <c r="AI1271" s="202" t="e">
        <f>'SCREENING INFO'!#REF!</f>
        <v>#REF!</v>
      </c>
      <c r="AJ1271" s="202" t="e">
        <f>'SCREENING INFO'!#REF!</f>
        <v>#REF!</v>
      </c>
    </row>
    <row r="1272" spans="1:36" s="25" customFormat="1" hidden="1">
      <c r="A1272" s="106" t="e">
        <f>'SCREENING INFO'!#REF!</f>
        <v>#REF!</v>
      </c>
      <c r="B1272" s="106" t="e">
        <f>'SCREENING INFO'!#REF!</f>
        <v>#REF!</v>
      </c>
      <c r="C1272" s="106" t="e">
        <f>'SCREENING INFO'!#REF!</f>
        <v>#REF!</v>
      </c>
      <c r="D1272" s="116" t="e">
        <f>'SCREENING INFO'!#REF!</f>
        <v>#REF!</v>
      </c>
      <c r="E1272" s="200" t="e">
        <f>'SCREENING INFO'!#REF!</f>
        <v>#REF!</v>
      </c>
      <c r="F1272" s="232" t="e">
        <f>'SCREENING INFO'!#REF!</f>
        <v>#REF!</v>
      </c>
      <c r="G1272" s="132" t="e">
        <f>'SCREENING INFO'!#REF!</f>
        <v>#REF!</v>
      </c>
      <c r="H1272" s="138" t="e">
        <f>'SCREENING INFO'!#REF!</f>
        <v>#REF!</v>
      </c>
      <c r="I1272" s="138" t="e">
        <f>'SCREENING INFO'!#REF!</f>
        <v>#REF!</v>
      </c>
      <c r="J1272" s="140" t="e">
        <f>'SCREENING INFO'!#REF!</f>
        <v>#REF!</v>
      </c>
      <c r="K1272" s="140" t="e">
        <f>'SCREENING INFO'!#REF!</f>
        <v>#REF!</v>
      </c>
      <c r="L1272" s="222" t="e">
        <f>'SCREENING INFO'!#REF!</f>
        <v>#REF!</v>
      </c>
      <c r="M1272" s="221" t="e">
        <f>'SCREENING INFO'!#REF!</f>
        <v>#REF!</v>
      </c>
      <c r="N1272" s="223" t="e">
        <f>'SCREENING INFO'!#REF!</f>
        <v>#REF!</v>
      </c>
      <c r="O1272" s="140" t="e">
        <f>'SCREENING INFO'!#REF!</f>
        <v>#REF!</v>
      </c>
      <c r="P1272" s="224" t="e">
        <f>'SCREENING INFO'!#REF!</f>
        <v>#REF!</v>
      </c>
      <c r="Q1272" s="242" t="e">
        <f>'SCREENING INFO'!#REF!</f>
        <v>#REF!</v>
      </c>
      <c r="R1272" s="225" t="e">
        <f>'SCREENING INFO'!#REF!</f>
        <v>#REF!</v>
      </c>
      <c r="S1272" s="140" t="e">
        <f>'SCREENING INFO'!#REF!</f>
        <v>#REF!</v>
      </c>
      <c r="T1272" s="206" t="e">
        <f>'SCREENING INFO'!#REF!</f>
        <v>#REF!</v>
      </c>
      <c r="U1272" s="138" t="e">
        <f>'SCREENING INFO'!#REF!</f>
        <v>#REF!</v>
      </c>
      <c r="V1272" s="138" t="e">
        <f>'SCREENING INFO'!#REF!</f>
        <v>#REF!</v>
      </c>
      <c r="W1272" s="138" t="e">
        <f>'SCREENING INFO'!#REF!</f>
        <v>#REF!</v>
      </c>
      <c r="X1272" s="138" t="e">
        <f>'SCREENING INFO'!#REF!</f>
        <v>#REF!</v>
      </c>
      <c r="Y1272" s="138" t="e">
        <f>'SCREENING INFO'!#REF!</f>
        <v>#REF!</v>
      </c>
      <c r="Z1272" s="138" t="e">
        <f>'SCREENING INFO'!#REF!</f>
        <v>#REF!</v>
      </c>
      <c r="AA1272" s="201" t="e">
        <f>'SCREENING INFO'!#REF!</f>
        <v>#REF!</v>
      </c>
      <c r="AB1272" s="207" t="e">
        <f>'SCREENING INFO'!#REF!</f>
        <v>#REF!</v>
      </c>
      <c r="AC1272" s="138" t="e">
        <f>'SCREENING INFO'!#REF!</f>
        <v>#REF!</v>
      </c>
      <c r="AD1272" s="138" t="e">
        <f>'SCREENING INFO'!#REF!</f>
        <v>#REF!</v>
      </c>
      <c r="AE1272" s="138" t="e">
        <f>'SCREENING INFO'!#REF!</f>
        <v>#REF!</v>
      </c>
      <c r="AF1272" s="138" t="e">
        <f>'SCREENING INFO'!#REF!</f>
        <v>#REF!</v>
      </c>
      <c r="AG1272" s="138" t="e">
        <f>'SCREENING INFO'!#REF!</f>
        <v>#REF!</v>
      </c>
      <c r="AH1272" s="138" t="e">
        <f>'SCREENING INFO'!#REF!</f>
        <v>#REF!</v>
      </c>
      <c r="AI1272" s="138" t="e">
        <f>'SCREENING INFO'!#REF!</f>
        <v>#REF!</v>
      </c>
      <c r="AJ1272" s="138" t="e">
        <f>'SCREENING INFO'!#REF!</f>
        <v>#REF!</v>
      </c>
    </row>
    <row r="1273" spans="1:36" s="25" customFormat="1" hidden="1">
      <c r="A1273" s="106" t="e">
        <f>'SCREENING INFO'!#REF!</f>
        <v>#REF!</v>
      </c>
      <c r="B1273" s="106" t="e">
        <f>'SCREENING INFO'!#REF!</f>
        <v>#REF!</v>
      </c>
      <c r="C1273" s="106" t="e">
        <f>'SCREENING INFO'!#REF!</f>
        <v>#REF!</v>
      </c>
      <c r="D1273" s="130" t="e">
        <f>'SCREENING INFO'!#REF!</f>
        <v>#REF!</v>
      </c>
      <c r="E1273" s="130" t="e">
        <f>'SCREENING INFO'!#REF!</f>
        <v>#REF!</v>
      </c>
      <c r="F1273" s="233" t="e">
        <f>'SCREENING INFO'!#REF!</f>
        <v>#REF!</v>
      </c>
      <c r="G1273" s="141" t="e">
        <f>'SCREENING INFO'!#REF!</f>
        <v>#REF!</v>
      </c>
      <c r="H1273" s="130" t="e">
        <f>'SCREENING INFO'!#REF!</f>
        <v>#REF!</v>
      </c>
      <c r="I1273" s="130" t="e">
        <f>'SCREENING INFO'!#REF!</f>
        <v>#REF!</v>
      </c>
      <c r="J1273" s="140" t="e">
        <f>'SCREENING INFO'!#REF!</f>
        <v>#REF!</v>
      </c>
      <c r="K1273" s="140" t="e">
        <f>'SCREENING INFO'!#REF!</f>
        <v>#REF!</v>
      </c>
      <c r="L1273" s="222" t="e">
        <f>'SCREENING INFO'!#REF!</f>
        <v>#REF!</v>
      </c>
      <c r="M1273" s="221" t="e">
        <f>'SCREENING INFO'!#REF!</f>
        <v>#REF!</v>
      </c>
      <c r="N1273" s="223" t="e">
        <f>'SCREENING INFO'!#REF!</f>
        <v>#REF!</v>
      </c>
      <c r="O1273" s="140" t="e">
        <f>'SCREENING INFO'!#REF!</f>
        <v>#REF!</v>
      </c>
      <c r="P1273" s="224" t="e">
        <f>'SCREENING INFO'!#REF!</f>
        <v>#REF!</v>
      </c>
      <c r="Q1273" s="242" t="e">
        <f>'SCREENING INFO'!#REF!</f>
        <v>#REF!</v>
      </c>
      <c r="R1273" s="225" t="e">
        <f>'SCREENING INFO'!#REF!</f>
        <v>#REF!</v>
      </c>
      <c r="S1273" s="140" t="e">
        <f>'SCREENING INFO'!#REF!</f>
        <v>#REF!</v>
      </c>
      <c r="T1273" s="206" t="e">
        <f>'SCREENING INFO'!#REF!</f>
        <v>#REF!</v>
      </c>
      <c r="U1273" s="138" t="e">
        <f>'SCREENING INFO'!#REF!</f>
        <v>#REF!</v>
      </c>
      <c r="V1273" s="132" t="e">
        <f>'SCREENING INFO'!#REF!</f>
        <v>#REF!</v>
      </c>
      <c r="W1273" s="132" t="e">
        <f>'SCREENING INFO'!#REF!</f>
        <v>#REF!</v>
      </c>
      <c r="X1273" s="132" t="e">
        <f>'SCREENING INFO'!#REF!</f>
        <v>#REF!</v>
      </c>
      <c r="Y1273" s="132" t="e">
        <f>'SCREENING INFO'!#REF!</f>
        <v>#REF!</v>
      </c>
      <c r="Z1273" s="132" t="e">
        <f>'SCREENING INFO'!#REF!</f>
        <v>#REF!</v>
      </c>
      <c r="AA1273" s="201" t="e">
        <f>'SCREENING INFO'!#REF!</f>
        <v>#REF!</v>
      </c>
      <c r="AB1273" s="202" t="e">
        <f>'SCREENING INFO'!#REF!</f>
        <v>#REF!</v>
      </c>
      <c r="AC1273" s="132" t="e">
        <f>'SCREENING INFO'!#REF!</f>
        <v>#REF!</v>
      </c>
      <c r="AD1273" s="201" t="e">
        <f>'SCREENING INFO'!#REF!</f>
        <v>#REF!</v>
      </c>
      <c r="AE1273" s="132" t="e">
        <f>'SCREENING INFO'!#REF!</f>
        <v>#REF!</v>
      </c>
      <c r="AF1273" s="132" t="e">
        <f>'SCREENING INFO'!#REF!</f>
        <v>#REF!</v>
      </c>
      <c r="AG1273" s="132" t="e">
        <f>'SCREENING INFO'!#REF!</f>
        <v>#REF!</v>
      </c>
      <c r="AH1273" s="132" t="e">
        <f>'SCREENING INFO'!#REF!</f>
        <v>#REF!</v>
      </c>
      <c r="AI1273" s="132" t="e">
        <f>'SCREENING INFO'!#REF!</f>
        <v>#REF!</v>
      </c>
      <c r="AJ1273" s="132" t="e">
        <f>'SCREENING INFO'!#REF!</f>
        <v>#REF!</v>
      </c>
    </row>
    <row r="1274" spans="1:36" s="25" customFormat="1" hidden="1">
      <c r="A1274" s="106" t="e">
        <f>'SCREENING INFO'!#REF!</f>
        <v>#REF!</v>
      </c>
      <c r="B1274" s="106" t="e">
        <f>'SCREENING INFO'!#REF!</f>
        <v>#REF!</v>
      </c>
      <c r="C1274" s="106" t="e">
        <f>'SCREENING INFO'!#REF!</f>
        <v>#REF!</v>
      </c>
      <c r="D1274" s="130" t="e">
        <f>'SCREENING INFO'!#REF!</f>
        <v>#REF!</v>
      </c>
      <c r="E1274" s="130" t="e">
        <f>'SCREENING INFO'!#REF!</f>
        <v>#REF!</v>
      </c>
      <c r="F1274" s="233" t="e">
        <f>'SCREENING INFO'!#REF!</f>
        <v>#REF!</v>
      </c>
      <c r="G1274" s="141" t="e">
        <f>'SCREENING INFO'!#REF!</f>
        <v>#REF!</v>
      </c>
      <c r="H1274" s="130" t="e">
        <f>'SCREENING INFO'!#REF!</f>
        <v>#REF!</v>
      </c>
      <c r="I1274" s="130" t="e">
        <f>'SCREENING INFO'!#REF!</f>
        <v>#REF!</v>
      </c>
      <c r="J1274" s="140" t="e">
        <f>'SCREENING INFO'!#REF!</f>
        <v>#REF!</v>
      </c>
      <c r="K1274" s="140" t="e">
        <f>'SCREENING INFO'!#REF!</f>
        <v>#REF!</v>
      </c>
      <c r="L1274" s="222" t="e">
        <f>'SCREENING INFO'!#REF!</f>
        <v>#REF!</v>
      </c>
      <c r="M1274" s="221" t="e">
        <f>'SCREENING INFO'!#REF!</f>
        <v>#REF!</v>
      </c>
      <c r="N1274" s="223" t="e">
        <f>'SCREENING INFO'!#REF!</f>
        <v>#REF!</v>
      </c>
      <c r="O1274" s="140" t="e">
        <f>'SCREENING INFO'!#REF!</f>
        <v>#REF!</v>
      </c>
      <c r="P1274" s="224" t="e">
        <f>'SCREENING INFO'!#REF!</f>
        <v>#REF!</v>
      </c>
      <c r="Q1274" s="242" t="e">
        <f>'SCREENING INFO'!#REF!</f>
        <v>#REF!</v>
      </c>
      <c r="R1274" s="225" t="e">
        <f>'SCREENING INFO'!#REF!</f>
        <v>#REF!</v>
      </c>
      <c r="S1274" s="140" t="e">
        <f>'SCREENING INFO'!#REF!</f>
        <v>#REF!</v>
      </c>
      <c r="T1274" s="206" t="e">
        <f>'SCREENING INFO'!#REF!</f>
        <v>#REF!</v>
      </c>
      <c r="U1274" s="138" t="e">
        <f>'SCREENING INFO'!#REF!</f>
        <v>#REF!</v>
      </c>
      <c r="V1274" s="199" t="e">
        <f>'SCREENING INFO'!#REF!</f>
        <v>#REF!</v>
      </c>
      <c r="W1274" s="132" t="e">
        <f>'SCREENING INFO'!#REF!</f>
        <v>#REF!</v>
      </c>
      <c r="X1274" s="132" t="e">
        <f>'SCREENING INFO'!#REF!</f>
        <v>#REF!</v>
      </c>
      <c r="Y1274" s="132" t="e">
        <f>'SCREENING INFO'!#REF!</f>
        <v>#REF!</v>
      </c>
      <c r="Z1274" s="132" t="e">
        <f>'SCREENING INFO'!#REF!</f>
        <v>#REF!</v>
      </c>
      <c r="AA1274" s="201" t="e">
        <f>'SCREENING INFO'!#REF!</f>
        <v>#REF!</v>
      </c>
      <c r="AB1274" s="202" t="e">
        <f>'SCREENING INFO'!#REF!</f>
        <v>#REF!</v>
      </c>
      <c r="AC1274" s="132" t="e">
        <f>'SCREENING INFO'!#REF!</f>
        <v>#REF!</v>
      </c>
      <c r="AD1274" s="201" t="e">
        <f>'SCREENING INFO'!#REF!</f>
        <v>#REF!</v>
      </c>
      <c r="AE1274" s="132" t="e">
        <f>'SCREENING INFO'!#REF!</f>
        <v>#REF!</v>
      </c>
      <c r="AF1274" s="132" t="e">
        <f>'SCREENING INFO'!#REF!</f>
        <v>#REF!</v>
      </c>
      <c r="AG1274" s="132" t="e">
        <f>'SCREENING INFO'!#REF!</f>
        <v>#REF!</v>
      </c>
      <c r="AH1274" s="132" t="e">
        <f>'SCREENING INFO'!#REF!</f>
        <v>#REF!</v>
      </c>
      <c r="AI1274" s="132" t="e">
        <f>'SCREENING INFO'!#REF!</f>
        <v>#REF!</v>
      </c>
      <c r="AJ1274" s="132" t="e">
        <f>'SCREENING INFO'!#REF!</f>
        <v>#REF!</v>
      </c>
    </row>
    <row r="1275" spans="1:36" s="25" customFormat="1" hidden="1">
      <c r="A1275" s="106" t="e">
        <f>'SCREENING INFO'!#REF!</f>
        <v>#REF!</v>
      </c>
      <c r="B1275" s="106" t="e">
        <f>'SCREENING INFO'!#REF!</f>
        <v>#REF!</v>
      </c>
      <c r="C1275" s="106" t="e">
        <f>'SCREENING INFO'!#REF!</f>
        <v>#REF!</v>
      </c>
      <c r="D1275" s="130" t="e">
        <f>'SCREENING INFO'!#REF!</f>
        <v>#REF!</v>
      </c>
      <c r="E1275" s="130" t="e">
        <f>'SCREENING INFO'!#REF!</f>
        <v>#REF!</v>
      </c>
      <c r="F1275" s="233" t="e">
        <f>'SCREENING INFO'!#REF!</f>
        <v>#REF!</v>
      </c>
      <c r="G1275" s="141" t="e">
        <f>'SCREENING INFO'!#REF!</f>
        <v>#REF!</v>
      </c>
      <c r="H1275" s="130" t="e">
        <f>'SCREENING INFO'!#REF!</f>
        <v>#REF!</v>
      </c>
      <c r="I1275" s="130" t="e">
        <f>'SCREENING INFO'!#REF!</f>
        <v>#REF!</v>
      </c>
      <c r="J1275" s="140" t="e">
        <f>'SCREENING INFO'!#REF!</f>
        <v>#REF!</v>
      </c>
      <c r="K1275" s="140" t="e">
        <f>'SCREENING INFO'!#REF!</f>
        <v>#REF!</v>
      </c>
      <c r="L1275" s="222" t="e">
        <f>'SCREENING INFO'!#REF!</f>
        <v>#REF!</v>
      </c>
      <c r="M1275" s="221" t="e">
        <f>'SCREENING INFO'!#REF!</f>
        <v>#REF!</v>
      </c>
      <c r="N1275" s="223" t="e">
        <f>'SCREENING INFO'!#REF!</f>
        <v>#REF!</v>
      </c>
      <c r="O1275" s="140" t="e">
        <f>'SCREENING INFO'!#REF!</f>
        <v>#REF!</v>
      </c>
      <c r="P1275" s="224" t="e">
        <f>'SCREENING INFO'!#REF!</f>
        <v>#REF!</v>
      </c>
      <c r="Q1275" s="242" t="e">
        <f>'SCREENING INFO'!#REF!</f>
        <v>#REF!</v>
      </c>
      <c r="R1275" s="225" t="e">
        <f>'SCREENING INFO'!#REF!</f>
        <v>#REF!</v>
      </c>
      <c r="S1275" s="140" t="e">
        <f>'SCREENING INFO'!#REF!</f>
        <v>#REF!</v>
      </c>
      <c r="T1275" s="206" t="e">
        <f>'SCREENING INFO'!#REF!</f>
        <v>#REF!</v>
      </c>
      <c r="U1275" s="138" t="e">
        <f>'SCREENING INFO'!#REF!</f>
        <v>#REF!</v>
      </c>
      <c r="V1275" s="199" t="e">
        <f>'SCREENING INFO'!#REF!</f>
        <v>#REF!</v>
      </c>
      <c r="W1275" s="132" t="e">
        <f>'SCREENING INFO'!#REF!</f>
        <v>#REF!</v>
      </c>
      <c r="X1275" s="132" t="e">
        <f>'SCREENING INFO'!#REF!</f>
        <v>#REF!</v>
      </c>
      <c r="Y1275" s="132" t="e">
        <f>'SCREENING INFO'!#REF!</f>
        <v>#REF!</v>
      </c>
      <c r="Z1275" s="132" t="e">
        <f>'SCREENING INFO'!#REF!</f>
        <v>#REF!</v>
      </c>
      <c r="AA1275" s="201" t="e">
        <f>'SCREENING INFO'!#REF!</f>
        <v>#REF!</v>
      </c>
      <c r="AB1275" s="202" t="e">
        <f>'SCREENING INFO'!#REF!</f>
        <v>#REF!</v>
      </c>
      <c r="AC1275" s="132" t="e">
        <f>'SCREENING INFO'!#REF!</f>
        <v>#REF!</v>
      </c>
      <c r="AD1275" s="201" t="e">
        <f>'SCREENING INFO'!#REF!</f>
        <v>#REF!</v>
      </c>
      <c r="AE1275" s="132" t="e">
        <f>'SCREENING INFO'!#REF!</f>
        <v>#REF!</v>
      </c>
      <c r="AF1275" s="132" t="e">
        <f>'SCREENING INFO'!#REF!</f>
        <v>#REF!</v>
      </c>
      <c r="AG1275" s="132" t="e">
        <f>'SCREENING INFO'!#REF!</f>
        <v>#REF!</v>
      </c>
      <c r="AH1275" s="132" t="e">
        <f>'SCREENING INFO'!#REF!</f>
        <v>#REF!</v>
      </c>
      <c r="AI1275" s="132" t="e">
        <f>'SCREENING INFO'!#REF!</f>
        <v>#REF!</v>
      </c>
      <c r="AJ1275" s="132" t="e">
        <f>'SCREENING INFO'!#REF!</f>
        <v>#REF!</v>
      </c>
    </row>
    <row r="1276" spans="1:36" s="25" customFormat="1" hidden="1">
      <c r="A1276" s="106" t="e">
        <f>'SCREENING INFO'!#REF!</f>
        <v>#REF!</v>
      </c>
      <c r="B1276" s="106" t="e">
        <f>'SCREENING INFO'!#REF!</f>
        <v>#REF!</v>
      </c>
      <c r="C1276" s="106" t="e">
        <f>'SCREENING INFO'!#REF!</f>
        <v>#REF!</v>
      </c>
      <c r="D1276" s="130" t="e">
        <f>'SCREENING INFO'!#REF!</f>
        <v>#REF!</v>
      </c>
      <c r="E1276" s="130" t="e">
        <f>'SCREENING INFO'!#REF!</f>
        <v>#REF!</v>
      </c>
      <c r="F1276" s="234" t="e">
        <f>'SCREENING INFO'!#REF!</f>
        <v>#REF!</v>
      </c>
      <c r="G1276" s="149" t="e">
        <f>'SCREENING INFO'!#REF!</f>
        <v>#REF!</v>
      </c>
      <c r="H1276" s="130" t="e">
        <f>'SCREENING INFO'!#REF!</f>
        <v>#REF!</v>
      </c>
      <c r="I1276" s="130" t="e">
        <f>'SCREENING INFO'!#REF!</f>
        <v>#REF!</v>
      </c>
      <c r="J1276" s="140" t="e">
        <f>'SCREENING INFO'!#REF!</f>
        <v>#REF!</v>
      </c>
      <c r="K1276" s="140" t="e">
        <f>'SCREENING INFO'!#REF!</f>
        <v>#REF!</v>
      </c>
      <c r="L1276" s="222" t="e">
        <f>'SCREENING INFO'!#REF!</f>
        <v>#REF!</v>
      </c>
      <c r="M1276" s="221" t="e">
        <f>'SCREENING INFO'!#REF!</f>
        <v>#REF!</v>
      </c>
      <c r="N1276" s="223" t="e">
        <f>'SCREENING INFO'!#REF!</f>
        <v>#REF!</v>
      </c>
      <c r="O1276" s="140" t="e">
        <f>'SCREENING INFO'!#REF!</f>
        <v>#REF!</v>
      </c>
      <c r="P1276" s="224" t="e">
        <f>'SCREENING INFO'!#REF!</f>
        <v>#REF!</v>
      </c>
      <c r="Q1276" s="242" t="e">
        <f>'SCREENING INFO'!#REF!</f>
        <v>#REF!</v>
      </c>
      <c r="R1276" s="225" t="e">
        <f>'SCREENING INFO'!#REF!</f>
        <v>#REF!</v>
      </c>
      <c r="S1276" s="140" t="e">
        <f>'SCREENING INFO'!#REF!</f>
        <v>#REF!</v>
      </c>
      <c r="T1276" s="206" t="e">
        <f>'SCREENING INFO'!#REF!</f>
        <v>#REF!</v>
      </c>
      <c r="U1276" s="138" t="e">
        <f>'SCREENING INFO'!#REF!</f>
        <v>#REF!</v>
      </c>
      <c r="V1276" s="132" t="e">
        <f>'SCREENING INFO'!#REF!</f>
        <v>#REF!</v>
      </c>
      <c r="W1276" s="132" t="e">
        <f>'SCREENING INFO'!#REF!</f>
        <v>#REF!</v>
      </c>
      <c r="X1276" s="132" t="e">
        <f>'SCREENING INFO'!#REF!</f>
        <v>#REF!</v>
      </c>
      <c r="Y1276" s="132" t="e">
        <f>'SCREENING INFO'!#REF!</f>
        <v>#REF!</v>
      </c>
      <c r="Z1276" s="132" t="e">
        <f>'SCREENING INFO'!#REF!</f>
        <v>#REF!</v>
      </c>
      <c r="AA1276" s="227" t="e">
        <f>'SCREENING INFO'!#REF!</f>
        <v>#REF!</v>
      </c>
      <c r="AB1276" s="202" t="e">
        <f>'SCREENING INFO'!#REF!</f>
        <v>#REF!</v>
      </c>
      <c r="AC1276" s="132" t="e">
        <f>'SCREENING INFO'!#REF!</f>
        <v>#REF!</v>
      </c>
      <c r="AD1276" s="201" t="e">
        <f>'SCREENING INFO'!#REF!</f>
        <v>#REF!</v>
      </c>
      <c r="AE1276" s="132" t="e">
        <f>'SCREENING INFO'!#REF!</f>
        <v>#REF!</v>
      </c>
      <c r="AF1276" s="132" t="e">
        <f>'SCREENING INFO'!#REF!</f>
        <v>#REF!</v>
      </c>
      <c r="AG1276" s="132" t="e">
        <f>'SCREENING INFO'!#REF!</f>
        <v>#REF!</v>
      </c>
      <c r="AH1276" s="132" t="e">
        <f>'SCREENING INFO'!#REF!</f>
        <v>#REF!</v>
      </c>
      <c r="AI1276" s="132" t="e">
        <f>'SCREENING INFO'!#REF!</f>
        <v>#REF!</v>
      </c>
      <c r="AJ1276" s="132" t="e">
        <f>'SCREENING INFO'!#REF!</f>
        <v>#REF!</v>
      </c>
    </row>
    <row r="1277" spans="1:36" s="25" customFormat="1" hidden="1">
      <c r="A1277" s="106" t="e">
        <f>'SCREENING INFO'!#REF!</f>
        <v>#REF!</v>
      </c>
      <c r="B1277" s="106" t="e">
        <f>'SCREENING INFO'!#REF!</f>
        <v>#REF!</v>
      </c>
      <c r="C1277" s="106" t="e">
        <f>'SCREENING INFO'!#REF!</f>
        <v>#REF!</v>
      </c>
      <c r="D1277" s="129" t="e">
        <f>'SCREENING INFO'!#REF!</f>
        <v>#REF!</v>
      </c>
      <c r="E1277" s="130" t="e">
        <f>'SCREENING INFO'!#REF!</f>
        <v>#REF!</v>
      </c>
      <c r="F1277" s="233" t="e">
        <f>'SCREENING INFO'!#REF!</f>
        <v>#REF!</v>
      </c>
      <c r="G1277" s="141" t="e">
        <f>'SCREENING INFO'!#REF!</f>
        <v>#REF!</v>
      </c>
      <c r="H1277" s="130" t="e">
        <f>'SCREENING INFO'!#REF!</f>
        <v>#REF!</v>
      </c>
      <c r="I1277" s="130" t="e">
        <f>'SCREENING INFO'!#REF!</f>
        <v>#REF!</v>
      </c>
      <c r="J1277" s="140" t="e">
        <f>'SCREENING INFO'!#REF!</f>
        <v>#REF!</v>
      </c>
      <c r="K1277" s="140" t="e">
        <f>'SCREENING INFO'!#REF!</f>
        <v>#REF!</v>
      </c>
      <c r="L1277" s="222" t="e">
        <f>'SCREENING INFO'!#REF!</f>
        <v>#REF!</v>
      </c>
      <c r="M1277" s="221" t="e">
        <f>'SCREENING INFO'!#REF!</f>
        <v>#REF!</v>
      </c>
      <c r="N1277" s="223" t="e">
        <f>'SCREENING INFO'!#REF!</f>
        <v>#REF!</v>
      </c>
      <c r="O1277" s="140" t="e">
        <f>'SCREENING INFO'!#REF!</f>
        <v>#REF!</v>
      </c>
      <c r="P1277" s="224" t="e">
        <f>'SCREENING INFO'!#REF!</f>
        <v>#REF!</v>
      </c>
      <c r="Q1277" s="242" t="e">
        <f>'SCREENING INFO'!#REF!</f>
        <v>#REF!</v>
      </c>
      <c r="R1277" s="225" t="e">
        <f>'SCREENING INFO'!#REF!</f>
        <v>#REF!</v>
      </c>
      <c r="S1277" s="140" t="e">
        <f>'SCREENING INFO'!#REF!</f>
        <v>#REF!</v>
      </c>
      <c r="T1277" s="206" t="e">
        <f>'SCREENING INFO'!#REF!</f>
        <v>#REF!</v>
      </c>
      <c r="U1277" s="138" t="e">
        <f>'SCREENING INFO'!#REF!</f>
        <v>#REF!</v>
      </c>
      <c r="V1277" s="132" t="e">
        <f>'SCREENING INFO'!#REF!</f>
        <v>#REF!</v>
      </c>
      <c r="W1277" s="132" t="e">
        <f>'SCREENING INFO'!#REF!</f>
        <v>#REF!</v>
      </c>
      <c r="X1277" s="132" t="e">
        <f>'SCREENING INFO'!#REF!</f>
        <v>#REF!</v>
      </c>
      <c r="Y1277" s="132" t="e">
        <f>'SCREENING INFO'!#REF!</f>
        <v>#REF!</v>
      </c>
      <c r="Z1277" s="132" t="e">
        <f>'SCREENING INFO'!#REF!</f>
        <v>#REF!</v>
      </c>
      <c r="AA1277" s="201" t="e">
        <f>'SCREENING INFO'!#REF!</f>
        <v>#REF!</v>
      </c>
      <c r="AB1277" s="202" t="e">
        <f>'SCREENING INFO'!#REF!</f>
        <v>#REF!</v>
      </c>
      <c r="AC1277" s="132" t="e">
        <f>'SCREENING INFO'!#REF!</f>
        <v>#REF!</v>
      </c>
      <c r="AD1277" s="201" t="e">
        <f>'SCREENING INFO'!#REF!</f>
        <v>#REF!</v>
      </c>
      <c r="AE1277" s="132" t="e">
        <f>'SCREENING INFO'!#REF!</f>
        <v>#REF!</v>
      </c>
      <c r="AF1277" s="132" t="e">
        <f>'SCREENING INFO'!#REF!</f>
        <v>#REF!</v>
      </c>
      <c r="AG1277" s="132" t="e">
        <f>'SCREENING INFO'!#REF!</f>
        <v>#REF!</v>
      </c>
      <c r="AH1277" s="132" t="e">
        <f>'SCREENING INFO'!#REF!</f>
        <v>#REF!</v>
      </c>
      <c r="AI1277" s="132" t="e">
        <f>'SCREENING INFO'!#REF!</f>
        <v>#REF!</v>
      </c>
      <c r="AJ1277" s="132" t="e">
        <f>'SCREENING INFO'!#REF!</f>
        <v>#REF!</v>
      </c>
    </row>
    <row r="1278" spans="1:36" s="25" customFormat="1" hidden="1">
      <c r="A1278" s="106" t="e">
        <f>'SCREENING INFO'!#REF!</f>
        <v>#REF!</v>
      </c>
      <c r="B1278" s="106" t="e">
        <f>'SCREENING INFO'!#REF!</f>
        <v>#REF!</v>
      </c>
      <c r="C1278" s="106" t="e">
        <f>'SCREENING INFO'!#REF!</f>
        <v>#REF!</v>
      </c>
      <c r="D1278" s="142" t="e">
        <f>'SCREENING INFO'!#REF!</f>
        <v>#REF!</v>
      </c>
      <c r="E1278" s="130" t="e">
        <f>'SCREENING INFO'!#REF!</f>
        <v>#REF!</v>
      </c>
      <c r="F1278" s="233" t="e">
        <f>'SCREENING INFO'!#REF!</f>
        <v>#REF!</v>
      </c>
      <c r="G1278" s="141" t="e">
        <f>'SCREENING INFO'!#REF!</f>
        <v>#REF!</v>
      </c>
      <c r="H1278" s="130" t="e">
        <f>'SCREENING INFO'!#REF!</f>
        <v>#REF!</v>
      </c>
      <c r="I1278" s="130" t="e">
        <f>'SCREENING INFO'!#REF!</f>
        <v>#REF!</v>
      </c>
      <c r="J1278" s="140" t="e">
        <f>'SCREENING INFO'!#REF!</f>
        <v>#REF!</v>
      </c>
      <c r="K1278" s="140" t="e">
        <f>'SCREENING INFO'!#REF!</f>
        <v>#REF!</v>
      </c>
      <c r="L1278" s="222" t="e">
        <f>'SCREENING INFO'!#REF!</f>
        <v>#REF!</v>
      </c>
      <c r="M1278" s="221" t="e">
        <f>'SCREENING INFO'!#REF!</f>
        <v>#REF!</v>
      </c>
      <c r="N1278" s="223" t="e">
        <f>'SCREENING INFO'!#REF!</f>
        <v>#REF!</v>
      </c>
      <c r="O1278" s="140" t="e">
        <f>'SCREENING INFO'!#REF!</f>
        <v>#REF!</v>
      </c>
      <c r="P1278" s="224" t="e">
        <f>'SCREENING INFO'!#REF!</f>
        <v>#REF!</v>
      </c>
      <c r="Q1278" s="242" t="e">
        <f>'SCREENING INFO'!#REF!</f>
        <v>#REF!</v>
      </c>
      <c r="R1278" s="225" t="e">
        <f>'SCREENING INFO'!#REF!</f>
        <v>#REF!</v>
      </c>
      <c r="S1278" s="140" t="e">
        <f>'SCREENING INFO'!#REF!</f>
        <v>#REF!</v>
      </c>
      <c r="T1278" s="206" t="e">
        <f>'SCREENING INFO'!#REF!</f>
        <v>#REF!</v>
      </c>
      <c r="U1278" s="138" t="e">
        <f>'SCREENING INFO'!#REF!</f>
        <v>#REF!</v>
      </c>
      <c r="V1278" s="199" t="e">
        <f>'SCREENING INFO'!#REF!</f>
        <v>#REF!</v>
      </c>
      <c r="W1278" s="132" t="e">
        <f>'SCREENING INFO'!#REF!</f>
        <v>#REF!</v>
      </c>
      <c r="X1278" s="132" t="e">
        <f>'SCREENING INFO'!#REF!</f>
        <v>#REF!</v>
      </c>
      <c r="Y1278" s="132" t="e">
        <f>'SCREENING INFO'!#REF!</f>
        <v>#REF!</v>
      </c>
      <c r="Z1278" s="132" t="e">
        <f>'SCREENING INFO'!#REF!</f>
        <v>#REF!</v>
      </c>
      <c r="AA1278" s="227" t="e">
        <f>'SCREENING INFO'!#REF!</f>
        <v>#REF!</v>
      </c>
      <c r="AB1278" s="202" t="e">
        <f>'SCREENING INFO'!#REF!</f>
        <v>#REF!</v>
      </c>
      <c r="AC1278" s="132" t="e">
        <f>'SCREENING INFO'!#REF!</f>
        <v>#REF!</v>
      </c>
      <c r="AD1278" s="201" t="e">
        <f>'SCREENING INFO'!#REF!</f>
        <v>#REF!</v>
      </c>
      <c r="AE1278" s="132" t="e">
        <f>'SCREENING INFO'!#REF!</f>
        <v>#REF!</v>
      </c>
      <c r="AF1278" s="132" t="e">
        <f>'SCREENING INFO'!#REF!</f>
        <v>#REF!</v>
      </c>
      <c r="AG1278" s="132" t="e">
        <f>'SCREENING INFO'!#REF!</f>
        <v>#REF!</v>
      </c>
      <c r="AH1278" s="132" t="e">
        <f>'SCREENING INFO'!#REF!</f>
        <v>#REF!</v>
      </c>
      <c r="AI1278" s="132" t="e">
        <f>'SCREENING INFO'!#REF!</f>
        <v>#REF!</v>
      </c>
      <c r="AJ1278" s="132" t="e">
        <f>'SCREENING INFO'!#REF!</f>
        <v>#REF!</v>
      </c>
    </row>
    <row r="1279" spans="1:36" s="25" customFormat="1" hidden="1">
      <c r="A1279" s="106" t="e">
        <f>'SCREENING INFO'!#REF!</f>
        <v>#REF!</v>
      </c>
      <c r="B1279" s="106" t="e">
        <f>'SCREENING INFO'!#REF!</f>
        <v>#REF!</v>
      </c>
      <c r="C1279" s="106" t="e">
        <f>'SCREENING INFO'!#REF!</f>
        <v>#REF!</v>
      </c>
      <c r="D1279" s="135" t="e">
        <f>'SCREENING INFO'!#REF!</f>
        <v>#REF!</v>
      </c>
      <c r="E1279" s="130" t="e">
        <f>'SCREENING INFO'!#REF!</f>
        <v>#REF!</v>
      </c>
      <c r="F1279" s="233" t="e">
        <f>'SCREENING INFO'!#REF!</f>
        <v>#REF!</v>
      </c>
      <c r="G1279" s="141" t="e">
        <f>'SCREENING INFO'!#REF!</f>
        <v>#REF!</v>
      </c>
      <c r="H1279" s="130" t="e">
        <f>'SCREENING INFO'!#REF!</f>
        <v>#REF!</v>
      </c>
      <c r="I1279" s="130" t="e">
        <f>'SCREENING INFO'!#REF!</f>
        <v>#REF!</v>
      </c>
      <c r="J1279" s="140" t="e">
        <f>'SCREENING INFO'!#REF!</f>
        <v>#REF!</v>
      </c>
      <c r="K1279" s="140" t="e">
        <f>'SCREENING INFO'!#REF!</f>
        <v>#REF!</v>
      </c>
      <c r="L1279" s="222" t="e">
        <f>'SCREENING INFO'!#REF!</f>
        <v>#REF!</v>
      </c>
      <c r="M1279" s="221" t="e">
        <f>'SCREENING INFO'!#REF!</f>
        <v>#REF!</v>
      </c>
      <c r="N1279" s="223" t="e">
        <f>'SCREENING INFO'!#REF!</f>
        <v>#REF!</v>
      </c>
      <c r="O1279" s="140" t="e">
        <f>'SCREENING INFO'!#REF!</f>
        <v>#REF!</v>
      </c>
      <c r="P1279" s="224" t="e">
        <f>'SCREENING INFO'!#REF!</f>
        <v>#REF!</v>
      </c>
      <c r="Q1279" s="242" t="e">
        <f>'SCREENING INFO'!#REF!</f>
        <v>#REF!</v>
      </c>
      <c r="R1279" s="225" t="e">
        <f>'SCREENING INFO'!#REF!</f>
        <v>#REF!</v>
      </c>
      <c r="S1279" s="140" t="e">
        <f>'SCREENING INFO'!#REF!</f>
        <v>#REF!</v>
      </c>
      <c r="T1279" s="206" t="e">
        <f>'SCREENING INFO'!#REF!</f>
        <v>#REF!</v>
      </c>
      <c r="U1279" s="138" t="e">
        <f>'SCREENING INFO'!#REF!</f>
        <v>#REF!</v>
      </c>
      <c r="V1279" s="199" t="e">
        <f>'SCREENING INFO'!#REF!</f>
        <v>#REF!</v>
      </c>
      <c r="W1279" s="132" t="e">
        <f>'SCREENING INFO'!#REF!</f>
        <v>#REF!</v>
      </c>
      <c r="X1279" s="132" t="e">
        <f>'SCREENING INFO'!#REF!</f>
        <v>#REF!</v>
      </c>
      <c r="Y1279" s="132" t="e">
        <f>'SCREENING INFO'!#REF!</f>
        <v>#REF!</v>
      </c>
      <c r="Z1279" s="132" t="e">
        <f>'SCREENING INFO'!#REF!</f>
        <v>#REF!</v>
      </c>
      <c r="AA1279" s="227" t="e">
        <f>'SCREENING INFO'!#REF!</f>
        <v>#REF!</v>
      </c>
      <c r="AB1279" s="202" t="e">
        <f>'SCREENING INFO'!#REF!</f>
        <v>#REF!</v>
      </c>
      <c r="AC1279" s="132" t="e">
        <f>'SCREENING INFO'!#REF!</f>
        <v>#REF!</v>
      </c>
      <c r="AD1279" s="201" t="e">
        <f>'SCREENING INFO'!#REF!</f>
        <v>#REF!</v>
      </c>
      <c r="AE1279" s="132" t="e">
        <f>'SCREENING INFO'!#REF!</f>
        <v>#REF!</v>
      </c>
      <c r="AF1279" s="132" t="e">
        <f>'SCREENING INFO'!#REF!</f>
        <v>#REF!</v>
      </c>
      <c r="AG1279" s="132" t="e">
        <f>'SCREENING INFO'!#REF!</f>
        <v>#REF!</v>
      </c>
      <c r="AH1279" s="132" t="e">
        <f>'SCREENING INFO'!#REF!</f>
        <v>#REF!</v>
      </c>
      <c r="AI1279" s="132" t="e">
        <f>'SCREENING INFO'!#REF!</f>
        <v>#REF!</v>
      </c>
      <c r="AJ1279" s="132" t="e">
        <f>'SCREENING INFO'!#REF!</f>
        <v>#REF!</v>
      </c>
    </row>
    <row r="1280" spans="1:36" s="25" customFormat="1" hidden="1">
      <c r="A1280" s="106" t="e">
        <f>'SCREENING INFO'!#REF!</f>
        <v>#REF!</v>
      </c>
      <c r="B1280" s="106" t="e">
        <f>'SCREENING INFO'!#REF!</f>
        <v>#REF!</v>
      </c>
      <c r="C1280" s="106" t="e">
        <f>'SCREENING INFO'!#REF!</f>
        <v>#REF!</v>
      </c>
      <c r="D1280" s="116" t="e">
        <f>'SCREENING INFO'!#REF!</f>
        <v>#REF!</v>
      </c>
      <c r="E1280" s="200" t="e">
        <f>'SCREENING INFO'!#REF!</f>
        <v>#REF!</v>
      </c>
      <c r="F1280" s="232" t="e">
        <f>'SCREENING INFO'!#REF!</f>
        <v>#REF!</v>
      </c>
      <c r="G1280" s="132" t="e">
        <f>'SCREENING INFO'!#REF!</f>
        <v>#REF!</v>
      </c>
      <c r="H1280" s="138" t="e">
        <f>'SCREENING INFO'!#REF!</f>
        <v>#REF!</v>
      </c>
      <c r="I1280" s="138" t="e">
        <f>'SCREENING INFO'!#REF!</f>
        <v>#REF!</v>
      </c>
      <c r="J1280" s="140" t="e">
        <f>'SCREENING INFO'!#REF!</f>
        <v>#REF!</v>
      </c>
      <c r="K1280" s="140" t="e">
        <f>'SCREENING INFO'!#REF!</f>
        <v>#REF!</v>
      </c>
      <c r="L1280" s="222" t="e">
        <f>'SCREENING INFO'!#REF!</f>
        <v>#REF!</v>
      </c>
      <c r="M1280" s="221" t="e">
        <f>'SCREENING INFO'!#REF!</f>
        <v>#REF!</v>
      </c>
      <c r="N1280" s="223" t="e">
        <f>'SCREENING INFO'!#REF!</f>
        <v>#REF!</v>
      </c>
      <c r="O1280" s="140" t="e">
        <f>'SCREENING INFO'!#REF!</f>
        <v>#REF!</v>
      </c>
      <c r="P1280" s="224" t="e">
        <f>'SCREENING INFO'!#REF!</f>
        <v>#REF!</v>
      </c>
      <c r="Q1280" s="242" t="e">
        <f>'SCREENING INFO'!#REF!</f>
        <v>#REF!</v>
      </c>
      <c r="R1280" s="225" t="e">
        <f>'SCREENING INFO'!#REF!</f>
        <v>#REF!</v>
      </c>
      <c r="S1280" s="140" t="e">
        <f>'SCREENING INFO'!#REF!</f>
        <v>#REF!</v>
      </c>
      <c r="T1280" s="206" t="e">
        <f>'SCREENING INFO'!#REF!</f>
        <v>#REF!</v>
      </c>
      <c r="U1280" s="138" t="e">
        <f>'SCREENING INFO'!#REF!</f>
        <v>#REF!</v>
      </c>
      <c r="V1280" s="138" t="e">
        <f>'SCREENING INFO'!#REF!</f>
        <v>#REF!</v>
      </c>
      <c r="W1280" s="138" t="e">
        <f>'SCREENING INFO'!#REF!</f>
        <v>#REF!</v>
      </c>
      <c r="X1280" s="138" t="e">
        <f>'SCREENING INFO'!#REF!</f>
        <v>#REF!</v>
      </c>
      <c r="Y1280" s="138" t="e">
        <f>'SCREENING INFO'!#REF!</f>
        <v>#REF!</v>
      </c>
      <c r="Z1280" s="138" t="e">
        <f>'SCREENING INFO'!#REF!</f>
        <v>#REF!</v>
      </c>
      <c r="AA1280" s="201" t="e">
        <f>'SCREENING INFO'!#REF!</f>
        <v>#REF!</v>
      </c>
      <c r="AB1280" s="207" t="e">
        <f>'SCREENING INFO'!#REF!</f>
        <v>#REF!</v>
      </c>
      <c r="AC1280" s="138" t="e">
        <f>'SCREENING INFO'!#REF!</f>
        <v>#REF!</v>
      </c>
      <c r="AD1280" s="138" t="e">
        <f>'SCREENING INFO'!#REF!</f>
        <v>#REF!</v>
      </c>
      <c r="AE1280" s="138" t="e">
        <f>'SCREENING INFO'!#REF!</f>
        <v>#REF!</v>
      </c>
      <c r="AF1280" s="138" t="e">
        <f>'SCREENING INFO'!#REF!</f>
        <v>#REF!</v>
      </c>
      <c r="AG1280" s="138" t="e">
        <f>'SCREENING INFO'!#REF!</f>
        <v>#REF!</v>
      </c>
      <c r="AH1280" s="138" t="e">
        <f>'SCREENING INFO'!#REF!</f>
        <v>#REF!</v>
      </c>
      <c r="AI1280" s="138" t="e">
        <f>'SCREENING INFO'!#REF!</f>
        <v>#REF!</v>
      </c>
      <c r="AJ1280" s="138" t="e">
        <f>'SCREENING INFO'!#REF!</f>
        <v>#REF!</v>
      </c>
    </row>
    <row r="1281" spans="1:36" s="25" customFormat="1" hidden="1">
      <c r="A1281" s="106" t="e">
        <f>'SCREENING INFO'!#REF!</f>
        <v>#REF!</v>
      </c>
      <c r="B1281" s="106" t="e">
        <f>'SCREENING INFO'!#REF!</f>
        <v>#REF!</v>
      </c>
      <c r="C1281" s="106" t="e">
        <f>'SCREENING INFO'!#REF!</f>
        <v>#REF!</v>
      </c>
      <c r="D1281" s="116" t="e">
        <f>'SCREENING INFO'!#REF!</f>
        <v>#REF!</v>
      </c>
      <c r="E1281" s="200" t="e">
        <f>'SCREENING INFO'!#REF!</f>
        <v>#REF!</v>
      </c>
      <c r="F1281" s="232" t="e">
        <f>'SCREENING INFO'!#REF!</f>
        <v>#REF!</v>
      </c>
      <c r="G1281" s="132" t="e">
        <f>'SCREENING INFO'!#REF!</f>
        <v>#REF!</v>
      </c>
      <c r="H1281" s="138" t="e">
        <f>'SCREENING INFO'!#REF!</f>
        <v>#REF!</v>
      </c>
      <c r="I1281" s="138" t="e">
        <f>'SCREENING INFO'!#REF!</f>
        <v>#REF!</v>
      </c>
      <c r="J1281" s="140" t="e">
        <f>'SCREENING INFO'!#REF!</f>
        <v>#REF!</v>
      </c>
      <c r="K1281" s="140" t="e">
        <f>'SCREENING INFO'!#REF!</f>
        <v>#REF!</v>
      </c>
      <c r="L1281" s="222" t="e">
        <f>'SCREENING INFO'!#REF!</f>
        <v>#REF!</v>
      </c>
      <c r="M1281" s="221" t="e">
        <f>'SCREENING INFO'!#REF!</f>
        <v>#REF!</v>
      </c>
      <c r="N1281" s="223" t="e">
        <f>'SCREENING INFO'!#REF!</f>
        <v>#REF!</v>
      </c>
      <c r="O1281" s="140" t="e">
        <f>'SCREENING INFO'!#REF!</f>
        <v>#REF!</v>
      </c>
      <c r="P1281" s="224" t="e">
        <f>'SCREENING INFO'!#REF!</f>
        <v>#REF!</v>
      </c>
      <c r="Q1281" s="242" t="e">
        <f>'SCREENING INFO'!#REF!</f>
        <v>#REF!</v>
      </c>
      <c r="R1281" s="225" t="e">
        <f>'SCREENING INFO'!#REF!</f>
        <v>#REF!</v>
      </c>
      <c r="S1281" s="140" t="e">
        <f>'SCREENING INFO'!#REF!</f>
        <v>#REF!</v>
      </c>
      <c r="T1281" s="206" t="e">
        <f>'SCREENING INFO'!#REF!</f>
        <v>#REF!</v>
      </c>
      <c r="U1281" s="138" t="e">
        <f>'SCREENING INFO'!#REF!</f>
        <v>#REF!</v>
      </c>
      <c r="V1281" s="138" t="e">
        <f>'SCREENING INFO'!#REF!</f>
        <v>#REF!</v>
      </c>
      <c r="W1281" s="138" t="e">
        <f>'SCREENING INFO'!#REF!</f>
        <v>#REF!</v>
      </c>
      <c r="X1281" s="138" t="e">
        <f>'SCREENING INFO'!#REF!</f>
        <v>#REF!</v>
      </c>
      <c r="Y1281" s="138" t="e">
        <f>'SCREENING INFO'!#REF!</f>
        <v>#REF!</v>
      </c>
      <c r="Z1281" s="138" t="e">
        <f>'SCREENING INFO'!#REF!</f>
        <v>#REF!</v>
      </c>
      <c r="AA1281" s="201" t="e">
        <f>'SCREENING INFO'!#REF!</f>
        <v>#REF!</v>
      </c>
      <c r="AB1281" s="207" t="e">
        <f>'SCREENING INFO'!#REF!</f>
        <v>#REF!</v>
      </c>
      <c r="AC1281" s="138" t="e">
        <f>'SCREENING INFO'!#REF!</f>
        <v>#REF!</v>
      </c>
      <c r="AD1281" s="138" t="e">
        <f>'SCREENING INFO'!#REF!</f>
        <v>#REF!</v>
      </c>
      <c r="AE1281" s="138" t="e">
        <f>'SCREENING INFO'!#REF!</f>
        <v>#REF!</v>
      </c>
      <c r="AF1281" s="138" t="e">
        <f>'SCREENING INFO'!#REF!</f>
        <v>#REF!</v>
      </c>
      <c r="AG1281" s="138" t="e">
        <f>'SCREENING INFO'!#REF!</f>
        <v>#REF!</v>
      </c>
      <c r="AH1281" s="138" t="e">
        <f>'SCREENING INFO'!#REF!</f>
        <v>#REF!</v>
      </c>
      <c r="AI1281" s="138" t="e">
        <f>'SCREENING INFO'!#REF!</f>
        <v>#REF!</v>
      </c>
      <c r="AJ1281" s="138" t="e">
        <f>'SCREENING INFO'!#REF!</f>
        <v>#REF!</v>
      </c>
    </row>
    <row r="1282" spans="1:36" s="25" customFormat="1" hidden="1">
      <c r="A1282" s="106" t="e">
        <f>'SCREENING INFO'!#REF!</f>
        <v>#REF!</v>
      </c>
      <c r="B1282" s="106" t="e">
        <f>'SCREENING INFO'!#REF!</f>
        <v>#REF!</v>
      </c>
      <c r="C1282" s="106" t="e">
        <f>'SCREENING INFO'!#REF!</f>
        <v>#REF!</v>
      </c>
      <c r="D1282" s="130" t="e">
        <f>'SCREENING INFO'!#REF!</f>
        <v>#REF!</v>
      </c>
      <c r="E1282" s="130" t="e">
        <f>'SCREENING INFO'!#REF!</f>
        <v>#REF!</v>
      </c>
      <c r="F1282" s="234" t="e">
        <f>'SCREENING INFO'!#REF!</f>
        <v>#REF!</v>
      </c>
      <c r="G1282" s="141" t="e">
        <f>'SCREENING INFO'!#REF!</f>
        <v>#REF!</v>
      </c>
      <c r="H1282" s="130" t="e">
        <f>'SCREENING INFO'!#REF!</f>
        <v>#REF!</v>
      </c>
      <c r="I1282" s="130" t="e">
        <f>'SCREENING INFO'!#REF!</f>
        <v>#REF!</v>
      </c>
      <c r="J1282" s="140" t="e">
        <f>'SCREENING INFO'!#REF!</f>
        <v>#REF!</v>
      </c>
      <c r="K1282" s="140" t="e">
        <f>'SCREENING INFO'!#REF!</f>
        <v>#REF!</v>
      </c>
      <c r="L1282" s="222" t="e">
        <f>'SCREENING INFO'!#REF!</f>
        <v>#REF!</v>
      </c>
      <c r="M1282" s="221" t="e">
        <f>'SCREENING INFO'!#REF!</f>
        <v>#REF!</v>
      </c>
      <c r="N1282" s="223" t="e">
        <f>'SCREENING INFO'!#REF!</f>
        <v>#REF!</v>
      </c>
      <c r="O1282" s="140" t="e">
        <f>'SCREENING INFO'!#REF!</f>
        <v>#REF!</v>
      </c>
      <c r="P1282" s="224" t="e">
        <f>'SCREENING INFO'!#REF!</f>
        <v>#REF!</v>
      </c>
      <c r="Q1282" s="242" t="e">
        <f>'SCREENING INFO'!#REF!</f>
        <v>#REF!</v>
      </c>
      <c r="R1282" s="225" t="e">
        <f>'SCREENING INFO'!#REF!</f>
        <v>#REF!</v>
      </c>
      <c r="S1282" s="140" t="e">
        <f>'SCREENING INFO'!#REF!</f>
        <v>#REF!</v>
      </c>
      <c r="T1282" s="206" t="e">
        <f>'SCREENING INFO'!#REF!</f>
        <v>#REF!</v>
      </c>
      <c r="U1282" s="138" t="e">
        <f>'SCREENING INFO'!#REF!</f>
        <v>#REF!</v>
      </c>
      <c r="V1282" s="132" t="e">
        <f>'SCREENING INFO'!#REF!</f>
        <v>#REF!</v>
      </c>
      <c r="W1282" s="132" t="e">
        <f>'SCREENING INFO'!#REF!</f>
        <v>#REF!</v>
      </c>
      <c r="X1282" s="132" t="e">
        <f>'SCREENING INFO'!#REF!</f>
        <v>#REF!</v>
      </c>
      <c r="Y1282" s="132" t="e">
        <f>'SCREENING INFO'!#REF!</f>
        <v>#REF!</v>
      </c>
      <c r="Z1282" s="132" t="e">
        <f>'SCREENING INFO'!#REF!</f>
        <v>#REF!</v>
      </c>
      <c r="AA1282" s="201" t="e">
        <f>'SCREENING INFO'!#REF!</f>
        <v>#REF!</v>
      </c>
      <c r="AB1282" s="202" t="e">
        <f>'SCREENING INFO'!#REF!</f>
        <v>#REF!</v>
      </c>
      <c r="AC1282" s="132" t="e">
        <f>'SCREENING INFO'!#REF!</f>
        <v>#REF!</v>
      </c>
      <c r="AD1282" s="201" t="e">
        <f>'SCREENING INFO'!#REF!</f>
        <v>#REF!</v>
      </c>
      <c r="AE1282" s="132" t="e">
        <f>'SCREENING INFO'!#REF!</f>
        <v>#REF!</v>
      </c>
      <c r="AF1282" s="132" t="e">
        <f>'SCREENING INFO'!#REF!</f>
        <v>#REF!</v>
      </c>
      <c r="AG1282" s="132" t="e">
        <f>'SCREENING INFO'!#REF!</f>
        <v>#REF!</v>
      </c>
      <c r="AH1282" s="132" t="e">
        <f>'SCREENING INFO'!#REF!</f>
        <v>#REF!</v>
      </c>
      <c r="AI1282" s="132" t="e">
        <f>'SCREENING INFO'!#REF!</f>
        <v>#REF!</v>
      </c>
      <c r="AJ1282" s="132" t="e">
        <f>'SCREENING INFO'!#REF!</f>
        <v>#REF!</v>
      </c>
    </row>
    <row r="1283" spans="1:36" s="25" customFormat="1" hidden="1">
      <c r="A1283" s="106" t="e">
        <f>'SCREENING INFO'!#REF!</f>
        <v>#REF!</v>
      </c>
      <c r="B1283" s="106" t="e">
        <f>'SCREENING INFO'!#REF!</f>
        <v>#REF!</v>
      </c>
      <c r="C1283" s="106" t="e">
        <f>'SCREENING INFO'!#REF!</f>
        <v>#REF!</v>
      </c>
      <c r="D1283" s="142" t="e">
        <f>'SCREENING INFO'!#REF!</f>
        <v>#REF!</v>
      </c>
      <c r="E1283" s="130" t="e">
        <f>'SCREENING INFO'!#REF!</f>
        <v>#REF!</v>
      </c>
      <c r="F1283" s="233" t="e">
        <f>'SCREENING INFO'!#REF!</f>
        <v>#REF!</v>
      </c>
      <c r="G1283" s="141" t="e">
        <f>'SCREENING INFO'!#REF!</f>
        <v>#REF!</v>
      </c>
      <c r="H1283" s="130" t="e">
        <f>'SCREENING INFO'!#REF!</f>
        <v>#REF!</v>
      </c>
      <c r="I1283" s="130" t="e">
        <f>'SCREENING INFO'!#REF!</f>
        <v>#REF!</v>
      </c>
      <c r="J1283" s="140" t="e">
        <f>'SCREENING INFO'!#REF!</f>
        <v>#REF!</v>
      </c>
      <c r="K1283" s="140" t="e">
        <f>'SCREENING INFO'!#REF!</f>
        <v>#REF!</v>
      </c>
      <c r="L1283" s="222" t="e">
        <f>'SCREENING INFO'!#REF!</f>
        <v>#REF!</v>
      </c>
      <c r="M1283" s="221" t="e">
        <f>'SCREENING INFO'!#REF!</f>
        <v>#REF!</v>
      </c>
      <c r="N1283" s="223" t="e">
        <f>'SCREENING INFO'!#REF!</f>
        <v>#REF!</v>
      </c>
      <c r="O1283" s="140" t="e">
        <f>'SCREENING INFO'!#REF!</f>
        <v>#REF!</v>
      </c>
      <c r="P1283" s="224" t="e">
        <f>'SCREENING INFO'!#REF!</f>
        <v>#REF!</v>
      </c>
      <c r="Q1283" s="242" t="e">
        <f>'SCREENING INFO'!#REF!</f>
        <v>#REF!</v>
      </c>
      <c r="R1283" s="225" t="e">
        <f>'SCREENING INFO'!#REF!</f>
        <v>#REF!</v>
      </c>
      <c r="S1283" s="140" t="e">
        <f>'SCREENING INFO'!#REF!</f>
        <v>#REF!</v>
      </c>
      <c r="T1283" s="206" t="e">
        <f>'SCREENING INFO'!#REF!</f>
        <v>#REF!</v>
      </c>
      <c r="U1283" s="138" t="e">
        <f>'SCREENING INFO'!#REF!</f>
        <v>#REF!</v>
      </c>
      <c r="V1283" s="132" t="e">
        <f>'SCREENING INFO'!#REF!</f>
        <v>#REF!</v>
      </c>
      <c r="W1283" s="132" t="e">
        <f>'SCREENING INFO'!#REF!</f>
        <v>#REF!</v>
      </c>
      <c r="X1283" s="132" t="e">
        <f>'SCREENING INFO'!#REF!</f>
        <v>#REF!</v>
      </c>
      <c r="Y1283" s="132" t="e">
        <f>'SCREENING INFO'!#REF!</f>
        <v>#REF!</v>
      </c>
      <c r="Z1283" s="132" t="e">
        <f>'SCREENING INFO'!#REF!</f>
        <v>#REF!</v>
      </c>
      <c r="AA1283" s="201" t="e">
        <f>'SCREENING INFO'!#REF!</f>
        <v>#REF!</v>
      </c>
      <c r="AB1283" s="202" t="e">
        <f>'SCREENING INFO'!#REF!</f>
        <v>#REF!</v>
      </c>
      <c r="AC1283" s="132" t="e">
        <f>'SCREENING INFO'!#REF!</f>
        <v>#REF!</v>
      </c>
      <c r="AD1283" s="201" t="e">
        <f>'SCREENING INFO'!#REF!</f>
        <v>#REF!</v>
      </c>
      <c r="AE1283" s="132" t="e">
        <f>'SCREENING INFO'!#REF!</f>
        <v>#REF!</v>
      </c>
      <c r="AF1283" s="132" t="e">
        <f>'SCREENING INFO'!#REF!</f>
        <v>#REF!</v>
      </c>
      <c r="AG1283" s="132" t="e">
        <f>'SCREENING INFO'!#REF!</f>
        <v>#REF!</v>
      </c>
      <c r="AH1283" s="132" t="e">
        <f>'SCREENING INFO'!#REF!</f>
        <v>#REF!</v>
      </c>
      <c r="AI1283" s="132" t="e">
        <f>'SCREENING INFO'!#REF!</f>
        <v>#REF!</v>
      </c>
      <c r="AJ1283" s="132" t="e">
        <f>'SCREENING INFO'!#REF!</f>
        <v>#REF!</v>
      </c>
    </row>
    <row r="1284" spans="1:36" s="25" customFormat="1" hidden="1">
      <c r="A1284" s="106" t="e">
        <f>'SCREENING INFO'!#REF!</f>
        <v>#REF!</v>
      </c>
      <c r="B1284" s="106" t="e">
        <f>'SCREENING INFO'!#REF!</f>
        <v>#REF!</v>
      </c>
      <c r="C1284" s="106" t="e">
        <f>'SCREENING INFO'!#REF!</f>
        <v>#REF!</v>
      </c>
      <c r="D1284" s="130" t="e">
        <f>'SCREENING INFO'!#REF!</f>
        <v>#REF!</v>
      </c>
      <c r="E1284" s="130" t="e">
        <f>'SCREENING INFO'!#REF!</f>
        <v>#REF!</v>
      </c>
      <c r="F1284" s="233" t="e">
        <f>'SCREENING INFO'!#REF!</f>
        <v>#REF!</v>
      </c>
      <c r="G1284" s="141" t="e">
        <f>'SCREENING INFO'!#REF!</f>
        <v>#REF!</v>
      </c>
      <c r="H1284" s="130" t="e">
        <f>'SCREENING INFO'!#REF!</f>
        <v>#REF!</v>
      </c>
      <c r="I1284" s="130" t="e">
        <f>'SCREENING INFO'!#REF!</f>
        <v>#REF!</v>
      </c>
      <c r="J1284" s="140" t="e">
        <f>'SCREENING INFO'!#REF!</f>
        <v>#REF!</v>
      </c>
      <c r="K1284" s="140" t="e">
        <f>'SCREENING INFO'!#REF!</f>
        <v>#REF!</v>
      </c>
      <c r="L1284" s="222" t="e">
        <f>'SCREENING INFO'!#REF!</f>
        <v>#REF!</v>
      </c>
      <c r="M1284" s="221" t="e">
        <f>'SCREENING INFO'!#REF!</f>
        <v>#REF!</v>
      </c>
      <c r="N1284" s="223" t="e">
        <f>'SCREENING INFO'!#REF!</f>
        <v>#REF!</v>
      </c>
      <c r="O1284" s="140" t="e">
        <f>'SCREENING INFO'!#REF!</f>
        <v>#REF!</v>
      </c>
      <c r="P1284" s="224" t="e">
        <f>'SCREENING INFO'!#REF!</f>
        <v>#REF!</v>
      </c>
      <c r="Q1284" s="242" t="e">
        <f>'SCREENING INFO'!#REF!</f>
        <v>#REF!</v>
      </c>
      <c r="R1284" s="225" t="e">
        <f>'SCREENING INFO'!#REF!</f>
        <v>#REF!</v>
      </c>
      <c r="S1284" s="140" t="e">
        <f>'SCREENING INFO'!#REF!</f>
        <v>#REF!</v>
      </c>
      <c r="T1284" s="206" t="e">
        <f>'SCREENING INFO'!#REF!</f>
        <v>#REF!</v>
      </c>
      <c r="U1284" s="138" t="e">
        <f>'SCREENING INFO'!#REF!</f>
        <v>#REF!</v>
      </c>
      <c r="V1284" s="199" t="e">
        <f>'SCREENING INFO'!#REF!</f>
        <v>#REF!</v>
      </c>
      <c r="W1284" s="132" t="e">
        <f>'SCREENING INFO'!#REF!</f>
        <v>#REF!</v>
      </c>
      <c r="X1284" s="132" t="e">
        <f>'SCREENING INFO'!#REF!</f>
        <v>#REF!</v>
      </c>
      <c r="Y1284" s="132" t="e">
        <f>'SCREENING INFO'!#REF!</f>
        <v>#REF!</v>
      </c>
      <c r="Z1284" s="132" t="e">
        <f>'SCREENING INFO'!#REF!</f>
        <v>#REF!</v>
      </c>
      <c r="AA1284" s="201" t="e">
        <f>'SCREENING INFO'!#REF!</f>
        <v>#REF!</v>
      </c>
      <c r="AB1284" s="202" t="e">
        <f>'SCREENING INFO'!#REF!</f>
        <v>#REF!</v>
      </c>
      <c r="AC1284" s="132" t="e">
        <f>'SCREENING INFO'!#REF!</f>
        <v>#REF!</v>
      </c>
      <c r="AD1284" s="201" t="e">
        <f>'SCREENING INFO'!#REF!</f>
        <v>#REF!</v>
      </c>
      <c r="AE1284" s="132" t="e">
        <f>'SCREENING INFO'!#REF!</f>
        <v>#REF!</v>
      </c>
      <c r="AF1284" s="132" t="e">
        <f>'SCREENING INFO'!#REF!</f>
        <v>#REF!</v>
      </c>
      <c r="AG1284" s="132" t="e">
        <f>'SCREENING INFO'!#REF!</f>
        <v>#REF!</v>
      </c>
      <c r="AH1284" s="132" t="e">
        <f>'SCREENING INFO'!#REF!</f>
        <v>#REF!</v>
      </c>
      <c r="AI1284" s="132" t="e">
        <f>'SCREENING INFO'!#REF!</f>
        <v>#REF!</v>
      </c>
      <c r="AJ1284" s="132" t="e">
        <f>'SCREENING INFO'!#REF!</f>
        <v>#REF!</v>
      </c>
    </row>
    <row r="1285" spans="1:36" s="25" customFormat="1" hidden="1">
      <c r="A1285" s="106" t="e">
        <f>'SCREENING INFO'!#REF!</f>
        <v>#REF!</v>
      </c>
      <c r="B1285" s="106" t="e">
        <f>'SCREENING INFO'!#REF!</f>
        <v>#REF!</v>
      </c>
      <c r="C1285" s="106" t="e">
        <f>'SCREENING INFO'!#REF!</f>
        <v>#REF!</v>
      </c>
      <c r="D1285" s="135" t="e">
        <f>'SCREENING INFO'!#REF!</f>
        <v>#REF!</v>
      </c>
      <c r="E1285" s="130" t="e">
        <f>'SCREENING INFO'!#REF!</f>
        <v>#REF!</v>
      </c>
      <c r="F1285" s="233" t="e">
        <f>'SCREENING INFO'!#REF!</f>
        <v>#REF!</v>
      </c>
      <c r="G1285" s="141" t="e">
        <f>'SCREENING INFO'!#REF!</f>
        <v>#REF!</v>
      </c>
      <c r="H1285" s="130" t="e">
        <f>'SCREENING INFO'!#REF!</f>
        <v>#REF!</v>
      </c>
      <c r="I1285" s="130" t="e">
        <f>'SCREENING INFO'!#REF!</f>
        <v>#REF!</v>
      </c>
      <c r="J1285" s="140" t="e">
        <f>'SCREENING INFO'!#REF!</f>
        <v>#REF!</v>
      </c>
      <c r="K1285" s="140" t="e">
        <f>'SCREENING INFO'!#REF!</f>
        <v>#REF!</v>
      </c>
      <c r="L1285" s="222" t="e">
        <f>'SCREENING INFO'!#REF!</f>
        <v>#REF!</v>
      </c>
      <c r="M1285" s="221" t="e">
        <f>'SCREENING INFO'!#REF!</f>
        <v>#REF!</v>
      </c>
      <c r="N1285" s="223" t="e">
        <f>'SCREENING INFO'!#REF!</f>
        <v>#REF!</v>
      </c>
      <c r="O1285" s="140" t="e">
        <f>'SCREENING INFO'!#REF!</f>
        <v>#REF!</v>
      </c>
      <c r="P1285" s="224" t="e">
        <f>'SCREENING INFO'!#REF!</f>
        <v>#REF!</v>
      </c>
      <c r="Q1285" s="242" t="e">
        <f>'SCREENING INFO'!#REF!</f>
        <v>#REF!</v>
      </c>
      <c r="R1285" s="225" t="e">
        <f>'SCREENING INFO'!#REF!</f>
        <v>#REF!</v>
      </c>
      <c r="S1285" s="140" t="e">
        <f>'SCREENING INFO'!#REF!</f>
        <v>#REF!</v>
      </c>
      <c r="T1285" s="206" t="e">
        <f>'SCREENING INFO'!#REF!</f>
        <v>#REF!</v>
      </c>
      <c r="U1285" s="138" t="e">
        <f>'SCREENING INFO'!#REF!</f>
        <v>#REF!</v>
      </c>
      <c r="V1285" s="199" t="e">
        <f>'SCREENING INFO'!#REF!</f>
        <v>#REF!</v>
      </c>
      <c r="W1285" s="132" t="e">
        <f>'SCREENING INFO'!#REF!</f>
        <v>#REF!</v>
      </c>
      <c r="X1285" s="132" t="e">
        <f>'SCREENING INFO'!#REF!</f>
        <v>#REF!</v>
      </c>
      <c r="Y1285" s="132" t="e">
        <f>'SCREENING INFO'!#REF!</f>
        <v>#REF!</v>
      </c>
      <c r="Z1285" s="132" t="e">
        <f>'SCREENING INFO'!#REF!</f>
        <v>#REF!</v>
      </c>
      <c r="AA1285" s="227" t="e">
        <f>'SCREENING INFO'!#REF!</f>
        <v>#REF!</v>
      </c>
      <c r="AB1285" s="202" t="e">
        <f>'SCREENING INFO'!#REF!</f>
        <v>#REF!</v>
      </c>
      <c r="AC1285" s="132" t="e">
        <f>'SCREENING INFO'!#REF!</f>
        <v>#REF!</v>
      </c>
      <c r="AD1285" s="201" t="e">
        <f>'SCREENING INFO'!#REF!</f>
        <v>#REF!</v>
      </c>
      <c r="AE1285" s="132" t="e">
        <f>'SCREENING INFO'!#REF!</f>
        <v>#REF!</v>
      </c>
      <c r="AF1285" s="132" t="e">
        <f>'SCREENING INFO'!#REF!</f>
        <v>#REF!</v>
      </c>
      <c r="AG1285" s="132" t="e">
        <f>'SCREENING INFO'!#REF!</f>
        <v>#REF!</v>
      </c>
      <c r="AH1285" s="132" t="e">
        <f>'SCREENING INFO'!#REF!</f>
        <v>#REF!</v>
      </c>
      <c r="AI1285" s="132" t="e">
        <f>'SCREENING INFO'!#REF!</f>
        <v>#REF!</v>
      </c>
      <c r="AJ1285" s="132" t="e">
        <f>'SCREENING INFO'!#REF!</f>
        <v>#REF!</v>
      </c>
    </row>
    <row r="1286" spans="1:36" s="25" customFormat="1" hidden="1">
      <c r="A1286" s="106" t="e">
        <f>'SCREENING INFO'!#REF!</f>
        <v>#REF!</v>
      </c>
      <c r="B1286" s="106" t="e">
        <f>'SCREENING INFO'!#REF!</f>
        <v>#REF!</v>
      </c>
      <c r="C1286" s="106" t="e">
        <f>'SCREENING INFO'!#REF!</f>
        <v>#REF!</v>
      </c>
      <c r="D1286" s="129" t="e">
        <f>'SCREENING INFO'!#REF!</f>
        <v>#REF!</v>
      </c>
      <c r="E1286" s="130" t="e">
        <f>'SCREENING INFO'!#REF!</f>
        <v>#REF!</v>
      </c>
      <c r="F1286" s="233" t="e">
        <f>'SCREENING INFO'!#REF!</f>
        <v>#REF!</v>
      </c>
      <c r="G1286" s="141" t="e">
        <f>'SCREENING INFO'!#REF!</f>
        <v>#REF!</v>
      </c>
      <c r="H1286" s="130" t="e">
        <f>'SCREENING INFO'!#REF!</f>
        <v>#REF!</v>
      </c>
      <c r="I1286" s="130" t="e">
        <f>'SCREENING INFO'!#REF!</f>
        <v>#REF!</v>
      </c>
      <c r="J1286" s="140" t="e">
        <f>'SCREENING INFO'!#REF!</f>
        <v>#REF!</v>
      </c>
      <c r="K1286" s="140" t="e">
        <f>'SCREENING INFO'!#REF!</f>
        <v>#REF!</v>
      </c>
      <c r="L1286" s="222" t="e">
        <f>'SCREENING INFO'!#REF!</f>
        <v>#REF!</v>
      </c>
      <c r="M1286" s="221" t="e">
        <f>'SCREENING INFO'!#REF!</f>
        <v>#REF!</v>
      </c>
      <c r="N1286" s="223" t="e">
        <f>'SCREENING INFO'!#REF!</f>
        <v>#REF!</v>
      </c>
      <c r="O1286" s="140" t="e">
        <f>'SCREENING INFO'!#REF!</f>
        <v>#REF!</v>
      </c>
      <c r="P1286" s="224" t="e">
        <f>'SCREENING INFO'!#REF!</f>
        <v>#REF!</v>
      </c>
      <c r="Q1286" s="242" t="e">
        <f>'SCREENING INFO'!#REF!</f>
        <v>#REF!</v>
      </c>
      <c r="R1286" s="225" t="e">
        <f>'SCREENING INFO'!#REF!</f>
        <v>#REF!</v>
      </c>
      <c r="S1286" s="140" t="e">
        <f>'SCREENING INFO'!#REF!</f>
        <v>#REF!</v>
      </c>
      <c r="T1286" s="206" t="e">
        <f>'SCREENING INFO'!#REF!</f>
        <v>#REF!</v>
      </c>
      <c r="U1286" s="138" t="e">
        <f>'SCREENING INFO'!#REF!</f>
        <v>#REF!</v>
      </c>
      <c r="V1286" s="199" t="e">
        <f>'SCREENING INFO'!#REF!</f>
        <v>#REF!</v>
      </c>
      <c r="W1286" s="132" t="e">
        <f>'SCREENING INFO'!#REF!</f>
        <v>#REF!</v>
      </c>
      <c r="X1286" s="132" t="e">
        <f>'SCREENING INFO'!#REF!</f>
        <v>#REF!</v>
      </c>
      <c r="Y1286" s="132" t="e">
        <f>'SCREENING INFO'!#REF!</f>
        <v>#REF!</v>
      </c>
      <c r="Z1286" s="132" t="e">
        <f>'SCREENING INFO'!#REF!</f>
        <v>#REF!</v>
      </c>
      <c r="AA1286" s="201" t="e">
        <f>'SCREENING INFO'!#REF!</f>
        <v>#REF!</v>
      </c>
      <c r="AB1286" s="202" t="e">
        <f>'SCREENING INFO'!#REF!</f>
        <v>#REF!</v>
      </c>
      <c r="AC1286" s="132" t="e">
        <f>'SCREENING INFO'!#REF!</f>
        <v>#REF!</v>
      </c>
      <c r="AD1286" s="201" t="e">
        <f>'SCREENING INFO'!#REF!</f>
        <v>#REF!</v>
      </c>
      <c r="AE1286" s="132" t="e">
        <f>'SCREENING INFO'!#REF!</f>
        <v>#REF!</v>
      </c>
      <c r="AF1286" s="132" t="e">
        <f>'SCREENING INFO'!#REF!</f>
        <v>#REF!</v>
      </c>
      <c r="AG1286" s="132" t="e">
        <f>'SCREENING INFO'!#REF!</f>
        <v>#REF!</v>
      </c>
      <c r="AH1286" s="132" t="e">
        <f>'SCREENING INFO'!#REF!</f>
        <v>#REF!</v>
      </c>
      <c r="AI1286" s="132" t="e">
        <f>'SCREENING INFO'!#REF!</f>
        <v>#REF!</v>
      </c>
      <c r="AJ1286" s="132" t="e">
        <f>'SCREENING INFO'!#REF!</f>
        <v>#REF!</v>
      </c>
    </row>
    <row r="1287" spans="1:36" s="25" customFormat="1" hidden="1">
      <c r="A1287" s="106" t="e">
        <f>'SCREENING INFO'!#REF!</f>
        <v>#REF!</v>
      </c>
      <c r="B1287" s="106" t="e">
        <f>'SCREENING INFO'!#REF!</f>
        <v>#REF!</v>
      </c>
      <c r="C1287" s="106" t="e">
        <f>'SCREENING INFO'!#REF!</f>
        <v>#REF!</v>
      </c>
      <c r="D1287" s="116" t="e">
        <f>'SCREENING INFO'!#REF!</f>
        <v>#REF!</v>
      </c>
      <c r="E1287" s="200" t="e">
        <f>'SCREENING INFO'!#REF!</f>
        <v>#REF!</v>
      </c>
      <c r="F1287" s="232" t="e">
        <f>'SCREENING INFO'!#REF!</f>
        <v>#REF!</v>
      </c>
      <c r="G1287" s="132" t="e">
        <f>'SCREENING INFO'!#REF!</f>
        <v>#REF!</v>
      </c>
      <c r="H1287" s="138" t="e">
        <f>'SCREENING INFO'!#REF!</f>
        <v>#REF!</v>
      </c>
      <c r="I1287" s="138" t="e">
        <f>'SCREENING INFO'!#REF!</f>
        <v>#REF!</v>
      </c>
      <c r="J1287" s="140" t="e">
        <f>'SCREENING INFO'!#REF!</f>
        <v>#REF!</v>
      </c>
      <c r="K1287" s="140" t="e">
        <f>'SCREENING INFO'!#REF!</f>
        <v>#REF!</v>
      </c>
      <c r="L1287" s="222" t="e">
        <f>'SCREENING INFO'!#REF!</f>
        <v>#REF!</v>
      </c>
      <c r="M1287" s="221" t="e">
        <f>'SCREENING INFO'!#REF!</f>
        <v>#REF!</v>
      </c>
      <c r="N1287" s="223" t="e">
        <f>'SCREENING INFO'!#REF!</f>
        <v>#REF!</v>
      </c>
      <c r="O1287" s="140" t="e">
        <f>'SCREENING INFO'!#REF!</f>
        <v>#REF!</v>
      </c>
      <c r="P1287" s="224" t="e">
        <f>'SCREENING INFO'!#REF!</f>
        <v>#REF!</v>
      </c>
      <c r="Q1287" s="242" t="e">
        <f>'SCREENING INFO'!#REF!</f>
        <v>#REF!</v>
      </c>
      <c r="R1287" s="225" t="e">
        <f>'SCREENING INFO'!#REF!</f>
        <v>#REF!</v>
      </c>
      <c r="S1287" s="140" t="e">
        <f>'SCREENING INFO'!#REF!</f>
        <v>#REF!</v>
      </c>
      <c r="T1287" s="206" t="e">
        <f>'SCREENING INFO'!#REF!</f>
        <v>#REF!</v>
      </c>
      <c r="U1287" s="138" t="e">
        <f>'SCREENING INFO'!#REF!</f>
        <v>#REF!</v>
      </c>
      <c r="V1287" s="138" t="e">
        <f>'SCREENING INFO'!#REF!</f>
        <v>#REF!</v>
      </c>
      <c r="W1287" s="138" t="e">
        <f>'SCREENING INFO'!#REF!</f>
        <v>#REF!</v>
      </c>
      <c r="X1287" s="138" t="e">
        <f>'SCREENING INFO'!#REF!</f>
        <v>#REF!</v>
      </c>
      <c r="Y1287" s="138" t="e">
        <f>'SCREENING INFO'!#REF!</f>
        <v>#REF!</v>
      </c>
      <c r="Z1287" s="138" t="e">
        <f>'SCREENING INFO'!#REF!</f>
        <v>#REF!</v>
      </c>
      <c r="AA1287" s="201" t="e">
        <f>'SCREENING INFO'!#REF!</f>
        <v>#REF!</v>
      </c>
      <c r="AB1287" s="207" t="e">
        <f>'SCREENING INFO'!#REF!</f>
        <v>#REF!</v>
      </c>
      <c r="AC1287" s="138" t="e">
        <f>'SCREENING INFO'!#REF!</f>
        <v>#REF!</v>
      </c>
      <c r="AD1287" s="138" t="e">
        <f>'SCREENING INFO'!#REF!</f>
        <v>#REF!</v>
      </c>
      <c r="AE1287" s="138" t="e">
        <f>'SCREENING INFO'!#REF!</f>
        <v>#REF!</v>
      </c>
      <c r="AF1287" s="138" t="e">
        <f>'SCREENING INFO'!#REF!</f>
        <v>#REF!</v>
      </c>
      <c r="AG1287" s="138" t="e">
        <f>'SCREENING INFO'!#REF!</f>
        <v>#REF!</v>
      </c>
      <c r="AH1287" s="138" t="e">
        <f>'SCREENING INFO'!#REF!</f>
        <v>#REF!</v>
      </c>
      <c r="AI1287" s="138" t="e">
        <f>'SCREENING INFO'!#REF!</f>
        <v>#REF!</v>
      </c>
      <c r="AJ1287" s="138" t="e">
        <f>'SCREENING INFO'!#REF!</f>
        <v>#REF!</v>
      </c>
    </row>
    <row r="1288" spans="1:36" s="25" customFormat="1" hidden="1">
      <c r="A1288" s="106" t="e">
        <f>'SCREENING INFO'!#REF!</f>
        <v>#REF!</v>
      </c>
      <c r="B1288" s="106" t="e">
        <f>'SCREENING INFO'!#REF!</f>
        <v>#REF!</v>
      </c>
      <c r="C1288" s="106" t="e">
        <f>'SCREENING INFO'!#REF!</f>
        <v>#REF!</v>
      </c>
      <c r="D1288" s="116" t="e">
        <f>'SCREENING INFO'!#REF!</f>
        <v>#REF!</v>
      </c>
      <c r="E1288" s="200" t="e">
        <f>'SCREENING INFO'!#REF!</f>
        <v>#REF!</v>
      </c>
      <c r="F1288" s="232" t="e">
        <f>'SCREENING INFO'!#REF!</f>
        <v>#REF!</v>
      </c>
      <c r="G1288" s="132" t="e">
        <f>'SCREENING INFO'!#REF!</f>
        <v>#REF!</v>
      </c>
      <c r="H1288" s="138" t="e">
        <f>'SCREENING INFO'!#REF!</f>
        <v>#REF!</v>
      </c>
      <c r="I1288" s="138" t="e">
        <f>'SCREENING INFO'!#REF!</f>
        <v>#REF!</v>
      </c>
      <c r="J1288" s="140" t="e">
        <f>'SCREENING INFO'!#REF!</f>
        <v>#REF!</v>
      </c>
      <c r="K1288" s="140" t="e">
        <f>'SCREENING INFO'!#REF!</f>
        <v>#REF!</v>
      </c>
      <c r="L1288" s="222" t="e">
        <f>'SCREENING INFO'!#REF!</f>
        <v>#REF!</v>
      </c>
      <c r="M1288" s="221" t="e">
        <f>'SCREENING INFO'!#REF!</f>
        <v>#REF!</v>
      </c>
      <c r="N1288" s="223" t="e">
        <f>'SCREENING INFO'!#REF!</f>
        <v>#REF!</v>
      </c>
      <c r="O1288" s="140" t="e">
        <f>'SCREENING INFO'!#REF!</f>
        <v>#REF!</v>
      </c>
      <c r="P1288" s="224" t="e">
        <f>'SCREENING INFO'!#REF!</f>
        <v>#REF!</v>
      </c>
      <c r="Q1288" s="242" t="e">
        <f>'SCREENING INFO'!#REF!</f>
        <v>#REF!</v>
      </c>
      <c r="R1288" s="225" t="e">
        <f>'SCREENING INFO'!#REF!</f>
        <v>#REF!</v>
      </c>
      <c r="S1288" s="140" t="e">
        <f>'SCREENING INFO'!#REF!</f>
        <v>#REF!</v>
      </c>
      <c r="T1288" s="206" t="e">
        <f>'SCREENING INFO'!#REF!</f>
        <v>#REF!</v>
      </c>
      <c r="U1288" s="138" t="e">
        <f>'SCREENING INFO'!#REF!</f>
        <v>#REF!</v>
      </c>
      <c r="V1288" s="138" t="e">
        <f>'SCREENING INFO'!#REF!</f>
        <v>#REF!</v>
      </c>
      <c r="W1288" s="138" t="e">
        <f>'SCREENING INFO'!#REF!</f>
        <v>#REF!</v>
      </c>
      <c r="X1288" s="138" t="e">
        <f>'SCREENING INFO'!#REF!</f>
        <v>#REF!</v>
      </c>
      <c r="Y1288" s="138" t="e">
        <f>'SCREENING INFO'!#REF!</f>
        <v>#REF!</v>
      </c>
      <c r="Z1288" s="138" t="e">
        <f>'SCREENING INFO'!#REF!</f>
        <v>#REF!</v>
      </c>
      <c r="AA1288" s="201" t="e">
        <f>'SCREENING INFO'!#REF!</f>
        <v>#REF!</v>
      </c>
      <c r="AB1288" s="207" t="e">
        <f>'SCREENING INFO'!#REF!</f>
        <v>#REF!</v>
      </c>
      <c r="AC1288" s="138" t="e">
        <f>'SCREENING INFO'!#REF!</f>
        <v>#REF!</v>
      </c>
      <c r="AD1288" s="138" t="e">
        <f>'SCREENING INFO'!#REF!</f>
        <v>#REF!</v>
      </c>
      <c r="AE1288" s="138" t="e">
        <f>'SCREENING INFO'!#REF!</f>
        <v>#REF!</v>
      </c>
      <c r="AF1288" s="138" t="e">
        <f>'SCREENING INFO'!#REF!</f>
        <v>#REF!</v>
      </c>
      <c r="AG1288" s="138" t="e">
        <f>'SCREENING INFO'!#REF!</f>
        <v>#REF!</v>
      </c>
      <c r="AH1288" s="138" t="e">
        <f>'SCREENING INFO'!#REF!</f>
        <v>#REF!</v>
      </c>
      <c r="AI1288" s="138" t="e">
        <f>'SCREENING INFO'!#REF!</f>
        <v>#REF!</v>
      </c>
      <c r="AJ1288" s="138" t="e">
        <f>'SCREENING INFO'!#REF!</f>
        <v>#REF!</v>
      </c>
    </row>
    <row r="1289" spans="1:36" s="25" customFormat="1" hidden="1">
      <c r="A1289" s="106" t="e">
        <f>'SCREENING INFO'!#REF!</f>
        <v>#REF!</v>
      </c>
      <c r="B1289" s="106" t="e">
        <f>'SCREENING INFO'!#REF!</f>
        <v>#REF!</v>
      </c>
      <c r="C1289" s="106" t="e">
        <f>'SCREENING INFO'!#REF!</f>
        <v>#REF!</v>
      </c>
      <c r="D1289" s="130" t="e">
        <f>'SCREENING INFO'!#REF!</f>
        <v>#REF!</v>
      </c>
      <c r="E1289" s="130" t="e">
        <f>'SCREENING INFO'!#REF!</f>
        <v>#REF!</v>
      </c>
      <c r="F1289" s="233" t="e">
        <f>'SCREENING INFO'!#REF!</f>
        <v>#REF!</v>
      </c>
      <c r="G1289" s="141" t="e">
        <f>'SCREENING INFO'!#REF!</f>
        <v>#REF!</v>
      </c>
      <c r="H1289" s="130" t="e">
        <f>'SCREENING INFO'!#REF!</f>
        <v>#REF!</v>
      </c>
      <c r="I1289" s="130" t="e">
        <f>'SCREENING INFO'!#REF!</f>
        <v>#REF!</v>
      </c>
      <c r="J1289" s="140" t="e">
        <f>'SCREENING INFO'!#REF!</f>
        <v>#REF!</v>
      </c>
      <c r="K1289" s="140" t="e">
        <f>'SCREENING INFO'!#REF!</f>
        <v>#REF!</v>
      </c>
      <c r="L1289" s="222" t="e">
        <f>'SCREENING INFO'!#REF!</f>
        <v>#REF!</v>
      </c>
      <c r="M1289" s="221" t="e">
        <f>'SCREENING INFO'!#REF!</f>
        <v>#REF!</v>
      </c>
      <c r="N1289" s="223" t="e">
        <f>'SCREENING INFO'!#REF!</f>
        <v>#REF!</v>
      </c>
      <c r="O1289" s="140" t="e">
        <f>'SCREENING INFO'!#REF!</f>
        <v>#REF!</v>
      </c>
      <c r="P1289" s="224" t="e">
        <f>'SCREENING INFO'!#REF!</f>
        <v>#REF!</v>
      </c>
      <c r="Q1289" s="242" t="e">
        <f>'SCREENING INFO'!#REF!</f>
        <v>#REF!</v>
      </c>
      <c r="R1289" s="225" t="e">
        <f>'SCREENING INFO'!#REF!</f>
        <v>#REF!</v>
      </c>
      <c r="S1289" s="140" t="e">
        <f>'SCREENING INFO'!#REF!</f>
        <v>#REF!</v>
      </c>
      <c r="T1289" s="206" t="e">
        <f>'SCREENING INFO'!#REF!</f>
        <v>#REF!</v>
      </c>
      <c r="U1289" s="138" t="e">
        <f>'SCREENING INFO'!#REF!</f>
        <v>#REF!</v>
      </c>
      <c r="V1289" s="199" t="e">
        <f>'SCREENING INFO'!#REF!</f>
        <v>#REF!</v>
      </c>
      <c r="W1289" s="132" t="e">
        <f>'SCREENING INFO'!#REF!</f>
        <v>#REF!</v>
      </c>
      <c r="X1289" s="132" t="e">
        <f>'SCREENING INFO'!#REF!</f>
        <v>#REF!</v>
      </c>
      <c r="Y1289" s="132" t="e">
        <f>'SCREENING INFO'!#REF!</f>
        <v>#REF!</v>
      </c>
      <c r="Z1289" s="132" t="e">
        <f>'SCREENING INFO'!#REF!</f>
        <v>#REF!</v>
      </c>
      <c r="AA1289" s="201" t="e">
        <f>'SCREENING INFO'!#REF!</f>
        <v>#REF!</v>
      </c>
      <c r="AB1289" s="202" t="e">
        <f>'SCREENING INFO'!#REF!</f>
        <v>#REF!</v>
      </c>
      <c r="AC1289" s="132" t="e">
        <f>'SCREENING INFO'!#REF!</f>
        <v>#REF!</v>
      </c>
      <c r="AD1289" s="201" t="e">
        <f>'SCREENING INFO'!#REF!</f>
        <v>#REF!</v>
      </c>
      <c r="AE1289" s="132" t="e">
        <f>'SCREENING INFO'!#REF!</f>
        <v>#REF!</v>
      </c>
      <c r="AF1289" s="132" t="e">
        <f>'SCREENING INFO'!#REF!</f>
        <v>#REF!</v>
      </c>
      <c r="AG1289" s="132" t="e">
        <f>'SCREENING INFO'!#REF!</f>
        <v>#REF!</v>
      </c>
      <c r="AH1289" s="132" t="e">
        <f>'SCREENING INFO'!#REF!</f>
        <v>#REF!</v>
      </c>
      <c r="AI1289" s="132" t="e">
        <f>'SCREENING INFO'!#REF!</f>
        <v>#REF!</v>
      </c>
      <c r="AJ1289" s="132" t="e">
        <f>'SCREENING INFO'!#REF!</f>
        <v>#REF!</v>
      </c>
    </row>
    <row r="1290" spans="1:36" s="25" customFormat="1" hidden="1">
      <c r="A1290" s="106" t="e">
        <f>'SCREENING INFO'!#REF!</f>
        <v>#REF!</v>
      </c>
      <c r="B1290" s="106" t="e">
        <f>'SCREENING INFO'!#REF!</f>
        <v>#REF!</v>
      </c>
      <c r="C1290" s="106" t="e">
        <f>'SCREENING INFO'!#REF!</f>
        <v>#REF!</v>
      </c>
      <c r="D1290" s="116" t="e">
        <f>'SCREENING INFO'!#REF!</f>
        <v>#REF!</v>
      </c>
      <c r="E1290" s="200" t="e">
        <f>'SCREENING INFO'!#REF!</f>
        <v>#REF!</v>
      </c>
      <c r="F1290" s="232" t="e">
        <f>'SCREENING INFO'!#REF!</f>
        <v>#REF!</v>
      </c>
      <c r="G1290" s="132" t="e">
        <f>'SCREENING INFO'!#REF!</f>
        <v>#REF!</v>
      </c>
      <c r="H1290" s="138" t="e">
        <f>'SCREENING INFO'!#REF!</f>
        <v>#REF!</v>
      </c>
      <c r="I1290" s="138" t="e">
        <f>'SCREENING INFO'!#REF!</f>
        <v>#REF!</v>
      </c>
      <c r="J1290" s="140" t="e">
        <f>'SCREENING INFO'!#REF!</f>
        <v>#REF!</v>
      </c>
      <c r="K1290" s="140" t="e">
        <f>'SCREENING INFO'!#REF!</f>
        <v>#REF!</v>
      </c>
      <c r="L1290" s="222" t="e">
        <f>'SCREENING INFO'!#REF!</f>
        <v>#REF!</v>
      </c>
      <c r="M1290" s="221" t="e">
        <f>'SCREENING INFO'!#REF!</f>
        <v>#REF!</v>
      </c>
      <c r="N1290" s="223" t="e">
        <f>'SCREENING INFO'!#REF!</f>
        <v>#REF!</v>
      </c>
      <c r="O1290" s="140" t="e">
        <f>'SCREENING INFO'!#REF!</f>
        <v>#REF!</v>
      </c>
      <c r="P1290" s="224" t="e">
        <f>'SCREENING INFO'!#REF!</f>
        <v>#REF!</v>
      </c>
      <c r="Q1290" s="242" t="e">
        <f>'SCREENING INFO'!#REF!</f>
        <v>#REF!</v>
      </c>
      <c r="R1290" s="225" t="e">
        <f>'SCREENING INFO'!#REF!</f>
        <v>#REF!</v>
      </c>
      <c r="S1290" s="140" t="e">
        <f>'SCREENING INFO'!#REF!</f>
        <v>#REF!</v>
      </c>
      <c r="T1290" s="206" t="e">
        <f>'SCREENING INFO'!#REF!</f>
        <v>#REF!</v>
      </c>
      <c r="U1290" s="138" t="e">
        <f>'SCREENING INFO'!#REF!</f>
        <v>#REF!</v>
      </c>
      <c r="V1290" s="138" t="e">
        <f>'SCREENING INFO'!#REF!</f>
        <v>#REF!</v>
      </c>
      <c r="W1290" s="138" t="e">
        <f>'SCREENING INFO'!#REF!</f>
        <v>#REF!</v>
      </c>
      <c r="X1290" s="138" t="e">
        <f>'SCREENING INFO'!#REF!</f>
        <v>#REF!</v>
      </c>
      <c r="Y1290" s="138" t="e">
        <f>'SCREENING INFO'!#REF!</f>
        <v>#REF!</v>
      </c>
      <c r="Z1290" s="138" t="e">
        <f>'SCREENING INFO'!#REF!</f>
        <v>#REF!</v>
      </c>
      <c r="AA1290" s="201" t="e">
        <f>'SCREENING INFO'!#REF!</f>
        <v>#REF!</v>
      </c>
      <c r="AB1290" s="207" t="e">
        <f>'SCREENING INFO'!#REF!</f>
        <v>#REF!</v>
      </c>
      <c r="AC1290" s="138" t="e">
        <f>'SCREENING INFO'!#REF!</f>
        <v>#REF!</v>
      </c>
      <c r="AD1290" s="138" t="e">
        <f>'SCREENING INFO'!#REF!</f>
        <v>#REF!</v>
      </c>
      <c r="AE1290" s="138" t="e">
        <f>'SCREENING INFO'!#REF!</f>
        <v>#REF!</v>
      </c>
      <c r="AF1290" s="138" t="e">
        <f>'SCREENING INFO'!#REF!</f>
        <v>#REF!</v>
      </c>
      <c r="AG1290" s="138" t="e">
        <f>'SCREENING INFO'!#REF!</f>
        <v>#REF!</v>
      </c>
      <c r="AH1290" s="138" t="e">
        <f>'SCREENING INFO'!#REF!</f>
        <v>#REF!</v>
      </c>
      <c r="AI1290" s="138" t="e">
        <f>'SCREENING INFO'!#REF!</f>
        <v>#REF!</v>
      </c>
      <c r="AJ1290" s="138" t="e">
        <f>'SCREENING INFO'!#REF!</f>
        <v>#REF!</v>
      </c>
    </row>
    <row r="1291" spans="1:36" s="25" customFormat="1" hidden="1">
      <c r="A1291" s="106" t="e">
        <f>'SCREENING INFO'!#REF!</f>
        <v>#REF!</v>
      </c>
      <c r="B1291" s="106" t="e">
        <f>'SCREENING INFO'!#REF!</f>
        <v>#REF!</v>
      </c>
      <c r="C1291" s="106" t="e">
        <f>'SCREENING INFO'!#REF!</f>
        <v>#REF!</v>
      </c>
      <c r="D1291" s="116" t="e">
        <f>'SCREENING INFO'!#REF!</f>
        <v>#REF!</v>
      </c>
      <c r="E1291" s="200" t="e">
        <f>'SCREENING INFO'!#REF!</f>
        <v>#REF!</v>
      </c>
      <c r="F1291" s="232" t="e">
        <f>'SCREENING INFO'!#REF!</f>
        <v>#REF!</v>
      </c>
      <c r="G1291" s="132" t="e">
        <f>'SCREENING INFO'!#REF!</f>
        <v>#REF!</v>
      </c>
      <c r="H1291" s="138" t="e">
        <f>'SCREENING INFO'!#REF!</f>
        <v>#REF!</v>
      </c>
      <c r="I1291" s="138" t="e">
        <f>'SCREENING INFO'!#REF!</f>
        <v>#REF!</v>
      </c>
      <c r="J1291" s="140" t="e">
        <f>'SCREENING INFO'!#REF!</f>
        <v>#REF!</v>
      </c>
      <c r="K1291" s="140" t="e">
        <f>'SCREENING INFO'!#REF!</f>
        <v>#REF!</v>
      </c>
      <c r="L1291" s="222" t="e">
        <f>'SCREENING INFO'!#REF!</f>
        <v>#REF!</v>
      </c>
      <c r="M1291" s="221" t="e">
        <f>'SCREENING INFO'!#REF!</f>
        <v>#REF!</v>
      </c>
      <c r="N1291" s="223" t="e">
        <f>'SCREENING INFO'!#REF!</f>
        <v>#REF!</v>
      </c>
      <c r="O1291" s="140" t="e">
        <f>'SCREENING INFO'!#REF!</f>
        <v>#REF!</v>
      </c>
      <c r="P1291" s="224" t="e">
        <f>'SCREENING INFO'!#REF!</f>
        <v>#REF!</v>
      </c>
      <c r="Q1291" s="242" t="e">
        <f>'SCREENING INFO'!#REF!</f>
        <v>#REF!</v>
      </c>
      <c r="R1291" s="225" t="e">
        <f>'SCREENING INFO'!#REF!</f>
        <v>#REF!</v>
      </c>
      <c r="S1291" s="140" t="e">
        <f>'SCREENING INFO'!#REF!</f>
        <v>#REF!</v>
      </c>
      <c r="T1291" s="206" t="e">
        <f>'SCREENING INFO'!#REF!</f>
        <v>#REF!</v>
      </c>
      <c r="U1291" s="138" t="e">
        <f>'SCREENING INFO'!#REF!</f>
        <v>#REF!</v>
      </c>
      <c r="V1291" s="138" t="e">
        <f>'SCREENING INFO'!#REF!</f>
        <v>#REF!</v>
      </c>
      <c r="W1291" s="138" t="e">
        <f>'SCREENING INFO'!#REF!</f>
        <v>#REF!</v>
      </c>
      <c r="X1291" s="138" t="e">
        <f>'SCREENING INFO'!#REF!</f>
        <v>#REF!</v>
      </c>
      <c r="Y1291" s="138" t="e">
        <f>'SCREENING INFO'!#REF!</f>
        <v>#REF!</v>
      </c>
      <c r="Z1291" s="138" t="e">
        <f>'SCREENING INFO'!#REF!</f>
        <v>#REF!</v>
      </c>
      <c r="AA1291" s="201" t="e">
        <f>'SCREENING INFO'!#REF!</f>
        <v>#REF!</v>
      </c>
      <c r="AB1291" s="207" t="e">
        <f>'SCREENING INFO'!#REF!</f>
        <v>#REF!</v>
      </c>
      <c r="AC1291" s="138" t="e">
        <f>'SCREENING INFO'!#REF!</f>
        <v>#REF!</v>
      </c>
      <c r="AD1291" s="138" t="e">
        <f>'SCREENING INFO'!#REF!</f>
        <v>#REF!</v>
      </c>
      <c r="AE1291" s="138" t="e">
        <f>'SCREENING INFO'!#REF!</f>
        <v>#REF!</v>
      </c>
      <c r="AF1291" s="138" t="e">
        <f>'SCREENING INFO'!#REF!</f>
        <v>#REF!</v>
      </c>
      <c r="AG1291" s="138" t="e">
        <f>'SCREENING INFO'!#REF!</f>
        <v>#REF!</v>
      </c>
      <c r="AH1291" s="138" t="e">
        <f>'SCREENING INFO'!#REF!</f>
        <v>#REF!</v>
      </c>
      <c r="AI1291" s="138" t="e">
        <f>'SCREENING INFO'!#REF!</f>
        <v>#REF!</v>
      </c>
      <c r="AJ1291" s="138" t="e">
        <f>'SCREENING INFO'!#REF!</f>
        <v>#REF!</v>
      </c>
    </row>
    <row r="1292" spans="1:36" s="25" customFormat="1" hidden="1">
      <c r="A1292" s="106" t="e">
        <f>'SCREENING INFO'!#REF!</f>
        <v>#REF!</v>
      </c>
      <c r="B1292" s="106" t="e">
        <f>'SCREENING INFO'!#REF!</f>
        <v>#REF!</v>
      </c>
      <c r="C1292" s="106" t="e">
        <f>'SCREENING INFO'!#REF!</f>
        <v>#REF!</v>
      </c>
      <c r="D1292" s="130" t="e">
        <f>'SCREENING INFO'!#REF!</f>
        <v>#REF!</v>
      </c>
      <c r="E1292" s="130" t="e">
        <f>'SCREENING INFO'!#REF!</f>
        <v>#REF!</v>
      </c>
      <c r="F1292" s="233" t="e">
        <f>'SCREENING INFO'!#REF!</f>
        <v>#REF!</v>
      </c>
      <c r="G1292" s="149" t="e">
        <f>'SCREENING INFO'!#REF!</f>
        <v>#REF!</v>
      </c>
      <c r="H1292" s="130" t="e">
        <f>'SCREENING INFO'!#REF!</f>
        <v>#REF!</v>
      </c>
      <c r="I1292" s="130" t="e">
        <f>'SCREENING INFO'!#REF!</f>
        <v>#REF!</v>
      </c>
      <c r="J1292" s="140" t="e">
        <f>'SCREENING INFO'!#REF!</f>
        <v>#REF!</v>
      </c>
      <c r="K1292" s="140" t="e">
        <f>'SCREENING INFO'!#REF!</f>
        <v>#REF!</v>
      </c>
      <c r="L1292" s="222" t="e">
        <f>'SCREENING INFO'!#REF!</f>
        <v>#REF!</v>
      </c>
      <c r="M1292" s="221" t="e">
        <f>'SCREENING INFO'!#REF!</f>
        <v>#REF!</v>
      </c>
      <c r="N1292" s="223" t="e">
        <f>'SCREENING INFO'!#REF!</f>
        <v>#REF!</v>
      </c>
      <c r="O1292" s="140" t="e">
        <f>'SCREENING INFO'!#REF!</f>
        <v>#REF!</v>
      </c>
      <c r="P1292" s="224" t="e">
        <f>'SCREENING INFO'!#REF!</f>
        <v>#REF!</v>
      </c>
      <c r="Q1292" s="242" t="e">
        <f>'SCREENING INFO'!#REF!</f>
        <v>#REF!</v>
      </c>
      <c r="R1292" s="225" t="e">
        <f>'SCREENING INFO'!#REF!</f>
        <v>#REF!</v>
      </c>
      <c r="S1292" s="140" t="e">
        <f>'SCREENING INFO'!#REF!</f>
        <v>#REF!</v>
      </c>
      <c r="T1292" s="206" t="e">
        <f>'SCREENING INFO'!#REF!</f>
        <v>#REF!</v>
      </c>
      <c r="U1292" s="138" t="e">
        <f>'SCREENING INFO'!#REF!</f>
        <v>#REF!</v>
      </c>
      <c r="V1292" s="199" t="e">
        <f>'SCREENING INFO'!#REF!</f>
        <v>#REF!</v>
      </c>
      <c r="W1292" s="132" t="e">
        <f>'SCREENING INFO'!#REF!</f>
        <v>#REF!</v>
      </c>
      <c r="X1292" s="132" t="e">
        <f>'SCREENING INFO'!#REF!</f>
        <v>#REF!</v>
      </c>
      <c r="Y1292" s="132" t="e">
        <f>'SCREENING INFO'!#REF!</f>
        <v>#REF!</v>
      </c>
      <c r="Z1292" s="132" t="e">
        <f>'SCREENING INFO'!#REF!</f>
        <v>#REF!</v>
      </c>
      <c r="AA1292" s="201" t="e">
        <f>'SCREENING INFO'!#REF!</f>
        <v>#REF!</v>
      </c>
      <c r="AB1292" s="202" t="e">
        <f>'SCREENING INFO'!#REF!</f>
        <v>#REF!</v>
      </c>
      <c r="AC1292" s="132" t="e">
        <f>'SCREENING INFO'!#REF!</f>
        <v>#REF!</v>
      </c>
      <c r="AD1292" s="201" t="e">
        <f>'SCREENING INFO'!#REF!</f>
        <v>#REF!</v>
      </c>
      <c r="AE1292" s="132" t="e">
        <f>'SCREENING INFO'!#REF!</f>
        <v>#REF!</v>
      </c>
      <c r="AF1292" s="132" t="e">
        <f>'SCREENING INFO'!#REF!</f>
        <v>#REF!</v>
      </c>
      <c r="AG1292" s="132" t="e">
        <f>'SCREENING INFO'!#REF!</f>
        <v>#REF!</v>
      </c>
      <c r="AH1292" s="132" t="e">
        <f>'SCREENING INFO'!#REF!</f>
        <v>#REF!</v>
      </c>
      <c r="AI1292" s="132" t="e">
        <f>'SCREENING INFO'!#REF!</f>
        <v>#REF!</v>
      </c>
      <c r="AJ1292" s="132" t="e">
        <f>'SCREENING INFO'!#REF!</f>
        <v>#REF!</v>
      </c>
    </row>
    <row r="1293" spans="1:36" s="25" customFormat="1" hidden="1">
      <c r="A1293" s="106" t="e">
        <f>'SCREENING INFO'!#REF!</f>
        <v>#REF!</v>
      </c>
      <c r="B1293" s="106" t="e">
        <f>'SCREENING INFO'!#REF!</f>
        <v>#REF!</v>
      </c>
      <c r="C1293" s="106" t="e">
        <f>'SCREENING INFO'!#REF!</f>
        <v>#REF!</v>
      </c>
      <c r="D1293" s="130" t="e">
        <f>'SCREENING INFO'!#REF!</f>
        <v>#REF!</v>
      </c>
      <c r="E1293" s="130" t="e">
        <f>'SCREENING INFO'!#REF!</f>
        <v>#REF!</v>
      </c>
      <c r="F1293" s="233" t="e">
        <f>'SCREENING INFO'!#REF!</f>
        <v>#REF!</v>
      </c>
      <c r="G1293" s="141" t="e">
        <f>'SCREENING INFO'!#REF!</f>
        <v>#REF!</v>
      </c>
      <c r="H1293" s="130" t="e">
        <f>'SCREENING INFO'!#REF!</f>
        <v>#REF!</v>
      </c>
      <c r="I1293" s="130" t="e">
        <f>'SCREENING INFO'!#REF!</f>
        <v>#REF!</v>
      </c>
      <c r="J1293" s="140" t="e">
        <f>'SCREENING INFO'!#REF!</f>
        <v>#REF!</v>
      </c>
      <c r="K1293" s="140" t="e">
        <f>'SCREENING INFO'!#REF!</f>
        <v>#REF!</v>
      </c>
      <c r="L1293" s="222" t="e">
        <f>'SCREENING INFO'!#REF!</f>
        <v>#REF!</v>
      </c>
      <c r="M1293" s="221" t="e">
        <f>'SCREENING INFO'!#REF!</f>
        <v>#REF!</v>
      </c>
      <c r="N1293" s="223" t="e">
        <f>'SCREENING INFO'!#REF!</f>
        <v>#REF!</v>
      </c>
      <c r="O1293" s="140" t="e">
        <f>'SCREENING INFO'!#REF!</f>
        <v>#REF!</v>
      </c>
      <c r="P1293" s="224" t="e">
        <f>'SCREENING INFO'!#REF!</f>
        <v>#REF!</v>
      </c>
      <c r="Q1293" s="242" t="e">
        <f>'SCREENING INFO'!#REF!</f>
        <v>#REF!</v>
      </c>
      <c r="R1293" s="225" t="e">
        <f>'SCREENING INFO'!#REF!</f>
        <v>#REF!</v>
      </c>
      <c r="S1293" s="140" t="e">
        <f>'SCREENING INFO'!#REF!</f>
        <v>#REF!</v>
      </c>
      <c r="T1293" s="206" t="e">
        <f>'SCREENING INFO'!#REF!</f>
        <v>#REF!</v>
      </c>
      <c r="U1293" s="138" t="e">
        <f>'SCREENING INFO'!#REF!</f>
        <v>#REF!</v>
      </c>
      <c r="V1293" s="199" t="e">
        <f>'SCREENING INFO'!#REF!</f>
        <v>#REF!</v>
      </c>
      <c r="W1293" s="132" t="e">
        <f>'SCREENING INFO'!#REF!</f>
        <v>#REF!</v>
      </c>
      <c r="X1293" s="132" t="e">
        <f>'SCREENING INFO'!#REF!</f>
        <v>#REF!</v>
      </c>
      <c r="Y1293" s="132" t="e">
        <f>'SCREENING INFO'!#REF!</f>
        <v>#REF!</v>
      </c>
      <c r="Z1293" s="132" t="e">
        <f>'SCREENING INFO'!#REF!</f>
        <v>#REF!</v>
      </c>
      <c r="AA1293" s="227" t="e">
        <f>'SCREENING INFO'!#REF!</f>
        <v>#REF!</v>
      </c>
      <c r="AB1293" s="202" t="e">
        <f>'SCREENING INFO'!#REF!</f>
        <v>#REF!</v>
      </c>
      <c r="AC1293" s="132" t="e">
        <f>'SCREENING INFO'!#REF!</f>
        <v>#REF!</v>
      </c>
      <c r="AD1293" s="201" t="e">
        <f>'SCREENING INFO'!#REF!</f>
        <v>#REF!</v>
      </c>
      <c r="AE1293" s="132" t="e">
        <f>'SCREENING INFO'!#REF!</f>
        <v>#REF!</v>
      </c>
      <c r="AF1293" s="132" t="e">
        <f>'SCREENING INFO'!#REF!</f>
        <v>#REF!</v>
      </c>
      <c r="AG1293" s="132" t="e">
        <f>'SCREENING INFO'!#REF!</f>
        <v>#REF!</v>
      </c>
      <c r="AH1293" s="132" t="e">
        <f>'SCREENING INFO'!#REF!</f>
        <v>#REF!</v>
      </c>
      <c r="AI1293" s="132" t="e">
        <f>'SCREENING INFO'!#REF!</f>
        <v>#REF!</v>
      </c>
      <c r="AJ1293" s="132" t="e">
        <f>'SCREENING INFO'!#REF!</f>
        <v>#REF!</v>
      </c>
    </row>
    <row r="1294" spans="1:36" s="25" customFormat="1" hidden="1">
      <c r="A1294" s="106" t="e">
        <f>'SCREENING INFO'!#REF!</f>
        <v>#REF!</v>
      </c>
      <c r="B1294" s="106" t="e">
        <f>'SCREENING INFO'!#REF!</f>
        <v>#REF!</v>
      </c>
      <c r="C1294" s="106" t="e">
        <f>'SCREENING INFO'!#REF!</f>
        <v>#REF!</v>
      </c>
      <c r="D1294" s="130" t="e">
        <f>'SCREENING INFO'!#REF!</f>
        <v>#REF!</v>
      </c>
      <c r="E1294" s="130" t="e">
        <f>'SCREENING INFO'!#REF!</f>
        <v>#REF!</v>
      </c>
      <c r="F1294" s="233" t="e">
        <f>'SCREENING INFO'!#REF!</f>
        <v>#REF!</v>
      </c>
      <c r="G1294" s="141" t="e">
        <f>'SCREENING INFO'!#REF!</f>
        <v>#REF!</v>
      </c>
      <c r="H1294" s="130" t="e">
        <f>'SCREENING INFO'!#REF!</f>
        <v>#REF!</v>
      </c>
      <c r="I1294" s="130" t="e">
        <f>'SCREENING INFO'!#REF!</f>
        <v>#REF!</v>
      </c>
      <c r="J1294" s="140" t="e">
        <f>'SCREENING INFO'!#REF!</f>
        <v>#REF!</v>
      </c>
      <c r="K1294" s="140" t="e">
        <f>'SCREENING INFO'!#REF!</f>
        <v>#REF!</v>
      </c>
      <c r="L1294" s="222" t="e">
        <f>'SCREENING INFO'!#REF!</f>
        <v>#REF!</v>
      </c>
      <c r="M1294" s="221" t="e">
        <f>'SCREENING INFO'!#REF!</f>
        <v>#REF!</v>
      </c>
      <c r="N1294" s="223" t="e">
        <f>'SCREENING INFO'!#REF!</f>
        <v>#REF!</v>
      </c>
      <c r="O1294" s="140" t="e">
        <f>'SCREENING INFO'!#REF!</f>
        <v>#REF!</v>
      </c>
      <c r="P1294" s="224" t="e">
        <f>'SCREENING INFO'!#REF!</f>
        <v>#REF!</v>
      </c>
      <c r="Q1294" s="242" t="e">
        <f>'SCREENING INFO'!#REF!</f>
        <v>#REF!</v>
      </c>
      <c r="R1294" s="225" t="e">
        <f>'SCREENING INFO'!#REF!</f>
        <v>#REF!</v>
      </c>
      <c r="S1294" s="140" t="e">
        <f>'SCREENING INFO'!#REF!</f>
        <v>#REF!</v>
      </c>
      <c r="T1294" s="206" t="e">
        <f>'SCREENING INFO'!#REF!</f>
        <v>#REF!</v>
      </c>
      <c r="U1294" s="138" t="e">
        <f>'SCREENING INFO'!#REF!</f>
        <v>#REF!</v>
      </c>
      <c r="V1294" s="199" t="e">
        <f>'SCREENING INFO'!#REF!</f>
        <v>#REF!</v>
      </c>
      <c r="W1294" s="132" t="e">
        <f>'SCREENING INFO'!#REF!</f>
        <v>#REF!</v>
      </c>
      <c r="X1294" s="132" t="e">
        <f>'SCREENING INFO'!#REF!</f>
        <v>#REF!</v>
      </c>
      <c r="Y1294" s="132" t="e">
        <f>'SCREENING INFO'!#REF!</f>
        <v>#REF!</v>
      </c>
      <c r="Z1294" s="132" t="e">
        <f>'SCREENING INFO'!#REF!</f>
        <v>#REF!</v>
      </c>
      <c r="AA1294" s="201" t="e">
        <f>'SCREENING INFO'!#REF!</f>
        <v>#REF!</v>
      </c>
      <c r="AB1294" s="202" t="e">
        <f>'SCREENING INFO'!#REF!</f>
        <v>#REF!</v>
      </c>
      <c r="AC1294" s="132" t="e">
        <f>'SCREENING INFO'!#REF!</f>
        <v>#REF!</v>
      </c>
      <c r="AD1294" s="201" t="e">
        <f>'SCREENING INFO'!#REF!</f>
        <v>#REF!</v>
      </c>
      <c r="AE1294" s="132" t="e">
        <f>'SCREENING INFO'!#REF!</f>
        <v>#REF!</v>
      </c>
      <c r="AF1294" s="132" t="e">
        <f>'SCREENING INFO'!#REF!</f>
        <v>#REF!</v>
      </c>
      <c r="AG1294" s="132" t="e">
        <f>'SCREENING INFO'!#REF!</f>
        <v>#REF!</v>
      </c>
      <c r="AH1294" s="132" t="e">
        <f>'SCREENING INFO'!#REF!</f>
        <v>#REF!</v>
      </c>
      <c r="AI1294" s="132" t="e">
        <f>'SCREENING INFO'!#REF!</f>
        <v>#REF!</v>
      </c>
      <c r="AJ1294" s="132" t="e">
        <f>'SCREENING INFO'!#REF!</f>
        <v>#REF!</v>
      </c>
    </row>
    <row r="1295" spans="1:36" s="25" customFormat="1" hidden="1">
      <c r="A1295" s="106" t="e">
        <f>'SCREENING INFO'!#REF!</f>
        <v>#REF!</v>
      </c>
      <c r="B1295" s="106" t="e">
        <f>'SCREENING INFO'!#REF!</f>
        <v>#REF!</v>
      </c>
      <c r="C1295" s="106" t="e">
        <f>'SCREENING INFO'!#REF!</f>
        <v>#REF!</v>
      </c>
      <c r="D1295" s="130" t="e">
        <f>'SCREENING INFO'!#REF!</f>
        <v>#REF!</v>
      </c>
      <c r="E1295" s="130" t="e">
        <f>'SCREENING INFO'!#REF!</f>
        <v>#REF!</v>
      </c>
      <c r="F1295" s="233" t="e">
        <f>'SCREENING INFO'!#REF!</f>
        <v>#REF!</v>
      </c>
      <c r="G1295" s="141" t="e">
        <f>'SCREENING INFO'!#REF!</f>
        <v>#REF!</v>
      </c>
      <c r="H1295" s="130" t="e">
        <f>'SCREENING INFO'!#REF!</f>
        <v>#REF!</v>
      </c>
      <c r="I1295" s="130" t="e">
        <f>'SCREENING INFO'!#REF!</f>
        <v>#REF!</v>
      </c>
      <c r="J1295" s="140" t="e">
        <f>'SCREENING INFO'!#REF!</f>
        <v>#REF!</v>
      </c>
      <c r="K1295" s="140" t="e">
        <f>'SCREENING INFO'!#REF!</f>
        <v>#REF!</v>
      </c>
      <c r="L1295" s="222" t="e">
        <f>'SCREENING INFO'!#REF!</f>
        <v>#REF!</v>
      </c>
      <c r="M1295" s="221" t="e">
        <f>'SCREENING INFO'!#REF!</f>
        <v>#REF!</v>
      </c>
      <c r="N1295" s="223" t="e">
        <f>'SCREENING INFO'!#REF!</f>
        <v>#REF!</v>
      </c>
      <c r="O1295" s="140" t="e">
        <f>'SCREENING INFO'!#REF!</f>
        <v>#REF!</v>
      </c>
      <c r="P1295" s="224" t="e">
        <f>'SCREENING INFO'!#REF!</f>
        <v>#REF!</v>
      </c>
      <c r="Q1295" s="242" t="e">
        <f>'SCREENING INFO'!#REF!</f>
        <v>#REF!</v>
      </c>
      <c r="R1295" s="225" t="e">
        <f>'SCREENING INFO'!#REF!</f>
        <v>#REF!</v>
      </c>
      <c r="S1295" s="140" t="e">
        <f>'SCREENING INFO'!#REF!</f>
        <v>#REF!</v>
      </c>
      <c r="T1295" s="206" t="e">
        <f>'SCREENING INFO'!#REF!</f>
        <v>#REF!</v>
      </c>
      <c r="U1295" s="138" t="e">
        <f>'SCREENING INFO'!#REF!</f>
        <v>#REF!</v>
      </c>
      <c r="V1295" s="132" t="e">
        <f>'SCREENING INFO'!#REF!</f>
        <v>#REF!</v>
      </c>
      <c r="W1295" s="132" t="e">
        <f>'SCREENING INFO'!#REF!</f>
        <v>#REF!</v>
      </c>
      <c r="X1295" s="132" t="e">
        <f>'SCREENING INFO'!#REF!</f>
        <v>#REF!</v>
      </c>
      <c r="Y1295" s="132" t="e">
        <f>'SCREENING INFO'!#REF!</f>
        <v>#REF!</v>
      </c>
      <c r="Z1295" s="132" t="e">
        <f>'SCREENING INFO'!#REF!</f>
        <v>#REF!</v>
      </c>
      <c r="AA1295" s="201" t="e">
        <f>'SCREENING INFO'!#REF!</f>
        <v>#REF!</v>
      </c>
      <c r="AB1295" s="202" t="e">
        <f>'SCREENING INFO'!#REF!</f>
        <v>#REF!</v>
      </c>
      <c r="AC1295" s="132" t="e">
        <f>'SCREENING INFO'!#REF!</f>
        <v>#REF!</v>
      </c>
      <c r="AD1295" s="201" t="e">
        <f>'SCREENING INFO'!#REF!</f>
        <v>#REF!</v>
      </c>
      <c r="AE1295" s="132" t="e">
        <f>'SCREENING INFO'!#REF!</f>
        <v>#REF!</v>
      </c>
      <c r="AF1295" s="132" t="e">
        <f>'SCREENING INFO'!#REF!</f>
        <v>#REF!</v>
      </c>
      <c r="AG1295" s="132" t="e">
        <f>'SCREENING INFO'!#REF!</f>
        <v>#REF!</v>
      </c>
      <c r="AH1295" s="132" t="e">
        <f>'SCREENING INFO'!#REF!</f>
        <v>#REF!</v>
      </c>
      <c r="AI1295" s="132" t="e">
        <f>'SCREENING INFO'!#REF!</f>
        <v>#REF!</v>
      </c>
      <c r="AJ1295" s="132" t="e">
        <f>'SCREENING INFO'!#REF!</f>
        <v>#REF!</v>
      </c>
    </row>
    <row r="1296" spans="1:36" s="25" customFormat="1" hidden="1">
      <c r="A1296" s="106" t="e">
        <f>'SCREENING INFO'!#REF!</f>
        <v>#REF!</v>
      </c>
      <c r="B1296" s="106" t="e">
        <f>'SCREENING INFO'!#REF!</f>
        <v>#REF!</v>
      </c>
      <c r="C1296" s="106" t="e">
        <f>'SCREENING INFO'!#REF!</f>
        <v>#REF!</v>
      </c>
      <c r="D1296" s="135" t="e">
        <f>'SCREENING INFO'!#REF!</f>
        <v>#REF!</v>
      </c>
      <c r="E1296" s="130" t="e">
        <f>'SCREENING INFO'!#REF!</f>
        <v>#REF!</v>
      </c>
      <c r="F1296" s="233" t="e">
        <f>'SCREENING INFO'!#REF!</f>
        <v>#REF!</v>
      </c>
      <c r="G1296" s="141" t="e">
        <f>'SCREENING INFO'!#REF!</f>
        <v>#REF!</v>
      </c>
      <c r="H1296" s="130" t="e">
        <f>'SCREENING INFO'!#REF!</f>
        <v>#REF!</v>
      </c>
      <c r="I1296" s="130" t="e">
        <f>'SCREENING INFO'!#REF!</f>
        <v>#REF!</v>
      </c>
      <c r="J1296" s="140" t="e">
        <f>'SCREENING INFO'!#REF!</f>
        <v>#REF!</v>
      </c>
      <c r="K1296" s="140" t="e">
        <f>'SCREENING INFO'!#REF!</f>
        <v>#REF!</v>
      </c>
      <c r="L1296" s="222" t="e">
        <f>'SCREENING INFO'!#REF!</f>
        <v>#REF!</v>
      </c>
      <c r="M1296" s="221" t="e">
        <f>'SCREENING INFO'!#REF!</f>
        <v>#REF!</v>
      </c>
      <c r="N1296" s="223" t="e">
        <f>'SCREENING INFO'!#REF!</f>
        <v>#REF!</v>
      </c>
      <c r="O1296" s="140" t="e">
        <f>'SCREENING INFO'!#REF!</f>
        <v>#REF!</v>
      </c>
      <c r="P1296" s="224" t="e">
        <f>'SCREENING INFO'!#REF!</f>
        <v>#REF!</v>
      </c>
      <c r="Q1296" s="242" t="e">
        <f>'SCREENING INFO'!#REF!</f>
        <v>#REF!</v>
      </c>
      <c r="R1296" s="225" t="e">
        <f>'SCREENING INFO'!#REF!</f>
        <v>#REF!</v>
      </c>
      <c r="S1296" s="140" t="e">
        <f>'SCREENING INFO'!#REF!</f>
        <v>#REF!</v>
      </c>
      <c r="T1296" s="206" t="e">
        <f>'SCREENING INFO'!#REF!</f>
        <v>#REF!</v>
      </c>
      <c r="U1296" s="138" t="e">
        <f>'SCREENING INFO'!#REF!</f>
        <v>#REF!</v>
      </c>
      <c r="V1296" s="132" t="e">
        <f>'SCREENING INFO'!#REF!</f>
        <v>#REF!</v>
      </c>
      <c r="W1296" s="132" t="e">
        <f>'SCREENING INFO'!#REF!</f>
        <v>#REF!</v>
      </c>
      <c r="X1296" s="132" t="e">
        <f>'SCREENING INFO'!#REF!</f>
        <v>#REF!</v>
      </c>
      <c r="Y1296" s="132" t="e">
        <f>'SCREENING INFO'!#REF!</f>
        <v>#REF!</v>
      </c>
      <c r="Z1296" s="132" t="e">
        <f>'SCREENING INFO'!#REF!</f>
        <v>#REF!</v>
      </c>
      <c r="AA1296" s="201" t="e">
        <f>'SCREENING INFO'!#REF!</f>
        <v>#REF!</v>
      </c>
      <c r="AB1296" s="202" t="e">
        <f>'SCREENING INFO'!#REF!</f>
        <v>#REF!</v>
      </c>
      <c r="AC1296" s="132" t="e">
        <f>'SCREENING INFO'!#REF!</f>
        <v>#REF!</v>
      </c>
      <c r="AD1296" s="201" t="e">
        <f>'SCREENING INFO'!#REF!</f>
        <v>#REF!</v>
      </c>
      <c r="AE1296" s="132" t="e">
        <f>'SCREENING INFO'!#REF!</f>
        <v>#REF!</v>
      </c>
      <c r="AF1296" s="132" t="e">
        <f>'SCREENING INFO'!#REF!</f>
        <v>#REF!</v>
      </c>
      <c r="AG1296" s="132" t="e">
        <f>'SCREENING INFO'!#REF!</f>
        <v>#REF!</v>
      </c>
      <c r="AH1296" s="132" t="e">
        <f>'SCREENING INFO'!#REF!</f>
        <v>#REF!</v>
      </c>
      <c r="AI1296" s="132" t="e">
        <f>'SCREENING INFO'!#REF!</f>
        <v>#REF!</v>
      </c>
      <c r="AJ1296" s="132" t="e">
        <f>'SCREENING INFO'!#REF!</f>
        <v>#REF!</v>
      </c>
    </row>
    <row r="1297" spans="1:36" s="25" customFormat="1" hidden="1">
      <c r="A1297" s="106" t="e">
        <f>'SCREENING INFO'!#REF!</f>
        <v>#REF!</v>
      </c>
      <c r="B1297" s="106" t="e">
        <f>'SCREENING INFO'!#REF!</f>
        <v>#REF!</v>
      </c>
      <c r="C1297" s="106" t="e">
        <f>'SCREENING INFO'!#REF!</f>
        <v>#REF!</v>
      </c>
      <c r="D1297" s="129" t="e">
        <f>'SCREENING INFO'!#REF!</f>
        <v>#REF!</v>
      </c>
      <c r="E1297" s="130" t="e">
        <f>'SCREENING INFO'!#REF!</f>
        <v>#REF!</v>
      </c>
      <c r="F1297" s="233" t="e">
        <f>'SCREENING INFO'!#REF!</f>
        <v>#REF!</v>
      </c>
      <c r="G1297" s="141" t="e">
        <f>'SCREENING INFO'!#REF!</f>
        <v>#REF!</v>
      </c>
      <c r="H1297" s="130" t="e">
        <f>'SCREENING INFO'!#REF!</f>
        <v>#REF!</v>
      </c>
      <c r="I1297" s="130" t="e">
        <f>'SCREENING INFO'!#REF!</f>
        <v>#REF!</v>
      </c>
      <c r="J1297" s="140" t="e">
        <f>'SCREENING INFO'!#REF!</f>
        <v>#REF!</v>
      </c>
      <c r="K1297" s="140" t="e">
        <f>'SCREENING INFO'!#REF!</f>
        <v>#REF!</v>
      </c>
      <c r="L1297" s="222" t="e">
        <f>'SCREENING INFO'!#REF!</f>
        <v>#REF!</v>
      </c>
      <c r="M1297" s="221" t="e">
        <f>'SCREENING INFO'!#REF!</f>
        <v>#REF!</v>
      </c>
      <c r="N1297" s="223" t="e">
        <f>'SCREENING INFO'!#REF!</f>
        <v>#REF!</v>
      </c>
      <c r="O1297" s="140" t="e">
        <f>'SCREENING INFO'!#REF!</f>
        <v>#REF!</v>
      </c>
      <c r="P1297" s="224" t="e">
        <f>'SCREENING INFO'!#REF!</f>
        <v>#REF!</v>
      </c>
      <c r="Q1297" s="242" t="e">
        <f>'SCREENING INFO'!#REF!</f>
        <v>#REF!</v>
      </c>
      <c r="R1297" s="225" t="e">
        <f>'SCREENING INFO'!#REF!</f>
        <v>#REF!</v>
      </c>
      <c r="S1297" s="140" t="e">
        <f>'SCREENING INFO'!#REF!</f>
        <v>#REF!</v>
      </c>
      <c r="T1297" s="206" t="e">
        <f>'SCREENING INFO'!#REF!</f>
        <v>#REF!</v>
      </c>
      <c r="U1297" s="138" t="e">
        <f>'SCREENING INFO'!#REF!</f>
        <v>#REF!</v>
      </c>
      <c r="V1297" s="199" t="e">
        <f>'SCREENING INFO'!#REF!</f>
        <v>#REF!</v>
      </c>
      <c r="W1297" s="132" t="e">
        <f>'SCREENING INFO'!#REF!</f>
        <v>#REF!</v>
      </c>
      <c r="X1297" s="132" t="e">
        <f>'SCREENING INFO'!#REF!</f>
        <v>#REF!</v>
      </c>
      <c r="Y1297" s="132" t="e">
        <f>'SCREENING INFO'!#REF!</f>
        <v>#REF!</v>
      </c>
      <c r="Z1297" s="132" t="e">
        <f>'SCREENING INFO'!#REF!</f>
        <v>#REF!</v>
      </c>
      <c r="AA1297" s="227" t="e">
        <f>'SCREENING INFO'!#REF!</f>
        <v>#REF!</v>
      </c>
      <c r="AB1297" s="202" t="e">
        <f>'SCREENING INFO'!#REF!</f>
        <v>#REF!</v>
      </c>
      <c r="AC1297" s="132" t="e">
        <f>'SCREENING INFO'!#REF!</f>
        <v>#REF!</v>
      </c>
      <c r="AD1297" s="201" t="e">
        <f>'SCREENING INFO'!#REF!</f>
        <v>#REF!</v>
      </c>
      <c r="AE1297" s="132" t="e">
        <f>'SCREENING INFO'!#REF!</f>
        <v>#REF!</v>
      </c>
      <c r="AF1297" s="132" t="e">
        <f>'SCREENING INFO'!#REF!</f>
        <v>#REF!</v>
      </c>
      <c r="AG1297" s="132" t="e">
        <f>'SCREENING INFO'!#REF!</f>
        <v>#REF!</v>
      </c>
      <c r="AH1297" s="132" t="e">
        <f>'SCREENING INFO'!#REF!</f>
        <v>#REF!</v>
      </c>
      <c r="AI1297" s="132" t="e">
        <f>'SCREENING INFO'!#REF!</f>
        <v>#REF!</v>
      </c>
      <c r="AJ1297" s="132" t="e">
        <f>'SCREENING INFO'!#REF!</f>
        <v>#REF!</v>
      </c>
    </row>
    <row r="1298" spans="1:36" s="25" customFormat="1" hidden="1">
      <c r="A1298" s="106" t="e">
        <f>'SCREENING INFO'!#REF!</f>
        <v>#REF!</v>
      </c>
      <c r="B1298" s="106" t="e">
        <f>'SCREENING INFO'!#REF!</f>
        <v>#REF!</v>
      </c>
      <c r="C1298" s="106" t="e">
        <f>'SCREENING INFO'!#REF!</f>
        <v>#REF!</v>
      </c>
      <c r="D1298" s="150" t="e">
        <f>'SCREENING INFO'!#REF!</f>
        <v>#REF!</v>
      </c>
      <c r="E1298" s="130" t="e">
        <f>'SCREENING INFO'!#REF!</f>
        <v>#REF!</v>
      </c>
      <c r="F1298" s="233" t="e">
        <f>'SCREENING INFO'!#REF!</f>
        <v>#REF!</v>
      </c>
      <c r="G1298" s="149" t="e">
        <f>'SCREENING INFO'!#REF!</f>
        <v>#REF!</v>
      </c>
      <c r="H1298" s="130" t="e">
        <f>'SCREENING INFO'!#REF!</f>
        <v>#REF!</v>
      </c>
      <c r="I1298" s="130" t="e">
        <f>'SCREENING INFO'!#REF!</f>
        <v>#REF!</v>
      </c>
      <c r="J1298" s="140" t="e">
        <f>'SCREENING INFO'!#REF!</f>
        <v>#REF!</v>
      </c>
      <c r="K1298" s="140" t="e">
        <f>'SCREENING INFO'!#REF!</f>
        <v>#REF!</v>
      </c>
      <c r="L1298" s="222" t="e">
        <f>'SCREENING INFO'!#REF!</f>
        <v>#REF!</v>
      </c>
      <c r="M1298" s="221" t="e">
        <f>'SCREENING INFO'!#REF!</f>
        <v>#REF!</v>
      </c>
      <c r="N1298" s="223" t="e">
        <f>'SCREENING INFO'!#REF!</f>
        <v>#REF!</v>
      </c>
      <c r="O1298" s="140" t="e">
        <f>'SCREENING INFO'!#REF!</f>
        <v>#REF!</v>
      </c>
      <c r="P1298" s="224" t="e">
        <f>'SCREENING INFO'!#REF!</f>
        <v>#REF!</v>
      </c>
      <c r="Q1298" s="242" t="e">
        <f>'SCREENING INFO'!#REF!</f>
        <v>#REF!</v>
      </c>
      <c r="R1298" s="225" t="e">
        <f>'SCREENING INFO'!#REF!</f>
        <v>#REF!</v>
      </c>
      <c r="S1298" s="140" t="e">
        <f>'SCREENING INFO'!#REF!</f>
        <v>#REF!</v>
      </c>
      <c r="T1298" s="206" t="e">
        <f>'SCREENING INFO'!#REF!</f>
        <v>#REF!</v>
      </c>
      <c r="U1298" s="138" t="e">
        <f>'SCREENING INFO'!#REF!</f>
        <v>#REF!</v>
      </c>
      <c r="V1298" s="199" t="e">
        <f>'SCREENING INFO'!#REF!</f>
        <v>#REF!</v>
      </c>
      <c r="W1298" s="132" t="e">
        <f>'SCREENING INFO'!#REF!</f>
        <v>#REF!</v>
      </c>
      <c r="X1298" s="132" t="e">
        <f>'SCREENING INFO'!#REF!</f>
        <v>#REF!</v>
      </c>
      <c r="Y1298" s="132" t="e">
        <f>'SCREENING INFO'!#REF!</f>
        <v>#REF!</v>
      </c>
      <c r="Z1298" s="132" t="e">
        <f>'SCREENING INFO'!#REF!</f>
        <v>#REF!</v>
      </c>
      <c r="AA1298" s="227" t="e">
        <f>'SCREENING INFO'!#REF!</f>
        <v>#REF!</v>
      </c>
      <c r="AB1298" s="202" t="e">
        <f>'SCREENING INFO'!#REF!</f>
        <v>#REF!</v>
      </c>
      <c r="AC1298" s="132" t="e">
        <f>'SCREENING INFO'!#REF!</f>
        <v>#REF!</v>
      </c>
      <c r="AD1298" s="201" t="e">
        <f>'SCREENING INFO'!#REF!</f>
        <v>#REF!</v>
      </c>
      <c r="AE1298" s="132" t="e">
        <f>'SCREENING INFO'!#REF!</f>
        <v>#REF!</v>
      </c>
      <c r="AF1298" s="132" t="e">
        <f>'SCREENING INFO'!#REF!</f>
        <v>#REF!</v>
      </c>
      <c r="AG1298" s="132" t="e">
        <f>'SCREENING INFO'!#REF!</f>
        <v>#REF!</v>
      </c>
      <c r="AH1298" s="132" t="e">
        <f>'SCREENING INFO'!#REF!</f>
        <v>#REF!</v>
      </c>
      <c r="AI1298" s="132" t="e">
        <f>'SCREENING INFO'!#REF!</f>
        <v>#REF!</v>
      </c>
      <c r="AJ1298" s="132" t="e">
        <f>'SCREENING INFO'!#REF!</f>
        <v>#REF!</v>
      </c>
    </row>
    <row r="1299" spans="1:36" s="25" customFormat="1" hidden="1">
      <c r="A1299" s="106" t="e">
        <f>'SCREENING INFO'!#REF!</f>
        <v>#REF!</v>
      </c>
      <c r="B1299" s="106" t="e">
        <f>'SCREENING INFO'!#REF!</f>
        <v>#REF!</v>
      </c>
      <c r="C1299" s="106" t="e">
        <f>'SCREENING INFO'!#REF!</f>
        <v>#REF!</v>
      </c>
      <c r="D1299" s="136" t="e">
        <f>'SCREENING INFO'!#REF!</f>
        <v>#REF!</v>
      </c>
      <c r="E1299" s="130" t="e">
        <f>'SCREENING INFO'!#REF!</f>
        <v>#REF!</v>
      </c>
      <c r="F1299" s="233" t="e">
        <f>'SCREENING INFO'!#REF!</f>
        <v>#REF!</v>
      </c>
      <c r="G1299" s="141" t="e">
        <f>'SCREENING INFO'!#REF!</f>
        <v>#REF!</v>
      </c>
      <c r="H1299" s="130" t="e">
        <f>'SCREENING INFO'!#REF!</f>
        <v>#REF!</v>
      </c>
      <c r="I1299" s="130" t="e">
        <f>'SCREENING INFO'!#REF!</f>
        <v>#REF!</v>
      </c>
      <c r="J1299" s="140" t="e">
        <f>'SCREENING INFO'!#REF!</f>
        <v>#REF!</v>
      </c>
      <c r="K1299" s="140" t="e">
        <f>'SCREENING INFO'!#REF!</f>
        <v>#REF!</v>
      </c>
      <c r="L1299" s="222" t="e">
        <f>'SCREENING INFO'!#REF!</f>
        <v>#REF!</v>
      </c>
      <c r="M1299" s="221" t="e">
        <f>'SCREENING INFO'!#REF!</f>
        <v>#REF!</v>
      </c>
      <c r="N1299" s="223" t="e">
        <f>'SCREENING INFO'!#REF!</f>
        <v>#REF!</v>
      </c>
      <c r="O1299" s="140" t="e">
        <f>'SCREENING INFO'!#REF!</f>
        <v>#REF!</v>
      </c>
      <c r="P1299" s="224" t="e">
        <f>'SCREENING INFO'!#REF!</f>
        <v>#REF!</v>
      </c>
      <c r="Q1299" s="242" t="e">
        <f>'SCREENING INFO'!#REF!</f>
        <v>#REF!</v>
      </c>
      <c r="R1299" s="225" t="e">
        <f>'SCREENING INFO'!#REF!</f>
        <v>#REF!</v>
      </c>
      <c r="S1299" s="140" t="e">
        <f>'SCREENING INFO'!#REF!</f>
        <v>#REF!</v>
      </c>
      <c r="T1299" s="206" t="e">
        <f>'SCREENING INFO'!#REF!</f>
        <v>#REF!</v>
      </c>
      <c r="U1299" s="138" t="e">
        <f>'SCREENING INFO'!#REF!</f>
        <v>#REF!</v>
      </c>
      <c r="V1299" s="199" t="e">
        <f>'SCREENING INFO'!#REF!</f>
        <v>#REF!</v>
      </c>
      <c r="W1299" s="132" t="e">
        <f>'SCREENING INFO'!#REF!</f>
        <v>#REF!</v>
      </c>
      <c r="X1299" s="132" t="e">
        <f>'SCREENING INFO'!#REF!</f>
        <v>#REF!</v>
      </c>
      <c r="Y1299" s="132" t="e">
        <f>'SCREENING INFO'!#REF!</f>
        <v>#REF!</v>
      </c>
      <c r="Z1299" s="132" t="e">
        <f>'SCREENING INFO'!#REF!</f>
        <v>#REF!</v>
      </c>
      <c r="AA1299" s="227" t="e">
        <f>'SCREENING INFO'!#REF!</f>
        <v>#REF!</v>
      </c>
      <c r="AB1299" s="202" t="e">
        <f>'SCREENING INFO'!#REF!</f>
        <v>#REF!</v>
      </c>
      <c r="AC1299" s="132" t="e">
        <f>'SCREENING INFO'!#REF!</f>
        <v>#REF!</v>
      </c>
      <c r="AD1299" s="201" t="e">
        <f>'SCREENING INFO'!#REF!</f>
        <v>#REF!</v>
      </c>
      <c r="AE1299" s="132" t="e">
        <f>'SCREENING INFO'!#REF!</f>
        <v>#REF!</v>
      </c>
      <c r="AF1299" s="132" t="e">
        <f>'SCREENING INFO'!#REF!</f>
        <v>#REF!</v>
      </c>
      <c r="AG1299" s="132" t="e">
        <f>'SCREENING INFO'!#REF!</f>
        <v>#REF!</v>
      </c>
      <c r="AH1299" s="132" t="e">
        <f>'SCREENING INFO'!#REF!</f>
        <v>#REF!</v>
      </c>
      <c r="AI1299" s="132" t="e">
        <f>'SCREENING INFO'!#REF!</f>
        <v>#REF!</v>
      </c>
      <c r="AJ1299" s="132" t="e">
        <f>'SCREENING INFO'!#REF!</f>
        <v>#REF!</v>
      </c>
    </row>
    <row r="1300" spans="1:36" s="25" customFormat="1" hidden="1">
      <c r="A1300" s="106" t="e">
        <f>'SCREENING INFO'!#REF!</f>
        <v>#REF!</v>
      </c>
      <c r="B1300" s="106" t="e">
        <f>'SCREENING INFO'!#REF!</f>
        <v>#REF!</v>
      </c>
      <c r="C1300" s="106" t="e">
        <f>'SCREENING INFO'!#REF!</f>
        <v>#REF!</v>
      </c>
      <c r="D1300" s="116" t="e">
        <f>'SCREENING INFO'!#REF!</f>
        <v>#REF!</v>
      </c>
      <c r="E1300" s="200" t="e">
        <f>'SCREENING INFO'!#REF!</f>
        <v>#REF!</v>
      </c>
      <c r="F1300" s="232" t="e">
        <f>'SCREENING INFO'!#REF!</f>
        <v>#REF!</v>
      </c>
      <c r="G1300" s="132" t="e">
        <f>'SCREENING INFO'!#REF!</f>
        <v>#REF!</v>
      </c>
      <c r="H1300" s="138" t="e">
        <f>'SCREENING INFO'!#REF!</f>
        <v>#REF!</v>
      </c>
      <c r="I1300" s="138" t="e">
        <f>'SCREENING INFO'!#REF!</f>
        <v>#REF!</v>
      </c>
      <c r="J1300" s="140" t="e">
        <f>'SCREENING INFO'!#REF!</f>
        <v>#REF!</v>
      </c>
      <c r="K1300" s="140" t="e">
        <f>'SCREENING INFO'!#REF!</f>
        <v>#REF!</v>
      </c>
      <c r="L1300" s="222" t="e">
        <f>'SCREENING INFO'!#REF!</f>
        <v>#REF!</v>
      </c>
      <c r="M1300" s="221" t="e">
        <f>'SCREENING INFO'!#REF!</f>
        <v>#REF!</v>
      </c>
      <c r="N1300" s="223" t="e">
        <f>'SCREENING INFO'!#REF!</f>
        <v>#REF!</v>
      </c>
      <c r="O1300" s="140" t="e">
        <f>'SCREENING INFO'!#REF!</f>
        <v>#REF!</v>
      </c>
      <c r="P1300" s="224" t="e">
        <f>'SCREENING INFO'!#REF!</f>
        <v>#REF!</v>
      </c>
      <c r="Q1300" s="242" t="e">
        <f>'SCREENING INFO'!#REF!</f>
        <v>#REF!</v>
      </c>
      <c r="R1300" s="225" t="e">
        <f>'SCREENING INFO'!#REF!</f>
        <v>#REF!</v>
      </c>
      <c r="S1300" s="140" t="e">
        <f>'SCREENING INFO'!#REF!</f>
        <v>#REF!</v>
      </c>
      <c r="T1300" s="206" t="e">
        <f>'SCREENING INFO'!#REF!</f>
        <v>#REF!</v>
      </c>
      <c r="U1300" s="138" t="e">
        <f>'SCREENING INFO'!#REF!</f>
        <v>#REF!</v>
      </c>
      <c r="V1300" s="138" t="e">
        <f>'SCREENING INFO'!#REF!</f>
        <v>#REF!</v>
      </c>
      <c r="W1300" s="138" t="e">
        <f>'SCREENING INFO'!#REF!</f>
        <v>#REF!</v>
      </c>
      <c r="X1300" s="138" t="e">
        <f>'SCREENING INFO'!#REF!</f>
        <v>#REF!</v>
      </c>
      <c r="Y1300" s="138" t="e">
        <f>'SCREENING INFO'!#REF!</f>
        <v>#REF!</v>
      </c>
      <c r="Z1300" s="138" t="e">
        <f>'SCREENING INFO'!#REF!</f>
        <v>#REF!</v>
      </c>
      <c r="AA1300" s="201" t="e">
        <f>'SCREENING INFO'!#REF!</f>
        <v>#REF!</v>
      </c>
      <c r="AB1300" s="207" t="e">
        <f>'SCREENING INFO'!#REF!</f>
        <v>#REF!</v>
      </c>
      <c r="AC1300" s="138" t="e">
        <f>'SCREENING INFO'!#REF!</f>
        <v>#REF!</v>
      </c>
      <c r="AD1300" s="138" t="e">
        <f>'SCREENING INFO'!#REF!</f>
        <v>#REF!</v>
      </c>
      <c r="AE1300" s="138" t="e">
        <f>'SCREENING INFO'!#REF!</f>
        <v>#REF!</v>
      </c>
      <c r="AF1300" s="138" t="e">
        <f>'SCREENING INFO'!#REF!</f>
        <v>#REF!</v>
      </c>
      <c r="AG1300" s="138" t="e">
        <f>'SCREENING INFO'!#REF!</f>
        <v>#REF!</v>
      </c>
      <c r="AH1300" s="138" t="e">
        <f>'SCREENING INFO'!#REF!</f>
        <v>#REF!</v>
      </c>
      <c r="AI1300" s="138" t="e">
        <f>'SCREENING INFO'!#REF!</f>
        <v>#REF!</v>
      </c>
      <c r="AJ1300" s="138" t="e">
        <f>'SCREENING INFO'!#REF!</f>
        <v>#REF!</v>
      </c>
    </row>
    <row r="1301" spans="1:36" s="25" customFormat="1" hidden="1">
      <c r="A1301" s="106" t="e">
        <f>'SCREENING INFO'!#REF!</f>
        <v>#REF!</v>
      </c>
      <c r="B1301" s="106" t="e">
        <f>'SCREENING INFO'!#REF!</f>
        <v>#REF!</v>
      </c>
      <c r="C1301" s="106" t="e">
        <f>'SCREENING INFO'!#REF!</f>
        <v>#REF!</v>
      </c>
      <c r="D1301" s="116" t="e">
        <f>'SCREENING INFO'!#REF!</f>
        <v>#REF!</v>
      </c>
      <c r="E1301" s="200" t="e">
        <f>'SCREENING INFO'!#REF!</f>
        <v>#REF!</v>
      </c>
      <c r="F1301" s="232" t="e">
        <f>'SCREENING INFO'!#REF!</f>
        <v>#REF!</v>
      </c>
      <c r="G1301" s="132" t="e">
        <f>'SCREENING INFO'!#REF!</f>
        <v>#REF!</v>
      </c>
      <c r="H1301" s="138" t="e">
        <f>'SCREENING INFO'!#REF!</f>
        <v>#REF!</v>
      </c>
      <c r="I1301" s="138" t="e">
        <f>'SCREENING INFO'!#REF!</f>
        <v>#REF!</v>
      </c>
      <c r="J1301" s="140" t="e">
        <f>'SCREENING INFO'!#REF!</f>
        <v>#REF!</v>
      </c>
      <c r="K1301" s="140" t="e">
        <f>'SCREENING INFO'!#REF!</f>
        <v>#REF!</v>
      </c>
      <c r="L1301" s="222" t="e">
        <f>'SCREENING INFO'!#REF!</f>
        <v>#REF!</v>
      </c>
      <c r="M1301" s="221" t="e">
        <f>'SCREENING INFO'!#REF!</f>
        <v>#REF!</v>
      </c>
      <c r="N1301" s="223" t="e">
        <f>'SCREENING INFO'!#REF!</f>
        <v>#REF!</v>
      </c>
      <c r="O1301" s="140" t="e">
        <f>'SCREENING INFO'!#REF!</f>
        <v>#REF!</v>
      </c>
      <c r="P1301" s="224" t="e">
        <f>'SCREENING INFO'!#REF!</f>
        <v>#REF!</v>
      </c>
      <c r="Q1301" s="242" t="e">
        <f>'SCREENING INFO'!#REF!</f>
        <v>#REF!</v>
      </c>
      <c r="R1301" s="225" t="e">
        <f>'SCREENING INFO'!#REF!</f>
        <v>#REF!</v>
      </c>
      <c r="S1301" s="140" t="e">
        <f>'SCREENING INFO'!#REF!</f>
        <v>#REF!</v>
      </c>
      <c r="T1301" s="206" t="e">
        <f>'SCREENING INFO'!#REF!</f>
        <v>#REF!</v>
      </c>
      <c r="U1301" s="138" t="e">
        <f>'SCREENING INFO'!#REF!</f>
        <v>#REF!</v>
      </c>
      <c r="V1301" s="138" t="e">
        <f>'SCREENING INFO'!#REF!</f>
        <v>#REF!</v>
      </c>
      <c r="W1301" s="138" t="e">
        <f>'SCREENING INFO'!#REF!</f>
        <v>#REF!</v>
      </c>
      <c r="X1301" s="138" t="e">
        <f>'SCREENING INFO'!#REF!</f>
        <v>#REF!</v>
      </c>
      <c r="Y1301" s="138" t="e">
        <f>'SCREENING INFO'!#REF!</f>
        <v>#REF!</v>
      </c>
      <c r="Z1301" s="138" t="e">
        <f>'SCREENING INFO'!#REF!</f>
        <v>#REF!</v>
      </c>
      <c r="AA1301" s="201" t="e">
        <f>'SCREENING INFO'!#REF!</f>
        <v>#REF!</v>
      </c>
      <c r="AB1301" s="207" t="e">
        <f>'SCREENING INFO'!#REF!</f>
        <v>#REF!</v>
      </c>
      <c r="AC1301" s="138" t="e">
        <f>'SCREENING INFO'!#REF!</f>
        <v>#REF!</v>
      </c>
      <c r="AD1301" s="138" t="e">
        <f>'SCREENING INFO'!#REF!</f>
        <v>#REF!</v>
      </c>
      <c r="AE1301" s="138" t="e">
        <f>'SCREENING INFO'!#REF!</f>
        <v>#REF!</v>
      </c>
      <c r="AF1301" s="138" t="e">
        <f>'SCREENING INFO'!#REF!</f>
        <v>#REF!</v>
      </c>
      <c r="AG1301" s="138" t="e">
        <f>'SCREENING INFO'!#REF!</f>
        <v>#REF!</v>
      </c>
      <c r="AH1301" s="138" t="e">
        <f>'SCREENING INFO'!#REF!</f>
        <v>#REF!</v>
      </c>
      <c r="AI1301" s="138" t="e">
        <f>'SCREENING INFO'!#REF!</f>
        <v>#REF!</v>
      </c>
      <c r="AJ1301" s="138" t="e">
        <f>'SCREENING INFO'!#REF!</f>
        <v>#REF!</v>
      </c>
    </row>
    <row r="1302" spans="1:36" s="25" customFormat="1" hidden="1">
      <c r="A1302" s="106" t="e">
        <f>'SCREENING INFO'!#REF!</f>
        <v>#REF!</v>
      </c>
      <c r="B1302" s="106" t="e">
        <f>'SCREENING INFO'!#REF!</f>
        <v>#REF!</v>
      </c>
      <c r="C1302" s="106" t="e">
        <f>'SCREENING INFO'!#REF!</f>
        <v>#REF!</v>
      </c>
      <c r="D1302" s="130" t="e">
        <f>'SCREENING INFO'!#REF!</f>
        <v>#REF!</v>
      </c>
      <c r="E1302" s="130" t="e">
        <f>'SCREENING INFO'!#REF!</f>
        <v>#REF!</v>
      </c>
      <c r="F1302" s="233" t="e">
        <f>'SCREENING INFO'!#REF!</f>
        <v>#REF!</v>
      </c>
      <c r="G1302" s="141" t="e">
        <f>'SCREENING INFO'!#REF!</f>
        <v>#REF!</v>
      </c>
      <c r="H1302" s="130" t="e">
        <f>'SCREENING INFO'!#REF!</f>
        <v>#REF!</v>
      </c>
      <c r="I1302" s="130" t="e">
        <f>'SCREENING INFO'!#REF!</f>
        <v>#REF!</v>
      </c>
      <c r="J1302" s="140" t="e">
        <f>'SCREENING INFO'!#REF!</f>
        <v>#REF!</v>
      </c>
      <c r="K1302" s="140" t="e">
        <f>'SCREENING INFO'!#REF!</f>
        <v>#REF!</v>
      </c>
      <c r="L1302" s="222" t="e">
        <f>'SCREENING INFO'!#REF!</f>
        <v>#REF!</v>
      </c>
      <c r="M1302" s="221" t="e">
        <f>'SCREENING INFO'!#REF!</f>
        <v>#REF!</v>
      </c>
      <c r="N1302" s="223" t="e">
        <f>'SCREENING INFO'!#REF!</f>
        <v>#REF!</v>
      </c>
      <c r="O1302" s="140" t="e">
        <f>'SCREENING INFO'!#REF!</f>
        <v>#REF!</v>
      </c>
      <c r="P1302" s="224" t="e">
        <f>'SCREENING INFO'!#REF!</f>
        <v>#REF!</v>
      </c>
      <c r="Q1302" s="242" t="e">
        <f>'SCREENING INFO'!#REF!</f>
        <v>#REF!</v>
      </c>
      <c r="R1302" s="225" t="e">
        <f>'SCREENING INFO'!#REF!</f>
        <v>#REF!</v>
      </c>
      <c r="S1302" s="140" t="e">
        <f>'SCREENING INFO'!#REF!</f>
        <v>#REF!</v>
      </c>
      <c r="T1302" s="206" t="e">
        <f>'SCREENING INFO'!#REF!</f>
        <v>#REF!</v>
      </c>
      <c r="U1302" s="138" t="e">
        <f>'SCREENING INFO'!#REF!</f>
        <v>#REF!</v>
      </c>
      <c r="V1302" s="199" t="e">
        <f>'SCREENING INFO'!#REF!</f>
        <v>#REF!</v>
      </c>
      <c r="W1302" s="132" t="e">
        <f>'SCREENING INFO'!#REF!</f>
        <v>#REF!</v>
      </c>
      <c r="X1302" s="132" t="e">
        <f>'SCREENING INFO'!#REF!</f>
        <v>#REF!</v>
      </c>
      <c r="Y1302" s="132" t="e">
        <f>'SCREENING INFO'!#REF!</f>
        <v>#REF!</v>
      </c>
      <c r="Z1302" s="132" t="e">
        <f>'SCREENING INFO'!#REF!</f>
        <v>#REF!</v>
      </c>
      <c r="AA1302" s="201" t="e">
        <f>'SCREENING INFO'!#REF!</f>
        <v>#REF!</v>
      </c>
      <c r="AB1302" s="202" t="e">
        <f>'SCREENING INFO'!#REF!</f>
        <v>#REF!</v>
      </c>
      <c r="AC1302" s="132" t="e">
        <f>'SCREENING INFO'!#REF!</f>
        <v>#REF!</v>
      </c>
      <c r="AD1302" s="201" t="e">
        <f>'SCREENING INFO'!#REF!</f>
        <v>#REF!</v>
      </c>
      <c r="AE1302" s="132" t="e">
        <f>'SCREENING INFO'!#REF!</f>
        <v>#REF!</v>
      </c>
      <c r="AF1302" s="132" t="e">
        <f>'SCREENING INFO'!#REF!</f>
        <v>#REF!</v>
      </c>
      <c r="AG1302" s="132" t="e">
        <f>'SCREENING INFO'!#REF!</f>
        <v>#REF!</v>
      </c>
      <c r="AH1302" s="132" t="e">
        <f>'SCREENING INFO'!#REF!</f>
        <v>#REF!</v>
      </c>
      <c r="AI1302" s="132" t="e">
        <f>'SCREENING INFO'!#REF!</f>
        <v>#REF!</v>
      </c>
      <c r="AJ1302" s="132" t="e">
        <f>'SCREENING INFO'!#REF!</f>
        <v>#REF!</v>
      </c>
    </row>
    <row r="1303" spans="1:36" s="25" customFormat="1" hidden="1">
      <c r="A1303" s="106" t="e">
        <f>'SCREENING INFO'!#REF!</f>
        <v>#REF!</v>
      </c>
      <c r="B1303" s="106" t="e">
        <f>'SCREENING INFO'!#REF!</f>
        <v>#REF!</v>
      </c>
      <c r="C1303" s="106" t="e">
        <f>'SCREENING INFO'!#REF!</f>
        <v>#REF!</v>
      </c>
      <c r="D1303" s="130" t="e">
        <f>'SCREENING INFO'!#REF!</f>
        <v>#REF!</v>
      </c>
      <c r="E1303" s="130" t="e">
        <f>'SCREENING INFO'!#REF!</f>
        <v>#REF!</v>
      </c>
      <c r="F1303" s="233" t="e">
        <f>'SCREENING INFO'!#REF!</f>
        <v>#REF!</v>
      </c>
      <c r="G1303" s="141" t="e">
        <f>'SCREENING INFO'!#REF!</f>
        <v>#REF!</v>
      </c>
      <c r="H1303" s="130" t="e">
        <f>'SCREENING INFO'!#REF!</f>
        <v>#REF!</v>
      </c>
      <c r="I1303" s="130" t="e">
        <f>'SCREENING INFO'!#REF!</f>
        <v>#REF!</v>
      </c>
      <c r="J1303" s="140" t="e">
        <f>'SCREENING INFO'!#REF!</f>
        <v>#REF!</v>
      </c>
      <c r="K1303" s="140" t="e">
        <f>'SCREENING INFO'!#REF!</f>
        <v>#REF!</v>
      </c>
      <c r="L1303" s="222" t="e">
        <f>'SCREENING INFO'!#REF!</f>
        <v>#REF!</v>
      </c>
      <c r="M1303" s="221" t="e">
        <f>'SCREENING INFO'!#REF!</f>
        <v>#REF!</v>
      </c>
      <c r="N1303" s="223" t="e">
        <f>'SCREENING INFO'!#REF!</f>
        <v>#REF!</v>
      </c>
      <c r="O1303" s="140" t="e">
        <f>'SCREENING INFO'!#REF!</f>
        <v>#REF!</v>
      </c>
      <c r="P1303" s="224" t="e">
        <f>'SCREENING INFO'!#REF!</f>
        <v>#REF!</v>
      </c>
      <c r="Q1303" s="242" t="e">
        <f>'SCREENING INFO'!#REF!</f>
        <v>#REF!</v>
      </c>
      <c r="R1303" s="225" t="e">
        <f>'SCREENING INFO'!#REF!</f>
        <v>#REF!</v>
      </c>
      <c r="S1303" s="140" t="e">
        <f>'SCREENING INFO'!#REF!</f>
        <v>#REF!</v>
      </c>
      <c r="T1303" s="206" t="e">
        <f>'SCREENING INFO'!#REF!</f>
        <v>#REF!</v>
      </c>
      <c r="U1303" s="138" t="e">
        <f>'SCREENING INFO'!#REF!</f>
        <v>#REF!</v>
      </c>
      <c r="V1303" s="199" t="e">
        <f>'SCREENING INFO'!#REF!</f>
        <v>#REF!</v>
      </c>
      <c r="W1303" s="132" t="e">
        <f>'SCREENING INFO'!#REF!</f>
        <v>#REF!</v>
      </c>
      <c r="X1303" s="132" t="e">
        <f>'SCREENING INFO'!#REF!</f>
        <v>#REF!</v>
      </c>
      <c r="Y1303" s="132" t="e">
        <f>'SCREENING INFO'!#REF!</f>
        <v>#REF!</v>
      </c>
      <c r="Z1303" s="132" t="e">
        <f>'SCREENING INFO'!#REF!</f>
        <v>#REF!</v>
      </c>
      <c r="AA1303" s="201" t="e">
        <f>'SCREENING INFO'!#REF!</f>
        <v>#REF!</v>
      </c>
      <c r="AB1303" s="202" t="e">
        <f>'SCREENING INFO'!#REF!</f>
        <v>#REF!</v>
      </c>
      <c r="AC1303" s="132" t="e">
        <f>'SCREENING INFO'!#REF!</f>
        <v>#REF!</v>
      </c>
      <c r="AD1303" s="201" t="e">
        <f>'SCREENING INFO'!#REF!</f>
        <v>#REF!</v>
      </c>
      <c r="AE1303" s="132" t="e">
        <f>'SCREENING INFO'!#REF!</f>
        <v>#REF!</v>
      </c>
      <c r="AF1303" s="132" t="e">
        <f>'SCREENING INFO'!#REF!</f>
        <v>#REF!</v>
      </c>
      <c r="AG1303" s="132" t="e">
        <f>'SCREENING INFO'!#REF!</f>
        <v>#REF!</v>
      </c>
      <c r="AH1303" s="132" t="e">
        <f>'SCREENING INFO'!#REF!</f>
        <v>#REF!</v>
      </c>
      <c r="AI1303" s="132" t="e">
        <f>'SCREENING INFO'!#REF!</f>
        <v>#REF!</v>
      </c>
      <c r="AJ1303" s="132" t="e">
        <f>'SCREENING INFO'!#REF!</f>
        <v>#REF!</v>
      </c>
    </row>
    <row r="1304" spans="1:36" s="25" customFormat="1" hidden="1">
      <c r="A1304" s="106" t="e">
        <f>'SCREENING INFO'!#REF!</f>
        <v>#REF!</v>
      </c>
      <c r="B1304" s="106" t="e">
        <f>'SCREENING INFO'!#REF!</f>
        <v>#REF!</v>
      </c>
      <c r="C1304" s="106" t="e">
        <f>'SCREENING INFO'!#REF!</f>
        <v>#REF!</v>
      </c>
      <c r="D1304" s="130" t="e">
        <f>'SCREENING INFO'!#REF!</f>
        <v>#REF!</v>
      </c>
      <c r="E1304" s="130" t="e">
        <f>'SCREENING INFO'!#REF!</f>
        <v>#REF!</v>
      </c>
      <c r="F1304" s="233" t="e">
        <f>'SCREENING INFO'!#REF!</f>
        <v>#REF!</v>
      </c>
      <c r="G1304" s="141" t="e">
        <f>'SCREENING INFO'!#REF!</f>
        <v>#REF!</v>
      </c>
      <c r="H1304" s="130" t="e">
        <f>'SCREENING INFO'!#REF!</f>
        <v>#REF!</v>
      </c>
      <c r="I1304" s="130" t="e">
        <f>'SCREENING INFO'!#REF!</f>
        <v>#REF!</v>
      </c>
      <c r="J1304" s="140" t="e">
        <f>'SCREENING INFO'!#REF!</f>
        <v>#REF!</v>
      </c>
      <c r="K1304" s="140" t="e">
        <f>'SCREENING INFO'!#REF!</f>
        <v>#REF!</v>
      </c>
      <c r="L1304" s="222" t="e">
        <f>'SCREENING INFO'!#REF!</f>
        <v>#REF!</v>
      </c>
      <c r="M1304" s="221" t="e">
        <f>'SCREENING INFO'!#REF!</f>
        <v>#REF!</v>
      </c>
      <c r="N1304" s="223" t="e">
        <f>'SCREENING INFO'!#REF!</f>
        <v>#REF!</v>
      </c>
      <c r="O1304" s="140" t="e">
        <f>'SCREENING INFO'!#REF!</f>
        <v>#REF!</v>
      </c>
      <c r="P1304" s="224" t="e">
        <f>'SCREENING INFO'!#REF!</f>
        <v>#REF!</v>
      </c>
      <c r="Q1304" s="242" t="e">
        <f>'SCREENING INFO'!#REF!</f>
        <v>#REF!</v>
      </c>
      <c r="R1304" s="225" t="e">
        <f>'SCREENING INFO'!#REF!</f>
        <v>#REF!</v>
      </c>
      <c r="S1304" s="140" t="e">
        <f>'SCREENING INFO'!#REF!</f>
        <v>#REF!</v>
      </c>
      <c r="T1304" s="206" t="e">
        <f>'SCREENING INFO'!#REF!</f>
        <v>#REF!</v>
      </c>
      <c r="U1304" s="138" t="e">
        <f>'SCREENING INFO'!#REF!</f>
        <v>#REF!</v>
      </c>
      <c r="V1304" s="132" t="e">
        <f>'SCREENING INFO'!#REF!</f>
        <v>#REF!</v>
      </c>
      <c r="W1304" s="132" t="e">
        <f>'SCREENING INFO'!#REF!</f>
        <v>#REF!</v>
      </c>
      <c r="X1304" s="132" t="e">
        <f>'SCREENING INFO'!#REF!</f>
        <v>#REF!</v>
      </c>
      <c r="Y1304" s="132" t="e">
        <f>'SCREENING INFO'!#REF!</f>
        <v>#REF!</v>
      </c>
      <c r="Z1304" s="132" t="e">
        <f>'SCREENING INFO'!#REF!</f>
        <v>#REF!</v>
      </c>
      <c r="AA1304" s="201" t="e">
        <f>'SCREENING INFO'!#REF!</f>
        <v>#REF!</v>
      </c>
      <c r="AB1304" s="202" t="e">
        <f>'SCREENING INFO'!#REF!</f>
        <v>#REF!</v>
      </c>
      <c r="AC1304" s="132" t="e">
        <f>'SCREENING INFO'!#REF!</f>
        <v>#REF!</v>
      </c>
      <c r="AD1304" s="201" t="e">
        <f>'SCREENING INFO'!#REF!</f>
        <v>#REF!</v>
      </c>
      <c r="AE1304" s="132" t="e">
        <f>'SCREENING INFO'!#REF!</f>
        <v>#REF!</v>
      </c>
      <c r="AF1304" s="132" t="e">
        <f>'SCREENING INFO'!#REF!</f>
        <v>#REF!</v>
      </c>
      <c r="AG1304" s="132" t="e">
        <f>'SCREENING INFO'!#REF!</f>
        <v>#REF!</v>
      </c>
      <c r="AH1304" s="132" t="e">
        <f>'SCREENING INFO'!#REF!</f>
        <v>#REF!</v>
      </c>
      <c r="AI1304" s="132" t="e">
        <f>'SCREENING INFO'!#REF!</f>
        <v>#REF!</v>
      </c>
      <c r="AJ1304" s="132" t="e">
        <f>'SCREENING INFO'!#REF!</f>
        <v>#REF!</v>
      </c>
    </row>
    <row r="1305" spans="1:36" s="25" customFormat="1" hidden="1">
      <c r="A1305" s="106" t="e">
        <f>'SCREENING INFO'!#REF!</f>
        <v>#REF!</v>
      </c>
      <c r="B1305" s="106" t="e">
        <f>'SCREENING INFO'!#REF!</f>
        <v>#REF!</v>
      </c>
      <c r="C1305" s="106" t="e">
        <f>'SCREENING INFO'!#REF!</f>
        <v>#REF!</v>
      </c>
      <c r="D1305" s="129" t="e">
        <f>'SCREENING INFO'!#REF!</f>
        <v>#REF!</v>
      </c>
      <c r="E1305" s="130" t="e">
        <f>'SCREENING INFO'!#REF!</f>
        <v>#REF!</v>
      </c>
      <c r="F1305" s="233" t="e">
        <f>'SCREENING INFO'!#REF!</f>
        <v>#REF!</v>
      </c>
      <c r="G1305" s="141" t="e">
        <f>'SCREENING INFO'!#REF!</f>
        <v>#REF!</v>
      </c>
      <c r="H1305" s="130" t="e">
        <f>'SCREENING INFO'!#REF!</f>
        <v>#REF!</v>
      </c>
      <c r="I1305" s="130" t="e">
        <f>'SCREENING INFO'!#REF!</f>
        <v>#REF!</v>
      </c>
      <c r="J1305" s="140" t="e">
        <f>'SCREENING INFO'!#REF!</f>
        <v>#REF!</v>
      </c>
      <c r="K1305" s="140" t="e">
        <f>'SCREENING INFO'!#REF!</f>
        <v>#REF!</v>
      </c>
      <c r="L1305" s="222" t="e">
        <f>'SCREENING INFO'!#REF!</f>
        <v>#REF!</v>
      </c>
      <c r="M1305" s="221" t="e">
        <f>'SCREENING INFO'!#REF!</f>
        <v>#REF!</v>
      </c>
      <c r="N1305" s="223" t="e">
        <f>'SCREENING INFO'!#REF!</f>
        <v>#REF!</v>
      </c>
      <c r="O1305" s="140" t="e">
        <f>'SCREENING INFO'!#REF!</f>
        <v>#REF!</v>
      </c>
      <c r="P1305" s="224" t="e">
        <f>'SCREENING INFO'!#REF!</f>
        <v>#REF!</v>
      </c>
      <c r="Q1305" s="242" t="e">
        <f>'SCREENING INFO'!#REF!</f>
        <v>#REF!</v>
      </c>
      <c r="R1305" s="225" t="e">
        <f>'SCREENING INFO'!#REF!</f>
        <v>#REF!</v>
      </c>
      <c r="S1305" s="140" t="e">
        <f>'SCREENING INFO'!#REF!</f>
        <v>#REF!</v>
      </c>
      <c r="T1305" s="206" t="e">
        <f>'SCREENING INFO'!#REF!</f>
        <v>#REF!</v>
      </c>
      <c r="U1305" s="138" t="e">
        <f>'SCREENING INFO'!#REF!</f>
        <v>#REF!</v>
      </c>
      <c r="V1305" s="132" t="e">
        <f>'SCREENING INFO'!#REF!</f>
        <v>#REF!</v>
      </c>
      <c r="W1305" s="132" t="e">
        <f>'SCREENING INFO'!#REF!</f>
        <v>#REF!</v>
      </c>
      <c r="X1305" s="132" t="e">
        <f>'SCREENING INFO'!#REF!</f>
        <v>#REF!</v>
      </c>
      <c r="Y1305" s="132" t="e">
        <f>'SCREENING INFO'!#REF!</f>
        <v>#REF!</v>
      </c>
      <c r="Z1305" s="132" t="e">
        <f>'SCREENING INFO'!#REF!</f>
        <v>#REF!</v>
      </c>
      <c r="AA1305" s="201" t="e">
        <f>'SCREENING INFO'!#REF!</f>
        <v>#REF!</v>
      </c>
      <c r="AB1305" s="202" t="e">
        <f>'SCREENING INFO'!#REF!</f>
        <v>#REF!</v>
      </c>
      <c r="AC1305" s="132" t="e">
        <f>'SCREENING INFO'!#REF!</f>
        <v>#REF!</v>
      </c>
      <c r="AD1305" s="201" t="e">
        <f>'SCREENING INFO'!#REF!</f>
        <v>#REF!</v>
      </c>
      <c r="AE1305" s="132" t="e">
        <f>'SCREENING INFO'!#REF!</f>
        <v>#REF!</v>
      </c>
      <c r="AF1305" s="132" t="e">
        <f>'SCREENING INFO'!#REF!</f>
        <v>#REF!</v>
      </c>
      <c r="AG1305" s="132" t="e">
        <f>'SCREENING INFO'!#REF!</f>
        <v>#REF!</v>
      </c>
      <c r="AH1305" s="132" t="e">
        <f>'SCREENING INFO'!#REF!</f>
        <v>#REF!</v>
      </c>
      <c r="AI1305" s="132" t="e">
        <f>'SCREENING INFO'!#REF!</f>
        <v>#REF!</v>
      </c>
      <c r="AJ1305" s="132" t="e">
        <f>'SCREENING INFO'!#REF!</f>
        <v>#REF!</v>
      </c>
    </row>
    <row r="1306" spans="1:36" s="25" customFormat="1" hidden="1">
      <c r="A1306" s="106" t="e">
        <f>'SCREENING INFO'!#REF!</f>
        <v>#REF!</v>
      </c>
      <c r="B1306" s="106" t="e">
        <f>'SCREENING INFO'!#REF!</f>
        <v>#REF!</v>
      </c>
      <c r="C1306" s="106" t="e">
        <f>'SCREENING INFO'!#REF!</f>
        <v>#REF!</v>
      </c>
      <c r="D1306" s="135" t="e">
        <f>'SCREENING INFO'!#REF!</f>
        <v>#REF!</v>
      </c>
      <c r="E1306" s="130" t="e">
        <f>'SCREENING INFO'!#REF!</f>
        <v>#REF!</v>
      </c>
      <c r="F1306" s="233" t="e">
        <f>'SCREENING INFO'!#REF!</f>
        <v>#REF!</v>
      </c>
      <c r="G1306" s="141" t="e">
        <f>'SCREENING INFO'!#REF!</f>
        <v>#REF!</v>
      </c>
      <c r="H1306" s="130" t="e">
        <f>'SCREENING INFO'!#REF!</f>
        <v>#REF!</v>
      </c>
      <c r="I1306" s="130" t="e">
        <f>'SCREENING INFO'!#REF!</f>
        <v>#REF!</v>
      </c>
      <c r="J1306" s="140" t="e">
        <f>'SCREENING INFO'!#REF!</f>
        <v>#REF!</v>
      </c>
      <c r="K1306" s="140" t="e">
        <f>'SCREENING INFO'!#REF!</f>
        <v>#REF!</v>
      </c>
      <c r="L1306" s="222" t="e">
        <f>'SCREENING INFO'!#REF!</f>
        <v>#REF!</v>
      </c>
      <c r="M1306" s="221" t="e">
        <f>'SCREENING INFO'!#REF!</f>
        <v>#REF!</v>
      </c>
      <c r="N1306" s="223" t="e">
        <f>'SCREENING INFO'!#REF!</f>
        <v>#REF!</v>
      </c>
      <c r="O1306" s="140" t="e">
        <f>'SCREENING INFO'!#REF!</f>
        <v>#REF!</v>
      </c>
      <c r="P1306" s="224" t="e">
        <f>'SCREENING INFO'!#REF!</f>
        <v>#REF!</v>
      </c>
      <c r="Q1306" s="242" t="e">
        <f>'SCREENING INFO'!#REF!</f>
        <v>#REF!</v>
      </c>
      <c r="R1306" s="225" t="e">
        <f>'SCREENING INFO'!#REF!</f>
        <v>#REF!</v>
      </c>
      <c r="S1306" s="140" t="e">
        <f>'SCREENING INFO'!#REF!</f>
        <v>#REF!</v>
      </c>
      <c r="T1306" s="206" t="e">
        <f>'SCREENING INFO'!#REF!</f>
        <v>#REF!</v>
      </c>
      <c r="U1306" s="138" t="e">
        <f>'SCREENING INFO'!#REF!</f>
        <v>#REF!</v>
      </c>
      <c r="V1306" s="132" t="e">
        <f>'SCREENING INFO'!#REF!</f>
        <v>#REF!</v>
      </c>
      <c r="W1306" s="132" t="e">
        <f>'SCREENING INFO'!#REF!</f>
        <v>#REF!</v>
      </c>
      <c r="X1306" s="132" t="e">
        <f>'SCREENING INFO'!#REF!</f>
        <v>#REF!</v>
      </c>
      <c r="Y1306" s="132" t="e">
        <f>'SCREENING INFO'!#REF!</f>
        <v>#REF!</v>
      </c>
      <c r="Z1306" s="132" t="e">
        <f>'SCREENING INFO'!#REF!</f>
        <v>#REF!</v>
      </c>
      <c r="AA1306" s="227" t="e">
        <f>'SCREENING INFO'!#REF!</f>
        <v>#REF!</v>
      </c>
      <c r="AB1306" s="202" t="e">
        <f>'SCREENING INFO'!#REF!</f>
        <v>#REF!</v>
      </c>
      <c r="AC1306" s="132" t="e">
        <f>'SCREENING INFO'!#REF!</f>
        <v>#REF!</v>
      </c>
      <c r="AD1306" s="201" t="e">
        <f>'SCREENING INFO'!#REF!</f>
        <v>#REF!</v>
      </c>
      <c r="AE1306" s="132" t="e">
        <f>'SCREENING INFO'!#REF!</f>
        <v>#REF!</v>
      </c>
      <c r="AF1306" s="132" t="e">
        <f>'SCREENING INFO'!#REF!</f>
        <v>#REF!</v>
      </c>
      <c r="AG1306" s="132" t="e">
        <f>'SCREENING INFO'!#REF!</f>
        <v>#REF!</v>
      </c>
      <c r="AH1306" s="132" t="e">
        <f>'SCREENING INFO'!#REF!</f>
        <v>#REF!</v>
      </c>
      <c r="AI1306" s="132" t="e">
        <f>'SCREENING INFO'!#REF!</f>
        <v>#REF!</v>
      </c>
      <c r="AJ1306" s="132" t="e">
        <f>'SCREENING INFO'!#REF!</f>
        <v>#REF!</v>
      </c>
    </row>
    <row r="1307" spans="1:36" s="25" customFormat="1" hidden="1">
      <c r="A1307" s="106" t="e">
        <f>'SCREENING INFO'!#REF!</f>
        <v>#REF!</v>
      </c>
      <c r="B1307" s="106" t="e">
        <f>'SCREENING INFO'!#REF!</f>
        <v>#REF!</v>
      </c>
      <c r="C1307" s="106" t="e">
        <f>'SCREENING INFO'!#REF!</f>
        <v>#REF!</v>
      </c>
      <c r="D1307" s="135" t="e">
        <f>'SCREENING INFO'!#REF!</f>
        <v>#REF!</v>
      </c>
      <c r="E1307" s="130" t="e">
        <f>'SCREENING INFO'!#REF!</f>
        <v>#REF!</v>
      </c>
      <c r="F1307" s="233" t="e">
        <f>'SCREENING INFO'!#REF!</f>
        <v>#REF!</v>
      </c>
      <c r="G1307" s="141" t="e">
        <f>'SCREENING INFO'!#REF!</f>
        <v>#REF!</v>
      </c>
      <c r="H1307" s="130" t="e">
        <f>'SCREENING INFO'!#REF!</f>
        <v>#REF!</v>
      </c>
      <c r="I1307" s="130" t="e">
        <f>'SCREENING INFO'!#REF!</f>
        <v>#REF!</v>
      </c>
      <c r="J1307" s="140" t="e">
        <f>'SCREENING INFO'!#REF!</f>
        <v>#REF!</v>
      </c>
      <c r="K1307" s="140" t="e">
        <f>'SCREENING INFO'!#REF!</f>
        <v>#REF!</v>
      </c>
      <c r="L1307" s="222" t="e">
        <f>'SCREENING INFO'!#REF!</f>
        <v>#REF!</v>
      </c>
      <c r="M1307" s="221" t="e">
        <f>'SCREENING INFO'!#REF!</f>
        <v>#REF!</v>
      </c>
      <c r="N1307" s="223" t="e">
        <f>'SCREENING INFO'!#REF!</f>
        <v>#REF!</v>
      </c>
      <c r="O1307" s="140" t="e">
        <f>'SCREENING INFO'!#REF!</f>
        <v>#REF!</v>
      </c>
      <c r="P1307" s="224" t="e">
        <f>'SCREENING INFO'!#REF!</f>
        <v>#REF!</v>
      </c>
      <c r="Q1307" s="242" t="e">
        <f>'SCREENING INFO'!#REF!</f>
        <v>#REF!</v>
      </c>
      <c r="R1307" s="225" t="e">
        <f>'SCREENING INFO'!#REF!</f>
        <v>#REF!</v>
      </c>
      <c r="S1307" s="140" t="e">
        <f>'SCREENING INFO'!#REF!</f>
        <v>#REF!</v>
      </c>
      <c r="T1307" s="206" t="e">
        <f>'SCREENING INFO'!#REF!</f>
        <v>#REF!</v>
      </c>
      <c r="U1307" s="138" t="e">
        <f>'SCREENING INFO'!#REF!</f>
        <v>#REF!</v>
      </c>
      <c r="V1307" s="199" t="e">
        <f>'SCREENING INFO'!#REF!</f>
        <v>#REF!</v>
      </c>
      <c r="W1307" s="132" t="e">
        <f>'SCREENING INFO'!#REF!</f>
        <v>#REF!</v>
      </c>
      <c r="X1307" s="132" t="e">
        <f>'SCREENING INFO'!#REF!</f>
        <v>#REF!</v>
      </c>
      <c r="Y1307" s="132" t="e">
        <f>'SCREENING INFO'!#REF!</f>
        <v>#REF!</v>
      </c>
      <c r="Z1307" s="132" t="e">
        <f>'SCREENING INFO'!#REF!</f>
        <v>#REF!</v>
      </c>
      <c r="AA1307" s="201" t="e">
        <f>'SCREENING INFO'!#REF!</f>
        <v>#REF!</v>
      </c>
      <c r="AB1307" s="202" t="e">
        <f>'SCREENING INFO'!#REF!</f>
        <v>#REF!</v>
      </c>
      <c r="AC1307" s="132" t="e">
        <f>'SCREENING INFO'!#REF!</f>
        <v>#REF!</v>
      </c>
      <c r="AD1307" s="201" t="e">
        <f>'SCREENING INFO'!#REF!</f>
        <v>#REF!</v>
      </c>
      <c r="AE1307" s="132" t="e">
        <f>'SCREENING INFO'!#REF!</f>
        <v>#REF!</v>
      </c>
      <c r="AF1307" s="132" t="e">
        <f>'SCREENING INFO'!#REF!</f>
        <v>#REF!</v>
      </c>
      <c r="AG1307" s="132" t="e">
        <f>'SCREENING INFO'!#REF!</f>
        <v>#REF!</v>
      </c>
      <c r="AH1307" s="132" t="e">
        <f>'SCREENING INFO'!#REF!</f>
        <v>#REF!</v>
      </c>
      <c r="AI1307" s="132" t="e">
        <f>'SCREENING INFO'!#REF!</f>
        <v>#REF!</v>
      </c>
      <c r="AJ1307" s="132" t="e">
        <f>'SCREENING INFO'!#REF!</f>
        <v>#REF!</v>
      </c>
    </row>
    <row r="1308" spans="1:36" s="25" customFormat="1" hidden="1">
      <c r="A1308" s="106" t="e">
        <f>'SCREENING INFO'!#REF!</f>
        <v>#REF!</v>
      </c>
      <c r="B1308" s="106" t="e">
        <f>'SCREENING INFO'!#REF!</f>
        <v>#REF!</v>
      </c>
      <c r="C1308" s="106" t="e">
        <f>'SCREENING INFO'!#REF!</f>
        <v>#REF!</v>
      </c>
      <c r="D1308" s="116" t="e">
        <f>'SCREENING INFO'!#REF!</f>
        <v>#REF!</v>
      </c>
      <c r="E1308" s="200" t="e">
        <f>'SCREENING INFO'!#REF!</f>
        <v>#REF!</v>
      </c>
      <c r="F1308" s="232" t="e">
        <f>'SCREENING INFO'!#REF!</f>
        <v>#REF!</v>
      </c>
      <c r="G1308" s="132" t="e">
        <f>'SCREENING INFO'!#REF!</f>
        <v>#REF!</v>
      </c>
      <c r="H1308" s="138" t="e">
        <f>'SCREENING INFO'!#REF!</f>
        <v>#REF!</v>
      </c>
      <c r="I1308" s="138" t="e">
        <f>'SCREENING INFO'!#REF!</f>
        <v>#REF!</v>
      </c>
      <c r="J1308" s="140" t="e">
        <f>'SCREENING INFO'!#REF!</f>
        <v>#REF!</v>
      </c>
      <c r="K1308" s="140" t="e">
        <f>'SCREENING INFO'!#REF!</f>
        <v>#REF!</v>
      </c>
      <c r="L1308" s="222" t="e">
        <f>'SCREENING INFO'!#REF!</f>
        <v>#REF!</v>
      </c>
      <c r="M1308" s="221" t="e">
        <f>'SCREENING INFO'!#REF!</f>
        <v>#REF!</v>
      </c>
      <c r="N1308" s="223" t="e">
        <f>'SCREENING INFO'!#REF!</f>
        <v>#REF!</v>
      </c>
      <c r="O1308" s="140" t="e">
        <f>'SCREENING INFO'!#REF!</f>
        <v>#REF!</v>
      </c>
      <c r="P1308" s="224" t="e">
        <f>'SCREENING INFO'!#REF!</f>
        <v>#REF!</v>
      </c>
      <c r="Q1308" s="242" t="e">
        <f>'SCREENING INFO'!#REF!</f>
        <v>#REF!</v>
      </c>
      <c r="R1308" s="225" t="e">
        <f>'SCREENING INFO'!#REF!</f>
        <v>#REF!</v>
      </c>
      <c r="S1308" s="140" t="e">
        <f>'SCREENING INFO'!#REF!</f>
        <v>#REF!</v>
      </c>
      <c r="T1308" s="206" t="e">
        <f>'SCREENING INFO'!#REF!</f>
        <v>#REF!</v>
      </c>
      <c r="U1308" s="138" t="e">
        <f>'SCREENING INFO'!#REF!</f>
        <v>#REF!</v>
      </c>
      <c r="V1308" s="138" t="e">
        <f>'SCREENING INFO'!#REF!</f>
        <v>#REF!</v>
      </c>
      <c r="W1308" s="138" t="e">
        <f>'SCREENING INFO'!#REF!</f>
        <v>#REF!</v>
      </c>
      <c r="X1308" s="138" t="e">
        <f>'SCREENING INFO'!#REF!</f>
        <v>#REF!</v>
      </c>
      <c r="Y1308" s="138" t="e">
        <f>'SCREENING INFO'!#REF!</f>
        <v>#REF!</v>
      </c>
      <c r="Z1308" s="138" t="e">
        <f>'SCREENING INFO'!#REF!</f>
        <v>#REF!</v>
      </c>
      <c r="AA1308" s="201" t="e">
        <f>'SCREENING INFO'!#REF!</f>
        <v>#REF!</v>
      </c>
      <c r="AB1308" s="207" t="e">
        <f>'SCREENING INFO'!#REF!</f>
        <v>#REF!</v>
      </c>
      <c r="AC1308" s="138" t="e">
        <f>'SCREENING INFO'!#REF!</f>
        <v>#REF!</v>
      </c>
      <c r="AD1308" s="138" t="e">
        <f>'SCREENING INFO'!#REF!</f>
        <v>#REF!</v>
      </c>
      <c r="AE1308" s="138" t="e">
        <f>'SCREENING INFO'!#REF!</f>
        <v>#REF!</v>
      </c>
      <c r="AF1308" s="138" t="e">
        <f>'SCREENING INFO'!#REF!</f>
        <v>#REF!</v>
      </c>
      <c r="AG1308" s="138" t="e">
        <f>'SCREENING INFO'!#REF!</f>
        <v>#REF!</v>
      </c>
      <c r="AH1308" s="138" t="e">
        <f>'SCREENING INFO'!#REF!</f>
        <v>#REF!</v>
      </c>
      <c r="AI1308" s="138" t="e">
        <f>'SCREENING INFO'!#REF!</f>
        <v>#REF!</v>
      </c>
      <c r="AJ1308" s="138" t="e">
        <f>'SCREENING INFO'!#REF!</f>
        <v>#REF!</v>
      </c>
    </row>
    <row r="1309" spans="1:36" s="25" customFormat="1" hidden="1">
      <c r="A1309" s="106" t="e">
        <f>'SCREENING INFO'!#REF!</f>
        <v>#REF!</v>
      </c>
      <c r="B1309" s="106" t="e">
        <f>'SCREENING INFO'!#REF!</f>
        <v>#REF!</v>
      </c>
      <c r="C1309" s="106" t="e">
        <f>'SCREENING INFO'!#REF!</f>
        <v>#REF!</v>
      </c>
      <c r="D1309" s="116" t="e">
        <f>'SCREENING INFO'!#REF!</f>
        <v>#REF!</v>
      </c>
      <c r="E1309" s="200" t="e">
        <f>'SCREENING INFO'!#REF!</f>
        <v>#REF!</v>
      </c>
      <c r="F1309" s="232" t="e">
        <f>'SCREENING INFO'!#REF!</f>
        <v>#REF!</v>
      </c>
      <c r="G1309" s="132" t="e">
        <f>'SCREENING INFO'!#REF!</f>
        <v>#REF!</v>
      </c>
      <c r="H1309" s="138" t="e">
        <f>'SCREENING INFO'!#REF!</f>
        <v>#REF!</v>
      </c>
      <c r="I1309" s="138" t="e">
        <f>'SCREENING INFO'!#REF!</f>
        <v>#REF!</v>
      </c>
      <c r="J1309" s="140" t="e">
        <f>'SCREENING INFO'!#REF!</f>
        <v>#REF!</v>
      </c>
      <c r="K1309" s="140" t="e">
        <f>'SCREENING INFO'!#REF!</f>
        <v>#REF!</v>
      </c>
      <c r="L1309" s="222" t="e">
        <f>'SCREENING INFO'!#REF!</f>
        <v>#REF!</v>
      </c>
      <c r="M1309" s="221" t="e">
        <f>'SCREENING INFO'!#REF!</f>
        <v>#REF!</v>
      </c>
      <c r="N1309" s="223" t="e">
        <f>'SCREENING INFO'!#REF!</f>
        <v>#REF!</v>
      </c>
      <c r="O1309" s="140" t="e">
        <f>'SCREENING INFO'!#REF!</f>
        <v>#REF!</v>
      </c>
      <c r="P1309" s="224" t="e">
        <f>'SCREENING INFO'!#REF!</f>
        <v>#REF!</v>
      </c>
      <c r="Q1309" s="242" t="e">
        <f>'SCREENING INFO'!#REF!</f>
        <v>#REF!</v>
      </c>
      <c r="R1309" s="225" t="e">
        <f>'SCREENING INFO'!#REF!</f>
        <v>#REF!</v>
      </c>
      <c r="S1309" s="140" t="e">
        <f>'SCREENING INFO'!#REF!</f>
        <v>#REF!</v>
      </c>
      <c r="T1309" s="206" t="e">
        <f>'SCREENING INFO'!#REF!</f>
        <v>#REF!</v>
      </c>
      <c r="U1309" s="138" t="e">
        <f>'SCREENING INFO'!#REF!</f>
        <v>#REF!</v>
      </c>
      <c r="V1309" s="138" t="e">
        <f>'SCREENING INFO'!#REF!</f>
        <v>#REF!</v>
      </c>
      <c r="W1309" s="138" t="e">
        <f>'SCREENING INFO'!#REF!</f>
        <v>#REF!</v>
      </c>
      <c r="X1309" s="138" t="e">
        <f>'SCREENING INFO'!#REF!</f>
        <v>#REF!</v>
      </c>
      <c r="Y1309" s="138" t="e">
        <f>'SCREENING INFO'!#REF!</f>
        <v>#REF!</v>
      </c>
      <c r="Z1309" s="138" t="e">
        <f>'SCREENING INFO'!#REF!</f>
        <v>#REF!</v>
      </c>
      <c r="AA1309" s="201" t="e">
        <f>'SCREENING INFO'!#REF!</f>
        <v>#REF!</v>
      </c>
      <c r="AB1309" s="207" t="e">
        <f>'SCREENING INFO'!#REF!</f>
        <v>#REF!</v>
      </c>
      <c r="AC1309" s="138" t="e">
        <f>'SCREENING INFO'!#REF!</f>
        <v>#REF!</v>
      </c>
      <c r="AD1309" s="138" t="e">
        <f>'SCREENING INFO'!#REF!</f>
        <v>#REF!</v>
      </c>
      <c r="AE1309" s="138" t="e">
        <f>'SCREENING INFO'!#REF!</f>
        <v>#REF!</v>
      </c>
      <c r="AF1309" s="138" t="e">
        <f>'SCREENING INFO'!#REF!</f>
        <v>#REF!</v>
      </c>
      <c r="AG1309" s="138" t="e">
        <f>'SCREENING INFO'!#REF!</f>
        <v>#REF!</v>
      </c>
      <c r="AH1309" s="138" t="e">
        <f>'SCREENING INFO'!#REF!</f>
        <v>#REF!</v>
      </c>
      <c r="AI1309" s="138" t="e">
        <f>'SCREENING INFO'!#REF!</f>
        <v>#REF!</v>
      </c>
      <c r="AJ1309" s="138" t="e">
        <f>'SCREENING INFO'!#REF!</f>
        <v>#REF!</v>
      </c>
    </row>
    <row r="1310" spans="1:36" s="25" customFormat="1" hidden="1">
      <c r="A1310" s="106" t="e">
        <f>'SCREENING INFO'!#REF!</f>
        <v>#REF!</v>
      </c>
      <c r="B1310" s="106" t="e">
        <f>'SCREENING INFO'!#REF!</f>
        <v>#REF!</v>
      </c>
      <c r="C1310" s="106" t="e">
        <f>'SCREENING INFO'!#REF!</f>
        <v>#REF!</v>
      </c>
      <c r="D1310" s="130" t="e">
        <f>'SCREENING INFO'!#REF!</f>
        <v>#REF!</v>
      </c>
      <c r="E1310" s="130" t="e">
        <f>'SCREENING INFO'!#REF!</f>
        <v>#REF!</v>
      </c>
      <c r="F1310" s="233" t="e">
        <f>'SCREENING INFO'!#REF!</f>
        <v>#REF!</v>
      </c>
      <c r="G1310" s="141" t="e">
        <f>'SCREENING INFO'!#REF!</f>
        <v>#REF!</v>
      </c>
      <c r="H1310" s="130" t="e">
        <f>'SCREENING INFO'!#REF!</f>
        <v>#REF!</v>
      </c>
      <c r="I1310" s="130" t="e">
        <f>'SCREENING INFO'!#REF!</f>
        <v>#REF!</v>
      </c>
      <c r="J1310" s="140" t="e">
        <f>'SCREENING INFO'!#REF!</f>
        <v>#REF!</v>
      </c>
      <c r="K1310" s="140" t="e">
        <f>'SCREENING INFO'!#REF!</f>
        <v>#REF!</v>
      </c>
      <c r="L1310" s="222" t="e">
        <f>'SCREENING INFO'!#REF!</f>
        <v>#REF!</v>
      </c>
      <c r="M1310" s="221" t="e">
        <f>'SCREENING INFO'!#REF!</f>
        <v>#REF!</v>
      </c>
      <c r="N1310" s="223" t="e">
        <f>'SCREENING INFO'!#REF!</f>
        <v>#REF!</v>
      </c>
      <c r="O1310" s="140" t="e">
        <f>'SCREENING INFO'!#REF!</f>
        <v>#REF!</v>
      </c>
      <c r="P1310" s="224" t="e">
        <f>'SCREENING INFO'!#REF!</f>
        <v>#REF!</v>
      </c>
      <c r="Q1310" s="242" t="e">
        <f>'SCREENING INFO'!#REF!</f>
        <v>#REF!</v>
      </c>
      <c r="R1310" s="225" t="e">
        <f>'SCREENING INFO'!#REF!</f>
        <v>#REF!</v>
      </c>
      <c r="S1310" s="140" t="e">
        <f>'SCREENING INFO'!#REF!</f>
        <v>#REF!</v>
      </c>
      <c r="T1310" s="206" t="e">
        <f>'SCREENING INFO'!#REF!</f>
        <v>#REF!</v>
      </c>
      <c r="U1310" s="138" t="e">
        <f>'SCREENING INFO'!#REF!</f>
        <v>#REF!</v>
      </c>
      <c r="V1310" s="199" t="e">
        <f>'SCREENING INFO'!#REF!</f>
        <v>#REF!</v>
      </c>
      <c r="W1310" s="132" t="e">
        <f>'SCREENING INFO'!#REF!</f>
        <v>#REF!</v>
      </c>
      <c r="X1310" s="132" t="e">
        <f>'SCREENING INFO'!#REF!</f>
        <v>#REF!</v>
      </c>
      <c r="Y1310" s="132" t="e">
        <f>'SCREENING INFO'!#REF!</f>
        <v>#REF!</v>
      </c>
      <c r="Z1310" s="132" t="e">
        <f>'SCREENING INFO'!#REF!</f>
        <v>#REF!</v>
      </c>
      <c r="AA1310" s="201" t="e">
        <f>'SCREENING INFO'!#REF!</f>
        <v>#REF!</v>
      </c>
      <c r="AB1310" s="202" t="e">
        <f>'SCREENING INFO'!#REF!</f>
        <v>#REF!</v>
      </c>
      <c r="AC1310" s="132" t="e">
        <f>'SCREENING INFO'!#REF!</f>
        <v>#REF!</v>
      </c>
      <c r="AD1310" s="201" t="e">
        <f>'SCREENING INFO'!#REF!</f>
        <v>#REF!</v>
      </c>
      <c r="AE1310" s="132" t="e">
        <f>'SCREENING INFO'!#REF!</f>
        <v>#REF!</v>
      </c>
      <c r="AF1310" s="132" t="e">
        <f>'SCREENING INFO'!#REF!</f>
        <v>#REF!</v>
      </c>
      <c r="AG1310" s="132" t="e">
        <f>'SCREENING INFO'!#REF!</f>
        <v>#REF!</v>
      </c>
      <c r="AH1310" s="132" t="e">
        <f>'SCREENING INFO'!#REF!</f>
        <v>#REF!</v>
      </c>
      <c r="AI1310" s="132" t="e">
        <f>'SCREENING INFO'!#REF!</f>
        <v>#REF!</v>
      </c>
      <c r="AJ1310" s="132" t="e">
        <f>'SCREENING INFO'!#REF!</f>
        <v>#REF!</v>
      </c>
    </row>
    <row r="1311" spans="1:36" s="25" customFormat="1" hidden="1">
      <c r="A1311" s="106" t="e">
        <f>'SCREENING INFO'!#REF!</f>
        <v>#REF!</v>
      </c>
      <c r="B1311" s="106" t="e">
        <f>'SCREENING INFO'!#REF!</f>
        <v>#REF!</v>
      </c>
      <c r="C1311" s="106" t="e">
        <f>'SCREENING INFO'!#REF!</f>
        <v>#REF!</v>
      </c>
      <c r="D1311" s="130" t="e">
        <f>'SCREENING INFO'!#REF!</f>
        <v>#REF!</v>
      </c>
      <c r="E1311" s="130" t="e">
        <f>'SCREENING INFO'!#REF!</f>
        <v>#REF!</v>
      </c>
      <c r="F1311" s="233" t="e">
        <f>'SCREENING INFO'!#REF!</f>
        <v>#REF!</v>
      </c>
      <c r="G1311" s="141" t="e">
        <f>'SCREENING INFO'!#REF!</f>
        <v>#REF!</v>
      </c>
      <c r="H1311" s="130" t="e">
        <f>'SCREENING INFO'!#REF!</f>
        <v>#REF!</v>
      </c>
      <c r="I1311" s="130" t="e">
        <f>'SCREENING INFO'!#REF!</f>
        <v>#REF!</v>
      </c>
      <c r="J1311" s="140" t="e">
        <f>'SCREENING INFO'!#REF!</f>
        <v>#REF!</v>
      </c>
      <c r="K1311" s="140" t="e">
        <f>'SCREENING INFO'!#REF!</f>
        <v>#REF!</v>
      </c>
      <c r="L1311" s="222" t="e">
        <f>'SCREENING INFO'!#REF!</f>
        <v>#REF!</v>
      </c>
      <c r="M1311" s="221" t="e">
        <f>'SCREENING INFO'!#REF!</f>
        <v>#REF!</v>
      </c>
      <c r="N1311" s="223" t="e">
        <f>'SCREENING INFO'!#REF!</f>
        <v>#REF!</v>
      </c>
      <c r="O1311" s="140" t="e">
        <f>'SCREENING INFO'!#REF!</f>
        <v>#REF!</v>
      </c>
      <c r="P1311" s="224" t="e">
        <f>'SCREENING INFO'!#REF!</f>
        <v>#REF!</v>
      </c>
      <c r="Q1311" s="242" t="e">
        <f>'SCREENING INFO'!#REF!</f>
        <v>#REF!</v>
      </c>
      <c r="R1311" s="225" t="e">
        <f>'SCREENING INFO'!#REF!</f>
        <v>#REF!</v>
      </c>
      <c r="S1311" s="140" t="e">
        <f>'SCREENING INFO'!#REF!</f>
        <v>#REF!</v>
      </c>
      <c r="T1311" s="206" t="e">
        <f>'SCREENING INFO'!#REF!</f>
        <v>#REF!</v>
      </c>
      <c r="U1311" s="138" t="e">
        <f>'SCREENING INFO'!#REF!</f>
        <v>#REF!</v>
      </c>
      <c r="V1311" s="199" t="e">
        <f>'SCREENING INFO'!#REF!</f>
        <v>#REF!</v>
      </c>
      <c r="W1311" s="132" t="e">
        <f>'SCREENING INFO'!#REF!</f>
        <v>#REF!</v>
      </c>
      <c r="X1311" s="132" t="e">
        <f>'SCREENING INFO'!#REF!</f>
        <v>#REF!</v>
      </c>
      <c r="Y1311" s="132" t="e">
        <f>'SCREENING INFO'!#REF!</f>
        <v>#REF!</v>
      </c>
      <c r="Z1311" s="132" t="e">
        <f>'SCREENING INFO'!#REF!</f>
        <v>#REF!</v>
      </c>
      <c r="AA1311" s="227" t="e">
        <f>'SCREENING INFO'!#REF!</f>
        <v>#REF!</v>
      </c>
      <c r="AB1311" s="202" t="e">
        <f>'SCREENING INFO'!#REF!</f>
        <v>#REF!</v>
      </c>
      <c r="AC1311" s="132" t="e">
        <f>'SCREENING INFO'!#REF!</f>
        <v>#REF!</v>
      </c>
      <c r="AD1311" s="201" t="e">
        <f>'SCREENING INFO'!#REF!</f>
        <v>#REF!</v>
      </c>
      <c r="AE1311" s="132" t="e">
        <f>'SCREENING INFO'!#REF!</f>
        <v>#REF!</v>
      </c>
      <c r="AF1311" s="132" t="e">
        <f>'SCREENING INFO'!#REF!</f>
        <v>#REF!</v>
      </c>
      <c r="AG1311" s="132" t="e">
        <f>'SCREENING INFO'!#REF!</f>
        <v>#REF!</v>
      </c>
      <c r="AH1311" s="132" t="e">
        <f>'SCREENING INFO'!#REF!</f>
        <v>#REF!</v>
      </c>
      <c r="AI1311" s="132" t="e">
        <f>'SCREENING INFO'!#REF!</f>
        <v>#REF!</v>
      </c>
      <c r="AJ1311" s="132" t="e">
        <f>'SCREENING INFO'!#REF!</f>
        <v>#REF!</v>
      </c>
    </row>
    <row r="1312" spans="1:36" s="25" customFormat="1" hidden="1">
      <c r="A1312" s="106" t="e">
        <f>'SCREENING INFO'!#REF!</f>
        <v>#REF!</v>
      </c>
      <c r="B1312" s="106" t="e">
        <f>'SCREENING INFO'!#REF!</f>
        <v>#REF!</v>
      </c>
      <c r="C1312" s="106" t="e">
        <f>'SCREENING INFO'!#REF!</f>
        <v>#REF!</v>
      </c>
      <c r="D1312" s="130" t="e">
        <f>'SCREENING INFO'!#REF!</f>
        <v>#REF!</v>
      </c>
      <c r="E1312" s="130" t="e">
        <f>'SCREENING INFO'!#REF!</f>
        <v>#REF!</v>
      </c>
      <c r="F1312" s="233" t="e">
        <f>'SCREENING INFO'!#REF!</f>
        <v>#REF!</v>
      </c>
      <c r="G1312" s="141" t="e">
        <f>'SCREENING INFO'!#REF!</f>
        <v>#REF!</v>
      </c>
      <c r="H1312" s="130" t="e">
        <f>'SCREENING INFO'!#REF!</f>
        <v>#REF!</v>
      </c>
      <c r="I1312" s="130" t="e">
        <f>'SCREENING INFO'!#REF!</f>
        <v>#REF!</v>
      </c>
      <c r="J1312" s="140" t="e">
        <f>'SCREENING INFO'!#REF!</f>
        <v>#REF!</v>
      </c>
      <c r="K1312" s="140" t="e">
        <f>'SCREENING INFO'!#REF!</f>
        <v>#REF!</v>
      </c>
      <c r="L1312" s="222" t="e">
        <f>'SCREENING INFO'!#REF!</f>
        <v>#REF!</v>
      </c>
      <c r="M1312" s="221" t="e">
        <f>'SCREENING INFO'!#REF!</f>
        <v>#REF!</v>
      </c>
      <c r="N1312" s="223" t="e">
        <f>'SCREENING INFO'!#REF!</f>
        <v>#REF!</v>
      </c>
      <c r="O1312" s="140" t="e">
        <f>'SCREENING INFO'!#REF!</f>
        <v>#REF!</v>
      </c>
      <c r="P1312" s="224" t="e">
        <f>'SCREENING INFO'!#REF!</f>
        <v>#REF!</v>
      </c>
      <c r="Q1312" s="242" t="e">
        <f>'SCREENING INFO'!#REF!</f>
        <v>#REF!</v>
      </c>
      <c r="R1312" s="225" t="e">
        <f>'SCREENING INFO'!#REF!</f>
        <v>#REF!</v>
      </c>
      <c r="S1312" s="140" t="e">
        <f>'SCREENING INFO'!#REF!</f>
        <v>#REF!</v>
      </c>
      <c r="T1312" s="206" t="e">
        <f>'SCREENING INFO'!#REF!</f>
        <v>#REF!</v>
      </c>
      <c r="U1312" s="138" t="e">
        <f>'SCREENING INFO'!#REF!</f>
        <v>#REF!</v>
      </c>
      <c r="V1312" s="199" t="e">
        <f>'SCREENING INFO'!#REF!</f>
        <v>#REF!</v>
      </c>
      <c r="W1312" s="132" t="e">
        <f>'SCREENING INFO'!#REF!</f>
        <v>#REF!</v>
      </c>
      <c r="X1312" s="132" t="e">
        <f>'SCREENING INFO'!#REF!</f>
        <v>#REF!</v>
      </c>
      <c r="Y1312" s="132" t="e">
        <f>'SCREENING INFO'!#REF!</f>
        <v>#REF!</v>
      </c>
      <c r="Z1312" s="132" t="e">
        <f>'SCREENING INFO'!#REF!</f>
        <v>#REF!</v>
      </c>
      <c r="AA1312" s="201" t="e">
        <f>'SCREENING INFO'!#REF!</f>
        <v>#REF!</v>
      </c>
      <c r="AB1312" s="202" t="e">
        <f>'SCREENING INFO'!#REF!</f>
        <v>#REF!</v>
      </c>
      <c r="AC1312" s="132" t="e">
        <f>'SCREENING INFO'!#REF!</f>
        <v>#REF!</v>
      </c>
      <c r="AD1312" s="201" t="e">
        <f>'SCREENING INFO'!#REF!</f>
        <v>#REF!</v>
      </c>
      <c r="AE1312" s="132" t="e">
        <f>'SCREENING INFO'!#REF!</f>
        <v>#REF!</v>
      </c>
      <c r="AF1312" s="132" t="e">
        <f>'SCREENING INFO'!#REF!</f>
        <v>#REF!</v>
      </c>
      <c r="AG1312" s="132" t="e">
        <f>'SCREENING INFO'!#REF!</f>
        <v>#REF!</v>
      </c>
      <c r="AH1312" s="132" t="e">
        <f>'SCREENING INFO'!#REF!</f>
        <v>#REF!</v>
      </c>
      <c r="AI1312" s="132" t="e">
        <f>'SCREENING INFO'!#REF!</f>
        <v>#REF!</v>
      </c>
      <c r="AJ1312" s="132" t="e">
        <f>'SCREENING INFO'!#REF!</f>
        <v>#REF!</v>
      </c>
    </row>
    <row r="1313" spans="1:36" s="25" customFormat="1" hidden="1">
      <c r="A1313" s="106" t="e">
        <f>'SCREENING INFO'!#REF!</f>
        <v>#REF!</v>
      </c>
      <c r="B1313" s="106" t="e">
        <f>'SCREENING INFO'!#REF!</f>
        <v>#REF!</v>
      </c>
      <c r="C1313" s="106" t="e">
        <f>'SCREENING INFO'!#REF!</f>
        <v>#REF!</v>
      </c>
      <c r="D1313" s="130" t="e">
        <f>'SCREENING INFO'!#REF!</f>
        <v>#REF!</v>
      </c>
      <c r="E1313" s="130" t="e">
        <f>'SCREENING INFO'!#REF!</f>
        <v>#REF!</v>
      </c>
      <c r="F1313" s="233" t="e">
        <f>'SCREENING INFO'!#REF!</f>
        <v>#REF!</v>
      </c>
      <c r="G1313" s="141" t="e">
        <f>'SCREENING INFO'!#REF!</f>
        <v>#REF!</v>
      </c>
      <c r="H1313" s="130" t="e">
        <f>'SCREENING INFO'!#REF!</f>
        <v>#REF!</v>
      </c>
      <c r="I1313" s="130" t="e">
        <f>'SCREENING INFO'!#REF!</f>
        <v>#REF!</v>
      </c>
      <c r="J1313" s="140" t="e">
        <f>'SCREENING INFO'!#REF!</f>
        <v>#REF!</v>
      </c>
      <c r="K1313" s="140" t="e">
        <f>'SCREENING INFO'!#REF!</f>
        <v>#REF!</v>
      </c>
      <c r="L1313" s="222" t="e">
        <f>'SCREENING INFO'!#REF!</f>
        <v>#REF!</v>
      </c>
      <c r="M1313" s="221" t="e">
        <f>'SCREENING INFO'!#REF!</f>
        <v>#REF!</v>
      </c>
      <c r="N1313" s="223" t="e">
        <f>'SCREENING INFO'!#REF!</f>
        <v>#REF!</v>
      </c>
      <c r="O1313" s="140" t="e">
        <f>'SCREENING INFO'!#REF!</f>
        <v>#REF!</v>
      </c>
      <c r="P1313" s="224" t="e">
        <f>'SCREENING INFO'!#REF!</f>
        <v>#REF!</v>
      </c>
      <c r="Q1313" s="242" t="e">
        <f>'SCREENING INFO'!#REF!</f>
        <v>#REF!</v>
      </c>
      <c r="R1313" s="225" t="e">
        <f>'SCREENING INFO'!#REF!</f>
        <v>#REF!</v>
      </c>
      <c r="S1313" s="140" t="e">
        <f>'SCREENING INFO'!#REF!</f>
        <v>#REF!</v>
      </c>
      <c r="T1313" s="206" t="e">
        <f>'SCREENING INFO'!#REF!</f>
        <v>#REF!</v>
      </c>
      <c r="U1313" s="138" t="e">
        <f>'SCREENING INFO'!#REF!</f>
        <v>#REF!</v>
      </c>
      <c r="V1313" s="132" t="e">
        <f>'SCREENING INFO'!#REF!</f>
        <v>#REF!</v>
      </c>
      <c r="W1313" s="132" t="e">
        <f>'SCREENING INFO'!#REF!</f>
        <v>#REF!</v>
      </c>
      <c r="X1313" s="132" t="e">
        <f>'SCREENING INFO'!#REF!</f>
        <v>#REF!</v>
      </c>
      <c r="Y1313" s="132" t="e">
        <f>'SCREENING INFO'!#REF!</f>
        <v>#REF!</v>
      </c>
      <c r="Z1313" s="132" t="e">
        <f>'SCREENING INFO'!#REF!</f>
        <v>#REF!</v>
      </c>
      <c r="AA1313" s="201" t="e">
        <f>'SCREENING INFO'!#REF!</f>
        <v>#REF!</v>
      </c>
      <c r="AB1313" s="202" t="e">
        <f>'SCREENING INFO'!#REF!</f>
        <v>#REF!</v>
      </c>
      <c r="AC1313" s="132" t="e">
        <f>'SCREENING INFO'!#REF!</f>
        <v>#REF!</v>
      </c>
      <c r="AD1313" s="201" t="e">
        <f>'SCREENING INFO'!#REF!</f>
        <v>#REF!</v>
      </c>
      <c r="AE1313" s="132" t="e">
        <f>'SCREENING INFO'!#REF!</f>
        <v>#REF!</v>
      </c>
      <c r="AF1313" s="132" t="e">
        <f>'SCREENING INFO'!#REF!</f>
        <v>#REF!</v>
      </c>
      <c r="AG1313" s="132" t="e">
        <f>'SCREENING INFO'!#REF!</f>
        <v>#REF!</v>
      </c>
      <c r="AH1313" s="132" t="e">
        <f>'SCREENING INFO'!#REF!</f>
        <v>#REF!</v>
      </c>
      <c r="AI1313" s="132" t="e">
        <f>'SCREENING INFO'!#REF!</f>
        <v>#REF!</v>
      </c>
      <c r="AJ1313" s="132" t="e">
        <f>'SCREENING INFO'!#REF!</f>
        <v>#REF!</v>
      </c>
    </row>
    <row r="1314" spans="1:36" s="25" customFormat="1" hidden="1">
      <c r="A1314" s="106" t="e">
        <f>'SCREENING INFO'!#REF!</f>
        <v>#REF!</v>
      </c>
      <c r="B1314" s="106" t="e">
        <f>'SCREENING INFO'!#REF!</f>
        <v>#REF!</v>
      </c>
      <c r="C1314" s="106" t="e">
        <f>'SCREENING INFO'!#REF!</f>
        <v>#REF!</v>
      </c>
      <c r="D1314" s="130" t="e">
        <f>'SCREENING INFO'!#REF!</f>
        <v>#REF!</v>
      </c>
      <c r="E1314" s="130" t="e">
        <f>'SCREENING INFO'!#REF!</f>
        <v>#REF!</v>
      </c>
      <c r="F1314" s="233" t="e">
        <f>'SCREENING INFO'!#REF!</f>
        <v>#REF!</v>
      </c>
      <c r="G1314" s="141" t="e">
        <f>'SCREENING INFO'!#REF!</f>
        <v>#REF!</v>
      </c>
      <c r="H1314" s="130" t="e">
        <f>'SCREENING INFO'!#REF!</f>
        <v>#REF!</v>
      </c>
      <c r="I1314" s="130" t="e">
        <f>'SCREENING INFO'!#REF!</f>
        <v>#REF!</v>
      </c>
      <c r="J1314" s="140" t="e">
        <f>'SCREENING INFO'!#REF!</f>
        <v>#REF!</v>
      </c>
      <c r="K1314" s="140" t="e">
        <f>'SCREENING INFO'!#REF!</f>
        <v>#REF!</v>
      </c>
      <c r="L1314" s="222" t="e">
        <f>'SCREENING INFO'!#REF!</f>
        <v>#REF!</v>
      </c>
      <c r="M1314" s="221" t="e">
        <f>'SCREENING INFO'!#REF!</f>
        <v>#REF!</v>
      </c>
      <c r="N1314" s="223" t="e">
        <f>'SCREENING INFO'!#REF!</f>
        <v>#REF!</v>
      </c>
      <c r="O1314" s="140" t="e">
        <f>'SCREENING INFO'!#REF!</f>
        <v>#REF!</v>
      </c>
      <c r="P1314" s="224" t="e">
        <f>'SCREENING INFO'!#REF!</f>
        <v>#REF!</v>
      </c>
      <c r="Q1314" s="242" t="e">
        <f>'SCREENING INFO'!#REF!</f>
        <v>#REF!</v>
      </c>
      <c r="R1314" s="225" t="e">
        <f>'SCREENING INFO'!#REF!</f>
        <v>#REF!</v>
      </c>
      <c r="S1314" s="140" t="e">
        <f>'SCREENING INFO'!#REF!</f>
        <v>#REF!</v>
      </c>
      <c r="T1314" s="206" t="e">
        <f>'SCREENING INFO'!#REF!</f>
        <v>#REF!</v>
      </c>
      <c r="U1314" s="138" t="e">
        <f>'SCREENING INFO'!#REF!</f>
        <v>#REF!</v>
      </c>
      <c r="V1314" s="199" t="e">
        <f>'SCREENING INFO'!#REF!</f>
        <v>#REF!</v>
      </c>
      <c r="W1314" s="132" t="e">
        <f>'SCREENING INFO'!#REF!</f>
        <v>#REF!</v>
      </c>
      <c r="X1314" s="132" t="e">
        <f>'SCREENING INFO'!#REF!</f>
        <v>#REF!</v>
      </c>
      <c r="Y1314" s="132" t="e">
        <f>'SCREENING INFO'!#REF!</f>
        <v>#REF!</v>
      </c>
      <c r="Z1314" s="132" t="e">
        <f>'SCREENING INFO'!#REF!</f>
        <v>#REF!</v>
      </c>
      <c r="AA1314" s="201" t="e">
        <f>'SCREENING INFO'!#REF!</f>
        <v>#REF!</v>
      </c>
      <c r="AB1314" s="202" t="e">
        <f>'SCREENING INFO'!#REF!</f>
        <v>#REF!</v>
      </c>
      <c r="AC1314" s="132" t="e">
        <f>'SCREENING INFO'!#REF!</f>
        <v>#REF!</v>
      </c>
      <c r="AD1314" s="201" t="e">
        <f>'SCREENING INFO'!#REF!</f>
        <v>#REF!</v>
      </c>
      <c r="AE1314" s="132" t="e">
        <f>'SCREENING INFO'!#REF!</f>
        <v>#REF!</v>
      </c>
      <c r="AF1314" s="132" t="e">
        <f>'SCREENING INFO'!#REF!</f>
        <v>#REF!</v>
      </c>
      <c r="AG1314" s="132" t="e">
        <f>'SCREENING INFO'!#REF!</f>
        <v>#REF!</v>
      </c>
      <c r="AH1314" s="132" t="e">
        <f>'SCREENING INFO'!#REF!</f>
        <v>#REF!</v>
      </c>
      <c r="AI1314" s="132" t="e">
        <f>'SCREENING INFO'!#REF!</f>
        <v>#REF!</v>
      </c>
      <c r="AJ1314" s="132" t="e">
        <f>'SCREENING INFO'!#REF!</f>
        <v>#REF!</v>
      </c>
    </row>
    <row r="1315" spans="1:36" s="25" customFormat="1" hidden="1">
      <c r="A1315" s="106" t="e">
        <f>'SCREENING INFO'!#REF!</f>
        <v>#REF!</v>
      </c>
      <c r="B1315" s="106" t="e">
        <f>'SCREENING INFO'!#REF!</f>
        <v>#REF!</v>
      </c>
      <c r="C1315" s="106" t="e">
        <f>'SCREENING INFO'!#REF!</f>
        <v>#REF!</v>
      </c>
      <c r="D1315" s="130" t="e">
        <f>'SCREENING INFO'!#REF!</f>
        <v>#REF!</v>
      </c>
      <c r="E1315" s="130" t="e">
        <f>'SCREENING INFO'!#REF!</f>
        <v>#REF!</v>
      </c>
      <c r="F1315" s="233" t="e">
        <f>'SCREENING INFO'!#REF!</f>
        <v>#REF!</v>
      </c>
      <c r="G1315" s="141" t="e">
        <f>'SCREENING INFO'!#REF!</f>
        <v>#REF!</v>
      </c>
      <c r="H1315" s="130" t="e">
        <f>'SCREENING INFO'!#REF!</f>
        <v>#REF!</v>
      </c>
      <c r="I1315" s="130" t="e">
        <f>'SCREENING INFO'!#REF!</f>
        <v>#REF!</v>
      </c>
      <c r="J1315" s="140" t="e">
        <f>'SCREENING INFO'!#REF!</f>
        <v>#REF!</v>
      </c>
      <c r="K1315" s="140" t="e">
        <f>'SCREENING INFO'!#REF!</f>
        <v>#REF!</v>
      </c>
      <c r="L1315" s="222" t="e">
        <f>'SCREENING INFO'!#REF!</f>
        <v>#REF!</v>
      </c>
      <c r="M1315" s="221" t="e">
        <f>'SCREENING INFO'!#REF!</f>
        <v>#REF!</v>
      </c>
      <c r="N1315" s="223" t="e">
        <f>'SCREENING INFO'!#REF!</f>
        <v>#REF!</v>
      </c>
      <c r="O1315" s="140" t="e">
        <f>'SCREENING INFO'!#REF!</f>
        <v>#REF!</v>
      </c>
      <c r="P1315" s="224" t="e">
        <f>'SCREENING INFO'!#REF!</f>
        <v>#REF!</v>
      </c>
      <c r="Q1315" s="242" t="e">
        <f>'SCREENING INFO'!#REF!</f>
        <v>#REF!</v>
      </c>
      <c r="R1315" s="225" t="e">
        <f>'SCREENING INFO'!#REF!</f>
        <v>#REF!</v>
      </c>
      <c r="S1315" s="140" t="e">
        <f>'SCREENING INFO'!#REF!</f>
        <v>#REF!</v>
      </c>
      <c r="T1315" s="206" t="e">
        <f>'SCREENING INFO'!#REF!</f>
        <v>#REF!</v>
      </c>
      <c r="U1315" s="138" t="e">
        <f>'SCREENING INFO'!#REF!</f>
        <v>#REF!</v>
      </c>
      <c r="V1315" s="199" t="e">
        <f>'SCREENING INFO'!#REF!</f>
        <v>#REF!</v>
      </c>
      <c r="W1315" s="132" t="e">
        <f>'SCREENING INFO'!#REF!</f>
        <v>#REF!</v>
      </c>
      <c r="X1315" s="132" t="e">
        <f>'SCREENING INFO'!#REF!</f>
        <v>#REF!</v>
      </c>
      <c r="Y1315" s="132" t="e">
        <f>'SCREENING INFO'!#REF!</f>
        <v>#REF!</v>
      </c>
      <c r="Z1315" s="132" t="e">
        <f>'SCREENING INFO'!#REF!</f>
        <v>#REF!</v>
      </c>
      <c r="AA1315" s="227" t="e">
        <f>'SCREENING INFO'!#REF!</f>
        <v>#REF!</v>
      </c>
      <c r="AB1315" s="202" t="e">
        <f>'SCREENING INFO'!#REF!</f>
        <v>#REF!</v>
      </c>
      <c r="AC1315" s="132" t="e">
        <f>'SCREENING INFO'!#REF!</f>
        <v>#REF!</v>
      </c>
      <c r="AD1315" s="201" t="e">
        <f>'SCREENING INFO'!#REF!</f>
        <v>#REF!</v>
      </c>
      <c r="AE1315" s="132" t="e">
        <f>'SCREENING INFO'!#REF!</f>
        <v>#REF!</v>
      </c>
      <c r="AF1315" s="132" t="e">
        <f>'SCREENING INFO'!#REF!</f>
        <v>#REF!</v>
      </c>
      <c r="AG1315" s="132" t="e">
        <f>'SCREENING INFO'!#REF!</f>
        <v>#REF!</v>
      </c>
      <c r="AH1315" s="132" t="e">
        <f>'SCREENING INFO'!#REF!</f>
        <v>#REF!</v>
      </c>
      <c r="AI1315" s="132" t="e">
        <f>'SCREENING INFO'!#REF!</f>
        <v>#REF!</v>
      </c>
      <c r="AJ1315" s="132" t="e">
        <f>'SCREENING INFO'!#REF!</f>
        <v>#REF!</v>
      </c>
    </row>
    <row r="1316" spans="1:36" s="25" customFormat="1" hidden="1">
      <c r="A1316" s="106" t="e">
        <f>'SCREENING INFO'!#REF!</f>
        <v>#REF!</v>
      </c>
      <c r="B1316" s="106" t="e">
        <f>'SCREENING INFO'!#REF!</f>
        <v>#REF!</v>
      </c>
      <c r="C1316" s="106" t="e">
        <f>'SCREENING INFO'!#REF!</f>
        <v>#REF!</v>
      </c>
      <c r="D1316" s="129" t="e">
        <f>'SCREENING INFO'!#REF!</f>
        <v>#REF!</v>
      </c>
      <c r="E1316" s="130" t="e">
        <f>'SCREENING INFO'!#REF!</f>
        <v>#REF!</v>
      </c>
      <c r="F1316" s="233" t="e">
        <f>'SCREENING INFO'!#REF!</f>
        <v>#REF!</v>
      </c>
      <c r="G1316" s="141" t="e">
        <f>'SCREENING INFO'!#REF!</f>
        <v>#REF!</v>
      </c>
      <c r="H1316" s="130" t="e">
        <f>'SCREENING INFO'!#REF!</f>
        <v>#REF!</v>
      </c>
      <c r="I1316" s="130" t="e">
        <f>'SCREENING INFO'!#REF!</f>
        <v>#REF!</v>
      </c>
      <c r="J1316" s="140" t="e">
        <f>'SCREENING INFO'!#REF!</f>
        <v>#REF!</v>
      </c>
      <c r="K1316" s="140" t="e">
        <f>'SCREENING INFO'!#REF!</f>
        <v>#REF!</v>
      </c>
      <c r="L1316" s="222" t="e">
        <f>'SCREENING INFO'!#REF!</f>
        <v>#REF!</v>
      </c>
      <c r="M1316" s="221" t="e">
        <f>'SCREENING INFO'!#REF!</f>
        <v>#REF!</v>
      </c>
      <c r="N1316" s="223" t="e">
        <f>'SCREENING INFO'!#REF!</f>
        <v>#REF!</v>
      </c>
      <c r="O1316" s="140" t="e">
        <f>'SCREENING INFO'!#REF!</f>
        <v>#REF!</v>
      </c>
      <c r="P1316" s="224" t="e">
        <f>'SCREENING INFO'!#REF!</f>
        <v>#REF!</v>
      </c>
      <c r="Q1316" s="242" t="e">
        <f>'SCREENING INFO'!#REF!</f>
        <v>#REF!</v>
      </c>
      <c r="R1316" s="225" t="e">
        <f>'SCREENING INFO'!#REF!</f>
        <v>#REF!</v>
      </c>
      <c r="S1316" s="140" t="e">
        <f>'SCREENING INFO'!#REF!</f>
        <v>#REF!</v>
      </c>
      <c r="T1316" s="206" t="e">
        <f>'SCREENING INFO'!#REF!</f>
        <v>#REF!</v>
      </c>
      <c r="U1316" s="138" t="e">
        <f>'SCREENING INFO'!#REF!</f>
        <v>#REF!</v>
      </c>
      <c r="V1316" s="199" t="e">
        <f>'SCREENING INFO'!#REF!</f>
        <v>#REF!</v>
      </c>
      <c r="W1316" s="132" t="e">
        <f>'SCREENING INFO'!#REF!</f>
        <v>#REF!</v>
      </c>
      <c r="X1316" s="132" t="e">
        <f>'SCREENING INFO'!#REF!</f>
        <v>#REF!</v>
      </c>
      <c r="Y1316" s="132" t="e">
        <f>'SCREENING INFO'!#REF!</f>
        <v>#REF!</v>
      </c>
      <c r="Z1316" s="132" t="e">
        <f>'SCREENING INFO'!#REF!</f>
        <v>#REF!</v>
      </c>
      <c r="AA1316" s="201" t="e">
        <f>'SCREENING INFO'!#REF!</f>
        <v>#REF!</v>
      </c>
      <c r="AB1316" s="202" t="e">
        <f>'SCREENING INFO'!#REF!</f>
        <v>#REF!</v>
      </c>
      <c r="AC1316" s="132" t="e">
        <f>'SCREENING INFO'!#REF!</f>
        <v>#REF!</v>
      </c>
      <c r="AD1316" s="201" t="e">
        <f>'SCREENING INFO'!#REF!</f>
        <v>#REF!</v>
      </c>
      <c r="AE1316" s="132" t="e">
        <f>'SCREENING INFO'!#REF!</f>
        <v>#REF!</v>
      </c>
      <c r="AF1316" s="132" t="e">
        <f>'SCREENING INFO'!#REF!</f>
        <v>#REF!</v>
      </c>
      <c r="AG1316" s="132" t="e">
        <f>'SCREENING INFO'!#REF!</f>
        <v>#REF!</v>
      </c>
      <c r="AH1316" s="132" t="e">
        <f>'SCREENING INFO'!#REF!</f>
        <v>#REF!</v>
      </c>
      <c r="AI1316" s="132" t="e">
        <f>'SCREENING INFO'!#REF!</f>
        <v>#REF!</v>
      </c>
      <c r="AJ1316" s="132" t="e">
        <f>'SCREENING INFO'!#REF!</f>
        <v>#REF!</v>
      </c>
    </row>
    <row r="1317" spans="1:36" s="25" customFormat="1" hidden="1">
      <c r="A1317" s="106" t="e">
        <f>'SCREENING INFO'!#REF!</f>
        <v>#REF!</v>
      </c>
      <c r="B1317" s="106" t="e">
        <f>'SCREENING INFO'!#REF!</f>
        <v>#REF!</v>
      </c>
      <c r="C1317" s="106" t="e">
        <f>'SCREENING INFO'!#REF!</f>
        <v>#REF!</v>
      </c>
      <c r="D1317" s="129" t="e">
        <f>'SCREENING INFO'!#REF!</f>
        <v>#REF!</v>
      </c>
      <c r="E1317" s="130" t="e">
        <f>'SCREENING INFO'!#REF!</f>
        <v>#REF!</v>
      </c>
      <c r="F1317" s="233" t="e">
        <f>'SCREENING INFO'!#REF!</f>
        <v>#REF!</v>
      </c>
      <c r="G1317" s="141" t="e">
        <f>'SCREENING INFO'!#REF!</f>
        <v>#REF!</v>
      </c>
      <c r="H1317" s="130" t="e">
        <f>'SCREENING INFO'!#REF!</f>
        <v>#REF!</v>
      </c>
      <c r="I1317" s="130" t="e">
        <f>'SCREENING INFO'!#REF!</f>
        <v>#REF!</v>
      </c>
      <c r="J1317" s="140" t="e">
        <f>'SCREENING INFO'!#REF!</f>
        <v>#REF!</v>
      </c>
      <c r="K1317" s="140" t="e">
        <f>'SCREENING INFO'!#REF!</f>
        <v>#REF!</v>
      </c>
      <c r="L1317" s="222" t="e">
        <f>'SCREENING INFO'!#REF!</f>
        <v>#REF!</v>
      </c>
      <c r="M1317" s="221" t="e">
        <f>'SCREENING INFO'!#REF!</f>
        <v>#REF!</v>
      </c>
      <c r="N1317" s="223" t="e">
        <f>'SCREENING INFO'!#REF!</f>
        <v>#REF!</v>
      </c>
      <c r="O1317" s="140" t="e">
        <f>'SCREENING INFO'!#REF!</f>
        <v>#REF!</v>
      </c>
      <c r="P1317" s="224" t="e">
        <f>'SCREENING INFO'!#REF!</f>
        <v>#REF!</v>
      </c>
      <c r="Q1317" s="242" t="e">
        <f>'SCREENING INFO'!#REF!</f>
        <v>#REF!</v>
      </c>
      <c r="R1317" s="225" t="e">
        <f>'SCREENING INFO'!#REF!</f>
        <v>#REF!</v>
      </c>
      <c r="S1317" s="140" t="e">
        <f>'SCREENING INFO'!#REF!</f>
        <v>#REF!</v>
      </c>
      <c r="T1317" s="206" t="e">
        <f>'SCREENING INFO'!#REF!</f>
        <v>#REF!</v>
      </c>
      <c r="U1317" s="138" t="e">
        <f>'SCREENING INFO'!#REF!</f>
        <v>#REF!</v>
      </c>
      <c r="V1317" s="199" t="e">
        <f>'SCREENING INFO'!#REF!</f>
        <v>#REF!</v>
      </c>
      <c r="W1317" s="132" t="e">
        <f>'SCREENING INFO'!#REF!</f>
        <v>#REF!</v>
      </c>
      <c r="X1317" s="132" t="e">
        <f>'SCREENING INFO'!#REF!</f>
        <v>#REF!</v>
      </c>
      <c r="Y1317" s="132" t="e">
        <f>'SCREENING INFO'!#REF!</f>
        <v>#REF!</v>
      </c>
      <c r="Z1317" s="132" t="e">
        <f>'SCREENING INFO'!#REF!</f>
        <v>#REF!</v>
      </c>
      <c r="AA1317" s="201" t="e">
        <f>'SCREENING INFO'!#REF!</f>
        <v>#REF!</v>
      </c>
      <c r="AB1317" s="202" t="e">
        <f>'SCREENING INFO'!#REF!</f>
        <v>#REF!</v>
      </c>
      <c r="AC1317" s="132" t="e">
        <f>'SCREENING INFO'!#REF!</f>
        <v>#REF!</v>
      </c>
      <c r="AD1317" s="201" t="e">
        <f>'SCREENING INFO'!#REF!</f>
        <v>#REF!</v>
      </c>
      <c r="AE1317" s="132" t="e">
        <f>'SCREENING INFO'!#REF!</f>
        <v>#REF!</v>
      </c>
      <c r="AF1317" s="132" t="e">
        <f>'SCREENING INFO'!#REF!</f>
        <v>#REF!</v>
      </c>
      <c r="AG1317" s="132" t="e">
        <f>'SCREENING INFO'!#REF!</f>
        <v>#REF!</v>
      </c>
      <c r="AH1317" s="132" t="e">
        <f>'SCREENING INFO'!#REF!</f>
        <v>#REF!</v>
      </c>
      <c r="AI1317" s="132" t="e">
        <f>'SCREENING INFO'!#REF!</f>
        <v>#REF!</v>
      </c>
      <c r="AJ1317" s="132" t="e">
        <f>'SCREENING INFO'!#REF!</f>
        <v>#REF!</v>
      </c>
    </row>
    <row r="1318" spans="1:36" s="25" customFormat="1" hidden="1">
      <c r="A1318" s="106" t="e">
        <f>'SCREENING INFO'!#REF!</f>
        <v>#REF!</v>
      </c>
      <c r="B1318" s="106" t="e">
        <f>'SCREENING INFO'!#REF!</f>
        <v>#REF!</v>
      </c>
      <c r="C1318" s="106" t="e">
        <f>'SCREENING INFO'!#REF!</f>
        <v>#REF!</v>
      </c>
      <c r="D1318" s="116" t="e">
        <f>'SCREENING INFO'!#REF!</f>
        <v>#REF!</v>
      </c>
      <c r="E1318" s="200" t="e">
        <f>'SCREENING INFO'!#REF!</f>
        <v>#REF!</v>
      </c>
      <c r="F1318" s="232" t="e">
        <f>'SCREENING INFO'!#REF!</f>
        <v>#REF!</v>
      </c>
      <c r="G1318" s="132" t="e">
        <f>'SCREENING INFO'!#REF!</f>
        <v>#REF!</v>
      </c>
      <c r="H1318" s="138" t="e">
        <f>'SCREENING INFO'!#REF!</f>
        <v>#REF!</v>
      </c>
      <c r="I1318" s="138" t="e">
        <f>'SCREENING INFO'!#REF!</f>
        <v>#REF!</v>
      </c>
      <c r="J1318" s="140" t="e">
        <f>'SCREENING INFO'!#REF!</f>
        <v>#REF!</v>
      </c>
      <c r="K1318" s="140" t="e">
        <f>'SCREENING INFO'!#REF!</f>
        <v>#REF!</v>
      </c>
      <c r="L1318" s="222" t="e">
        <f>'SCREENING INFO'!#REF!</f>
        <v>#REF!</v>
      </c>
      <c r="M1318" s="221" t="e">
        <f>'SCREENING INFO'!#REF!</f>
        <v>#REF!</v>
      </c>
      <c r="N1318" s="223" t="e">
        <f>'SCREENING INFO'!#REF!</f>
        <v>#REF!</v>
      </c>
      <c r="O1318" s="140" t="e">
        <f>'SCREENING INFO'!#REF!</f>
        <v>#REF!</v>
      </c>
      <c r="P1318" s="224" t="e">
        <f>'SCREENING INFO'!#REF!</f>
        <v>#REF!</v>
      </c>
      <c r="Q1318" s="242" t="e">
        <f>'SCREENING INFO'!#REF!</f>
        <v>#REF!</v>
      </c>
      <c r="R1318" s="225" t="e">
        <f>'SCREENING INFO'!#REF!</f>
        <v>#REF!</v>
      </c>
      <c r="S1318" s="140" t="e">
        <f>'SCREENING INFO'!#REF!</f>
        <v>#REF!</v>
      </c>
      <c r="T1318" s="206" t="e">
        <f>'SCREENING INFO'!#REF!</f>
        <v>#REF!</v>
      </c>
      <c r="U1318" s="138" t="e">
        <f>'SCREENING INFO'!#REF!</f>
        <v>#REF!</v>
      </c>
      <c r="V1318" s="138" t="e">
        <f>'SCREENING INFO'!#REF!</f>
        <v>#REF!</v>
      </c>
      <c r="W1318" s="138" t="e">
        <f>'SCREENING INFO'!#REF!</f>
        <v>#REF!</v>
      </c>
      <c r="X1318" s="138" t="e">
        <f>'SCREENING INFO'!#REF!</f>
        <v>#REF!</v>
      </c>
      <c r="Y1318" s="138" t="e">
        <f>'SCREENING INFO'!#REF!</f>
        <v>#REF!</v>
      </c>
      <c r="Z1318" s="138" t="e">
        <f>'SCREENING INFO'!#REF!</f>
        <v>#REF!</v>
      </c>
      <c r="AA1318" s="201" t="e">
        <f>'SCREENING INFO'!#REF!</f>
        <v>#REF!</v>
      </c>
      <c r="AB1318" s="207" t="e">
        <f>'SCREENING INFO'!#REF!</f>
        <v>#REF!</v>
      </c>
      <c r="AC1318" s="138" t="e">
        <f>'SCREENING INFO'!#REF!</f>
        <v>#REF!</v>
      </c>
      <c r="AD1318" s="138" t="e">
        <f>'SCREENING INFO'!#REF!</f>
        <v>#REF!</v>
      </c>
      <c r="AE1318" s="138" t="e">
        <f>'SCREENING INFO'!#REF!</f>
        <v>#REF!</v>
      </c>
      <c r="AF1318" s="138" t="e">
        <f>'SCREENING INFO'!#REF!</f>
        <v>#REF!</v>
      </c>
      <c r="AG1318" s="138" t="e">
        <f>'SCREENING INFO'!#REF!</f>
        <v>#REF!</v>
      </c>
      <c r="AH1318" s="138" t="e">
        <f>'SCREENING INFO'!#REF!</f>
        <v>#REF!</v>
      </c>
      <c r="AI1318" s="138" t="e">
        <f>'SCREENING INFO'!#REF!</f>
        <v>#REF!</v>
      </c>
      <c r="AJ1318" s="138" t="e">
        <f>'SCREENING INFO'!#REF!</f>
        <v>#REF!</v>
      </c>
    </row>
    <row r="1319" spans="1:36" s="25" customFormat="1" hidden="1">
      <c r="A1319" s="106" t="e">
        <f>'SCREENING INFO'!#REF!</f>
        <v>#REF!</v>
      </c>
      <c r="B1319" s="106" t="e">
        <f>'SCREENING INFO'!#REF!</f>
        <v>#REF!</v>
      </c>
      <c r="C1319" s="106" t="e">
        <f>'SCREENING INFO'!#REF!</f>
        <v>#REF!</v>
      </c>
      <c r="D1319" s="116" t="e">
        <f>'SCREENING INFO'!#REF!</f>
        <v>#REF!</v>
      </c>
      <c r="E1319" s="200" t="e">
        <f>'SCREENING INFO'!#REF!</f>
        <v>#REF!</v>
      </c>
      <c r="F1319" s="232" t="e">
        <f>'SCREENING INFO'!#REF!</f>
        <v>#REF!</v>
      </c>
      <c r="G1319" s="132" t="e">
        <f>'SCREENING INFO'!#REF!</f>
        <v>#REF!</v>
      </c>
      <c r="H1319" s="138" t="e">
        <f>'SCREENING INFO'!#REF!</f>
        <v>#REF!</v>
      </c>
      <c r="I1319" s="138" t="e">
        <f>'SCREENING INFO'!#REF!</f>
        <v>#REF!</v>
      </c>
      <c r="J1319" s="140" t="e">
        <f>'SCREENING INFO'!#REF!</f>
        <v>#REF!</v>
      </c>
      <c r="K1319" s="140" t="e">
        <f>'SCREENING INFO'!#REF!</f>
        <v>#REF!</v>
      </c>
      <c r="L1319" s="222" t="e">
        <f>'SCREENING INFO'!#REF!</f>
        <v>#REF!</v>
      </c>
      <c r="M1319" s="221" t="e">
        <f>'SCREENING INFO'!#REF!</f>
        <v>#REF!</v>
      </c>
      <c r="N1319" s="223" t="e">
        <f>'SCREENING INFO'!#REF!</f>
        <v>#REF!</v>
      </c>
      <c r="O1319" s="140" t="e">
        <f>'SCREENING INFO'!#REF!</f>
        <v>#REF!</v>
      </c>
      <c r="P1319" s="224" t="e">
        <f>'SCREENING INFO'!#REF!</f>
        <v>#REF!</v>
      </c>
      <c r="Q1319" s="242" t="e">
        <f>'SCREENING INFO'!#REF!</f>
        <v>#REF!</v>
      </c>
      <c r="R1319" s="225" t="e">
        <f>'SCREENING INFO'!#REF!</f>
        <v>#REF!</v>
      </c>
      <c r="S1319" s="140" t="e">
        <f>'SCREENING INFO'!#REF!</f>
        <v>#REF!</v>
      </c>
      <c r="T1319" s="206" t="e">
        <f>'SCREENING INFO'!#REF!</f>
        <v>#REF!</v>
      </c>
      <c r="U1319" s="138" t="e">
        <f>'SCREENING INFO'!#REF!</f>
        <v>#REF!</v>
      </c>
      <c r="V1319" s="138" t="e">
        <f>'SCREENING INFO'!#REF!</f>
        <v>#REF!</v>
      </c>
      <c r="W1319" s="138" t="e">
        <f>'SCREENING INFO'!#REF!</f>
        <v>#REF!</v>
      </c>
      <c r="X1319" s="138" t="e">
        <f>'SCREENING INFO'!#REF!</f>
        <v>#REF!</v>
      </c>
      <c r="Y1319" s="138" t="e">
        <f>'SCREENING INFO'!#REF!</f>
        <v>#REF!</v>
      </c>
      <c r="Z1319" s="138" t="e">
        <f>'SCREENING INFO'!#REF!</f>
        <v>#REF!</v>
      </c>
      <c r="AA1319" s="201" t="e">
        <f>'SCREENING INFO'!#REF!</f>
        <v>#REF!</v>
      </c>
      <c r="AB1319" s="207" t="e">
        <f>'SCREENING INFO'!#REF!</f>
        <v>#REF!</v>
      </c>
      <c r="AC1319" s="138" t="e">
        <f>'SCREENING INFO'!#REF!</f>
        <v>#REF!</v>
      </c>
      <c r="AD1319" s="138" t="e">
        <f>'SCREENING INFO'!#REF!</f>
        <v>#REF!</v>
      </c>
      <c r="AE1319" s="138" t="e">
        <f>'SCREENING INFO'!#REF!</f>
        <v>#REF!</v>
      </c>
      <c r="AF1319" s="138" t="e">
        <f>'SCREENING INFO'!#REF!</f>
        <v>#REF!</v>
      </c>
      <c r="AG1319" s="138" t="e">
        <f>'SCREENING INFO'!#REF!</f>
        <v>#REF!</v>
      </c>
      <c r="AH1319" s="138" t="e">
        <f>'SCREENING INFO'!#REF!</f>
        <v>#REF!</v>
      </c>
      <c r="AI1319" s="138" t="e">
        <f>'SCREENING INFO'!#REF!</f>
        <v>#REF!</v>
      </c>
      <c r="AJ1319" s="138" t="e">
        <f>'SCREENING INFO'!#REF!</f>
        <v>#REF!</v>
      </c>
    </row>
    <row r="1320" spans="1:36" s="25" customFormat="1" hidden="1">
      <c r="A1320" s="106" t="e">
        <f>'SCREENING INFO'!#REF!</f>
        <v>#REF!</v>
      </c>
      <c r="B1320" s="106" t="e">
        <f>'SCREENING INFO'!#REF!</f>
        <v>#REF!</v>
      </c>
      <c r="C1320" s="106" t="e">
        <f>'SCREENING INFO'!#REF!</f>
        <v>#REF!</v>
      </c>
      <c r="D1320" s="130" t="e">
        <f>'SCREENING INFO'!#REF!</f>
        <v>#REF!</v>
      </c>
      <c r="E1320" s="130" t="e">
        <f>'SCREENING INFO'!#REF!</f>
        <v>#REF!</v>
      </c>
      <c r="F1320" s="233" t="e">
        <f>'SCREENING INFO'!#REF!</f>
        <v>#REF!</v>
      </c>
      <c r="G1320" s="141" t="e">
        <f>'SCREENING INFO'!#REF!</f>
        <v>#REF!</v>
      </c>
      <c r="H1320" s="130" t="e">
        <f>'SCREENING INFO'!#REF!</f>
        <v>#REF!</v>
      </c>
      <c r="I1320" s="130" t="e">
        <f>'SCREENING INFO'!#REF!</f>
        <v>#REF!</v>
      </c>
      <c r="J1320" s="140" t="e">
        <f>'SCREENING INFO'!#REF!</f>
        <v>#REF!</v>
      </c>
      <c r="K1320" s="140" t="e">
        <f>'SCREENING INFO'!#REF!</f>
        <v>#REF!</v>
      </c>
      <c r="L1320" s="222" t="e">
        <f>'SCREENING INFO'!#REF!</f>
        <v>#REF!</v>
      </c>
      <c r="M1320" s="221" t="e">
        <f>'SCREENING INFO'!#REF!</f>
        <v>#REF!</v>
      </c>
      <c r="N1320" s="223" t="e">
        <f>'SCREENING INFO'!#REF!</f>
        <v>#REF!</v>
      </c>
      <c r="O1320" s="140" t="e">
        <f>'SCREENING INFO'!#REF!</f>
        <v>#REF!</v>
      </c>
      <c r="P1320" s="224" t="e">
        <f>'SCREENING INFO'!#REF!</f>
        <v>#REF!</v>
      </c>
      <c r="Q1320" s="242" t="e">
        <f>'SCREENING INFO'!#REF!</f>
        <v>#REF!</v>
      </c>
      <c r="R1320" s="225" t="e">
        <f>'SCREENING INFO'!#REF!</f>
        <v>#REF!</v>
      </c>
      <c r="S1320" s="140" t="e">
        <f>'SCREENING INFO'!#REF!</f>
        <v>#REF!</v>
      </c>
      <c r="T1320" s="206" t="e">
        <f>'SCREENING INFO'!#REF!</f>
        <v>#REF!</v>
      </c>
      <c r="U1320" s="138" t="e">
        <f>'SCREENING INFO'!#REF!</f>
        <v>#REF!</v>
      </c>
      <c r="V1320" s="132" t="e">
        <f>'SCREENING INFO'!#REF!</f>
        <v>#REF!</v>
      </c>
      <c r="W1320" s="132" t="e">
        <f>'SCREENING INFO'!#REF!</f>
        <v>#REF!</v>
      </c>
      <c r="X1320" s="132" t="e">
        <f>'SCREENING INFO'!#REF!</f>
        <v>#REF!</v>
      </c>
      <c r="Y1320" s="132" t="e">
        <f>'SCREENING INFO'!#REF!</f>
        <v>#REF!</v>
      </c>
      <c r="Z1320" s="132" t="e">
        <f>'SCREENING INFO'!#REF!</f>
        <v>#REF!</v>
      </c>
      <c r="AA1320" s="201" t="e">
        <f>'SCREENING INFO'!#REF!</f>
        <v>#REF!</v>
      </c>
      <c r="AB1320" s="202" t="e">
        <f>'SCREENING INFO'!#REF!</f>
        <v>#REF!</v>
      </c>
      <c r="AC1320" s="132" t="e">
        <f>'SCREENING INFO'!#REF!</f>
        <v>#REF!</v>
      </c>
      <c r="AD1320" s="201" t="e">
        <f>'SCREENING INFO'!#REF!</f>
        <v>#REF!</v>
      </c>
      <c r="AE1320" s="132" t="e">
        <f>'SCREENING INFO'!#REF!</f>
        <v>#REF!</v>
      </c>
      <c r="AF1320" s="132" t="e">
        <f>'SCREENING INFO'!#REF!</f>
        <v>#REF!</v>
      </c>
      <c r="AG1320" s="132" t="e">
        <f>'SCREENING INFO'!#REF!</f>
        <v>#REF!</v>
      </c>
      <c r="AH1320" s="132" t="e">
        <f>'SCREENING INFO'!#REF!</f>
        <v>#REF!</v>
      </c>
      <c r="AI1320" s="132" t="e">
        <f>'SCREENING INFO'!#REF!</f>
        <v>#REF!</v>
      </c>
      <c r="AJ1320" s="132" t="e">
        <f>'SCREENING INFO'!#REF!</f>
        <v>#REF!</v>
      </c>
    </row>
    <row r="1321" spans="1:36" s="25" customFormat="1" hidden="1">
      <c r="A1321" s="106" t="e">
        <f>'SCREENING INFO'!#REF!</f>
        <v>#REF!</v>
      </c>
      <c r="B1321" s="106" t="e">
        <f>'SCREENING INFO'!#REF!</f>
        <v>#REF!</v>
      </c>
      <c r="C1321" s="106" t="e">
        <f>'SCREENING INFO'!#REF!</f>
        <v>#REF!</v>
      </c>
      <c r="D1321" s="130" t="e">
        <f>'SCREENING INFO'!#REF!</f>
        <v>#REF!</v>
      </c>
      <c r="E1321" s="130" t="e">
        <f>'SCREENING INFO'!#REF!</f>
        <v>#REF!</v>
      </c>
      <c r="F1321" s="233" t="e">
        <f>'SCREENING INFO'!#REF!</f>
        <v>#REF!</v>
      </c>
      <c r="G1321" s="141" t="e">
        <f>'SCREENING INFO'!#REF!</f>
        <v>#REF!</v>
      </c>
      <c r="H1321" s="130" t="e">
        <f>'SCREENING INFO'!#REF!</f>
        <v>#REF!</v>
      </c>
      <c r="I1321" s="130" t="e">
        <f>'SCREENING INFO'!#REF!</f>
        <v>#REF!</v>
      </c>
      <c r="J1321" s="140" t="e">
        <f>'SCREENING INFO'!#REF!</f>
        <v>#REF!</v>
      </c>
      <c r="K1321" s="140" t="e">
        <f>'SCREENING INFO'!#REF!</f>
        <v>#REF!</v>
      </c>
      <c r="L1321" s="222" t="e">
        <f>'SCREENING INFO'!#REF!</f>
        <v>#REF!</v>
      </c>
      <c r="M1321" s="221" t="e">
        <f>'SCREENING INFO'!#REF!</f>
        <v>#REF!</v>
      </c>
      <c r="N1321" s="223" t="e">
        <f>'SCREENING INFO'!#REF!</f>
        <v>#REF!</v>
      </c>
      <c r="O1321" s="140" t="e">
        <f>'SCREENING INFO'!#REF!</f>
        <v>#REF!</v>
      </c>
      <c r="P1321" s="224" t="e">
        <f>'SCREENING INFO'!#REF!</f>
        <v>#REF!</v>
      </c>
      <c r="Q1321" s="242" t="e">
        <f>'SCREENING INFO'!#REF!</f>
        <v>#REF!</v>
      </c>
      <c r="R1321" s="225" t="e">
        <f>'SCREENING INFO'!#REF!</f>
        <v>#REF!</v>
      </c>
      <c r="S1321" s="140" t="e">
        <f>'SCREENING INFO'!#REF!</f>
        <v>#REF!</v>
      </c>
      <c r="T1321" s="206" t="e">
        <f>'SCREENING INFO'!#REF!</f>
        <v>#REF!</v>
      </c>
      <c r="U1321" s="138" t="e">
        <f>'SCREENING INFO'!#REF!</f>
        <v>#REF!</v>
      </c>
      <c r="V1321" s="132" t="e">
        <f>'SCREENING INFO'!#REF!</f>
        <v>#REF!</v>
      </c>
      <c r="W1321" s="132" t="e">
        <f>'SCREENING INFO'!#REF!</f>
        <v>#REF!</v>
      </c>
      <c r="X1321" s="132" t="e">
        <f>'SCREENING INFO'!#REF!</f>
        <v>#REF!</v>
      </c>
      <c r="Y1321" s="132" t="e">
        <f>'SCREENING INFO'!#REF!</f>
        <v>#REF!</v>
      </c>
      <c r="Z1321" s="132" t="e">
        <f>'SCREENING INFO'!#REF!</f>
        <v>#REF!</v>
      </c>
      <c r="AA1321" s="227" t="e">
        <f>'SCREENING INFO'!#REF!</f>
        <v>#REF!</v>
      </c>
      <c r="AB1321" s="202" t="e">
        <f>'SCREENING INFO'!#REF!</f>
        <v>#REF!</v>
      </c>
      <c r="AC1321" s="132" t="e">
        <f>'SCREENING INFO'!#REF!</f>
        <v>#REF!</v>
      </c>
      <c r="AD1321" s="201" t="e">
        <f>'SCREENING INFO'!#REF!</f>
        <v>#REF!</v>
      </c>
      <c r="AE1321" s="132" t="e">
        <f>'SCREENING INFO'!#REF!</f>
        <v>#REF!</v>
      </c>
      <c r="AF1321" s="132" t="e">
        <f>'SCREENING INFO'!#REF!</f>
        <v>#REF!</v>
      </c>
      <c r="AG1321" s="132" t="e">
        <f>'SCREENING INFO'!#REF!</f>
        <v>#REF!</v>
      </c>
      <c r="AH1321" s="132" t="e">
        <f>'SCREENING INFO'!#REF!</f>
        <v>#REF!</v>
      </c>
      <c r="AI1321" s="132" t="e">
        <f>'SCREENING INFO'!#REF!</f>
        <v>#REF!</v>
      </c>
      <c r="AJ1321" s="132" t="e">
        <f>'SCREENING INFO'!#REF!</f>
        <v>#REF!</v>
      </c>
    </row>
    <row r="1322" spans="1:36" s="25" customFormat="1" hidden="1">
      <c r="A1322" s="106" t="e">
        <f>'SCREENING INFO'!#REF!</f>
        <v>#REF!</v>
      </c>
      <c r="B1322" s="106" t="e">
        <f>'SCREENING INFO'!#REF!</f>
        <v>#REF!</v>
      </c>
      <c r="C1322" s="106" t="e">
        <f>'SCREENING INFO'!#REF!</f>
        <v>#REF!</v>
      </c>
      <c r="D1322" s="130" t="e">
        <f>'SCREENING INFO'!#REF!</f>
        <v>#REF!</v>
      </c>
      <c r="E1322" s="130" t="e">
        <f>'SCREENING INFO'!#REF!</f>
        <v>#REF!</v>
      </c>
      <c r="F1322" s="233" t="e">
        <f>'SCREENING INFO'!#REF!</f>
        <v>#REF!</v>
      </c>
      <c r="G1322" s="141" t="e">
        <f>'SCREENING INFO'!#REF!</f>
        <v>#REF!</v>
      </c>
      <c r="H1322" s="130" t="e">
        <f>'SCREENING INFO'!#REF!</f>
        <v>#REF!</v>
      </c>
      <c r="I1322" s="130" t="e">
        <f>'SCREENING INFO'!#REF!</f>
        <v>#REF!</v>
      </c>
      <c r="J1322" s="140" t="e">
        <f>'SCREENING INFO'!#REF!</f>
        <v>#REF!</v>
      </c>
      <c r="K1322" s="140" t="e">
        <f>'SCREENING INFO'!#REF!</f>
        <v>#REF!</v>
      </c>
      <c r="L1322" s="222" t="e">
        <f>'SCREENING INFO'!#REF!</f>
        <v>#REF!</v>
      </c>
      <c r="M1322" s="221" t="e">
        <f>'SCREENING INFO'!#REF!</f>
        <v>#REF!</v>
      </c>
      <c r="N1322" s="223" t="e">
        <f>'SCREENING INFO'!#REF!</f>
        <v>#REF!</v>
      </c>
      <c r="O1322" s="140" t="e">
        <f>'SCREENING INFO'!#REF!</f>
        <v>#REF!</v>
      </c>
      <c r="P1322" s="224" t="e">
        <f>'SCREENING INFO'!#REF!</f>
        <v>#REF!</v>
      </c>
      <c r="Q1322" s="242" t="e">
        <f>'SCREENING INFO'!#REF!</f>
        <v>#REF!</v>
      </c>
      <c r="R1322" s="225" t="e">
        <f>'SCREENING INFO'!#REF!</f>
        <v>#REF!</v>
      </c>
      <c r="S1322" s="140" t="e">
        <f>'SCREENING INFO'!#REF!</f>
        <v>#REF!</v>
      </c>
      <c r="T1322" s="206" t="e">
        <f>'SCREENING INFO'!#REF!</f>
        <v>#REF!</v>
      </c>
      <c r="U1322" s="138" t="e">
        <f>'SCREENING INFO'!#REF!</f>
        <v>#REF!</v>
      </c>
      <c r="V1322" s="199" t="e">
        <f>'SCREENING INFO'!#REF!</f>
        <v>#REF!</v>
      </c>
      <c r="W1322" s="132" t="e">
        <f>'SCREENING INFO'!#REF!</f>
        <v>#REF!</v>
      </c>
      <c r="X1322" s="132" t="e">
        <f>'SCREENING INFO'!#REF!</f>
        <v>#REF!</v>
      </c>
      <c r="Y1322" s="132" t="e">
        <f>'SCREENING INFO'!#REF!</f>
        <v>#REF!</v>
      </c>
      <c r="Z1322" s="132" t="e">
        <f>'SCREENING INFO'!#REF!</f>
        <v>#REF!</v>
      </c>
      <c r="AA1322" s="227" t="e">
        <f>'SCREENING INFO'!#REF!</f>
        <v>#REF!</v>
      </c>
      <c r="AB1322" s="202" t="e">
        <f>'SCREENING INFO'!#REF!</f>
        <v>#REF!</v>
      </c>
      <c r="AC1322" s="132" t="e">
        <f>'SCREENING INFO'!#REF!</f>
        <v>#REF!</v>
      </c>
      <c r="AD1322" s="201" t="e">
        <f>'SCREENING INFO'!#REF!</f>
        <v>#REF!</v>
      </c>
      <c r="AE1322" s="132" t="e">
        <f>'SCREENING INFO'!#REF!</f>
        <v>#REF!</v>
      </c>
      <c r="AF1322" s="132" t="e">
        <f>'SCREENING INFO'!#REF!</f>
        <v>#REF!</v>
      </c>
      <c r="AG1322" s="132" t="e">
        <f>'SCREENING INFO'!#REF!</f>
        <v>#REF!</v>
      </c>
      <c r="AH1322" s="132" t="e">
        <f>'SCREENING INFO'!#REF!</f>
        <v>#REF!</v>
      </c>
      <c r="AI1322" s="132" t="e">
        <f>'SCREENING INFO'!#REF!</f>
        <v>#REF!</v>
      </c>
      <c r="AJ1322" s="132" t="e">
        <f>'SCREENING INFO'!#REF!</f>
        <v>#REF!</v>
      </c>
    </row>
    <row r="1323" spans="1:36" s="25" customFormat="1" hidden="1">
      <c r="A1323" s="106" t="e">
        <f>'SCREENING INFO'!#REF!</f>
        <v>#REF!</v>
      </c>
      <c r="B1323" s="106" t="e">
        <f>'SCREENING INFO'!#REF!</f>
        <v>#REF!</v>
      </c>
      <c r="C1323" s="106" t="e">
        <f>'SCREENING INFO'!#REF!</f>
        <v>#REF!</v>
      </c>
      <c r="D1323" s="130" t="e">
        <f>'SCREENING INFO'!#REF!</f>
        <v>#REF!</v>
      </c>
      <c r="E1323" s="130" t="e">
        <f>'SCREENING INFO'!#REF!</f>
        <v>#REF!</v>
      </c>
      <c r="F1323" s="233" t="e">
        <f>'SCREENING INFO'!#REF!</f>
        <v>#REF!</v>
      </c>
      <c r="G1323" s="141" t="e">
        <f>'SCREENING INFO'!#REF!</f>
        <v>#REF!</v>
      </c>
      <c r="H1323" s="130" t="e">
        <f>'SCREENING INFO'!#REF!</f>
        <v>#REF!</v>
      </c>
      <c r="I1323" s="130" t="e">
        <f>'SCREENING INFO'!#REF!</f>
        <v>#REF!</v>
      </c>
      <c r="J1323" s="140" t="e">
        <f>'SCREENING INFO'!#REF!</f>
        <v>#REF!</v>
      </c>
      <c r="K1323" s="140" t="e">
        <f>'SCREENING INFO'!#REF!</f>
        <v>#REF!</v>
      </c>
      <c r="L1323" s="222" t="e">
        <f>'SCREENING INFO'!#REF!</f>
        <v>#REF!</v>
      </c>
      <c r="M1323" s="221" t="e">
        <f>'SCREENING INFO'!#REF!</f>
        <v>#REF!</v>
      </c>
      <c r="N1323" s="223" t="e">
        <f>'SCREENING INFO'!#REF!</f>
        <v>#REF!</v>
      </c>
      <c r="O1323" s="140" t="e">
        <f>'SCREENING INFO'!#REF!</f>
        <v>#REF!</v>
      </c>
      <c r="P1323" s="224" t="e">
        <f>'SCREENING INFO'!#REF!</f>
        <v>#REF!</v>
      </c>
      <c r="Q1323" s="242" t="e">
        <f>'SCREENING INFO'!#REF!</f>
        <v>#REF!</v>
      </c>
      <c r="R1323" s="225" t="e">
        <f>'SCREENING INFO'!#REF!</f>
        <v>#REF!</v>
      </c>
      <c r="S1323" s="140" t="e">
        <f>'SCREENING INFO'!#REF!</f>
        <v>#REF!</v>
      </c>
      <c r="T1323" s="206" t="e">
        <f>'SCREENING INFO'!#REF!</f>
        <v>#REF!</v>
      </c>
      <c r="U1323" s="138" t="e">
        <f>'SCREENING INFO'!#REF!</f>
        <v>#REF!</v>
      </c>
      <c r="V1323" s="199" t="e">
        <f>'SCREENING INFO'!#REF!</f>
        <v>#REF!</v>
      </c>
      <c r="W1323" s="132" t="e">
        <f>'SCREENING INFO'!#REF!</f>
        <v>#REF!</v>
      </c>
      <c r="X1323" s="132" t="e">
        <f>'SCREENING INFO'!#REF!</f>
        <v>#REF!</v>
      </c>
      <c r="Y1323" s="132" t="e">
        <f>'SCREENING INFO'!#REF!</f>
        <v>#REF!</v>
      </c>
      <c r="Z1323" s="132" t="e">
        <f>'SCREENING INFO'!#REF!</f>
        <v>#REF!</v>
      </c>
      <c r="AA1323" s="201" t="e">
        <f>'SCREENING INFO'!#REF!</f>
        <v>#REF!</v>
      </c>
      <c r="AB1323" s="202" t="e">
        <f>'SCREENING INFO'!#REF!</f>
        <v>#REF!</v>
      </c>
      <c r="AC1323" s="132" t="e">
        <f>'SCREENING INFO'!#REF!</f>
        <v>#REF!</v>
      </c>
      <c r="AD1323" s="201" t="e">
        <f>'SCREENING INFO'!#REF!</f>
        <v>#REF!</v>
      </c>
      <c r="AE1323" s="132" t="e">
        <f>'SCREENING INFO'!#REF!</f>
        <v>#REF!</v>
      </c>
      <c r="AF1323" s="132" t="e">
        <f>'SCREENING INFO'!#REF!</f>
        <v>#REF!</v>
      </c>
      <c r="AG1323" s="132" t="e">
        <f>'SCREENING INFO'!#REF!</f>
        <v>#REF!</v>
      </c>
      <c r="AH1323" s="132" t="e">
        <f>'SCREENING INFO'!#REF!</f>
        <v>#REF!</v>
      </c>
      <c r="AI1323" s="132" t="e">
        <f>'SCREENING INFO'!#REF!</f>
        <v>#REF!</v>
      </c>
      <c r="AJ1323" s="132" t="e">
        <f>'SCREENING INFO'!#REF!</f>
        <v>#REF!</v>
      </c>
    </row>
    <row r="1324" spans="1:36" s="25" customFormat="1" hidden="1">
      <c r="A1324" s="106" t="e">
        <f>'SCREENING INFO'!#REF!</f>
        <v>#REF!</v>
      </c>
      <c r="B1324" s="106" t="e">
        <f>'SCREENING INFO'!#REF!</f>
        <v>#REF!</v>
      </c>
      <c r="C1324" s="106" t="e">
        <f>'SCREENING INFO'!#REF!</f>
        <v>#REF!</v>
      </c>
      <c r="D1324" s="116" t="e">
        <f>'SCREENING INFO'!#REF!</f>
        <v>#REF!</v>
      </c>
      <c r="E1324" s="200" t="e">
        <f>'SCREENING INFO'!#REF!</f>
        <v>#REF!</v>
      </c>
      <c r="F1324" s="232" t="e">
        <f>'SCREENING INFO'!#REF!</f>
        <v>#REF!</v>
      </c>
      <c r="G1324" s="132" t="e">
        <f>'SCREENING INFO'!#REF!</f>
        <v>#REF!</v>
      </c>
      <c r="H1324" s="138" t="e">
        <f>'SCREENING INFO'!#REF!</f>
        <v>#REF!</v>
      </c>
      <c r="I1324" s="138" t="e">
        <f>'SCREENING INFO'!#REF!</f>
        <v>#REF!</v>
      </c>
      <c r="J1324" s="140" t="e">
        <f>'SCREENING INFO'!#REF!</f>
        <v>#REF!</v>
      </c>
      <c r="K1324" s="140" t="e">
        <f>'SCREENING INFO'!#REF!</f>
        <v>#REF!</v>
      </c>
      <c r="L1324" s="222" t="e">
        <f>'SCREENING INFO'!#REF!</f>
        <v>#REF!</v>
      </c>
      <c r="M1324" s="221" t="e">
        <f>'SCREENING INFO'!#REF!</f>
        <v>#REF!</v>
      </c>
      <c r="N1324" s="223" t="e">
        <f>'SCREENING INFO'!#REF!</f>
        <v>#REF!</v>
      </c>
      <c r="O1324" s="140" t="e">
        <f>'SCREENING INFO'!#REF!</f>
        <v>#REF!</v>
      </c>
      <c r="P1324" s="224" t="e">
        <f>'SCREENING INFO'!#REF!</f>
        <v>#REF!</v>
      </c>
      <c r="Q1324" s="242" t="e">
        <f>'SCREENING INFO'!#REF!</f>
        <v>#REF!</v>
      </c>
      <c r="R1324" s="225" t="e">
        <f>'SCREENING INFO'!#REF!</f>
        <v>#REF!</v>
      </c>
      <c r="S1324" s="140" t="e">
        <f>'SCREENING INFO'!#REF!</f>
        <v>#REF!</v>
      </c>
      <c r="T1324" s="206" t="e">
        <f>'SCREENING INFO'!#REF!</f>
        <v>#REF!</v>
      </c>
      <c r="U1324" s="138" t="e">
        <f>'SCREENING INFO'!#REF!</f>
        <v>#REF!</v>
      </c>
      <c r="V1324" s="138" t="e">
        <f>'SCREENING INFO'!#REF!</f>
        <v>#REF!</v>
      </c>
      <c r="W1324" s="138" t="e">
        <f>'SCREENING INFO'!#REF!</f>
        <v>#REF!</v>
      </c>
      <c r="X1324" s="138" t="e">
        <f>'SCREENING INFO'!#REF!</f>
        <v>#REF!</v>
      </c>
      <c r="Y1324" s="138" t="e">
        <f>'SCREENING INFO'!#REF!</f>
        <v>#REF!</v>
      </c>
      <c r="Z1324" s="138" t="e">
        <f>'SCREENING INFO'!#REF!</f>
        <v>#REF!</v>
      </c>
      <c r="AA1324" s="201" t="e">
        <f>'SCREENING INFO'!#REF!</f>
        <v>#REF!</v>
      </c>
      <c r="AB1324" s="207" t="e">
        <f>'SCREENING INFO'!#REF!</f>
        <v>#REF!</v>
      </c>
      <c r="AC1324" s="138" t="e">
        <f>'SCREENING INFO'!#REF!</f>
        <v>#REF!</v>
      </c>
      <c r="AD1324" s="138" t="e">
        <f>'SCREENING INFO'!#REF!</f>
        <v>#REF!</v>
      </c>
      <c r="AE1324" s="138" t="e">
        <f>'SCREENING INFO'!#REF!</f>
        <v>#REF!</v>
      </c>
      <c r="AF1324" s="138" t="e">
        <f>'SCREENING INFO'!#REF!</f>
        <v>#REF!</v>
      </c>
      <c r="AG1324" s="138" t="e">
        <f>'SCREENING INFO'!#REF!</f>
        <v>#REF!</v>
      </c>
      <c r="AH1324" s="138" t="e">
        <f>'SCREENING INFO'!#REF!</f>
        <v>#REF!</v>
      </c>
      <c r="AI1324" s="138" t="e">
        <f>'SCREENING INFO'!#REF!</f>
        <v>#REF!</v>
      </c>
      <c r="AJ1324" s="138" t="e">
        <f>'SCREENING INFO'!#REF!</f>
        <v>#REF!</v>
      </c>
    </row>
    <row r="1325" spans="1:36" s="25" customFormat="1" hidden="1">
      <c r="A1325" s="106" t="e">
        <f>'SCREENING INFO'!#REF!</f>
        <v>#REF!</v>
      </c>
      <c r="B1325" s="106" t="e">
        <f>'SCREENING INFO'!#REF!</f>
        <v>#REF!</v>
      </c>
      <c r="C1325" s="106" t="e">
        <f>'SCREENING INFO'!#REF!</f>
        <v>#REF!</v>
      </c>
      <c r="D1325" s="116" t="e">
        <f>'SCREENING INFO'!#REF!</f>
        <v>#REF!</v>
      </c>
      <c r="E1325" s="200" t="e">
        <f>'SCREENING INFO'!#REF!</f>
        <v>#REF!</v>
      </c>
      <c r="F1325" s="232" t="e">
        <f>'SCREENING INFO'!#REF!</f>
        <v>#REF!</v>
      </c>
      <c r="G1325" s="132" t="e">
        <f>'SCREENING INFO'!#REF!</f>
        <v>#REF!</v>
      </c>
      <c r="H1325" s="138" t="e">
        <f>'SCREENING INFO'!#REF!</f>
        <v>#REF!</v>
      </c>
      <c r="I1325" s="138" t="e">
        <f>'SCREENING INFO'!#REF!</f>
        <v>#REF!</v>
      </c>
      <c r="J1325" s="140" t="e">
        <f>'SCREENING INFO'!#REF!</f>
        <v>#REF!</v>
      </c>
      <c r="K1325" s="140" t="e">
        <f>'SCREENING INFO'!#REF!</f>
        <v>#REF!</v>
      </c>
      <c r="L1325" s="222" t="e">
        <f>'SCREENING INFO'!#REF!</f>
        <v>#REF!</v>
      </c>
      <c r="M1325" s="221" t="e">
        <f>'SCREENING INFO'!#REF!</f>
        <v>#REF!</v>
      </c>
      <c r="N1325" s="223" t="e">
        <f>'SCREENING INFO'!#REF!</f>
        <v>#REF!</v>
      </c>
      <c r="O1325" s="140" t="e">
        <f>'SCREENING INFO'!#REF!</f>
        <v>#REF!</v>
      </c>
      <c r="P1325" s="224" t="e">
        <f>'SCREENING INFO'!#REF!</f>
        <v>#REF!</v>
      </c>
      <c r="Q1325" s="242" t="e">
        <f>'SCREENING INFO'!#REF!</f>
        <v>#REF!</v>
      </c>
      <c r="R1325" s="225" t="e">
        <f>'SCREENING INFO'!#REF!</f>
        <v>#REF!</v>
      </c>
      <c r="S1325" s="140" t="e">
        <f>'SCREENING INFO'!#REF!</f>
        <v>#REF!</v>
      </c>
      <c r="T1325" s="206" t="e">
        <f>'SCREENING INFO'!#REF!</f>
        <v>#REF!</v>
      </c>
      <c r="U1325" s="138" t="e">
        <f>'SCREENING INFO'!#REF!</f>
        <v>#REF!</v>
      </c>
      <c r="V1325" s="138" t="e">
        <f>'SCREENING INFO'!#REF!</f>
        <v>#REF!</v>
      </c>
      <c r="W1325" s="138" t="e">
        <f>'SCREENING INFO'!#REF!</f>
        <v>#REF!</v>
      </c>
      <c r="X1325" s="138" t="e">
        <f>'SCREENING INFO'!#REF!</f>
        <v>#REF!</v>
      </c>
      <c r="Y1325" s="138" t="e">
        <f>'SCREENING INFO'!#REF!</f>
        <v>#REF!</v>
      </c>
      <c r="Z1325" s="138" t="e">
        <f>'SCREENING INFO'!#REF!</f>
        <v>#REF!</v>
      </c>
      <c r="AA1325" s="201" t="e">
        <f>'SCREENING INFO'!#REF!</f>
        <v>#REF!</v>
      </c>
      <c r="AB1325" s="207" t="e">
        <f>'SCREENING INFO'!#REF!</f>
        <v>#REF!</v>
      </c>
      <c r="AC1325" s="138" t="e">
        <f>'SCREENING INFO'!#REF!</f>
        <v>#REF!</v>
      </c>
      <c r="AD1325" s="138" t="e">
        <f>'SCREENING INFO'!#REF!</f>
        <v>#REF!</v>
      </c>
      <c r="AE1325" s="138" t="e">
        <f>'SCREENING INFO'!#REF!</f>
        <v>#REF!</v>
      </c>
      <c r="AF1325" s="138" t="e">
        <f>'SCREENING INFO'!#REF!</f>
        <v>#REF!</v>
      </c>
      <c r="AG1325" s="138" t="e">
        <f>'SCREENING INFO'!#REF!</f>
        <v>#REF!</v>
      </c>
      <c r="AH1325" s="138" t="e">
        <f>'SCREENING INFO'!#REF!</f>
        <v>#REF!</v>
      </c>
      <c r="AI1325" s="138" t="e">
        <f>'SCREENING INFO'!#REF!</f>
        <v>#REF!</v>
      </c>
      <c r="AJ1325" s="138" t="e">
        <f>'SCREENING INFO'!#REF!</f>
        <v>#REF!</v>
      </c>
    </row>
    <row r="1326" spans="1:36" s="25" customFormat="1" hidden="1">
      <c r="A1326" s="106" t="e">
        <f>'SCREENING INFO'!#REF!</f>
        <v>#REF!</v>
      </c>
      <c r="B1326" s="106" t="e">
        <f>'SCREENING INFO'!#REF!</f>
        <v>#REF!</v>
      </c>
      <c r="C1326" s="106" t="e">
        <f>'SCREENING INFO'!#REF!</f>
        <v>#REF!</v>
      </c>
      <c r="D1326" s="130" t="e">
        <f>'SCREENING INFO'!#REF!</f>
        <v>#REF!</v>
      </c>
      <c r="E1326" s="130" t="e">
        <f>'SCREENING INFO'!#REF!</f>
        <v>#REF!</v>
      </c>
      <c r="F1326" s="233" t="e">
        <f>'SCREENING INFO'!#REF!</f>
        <v>#REF!</v>
      </c>
      <c r="G1326" s="149" t="e">
        <f>'SCREENING INFO'!#REF!</f>
        <v>#REF!</v>
      </c>
      <c r="H1326" s="130" t="e">
        <f>'SCREENING INFO'!#REF!</f>
        <v>#REF!</v>
      </c>
      <c r="I1326" s="130" t="e">
        <f>'SCREENING INFO'!#REF!</f>
        <v>#REF!</v>
      </c>
      <c r="J1326" s="140" t="e">
        <f>'SCREENING INFO'!#REF!</f>
        <v>#REF!</v>
      </c>
      <c r="K1326" s="140" t="e">
        <f>'SCREENING INFO'!#REF!</f>
        <v>#REF!</v>
      </c>
      <c r="L1326" s="222" t="e">
        <f>'SCREENING INFO'!#REF!</f>
        <v>#REF!</v>
      </c>
      <c r="M1326" s="221" t="e">
        <f>'SCREENING INFO'!#REF!</f>
        <v>#REF!</v>
      </c>
      <c r="N1326" s="223" t="e">
        <f>'SCREENING INFO'!#REF!</f>
        <v>#REF!</v>
      </c>
      <c r="O1326" s="140" t="e">
        <f>'SCREENING INFO'!#REF!</f>
        <v>#REF!</v>
      </c>
      <c r="P1326" s="224" t="e">
        <f>'SCREENING INFO'!#REF!</f>
        <v>#REF!</v>
      </c>
      <c r="Q1326" s="242" t="e">
        <f>'SCREENING INFO'!#REF!</f>
        <v>#REF!</v>
      </c>
      <c r="R1326" s="225" t="e">
        <f>'SCREENING INFO'!#REF!</f>
        <v>#REF!</v>
      </c>
      <c r="S1326" s="140" t="e">
        <f>'SCREENING INFO'!#REF!</f>
        <v>#REF!</v>
      </c>
      <c r="T1326" s="206" t="e">
        <f>'SCREENING INFO'!#REF!</f>
        <v>#REF!</v>
      </c>
      <c r="U1326" s="138" t="e">
        <f>'SCREENING INFO'!#REF!</f>
        <v>#REF!</v>
      </c>
      <c r="V1326" s="199" t="e">
        <f>'SCREENING INFO'!#REF!</f>
        <v>#REF!</v>
      </c>
      <c r="W1326" s="132" t="e">
        <f>'SCREENING INFO'!#REF!</f>
        <v>#REF!</v>
      </c>
      <c r="X1326" s="132" t="e">
        <f>'SCREENING INFO'!#REF!</f>
        <v>#REF!</v>
      </c>
      <c r="Y1326" s="132" t="e">
        <f>'SCREENING INFO'!#REF!</f>
        <v>#REF!</v>
      </c>
      <c r="Z1326" s="132" t="e">
        <f>'SCREENING INFO'!#REF!</f>
        <v>#REF!</v>
      </c>
      <c r="AA1326" s="201" t="e">
        <f>'SCREENING INFO'!#REF!</f>
        <v>#REF!</v>
      </c>
      <c r="AB1326" s="202" t="e">
        <f>'SCREENING INFO'!#REF!</f>
        <v>#REF!</v>
      </c>
      <c r="AC1326" s="132" t="e">
        <f>'SCREENING INFO'!#REF!</f>
        <v>#REF!</v>
      </c>
      <c r="AD1326" s="201" t="e">
        <f>'SCREENING INFO'!#REF!</f>
        <v>#REF!</v>
      </c>
      <c r="AE1326" s="132" t="e">
        <f>'SCREENING INFO'!#REF!</f>
        <v>#REF!</v>
      </c>
      <c r="AF1326" s="132" t="e">
        <f>'SCREENING INFO'!#REF!</f>
        <v>#REF!</v>
      </c>
      <c r="AG1326" s="132" t="e">
        <f>'SCREENING INFO'!#REF!</f>
        <v>#REF!</v>
      </c>
      <c r="AH1326" s="132" t="e">
        <f>'SCREENING INFO'!#REF!</f>
        <v>#REF!</v>
      </c>
      <c r="AI1326" s="132" t="e">
        <f>'SCREENING INFO'!#REF!</f>
        <v>#REF!</v>
      </c>
      <c r="AJ1326" s="132" t="e">
        <f>'SCREENING INFO'!#REF!</f>
        <v>#REF!</v>
      </c>
    </row>
    <row r="1327" spans="1:36" s="25" customFormat="1" hidden="1">
      <c r="A1327" s="106" t="e">
        <f>'SCREENING INFO'!#REF!</f>
        <v>#REF!</v>
      </c>
      <c r="B1327" s="106" t="e">
        <f>'SCREENING INFO'!#REF!</f>
        <v>#REF!</v>
      </c>
      <c r="C1327" s="106" t="e">
        <f>'SCREENING INFO'!#REF!</f>
        <v>#REF!</v>
      </c>
      <c r="D1327" s="130" t="e">
        <f>'SCREENING INFO'!#REF!</f>
        <v>#REF!</v>
      </c>
      <c r="E1327" s="130" t="e">
        <f>'SCREENING INFO'!#REF!</f>
        <v>#REF!</v>
      </c>
      <c r="F1327" s="233" t="e">
        <f>'SCREENING INFO'!#REF!</f>
        <v>#REF!</v>
      </c>
      <c r="G1327" s="141" t="e">
        <f>'SCREENING INFO'!#REF!</f>
        <v>#REF!</v>
      </c>
      <c r="H1327" s="130" t="e">
        <f>'SCREENING INFO'!#REF!</f>
        <v>#REF!</v>
      </c>
      <c r="I1327" s="130" t="e">
        <f>'SCREENING INFO'!#REF!</f>
        <v>#REF!</v>
      </c>
      <c r="J1327" s="140" t="e">
        <f>'SCREENING INFO'!#REF!</f>
        <v>#REF!</v>
      </c>
      <c r="K1327" s="140" t="e">
        <f>'SCREENING INFO'!#REF!</f>
        <v>#REF!</v>
      </c>
      <c r="L1327" s="222" t="e">
        <f>'SCREENING INFO'!#REF!</f>
        <v>#REF!</v>
      </c>
      <c r="M1327" s="221" t="e">
        <f>'SCREENING INFO'!#REF!</f>
        <v>#REF!</v>
      </c>
      <c r="N1327" s="223" t="e">
        <f>'SCREENING INFO'!#REF!</f>
        <v>#REF!</v>
      </c>
      <c r="O1327" s="140" t="e">
        <f>'SCREENING INFO'!#REF!</f>
        <v>#REF!</v>
      </c>
      <c r="P1327" s="224" t="e">
        <f>'SCREENING INFO'!#REF!</f>
        <v>#REF!</v>
      </c>
      <c r="Q1327" s="242" t="e">
        <f>'SCREENING INFO'!#REF!</f>
        <v>#REF!</v>
      </c>
      <c r="R1327" s="225" t="e">
        <f>'SCREENING INFO'!#REF!</f>
        <v>#REF!</v>
      </c>
      <c r="S1327" s="140" t="e">
        <f>'SCREENING INFO'!#REF!</f>
        <v>#REF!</v>
      </c>
      <c r="T1327" s="206" t="e">
        <f>'SCREENING INFO'!#REF!</f>
        <v>#REF!</v>
      </c>
      <c r="U1327" s="138" t="e">
        <f>'SCREENING INFO'!#REF!</f>
        <v>#REF!</v>
      </c>
      <c r="V1327" s="199" t="e">
        <f>'SCREENING INFO'!#REF!</f>
        <v>#REF!</v>
      </c>
      <c r="W1327" s="132" t="e">
        <f>'SCREENING INFO'!#REF!</f>
        <v>#REF!</v>
      </c>
      <c r="X1327" s="132" t="e">
        <f>'SCREENING INFO'!#REF!</f>
        <v>#REF!</v>
      </c>
      <c r="Y1327" s="132" t="e">
        <f>'SCREENING INFO'!#REF!</f>
        <v>#REF!</v>
      </c>
      <c r="Z1327" s="132" t="e">
        <f>'SCREENING INFO'!#REF!</f>
        <v>#REF!</v>
      </c>
      <c r="AA1327" s="201" t="e">
        <f>'SCREENING INFO'!#REF!</f>
        <v>#REF!</v>
      </c>
      <c r="AB1327" s="202" t="e">
        <f>'SCREENING INFO'!#REF!</f>
        <v>#REF!</v>
      </c>
      <c r="AC1327" s="132" t="e">
        <f>'SCREENING INFO'!#REF!</f>
        <v>#REF!</v>
      </c>
      <c r="AD1327" s="201" t="e">
        <f>'SCREENING INFO'!#REF!</f>
        <v>#REF!</v>
      </c>
      <c r="AE1327" s="132" t="e">
        <f>'SCREENING INFO'!#REF!</f>
        <v>#REF!</v>
      </c>
      <c r="AF1327" s="132" t="e">
        <f>'SCREENING INFO'!#REF!</f>
        <v>#REF!</v>
      </c>
      <c r="AG1327" s="132" t="e">
        <f>'SCREENING INFO'!#REF!</f>
        <v>#REF!</v>
      </c>
      <c r="AH1327" s="132" t="e">
        <f>'SCREENING INFO'!#REF!</f>
        <v>#REF!</v>
      </c>
      <c r="AI1327" s="132" t="e">
        <f>'SCREENING INFO'!#REF!</f>
        <v>#REF!</v>
      </c>
      <c r="AJ1327" s="132" t="e">
        <f>'SCREENING INFO'!#REF!</f>
        <v>#REF!</v>
      </c>
    </row>
    <row r="1328" spans="1:36" s="25" customFormat="1" hidden="1">
      <c r="A1328" s="106" t="e">
        <f>'SCREENING INFO'!#REF!</f>
        <v>#REF!</v>
      </c>
      <c r="B1328" s="106" t="e">
        <f>'SCREENING INFO'!#REF!</f>
        <v>#REF!</v>
      </c>
      <c r="C1328" s="106" t="e">
        <f>'SCREENING INFO'!#REF!</f>
        <v>#REF!</v>
      </c>
      <c r="D1328" s="130" t="e">
        <f>'SCREENING INFO'!#REF!</f>
        <v>#REF!</v>
      </c>
      <c r="E1328" s="130" t="e">
        <f>'SCREENING INFO'!#REF!</f>
        <v>#REF!</v>
      </c>
      <c r="F1328" s="233" t="e">
        <f>'SCREENING INFO'!#REF!</f>
        <v>#REF!</v>
      </c>
      <c r="G1328" s="141" t="e">
        <f>'SCREENING INFO'!#REF!</f>
        <v>#REF!</v>
      </c>
      <c r="H1328" s="130" t="e">
        <f>'SCREENING INFO'!#REF!</f>
        <v>#REF!</v>
      </c>
      <c r="I1328" s="130" t="e">
        <f>'SCREENING INFO'!#REF!</f>
        <v>#REF!</v>
      </c>
      <c r="J1328" s="140" t="e">
        <f>'SCREENING INFO'!#REF!</f>
        <v>#REF!</v>
      </c>
      <c r="K1328" s="140" t="e">
        <f>'SCREENING INFO'!#REF!</f>
        <v>#REF!</v>
      </c>
      <c r="L1328" s="222" t="e">
        <f>'SCREENING INFO'!#REF!</f>
        <v>#REF!</v>
      </c>
      <c r="M1328" s="221" t="e">
        <f>'SCREENING INFO'!#REF!</f>
        <v>#REF!</v>
      </c>
      <c r="N1328" s="223" t="e">
        <f>'SCREENING INFO'!#REF!</f>
        <v>#REF!</v>
      </c>
      <c r="O1328" s="140" t="e">
        <f>'SCREENING INFO'!#REF!</f>
        <v>#REF!</v>
      </c>
      <c r="P1328" s="224" t="e">
        <f>'SCREENING INFO'!#REF!</f>
        <v>#REF!</v>
      </c>
      <c r="Q1328" s="242" t="e">
        <f>'SCREENING INFO'!#REF!</f>
        <v>#REF!</v>
      </c>
      <c r="R1328" s="225" t="e">
        <f>'SCREENING INFO'!#REF!</f>
        <v>#REF!</v>
      </c>
      <c r="S1328" s="140" t="e">
        <f>'SCREENING INFO'!#REF!</f>
        <v>#REF!</v>
      </c>
      <c r="T1328" s="206" t="e">
        <f>'SCREENING INFO'!#REF!</f>
        <v>#REF!</v>
      </c>
      <c r="U1328" s="138" t="e">
        <f>'SCREENING INFO'!#REF!</f>
        <v>#REF!</v>
      </c>
      <c r="V1328" s="199" t="e">
        <f>'SCREENING INFO'!#REF!</f>
        <v>#REF!</v>
      </c>
      <c r="W1328" s="132" t="e">
        <f>'SCREENING INFO'!#REF!</f>
        <v>#REF!</v>
      </c>
      <c r="X1328" s="132" t="e">
        <f>'SCREENING INFO'!#REF!</f>
        <v>#REF!</v>
      </c>
      <c r="Y1328" s="132" t="e">
        <f>'SCREENING INFO'!#REF!</f>
        <v>#REF!</v>
      </c>
      <c r="Z1328" s="132" t="e">
        <f>'SCREENING INFO'!#REF!</f>
        <v>#REF!</v>
      </c>
      <c r="AA1328" s="201" t="e">
        <f>'SCREENING INFO'!#REF!</f>
        <v>#REF!</v>
      </c>
      <c r="AB1328" s="202" t="e">
        <f>'SCREENING INFO'!#REF!</f>
        <v>#REF!</v>
      </c>
      <c r="AC1328" s="132" t="e">
        <f>'SCREENING INFO'!#REF!</f>
        <v>#REF!</v>
      </c>
      <c r="AD1328" s="201" t="e">
        <f>'SCREENING INFO'!#REF!</f>
        <v>#REF!</v>
      </c>
      <c r="AE1328" s="132" t="e">
        <f>'SCREENING INFO'!#REF!</f>
        <v>#REF!</v>
      </c>
      <c r="AF1328" s="132" t="e">
        <f>'SCREENING INFO'!#REF!</f>
        <v>#REF!</v>
      </c>
      <c r="AG1328" s="132" t="e">
        <f>'SCREENING INFO'!#REF!</f>
        <v>#REF!</v>
      </c>
      <c r="AH1328" s="132" t="e">
        <f>'SCREENING INFO'!#REF!</f>
        <v>#REF!</v>
      </c>
      <c r="AI1328" s="132" t="e">
        <f>'SCREENING INFO'!#REF!</f>
        <v>#REF!</v>
      </c>
      <c r="AJ1328" s="132" t="e">
        <f>'SCREENING INFO'!#REF!</f>
        <v>#REF!</v>
      </c>
    </row>
    <row r="1329" spans="1:36" s="25" customFormat="1" hidden="1">
      <c r="A1329" s="106" t="e">
        <f>'SCREENING INFO'!#REF!</f>
        <v>#REF!</v>
      </c>
      <c r="B1329" s="106" t="e">
        <f>'SCREENING INFO'!#REF!</f>
        <v>#REF!</v>
      </c>
      <c r="C1329" s="106" t="e">
        <f>'SCREENING INFO'!#REF!</f>
        <v>#REF!</v>
      </c>
      <c r="D1329" s="130" t="e">
        <f>'SCREENING INFO'!#REF!</f>
        <v>#REF!</v>
      </c>
      <c r="E1329" s="130" t="e">
        <f>'SCREENING INFO'!#REF!</f>
        <v>#REF!</v>
      </c>
      <c r="F1329" s="233" t="e">
        <f>'SCREENING INFO'!#REF!</f>
        <v>#REF!</v>
      </c>
      <c r="G1329" s="141" t="e">
        <f>'SCREENING INFO'!#REF!</f>
        <v>#REF!</v>
      </c>
      <c r="H1329" s="130" t="e">
        <f>'SCREENING INFO'!#REF!</f>
        <v>#REF!</v>
      </c>
      <c r="I1329" s="130" t="e">
        <f>'SCREENING INFO'!#REF!</f>
        <v>#REF!</v>
      </c>
      <c r="J1329" s="140" t="e">
        <f>'SCREENING INFO'!#REF!</f>
        <v>#REF!</v>
      </c>
      <c r="K1329" s="140" t="e">
        <f>'SCREENING INFO'!#REF!</f>
        <v>#REF!</v>
      </c>
      <c r="L1329" s="222" t="e">
        <f>'SCREENING INFO'!#REF!</f>
        <v>#REF!</v>
      </c>
      <c r="M1329" s="221" t="e">
        <f>'SCREENING INFO'!#REF!</f>
        <v>#REF!</v>
      </c>
      <c r="N1329" s="223" t="e">
        <f>'SCREENING INFO'!#REF!</f>
        <v>#REF!</v>
      </c>
      <c r="O1329" s="140" t="e">
        <f>'SCREENING INFO'!#REF!</f>
        <v>#REF!</v>
      </c>
      <c r="P1329" s="224" t="e">
        <f>'SCREENING INFO'!#REF!</f>
        <v>#REF!</v>
      </c>
      <c r="Q1329" s="242" t="e">
        <f>'SCREENING INFO'!#REF!</f>
        <v>#REF!</v>
      </c>
      <c r="R1329" s="225" t="e">
        <f>'SCREENING INFO'!#REF!</f>
        <v>#REF!</v>
      </c>
      <c r="S1329" s="140" t="e">
        <f>'SCREENING INFO'!#REF!</f>
        <v>#REF!</v>
      </c>
      <c r="T1329" s="206" t="e">
        <f>'SCREENING INFO'!#REF!</f>
        <v>#REF!</v>
      </c>
      <c r="U1329" s="138" t="e">
        <f>'SCREENING INFO'!#REF!</f>
        <v>#REF!</v>
      </c>
      <c r="V1329" s="199" t="e">
        <f>'SCREENING INFO'!#REF!</f>
        <v>#REF!</v>
      </c>
      <c r="W1329" s="132" t="e">
        <f>'SCREENING INFO'!#REF!</f>
        <v>#REF!</v>
      </c>
      <c r="X1329" s="132" t="e">
        <f>'SCREENING INFO'!#REF!</f>
        <v>#REF!</v>
      </c>
      <c r="Y1329" s="132" t="e">
        <f>'SCREENING INFO'!#REF!</f>
        <v>#REF!</v>
      </c>
      <c r="Z1329" s="132" t="e">
        <f>'SCREENING INFO'!#REF!</f>
        <v>#REF!</v>
      </c>
      <c r="AA1329" s="201" t="e">
        <f>'SCREENING INFO'!#REF!</f>
        <v>#REF!</v>
      </c>
      <c r="AB1329" s="202" t="e">
        <f>'SCREENING INFO'!#REF!</f>
        <v>#REF!</v>
      </c>
      <c r="AC1329" s="132" t="e">
        <f>'SCREENING INFO'!#REF!</f>
        <v>#REF!</v>
      </c>
      <c r="AD1329" s="201" t="e">
        <f>'SCREENING INFO'!#REF!</f>
        <v>#REF!</v>
      </c>
      <c r="AE1329" s="132" t="e">
        <f>'SCREENING INFO'!#REF!</f>
        <v>#REF!</v>
      </c>
      <c r="AF1329" s="132" t="e">
        <f>'SCREENING INFO'!#REF!</f>
        <v>#REF!</v>
      </c>
      <c r="AG1329" s="132" t="e">
        <f>'SCREENING INFO'!#REF!</f>
        <v>#REF!</v>
      </c>
      <c r="AH1329" s="132" t="e">
        <f>'SCREENING INFO'!#REF!</f>
        <v>#REF!</v>
      </c>
      <c r="AI1329" s="132" t="e">
        <f>'SCREENING INFO'!#REF!</f>
        <v>#REF!</v>
      </c>
      <c r="AJ1329" s="132" t="e">
        <f>'SCREENING INFO'!#REF!</f>
        <v>#REF!</v>
      </c>
    </row>
    <row r="1330" spans="1:36" s="25" customFormat="1" hidden="1">
      <c r="A1330" s="106" t="e">
        <f>'SCREENING INFO'!#REF!</f>
        <v>#REF!</v>
      </c>
      <c r="B1330" s="106" t="e">
        <f>'SCREENING INFO'!#REF!</f>
        <v>#REF!</v>
      </c>
      <c r="C1330" s="106" t="e">
        <f>'SCREENING INFO'!#REF!</f>
        <v>#REF!</v>
      </c>
      <c r="D1330" s="116" t="e">
        <f>'SCREENING INFO'!#REF!</f>
        <v>#REF!</v>
      </c>
      <c r="E1330" s="200" t="e">
        <f>'SCREENING INFO'!#REF!</f>
        <v>#REF!</v>
      </c>
      <c r="F1330" s="232" t="e">
        <f>'SCREENING INFO'!#REF!</f>
        <v>#REF!</v>
      </c>
      <c r="G1330" s="132" t="e">
        <f>'SCREENING INFO'!#REF!</f>
        <v>#REF!</v>
      </c>
      <c r="H1330" s="138" t="e">
        <f>'SCREENING INFO'!#REF!</f>
        <v>#REF!</v>
      </c>
      <c r="I1330" s="138" t="e">
        <f>'SCREENING INFO'!#REF!</f>
        <v>#REF!</v>
      </c>
      <c r="J1330" s="140" t="e">
        <f>'SCREENING INFO'!#REF!</f>
        <v>#REF!</v>
      </c>
      <c r="K1330" s="140" t="e">
        <f>'SCREENING INFO'!#REF!</f>
        <v>#REF!</v>
      </c>
      <c r="L1330" s="222" t="e">
        <f>'SCREENING INFO'!#REF!</f>
        <v>#REF!</v>
      </c>
      <c r="M1330" s="221" t="e">
        <f>'SCREENING INFO'!#REF!</f>
        <v>#REF!</v>
      </c>
      <c r="N1330" s="223" t="e">
        <f>'SCREENING INFO'!#REF!</f>
        <v>#REF!</v>
      </c>
      <c r="O1330" s="140" t="e">
        <f>'SCREENING INFO'!#REF!</f>
        <v>#REF!</v>
      </c>
      <c r="P1330" s="224" t="e">
        <f>'SCREENING INFO'!#REF!</f>
        <v>#REF!</v>
      </c>
      <c r="Q1330" s="242" t="e">
        <f>'SCREENING INFO'!#REF!</f>
        <v>#REF!</v>
      </c>
      <c r="R1330" s="225" t="e">
        <f>'SCREENING INFO'!#REF!</f>
        <v>#REF!</v>
      </c>
      <c r="S1330" s="140" t="e">
        <f>'SCREENING INFO'!#REF!</f>
        <v>#REF!</v>
      </c>
      <c r="T1330" s="206" t="e">
        <f>'SCREENING INFO'!#REF!</f>
        <v>#REF!</v>
      </c>
      <c r="U1330" s="138" t="e">
        <f>'SCREENING INFO'!#REF!</f>
        <v>#REF!</v>
      </c>
      <c r="V1330" s="138" t="e">
        <f>'SCREENING INFO'!#REF!</f>
        <v>#REF!</v>
      </c>
      <c r="W1330" s="138" t="e">
        <f>'SCREENING INFO'!#REF!</f>
        <v>#REF!</v>
      </c>
      <c r="X1330" s="138" t="e">
        <f>'SCREENING INFO'!#REF!</f>
        <v>#REF!</v>
      </c>
      <c r="Y1330" s="138" t="e">
        <f>'SCREENING INFO'!#REF!</f>
        <v>#REF!</v>
      </c>
      <c r="Z1330" s="138" t="e">
        <f>'SCREENING INFO'!#REF!</f>
        <v>#REF!</v>
      </c>
      <c r="AA1330" s="201" t="e">
        <f>'SCREENING INFO'!#REF!</f>
        <v>#REF!</v>
      </c>
      <c r="AB1330" s="207" t="e">
        <f>'SCREENING INFO'!#REF!</f>
        <v>#REF!</v>
      </c>
      <c r="AC1330" s="138" t="e">
        <f>'SCREENING INFO'!#REF!</f>
        <v>#REF!</v>
      </c>
      <c r="AD1330" s="138" t="e">
        <f>'SCREENING INFO'!#REF!</f>
        <v>#REF!</v>
      </c>
      <c r="AE1330" s="138" t="e">
        <f>'SCREENING INFO'!#REF!</f>
        <v>#REF!</v>
      </c>
      <c r="AF1330" s="138" t="e">
        <f>'SCREENING INFO'!#REF!</f>
        <v>#REF!</v>
      </c>
      <c r="AG1330" s="138" t="e">
        <f>'SCREENING INFO'!#REF!</f>
        <v>#REF!</v>
      </c>
      <c r="AH1330" s="138" t="e">
        <f>'SCREENING INFO'!#REF!</f>
        <v>#REF!</v>
      </c>
      <c r="AI1330" s="138" t="e">
        <f>'SCREENING INFO'!#REF!</f>
        <v>#REF!</v>
      </c>
      <c r="AJ1330" s="138" t="e">
        <f>'SCREENING INFO'!#REF!</f>
        <v>#REF!</v>
      </c>
    </row>
    <row r="1331" spans="1:36" s="25" customFormat="1" hidden="1">
      <c r="A1331" s="106" t="e">
        <f>'SCREENING INFO'!#REF!</f>
        <v>#REF!</v>
      </c>
      <c r="B1331" s="106" t="e">
        <f>'SCREENING INFO'!#REF!</f>
        <v>#REF!</v>
      </c>
      <c r="C1331" s="106" t="e">
        <f>'SCREENING INFO'!#REF!</f>
        <v>#REF!</v>
      </c>
      <c r="D1331" s="116" t="e">
        <f>'SCREENING INFO'!#REF!</f>
        <v>#REF!</v>
      </c>
      <c r="E1331" s="200" t="e">
        <f>'SCREENING INFO'!#REF!</f>
        <v>#REF!</v>
      </c>
      <c r="F1331" s="232" t="e">
        <f>'SCREENING INFO'!#REF!</f>
        <v>#REF!</v>
      </c>
      <c r="G1331" s="132" t="e">
        <f>'SCREENING INFO'!#REF!</f>
        <v>#REF!</v>
      </c>
      <c r="H1331" s="138" t="e">
        <f>'SCREENING INFO'!#REF!</f>
        <v>#REF!</v>
      </c>
      <c r="I1331" s="138" t="e">
        <f>'SCREENING INFO'!#REF!</f>
        <v>#REF!</v>
      </c>
      <c r="J1331" s="140" t="e">
        <f>'SCREENING INFO'!#REF!</f>
        <v>#REF!</v>
      </c>
      <c r="K1331" s="140" t="e">
        <f>'SCREENING INFO'!#REF!</f>
        <v>#REF!</v>
      </c>
      <c r="L1331" s="222" t="e">
        <f>'SCREENING INFO'!#REF!</f>
        <v>#REF!</v>
      </c>
      <c r="M1331" s="221" t="e">
        <f>'SCREENING INFO'!#REF!</f>
        <v>#REF!</v>
      </c>
      <c r="N1331" s="223" t="e">
        <f>'SCREENING INFO'!#REF!</f>
        <v>#REF!</v>
      </c>
      <c r="O1331" s="140" t="e">
        <f>'SCREENING INFO'!#REF!</f>
        <v>#REF!</v>
      </c>
      <c r="P1331" s="224" t="e">
        <f>'SCREENING INFO'!#REF!</f>
        <v>#REF!</v>
      </c>
      <c r="Q1331" s="242" t="e">
        <f>'SCREENING INFO'!#REF!</f>
        <v>#REF!</v>
      </c>
      <c r="R1331" s="225" t="e">
        <f>'SCREENING INFO'!#REF!</f>
        <v>#REF!</v>
      </c>
      <c r="S1331" s="140" t="e">
        <f>'SCREENING INFO'!#REF!</f>
        <v>#REF!</v>
      </c>
      <c r="T1331" s="206" t="e">
        <f>'SCREENING INFO'!#REF!</f>
        <v>#REF!</v>
      </c>
      <c r="U1331" s="138" t="e">
        <f>'SCREENING INFO'!#REF!</f>
        <v>#REF!</v>
      </c>
      <c r="V1331" s="138" t="e">
        <f>'SCREENING INFO'!#REF!</f>
        <v>#REF!</v>
      </c>
      <c r="W1331" s="138" t="e">
        <f>'SCREENING INFO'!#REF!</f>
        <v>#REF!</v>
      </c>
      <c r="X1331" s="138" t="e">
        <f>'SCREENING INFO'!#REF!</f>
        <v>#REF!</v>
      </c>
      <c r="Y1331" s="138" t="e">
        <f>'SCREENING INFO'!#REF!</f>
        <v>#REF!</v>
      </c>
      <c r="Z1331" s="138" t="e">
        <f>'SCREENING INFO'!#REF!</f>
        <v>#REF!</v>
      </c>
      <c r="AA1331" s="201" t="e">
        <f>'SCREENING INFO'!#REF!</f>
        <v>#REF!</v>
      </c>
      <c r="AB1331" s="207" t="e">
        <f>'SCREENING INFO'!#REF!</f>
        <v>#REF!</v>
      </c>
      <c r="AC1331" s="138" t="e">
        <f>'SCREENING INFO'!#REF!</f>
        <v>#REF!</v>
      </c>
      <c r="AD1331" s="138" t="e">
        <f>'SCREENING INFO'!#REF!</f>
        <v>#REF!</v>
      </c>
      <c r="AE1331" s="138" t="e">
        <f>'SCREENING INFO'!#REF!</f>
        <v>#REF!</v>
      </c>
      <c r="AF1331" s="138" t="e">
        <f>'SCREENING INFO'!#REF!</f>
        <v>#REF!</v>
      </c>
      <c r="AG1331" s="138" t="e">
        <f>'SCREENING INFO'!#REF!</f>
        <v>#REF!</v>
      </c>
      <c r="AH1331" s="138" t="e">
        <f>'SCREENING INFO'!#REF!</f>
        <v>#REF!</v>
      </c>
      <c r="AI1331" s="138" t="e">
        <f>'SCREENING INFO'!#REF!</f>
        <v>#REF!</v>
      </c>
      <c r="AJ1331" s="138" t="e">
        <f>'SCREENING INFO'!#REF!</f>
        <v>#REF!</v>
      </c>
    </row>
    <row r="1332" spans="1:36" s="25" customFormat="1" hidden="1">
      <c r="A1332" s="106" t="e">
        <f>'SCREENING INFO'!#REF!</f>
        <v>#REF!</v>
      </c>
      <c r="B1332" s="106" t="e">
        <f>'SCREENING INFO'!#REF!</f>
        <v>#REF!</v>
      </c>
      <c r="C1332" s="106" t="e">
        <f>'SCREENING INFO'!#REF!</f>
        <v>#REF!</v>
      </c>
      <c r="D1332" s="130" t="e">
        <f>'SCREENING INFO'!#REF!</f>
        <v>#REF!</v>
      </c>
      <c r="E1332" s="130" t="e">
        <f>'SCREENING INFO'!#REF!</f>
        <v>#REF!</v>
      </c>
      <c r="F1332" s="233" t="e">
        <f>'SCREENING INFO'!#REF!</f>
        <v>#REF!</v>
      </c>
      <c r="G1332" s="141" t="e">
        <f>'SCREENING INFO'!#REF!</f>
        <v>#REF!</v>
      </c>
      <c r="H1332" s="130" t="e">
        <f>'SCREENING INFO'!#REF!</f>
        <v>#REF!</v>
      </c>
      <c r="I1332" s="130" t="e">
        <f>'SCREENING INFO'!#REF!</f>
        <v>#REF!</v>
      </c>
      <c r="J1332" s="140" t="e">
        <f>'SCREENING INFO'!#REF!</f>
        <v>#REF!</v>
      </c>
      <c r="K1332" s="140" t="e">
        <f>'SCREENING INFO'!#REF!</f>
        <v>#REF!</v>
      </c>
      <c r="L1332" s="222" t="e">
        <f>'SCREENING INFO'!#REF!</f>
        <v>#REF!</v>
      </c>
      <c r="M1332" s="221" t="e">
        <f>'SCREENING INFO'!#REF!</f>
        <v>#REF!</v>
      </c>
      <c r="N1332" s="223" t="e">
        <f>'SCREENING INFO'!#REF!</f>
        <v>#REF!</v>
      </c>
      <c r="O1332" s="140" t="e">
        <f>'SCREENING INFO'!#REF!</f>
        <v>#REF!</v>
      </c>
      <c r="P1332" s="224" t="e">
        <f>'SCREENING INFO'!#REF!</f>
        <v>#REF!</v>
      </c>
      <c r="Q1332" s="242" t="e">
        <f>'SCREENING INFO'!#REF!</f>
        <v>#REF!</v>
      </c>
      <c r="R1332" s="225" t="e">
        <f>'SCREENING INFO'!#REF!</f>
        <v>#REF!</v>
      </c>
      <c r="S1332" s="140" t="e">
        <f>'SCREENING INFO'!#REF!</f>
        <v>#REF!</v>
      </c>
      <c r="T1332" s="206" t="e">
        <f>'SCREENING INFO'!#REF!</f>
        <v>#REF!</v>
      </c>
      <c r="U1332" s="138" t="e">
        <f>'SCREENING INFO'!#REF!</f>
        <v>#REF!</v>
      </c>
      <c r="V1332" s="132" t="e">
        <f>'SCREENING INFO'!#REF!</f>
        <v>#REF!</v>
      </c>
      <c r="W1332" s="132" t="e">
        <f>'SCREENING INFO'!#REF!</f>
        <v>#REF!</v>
      </c>
      <c r="X1332" s="132" t="e">
        <f>'SCREENING INFO'!#REF!</f>
        <v>#REF!</v>
      </c>
      <c r="Y1332" s="132" t="e">
        <f>'SCREENING INFO'!#REF!</f>
        <v>#REF!</v>
      </c>
      <c r="Z1332" s="132" t="e">
        <f>'SCREENING INFO'!#REF!</f>
        <v>#REF!</v>
      </c>
      <c r="AA1332" s="201" t="e">
        <f>'SCREENING INFO'!#REF!</f>
        <v>#REF!</v>
      </c>
      <c r="AB1332" s="202" t="e">
        <f>'SCREENING INFO'!#REF!</f>
        <v>#REF!</v>
      </c>
      <c r="AC1332" s="132" t="e">
        <f>'SCREENING INFO'!#REF!</f>
        <v>#REF!</v>
      </c>
      <c r="AD1332" s="201" t="e">
        <f>'SCREENING INFO'!#REF!</f>
        <v>#REF!</v>
      </c>
      <c r="AE1332" s="132" t="e">
        <f>'SCREENING INFO'!#REF!</f>
        <v>#REF!</v>
      </c>
      <c r="AF1332" s="132" t="e">
        <f>'SCREENING INFO'!#REF!</f>
        <v>#REF!</v>
      </c>
      <c r="AG1332" s="132" t="e">
        <f>'SCREENING INFO'!#REF!</f>
        <v>#REF!</v>
      </c>
      <c r="AH1332" s="132" t="e">
        <f>'SCREENING INFO'!#REF!</f>
        <v>#REF!</v>
      </c>
      <c r="AI1332" s="132" t="e">
        <f>'SCREENING INFO'!#REF!</f>
        <v>#REF!</v>
      </c>
      <c r="AJ1332" s="132" t="e">
        <f>'SCREENING INFO'!#REF!</f>
        <v>#REF!</v>
      </c>
    </row>
    <row r="1333" spans="1:36" s="25" customFormat="1" hidden="1">
      <c r="A1333" s="106" t="e">
        <f>'SCREENING INFO'!#REF!</f>
        <v>#REF!</v>
      </c>
      <c r="B1333" s="106" t="e">
        <f>'SCREENING INFO'!#REF!</f>
        <v>#REF!</v>
      </c>
      <c r="C1333" s="106" t="e">
        <f>'SCREENING INFO'!#REF!</f>
        <v>#REF!</v>
      </c>
      <c r="D1333" s="130" t="e">
        <f>'SCREENING INFO'!#REF!</f>
        <v>#REF!</v>
      </c>
      <c r="E1333" s="130" t="e">
        <f>'SCREENING INFO'!#REF!</f>
        <v>#REF!</v>
      </c>
      <c r="F1333" s="233" t="e">
        <f>'SCREENING INFO'!#REF!</f>
        <v>#REF!</v>
      </c>
      <c r="G1333" s="141" t="e">
        <f>'SCREENING INFO'!#REF!</f>
        <v>#REF!</v>
      </c>
      <c r="H1333" s="130" t="e">
        <f>'SCREENING INFO'!#REF!</f>
        <v>#REF!</v>
      </c>
      <c r="I1333" s="130" t="e">
        <f>'SCREENING INFO'!#REF!</f>
        <v>#REF!</v>
      </c>
      <c r="J1333" s="140" t="e">
        <f>'SCREENING INFO'!#REF!</f>
        <v>#REF!</v>
      </c>
      <c r="K1333" s="140" t="e">
        <f>'SCREENING INFO'!#REF!</f>
        <v>#REF!</v>
      </c>
      <c r="L1333" s="222" t="e">
        <f>'SCREENING INFO'!#REF!</f>
        <v>#REF!</v>
      </c>
      <c r="M1333" s="221" t="e">
        <f>'SCREENING INFO'!#REF!</f>
        <v>#REF!</v>
      </c>
      <c r="N1333" s="223" t="e">
        <f>'SCREENING INFO'!#REF!</f>
        <v>#REF!</v>
      </c>
      <c r="O1333" s="140" t="e">
        <f>'SCREENING INFO'!#REF!</f>
        <v>#REF!</v>
      </c>
      <c r="P1333" s="224" t="e">
        <f>'SCREENING INFO'!#REF!</f>
        <v>#REF!</v>
      </c>
      <c r="Q1333" s="242" t="e">
        <f>'SCREENING INFO'!#REF!</f>
        <v>#REF!</v>
      </c>
      <c r="R1333" s="225" t="e">
        <f>'SCREENING INFO'!#REF!</f>
        <v>#REF!</v>
      </c>
      <c r="S1333" s="140" t="e">
        <f>'SCREENING INFO'!#REF!</f>
        <v>#REF!</v>
      </c>
      <c r="T1333" s="206" t="e">
        <f>'SCREENING INFO'!#REF!</f>
        <v>#REF!</v>
      </c>
      <c r="U1333" s="138" t="e">
        <f>'SCREENING INFO'!#REF!</f>
        <v>#REF!</v>
      </c>
      <c r="V1333" s="132" t="e">
        <f>'SCREENING INFO'!#REF!</f>
        <v>#REF!</v>
      </c>
      <c r="W1333" s="132" t="e">
        <f>'SCREENING INFO'!#REF!</f>
        <v>#REF!</v>
      </c>
      <c r="X1333" s="132" t="e">
        <f>'SCREENING INFO'!#REF!</f>
        <v>#REF!</v>
      </c>
      <c r="Y1333" s="132" t="e">
        <f>'SCREENING INFO'!#REF!</f>
        <v>#REF!</v>
      </c>
      <c r="Z1333" s="132" t="e">
        <f>'SCREENING INFO'!#REF!</f>
        <v>#REF!</v>
      </c>
      <c r="AA1333" s="227" t="e">
        <f>'SCREENING INFO'!#REF!</f>
        <v>#REF!</v>
      </c>
      <c r="AB1333" s="202" t="e">
        <f>'SCREENING INFO'!#REF!</f>
        <v>#REF!</v>
      </c>
      <c r="AC1333" s="132" t="e">
        <f>'SCREENING INFO'!#REF!</f>
        <v>#REF!</v>
      </c>
      <c r="AD1333" s="201" t="e">
        <f>'SCREENING INFO'!#REF!</f>
        <v>#REF!</v>
      </c>
      <c r="AE1333" s="132" t="e">
        <f>'SCREENING INFO'!#REF!</f>
        <v>#REF!</v>
      </c>
      <c r="AF1333" s="132" t="e">
        <f>'SCREENING INFO'!#REF!</f>
        <v>#REF!</v>
      </c>
      <c r="AG1333" s="132" t="e">
        <f>'SCREENING INFO'!#REF!</f>
        <v>#REF!</v>
      </c>
      <c r="AH1333" s="132" t="e">
        <f>'SCREENING INFO'!#REF!</f>
        <v>#REF!</v>
      </c>
      <c r="AI1333" s="132" t="e">
        <f>'SCREENING INFO'!#REF!</f>
        <v>#REF!</v>
      </c>
      <c r="AJ1333" s="132" t="e">
        <f>'SCREENING INFO'!#REF!</f>
        <v>#REF!</v>
      </c>
    </row>
    <row r="1334" spans="1:36" s="25" customFormat="1" hidden="1">
      <c r="A1334" s="106" t="e">
        <f>'SCREENING INFO'!#REF!</f>
        <v>#REF!</v>
      </c>
      <c r="B1334" s="106" t="e">
        <f>'SCREENING INFO'!#REF!</f>
        <v>#REF!</v>
      </c>
      <c r="C1334" s="106" t="e">
        <f>'SCREENING INFO'!#REF!</f>
        <v>#REF!</v>
      </c>
      <c r="D1334" s="129" t="e">
        <f>'SCREENING INFO'!#REF!</f>
        <v>#REF!</v>
      </c>
      <c r="E1334" s="130" t="e">
        <f>'SCREENING INFO'!#REF!</f>
        <v>#REF!</v>
      </c>
      <c r="F1334" s="233" t="e">
        <f>'SCREENING INFO'!#REF!</f>
        <v>#REF!</v>
      </c>
      <c r="G1334" s="141" t="e">
        <f>'SCREENING INFO'!#REF!</f>
        <v>#REF!</v>
      </c>
      <c r="H1334" s="130" t="e">
        <f>'SCREENING INFO'!#REF!</f>
        <v>#REF!</v>
      </c>
      <c r="I1334" s="130" t="e">
        <f>'SCREENING INFO'!#REF!</f>
        <v>#REF!</v>
      </c>
      <c r="J1334" s="140" t="e">
        <f>'SCREENING INFO'!#REF!</f>
        <v>#REF!</v>
      </c>
      <c r="K1334" s="140" t="e">
        <f>'SCREENING INFO'!#REF!</f>
        <v>#REF!</v>
      </c>
      <c r="L1334" s="222" t="e">
        <f>'SCREENING INFO'!#REF!</f>
        <v>#REF!</v>
      </c>
      <c r="M1334" s="221" t="e">
        <f>'SCREENING INFO'!#REF!</f>
        <v>#REF!</v>
      </c>
      <c r="N1334" s="223" t="e">
        <f>'SCREENING INFO'!#REF!</f>
        <v>#REF!</v>
      </c>
      <c r="O1334" s="140" t="e">
        <f>'SCREENING INFO'!#REF!</f>
        <v>#REF!</v>
      </c>
      <c r="P1334" s="224" t="e">
        <f>'SCREENING INFO'!#REF!</f>
        <v>#REF!</v>
      </c>
      <c r="Q1334" s="242" t="e">
        <f>'SCREENING INFO'!#REF!</f>
        <v>#REF!</v>
      </c>
      <c r="R1334" s="225" t="e">
        <f>'SCREENING INFO'!#REF!</f>
        <v>#REF!</v>
      </c>
      <c r="S1334" s="140" t="e">
        <f>'SCREENING INFO'!#REF!</f>
        <v>#REF!</v>
      </c>
      <c r="T1334" s="206" t="e">
        <f>'SCREENING INFO'!#REF!</f>
        <v>#REF!</v>
      </c>
      <c r="U1334" s="138" t="e">
        <f>'SCREENING INFO'!#REF!</f>
        <v>#REF!</v>
      </c>
      <c r="V1334" s="199" t="e">
        <f>'SCREENING INFO'!#REF!</f>
        <v>#REF!</v>
      </c>
      <c r="W1334" s="132" t="e">
        <f>'SCREENING INFO'!#REF!</f>
        <v>#REF!</v>
      </c>
      <c r="X1334" s="132" t="e">
        <f>'SCREENING INFO'!#REF!</f>
        <v>#REF!</v>
      </c>
      <c r="Y1334" s="132" t="e">
        <f>'SCREENING INFO'!#REF!</f>
        <v>#REF!</v>
      </c>
      <c r="Z1334" s="132" t="e">
        <f>'SCREENING INFO'!#REF!</f>
        <v>#REF!</v>
      </c>
      <c r="AA1334" s="201" t="e">
        <f>'SCREENING INFO'!#REF!</f>
        <v>#REF!</v>
      </c>
      <c r="AB1334" s="202" t="e">
        <f>'SCREENING INFO'!#REF!</f>
        <v>#REF!</v>
      </c>
      <c r="AC1334" s="132" t="e">
        <f>'SCREENING INFO'!#REF!</f>
        <v>#REF!</v>
      </c>
      <c r="AD1334" s="201" t="e">
        <f>'SCREENING INFO'!#REF!</f>
        <v>#REF!</v>
      </c>
      <c r="AE1334" s="132" t="e">
        <f>'SCREENING INFO'!#REF!</f>
        <v>#REF!</v>
      </c>
      <c r="AF1334" s="132" t="e">
        <f>'SCREENING INFO'!#REF!</f>
        <v>#REF!</v>
      </c>
      <c r="AG1334" s="132" t="e">
        <f>'SCREENING INFO'!#REF!</f>
        <v>#REF!</v>
      </c>
      <c r="AH1334" s="132" t="e">
        <f>'SCREENING INFO'!#REF!</f>
        <v>#REF!</v>
      </c>
      <c r="AI1334" s="132" t="e">
        <f>'SCREENING INFO'!#REF!</f>
        <v>#REF!</v>
      </c>
      <c r="AJ1334" s="132" t="e">
        <f>'SCREENING INFO'!#REF!</f>
        <v>#REF!</v>
      </c>
    </row>
    <row r="1335" spans="1:36" s="25" customFormat="1" hidden="1">
      <c r="A1335" s="106" t="e">
        <f>'SCREENING INFO'!#REF!</f>
        <v>#REF!</v>
      </c>
      <c r="B1335" s="106" t="e">
        <f>'SCREENING INFO'!#REF!</f>
        <v>#REF!</v>
      </c>
      <c r="C1335" s="106" t="e">
        <f>'SCREENING INFO'!#REF!</f>
        <v>#REF!</v>
      </c>
      <c r="D1335" s="130" t="e">
        <f>'SCREENING INFO'!#REF!</f>
        <v>#REF!</v>
      </c>
      <c r="E1335" s="130" t="e">
        <f>'SCREENING INFO'!#REF!</f>
        <v>#REF!</v>
      </c>
      <c r="F1335" s="233" t="e">
        <f>'SCREENING INFO'!#REF!</f>
        <v>#REF!</v>
      </c>
      <c r="G1335" s="141" t="e">
        <f>'SCREENING INFO'!#REF!</f>
        <v>#REF!</v>
      </c>
      <c r="H1335" s="130" t="e">
        <f>'SCREENING INFO'!#REF!</f>
        <v>#REF!</v>
      </c>
      <c r="I1335" s="130" t="e">
        <f>'SCREENING INFO'!#REF!</f>
        <v>#REF!</v>
      </c>
      <c r="J1335" s="140" t="e">
        <f>'SCREENING INFO'!#REF!</f>
        <v>#REF!</v>
      </c>
      <c r="K1335" s="140" t="e">
        <f>'SCREENING INFO'!#REF!</f>
        <v>#REF!</v>
      </c>
      <c r="L1335" s="222" t="e">
        <f>'SCREENING INFO'!#REF!</f>
        <v>#REF!</v>
      </c>
      <c r="M1335" s="221" t="e">
        <f>'SCREENING INFO'!#REF!</f>
        <v>#REF!</v>
      </c>
      <c r="N1335" s="223" t="e">
        <f>'SCREENING INFO'!#REF!</f>
        <v>#REF!</v>
      </c>
      <c r="O1335" s="140" t="e">
        <f>'SCREENING INFO'!#REF!</f>
        <v>#REF!</v>
      </c>
      <c r="P1335" s="224" t="e">
        <f>'SCREENING INFO'!#REF!</f>
        <v>#REF!</v>
      </c>
      <c r="Q1335" s="242" t="e">
        <f>'SCREENING INFO'!#REF!</f>
        <v>#REF!</v>
      </c>
      <c r="R1335" s="225" t="e">
        <f>'SCREENING INFO'!#REF!</f>
        <v>#REF!</v>
      </c>
      <c r="S1335" s="140" t="e">
        <f>'SCREENING INFO'!#REF!</f>
        <v>#REF!</v>
      </c>
      <c r="T1335" s="206" t="e">
        <f>'SCREENING INFO'!#REF!</f>
        <v>#REF!</v>
      </c>
      <c r="U1335" s="138" t="e">
        <f>'SCREENING INFO'!#REF!</f>
        <v>#REF!</v>
      </c>
      <c r="V1335" s="132" t="e">
        <f>'SCREENING INFO'!#REF!</f>
        <v>#REF!</v>
      </c>
      <c r="W1335" s="132" t="e">
        <f>'SCREENING INFO'!#REF!</f>
        <v>#REF!</v>
      </c>
      <c r="X1335" s="132" t="e">
        <f>'SCREENING INFO'!#REF!</f>
        <v>#REF!</v>
      </c>
      <c r="Y1335" s="132" t="e">
        <f>'SCREENING INFO'!#REF!</f>
        <v>#REF!</v>
      </c>
      <c r="Z1335" s="132" t="e">
        <f>'SCREENING INFO'!#REF!</f>
        <v>#REF!</v>
      </c>
      <c r="AA1335" s="201" t="e">
        <f>'SCREENING INFO'!#REF!</f>
        <v>#REF!</v>
      </c>
      <c r="AB1335" s="202" t="e">
        <f>'SCREENING INFO'!#REF!</f>
        <v>#REF!</v>
      </c>
      <c r="AC1335" s="132" t="e">
        <f>'SCREENING INFO'!#REF!</f>
        <v>#REF!</v>
      </c>
      <c r="AD1335" s="201" t="e">
        <f>'SCREENING INFO'!#REF!</f>
        <v>#REF!</v>
      </c>
      <c r="AE1335" s="132" t="e">
        <f>'SCREENING INFO'!#REF!</f>
        <v>#REF!</v>
      </c>
      <c r="AF1335" s="132" t="e">
        <f>'SCREENING INFO'!#REF!</f>
        <v>#REF!</v>
      </c>
      <c r="AG1335" s="132" t="e">
        <f>'SCREENING INFO'!#REF!</f>
        <v>#REF!</v>
      </c>
      <c r="AH1335" s="132" t="e">
        <f>'SCREENING INFO'!#REF!</f>
        <v>#REF!</v>
      </c>
      <c r="AI1335" s="132" t="e">
        <f>'SCREENING INFO'!#REF!</f>
        <v>#REF!</v>
      </c>
      <c r="AJ1335" s="132" t="e">
        <f>'SCREENING INFO'!#REF!</f>
        <v>#REF!</v>
      </c>
    </row>
    <row r="1336" spans="1:36" s="25" customFormat="1" hidden="1">
      <c r="A1336" s="106" t="e">
        <f>'SCREENING INFO'!#REF!</f>
        <v>#REF!</v>
      </c>
      <c r="B1336" s="106" t="e">
        <f>'SCREENING INFO'!#REF!</f>
        <v>#REF!</v>
      </c>
      <c r="C1336" s="106" t="e">
        <f>'SCREENING INFO'!#REF!</f>
        <v>#REF!</v>
      </c>
      <c r="D1336" s="142" t="e">
        <f>'SCREENING INFO'!#REF!</f>
        <v>#REF!</v>
      </c>
      <c r="E1336" s="130" t="e">
        <f>'SCREENING INFO'!#REF!</f>
        <v>#REF!</v>
      </c>
      <c r="F1336" s="233" t="e">
        <f>'SCREENING INFO'!#REF!</f>
        <v>#REF!</v>
      </c>
      <c r="G1336" s="141" t="e">
        <f>'SCREENING INFO'!#REF!</f>
        <v>#REF!</v>
      </c>
      <c r="H1336" s="130" t="e">
        <f>'SCREENING INFO'!#REF!</f>
        <v>#REF!</v>
      </c>
      <c r="I1336" s="130" t="e">
        <f>'SCREENING INFO'!#REF!</f>
        <v>#REF!</v>
      </c>
      <c r="J1336" s="140" t="e">
        <f>'SCREENING INFO'!#REF!</f>
        <v>#REF!</v>
      </c>
      <c r="K1336" s="140" t="e">
        <f>'SCREENING INFO'!#REF!</f>
        <v>#REF!</v>
      </c>
      <c r="L1336" s="222" t="e">
        <f>'SCREENING INFO'!#REF!</f>
        <v>#REF!</v>
      </c>
      <c r="M1336" s="221" t="e">
        <f>'SCREENING INFO'!#REF!</f>
        <v>#REF!</v>
      </c>
      <c r="N1336" s="223" t="e">
        <f>'SCREENING INFO'!#REF!</f>
        <v>#REF!</v>
      </c>
      <c r="O1336" s="140" t="e">
        <f>'SCREENING INFO'!#REF!</f>
        <v>#REF!</v>
      </c>
      <c r="P1336" s="224" t="e">
        <f>'SCREENING INFO'!#REF!</f>
        <v>#REF!</v>
      </c>
      <c r="Q1336" s="242" t="e">
        <f>'SCREENING INFO'!#REF!</f>
        <v>#REF!</v>
      </c>
      <c r="R1336" s="225" t="e">
        <f>'SCREENING INFO'!#REF!</f>
        <v>#REF!</v>
      </c>
      <c r="S1336" s="140" t="e">
        <f>'SCREENING INFO'!#REF!</f>
        <v>#REF!</v>
      </c>
      <c r="T1336" s="206" t="e">
        <f>'SCREENING INFO'!#REF!</f>
        <v>#REF!</v>
      </c>
      <c r="U1336" s="138" t="e">
        <f>'SCREENING INFO'!#REF!</f>
        <v>#REF!</v>
      </c>
      <c r="V1336" s="132" t="e">
        <f>'SCREENING INFO'!#REF!</f>
        <v>#REF!</v>
      </c>
      <c r="W1336" s="132" t="e">
        <f>'SCREENING INFO'!#REF!</f>
        <v>#REF!</v>
      </c>
      <c r="X1336" s="132" t="e">
        <f>'SCREENING INFO'!#REF!</f>
        <v>#REF!</v>
      </c>
      <c r="Y1336" s="132" t="e">
        <f>'SCREENING INFO'!#REF!</f>
        <v>#REF!</v>
      </c>
      <c r="Z1336" s="132" t="e">
        <f>'SCREENING INFO'!#REF!</f>
        <v>#REF!</v>
      </c>
      <c r="AA1336" s="227" t="e">
        <f>'SCREENING INFO'!#REF!</f>
        <v>#REF!</v>
      </c>
      <c r="AB1336" s="202" t="e">
        <f>'SCREENING INFO'!#REF!</f>
        <v>#REF!</v>
      </c>
      <c r="AC1336" s="132" t="e">
        <f>'SCREENING INFO'!#REF!</f>
        <v>#REF!</v>
      </c>
      <c r="AD1336" s="201" t="e">
        <f>'SCREENING INFO'!#REF!</f>
        <v>#REF!</v>
      </c>
      <c r="AE1336" s="132" t="e">
        <f>'SCREENING INFO'!#REF!</f>
        <v>#REF!</v>
      </c>
      <c r="AF1336" s="132" t="e">
        <f>'SCREENING INFO'!#REF!</f>
        <v>#REF!</v>
      </c>
      <c r="AG1336" s="132" t="e">
        <f>'SCREENING INFO'!#REF!</f>
        <v>#REF!</v>
      </c>
      <c r="AH1336" s="132" t="e">
        <f>'SCREENING INFO'!#REF!</f>
        <v>#REF!</v>
      </c>
      <c r="AI1336" s="132" t="e">
        <f>'SCREENING INFO'!#REF!</f>
        <v>#REF!</v>
      </c>
      <c r="AJ1336" s="132" t="e">
        <f>'SCREENING INFO'!#REF!</f>
        <v>#REF!</v>
      </c>
    </row>
    <row r="1337" spans="1:36" s="25" customFormat="1" hidden="1">
      <c r="A1337" s="106" t="e">
        <f>'SCREENING INFO'!#REF!</f>
        <v>#REF!</v>
      </c>
      <c r="B1337" s="106" t="e">
        <f>'SCREENING INFO'!#REF!</f>
        <v>#REF!</v>
      </c>
      <c r="C1337" s="106" t="e">
        <f>'SCREENING INFO'!#REF!</f>
        <v>#REF!</v>
      </c>
      <c r="D1337" s="130" t="e">
        <f>'SCREENING INFO'!#REF!</f>
        <v>#REF!</v>
      </c>
      <c r="E1337" s="130" t="e">
        <f>'SCREENING INFO'!#REF!</f>
        <v>#REF!</v>
      </c>
      <c r="F1337" s="233" t="e">
        <f>'SCREENING INFO'!#REF!</f>
        <v>#REF!</v>
      </c>
      <c r="G1337" s="141" t="e">
        <f>'SCREENING INFO'!#REF!</f>
        <v>#REF!</v>
      </c>
      <c r="H1337" s="130" t="e">
        <f>'SCREENING INFO'!#REF!</f>
        <v>#REF!</v>
      </c>
      <c r="I1337" s="130" t="e">
        <f>'SCREENING INFO'!#REF!</f>
        <v>#REF!</v>
      </c>
      <c r="J1337" s="140" t="e">
        <f>'SCREENING INFO'!#REF!</f>
        <v>#REF!</v>
      </c>
      <c r="K1337" s="140" t="e">
        <f>'SCREENING INFO'!#REF!</f>
        <v>#REF!</v>
      </c>
      <c r="L1337" s="222" t="e">
        <f>'SCREENING INFO'!#REF!</f>
        <v>#REF!</v>
      </c>
      <c r="M1337" s="221" t="e">
        <f>'SCREENING INFO'!#REF!</f>
        <v>#REF!</v>
      </c>
      <c r="N1337" s="223" t="e">
        <f>'SCREENING INFO'!#REF!</f>
        <v>#REF!</v>
      </c>
      <c r="O1337" s="140" t="e">
        <f>'SCREENING INFO'!#REF!</f>
        <v>#REF!</v>
      </c>
      <c r="P1337" s="224" t="e">
        <f>'SCREENING INFO'!#REF!</f>
        <v>#REF!</v>
      </c>
      <c r="Q1337" s="242" t="e">
        <f>'SCREENING INFO'!#REF!</f>
        <v>#REF!</v>
      </c>
      <c r="R1337" s="225" t="e">
        <f>'SCREENING INFO'!#REF!</f>
        <v>#REF!</v>
      </c>
      <c r="S1337" s="140" t="e">
        <f>'SCREENING INFO'!#REF!</f>
        <v>#REF!</v>
      </c>
      <c r="T1337" s="206" t="e">
        <f>'SCREENING INFO'!#REF!</f>
        <v>#REF!</v>
      </c>
      <c r="U1337" s="138" t="e">
        <f>'SCREENING INFO'!#REF!</f>
        <v>#REF!</v>
      </c>
      <c r="V1337" s="132" t="e">
        <f>'SCREENING INFO'!#REF!</f>
        <v>#REF!</v>
      </c>
      <c r="W1337" s="132" t="e">
        <f>'SCREENING INFO'!#REF!</f>
        <v>#REF!</v>
      </c>
      <c r="X1337" s="132" t="e">
        <f>'SCREENING INFO'!#REF!</f>
        <v>#REF!</v>
      </c>
      <c r="Y1337" s="132" t="e">
        <f>'SCREENING INFO'!#REF!</f>
        <v>#REF!</v>
      </c>
      <c r="Z1337" s="132" t="e">
        <f>'SCREENING INFO'!#REF!</f>
        <v>#REF!</v>
      </c>
      <c r="AA1337" s="201" t="e">
        <f>'SCREENING INFO'!#REF!</f>
        <v>#REF!</v>
      </c>
      <c r="AB1337" s="202" t="e">
        <f>'SCREENING INFO'!#REF!</f>
        <v>#REF!</v>
      </c>
      <c r="AC1337" s="132" t="e">
        <f>'SCREENING INFO'!#REF!</f>
        <v>#REF!</v>
      </c>
      <c r="AD1337" s="201" t="e">
        <f>'SCREENING INFO'!#REF!</f>
        <v>#REF!</v>
      </c>
      <c r="AE1337" s="132" t="e">
        <f>'SCREENING INFO'!#REF!</f>
        <v>#REF!</v>
      </c>
      <c r="AF1337" s="132" t="e">
        <f>'SCREENING INFO'!#REF!</f>
        <v>#REF!</v>
      </c>
      <c r="AG1337" s="132" t="e">
        <f>'SCREENING INFO'!#REF!</f>
        <v>#REF!</v>
      </c>
      <c r="AH1337" s="132" t="e">
        <f>'SCREENING INFO'!#REF!</f>
        <v>#REF!</v>
      </c>
      <c r="AI1337" s="132" t="e">
        <f>'SCREENING INFO'!#REF!</f>
        <v>#REF!</v>
      </c>
      <c r="AJ1337" s="132" t="e">
        <f>'SCREENING INFO'!#REF!</f>
        <v>#REF!</v>
      </c>
    </row>
    <row r="1338" spans="1:36" s="25" customFormat="1" hidden="1">
      <c r="A1338" s="106" t="e">
        <f>'SCREENING INFO'!#REF!</f>
        <v>#REF!</v>
      </c>
      <c r="B1338" s="106" t="e">
        <f>'SCREENING INFO'!#REF!</f>
        <v>#REF!</v>
      </c>
      <c r="C1338" s="106" t="e">
        <f>'SCREENING INFO'!#REF!</f>
        <v>#REF!</v>
      </c>
      <c r="D1338" s="130" t="e">
        <f>'SCREENING INFO'!#REF!</f>
        <v>#REF!</v>
      </c>
      <c r="E1338" s="130" t="e">
        <f>'SCREENING INFO'!#REF!</f>
        <v>#REF!</v>
      </c>
      <c r="F1338" s="233" t="e">
        <f>'SCREENING INFO'!#REF!</f>
        <v>#REF!</v>
      </c>
      <c r="G1338" s="141" t="e">
        <f>'SCREENING INFO'!#REF!</f>
        <v>#REF!</v>
      </c>
      <c r="H1338" s="130" t="e">
        <f>'SCREENING INFO'!#REF!</f>
        <v>#REF!</v>
      </c>
      <c r="I1338" s="130" t="e">
        <f>'SCREENING INFO'!#REF!</f>
        <v>#REF!</v>
      </c>
      <c r="J1338" s="140" t="e">
        <f>'SCREENING INFO'!#REF!</f>
        <v>#REF!</v>
      </c>
      <c r="K1338" s="140" t="e">
        <f>'SCREENING INFO'!#REF!</f>
        <v>#REF!</v>
      </c>
      <c r="L1338" s="222" t="e">
        <f>'SCREENING INFO'!#REF!</f>
        <v>#REF!</v>
      </c>
      <c r="M1338" s="221" t="e">
        <f>'SCREENING INFO'!#REF!</f>
        <v>#REF!</v>
      </c>
      <c r="N1338" s="223" t="e">
        <f>'SCREENING INFO'!#REF!</f>
        <v>#REF!</v>
      </c>
      <c r="O1338" s="140" t="e">
        <f>'SCREENING INFO'!#REF!</f>
        <v>#REF!</v>
      </c>
      <c r="P1338" s="224" t="e">
        <f>'SCREENING INFO'!#REF!</f>
        <v>#REF!</v>
      </c>
      <c r="Q1338" s="242" t="e">
        <f>'SCREENING INFO'!#REF!</f>
        <v>#REF!</v>
      </c>
      <c r="R1338" s="225" t="e">
        <f>'SCREENING INFO'!#REF!</f>
        <v>#REF!</v>
      </c>
      <c r="S1338" s="140" t="e">
        <f>'SCREENING INFO'!#REF!</f>
        <v>#REF!</v>
      </c>
      <c r="T1338" s="206" t="e">
        <f>'SCREENING INFO'!#REF!</f>
        <v>#REF!</v>
      </c>
      <c r="U1338" s="138" t="e">
        <f>'SCREENING INFO'!#REF!</f>
        <v>#REF!</v>
      </c>
      <c r="V1338" s="199" t="e">
        <f>'SCREENING INFO'!#REF!</f>
        <v>#REF!</v>
      </c>
      <c r="W1338" s="132" t="e">
        <f>'SCREENING INFO'!#REF!</f>
        <v>#REF!</v>
      </c>
      <c r="X1338" s="132" t="e">
        <f>'SCREENING INFO'!#REF!</f>
        <v>#REF!</v>
      </c>
      <c r="Y1338" s="132" t="e">
        <f>'SCREENING INFO'!#REF!</f>
        <v>#REF!</v>
      </c>
      <c r="Z1338" s="132" t="e">
        <f>'SCREENING INFO'!#REF!</f>
        <v>#REF!</v>
      </c>
      <c r="AA1338" s="201" t="e">
        <f>'SCREENING INFO'!#REF!</f>
        <v>#REF!</v>
      </c>
      <c r="AB1338" s="202" t="e">
        <f>'SCREENING INFO'!#REF!</f>
        <v>#REF!</v>
      </c>
      <c r="AC1338" s="132" t="e">
        <f>'SCREENING INFO'!#REF!</f>
        <v>#REF!</v>
      </c>
      <c r="AD1338" s="201" t="e">
        <f>'SCREENING INFO'!#REF!</f>
        <v>#REF!</v>
      </c>
      <c r="AE1338" s="132" t="e">
        <f>'SCREENING INFO'!#REF!</f>
        <v>#REF!</v>
      </c>
      <c r="AF1338" s="132" t="e">
        <f>'SCREENING INFO'!#REF!</f>
        <v>#REF!</v>
      </c>
      <c r="AG1338" s="132" t="e">
        <f>'SCREENING INFO'!#REF!</f>
        <v>#REF!</v>
      </c>
      <c r="AH1338" s="132" t="e">
        <f>'SCREENING INFO'!#REF!</f>
        <v>#REF!</v>
      </c>
      <c r="AI1338" s="132" t="e">
        <f>'SCREENING INFO'!#REF!</f>
        <v>#REF!</v>
      </c>
      <c r="AJ1338" s="132" t="e">
        <f>'SCREENING INFO'!#REF!</f>
        <v>#REF!</v>
      </c>
    </row>
    <row r="1339" spans="1:36" s="25" customFormat="1" hidden="1">
      <c r="A1339" s="106" t="e">
        <f>'SCREENING INFO'!#REF!</f>
        <v>#REF!</v>
      </c>
      <c r="B1339" s="106" t="e">
        <f>'SCREENING INFO'!#REF!</f>
        <v>#REF!</v>
      </c>
      <c r="C1339" s="106" t="e">
        <f>'SCREENING INFO'!#REF!</f>
        <v>#REF!</v>
      </c>
      <c r="D1339" s="130" t="e">
        <f>'SCREENING INFO'!#REF!</f>
        <v>#REF!</v>
      </c>
      <c r="E1339" s="130" t="e">
        <f>'SCREENING INFO'!#REF!</f>
        <v>#REF!</v>
      </c>
      <c r="F1339" s="233" t="e">
        <f>'SCREENING INFO'!#REF!</f>
        <v>#REF!</v>
      </c>
      <c r="G1339" s="141" t="e">
        <f>'SCREENING INFO'!#REF!</f>
        <v>#REF!</v>
      </c>
      <c r="H1339" s="130" t="e">
        <f>'SCREENING INFO'!#REF!</f>
        <v>#REF!</v>
      </c>
      <c r="I1339" s="130" t="e">
        <f>'SCREENING INFO'!#REF!</f>
        <v>#REF!</v>
      </c>
      <c r="J1339" s="140" t="e">
        <f>'SCREENING INFO'!#REF!</f>
        <v>#REF!</v>
      </c>
      <c r="K1339" s="140" t="e">
        <f>'SCREENING INFO'!#REF!</f>
        <v>#REF!</v>
      </c>
      <c r="L1339" s="222" t="e">
        <f>'SCREENING INFO'!#REF!</f>
        <v>#REF!</v>
      </c>
      <c r="M1339" s="221" t="e">
        <f>'SCREENING INFO'!#REF!</f>
        <v>#REF!</v>
      </c>
      <c r="N1339" s="223" t="e">
        <f>'SCREENING INFO'!#REF!</f>
        <v>#REF!</v>
      </c>
      <c r="O1339" s="140" t="e">
        <f>'SCREENING INFO'!#REF!</f>
        <v>#REF!</v>
      </c>
      <c r="P1339" s="224" t="e">
        <f>'SCREENING INFO'!#REF!</f>
        <v>#REF!</v>
      </c>
      <c r="Q1339" s="242" t="e">
        <f>'SCREENING INFO'!#REF!</f>
        <v>#REF!</v>
      </c>
      <c r="R1339" s="225" t="e">
        <f>'SCREENING INFO'!#REF!</f>
        <v>#REF!</v>
      </c>
      <c r="S1339" s="140" t="e">
        <f>'SCREENING INFO'!#REF!</f>
        <v>#REF!</v>
      </c>
      <c r="T1339" s="206" t="e">
        <f>'SCREENING INFO'!#REF!</f>
        <v>#REF!</v>
      </c>
      <c r="U1339" s="138" t="e">
        <f>'SCREENING INFO'!#REF!</f>
        <v>#REF!</v>
      </c>
      <c r="V1339" s="199" t="e">
        <f>'SCREENING INFO'!#REF!</f>
        <v>#REF!</v>
      </c>
      <c r="W1339" s="132" t="e">
        <f>'SCREENING INFO'!#REF!</f>
        <v>#REF!</v>
      </c>
      <c r="X1339" s="132" t="e">
        <f>'SCREENING INFO'!#REF!</f>
        <v>#REF!</v>
      </c>
      <c r="Y1339" s="132" t="e">
        <f>'SCREENING INFO'!#REF!</f>
        <v>#REF!</v>
      </c>
      <c r="Z1339" s="132" t="e">
        <f>'SCREENING INFO'!#REF!</f>
        <v>#REF!</v>
      </c>
      <c r="AA1339" s="201" t="e">
        <f>'SCREENING INFO'!#REF!</f>
        <v>#REF!</v>
      </c>
      <c r="AB1339" s="202" t="e">
        <f>'SCREENING INFO'!#REF!</f>
        <v>#REF!</v>
      </c>
      <c r="AC1339" s="132" t="e">
        <f>'SCREENING INFO'!#REF!</f>
        <v>#REF!</v>
      </c>
      <c r="AD1339" s="201" t="e">
        <f>'SCREENING INFO'!#REF!</f>
        <v>#REF!</v>
      </c>
      <c r="AE1339" s="132" t="e">
        <f>'SCREENING INFO'!#REF!</f>
        <v>#REF!</v>
      </c>
      <c r="AF1339" s="132" t="e">
        <f>'SCREENING INFO'!#REF!</f>
        <v>#REF!</v>
      </c>
      <c r="AG1339" s="132" t="e">
        <f>'SCREENING INFO'!#REF!</f>
        <v>#REF!</v>
      </c>
      <c r="AH1339" s="132" t="e">
        <f>'SCREENING INFO'!#REF!</f>
        <v>#REF!</v>
      </c>
      <c r="AI1339" s="132" t="e">
        <f>'SCREENING INFO'!#REF!</f>
        <v>#REF!</v>
      </c>
      <c r="AJ1339" s="132" t="e">
        <f>'SCREENING INFO'!#REF!</f>
        <v>#REF!</v>
      </c>
    </row>
    <row r="1340" spans="1:36" s="25" customFormat="1" hidden="1">
      <c r="A1340" s="106" t="e">
        <f>'SCREENING INFO'!#REF!</f>
        <v>#REF!</v>
      </c>
      <c r="B1340" s="106" t="e">
        <f>'SCREENING INFO'!#REF!</f>
        <v>#REF!</v>
      </c>
      <c r="C1340" s="106" t="e">
        <f>'SCREENING INFO'!#REF!</f>
        <v>#REF!</v>
      </c>
      <c r="D1340" s="142" t="e">
        <f>'SCREENING INFO'!#REF!</f>
        <v>#REF!</v>
      </c>
      <c r="E1340" s="130" t="e">
        <f>'SCREENING INFO'!#REF!</f>
        <v>#REF!</v>
      </c>
      <c r="F1340" s="233" t="e">
        <f>'SCREENING INFO'!#REF!</f>
        <v>#REF!</v>
      </c>
      <c r="G1340" s="141" t="e">
        <f>'SCREENING INFO'!#REF!</f>
        <v>#REF!</v>
      </c>
      <c r="H1340" s="130" t="e">
        <f>'SCREENING INFO'!#REF!</f>
        <v>#REF!</v>
      </c>
      <c r="I1340" s="130" t="e">
        <f>'SCREENING INFO'!#REF!</f>
        <v>#REF!</v>
      </c>
      <c r="J1340" s="140" t="e">
        <f>'SCREENING INFO'!#REF!</f>
        <v>#REF!</v>
      </c>
      <c r="K1340" s="140" t="e">
        <f>'SCREENING INFO'!#REF!</f>
        <v>#REF!</v>
      </c>
      <c r="L1340" s="222" t="e">
        <f>'SCREENING INFO'!#REF!</f>
        <v>#REF!</v>
      </c>
      <c r="M1340" s="221" t="e">
        <f>'SCREENING INFO'!#REF!</f>
        <v>#REF!</v>
      </c>
      <c r="N1340" s="223" t="e">
        <f>'SCREENING INFO'!#REF!</f>
        <v>#REF!</v>
      </c>
      <c r="O1340" s="140" t="e">
        <f>'SCREENING INFO'!#REF!</f>
        <v>#REF!</v>
      </c>
      <c r="P1340" s="224" t="e">
        <f>'SCREENING INFO'!#REF!</f>
        <v>#REF!</v>
      </c>
      <c r="Q1340" s="242" t="e">
        <f>'SCREENING INFO'!#REF!</f>
        <v>#REF!</v>
      </c>
      <c r="R1340" s="225" t="e">
        <f>'SCREENING INFO'!#REF!</f>
        <v>#REF!</v>
      </c>
      <c r="S1340" s="140" t="e">
        <f>'SCREENING INFO'!#REF!</f>
        <v>#REF!</v>
      </c>
      <c r="T1340" s="206" t="e">
        <f>'SCREENING INFO'!#REF!</f>
        <v>#REF!</v>
      </c>
      <c r="U1340" s="138" t="e">
        <f>'SCREENING INFO'!#REF!</f>
        <v>#REF!</v>
      </c>
      <c r="V1340" s="199" t="e">
        <f>'SCREENING INFO'!#REF!</f>
        <v>#REF!</v>
      </c>
      <c r="W1340" s="132" t="e">
        <f>'SCREENING INFO'!#REF!</f>
        <v>#REF!</v>
      </c>
      <c r="X1340" s="132" t="e">
        <f>'SCREENING INFO'!#REF!</f>
        <v>#REF!</v>
      </c>
      <c r="Y1340" s="132" t="e">
        <f>'SCREENING INFO'!#REF!</f>
        <v>#REF!</v>
      </c>
      <c r="Z1340" s="132" t="e">
        <f>'SCREENING INFO'!#REF!</f>
        <v>#REF!</v>
      </c>
      <c r="AA1340" s="201" t="e">
        <f>'SCREENING INFO'!#REF!</f>
        <v>#REF!</v>
      </c>
      <c r="AB1340" s="202" t="e">
        <f>'SCREENING INFO'!#REF!</f>
        <v>#REF!</v>
      </c>
      <c r="AC1340" s="132" t="e">
        <f>'SCREENING INFO'!#REF!</f>
        <v>#REF!</v>
      </c>
      <c r="AD1340" s="201" t="e">
        <f>'SCREENING INFO'!#REF!</f>
        <v>#REF!</v>
      </c>
      <c r="AE1340" s="132" t="e">
        <f>'SCREENING INFO'!#REF!</f>
        <v>#REF!</v>
      </c>
      <c r="AF1340" s="132" t="e">
        <f>'SCREENING INFO'!#REF!</f>
        <v>#REF!</v>
      </c>
      <c r="AG1340" s="132" t="e">
        <f>'SCREENING INFO'!#REF!</f>
        <v>#REF!</v>
      </c>
      <c r="AH1340" s="132" t="e">
        <f>'SCREENING INFO'!#REF!</f>
        <v>#REF!</v>
      </c>
      <c r="AI1340" s="132" t="e">
        <f>'SCREENING INFO'!#REF!</f>
        <v>#REF!</v>
      </c>
      <c r="AJ1340" s="132" t="e">
        <f>'SCREENING INFO'!#REF!</f>
        <v>#REF!</v>
      </c>
    </row>
    <row r="1341" spans="1:36" s="25" customFormat="1" hidden="1">
      <c r="A1341" s="106" t="e">
        <f>'SCREENING INFO'!#REF!</f>
        <v>#REF!</v>
      </c>
      <c r="B1341" s="106" t="e">
        <f>'SCREENING INFO'!#REF!</f>
        <v>#REF!</v>
      </c>
      <c r="C1341" s="106" t="e">
        <f>'SCREENING INFO'!#REF!</f>
        <v>#REF!</v>
      </c>
      <c r="D1341" s="135" t="e">
        <f>'SCREENING INFO'!#REF!</f>
        <v>#REF!</v>
      </c>
      <c r="E1341" s="130" t="e">
        <f>'SCREENING INFO'!#REF!</f>
        <v>#REF!</v>
      </c>
      <c r="F1341" s="233" t="e">
        <f>'SCREENING INFO'!#REF!</f>
        <v>#REF!</v>
      </c>
      <c r="G1341" s="141" t="e">
        <f>'SCREENING INFO'!#REF!</f>
        <v>#REF!</v>
      </c>
      <c r="H1341" s="130" t="e">
        <f>'SCREENING INFO'!#REF!</f>
        <v>#REF!</v>
      </c>
      <c r="I1341" s="130" t="e">
        <f>'SCREENING INFO'!#REF!</f>
        <v>#REF!</v>
      </c>
      <c r="J1341" s="140" t="e">
        <f>'SCREENING INFO'!#REF!</f>
        <v>#REF!</v>
      </c>
      <c r="K1341" s="140" t="e">
        <f>'SCREENING INFO'!#REF!</f>
        <v>#REF!</v>
      </c>
      <c r="L1341" s="222" t="e">
        <f>'SCREENING INFO'!#REF!</f>
        <v>#REF!</v>
      </c>
      <c r="M1341" s="221" t="e">
        <f>'SCREENING INFO'!#REF!</f>
        <v>#REF!</v>
      </c>
      <c r="N1341" s="223" t="e">
        <f>'SCREENING INFO'!#REF!</f>
        <v>#REF!</v>
      </c>
      <c r="O1341" s="140" t="e">
        <f>'SCREENING INFO'!#REF!</f>
        <v>#REF!</v>
      </c>
      <c r="P1341" s="224" t="e">
        <f>'SCREENING INFO'!#REF!</f>
        <v>#REF!</v>
      </c>
      <c r="Q1341" s="242" t="e">
        <f>'SCREENING INFO'!#REF!</f>
        <v>#REF!</v>
      </c>
      <c r="R1341" s="225" t="e">
        <f>'SCREENING INFO'!#REF!</f>
        <v>#REF!</v>
      </c>
      <c r="S1341" s="140" t="e">
        <f>'SCREENING INFO'!#REF!</f>
        <v>#REF!</v>
      </c>
      <c r="T1341" s="206" t="e">
        <f>'SCREENING INFO'!#REF!</f>
        <v>#REF!</v>
      </c>
      <c r="U1341" s="138" t="e">
        <f>'SCREENING INFO'!#REF!</f>
        <v>#REF!</v>
      </c>
      <c r="V1341" s="132" t="e">
        <f>'SCREENING INFO'!#REF!</f>
        <v>#REF!</v>
      </c>
      <c r="W1341" s="132" t="e">
        <f>'SCREENING INFO'!#REF!</f>
        <v>#REF!</v>
      </c>
      <c r="X1341" s="132" t="e">
        <f>'SCREENING INFO'!#REF!</f>
        <v>#REF!</v>
      </c>
      <c r="Y1341" s="132" t="e">
        <f>'SCREENING INFO'!#REF!</f>
        <v>#REF!</v>
      </c>
      <c r="Z1341" s="132" t="e">
        <f>'SCREENING INFO'!#REF!</f>
        <v>#REF!</v>
      </c>
      <c r="AA1341" s="201" t="e">
        <f>'SCREENING INFO'!#REF!</f>
        <v>#REF!</v>
      </c>
      <c r="AB1341" s="202" t="e">
        <f>'SCREENING INFO'!#REF!</f>
        <v>#REF!</v>
      </c>
      <c r="AC1341" s="132" t="e">
        <f>'SCREENING INFO'!#REF!</f>
        <v>#REF!</v>
      </c>
      <c r="AD1341" s="201" t="e">
        <f>'SCREENING INFO'!#REF!</f>
        <v>#REF!</v>
      </c>
      <c r="AE1341" s="132" t="e">
        <f>'SCREENING INFO'!#REF!</f>
        <v>#REF!</v>
      </c>
      <c r="AF1341" s="132" t="e">
        <f>'SCREENING INFO'!#REF!</f>
        <v>#REF!</v>
      </c>
      <c r="AG1341" s="132" t="e">
        <f>'SCREENING INFO'!#REF!</f>
        <v>#REF!</v>
      </c>
      <c r="AH1341" s="132" t="e">
        <f>'SCREENING INFO'!#REF!</f>
        <v>#REF!</v>
      </c>
      <c r="AI1341" s="132" t="e">
        <f>'SCREENING INFO'!#REF!</f>
        <v>#REF!</v>
      </c>
      <c r="AJ1341" s="132" t="e">
        <f>'SCREENING INFO'!#REF!</f>
        <v>#REF!</v>
      </c>
    </row>
    <row r="1342" spans="1:36" s="25" customFormat="1" hidden="1">
      <c r="A1342" s="106" t="e">
        <f>'SCREENING INFO'!#REF!</f>
        <v>#REF!</v>
      </c>
      <c r="B1342" s="106" t="e">
        <f>'SCREENING INFO'!#REF!</f>
        <v>#REF!</v>
      </c>
      <c r="C1342" s="106" t="e">
        <f>'SCREENING INFO'!#REF!</f>
        <v>#REF!</v>
      </c>
      <c r="D1342" s="116" t="e">
        <f>'SCREENING INFO'!#REF!</f>
        <v>#REF!</v>
      </c>
      <c r="E1342" s="200" t="e">
        <f>'SCREENING INFO'!#REF!</f>
        <v>#REF!</v>
      </c>
      <c r="F1342" s="232" t="e">
        <f>'SCREENING INFO'!#REF!</f>
        <v>#REF!</v>
      </c>
      <c r="G1342" s="132" t="e">
        <f>'SCREENING INFO'!#REF!</f>
        <v>#REF!</v>
      </c>
      <c r="H1342" s="138" t="e">
        <f>'SCREENING INFO'!#REF!</f>
        <v>#REF!</v>
      </c>
      <c r="I1342" s="138" t="e">
        <f>'SCREENING INFO'!#REF!</f>
        <v>#REF!</v>
      </c>
      <c r="J1342" s="140" t="e">
        <f>'SCREENING INFO'!#REF!</f>
        <v>#REF!</v>
      </c>
      <c r="K1342" s="140" t="e">
        <f>'SCREENING INFO'!#REF!</f>
        <v>#REF!</v>
      </c>
      <c r="L1342" s="222" t="e">
        <f>'SCREENING INFO'!#REF!</f>
        <v>#REF!</v>
      </c>
      <c r="M1342" s="221" t="e">
        <f>'SCREENING INFO'!#REF!</f>
        <v>#REF!</v>
      </c>
      <c r="N1342" s="223" t="e">
        <f>'SCREENING INFO'!#REF!</f>
        <v>#REF!</v>
      </c>
      <c r="O1342" s="140" t="e">
        <f>'SCREENING INFO'!#REF!</f>
        <v>#REF!</v>
      </c>
      <c r="P1342" s="224" t="e">
        <f>'SCREENING INFO'!#REF!</f>
        <v>#REF!</v>
      </c>
      <c r="Q1342" s="242" t="e">
        <f>'SCREENING INFO'!#REF!</f>
        <v>#REF!</v>
      </c>
      <c r="R1342" s="225" t="e">
        <f>'SCREENING INFO'!#REF!</f>
        <v>#REF!</v>
      </c>
      <c r="S1342" s="140" t="e">
        <f>'SCREENING INFO'!#REF!</f>
        <v>#REF!</v>
      </c>
      <c r="T1342" s="206" t="e">
        <f>'SCREENING INFO'!#REF!</f>
        <v>#REF!</v>
      </c>
      <c r="U1342" s="138" t="e">
        <f>'SCREENING INFO'!#REF!</f>
        <v>#REF!</v>
      </c>
      <c r="V1342" s="138" t="e">
        <f>'SCREENING INFO'!#REF!</f>
        <v>#REF!</v>
      </c>
      <c r="W1342" s="138" t="e">
        <f>'SCREENING INFO'!#REF!</f>
        <v>#REF!</v>
      </c>
      <c r="X1342" s="138" t="e">
        <f>'SCREENING INFO'!#REF!</f>
        <v>#REF!</v>
      </c>
      <c r="Y1342" s="138" t="e">
        <f>'SCREENING INFO'!#REF!</f>
        <v>#REF!</v>
      </c>
      <c r="Z1342" s="138" t="e">
        <f>'SCREENING INFO'!#REF!</f>
        <v>#REF!</v>
      </c>
      <c r="AA1342" s="201" t="e">
        <f>'SCREENING INFO'!#REF!</f>
        <v>#REF!</v>
      </c>
      <c r="AB1342" s="207" t="e">
        <f>'SCREENING INFO'!#REF!</f>
        <v>#REF!</v>
      </c>
      <c r="AC1342" s="138" t="e">
        <f>'SCREENING INFO'!#REF!</f>
        <v>#REF!</v>
      </c>
      <c r="AD1342" s="138" t="e">
        <f>'SCREENING INFO'!#REF!</f>
        <v>#REF!</v>
      </c>
      <c r="AE1342" s="138" t="e">
        <f>'SCREENING INFO'!#REF!</f>
        <v>#REF!</v>
      </c>
      <c r="AF1342" s="138" t="e">
        <f>'SCREENING INFO'!#REF!</f>
        <v>#REF!</v>
      </c>
      <c r="AG1342" s="138" t="e">
        <f>'SCREENING INFO'!#REF!</f>
        <v>#REF!</v>
      </c>
      <c r="AH1342" s="138" t="e">
        <f>'SCREENING INFO'!#REF!</f>
        <v>#REF!</v>
      </c>
      <c r="AI1342" s="138" t="e">
        <f>'SCREENING INFO'!#REF!</f>
        <v>#REF!</v>
      </c>
      <c r="AJ1342" s="138" t="e">
        <f>'SCREENING INFO'!#REF!</f>
        <v>#REF!</v>
      </c>
    </row>
    <row r="1343" spans="1:36" s="25" customFormat="1" hidden="1">
      <c r="A1343" s="106" t="e">
        <f>'SCREENING INFO'!#REF!</f>
        <v>#REF!</v>
      </c>
      <c r="B1343" s="106" t="e">
        <f>'SCREENING INFO'!#REF!</f>
        <v>#REF!</v>
      </c>
      <c r="C1343" s="106" t="e">
        <f>'SCREENING INFO'!#REF!</f>
        <v>#REF!</v>
      </c>
      <c r="D1343" s="116" t="e">
        <f>'SCREENING INFO'!#REF!</f>
        <v>#REF!</v>
      </c>
      <c r="E1343" s="200" t="e">
        <f>'SCREENING INFO'!#REF!</f>
        <v>#REF!</v>
      </c>
      <c r="F1343" s="232" t="e">
        <f>'SCREENING INFO'!#REF!</f>
        <v>#REF!</v>
      </c>
      <c r="G1343" s="132" t="e">
        <f>'SCREENING INFO'!#REF!</f>
        <v>#REF!</v>
      </c>
      <c r="H1343" s="138" t="e">
        <f>'SCREENING INFO'!#REF!</f>
        <v>#REF!</v>
      </c>
      <c r="I1343" s="138" t="e">
        <f>'SCREENING INFO'!#REF!</f>
        <v>#REF!</v>
      </c>
      <c r="J1343" s="140" t="e">
        <f>'SCREENING INFO'!#REF!</f>
        <v>#REF!</v>
      </c>
      <c r="K1343" s="140" t="e">
        <f>'SCREENING INFO'!#REF!</f>
        <v>#REF!</v>
      </c>
      <c r="L1343" s="243" t="e">
        <f>'SCREENING INFO'!#REF!</f>
        <v>#REF!</v>
      </c>
      <c r="M1343" s="221" t="e">
        <f>'SCREENING INFO'!#REF!</f>
        <v>#REF!</v>
      </c>
      <c r="N1343" s="223" t="e">
        <f>'SCREENING INFO'!#REF!</f>
        <v>#REF!</v>
      </c>
      <c r="O1343" s="140" t="e">
        <f>'SCREENING INFO'!#REF!</f>
        <v>#REF!</v>
      </c>
      <c r="P1343" s="224" t="e">
        <f>'SCREENING INFO'!#REF!</f>
        <v>#REF!</v>
      </c>
      <c r="Q1343" s="242" t="e">
        <f>'SCREENING INFO'!#REF!</f>
        <v>#REF!</v>
      </c>
      <c r="R1343" s="225" t="e">
        <f>'SCREENING INFO'!#REF!</f>
        <v>#REF!</v>
      </c>
      <c r="S1343" s="140" t="e">
        <f>'SCREENING INFO'!#REF!</f>
        <v>#REF!</v>
      </c>
      <c r="T1343" s="206" t="e">
        <f>'SCREENING INFO'!#REF!</f>
        <v>#REF!</v>
      </c>
      <c r="U1343" s="138" t="e">
        <f>'SCREENING INFO'!#REF!</f>
        <v>#REF!</v>
      </c>
      <c r="V1343" s="138" t="e">
        <f>'SCREENING INFO'!#REF!</f>
        <v>#REF!</v>
      </c>
      <c r="W1343" s="138" t="e">
        <f>'SCREENING INFO'!#REF!</f>
        <v>#REF!</v>
      </c>
      <c r="X1343" s="138" t="e">
        <f>'SCREENING INFO'!#REF!</f>
        <v>#REF!</v>
      </c>
      <c r="Y1343" s="138" t="e">
        <f>'SCREENING INFO'!#REF!</f>
        <v>#REF!</v>
      </c>
      <c r="Z1343" s="138" t="e">
        <f>'SCREENING INFO'!#REF!</f>
        <v>#REF!</v>
      </c>
      <c r="AA1343" s="201" t="e">
        <f>'SCREENING INFO'!#REF!</f>
        <v>#REF!</v>
      </c>
      <c r="AB1343" s="207" t="e">
        <f>'SCREENING INFO'!#REF!</f>
        <v>#REF!</v>
      </c>
      <c r="AC1343" s="138" t="e">
        <f>'SCREENING INFO'!#REF!</f>
        <v>#REF!</v>
      </c>
      <c r="AD1343" s="138" t="e">
        <f>'SCREENING INFO'!#REF!</f>
        <v>#REF!</v>
      </c>
      <c r="AE1343" s="138" t="e">
        <f>'SCREENING INFO'!#REF!</f>
        <v>#REF!</v>
      </c>
      <c r="AF1343" s="138" t="e">
        <f>'SCREENING INFO'!#REF!</f>
        <v>#REF!</v>
      </c>
      <c r="AG1343" s="138" t="e">
        <f>'SCREENING INFO'!#REF!</f>
        <v>#REF!</v>
      </c>
      <c r="AH1343" s="138" t="e">
        <f>'SCREENING INFO'!#REF!</f>
        <v>#REF!</v>
      </c>
      <c r="AI1343" s="138" t="e">
        <f>'SCREENING INFO'!#REF!</f>
        <v>#REF!</v>
      </c>
      <c r="AJ1343" s="138" t="e">
        <f>'SCREENING INFO'!#REF!</f>
        <v>#REF!</v>
      </c>
    </row>
    <row r="1344" spans="1:36" hidden="1">
      <c r="A1344" s="106" t="e">
        <f>'SCREENING INFO'!#REF!</f>
        <v>#REF!</v>
      </c>
      <c r="B1344" s="106" t="e">
        <f>'SCREENING INFO'!#REF!</f>
        <v>#REF!</v>
      </c>
      <c r="C1344" s="106" t="e">
        <f>'SCREENING INFO'!#REF!</f>
        <v>#REF!</v>
      </c>
      <c r="D1344" s="130" t="e">
        <f>'SCREENING INFO'!#REF!</f>
        <v>#REF!</v>
      </c>
      <c r="E1344" s="259" t="e">
        <f>'SCREENING INFO'!#REF!</f>
        <v>#REF!</v>
      </c>
      <c r="F1344" s="260" t="e">
        <f>'SCREENING INFO'!#REF!</f>
        <v>#REF!</v>
      </c>
      <c r="G1344" s="261" t="e">
        <f>'SCREENING INFO'!#REF!</f>
        <v>#REF!</v>
      </c>
      <c r="H1344" s="259" t="e">
        <f>'SCREENING INFO'!#REF!</f>
        <v>#REF!</v>
      </c>
      <c r="I1344" s="259" t="e">
        <f>'SCREENING INFO'!#REF!</f>
        <v>#REF!</v>
      </c>
      <c r="J1344" s="262" t="e">
        <f>'SCREENING INFO'!#REF!</f>
        <v>#REF!</v>
      </c>
      <c r="K1344" s="262" t="e">
        <f>'SCREENING INFO'!#REF!</f>
        <v>#REF!</v>
      </c>
      <c r="L1344" s="245" t="e">
        <f>'SCREENING INFO'!#REF!</f>
        <v>#REF!</v>
      </c>
      <c r="M1344" s="263" t="e">
        <f>'SCREENING INFO'!#REF!</f>
        <v>#REF!</v>
      </c>
      <c r="N1344" s="264" t="e">
        <f>'SCREENING INFO'!#REF!</f>
        <v>#REF!</v>
      </c>
      <c r="O1344" s="265" t="e">
        <f>'SCREENING INFO'!#REF!</f>
        <v>#REF!</v>
      </c>
      <c r="P1344" s="224" t="e">
        <f>'SCREENING INFO'!#REF!</f>
        <v>#REF!</v>
      </c>
      <c r="Q1344" s="266" t="e">
        <f>'SCREENING INFO'!#REF!</f>
        <v>#REF!</v>
      </c>
      <c r="R1344" s="267" t="e">
        <f>'SCREENING INFO'!#REF!</f>
        <v>#REF!</v>
      </c>
      <c r="S1344" s="265" t="e">
        <f>'SCREENING INFO'!#REF!</f>
        <v>#REF!</v>
      </c>
      <c r="T1344" s="268" t="e">
        <f>'SCREENING INFO'!#REF!</f>
        <v>#REF!</v>
      </c>
      <c r="U1344" s="207" t="e">
        <f>'SCREENING INFO'!#REF!</f>
        <v>#REF!</v>
      </c>
      <c r="V1344" s="202" t="e">
        <f>'SCREENING INFO'!#REF!</f>
        <v>#REF!</v>
      </c>
      <c r="W1344" s="202" t="e">
        <f>'SCREENING INFO'!#REF!</f>
        <v>#REF!</v>
      </c>
      <c r="X1344" s="202" t="e">
        <f>'SCREENING INFO'!#REF!</f>
        <v>#REF!</v>
      </c>
      <c r="Y1344" s="202" t="e">
        <f>'SCREENING INFO'!#REF!</f>
        <v>#REF!</v>
      </c>
      <c r="Z1344" s="202" t="e">
        <f>'SCREENING INFO'!#REF!</f>
        <v>#REF!</v>
      </c>
      <c r="AA1344" s="201" t="e">
        <f>'SCREENING INFO'!#REF!</f>
        <v>#REF!</v>
      </c>
      <c r="AB1344" s="202" t="e">
        <f>'SCREENING INFO'!#REF!</f>
        <v>#REF!</v>
      </c>
      <c r="AC1344" s="202" t="e">
        <f>'SCREENING INFO'!#REF!</f>
        <v>#REF!</v>
      </c>
      <c r="AD1344" s="201" t="e">
        <f>'SCREENING INFO'!#REF!</f>
        <v>#REF!</v>
      </c>
      <c r="AE1344" s="202" t="e">
        <f>'SCREENING INFO'!#REF!</f>
        <v>#REF!</v>
      </c>
      <c r="AF1344" s="202" t="e">
        <f>'SCREENING INFO'!#REF!</f>
        <v>#REF!</v>
      </c>
      <c r="AG1344" s="202" t="e">
        <f>'SCREENING INFO'!#REF!</f>
        <v>#REF!</v>
      </c>
      <c r="AH1344" s="202" t="e">
        <f>'SCREENING INFO'!#REF!</f>
        <v>#REF!</v>
      </c>
      <c r="AI1344" s="202" t="e">
        <f>'SCREENING INFO'!#REF!</f>
        <v>#REF!</v>
      </c>
      <c r="AJ1344" s="202" t="e">
        <f>'SCREENING INFO'!#REF!</f>
        <v>#REF!</v>
      </c>
    </row>
    <row r="1345" spans="1:36" hidden="1">
      <c r="A1345" s="106" t="e">
        <f>'SCREENING INFO'!#REF!</f>
        <v>#REF!</v>
      </c>
      <c r="B1345" s="106" t="e">
        <f>'SCREENING INFO'!#REF!</f>
        <v>#REF!</v>
      </c>
      <c r="C1345" s="106" t="e">
        <f>'SCREENING INFO'!#REF!</f>
        <v>#REF!</v>
      </c>
      <c r="D1345" s="130" t="e">
        <f>'SCREENING INFO'!#REF!</f>
        <v>#REF!</v>
      </c>
      <c r="E1345" s="259" t="e">
        <f>'SCREENING INFO'!#REF!</f>
        <v>#REF!</v>
      </c>
      <c r="F1345" s="260" t="e">
        <f>'SCREENING INFO'!#REF!</f>
        <v>#REF!</v>
      </c>
      <c r="G1345" s="270" t="e">
        <f>'SCREENING INFO'!#REF!</f>
        <v>#REF!</v>
      </c>
      <c r="H1345" s="259" t="e">
        <f>'SCREENING INFO'!#REF!</f>
        <v>#REF!</v>
      </c>
      <c r="I1345" s="259" t="e">
        <f>'SCREENING INFO'!#REF!</f>
        <v>#REF!</v>
      </c>
      <c r="J1345" s="262" t="e">
        <f>'SCREENING INFO'!#REF!</f>
        <v>#REF!</v>
      </c>
      <c r="K1345" s="262" t="e">
        <f>'SCREENING INFO'!#REF!</f>
        <v>#REF!</v>
      </c>
      <c r="L1345" s="245" t="e">
        <f>'SCREENING INFO'!#REF!</f>
        <v>#REF!</v>
      </c>
      <c r="M1345" s="263" t="e">
        <f>'SCREENING INFO'!#REF!</f>
        <v>#REF!</v>
      </c>
      <c r="N1345" s="264" t="e">
        <f>'SCREENING INFO'!#REF!</f>
        <v>#REF!</v>
      </c>
      <c r="O1345" s="265" t="e">
        <f>'SCREENING INFO'!#REF!</f>
        <v>#REF!</v>
      </c>
      <c r="P1345" s="224" t="e">
        <f>'SCREENING INFO'!#REF!</f>
        <v>#REF!</v>
      </c>
      <c r="Q1345" s="266" t="e">
        <f>'SCREENING INFO'!#REF!</f>
        <v>#REF!</v>
      </c>
      <c r="R1345" s="267" t="e">
        <f>'SCREENING INFO'!#REF!</f>
        <v>#REF!</v>
      </c>
      <c r="S1345" s="265" t="e">
        <f>'SCREENING INFO'!#REF!</f>
        <v>#REF!</v>
      </c>
      <c r="T1345" s="268" t="e">
        <f>'SCREENING INFO'!#REF!</f>
        <v>#REF!</v>
      </c>
      <c r="U1345" s="207" t="e">
        <f>'SCREENING INFO'!#REF!</f>
        <v>#REF!</v>
      </c>
      <c r="V1345" s="202" t="e">
        <f>'SCREENING INFO'!#REF!</f>
        <v>#REF!</v>
      </c>
      <c r="W1345" s="202" t="e">
        <f>'SCREENING INFO'!#REF!</f>
        <v>#REF!</v>
      </c>
      <c r="X1345" s="202" t="e">
        <f>'SCREENING INFO'!#REF!</f>
        <v>#REF!</v>
      </c>
      <c r="Y1345" s="202" t="e">
        <f>'SCREENING INFO'!#REF!</f>
        <v>#REF!</v>
      </c>
      <c r="Z1345" s="202" t="e">
        <f>'SCREENING INFO'!#REF!</f>
        <v>#REF!</v>
      </c>
      <c r="AA1345" s="201" t="e">
        <f>'SCREENING INFO'!#REF!</f>
        <v>#REF!</v>
      </c>
      <c r="AB1345" s="202" t="e">
        <f>'SCREENING INFO'!#REF!</f>
        <v>#REF!</v>
      </c>
      <c r="AC1345" s="202" t="e">
        <f>'SCREENING INFO'!#REF!</f>
        <v>#REF!</v>
      </c>
      <c r="AD1345" s="201" t="e">
        <f>'SCREENING INFO'!#REF!</f>
        <v>#REF!</v>
      </c>
      <c r="AE1345" s="202" t="e">
        <f>'SCREENING INFO'!#REF!</f>
        <v>#REF!</v>
      </c>
      <c r="AF1345" s="202" t="e">
        <f>'SCREENING INFO'!#REF!</f>
        <v>#REF!</v>
      </c>
      <c r="AG1345" s="202" t="e">
        <f>'SCREENING INFO'!#REF!</f>
        <v>#REF!</v>
      </c>
      <c r="AH1345" s="202" t="e">
        <f>'SCREENING INFO'!#REF!</f>
        <v>#REF!</v>
      </c>
      <c r="AI1345" s="202" t="e">
        <f>'SCREENING INFO'!#REF!</f>
        <v>#REF!</v>
      </c>
      <c r="AJ1345" s="202" t="e">
        <f>'SCREENING INFO'!#REF!</f>
        <v>#REF!</v>
      </c>
    </row>
    <row r="1346" spans="1:36" s="25" customFormat="1" hidden="1">
      <c r="A1346" s="106" t="e">
        <f>'SCREENING INFO'!#REF!</f>
        <v>#REF!</v>
      </c>
      <c r="B1346" s="106" t="e">
        <f>'SCREENING INFO'!#REF!</f>
        <v>#REF!</v>
      </c>
      <c r="C1346" s="106" t="e">
        <f>'SCREENING INFO'!#REF!</f>
        <v>#REF!</v>
      </c>
      <c r="D1346" s="116" t="e">
        <f>'SCREENING INFO'!#REF!</f>
        <v>#REF!</v>
      </c>
      <c r="E1346" s="200" t="e">
        <f>'SCREENING INFO'!#REF!</f>
        <v>#REF!</v>
      </c>
      <c r="F1346" s="232" t="e">
        <f>'SCREENING INFO'!#REF!</f>
        <v>#REF!</v>
      </c>
      <c r="G1346" s="132" t="e">
        <f>'SCREENING INFO'!#REF!</f>
        <v>#REF!</v>
      </c>
      <c r="H1346" s="138" t="e">
        <f>'SCREENING INFO'!#REF!</f>
        <v>#REF!</v>
      </c>
      <c r="I1346" s="138" t="e">
        <f>'SCREENING INFO'!#REF!</f>
        <v>#REF!</v>
      </c>
      <c r="J1346" s="140" t="e">
        <f>'SCREENING INFO'!#REF!</f>
        <v>#REF!</v>
      </c>
      <c r="K1346" s="140" t="e">
        <f>'SCREENING INFO'!#REF!</f>
        <v>#REF!</v>
      </c>
      <c r="L1346" s="243" t="e">
        <f>'SCREENING INFO'!#REF!</f>
        <v>#REF!</v>
      </c>
      <c r="M1346" s="221" t="e">
        <f>'SCREENING INFO'!#REF!</f>
        <v>#REF!</v>
      </c>
      <c r="N1346" s="223" t="e">
        <f>'SCREENING INFO'!#REF!</f>
        <v>#REF!</v>
      </c>
      <c r="O1346" s="140" t="e">
        <f>'SCREENING INFO'!#REF!</f>
        <v>#REF!</v>
      </c>
      <c r="P1346" s="224" t="e">
        <f>'SCREENING INFO'!#REF!</f>
        <v>#REF!</v>
      </c>
      <c r="Q1346" s="242" t="e">
        <f>'SCREENING INFO'!#REF!</f>
        <v>#REF!</v>
      </c>
      <c r="R1346" s="225" t="e">
        <f>'SCREENING INFO'!#REF!</f>
        <v>#REF!</v>
      </c>
      <c r="S1346" s="140" t="e">
        <f>'SCREENING INFO'!#REF!</f>
        <v>#REF!</v>
      </c>
      <c r="T1346" s="206" t="e">
        <f>'SCREENING INFO'!#REF!</f>
        <v>#REF!</v>
      </c>
      <c r="U1346" s="138" t="e">
        <f>'SCREENING INFO'!#REF!</f>
        <v>#REF!</v>
      </c>
      <c r="V1346" s="138" t="e">
        <f>'SCREENING INFO'!#REF!</f>
        <v>#REF!</v>
      </c>
      <c r="W1346" s="138" t="e">
        <f>'SCREENING INFO'!#REF!</f>
        <v>#REF!</v>
      </c>
      <c r="X1346" s="138" t="e">
        <f>'SCREENING INFO'!#REF!</f>
        <v>#REF!</v>
      </c>
      <c r="Y1346" s="138" t="e">
        <f>'SCREENING INFO'!#REF!</f>
        <v>#REF!</v>
      </c>
      <c r="Z1346" s="138" t="e">
        <f>'SCREENING INFO'!#REF!</f>
        <v>#REF!</v>
      </c>
      <c r="AA1346" s="201" t="e">
        <f>'SCREENING INFO'!#REF!</f>
        <v>#REF!</v>
      </c>
      <c r="AB1346" s="207" t="e">
        <f>'SCREENING INFO'!#REF!</f>
        <v>#REF!</v>
      </c>
      <c r="AC1346" s="138" t="e">
        <f>'SCREENING INFO'!#REF!</f>
        <v>#REF!</v>
      </c>
      <c r="AD1346" s="138" t="e">
        <f>'SCREENING INFO'!#REF!</f>
        <v>#REF!</v>
      </c>
      <c r="AE1346" s="138" t="e">
        <f>'SCREENING INFO'!#REF!</f>
        <v>#REF!</v>
      </c>
      <c r="AF1346" s="138" t="e">
        <f>'SCREENING INFO'!#REF!</f>
        <v>#REF!</v>
      </c>
      <c r="AG1346" s="138" t="e">
        <f>'SCREENING INFO'!#REF!</f>
        <v>#REF!</v>
      </c>
      <c r="AH1346" s="138" t="e">
        <f>'SCREENING INFO'!#REF!</f>
        <v>#REF!</v>
      </c>
      <c r="AI1346" s="138" t="e">
        <f>'SCREENING INFO'!#REF!</f>
        <v>#REF!</v>
      </c>
      <c r="AJ1346" s="138" t="e">
        <f>'SCREENING INFO'!#REF!</f>
        <v>#REF!</v>
      </c>
    </row>
    <row r="1347" spans="1:36" s="25" customFormat="1" hidden="1">
      <c r="A1347" s="106" t="e">
        <f>'SCREENING INFO'!#REF!</f>
        <v>#REF!</v>
      </c>
      <c r="B1347" s="106" t="e">
        <f>'SCREENING INFO'!#REF!</f>
        <v>#REF!</v>
      </c>
      <c r="C1347" s="106" t="e">
        <f>'SCREENING INFO'!#REF!</f>
        <v>#REF!</v>
      </c>
      <c r="D1347" s="116" t="e">
        <f>'SCREENING INFO'!#REF!</f>
        <v>#REF!</v>
      </c>
      <c r="E1347" s="200" t="e">
        <f>'SCREENING INFO'!#REF!</f>
        <v>#REF!</v>
      </c>
      <c r="F1347" s="232" t="e">
        <f>'SCREENING INFO'!#REF!</f>
        <v>#REF!</v>
      </c>
      <c r="G1347" s="132" t="e">
        <f>'SCREENING INFO'!#REF!</f>
        <v>#REF!</v>
      </c>
      <c r="H1347" s="138" t="e">
        <f>'SCREENING INFO'!#REF!</f>
        <v>#REF!</v>
      </c>
      <c r="I1347" s="138" t="e">
        <f>'SCREENING INFO'!#REF!</f>
        <v>#REF!</v>
      </c>
      <c r="J1347" s="140" t="e">
        <f>'SCREENING INFO'!#REF!</f>
        <v>#REF!</v>
      </c>
      <c r="K1347" s="140" t="e">
        <f>'SCREENING INFO'!#REF!</f>
        <v>#REF!</v>
      </c>
      <c r="L1347" s="222" t="e">
        <f>'SCREENING INFO'!#REF!</f>
        <v>#REF!</v>
      </c>
      <c r="M1347" s="221" t="e">
        <f>'SCREENING INFO'!#REF!</f>
        <v>#REF!</v>
      </c>
      <c r="N1347" s="223" t="e">
        <f>'SCREENING INFO'!#REF!</f>
        <v>#REF!</v>
      </c>
      <c r="O1347" s="140" t="e">
        <f>'SCREENING INFO'!#REF!</f>
        <v>#REF!</v>
      </c>
      <c r="P1347" s="224" t="e">
        <f>'SCREENING INFO'!#REF!</f>
        <v>#REF!</v>
      </c>
      <c r="Q1347" s="242" t="e">
        <f>'SCREENING INFO'!#REF!</f>
        <v>#REF!</v>
      </c>
      <c r="R1347" s="225" t="e">
        <f>'SCREENING INFO'!#REF!</f>
        <v>#REF!</v>
      </c>
      <c r="S1347" s="140" t="e">
        <f>'SCREENING INFO'!#REF!</f>
        <v>#REF!</v>
      </c>
      <c r="T1347" s="206" t="e">
        <f>'SCREENING INFO'!#REF!</f>
        <v>#REF!</v>
      </c>
      <c r="U1347" s="138" t="e">
        <f>'SCREENING INFO'!#REF!</f>
        <v>#REF!</v>
      </c>
      <c r="V1347" s="138" t="e">
        <f>'SCREENING INFO'!#REF!</f>
        <v>#REF!</v>
      </c>
      <c r="W1347" s="138" t="e">
        <f>'SCREENING INFO'!#REF!</f>
        <v>#REF!</v>
      </c>
      <c r="X1347" s="138" t="e">
        <f>'SCREENING INFO'!#REF!</f>
        <v>#REF!</v>
      </c>
      <c r="Y1347" s="138" t="e">
        <f>'SCREENING INFO'!#REF!</f>
        <v>#REF!</v>
      </c>
      <c r="Z1347" s="138" t="e">
        <f>'SCREENING INFO'!#REF!</f>
        <v>#REF!</v>
      </c>
      <c r="AA1347" s="201" t="e">
        <f>'SCREENING INFO'!#REF!</f>
        <v>#REF!</v>
      </c>
      <c r="AB1347" s="207" t="e">
        <f>'SCREENING INFO'!#REF!</f>
        <v>#REF!</v>
      </c>
      <c r="AC1347" s="138" t="e">
        <f>'SCREENING INFO'!#REF!</f>
        <v>#REF!</v>
      </c>
      <c r="AD1347" s="138" t="e">
        <f>'SCREENING INFO'!#REF!</f>
        <v>#REF!</v>
      </c>
      <c r="AE1347" s="138" t="e">
        <f>'SCREENING INFO'!#REF!</f>
        <v>#REF!</v>
      </c>
      <c r="AF1347" s="138" t="e">
        <f>'SCREENING INFO'!#REF!</f>
        <v>#REF!</v>
      </c>
      <c r="AG1347" s="138" t="e">
        <f>'SCREENING INFO'!#REF!</f>
        <v>#REF!</v>
      </c>
      <c r="AH1347" s="138" t="e">
        <f>'SCREENING INFO'!#REF!</f>
        <v>#REF!</v>
      </c>
      <c r="AI1347" s="138" t="e">
        <f>'SCREENING INFO'!#REF!</f>
        <v>#REF!</v>
      </c>
      <c r="AJ1347" s="138" t="e">
        <f>'SCREENING INFO'!#REF!</f>
        <v>#REF!</v>
      </c>
    </row>
    <row r="1348" spans="1:36" s="25" customFormat="1" hidden="1">
      <c r="A1348" s="106" t="e">
        <f>'SCREENING INFO'!#REF!</f>
        <v>#REF!</v>
      </c>
      <c r="B1348" s="106" t="e">
        <f>'SCREENING INFO'!#REF!</f>
        <v>#REF!</v>
      </c>
      <c r="C1348" s="106" t="e">
        <f>'SCREENING INFO'!#REF!</f>
        <v>#REF!</v>
      </c>
      <c r="D1348" s="130" t="e">
        <f>'SCREENING INFO'!#REF!</f>
        <v>#REF!</v>
      </c>
      <c r="E1348" s="130" t="e">
        <f>'SCREENING INFO'!#REF!</f>
        <v>#REF!</v>
      </c>
      <c r="F1348" s="233" t="e">
        <f>'SCREENING INFO'!#REF!</f>
        <v>#REF!</v>
      </c>
      <c r="G1348" s="141" t="e">
        <f>'SCREENING INFO'!#REF!</f>
        <v>#REF!</v>
      </c>
      <c r="H1348" s="130" t="e">
        <f>'SCREENING INFO'!#REF!</f>
        <v>#REF!</v>
      </c>
      <c r="I1348" s="130" t="e">
        <f>'SCREENING INFO'!#REF!</f>
        <v>#REF!</v>
      </c>
      <c r="J1348" s="140" t="e">
        <f>'SCREENING INFO'!#REF!</f>
        <v>#REF!</v>
      </c>
      <c r="K1348" s="140" t="e">
        <f>'SCREENING INFO'!#REF!</f>
        <v>#REF!</v>
      </c>
      <c r="L1348" s="222" t="e">
        <f>'SCREENING INFO'!#REF!</f>
        <v>#REF!</v>
      </c>
      <c r="M1348" s="221" t="e">
        <f>'SCREENING INFO'!#REF!</f>
        <v>#REF!</v>
      </c>
      <c r="N1348" s="223" t="e">
        <f>'SCREENING INFO'!#REF!</f>
        <v>#REF!</v>
      </c>
      <c r="O1348" s="140" t="e">
        <f>'SCREENING INFO'!#REF!</f>
        <v>#REF!</v>
      </c>
      <c r="P1348" s="224" t="e">
        <f>'SCREENING INFO'!#REF!</f>
        <v>#REF!</v>
      </c>
      <c r="Q1348" s="242" t="e">
        <f>'SCREENING INFO'!#REF!</f>
        <v>#REF!</v>
      </c>
      <c r="R1348" s="225" t="e">
        <f>'SCREENING INFO'!#REF!</f>
        <v>#REF!</v>
      </c>
      <c r="S1348" s="140" t="e">
        <f>'SCREENING INFO'!#REF!</f>
        <v>#REF!</v>
      </c>
      <c r="T1348" s="206" t="e">
        <f>'SCREENING INFO'!#REF!</f>
        <v>#REF!</v>
      </c>
      <c r="U1348" s="138" t="e">
        <f>'SCREENING INFO'!#REF!</f>
        <v>#REF!</v>
      </c>
      <c r="V1348" s="199" t="e">
        <f>'SCREENING INFO'!#REF!</f>
        <v>#REF!</v>
      </c>
      <c r="W1348" s="132" t="e">
        <f>'SCREENING INFO'!#REF!</f>
        <v>#REF!</v>
      </c>
      <c r="X1348" s="132" t="e">
        <f>'SCREENING INFO'!#REF!</f>
        <v>#REF!</v>
      </c>
      <c r="Y1348" s="132" t="e">
        <f>'SCREENING INFO'!#REF!</f>
        <v>#REF!</v>
      </c>
      <c r="Z1348" s="132" t="e">
        <f>'SCREENING INFO'!#REF!</f>
        <v>#REF!</v>
      </c>
      <c r="AA1348" s="201" t="e">
        <f>'SCREENING INFO'!#REF!</f>
        <v>#REF!</v>
      </c>
      <c r="AB1348" s="202" t="e">
        <f>'SCREENING INFO'!#REF!</f>
        <v>#REF!</v>
      </c>
      <c r="AC1348" s="132" t="e">
        <f>'SCREENING INFO'!#REF!</f>
        <v>#REF!</v>
      </c>
      <c r="AD1348" s="201" t="e">
        <f>'SCREENING INFO'!#REF!</f>
        <v>#REF!</v>
      </c>
      <c r="AE1348" s="132" t="e">
        <f>'SCREENING INFO'!#REF!</f>
        <v>#REF!</v>
      </c>
      <c r="AF1348" s="132" t="e">
        <f>'SCREENING INFO'!#REF!</f>
        <v>#REF!</v>
      </c>
      <c r="AG1348" s="132" t="e">
        <f>'SCREENING INFO'!#REF!</f>
        <v>#REF!</v>
      </c>
      <c r="AH1348" s="132" t="e">
        <f>'SCREENING INFO'!#REF!</f>
        <v>#REF!</v>
      </c>
      <c r="AI1348" s="132" t="e">
        <f>'SCREENING INFO'!#REF!</f>
        <v>#REF!</v>
      </c>
      <c r="AJ1348" s="132" t="e">
        <f>'SCREENING INFO'!#REF!</f>
        <v>#REF!</v>
      </c>
    </row>
    <row r="1349" spans="1:36" s="25" customFormat="1" hidden="1">
      <c r="A1349" s="106" t="e">
        <f>'SCREENING INFO'!#REF!</f>
        <v>#REF!</v>
      </c>
      <c r="B1349" s="106" t="e">
        <f>'SCREENING INFO'!#REF!</f>
        <v>#REF!</v>
      </c>
      <c r="C1349" s="106" t="e">
        <f>'SCREENING INFO'!#REF!</f>
        <v>#REF!</v>
      </c>
      <c r="D1349" s="130" t="e">
        <f>'SCREENING INFO'!#REF!</f>
        <v>#REF!</v>
      </c>
      <c r="E1349" s="130" t="e">
        <f>'SCREENING INFO'!#REF!</f>
        <v>#REF!</v>
      </c>
      <c r="F1349" s="233" t="e">
        <f>'SCREENING INFO'!#REF!</f>
        <v>#REF!</v>
      </c>
      <c r="G1349" s="149" t="e">
        <f>'SCREENING INFO'!#REF!</f>
        <v>#REF!</v>
      </c>
      <c r="H1349" s="130" t="e">
        <f>'SCREENING INFO'!#REF!</f>
        <v>#REF!</v>
      </c>
      <c r="I1349" s="130" t="e">
        <f>'SCREENING INFO'!#REF!</f>
        <v>#REF!</v>
      </c>
      <c r="J1349" s="140" t="e">
        <f>'SCREENING INFO'!#REF!</f>
        <v>#REF!</v>
      </c>
      <c r="K1349" s="140" t="e">
        <f>'SCREENING INFO'!#REF!</f>
        <v>#REF!</v>
      </c>
      <c r="L1349" s="222" t="e">
        <f>'SCREENING INFO'!#REF!</f>
        <v>#REF!</v>
      </c>
      <c r="M1349" s="221" t="e">
        <f>'SCREENING INFO'!#REF!</f>
        <v>#REF!</v>
      </c>
      <c r="N1349" s="223" t="e">
        <f>'SCREENING INFO'!#REF!</f>
        <v>#REF!</v>
      </c>
      <c r="O1349" s="140" t="e">
        <f>'SCREENING INFO'!#REF!</f>
        <v>#REF!</v>
      </c>
      <c r="P1349" s="224" t="e">
        <f>'SCREENING INFO'!#REF!</f>
        <v>#REF!</v>
      </c>
      <c r="Q1349" s="242" t="e">
        <f>'SCREENING INFO'!#REF!</f>
        <v>#REF!</v>
      </c>
      <c r="R1349" s="225" t="e">
        <f>'SCREENING INFO'!#REF!</f>
        <v>#REF!</v>
      </c>
      <c r="S1349" s="140" t="e">
        <f>'SCREENING INFO'!#REF!</f>
        <v>#REF!</v>
      </c>
      <c r="T1349" s="206" t="e">
        <f>'SCREENING INFO'!#REF!</f>
        <v>#REF!</v>
      </c>
      <c r="U1349" s="138" t="e">
        <f>'SCREENING INFO'!#REF!</f>
        <v>#REF!</v>
      </c>
      <c r="V1349" s="199" t="e">
        <f>'SCREENING INFO'!#REF!</f>
        <v>#REF!</v>
      </c>
      <c r="W1349" s="132" t="e">
        <f>'SCREENING INFO'!#REF!</f>
        <v>#REF!</v>
      </c>
      <c r="X1349" s="132" t="e">
        <f>'SCREENING INFO'!#REF!</f>
        <v>#REF!</v>
      </c>
      <c r="Y1349" s="132" t="e">
        <f>'SCREENING INFO'!#REF!</f>
        <v>#REF!</v>
      </c>
      <c r="Z1349" s="132" t="e">
        <f>'SCREENING INFO'!#REF!</f>
        <v>#REF!</v>
      </c>
      <c r="AA1349" s="201" t="e">
        <f>'SCREENING INFO'!#REF!</f>
        <v>#REF!</v>
      </c>
      <c r="AB1349" s="202" t="e">
        <f>'SCREENING INFO'!#REF!</f>
        <v>#REF!</v>
      </c>
      <c r="AC1349" s="132" t="e">
        <f>'SCREENING INFO'!#REF!</f>
        <v>#REF!</v>
      </c>
      <c r="AD1349" s="201" t="e">
        <f>'SCREENING INFO'!#REF!</f>
        <v>#REF!</v>
      </c>
      <c r="AE1349" s="132" t="e">
        <f>'SCREENING INFO'!#REF!</f>
        <v>#REF!</v>
      </c>
      <c r="AF1349" s="132" t="e">
        <f>'SCREENING INFO'!#REF!</f>
        <v>#REF!</v>
      </c>
      <c r="AG1349" s="132" t="e">
        <f>'SCREENING INFO'!#REF!</f>
        <v>#REF!</v>
      </c>
      <c r="AH1349" s="132" t="e">
        <f>'SCREENING INFO'!#REF!</f>
        <v>#REF!</v>
      </c>
      <c r="AI1349" s="132" t="e">
        <f>'SCREENING INFO'!#REF!</f>
        <v>#REF!</v>
      </c>
      <c r="AJ1349" s="132" t="e">
        <f>'SCREENING INFO'!#REF!</f>
        <v>#REF!</v>
      </c>
    </row>
    <row r="1350" spans="1:36" s="25" customFormat="1" hidden="1">
      <c r="A1350" s="106" t="e">
        <f>'SCREENING INFO'!#REF!</f>
        <v>#REF!</v>
      </c>
      <c r="B1350" s="106" t="e">
        <f>'SCREENING INFO'!#REF!</f>
        <v>#REF!</v>
      </c>
      <c r="C1350" s="106" t="e">
        <f>'SCREENING INFO'!#REF!</f>
        <v>#REF!</v>
      </c>
      <c r="D1350" s="130" t="e">
        <f>'SCREENING INFO'!#REF!</f>
        <v>#REF!</v>
      </c>
      <c r="E1350" s="130" t="e">
        <f>'SCREENING INFO'!#REF!</f>
        <v>#REF!</v>
      </c>
      <c r="F1350" s="233" t="e">
        <f>'SCREENING INFO'!#REF!</f>
        <v>#REF!</v>
      </c>
      <c r="G1350" s="141" t="e">
        <f>'SCREENING INFO'!#REF!</f>
        <v>#REF!</v>
      </c>
      <c r="H1350" s="130" t="e">
        <f>'SCREENING INFO'!#REF!</f>
        <v>#REF!</v>
      </c>
      <c r="I1350" s="130" t="e">
        <f>'SCREENING INFO'!#REF!</f>
        <v>#REF!</v>
      </c>
      <c r="J1350" s="140" t="e">
        <f>'SCREENING INFO'!#REF!</f>
        <v>#REF!</v>
      </c>
      <c r="K1350" s="140" t="e">
        <f>'SCREENING INFO'!#REF!</f>
        <v>#REF!</v>
      </c>
      <c r="L1350" s="222" t="e">
        <f>'SCREENING INFO'!#REF!</f>
        <v>#REF!</v>
      </c>
      <c r="M1350" s="221" t="e">
        <f>'SCREENING INFO'!#REF!</f>
        <v>#REF!</v>
      </c>
      <c r="N1350" s="223" t="e">
        <f>'SCREENING INFO'!#REF!</f>
        <v>#REF!</v>
      </c>
      <c r="O1350" s="140" t="e">
        <f>'SCREENING INFO'!#REF!</f>
        <v>#REF!</v>
      </c>
      <c r="P1350" s="224" t="e">
        <f>'SCREENING INFO'!#REF!</f>
        <v>#REF!</v>
      </c>
      <c r="Q1350" s="242" t="e">
        <f>'SCREENING INFO'!#REF!</f>
        <v>#REF!</v>
      </c>
      <c r="R1350" s="225" t="e">
        <f>'SCREENING INFO'!#REF!</f>
        <v>#REF!</v>
      </c>
      <c r="S1350" s="140" t="e">
        <f>'SCREENING INFO'!#REF!</f>
        <v>#REF!</v>
      </c>
      <c r="T1350" s="206" t="e">
        <f>'SCREENING INFO'!#REF!</f>
        <v>#REF!</v>
      </c>
      <c r="U1350" s="138" t="e">
        <f>'SCREENING INFO'!#REF!</f>
        <v>#REF!</v>
      </c>
      <c r="V1350" s="199" t="e">
        <f>'SCREENING INFO'!#REF!</f>
        <v>#REF!</v>
      </c>
      <c r="W1350" s="132" t="e">
        <f>'SCREENING INFO'!#REF!</f>
        <v>#REF!</v>
      </c>
      <c r="X1350" s="132" t="e">
        <f>'SCREENING INFO'!#REF!</f>
        <v>#REF!</v>
      </c>
      <c r="Y1350" s="132" t="e">
        <f>'SCREENING INFO'!#REF!</f>
        <v>#REF!</v>
      </c>
      <c r="Z1350" s="132" t="e">
        <f>'SCREENING INFO'!#REF!</f>
        <v>#REF!</v>
      </c>
      <c r="AA1350" s="201" t="e">
        <f>'SCREENING INFO'!#REF!</f>
        <v>#REF!</v>
      </c>
      <c r="AB1350" s="202" t="e">
        <f>'SCREENING INFO'!#REF!</f>
        <v>#REF!</v>
      </c>
      <c r="AC1350" s="132" t="e">
        <f>'SCREENING INFO'!#REF!</f>
        <v>#REF!</v>
      </c>
      <c r="AD1350" s="201" t="e">
        <f>'SCREENING INFO'!#REF!</f>
        <v>#REF!</v>
      </c>
      <c r="AE1350" s="132" t="e">
        <f>'SCREENING INFO'!#REF!</f>
        <v>#REF!</v>
      </c>
      <c r="AF1350" s="132" t="e">
        <f>'SCREENING INFO'!#REF!</f>
        <v>#REF!</v>
      </c>
      <c r="AG1350" s="132" t="e">
        <f>'SCREENING INFO'!#REF!</f>
        <v>#REF!</v>
      </c>
      <c r="AH1350" s="132" t="e">
        <f>'SCREENING INFO'!#REF!</f>
        <v>#REF!</v>
      </c>
      <c r="AI1350" s="132" t="e">
        <f>'SCREENING INFO'!#REF!</f>
        <v>#REF!</v>
      </c>
      <c r="AJ1350" s="132" t="e">
        <f>'SCREENING INFO'!#REF!</f>
        <v>#REF!</v>
      </c>
    </row>
    <row r="1351" spans="1:36" s="25" customFormat="1" hidden="1">
      <c r="A1351" s="106" t="e">
        <f>'SCREENING INFO'!#REF!</f>
        <v>#REF!</v>
      </c>
      <c r="B1351" s="106" t="e">
        <f>'SCREENING INFO'!#REF!</f>
        <v>#REF!</v>
      </c>
      <c r="C1351" s="106" t="e">
        <f>'SCREENING INFO'!#REF!</f>
        <v>#REF!</v>
      </c>
      <c r="D1351" s="130" t="e">
        <f>'SCREENING INFO'!#REF!</f>
        <v>#REF!</v>
      </c>
      <c r="E1351" s="130" t="e">
        <f>'SCREENING INFO'!#REF!</f>
        <v>#REF!</v>
      </c>
      <c r="F1351" s="233" t="e">
        <f>'SCREENING INFO'!#REF!</f>
        <v>#REF!</v>
      </c>
      <c r="G1351" s="141" t="e">
        <f>'SCREENING INFO'!#REF!</f>
        <v>#REF!</v>
      </c>
      <c r="H1351" s="130" t="e">
        <f>'SCREENING INFO'!#REF!</f>
        <v>#REF!</v>
      </c>
      <c r="I1351" s="130" t="e">
        <f>'SCREENING INFO'!#REF!</f>
        <v>#REF!</v>
      </c>
      <c r="J1351" s="140" t="e">
        <f>'SCREENING INFO'!#REF!</f>
        <v>#REF!</v>
      </c>
      <c r="K1351" s="140" t="e">
        <f>'SCREENING INFO'!#REF!</f>
        <v>#REF!</v>
      </c>
      <c r="L1351" s="222" t="e">
        <f>'SCREENING INFO'!#REF!</f>
        <v>#REF!</v>
      </c>
      <c r="M1351" s="221" t="e">
        <f>'SCREENING INFO'!#REF!</f>
        <v>#REF!</v>
      </c>
      <c r="N1351" s="223" t="e">
        <f>'SCREENING INFO'!#REF!</f>
        <v>#REF!</v>
      </c>
      <c r="O1351" s="140" t="e">
        <f>'SCREENING INFO'!#REF!</f>
        <v>#REF!</v>
      </c>
      <c r="P1351" s="224" t="e">
        <f>'SCREENING INFO'!#REF!</f>
        <v>#REF!</v>
      </c>
      <c r="Q1351" s="242" t="e">
        <f>'SCREENING INFO'!#REF!</f>
        <v>#REF!</v>
      </c>
      <c r="R1351" s="225" t="e">
        <f>'SCREENING INFO'!#REF!</f>
        <v>#REF!</v>
      </c>
      <c r="S1351" s="140" t="e">
        <f>'SCREENING INFO'!#REF!</f>
        <v>#REF!</v>
      </c>
      <c r="T1351" s="206" t="e">
        <f>'SCREENING INFO'!#REF!</f>
        <v>#REF!</v>
      </c>
      <c r="U1351" s="138" t="e">
        <f>'SCREENING INFO'!#REF!</f>
        <v>#REF!</v>
      </c>
      <c r="V1351" s="199" t="e">
        <f>'SCREENING INFO'!#REF!</f>
        <v>#REF!</v>
      </c>
      <c r="W1351" s="132" t="e">
        <f>'SCREENING INFO'!#REF!</f>
        <v>#REF!</v>
      </c>
      <c r="X1351" s="132" t="e">
        <f>'SCREENING INFO'!#REF!</f>
        <v>#REF!</v>
      </c>
      <c r="Y1351" s="132" t="e">
        <f>'SCREENING INFO'!#REF!</f>
        <v>#REF!</v>
      </c>
      <c r="Z1351" s="132" t="e">
        <f>'SCREENING INFO'!#REF!</f>
        <v>#REF!</v>
      </c>
      <c r="AA1351" s="201" t="e">
        <f>'SCREENING INFO'!#REF!</f>
        <v>#REF!</v>
      </c>
      <c r="AB1351" s="202" t="e">
        <f>'SCREENING INFO'!#REF!</f>
        <v>#REF!</v>
      </c>
      <c r="AC1351" s="132" t="e">
        <f>'SCREENING INFO'!#REF!</f>
        <v>#REF!</v>
      </c>
      <c r="AD1351" s="201" t="e">
        <f>'SCREENING INFO'!#REF!</f>
        <v>#REF!</v>
      </c>
      <c r="AE1351" s="132" t="e">
        <f>'SCREENING INFO'!#REF!</f>
        <v>#REF!</v>
      </c>
      <c r="AF1351" s="132" t="e">
        <f>'SCREENING INFO'!#REF!</f>
        <v>#REF!</v>
      </c>
      <c r="AG1351" s="132" t="e">
        <f>'SCREENING INFO'!#REF!</f>
        <v>#REF!</v>
      </c>
      <c r="AH1351" s="132" t="e">
        <f>'SCREENING INFO'!#REF!</f>
        <v>#REF!</v>
      </c>
      <c r="AI1351" s="132" t="e">
        <f>'SCREENING INFO'!#REF!</f>
        <v>#REF!</v>
      </c>
      <c r="AJ1351" s="132" t="e">
        <f>'SCREENING INFO'!#REF!</f>
        <v>#REF!</v>
      </c>
    </row>
    <row r="1352" spans="1:36" s="25" customFormat="1" hidden="1">
      <c r="A1352" s="106" t="e">
        <f>'SCREENING INFO'!#REF!</f>
        <v>#REF!</v>
      </c>
      <c r="B1352" s="106" t="e">
        <f>'SCREENING INFO'!#REF!</f>
        <v>#REF!</v>
      </c>
      <c r="C1352" s="106" t="e">
        <f>'SCREENING INFO'!#REF!</f>
        <v>#REF!</v>
      </c>
      <c r="D1352" s="130" t="e">
        <f>'SCREENING INFO'!#REF!</f>
        <v>#REF!</v>
      </c>
      <c r="E1352" s="130" t="e">
        <f>'SCREENING INFO'!#REF!</f>
        <v>#REF!</v>
      </c>
      <c r="F1352" s="233" t="e">
        <f>'SCREENING INFO'!#REF!</f>
        <v>#REF!</v>
      </c>
      <c r="G1352" s="141" t="e">
        <f>'SCREENING INFO'!#REF!</f>
        <v>#REF!</v>
      </c>
      <c r="H1352" s="130" t="e">
        <f>'SCREENING INFO'!#REF!</f>
        <v>#REF!</v>
      </c>
      <c r="I1352" s="130" t="e">
        <f>'SCREENING INFO'!#REF!</f>
        <v>#REF!</v>
      </c>
      <c r="J1352" s="140" t="e">
        <f>'SCREENING INFO'!#REF!</f>
        <v>#REF!</v>
      </c>
      <c r="K1352" s="140" t="e">
        <f>'SCREENING INFO'!#REF!</f>
        <v>#REF!</v>
      </c>
      <c r="L1352" s="222" t="e">
        <f>'SCREENING INFO'!#REF!</f>
        <v>#REF!</v>
      </c>
      <c r="M1352" s="221" t="e">
        <f>'SCREENING INFO'!#REF!</f>
        <v>#REF!</v>
      </c>
      <c r="N1352" s="223" t="e">
        <f>'SCREENING INFO'!#REF!</f>
        <v>#REF!</v>
      </c>
      <c r="O1352" s="140" t="e">
        <f>'SCREENING INFO'!#REF!</f>
        <v>#REF!</v>
      </c>
      <c r="P1352" s="224" t="e">
        <f>'SCREENING INFO'!#REF!</f>
        <v>#REF!</v>
      </c>
      <c r="Q1352" s="242" t="e">
        <f>'SCREENING INFO'!#REF!</f>
        <v>#REF!</v>
      </c>
      <c r="R1352" s="225" t="e">
        <f>'SCREENING INFO'!#REF!</f>
        <v>#REF!</v>
      </c>
      <c r="S1352" s="140" t="e">
        <f>'SCREENING INFO'!#REF!</f>
        <v>#REF!</v>
      </c>
      <c r="T1352" s="206" t="e">
        <f>'SCREENING INFO'!#REF!</f>
        <v>#REF!</v>
      </c>
      <c r="U1352" s="138" t="e">
        <f>'SCREENING INFO'!#REF!</f>
        <v>#REF!</v>
      </c>
      <c r="V1352" s="132" t="e">
        <f>'SCREENING INFO'!#REF!</f>
        <v>#REF!</v>
      </c>
      <c r="W1352" s="132" t="e">
        <f>'SCREENING INFO'!#REF!</f>
        <v>#REF!</v>
      </c>
      <c r="X1352" s="132" t="e">
        <f>'SCREENING INFO'!#REF!</f>
        <v>#REF!</v>
      </c>
      <c r="Y1352" s="132" t="e">
        <f>'SCREENING INFO'!#REF!</f>
        <v>#REF!</v>
      </c>
      <c r="Z1352" s="132" t="e">
        <f>'SCREENING INFO'!#REF!</f>
        <v>#REF!</v>
      </c>
      <c r="AA1352" s="201" t="e">
        <f>'SCREENING INFO'!#REF!</f>
        <v>#REF!</v>
      </c>
      <c r="AB1352" s="202" t="e">
        <f>'SCREENING INFO'!#REF!</f>
        <v>#REF!</v>
      </c>
      <c r="AC1352" s="132" t="e">
        <f>'SCREENING INFO'!#REF!</f>
        <v>#REF!</v>
      </c>
      <c r="AD1352" s="201" t="e">
        <f>'SCREENING INFO'!#REF!</f>
        <v>#REF!</v>
      </c>
      <c r="AE1352" s="132" t="e">
        <f>'SCREENING INFO'!#REF!</f>
        <v>#REF!</v>
      </c>
      <c r="AF1352" s="132" t="e">
        <f>'SCREENING INFO'!#REF!</f>
        <v>#REF!</v>
      </c>
      <c r="AG1352" s="132" t="e">
        <f>'SCREENING INFO'!#REF!</f>
        <v>#REF!</v>
      </c>
      <c r="AH1352" s="132" t="e">
        <f>'SCREENING INFO'!#REF!</f>
        <v>#REF!</v>
      </c>
      <c r="AI1352" s="132" t="e">
        <f>'SCREENING INFO'!#REF!</f>
        <v>#REF!</v>
      </c>
      <c r="AJ1352" s="132" t="e">
        <f>'SCREENING INFO'!#REF!</f>
        <v>#REF!</v>
      </c>
    </row>
    <row r="1353" spans="1:36" s="25" customFormat="1" hidden="1">
      <c r="A1353" s="106" t="e">
        <f>'SCREENING INFO'!#REF!</f>
        <v>#REF!</v>
      </c>
      <c r="B1353" s="106" t="e">
        <f>'SCREENING INFO'!#REF!</f>
        <v>#REF!</v>
      </c>
      <c r="C1353" s="106" t="e">
        <f>'SCREENING INFO'!#REF!</f>
        <v>#REF!</v>
      </c>
      <c r="D1353" s="116" t="e">
        <f>'SCREENING INFO'!#REF!</f>
        <v>#REF!</v>
      </c>
      <c r="E1353" s="200" t="e">
        <f>'SCREENING INFO'!#REF!</f>
        <v>#REF!</v>
      </c>
      <c r="F1353" s="232" t="e">
        <f>'SCREENING INFO'!#REF!</f>
        <v>#REF!</v>
      </c>
      <c r="G1353" s="132" t="e">
        <f>'SCREENING INFO'!#REF!</f>
        <v>#REF!</v>
      </c>
      <c r="H1353" s="138" t="e">
        <f>'SCREENING INFO'!#REF!</f>
        <v>#REF!</v>
      </c>
      <c r="I1353" s="138" t="e">
        <f>'SCREENING INFO'!#REF!</f>
        <v>#REF!</v>
      </c>
      <c r="J1353" s="140" t="e">
        <f>'SCREENING INFO'!#REF!</f>
        <v>#REF!</v>
      </c>
      <c r="K1353" s="140" t="e">
        <f>'SCREENING INFO'!#REF!</f>
        <v>#REF!</v>
      </c>
      <c r="L1353" s="222" t="e">
        <f>'SCREENING INFO'!#REF!</f>
        <v>#REF!</v>
      </c>
      <c r="M1353" s="221" t="e">
        <f>'SCREENING INFO'!#REF!</f>
        <v>#REF!</v>
      </c>
      <c r="N1353" s="223" t="e">
        <f>'SCREENING INFO'!#REF!</f>
        <v>#REF!</v>
      </c>
      <c r="O1353" s="140" t="e">
        <f>'SCREENING INFO'!#REF!</f>
        <v>#REF!</v>
      </c>
      <c r="P1353" s="224" t="e">
        <f>'SCREENING INFO'!#REF!</f>
        <v>#REF!</v>
      </c>
      <c r="Q1353" s="242" t="e">
        <f>'SCREENING INFO'!#REF!</f>
        <v>#REF!</v>
      </c>
      <c r="R1353" s="225" t="e">
        <f>'SCREENING INFO'!#REF!</f>
        <v>#REF!</v>
      </c>
      <c r="S1353" s="140" t="e">
        <f>'SCREENING INFO'!#REF!</f>
        <v>#REF!</v>
      </c>
      <c r="T1353" s="206" t="e">
        <f>'SCREENING INFO'!#REF!</f>
        <v>#REF!</v>
      </c>
      <c r="U1353" s="138" t="e">
        <f>'SCREENING INFO'!#REF!</f>
        <v>#REF!</v>
      </c>
      <c r="V1353" s="138" t="e">
        <f>'SCREENING INFO'!#REF!</f>
        <v>#REF!</v>
      </c>
      <c r="W1353" s="138" t="e">
        <f>'SCREENING INFO'!#REF!</f>
        <v>#REF!</v>
      </c>
      <c r="X1353" s="138" t="e">
        <f>'SCREENING INFO'!#REF!</f>
        <v>#REF!</v>
      </c>
      <c r="Y1353" s="138" t="e">
        <f>'SCREENING INFO'!#REF!</f>
        <v>#REF!</v>
      </c>
      <c r="Z1353" s="138" t="e">
        <f>'SCREENING INFO'!#REF!</f>
        <v>#REF!</v>
      </c>
      <c r="AA1353" s="201" t="e">
        <f>'SCREENING INFO'!#REF!</f>
        <v>#REF!</v>
      </c>
      <c r="AB1353" s="207" t="e">
        <f>'SCREENING INFO'!#REF!</f>
        <v>#REF!</v>
      </c>
      <c r="AC1353" s="138" t="e">
        <f>'SCREENING INFO'!#REF!</f>
        <v>#REF!</v>
      </c>
      <c r="AD1353" s="138" t="e">
        <f>'SCREENING INFO'!#REF!</f>
        <v>#REF!</v>
      </c>
      <c r="AE1353" s="138" t="e">
        <f>'SCREENING INFO'!#REF!</f>
        <v>#REF!</v>
      </c>
      <c r="AF1353" s="138" t="e">
        <f>'SCREENING INFO'!#REF!</f>
        <v>#REF!</v>
      </c>
      <c r="AG1353" s="138" t="e">
        <f>'SCREENING INFO'!#REF!</f>
        <v>#REF!</v>
      </c>
      <c r="AH1353" s="138" t="e">
        <f>'SCREENING INFO'!#REF!</f>
        <v>#REF!</v>
      </c>
      <c r="AI1353" s="138" t="e">
        <f>'SCREENING INFO'!#REF!</f>
        <v>#REF!</v>
      </c>
      <c r="AJ1353" s="138" t="e">
        <f>'SCREENING INFO'!#REF!</f>
        <v>#REF!</v>
      </c>
    </row>
    <row r="1354" spans="1:36" s="25" customFormat="1" hidden="1">
      <c r="A1354" s="106" t="e">
        <f>'SCREENING INFO'!#REF!</f>
        <v>#REF!</v>
      </c>
      <c r="B1354" s="106" t="e">
        <f>'SCREENING INFO'!#REF!</f>
        <v>#REF!</v>
      </c>
      <c r="C1354" s="106" t="e">
        <f>'SCREENING INFO'!#REF!</f>
        <v>#REF!</v>
      </c>
      <c r="D1354" s="116" t="e">
        <f>'SCREENING INFO'!#REF!</f>
        <v>#REF!</v>
      </c>
      <c r="E1354" s="200" t="e">
        <f>'SCREENING INFO'!#REF!</f>
        <v>#REF!</v>
      </c>
      <c r="F1354" s="232" t="e">
        <f>'SCREENING INFO'!#REF!</f>
        <v>#REF!</v>
      </c>
      <c r="G1354" s="132" t="e">
        <f>'SCREENING INFO'!#REF!</f>
        <v>#REF!</v>
      </c>
      <c r="H1354" s="138" t="e">
        <f>'SCREENING INFO'!#REF!</f>
        <v>#REF!</v>
      </c>
      <c r="I1354" s="138" t="e">
        <f>'SCREENING INFO'!#REF!</f>
        <v>#REF!</v>
      </c>
      <c r="J1354" s="140" t="e">
        <f>'SCREENING INFO'!#REF!</f>
        <v>#REF!</v>
      </c>
      <c r="K1354" s="140" t="e">
        <f>'SCREENING INFO'!#REF!</f>
        <v>#REF!</v>
      </c>
      <c r="L1354" s="222" t="e">
        <f>'SCREENING INFO'!#REF!</f>
        <v>#REF!</v>
      </c>
      <c r="M1354" s="221" t="e">
        <f>'SCREENING INFO'!#REF!</f>
        <v>#REF!</v>
      </c>
      <c r="N1354" s="223" t="e">
        <f>'SCREENING INFO'!#REF!</f>
        <v>#REF!</v>
      </c>
      <c r="O1354" s="140" t="e">
        <f>'SCREENING INFO'!#REF!</f>
        <v>#REF!</v>
      </c>
      <c r="P1354" s="224" t="e">
        <f>'SCREENING INFO'!#REF!</f>
        <v>#REF!</v>
      </c>
      <c r="Q1354" s="242" t="e">
        <f>'SCREENING INFO'!#REF!</f>
        <v>#REF!</v>
      </c>
      <c r="R1354" s="225" t="e">
        <f>'SCREENING INFO'!#REF!</f>
        <v>#REF!</v>
      </c>
      <c r="S1354" s="140" t="e">
        <f>'SCREENING INFO'!#REF!</f>
        <v>#REF!</v>
      </c>
      <c r="T1354" s="206" t="e">
        <f>'SCREENING INFO'!#REF!</f>
        <v>#REF!</v>
      </c>
      <c r="U1354" s="138" t="e">
        <f>'SCREENING INFO'!#REF!</f>
        <v>#REF!</v>
      </c>
      <c r="V1354" s="138" t="e">
        <f>'SCREENING INFO'!#REF!</f>
        <v>#REF!</v>
      </c>
      <c r="W1354" s="138" t="e">
        <f>'SCREENING INFO'!#REF!</f>
        <v>#REF!</v>
      </c>
      <c r="X1354" s="138" t="e">
        <f>'SCREENING INFO'!#REF!</f>
        <v>#REF!</v>
      </c>
      <c r="Y1354" s="138" t="e">
        <f>'SCREENING INFO'!#REF!</f>
        <v>#REF!</v>
      </c>
      <c r="Z1354" s="138" t="e">
        <f>'SCREENING INFO'!#REF!</f>
        <v>#REF!</v>
      </c>
      <c r="AA1354" s="201" t="e">
        <f>'SCREENING INFO'!#REF!</f>
        <v>#REF!</v>
      </c>
      <c r="AB1354" s="207" t="e">
        <f>'SCREENING INFO'!#REF!</f>
        <v>#REF!</v>
      </c>
      <c r="AC1354" s="138" t="e">
        <f>'SCREENING INFO'!#REF!</f>
        <v>#REF!</v>
      </c>
      <c r="AD1354" s="138" t="e">
        <f>'SCREENING INFO'!#REF!</f>
        <v>#REF!</v>
      </c>
      <c r="AE1354" s="138" t="e">
        <f>'SCREENING INFO'!#REF!</f>
        <v>#REF!</v>
      </c>
      <c r="AF1354" s="138" t="e">
        <f>'SCREENING INFO'!#REF!</f>
        <v>#REF!</v>
      </c>
      <c r="AG1354" s="138" t="e">
        <f>'SCREENING INFO'!#REF!</f>
        <v>#REF!</v>
      </c>
      <c r="AH1354" s="138" t="e">
        <f>'SCREENING INFO'!#REF!</f>
        <v>#REF!</v>
      </c>
      <c r="AI1354" s="138" t="e">
        <f>'SCREENING INFO'!#REF!</f>
        <v>#REF!</v>
      </c>
      <c r="AJ1354" s="138" t="e">
        <f>'SCREENING INFO'!#REF!</f>
        <v>#REF!</v>
      </c>
    </row>
    <row r="1355" spans="1:36" s="25" customFormat="1" hidden="1">
      <c r="A1355" s="106" t="e">
        <f>'SCREENING INFO'!#REF!</f>
        <v>#REF!</v>
      </c>
      <c r="B1355" s="106" t="e">
        <f>'SCREENING INFO'!#REF!</f>
        <v>#REF!</v>
      </c>
      <c r="C1355" s="106" t="e">
        <f>'SCREENING INFO'!#REF!</f>
        <v>#REF!</v>
      </c>
      <c r="D1355" s="130" t="e">
        <f>'SCREENING INFO'!#REF!</f>
        <v>#REF!</v>
      </c>
      <c r="E1355" s="130" t="e">
        <f>'SCREENING INFO'!#REF!</f>
        <v>#REF!</v>
      </c>
      <c r="F1355" s="233" t="e">
        <f>'SCREENING INFO'!#REF!</f>
        <v>#REF!</v>
      </c>
      <c r="G1355" s="141" t="e">
        <f>'SCREENING INFO'!#REF!</f>
        <v>#REF!</v>
      </c>
      <c r="H1355" s="130" t="e">
        <f>'SCREENING INFO'!#REF!</f>
        <v>#REF!</v>
      </c>
      <c r="I1355" s="130" t="e">
        <f>'SCREENING INFO'!#REF!</f>
        <v>#REF!</v>
      </c>
      <c r="J1355" s="140" t="e">
        <f>'SCREENING INFO'!#REF!</f>
        <v>#REF!</v>
      </c>
      <c r="K1355" s="140" t="e">
        <f>'SCREENING INFO'!#REF!</f>
        <v>#REF!</v>
      </c>
      <c r="L1355" s="222" t="e">
        <f>'SCREENING INFO'!#REF!</f>
        <v>#REF!</v>
      </c>
      <c r="M1355" s="221" t="e">
        <f>'SCREENING INFO'!#REF!</f>
        <v>#REF!</v>
      </c>
      <c r="N1355" s="223" t="e">
        <f>'SCREENING INFO'!#REF!</f>
        <v>#REF!</v>
      </c>
      <c r="O1355" s="140" t="e">
        <f>'SCREENING INFO'!#REF!</f>
        <v>#REF!</v>
      </c>
      <c r="P1355" s="224" t="e">
        <f>'SCREENING INFO'!#REF!</f>
        <v>#REF!</v>
      </c>
      <c r="Q1355" s="242" t="e">
        <f>'SCREENING INFO'!#REF!</f>
        <v>#REF!</v>
      </c>
      <c r="R1355" s="225" t="e">
        <f>'SCREENING INFO'!#REF!</f>
        <v>#REF!</v>
      </c>
      <c r="S1355" s="140" t="e">
        <f>'SCREENING INFO'!#REF!</f>
        <v>#REF!</v>
      </c>
      <c r="T1355" s="206" t="e">
        <f>'SCREENING INFO'!#REF!</f>
        <v>#REF!</v>
      </c>
      <c r="U1355" s="138" t="e">
        <f>'SCREENING INFO'!#REF!</f>
        <v>#REF!</v>
      </c>
      <c r="V1355" s="132" t="e">
        <f>'SCREENING INFO'!#REF!</f>
        <v>#REF!</v>
      </c>
      <c r="W1355" s="132" t="e">
        <f>'SCREENING INFO'!#REF!</f>
        <v>#REF!</v>
      </c>
      <c r="X1355" s="132" t="e">
        <f>'SCREENING INFO'!#REF!</f>
        <v>#REF!</v>
      </c>
      <c r="Y1355" s="132" t="e">
        <f>'SCREENING INFO'!#REF!</f>
        <v>#REF!</v>
      </c>
      <c r="Z1355" s="132" t="e">
        <f>'SCREENING INFO'!#REF!</f>
        <v>#REF!</v>
      </c>
      <c r="AA1355" s="201" t="e">
        <f>'SCREENING INFO'!#REF!</f>
        <v>#REF!</v>
      </c>
      <c r="AB1355" s="202" t="e">
        <f>'SCREENING INFO'!#REF!</f>
        <v>#REF!</v>
      </c>
      <c r="AC1355" s="132" t="e">
        <f>'SCREENING INFO'!#REF!</f>
        <v>#REF!</v>
      </c>
      <c r="AD1355" s="201" t="e">
        <f>'SCREENING INFO'!#REF!</f>
        <v>#REF!</v>
      </c>
      <c r="AE1355" s="132" t="e">
        <f>'SCREENING INFO'!#REF!</f>
        <v>#REF!</v>
      </c>
      <c r="AF1355" s="132" t="e">
        <f>'SCREENING INFO'!#REF!</f>
        <v>#REF!</v>
      </c>
      <c r="AG1355" s="132" t="e">
        <f>'SCREENING INFO'!#REF!</f>
        <v>#REF!</v>
      </c>
      <c r="AH1355" s="132" t="e">
        <f>'SCREENING INFO'!#REF!</f>
        <v>#REF!</v>
      </c>
      <c r="AI1355" s="132" t="e">
        <f>'SCREENING INFO'!#REF!</f>
        <v>#REF!</v>
      </c>
      <c r="AJ1355" s="132" t="e">
        <f>'SCREENING INFO'!#REF!</f>
        <v>#REF!</v>
      </c>
    </row>
    <row r="1356" spans="1:36" s="25" customFormat="1" hidden="1">
      <c r="A1356" s="106" t="e">
        <f>'SCREENING INFO'!#REF!</f>
        <v>#REF!</v>
      </c>
      <c r="B1356" s="106" t="e">
        <f>'SCREENING INFO'!#REF!</f>
        <v>#REF!</v>
      </c>
      <c r="C1356" s="106" t="e">
        <f>'SCREENING INFO'!#REF!</f>
        <v>#REF!</v>
      </c>
      <c r="D1356" s="130" t="e">
        <f>'SCREENING INFO'!#REF!</f>
        <v>#REF!</v>
      </c>
      <c r="E1356" s="130" t="e">
        <f>'SCREENING INFO'!#REF!</f>
        <v>#REF!</v>
      </c>
      <c r="F1356" s="234" t="e">
        <f>'SCREENING INFO'!#REF!</f>
        <v>#REF!</v>
      </c>
      <c r="G1356" s="149" t="e">
        <f>'SCREENING INFO'!#REF!</f>
        <v>#REF!</v>
      </c>
      <c r="H1356" s="130" t="e">
        <f>'SCREENING INFO'!#REF!</f>
        <v>#REF!</v>
      </c>
      <c r="I1356" s="130" t="e">
        <f>'SCREENING INFO'!#REF!</f>
        <v>#REF!</v>
      </c>
      <c r="J1356" s="140" t="e">
        <f>'SCREENING INFO'!#REF!</f>
        <v>#REF!</v>
      </c>
      <c r="K1356" s="140" t="e">
        <f>'SCREENING INFO'!#REF!</f>
        <v>#REF!</v>
      </c>
      <c r="L1356" s="222" t="e">
        <f>'SCREENING INFO'!#REF!</f>
        <v>#REF!</v>
      </c>
      <c r="M1356" s="221" t="e">
        <f>'SCREENING INFO'!#REF!</f>
        <v>#REF!</v>
      </c>
      <c r="N1356" s="223" t="e">
        <f>'SCREENING INFO'!#REF!</f>
        <v>#REF!</v>
      </c>
      <c r="O1356" s="140" t="e">
        <f>'SCREENING INFO'!#REF!</f>
        <v>#REF!</v>
      </c>
      <c r="P1356" s="224" t="e">
        <f>'SCREENING INFO'!#REF!</f>
        <v>#REF!</v>
      </c>
      <c r="Q1356" s="242" t="e">
        <f>'SCREENING INFO'!#REF!</f>
        <v>#REF!</v>
      </c>
      <c r="R1356" s="225" t="e">
        <f>'SCREENING INFO'!#REF!</f>
        <v>#REF!</v>
      </c>
      <c r="S1356" s="140" t="e">
        <f>'SCREENING INFO'!#REF!</f>
        <v>#REF!</v>
      </c>
      <c r="T1356" s="206" t="e">
        <f>'SCREENING INFO'!#REF!</f>
        <v>#REF!</v>
      </c>
      <c r="U1356" s="138" t="e">
        <f>'SCREENING INFO'!#REF!</f>
        <v>#REF!</v>
      </c>
      <c r="V1356" s="199" t="e">
        <f>'SCREENING INFO'!#REF!</f>
        <v>#REF!</v>
      </c>
      <c r="W1356" s="132" t="e">
        <f>'SCREENING INFO'!#REF!</f>
        <v>#REF!</v>
      </c>
      <c r="X1356" s="132" t="e">
        <f>'SCREENING INFO'!#REF!</f>
        <v>#REF!</v>
      </c>
      <c r="Y1356" s="132" t="e">
        <f>'SCREENING INFO'!#REF!</f>
        <v>#REF!</v>
      </c>
      <c r="Z1356" s="132" t="e">
        <f>'SCREENING INFO'!#REF!</f>
        <v>#REF!</v>
      </c>
      <c r="AA1356" s="201" t="e">
        <f>'SCREENING INFO'!#REF!</f>
        <v>#REF!</v>
      </c>
      <c r="AB1356" s="202" t="e">
        <f>'SCREENING INFO'!#REF!</f>
        <v>#REF!</v>
      </c>
      <c r="AC1356" s="132" t="e">
        <f>'SCREENING INFO'!#REF!</f>
        <v>#REF!</v>
      </c>
      <c r="AD1356" s="201" t="e">
        <f>'SCREENING INFO'!#REF!</f>
        <v>#REF!</v>
      </c>
      <c r="AE1356" s="132" t="e">
        <f>'SCREENING INFO'!#REF!</f>
        <v>#REF!</v>
      </c>
      <c r="AF1356" s="132" t="e">
        <f>'SCREENING INFO'!#REF!</f>
        <v>#REF!</v>
      </c>
      <c r="AG1356" s="132" t="e">
        <f>'SCREENING INFO'!#REF!</f>
        <v>#REF!</v>
      </c>
      <c r="AH1356" s="132" t="e">
        <f>'SCREENING INFO'!#REF!</f>
        <v>#REF!</v>
      </c>
      <c r="AI1356" s="132" t="e">
        <f>'SCREENING INFO'!#REF!</f>
        <v>#REF!</v>
      </c>
      <c r="AJ1356" s="132" t="e">
        <f>'SCREENING INFO'!#REF!</f>
        <v>#REF!</v>
      </c>
    </row>
    <row r="1357" spans="1:36" s="25" customFormat="1" hidden="1">
      <c r="A1357" s="106" t="e">
        <f>'SCREENING INFO'!#REF!</f>
        <v>#REF!</v>
      </c>
      <c r="B1357" s="106" t="e">
        <f>'SCREENING INFO'!#REF!</f>
        <v>#REF!</v>
      </c>
      <c r="C1357" s="106" t="e">
        <f>'SCREENING INFO'!#REF!</f>
        <v>#REF!</v>
      </c>
      <c r="D1357" s="130" t="e">
        <f>'SCREENING INFO'!#REF!</f>
        <v>#REF!</v>
      </c>
      <c r="E1357" s="130" t="e">
        <f>'SCREENING INFO'!#REF!</f>
        <v>#REF!</v>
      </c>
      <c r="F1357" s="233" t="e">
        <f>'SCREENING INFO'!#REF!</f>
        <v>#REF!</v>
      </c>
      <c r="G1357" s="141" t="e">
        <f>'SCREENING INFO'!#REF!</f>
        <v>#REF!</v>
      </c>
      <c r="H1357" s="130" t="e">
        <f>'SCREENING INFO'!#REF!</f>
        <v>#REF!</v>
      </c>
      <c r="I1357" s="130" t="e">
        <f>'SCREENING INFO'!#REF!</f>
        <v>#REF!</v>
      </c>
      <c r="J1357" s="140" t="e">
        <f>'SCREENING INFO'!#REF!</f>
        <v>#REF!</v>
      </c>
      <c r="K1357" s="140" t="e">
        <f>'SCREENING INFO'!#REF!</f>
        <v>#REF!</v>
      </c>
      <c r="L1357" s="222" t="e">
        <f>'SCREENING INFO'!#REF!</f>
        <v>#REF!</v>
      </c>
      <c r="M1357" s="221" t="e">
        <f>'SCREENING INFO'!#REF!</f>
        <v>#REF!</v>
      </c>
      <c r="N1357" s="223" t="e">
        <f>'SCREENING INFO'!#REF!</f>
        <v>#REF!</v>
      </c>
      <c r="O1357" s="140" t="e">
        <f>'SCREENING INFO'!#REF!</f>
        <v>#REF!</v>
      </c>
      <c r="P1357" s="224" t="e">
        <f>'SCREENING INFO'!#REF!</f>
        <v>#REF!</v>
      </c>
      <c r="Q1357" s="242" t="e">
        <f>'SCREENING INFO'!#REF!</f>
        <v>#REF!</v>
      </c>
      <c r="R1357" s="225" t="e">
        <f>'SCREENING INFO'!#REF!</f>
        <v>#REF!</v>
      </c>
      <c r="S1357" s="140" t="e">
        <f>'SCREENING INFO'!#REF!</f>
        <v>#REF!</v>
      </c>
      <c r="T1357" s="206" t="e">
        <f>'SCREENING INFO'!#REF!</f>
        <v>#REF!</v>
      </c>
      <c r="U1357" s="138" t="e">
        <f>'SCREENING INFO'!#REF!</f>
        <v>#REF!</v>
      </c>
      <c r="V1357" s="199" t="e">
        <f>'SCREENING INFO'!#REF!</f>
        <v>#REF!</v>
      </c>
      <c r="W1357" s="132" t="e">
        <f>'SCREENING INFO'!#REF!</f>
        <v>#REF!</v>
      </c>
      <c r="X1357" s="132" t="e">
        <f>'SCREENING INFO'!#REF!</f>
        <v>#REF!</v>
      </c>
      <c r="Y1357" s="132" t="e">
        <f>'SCREENING INFO'!#REF!</f>
        <v>#REF!</v>
      </c>
      <c r="Z1357" s="132" t="e">
        <f>'SCREENING INFO'!#REF!</f>
        <v>#REF!</v>
      </c>
      <c r="AA1357" s="227" t="e">
        <f>'SCREENING INFO'!#REF!</f>
        <v>#REF!</v>
      </c>
      <c r="AB1357" s="202" t="e">
        <f>'SCREENING INFO'!#REF!</f>
        <v>#REF!</v>
      </c>
      <c r="AC1357" s="132" t="e">
        <f>'SCREENING INFO'!#REF!</f>
        <v>#REF!</v>
      </c>
      <c r="AD1357" s="201" t="e">
        <f>'SCREENING INFO'!#REF!</f>
        <v>#REF!</v>
      </c>
      <c r="AE1357" s="132" t="e">
        <f>'SCREENING INFO'!#REF!</f>
        <v>#REF!</v>
      </c>
      <c r="AF1357" s="132" t="e">
        <f>'SCREENING INFO'!#REF!</f>
        <v>#REF!</v>
      </c>
      <c r="AG1357" s="132" t="e">
        <f>'SCREENING INFO'!#REF!</f>
        <v>#REF!</v>
      </c>
      <c r="AH1357" s="132" t="e">
        <f>'SCREENING INFO'!#REF!</f>
        <v>#REF!</v>
      </c>
      <c r="AI1357" s="132" t="e">
        <f>'SCREENING INFO'!#REF!</f>
        <v>#REF!</v>
      </c>
      <c r="AJ1357" s="132" t="e">
        <f>'SCREENING INFO'!#REF!</f>
        <v>#REF!</v>
      </c>
    </row>
    <row r="1358" spans="1:36" s="25" customFormat="1" hidden="1">
      <c r="A1358" s="106" t="e">
        <f>'SCREENING INFO'!#REF!</f>
        <v>#REF!</v>
      </c>
      <c r="B1358" s="106" t="e">
        <f>'SCREENING INFO'!#REF!</f>
        <v>#REF!</v>
      </c>
      <c r="C1358" s="106" t="e">
        <f>'SCREENING INFO'!#REF!</f>
        <v>#REF!</v>
      </c>
      <c r="D1358" s="130" t="e">
        <f>'SCREENING INFO'!#REF!</f>
        <v>#REF!</v>
      </c>
      <c r="E1358" s="130" t="e">
        <f>'SCREENING INFO'!#REF!</f>
        <v>#REF!</v>
      </c>
      <c r="F1358" s="233" t="e">
        <f>'SCREENING INFO'!#REF!</f>
        <v>#REF!</v>
      </c>
      <c r="G1358" s="141" t="e">
        <f>'SCREENING INFO'!#REF!</f>
        <v>#REF!</v>
      </c>
      <c r="H1358" s="130" t="e">
        <f>'SCREENING INFO'!#REF!</f>
        <v>#REF!</v>
      </c>
      <c r="I1358" s="130" t="e">
        <f>'SCREENING INFO'!#REF!</f>
        <v>#REF!</v>
      </c>
      <c r="J1358" s="140" t="e">
        <f>'SCREENING INFO'!#REF!</f>
        <v>#REF!</v>
      </c>
      <c r="K1358" s="140" t="e">
        <f>'SCREENING INFO'!#REF!</f>
        <v>#REF!</v>
      </c>
      <c r="L1358" s="222" t="e">
        <f>'SCREENING INFO'!#REF!</f>
        <v>#REF!</v>
      </c>
      <c r="M1358" s="221" t="e">
        <f>'SCREENING INFO'!#REF!</f>
        <v>#REF!</v>
      </c>
      <c r="N1358" s="223" t="e">
        <f>'SCREENING INFO'!#REF!</f>
        <v>#REF!</v>
      </c>
      <c r="O1358" s="140" t="e">
        <f>'SCREENING INFO'!#REF!</f>
        <v>#REF!</v>
      </c>
      <c r="P1358" s="224" t="e">
        <f>'SCREENING INFO'!#REF!</f>
        <v>#REF!</v>
      </c>
      <c r="Q1358" s="242" t="e">
        <f>'SCREENING INFO'!#REF!</f>
        <v>#REF!</v>
      </c>
      <c r="R1358" s="225" t="e">
        <f>'SCREENING INFO'!#REF!</f>
        <v>#REF!</v>
      </c>
      <c r="S1358" s="140" t="e">
        <f>'SCREENING INFO'!#REF!</f>
        <v>#REF!</v>
      </c>
      <c r="T1358" s="206" t="e">
        <f>'SCREENING INFO'!#REF!</f>
        <v>#REF!</v>
      </c>
      <c r="U1358" s="138" t="e">
        <f>'SCREENING INFO'!#REF!</f>
        <v>#REF!</v>
      </c>
      <c r="V1358" s="199" t="e">
        <f>'SCREENING INFO'!#REF!</f>
        <v>#REF!</v>
      </c>
      <c r="W1358" s="132" t="e">
        <f>'SCREENING INFO'!#REF!</f>
        <v>#REF!</v>
      </c>
      <c r="X1358" s="132" t="e">
        <f>'SCREENING INFO'!#REF!</f>
        <v>#REF!</v>
      </c>
      <c r="Y1358" s="132" t="e">
        <f>'SCREENING INFO'!#REF!</f>
        <v>#REF!</v>
      </c>
      <c r="Z1358" s="132" t="e">
        <f>'SCREENING INFO'!#REF!</f>
        <v>#REF!</v>
      </c>
      <c r="AA1358" s="201" t="e">
        <f>'SCREENING INFO'!#REF!</f>
        <v>#REF!</v>
      </c>
      <c r="AB1358" s="202" t="e">
        <f>'SCREENING INFO'!#REF!</f>
        <v>#REF!</v>
      </c>
      <c r="AC1358" s="132" t="e">
        <f>'SCREENING INFO'!#REF!</f>
        <v>#REF!</v>
      </c>
      <c r="AD1358" s="201" t="e">
        <f>'SCREENING INFO'!#REF!</f>
        <v>#REF!</v>
      </c>
      <c r="AE1358" s="132" t="e">
        <f>'SCREENING INFO'!#REF!</f>
        <v>#REF!</v>
      </c>
      <c r="AF1358" s="132" t="e">
        <f>'SCREENING INFO'!#REF!</f>
        <v>#REF!</v>
      </c>
      <c r="AG1358" s="132" t="e">
        <f>'SCREENING INFO'!#REF!</f>
        <v>#REF!</v>
      </c>
      <c r="AH1358" s="132" t="e">
        <f>'SCREENING INFO'!#REF!</f>
        <v>#REF!</v>
      </c>
      <c r="AI1358" s="132" t="e">
        <f>'SCREENING INFO'!#REF!</f>
        <v>#REF!</v>
      </c>
      <c r="AJ1358" s="132" t="e">
        <f>'SCREENING INFO'!#REF!</f>
        <v>#REF!</v>
      </c>
    </row>
    <row r="1359" spans="1:36" s="25" customFormat="1" hidden="1">
      <c r="A1359" s="106" t="e">
        <f>'SCREENING INFO'!#REF!</f>
        <v>#REF!</v>
      </c>
      <c r="B1359" s="106" t="e">
        <f>'SCREENING INFO'!#REF!</f>
        <v>#REF!</v>
      </c>
      <c r="C1359" s="106" t="e">
        <f>'SCREENING INFO'!#REF!</f>
        <v>#REF!</v>
      </c>
      <c r="D1359" s="135" t="e">
        <f>'SCREENING INFO'!#REF!</f>
        <v>#REF!</v>
      </c>
      <c r="E1359" s="130" t="e">
        <f>'SCREENING INFO'!#REF!</f>
        <v>#REF!</v>
      </c>
      <c r="F1359" s="233" t="e">
        <f>'SCREENING INFO'!#REF!</f>
        <v>#REF!</v>
      </c>
      <c r="G1359" s="141" t="e">
        <f>'SCREENING INFO'!#REF!</f>
        <v>#REF!</v>
      </c>
      <c r="H1359" s="130" t="e">
        <f>'SCREENING INFO'!#REF!</f>
        <v>#REF!</v>
      </c>
      <c r="I1359" s="130" t="e">
        <f>'SCREENING INFO'!#REF!</f>
        <v>#REF!</v>
      </c>
      <c r="J1359" s="140" t="e">
        <f>'SCREENING INFO'!#REF!</f>
        <v>#REF!</v>
      </c>
      <c r="K1359" s="140" t="e">
        <f>'SCREENING INFO'!#REF!</f>
        <v>#REF!</v>
      </c>
      <c r="L1359" s="222" t="e">
        <f>'SCREENING INFO'!#REF!</f>
        <v>#REF!</v>
      </c>
      <c r="M1359" s="221" t="e">
        <f>'SCREENING INFO'!#REF!</f>
        <v>#REF!</v>
      </c>
      <c r="N1359" s="223" t="e">
        <f>'SCREENING INFO'!#REF!</f>
        <v>#REF!</v>
      </c>
      <c r="O1359" s="140" t="e">
        <f>'SCREENING INFO'!#REF!</f>
        <v>#REF!</v>
      </c>
      <c r="P1359" s="224" t="e">
        <f>'SCREENING INFO'!#REF!</f>
        <v>#REF!</v>
      </c>
      <c r="Q1359" s="242" t="e">
        <f>'SCREENING INFO'!#REF!</f>
        <v>#REF!</v>
      </c>
      <c r="R1359" s="225" t="e">
        <f>'SCREENING INFO'!#REF!</f>
        <v>#REF!</v>
      </c>
      <c r="S1359" s="140" t="e">
        <f>'SCREENING INFO'!#REF!</f>
        <v>#REF!</v>
      </c>
      <c r="T1359" s="206" t="e">
        <f>'SCREENING INFO'!#REF!</f>
        <v>#REF!</v>
      </c>
      <c r="U1359" s="138" t="e">
        <f>'SCREENING INFO'!#REF!</f>
        <v>#REF!</v>
      </c>
      <c r="V1359" s="132" t="e">
        <f>'SCREENING INFO'!#REF!</f>
        <v>#REF!</v>
      </c>
      <c r="W1359" s="132" t="e">
        <f>'SCREENING INFO'!#REF!</f>
        <v>#REF!</v>
      </c>
      <c r="X1359" s="132" t="e">
        <f>'SCREENING INFO'!#REF!</f>
        <v>#REF!</v>
      </c>
      <c r="Y1359" s="132" t="e">
        <f>'SCREENING INFO'!#REF!</f>
        <v>#REF!</v>
      </c>
      <c r="Z1359" s="132" t="e">
        <f>'SCREENING INFO'!#REF!</f>
        <v>#REF!</v>
      </c>
      <c r="AA1359" s="201" t="e">
        <f>'SCREENING INFO'!#REF!</f>
        <v>#REF!</v>
      </c>
      <c r="AB1359" s="202" t="e">
        <f>'SCREENING INFO'!#REF!</f>
        <v>#REF!</v>
      </c>
      <c r="AC1359" s="132" t="e">
        <f>'SCREENING INFO'!#REF!</f>
        <v>#REF!</v>
      </c>
      <c r="AD1359" s="201" t="e">
        <f>'SCREENING INFO'!#REF!</f>
        <v>#REF!</v>
      </c>
      <c r="AE1359" s="132" t="e">
        <f>'SCREENING INFO'!#REF!</f>
        <v>#REF!</v>
      </c>
      <c r="AF1359" s="132" t="e">
        <f>'SCREENING INFO'!#REF!</f>
        <v>#REF!</v>
      </c>
      <c r="AG1359" s="132" t="e">
        <f>'SCREENING INFO'!#REF!</f>
        <v>#REF!</v>
      </c>
      <c r="AH1359" s="132" t="e">
        <f>'SCREENING INFO'!#REF!</f>
        <v>#REF!</v>
      </c>
      <c r="AI1359" s="132" t="e">
        <f>'SCREENING INFO'!#REF!</f>
        <v>#REF!</v>
      </c>
      <c r="AJ1359" s="132" t="e">
        <f>'SCREENING INFO'!#REF!</f>
        <v>#REF!</v>
      </c>
    </row>
    <row r="1360" spans="1:36" s="25" customFormat="1" hidden="1">
      <c r="A1360" s="106" t="e">
        <f>'SCREENING INFO'!#REF!</f>
        <v>#REF!</v>
      </c>
      <c r="B1360" s="106" t="e">
        <f>'SCREENING INFO'!#REF!</f>
        <v>#REF!</v>
      </c>
      <c r="C1360" s="106" t="e">
        <f>'SCREENING INFO'!#REF!</f>
        <v>#REF!</v>
      </c>
      <c r="D1360" s="135" t="e">
        <f>'SCREENING INFO'!#REF!</f>
        <v>#REF!</v>
      </c>
      <c r="E1360" s="130" t="e">
        <f>'SCREENING INFO'!#REF!</f>
        <v>#REF!</v>
      </c>
      <c r="F1360" s="233" t="e">
        <f>'SCREENING INFO'!#REF!</f>
        <v>#REF!</v>
      </c>
      <c r="G1360" s="141" t="e">
        <f>'SCREENING INFO'!#REF!</f>
        <v>#REF!</v>
      </c>
      <c r="H1360" s="130" t="e">
        <f>'SCREENING INFO'!#REF!</f>
        <v>#REF!</v>
      </c>
      <c r="I1360" s="130" t="e">
        <f>'SCREENING INFO'!#REF!</f>
        <v>#REF!</v>
      </c>
      <c r="J1360" s="140" t="e">
        <f>'SCREENING INFO'!#REF!</f>
        <v>#REF!</v>
      </c>
      <c r="K1360" s="140" t="e">
        <f>'SCREENING INFO'!#REF!</f>
        <v>#REF!</v>
      </c>
      <c r="L1360" s="222" t="e">
        <f>'SCREENING INFO'!#REF!</f>
        <v>#REF!</v>
      </c>
      <c r="M1360" s="221" t="e">
        <f>'SCREENING INFO'!#REF!</f>
        <v>#REF!</v>
      </c>
      <c r="N1360" s="223" t="e">
        <f>'SCREENING INFO'!#REF!</f>
        <v>#REF!</v>
      </c>
      <c r="O1360" s="140" t="e">
        <f>'SCREENING INFO'!#REF!</f>
        <v>#REF!</v>
      </c>
      <c r="P1360" s="224" t="e">
        <f>'SCREENING INFO'!#REF!</f>
        <v>#REF!</v>
      </c>
      <c r="Q1360" s="242" t="e">
        <f>'SCREENING INFO'!#REF!</f>
        <v>#REF!</v>
      </c>
      <c r="R1360" s="225" t="e">
        <f>'SCREENING INFO'!#REF!</f>
        <v>#REF!</v>
      </c>
      <c r="S1360" s="140" t="e">
        <f>'SCREENING INFO'!#REF!</f>
        <v>#REF!</v>
      </c>
      <c r="T1360" s="206" t="e">
        <f>'SCREENING INFO'!#REF!</f>
        <v>#REF!</v>
      </c>
      <c r="U1360" s="138" t="e">
        <f>'SCREENING INFO'!#REF!</f>
        <v>#REF!</v>
      </c>
      <c r="V1360" s="199" t="e">
        <f>'SCREENING INFO'!#REF!</f>
        <v>#REF!</v>
      </c>
      <c r="W1360" s="132" t="e">
        <f>'SCREENING INFO'!#REF!</f>
        <v>#REF!</v>
      </c>
      <c r="X1360" s="132" t="e">
        <f>'SCREENING INFO'!#REF!</f>
        <v>#REF!</v>
      </c>
      <c r="Y1360" s="132" t="e">
        <f>'SCREENING INFO'!#REF!</f>
        <v>#REF!</v>
      </c>
      <c r="Z1360" s="132" t="e">
        <f>'SCREENING INFO'!#REF!</f>
        <v>#REF!</v>
      </c>
      <c r="AA1360" s="227" t="e">
        <f>'SCREENING INFO'!#REF!</f>
        <v>#REF!</v>
      </c>
      <c r="AB1360" s="202" t="e">
        <f>'SCREENING INFO'!#REF!</f>
        <v>#REF!</v>
      </c>
      <c r="AC1360" s="132" t="e">
        <f>'SCREENING INFO'!#REF!</f>
        <v>#REF!</v>
      </c>
      <c r="AD1360" s="201" t="e">
        <f>'SCREENING INFO'!#REF!</f>
        <v>#REF!</v>
      </c>
      <c r="AE1360" s="132" t="e">
        <f>'SCREENING INFO'!#REF!</f>
        <v>#REF!</v>
      </c>
      <c r="AF1360" s="132" t="e">
        <f>'SCREENING INFO'!#REF!</f>
        <v>#REF!</v>
      </c>
      <c r="AG1360" s="132" t="e">
        <f>'SCREENING INFO'!#REF!</f>
        <v>#REF!</v>
      </c>
      <c r="AH1360" s="132" t="e">
        <f>'SCREENING INFO'!#REF!</f>
        <v>#REF!</v>
      </c>
      <c r="AI1360" s="132" t="e">
        <f>'SCREENING INFO'!#REF!</f>
        <v>#REF!</v>
      </c>
      <c r="AJ1360" s="132" t="e">
        <f>'SCREENING INFO'!#REF!</f>
        <v>#REF!</v>
      </c>
    </row>
    <row r="1361" spans="1:36" s="25" customFormat="1" hidden="1">
      <c r="A1361" s="106" t="e">
        <f>'SCREENING INFO'!#REF!</f>
        <v>#REF!</v>
      </c>
      <c r="B1361" s="106" t="e">
        <f>'SCREENING INFO'!#REF!</f>
        <v>#REF!</v>
      </c>
      <c r="C1361" s="106" t="e">
        <f>'SCREENING INFO'!#REF!</f>
        <v>#REF!</v>
      </c>
      <c r="D1361" s="142" t="e">
        <f>'SCREENING INFO'!#REF!</f>
        <v>#REF!</v>
      </c>
      <c r="E1361" s="130" t="e">
        <f>'SCREENING INFO'!#REF!</f>
        <v>#REF!</v>
      </c>
      <c r="F1361" s="233" t="e">
        <f>'SCREENING INFO'!#REF!</f>
        <v>#REF!</v>
      </c>
      <c r="G1361" s="141" t="e">
        <f>'SCREENING INFO'!#REF!</f>
        <v>#REF!</v>
      </c>
      <c r="H1361" s="130" t="e">
        <f>'SCREENING INFO'!#REF!</f>
        <v>#REF!</v>
      </c>
      <c r="I1361" s="130" t="e">
        <f>'SCREENING INFO'!#REF!</f>
        <v>#REF!</v>
      </c>
      <c r="J1361" s="140" t="e">
        <f>'SCREENING INFO'!#REF!</f>
        <v>#REF!</v>
      </c>
      <c r="K1361" s="140" t="e">
        <f>'SCREENING INFO'!#REF!</f>
        <v>#REF!</v>
      </c>
      <c r="L1361" s="222" t="e">
        <f>'SCREENING INFO'!#REF!</f>
        <v>#REF!</v>
      </c>
      <c r="M1361" s="221" t="e">
        <f>'SCREENING INFO'!#REF!</f>
        <v>#REF!</v>
      </c>
      <c r="N1361" s="223" t="e">
        <f>'SCREENING INFO'!#REF!</f>
        <v>#REF!</v>
      </c>
      <c r="O1361" s="140" t="e">
        <f>'SCREENING INFO'!#REF!</f>
        <v>#REF!</v>
      </c>
      <c r="P1361" s="224" t="e">
        <f>'SCREENING INFO'!#REF!</f>
        <v>#REF!</v>
      </c>
      <c r="Q1361" s="242" t="e">
        <f>'SCREENING INFO'!#REF!</f>
        <v>#REF!</v>
      </c>
      <c r="R1361" s="225" t="e">
        <f>'SCREENING INFO'!#REF!</f>
        <v>#REF!</v>
      </c>
      <c r="S1361" s="140" t="e">
        <f>'SCREENING INFO'!#REF!</f>
        <v>#REF!</v>
      </c>
      <c r="T1361" s="206" t="e">
        <f>'SCREENING INFO'!#REF!</f>
        <v>#REF!</v>
      </c>
      <c r="U1361" s="138" t="e">
        <f>'SCREENING INFO'!#REF!</f>
        <v>#REF!</v>
      </c>
      <c r="V1361" s="199" t="e">
        <f>'SCREENING INFO'!#REF!</f>
        <v>#REF!</v>
      </c>
      <c r="W1361" s="132" t="e">
        <f>'SCREENING INFO'!#REF!</f>
        <v>#REF!</v>
      </c>
      <c r="X1361" s="132" t="e">
        <f>'SCREENING INFO'!#REF!</f>
        <v>#REF!</v>
      </c>
      <c r="Y1361" s="132" t="e">
        <f>'SCREENING INFO'!#REF!</f>
        <v>#REF!</v>
      </c>
      <c r="Z1361" s="132" t="e">
        <f>'SCREENING INFO'!#REF!</f>
        <v>#REF!</v>
      </c>
      <c r="AA1361" s="201" t="e">
        <f>'SCREENING INFO'!#REF!</f>
        <v>#REF!</v>
      </c>
      <c r="AB1361" s="202" t="e">
        <f>'SCREENING INFO'!#REF!</f>
        <v>#REF!</v>
      </c>
      <c r="AC1361" s="132" t="e">
        <f>'SCREENING INFO'!#REF!</f>
        <v>#REF!</v>
      </c>
      <c r="AD1361" s="201" t="e">
        <f>'SCREENING INFO'!#REF!</f>
        <v>#REF!</v>
      </c>
      <c r="AE1361" s="132" t="e">
        <f>'SCREENING INFO'!#REF!</f>
        <v>#REF!</v>
      </c>
      <c r="AF1361" s="132" t="e">
        <f>'SCREENING INFO'!#REF!</f>
        <v>#REF!</v>
      </c>
      <c r="AG1361" s="132" t="e">
        <f>'SCREENING INFO'!#REF!</f>
        <v>#REF!</v>
      </c>
      <c r="AH1361" s="132" t="e">
        <f>'SCREENING INFO'!#REF!</f>
        <v>#REF!</v>
      </c>
      <c r="AI1361" s="132" t="e">
        <f>'SCREENING INFO'!#REF!</f>
        <v>#REF!</v>
      </c>
      <c r="AJ1361" s="132" t="e">
        <f>'SCREENING INFO'!#REF!</f>
        <v>#REF!</v>
      </c>
    </row>
    <row r="1362" spans="1:36" s="25" customFormat="1" hidden="1">
      <c r="A1362" s="106" t="e">
        <f>'SCREENING INFO'!#REF!</f>
        <v>#REF!</v>
      </c>
      <c r="B1362" s="106" t="e">
        <f>'SCREENING INFO'!#REF!</f>
        <v>#REF!</v>
      </c>
      <c r="C1362" s="106" t="e">
        <f>'SCREENING INFO'!#REF!</f>
        <v>#REF!</v>
      </c>
      <c r="D1362" s="135" t="e">
        <f>'SCREENING INFO'!#REF!</f>
        <v>#REF!</v>
      </c>
      <c r="E1362" s="130" t="e">
        <f>'SCREENING INFO'!#REF!</f>
        <v>#REF!</v>
      </c>
      <c r="F1362" s="233" t="e">
        <f>'SCREENING INFO'!#REF!</f>
        <v>#REF!</v>
      </c>
      <c r="G1362" s="141" t="e">
        <f>'SCREENING INFO'!#REF!</f>
        <v>#REF!</v>
      </c>
      <c r="H1362" s="130" t="e">
        <f>'SCREENING INFO'!#REF!</f>
        <v>#REF!</v>
      </c>
      <c r="I1362" s="130" t="e">
        <f>'SCREENING INFO'!#REF!</f>
        <v>#REF!</v>
      </c>
      <c r="J1362" s="140" t="e">
        <f>'SCREENING INFO'!#REF!</f>
        <v>#REF!</v>
      </c>
      <c r="K1362" s="140" t="e">
        <f>'SCREENING INFO'!#REF!</f>
        <v>#REF!</v>
      </c>
      <c r="L1362" s="222" t="e">
        <f>'SCREENING INFO'!#REF!</f>
        <v>#REF!</v>
      </c>
      <c r="M1362" s="221" t="e">
        <f>'SCREENING INFO'!#REF!</f>
        <v>#REF!</v>
      </c>
      <c r="N1362" s="223" t="e">
        <f>'SCREENING INFO'!#REF!</f>
        <v>#REF!</v>
      </c>
      <c r="O1362" s="140" t="e">
        <f>'SCREENING INFO'!#REF!</f>
        <v>#REF!</v>
      </c>
      <c r="P1362" s="224" t="e">
        <f>'SCREENING INFO'!#REF!</f>
        <v>#REF!</v>
      </c>
      <c r="Q1362" s="242" t="e">
        <f>'SCREENING INFO'!#REF!</f>
        <v>#REF!</v>
      </c>
      <c r="R1362" s="225" t="e">
        <f>'SCREENING INFO'!#REF!</f>
        <v>#REF!</v>
      </c>
      <c r="S1362" s="140" t="e">
        <f>'SCREENING INFO'!#REF!</f>
        <v>#REF!</v>
      </c>
      <c r="T1362" s="206" t="e">
        <f>'SCREENING INFO'!#REF!</f>
        <v>#REF!</v>
      </c>
      <c r="U1362" s="138" t="e">
        <f>'SCREENING INFO'!#REF!</f>
        <v>#REF!</v>
      </c>
      <c r="V1362" s="199" t="e">
        <f>'SCREENING INFO'!#REF!</f>
        <v>#REF!</v>
      </c>
      <c r="W1362" s="132" t="e">
        <f>'SCREENING INFO'!#REF!</f>
        <v>#REF!</v>
      </c>
      <c r="X1362" s="132" t="e">
        <f>'SCREENING INFO'!#REF!</f>
        <v>#REF!</v>
      </c>
      <c r="Y1362" s="132" t="e">
        <f>'SCREENING INFO'!#REF!</f>
        <v>#REF!</v>
      </c>
      <c r="Z1362" s="132" t="e">
        <f>'SCREENING INFO'!#REF!</f>
        <v>#REF!</v>
      </c>
      <c r="AA1362" s="227" t="e">
        <f>'SCREENING INFO'!#REF!</f>
        <v>#REF!</v>
      </c>
      <c r="AB1362" s="202" t="e">
        <f>'SCREENING INFO'!#REF!</f>
        <v>#REF!</v>
      </c>
      <c r="AC1362" s="132" t="e">
        <f>'SCREENING INFO'!#REF!</f>
        <v>#REF!</v>
      </c>
      <c r="AD1362" s="201" t="e">
        <f>'SCREENING INFO'!#REF!</f>
        <v>#REF!</v>
      </c>
      <c r="AE1362" s="132" t="e">
        <f>'SCREENING INFO'!#REF!</f>
        <v>#REF!</v>
      </c>
      <c r="AF1362" s="132" t="e">
        <f>'SCREENING INFO'!#REF!</f>
        <v>#REF!</v>
      </c>
      <c r="AG1362" s="132" t="e">
        <f>'SCREENING INFO'!#REF!</f>
        <v>#REF!</v>
      </c>
      <c r="AH1362" s="132" t="e">
        <f>'SCREENING INFO'!#REF!</f>
        <v>#REF!</v>
      </c>
      <c r="AI1362" s="132" t="e">
        <f>'SCREENING INFO'!#REF!</f>
        <v>#REF!</v>
      </c>
      <c r="AJ1362" s="132" t="e">
        <f>'SCREENING INFO'!#REF!</f>
        <v>#REF!</v>
      </c>
    </row>
    <row r="1363" spans="1:36" s="25" customFormat="1" hidden="1">
      <c r="A1363" s="106" t="e">
        <f>'SCREENING INFO'!#REF!</f>
        <v>#REF!</v>
      </c>
      <c r="B1363" s="106" t="e">
        <f>'SCREENING INFO'!#REF!</f>
        <v>#REF!</v>
      </c>
      <c r="C1363" s="106" t="e">
        <f>'SCREENING INFO'!#REF!</f>
        <v>#REF!</v>
      </c>
      <c r="D1363" s="136" t="e">
        <f>'SCREENING INFO'!#REF!</f>
        <v>#REF!</v>
      </c>
      <c r="E1363" s="130" t="e">
        <f>'SCREENING INFO'!#REF!</f>
        <v>#REF!</v>
      </c>
      <c r="F1363" s="233" t="e">
        <f>'SCREENING INFO'!#REF!</f>
        <v>#REF!</v>
      </c>
      <c r="G1363" s="141" t="e">
        <f>'SCREENING INFO'!#REF!</f>
        <v>#REF!</v>
      </c>
      <c r="H1363" s="130" t="e">
        <f>'SCREENING INFO'!#REF!</f>
        <v>#REF!</v>
      </c>
      <c r="I1363" s="130" t="e">
        <f>'SCREENING INFO'!#REF!</f>
        <v>#REF!</v>
      </c>
      <c r="J1363" s="140" t="e">
        <f>'SCREENING INFO'!#REF!</f>
        <v>#REF!</v>
      </c>
      <c r="K1363" s="140" t="e">
        <f>'SCREENING INFO'!#REF!</f>
        <v>#REF!</v>
      </c>
      <c r="L1363" s="222" t="e">
        <f>'SCREENING INFO'!#REF!</f>
        <v>#REF!</v>
      </c>
      <c r="M1363" s="221" t="e">
        <f>'SCREENING INFO'!#REF!</f>
        <v>#REF!</v>
      </c>
      <c r="N1363" s="223" t="e">
        <f>'SCREENING INFO'!#REF!</f>
        <v>#REF!</v>
      </c>
      <c r="O1363" s="140" t="e">
        <f>'SCREENING INFO'!#REF!</f>
        <v>#REF!</v>
      </c>
      <c r="P1363" s="224" t="e">
        <f>'SCREENING INFO'!#REF!</f>
        <v>#REF!</v>
      </c>
      <c r="Q1363" s="242" t="e">
        <f>'SCREENING INFO'!#REF!</f>
        <v>#REF!</v>
      </c>
      <c r="R1363" s="225" t="e">
        <f>'SCREENING INFO'!#REF!</f>
        <v>#REF!</v>
      </c>
      <c r="S1363" s="140" t="e">
        <f>'SCREENING INFO'!#REF!</f>
        <v>#REF!</v>
      </c>
      <c r="T1363" s="206" t="e">
        <f>'SCREENING INFO'!#REF!</f>
        <v>#REF!</v>
      </c>
      <c r="U1363" s="138" t="e">
        <f>'SCREENING INFO'!#REF!</f>
        <v>#REF!</v>
      </c>
      <c r="V1363" s="199" t="e">
        <f>'SCREENING INFO'!#REF!</f>
        <v>#REF!</v>
      </c>
      <c r="W1363" s="132" t="e">
        <f>'SCREENING INFO'!#REF!</f>
        <v>#REF!</v>
      </c>
      <c r="X1363" s="132" t="e">
        <f>'SCREENING INFO'!#REF!</f>
        <v>#REF!</v>
      </c>
      <c r="Y1363" s="132" t="e">
        <f>'SCREENING INFO'!#REF!</f>
        <v>#REF!</v>
      </c>
      <c r="Z1363" s="132" t="e">
        <f>'SCREENING INFO'!#REF!</f>
        <v>#REF!</v>
      </c>
      <c r="AA1363" s="227" t="e">
        <f>'SCREENING INFO'!#REF!</f>
        <v>#REF!</v>
      </c>
      <c r="AB1363" s="202" t="e">
        <f>'SCREENING INFO'!#REF!</f>
        <v>#REF!</v>
      </c>
      <c r="AC1363" s="132" t="e">
        <f>'SCREENING INFO'!#REF!</f>
        <v>#REF!</v>
      </c>
      <c r="AD1363" s="201" t="e">
        <f>'SCREENING INFO'!#REF!</f>
        <v>#REF!</v>
      </c>
      <c r="AE1363" s="132" t="e">
        <f>'SCREENING INFO'!#REF!</f>
        <v>#REF!</v>
      </c>
      <c r="AF1363" s="132" t="e">
        <f>'SCREENING INFO'!#REF!</f>
        <v>#REF!</v>
      </c>
      <c r="AG1363" s="132" t="e">
        <f>'SCREENING INFO'!#REF!</f>
        <v>#REF!</v>
      </c>
      <c r="AH1363" s="132" t="e">
        <f>'SCREENING INFO'!#REF!</f>
        <v>#REF!</v>
      </c>
      <c r="AI1363" s="132" t="e">
        <f>'SCREENING INFO'!#REF!</f>
        <v>#REF!</v>
      </c>
      <c r="AJ1363" s="132" t="e">
        <f>'SCREENING INFO'!#REF!</f>
        <v>#REF!</v>
      </c>
    </row>
    <row r="1364" spans="1:36" s="25" customFormat="1" hidden="1">
      <c r="A1364" s="106" t="e">
        <f>'SCREENING INFO'!#REF!</f>
        <v>#REF!</v>
      </c>
      <c r="B1364" s="106" t="e">
        <f>'SCREENING INFO'!#REF!</f>
        <v>#REF!</v>
      </c>
      <c r="C1364" s="106" t="e">
        <f>'SCREENING INFO'!#REF!</f>
        <v>#REF!</v>
      </c>
      <c r="D1364" s="116" t="e">
        <f>'SCREENING INFO'!#REF!</f>
        <v>#REF!</v>
      </c>
      <c r="E1364" s="200" t="e">
        <f>'SCREENING INFO'!#REF!</f>
        <v>#REF!</v>
      </c>
      <c r="F1364" s="232" t="e">
        <f>'SCREENING INFO'!#REF!</f>
        <v>#REF!</v>
      </c>
      <c r="G1364" s="132" t="e">
        <f>'SCREENING INFO'!#REF!</f>
        <v>#REF!</v>
      </c>
      <c r="H1364" s="138" t="e">
        <f>'SCREENING INFO'!#REF!</f>
        <v>#REF!</v>
      </c>
      <c r="I1364" s="138" t="e">
        <f>'SCREENING INFO'!#REF!</f>
        <v>#REF!</v>
      </c>
      <c r="J1364" s="140" t="e">
        <f>'SCREENING INFO'!#REF!</f>
        <v>#REF!</v>
      </c>
      <c r="K1364" s="140" t="e">
        <f>'SCREENING INFO'!#REF!</f>
        <v>#REF!</v>
      </c>
      <c r="L1364" s="222" t="e">
        <f>'SCREENING INFO'!#REF!</f>
        <v>#REF!</v>
      </c>
      <c r="M1364" s="221" t="e">
        <f>'SCREENING INFO'!#REF!</f>
        <v>#REF!</v>
      </c>
      <c r="N1364" s="223" t="e">
        <f>'SCREENING INFO'!#REF!</f>
        <v>#REF!</v>
      </c>
      <c r="O1364" s="140" t="e">
        <f>'SCREENING INFO'!#REF!</f>
        <v>#REF!</v>
      </c>
      <c r="P1364" s="224" t="e">
        <f>'SCREENING INFO'!#REF!</f>
        <v>#REF!</v>
      </c>
      <c r="Q1364" s="242" t="e">
        <f>'SCREENING INFO'!#REF!</f>
        <v>#REF!</v>
      </c>
      <c r="R1364" s="225" t="e">
        <f>'SCREENING INFO'!#REF!</f>
        <v>#REF!</v>
      </c>
      <c r="S1364" s="140" t="e">
        <f>'SCREENING INFO'!#REF!</f>
        <v>#REF!</v>
      </c>
      <c r="T1364" s="206" t="e">
        <f>'SCREENING INFO'!#REF!</f>
        <v>#REF!</v>
      </c>
      <c r="U1364" s="138" t="e">
        <f>'SCREENING INFO'!#REF!</f>
        <v>#REF!</v>
      </c>
      <c r="V1364" s="138" t="e">
        <f>'SCREENING INFO'!#REF!</f>
        <v>#REF!</v>
      </c>
      <c r="W1364" s="138" t="e">
        <f>'SCREENING INFO'!#REF!</f>
        <v>#REF!</v>
      </c>
      <c r="X1364" s="138" t="e">
        <f>'SCREENING INFO'!#REF!</f>
        <v>#REF!</v>
      </c>
      <c r="Y1364" s="138" t="e">
        <f>'SCREENING INFO'!#REF!</f>
        <v>#REF!</v>
      </c>
      <c r="Z1364" s="138" t="e">
        <f>'SCREENING INFO'!#REF!</f>
        <v>#REF!</v>
      </c>
      <c r="AA1364" s="201" t="e">
        <f>'SCREENING INFO'!#REF!</f>
        <v>#REF!</v>
      </c>
      <c r="AB1364" s="207" t="e">
        <f>'SCREENING INFO'!#REF!</f>
        <v>#REF!</v>
      </c>
      <c r="AC1364" s="138" t="e">
        <f>'SCREENING INFO'!#REF!</f>
        <v>#REF!</v>
      </c>
      <c r="AD1364" s="138" t="e">
        <f>'SCREENING INFO'!#REF!</f>
        <v>#REF!</v>
      </c>
      <c r="AE1364" s="138" t="e">
        <f>'SCREENING INFO'!#REF!</f>
        <v>#REF!</v>
      </c>
      <c r="AF1364" s="138" t="e">
        <f>'SCREENING INFO'!#REF!</f>
        <v>#REF!</v>
      </c>
      <c r="AG1364" s="138" t="e">
        <f>'SCREENING INFO'!#REF!</f>
        <v>#REF!</v>
      </c>
      <c r="AH1364" s="138" t="e">
        <f>'SCREENING INFO'!#REF!</f>
        <v>#REF!</v>
      </c>
      <c r="AI1364" s="138" t="e">
        <f>'SCREENING INFO'!#REF!</f>
        <v>#REF!</v>
      </c>
      <c r="AJ1364" s="138" t="e">
        <f>'SCREENING INFO'!#REF!</f>
        <v>#REF!</v>
      </c>
    </row>
    <row r="1365" spans="1:36" s="25" customFormat="1" hidden="1">
      <c r="A1365" s="106" t="e">
        <f>'SCREENING INFO'!#REF!</f>
        <v>#REF!</v>
      </c>
      <c r="B1365" s="106" t="e">
        <f>'SCREENING INFO'!#REF!</f>
        <v>#REF!</v>
      </c>
      <c r="C1365" s="106" t="e">
        <f>'SCREENING INFO'!#REF!</f>
        <v>#REF!</v>
      </c>
      <c r="D1365" s="116" t="e">
        <f>'SCREENING INFO'!#REF!</f>
        <v>#REF!</v>
      </c>
      <c r="E1365" s="200" t="e">
        <f>'SCREENING INFO'!#REF!</f>
        <v>#REF!</v>
      </c>
      <c r="F1365" s="232" t="e">
        <f>'SCREENING INFO'!#REF!</f>
        <v>#REF!</v>
      </c>
      <c r="G1365" s="132" t="e">
        <f>'SCREENING INFO'!#REF!</f>
        <v>#REF!</v>
      </c>
      <c r="H1365" s="138" t="e">
        <f>'SCREENING INFO'!#REF!</f>
        <v>#REF!</v>
      </c>
      <c r="I1365" s="138" t="e">
        <f>'SCREENING INFO'!#REF!</f>
        <v>#REF!</v>
      </c>
      <c r="J1365" s="140" t="e">
        <f>'SCREENING INFO'!#REF!</f>
        <v>#REF!</v>
      </c>
      <c r="K1365" s="140" t="e">
        <f>'SCREENING INFO'!#REF!</f>
        <v>#REF!</v>
      </c>
      <c r="L1365" s="243" t="e">
        <f>'SCREENING INFO'!#REF!</f>
        <v>#REF!</v>
      </c>
      <c r="M1365" s="221" t="e">
        <f>'SCREENING INFO'!#REF!</f>
        <v>#REF!</v>
      </c>
      <c r="N1365" s="223" t="e">
        <f>'SCREENING INFO'!#REF!</f>
        <v>#REF!</v>
      </c>
      <c r="O1365" s="140" t="e">
        <f>'SCREENING INFO'!#REF!</f>
        <v>#REF!</v>
      </c>
      <c r="P1365" s="224" t="e">
        <f>'SCREENING INFO'!#REF!</f>
        <v>#REF!</v>
      </c>
      <c r="Q1365" s="242" t="e">
        <f>'SCREENING INFO'!#REF!</f>
        <v>#REF!</v>
      </c>
      <c r="R1365" s="225" t="e">
        <f>'SCREENING INFO'!#REF!</f>
        <v>#REF!</v>
      </c>
      <c r="S1365" s="140" t="e">
        <f>'SCREENING INFO'!#REF!</f>
        <v>#REF!</v>
      </c>
      <c r="T1365" s="206" t="e">
        <f>'SCREENING INFO'!#REF!</f>
        <v>#REF!</v>
      </c>
      <c r="U1365" s="138" t="e">
        <f>'SCREENING INFO'!#REF!</f>
        <v>#REF!</v>
      </c>
      <c r="V1365" s="138" t="e">
        <f>'SCREENING INFO'!#REF!</f>
        <v>#REF!</v>
      </c>
      <c r="W1365" s="138" t="e">
        <f>'SCREENING INFO'!#REF!</f>
        <v>#REF!</v>
      </c>
      <c r="X1365" s="138" t="e">
        <f>'SCREENING INFO'!#REF!</f>
        <v>#REF!</v>
      </c>
      <c r="Y1365" s="138" t="e">
        <f>'SCREENING INFO'!#REF!</f>
        <v>#REF!</v>
      </c>
      <c r="Z1365" s="138" t="e">
        <f>'SCREENING INFO'!#REF!</f>
        <v>#REF!</v>
      </c>
      <c r="AA1365" s="201" t="e">
        <f>'SCREENING INFO'!#REF!</f>
        <v>#REF!</v>
      </c>
      <c r="AB1365" s="207" t="e">
        <f>'SCREENING INFO'!#REF!</f>
        <v>#REF!</v>
      </c>
      <c r="AC1365" s="138" t="e">
        <f>'SCREENING INFO'!#REF!</f>
        <v>#REF!</v>
      </c>
      <c r="AD1365" s="138" t="e">
        <f>'SCREENING INFO'!#REF!</f>
        <v>#REF!</v>
      </c>
      <c r="AE1365" s="138" t="e">
        <f>'SCREENING INFO'!#REF!</f>
        <v>#REF!</v>
      </c>
      <c r="AF1365" s="138" t="e">
        <f>'SCREENING INFO'!#REF!</f>
        <v>#REF!</v>
      </c>
      <c r="AG1365" s="138" t="e">
        <f>'SCREENING INFO'!#REF!</f>
        <v>#REF!</v>
      </c>
      <c r="AH1365" s="138" t="e">
        <f>'SCREENING INFO'!#REF!</f>
        <v>#REF!</v>
      </c>
      <c r="AI1365" s="138" t="e">
        <f>'SCREENING INFO'!#REF!</f>
        <v>#REF!</v>
      </c>
      <c r="AJ1365" s="138" t="e">
        <f>'SCREENING INFO'!#REF!</f>
        <v>#REF!</v>
      </c>
    </row>
    <row r="1366" spans="1:36" hidden="1">
      <c r="A1366" s="106" t="e">
        <f>'SCREENING INFO'!#REF!</f>
        <v>#REF!</v>
      </c>
      <c r="B1366" s="106" t="e">
        <f>'SCREENING INFO'!#REF!</f>
        <v>#REF!</v>
      </c>
      <c r="C1366" s="106" t="e">
        <f>'SCREENING INFO'!#REF!</f>
        <v>#REF!</v>
      </c>
      <c r="D1366" s="130" t="e">
        <f>'SCREENING INFO'!#REF!</f>
        <v>#REF!</v>
      </c>
      <c r="E1366" s="259" t="e">
        <f>'SCREENING INFO'!#REF!</f>
        <v>#REF!</v>
      </c>
      <c r="F1366" s="260" t="e">
        <f>'SCREENING INFO'!#REF!</f>
        <v>#REF!</v>
      </c>
      <c r="G1366" s="261" t="e">
        <f>'SCREENING INFO'!#REF!</f>
        <v>#REF!</v>
      </c>
      <c r="H1366" s="259" t="e">
        <f>'SCREENING INFO'!#REF!</f>
        <v>#REF!</v>
      </c>
      <c r="I1366" s="259" t="e">
        <f>'SCREENING INFO'!#REF!</f>
        <v>#REF!</v>
      </c>
      <c r="J1366" s="262" t="e">
        <f>'SCREENING INFO'!#REF!</f>
        <v>#REF!</v>
      </c>
      <c r="K1366" s="262" t="e">
        <f>'SCREENING INFO'!#REF!</f>
        <v>#REF!</v>
      </c>
      <c r="L1366" s="245" t="e">
        <f>'SCREENING INFO'!#REF!</f>
        <v>#REF!</v>
      </c>
      <c r="M1366" s="263" t="e">
        <f>'SCREENING INFO'!#REF!</f>
        <v>#REF!</v>
      </c>
      <c r="N1366" s="264" t="e">
        <f>'SCREENING INFO'!#REF!</f>
        <v>#REF!</v>
      </c>
      <c r="O1366" s="265" t="e">
        <f>'SCREENING INFO'!#REF!</f>
        <v>#REF!</v>
      </c>
      <c r="P1366" s="224" t="e">
        <f>'SCREENING INFO'!#REF!</f>
        <v>#REF!</v>
      </c>
      <c r="Q1366" s="266" t="e">
        <f>'SCREENING INFO'!#REF!</f>
        <v>#REF!</v>
      </c>
      <c r="R1366" s="267" t="e">
        <f>'SCREENING INFO'!#REF!</f>
        <v>#REF!</v>
      </c>
      <c r="S1366" s="265" t="e">
        <f>'SCREENING INFO'!#REF!</f>
        <v>#REF!</v>
      </c>
      <c r="T1366" s="268" t="e">
        <f>'SCREENING INFO'!#REF!</f>
        <v>#REF!</v>
      </c>
      <c r="U1366" s="207" t="e">
        <f>'SCREENING INFO'!#REF!</f>
        <v>#REF!</v>
      </c>
      <c r="V1366" s="202" t="e">
        <f>'SCREENING INFO'!#REF!</f>
        <v>#REF!</v>
      </c>
      <c r="W1366" s="202" t="e">
        <f>'SCREENING INFO'!#REF!</f>
        <v>#REF!</v>
      </c>
      <c r="X1366" s="202" t="e">
        <f>'SCREENING INFO'!#REF!</f>
        <v>#REF!</v>
      </c>
      <c r="Y1366" s="202" t="e">
        <f>'SCREENING INFO'!#REF!</f>
        <v>#REF!</v>
      </c>
      <c r="Z1366" s="202" t="e">
        <f>'SCREENING INFO'!#REF!</f>
        <v>#REF!</v>
      </c>
      <c r="AA1366" s="201" t="e">
        <f>'SCREENING INFO'!#REF!</f>
        <v>#REF!</v>
      </c>
      <c r="AB1366" s="202" t="e">
        <f>'SCREENING INFO'!#REF!</f>
        <v>#REF!</v>
      </c>
      <c r="AC1366" s="202" t="e">
        <f>'SCREENING INFO'!#REF!</f>
        <v>#REF!</v>
      </c>
      <c r="AD1366" s="201" t="e">
        <f>'SCREENING INFO'!#REF!</f>
        <v>#REF!</v>
      </c>
      <c r="AE1366" s="202" t="e">
        <f>'SCREENING INFO'!#REF!</f>
        <v>#REF!</v>
      </c>
      <c r="AF1366" s="202" t="e">
        <f>'SCREENING INFO'!#REF!</f>
        <v>#REF!</v>
      </c>
      <c r="AG1366" s="202" t="e">
        <f>'SCREENING INFO'!#REF!</f>
        <v>#REF!</v>
      </c>
      <c r="AH1366" s="202" t="e">
        <f>'SCREENING INFO'!#REF!</f>
        <v>#REF!</v>
      </c>
      <c r="AI1366" s="202" t="e">
        <f>'SCREENING INFO'!#REF!</f>
        <v>#REF!</v>
      </c>
      <c r="AJ1366" s="202" t="e">
        <f>'SCREENING INFO'!#REF!</f>
        <v>#REF!</v>
      </c>
    </row>
    <row r="1367" spans="1:36" hidden="1">
      <c r="A1367" s="106" t="e">
        <f>'SCREENING INFO'!#REF!</f>
        <v>#REF!</v>
      </c>
      <c r="B1367" s="106" t="e">
        <f>'SCREENING INFO'!#REF!</f>
        <v>#REF!</v>
      </c>
      <c r="C1367" s="106" t="e">
        <f>'SCREENING INFO'!#REF!</f>
        <v>#REF!</v>
      </c>
      <c r="D1367" s="130" t="e">
        <f>'SCREENING INFO'!#REF!</f>
        <v>#REF!</v>
      </c>
      <c r="E1367" s="259" t="e">
        <f>'SCREENING INFO'!#REF!</f>
        <v>#REF!</v>
      </c>
      <c r="F1367" s="260" t="e">
        <f>'SCREENING INFO'!#REF!</f>
        <v>#REF!</v>
      </c>
      <c r="G1367" s="261" t="e">
        <f>'SCREENING INFO'!#REF!</f>
        <v>#REF!</v>
      </c>
      <c r="H1367" s="259" t="e">
        <f>'SCREENING INFO'!#REF!</f>
        <v>#REF!</v>
      </c>
      <c r="I1367" s="259" t="e">
        <f>'SCREENING INFO'!#REF!</f>
        <v>#REF!</v>
      </c>
      <c r="J1367" s="262" t="e">
        <f>'SCREENING INFO'!#REF!</f>
        <v>#REF!</v>
      </c>
      <c r="K1367" s="262" t="e">
        <f>'SCREENING INFO'!#REF!</f>
        <v>#REF!</v>
      </c>
      <c r="L1367" s="245" t="e">
        <f>'SCREENING INFO'!#REF!</f>
        <v>#REF!</v>
      </c>
      <c r="M1367" s="263" t="e">
        <f>'SCREENING INFO'!#REF!</f>
        <v>#REF!</v>
      </c>
      <c r="N1367" s="264" t="e">
        <f>'SCREENING INFO'!#REF!</f>
        <v>#REF!</v>
      </c>
      <c r="O1367" s="265" t="e">
        <f>'SCREENING INFO'!#REF!</f>
        <v>#REF!</v>
      </c>
      <c r="P1367" s="224" t="e">
        <f>'SCREENING INFO'!#REF!</f>
        <v>#REF!</v>
      </c>
      <c r="Q1367" s="266" t="e">
        <f>'SCREENING INFO'!#REF!</f>
        <v>#REF!</v>
      </c>
      <c r="R1367" s="267" t="e">
        <f>'SCREENING INFO'!#REF!</f>
        <v>#REF!</v>
      </c>
      <c r="S1367" s="265" t="e">
        <f>'SCREENING INFO'!#REF!</f>
        <v>#REF!</v>
      </c>
      <c r="T1367" s="268" t="e">
        <f>'SCREENING INFO'!#REF!</f>
        <v>#REF!</v>
      </c>
      <c r="U1367" s="207" t="e">
        <f>'SCREENING INFO'!#REF!</f>
        <v>#REF!</v>
      </c>
      <c r="V1367" s="269" t="e">
        <f>'SCREENING INFO'!#REF!</f>
        <v>#REF!</v>
      </c>
      <c r="W1367" s="202" t="e">
        <f>'SCREENING INFO'!#REF!</f>
        <v>#REF!</v>
      </c>
      <c r="X1367" s="202" t="e">
        <f>'SCREENING INFO'!#REF!</f>
        <v>#REF!</v>
      </c>
      <c r="Y1367" s="202" t="e">
        <f>'SCREENING INFO'!#REF!</f>
        <v>#REF!</v>
      </c>
      <c r="Z1367" s="202" t="e">
        <f>'SCREENING INFO'!#REF!</f>
        <v>#REF!</v>
      </c>
      <c r="AA1367" s="201" t="e">
        <f>'SCREENING INFO'!#REF!</f>
        <v>#REF!</v>
      </c>
      <c r="AB1367" s="202" t="e">
        <f>'SCREENING INFO'!#REF!</f>
        <v>#REF!</v>
      </c>
      <c r="AC1367" s="202" t="e">
        <f>'SCREENING INFO'!#REF!</f>
        <v>#REF!</v>
      </c>
      <c r="AD1367" s="201" t="e">
        <f>'SCREENING INFO'!#REF!</f>
        <v>#REF!</v>
      </c>
      <c r="AE1367" s="202" t="e">
        <f>'SCREENING INFO'!#REF!</f>
        <v>#REF!</v>
      </c>
      <c r="AF1367" s="202" t="e">
        <f>'SCREENING INFO'!#REF!</f>
        <v>#REF!</v>
      </c>
      <c r="AG1367" s="202" t="e">
        <f>'SCREENING INFO'!#REF!</f>
        <v>#REF!</v>
      </c>
      <c r="AH1367" s="202" t="e">
        <f>'SCREENING INFO'!#REF!</f>
        <v>#REF!</v>
      </c>
      <c r="AI1367" s="202" t="e">
        <f>'SCREENING INFO'!#REF!</f>
        <v>#REF!</v>
      </c>
      <c r="AJ1367" s="202" t="e">
        <f>'SCREENING INFO'!#REF!</f>
        <v>#REF!</v>
      </c>
    </row>
    <row r="1368" spans="1:36" hidden="1">
      <c r="A1368" s="106" t="e">
        <f>'SCREENING INFO'!#REF!</f>
        <v>#REF!</v>
      </c>
      <c r="B1368" s="106" t="e">
        <f>'SCREENING INFO'!#REF!</f>
        <v>#REF!</v>
      </c>
      <c r="C1368" s="106" t="e">
        <f>'SCREENING INFO'!#REF!</f>
        <v>#REF!</v>
      </c>
      <c r="D1368" s="130" t="e">
        <f>'SCREENING INFO'!#REF!</f>
        <v>#REF!</v>
      </c>
      <c r="E1368" s="259" t="e">
        <f>'SCREENING INFO'!#REF!</f>
        <v>#REF!</v>
      </c>
      <c r="F1368" s="260" t="e">
        <f>'SCREENING INFO'!#REF!</f>
        <v>#REF!</v>
      </c>
      <c r="G1368" s="261" t="e">
        <f>'SCREENING INFO'!#REF!</f>
        <v>#REF!</v>
      </c>
      <c r="H1368" s="259" t="e">
        <f>'SCREENING INFO'!#REF!</f>
        <v>#REF!</v>
      </c>
      <c r="I1368" s="259" t="e">
        <f>'SCREENING INFO'!#REF!</f>
        <v>#REF!</v>
      </c>
      <c r="J1368" s="262" t="e">
        <f>'SCREENING INFO'!#REF!</f>
        <v>#REF!</v>
      </c>
      <c r="K1368" s="262" t="e">
        <f>'SCREENING INFO'!#REF!</f>
        <v>#REF!</v>
      </c>
      <c r="L1368" s="245" t="e">
        <f>'SCREENING INFO'!#REF!</f>
        <v>#REF!</v>
      </c>
      <c r="M1368" s="263" t="e">
        <f>'SCREENING INFO'!#REF!</f>
        <v>#REF!</v>
      </c>
      <c r="N1368" s="264" t="e">
        <f>'SCREENING INFO'!#REF!</f>
        <v>#REF!</v>
      </c>
      <c r="O1368" s="265" t="e">
        <f>'SCREENING INFO'!#REF!</f>
        <v>#REF!</v>
      </c>
      <c r="P1368" s="224" t="e">
        <f>'SCREENING INFO'!#REF!</f>
        <v>#REF!</v>
      </c>
      <c r="Q1368" s="266" t="e">
        <f>'SCREENING INFO'!#REF!</f>
        <v>#REF!</v>
      </c>
      <c r="R1368" s="267" t="e">
        <f>'SCREENING INFO'!#REF!</f>
        <v>#REF!</v>
      </c>
      <c r="S1368" s="265" t="e">
        <f>'SCREENING INFO'!#REF!</f>
        <v>#REF!</v>
      </c>
      <c r="T1368" s="268" t="e">
        <f>'SCREENING INFO'!#REF!</f>
        <v>#REF!</v>
      </c>
      <c r="U1368" s="207" t="e">
        <f>'SCREENING INFO'!#REF!</f>
        <v>#REF!</v>
      </c>
      <c r="V1368" s="202" t="e">
        <f>'SCREENING INFO'!#REF!</f>
        <v>#REF!</v>
      </c>
      <c r="W1368" s="202" t="e">
        <f>'SCREENING INFO'!#REF!</f>
        <v>#REF!</v>
      </c>
      <c r="X1368" s="202" t="e">
        <f>'SCREENING INFO'!#REF!</f>
        <v>#REF!</v>
      </c>
      <c r="Y1368" s="202" t="e">
        <f>'SCREENING INFO'!#REF!</f>
        <v>#REF!</v>
      </c>
      <c r="Z1368" s="202" t="e">
        <f>'SCREENING INFO'!#REF!</f>
        <v>#REF!</v>
      </c>
      <c r="AA1368" s="201" t="e">
        <f>'SCREENING INFO'!#REF!</f>
        <v>#REF!</v>
      </c>
      <c r="AB1368" s="202" t="e">
        <f>'SCREENING INFO'!#REF!</f>
        <v>#REF!</v>
      </c>
      <c r="AC1368" s="202" t="e">
        <f>'SCREENING INFO'!#REF!</f>
        <v>#REF!</v>
      </c>
      <c r="AD1368" s="201" t="e">
        <f>'SCREENING INFO'!#REF!</f>
        <v>#REF!</v>
      </c>
      <c r="AE1368" s="202" t="e">
        <f>'SCREENING INFO'!#REF!</f>
        <v>#REF!</v>
      </c>
      <c r="AF1368" s="202" t="e">
        <f>'SCREENING INFO'!#REF!</f>
        <v>#REF!</v>
      </c>
      <c r="AG1368" s="202" t="e">
        <f>'SCREENING INFO'!#REF!</f>
        <v>#REF!</v>
      </c>
      <c r="AH1368" s="202" t="e">
        <f>'SCREENING INFO'!#REF!</f>
        <v>#REF!</v>
      </c>
      <c r="AI1368" s="202" t="e">
        <f>'SCREENING INFO'!#REF!</f>
        <v>#REF!</v>
      </c>
      <c r="AJ1368" s="202" t="e">
        <f>'SCREENING INFO'!#REF!</f>
        <v>#REF!</v>
      </c>
    </row>
    <row r="1369" spans="1:36" hidden="1">
      <c r="A1369" s="106" t="e">
        <f>'SCREENING INFO'!#REF!</f>
        <v>#REF!</v>
      </c>
      <c r="B1369" s="106" t="e">
        <f>'SCREENING INFO'!#REF!</f>
        <v>#REF!</v>
      </c>
      <c r="C1369" s="106" t="e">
        <f>'SCREENING INFO'!#REF!</f>
        <v>#REF!</v>
      </c>
      <c r="D1369" s="130" t="e">
        <f>'SCREENING INFO'!#REF!</f>
        <v>#REF!</v>
      </c>
      <c r="E1369" s="259" t="e">
        <f>'SCREENING INFO'!#REF!</f>
        <v>#REF!</v>
      </c>
      <c r="F1369" s="260" t="e">
        <f>'SCREENING INFO'!#REF!</f>
        <v>#REF!</v>
      </c>
      <c r="G1369" s="261" t="e">
        <f>'SCREENING INFO'!#REF!</f>
        <v>#REF!</v>
      </c>
      <c r="H1369" s="259" t="e">
        <f>'SCREENING INFO'!#REF!</f>
        <v>#REF!</v>
      </c>
      <c r="I1369" s="259" t="e">
        <f>'SCREENING INFO'!#REF!</f>
        <v>#REF!</v>
      </c>
      <c r="J1369" s="262" t="e">
        <f>'SCREENING INFO'!#REF!</f>
        <v>#REF!</v>
      </c>
      <c r="K1369" s="262" t="e">
        <f>'SCREENING INFO'!#REF!</f>
        <v>#REF!</v>
      </c>
      <c r="L1369" s="245" t="e">
        <f>'SCREENING INFO'!#REF!</f>
        <v>#REF!</v>
      </c>
      <c r="M1369" s="263" t="e">
        <f>'SCREENING INFO'!#REF!</f>
        <v>#REF!</v>
      </c>
      <c r="N1369" s="264" t="e">
        <f>'SCREENING INFO'!#REF!</f>
        <v>#REF!</v>
      </c>
      <c r="O1369" s="265" t="e">
        <f>'SCREENING INFO'!#REF!</f>
        <v>#REF!</v>
      </c>
      <c r="P1369" s="224" t="e">
        <f>'SCREENING INFO'!#REF!</f>
        <v>#REF!</v>
      </c>
      <c r="Q1369" s="266" t="e">
        <f>'SCREENING INFO'!#REF!</f>
        <v>#REF!</v>
      </c>
      <c r="R1369" s="267" t="e">
        <f>'SCREENING INFO'!#REF!</f>
        <v>#REF!</v>
      </c>
      <c r="S1369" s="265" t="e">
        <f>'SCREENING INFO'!#REF!</f>
        <v>#REF!</v>
      </c>
      <c r="T1369" s="268" t="e">
        <f>'SCREENING INFO'!#REF!</f>
        <v>#REF!</v>
      </c>
      <c r="U1369" s="207" t="e">
        <f>'SCREENING INFO'!#REF!</f>
        <v>#REF!</v>
      </c>
      <c r="V1369" s="202" t="e">
        <f>'SCREENING INFO'!#REF!</f>
        <v>#REF!</v>
      </c>
      <c r="W1369" s="202" t="e">
        <f>'SCREENING INFO'!#REF!</f>
        <v>#REF!</v>
      </c>
      <c r="X1369" s="202" t="e">
        <f>'SCREENING INFO'!#REF!</f>
        <v>#REF!</v>
      </c>
      <c r="Y1369" s="202" t="e">
        <f>'SCREENING INFO'!#REF!</f>
        <v>#REF!</v>
      </c>
      <c r="Z1369" s="202" t="e">
        <f>'SCREENING INFO'!#REF!</f>
        <v>#REF!</v>
      </c>
      <c r="AA1369" s="201" t="e">
        <f>'SCREENING INFO'!#REF!</f>
        <v>#REF!</v>
      </c>
      <c r="AB1369" s="202" t="e">
        <f>'SCREENING INFO'!#REF!</f>
        <v>#REF!</v>
      </c>
      <c r="AC1369" s="202" t="e">
        <f>'SCREENING INFO'!#REF!</f>
        <v>#REF!</v>
      </c>
      <c r="AD1369" s="201" t="e">
        <f>'SCREENING INFO'!#REF!</f>
        <v>#REF!</v>
      </c>
      <c r="AE1369" s="202" t="e">
        <f>'SCREENING INFO'!#REF!</f>
        <v>#REF!</v>
      </c>
      <c r="AF1369" s="202" t="e">
        <f>'SCREENING INFO'!#REF!</f>
        <v>#REF!</v>
      </c>
      <c r="AG1369" s="202" t="e">
        <f>'SCREENING INFO'!#REF!</f>
        <v>#REF!</v>
      </c>
      <c r="AH1369" s="202" t="e">
        <f>'SCREENING INFO'!#REF!</f>
        <v>#REF!</v>
      </c>
      <c r="AI1369" s="202" t="e">
        <f>'SCREENING INFO'!#REF!</f>
        <v>#REF!</v>
      </c>
      <c r="AJ1369" s="202" t="e">
        <f>'SCREENING INFO'!#REF!</f>
        <v>#REF!</v>
      </c>
    </row>
    <row r="1370" spans="1:36" s="25" customFormat="1" hidden="1">
      <c r="A1370" s="106" t="e">
        <f>'SCREENING INFO'!#REF!</f>
        <v>#REF!</v>
      </c>
      <c r="B1370" s="106" t="e">
        <f>'SCREENING INFO'!#REF!</f>
        <v>#REF!</v>
      </c>
      <c r="C1370" s="106" t="e">
        <f>'SCREENING INFO'!#REF!</f>
        <v>#REF!</v>
      </c>
      <c r="D1370" s="116" t="e">
        <f>'SCREENING INFO'!#REF!</f>
        <v>#REF!</v>
      </c>
      <c r="E1370" s="200" t="e">
        <f>'SCREENING INFO'!#REF!</f>
        <v>#REF!</v>
      </c>
      <c r="F1370" s="232" t="e">
        <f>'SCREENING INFO'!#REF!</f>
        <v>#REF!</v>
      </c>
      <c r="G1370" s="132" t="e">
        <f>'SCREENING INFO'!#REF!</f>
        <v>#REF!</v>
      </c>
      <c r="H1370" s="138" t="e">
        <f>'SCREENING INFO'!#REF!</f>
        <v>#REF!</v>
      </c>
      <c r="I1370" s="138" t="e">
        <f>'SCREENING INFO'!#REF!</f>
        <v>#REF!</v>
      </c>
      <c r="J1370" s="140" t="e">
        <f>'SCREENING INFO'!#REF!</f>
        <v>#REF!</v>
      </c>
      <c r="K1370" s="140" t="e">
        <f>'SCREENING INFO'!#REF!</f>
        <v>#REF!</v>
      </c>
      <c r="L1370" s="243" t="e">
        <f>'SCREENING INFO'!#REF!</f>
        <v>#REF!</v>
      </c>
      <c r="M1370" s="221" t="e">
        <f>'SCREENING INFO'!#REF!</f>
        <v>#REF!</v>
      </c>
      <c r="N1370" s="223" t="e">
        <f>'SCREENING INFO'!#REF!</f>
        <v>#REF!</v>
      </c>
      <c r="O1370" s="140" t="e">
        <f>'SCREENING INFO'!#REF!</f>
        <v>#REF!</v>
      </c>
      <c r="P1370" s="224" t="e">
        <f>'SCREENING INFO'!#REF!</f>
        <v>#REF!</v>
      </c>
      <c r="Q1370" s="242" t="e">
        <f>'SCREENING INFO'!#REF!</f>
        <v>#REF!</v>
      </c>
      <c r="R1370" s="225" t="e">
        <f>'SCREENING INFO'!#REF!</f>
        <v>#REF!</v>
      </c>
      <c r="S1370" s="140" t="e">
        <f>'SCREENING INFO'!#REF!</f>
        <v>#REF!</v>
      </c>
      <c r="T1370" s="206" t="e">
        <f>'SCREENING INFO'!#REF!</f>
        <v>#REF!</v>
      </c>
      <c r="U1370" s="138" t="e">
        <f>'SCREENING INFO'!#REF!</f>
        <v>#REF!</v>
      </c>
      <c r="V1370" s="138" t="e">
        <f>'SCREENING INFO'!#REF!</f>
        <v>#REF!</v>
      </c>
      <c r="W1370" s="138" t="e">
        <f>'SCREENING INFO'!#REF!</f>
        <v>#REF!</v>
      </c>
      <c r="X1370" s="138" t="e">
        <f>'SCREENING INFO'!#REF!</f>
        <v>#REF!</v>
      </c>
      <c r="Y1370" s="138" t="e">
        <f>'SCREENING INFO'!#REF!</f>
        <v>#REF!</v>
      </c>
      <c r="Z1370" s="138" t="e">
        <f>'SCREENING INFO'!#REF!</f>
        <v>#REF!</v>
      </c>
      <c r="AA1370" s="201" t="e">
        <f>'SCREENING INFO'!#REF!</f>
        <v>#REF!</v>
      </c>
      <c r="AB1370" s="207" t="e">
        <f>'SCREENING INFO'!#REF!</f>
        <v>#REF!</v>
      </c>
      <c r="AC1370" s="138" t="e">
        <f>'SCREENING INFO'!#REF!</f>
        <v>#REF!</v>
      </c>
      <c r="AD1370" s="138" t="e">
        <f>'SCREENING INFO'!#REF!</f>
        <v>#REF!</v>
      </c>
      <c r="AE1370" s="138" t="e">
        <f>'SCREENING INFO'!#REF!</f>
        <v>#REF!</v>
      </c>
      <c r="AF1370" s="138" t="e">
        <f>'SCREENING INFO'!#REF!</f>
        <v>#REF!</v>
      </c>
      <c r="AG1370" s="138" t="e">
        <f>'SCREENING INFO'!#REF!</f>
        <v>#REF!</v>
      </c>
      <c r="AH1370" s="138" t="e">
        <f>'SCREENING INFO'!#REF!</f>
        <v>#REF!</v>
      </c>
      <c r="AI1370" s="138" t="e">
        <f>'SCREENING INFO'!#REF!</f>
        <v>#REF!</v>
      </c>
      <c r="AJ1370" s="138" t="e">
        <f>'SCREENING INFO'!#REF!</f>
        <v>#REF!</v>
      </c>
    </row>
    <row r="1371" spans="1:36" s="25" customFormat="1" hidden="1">
      <c r="A1371" s="106" t="e">
        <f>'SCREENING INFO'!#REF!</f>
        <v>#REF!</v>
      </c>
      <c r="B1371" s="106" t="e">
        <f>'SCREENING INFO'!#REF!</f>
        <v>#REF!</v>
      </c>
      <c r="C1371" s="106" t="e">
        <f>'SCREENING INFO'!#REF!</f>
        <v>#REF!</v>
      </c>
      <c r="D1371" s="116" t="e">
        <f>'SCREENING INFO'!#REF!</f>
        <v>#REF!</v>
      </c>
      <c r="E1371" s="200" t="e">
        <f>'SCREENING INFO'!#REF!</f>
        <v>#REF!</v>
      </c>
      <c r="F1371" s="232" t="e">
        <f>'SCREENING INFO'!#REF!</f>
        <v>#REF!</v>
      </c>
      <c r="G1371" s="132" t="e">
        <f>'SCREENING INFO'!#REF!</f>
        <v>#REF!</v>
      </c>
      <c r="H1371" s="138" t="e">
        <f>'SCREENING INFO'!#REF!</f>
        <v>#REF!</v>
      </c>
      <c r="I1371" s="138" t="e">
        <f>'SCREENING INFO'!#REF!</f>
        <v>#REF!</v>
      </c>
      <c r="J1371" s="140" t="e">
        <f>'SCREENING INFO'!#REF!</f>
        <v>#REF!</v>
      </c>
      <c r="K1371" s="140" t="e">
        <f>'SCREENING INFO'!#REF!</f>
        <v>#REF!</v>
      </c>
      <c r="L1371" s="222" t="e">
        <f>'SCREENING INFO'!#REF!</f>
        <v>#REF!</v>
      </c>
      <c r="M1371" s="221" t="e">
        <f>'SCREENING INFO'!#REF!</f>
        <v>#REF!</v>
      </c>
      <c r="N1371" s="223" t="e">
        <f>'SCREENING INFO'!#REF!</f>
        <v>#REF!</v>
      </c>
      <c r="O1371" s="140" t="e">
        <f>'SCREENING INFO'!#REF!</f>
        <v>#REF!</v>
      </c>
      <c r="P1371" s="224" t="e">
        <f>'SCREENING INFO'!#REF!</f>
        <v>#REF!</v>
      </c>
      <c r="Q1371" s="242" t="e">
        <f>'SCREENING INFO'!#REF!</f>
        <v>#REF!</v>
      </c>
      <c r="R1371" s="225" t="e">
        <f>'SCREENING INFO'!#REF!</f>
        <v>#REF!</v>
      </c>
      <c r="S1371" s="140" t="e">
        <f>'SCREENING INFO'!#REF!</f>
        <v>#REF!</v>
      </c>
      <c r="T1371" s="206" t="e">
        <f>'SCREENING INFO'!#REF!</f>
        <v>#REF!</v>
      </c>
      <c r="U1371" s="138" t="e">
        <f>'SCREENING INFO'!#REF!</f>
        <v>#REF!</v>
      </c>
      <c r="V1371" s="138" t="e">
        <f>'SCREENING INFO'!#REF!</f>
        <v>#REF!</v>
      </c>
      <c r="W1371" s="138" t="e">
        <f>'SCREENING INFO'!#REF!</f>
        <v>#REF!</v>
      </c>
      <c r="X1371" s="138" t="e">
        <f>'SCREENING INFO'!#REF!</f>
        <v>#REF!</v>
      </c>
      <c r="Y1371" s="138" t="e">
        <f>'SCREENING INFO'!#REF!</f>
        <v>#REF!</v>
      </c>
      <c r="Z1371" s="138" t="e">
        <f>'SCREENING INFO'!#REF!</f>
        <v>#REF!</v>
      </c>
      <c r="AA1371" s="201" t="e">
        <f>'SCREENING INFO'!#REF!</f>
        <v>#REF!</v>
      </c>
      <c r="AB1371" s="207" t="e">
        <f>'SCREENING INFO'!#REF!</f>
        <v>#REF!</v>
      </c>
      <c r="AC1371" s="138" t="e">
        <f>'SCREENING INFO'!#REF!</f>
        <v>#REF!</v>
      </c>
      <c r="AD1371" s="138" t="e">
        <f>'SCREENING INFO'!#REF!</f>
        <v>#REF!</v>
      </c>
      <c r="AE1371" s="138" t="e">
        <f>'SCREENING INFO'!#REF!</f>
        <v>#REF!</v>
      </c>
      <c r="AF1371" s="138" t="e">
        <f>'SCREENING INFO'!#REF!</f>
        <v>#REF!</v>
      </c>
      <c r="AG1371" s="138" t="e">
        <f>'SCREENING INFO'!#REF!</f>
        <v>#REF!</v>
      </c>
      <c r="AH1371" s="138" t="e">
        <f>'SCREENING INFO'!#REF!</f>
        <v>#REF!</v>
      </c>
      <c r="AI1371" s="138" t="e">
        <f>'SCREENING INFO'!#REF!</f>
        <v>#REF!</v>
      </c>
      <c r="AJ1371" s="138" t="e">
        <f>'SCREENING INFO'!#REF!</f>
        <v>#REF!</v>
      </c>
    </row>
    <row r="1372" spans="1:36" s="25" customFormat="1" hidden="1">
      <c r="A1372" s="106" t="e">
        <f>'SCREENING INFO'!#REF!</f>
        <v>#REF!</v>
      </c>
      <c r="B1372" s="106" t="e">
        <f>'SCREENING INFO'!#REF!</f>
        <v>#REF!</v>
      </c>
      <c r="C1372" s="106" t="e">
        <f>'SCREENING INFO'!#REF!</f>
        <v>#REF!</v>
      </c>
      <c r="D1372" s="130" t="e">
        <f>'SCREENING INFO'!#REF!</f>
        <v>#REF!</v>
      </c>
      <c r="E1372" s="130" t="e">
        <f>'SCREENING INFO'!#REF!</f>
        <v>#REF!</v>
      </c>
      <c r="F1372" s="233" t="e">
        <f>'SCREENING INFO'!#REF!</f>
        <v>#REF!</v>
      </c>
      <c r="G1372" s="141" t="e">
        <f>'SCREENING INFO'!#REF!</f>
        <v>#REF!</v>
      </c>
      <c r="H1372" s="130" t="e">
        <f>'SCREENING INFO'!#REF!</f>
        <v>#REF!</v>
      </c>
      <c r="I1372" s="130" t="e">
        <f>'SCREENING INFO'!#REF!</f>
        <v>#REF!</v>
      </c>
      <c r="J1372" s="140" t="e">
        <f>'SCREENING INFO'!#REF!</f>
        <v>#REF!</v>
      </c>
      <c r="K1372" s="140" t="e">
        <f>'SCREENING INFO'!#REF!</f>
        <v>#REF!</v>
      </c>
      <c r="L1372" s="222" t="e">
        <f>'SCREENING INFO'!#REF!</f>
        <v>#REF!</v>
      </c>
      <c r="M1372" s="221" t="e">
        <f>'SCREENING INFO'!#REF!</f>
        <v>#REF!</v>
      </c>
      <c r="N1372" s="223" t="e">
        <f>'SCREENING INFO'!#REF!</f>
        <v>#REF!</v>
      </c>
      <c r="O1372" s="140" t="e">
        <f>'SCREENING INFO'!#REF!</f>
        <v>#REF!</v>
      </c>
      <c r="P1372" s="224" t="e">
        <f>'SCREENING INFO'!#REF!</f>
        <v>#REF!</v>
      </c>
      <c r="Q1372" s="242" t="e">
        <f>'SCREENING INFO'!#REF!</f>
        <v>#REF!</v>
      </c>
      <c r="R1372" s="225" t="e">
        <f>'SCREENING INFO'!#REF!</f>
        <v>#REF!</v>
      </c>
      <c r="S1372" s="140" t="e">
        <f>'SCREENING INFO'!#REF!</f>
        <v>#REF!</v>
      </c>
      <c r="T1372" s="206" t="e">
        <f>'SCREENING INFO'!#REF!</f>
        <v>#REF!</v>
      </c>
      <c r="U1372" s="138" t="e">
        <f>'SCREENING INFO'!#REF!</f>
        <v>#REF!</v>
      </c>
      <c r="V1372" s="199" t="e">
        <f>'SCREENING INFO'!#REF!</f>
        <v>#REF!</v>
      </c>
      <c r="W1372" s="132" t="e">
        <f>'SCREENING INFO'!#REF!</f>
        <v>#REF!</v>
      </c>
      <c r="X1372" s="132" t="e">
        <f>'SCREENING INFO'!#REF!</f>
        <v>#REF!</v>
      </c>
      <c r="Y1372" s="132" t="e">
        <f>'SCREENING INFO'!#REF!</f>
        <v>#REF!</v>
      </c>
      <c r="Z1372" s="132" t="e">
        <f>'SCREENING INFO'!#REF!</f>
        <v>#REF!</v>
      </c>
      <c r="AA1372" s="201" t="e">
        <f>'SCREENING INFO'!#REF!</f>
        <v>#REF!</v>
      </c>
      <c r="AB1372" s="202" t="e">
        <f>'SCREENING INFO'!#REF!</f>
        <v>#REF!</v>
      </c>
      <c r="AC1372" s="132" t="e">
        <f>'SCREENING INFO'!#REF!</f>
        <v>#REF!</v>
      </c>
      <c r="AD1372" s="201" t="e">
        <f>'SCREENING INFO'!#REF!</f>
        <v>#REF!</v>
      </c>
      <c r="AE1372" s="132" t="e">
        <f>'SCREENING INFO'!#REF!</f>
        <v>#REF!</v>
      </c>
      <c r="AF1372" s="132" t="e">
        <f>'SCREENING INFO'!#REF!</f>
        <v>#REF!</v>
      </c>
      <c r="AG1372" s="132" t="e">
        <f>'SCREENING INFO'!#REF!</f>
        <v>#REF!</v>
      </c>
      <c r="AH1372" s="132" t="e">
        <f>'SCREENING INFO'!#REF!</f>
        <v>#REF!</v>
      </c>
      <c r="AI1372" s="132" t="e">
        <f>'SCREENING INFO'!#REF!</f>
        <v>#REF!</v>
      </c>
      <c r="AJ1372" s="132" t="e">
        <f>'SCREENING INFO'!#REF!</f>
        <v>#REF!</v>
      </c>
    </row>
    <row r="1373" spans="1:36" s="25" customFormat="1" hidden="1">
      <c r="A1373" s="106" t="e">
        <f>'SCREENING INFO'!#REF!</f>
        <v>#REF!</v>
      </c>
      <c r="B1373" s="106" t="e">
        <f>'SCREENING INFO'!#REF!</f>
        <v>#REF!</v>
      </c>
      <c r="C1373" s="106" t="e">
        <f>'SCREENING INFO'!#REF!</f>
        <v>#REF!</v>
      </c>
      <c r="D1373" s="130" t="e">
        <f>'SCREENING INFO'!#REF!</f>
        <v>#REF!</v>
      </c>
      <c r="E1373" s="130" t="e">
        <f>'SCREENING INFO'!#REF!</f>
        <v>#REF!</v>
      </c>
      <c r="F1373" s="234" t="e">
        <f>'SCREENING INFO'!#REF!</f>
        <v>#REF!</v>
      </c>
      <c r="G1373" s="141" t="e">
        <f>'SCREENING INFO'!#REF!</f>
        <v>#REF!</v>
      </c>
      <c r="H1373" s="130" t="e">
        <f>'SCREENING INFO'!#REF!</f>
        <v>#REF!</v>
      </c>
      <c r="I1373" s="130" t="e">
        <f>'SCREENING INFO'!#REF!</f>
        <v>#REF!</v>
      </c>
      <c r="J1373" s="140" t="e">
        <f>'SCREENING INFO'!#REF!</f>
        <v>#REF!</v>
      </c>
      <c r="K1373" s="140" t="e">
        <f>'SCREENING INFO'!#REF!</f>
        <v>#REF!</v>
      </c>
      <c r="L1373" s="222" t="e">
        <f>'SCREENING INFO'!#REF!</f>
        <v>#REF!</v>
      </c>
      <c r="M1373" s="221" t="e">
        <f>'SCREENING INFO'!#REF!</f>
        <v>#REF!</v>
      </c>
      <c r="N1373" s="223" t="e">
        <f>'SCREENING INFO'!#REF!</f>
        <v>#REF!</v>
      </c>
      <c r="O1373" s="140" t="e">
        <f>'SCREENING INFO'!#REF!</f>
        <v>#REF!</v>
      </c>
      <c r="P1373" s="224" t="e">
        <f>'SCREENING INFO'!#REF!</f>
        <v>#REF!</v>
      </c>
      <c r="Q1373" s="242" t="e">
        <f>'SCREENING INFO'!#REF!</f>
        <v>#REF!</v>
      </c>
      <c r="R1373" s="225" t="e">
        <f>'SCREENING INFO'!#REF!</f>
        <v>#REF!</v>
      </c>
      <c r="S1373" s="140" t="e">
        <f>'SCREENING INFO'!#REF!</f>
        <v>#REF!</v>
      </c>
      <c r="T1373" s="206" t="e">
        <f>'SCREENING INFO'!#REF!</f>
        <v>#REF!</v>
      </c>
      <c r="U1373" s="138" t="e">
        <f>'SCREENING INFO'!#REF!</f>
        <v>#REF!</v>
      </c>
      <c r="V1373" s="199" t="e">
        <f>'SCREENING INFO'!#REF!</f>
        <v>#REF!</v>
      </c>
      <c r="W1373" s="132" t="e">
        <f>'SCREENING INFO'!#REF!</f>
        <v>#REF!</v>
      </c>
      <c r="X1373" s="132" t="e">
        <f>'SCREENING INFO'!#REF!</f>
        <v>#REF!</v>
      </c>
      <c r="Y1373" s="132" t="e">
        <f>'SCREENING INFO'!#REF!</f>
        <v>#REF!</v>
      </c>
      <c r="Z1373" s="132" t="e">
        <f>'SCREENING INFO'!#REF!</f>
        <v>#REF!</v>
      </c>
      <c r="AA1373" s="201" t="e">
        <f>'SCREENING INFO'!#REF!</f>
        <v>#REF!</v>
      </c>
      <c r="AB1373" s="202" t="e">
        <f>'SCREENING INFO'!#REF!</f>
        <v>#REF!</v>
      </c>
      <c r="AC1373" s="132" t="e">
        <f>'SCREENING INFO'!#REF!</f>
        <v>#REF!</v>
      </c>
      <c r="AD1373" s="201" t="e">
        <f>'SCREENING INFO'!#REF!</f>
        <v>#REF!</v>
      </c>
      <c r="AE1373" s="132" t="e">
        <f>'SCREENING INFO'!#REF!</f>
        <v>#REF!</v>
      </c>
      <c r="AF1373" s="132" t="e">
        <f>'SCREENING INFO'!#REF!</f>
        <v>#REF!</v>
      </c>
      <c r="AG1373" s="132" t="e">
        <f>'SCREENING INFO'!#REF!</f>
        <v>#REF!</v>
      </c>
      <c r="AH1373" s="132" t="e">
        <f>'SCREENING INFO'!#REF!</f>
        <v>#REF!</v>
      </c>
      <c r="AI1373" s="132" t="e">
        <f>'SCREENING INFO'!#REF!</f>
        <v>#REF!</v>
      </c>
      <c r="AJ1373" s="132" t="e">
        <f>'SCREENING INFO'!#REF!</f>
        <v>#REF!</v>
      </c>
    </row>
    <row r="1374" spans="1:36" s="25" customFormat="1" hidden="1">
      <c r="A1374" s="106" t="e">
        <f>'SCREENING INFO'!#REF!</f>
        <v>#REF!</v>
      </c>
      <c r="B1374" s="106" t="e">
        <f>'SCREENING INFO'!#REF!</f>
        <v>#REF!</v>
      </c>
      <c r="C1374" s="106" t="e">
        <f>'SCREENING INFO'!#REF!</f>
        <v>#REF!</v>
      </c>
      <c r="D1374" s="130" t="e">
        <f>'SCREENING INFO'!#REF!</f>
        <v>#REF!</v>
      </c>
      <c r="E1374" s="130" t="e">
        <f>'SCREENING INFO'!#REF!</f>
        <v>#REF!</v>
      </c>
      <c r="F1374" s="233" t="e">
        <f>'SCREENING INFO'!#REF!</f>
        <v>#REF!</v>
      </c>
      <c r="G1374" s="141" t="e">
        <f>'SCREENING INFO'!#REF!</f>
        <v>#REF!</v>
      </c>
      <c r="H1374" s="130" t="e">
        <f>'SCREENING INFO'!#REF!</f>
        <v>#REF!</v>
      </c>
      <c r="I1374" s="130" t="e">
        <f>'SCREENING INFO'!#REF!</f>
        <v>#REF!</v>
      </c>
      <c r="J1374" s="140" t="e">
        <f>'SCREENING INFO'!#REF!</f>
        <v>#REF!</v>
      </c>
      <c r="K1374" s="140" t="e">
        <f>'SCREENING INFO'!#REF!</f>
        <v>#REF!</v>
      </c>
      <c r="L1374" s="222" t="e">
        <f>'SCREENING INFO'!#REF!</f>
        <v>#REF!</v>
      </c>
      <c r="M1374" s="221" t="e">
        <f>'SCREENING INFO'!#REF!</f>
        <v>#REF!</v>
      </c>
      <c r="N1374" s="223" t="e">
        <f>'SCREENING INFO'!#REF!</f>
        <v>#REF!</v>
      </c>
      <c r="O1374" s="140" t="e">
        <f>'SCREENING INFO'!#REF!</f>
        <v>#REF!</v>
      </c>
      <c r="P1374" s="224" t="e">
        <f>'SCREENING INFO'!#REF!</f>
        <v>#REF!</v>
      </c>
      <c r="Q1374" s="242" t="e">
        <f>'SCREENING INFO'!#REF!</f>
        <v>#REF!</v>
      </c>
      <c r="R1374" s="225" t="e">
        <f>'SCREENING INFO'!#REF!</f>
        <v>#REF!</v>
      </c>
      <c r="S1374" s="140" t="e">
        <f>'SCREENING INFO'!#REF!</f>
        <v>#REF!</v>
      </c>
      <c r="T1374" s="206" t="e">
        <f>'SCREENING INFO'!#REF!</f>
        <v>#REF!</v>
      </c>
      <c r="U1374" s="138" t="e">
        <f>'SCREENING INFO'!#REF!</f>
        <v>#REF!</v>
      </c>
      <c r="V1374" s="199" t="e">
        <f>'SCREENING INFO'!#REF!</f>
        <v>#REF!</v>
      </c>
      <c r="W1374" s="132" t="e">
        <f>'SCREENING INFO'!#REF!</f>
        <v>#REF!</v>
      </c>
      <c r="X1374" s="132" t="e">
        <f>'SCREENING INFO'!#REF!</f>
        <v>#REF!</v>
      </c>
      <c r="Y1374" s="132" t="e">
        <f>'SCREENING INFO'!#REF!</f>
        <v>#REF!</v>
      </c>
      <c r="Z1374" s="132" t="e">
        <f>'SCREENING INFO'!#REF!</f>
        <v>#REF!</v>
      </c>
      <c r="AA1374" s="201" t="e">
        <f>'SCREENING INFO'!#REF!</f>
        <v>#REF!</v>
      </c>
      <c r="AB1374" s="202" t="e">
        <f>'SCREENING INFO'!#REF!</f>
        <v>#REF!</v>
      </c>
      <c r="AC1374" s="132" t="e">
        <f>'SCREENING INFO'!#REF!</f>
        <v>#REF!</v>
      </c>
      <c r="AD1374" s="201" t="e">
        <f>'SCREENING INFO'!#REF!</f>
        <v>#REF!</v>
      </c>
      <c r="AE1374" s="132" t="e">
        <f>'SCREENING INFO'!#REF!</f>
        <v>#REF!</v>
      </c>
      <c r="AF1374" s="132" t="e">
        <f>'SCREENING INFO'!#REF!</f>
        <v>#REF!</v>
      </c>
      <c r="AG1374" s="132" t="e">
        <f>'SCREENING INFO'!#REF!</f>
        <v>#REF!</v>
      </c>
      <c r="AH1374" s="132" t="e">
        <f>'SCREENING INFO'!#REF!</f>
        <v>#REF!</v>
      </c>
      <c r="AI1374" s="132" t="e">
        <f>'SCREENING INFO'!#REF!</f>
        <v>#REF!</v>
      </c>
      <c r="AJ1374" s="132" t="e">
        <f>'SCREENING INFO'!#REF!</f>
        <v>#REF!</v>
      </c>
    </row>
    <row r="1375" spans="1:36" s="25" customFormat="1" hidden="1">
      <c r="A1375" s="106" t="e">
        <f>'SCREENING INFO'!#REF!</f>
        <v>#REF!</v>
      </c>
      <c r="B1375" s="106" t="e">
        <f>'SCREENING INFO'!#REF!</f>
        <v>#REF!</v>
      </c>
      <c r="C1375" s="106" t="e">
        <f>'SCREENING INFO'!#REF!</f>
        <v>#REF!</v>
      </c>
      <c r="D1375" s="130" t="e">
        <f>'SCREENING INFO'!#REF!</f>
        <v>#REF!</v>
      </c>
      <c r="E1375" s="130" t="e">
        <f>'SCREENING INFO'!#REF!</f>
        <v>#REF!</v>
      </c>
      <c r="F1375" s="233" t="e">
        <f>'SCREENING INFO'!#REF!</f>
        <v>#REF!</v>
      </c>
      <c r="G1375" s="141" t="e">
        <f>'SCREENING INFO'!#REF!</f>
        <v>#REF!</v>
      </c>
      <c r="H1375" s="130" t="e">
        <f>'SCREENING INFO'!#REF!</f>
        <v>#REF!</v>
      </c>
      <c r="I1375" s="130" t="e">
        <f>'SCREENING INFO'!#REF!</f>
        <v>#REF!</v>
      </c>
      <c r="J1375" s="140" t="e">
        <f>'SCREENING INFO'!#REF!</f>
        <v>#REF!</v>
      </c>
      <c r="K1375" s="140" t="e">
        <f>'SCREENING INFO'!#REF!</f>
        <v>#REF!</v>
      </c>
      <c r="L1375" s="222" t="e">
        <f>'SCREENING INFO'!#REF!</f>
        <v>#REF!</v>
      </c>
      <c r="M1375" s="221" t="e">
        <f>'SCREENING INFO'!#REF!</f>
        <v>#REF!</v>
      </c>
      <c r="N1375" s="223" t="e">
        <f>'SCREENING INFO'!#REF!</f>
        <v>#REF!</v>
      </c>
      <c r="O1375" s="140" t="e">
        <f>'SCREENING INFO'!#REF!</f>
        <v>#REF!</v>
      </c>
      <c r="P1375" s="224" t="e">
        <f>'SCREENING INFO'!#REF!</f>
        <v>#REF!</v>
      </c>
      <c r="Q1375" s="242" t="e">
        <f>'SCREENING INFO'!#REF!</f>
        <v>#REF!</v>
      </c>
      <c r="R1375" s="225" t="e">
        <f>'SCREENING INFO'!#REF!</f>
        <v>#REF!</v>
      </c>
      <c r="S1375" s="140" t="e">
        <f>'SCREENING INFO'!#REF!</f>
        <v>#REF!</v>
      </c>
      <c r="T1375" s="206" t="e">
        <f>'SCREENING INFO'!#REF!</f>
        <v>#REF!</v>
      </c>
      <c r="U1375" s="138" t="e">
        <f>'SCREENING INFO'!#REF!</f>
        <v>#REF!</v>
      </c>
      <c r="V1375" s="199" t="e">
        <f>'SCREENING INFO'!#REF!</f>
        <v>#REF!</v>
      </c>
      <c r="W1375" s="132" t="e">
        <f>'SCREENING INFO'!#REF!</f>
        <v>#REF!</v>
      </c>
      <c r="X1375" s="132" t="e">
        <f>'SCREENING INFO'!#REF!</f>
        <v>#REF!</v>
      </c>
      <c r="Y1375" s="132" t="e">
        <f>'SCREENING INFO'!#REF!</f>
        <v>#REF!</v>
      </c>
      <c r="Z1375" s="132" t="e">
        <f>'SCREENING INFO'!#REF!</f>
        <v>#REF!</v>
      </c>
      <c r="AA1375" s="201" t="e">
        <f>'SCREENING INFO'!#REF!</f>
        <v>#REF!</v>
      </c>
      <c r="AB1375" s="202" t="e">
        <f>'SCREENING INFO'!#REF!</f>
        <v>#REF!</v>
      </c>
      <c r="AC1375" s="132" t="e">
        <f>'SCREENING INFO'!#REF!</f>
        <v>#REF!</v>
      </c>
      <c r="AD1375" s="201" t="e">
        <f>'SCREENING INFO'!#REF!</f>
        <v>#REF!</v>
      </c>
      <c r="AE1375" s="132" t="e">
        <f>'SCREENING INFO'!#REF!</f>
        <v>#REF!</v>
      </c>
      <c r="AF1375" s="132" t="e">
        <f>'SCREENING INFO'!#REF!</f>
        <v>#REF!</v>
      </c>
      <c r="AG1375" s="132" t="e">
        <f>'SCREENING INFO'!#REF!</f>
        <v>#REF!</v>
      </c>
      <c r="AH1375" s="132" t="e">
        <f>'SCREENING INFO'!#REF!</f>
        <v>#REF!</v>
      </c>
      <c r="AI1375" s="132" t="e">
        <f>'SCREENING INFO'!#REF!</f>
        <v>#REF!</v>
      </c>
      <c r="AJ1375" s="132" t="e">
        <f>'SCREENING INFO'!#REF!</f>
        <v>#REF!</v>
      </c>
    </row>
    <row r="1376" spans="1:36" s="25" customFormat="1" hidden="1">
      <c r="A1376" s="106" t="e">
        <f>'SCREENING INFO'!#REF!</f>
        <v>#REF!</v>
      </c>
      <c r="B1376" s="106" t="e">
        <f>'SCREENING INFO'!#REF!</f>
        <v>#REF!</v>
      </c>
      <c r="C1376" s="106" t="e">
        <f>'SCREENING INFO'!#REF!</f>
        <v>#REF!</v>
      </c>
      <c r="D1376" s="130" t="e">
        <f>'SCREENING INFO'!#REF!</f>
        <v>#REF!</v>
      </c>
      <c r="E1376" s="130" t="e">
        <f>'SCREENING INFO'!#REF!</f>
        <v>#REF!</v>
      </c>
      <c r="F1376" s="233" t="e">
        <f>'SCREENING INFO'!#REF!</f>
        <v>#REF!</v>
      </c>
      <c r="G1376" s="141" t="e">
        <f>'SCREENING INFO'!#REF!</f>
        <v>#REF!</v>
      </c>
      <c r="H1376" s="130" t="e">
        <f>'SCREENING INFO'!#REF!</f>
        <v>#REF!</v>
      </c>
      <c r="I1376" s="130" t="e">
        <f>'SCREENING INFO'!#REF!</f>
        <v>#REF!</v>
      </c>
      <c r="J1376" s="140" t="e">
        <f>'SCREENING INFO'!#REF!</f>
        <v>#REF!</v>
      </c>
      <c r="K1376" s="140" t="e">
        <f>'SCREENING INFO'!#REF!</f>
        <v>#REF!</v>
      </c>
      <c r="L1376" s="222" t="e">
        <f>'SCREENING INFO'!#REF!</f>
        <v>#REF!</v>
      </c>
      <c r="M1376" s="221" t="e">
        <f>'SCREENING INFO'!#REF!</f>
        <v>#REF!</v>
      </c>
      <c r="N1376" s="223" t="e">
        <f>'SCREENING INFO'!#REF!</f>
        <v>#REF!</v>
      </c>
      <c r="O1376" s="140" t="e">
        <f>'SCREENING INFO'!#REF!</f>
        <v>#REF!</v>
      </c>
      <c r="P1376" s="224" t="e">
        <f>'SCREENING INFO'!#REF!</f>
        <v>#REF!</v>
      </c>
      <c r="Q1376" s="242" t="e">
        <f>'SCREENING INFO'!#REF!</f>
        <v>#REF!</v>
      </c>
      <c r="R1376" s="225" t="e">
        <f>'SCREENING INFO'!#REF!</f>
        <v>#REF!</v>
      </c>
      <c r="S1376" s="140" t="e">
        <f>'SCREENING INFO'!#REF!</f>
        <v>#REF!</v>
      </c>
      <c r="T1376" s="206" t="e">
        <f>'SCREENING INFO'!#REF!</f>
        <v>#REF!</v>
      </c>
      <c r="U1376" s="138" t="e">
        <f>'SCREENING INFO'!#REF!</f>
        <v>#REF!</v>
      </c>
      <c r="V1376" s="132" t="e">
        <f>'SCREENING INFO'!#REF!</f>
        <v>#REF!</v>
      </c>
      <c r="W1376" s="132" t="e">
        <f>'SCREENING INFO'!#REF!</f>
        <v>#REF!</v>
      </c>
      <c r="X1376" s="132" t="e">
        <f>'SCREENING INFO'!#REF!</f>
        <v>#REF!</v>
      </c>
      <c r="Y1376" s="132" t="e">
        <f>'SCREENING INFO'!#REF!</f>
        <v>#REF!</v>
      </c>
      <c r="Z1376" s="132" t="e">
        <f>'SCREENING INFO'!#REF!</f>
        <v>#REF!</v>
      </c>
      <c r="AA1376" s="227" t="e">
        <f>'SCREENING INFO'!#REF!</f>
        <v>#REF!</v>
      </c>
      <c r="AB1376" s="202" t="e">
        <f>'SCREENING INFO'!#REF!</f>
        <v>#REF!</v>
      </c>
      <c r="AC1376" s="132" t="e">
        <f>'SCREENING INFO'!#REF!</f>
        <v>#REF!</v>
      </c>
      <c r="AD1376" s="201" t="e">
        <f>'SCREENING INFO'!#REF!</f>
        <v>#REF!</v>
      </c>
      <c r="AE1376" s="132" t="e">
        <f>'SCREENING INFO'!#REF!</f>
        <v>#REF!</v>
      </c>
      <c r="AF1376" s="132" t="e">
        <f>'SCREENING INFO'!#REF!</f>
        <v>#REF!</v>
      </c>
      <c r="AG1376" s="132" t="e">
        <f>'SCREENING INFO'!#REF!</f>
        <v>#REF!</v>
      </c>
      <c r="AH1376" s="132" t="e">
        <f>'SCREENING INFO'!#REF!</f>
        <v>#REF!</v>
      </c>
      <c r="AI1376" s="132" t="e">
        <f>'SCREENING INFO'!#REF!</f>
        <v>#REF!</v>
      </c>
      <c r="AJ1376" s="132" t="e">
        <f>'SCREENING INFO'!#REF!</f>
        <v>#REF!</v>
      </c>
    </row>
    <row r="1377" spans="1:36" s="25" customFormat="1" hidden="1">
      <c r="A1377" s="106" t="e">
        <f>'SCREENING INFO'!#REF!</f>
        <v>#REF!</v>
      </c>
      <c r="B1377" s="106" t="e">
        <f>'SCREENING INFO'!#REF!</f>
        <v>#REF!</v>
      </c>
      <c r="C1377" s="106" t="e">
        <f>'SCREENING INFO'!#REF!</f>
        <v>#REF!</v>
      </c>
      <c r="D1377" s="130" t="e">
        <f>'SCREENING INFO'!#REF!</f>
        <v>#REF!</v>
      </c>
      <c r="E1377" s="130" t="e">
        <f>'SCREENING INFO'!#REF!</f>
        <v>#REF!</v>
      </c>
      <c r="F1377" s="233" t="e">
        <f>'SCREENING INFO'!#REF!</f>
        <v>#REF!</v>
      </c>
      <c r="G1377" s="141" t="e">
        <f>'SCREENING INFO'!#REF!</f>
        <v>#REF!</v>
      </c>
      <c r="H1377" s="130" t="e">
        <f>'SCREENING INFO'!#REF!</f>
        <v>#REF!</v>
      </c>
      <c r="I1377" s="130" t="e">
        <f>'SCREENING INFO'!#REF!</f>
        <v>#REF!</v>
      </c>
      <c r="J1377" s="140" t="e">
        <f>'SCREENING INFO'!#REF!</f>
        <v>#REF!</v>
      </c>
      <c r="K1377" s="140" t="e">
        <f>'SCREENING INFO'!#REF!</f>
        <v>#REF!</v>
      </c>
      <c r="L1377" s="222" t="e">
        <f>'SCREENING INFO'!#REF!</f>
        <v>#REF!</v>
      </c>
      <c r="M1377" s="221" t="e">
        <f>'SCREENING INFO'!#REF!</f>
        <v>#REF!</v>
      </c>
      <c r="N1377" s="223" t="e">
        <f>'SCREENING INFO'!#REF!</f>
        <v>#REF!</v>
      </c>
      <c r="O1377" s="140" t="e">
        <f>'SCREENING INFO'!#REF!</f>
        <v>#REF!</v>
      </c>
      <c r="P1377" s="224" t="e">
        <f>'SCREENING INFO'!#REF!</f>
        <v>#REF!</v>
      </c>
      <c r="Q1377" s="242" t="e">
        <f>'SCREENING INFO'!#REF!</f>
        <v>#REF!</v>
      </c>
      <c r="R1377" s="225" t="e">
        <f>'SCREENING INFO'!#REF!</f>
        <v>#REF!</v>
      </c>
      <c r="S1377" s="140" t="e">
        <f>'SCREENING INFO'!#REF!</f>
        <v>#REF!</v>
      </c>
      <c r="T1377" s="206" t="e">
        <f>'SCREENING INFO'!#REF!</f>
        <v>#REF!</v>
      </c>
      <c r="U1377" s="138" t="e">
        <f>'SCREENING INFO'!#REF!</f>
        <v>#REF!</v>
      </c>
      <c r="V1377" s="199" t="e">
        <f>'SCREENING INFO'!#REF!</f>
        <v>#REF!</v>
      </c>
      <c r="W1377" s="132" t="e">
        <f>'SCREENING INFO'!#REF!</f>
        <v>#REF!</v>
      </c>
      <c r="X1377" s="132" t="e">
        <f>'SCREENING INFO'!#REF!</f>
        <v>#REF!</v>
      </c>
      <c r="Y1377" s="132" t="e">
        <f>'SCREENING INFO'!#REF!</f>
        <v>#REF!</v>
      </c>
      <c r="Z1377" s="132" t="e">
        <f>'SCREENING INFO'!#REF!</f>
        <v>#REF!</v>
      </c>
      <c r="AA1377" s="227" t="e">
        <f>'SCREENING INFO'!#REF!</f>
        <v>#REF!</v>
      </c>
      <c r="AB1377" s="202" t="e">
        <f>'SCREENING INFO'!#REF!</f>
        <v>#REF!</v>
      </c>
      <c r="AC1377" s="132" t="e">
        <f>'SCREENING INFO'!#REF!</f>
        <v>#REF!</v>
      </c>
      <c r="AD1377" s="201" t="e">
        <f>'SCREENING INFO'!#REF!</f>
        <v>#REF!</v>
      </c>
      <c r="AE1377" s="132" t="e">
        <f>'SCREENING INFO'!#REF!</f>
        <v>#REF!</v>
      </c>
      <c r="AF1377" s="132" t="e">
        <f>'SCREENING INFO'!#REF!</f>
        <v>#REF!</v>
      </c>
      <c r="AG1377" s="132" t="e">
        <f>'SCREENING INFO'!#REF!</f>
        <v>#REF!</v>
      </c>
      <c r="AH1377" s="132" t="e">
        <f>'SCREENING INFO'!#REF!</f>
        <v>#REF!</v>
      </c>
      <c r="AI1377" s="132" t="e">
        <f>'SCREENING INFO'!#REF!</f>
        <v>#REF!</v>
      </c>
      <c r="AJ1377" s="132" t="e">
        <f>'SCREENING INFO'!#REF!</f>
        <v>#REF!</v>
      </c>
    </row>
    <row r="1378" spans="1:36" s="25" customFormat="1" hidden="1">
      <c r="A1378" s="106" t="e">
        <f>'SCREENING INFO'!#REF!</f>
        <v>#REF!</v>
      </c>
      <c r="B1378" s="106" t="e">
        <f>'SCREENING INFO'!#REF!</f>
        <v>#REF!</v>
      </c>
      <c r="C1378" s="106" t="e">
        <f>'SCREENING INFO'!#REF!</f>
        <v>#REF!</v>
      </c>
      <c r="D1378" s="116" t="e">
        <f>'SCREENING INFO'!#REF!</f>
        <v>#REF!</v>
      </c>
      <c r="E1378" s="200" t="e">
        <f>'SCREENING INFO'!#REF!</f>
        <v>#REF!</v>
      </c>
      <c r="F1378" s="232" t="e">
        <f>'SCREENING INFO'!#REF!</f>
        <v>#REF!</v>
      </c>
      <c r="G1378" s="132" t="e">
        <f>'SCREENING INFO'!#REF!</f>
        <v>#REF!</v>
      </c>
      <c r="H1378" s="138" t="e">
        <f>'SCREENING INFO'!#REF!</f>
        <v>#REF!</v>
      </c>
      <c r="I1378" s="138" t="e">
        <f>'SCREENING INFO'!#REF!</f>
        <v>#REF!</v>
      </c>
      <c r="J1378" s="140" t="e">
        <f>'SCREENING INFO'!#REF!</f>
        <v>#REF!</v>
      </c>
      <c r="K1378" s="140" t="e">
        <f>'SCREENING INFO'!#REF!</f>
        <v>#REF!</v>
      </c>
      <c r="L1378" s="222" t="e">
        <f>'SCREENING INFO'!#REF!</f>
        <v>#REF!</v>
      </c>
      <c r="M1378" s="221" t="e">
        <f>'SCREENING INFO'!#REF!</f>
        <v>#REF!</v>
      </c>
      <c r="N1378" s="223" t="e">
        <f>'SCREENING INFO'!#REF!</f>
        <v>#REF!</v>
      </c>
      <c r="O1378" s="140" t="e">
        <f>'SCREENING INFO'!#REF!</f>
        <v>#REF!</v>
      </c>
      <c r="P1378" s="224" t="e">
        <f>'SCREENING INFO'!#REF!</f>
        <v>#REF!</v>
      </c>
      <c r="Q1378" s="242" t="e">
        <f>'SCREENING INFO'!#REF!</f>
        <v>#REF!</v>
      </c>
      <c r="R1378" s="225" t="e">
        <f>'SCREENING INFO'!#REF!</f>
        <v>#REF!</v>
      </c>
      <c r="S1378" s="140" t="e">
        <f>'SCREENING INFO'!#REF!</f>
        <v>#REF!</v>
      </c>
      <c r="T1378" s="206" t="e">
        <f>'SCREENING INFO'!#REF!</f>
        <v>#REF!</v>
      </c>
      <c r="U1378" s="138" t="e">
        <f>'SCREENING INFO'!#REF!</f>
        <v>#REF!</v>
      </c>
      <c r="V1378" s="138" t="e">
        <f>'SCREENING INFO'!#REF!</f>
        <v>#REF!</v>
      </c>
      <c r="W1378" s="138" t="e">
        <f>'SCREENING INFO'!#REF!</f>
        <v>#REF!</v>
      </c>
      <c r="X1378" s="138" t="e">
        <f>'SCREENING INFO'!#REF!</f>
        <v>#REF!</v>
      </c>
      <c r="Y1378" s="138" t="e">
        <f>'SCREENING INFO'!#REF!</f>
        <v>#REF!</v>
      </c>
      <c r="Z1378" s="138" t="e">
        <f>'SCREENING INFO'!#REF!</f>
        <v>#REF!</v>
      </c>
      <c r="AA1378" s="201" t="e">
        <f>'SCREENING INFO'!#REF!</f>
        <v>#REF!</v>
      </c>
      <c r="AB1378" s="207" t="e">
        <f>'SCREENING INFO'!#REF!</f>
        <v>#REF!</v>
      </c>
      <c r="AC1378" s="138" t="e">
        <f>'SCREENING INFO'!#REF!</f>
        <v>#REF!</v>
      </c>
      <c r="AD1378" s="138" t="e">
        <f>'SCREENING INFO'!#REF!</f>
        <v>#REF!</v>
      </c>
      <c r="AE1378" s="138" t="e">
        <f>'SCREENING INFO'!#REF!</f>
        <v>#REF!</v>
      </c>
      <c r="AF1378" s="138" t="e">
        <f>'SCREENING INFO'!#REF!</f>
        <v>#REF!</v>
      </c>
      <c r="AG1378" s="138" t="e">
        <f>'SCREENING INFO'!#REF!</f>
        <v>#REF!</v>
      </c>
      <c r="AH1378" s="138" t="e">
        <f>'SCREENING INFO'!#REF!</f>
        <v>#REF!</v>
      </c>
      <c r="AI1378" s="138" t="e">
        <f>'SCREENING INFO'!#REF!</f>
        <v>#REF!</v>
      </c>
      <c r="AJ1378" s="138" t="e">
        <f>'SCREENING INFO'!#REF!</f>
        <v>#REF!</v>
      </c>
    </row>
    <row r="1379" spans="1:36" s="25" customFormat="1" hidden="1">
      <c r="A1379" s="106" t="e">
        <f>'SCREENING INFO'!#REF!</f>
        <v>#REF!</v>
      </c>
      <c r="B1379" s="106" t="e">
        <f>'SCREENING INFO'!#REF!</f>
        <v>#REF!</v>
      </c>
      <c r="C1379" s="106" t="e">
        <f>'SCREENING INFO'!#REF!</f>
        <v>#REF!</v>
      </c>
      <c r="D1379" s="116" t="e">
        <f>'SCREENING INFO'!#REF!</f>
        <v>#REF!</v>
      </c>
      <c r="E1379" s="200" t="e">
        <f>'SCREENING INFO'!#REF!</f>
        <v>#REF!</v>
      </c>
      <c r="F1379" s="232" t="e">
        <f>'SCREENING INFO'!#REF!</f>
        <v>#REF!</v>
      </c>
      <c r="G1379" s="132" t="e">
        <f>'SCREENING INFO'!#REF!</f>
        <v>#REF!</v>
      </c>
      <c r="H1379" s="138" t="e">
        <f>'SCREENING INFO'!#REF!</f>
        <v>#REF!</v>
      </c>
      <c r="I1379" s="138" t="e">
        <f>'SCREENING INFO'!#REF!</f>
        <v>#REF!</v>
      </c>
      <c r="J1379" s="140" t="e">
        <f>'SCREENING INFO'!#REF!</f>
        <v>#REF!</v>
      </c>
      <c r="K1379" s="140" t="e">
        <f>'SCREENING INFO'!#REF!</f>
        <v>#REF!</v>
      </c>
      <c r="L1379" s="222" t="e">
        <f>'SCREENING INFO'!#REF!</f>
        <v>#REF!</v>
      </c>
      <c r="M1379" s="221" t="e">
        <f>'SCREENING INFO'!#REF!</f>
        <v>#REF!</v>
      </c>
      <c r="N1379" s="223" t="e">
        <f>'SCREENING INFO'!#REF!</f>
        <v>#REF!</v>
      </c>
      <c r="O1379" s="140" t="e">
        <f>'SCREENING INFO'!#REF!</f>
        <v>#REF!</v>
      </c>
      <c r="P1379" s="224" t="e">
        <f>'SCREENING INFO'!#REF!</f>
        <v>#REF!</v>
      </c>
      <c r="Q1379" s="242" t="e">
        <f>'SCREENING INFO'!#REF!</f>
        <v>#REF!</v>
      </c>
      <c r="R1379" s="225" t="e">
        <f>'SCREENING INFO'!#REF!</f>
        <v>#REF!</v>
      </c>
      <c r="S1379" s="140" t="e">
        <f>'SCREENING INFO'!#REF!</f>
        <v>#REF!</v>
      </c>
      <c r="T1379" s="206" t="e">
        <f>'SCREENING INFO'!#REF!</f>
        <v>#REF!</v>
      </c>
      <c r="U1379" s="138" t="e">
        <f>'SCREENING INFO'!#REF!</f>
        <v>#REF!</v>
      </c>
      <c r="V1379" s="138" t="e">
        <f>'SCREENING INFO'!#REF!</f>
        <v>#REF!</v>
      </c>
      <c r="W1379" s="138" t="e">
        <f>'SCREENING INFO'!#REF!</f>
        <v>#REF!</v>
      </c>
      <c r="X1379" s="138" t="e">
        <f>'SCREENING INFO'!#REF!</f>
        <v>#REF!</v>
      </c>
      <c r="Y1379" s="138" t="e">
        <f>'SCREENING INFO'!#REF!</f>
        <v>#REF!</v>
      </c>
      <c r="Z1379" s="138" t="e">
        <f>'SCREENING INFO'!#REF!</f>
        <v>#REF!</v>
      </c>
      <c r="AA1379" s="201" t="e">
        <f>'SCREENING INFO'!#REF!</f>
        <v>#REF!</v>
      </c>
      <c r="AB1379" s="207" t="e">
        <f>'SCREENING INFO'!#REF!</f>
        <v>#REF!</v>
      </c>
      <c r="AC1379" s="138" t="e">
        <f>'SCREENING INFO'!#REF!</f>
        <v>#REF!</v>
      </c>
      <c r="AD1379" s="138" t="e">
        <f>'SCREENING INFO'!#REF!</f>
        <v>#REF!</v>
      </c>
      <c r="AE1379" s="138" t="e">
        <f>'SCREENING INFO'!#REF!</f>
        <v>#REF!</v>
      </c>
      <c r="AF1379" s="138" t="e">
        <f>'SCREENING INFO'!#REF!</f>
        <v>#REF!</v>
      </c>
      <c r="AG1379" s="138" t="e">
        <f>'SCREENING INFO'!#REF!</f>
        <v>#REF!</v>
      </c>
      <c r="AH1379" s="138" t="e">
        <f>'SCREENING INFO'!#REF!</f>
        <v>#REF!</v>
      </c>
      <c r="AI1379" s="138" t="e">
        <f>'SCREENING INFO'!#REF!</f>
        <v>#REF!</v>
      </c>
      <c r="AJ1379" s="138" t="e">
        <f>'SCREENING INFO'!#REF!</f>
        <v>#REF!</v>
      </c>
    </row>
    <row r="1380" spans="1:36" s="25" customFormat="1" hidden="1">
      <c r="A1380" s="106" t="e">
        <f>'SCREENING INFO'!#REF!</f>
        <v>#REF!</v>
      </c>
      <c r="B1380" s="106" t="e">
        <f>'SCREENING INFO'!#REF!</f>
        <v>#REF!</v>
      </c>
      <c r="C1380" s="106" t="e">
        <f>'SCREENING INFO'!#REF!</f>
        <v>#REF!</v>
      </c>
      <c r="D1380" s="130" t="e">
        <f>'SCREENING INFO'!#REF!</f>
        <v>#REF!</v>
      </c>
      <c r="E1380" s="130" t="e">
        <f>'SCREENING INFO'!#REF!</f>
        <v>#REF!</v>
      </c>
      <c r="F1380" s="233" t="e">
        <f>'SCREENING INFO'!#REF!</f>
        <v>#REF!</v>
      </c>
      <c r="G1380" s="141" t="e">
        <f>'SCREENING INFO'!#REF!</f>
        <v>#REF!</v>
      </c>
      <c r="H1380" s="130" t="e">
        <f>'SCREENING INFO'!#REF!</f>
        <v>#REF!</v>
      </c>
      <c r="I1380" s="130" t="e">
        <f>'SCREENING INFO'!#REF!</f>
        <v>#REF!</v>
      </c>
      <c r="J1380" s="140" t="e">
        <f>'SCREENING INFO'!#REF!</f>
        <v>#REF!</v>
      </c>
      <c r="K1380" s="140" t="e">
        <f>'SCREENING INFO'!#REF!</f>
        <v>#REF!</v>
      </c>
      <c r="L1380" s="222" t="e">
        <f>'SCREENING INFO'!#REF!</f>
        <v>#REF!</v>
      </c>
      <c r="M1380" s="221" t="e">
        <f>'SCREENING INFO'!#REF!</f>
        <v>#REF!</v>
      </c>
      <c r="N1380" s="223" t="e">
        <f>'SCREENING INFO'!#REF!</f>
        <v>#REF!</v>
      </c>
      <c r="O1380" s="140" t="e">
        <f>'SCREENING INFO'!#REF!</f>
        <v>#REF!</v>
      </c>
      <c r="P1380" s="224" t="e">
        <f>'SCREENING INFO'!#REF!</f>
        <v>#REF!</v>
      </c>
      <c r="Q1380" s="242" t="e">
        <f>'SCREENING INFO'!#REF!</f>
        <v>#REF!</v>
      </c>
      <c r="R1380" s="225" t="e">
        <f>'SCREENING INFO'!#REF!</f>
        <v>#REF!</v>
      </c>
      <c r="S1380" s="140" t="e">
        <f>'SCREENING INFO'!#REF!</f>
        <v>#REF!</v>
      </c>
      <c r="T1380" s="206" t="e">
        <f>'SCREENING INFO'!#REF!</f>
        <v>#REF!</v>
      </c>
      <c r="U1380" s="138" t="e">
        <f>'SCREENING INFO'!#REF!</f>
        <v>#REF!</v>
      </c>
      <c r="V1380" s="199" t="e">
        <f>'SCREENING INFO'!#REF!</f>
        <v>#REF!</v>
      </c>
      <c r="W1380" s="132" t="e">
        <f>'SCREENING INFO'!#REF!</f>
        <v>#REF!</v>
      </c>
      <c r="X1380" s="132" t="e">
        <f>'SCREENING INFO'!#REF!</f>
        <v>#REF!</v>
      </c>
      <c r="Y1380" s="132" t="e">
        <f>'SCREENING INFO'!#REF!</f>
        <v>#REF!</v>
      </c>
      <c r="Z1380" s="132" t="e">
        <f>'SCREENING INFO'!#REF!</f>
        <v>#REF!</v>
      </c>
      <c r="AA1380" s="201" t="e">
        <f>'SCREENING INFO'!#REF!</f>
        <v>#REF!</v>
      </c>
      <c r="AB1380" s="202" t="e">
        <f>'SCREENING INFO'!#REF!</f>
        <v>#REF!</v>
      </c>
      <c r="AC1380" s="132" t="e">
        <f>'SCREENING INFO'!#REF!</f>
        <v>#REF!</v>
      </c>
      <c r="AD1380" s="201" t="e">
        <f>'SCREENING INFO'!#REF!</f>
        <v>#REF!</v>
      </c>
      <c r="AE1380" s="132" t="e">
        <f>'SCREENING INFO'!#REF!</f>
        <v>#REF!</v>
      </c>
      <c r="AF1380" s="132" t="e">
        <f>'SCREENING INFO'!#REF!</f>
        <v>#REF!</v>
      </c>
      <c r="AG1380" s="132" t="e">
        <f>'SCREENING INFO'!#REF!</f>
        <v>#REF!</v>
      </c>
      <c r="AH1380" s="132" t="e">
        <f>'SCREENING INFO'!#REF!</f>
        <v>#REF!</v>
      </c>
      <c r="AI1380" s="132" t="e">
        <f>'SCREENING INFO'!#REF!</f>
        <v>#REF!</v>
      </c>
      <c r="AJ1380" s="132" t="e">
        <f>'SCREENING INFO'!#REF!</f>
        <v>#REF!</v>
      </c>
    </row>
    <row r="1381" spans="1:36" s="25" customFormat="1" hidden="1">
      <c r="A1381" s="106" t="e">
        <f>'SCREENING INFO'!#REF!</f>
        <v>#REF!</v>
      </c>
      <c r="B1381" s="106" t="e">
        <f>'SCREENING INFO'!#REF!</f>
        <v>#REF!</v>
      </c>
      <c r="C1381" s="106" t="e">
        <f>'SCREENING INFO'!#REF!</f>
        <v>#REF!</v>
      </c>
      <c r="D1381" s="130" t="e">
        <f>'SCREENING INFO'!#REF!</f>
        <v>#REF!</v>
      </c>
      <c r="E1381" s="130" t="e">
        <f>'SCREENING INFO'!#REF!</f>
        <v>#REF!</v>
      </c>
      <c r="F1381" s="233" t="e">
        <f>'SCREENING INFO'!#REF!</f>
        <v>#REF!</v>
      </c>
      <c r="G1381" s="141" t="e">
        <f>'SCREENING INFO'!#REF!</f>
        <v>#REF!</v>
      </c>
      <c r="H1381" s="130" t="e">
        <f>'SCREENING INFO'!#REF!</f>
        <v>#REF!</v>
      </c>
      <c r="I1381" s="130" t="e">
        <f>'SCREENING INFO'!#REF!</f>
        <v>#REF!</v>
      </c>
      <c r="J1381" s="140" t="e">
        <f>'SCREENING INFO'!#REF!</f>
        <v>#REF!</v>
      </c>
      <c r="K1381" s="140" t="e">
        <f>'SCREENING INFO'!#REF!</f>
        <v>#REF!</v>
      </c>
      <c r="L1381" s="222" t="e">
        <f>'SCREENING INFO'!#REF!</f>
        <v>#REF!</v>
      </c>
      <c r="M1381" s="221" t="e">
        <f>'SCREENING INFO'!#REF!</f>
        <v>#REF!</v>
      </c>
      <c r="N1381" s="223" t="e">
        <f>'SCREENING INFO'!#REF!</f>
        <v>#REF!</v>
      </c>
      <c r="O1381" s="140" t="e">
        <f>'SCREENING INFO'!#REF!</f>
        <v>#REF!</v>
      </c>
      <c r="P1381" s="224" t="e">
        <f>'SCREENING INFO'!#REF!</f>
        <v>#REF!</v>
      </c>
      <c r="Q1381" s="242" t="e">
        <f>'SCREENING INFO'!#REF!</f>
        <v>#REF!</v>
      </c>
      <c r="R1381" s="225" t="e">
        <f>'SCREENING INFO'!#REF!</f>
        <v>#REF!</v>
      </c>
      <c r="S1381" s="140" t="e">
        <f>'SCREENING INFO'!#REF!</f>
        <v>#REF!</v>
      </c>
      <c r="T1381" s="206" t="e">
        <f>'SCREENING INFO'!#REF!</f>
        <v>#REF!</v>
      </c>
      <c r="U1381" s="138" t="e">
        <f>'SCREENING INFO'!#REF!</f>
        <v>#REF!</v>
      </c>
      <c r="V1381" s="132" t="e">
        <f>'SCREENING INFO'!#REF!</f>
        <v>#REF!</v>
      </c>
      <c r="W1381" s="132" t="e">
        <f>'SCREENING INFO'!#REF!</f>
        <v>#REF!</v>
      </c>
      <c r="X1381" s="132" t="e">
        <f>'SCREENING INFO'!#REF!</f>
        <v>#REF!</v>
      </c>
      <c r="Y1381" s="132" t="e">
        <f>'SCREENING INFO'!#REF!</f>
        <v>#REF!</v>
      </c>
      <c r="Z1381" s="132" t="e">
        <f>'SCREENING INFO'!#REF!</f>
        <v>#REF!</v>
      </c>
      <c r="AA1381" s="201" t="e">
        <f>'SCREENING INFO'!#REF!</f>
        <v>#REF!</v>
      </c>
      <c r="AB1381" s="202" t="e">
        <f>'SCREENING INFO'!#REF!</f>
        <v>#REF!</v>
      </c>
      <c r="AC1381" s="132" t="e">
        <f>'SCREENING INFO'!#REF!</f>
        <v>#REF!</v>
      </c>
      <c r="AD1381" s="201" t="e">
        <f>'SCREENING INFO'!#REF!</f>
        <v>#REF!</v>
      </c>
      <c r="AE1381" s="132" t="e">
        <f>'SCREENING INFO'!#REF!</f>
        <v>#REF!</v>
      </c>
      <c r="AF1381" s="132" t="e">
        <f>'SCREENING INFO'!#REF!</f>
        <v>#REF!</v>
      </c>
      <c r="AG1381" s="132" t="e">
        <f>'SCREENING INFO'!#REF!</f>
        <v>#REF!</v>
      </c>
      <c r="AH1381" s="132" t="e">
        <f>'SCREENING INFO'!#REF!</f>
        <v>#REF!</v>
      </c>
      <c r="AI1381" s="132" t="e">
        <f>'SCREENING INFO'!#REF!</f>
        <v>#REF!</v>
      </c>
      <c r="AJ1381" s="132" t="e">
        <f>'SCREENING INFO'!#REF!</f>
        <v>#REF!</v>
      </c>
    </row>
    <row r="1382" spans="1:36" s="25" customFormat="1" hidden="1">
      <c r="A1382" s="106" t="e">
        <f>'SCREENING INFO'!#REF!</f>
        <v>#REF!</v>
      </c>
      <c r="B1382" s="106" t="e">
        <f>'SCREENING INFO'!#REF!</f>
        <v>#REF!</v>
      </c>
      <c r="C1382" s="106" t="e">
        <f>'SCREENING INFO'!#REF!</f>
        <v>#REF!</v>
      </c>
      <c r="D1382" s="130" t="e">
        <f>'SCREENING INFO'!#REF!</f>
        <v>#REF!</v>
      </c>
      <c r="E1382" s="130" t="e">
        <f>'SCREENING INFO'!#REF!</f>
        <v>#REF!</v>
      </c>
      <c r="F1382" s="233" t="e">
        <f>'SCREENING INFO'!#REF!</f>
        <v>#REF!</v>
      </c>
      <c r="G1382" s="141" t="e">
        <f>'SCREENING INFO'!#REF!</f>
        <v>#REF!</v>
      </c>
      <c r="H1382" s="130" t="e">
        <f>'SCREENING INFO'!#REF!</f>
        <v>#REF!</v>
      </c>
      <c r="I1382" s="130" t="e">
        <f>'SCREENING INFO'!#REF!</f>
        <v>#REF!</v>
      </c>
      <c r="J1382" s="140" t="e">
        <f>'SCREENING INFO'!#REF!</f>
        <v>#REF!</v>
      </c>
      <c r="K1382" s="140" t="e">
        <f>'SCREENING INFO'!#REF!</f>
        <v>#REF!</v>
      </c>
      <c r="L1382" s="222" t="e">
        <f>'SCREENING INFO'!#REF!</f>
        <v>#REF!</v>
      </c>
      <c r="M1382" s="221" t="e">
        <f>'SCREENING INFO'!#REF!</f>
        <v>#REF!</v>
      </c>
      <c r="N1382" s="223" t="e">
        <f>'SCREENING INFO'!#REF!</f>
        <v>#REF!</v>
      </c>
      <c r="O1382" s="140" t="e">
        <f>'SCREENING INFO'!#REF!</f>
        <v>#REF!</v>
      </c>
      <c r="P1382" s="224" t="e">
        <f>'SCREENING INFO'!#REF!</f>
        <v>#REF!</v>
      </c>
      <c r="Q1382" s="242" t="e">
        <f>'SCREENING INFO'!#REF!</f>
        <v>#REF!</v>
      </c>
      <c r="R1382" s="225" t="e">
        <f>'SCREENING INFO'!#REF!</f>
        <v>#REF!</v>
      </c>
      <c r="S1382" s="140" t="e">
        <f>'SCREENING INFO'!#REF!</f>
        <v>#REF!</v>
      </c>
      <c r="T1382" s="206" t="e">
        <f>'SCREENING INFO'!#REF!</f>
        <v>#REF!</v>
      </c>
      <c r="U1382" s="138" t="e">
        <f>'SCREENING INFO'!#REF!</f>
        <v>#REF!</v>
      </c>
      <c r="V1382" s="199" t="e">
        <f>'SCREENING INFO'!#REF!</f>
        <v>#REF!</v>
      </c>
      <c r="W1382" s="132" t="e">
        <f>'SCREENING INFO'!#REF!</f>
        <v>#REF!</v>
      </c>
      <c r="X1382" s="132" t="e">
        <f>'SCREENING INFO'!#REF!</f>
        <v>#REF!</v>
      </c>
      <c r="Y1382" s="132" t="e">
        <f>'SCREENING INFO'!#REF!</f>
        <v>#REF!</v>
      </c>
      <c r="Z1382" s="132" t="e">
        <f>'SCREENING INFO'!#REF!</f>
        <v>#REF!</v>
      </c>
      <c r="AA1382" s="201" t="e">
        <f>'SCREENING INFO'!#REF!</f>
        <v>#REF!</v>
      </c>
      <c r="AB1382" s="202" t="e">
        <f>'SCREENING INFO'!#REF!</f>
        <v>#REF!</v>
      </c>
      <c r="AC1382" s="132" t="e">
        <f>'SCREENING INFO'!#REF!</f>
        <v>#REF!</v>
      </c>
      <c r="AD1382" s="201" t="e">
        <f>'SCREENING INFO'!#REF!</f>
        <v>#REF!</v>
      </c>
      <c r="AE1382" s="132" t="e">
        <f>'SCREENING INFO'!#REF!</f>
        <v>#REF!</v>
      </c>
      <c r="AF1382" s="132" t="e">
        <f>'SCREENING INFO'!#REF!</f>
        <v>#REF!</v>
      </c>
      <c r="AG1382" s="132" t="e">
        <f>'SCREENING INFO'!#REF!</f>
        <v>#REF!</v>
      </c>
      <c r="AH1382" s="132" t="e">
        <f>'SCREENING INFO'!#REF!</f>
        <v>#REF!</v>
      </c>
      <c r="AI1382" s="132" t="e">
        <f>'SCREENING INFO'!#REF!</f>
        <v>#REF!</v>
      </c>
      <c r="AJ1382" s="132" t="e">
        <f>'SCREENING INFO'!#REF!</f>
        <v>#REF!</v>
      </c>
    </row>
    <row r="1383" spans="1:36" s="25" customFormat="1" hidden="1">
      <c r="A1383" s="106" t="e">
        <f>'SCREENING INFO'!#REF!</f>
        <v>#REF!</v>
      </c>
      <c r="B1383" s="106" t="e">
        <f>'SCREENING INFO'!#REF!</f>
        <v>#REF!</v>
      </c>
      <c r="C1383" s="106" t="e">
        <f>'SCREENING INFO'!#REF!</f>
        <v>#REF!</v>
      </c>
      <c r="D1383" s="130" t="e">
        <f>'SCREENING INFO'!#REF!</f>
        <v>#REF!</v>
      </c>
      <c r="E1383" s="130" t="e">
        <f>'SCREENING INFO'!#REF!</f>
        <v>#REF!</v>
      </c>
      <c r="F1383" s="233" t="e">
        <f>'SCREENING INFO'!#REF!</f>
        <v>#REF!</v>
      </c>
      <c r="G1383" s="141" t="e">
        <f>'SCREENING INFO'!#REF!</f>
        <v>#REF!</v>
      </c>
      <c r="H1383" s="130" t="e">
        <f>'SCREENING INFO'!#REF!</f>
        <v>#REF!</v>
      </c>
      <c r="I1383" s="130" t="e">
        <f>'SCREENING INFO'!#REF!</f>
        <v>#REF!</v>
      </c>
      <c r="J1383" s="140" t="e">
        <f>'SCREENING INFO'!#REF!</f>
        <v>#REF!</v>
      </c>
      <c r="K1383" s="140" t="e">
        <f>'SCREENING INFO'!#REF!</f>
        <v>#REF!</v>
      </c>
      <c r="L1383" s="222" t="e">
        <f>'SCREENING INFO'!#REF!</f>
        <v>#REF!</v>
      </c>
      <c r="M1383" s="221" t="e">
        <f>'SCREENING INFO'!#REF!</f>
        <v>#REF!</v>
      </c>
      <c r="N1383" s="223" t="e">
        <f>'SCREENING INFO'!#REF!</f>
        <v>#REF!</v>
      </c>
      <c r="O1383" s="140" t="e">
        <f>'SCREENING INFO'!#REF!</f>
        <v>#REF!</v>
      </c>
      <c r="P1383" s="224" t="e">
        <f>'SCREENING INFO'!#REF!</f>
        <v>#REF!</v>
      </c>
      <c r="Q1383" s="242" t="e">
        <f>'SCREENING INFO'!#REF!</f>
        <v>#REF!</v>
      </c>
      <c r="R1383" s="225" t="e">
        <f>'SCREENING INFO'!#REF!</f>
        <v>#REF!</v>
      </c>
      <c r="S1383" s="140" t="e">
        <f>'SCREENING INFO'!#REF!</f>
        <v>#REF!</v>
      </c>
      <c r="T1383" s="206" t="e">
        <f>'SCREENING INFO'!#REF!</f>
        <v>#REF!</v>
      </c>
      <c r="U1383" s="138" t="e">
        <f>'SCREENING INFO'!#REF!</f>
        <v>#REF!</v>
      </c>
      <c r="V1383" s="199" t="e">
        <f>'SCREENING INFO'!#REF!</f>
        <v>#REF!</v>
      </c>
      <c r="W1383" s="132" t="e">
        <f>'SCREENING INFO'!#REF!</f>
        <v>#REF!</v>
      </c>
      <c r="X1383" s="132" t="e">
        <f>'SCREENING INFO'!#REF!</f>
        <v>#REF!</v>
      </c>
      <c r="Y1383" s="132" t="e">
        <f>'SCREENING INFO'!#REF!</f>
        <v>#REF!</v>
      </c>
      <c r="Z1383" s="132" t="e">
        <f>'SCREENING INFO'!#REF!</f>
        <v>#REF!</v>
      </c>
      <c r="AA1383" s="201" t="e">
        <f>'SCREENING INFO'!#REF!</f>
        <v>#REF!</v>
      </c>
      <c r="AB1383" s="202" t="e">
        <f>'SCREENING INFO'!#REF!</f>
        <v>#REF!</v>
      </c>
      <c r="AC1383" s="132" t="e">
        <f>'SCREENING INFO'!#REF!</f>
        <v>#REF!</v>
      </c>
      <c r="AD1383" s="201" t="e">
        <f>'SCREENING INFO'!#REF!</f>
        <v>#REF!</v>
      </c>
      <c r="AE1383" s="132" t="e">
        <f>'SCREENING INFO'!#REF!</f>
        <v>#REF!</v>
      </c>
      <c r="AF1383" s="132" t="e">
        <f>'SCREENING INFO'!#REF!</f>
        <v>#REF!</v>
      </c>
      <c r="AG1383" s="132" t="e">
        <f>'SCREENING INFO'!#REF!</f>
        <v>#REF!</v>
      </c>
      <c r="AH1383" s="132" t="e">
        <f>'SCREENING INFO'!#REF!</f>
        <v>#REF!</v>
      </c>
      <c r="AI1383" s="132" t="e">
        <f>'SCREENING INFO'!#REF!</f>
        <v>#REF!</v>
      </c>
      <c r="AJ1383" s="132" t="e">
        <f>'SCREENING INFO'!#REF!</f>
        <v>#REF!</v>
      </c>
    </row>
    <row r="1384" spans="1:36" s="25" customFormat="1" hidden="1">
      <c r="A1384" s="106" t="e">
        <f>'SCREENING INFO'!#REF!</f>
        <v>#REF!</v>
      </c>
      <c r="B1384" s="106" t="e">
        <f>'SCREENING INFO'!#REF!</f>
        <v>#REF!</v>
      </c>
      <c r="C1384" s="106" t="e">
        <f>'SCREENING INFO'!#REF!</f>
        <v>#REF!</v>
      </c>
      <c r="D1384" s="135" t="e">
        <f>'SCREENING INFO'!#REF!</f>
        <v>#REF!</v>
      </c>
      <c r="E1384" s="130" t="e">
        <f>'SCREENING INFO'!#REF!</f>
        <v>#REF!</v>
      </c>
      <c r="F1384" s="233" t="e">
        <f>'SCREENING INFO'!#REF!</f>
        <v>#REF!</v>
      </c>
      <c r="G1384" s="141" t="e">
        <f>'SCREENING INFO'!#REF!</f>
        <v>#REF!</v>
      </c>
      <c r="H1384" s="130" t="e">
        <f>'SCREENING INFO'!#REF!</f>
        <v>#REF!</v>
      </c>
      <c r="I1384" s="130" t="e">
        <f>'SCREENING INFO'!#REF!</f>
        <v>#REF!</v>
      </c>
      <c r="J1384" s="140" t="e">
        <f>'SCREENING INFO'!#REF!</f>
        <v>#REF!</v>
      </c>
      <c r="K1384" s="140" t="e">
        <f>'SCREENING INFO'!#REF!</f>
        <v>#REF!</v>
      </c>
      <c r="L1384" s="222" t="e">
        <f>'SCREENING INFO'!#REF!</f>
        <v>#REF!</v>
      </c>
      <c r="M1384" s="221" t="e">
        <f>'SCREENING INFO'!#REF!</f>
        <v>#REF!</v>
      </c>
      <c r="N1384" s="223" t="e">
        <f>'SCREENING INFO'!#REF!</f>
        <v>#REF!</v>
      </c>
      <c r="O1384" s="140" t="e">
        <f>'SCREENING INFO'!#REF!</f>
        <v>#REF!</v>
      </c>
      <c r="P1384" s="224" t="e">
        <f>'SCREENING INFO'!#REF!</f>
        <v>#REF!</v>
      </c>
      <c r="Q1384" s="242" t="e">
        <f>'SCREENING INFO'!#REF!</f>
        <v>#REF!</v>
      </c>
      <c r="R1384" s="225" t="e">
        <f>'SCREENING INFO'!#REF!</f>
        <v>#REF!</v>
      </c>
      <c r="S1384" s="140" t="e">
        <f>'SCREENING INFO'!#REF!</f>
        <v>#REF!</v>
      </c>
      <c r="T1384" s="206" t="e">
        <f>'SCREENING INFO'!#REF!</f>
        <v>#REF!</v>
      </c>
      <c r="U1384" s="138" t="e">
        <f>'SCREENING INFO'!#REF!</f>
        <v>#REF!</v>
      </c>
      <c r="V1384" s="132" t="e">
        <f>'SCREENING INFO'!#REF!</f>
        <v>#REF!</v>
      </c>
      <c r="W1384" s="132" t="e">
        <f>'SCREENING INFO'!#REF!</f>
        <v>#REF!</v>
      </c>
      <c r="X1384" s="132" t="e">
        <f>'SCREENING INFO'!#REF!</f>
        <v>#REF!</v>
      </c>
      <c r="Y1384" s="132" t="e">
        <f>'SCREENING INFO'!#REF!</f>
        <v>#REF!</v>
      </c>
      <c r="Z1384" s="132" t="e">
        <f>'SCREENING INFO'!#REF!</f>
        <v>#REF!</v>
      </c>
      <c r="AA1384" s="201" t="e">
        <f>'SCREENING INFO'!#REF!</f>
        <v>#REF!</v>
      </c>
      <c r="AB1384" s="202" t="e">
        <f>'SCREENING INFO'!#REF!</f>
        <v>#REF!</v>
      </c>
      <c r="AC1384" s="132" t="e">
        <f>'SCREENING INFO'!#REF!</f>
        <v>#REF!</v>
      </c>
      <c r="AD1384" s="201" t="e">
        <f>'SCREENING INFO'!#REF!</f>
        <v>#REF!</v>
      </c>
      <c r="AE1384" s="132" t="e">
        <f>'SCREENING INFO'!#REF!</f>
        <v>#REF!</v>
      </c>
      <c r="AF1384" s="132" t="e">
        <f>'SCREENING INFO'!#REF!</f>
        <v>#REF!</v>
      </c>
      <c r="AG1384" s="132" t="e">
        <f>'SCREENING INFO'!#REF!</f>
        <v>#REF!</v>
      </c>
      <c r="AH1384" s="132" t="e">
        <f>'SCREENING INFO'!#REF!</f>
        <v>#REF!</v>
      </c>
      <c r="AI1384" s="132" t="e">
        <f>'SCREENING INFO'!#REF!</f>
        <v>#REF!</v>
      </c>
      <c r="AJ1384" s="132" t="e">
        <f>'SCREENING INFO'!#REF!</f>
        <v>#REF!</v>
      </c>
    </row>
    <row r="1385" spans="1:36" s="25" customFormat="1" hidden="1">
      <c r="A1385" s="106" t="e">
        <f>'SCREENING INFO'!#REF!</f>
        <v>#REF!</v>
      </c>
      <c r="B1385" s="106" t="e">
        <f>'SCREENING INFO'!#REF!</f>
        <v>#REF!</v>
      </c>
      <c r="C1385" s="106" t="e">
        <f>'SCREENING INFO'!#REF!</f>
        <v>#REF!</v>
      </c>
      <c r="D1385" s="135" t="e">
        <f>'SCREENING INFO'!#REF!</f>
        <v>#REF!</v>
      </c>
      <c r="E1385" s="130" t="e">
        <f>'SCREENING INFO'!#REF!</f>
        <v>#REF!</v>
      </c>
      <c r="F1385" s="233" t="e">
        <f>'SCREENING INFO'!#REF!</f>
        <v>#REF!</v>
      </c>
      <c r="G1385" s="141" t="e">
        <f>'SCREENING INFO'!#REF!</f>
        <v>#REF!</v>
      </c>
      <c r="H1385" s="130" t="e">
        <f>'SCREENING INFO'!#REF!</f>
        <v>#REF!</v>
      </c>
      <c r="I1385" s="130" t="e">
        <f>'SCREENING INFO'!#REF!</f>
        <v>#REF!</v>
      </c>
      <c r="J1385" s="140" t="e">
        <f>'SCREENING INFO'!#REF!</f>
        <v>#REF!</v>
      </c>
      <c r="K1385" s="140" t="e">
        <f>'SCREENING INFO'!#REF!</f>
        <v>#REF!</v>
      </c>
      <c r="L1385" s="222" t="e">
        <f>'SCREENING INFO'!#REF!</f>
        <v>#REF!</v>
      </c>
      <c r="M1385" s="221" t="e">
        <f>'SCREENING INFO'!#REF!</f>
        <v>#REF!</v>
      </c>
      <c r="N1385" s="223" t="e">
        <f>'SCREENING INFO'!#REF!</f>
        <v>#REF!</v>
      </c>
      <c r="O1385" s="140" t="e">
        <f>'SCREENING INFO'!#REF!</f>
        <v>#REF!</v>
      </c>
      <c r="P1385" s="224" t="e">
        <f>'SCREENING INFO'!#REF!</f>
        <v>#REF!</v>
      </c>
      <c r="Q1385" s="242" t="e">
        <f>'SCREENING INFO'!#REF!</f>
        <v>#REF!</v>
      </c>
      <c r="R1385" s="225" t="e">
        <f>'SCREENING INFO'!#REF!</f>
        <v>#REF!</v>
      </c>
      <c r="S1385" s="140" t="e">
        <f>'SCREENING INFO'!#REF!</f>
        <v>#REF!</v>
      </c>
      <c r="T1385" s="206" t="e">
        <f>'SCREENING INFO'!#REF!</f>
        <v>#REF!</v>
      </c>
      <c r="U1385" s="138" t="e">
        <f>'SCREENING INFO'!#REF!</f>
        <v>#REF!</v>
      </c>
      <c r="V1385" s="199" t="e">
        <f>'SCREENING INFO'!#REF!</f>
        <v>#REF!</v>
      </c>
      <c r="W1385" s="132" t="e">
        <f>'SCREENING INFO'!#REF!</f>
        <v>#REF!</v>
      </c>
      <c r="X1385" s="132" t="e">
        <f>'SCREENING INFO'!#REF!</f>
        <v>#REF!</v>
      </c>
      <c r="Y1385" s="132" t="e">
        <f>'SCREENING INFO'!#REF!</f>
        <v>#REF!</v>
      </c>
      <c r="Z1385" s="132" t="e">
        <f>'SCREENING INFO'!#REF!</f>
        <v>#REF!</v>
      </c>
      <c r="AA1385" s="227" t="e">
        <f>'SCREENING INFO'!#REF!</f>
        <v>#REF!</v>
      </c>
      <c r="AB1385" s="202" t="e">
        <f>'SCREENING INFO'!#REF!</f>
        <v>#REF!</v>
      </c>
      <c r="AC1385" s="132" t="e">
        <f>'SCREENING INFO'!#REF!</f>
        <v>#REF!</v>
      </c>
      <c r="AD1385" s="201" t="e">
        <f>'SCREENING INFO'!#REF!</f>
        <v>#REF!</v>
      </c>
      <c r="AE1385" s="132" t="e">
        <f>'SCREENING INFO'!#REF!</f>
        <v>#REF!</v>
      </c>
      <c r="AF1385" s="132" t="e">
        <f>'SCREENING INFO'!#REF!</f>
        <v>#REF!</v>
      </c>
      <c r="AG1385" s="132" t="e">
        <f>'SCREENING INFO'!#REF!</f>
        <v>#REF!</v>
      </c>
      <c r="AH1385" s="132" t="e">
        <f>'SCREENING INFO'!#REF!</f>
        <v>#REF!</v>
      </c>
      <c r="AI1385" s="132" t="e">
        <f>'SCREENING INFO'!#REF!</f>
        <v>#REF!</v>
      </c>
      <c r="AJ1385" s="132" t="e">
        <f>'SCREENING INFO'!#REF!</f>
        <v>#REF!</v>
      </c>
    </row>
    <row r="1386" spans="1:36" s="25" customFormat="1" hidden="1">
      <c r="A1386" s="106" t="e">
        <f>'SCREENING INFO'!#REF!</f>
        <v>#REF!</v>
      </c>
      <c r="B1386" s="106" t="e">
        <f>'SCREENING INFO'!#REF!</f>
        <v>#REF!</v>
      </c>
      <c r="C1386" s="106" t="e">
        <f>'SCREENING INFO'!#REF!</f>
        <v>#REF!</v>
      </c>
      <c r="D1386" s="116" t="e">
        <f>'SCREENING INFO'!#REF!</f>
        <v>#REF!</v>
      </c>
      <c r="E1386" s="200" t="e">
        <f>'SCREENING INFO'!#REF!</f>
        <v>#REF!</v>
      </c>
      <c r="F1386" s="232" t="e">
        <f>'SCREENING INFO'!#REF!</f>
        <v>#REF!</v>
      </c>
      <c r="G1386" s="132" t="e">
        <f>'SCREENING INFO'!#REF!</f>
        <v>#REF!</v>
      </c>
      <c r="H1386" s="138" t="e">
        <f>'SCREENING INFO'!#REF!</f>
        <v>#REF!</v>
      </c>
      <c r="I1386" s="138" t="e">
        <f>'SCREENING INFO'!#REF!</f>
        <v>#REF!</v>
      </c>
      <c r="J1386" s="140" t="e">
        <f>'SCREENING INFO'!#REF!</f>
        <v>#REF!</v>
      </c>
      <c r="K1386" s="140" t="e">
        <f>'SCREENING INFO'!#REF!</f>
        <v>#REF!</v>
      </c>
      <c r="L1386" s="222" t="e">
        <f>'SCREENING INFO'!#REF!</f>
        <v>#REF!</v>
      </c>
      <c r="M1386" s="221" t="e">
        <f>'SCREENING INFO'!#REF!</f>
        <v>#REF!</v>
      </c>
      <c r="N1386" s="223" t="e">
        <f>'SCREENING INFO'!#REF!</f>
        <v>#REF!</v>
      </c>
      <c r="O1386" s="140" t="e">
        <f>'SCREENING INFO'!#REF!</f>
        <v>#REF!</v>
      </c>
      <c r="P1386" s="224" t="e">
        <f>'SCREENING INFO'!#REF!</f>
        <v>#REF!</v>
      </c>
      <c r="Q1386" s="242" t="e">
        <f>'SCREENING INFO'!#REF!</f>
        <v>#REF!</v>
      </c>
      <c r="R1386" s="225" t="e">
        <f>'SCREENING INFO'!#REF!</f>
        <v>#REF!</v>
      </c>
      <c r="S1386" s="140" t="e">
        <f>'SCREENING INFO'!#REF!</f>
        <v>#REF!</v>
      </c>
      <c r="T1386" s="206" t="e">
        <f>'SCREENING INFO'!#REF!</f>
        <v>#REF!</v>
      </c>
      <c r="U1386" s="138" t="e">
        <f>'SCREENING INFO'!#REF!</f>
        <v>#REF!</v>
      </c>
      <c r="V1386" s="138" t="e">
        <f>'SCREENING INFO'!#REF!</f>
        <v>#REF!</v>
      </c>
      <c r="W1386" s="138" t="e">
        <f>'SCREENING INFO'!#REF!</f>
        <v>#REF!</v>
      </c>
      <c r="X1386" s="138" t="e">
        <f>'SCREENING INFO'!#REF!</f>
        <v>#REF!</v>
      </c>
      <c r="Y1386" s="138" t="e">
        <f>'SCREENING INFO'!#REF!</f>
        <v>#REF!</v>
      </c>
      <c r="Z1386" s="138" t="e">
        <f>'SCREENING INFO'!#REF!</f>
        <v>#REF!</v>
      </c>
      <c r="AA1386" s="201" t="e">
        <f>'SCREENING INFO'!#REF!</f>
        <v>#REF!</v>
      </c>
      <c r="AB1386" s="207" t="e">
        <f>'SCREENING INFO'!#REF!</f>
        <v>#REF!</v>
      </c>
      <c r="AC1386" s="138" t="e">
        <f>'SCREENING INFO'!#REF!</f>
        <v>#REF!</v>
      </c>
      <c r="AD1386" s="138" t="e">
        <f>'SCREENING INFO'!#REF!</f>
        <v>#REF!</v>
      </c>
      <c r="AE1386" s="138" t="e">
        <f>'SCREENING INFO'!#REF!</f>
        <v>#REF!</v>
      </c>
      <c r="AF1386" s="138" t="e">
        <f>'SCREENING INFO'!#REF!</f>
        <v>#REF!</v>
      </c>
      <c r="AG1386" s="138" t="e">
        <f>'SCREENING INFO'!#REF!</f>
        <v>#REF!</v>
      </c>
      <c r="AH1386" s="138" t="e">
        <f>'SCREENING INFO'!#REF!</f>
        <v>#REF!</v>
      </c>
      <c r="AI1386" s="138" t="e">
        <f>'SCREENING INFO'!#REF!</f>
        <v>#REF!</v>
      </c>
      <c r="AJ1386" s="138" t="e">
        <f>'SCREENING INFO'!#REF!</f>
        <v>#REF!</v>
      </c>
    </row>
    <row r="1387" spans="1:36" s="25" customFormat="1" hidden="1">
      <c r="A1387" s="106" t="e">
        <f>'SCREENING INFO'!#REF!</f>
        <v>#REF!</v>
      </c>
      <c r="B1387" s="106" t="e">
        <f>'SCREENING INFO'!#REF!</f>
        <v>#REF!</v>
      </c>
      <c r="C1387" s="106" t="e">
        <f>'SCREENING INFO'!#REF!</f>
        <v>#REF!</v>
      </c>
      <c r="D1387" s="116" t="e">
        <f>'SCREENING INFO'!#REF!</f>
        <v>#REF!</v>
      </c>
      <c r="E1387" s="200" t="e">
        <f>'SCREENING INFO'!#REF!</f>
        <v>#REF!</v>
      </c>
      <c r="F1387" s="232" t="e">
        <f>'SCREENING INFO'!#REF!</f>
        <v>#REF!</v>
      </c>
      <c r="G1387" s="132" t="e">
        <f>'SCREENING INFO'!#REF!</f>
        <v>#REF!</v>
      </c>
      <c r="H1387" s="138" t="e">
        <f>'SCREENING INFO'!#REF!</f>
        <v>#REF!</v>
      </c>
      <c r="I1387" s="138" t="e">
        <f>'SCREENING INFO'!#REF!</f>
        <v>#REF!</v>
      </c>
      <c r="J1387" s="140" t="e">
        <f>'SCREENING INFO'!#REF!</f>
        <v>#REF!</v>
      </c>
      <c r="K1387" s="140" t="e">
        <f>'SCREENING INFO'!#REF!</f>
        <v>#REF!</v>
      </c>
      <c r="L1387" s="222" t="e">
        <f>'SCREENING INFO'!#REF!</f>
        <v>#REF!</v>
      </c>
      <c r="M1387" s="221" t="e">
        <f>'SCREENING INFO'!#REF!</f>
        <v>#REF!</v>
      </c>
      <c r="N1387" s="223" t="e">
        <f>'SCREENING INFO'!#REF!</f>
        <v>#REF!</v>
      </c>
      <c r="O1387" s="140" t="e">
        <f>'SCREENING INFO'!#REF!</f>
        <v>#REF!</v>
      </c>
      <c r="P1387" s="224" t="e">
        <f>'SCREENING INFO'!#REF!</f>
        <v>#REF!</v>
      </c>
      <c r="Q1387" s="242" t="e">
        <f>'SCREENING INFO'!#REF!</f>
        <v>#REF!</v>
      </c>
      <c r="R1387" s="225" t="e">
        <f>'SCREENING INFO'!#REF!</f>
        <v>#REF!</v>
      </c>
      <c r="S1387" s="140" t="e">
        <f>'SCREENING INFO'!#REF!</f>
        <v>#REF!</v>
      </c>
      <c r="T1387" s="206" t="e">
        <f>'SCREENING INFO'!#REF!</f>
        <v>#REF!</v>
      </c>
      <c r="U1387" s="138" t="e">
        <f>'SCREENING INFO'!#REF!</f>
        <v>#REF!</v>
      </c>
      <c r="V1387" s="138" t="e">
        <f>'SCREENING INFO'!#REF!</f>
        <v>#REF!</v>
      </c>
      <c r="W1387" s="138" t="e">
        <f>'SCREENING INFO'!#REF!</f>
        <v>#REF!</v>
      </c>
      <c r="X1387" s="138" t="e">
        <f>'SCREENING INFO'!#REF!</f>
        <v>#REF!</v>
      </c>
      <c r="Y1387" s="138" t="e">
        <f>'SCREENING INFO'!#REF!</f>
        <v>#REF!</v>
      </c>
      <c r="Z1387" s="138" t="e">
        <f>'SCREENING INFO'!#REF!</f>
        <v>#REF!</v>
      </c>
      <c r="AA1387" s="201" t="e">
        <f>'SCREENING INFO'!#REF!</f>
        <v>#REF!</v>
      </c>
      <c r="AB1387" s="207" t="e">
        <f>'SCREENING INFO'!#REF!</f>
        <v>#REF!</v>
      </c>
      <c r="AC1387" s="138" t="e">
        <f>'SCREENING INFO'!#REF!</f>
        <v>#REF!</v>
      </c>
      <c r="AD1387" s="138" t="e">
        <f>'SCREENING INFO'!#REF!</f>
        <v>#REF!</v>
      </c>
      <c r="AE1387" s="138" t="e">
        <f>'SCREENING INFO'!#REF!</f>
        <v>#REF!</v>
      </c>
      <c r="AF1387" s="138" t="e">
        <f>'SCREENING INFO'!#REF!</f>
        <v>#REF!</v>
      </c>
      <c r="AG1387" s="138" t="e">
        <f>'SCREENING INFO'!#REF!</f>
        <v>#REF!</v>
      </c>
      <c r="AH1387" s="138" t="e">
        <f>'SCREENING INFO'!#REF!</f>
        <v>#REF!</v>
      </c>
      <c r="AI1387" s="138" t="e">
        <f>'SCREENING INFO'!#REF!</f>
        <v>#REF!</v>
      </c>
      <c r="AJ1387" s="138" t="e">
        <f>'SCREENING INFO'!#REF!</f>
        <v>#REF!</v>
      </c>
    </row>
    <row r="1388" spans="1:36" s="25" customFormat="1" hidden="1">
      <c r="A1388" s="106" t="e">
        <f>'SCREENING INFO'!#REF!</f>
        <v>#REF!</v>
      </c>
      <c r="B1388" s="106" t="e">
        <f>'SCREENING INFO'!#REF!</f>
        <v>#REF!</v>
      </c>
      <c r="C1388" s="106" t="e">
        <f>'SCREENING INFO'!#REF!</f>
        <v>#REF!</v>
      </c>
      <c r="D1388" s="130" t="e">
        <f>'SCREENING INFO'!#REF!</f>
        <v>#REF!</v>
      </c>
      <c r="E1388" s="130" t="e">
        <f>'SCREENING INFO'!#REF!</f>
        <v>#REF!</v>
      </c>
      <c r="F1388" s="233" t="e">
        <f>'SCREENING INFO'!#REF!</f>
        <v>#REF!</v>
      </c>
      <c r="G1388" s="141" t="e">
        <f>'SCREENING INFO'!#REF!</f>
        <v>#REF!</v>
      </c>
      <c r="H1388" s="130" t="e">
        <f>'SCREENING INFO'!#REF!</f>
        <v>#REF!</v>
      </c>
      <c r="I1388" s="130" t="e">
        <f>'SCREENING INFO'!#REF!</f>
        <v>#REF!</v>
      </c>
      <c r="J1388" s="140" t="e">
        <f>'SCREENING INFO'!#REF!</f>
        <v>#REF!</v>
      </c>
      <c r="K1388" s="140" t="e">
        <f>'SCREENING INFO'!#REF!</f>
        <v>#REF!</v>
      </c>
      <c r="L1388" s="222" t="e">
        <f>'SCREENING INFO'!#REF!</f>
        <v>#REF!</v>
      </c>
      <c r="M1388" s="221" t="e">
        <f>'SCREENING INFO'!#REF!</f>
        <v>#REF!</v>
      </c>
      <c r="N1388" s="223" t="e">
        <f>'SCREENING INFO'!#REF!</f>
        <v>#REF!</v>
      </c>
      <c r="O1388" s="140" t="e">
        <f>'SCREENING INFO'!#REF!</f>
        <v>#REF!</v>
      </c>
      <c r="P1388" s="224" t="e">
        <f>'SCREENING INFO'!#REF!</f>
        <v>#REF!</v>
      </c>
      <c r="Q1388" s="242" t="e">
        <f>'SCREENING INFO'!#REF!</f>
        <v>#REF!</v>
      </c>
      <c r="R1388" s="225" t="e">
        <f>'SCREENING INFO'!#REF!</f>
        <v>#REF!</v>
      </c>
      <c r="S1388" s="140" t="e">
        <f>'SCREENING INFO'!#REF!</f>
        <v>#REF!</v>
      </c>
      <c r="T1388" s="206" t="e">
        <f>'SCREENING INFO'!#REF!</f>
        <v>#REF!</v>
      </c>
      <c r="U1388" s="138" t="e">
        <f>'SCREENING INFO'!#REF!</f>
        <v>#REF!</v>
      </c>
      <c r="V1388" s="199" t="e">
        <f>'SCREENING INFO'!#REF!</f>
        <v>#REF!</v>
      </c>
      <c r="W1388" s="132" t="e">
        <f>'SCREENING INFO'!#REF!</f>
        <v>#REF!</v>
      </c>
      <c r="X1388" s="132" t="e">
        <f>'SCREENING INFO'!#REF!</f>
        <v>#REF!</v>
      </c>
      <c r="Y1388" s="132" t="e">
        <f>'SCREENING INFO'!#REF!</f>
        <v>#REF!</v>
      </c>
      <c r="Z1388" s="132" t="e">
        <f>'SCREENING INFO'!#REF!</f>
        <v>#REF!</v>
      </c>
      <c r="AA1388" s="201" t="e">
        <f>'SCREENING INFO'!#REF!</f>
        <v>#REF!</v>
      </c>
      <c r="AB1388" s="202" t="e">
        <f>'SCREENING INFO'!#REF!</f>
        <v>#REF!</v>
      </c>
      <c r="AC1388" s="132" t="e">
        <f>'SCREENING INFO'!#REF!</f>
        <v>#REF!</v>
      </c>
      <c r="AD1388" s="201" t="e">
        <f>'SCREENING INFO'!#REF!</f>
        <v>#REF!</v>
      </c>
      <c r="AE1388" s="132" t="e">
        <f>'SCREENING INFO'!#REF!</f>
        <v>#REF!</v>
      </c>
      <c r="AF1388" s="132" t="e">
        <f>'SCREENING INFO'!#REF!</f>
        <v>#REF!</v>
      </c>
      <c r="AG1388" s="132" t="e">
        <f>'SCREENING INFO'!#REF!</f>
        <v>#REF!</v>
      </c>
      <c r="AH1388" s="132" t="e">
        <f>'SCREENING INFO'!#REF!</f>
        <v>#REF!</v>
      </c>
      <c r="AI1388" s="132" t="e">
        <f>'SCREENING INFO'!#REF!</f>
        <v>#REF!</v>
      </c>
      <c r="AJ1388" s="132" t="e">
        <f>'SCREENING INFO'!#REF!</f>
        <v>#REF!</v>
      </c>
    </row>
    <row r="1389" spans="1:36" s="25" customFormat="1" hidden="1">
      <c r="A1389" s="106" t="e">
        <f>'SCREENING INFO'!#REF!</f>
        <v>#REF!</v>
      </c>
      <c r="B1389" s="106" t="e">
        <f>'SCREENING INFO'!#REF!</f>
        <v>#REF!</v>
      </c>
      <c r="C1389" s="106" t="e">
        <f>'SCREENING INFO'!#REF!</f>
        <v>#REF!</v>
      </c>
      <c r="D1389" s="130" t="e">
        <f>'SCREENING INFO'!#REF!</f>
        <v>#REF!</v>
      </c>
      <c r="E1389" s="130" t="e">
        <f>'SCREENING INFO'!#REF!</f>
        <v>#REF!</v>
      </c>
      <c r="F1389" s="233" t="e">
        <f>'SCREENING INFO'!#REF!</f>
        <v>#REF!</v>
      </c>
      <c r="G1389" s="141" t="e">
        <f>'SCREENING INFO'!#REF!</f>
        <v>#REF!</v>
      </c>
      <c r="H1389" s="130" t="e">
        <f>'SCREENING INFO'!#REF!</f>
        <v>#REF!</v>
      </c>
      <c r="I1389" s="130" t="e">
        <f>'SCREENING INFO'!#REF!</f>
        <v>#REF!</v>
      </c>
      <c r="J1389" s="140" t="e">
        <f>'SCREENING INFO'!#REF!</f>
        <v>#REF!</v>
      </c>
      <c r="K1389" s="140" t="e">
        <f>'SCREENING INFO'!#REF!</f>
        <v>#REF!</v>
      </c>
      <c r="L1389" s="222" t="e">
        <f>'SCREENING INFO'!#REF!</f>
        <v>#REF!</v>
      </c>
      <c r="M1389" s="221" t="e">
        <f>'SCREENING INFO'!#REF!</f>
        <v>#REF!</v>
      </c>
      <c r="N1389" s="223" t="e">
        <f>'SCREENING INFO'!#REF!</f>
        <v>#REF!</v>
      </c>
      <c r="O1389" s="140" t="e">
        <f>'SCREENING INFO'!#REF!</f>
        <v>#REF!</v>
      </c>
      <c r="P1389" s="224" t="e">
        <f>'SCREENING INFO'!#REF!</f>
        <v>#REF!</v>
      </c>
      <c r="Q1389" s="242" t="e">
        <f>'SCREENING INFO'!#REF!</f>
        <v>#REF!</v>
      </c>
      <c r="R1389" s="225" t="e">
        <f>'SCREENING INFO'!#REF!</f>
        <v>#REF!</v>
      </c>
      <c r="S1389" s="140" t="e">
        <f>'SCREENING INFO'!#REF!</f>
        <v>#REF!</v>
      </c>
      <c r="T1389" s="206" t="e">
        <f>'SCREENING INFO'!#REF!</f>
        <v>#REF!</v>
      </c>
      <c r="U1389" s="138" t="e">
        <f>'SCREENING INFO'!#REF!</f>
        <v>#REF!</v>
      </c>
      <c r="V1389" s="199" t="e">
        <f>'SCREENING INFO'!#REF!</f>
        <v>#REF!</v>
      </c>
      <c r="W1389" s="132" t="e">
        <f>'SCREENING INFO'!#REF!</f>
        <v>#REF!</v>
      </c>
      <c r="X1389" s="132" t="e">
        <f>'SCREENING INFO'!#REF!</f>
        <v>#REF!</v>
      </c>
      <c r="Y1389" s="132" t="e">
        <f>'SCREENING INFO'!#REF!</f>
        <v>#REF!</v>
      </c>
      <c r="Z1389" s="132" t="e">
        <f>'SCREENING INFO'!#REF!</f>
        <v>#REF!</v>
      </c>
      <c r="AA1389" s="201" t="e">
        <f>'SCREENING INFO'!#REF!</f>
        <v>#REF!</v>
      </c>
      <c r="AB1389" s="202" t="e">
        <f>'SCREENING INFO'!#REF!</f>
        <v>#REF!</v>
      </c>
      <c r="AC1389" s="132" t="e">
        <f>'SCREENING INFO'!#REF!</f>
        <v>#REF!</v>
      </c>
      <c r="AD1389" s="201" t="e">
        <f>'SCREENING INFO'!#REF!</f>
        <v>#REF!</v>
      </c>
      <c r="AE1389" s="132" t="e">
        <f>'SCREENING INFO'!#REF!</f>
        <v>#REF!</v>
      </c>
      <c r="AF1389" s="132" t="e">
        <f>'SCREENING INFO'!#REF!</f>
        <v>#REF!</v>
      </c>
      <c r="AG1389" s="132" t="e">
        <f>'SCREENING INFO'!#REF!</f>
        <v>#REF!</v>
      </c>
      <c r="AH1389" s="132" t="e">
        <f>'SCREENING INFO'!#REF!</f>
        <v>#REF!</v>
      </c>
      <c r="AI1389" s="132" t="e">
        <f>'SCREENING INFO'!#REF!</f>
        <v>#REF!</v>
      </c>
      <c r="AJ1389" s="132" t="e">
        <f>'SCREENING INFO'!#REF!</f>
        <v>#REF!</v>
      </c>
    </row>
    <row r="1390" spans="1:36" s="25" customFormat="1" hidden="1">
      <c r="A1390" s="106" t="e">
        <f>'SCREENING INFO'!#REF!</f>
        <v>#REF!</v>
      </c>
      <c r="B1390" s="106" t="e">
        <f>'SCREENING INFO'!#REF!</f>
        <v>#REF!</v>
      </c>
      <c r="C1390" s="106" t="e">
        <f>'SCREENING INFO'!#REF!</f>
        <v>#REF!</v>
      </c>
      <c r="D1390" s="130" t="e">
        <f>'SCREENING INFO'!#REF!</f>
        <v>#REF!</v>
      </c>
      <c r="E1390" s="130" t="e">
        <f>'SCREENING INFO'!#REF!</f>
        <v>#REF!</v>
      </c>
      <c r="F1390" s="233" t="e">
        <f>'SCREENING INFO'!#REF!</f>
        <v>#REF!</v>
      </c>
      <c r="G1390" s="141" t="e">
        <f>'SCREENING INFO'!#REF!</f>
        <v>#REF!</v>
      </c>
      <c r="H1390" s="130" t="e">
        <f>'SCREENING INFO'!#REF!</f>
        <v>#REF!</v>
      </c>
      <c r="I1390" s="130" t="e">
        <f>'SCREENING INFO'!#REF!</f>
        <v>#REF!</v>
      </c>
      <c r="J1390" s="140" t="e">
        <f>'SCREENING INFO'!#REF!</f>
        <v>#REF!</v>
      </c>
      <c r="K1390" s="140" t="e">
        <f>'SCREENING INFO'!#REF!</f>
        <v>#REF!</v>
      </c>
      <c r="L1390" s="222" t="e">
        <f>'SCREENING INFO'!#REF!</f>
        <v>#REF!</v>
      </c>
      <c r="M1390" s="221" t="e">
        <f>'SCREENING INFO'!#REF!</f>
        <v>#REF!</v>
      </c>
      <c r="N1390" s="223" t="e">
        <f>'SCREENING INFO'!#REF!</f>
        <v>#REF!</v>
      </c>
      <c r="O1390" s="140" t="e">
        <f>'SCREENING INFO'!#REF!</f>
        <v>#REF!</v>
      </c>
      <c r="P1390" s="224" t="e">
        <f>'SCREENING INFO'!#REF!</f>
        <v>#REF!</v>
      </c>
      <c r="Q1390" s="242" t="e">
        <f>'SCREENING INFO'!#REF!</f>
        <v>#REF!</v>
      </c>
      <c r="R1390" s="225" t="e">
        <f>'SCREENING INFO'!#REF!</f>
        <v>#REF!</v>
      </c>
      <c r="S1390" s="140" t="e">
        <f>'SCREENING INFO'!#REF!</f>
        <v>#REF!</v>
      </c>
      <c r="T1390" s="206" t="e">
        <f>'SCREENING INFO'!#REF!</f>
        <v>#REF!</v>
      </c>
      <c r="U1390" s="138" t="e">
        <f>'SCREENING INFO'!#REF!</f>
        <v>#REF!</v>
      </c>
      <c r="V1390" s="132" t="e">
        <f>'SCREENING INFO'!#REF!</f>
        <v>#REF!</v>
      </c>
      <c r="W1390" s="132" t="e">
        <f>'SCREENING INFO'!#REF!</f>
        <v>#REF!</v>
      </c>
      <c r="X1390" s="132" t="e">
        <f>'SCREENING INFO'!#REF!</f>
        <v>#REF!</v>
      </c>
      <c r="Y1390" s="132" t="e">
        <f>'SCREENING INFO'!#REF!</f>
        <v>#REF!</v>
      </c>
      <c r="Z1390" s="132" t="e">
        <f>'SCREENING INFO'!#REF!</f>
        <v>#REF!</v>
      </c>
      <c r="AA1390" s="201" t="e">
        <f>'SCREENING INFO'!#REF!</f>
        <v>#REF!</v>
      </c>
      <c r="AB1390" s="202" t="e">
        <f>'SCREENING INFO'!#REF!</f>
        <v>#REF!</v>
      </c>
      <c r="AC1390" s="132" t="e">
        <f>'SCREENING INFO'!#REF!</f>
        <v>#REF!</v>
      </c>
      <c r="AD1390" s="201" t="e">
        <f>'SCREENING INFO'!#REF!</f>
        <v>#REF!</v>
      </c>
      <c r="AE1390" s="132" t="e">
        <f>'SCREENING INFO'!#REF!</f>
        <v>#REF!</v>
      </c>
      <c r="AF1390" s="132" t="e">
        <f>'SCREENING INFO'!#REF!</f>
        <v>#REF!</v>
      </c>
      <c r="AG1390" s="132" t="e">
        <f>'SCREENING INFO'!#REF!</f>
        <v>#REF!</v>
      </c>
      <c r="AH1390" s="132" t="e">
        <f>'SCREENING INFO'!#REF!</f>
        <v>#REF!</v>
      </c>
      <c r="AI1390" s="132" t="e">
        <f>'SCREENING INFO'!#REF!</f>
        <v>#REF!</v>
      </c>
      <c r="AJ1390" s="132" t="e">
        <f>'SCREENING INFO'!#REF!</f>
        <v>#REF!</v>
      </c>
    </row>
    <row r="1391" spans="1:36" s="25" customFormat="1" hidden="1">
      <c r="A1391" s="106" t="e">
        <f>'SCREENING INFO'!#REF!</f>
        <v>#REF!</v>
      </c>
      <c r="B1391" s="106" t="e">
        <f>'SCREENING INFO'!#REF!</f>
        <v>#REF!</v>
      </c>
      <c r="C1391" s="106" t="e">
        <f>'SCREENING INFO'!#REF!</f>
        <v>#REF!</v>
      </c>
      <c r="D1391" s="130" t="e">
        <f>'SCREENING INFO'!#REF!</f>
        <v>#REF!</v>
      </c>
      <c r="E1391" s="130" t="e">
        <f>'SCREENING INFO'!#REF!</f>
        <v>#REF!</v>
      </c>
      <c r="F1391" s="233" t="e">
        <f>'SCREENING INFO'!#REF!</f>
        <v>#REF!</v>
      </c>
      <c r="G1391" s="141" t="e">
        <f>'SCREENING INFO'!#REF!</f>
        <v>#REF!</v>
      </c>
      <c r="H1391" s="130" t="e">
        <f>'SCREENING INFO'!#REF!</f>
        <v>#REF!</v>
      </c>
      <c r="I1391" s="130" t="e">
        <f>'SCREENING INFO'!#REF!</f>
        <v>#REF!</v>
      </c>
      <c r="J1391" s="140" t="e">
        <f>'SCREENING INFO'!#REF!</f>
        <v>#REF!</v>
      </c>
      <c r="K1391" s="140" t="e">
        <f>'SCREENING INFO'!#REF!</f>
        <v>#REF!</v>
      </c>
      <c r="L1391" s="222" t="e">
        <f>'SCREENING INFO'!#REF!</f>
        <v>#REF!</v>
      </c>
      <c r="M1391" s="221" t="e">
        <f>'SCREENING INFO'!#REF!</f>
        <v>#REF!</v>
      </c>
      <c r="N1391" s="223" t="e">
        <f>'SCREENING INFO'!#REF!</f>
        <v>#REF!</v>
      </c>
      <c r="O1391" s="140" t="e">
        <f>'SCREENING INFO'!#REF!</f>
        <v>#REF!</v>
      </c>
      <c r="P1391" s="224" t="e">
        <f>'SCREENING INFO'!#REF!</f>
        <v>#REF!</v>
      </c>
      <c r="Q1391" s="242" t="e">
        <f>'SCREENING INFO'!#REF!</f>
        <v>#REF!</v>
      </c>
      <c r="R1391" s="225" t="e">
        <f>'SCREENING INFO'!#REF!</f>
        <v>#REF!</v>
      </c>
      <c r="S1391" s="140" t="e">
        <f>'SCREENING INFO'!#REF!</f>
        <v>#REF!</v>
      </c>
      <c r="T1391" s="206" t="e">
        <f>'SCREENING INFO'!#REF!</f>
        <v>#REF!</v>
      </c>
      <c r="U1391" s="138" t="e">
        <f>'SCREENING INFO'!#REF!</f>
        <v>#REF!</v>
      </c>
      <c r="V1391" s="199" t="e">
        <f>'SCREENING INFO'!#REF!</f>
        <v>#REF!</v>
      </c>
      <c r="W1391" s="132" t="e">
        <f>'SCREENING INFO'!#REF!</f>
        <v>#REF!</v>
      </c>
      <c r="X1391" s="132" t="e">
        <f>'SCREENING INFO'!#REF!</f>
        <v>#REF!</v>
      </c>
      <c r="Y1391" s="132" t="e">
        <f>'SCREENING INFO'!#REF!</f>
        <v>#REF!</v>
      </c>
      <c r="Z1391" s="132" t="e">
        <f>'SCREENING INFO'!#REF!</f>
        <v>#REF!</v>
      </c>
      <c r="AA1391" s="201" t="e">
        <f>'SCREENING INFO'!#REF!</f>
        <v>#REF!</v>
      </c>
      <c r="AB1391" s="202" t="e">
        <f>'SCREENING INFO'!#REF!</f>
        <v>#REF!</v>
      </c>
      <c r="AC1391" s="132" t="e">
        <f>'SCREENING INFO'!#REF!</f>
        <v>#REF!</v>
      </c>
      <c r="AD1391" s="201" t="e">
        <f>'SCREENING INFO'!#REF!</f>
        <v>#REF!</v>
      </c>
      <c r="AE1391" s="132" t="e">
        <f>'SCREENING INFO'!#REF!</f>
        <v>#REF!</v>
      </c>
      <c r="AF1391" s="132" t="e">
        <f>'SCREENING INFO'!#REF!</f>
        <v>#REF!</v>
      </c>
      <c r="AG1391" s="132" t="e">
        <f>'SCREENING INFO'!#REF!</f>
        <v>#REF!</v>
      </c>
      <c r="AH1391" s="132" t="e">
        <f>'SCREENING INFO'!#REF!</f>
        <v>#REF!</v>
      </c>
      <c r="AI1391" s="132" t="e">
        <f>'SCREENING INFO'!#REF!</f>
        <v>#REF!</v>
      </c>
      <c r="AJ1391" s="132" t="e">
        <f>'SCREENING INFO'!#REF!</f>
        <v>#REF!</v>
      </c>
    </row>
    <row r="1392" spans="1:36" s="25" customFormat="1" hidden="1">
      <c r="A1392" s="106" t="e">
        <f>'SCREENING INFO'!#REF!</f>
        <v>#REF!</v>
      </c>
      <c r="B1392" s="106" t="e">
        <f>'SCREENING INFO'!#REF!</f>
        <v>#REF!</v>
      </c>
      <c r="C1392" s="106" t="e">
        <f>'SCREENING INFO'!#REF!</f>
        <v>#REF!</v>
      </c>
      <c r="D1392" s="130" t="e">
        <f>'SCREENING INFO'!#REF!</f>
        <v>#REF!</v>
      </c>
      <c r="E1392" s="130" t="e">
        <f>'SCREENING INFO'!#REF!</f>
        <v>#REF!</v>
      </c>
      <c r="F1392" s="233" t="e">
        <f>'SCREENING INFO'!#REF!</f>
        <v>#REF!</v>
      </c>
      <c r="G1392" s="141" t="e">
        <f>'SCREENING INFO'!#REF!</f>
        <v>#REF!</v>
      </c>
      <c r="H1392" s="130" t="e">
        <f>'SCREENING INFO'!#REF!</f>
        <v>#REF!</v>
      </c>
      <c r="I1392" s="130" t="e">
        <f>'SCREENING INFO'!#REF!</f>
        <v>#REF!</v>
      </c>
      <c r="J1392" s="140" t="e">
        <f>'SCREENING INFO'!#REF!</f>
        <v>#REF!</v>
      </c>
      <c r="K1392" s="140" t="e">
        <f>'SCREENING INFO'!#REF!</f>
        <v>#REF!</v>
      </c>
      <c r="L1392" s="222" t="e">
        <f>'SCREENING INFO'!#REF!</f>
        <v>#REF!</v>
      </c>
      <c r="M1392" s="221" t="e">
        <f>'SCREENING INFO'!#REF!</f>
        <v>#REF!</v>
      </c>
      <c r="N1392" s="223" t="e">
        <f>'SCREENING INFO'!#REF!</f>
        <v>#REF!</v>
      </c>
      <c r="O1392" s="140" t="e">
        <f>'SCREENING INFO'!#REF!</f>
        <v>#REF!</v>
      </c>
      <c r="P1392" s="224" t="e">
        <f>'SCREENING INFO'!#REF!</f>
        <v>#REF!</v>
      </c>
      <c r="Q1392" s="242" t="e">
        <f>'SCREENING INFO'!#REF!</f>
        <v>#REF!</v>
      </c>
      <c r="R1392" s="225" t="e">
        <f>'SCREENING INFO'!#REF!</f>
        <v>#REF!</v>
      </c>
      <c r="S1392" s="140" t="e">
        <f>'SCREENING INFO'!#REF!</f>
        <v>#REF!</v>
      </c>
      <c r="T1392" s="206" t="e">
        <f>'SCREENING INFO'!#REF!</f>
        <v>#REF!</v>
      </c>
      <c r="U1392" s="138" t="e">
        <f>'SCREENING INFO'!#REF!</f>
        <v>#REF!</v>
      </c>
      <c r="V1392" s="132" t="e">
        <f>'SCREENING INFO'!#REF!</f>
        <v>#REF!</v>
      </c>
      <c r="W1392" s="132" t="e">
        <f>'SCREENING INFO'!#REF!</f>
        <v>#REF!</v>
      </c>
      <c r="X1392" s="132" t="e">
        <f>'SCREENING INFO'!#REF!</f>
        <v>#REF!</v>
      </c>
      <c r="Y1392" s="132" t="e">
        <f>'SCREENING INFO'!#REF!</f>
        <v>#REF!</v>
      </c>
      <c r="Z1392" s="132" t="e">
        <f>'SCREENING INFO'!#REF!</f>
        <v>#REF!</v>
      </c>
      <c r="AA1392" s="227" t="e">
        <f>'SCREENING INFO'!#REF!</f>
        <v>#REF!</v>
      </c>
      <c r="AB1392" s="202" t="e">
        <f>'SCREENING INFO'!#REF!</f>
        <v>#REF!</v>
      </c>
      <c r="AC1392" s="132" t="e">
        <f>'SCREENING INFO'!#REF!</f>
        <v>#REF!</v>
      </c>
      <c r="AD1392" s="201" t="e">
        <f>'SCREENING INFO'!#REF!</f>
        <v>#REF!</v>
      </c>
      <c r="AE1392" s="132" t="e">
        <f>'SCREENING INFO'!#REF!</f>
        <v>#REF!</v>
      </c>
      <c r="AF1392" s="132" t="e">
        <f>'SCREENING INFO'!#REF!</f>
        <v>#REF!</v>
      </c>
      <c r="AG1392" s="132" t="e">
        <f>'SCREENING INFO'!#REF!</f>
        <v>#REF!</v>
      </c>
      <c r="AH1392" s="132" t="e">
        <f>'SCREENING INFO'!#REF!</f>
        <v>#REF!</v>
      </c>
      <c r="AI1392" s="132" t="e">
        <f>'SCREENING INFO'!#REF!</f>
        <v>#REF!</v>
      </c>
      <c r="AJ1392" s="132" t="e">
        <f>'SCREENING INFO'!#REF!</f>
        <v>#REF!</v>
      </c>
    </row>
    <row r="1393" spans="1:36" s="25" customFormat="1" hidden="1">
      <c r="A1393" s="106" t="e">
        <f>'SCREENING INFO'!#REF!</f>
        <v>#REF!</v>
      </c>
      <c r="B1393" s="106" t="e">
        <f>'SCREENING INFO'!#REF!</f>
        <v>#REF!</v>
      </c>
      <c r="C1393" s="106" t="e">
        <f>'SCREENING INFO'!#REF!</f>
        <v>#REF!</v>
      </c>
      <c r="D1393" s="130" t="e">
        <f>'SCREENING INFO'!#REF!</f>
        <v>#REF!</v>
      </c>
      <c r="E1393" s="130" t="e">
        <f>'SCREENING INFO'!#REF!</f>
        <v>#REF!</v>
      </c>
      <c r="F1393" s="233" t="e">
        <f>'SCREENING INFO'!#REF!</f>
        <v>#REF!</v>
      </c>
      <c r="G1393" s="141" t="e">
        <f>'SCREENING INFO'!#REF!</f>
        <v>#REF!</v>
      </c>
      <c r="H1393" s="130" t="e">
        <f>'SCREENING INFO'!#REF!</f>
        <v>#REF!</v>
      </c>
      <c r="I1393" s="130" t="e">
        <f>'SCREENING INFO'!#REF!</f>
        <v>#REF!</v>
      </c>
      <c r="J1393" s="140" t="e">
        <f>'SCREENING INFO'!#REF!</f>
        <v>#REF!</v>
      </c>
      <c r="K1393" s="140" t="e">
        <f>'SCREENING INFO'!#REF!</f>
        <v>#REF!</v>
      </c>
      <c r="L1393" s="222" t="e">
        <f>'SCREENING INFO'!#REF!</f>
        <v>#REF!</v>
      </c>
      <c r="M1393" s="221" t="e">
        <f>'SCREENING INFO'!#REF!</f>
        <v>#REF!</v>
      </c>
      <c r="N1393" s="223" t="e">
        <f>'SCREENING INFO'!#REF!</f>
        <v>#REF!</v>
      </c>
      <c r="O1393" s="140" t="e">
        <f>'SCREENING INFO'!#REF!</f>
        <v>#REF!</v>
      </c>
      <c r="P1393" s="224" t="e">
        <f>'SCREENING INFO'!#REF!</f>
        <v>#REF!</v>
      </c>
      <c r="Q1393" s="242" t="e">
        <f>'SCREENING INFO'!#REF!</f>
        <v>#REF!</v>
      </c>
      <c r="R1393" s="225" t="e">
        <f>'SCREENING INFO'!#REF!</f>
        <v>#REF!</v>
      </c>
      <c r="S1393" s="140" t="e">
        <f>'SCREENING INFO'!#REF!</f>
        <v>#REF!</v>
      </c>
      <c r="T1393" s="206" t="e">
        <f>'SCREENING INFO'!#REF!</f>
        <v>#REF!</v>
      </c>
      <c r="U1393" s="138" t="e">
        <f>'SCREENING INFO'!#REF!</f>
        <v>#REF!</v>
      </c>
      <c r="V1393" s="199" t="e">
        <f>'SCREENING INFO'!#REF!</f>
        <v>#REF!</v>
      </c>
      <c r="W1393" s="132" t="e">
        <f>'SCREENING INFO'!#REF!</f>
        <v>#REF!</v>
      </c>
      <c r="X1393" s="132" t="e">
        <f>'SCREENING INFO'!#REF!</f>
        <v>#REF!</v>
      </c>
      <c r="Y1393" s="132" t="e">
        <f>'SCREENING INFO'!#REF!</f>
        <v>#REF!</v>
      </c>
      <c r="Z1393" s="132" t="e">
        <f>'SCREENING INFO'!#REF!</f>
        <v>#REF!</v>
      </c>
      <c r="AA1393" s="227" t="e">
        <f>'SCREENING INFO'!#REF!</f>
        <v>#REF!</v>
      </c>
      <c r="AB1393" s="202" t="e">
        <f>'SCREENING INFO'!#REF!</f>
        <v>#REF!</v>
      </c>
      <c r="AC1393" s="132" t="e">
        <f>'SCREENING INFO'!#REF!</f>
        <v>#REF!</v>
      </c>
      <c r="AD1393" s="201" t="e">
        <f>'SCREENING INFO'!#REF!</f>
        <v>#REF!</v>
      </c>
      <c r="AE1393" s="132" t="e">
        <f>'SCREENING INFO'!#REF!</f>
        <v>#REF!</v>
      </c>
      <c r="AF1393" s="132" t="e">
        <f>'SCREENING INFO'!#REF!</f>
        <v>#REF!</v>
      </c>
      <c r="AG1393" s="132" t="e">
        <f>'SCREENING INFO'!#REF!</f>
        <v>#REF!</v>
      </c>
      <c r="AH1393" s="132" t="e">
        <f>'SCREENING INFO'!#REF!</f>
        <v>#REF!</v>
      </c>
      <c r="AI1393" s="132" t="e">
        <f>'SCREENING INFO'!#REF!</f>
        <v>#REF!</v>
      </c>
      <c r="AJ1393" s="132" t="e">
        <f>'SCREENING INFO'!#REF!</f>
        <v>#REF!</v>
      </c>
    </row>
    <row r="1394" spans="1:36" s="25" customFormat="1" hidden="1">
      <c r="A1394" s="106" t="e">
        <f>'SCREENING INFO'!#REF!</f>
        <v>#REF!</v>
      </c>
      <c r="B1394" s="106" t="e">
        <f>'SCREENING INFO'!#REF!</f>
        <v>#REF!</v>
      </c>
      <c r="C1394" s="106" t="e">
        <f>'SCREENING INFO'!#REF!</f>
        <v>#REF!</v>
      </c>
      <c r="D1394" s="130" t="e">
        <f>'SCREENING INFO'!#REF!</f>
        <v>#REF!</v>
      </c>
      <c r="E1394" s="130" t="e">
        <f>'SCREENING INFO'!#REF!</f>
        <v>#REF!</v>
      </c>
      <c r="F1394" s="233" t="e">
        <f>'SCREENING INFO'!#REF!</f>
        <v>#REF!</v>
      </c>
      <c r="G1394" s="141" t="e">
        <f>'SCREENING INFO'!#REF!</f>
        <v>#REF!</v>
      </c>
      <c r="H1394" s="130" t="e">
        <f>'SCREENING INFO'!#REF!</f>
        <v>#REF!</v>
      </c>
      <c r="I1394" s="130" t="e">
        <f>'SCREENING INFO'!#REF!</f>
        <v>#REF!</v>
      </c>
      <c r="J1394" s="140" t="e">
        <f>'SCREENING INFO'!#REF!</f>
        <v>#REF!</v>
      </c>
      <c r="K1394" s="140" t="e">
        <f>'SCREENING INFO'!#REF!</f>
        <v>#REF!</v>
      </c>
      <c r="L1394" s="222" t="e">
        <f>'SCREENING INFO'!#REF!</f>
        <v>#REF!</v>
      </c>
      <c r="M1394" s="221" t="e">
        <f>'SCREENING INFO'!#REF!</f>
        <v>#REF!</v>
      </c>
      <c r="N1394" s="223" t="e">
        <f>'SCREENING INFO'!#REF!</f>
        <v>#REF!</v>
      </c>
      <c r="O1394" s="140" t="e">
        <f>'SCREENING INFO'!#REF!</f>
        <v>#REF!</v>
      </c>
      <c r="P1394" s="224" t="e">
        <f>'SCREENING INFO'!#REF!</f>
        <v>#REF!</v>
      </c>
      <c r="Q1394" s="242" t="e">
        <f>'SCREENING INFO'!#REF!</f>
        <v>#REF!</v>
      </c>
      <c r="R1394" s="225" t="e">
        <f>'SCREENING INFO'!#REF!</f>
        <v>#REF!</v>
      </c>
      <c r="S1394" s="140" t="e">
        <f>'SCREENING INFO'!#REF!</f>
        <v>#REF!</v>
      </c>
      <c r="T1394" s="206" t="e">
        <f>'SCREENING INFO'!#REF!</f>
        <v>#REF!</v>
      </c>
      <c r="U1394" s="138" t="e">
        <f>'SCREENING INFO'!#REF!</f>
        <v>#REF!</v>
      </c>
      <c r="V1394" s="199" t="e">
        <f>'SCREENING INFO'!#REF!</f>
        <v>#REF!</v>
      </c>
      <c r="W1394" s="132" t="e">
        <f>'SCREENING INFO'!#REF!</f>
        <v>#REF!</v>
      </c>
      <c r="X1394" s="132" t="e">
        <f>'SCREENING INFO'!#REF!</f>
        <v>#REF!</v>
      </c>
      <c r="Y1394" s="132" t="e">
        <f>'SCREENING INFO'!#REF!</f>
        <v>#REF!</v>
      </c>
      <c r="Z1394" s="132" t="e">
        <f>'SCREENING INFO'!#REF!</f>
        <v>#REF!</v>
      </c>
      <c r="AA1394" s="201" t="e">
        <f>'SCREENING INFO'!#REF!</f>
        <v>#REF!</v>
      </c>
      <c r="AB1394" s="202" t="e">
        <f>'SCREENING INFO'!#REF!</f>
        <v>#REF!</v>
      </c>
      <c r="AC1394" s="132" t="e">
        <f>'SCREENING INFO'!#REF!</f>
        <v>#REF!</v>
      </c>
      <c r="AD1394" s="201" t="e">
        <f>'SCREENING INFO'!#REF!</f>
        <v>#REF!</v>
      </c>
      <c r="AE1394" s="132" t="e">
        <f>'SCREENING INFO'!#REF!</f>
        <v>#REF!</v>
      </c>
      <c r="AF1394" s="132" t="e">
        <f>'SCREENING INFO'!#REF!</f>
        <v>#REF!</v>
      </c>
      <c r="AG1394" s="132" t="e">
        <f>'SCREENING INFO'!#REF!</f>
        <v>#REF!</v>
      </c>
      <c r="AH1394" s="132" t="e">
        <f>'SCREENING INFO'!#REF!</f>
        <v>#REF!</v>
      </c>
      <c r="AI1394" s="132" t="e">
        <f>'SCREENING INFO'!#REF!</f>
        <v>#REF!</v>
      </c>
      <c r="AJ1394" s="132" t="e">
        <f>'SCREENING INFO'!#REF!</f>
        <v>#REF!</v>
      </c>
    </row>
    <row r="1395" spans="1:36" s="25" customFormat="1" hidden="1">
      <c r="A1395" s="106" t="e">
        <f>'SCREENING INFO'!#REF!</f>
        <v>#REF!</v>
      </c>
      <c r="B1395" s="106" t="e">
        <f>'SCREENING INFO'!#REF!</f>
        <v>#REF!</v>
      </c>
      <c r="C1395" s="106" t="e">
        <f>'SCREENING INFO'!#REF!</f>
        <v>#REF!</v>
      </c>
      <c r="D1395" s="130" t="e">
        <f>'SCREENING INFO'!#REF!</f>
        <v>#REF!</v>
      </c>
      <c r="E1395" s="130" t="e">
        <f>'SCREENING INFO'!#REF!</f>
        <v>#REF!</v>
      </c>
      <c r="F1395" s="233" t="e">
        <f>'SCREENING INFO'!#REF!</f>
        <v>#REF!</v>
      </c>
      <c r="G1395" s="141" t="e">
        <f>'SCREENING INFO'!#REF!</f>
        <v>#REF!</v>
      </c>
      <c r="H1395" s="130" t="e">
        <f>'SCREENING INFO'!#REF!</f>
        <v>#REF!</v>
      </c>
      <c r="I1395" s="130" t="e">
        <f>'SCREENING INFO'!#REF!</f>
        <v>#REF!</v>
      </c>
      <c r="J1395" s="140" t="e">
        <f>'SCREENING INFO'!#REF!</f>
        <v>#REF!</v>
      </c>
      <c r="K1395" s="140" t="e">
        <f>'SCREENING INFO'!#REF!</f>
        <v>#REF!</v>
      </c>
      <c r="L1395" s="222" t="e">
        <f>'SCREENING INFO'!#REF!</f>
        <v>#REF!</v>
      </c>
      <c r="M1395" s="221" t="e">
        <f>'SCREENING INFO'!#REF!</f>
        <v>#REF!</v>
      </c>
      <c r="N1395" s="223" t="e">
        <f>'SCREENING INFO'!#REF!</f>
        <v>#REF!</v>
      </c>
      <c r="O1395" s="140" t="e">
        <f>'SCREENING INFO'!#REF!</f>
        <v>#REF!</v>
      </c>
      <c r="P1395" s="224" t="e">
        <f>'SCREENING INFO'!#REF!</f>
        <v>#REF!</v>
      </c>
      <c r="Q1395" s="242" t="e">
        <f>'SCREENING INFO'!#REF!</f>
        <v>#REF!</v>
      </c>
      <c r="R1395" s="225" t="e">
        <f>'SCREENING INFO'!#REF!</f>
        <v>#REF!</v>
      </c>
      <c r="S1395" s="140" t="e">
        <f>'SCREENING INFO'!#REF!</f>
        <v>#REF!</v>
      </c>
      <c r="T1395" s="206" t="e">
        <f>'SCREENING INFO'!#REF!</f>
        <v>#REF!</v>
      </c>
      <c r="U1395" s="138" t="e">
        <f>'SCREENING INFO'!#REF!</f>
        <v>#REF!</v>
      </c>
      <c r="V1395" s="199" t="e">
        <f>'SCREENING INFO'!#REF!</f>
        <v>#REF!</v>
      </c>
      <c r="W1395" s="132" t="e">
        <f>'SCREENING INFO'!#REF!</f>
        <v>#REF!</v>
      </c>
      <c r="X1395" s="132" t="e">
        <f>'SCREENING INFO'!#REF!</f>
        <v>#REF!</v>
      </c>
      <c r="Y1395" s="132" t="e">
        <f>'SCREENING INFO'!#REF!</f>
        <v>#REF!</v>
      </c>
      <c r="Z1395" s="132" t="e">
        <f>'SCREENING INFO'!#REF!</f>
        <v>#REF!</v>
      </c>
      <c r="AA1395" s="201" t="e">
        <f>'SCREENING INFO'!#REF!</f>
        <v>#REF!</v>
      </c>
      <c r="AB1395" s="202" t="e">
        <f>'SCREENING INFO'!#REF!</f>
        <v>#REF!</v>
      </c>
      <c r="AC1395" s="132" t="e">
        <f>'SCREENING INFO'!#REF!</f>
        <v>#REF!</v>
      </c>
      <c r="AD1395" s="201" t="e">
        <f>'SCREENING INFO'!#REF!</f>
        <v>#REF!</v>
      </c>
      <c r="AE1395" s="132" t="e">
        <f>'SCREENING INFO'!#REF!</f>
        <v>#REF!</v>
      </c>
      <c r="AF1395" s="132" t="e">
        <f>'SCREENING INFO'!#REF!</f>
        <v>#REF!</v>
      </c>
      <c r="AG1395" s="132" t="e">
        <f>'SCREENING INFO'!#REF!</f>
        <v>#REF!</v>
      </c>
      <c r="AH1395" s="132" t="e">
        <f>'SCREENING INFO'!#REF!</f>
        <v>#REF!</v>
      </c>
      <c r="AI1395" s="132" t="e">
        <f>'SCREENING INFO'!#REF!</f>
        <v>#REF!</v>
      </c>
      <c r="AJ1395" s="132" t="e">
        <f>'SCREENING INFO'!#REF!</f>
        <v>#REF!</v>
      </c>
    </row>
    <row r="1396" spans="1:36" s="25" customFormat="1" hidden="1">
      <c r="A1396" s="106" t="e">
        <f>'SCREENING INFO'!#REF!</f>
        <v>#REF!</v>
      </c>
      <c r="B1396" s="106" t="e">
        <f>'SCREENING INFO'!#REF!</f>
        <v>#REF!</v>
      </c>
      <c r="C1396" s="106" t="e">
        <f>'SCREENING INFO'!#REF!</f>
        <v>#REF!</v>
      </c>
      <c r="D1396" s="130" t="e">
        <f>'SCREENING INFO'!#REF!</f>
        <v>#REF!</v>
      </c>
      <c r="E1396" s="130" t="e">
        <f>'SCREENING INFO'!#REF!</f>
        <v>#REF!</v>
      </c>
      <c r="F1396" s="233" t="e">
        <f>'SCREENING INFO'!#REF!</f>
        <v>#REF!</v>
      </c>
      <c r="G1396" s="149" t="e">
        <f>'SCREENING INFO'!#REF!</f>
        <v>#REF!</v>
      </c>
      <c r="H1396" s="130" t="e">
        <f>'SCREENING INFO'!#REF!</f>
        <v>#REF!</v>
      </c>
      <c r="I1396" s="130" t="e">
        <f>'SCREENING INFO'!#REF!</f>
        <v>#REF!</v>
      </c>
      <c r="J1396" s="140" t="e">
        <f>'SCREENING INFO'!#REF!</f>
        <v>#REF!</v>
      </c>
      <c r="K1396" s="140" t="e">
        <f>'SCREENING INFO'!#REF!</f>
        <v>#REF!</v>
      </c>
      <c r="L1396" s="222" t="e">
        <f>'SCREENING INFO'!#REF!</f>
        <v>#REF!</v>
      </c>
      <c r="M1396" s="221" t="e">
        <f>'SCREENING INFO'!#REF!</f>
        <v>#REF!</v>
      </c>
      <c r="N1396" s="223" t="e">
        <f>'SCREENING INFO'!#REF!</f>
        <v>#REF!</v>
      </c>
      <c r="O1396" s="140" t="e">
        <f>'SCREENING INFO'!#REF!</f>
        <v>#REF!</v>
      </c>
      <c r="P1396" s="224" t="e">
        <f>'SCREENING INFO'!#REF!</f>
        <v>#REF!</v>
      </c>
      <c r="Q1396" s="242" t="e">
        <f>'SCREENING INFO'!#REF!</f>
        <v>#REF!</v>
      </c>
      <c r="R1396" s="225" t="e">
        <f>'SCREENING INFO'!#REF!</f>
        <v>#REF!</v>
      </c>
      <c r="S1396" s="140" t="e">
        <f>'SCREENING INFO'!#REF!</f>
        <v>#REF!</v>
      </c>
      <c r="T1396" s="206" t="e">
        <f>'SCREENING INFO'!#REF!</f>
        <v>#REF!</v>
      </c>
      <c r="U1396" s="138" t="e">
        <f>'SCREENING INFO'!#REF!</f>
        <v>#REF!</v>
      </c>
      <c r="V1396" s="132" t="e">
        <f>'SCREENING INFO'!#REF!</f>
        <v>#REF!</v>
      </c>
      <c r="W1396" s="132" t="e">
        <f>'SCREENING INFO'!#REF!</f>
        <v>#REF!</v>
      </c>
      <c r="X1396" s="132" t="e">
        <f>'SCREENING INFO'!#REF!</f>
        <v>#REF!</v>
      </c>
      <c r="Y1396" s="132" t="e">
        <f>'SCREENING INFO'!#REF!</f>
        <v>#REF!</v>
      </c>
      <c r="Z1396" s="132" t="e">
        <f>'SCREENING INFO'!#REF!</f>
        <v>#REF!</v>
      </c>
      <c r="AA1396" s="227" t="e">
        <f>'SCREENING INFO'!#REF!</f>
        <v>#REF!</v>
      </c>
      <c r="AB1396" s="202" t="e">
        <f>'SCREENING INFO'!#REF!</f>
        <v>#REF!</v>
      </c>
      <c r="AC1396" s="132" t="e">
        <f>'SCREENING INFO'!#REF!</f>
        <v>#REF!</v>
      </c>
      <c r="AD1396" s="201" t="e">
        <f>'SCREENING INFO'!#REF!</f>
        <v>#REF!</v>
      </c>
      <c r="AE1396" s="132" t="e">
        <f>'SCREENING INFO'!#REF!</f>
        <v>#REF!</v>
      </c>
      <c r="AF1396" s="132" t="e">
        <f>'SCREENING INFO'!#REF!</f>
        <v>#REF!</v>
      </c>
      <c r="AG1396" s="132" t="e">
        <f>'SCREENING INFO'!#REF!</f>
        <v>#REF!</v>
      </c>
      <c r="AH1396" s="132" t="e">
        <f>'SCREENING INFO'!#REF!</f>
        <v>#REF!</v>
      </c>
      <c r="AI1396" s="132" t="e">
        <f>'SCREENING INFO'!#REF!</f>
        <v>#REF!</v>
      </c>
      <c r="AJ1396" s="132" t="e">
        <f>'SCREENING INFO'!#REF!</f>
        <v>#REF!</v>
      </c>
    </row>
    <row r="1397" spans="1:36" s="25" customFormat="1" hidden="1">
      <c r="A1397" s="106" t="e">
        <f>'SCREENING INFO'!#REF!</f>
        <v>#REF!</v>
      </c>
      <c r="B1397" s="106" t="e">
        <f>'SCREENING INFO'!#REF!</f>
        <v>#REF!</v>
      </c>
      <c r="C1397" s="106" t="e">
        <f>'SCREENING INFO'!#REF!</f>
        <v>#REF!</v>
      </c>
      <c r="D1397" s="129" t="e">
        <f>'SCREENING INFO'!#REF!</f>
        <v>#REF!</v>
      </c>
      <c r="E1397" s="130" t="e">
        <f>'SCREENING INFO'!#REF!</f>
        <v>#REF!</v>
      </c>
      <c r="F1397" s="233" t="e">
        <f>'SCREENING INFO'!#REF!</f>
        <v>#REF!</v>
      </c>
      <c r="G1397" s="141" t="e">
        <f>'SCREENING INFO'!#REF!</f>
        <v>#REF!</v>
      </c>
      <c r="H1397" s="130" t="e">
        <f>'SCREENING INFO'!#REF!</f>
        <v>#REF!</v>
      </c>
      <c r="I1397" s="130" t="e">
        <f>'SCREENING INFO'!#REF!</f>
        <v>#REF!</v>
      </c>
      <c r="J1397" s="140" t="e">
        <f>'SCREENING INFO'!#REF!</f>
        <v>#REF!</v>
      </c>
      <c r="K1397" s="140" t="e">
        <f>'SCREENING INFO'!#REF!</f>
        <v>#REF!</v>
      </c>
      <c r="L1397" s="222" t="e">
        <f>'SCREENING INFO'!#REF!</f>
        <v>#REF!</v>
      </c>
      <c r="M1397" s="221" t="e">
        <f>'SCREENING INFO'!#REF!</f>
        <v>#REF!</v>
      </c>
      <c r="N1397" s="223" t="e">
        <f>'SCREENING INFO'!#REF!</f>
        <v>#REF!</v>
      </c>
      <c r="O1397" s="140" t="e">
        <f>'SCREENING INFO'!#REF!</f>
        <v>#REF!</v>
      </c>
      <c r="P1397" s="224" t="e">
        <f>'SCREENING INFO'!#REF!</f>
        <v>#REF!</v>
      </c>
      <c r="Q1397" s="242" t="e">
        <f>'SCREENING INFO'!#REF!</f>
        <v>#REF!</v>
      </c>
      <c r="R1397" s="225" t="e">
        <f>'SCREENING INFO'!#REF!</f>
        <v>#REF!</v>
      </c>
      <c r="S1397" s="140" t="e">
        <f>'SCREENING INFO'!#REF!</f>
        <v>#REF!</v>
      </c>
      <c r="T1397" s="206" t="e">
        <f>'SCREENING INFO'!#REF!</f>
        <v>#REF!</v>
      </c>
      <c r="U1397" s="138" t="e">
        <f>'SCREENING INFO'!#REF!</f>
        <v>#REF!</v>
      </c>
      <c r="V1397" s="132" t="e">
        <f>'SCREENING INFO'!#REF!</f>
        <v>#REF!</v>
      </c>
      <c r="W1397" s="132" t="e">
        <f>'SCREENING INFO'!#REF!</f>
        <v>#REF!</v>
      </c>
      <c r="X1397" s="132" t="e">
        <f>'SCREENING INFO'!#REF!</f>
        <v>#REF!</v>
      </c>
      <c r="Y1397" s="132" t="e">
        <f>'SCREENING INFO'!#REF!</f>
        <v>#REF!</v>
      </c>
      <c r="Z1397" s="132" t="e">
        <f>'SCREENING INFO'!#REF!</f>
        <v>#REF!</v>
      </c>
      <c r="AA1397" s="201" t="e">
        <f>'SCREENING INFO'!#REF!</f>
        <v>#REF!</v>
      </c>
      <c r="AB1397" s="202" t="e">
        <f>'SCREENING INFO'!#REF!</f>
        <v>#REF!</v>
      </c>
      <c r="AC1397" s="132" t="e">
        <f>'SCREENING INFO'!#REF!</f>
        <v>#REF!</v>
      </c>
      <c r="AD1397" s="201" t="e">
        <f>'SCREENING INFO'!#REF!</f>
        <v>#REF!</v>
      </c>
      <c r="AE1397" s="132" t="e">
        <f>'SCREENING INFO'!#REF!</f>
        <v>#REF!</v>
      </c>
      <c r="AF1397" s="132" t="e">
        <f>'SCREENING INFO'!#REF!</f>
        <v>#REF!</v>
      </c>
      <c r="AG1397" s="132" t="e">
        <f>'SCREENING INFO'!#REF!</f>
        <v>#REF!</v>
      </c>
      <c r="AH1397" s="132" t="e">
        <f>'SCREENING INFO'!#REF!</f>
        <v>#REF!</v>
      </c>
      <c r="AI1397" s="132" t="e">
        <f>'SCREENING INFO'!#REF!</f>
        <v>#REF!</v>
      </c>
      <c r="AJ1397" s="132" t="e">
        <f>'SCREENING INFO'!#REF!</f>
        <v>#REF!</v>
      </c>
    </row>
    <row r="1398" spans="1:36" s="25" customFormat="1" hidden="1">
      <c r="A1398" s="106" t="e">
        <f>'SCREENING INFO'!#REF!</f>
        <v>#REF!</v>
      </c>
      <c r="B1398" s="106" t="e">
        <f>'SCREENING INFO'!#REF!</f>
        <v>#REF!</v>
      </c>
      <c r="C1398" s="106" t="e">
        <f>'SCREENING INFO'!#REF!</f>
        <v>#REF!</v>
      </c>
      <c r="D1398" s="135" t="e">
        <f>'SCREENING INFO'!#REF!</f>
        <v>#REF!</v>
      </c>
      <c r="E1398" s="130" t="e">
        <f>'SCREENING INFO'!#REF!</f>
        <v>#REF!</v>
      </c>
      <c r="F1398" s="233" t="e">
        <f>'SCREENING INFO'!#REF!</f>
        <v>#REF!</v>
      </c>
      <c r="G1398" s="141" t="e">
        <f>'SCREENING INFO'!#REF!</f>
        <v>#REF!</v>
      </c>
      <c r="H1398" s="130" t="e">
        <f>'SCREENING INFO'!#REF!</f>
        <v>#REF!</v>
      </c>
      <c r="I1398" s="130" t="e">
        <f>'SCREENING INFO'!#REF!</f>
        <v>#REF!</v>
      </c>
      <c r="J1398" s="140" t="e">
        <f>'SCREENING INFO'!#REF!</f>
        <v>#REF!</v>
      </c>
      <c r="K1398" s="140" t="e">
        <f>'SCREENING INFO'!#REF!</f>
        <v>#REF!</v>
      </c>
      <c r="L1398" s="222" t="e">
        <f>'SCREENING INFO'!#REF!</f>
        <v>#REF!</v>
      </c>
      <c r="M1398" s="221" t="e">
        <f>'SCREENING INFO'!#REF!</f>
        <v>#REF!</v>
      </c>
      <c r="N1398" s="223" t="e">
        <f>'SCREENING INFO'!#REF!</f>
        <v>#REF!</v>
      </c>
      <c r="O1398" s="140" t="e">
        <f>'SCREENING INFO'!#REF!</f>
        <v>#REF!</v>
      </c>
      <c r="P1398" s="224" t="e">
        <f>'SCREENING INFO'!#REF!</f>
        <v>#REF!</v>
      </c>
      <c r="Q1398" s="242" t="e">
        <f>'SCREENING INFO'!#REF!</f>
        <v>#REF!</v>
      </c>
      <c r="R1398" s="225" t="e">
        <f>'SCREENING INFO'!#REF!</f>
        <v>#REF!</v>
      </c>
      <c r="S1398" s="140" t="e">
        <f>'SCREENING INFO'!#REF!</f>
        <v>#REF!</v>
      </c>
      <c r="T1398" s="206" t="e">
        <f>'SCREENING INFO'!#REF!</f>
        <v>#REF!</v>
      </c>
      <c r="U1398" s="138" t="e">
        <f>'SCREENING INFO'!#REF!</f>
        <v>#REF!</v>
      </c>
      <c r="V1398" s="199" t="e">
        <f>'SCREENING INFO'!#REF!</f>
        <v>#REF!</v>
      </c>
      <c r="W1398" s="132" t="e">
        <f>'SCREENING INFO'!#REF!</f>
        <v>#REF!</v>
      </c>
      <c r="X1398" s="132" t="e">
        <f>'SCREENING INFO'!#REF!</f>
        <v>#REF!</v>
      </c>
      <c r="Y1398" s="132" t="e">
        <f>'SCREENING INFO'!#REF!</f>
        <v>#REF!</v>
      </c>
      <c r="Z1398" s="132" t="e">
        <f>'SCREENING INFO'!#REF!</f>
        <v>#REF!</v>
      </c>
      <c r="AA1398" s="227" t="e">
        <f>'SCREENING INFO'!#REF!</f>
        <v>#REF!</v>
      </c>
      <c r="AB1398" s="202" t="e">
        <f>'SCREENING INFO'!#REF!</f>
        <v>#REF!</v>
      </c>
      <c r="AC1398" s="132" t="e">
        <f>'SCREENING INFO'!#REF!</f>
        <v>#REF!</v>
      </c>
      <c r="AD1398" s="201" t="e">
        <f>'SCREENING INFO'!#REF!</f>
        <v>#REF!</v>
      </c>
      <c r="AE1398" s="132" t="e">
        <f>'SCREENING INFO'!#REF!</f>
        <v>#REF!</v>
      </c>
      <c r="AF1398" s="132" t="e">
        <f>'SCREENING INFO'!#REF!</f>
        <v>#REF!</v>
      </c>
      <c r="AG1398" s="132" t="e">
        <f>'SCREENING INFO'!#REF!</f>
        <v>#REF!</v>
      </c>
      <c r="AH1398" s="132" t="e">
        <f>'SCREENING INFO'!#REF!</f>
        <v>#REF!</v>
      </c>
      <c r="AI1398" s="132" t="e">
        <f>'SCREENING INFO'!#REF!</f>
        <v>#REF!</v>
      </c>
      <c r="AJ1398" s="132" t="e">
        <f>'SCREENING INFO'!#REF!</f>
        <v>#REF!</v>
      </c>
    </row>
    <row r="1399" spans="1:36" s="25" customFormat="1" hidden="1">
      <c r="A1399" s="106" t="e">
        <f>'SCREENING INFO'!#REF!</f>
        <v>#REF!</v>
      </c>
      <c r="B1399" s="106" t="e">
        <f>'SCREENING INFO'!#REF!</f>
        <v>#REF!</v>
      </c>
      <c r="C1399" s="106" t="e">
        <f>'SCREENING INFO'!#REF!</f>
        <v>#REF!</v>
      </c>
      <c r="D1399" s="116" t="e">
        <f>'SCREENING INFO'!#REF!</f>
        <v>#REF!</v>
      </c>
      <c r="E1399" s="200" t="e">
        <f>'SCREENING INFO'!#REF!</f>
        <v>#REF!</v>
      </c>
      <c r="F1399" s="232" t="e">
        <f>'SCREENING INFO'!#REF!</f>
        <v>#REF!</v>
      </c>
      <c r="G1399" s="132" t="e">
        <f>'SCREENING INFO'!#REF!</f>
        <v>#REF!</v>
      </c>
      <c r="H1399" s="138" t="e">
        <f>'SCREENING INFO'!#REF!</f>
        <v>#REF!</v>
      </c>
      <c r="I1399" s="138" t="e">
        <f>'SCREENING INFO'!#REF!</f>
        <v>#REF!</v>
      </c>
      <c r="J1399" s="140" t="e">
        <f>'SCREENING INFO'!#REF!</f>
        <v>#REF!</v>
      </c>
      <c r="K1399" s="140" t="e">
        <f>'SCREENING INFO'!#REF!</f>
        <v>#REF!</v>
      </c>
      <c r="L1399" s="222" t="e">
        <f>'SCREENING INFO'!#REF!</f>
        <v>#REF!</v>
      </c>
      <c r="M1399" s="221" t="e">
        <f>'SCREENING INFO'!#REF!</f>
        <v>#REF!</v>
      </c>
      <c r="N1399" s="223" t="e">
        <f>'SCREENING INFO'!#REF!</f>
        <v>#REF!</v>
      </c>
      <c r="O1399" s="140" t="e">
        <f>'SCREENING INFO'!#REF!</f>
        <v>#REF!</v>
      </c>
      <c r="P1399" s="224" t="e">
        <f>'SCREENING INFO'!#REF!</f>
        <v>#REF!</v>
      </c>
      <c r="Q1399" s="242" t="e">
        <f>'SCREENING INFO'!#REF!</f>
        <v>#REF!</v>
      </c>
      <c r="R1399" s="225" t="e">
        <f>'SCREENING INFO'!#REF!</f>
        <v>#REF!</v>
      </c>
      <c r="S1399" s="140" t="e">
        <f>'SCREENING INFO'!#REF!</f>
        <v>#REF!</v>
      </c>
      <c r="T1399" s="206" t="e">
        <f>'SCREENING INFO'!#REF!</f>
        <v>#REF!</v>
      </c>
      <c r="U1399" s="138" t="e">
        <f>'SCREENING INFO'!#REF!</f>
        <v>#REF!</v>
      </c>
      <c r="V1399" s="138" t="e">
        <f>'SCREENING INFO'!#REF!</f>
        <v>#REF!</v>
      </c>
      <c r="W1399" s="138" t="e">
        <f>'SCREENING INFO'!#REF!</f>
        <v>#REF!</v>
      </c>
      <c r="X1399" s="138" t="e">
        <f>'SCREENING INFO'!#REF!</f>
        <v>#REF!</v>
      </c>
      <c r="Y1399" s="138" t="e">
        <f>'SCREENING INFO'!#REF!</f>
        <v>#REF!</v>
      </c>
      <c r="Z1399" s="138" t="e">
        <f>'SCREENING INFO'!#REF!</f>
        <v>#REF!</v>
      </c>
      <c r="AA1399" s="201" t="e">
        <f>'SCREENING INFO'!#REF!</f>
        <v>#REF!</v>
      </c>
      <c r="AB1399" s="207" t="e">
        <f>'SCREENING INFO'!#REF!</f>
        <v>#REF!</v>
      </c>
      <c r="AC1399" s="138" t="e">
        <f>'SCREENING INFO'!#REF!</f>
        <v>#REF!</v>
      </c>
      <c r="AD1399" s="138" t="e">
        <f>'SCREENING INFO'!#REF!</f>
        <v>#REF!</v>
      </c>
      <c r="AE1399" s="138" t="e">
        <f>'SCREENING INFO'!#REF!</f>
        <v>#REF!</v>
      </c>
      <c r="AF1399" s="138" t="e">
        <f>'SCREENING INFO'!#REF!</f>
        <v>#REF!</v>
      </c>
      <c r="AG1399" s="138" t="e">
        <f>'SCREENING INFO'!#REF!</f>
        <v>#REF!</v>
      </c>
      <c r="AH1399" s="138" t="e">
        <f>'SCREENING INFO'!#REF!</f>
        <v>#REF!</v>
      </c>
      <c r="AI1399" s="138" t="e">
        <f>'SCREENING INFO'!#REF!</f>
        <v>#REF!</v>
      </c>
      <c r="AJ1399" s="138" t="e">
        <f>'SCREENING INFO'!#REF!</f>
        <v>#REF!</v>
      </c>
    </row>
    <row r="1400" spans="1:36" s="25" customFormat="1" hidden="1">
      <c r="A1400" s="106" t="e">
        <f>'SCREENING INFO'!#REF!</f>
        <v>#REF!</v>
      </c>
      <c r="B1400" s="106" t="e">
        <f>'SCREENING INFO'!#REF!</f>
        <v>#REF!</v>
      </c>
      <c r="C1400" s="106" t="e">
        <f>'SCREENING INFO'!#REF!</f>
        <v>#REF!</v>
      </c>
      <c r="D1400" s="116" t="e">
        <f>'SCREENING INFO'!#REF!</f>
        <v>#REF!</v>
      </c>
      <c r="E1400" s="200" t="e">
        <f>'SCREENING INFO'!#REF!</f>
        <v>#REF!</v>
      </c>
      <c r="F1400" s="232" t="e">
        <f>'SCREENING INFO'!#REF!</f>
        <v>#REF!</v>
      </c>
      <c r="G1400" s="132" t="e">
        <f>'SCREENING INFO'!#REF!</f>
        <v>#REF!</v>
      </c>
      <c r="H1400" s="138" t="e">
        <f>'SCREENING INFO'!#REF!</f>
        <v>#REF!</v>
      </c>
      <c r="I1400" s="138" t="e">
        <f>'SCREENING INFO'!#REF!</f>
        <v>#REF!</v>
      </c>
      <c r="J1400" s="140" t="e">
        <f>'SCREENING INFO'!#REF!</f>
        <v>#REF!</v>
      </c>
      <c r="K1400" s="140" t="e">
        <f>'SCREENING INFO'!#REF!</f>
        <v>#REF!</v>
      </c>
      <c r="L1400" s="243" t="e">
        <f>'SCREENING INFO'!#REF!</f>
        <v>#REF!</v>
      </c>
      <c r="M1400" s="221" t="e">
        <f>'SCREENING INFO'!#REF!</f>
        <v>#REF!</v>
      </c>
      <c r="N1400" s="223" t="e">
        <f>'SCREENING INFO'!#REF!</f>
        <v>#REF!</v>
      </c>
      <c r="O1400" s="140" t="e">
        <f>'SCREENING INFO'!#REF!</f>
        <v>#REF!</v>
      </c>
      <c r="P1400" s="224" t="e">
        <f>'SCREENING INFO'!#REF!</f>
        <v>#REF!</v>
      </c>
      <c r="Q1400" s="242" t="e">
        <f>'SCREENING INFO'!#REF!</f>
        <v>#REF!</v>
      </c>
      <c r="R1400" s="225" t="e">
        <f>'SCREENING INFO'!#REF!</f>
        <v>#REF!</v>
      </c>
      <c r="S1400" s="140" t="e">
        <f>'SCREENING INFO'!#REF!</f>
        <v>#REF!</v>
      </c>
      <c r="T1400" s="206" t="e">
        <f>'SCREENING INFO'!#REF!</f>
        <v>#REF!</v>
      </c>
      <c r="U1400" s="138" t="e">
        <f>'SCREENING INFO'!#REF!</f>
        <v>#REF!</v>
      </c>
      <c r="V1400" s="138" t="e">
        <f>'SCREENING INFO'!#REF!</f>
        <v>#REF!</v>
      </c>
      <c r="W1400" s="138" t="e">
        <f>'SCREENING INFO'!#REF!</f>
        <v>#REF!</v>
      </c>
      <c r="X1400" s="138" t="e">
        <f>'SCREENING INFO'!#REF!</f>
        <v>#REF!</v>
      </c>
      <c r="Y1400" s="138" t="e">
        <f>'SCREENING INFO'!#REF!</f>
        <v>#REF!</v>
      </c>
      <c r="Z1400" s="138" t="e">
        <f>'SCREENING INFO'!#REF!</f>
        <v>#REF!</v>
      </c>
      <c r="AA1400" s="201" t="e">
        <f>'SCREENING INFO'!#REF!</f>
        <v>#REF!</v>
      </c>
      <c r="AB1400" s="207" t="e">
        <f>'SCREENING INFO'!#REF!</f>
        <v>#REF!</v>
      </c>
      <c r="AC1400" s="138" t="e">
        <f>'SCREENING INFO'!#REF!</f>
        <v>#REF!</v>
      </c>
      <c r="AD1400" s="138" t="e">
        <f>'SCREENING INFO'!#REF!</f>
        <v>#REF!</v>
      </c>
      <c r="AE1400" s="138" t="e">
        <f>'SCREENING INFO'!#REF!</f>
        <v>#REF!</v>
      </c>
      <c r="AF1400" s="138" t="e">
        <f>'SCREENING INFO'!#REF!</f>
        <v>#REF!</v>
      </c>
      <c r="AG1400" s="138" t="e">
        <f>'SCREENING INFO'!#REF!</f>
        <v>#REF!</v>
      </c>
      <c r="AH1400" s="138" t="e">
        <f>'SCREENING INFO'!#REF!</f>
        <v>#REF!</v>
      </c>
      <c r="AI1400" s="138" t="e">
        <f>'SCREENING INFO'!#REF!</f>
        <v>#REF!</v>
      </c>
      <c r="AJ1400" s="138" t="e">
        <f>'SCREENING INFO'!#REF!</f>
        <v>#REF!</v>
      </c>
    </row>
    <row r="1401" spans="1:36" s="25" customFormat="1" hidden="1">
      <c r="A1401" s="106" t="e">
        <f>'SCREENING INFO'!#REF!</f>
        <v>#REF!</v>
      </c>
      <c r="B1401" s="106" t="e">
        <f>'SCREENING INFO'!#REF!</f>
        <v>#REF!</v>
      </c>
      <c r="C1401" s="106" t="e">
        <f>'SCREENING INFO'!#REF!</f>
        <v>#REF!</v>
      </c>
      <c r="D1401" s="116" t="e">
        <f>'SCREENING INFO'!#REF!</f>
        <v>#REF!</v>
      </c>
      <c r="E1401" s="200" t="e">
        <f>'SCREENING INFO'!#REF!</f>
        <v>#REF!</v>
      </c>
      <c r="F1401" s="232" t="e">
        <f>'SCREENING INFO'!#REF!</f>
        <v>#REF!</v>
      </c>
      <c r="G1401" s="132" t="e">
        <f>'SCREENING INFO'!#REF!</f>
        <v>#REF!</v>
      </c>
      <c r="H1401" s="138" t="e">
        <f>'SCREENING INFO'!#REF!</f>
        <v>#REF!</v>
      </c>
      <c r="I1401" s="138" t="e">
        <f>'SCREENING INFO'!#REF!</f>
        <v>#REF!</v>
      </c>
      <c r="J1401" s="140" t="e">
        <f>'SCREENING INFO'!#REF!</f>
        <v>#REF!</v>
      </c>
      <c r="K1401" s="140" t="e">
        <f>'SCREENING INFO'!#REF!</f>
        <v>#REF!</v>
      </c>
      <c r="L1401" s="243" t="e">
        <f>'SCREENING INFO'!#REF!</f>
        <v>#REF!</v>
      </c>
      <c r="M1401" s="221" t="e">
        <f>'SCREENING INFO'!#REF!</f>
        <v>#REF!</v>
      </c>
      <c r="N1401" s="223" t="e">
        <f>'SCREENING INFO'!#REF!</f>
        <v>#REF!</v>
      </c>
      <c r="O1401" s="140" t="e">
        <f>'SCREENING INFO'!#REF!</f>
        <v>#REF!</v>
      </c>
      <c r="P1401" s="224" t="e">
        <f>'SCREENING INFO'!#REF!</f>
        <v>#REF!</v>
      </c>
      <c r="Q1401" s="242" t="e">
        <f>'SCREENING INFO'!#REF!</f>
        <v>#REF!</v>
      </c>
      <c r="R1401" s="225" t="e">
        <f>'SCREENING INFO'!#REF!</f>
        <v>#REF!</v>
      </c>
      <c r="S1401" s="140" t="e">
        <f>'SCREENING INFO'!#REF!</f>
        <v>#REF!</v>
      </c>
      <c r="T1401" s="206" t="e">
        <f>'SCREENING INFO'!#REF!</f>
        <v>#REF!</v>
      </c>
      <c r="U1401" s="138" t="e">
        <f>'SCREENING INFO'!#REF!</f>
        <v>#REF!</v>
      </c>
      <c r="V1401" s="138" t="e">
        <f>'SCREENING INFO'!#REF!</f>
        <v>#REF!</v>
      </c>
      <c r="W1401" s="138" t="e">
        <f>'SCREENING INFO'!#REF!</f>
        <v>#REF!</v>
      </c>
      <c r="X1401" s="138" t="e">
        <f>'SCREENING INFO'!#REF!</f>
        <v>#REF!</v>
      </c>
      <c r="Y1401" s="138" t="e">
        <f>'SCREENING INFO'!#REF!</f>
        <v>#REF!</v>
      </c>
      <c r="Z1401" s="138" t="e">
        <f>'SCREENING INFO'!#REF!</f>
        <v>#REF!</v>
      </c>
      <c r="AA1401" s="201" t="e">
        <f>'SCREENING INFO'!#REF!</f>
        <v>#REF!</v>
      </c>
      <c r="AB1401" s="207" t="e">
        <f>'SCREENING INFO'!#REF!</f>
        <v>#REF!</v>
      </c>
      <c r="AC1401" s="138" t="e">
        <f>'SCREENING INFO'!#REF!</f>
        <v>#REF!</v>
      </c>
      <c r="AD1401" s="138" t="e">
        <f>'SCREENING INFO'!#REF!</f>
        <v>#REF!</v>
      </c>
      <c r="AE1401" s="138" t="e">
        <f>'SCREENING INFO'!#REF!</f>
        <v>#REF!</v>
      </c>
      <c r="AF1401" s="138" t="e">
        <f>'SCREENING INFO'!#REF!</f>
        <v>#REF!</v>
      </c>
      <c r="AG1401" s="138" t="e">
        <f>'SCREENING INFO'!#REF!</f>
        <v>#REF!</v>
      </c>
      <c r="AH1401" s="138" t="e">
        <f>'SCREENING INFO'!#REF!</f>
        <v>#REF!</v>
      </c>
      <c r="AI1401" s="138" t="e">
        <f>'SCREENING INFO'!#REF!</f>
        <v>#REF!</v>
      </c>
      <c r="AJ1401" s="138" t="e">
        <f>'SCREENING INFO'!#REF!</f>
        <v>#REF!</v>
      </c>
    </row>
    <row r="1402" spans="1:36" s="25" customFormat="1" hidden="1">
      <c r="A1402" s="106" t="e">
        <f>'SCREENING INFO'!#REF!</f>
        <v>#REF!</v>
      </c>
      <c r="B1402" s="106" t="e">
        <f>'SCREENING INFO'!#REF!</f>
        <v>#REF!</v>
      </c>
      <c r="C1402" s="106" t="e">
        <f>'SCREENING INFO'!#REF!</f>
        <v>#REF!</v>
      </c>
      <c r="D1402" s="116" t="e">
        <f>'SCREENING INFO'!#REF!</f>
        <v>#REF!</v>
      </c>
      <c r="E1402" s="200" t="e">
        <f>'SCREENING INFO'!#REF!</f>
        <v>#REF!</v>
      </c>
      <c r="F1402" s="232" t="e">
        <f>'SCREENING INFO'!#REF!</f>
        <v>#REF!</v>
      </c>
      <c r="G1402" s="132" t="e">
        <f>'SCREENING INFO'!#REF!</f>
        <v>#REF!</v>
      </c>
      <c r="H1402" s="138" t="e">
        <f>'SCREENING INFO'!#REF!</f>
        <v>#REF!</v>
      </c>
      <c r="I1402" s="138" t="e">
        <f>'SCREENING INFO'!#REF!</f>
        <v>#REF!</v>
      </c>
      <c r="J1402" s="140" t="e">
        <f>'SCREENING INFO'!#REF!</f>
        <v>#REF!</v>
      </c>
      <c r="K1402" s="140" t="e">
        <f>'SCREENING INFO'!#REF!</f>
        <v>#REF!</v>
      </c>
      <c r="L1402" s="243" t="e">
        <f>'SCREENING INFO'!#REF!</f>
        <v>#REF!</v>
      </c>
      <c r="M1402" s="221" t="e">
        <f>'SCREENING INFO'!#REF!</f>
        <v>#REF!</v>
      </c>
      <c r="N1402" s="223" t="e">
        <f>'SCREENING INFO'!#REF!</f>
        <v>#REF!</v>
      </c>
      <c r="O1402" s="140" t="e">
        <f>'SCREENING INFO'!#REF!</f>
        <v>#REF!</v>
      </c>
      <c r="P1402" s="224" t="e">
        <f>'SCREENING INFO'!#REF!</f>
        <v>#REF!</v>
      </c>
      <c r="Q1402" s="242" t="e">
        <f>'SCREENING INFO'!#REF!</f>
        <v>#REF!</v>
      </c>
      <c r="R1402" s="225" t="e">
        <f>'SCREENING INFO'!#REF!</f>
        <v>#REF!</v>
      </c>
      <c r="S1402" s="140" t="e">
        <f>'SCREENING INFO'!#REF!</f>
        <v>#REF!</v>
      </c>
      <c r="T1402" s="206" t="e">
        <f>'SCREENING INFO'!#REF!</f>
        <v>#REF!</v>
      </c>
      <c r="U1402" s="138" t="e">
        <f>'SCREENING INFO'!#REF!</f>
        <v>#REF!</v>
      </c>
      <c r="V1402" s="138" t="e">
        <f>'SCREENING INFO'!#REF!</f>
        <v>#REF!</v>
      </c>
      <c r="W1402" s="138" t="e">
        <f>'SCREENING INFO'!#REF!</f>
        <v>#REF!</v>
      </c>
      <c r="X1402" s="138" t="e">
        <f>'SCREENING INFO'!#REF!</f>
        <v>#REF!</v>
      </c>
      <c r="Y1402" s="138" t="e">
        <f>'SCREENING INFO'!#REF!</f>
        <v>#REF!</v>
      </c>
      <c r="Z1402" s="138" t="e">
        <f>'SCREENING INFO'!#REF!</f>
        <v>#REF!</v>
      </c>
      <c r="AA1402" s="201" t="e">
        <f>'SCREENING INFO'!#REF!</f>
        <v>#REF!</v>
      </c>
      <c r="AB1402" s="207" t="e">
        <f>'SCREENING INFO'!#REF!</f>
        <v>#REF!</v>
      </c>
      <c r="AC1402" s="138" t="e">
        <f>'SCREENING INFO'!#REF!</f>
        <v>#REF!</v>
      </c>
      <c r="AD1402" s="138" t="e">
        <f>'SCREENING INFO'!#REF!</f>
        <v>#REF!</v>
      </c>
      <c r="AE1402" s="138" t="e">
        <f>'SCREENING INFO'!#REF!</f>
        <v>#REF!</v>
      </c>
      <c r="AF1402" s="138" t="e">
        <f>'SCREENING INFO'!#REF!</f>
        <v>#REF!</v>
      </c>
      <c r="AG1402" s="138" t="e">
        <f>'SCREENING INFO'!#REF!</f>
        <v>#REF!</v>
      </c>
      <c r="AH1402" s="138" t="e">
        <f>'SCREENING INFO'!#REF!</f>
        <v>#REF!</v>
      </c>
      <c r="AI1402" s="138" t="e">
        <f>'SCREENING INFO'!#REF!</f>
        <v>#REF!</v>
      </c>
      <c r="AJ1402" s="138" t="e">
        <f>'SCREENING INFO'!#REF!</f>
        <v>#REF!</v>
      </c>
    </row>
    <row r="1403" spans="1:36">
      <c r="A1403" s="106" t="e">
        <f>'SCREENING INFO'!#REF!</f>
        <v>#REF!</v>
      </c>
      <c r="B1403" s="106" t="e">
        <f>'SCREENING INFO'!#REF!</f>
        <v>#REF!</v>
      </c>
      <c r="C1403" s="106" t="e">
        <f>'SCREENING INFO'!#REF!</f>
        <v>#REF!</v>
      </c>
      <c r="D1403" s="130" t="e">
        <f>'SCREENING INFO'!#REF!</f>
        <v>#REF!</v>
      </c>
      <c r="E1403" s="259" t="e">
        <f>'SCREENING INFO'!#REF!</f>
        <v>#REF!</v>
      </c>
      <c r="F1403" s="260" t="e">
        <f>'SCREENING INFO'!#REF!</f>
        <v>#REF!</v>
      </c>
      <c r="G1403" s="261" t="e">
        <f>'SCREENING INFO'!#REF!</f>
        <v>#REF!</v>
      </c>
      <c r="H1403" s="259" t="e">
        <f>'SCREENING INFO'!#REF!</f>
        <v>#REF!</v>
      </c>
      <c r="I1403" s="259" t="e">
        <f>'SCREENING INFO'!#REF!</f>
        <v>#REF!</v>
      </c>
      <c r="J1403" s="262" t="e">
        <f>'SCREENING INFO'!#REF!</f>
        <v>#REF!</v>
      </c>
      <c r="K1403" s="262" t="e">
        <f>'SCREENING INFO'!#REF!</f>
        <v>#REF!</v>
      </c>
      <c r="L1403" s="245" t="e">
        <f>'SCREENING INFO'!#REF!</f>
        <v>#REF!</v>
      </c>
      <c r="M1403" s="263" t="e">
        <f>'SCREENING INFO'!#REF!</f>
        <v>#REF!</v>
      </c>
      <c r="N1403" s="264" t="e">
        <f>'SCREENING INFO'!#REF!</f>
        <v>#REF!</v>
      </c>
      <c r="O1403" s="265" t="e">
        <f>'SCREENING INFO'!#REF!</f>
        <v>#REF!</v>
      </c>
      <c r="P1403" s="224" t="e">
        <f>'SCREENING INFO'!#REF!</f>
        <v>#REF!</v>
      </c>
      <c r="Q1403" s="266" t="e">
        <f>'SCREENING INFO'!#REF!</f>
        <v>#REF!</v>
      </c>
      <c r="R1403" s="267" t="e">
        <f>'SCREENING INFO'!#REF!</f>
        <v>#REF!</v>
      </c>
      <c r="S1403" s="265" t="e">
        <f>'SCREENING INFO'!#REF!</f>
        <v>#REF!</v>
      </c>
      <c r="T1403" s="268" t="e">
        <f>'SCREENING INFO'!#REF!</f>
        <v>#REF!</v>
      </c>
      <c r="U1403" s="207" t="e">
        <f>'SCREENING INFO'!#REF!</f>
        <v>#REF!</v>
      </c>
      <c r="V1403" s="269" t="e">
        <f>'SCREENING INFO'!#REF!</f>
        <v>#REF!</v>
      </c>
      <c r="W1403" s="202" t="e">
        <f>'SCREENING INFO'!#REF!</f>
        <v>#REF!</v>
      </c>
      <c r="X1403" s="202" t="e">
        <f>'SCREENING INFO'!#REF!</f>
        <v>#REF!</v>
      </c>
      <c r="Y1403" s="202" t="e">
        <f>'SCREENING INFO'!#REF!</f>
        <v>#REF!</v>
      </c>
      <c r="Z1403" s="202" t="e">
        <f>'SCREENING INFO'!#REF!</f>
        <v>#REF!</v>
      </c>
      <c r="AA1403" s="201" t="e">
        <f>'SCREENING INFO'!#REF!</f>
        <v>#REF!</v>
      </c>
      <c r="AB1403" s="202" t="e">
        <f>'SCREENING INFO'!#REF!</f>
        <v>#REF!</v>
      </c>
      <c r="AC1403" s="202" t="e">
        <f>'SCREENING INFO'!#REF!</f>
        <v>#REF!</v>
      </c>
      <c r="AD1403" s="201" t="e">
        <f>'SCREENING INFO'!#REF!</f>
        <v>#REF!</v>
      </c>
      <c r="AE1403" s="202" t="e">
        <f>'SCREENING INFO'!#REF!</f>
        <v>#REF!</v>
      </c>
      <c r="AF1403" s="202" t="e">
        <f>'SCREENING INFO'!#REF!</f>
        <v>#REF!</v>
      </c>
      <c r="AG1403" s="202" t="e">
        <f>'SCREENING INFO'!#REF!</f>
        <v>#REF!</v>
      </c>
      <c r="AH1403" s="202" t="e">
        <f>'SCREENING INFO'!#REF!</f>
        <v>#REF!</v>
      </c>
      <c r="AI1403" s="202" t="e">
        <f>'SCREENING INFO'!#REF!</f>
        <v>#REF!</v>
      </c>
      <c r="AJ1403" s="202" t="e">
        <f>'SCREENING INFO'!#REF!</f>
        <v>#REF!</v>
      </c>
    </row>
    <row r="1404" spans="1:36">
      <c r="A1404" s="106" t="e">
        <f>'SCREENING INFO'!#REF!</f>
        <v>#REF!</v>
      </c>
      <c r="B1404" s="106" t="e">
        <f>'SCREENING INFO'!#REF!</f>
        <v>#REF!</v>
      </c>
      <c r="C1404" s="106" t="e">
        <f>'SCREENING INFO'!#REF!</f>
        <v>#REF!</v>
      </c>
      <c r="D1404" s="130" t="e">
        <f>'SCREENING INFO'!#REF!</f>
        <v>#REF!</v>
      </c>
      <c r="E1404" s="259" t="e">
        <f>'SCREENING INFO'!#REF!</f>
        <v>#REF!</v>
      </c>
      <c r="F1404" s="260" t="e">
        <f>'SCREENING INFO'!#REF!</f>
        <v>#REF!</v>
      </c>
      <c r="G1404" s="261" t="e">
        <f>'SCREENING INFO'!#REF!</f>
        <v>#REF!</v>
      </c>
      <c r="H1404" s="259" t="e">
        <f>'SCREENING INFO'!#REF!</f>
        <v>#REF!</v>
      </c>
      <c r="I1404" s="259" t="e">
        <f>'SCREENING INFO'!#REF!</f>
        <v>#REF!</v>
      </c>
      <c r="J1404" s="262" t="e">
        <f>'SCREENING INFO'!#REF!</f>
        <v>#REF!</v>
      </c>
      <c r="K1404" s="262" t="e">
        <f>'SCREENING INFO'!#REF!</f>
        <v>#REF!</v>
      </c>
      <c r="L1404" s="245" t="e">
        <f>'SCREENING INFO'!#REF!</f>
        <v>#REF!</v>
      </c>
      <c r="M1404" s="263" t="e">
        <f>'SCREENING INFO'!#REF!</f>
        <v>#REF!</v>
      </c>
      <c r="N1404" s="264" t="e">
        <f>'SCREENING INFO'!#REF!</f>
        <v>#REF!</v>
      </c>
      <c r="O1404" s="265" t="e">
        <f>'SCREENING INFO'!#REF!</f>
        <v>#REF!</v>
      </c>
      <c r="P1404" s="224" t="e">
        <f>'SCREENING INFO'!#REF!</f>
        <v>#REF!</v>
      </c>
      <c r="Q1404" s="266" t="e">
        <f>'SCREENING INFO'!#REF!</f>
        <v>#REF!</v>
      </c>
      <c r="R1404" s="267" t="e">
        <f>'SCREENING INFO'!#REF!</f>
        <v>#REF!</v>
      </c>
      <c r="S1404" s="265" t="e">
        <f>'SCREENING INFO'!#REF!</f>
        <v>#REF!</v>
      </c>
      <c r="T1404" s="268" t="e">
        <f>'SCREENING INFO'!#REF!</f>
        <v>#REF!</v>
      </c>
      <c r="U1404" s="207" t="e">
        <f>'SCREENING INFO'!#REF!</f>
        <v>#REF!</v>
      </c>
      <c r="V1404" s="269" t="e">
        <f>'SCREENING INFO'!#REF!</f>
        <v>#REF!</v>
      </c>
      <c r="W1404" s="202" t="e">
        <f>'SCREENING INFO'!#REF!</f>
        <v>#REF!</v>
      </c>
      <c r="X1404" s="202" t="e">
        <f>'SCREENING INFO'!#REF!</f>
        <v>#REF!</v>
      </c>
      <c r="Y1404" s="202" t="e">
        <f>'SCREENING INFO'!#REF!</f>
        <v>#REF!</v>
      </c>
      <c r="Z1404" s="202" t="e">
        <f>'SCREENING INFO'!#REF!</f>
        <v>#REF!</v>
      </c>
      <c r="AA1404" s="201" t="e">
        <f>'SCREENING INFO'!#REF!</f>
        <v>#REF!</v>
      </c>
      <c r="AB1404" s="202" t="e">
        <f>'SCREENING INFO'!#REF!</f>
        <v>#REF!</v>
      </c>
      <c r="AC1404" s="202" t="e">
        <f>'SCREENING INFO'!#REF!</f>
        <v>#REF!</v>
      </c>
      <c r="AD1404" s="201" t="e">
        <f>'SCREENING INFO'!#REF!</f>
        <v>#REF!</v>
      </c>
      <c r="AE1404" s="202" t="e">
        <f>'SCREENING INFO'!#REF!</f>
        <v>#REF!</v>
      </c>
      <c r="AF1404" s="202" t="e">
        <f>'SCREENING INFO'!#REF!</f>
        <v>#REF!</v>
      </c>
      <c r="AG1404" s="202" t="e">
        <f>'SCREENING INFO'!#REF!</f>
        <v>#REF!</v>
      </c>
      <c r="AH1404" s="202" t="e">
        <f>'SCREENING INFO'!#REF!</f>
        <v>#REF!</v>
      </c>
      <c r="AI1404" s="202" t="e">
        <f>'SCREENING INFO'!#REF!</f>
        <v>#REF!</v>
      </c>
      <c r="AJ1404" s="202" t="e">
        <f>'SCREENING INFO'!#REF!</f>
        <v>#REF!</v>
      </c>
    </row>
    <row r="1405" spans="1:36" hidden="1">
      <c r="A1405" s="106" t="e">
        <f>'SCREENING INFO'!#REF!</f>
        <v>#REF!</v>
      </c>
      <c r="B1405" s="106" t="e">
        <f>'SCREENING INFO'!#REF!</f>
        <v>#REF!</v>
      </c>
      <c r="C1405" s="106" t="e">
        <f>'SCREENING INFO'!#REF!</f>
        <v>#REF!</v>
      </c>
      <c r="D1405" s="130" t="e">
        <f>'SCREENING INFO'!#REF!</f>
        <v>#REF!</v>
      </c>
      <c r="E1405" s="259" t="e">
        <f>'SCREENING INFO'!#REF!</f>
        <v>#REF!</v>
      </c>
      <c r="F1405" s="260" t="e">
        <f>'SCREENING INFO'!#REF!</f>
        <v>#REF!</v>
      </c>
      <c r="G1405" s="261" t="e">
        <f>'SCREENING INFO'!#REF!</f>
        <v>#REF!</v>
      </c>
      <c r="H1405" s="259" t="e">
        <f>'SCREENING INFO'!#REF!</f>
        <v>#REF!</v>
      </c>
      <c r="I1405" s="259" t="e">
        <f>'SCREENING INFO'!#REF!</f>
        <v>#REF!</v>
      </c>
      <c r="J1405" s="262" t="e">
        <f>'SCREENING INFO'!#REF!</f>
        <v>#REF!</v>
      </c>
      <c r="K1405" s="262" t="e">
        <f>'SCREENING INFO'!#REF!</f>
        <v>#REF!</v>
      </c>
      <c r="L1405" s="245" t="e">
        <f>'SCREENING INFO'!#REF!</f>
        <v>#REF!</v>
      </c>
      <c r="M1405" s="263" t="e">
        <f>'SCREENING INFO'!#REF!</f>
        <v>#REF!</v>
      </c>
      <c r="N1405" s="264" t="e">
        <f>'SCREENING INFO'!#REF!</f>
        <v>#REF!</v>
      </c>
      <c r="O1405" s="265" t="e">
        <f>'SCREENING INFO'!#REF!</f>
        <v>#REF!</v>
      </c>
      <c r="P1405" s="224" t="e">
        <f>'SCREENING INFO'!#REF!</f>
        <v>#REF!</v>
      </c>
      <c r="Q1405" s="266" t="e">
        <f>'SCREENING INFO'!#REF!</f>
        <v>#REF!</v>
      </c>
      <c r="R1405" s="267" t="e">
        <f>'SCREENING INFO'!#REF!</f>
        <v>#REF!</v>
      </c>
      <c r="S1405" s="265" t="e">
        <f>'SCREENING INFO'!#REF!</f>
        <v>#REF!</v>
      </c>
      <c r="T1405" s="268" t="e">
        <f>'SCREENING INFO'!#REF!</f>
        <v>#REF!</v>
      </c>
      <c r="U1405" s="207" t="e">
        <f>'SCREENING INFO'!#REF!</f>
        <v>#REF!</v>
      </c>
      <c r="V1405" s="202" t="e">
        <f>'SCREENING INFO'!#REF!</f>
        <v>#REF!</v>
      </c>
      <c r="W1405" s="202" t="e">
        <f>'SCREENING INFO'!#REF!</f>
        <v>#REF!</v>
      </c>
      <c r="X1405" s="202" t="e">
        <f>'SCREENING INFO'!#REF!</f>
        <v>#REF!</v>
      </c>
      <c r="Y1405" s="202" t="e">
        <f>'SCREENING INFO'!#REF!</f>
        <v>#REF!</v>
      </c>
      <c r="Z1405" s="202" t="e">
        <f>'SCREENING INFO'!#REF!</f>
        <v>#REF!</v>
      </c>
      <c r="AA1405" s="201" t="e">
        <f>'SCREENING INFO'!#REF!</f>
        <v>#REF!</v>
      </c>
      <c r="AB1405" s="202" t="e">
        <f>'SCREENING INFO'!#REF!</f>
        <v>#REF!</v>
      </c>
      <c r="AC1405" s="202" t="e">
        <f>'SCREENING INFO'!#REF!</f>
        <v>#REF!</v>
      </c>
      <c r="AD1405" s="201" t="e">
        <f>'SCREENING INFO'!#REF!</f>
        <v>#REF!</v>
      </c>
      <c r="AE1405" s="202" t="e">
        <f>'SCREENING INFO'!#REF!</f>
        <v>#REF!</v>
      </c>
      <c r="AF1405" s="202" t="e">
        <f>'SCREENING INFO'!#REF!</f>
        <v>#REF!</v>
      </c>
      <c r="AG1405" s="202" t="e">
        <f>'SCREENING INFO'!#REF!</f>
        <v>#REF!</v>
      </c>
      <c r="AH1405" s="202" t="e">
        <f>'SCREENING INFO'!#REF!</f>
        <v>#REF!</v>
      </c>
      <c r="AI1405" s="202" t="e">
        <f>'SCREENING INFO'!#REF!</f>
        <v>#REF!</v>
      </c>
      <c r="AJ1405" s="202" t="e">
        <f>'SCREENING INFO'!#REF!</f>
        <v>#REF!</v>
      </c>
    </row>
    <row r="1406" spans="1:36" hidden="1">
      <c r="A1406" s="106" t="e">
        <f>'SCREENING INFO'!#REF!</f>
        <v>#REF!</v>
      </c>
      <c r="B1406" s="106" t="e">
        <f>'SCREENING INFO'!#REF!</f>
        <v>#REF!</v>
      </c>
      <c r="C1406" s="106" t="e">
        <f>'SCREENING INFO'!#REF!</f>
        <v>#REF!</v>
      </c>
      <c r="D1406" s="130" t="e">
        <f>'SCREENING INFO'!#REF!</f>
        <v>#REF!</v>
      </c>
      <c r="E1406" s="259" t="e">
        <f>'SCREENING INFO'!#REF!</f>
        <v>#REF!</v>
      </c>
      <c r="F1406" s="260" t="e">
        <f>'SCREENING INFO'!#REF!</f>
        <v>#REF!</v>
      </c>
      <c r="G1406" s="261" t="e">
        <f>'SCREENING INFO'!#REF!</f>
        <v>#REF!</v>
      </c>
      <c r="H1406" s="259" t="e">
        <f>'SCREENING INFO'!#REF!</f>
        <v>#REF!</v>
      </c>
      <c r="I1406" s="259" t="e">
        <f>'SCREENING INFO'!#REF!</f>
        <v>#REF!</v>
      </c>
      <c r="J1406" s="262" t="e">
        <f>'SCREENING INFO'!#REF!</f>
        <v>#REF!</v>
      </c>
      <c r="K1406" s="262" t="e">
        <f>'SCREENING INFO'!#REF!</f>
        <v>#REF!</v>
      </c>
      <c r="L1406" s="245" t="e">
        <f>'SCREENING INFO'!#REF!</f>
        <v>#REF!</v>
      </c>
      <c r="M1406" s="263" t="e">
        <f>'SCREENING INFO'!#REF!</f>
        <v>#REF!</v>
      </c>
      <c r="N1406" s="264" t="e">
        <f>'SCREENING INFO'!#REF!</f>
        <v>#REF!</v>
      </c>
      <c r="O1406" s="265" t="e">
        <f>'SCREENING INFO'!#REF!</f>
        <v>#REF!</v>
      </c>
      <c r="P1406" s="224" t="e">
        <f>'SCREENING INFO'!#REF!</f>
        <v>#REF!</v>
      </c>
      <c r="Q1406" s="266" t="e">
        <f>'SCREENING INFO'!#REF!</f>
        <v>#REF!</v>
      </c>
      <c r="R1406" s="267" t="e">
        <f>'SCREENING INFO'!#REF!</f>
        <v>#REF!</v>
      </c>
      <c r="S1406" s="265" t="e">
        <f>'SCREENING INFO'!#REF!</f>
        <v>#REF!</v>
      </c>
      <c r="T1406" s="268" t="e">
        <f>'SCREENING INFO'!#REF!</f>
        <v>#REF!</v>
      </c>
      <c r="U1406" s="207" t="e">
        <f>'SCREENING INFO'!#REF!</f>
        <v>#REF!</v>
      </c>
      <c r="V1406" s="269" t="e">
        <f>'SCREENING INFO'!#REF!</f>
        <v>#REF!</v>
      </c>
      <c r="W1406" s="202" t="e">
        <f>'SCREENING INFO'!#REF!</f>
        <v>#REF!</v>
      </c>
      <c r="X1406" s="202" t="e">
        <f>'SCREENING INFO'!#REF!</f>
        <v>#REF!</v>
      </c>
      <c r="Y1406" s="202" t="e">
        <f>'SCREENING INFO'!#REF!</f>
        <v>#REF!</v>
      </c>
      <c r="Z1406" s="202" t="e">
        <f>'SCREENING INFO'!#REF!</f>
        <v>#REF!</v>
      </c>
      <c r="AA1406" s="201" t="e">
        <f>'SCREENING INFO'!#REF!</f>
        <v>#REF!</v>
      </c>
      <c r="AB1406" s="202" t="e">
        <f>'SCREENING INFO'!#REF!</f>
        <v>#REF!</v>
      </c>
      <c r="AC1406" s="202" t="e">
        <f>'SCREENING INFO'!#REF!</f>
        <v>#REF!</v>
      </c>
      <c r="AD1406" s="201" t="e">
        <f>'SCREENING INFO'!#REF!</f>
        <v>#REF!</v>
      </c>
      <c r="AE1406" s="202" t="e">
        <f>'SCREENING INFO'!#REF!</f>
        <v>#REF!</v>
      </c>
      <c r="AF1406" s="202" t="e">
        <f>'SCREENING INFO'!#REF!</f>
        <v>#REF!</v>
      </c>
      <c r="AG1406" s="202" t="e">
        <f>'SCREENING INFO'!#REF!</f>
        <v>#REF!</v>
      </c>
      <c r="AH1406" s="202" t="e">
        <f>'SCREENING INFO'!#REF!</f>
        <v>#REF!</v>
      </c>
      <c r="AI1406" s="202" t="e">
        <f>'SCREENING INFO'!#REF!</f>
        <v>#REF!</v>
      </c>
      <c r="AJ1406" s="202" t="e">
        <f>'SCREENING INFO'!#REF!</f>
        <v>#REF!</v>
      </c>
    </row>
    <row r="1407" spans="1:36" s="25" customFormat="1" hidden="1">
      <c r="A1407" s="106" t="e">
        <f>'SCREENING INFO'!#REF!</f>
        <v>#REF!</v>
      </c>
      <c r="B1407" s="106" t="e">
        <f>'SCREENING INFO'!#REF!</f>
        <v>#REF!</v>
      </c>
      <c r="C1407" s="106" t="e">
        <f>'SCREENING INFO'!#REF!</f>
        <v>#REF!</v>
      </c>
      <c r="D1407" s="116" t="e">
        <f>'SCREENING INFO'!#REF!</f>
        <v>#REF!</v>
      </c>
      <c r="E1407" s="200" t="e">
        <f>'SCREENING INFO'!#REF!</f>
        <v>#REF!</v>
      </c>
      <c r="F1407" s="232" t="e">
        <f>'SCREENING INFO'!#REF!</f>
        <v>#REF!</v>
      </c>
      <c r="G1407" s="132" t="e">
        <f>'SCREENING INFO'!#REF!</f>
        <v>#REF!</v>
      </c>
      <c r="H1407" s="138" t="e">
        <f>'SCREENING INFO'!#REF!</f>
        <v>#REF!</v>
      </c>
      <c r="I1407" s="138" t="e">
        <f>'SCREENING INFO'!#REF!</f>
        <v>#REF!</v>
      </c>
      <c r="J1407" s="140" t="e">
        <f>'SCREENING INFO'!#REF!</f>
        <v>#REF!</v>
      </c>
      <c r="K1407" s="140" t="e">
        <f>'SCREENING INFO'!#REF!</f>
        <v>#REF!</v>
      </c>
      <c r="L1407" s="243" t="e">
        <f>'SCREENING INFO'!#REF!</f>
        <v>#REF!</v>
      </c>
      <c r="M1407" s="221" t="e">
        <f>'SCREENING INFO'!#REF!</f>
        <v>#REF!</v>
      </c>
      <c r="N1407" s="223" t="e">
        <f>'SCREENING INFO'!#REF!</f>
        <v>#REF!</v>
      </c>
      <c r="O1407" s="140" t="e">
        <f>'SCREENING INFO'!#REF!</f>
        <v>#REF!</v>
      </c>
      <c r="P1407" s="224" t="e">
        <f>'SCREENING INFO'!#REF!</f>
        <v>#REF!</v>
      </c>
      <c r="Q1407" s="242" t="e">
        <f>'SCREENING INFO'!#REF!</f>
        <v>#REF!</v>
      </c>
      <c r="R1407" s="225" t="e">
        <f>'SCREENING INFO'!#REF!</f>
        <v>#REF!</v>
      </c>
      <c r="S1407" s="140" t="e">
        <f>'SCREENING INFO'!#REF!</f>
        <v>#REF!</v>
      </c>
      <c r="T1407" s="206" t="e">
        <f>'SCREENING INFO'!#REF!</f>
        <v>#REF!</v>
      </c>
      <c r="U1407" s="138" t="e">
        <f>'SCREENING INFO'!#REF!</f>
        <v>#REF!</v>
      </c>
      <c r="V1407" s="138" t="e">
        <f>'SCREENING INFO'!#REF!</f>
        <v>#REF!</v>
      </c>
      <c r="W1407" s="138" t="e">
        <f>'SCREENING INFO'!#REF!</f>
        <v>#REF!</v>
      </c>
      <c r="X1407" s="138" t="e">
        <f>'SCREENING INFO'!#REF!</f>
        <v>#REF!</v>
      </c>
      <c r="Y1407" s="138" t="e">
        <f>'SCREENING INFO'!#REF!</f>
        <v>#REF!</v>
      </c>
      <c r="Z1407" s="138" t="e">
        <f>'SCREENING INFO'!#REF!</f>
        <v>#REF!</v>
      </c>
      <c r="AA1407" s="201" t="e">
        <f>'SCREENING INFO'!#REF!</f>
        <v>#REF!</v>
      </c>
      <c r="AB1407" s="207" t="e">
        <f>'SCREENING INFO'!#REF!</f>
        <v>#REF!</v>
      </c>
      <c r="AC1407" s="138" t="e">
        <f>'SCREENING INFO'!#REF!</f>
        <v>#REF!</v>
      </c>
      <c r="AD1407" s="138" t="e">
        <f>'SCREENING INFO'!#REF!</f>
        <v>#REF!</v>
      </c>
      <c r="AE1407" s="138" t="e">
        <f>'SCREENING INFO'!#REF!</f>
        <v>#REF!</v>
      </c>
      <c r="AF1407" s="138" t="e">
        <f>'SCREENING INFO'!#REF!</f>
        <v>#REF!</v>
      </c>
      <c r="AG1407" s="138" t="e">
        <f>'SCREENING INFO'!#REF!</f>
        <v>#REF!</v>
      </c>
      <c r="AH1407" s="138" t="e">
        <f>'SCREENING INFO'!#REF!</f>
        <v>#REF!</v>
      </c>
      <c r="AI1407" s="138" t="e">
        <f>'SCREENING INFO'!#REF!</f>
        <v>#REF!</v>
      </c>
      <c r="AJ1407" s="138" t="e">
        <f>'SCREENING INFO'!#REF!</f>
        <v>#REF!</v>
      </c>
    </row>
    <row r="1408" spans="1:36" s="25" customFormat="1" hidden="1">
      <c r="A1408" s="106" t="e">
        <f>'SCREENING INFO'!#REF!</f>
        <v>#REF!</v>
      </c>
      <c r="B1408" s="106" t="e">
        <f>'SCREENING INFO'!#REF!</f>
        <v>#REF!</v>
      </c>
      <c r="C1408" s="106" t="e">
        <f>'SCREENING INFO'!#REF!</f>
        <v>#REF!</v>
      </c>
      <c r="D1408" s="116" t="e">
        <f>'SCREENING INFO'!#REF!</f>
        <v>#REF!</v>
      </c>
      <c r="E1408" s="200" t="e">
        <f>'SCREENING INFO'!#REF!</f>
        <v>#REF!</v>
      </c>
      <c r="F1408" s="232" t="e">
        <f>'SCREENING INFO'!#REF!</f>
        <v>#REF!</v>
      </c>
      <c r="G1408" s="132" t="e">
        <f>'SCREENING INFO'!#REF!</f>
        <v>#REF!</v>
      </c>
      <c r="H1408" s="138" t="e">
        <f>'SCREENING INFO'!#REF!</f>
        <v>#REF!</v>
      </c>
      <c r="I1408" s="138" t="e">
        <f>'SCREENING INFO'!#REF!</f>
        <v>#REF!</v>
      </c>
      <c r="J1408" s="140" t="e">
        <f>'SCREENING INFO'!#REF!</f>
        <v>#REF!</v>
      </c>
      <c r="K1408" s="140" t="e">
        <f>'SCREENING INFO'!#REF!</f>
        <v>#REF!</v>
      </c>
      <c r="L1408" s="222" t="e">
        <f>'SCREENING INFO'!#REF!</f>
        <v>#REF!</v>
      </c>
      <c r="M1408" s="221" t="e">
        <f>'SCREENING INFO'!#REF!</f>
        <v>#REF!</v>
      </c>
      <c r="N1408" s="223" t="e">
        <f>'SCREENING INFO'!#REF!</f>
        <v>#REF!</v>
      </c>
      <c r="O1408" s="140" t="e">
        <f>'SCREENING INFO'!#REF!</f>
        <v>#REF!</v>
      </c>
      <c r="P1408" s="224" t="e">
        <f>'SCREENING INFO'!#REF!</f>
        <v>#REF!</v>
      </c>
      <c r="Q1408" s="242" t="e">
        <f>'SCREENING INFO'!#REF!</f>
        <v>#REF!</v>
      </c>
      <c r="R1408" s="225" t="e">
        <f>'SCREENING INFO'!#REF!</f>
        <v>#REF!</v>
      </c>
      <c r="S1408" s="140" t="e">
        <f>'SCREENING INFO'!#REF!</f>
        <v>#REF!</v>
      </c>
      <c r="T1408" s="206" t="e">
        <f>'SCREENING INFO'!#REF!</f>
        <v>#REF!</v>
      </c>
      <c r="U1408" s="138" t="e">
        <f>'SCREENING INFO'!#REF!</f>
        <v>#REF!</v>
      </c>
      <c r="V1408" s="138" t="e">
        <f>'SCREENING INFO'!#REF!</f>
        <v>#REF!</v>
      </c>
      <c r="W1408" s="138" t="e">
        <f>'SCREENING INFO'!#REF!</f>
        <v>#REF!</v>
      </c>
      <c r="X1408" s="138" t="e">
        <f>'SCREENING INFO'!#REF!</f>
        <v>#REF!</v>
      </c>
      <c r="Y1408" s="138" t="e">
        <f>'SCREENING INFO'!#REF!</f>
        <v>#REF!</v>
      </c>
      <c r="Z1408" s="138" t="e">
        <f>'SCREENING INFO'!#REF!</f>
        <v>#REF!</v>
      </c>
      <c r="AA1408" s="201" t="e">
        <f>'SCREENING INFO'!#REF!</f>
        <v>#REF!</v>
      </c>
      <c r="AB1408" s="207" t="e">
        <f>'SCREENING INFO'!#REF!</f>
        <v>#REF!</v>
      </c>
      <c r="AC1408" s="138" t="e">
        <f>'SCREENING INFO'!#REF!</f>
        <v>#REF!</v>
      </c>
      <c r="AD1408" s="138" t="e">
        <f>'SCREENING INFO'!#REF!</f>
        <v>#REF!</v>
      </c>
      <c r="AE1408" s="138" t="e">
        <f>'SCREENING INFO'!#REF!</f>
        <v>#REF!</v>
      </c>
      <c r="AF1408" s="138" t="e">
        <f>'SCREENING INFO'!#REF!</f>
        <v>#REF!</v>
      </c>
      <c r="AG1408" s="138" t="e">
        <f>'SCREENING INFO'!#REF!</f>
        <v>#REF!</v>
      </c>
      <c r="AH1408" s="138" t="e">
        <f>'SCREENING INFO'!#REF!</f>
        <v>#REF!</v>
      </c>
      <c r="AI1408" s="138" t="e">
        <f>'SCREENING INFO'!#REF!</f>
        <v>#REF!</v>
      </c>
      <c r="AJ1408" s="138" t="e">
        <f>'SCREENING INFO'!#REF!</f>
        <v>#REF!</v>
      </c>
    </row>
    <row r="1409" spans="1:36" s="25" customFormat="1" hidden="1">
      <c r="A1409" s="106" t="e">
        <f>'SCREENING INFO'!#REF!</f>
        <v>#REF!</v>
      </c>
      <c r="B1409" s="106" t="e">
        <f>'SCREENING INFO'!#REF!</f>
        <v>#REF!</v>
      </c>
      <c r="C1409" s="106" t="e">
        <f>'SCREENING INFO'!#REF!</f>
        <v>#REF!</v>
      </c>
      <c r="D1409" s="130" t="e">
        <f>'SCREENING INFO'!#REF!</f>
        <v>#REF!</v>
      </c>
      <c r="E1409" s="130" t="e">
        <f>'SCREENING INFO'!#REF!</f>
        <v>#REF!</v>
      </c>
      <c r="F1409" s="233" t="e">
        <f>'SCREENING INFO'!#REF!</f>
        <v>#REF!</v>
      </c>
      <c r="G1409" s="149" t="e">
        <f>'SCREENING INFO'!#REF!</f>
        <v>#REF!</v>
      </c>
      <c r="H1409" s="130" t="e">
        <f>'SCREENING INFO'!#REF!</f>
        <v>#REF!</v>
      </c>
      <c r="I1409" s="130" t="e">
        <f>'SCREENING INFO'!#REF!</f>
        <v>#REF!</v>
      </c>
      <c r="J1409" s="140" t="e">
        <f>'SCREENING INFO'!#REF!</f>
        <v>#REF!</v>
      </c>
      <c r="K1409" s="140" t="e">
        <f>'SCREENING INFO'!#REF!</f>
        <v>#REF!</v>
      </c>
      <c r="L1409" s="222" t="e">
        <f>'SCREENING INFO'!#REF!</f>
        <v>#REF!</v>
      </c>
      <c r="M1409" s="221" t="e">
        <f>'SCREENING INFO'!#REF!</f>
        <v>#REF!</v>
      </c>
      <c r="N1409" s="223" t="e">
        <f>'SCREENING INFO'!#REF!</f>
        <v>#REF!</v>
      </c>
      <c r="O1409" s="140" t="e">
        <f>'SCREENING INFO'!#REF!</f>
        <v>#REF!</v>
      </c>
      <c r="P1409" s="224" t="e">
        <f>'SCREENING INFO'!#REF!</f>
        <v>#REF!</v>
      </c>
      <c r="Q1409" s="242" t="e">
        <f>'SCREENING INFO'!#REF!</f>
        <v>#REF!</v>
      </c>
      <c r="R1409" s="225" t="e">
        <f>'SCREENING INFO'!#REF!</f>
        <v>#REF!</v>
      </c>
      <c r="S1409" s="140" t="e">
        <f>'SCREENING INFO'!#REF!</f>
        <v>#REF!</v>
      </c>
      <c r="T1409" s="206" t="e">
        <f>'SCREENING INFO'!#REF!</f>
        <v>#REF!</v>
      </c>
      <c r="U1409" s="138" t="e">
        <f>'SCREENING INFO'!#REF!</f>
        <v>#REF!</v>
      </c>
      <c r="V1409" s="132" t="e">
        <f>'SCREENING INFO'!#REF!</f>
        <v>#REF!</v>
      </c>
      <c r="W1409" s="132" t="e">
        <f>'SCREENING INFO'!#REF!</f>
        <v>#REF!</v>
      </c>
      <c r="X1409" s="132" t="e">
        <f>'SCREENING INFO'!#REF!</f>
        <v>#REF!</v>
      </c>
      <c r="Y1409" s="132" t="e">
        <f>'SCREENING INFO'!#REF!</f>
        <v>#REF!</v>
      </c>
      <c r="Z1409" s="132" t="e">
        <f>'SCREENING INFO'!#REF!</f>
        <v>#REF!</v>
      </c>
      <c r="AA1409" s="201" t="e">
        <f>'SCREENING INFO'!#REF!</f>
        <v>#REF!</v>
      </c>
      <c r="AB1409" s="202" t="e">
        <f>'SCREENING INFO'!#REF!</f>
        <v>#REF!</v>
      </c>
      <c r="AC1409" s="132" t="e">
        <f>'SCREENING INFO'!#REF!</f>
        <v>#REF!</v>
      </c>
      <c r="AD1409" s="201" t="e">
        <f>'SCREENING INFO'!#REF!</f>
        <v>#REF!</v>
      </c>
      <c r="AE1409" s="132" t="e">
        <f>'SCREENING INFO'!#REF!</f>
        <v>#REF!</v>
      </c>
      <c r="AF1409" s="132" t="e">
        <f>'SCREENING INFO'!#REF!</f>
        <v>#REF!</v>
      </c>
      <c r="AG1409" s="132" t="e">
        <f>'SCREENING INFO'!#REF!</f>
        <v>#REF!</v>
      </c>
      <c r="AH1409" s="132" t="e">
        <f>'SCREENING INFO'!#REF!</f>
        <v>#REF!</v>
      </c>
      <c r="AI1409" s="132" t="e">
        <f>'SCREENING INFO'!#REF!</f>
        <v>#REF!</v>
      </c>
      <c r="AJ1409" s="132" t="e">
        <f>'SCREENING INFO'!#REF!</f>
        <v>#REF!</v>
      </c>
    </row>
    <row r="1410" spans="1:36" s="25" customFormat="1" hidden="1">
      <c r="A1410" s="106" t="e">
        <f>'SCREENING INFO'!#REF!</f>
        <v>#REF!</v>
      </c>
      <c r="B1410" s="106" t="e">
        <f>'SCREENING INFO'!#REF!</f>
        <v>#REF!</v>
      </c>
      <c r="C1410" s="106" t="e">
        <f>'SCREENING INFO'!#REF!</f>
        <v>#REF!</v>
      </c>
      <c r="D1410" s="130" t="e">
        <f>'SCREENING INFO'!#REF!</f>
        <v>#REF!</v>
      </c>
      <c r="E1410" s="130" t="e">
        <f>'SCREENING INFO'!#REF!</f>
        <v>#REF!</v>
      </c>
      <c r="F1410" s="233" t="e">
        <f>'SCREENING INFO'!#REF!</f>
        <v>#REF!</v>
      </c>
      <c r="G1410" s="141" t="e">
        <f>'SCREENING INFO'!#REF!</f>
        <v>#REF!</v>
      </c>
      <c r="H1410" s="130" t="e">
        <f>'SCREENING INFO'!#REF!</f>
        <v>#REF!</v>
      </c>
      <c r="I1410" s="130" t="e">
        <f>'SCREENING INFO'!#REF!</f>
        <v>#REF!</v>
      </c>
      <c r="J1410" s="140" t="e">
        <f>'SCREENING INFO'!#REF!</f>
        <v>#REF!</v>
      </c>
      <c r="K1410" s="140" t="e">
        <f>'SCREENING INFO'!#REF!</f>
        <v>#REF!</v>
      </c>
      <c r="L1410" s="222" t="e">
        <f>'SCREENING INFO'!#REF!</f>
        <v>#REF!</v>
      </c>
      <c r="M1410" s="221" t="e">
        <f>'SCREENING INFO'!#REF!</f>
        <v>#REF!</v>
      </c>
      <c r="N1410" s="223" t="e">
        <f>'SCREENING INFO'!#REF!</f>
        <v>#REF!</v>
      </c>
      <c r="O1410" s="140" t="e">
        <f>'SCREENING INFO'!#REF!</f>
        <v>#REF!</v>
      </c>
      <c r="P1410" s="224" t="e">
        <f>'SCREENING INFO'!#REF!</f>
        <v>#REF!</v>
      </c>
      <c r="Q1410" s="242" t="e">
        <f>'SCREENING INFO'!#REF!</f>
        <v>#REF!</v>
      </c>
      <c r="R1410" s="225" t="e">
        <f>'SCREENING INFO'!#REF!</f>
        <v>#REF!</v>
      </c>
      <c r="S1410" s="140" t="e">
        <f>'SCREENING INFO'!#REF!</f>
        <v>#REF!</v>
      </c>
      <c r="T1410" s="206" t="e">
        <f>'SCREENING INFO'!#REF!</f>
        <v>#REF!</v>
      </c>
      <c r="U1410" s="138" t="e">
        <f>'SCREENING INFO'!#REF!</f>
        <v>#REF!</v>
      </c>
      <c r="V1410" s="199" t="e">
        <f>'SCREENING INFO'!#REF!</f>
        <v>#REF!</v>
      </c>
      <c r="W1410" s="132" t="e">
        <f>'SCREENING INFO'!#REF!</f>
        <v>#REF!</v>
      </c>
      <c r="X1410" s="132" t="e">
        <f>'SCREENING INFO'!#REF!</f>
        <v>#REF!</v>
      </c>
      <c r="Y1410" s="132" t="e">
        <f>'SCREENING INFO'!#REF!</f>
        <v>#REF!</v>
      </c>
      <c r="Z1410" s="132" t="e">
        <f>'SCREENING INFO'!#REF!</f>
        <v>#REF!</v>
      </c>
      <c r="AA1410" s="227" t="e">
        <f>'SCREENING INFO'!#REF!</f>
        <v>#REF!</v>
      </c>
      <c r="AB1410" s="202" t="e">
        <f>'SCREENING INFO'!#REF!</f>
        <v>#REF!</v>
      </c>
      <c r="AC1410" s="132" t="e">
        <f>'SCREENING INFO'!#REF!</f>
        <v>#REF!</v>
      </c>
      <c r="AD1410" s="201" t="e">
        <f>'SCREENING INFO'!#REF!</f>
        <v>#REF!</v>
      </c>
      <c r="AE1410" s="132" t="e">
        <f>'SCREENING INFO'!#REF!</f>
        <v>#REF!</v>
      </c>
      <c r="AF1410" s="132" t="e">
        <f>'SCREENING INFO'!#REF!</f>
        <v>#REF!</v>
      </c>
      <c r="AG1410" s="132" t="e">
        <f>'SCREENING INFO'!#REF!</f>
        <v>#REF!</v>
      </c>
      <c r="AH1410" s="132" t="e">
        <f>'SCREENING INFO'!#REF!</f>
        <v>#REF!</v>
      </c>
      <c r="AI1410" s="132" t="e">
        <f>'SCREENING INFO'!#REF!</f>
        <v>#REF!</v>
      </c>
      <c r="AJ1410" s="132" t="e">
        <f>'SCREENING INFO'!#REF!</f>
        <v>#REF!</v>
      </c>
    </row>
    <row r="1411" spans="1:36" s="25" customFormat="1" hidden="1">
      <c r="A1411" s="106" t="e">
        <f>'SCREENING INFO'!#REF!</f>
        <v>#REF!</v>
      </c>
      <c r="B1411" s="106" t="e">
        <f>'SCREENING INFO'!#REF!</f>
        <v>#REF!</v>
      </c>
      <c r="C1411" s="106" t="e">
        <f>'SCREENING INFO'!#REF!</f>
        <v>#REF!</v>
      </c>
      <c r="D1411" s="130" t="e">
        <f>'SCREENING INFO'!#REF!</f>
        <v>#REF!</v>
      </c>
      <c r="E1411" s="130" t="e">
        <f>'SCREENING INFO'!#REF!</f>
        <v>#REF!</v>
      </c>
      <c r="F1411" s="233" t="e">
        <f>'SCREENING INFO'!#REF!</f>
        <v>#REF!</v>
      </c>
      <c r="G1411" s="141" t="e">
        <f>'SCREENING INFO'!#REF!</f>
        <v>#REF!</v>
      </c>
      <c r="H1411" s="130" t="e">
        <f>'SCREENING INFO'!#REF!</f>
        <v>#REF!</v>
      </c>
      <c r="I1411" s="130" t="e">
        <f>'SCREENING INFO'!#REF!</f>
        <v>#REF!</v>
      </c>
      <c r="J1411" s="140" t="e">
        <f>'SCREENING INFO'!#REF!</f>
        <v>#REF!</v>
      </c>
      <c r="K1411" s="140" t="e">
        <f>'SCREENING INFO'!#REF!</f>
        <v>#REF!</v>
      </c>
      <c r="L1411" s="222" t="e">
        <f>'SCREENING INFO'!#REF!</f>
        <v>#REF!</v>
      </c>
      <c r="M1411" s="221" t="e">
        <f>'SCREENING INFO'!#REF!</f>
        <v>#REF!</v>
      </c>
      <c r="N1411" s="223" t="e">
        <f>'SCREENING INFO'!#REF!</f>
        <v>#REF!</v>
      </c>
      <c r="O1411" s="140" t="e">
        <f>'SCREENING INFO'!#REF!</f>
        <v>#REF!</v>
      </c>
      <c r="P1411" s="224" t="e">
        <f>'SCREENING INFO'!#REF!</f>
        <v>#REF!</v>
      </c>
      <c r="Q1411" s="242" t="e">
        <f>'SCREENING INFO'!#REF!</f>
        <v>#REF!</v>
      </c>
      <c r="R1411" s="225" t="e">
        <f>'SCREENING INFO'!#REF!</f>
        <v>#REF!</v>
      </c>
      <c r="S1411" s="140" t="e">
        <f>'SCREENING INFO'!#REF!</f>
        <v>#REF!</v>
      </c>
      <c r="T1411" s="206" t="e">
        <f>'SCREENING INFO'!#REF!</f>
        <v>#REF!</v>
      </c>
      <c r="U1411" s="138" t="e">
        <f>'SCREENING INFO'!#REF!</f>
        <v>#REF!</v>
      </c>
      <c r="V1411" s="199" t="e">
        <f>'SCREENING INFO'!#REF!</f>
        <v>#REF!</v>
      </c>
      <c r="W1411" s="132" t="e">
        <f>'SCREENING INFO'!#REF!</f>
        <v>#REF!</v>
      </c>
      <c r="X1411" s="132" t="e">
        <f>'SCREENING INFO'!#REF!</f>
        <v>#REF!</v>
      </c>
      <c r="Y1411" s="132" t="e">
        <f>'SCREENING INFO'!#REF!</f>
        <v>#REF!</v>
      </c>
      <c r="Z1411" s="132" t="e">
        <f>'SCREENING INFO'!#REF!</f>
        <v>#REF!</v>
      </c>
      <c r="AA1411" s="201" t="e">
        <f>'SCREENING INFO'!#REF!</f>
        <v>#REF!</v>
      </c>
      <c r="AB1411" s="202" t="e">
        <f>'SCREENING INFO'!#REF!</f>
        <v>#REF!</v>
      </c>
      <c r="AC1411" s="132" t="e">
        <f>'SCREENING INFO'!#REF!</f>
        <v>#REF!</v>
      </c>
      <c r="AD1411" s="201" t="e">
        <f>'SCREENING INFO'!#REF!</f>
        <v>#REF!</v>
      </c>
      <c r="AE1411" s="132" t="e">
        <f>'SCREENING INFO'!#REF!</f>
        <v>#REF!</v>
      </c>
      <c r="AF1411" s="132" t="e">
        <f>'SCREENING INFO'!#REF!</f>
        <v>#REF!</v>
      </c>
      <c r="AG1411" s="132" t="e">
        <f>'SCREENING INFO'!#REF!</f>
        <v>#REF!</v>
      </c>
      <c r="AH1411" s="132" t="e">
        <f>'SCREENING INFO'!#REF!</f>
        <v>#REF!</v>
      </c>
      <c r="AI1411" s="132" t="e">
        <f>'SCREENING INFO'!#REF!</f>
        <v>#REF!</v>
      </c>
      <c r="AJ1411" s="132" t="e">
        <f>'SCREENING INFO'!#REF!</f>
        <v>#REF!</v>
      </c>
    </row>
    <row r="1412" spans="1:36" s="25" customFormat="1" hidden="1">
      <c r="A1412" s="106" t="e">
        <f>'SCREENING INFO'!#REF!</f>
        <v>#REF!</v>
      </c>
      <c r="B1412" s="106" t="e">
        <f>'SCREENING INFO'!#REF!</f>
        <v>#REF!</v>
      </c>
      <c r="C1412" s="106" t="e">
        <f>'SCREENING INFO'!#REF!</f>
        <v>#REF!</v>
      </c>
      <c r="D1412" s="130" t="e">
        <f>'SCREENING INFO'!#REF!</f>
        <v>#REF!</v>
      </c>
      <c r="E1412" s="130" t="e">
        <f>'SCREENING INFO'!#REF!</f>
        <v>#REF!</v>
      </c>
      <c r="F1412" s="233" t="e">
        <f>'SCREENING INFO'!#REF!</f>
        <v>#REF!</v>
      </c>
      <c r="G1412" s="141" t="e">
        <f>'SCREENING INFO'!#REF!</f>
        <v>#REF!</v>
      </c>
      <c r="H1412" s="130" t="e">
        <f>'SCREENING INFO'!#REF!</f>
        <v>#REF!</v>
      </c>
      <c r="I1412" s="130" t="e">
        <f>'SCREENING INFO'!#REF!</f>
        <v>#REF!</v>
      </c>
      <c r="J1412" s="140" t="e">
        <f>'SCREENING INFO'!#REF!</f>
        <v>#REF!</v>
      </c>
      <c r="K1412" s="140" t="e">
        <f>'SCREENING INFO'!#REF!</f>
        <v>#REF!</v>
      </c>
      <c r="L1412" s="222" t="e">
        <f>'SCREENING INFO'!#REF!</f>
        <v>#REF!</v>
      </c>
      <c r="M1412" s="221" t="e">
        <f>'SCREENING INFO'!#REF!</f>
        <v>#REF!</v>
      </c>
      <c r="N1412" s="223" t="e">
        <f>'SCREENING INFO'!#REF!</f>
        <v>#REF!</v>
      </c>
      <c r="O1412" s="140" t="e">
        <f>'SCREENING INFO'!#REF!</f>
        <v>#REF!</v>
      </c>
      <c r="P1412" s="224" t="e">
        <f>'SCREENING INFO'!#REF!</f>
        <v>#REF!</v>
      </c>
      <c r="Q1412" s="242" t="e">
        <f>'SCREENING INFO'!#REF!</f>
        <v>#REF!</v>
      </c>
      <c r="R1412" s="225" t="e">
        <f>'SCREENING INFO'!#REF!</f>
        <v>#REF!</v>
      </c>
      <c r="S1412" s="140" t="e">
        <f>'SCREENING INFO'!#REF!</f>
        <v>#REF!</v>
      </c>
      <c r="T1412" s="206" t="e">
        <f>'SCREENING INFO'!#REF!</f>
        <v>#REF!</v>
      </c>
      <c r="U1412" s="138" t="e">
        <f>'SCREENING INFO'!#REF!</f>
        <v>#REF!</v>
      </c>
      <c r="V1412" s="199" t="e">
        <f>'SCREENING INFO'!#REF!</f>
        <v>#REF!</v>
      </c>
      <c r="W1412" s="132" t="e">
        <f>'SCREENING INFO'!#REF!</f>
        <v>#REF!</v>
      </c>
      <c r="X1412" s="132" t="e">
        <f>'SCREENING INFO'!#REF!</f>
        <v>#REF!</v>
      </c>
      <c r="Y1412" s="132" t="e">
        <f>'SCREENING INFO'!#REF!</f>
        <v>#REF!</v>
      </c>
      <c r="Z1412" s="132" t="e">
        <f>'SCREENING INFO'!#REF!</f>
        <v>#REF!</v>
      </c>
      <c r="AA1412" s="201" t="e">
        <f>'SCREENING INFO'!#REF!</f>
        <v>#REF!</v>
      </c>
      <c r="AB1412" s="202" t="e">
        <f>'SCREENING INFO'!#REF!</f>
        <v>#REF!</v>
      </c>
      <c r="AC1412" s="132" t="e">
        <f>'SCREENING INFO'!#REF!</f>
        <v>#REF!</v>
      </c>
      <c r="AD1412" s="201" t="e">
        <f>'SCREENING INFO'!#REF!</f>
        <v>#REF!</v>
      </c>
      <c r="AE1412" s="132" t="e">
        <f>'SCREENING INFO'!#REF!</f>
        <v>#REF!</v>
      </c>
      <c r="AF1412" s="132" t="e">
        <f>'SCREENING INFO'!#REF!</f>
        <v>#REF!</v>
      </c>
      <c r="AG1412" s="132" t="e">
        <f>'SCREENING INFO'!#REF!</f>
        <v>#REF!</v>
      </c>
      <c r="AH1412" s="132" t="e">
        <f>'SCREENING INFO'!#REF!</f>
        <v>#REF!</v>
      </c>
      <c r="AI1412" s="132" t="e">
        <f>'SCREENING INFO'!#REF!</f>
        <v>#REF!</v>
      </c>
      <c r="AJ1412" s="132" t="e">
        <f>'SCREENING INFO'!#REF!</f>
        <v>#REF!</v>
      </c>
    </row>
    <row r="1413" spans="1:36" s="25" customFormat="1" hidden="1">
      <c r="A1413" s="106" t="e">
        <f>'SCREENING INFO'!#REF!</f>
        <v>#REF!</v>
      </c>
      <c r="B1413" s="106" t="e">
        <f>'SCREENING INFO'!#REF!</f>
        <v>#REF!</v>
      </c>
      <c r="C1413" s="106" t="e">
        <f>'SCREENING INFO'!#REF!</f>
        <v>#REF!</v>
      </c>
      <c r="D1413" s="130" t="e">
        <f>'SCREENING INFO'!#REF!</f>
        <v>#REF!</v>
      </c>
      <c r="E1413" s="130" t="e">
        <f>'SCREENING INFO'!#REF!</f>
        <v>#REF!</v>
      </c>
      <c r="F1413" s="233" t="e">
        <f>'SCREENING INFO'!#REF!</f>
        <v>#REF!</v>
      </c>
      <c r="G1413" s="141" t="e">
        <f>'SCREENING INFO'!#REF!</f>
        <v>#REF!</v>
      </c>
      <c r="H1413" s="130" t="e">
        <f>'SCREENING INFO'!#REF!</f>
        <v>#REF!</v>
      </c>
      <c r="I1413" s="130" t="e">
        <f>'SCREENING INFO'!#REF!</f>
        <v>#REF!</v>
      </c>
      <c r="J1413" s="140" t="e">
        <f>'SCREENING INFO'!#REF!</f>
        <v>#REF!</v>
      </c>
      <c r="K1413" s="140" t="e">
        <f>'SCREENING INFO'!#REF!</f>
        <v>#REF!</v>
      </c>
      <c r="L1413" s="222" t="e">
        <f>'SCREENING INFO'!#REF!</f>
        <v>#REF!</v>
      </c>
      <c r="M1413" s="221" t="e">
        <f>'SCREENING INFO'!#REF!</f>
        <v>#REF!</v>
      </c>
      <c r="N1413" s="223" t="e">
        <f>'SCREENING INFO'!#REF!</f>
        <v>#REF!</v>
      </c>
      <c r="O1413" s="140" t="e">
        <f>'SCREENING INFO'!#REF!</f>
        <v>#REF!</v>
      </c>
      <c r="P1413" s="224" t="e">
        <f>'SCREENING INFO'!#REF!</f>
        <v>#REF!</v>
      </c>
      <c r="Q1413" s="242" t="e">
        <f>'SCREENING INFO'!#REF!</f>
        <v>#REF!</v>
      </c>
      <c r="R1413" s="225" t="e">
        <f>'SCREENING INFO'!#REF!</f>
        <v>#REF!</v>
      </c>
      <c r="S1413" s="140" t="e">
        <f>'SCREENING INFO'!#REF!</f>
        <v>#REF!</v>
      </c>
      <c r="T1413" s="206" t="e">
        <f>'SCREENING INFO'!#REF!</f>
        <v>#REF!</v>
      </c>
      <c r="U1413" s="138" t="e">
        <f>'SCREENING INFO'!#REF!</f>
        <v>#REF!</v>
      </c>
      <c r="V1413" s="132" t="e">
        <f>'SCREENING INFO'!#REF!</f>
        <v>#REF!</v>
      </c>
      <c r="W1413" s="132" t="e">
        <f>'SCREENING INFO'!#REF!</f>
        <v>#REF!</v>
      </c>
      <c r="X1413" s="132" t="e">
        <f>'SCREENING INFO'!#REF!</f>
        <v>#REF!</v>
      </c>
      <c r="Y1413" s="132" t="e">
        <f>'SCREENING INFO'!#REF!</f>
        <v>#REF!</v>
      </c>
      <c r="Z1413" s="132" t="e">
        <f>'SCREENING INFO'!#REF!</f>
        <v>#REF!</v>
      </c>
      <c r="AA1413" s="201" t="e">
        <f>'SCREENING INFO'!#REF!</f>
        <v>#REF!</v>
      </c>
      <c r="AB1413" s="202" t="e">
        <f>'SCREENING INFO'!#REF!</f>
        <v>#REF!</v>
      </c>
      <c r="AC1413" s="132" t="e">
        <f>'SCREENING INFO'!#REF!</f>
        <v>#REF!</v>
      </c>
      <c r="AD1413" s="201" t="e">
        <f>'SCREENING INFO'!#REF!</f>
        <v>#REF!</v>
      </c>
      <c r="AE1413" s="132" t="e">
        <f>'SCREENING INFO'!#REF!</f>
        <v>#REF!</v>
      </c>
      <c r="AF1413" s="132" t="e">
        <f>'SCREENING INFO'!#REF!</f>
        <v>#REF!</v>
      </c>
      <c r="AG1413" s="132" t="e">
        <f>'SCREENING INFO'!#REF!</f>
        <v>#REF!</v>
      </c>
      <c r="AH1413" s="132" t="e">
        <f>'SCREENING INFO'!#REF!</f>
        <v>#REF!</v>
      </c>
      <c r="AI1413" s="132" t="e">
        <f>'SCREENING INFO'!#REF!</f>
        <v>#REF!</v>
      </c>
      <c r="AJ1413" s="132" t="e">
        <f>'SCREENING INFO'!#REF!</f>
        <v>#REF!</v>
      </c>
    </row>
    <row r="1414" spans="1:36" s="25" customFormat="1" hidden="1">
      <c r="A1414" s="106" t="e">
        <f>'SCREENING INFO'!#REF!</f>
        <v>#REF!</v>
      </c>
      <c r="B1414" s="106" t="e">
        <f>'SCREENING INFO'!#REF!</f>
        <v>#REF!</v>
      </c>
      <c r="C1414" s="106" t="e">
        <f>'SCREENING INFO'!#REF!</f>
        <v>#REF!</v>
      </c>
      <c r="D1414" s="130" t="e">
        <f>'SCREENING INFO'!#REF!</f>
        <v>#REF!</v>
      </c>
      <c r="E1414" s="130" t="e">
        <f>'SCREENING INFO'!#REF!</f>
        <v>#REF!</v>
      </c>
      <c r="F1414" s="233" t="e">
        <f>'SCREENING INFO'!#REF!</f>
        <v>#REF!</v>
      </c>
      <c r="G1414" s="141" t="e">
        <f>'SCREENING INFO'!#REF!</f>
        <v>#REF!</v>
      </c>
      <c r="H1414" s="130" t="e">
        <f>'SCREENING INFO'!#REF!</f>
        <v>#REF!</v>
      </c>
      <c r="I1414" s="130" t="e">
        <f>'SCREENING INFO'!#REF!</f>
        <v>#REF!</v>
      </c>
      <c r="J1414" s="140" t="e">
        <f>'SCREENING INFO'!#REF!</f>
        <v>#REF!</v>
      </c>
      <c r="K1414" s="140" t="e">
        <f>'SCREENING INFO'!#REF!</f>
        <v>#REF!</v>
      </c>
      <c r="L1414" s="222" t="e">
        <f>'SCREENING INFO'!#REF!</f>
        <v>#REF!</v>
      </c>
      <c r="M1414" s="221" t="e">
        <f>'SCREENING INFO'!#REF!</f>
        <v>#REF!</v>
      </c>
      <c r="N1414" s="223" t="e">
        <f>'SCREENING INFO'!#REF!</f>
        <v>#REF!</v>
      </c>
      <c r="O1414" s="140" t="e">
        <f>'SCREENING INFO'!#REF!</f>
        <v>#REF!</v>
      </c>
      <c r="P1414" s="224" t="e">
        <f>'SCREENING INFO'!#REF!</f>
        <v>#REF!</v>
      </c>
      <c r="Q1414" s="242" t="e">
        <f>'SCREENING INFO'!#REF!</f>
        <v>#REF!</v>
      </c>
      <c r="R1414" s="225" t="e">
        <f>'SCREENING INFO'!#REF!</f>
        <v>#REF!</v>
      </c>
      <c r="S1414" s="140" t="e">
        <f>'SCREENING INFO'!#REF!</f>
        <v>#REF!</v>
      </c>
      <c r="T1414" s="206" t="e">
        <f>'SCREENING INFO'!#REF!</f>
        <v>#REF!</v>
      </c>
      <c r="U1414" s="138" t="e">
        <f>'SCREENING INFO'!#REF!</f>
        <v>#REF!</v>
      </c>
      <c r="V1414" s="199" t="e">
        <f>'SCREENING INFO'!#REF!</f>
        <v>#REF!</v>
      </c>
      <c r="W1414" s="132" t="e">
        <f>'SCREENING INFO'!#REF!</f>
        <v>#REF!</v>
      </c>
      <c r="X1414" s="132" t="e">
        <f>'SCREENING INFO'!#REF!</f>
        <v>#REF!</v>
      </c>
      <c r="Y1414" s="132" t="e">
        <f>'SCREENING INFO'!#REF!</f>
        <v>#REF!</v>
      </c>
      <c r="Z1414" s="132" t="e">
        <f>'SCREENING INFO'!#REF!</f>
        <v>#REF!</v>
      </c>
      <c r="AA1414" s="201" t="e">
        <f>'SCREENING INFO'!#REF!</f>
        <v>#REF!</v>
      </c>
      <c r="AB1414" s="202" t="e">
        <f>'SCREENING INFO'!#REF!</f>
        <v>#REF!</v>
      </c>
      <c r="AC1414" s="132" t="e">
        <f>'SCREENING INFO'!#REF!</f>
        <v>#REF!</v>
      </c>
      <c r="AD1414" s="201" t="e">
        <f>'SCREENING INFO'!#REF!</f>
        <v>#REF!</v>
      </c>
      <c r="AE1414" s="132" t="e">
        <f>'SCREENING INFO'!#REF!</f>
        <v>#REF!</v>
      </c>
      <c r="AF1414" s="132" t="e">
        <f>'SCREENING INFO'!#REF!</f>
        <v>#REF!</v>
      </c>
      <c r="AG1414" s="132" t="e">
        <f>'SCREENING INFO'!#REF!</f>
        <v>#REF!</v>
      </c>
      <c r="AH1414" s="132" t="e">
        <f>'SCREENING INFO'!#REF!</f>
        <v>#REF!</v>
      </c>
      <c r="AI1414" s="132" t="e">
        <f>'SCREENING INFO'!#REF!</f>
        <v>#REF!</v>
      </c>
      <c r="AJ1414" s="132" t="e">
        <f>'SCREENING INFO'!#REF!</f>
        <v>#REF!</v>
      </c>
    </row>
    <row r="1415" spans="1:36" s="25" customFormat="1" hidden="1">
      <c r="A1415" s="106" t="e">
        <f>'SCREENING INFO'!#REF!</f>
        <v>#REF!</v>
      </c>
      <c r="B1415" s="106" t="e">
        <f>'SCREENING INFO'!#REF!</f>
        <v>#REF!</v>
      </c>
      <c r="C1415" s="106" t="e">
        <f>'SCREENING INFO'!#REF!</f>
        <v>#REF!</v>
      </c>
      <c r="D1415" s="130" t="e">
        <f>'SCREENING INFO'!#REF!</f>
        <v>#REF!</v>
      </c>
      <c r="E1415" s="130" t="e">
        <f>'SCREENING INFO'!#REF!</f>
        <v>#REF!</v>
      </c>
      <c r="F1415" s="233" t="e">
        <f>'SCREENING INFO'!#REF!</f>
        <v>#REF!</v>
      </c>
      <c r="G1415" s="141" t="e">
        <f>'SCREENING INFO'!#REF!</f>
        <v>#REF!</v>
      </c>
      <c r="H1415" s="130" t="e">
        <f>'SCREENING INFO'!#REF!</f>
        <v>#REF!</v>
      </c>
      <c r="I1415" s="130" t="e">
        <f>'SCREENING INFO'!#REF!</f>
        <v>#REF!</v>
      </c>
      <c r="J1415" s="140" t="e">
        <f>'SCREENING INFO'!#REF!</f>
        <v>#REF!</v>
      </c>
      <c r="K1415" s="140" t="e">
        <f>'SCREENING INFO'!#REF!</f>
        <v>#REF!</v>
      </c>
      <c r="L1415" s="222" t="e">
        <f>'SCREENING INFO'!#REF!</f>
        <v>#REF!</v>
      </c>
      <c r="M1415" s="221" t="e">
        <f>'SCREENING INFO'!#REF!</f>
        <v>#REF!</v>
      </c>
      <c r="N1415" s="223" t="e">
        <f>'SCREENING INFO'!#REF!</f>
        <v>#REF!</v>
      </c>
      <c r="O1415" s="140" t="e">
        <f>'SCREENING INFO'!#REF!</f>
        <v>#REF!</v>
      </c>
      <c r="P1415" s="224" t="e">
        <f>'SCREENING INFO'!#REF!</f>
        <v>#REF!</v>
      </c>
      <c r="Q1415" s="242" t="e">
        <f>'SCREENING INFO'!#REF!</f>
        <v>#REF!</v>
      </c>
      <c r="R1415" s="225" t="e">
        <f>'SCREENING INFO'!#REF!</f>
        <v>#REF!</v>
      </c>
      <c r="S1415" s="140" t="e">
        <f>'SCREENING INFO'!#REF!</f>
        <v>#REF!</v>
      </c>
      <c r="T1415" s="206" t="e">
        <f>'SCREENING INFO'!#REF!</f>
        <v>#REF!</v>
      </c>
      <c r="U1415" s="138" t="e">
        <f>'SCREENING INFO'!#REF!</f>
        <v>#REF!</v>
      </c>
      <c r="V1415" s="199" t="e">
        <f>'SCREENING INFO'!#REF!</f>
        <v>#REF!</v>
      </c>
      <c r="W1415" s="132" t="e">
        <f>'SCREENING INFO'!#REF!</f>
        <v>#REF!</v>
      </c>
      <c r="X1415" s="132" t="e">
        <f>'SCREENING INFO'!#REF!</f>
        <v>#REF!</v>
      </c>
      <c r="Y1415" s="132" t="e">
        <f>'SCREENING INFO'!#REF!</f>
        <v>#REF!</v>
      </c>
      <c r="Z1415" s="132" t="e">
        <f>'SCREENING INFO'!#REF!</f>
        <v>#REF!</v>
      </c>
      <c r="AA1415" s="201" t="e">
        <f>'SCREENING INFO'!#REF!</f>
        <v>#REF!</v>
      </c>
      <c r="AB1415" s="202" t="e">
        <f>'SCREENING INFO'!#REF!</f>
        <v>#REF!</v>
      </c>
      <c r="AC1415" s="132" t="e">
        <f>'SCREENING INFO'!#REF!</f>
        <v>#REF!</v>
      </c>
      <c r="AD1415" s="201" t="e">
        <f>'SCREENING INFO'!#REF!</f>
        <v>#REF!</v>
      </c>
      <c r="AE1415" s="132" t="e">
        <f>'SCREENING INFO'!#REF!</f>
        <v>#REF!</v>
      </c>
      <c r="AF1415" s="132" t="e">
        <f>'SCREENING INFO'!#REF!</f>
        <v>#REF!</v>
      </c>
      <c r="AG1415" s="132" t="e">
        <f>'SCREENING INFO'!#REF!</f>
        <v>#REF!</v>
      </c>
      <c r="AH1415" s="132" t="e">
        <f>'SCREENING INFO'!#REF!</f>
        <v>#REF!</v>
      </c>
      <c r="AI1415" s="132" t="e">
        <f>'SCREENING INFO'!#REF!</f>
        <v>#REF!</v>
      </c>
      <c r="AJ1415" s="132" t="e">
        <f>'SCREENING INFO'!#REF!</f>
        <v>#REF!</v>
      </c>
    </row>
    <row r="1416" spans="1:36" s="25" customFormat="1" hidden="1">
      <c r="A1416" s="106" t="e">
        <f>'SCREENING INFO'!#REF!</f>
        <v>#REF!</v>
      </c>
      <c r="B1416" s="106" t="e">
        <f>'SCREENING INFO'!#REF!</f>
        <v>#REF!</v>
      </c>
      <c r="C1416" s="106" t="e">
        <f>'SCREENING INFO'!#REF!</f>
        <v>#REF!</v>
      </c>
      <c r="D1416" s="130" t="e">
        <f>'SCREENING INFO'!#REF!</f>
        <v>#REF!</v>
      </c>
      <c r="E1416" s="130" t="e">
        <f>'SCREENING INFO'!#REF!</f>
        <v>#REF!</v>
      </c>
      <c r="F1416" s="233" t="e">
        <f>'SCREENING INFO'!#REF!</f>
        <v>#REF!</v>
      </c>
      <c r="G1416" s="141" t="e">
        <f>'SCREENING INFO'!#REF!</f>
        <v>#REF!</v>
      </c>
      <c r="H1416" s="130" t="e">
        <f>'SCREENING INFO'!#REF!</f>
        <v>#REF!</v>
      </c>
      <c r="I1416" s="130" t="e">
        <f>'SCREENING INFO'!#REF!</f>
        <v>#REF!</v>
      </c>
      <c r="J1416" s="140" t="e">
        <f>'SCREENING INFO'!#REF!</f>
        <v>#REF!</v>
      </c>
      <c r="K1416" s="140" t="e">
        <f>'SCREENING INFO'!#REF!</f>
        <v>#REF!</v>
      </c>
      <c r="L1416" s="222" t="e">
        <f>'SCREENING INFO'!#REF!</f>
        <v>#REF!</v>
      </c>
      <c r="M1416" s="221" t="e">
        <f>'SCREENING INFO'!#REF!</f>
        <v>#REF!</v>
      </c>
      <c r="N1416" s="223" t="e">
        <f>'SCREENING INFO'!#REF!</f>
        <v>#REF!</v>
      </c>
      <c r="O1416" s="140" t="e">
        <f>'SCREENING INFO'!#REF!</f>
        <v>#REF!</v>
      </c>
      <c r="P1416" s="224" t="e">
        <f>'SCREENING INFO'!#REF!</f>
        <v>#REF!</v>
      </c>
      <c r="Q1416" s="242" t="e">
        <f>'SCREENING INFO'!#REF!</f>
        <v>#REF!</v>
      </c>
      <c r="R1416" s="225" t="e">
        <f>'SCREENING INFO'!#REF!</f>
        <v>#REF!</v>
      </c>
      <c r="S1416" s="140" t="e">
        <f>'SCREENING INFO'!#REF!</f>
        <v>#REF!</v>
      </c>
      <c r="T1416" s="206" t="e">
        <f>'SCREENING INFO'!#REF!</f>
        <v>#REF!</v>
      </c>
      <c r="U1416" s="138" t="e">
        <f>'SCREENING INFO'!#REF!</f>
        <v>#REF!</v>
      </c>
      <c r="V1416" s="132" t="e">
        <f>'SCREENING INFO'!#REF!</f>
        <v>#REF!</v>
      </c>
      <c r="W1416" s="132" t="e">
        <f>'SCREENING INFO'!#REF!</f>
        <v>#REF!</v>
      </c>
      <c r="X1416" s="132" t="e">
        <f>'SCREENING INFO'!#REF!</f>
        <v>#REF!</v>
      </c>
      <c r="Y1416" s="132" t="e">
        <f>'SCREENING INFO'!#REF!</f>
        <v>#REF!</v>
      </c>
      <c r="Z1416" s="132" t="e">
        <f>'SCREENING INFO'!#REF!</f>
        <v>#REF!</v>
      </c>
      <c r="AA1416" s="227" t="e">
        <f>'SCREENING INFO'!#REF!</f>
        <v>#REF!</v>
      </c>
      <c r="AB1416" s="202" t="e">
        <f>'SCREENING INFO'!#REF!</f>
        <v>#REF!</v>
      </c>
      <c r="AC1416" s="132" t="e">
        <f>'SCREENING INFO'!#REF!</f>
        <v>#REF!</v>
      </c>
      <c r="AD1416" s="201" t="e">
        <f>'SCREENING INFO'!#REF!</f>
        <v>#REF!</v>
      </c>
      <c r="AE1416" s="132" t="e">
        <f>'SCREENING INFO'!#REF!</f>
        <v>#REF!</v>
      </c>
      <c r="AF1416" s="132" t="e">
        <f>'SCREENING INFO'!#REF!</f>
        <v>#REF!</v>
      </c>
      <c r="AG1416" s="132" t="e">
        <f>'SCREENING INFO'!#REF!</f>
        <v>#REF!</v>
      </c>
      <c r="AH1416" s="132" t="e">
        <f>'SCREENING INFO'!#REF!</f>
        <v>#REF!</v>
      </c>
      <c r="AI1416" s="132" t="e">
        <f>'SCREENING INFO'!#REF!</f>
        <v>#REF!</v>
      </c>
      <c r="AJ1416" s="132" t="e">
        <f>'SCREENING INFO'!#REF!</f>
        <v>#REF!</v>
      </c>
    </row>
    <row r="1417" spans="1:36" s="25" customFormat="1" hidden="1">
      <c r="A1417" s="106" t="e">
        <f>'SCREENING INFO'!#REF!</f>
        <v>#REF!</v>
      </c>
      <c r="B1417" s="106" t="e">
        <f>'SCREENING INFO'!#REF!</f>
        <v>#REF!</v>
      </c>
      <c r="C1417" s="106" t="e">
        <f>'SCREENING INFO'!#REF!</f>
        <v>#REF!</v>
      </c>
      <c r="D1417" s="130" t="e">
        <f>'SCREENING INFO'!#REF!</f>
        <v>#REF!</v>
      </c>
      <c r="E1417" s="130" t="e">
        <f>'SCREENING INFO'!#REF!</f>
        <v>#REF!</v>
      </c>
      <c r="F1417" s="233" t="e">
        <f>'SCREENING INFO'!#REF!</f>
        <v>#REF!</v>
      </c>
      <c r="G1417" s="141" t="e">
        <f>'SCREENING INFO'!#REF!</f>
        <v>#REF!</v>
      </c>
      <c r="H1417" s="130" t="e">
        <f>'SCREENING INFO'!#REF!</f>
        <v>#REF!</v>
      </c>
      <c r="I1417" s="130" t="e">
        <f>'SCREENING INFO'!#REF!</f>
        <v>#REF!</v>
      </c>
      <c r="J1417" s="140" t="e">
        <f>'SCREENING INFO'!#REF!</f>
        <v>#REF!</v>
      </c>
      <c r="K1417" s="140" t="e">
        <f>'SCREENING INFO'!#REF!</f>
        <v>#REF!</v>
      </c>
      <c r="L1417" s="222" t="e">
        <f>'SCREENING INFO'!#REF!</f>
        <v>#REF!</v>
      </c>
      <c r="M1417" s="221" t="e">
        <f>'SCREENING INFO'!#REF!</f>
        <v>#REF!</v>
      </c>
      <c r="N1417" s="223" t="e">
        <f>'SCREENING INFO'!#REF!</f>
        <v>#REF!</v>
      </c>
      <c r="O1417" s="140" t="e">
        <f>'SCREENING INFO'!#REF!</f>
        <v>#REF!</v>
      </c>
      <c r="P1417" s="224" t="e">
        <f>'SCREENING INFO'!#REF!</f>
        <v>#REF!</v>
      </c>
      <c r="Q1417" s="242" t="e">
        <f>'SCREENING INFO'!#REF!</f>
        <v>#REF!</v>
      </c>
      <c r="R1417" s="225" t="e">
        <f>'SCREENING INFO'!#REF!</f>
        <v>#REF!</v>
      </c>
      <c r="S1417" s="140" t="e">
        <f>'SCREENING INFO'!#REF!</f>
        <v>#REF!</v>
      </c>
      <c r="T1417" s="206" t="e">
        <f>'SCREENING INFO'!#REF!</f>
        <v>#REF!</v>
      </c>
      <c r="U1417" s="138" t="e">
        <f>'SCREENING INFO'!#REF!</f>
        <v>#REF!</v>
      </c>
      <c r="V1417" s="199" t="e">
        <f>'SCREENING INFO'!#REF!</f>
        <v>#REF!</v>
      </c>
      <c r="W1417" s="132" t="e">
        <f>'SCREENING INFO'!#REF!</f>
        <v>#REF!</v>
      </c>
      <c r="X1417" s="132" t="e">
        <f>'SCREENING INFO'!#REF!</f>
        <v>#REF!</v>
      </c>
      <c r="Y1417" s="132" t="e">
        <f>'SCREENING INFO'!#REF!</f>
        <v>#REF!</v>
      </c>
      <c r="Z1417" s="132" t="e">
        <f>'SCREENING INFO'!#REF!</f>
        <v>#REF!</v>
      </c>
      <c r="AA1417" s="227" t="e">
        <f>'SCREENING INFO'!#REF!</f>
        <v>#REF!</v>
      </c>
      <c r="AB1417" s="202" t="e">
        <f>'SCREENING INFO'!#REF!</f>
        <v>#REF!</v>
      </c>
      <c r="AC1417" s="132" t="e">
        <f>'SCREENING INFO'!#REF!</f>
        <v>#REF!</v>
      </c>
      <c r="AD1417" s="201" t="e">
        <f>'SCREENING INFO'!#REF!</f>
        <v>#REF!</v>
      </c>
      <c r="AE1417" s="132" t="e">
        <f>'SCREENING INFO'!#REF!</f>
        <v>#REF!</v>
      </c>
      <c r="AF1417" s="132" t="e">
        <f>'SCREENING INFO'!#REF!</f>
        <v>#REF!</v>
      </c>
      <c r="AG1417" s="132" t="e">
        <f>'SCREENING INFO'!#REF!</f>
        <v>#REF!</v>
      </c>
      <c r="AH1417" s="132" t="e">
        <f>'SCREENING INFO'!#REF!</f>
        <v>#REF!</v>
      </c>
      <c r="AI1417" s="132" t="e">
        <f>'SCREENING INFO'!#REF!</f>
        <v>#REF!</v>
      </c>
      <c r="AJ1417" s="132" t="e">
        <f>'SCREENING INFO'!#REF!</f>
        <v>#REF!</v>
      </c>
    </row>
    <row r="1418" spans="1:36" s="25" customFormat="1" hidden="1">
      <c r="A1418" s="106" t="e">
        <f>'SCREENING INFO'!#REF!</f>
        <v>#REF!</v>
      </c>
      <c r="B1418" s="106" t="e">
        <f>'SCREENING INFO'!#REF!</f>
        <v>#REF!</v>
      </c>
      <c r="C1418" s="106" t="e">
        <f>'SCREENING INFO'!#REF!</f>
        <v>#REF!</v>
      </c>
      <c r="D1418" s="135" t="e">
        <f>'SCREENING INFO'!#REF!</f>
        <v>#REF!</v>
      </c>
      <c r="E1418" s="130" t="e">
        <f>'SCREENING INFO'!#REF!</f>
        <v>#REF!</v>
      </c>
      <c r="F1418" s="233" t="e">
        <f>'SCREENING INFO'!#REF!</f>
        <v>#REF!</v>
      </c>
      <c r="G1418" s="141" t="e">
        <f>'SCREENING INFO'!#REF!</f>
        <v>#REF!</v>
      </c>
      <c r="H1418" s="130" t="e">
        <f>'SCREENING INFO'!#REF!</f>
        <v>#REF!</v>
      </c>
      <c r="I1418" s="130" t="e">
        <f>'SCREENING INFO'!#REF!</f>
        <v>#REF!</v>
      </c>
      <c r="J1418" s="140" t="e">
        <f>'SCREENING INFO'!#REF!</f>
        <v>#REF!</v>
      </c>
      <c r="K1418" s="140" t="e">
        <f>'SCREENING INFO'!#REF!</f>
        <v>#REF!</v>
      </c>
      <c r="L1418" s="222" t="e">
        <f>'SCREENING INFO'!#REF!</f>
        <v>#REF!</v>
      </c>
      <c r="M1418" s="221" t="e">
        <f>'SCREENING INFO'!#REF!</f>
        <v>#REF!</v>
      </c>
      <c r="N1418" s="223" t="e">
        <f>'SCREENING INFO'!#REF!</f>
        <v>#REF!</v>
      </c>
      <c r="O1418" s="140" t="e">
        <f>'SCREENING INFO'!#REF!</f>
        <v>#REF!</v>
      </c>
      <c r="P1418" s="224" t="e">
        <f>'SCREENING INFO'!#REF!</f>
        <v>#REF!</v>
      </c>
      <c r="Q1418" s="242" t="e">
        <f>'SCREENING INFO'!#REF!</f>
        <v>#REF!</v>
      </c>
      <c r="R1418" s="225" t="e">
        <f>'SCREENING INFO'!#REF!</f>
        <v>#REF!</v>
      </c>
      <c r="S1418" s="140" t="e">
        <f>'SCREENING INFO'!#REF!</f>
        <v>#REF!</v>
      </c>
      <c r="T1418" s="206" t="e">
        <f>'SCREENING INFO'!#REF!</f>
        <v>#REF!</v>
      </c>
      <c r="U1418" s="138" t="e">
        <f>'SCREENING INFO'!#REF!</f>
        <v>#REF!</v>
      </c>
      <c r="V1418" s="199" t="e">
        <f>'SCREENING INFO'!#REF!</f>
        <v>#REF!</v>
      </c>
      <c r="W1418" s="132" t="e">
        <f>'SCREENING INFO'!#REF!</f>
        <v>#REF!</v>
      </c>
      <c r="X1418" s="132" t="e">
        <f>'SCREENING INFO'!#REF!</f>
        <v>#REF!</v>
      </c>
      <c r="Y1418" s="132" t="e">
        <f>'SCREENING INFO'!#REF!</f>
        <v>#REF!</v>
      </c>
      <c r="Z1418" s="132" t="e">
        <f>'SCREENING INFO'!#REF!</f>
        <v>#REF!</v>
      </c>
      <c r="AA1418" s="201" t="e">
        <f>'SCREENING INFO'!#REF!</f>
        <v>#REF!</v>
      </c>
      <c r="AB1418" s="202" t="e">
        <f>'SCREENING INFO'!#REF!</f>
        <v>#REF!</v>
      </c>
      <c r="AC1418" s="132" t="e">
        <f>'SCREENING INFO'!#REF!</f>
        <v>#REF!</v>
      </c>
      <c r="AD1418" s="201" t="e">
        <f>'SCREENING INFO'!#REF!</f>
        <v>#REF!</v>
      </c>
      <c r="AE1418" s="132" t="e">
        <f>'SCREENING INFO'!#REF!</f>
        <v>#REF!</v>
      </c>
      <c r="AF1418" s="132" t="e">
        <f>'SCREENING INFO'!#REF!</f>
        <v>#REF!</v>
      </c>
      <c r="AG1418" s="132" t="e">
        <f>'SCREENING INFO'!#REF!</f>
        <v>#REF!</v>
      </c>
      <c r="AH1418" s="132" t="e">
        <f>'SCREENING INFO'!#REF!</f>
        <v>#REF!</v>
      </c>
      <c r="AI1418" s="132" t="e">
        <f>'SCREENING INFO'!#REF!</f>
        <v>#REF!</v>
      </c>
      <c r="AJ1418" s="132" t="e">
        <f>'SCREENING INFO'!#REF!</f>
        <v>#REF!</v>
      </c>
    </row>
    <row r="1419" spans="1:36" s="25" customFormat="1" hidden="1">
      <c r="A1419" s="106" t="e">
        <f>'SCREENING INFO'!#REF!</f>
        <v>#REF!</v>
      </c>
      <c r="B1419" s="106" t="e">
        <f>'SCREENING INFO'!#REF!</f>
        <v>#REF!</v>
      </c>
      <c r="C1419" s="106" t="e">
        <f>'SCREENING INFO'!#REF!</f>
        <v>#REF!</v>
      </c>
      <c r="D1419" s="135" t="e">
        <f>'SCREENING INFO'!#REF!</f>
        <v>#REF!</v>
      </c>
      <c r="E1419" s="130" t="e">
        <f>'SCREENING INFO'!#REF!</f>
        <v>#REF!</v>
      </c>
      <c r="F1419" s="233" t="e">
        <f>'SCREENING INFO'!#REF!</f>
        <v>#REF!</v>
      </c>
      <c r="G1419" s="141" t="e">
        <f>'SCREENING INFO'!#REF!</f>
        <v>#REF!</v>
      </c>
      <c r="H1419" s="130" t="e">
        <f>'SCREENING INFO'!#REF!</f>
        <v>#REF!</v>
      </c>
      <c r="I1419" s="130" t="e">
        <f>'SCREENING INFO'!#REF!</f>
        <v>#REF!</v>
      </c>
      <c r="J1419" s="140" t="e">
        <f>'SCREENING INFO'!#REF!</f>
        <v>#REF!</v>
      </c>
      <c r="K1419" s="140" t="e">
        <f>'SCREENING INFO'!#REF!</f>
        <v>#REF!</v>
      </c>
      <c r="L1419" s="222" t="e">
        <f>'SCREENING INFO'!#REF!</f>
        <v>#REF!</v>
      </c>
      <c r="M1419" s="221" t="e">
        <f>'SCREENING INFO'!#REF!</f>
        <v>#REF!</v>
      </c>
      <c r="N1419" s="223" t="e">
        <f>'SCREENING INFO'!#REF!</f>
        <v>#REF!</v>
      </c>
      <c r="O1419" s="140" t="e">
        <f>'SCREENING INFO'!#REF!</f>
        <v>#REF!</v>
      </c>
      <c r="P1419" s="224" t="e">
        <f>'SCREENING INFO'!#REF!</f>
        <v>#REF!</v>
      </c>
      <c r="Q1419" s="242" t="e">
        <f>'SCREENING INFO'!#REF!</f>
        <v>#REF!</v>
      </c>
      <c r="R1419" s="225" t="e">
        <f>'SCREENING INFO'!#REF!</f>
        <v>#REF!</v>
      </c>
      <c r="S1419" s="140" t="e">
        <f>'SCREENING INFO'!#REF!</f>
        <v>#REF!</v>
      </c>
      <c r="T1419" s="206" t="e">
        <f>'SCREENING INFO'!#REF!</f>
        <v>#REF!</v>
      </c>
      <c r="U1419" s="138" t="e">
        <f>'SCREENING INFO'!#REF!</f>
        <v>#REF!</v>
      </c>
      <c r="V1419" s="199" t="e">
        <f>'SCREENING INFO'!#REF!</f>
        <v>#REF!</v>
      </c>
      <c r="W1419" s="132" t="e">
        <f>'SCREENING INFO'!#REF!</f>
        <v>#REF!</v>
      </c>
      <c r="X1419" s="132" t="e">
        <f>'SCREENING INFO'!#REF!</f>
        <v>#REF!</v>
      </c>
      <c r="Y1419" s="132" t="e">
        <f>'SCREENING INFO'!#REF!</f>
        <v>#REF!</v>
      </c>
      <c r="Z1419" s="132" t="e">
        <f>'SCREENING INFO'!#REF!</f>
        <v>#REF!</v>
      </c>
      <c r="AA1419" s="227" t="e">
        <f>'SCREENING INFO'!#REF!</f>
        <v>#REF!</v>
      </c>
      <c r="AB1419" s="202" t="e">
        <f>'SCREENING INFO'!#REF!</f>
        <v>#REF!</v>
      </c>
      <c r="AC1419" s="132" t="e">
        <f>'SCREENING INFO'!#REF!</f>
        <v>#REF!</v>
      </c>
      <c r="AD1419" s="201" t="e">
        <f>'SCREENING INFO'!#REF!</f>
        <v>#REF!</v>
      </c>
      <c r="AE1419" s="132" t="e">
        <f>'SCREENING INFO'!#REF!</f>
        <v>#REF!</v>
      </c>
      <c r="AF1419" s="132" t="e">
        <f>'SCREENING INFO'!#REF!</f>
        <v>#REF!</v>
      </c>
      <c r="AG1419" s="132" t="e">
        <f>'SCREENING INFO'!#REF!</f>
        <v>#REF!</v>
      </c>
      <c r="AH1419" s="132" t="e">
        <f>'SCREENING INFO'!#REF!</f>
        <v>#REF!</v>
      </c>
      <c r="AI1419" s="132" t="e">
        <f>'SCREENING INFO'!#REF!</f>
        <v>#REF!</v>
      </c>
      <c r="AJ1419" s="132" t="e">
        <f>'SCREENING INFO'!#REF!</f>
        <v>#REF!</v>
      </c>
    </row>
    <row r="1420" spans="1:36" s="25" customFormat="1" hidden="1">
      <c r="A1420" s="106" t="e">
        <f>'SCREENING INFO'!#REF!</f>
        <v>#REF!</v>
      </c>
      <c r="B1420" s="106" t="e">
        <f>'SCREENING INFO'!#REF!</f>
        <v>#REF!</v>
      </c>
      <c r="C1420" s="106" t="e">
        <f>'SCREENING INFO'!#REF!</f>
        <v>#REF!</v>
      </c>
      <c r="D1420" s="116" t="e">
        <f>'SCREENING INFO'!#REF!</f>
        <v>#REF!</v>
      </c>
      <c r="E1420" s="200" t="e">
        <f>'SCREENING INFO'!#REF!</f>
        <v>#REF!</v>
      </c>
      <c r="F1420" s="232" t="e">
        <f>'SCREENING INFO'!#REF!</f>
        <v>#REF!</v>
      </c>
      <c r="G1420" s="132" t="e">
        <f>'SCREENING INFO'!#REF!</f>
        <v>#REF!</v>
      </c>
      <c r="H1420" s="138" t="e">
        <f>'SCREENING INFO'!#REF!</f>
        <v>#REF!</v>
      </c>
      <c r="I1420" s="138" t="e">
        <f>'SCREENING INFO'!#REF!</f>
        <v>#REF!</v>
      </c>
      <c r="J1420" s="140" t="e">
        <f>'SCREENING INFO'!#REF!</f>
        <v>#REF!</v>
      </c>
      <c r="K1420" s="140" t="e">
        <f>'SCREENING INFO'!#REF!</f>
        <v>#REF!</v>
      </c>
      <c r="L1420" s="222" t="e">
        <f>'SCREENING INFO'!#REF!</f>
        <v>#REF!</v>
      </c>
      <c r="M1420" s="221" t="e">
        <f>'SCREENING INFO'!#REF!</f>
        <v>#REF!</v>
      </c>
      <c r="N1420" s="223" t="e">
        <f>'SCREENING INFO'!#REF!</f>
        <v>#REF!</v>
      </c>
      <c r="O1420" s="140" t="e">
        <f>'SCREENING INFO'!#REF!</f>
        <v>#REF!</v>
      </c>
      <c r="P1420" s="224" t="e">
        <f>'SCREENING INFO'!#REF!</f>
        <v>#REF!</v>
      </c>
      <c r="Q1420" s="242" t="e">
        <f>'SCREENING INFO'!#REF!</f>
        <v>#REF!</v>
      </c>
      <c r="R1420" s="225" t="e">
        <f>'SCREENING INFO'!#REF!</f>
        <v>#REF!</v>
      </c>
      <c r="S1420" s="140" t="e">
        <f>'SCREENING INFO'!#REF!</f>
        <v>#REF!</v>
      </c>
      <c r="T1420" s="206" t="e">
        <f>'SCREENING INFO'!#REF!</f>
        <v>#REF!</v>
      </c>
      <c r="U1420" s="138" t="e">
        <f>'SCREENING INFO'!#REF!</f>
        <v>#REF!</v>
      </c>
      <c r="V1420" s="138" t="e">
        <f>'SCREENING INFO'!#REF!</f>
        <v>#REF!</v>
      </c>
      <c r="W1420" s="138" t="e">
        <f>'SCREENING INFO'!#REF!</f>
        <v>#REF!</v>
      </c>
      <c r="X1420" s="138" t="e">
        <f>'SCREENING INFO'!#REF!</f>
        <v>#REF!</v>
      </c>
      <c r="Y1420" s="138" t="e">
        <f>'SCREENING INFO'!#REF!</f>
        <v>#REF!</v>
      </c>
      <c r="Z1420" s="138" t="e">
        <f>'SCREENING INFO'!#REF!</f>
        <v>#REF!</v>
      </c>
      <c r="AA1420" s="201" t="e">
        <f>'SCREENING INFO'!#REF!</f>
        <v>#REF!</v>
      </c>
      <c r="AB1420" s="207" t="e">
        <f>'SCREENING INFO'!#REF!</f>
        <v>#REF!</v>
      </c>
      <c r="AC1420" s="138" t="e">
        <f>'SCREENING INFO'!#REF!</f>
        <v>#REF!</v>
      </c>
      <c r="AD1420" s="138" t="e">
        <f>'SCREENING INFO'!#REF!</f>
        <v>#REF!</v>
      </c>
      <c r="AE1420" s="138" t="e">
        <f>'SCREENING INFO'!#REF!</f>
        <v>#REF!</v>
      </c>
      <c r="AF1420" s="138" t="e">
        <f>'SCREENING INFO'!#REF!</f>
        <v>#REF!</v>
      </c>
      <c r="AG1420" s="138" t="e">
        <f>'SCREENING INFO'!#REF!</f>
        <v>#REF!</v>
      </c>
      <c r="AH1420" s="138" t="e">
        <f>'SCREENING INFO'!#REF!</f>
        <v>#REF!</v>
      </c>
      <c r="AI1420" s="138" t="e">
        <f>'SCREENING INFO'!#REF!</f>
        <v>#REF!</v>
      </c>
      <c r="AJ1420" s="138" t="e">
        <f>'SCREENING INFO'!#REF!</f>
        <v>#REF!</v>
      </c>
    </row>
    <row r="1421" spans="1:36" s="25" customFormat="1" hidden="1">
      <c r="A1421" s="106" t="e">
        <f>'SCREENING INFO'!#REF!</f>
        <v>#REF!</v>
      </c>
      <c r="B1421" s="106" t="e">
        <f>'SCREENING INFO'!#REF!</f>
        <v>#REF!</v>
      </c>
      <c r="C1421" s="106" t="e">
        <f>'SCREENING INFO'!#REF!</f>
        <v>#REF!</v>
      </c>
      <c r="D1421" s="116" t="e">
        <f>'SCREENING INFO'!#REF!</f>
        <v>#REF!</v>
      </c>
      <c r="E1421" s="200" t="e">
        <f>'SCREENING INFO'!#REF!</f>
        <v>#REF!</v>
      </c>
      <c r="F1421" s="232" t="e">
        <f>'SCREENING INFO'!#REF!</f>
        <v>#REF!</v>
      </c>
      <c r="G1421" s="132" t="e">
        <f>'SCREENING INFO'!#REF!</f>
        <v>#REF!</v>
      </c>
      <c r="H1421" s="138" t="e">
        <f>'SCREENING INFO'!#REF!</f>
        <v>#REF!</v>
      </c>
      <c r="I1421" s="138" t="e">
        <f>'SCREENING INFO'!#REF!</f>
        <v>#REF!</v>
      </c>
      <c r="J1421" s="140" t="e">
        <f>'SCREENING INFO'!#REF!</f>
        <v>#REF!</v>
      </c>
      <c r="K1421" s="140" t="e">
        <f>'SCREENING INFO'!#REF!</f>
        <v>#REF!</v>
      </c>
      <c r="L1421" s="222" t="e">
        <f>'SCREENING INFO'!#REF!</f>
        <v>#REF!</v>
      </c>
      <c r="M1421" s="221" t="e">
        <f>'SCREENING INFO'!#REF!</f>
        <v>#REF!</v>
      </c>
      <c r="N1421" s="223" t="e">
        <f>'SCREENING INFO'!#REF!</f>
        <v>#REF!</v>
      </c>
      <c r="O1421" s="140" t="e">
        <f>'SCREENING INFO'!#REF!</f>
        <v>#REF!</v>
      </c>
      <c r="P1421" s="224" t="e">
        <f>'SCREENING INFO'!#REF!</f>
        <v>#REF!</v>
      </c>
      <c r="Q1421" s="242" t="e">
        <f>'SCREENING INFO'!#REF!</f>
        <v>#REF!</v>
      </c>
      <c r="R1421" s="225" t="e">
        <f>'SCREENING INFO'!#REF!</f>
        <v>#REF!</v>
      </c>
      <c r="S1421" s="140" t="e">
        <f>'SCREENING INFO'!#REF!</f>
        <v>#REF!</v>
      </c>
      <c r="T1421" s="206" t="e">
        <f>'SCREENING INFO'!#REF!</f>
        <v>#REF!</v>
      </c>
      <c r="U1421" s="138" t="e">
        <f>'SCREENING INFO'!#REF!</f>
        <v>#REF!</v>
      </c>
      <c r="V1421" s="138" t="e">
        <f>'SCREENING INFO'!#REF!</f>
        <v>#REF!</v>
      </c>
      <c r="W1421" s="138" t="e">
        <f>'SCREENING INFO'!#REF!</f>
        <v>#REF!</v>
      </c>
      <c r="X1421" s="138" t="e">
        <f>'SCREENING INFO'!#REF!</f>
        <v>#REF!</v>
      </c>
      <c r="Y1421" s="138" t="e">
        <f>'SCREENING INFO'!#REF!</f>
        <v>#REF!</v>
      </c>
      <c r="Z1421" s="138" t="e">
        <f>'SCREENING INFO'!#REF!</f>
        <v>#REF!</v>
      </c>
      <c r="AA1421" s="201" t="e">
        <f>'SCREENING INFO'!#REF!</f>
        <v>#REF!</v>
      </c>
      <c r="AB1421" s="207" t="e">
        <f>'SCREENING INFO'!#REF!</f>
        <v>#REF!</v>
      </c>
      <c r="AC1421" s="138" t="e">
        <f>'SCREENING INFO'!#REF!</f>
        <v>#REF!</v>
      </c>
      <c r="AD1421" s="138" t="e">
        <f>'SCREENING INFO'!#REF!</f>
        <v>#REF!</v>
      </c>
      <c r="AE1421" s="138" t="e">
        <f>'SCREENING INFO'!#REF!</f>
        <v>#REF!</v>
      </c>
      <c r="AF1421" s="138" t="e">
        <f>'SCREENING INFO'!#REF!</f>
        <v>#REF!</v>
      </c>
      <c r="AG1421" s="138" t="e">
        <f>'SCREENING INFO'!#REF!</f>
        <v>#REF!</v>
      </c>
      <c r="AH1421" s="138" t="e">
        <f>'SCREENING INFO'!#REF!</f>
        <v>#REF!</v>
      </c>
      <c r="AI1421" s="138" t="e">
        <f>'SCREENING INFO'!#REF!</f>
        <v>#REF!</v>
      </c>
      <c r="AJ1421" s="138" t="e">
        <f>'SCREENING INFO'!#REF!</f>
        <v>#REF!</v>
      </c>
    </row>
    <row r="1422" spans="1:36" s="25" customFormat="1" hidden="1">
      <c r="A1422" s="106" t="e">
        <f>'SCREENING INFO'!#REF!</f>
        <v>#REF!</v>
      </c>
      <c r="B1422" s="106" t="e">
        <f>'SCREENING INFO'!#REF!</f>
        <v>#REF!</v>
      </c>
      <c r="C1422" s="106" t="e">
        <f>'SCREENING INFO'!#REF!</f>
        <v>#REF!</v>
      </c>
      <c r="D1422" s="130" t="e">
        <f>'SCREENING INFO'!#REF!</f>
        <v>#REF!</v>
      </c>
      <c r="E1422" s="130" t="e">
        <f>'SCREENING INFO'!#REF!</f>
        <v>#REF!</v>
      </c>
      <c r="F1422" s="233" t="e">
        <f>'SCREENING INFO'!#REF!</f>
        <v>#REF!</v>
      </c>
      <c r="G1422" s="141" t="e">
        <f>'SCREENING INFO'!#REF!</f>
        <v>#REF!</v>
      </c>
      <c r="H1422" s="130" t="e">
        <f>'SCREENING INFO'!#REF!</f>
        <v>#REF!</v>
      </c>
      <c r="I1422" s="130" t="e">
        <f>'SCREENING INFO'!#REF!</f>
        <v>#REF!</v>
      </c>
      <c r="J1422" s="140" t="e">
        <f>'SCREENING INFO'!#REF!</f>
        <v>#REF!</v>
      </c>
      <c r="K1422" s="140" t="e">
        <f>'SCREENING INFO'!#REF!</f>
        <v>#REF!</v>
      </c>
      <c r="L1422" s="222" t="e">
        <f>'SCREENING INFO'!#REF!</f>
        <v>#REF!</v>
      </c>
      <c r="M1422" s="221" t="e">
        <f>'SCREENING INFO'!#REF!</f>
        <v>#REF!</v>
      </c>
      <c r="N1422" s="223" t="e">
        <f>'SCREENING INFO'!#REF!</f>
        <v>#REF!</v>
      </c>
      <c r="O1422" s="140" t="e">
        <f>'SCREENING INFO'!#REF!</f>
        <v>#REF!</v>
      </c>
      <c r="P1422" s="224" t="e">
        <f>'SCREENING INFO'!#REF!</f>
        <v>#REF!</v>
      </c>
      <c r="Q1422" s="242" t="e">
        <f>'SCREENING INFO'!#REF!</f>
        <v>#REF!</v>
      </c>
      <c r="R1422" s="225" t="e">
        <f>'SCREENING INFO'!#REF!</f>
        <v>#REF!</v>
      </c>
      <c r="S1422" s="140" t="e">
        <f>'SCREENING INFO'!#REF!</f>
        <v>#REF!</v>
      </c>
      <c r="T1422" s="206" t="e">
        <f>'SCREENING INFO'!#REF!</f>
        <v>#REF!</v>
      </c>
      <c r="U1422" s="138" t="e">
        <f>'SCREENING INFO'!#REF!</f>
        <v>#REF!</v>
      </c>
      <c r="V1422" s="132" t="e">
        <f>'SCREENING INFO'!#REF!</f>
        <v>#REF!</v>
      </c>
      <c r="W1422" s="132" t="e">
        <f>'SCREENING INFO'!#REF!</f>
        <v>#REF!</v>
      </c>
      <c r="X1422" s="132" t="e">
        <f>'SCREENING INFO'!#REF!</f>
        <v>#REF!</v>
      </c>
      <c r="Y1422" s="132" t="e">
        <f>'SCREENING INFO'!#REF!</f>
        <v>#REF!</v>
      </c>
      <c r="Z1422" s="132" t="e">
        <f>'SCREENING INFO'!#REF!</f>
        <v>#REF!</v>
      </c>
      <c r="AA1422" s="201" t="e">
        <f>'SCREENING INFO'!#REF!</f>
        <v>#REF!</v>
      </c>
      <c r="AB1422" s="202" t="e">
        <f>'SCREENING INFO'!#REF!</f>
        <v>#REF!</v>
      </c>
      <c r="AC1422" s="132" t="e">
        <f>'SCREENING INFO'!#REF!</f>
        <v>#REF!</v>
      </c>
      <c r="AD1422" s="201" t="e">
        <f>'SCREENING INFO'!#REF!</f>
        <v>#REF!</v>
      </c>
      <c r="AE1422" s="132" t="e">
        <f>'SCREENING INFO'!#REF!</f>
        <v>#REF!</v>
      </c>
      <c r="AF1422" s="132" t="e">
        <f>'SCREENING INFO'!#REF!</f>
        <v>#REF!</v>
      </c>
      <c r="AG1422" s="132" t="e">
        <f>'SCREENING INFO'!#REF!</f>
        <v>#REF!</v>
      </c>
      <c r="AH1422" s="132" t="e">
        <f>'SCREENING INFO'!#REF!</f>
        <v>#REF!</v>
      </c>
      <c r="AI1422" s="132" t="e">
        <f>'SCREENING INFO'!#REF!</f>
        <v>#REF!</v>
      </c>
      <c r="AJ1422" s="132" t="e">
        <f>'SCREENING INFO'!#REF!</f>
        <v>#REF!</v>
      </c>
    </row>
    <row r="1423" spans="1:36" s="25" customFormat="1" hidden="1">
      <c r="A1423" s="106" t="e">
        <f>'SCREENING INFO'!#REF!</f>
        <v>#REF!</v>
      </c>
      <c r="B1423" s="106" t="e">
        <f>'SCREENING INFO'!#REF!</f>
        <v>#REF!</v>
      </c>
      <c r="C1423" s="106" t="e">
        <f>'SCREENING INFO'!#REF!</f>
        <v>#REF!</v>
      </c>
      <c r="D1423" s="130" t="e">
        <f>'SCREENING INFO'!#REF!</f>
        <v>#REF!</v>
      </c>
      <c r="E1423" s="130" t="e">
        <f>'SCREENING INFO'!#REF!</f>
        <v>#REF!</v>
      </c>
      <c r="F1423" s="233" t="e">
        <f>'SCREENING INFO'!#REF!</f>
        <v>#REF!</v>
      </c>
      <c r="G1423" s="141" t="e">
        <f>'SCREENING INFO'!#REF!</f>
        <v>#REF!</v>
      </c>
      <c r="H1423" s="130" t="e">
        <f>'SCREENING INFO'!#REF!</f>
        <v>#REF!</v>
      </c>
      <c r="I1423" s="130" t="e">
        <f>'SCREENING INFO'!#REF!</f>
        <v>#REF!</v>
      </c>
      <c r="J1423" s="140" t="e">
        <f>'SCREENING INFO'!#REF!</f>
        <v>#REF!</v>
      </c>
      <c r="K1423" s="140" t="e">
        <f>'SCREENING INFO'!#REF!</f>
        <v>#REF!</v>
      </c>
      <c r="L1423" s="222" t="e">
        <f>'SCREENING INFO'!#REF!</f>
        <v>#REF!</v>
      </c>
      <c r="M1423" s="221" t="e">
        <f>'SCREENING INFO'!#REF!</f>
        <v>#REF!</v>
      </c>
      <c r="N1423" s="223" t="e">
        <f>'SCREENING INFO'!#REF!</f>
        <v>#REF!</v>
      </c>
      <c r="O1423" s="140" t="e">
        <f>'SCREENING INFO'!#REF!</f>
        <v>#REF!</v>
      </c>
      <c r="P1423" s="224" t="e">
        <f>'SCREENING INFO'!#REF!</f>
        <v>#REF!</v>
      </c>
      <c r="Q1423" s="242" t="e">
        <f>'SCREENING INFO'!#REF!</f>
        <v>#REF!</v>
      </c>
      <c r="R1423" s="225" t="e">
        <f>'SCREENING INFO'!#REF!</f>
        <v>#REF!</v>
      </c>
      <c r="S1423" s="140" t="e">
        <f>'SCREENING INFO'!#REF!</f>
        <v>#REF!</v>
      </c>
      <c r="T1423" s="206" t="e">
        <f>'SCREENING INFO'!#REF!</f>
        <v>#REF!</v>
      </c>
      <c r="U1423" s="138" t="e">
        <f>'SCREENING INFO'!#REF!</f>
        <v>#REF!</v>
      </c>
      <c r="V1423" s="199" t="e">
        <f>'SCREENING INFO'!#REF!</f>
        <v>#REF!</v>
      </c>
      <c r="W1423" s="132" t="e">
        <f>'SCREENING INFO'!#REF!</f>
        <v>#REF!</v>
      </c>
      <c r="X1423" s="132" t="e">
        <f>'SCREENING INFO'!#REF!</f>
        <v>#REF!</v>
      </c>
      <c r="Y1423" s="132" t="e">
        <f>'SCREENING INFO'!#REF!</f>
        <v>#REF!</v>
      </c>
      <c r="Z1423" s="132" t="e">
        <f>'SCREENING INFO'!#REF!</f>
        <v>#REF!</v>
      </c>
      <c r="AA1423" s="201" t="e">
        <f>'SCREENING INFO'!#REF!</f>
        <v>#REF!</v>
      </c>
      <c r="AB1423" s="202" t="e">
        <f>'SCREENING INFO'!#REF!</f>
        <v>#REF!</v>
      </c>
      <c r="AC1423" s="132" t="e">
        <f>'SCREENING INFO'!#REF!</f>
        <v>#REF!</v>
      </c>
      <c r="AD1423" s="201" t="e">
        <f>'SCREENING INFO'!#REF!</f>
        <v>#REF!</v>
      </c>
      <c r="AE1423" s="132" t="e">
        <f>'SCREENING INFO'!#REF!</f>
        <v>#REF!</v>
      </c>
      <c r="AF1423" s="132" t="e">
        <f>'SCREENING INFO'!#REF!</f>
        <v>#REF!</v>
      </c>
      <c r="AG1423" s="132" t="e">
        <f>'SCREENING INFO'!#REF!</f>
        <v>#REF!</v>
      </c>
      <c r="AH1423" s="132" t="e">
        <f>'SCREENING INFO'!#REF!</f>
        <v>#REF!</v>
      </c>
      <c r="AI1423" s="132" t="e">
        <f>'SCREENING INFO'!#REF!</f>
        <v>#REF!</v>
      </c>
      <c r="AJ1423" s="132" t="e">
        <f>'SCREENING INFO'!#REF!</f>
        <v>#REF!</v>
      </c>
    </row>
    <row r="1424" spans="1:36" s="25" customFormat="1" hidden="1">
      <c r="A1424" s="106" t="e">
        <f>'SCREENING INFO'!#REF!</f>
        <v>#REF!</v>
      </c>
      <c r="B1424" s="106" t="e">
        <f>'SCREENING INFO'!#REF!</f>
        <v>#REF!</v>
      </c>
      <c r="C1424" s="106" t="e">
        <f>'SCREENING INFO'!#REF!</f>
        <v>#REF!</v>
      </c>
      <c r="D1424" s="130" t="e">
        <f>'SCREENING INFO'!#REF!</f>
        <v>#REF!</v>
      </c>
      <c r="E1424" s="130" t="e">
        <f>'SCREENING INFO'!#REF!</f>
        <v>#REF!</v>
      </c>
      <c r="F1424" s="233" t="e">
        <f>'SCREENING INFO'!#REF!</f>
        <v>#REF!</v>
      </c>
      <c r="G1424" s="141" t="e">
        <f>'SCREENING INFO'!#REF!</f>
        <v>#REF!</v>
      </c>
      <c r="H1424" s="130" t="e">
        <f>'SCREENING INFO'!#REF!</f>
        <v>#REF!</v>
      </c>
      <c r="I1424" s="130" t="e">
        <f>'SCREENING INFO'!#REF!</f>
        <v>#REF!</v>
      </c>
      <c r="J1424" s="140" t="e">
        <f>'SCREENING INFO'!#REF!</f>
        <v>#REF!</v>
      </c>
      <c r="K1424" s="140" t="e">
        <f>'SCREENING INFO'!#REF!</f>
        <v>#REF!</v>
      </c>
      <c r="L1424" s="222" t="e">
        <f>'SCREENING INFO'!#REF!</f>
        <v>#REF!</v>
      </c>
      <c r="M1424" s="221" t="e">
        <f>'SCREENING INFO'!#REF!</f>
        <v>#REF!</v>
      </c>
      <c r="N1424" s="223" t="e">
        <f>'SCREENING INFO'!#REF!</f>
        <v>#REF!</v>
      </c>
      <c r="O1424" s="140" t="e">
        <f>'SCREENING INFO'!#REF!</f>
        <v>#REF!</v>
      </c>
      <c r="P1424" s="224" t="e">
        <f>'SCREENING INFO'!#REF!</f>
        <v>#REF!</v>
      </c>
      <c r="Q1424" s="242" t="e">
        <f>'SCREENING INFO'!#REF!</f>
        <v>#REF!</v>
      </c>
      <c r="R1424" s="225" t="e">
        <f>'SCREENING INFO'!#REF!</f>
        <v>#REF!</v>
      </c>
      <c r="S1424" s="140" t="e">
        <f>'SCREENING INFO'!#REF!</f>
        <v>#REF!</v>
      </c>
      <c r="T1424" s="206" t="e">
        <f>'SCREENING INFO'!#REF!</f>
        <v>#REF!</v>
      </c>
      <c r="U1424" s="138" t="e">
        <f>'SCREENING INFO'!#REF!</f>
        <v>#REF!</v>
      </c>
      <c r="V1424" s="199" t="e">
        <f>'SCREENING INFO'!#REF!</f>
        <v>#REF!</v>
      </c>
      <c r="W1424" s="132" t="e">
        <f>'SCREENING INFO'!#REF!</f>
        <v>#REF!</v>
      </c>
      <c r="X1424" s="132" t="e">
        <f>'SCREENING INFO'!#REF!</f>
        <v>#REF!</v>
      </c>
      <c r="Y1424" s="132" t="e">
        <f>'SCREENING INFO'!#REF!</f>
        <v>#REF!</v>
      </c>
      <c r="Z1424" s="132" t="e">
        <f>'SCREENING INFO'!#REF!</f>
        <v>#REF!</v>
      </c>
      <c r="AA1424" s="201" t="e">
        <f>'SCREENING INFO'!#REF!</f>
        <v>#REF!</v>
      </c>
      <c r="AB1424" s="202" t="e">
        <f>'SCREENING INFO'!#REF!</f>
        <v>#REF!</v>
      </c>
      <c r="AC1424" s="132" t="e">
        <f>'SCREENING INFO'!#REF!</f>
        <v>#REF!</v>
      </c>
      <c r="AD1424" s="201" t="e">
        <f>'SCREENING INFO'!#REF!</f>
        <v>#REF!</v>
      </c>
      <c r="AE1424" s="132" t="e">
        <f>'SCREENING INFO'!#REF!</f>
        <v>#REF!</v>
      </c>
      <c r="AF1424" s="132" t="e">
        <f>'SCREENING INFO'!#REF!</f>
        <v>#REF!</v>
      </c>
      <c r="AG1424" s="132" t="e">
        <f>'SCREENING INFO'!#REF!</f>
        <v>#REF!</v>
      </c>
      <c r="AH1424" s="132" t="e">
        <f>'SCREENING INFO'!#REF!</f>
        <v>#REF!</v>
      </c>
      <c r="AI1424" s="132" t="e">
        <f>'SCREENING INFO'!#REF!</f>
        <v>#REF!</v>
      </c>
      <c r="AJ1424" s="132" t="e">
        <f>'SCREENING INFO'!#REF!</f>
        <v>#REF!</v>
      </c>
    </row>
    <row r="1425" spans="1:36" s="25" customFormat="1" hidden="1">
      <c r="A1425" s="106" t="e">
        <f>'SCREENING INFO'!#REF!</f>
        <v>#REF!</v>
      </c>
      <c r="B1425" s="106" t="e">
        <f>'SCREENING INFO'!#REF!</f>
        <v>#REF!</v>
      </c>
      <c r="C1425" s="106" t="e">
        <f>'SCREENING INFO'!#REF!</f>
        <v>#REF!</v>
      </c>
      <c r="D1425" s="130" t="e">
        <f>'SCREENING INFO'!#REF!</f>
        <v>#REF!</v>
      </c>
      <c r="E1425" s="130" t="e">
        <f>'SCREENING INFO'!#REF!</f>
        <v>#REF!</v>
      </c>
      <c r="F1425" s="233" t="e">
        <f>'SCREENING INFO'!#REF!</f>
        <v>#REF!</v>
      </c>
      <c r="G1425" s="141" t="e">
        <f>'SCREENING INFO'!#REF!</f>
        <v>#REF!</v>
      </c>
      <c r="H1425" s="130" t="e">
        <f>'SCREENING INFO'!#REF!</f>
        <v>#REF!</v>
      </c>
      <c r="I1425" s="130" t="e">
        <f>'SCREENING INFO'!#REF!</f>
        <v>#REF!</v>
      </c>
      <c r="J1425" s="140" t="e">
        <f>'SCREENING INFO'!#REF!</f>
        <v>#REF!</v>
      </c>
      <c r="K1425" s="140" t="e">
        <f>'SCREENING INFO'!#REF!</f>
        <v>#REF!</v>
      </c>
      <c r="L1425" s="222" t="e">
        <f>'SCREENING INFO'!#REF!</f>
        <v>#REF!</v>
      </c>
      <c r="M1425" s="221" t="e">
        <f>'SCREENING INFO'!#REF!</f>
        <v>#REF!</v>
      </c>
      <c r="N1425" s="223" t="e">
        <f>'SCREENING INFO'!#REF!</f>
        <v>#REF!</v>
      </c>
      <c r="O1425" s="140" t="e">
        <f>'SCREENING INFO'!#REF!</f>
        <v>#REF!</v>
      </c>
      <c r="P1425" s="224" t="e">
        <f>'SCREENING INFO'!#REF!</f>
        <v>#REF!</v>
      </c>
      <c r="Q1425" s="242" t="e">
        <f>'SCREENING INFO'!#REF!</f>
        <v>#REF!</v>
      </c>
      <c r="R1425" s="225" t="e">
        <f>'SCREENING INFO'!#REF!</f>
        <v>#REF!</v>
      </c>
      <c r="S1425" s="140" t="e">
        <f>'SCREENING INFO'!#REF!</f>
        <v>#REF!</v>
      </c>
      <c r="T1425" s="206" t="e">
        <f>'SCREENING INFO'!#REF!</f>
        <v>#REF!</v>
      </c>
      <c r="U1425" s="138" t="e">
        <f>'SCREENING INFO'!#REF!</f>
        <v>#REF!</v>
      </c>
      <c r="V1425" s="199" t="e">
        <f>'SCREENING INFO'!#REF!</f>
        <v>#REF!</v>
      </c>
      <c r="W1425" s="132" t="e">
        <f>'SCREENING INFO'!#REF!</f>
        <v>#REF!</v>
      </c>
      <c r="X1425" s="132" t="e">
        <f>'SCREENING INFO'!#REF!</f>
        <v>#REF!</v>
      </c>
      <c r="Y1425" s="132" t="e">
        <f>'SCREENING INFO'!#REF!</f>
        <v>#REF!</v>
      </c>
      <c r="Z1425" s="132" t="e">
        <f>'SCREENING INFO'!#REF!</f>
        <v>#REF!</v>
      </c>
      <c r="AA1425" s="201" t="e">
        <f>'SCREENING INFO'!#REF!</f>
        <v>#REF!</v>
      </c>
      <c r="AB1425" s="202" t="e">
        <f>'SCREENING INFO'!#REF!</f>
        <v>#REF!</v>
      </c>
      <c r="AC1425" s="132" t="e">
        <f>'SCREENING INFO'!#REF!</f>
        <v>#REF!</v>
      </c>
      <c r="AD1425" s="201" t="e">
        <f>'SCREENING INFO'!#REF!</f>
        <v>#REF!</v>
      </c>
      <c r="AE1425" s="132" t="e">
        <f>'SCREENING INFO'!#REF!</f>
        <v>#REF!</v>
      </c>
      <c r="AF1425" s="132" t="e">
        <f>'SCREENING INFO'!#REF!</f>
        <v>#REF!</v>
      </c>
      <c r="AG1425" s="132" t="e">
        <f>'SCREENING INFO'!#REF!</f>
        <v>#REF!</v>
      </c>
      <c r="AH1425" s="132" t="e">
        <f>'SCREENING INFO'!#REF!</f>
        <v>#REF!</v>
      </c>
      <c r="AI1425" s="132" t="e">
        <f>'SCREENING INFO'!#REF!</f>
        <v>#REF!</v>
      </c>
      <c r="AJ1425" s="132" t="e">
        <f>'SCREENING INFO'!#REF!</f>
        <v>#REF!</v>
      </c>
    </row>
    <row r="1426" spans="1:36" s="25" customFormat="1" hidden="1">
      <c r="A1426" s="106" t="e">
        <f>'SCREENING INFO'!#REF!</f>
        <v>#REF!</v>
      </c>
      <c r="B1426" s="106" t="e">
        <f>'SCREENING INFO'!#REF!</f>
        <v>#REF!</v>
      </c>
      <c r="C1426" s="106" t="e">
        <f>'SCREENING INFO'!#REF!</f>
        <v>#REF!</v>
      </c>
      <c r="D1426" s="130" t="e">
        <f>'SCREENING INFO'!#REF!</f>
        <v>#REF!</v>
      </c>
      <c r="E1426" s="130" t="e">
        <f>'SCREENING INFO'!#REF!</f>
        <v>#REF!</v>
      </c>
      <c r="F1426" s="233" t="e">
        <f>'SCREENING INFO'!#REF!</f>
        <v>#REF!</v>
      </c>
      <c r="G1426" s="143" t="e">
        <f>'SCREENING INFO'!#REF!</f>
        <v>#REF!</v>
      </c>
      <c r="H1426" s="130" t="e">
        <f>'SCREENING INFO'!#REF!</f>
        <v>#REF!</v>
      </c>
      <c r="I1426" s="130" t="e">
        <f>'SCREENING INFO'!#REF!</f>
        <v>#REF!</v>
      </c>
      <c r="J1426" s="140" t="e">
        <f>'SCREENING INFO'!#REF!</f>
        <v>#REF!</v>
      </c>
      <c r="K1426" s="140" t="e">
        <f>'SCREENING INFO'!#REF!</f>
        <v>#REF!</v>
      </c>
      <c r="L1426" s="222" t="e">
        <f>'SCREENING INFO'!#REF!</f>
        <v>#REF!</v>
      </c>
      <c r="M1426" s="221" t="e">
        <f>'SCREENING INFO'!#REF!</f>
        <v>#REF!</v>
      </c>
      <c r="N1426" s="223" t="e">
        <f>'SCREENING INFO'!#REF!</f>
        <v>#REF!</v>
      </c>
      <c r="O1426" s="140" t="e">
        <f>'SCREENING INFO'!#REF!</f>
        <v>#REF!</v>
      </c>
      <c r="P1426" s="224" t="e">
        <f>'SCREENING INFO'!#REF!</f>
        <v>#REF!</v>
      </c>
      <c r="Q1426" s="242" t="e">
        <f>'SCREENING INFO'!#REF!</f>
        <v>#REF!</v>
      </c>
      <c r="R1426" s="225" t="e">
        <f>'SCREENING INFO'!#REF!</f>
        <v>#REF!</v>
      </c>
      <c r="S1426" s="140" t="e">
        <f>'SCREENING INFO'!#REF!</f>
        <v>#REF!</v>
      </c>
      <c r="T1426" s="206" t="e">
        <f>'SCREENING INFO'!#REF!</f>
        <v>#REF!</v>
      </c>
      <c r="U1426" s="138" t="e">
        <f>'SCREENING INFO'!#REF!</f>
        <v>#REF!</v>
      </c>
      <c r="V1426" s="199" t="e">
        <f>'SCREENING INFO'!#REF!</f>
        <v>#REF!</v>
      </c>
      <c r="W1426" s="132" t="e">
        <f>'SCREENING INFO'!#REF!</f>
        <v>#REF!</v>
      </c>
      <c r="X1426" s="132" t="e">
        <f>'SCREENING INFO'!#REF!</f>
        <v>#REF!</v>
      </c>
      <c r="Y1426" s="132" t="e">
        <f>'SCREENING INFO'!#REF!</f>
        <v>#REF!</v>
      </c>
      <c r="Z1426" s="132" t="e">
        <f>'SCREENING INFO'!#REF!</f>
        <v>#REF!</v>
      </c>
      <c r="AA1426" s="201" t="e">
        <f>'SCREENING INFO'!#REF!</f>
        <v>#REF!</v>
      </c>
      <c r="AB1426" s="202" t="e">
        <f>'SCREENING INFO'!#REF!</f>
        <v>#REF!</v>
      </c>
      <c r="AC1426" s="132" t="e">
        <f>'SCREENING INFO'!#REF!</f>
        <v>#REF!</v>
      </c>
      <c r="AD1426" s="201" t="e">
        <f>'SCREENING INFO'!#REF!</f>
        <v>#REF!</v>
      </c>
      <c r="AE1426" s="132" t="e">
        <f>'SCREENING INFO'!#REF!</f>
        <v>#REF!</v>
      </c>
      <c r="AF1426" s="132" t="e">
        <f>'SCREENING INFO'!#REF!</f>
        <v>#REF!</v>
      </c>
      <c r="AG1426" s="132" t="e">
        <f>'SCREENING INFO'!#REF!</f>
        <v>#REF!</v>
      </c>
      <c r="AH1426" s="132" t="e">
        <f>'SCREENING INFO'!#REF!</f>
        <v>#REF!</v>
      </c>
      <c r="AI1426" s="132" t="e">
        <f>'SCREENING INFO'!#REF!</f>
        <v>#REF!</v>
      </c>
      <c r="AJ1426" s="132" t="e">
        <f>'SCREENING INFO'!#REF!</f>
        <v>#REF!</v>
      </c>
    </row>
    <row r="1427" spans="1:36" s="25" customFormat="1" hidden="1">
      <c r="A1427" s="106" t="e">
        <f>'SCREENING INFO'!#REF!</f>
        <v>#REF!</v>
      </c>
      <c r="B1427" s="106" t="e">
        <f>'SCREENING INFO'!#REF!</f>
        <v>#REF!</v>
      </c>
      <c r="C1427" s="106" t="e">
        <f>'SCREENING INFO'!#REF!</f>
        <v>#REF!</v>
      </c>
      <c r="D1427" s="130" t="e">
        <f>'SCREENING INFO'!#REF!</f>
        <v>#REF!</v>
      </c>
      <c r="E1427" s="130" t="e">
        <f>'SCREENING INFO'!#REF!</f>
        <v>#REF!</v>
      </c>
      <c r="F1427" s="233" t="e">
        <f>'SCREENING INFO'!#REF!</f>
        <v>#REF!</v>
      </c>
      <c r="G1427" s="141" t="e">
        <f>'SCREENING INFO'!#REF!</f>
        <v>#REF!</v>
      </c>
      <c r="H1427" s="130" t="e">
        <f>'SCREENING INFO'!#REF!</f>
        <v>#REF!</v>
      </c>
      <c r="I1427" s="130" t="e">
        <f>'SCREENING INFO'!#REF!</f>
        <v>#REF!</v>
      </c>
      <c r="J1427" s="140" t="e">
        <f>'SCREENING INFO'!#REF!</f>
        <v>#REF!</v>
      </c>
      <c r="K1427" s="140" t="e">
        <f>'SCREENING INFO'!#REF!</f>
        <v>#REF!</v>
      </c>
      <c r="L1427" s="222" t="e">
        <f>'SCREENING INFO'!#REF!</f>
        <v>#REF!</v>
      </c>
      <c r="M1427" s="221" t="e">
        <f>'SCREENING INFO'!#REF!</f>
        <v>#REF!</v>
      </c>
      <c r="N1427" s="223" t="e">
        <f>'SCREENING INFO'!#REF!</f>
        <v>#REF!</v>
      </c>
      <c r="O1427" s="140" t="e">
        <f>'SCREENING INFO'!#REF!</f>
        <v>#REF!</v>
      </c>
      <c r="P1427" s="224" t="e">
        <f>'SCREENING INFO'!#REF!</f>
        <v>#REF!</v>
      </c>
      <c r="Q1427" s="242" t="e">
        <f>'SCREENING INFO'!#REF!</f>
        <v>#REF!</v>
      </c>
      <c r="R1427" s="225" t="e">
        <f>'SCREENING INFO'!#REF!</f>
        <v>#REF!</v>
      </c>
      <c r="S1427" s="140" t="e">
        <f>'SCREENING INFO'!#REF!</f>
        <v>#REF!</v>
      </c>
      <c r="T1427" s="206" t="e">
        <f>'SCREENING INFO'!#REF!</f>
        <v>#REF!</v>
      </c>
      <c r="U1427" s="138" t="e">
        <f>'SCREENING INFO'!#REF!</f>
        <v>#REF!</v>
      </c>
      <c r="V1427" s="132" t="e">
        <f>'SCREENING INFO'!#REF!</f>
        <v>#REF!</v>
      </c>
      <c r="W1427" s="132" t="e">
        <f>'SCREENING INFO'!#REF!</f>
        <v>#REF!</v>
      </c>
      <c r="X1427" s="132" t="e">
        <f>'SCREENING INFO'!#REF!</f>
        <v>#REF!</v>
      </c>
      <c r="Y1427" s="132" t="e">
        <f>'SCREENING INFO'!#REF!</f>
        <v>#REF!</v>
      </c>
      <c r="Z1427" s="132" t="e">
        <f>'SCREENING INFO'!#REF!</f>
        <v>#REF!</v>
      </c>
      <c r="AA1427" s="201" t="e">
        <f>'SCREENING INFO'!#REF!</f>
        <v>#REF!</v>
      </c>
      <c r="AB1427" s="202" t="e">
        <f>'SCREENING INFO'!#REF!</f>
        <v>#REF!</v>
      </c>
      <c r="AC1427" s="132" t="e">
        <f>'SCREENING INFO'!#REF!</f>
        <v>#REF!</v>
      </c>
      <c r="AD1427" s="201" t="e">
        <f>'SCREENING INFO'!#REF!</f>
        <v>#REF!</v>
      </c>
      <c r="AE1427" s="132" t="e">
        <f>'SCREENING INFO'!#REF!</f>
        <v>#REF!</v>
      </c>
      <c r="AF1427" s="132" t="e">
        <f>'SCREENING INFO'!#REF!</f>
        <v>#REF!</v>
      </c>
      <c r="AG1427" s="132" t="e">
        <f>'SCREENING INFO'!#REF!</f>
        <v>#REF!</v>
      </c>
      <c r="AH1427" s="132" t="e">
        <f>'SCREENING INFO'!#REF!</f>
        <v>#REF!</v>
      </c>
      <c r="AI1427" s="132" t="e">
        <f>'SCREENING INFO'!#REF!</f>
        <v>#REF!</v>
      </c>
      <c r="AJ1427" s="132" t="e">
        <f>'SCREENING INFO'!#REF!</f>
        <v>#REF!</v>
      </c>
    </row>
    <row r="1428" spans="1:36" s="25" customFormat="1" hidden="1">
      <c r="A1428" s="106" t="e">
        <f>'SCREENING INFO'!#REF!</f>
        <v>#REF!</v>
      </c>
      <c r="B1428" s="106" t="e">
        <f>'SCREENING INFO'!#REF!</f>
        <v>#REF!</v>
      </c>
      <c r="C1428" s="106" t="e">
        <f>'SCREENING INFO'!#REF!</f>
        <v>#REF!</v>
      </c>
      <c r="D1428" s="130" t="e">
        <f>'SCREENING INFO'!#REF!</f>
        <v>#REF!</v>
      </c>
      <c r="E1428" s="130" t="e">
        <f>'SCREENING INFO'!#REF!</f>
        <v>#REF!</v>
      </c>
      <c r="F1428" s="233" t="e">
        <f>'SCREENING INFO'!#REF!</f>
        <v>#REF!</v>
      </c>
      <c r="G1428" s="141" t="e">
        <f>'SCREENING INFO'!#REF!</f>
        <v>#REF!</v>
      </c>
      <c r="H1428" s="130" t="e">
        <f>'SCREENING INFO'!#REF!</f>
        <v>#REF!</v>
      </c>
      <c r="I1428" s="130" t="e">
        <f>'SCREENING INFO'!#REF!</f>
        <v>#REF!</v>
      </c>
      <c r="J1428" s="140" t="e">
        <f>'SCREENING INFO'!#REF!</f>
        <v>#REF!</v>
      </c>
      <c r="K1428" s="140" t="e">
        <f>'SCREENING INFO'!#REF!</f>
        <v>#REF!</v>
      </c>
      <c r="L1428" s="222" t="e">
        <f>'SCREENING INFO'!#REF!</f>
        <v>#REF!</v>
      </c>
      <c r="M1428" s="221" t="e">
        <f>'SCREENING INFO'!#REF!</f>
        <v>#REF!</v>
      </c>
      <c r="N1428" s="223" t="e">
        <f>'SCREENING INFO'!#REF!</f>
        <v>#REF!</v>
      </c>
      <c r="O1428" s="140" t="e">
        <f>'SCREENING INFO'!#REF!</f>
        <v>#REF!</v>
      </c>
      <c r="P1428" s="224" t="e">
        <f>'SCREENING INFO'!#REF!</f>
        <v>#REF!</v>
      </c>
      <c r="Q1428" s="242" t="e">
        <f>'SCREENING INFO'!#REF!</f>
        <v>#REF!</v>
      </c>
      <c r="R1428" s="225" t="e">
        <f>'SCREENING INFO'!#REF!</f>
        <v>#REF!</v>
      </c>
      <c r="S1428" s="140" t="e">
        <f>'SCREENING INFO'!#REF!</f>
        <v>#REF!</v>
      </c>
      <c r="T1428" s="206" t="e">
        <f>'SCREENING INFO'!#REF!</f>
        <v>#REF!</v>
      </c>
      <c r="U1428" s="138" t="e">
        <f>'SCREENING INFO'!#REF!</f>
        <v>#REF!</v>
      </c>
      <c r="V1428" s="132" t="e">
        <f>'SCREENING INFO'!#REF!</f>
        <v>#REF!</v>
      </c>
      <c r="W1428" s="132" t="e">
        <f>'SCREENING INFO'!#REF!</f>
        <v>#REF!</v>
      </c>
      <c r="X1428" s="132" t="e">
        <f>'SCREENING INFO'!#REF!</f>
        <v>#REF!</v>
      </c>
      <c r="Y1428" s="132" t="e">
        <f>'SCREENING INFO'!#REF!</f>
        <v>#REF!</v>
      </c>
      <c r="Z1428" s="132" t="e">
        <f>'SCREENING INFO'!#REF!</f>
        <v>#REF!</v>
      </c>
      <c r="AA1428" s="201" t="e">
        <f>'SCREENING INFO'!#REF!</f>
        <v>#REF!</v>
      </c>
      <c r="AB1428" s="202" t="e">
        <f>'SCREENING INFO'!#REF!</f>
        <v>#REF!</v>
      </c>
      <c r="AC1428" s="132" t="e">
        <f>'SCREENING INFO'!#REF!</f>
        <v>#REF!</v>
      </c>
      <c r="AD1428" s="201" t="e">
        <f>'SCREENING INFO'!#REF!</f>
        <v>#REF!</v>
      </c>
      <c r="AE1428" s="132" t="e">
        <f>'SCREENING INFO'!#REF!</f>
        <v>#REF!</v>
      </c>
      <c r="AF1428" s="132" t="e">
        <f>'SCREENING INFO'!#REF!</f>
        <v>#REF!</v>
      </c>
      <c r="AG1428" s="132" t="e">
        <f>'SCREENING INFO'!#REF!</f>
        <v>#REF!</v>
      </c>
      <c r="AH1428" s="132" t="e">
        <f>'SCREENING INFO'!#REF!</f>
        <v>#REF!</v>
      </c>
      <c r="AI1428" s="132" t="e">
        <f>'SCREENING INFO'!#REF!</f>
        <v>#REF!</v>
      </c>
      <c r="AJ1428" s="132" t="e">
        <f>'SCREENING INFO'!#REF!</f>
        <v>#REF!</v>
      </c>
    </row>
    <row r="1429" spans="1:36" s="25" customFormat="1" hidden="1">
      <c r="A1429" s="106" t="e">
        <f>'SCREENING INFO'!#REF!</f>
        <v>#REF!</v>
      </c>
      <c r="B1429" s="106" t="e">
        <f>'SCREENING INFO'!#REF!</f>
        <v>#REF!</v>
      </c>
      <c r="C1429" s="106" t="e">
        <f>'SCREENING INFO'!#REF!</f>
        <v>#REF!</v>
      </c>
      <c r="D1429" s="130" t="e">
        <f>'SCREENING INFO'!#REF!</f>
        <v>#REF!</v>
      </c>
      <c r="E1429" s="130" t="e">
        <f>'SCREENING INFO'!#REF!</f>
        <v>#REF!</v>
      </c>
      <c r="F1429" s="233" t="e">
        <f>'SCREENING INFO'!#REF!</f>
        <v>#REF!</v>
      </c>
      <c r="G1429" s="141" t="e">
        <f>'SCREENING INFO'!#REF!</f>
        <v>#REF!</v>
      </c>
      <c r="H1429" s="130" t="e">
        <f>'SCREENING INFO'!#REF!</f>
        <v>#REF!</v>
      </c>
      <c r="I1429" s="130" t="e">
        <f>'SCREENING INFO'!#REF!</f>
        <v>#REF!</v>
      </c>
      <c r="J1429" s="140" t="e">
        <f>'SCREENING INFO'!#REF!</f>
        <v>#REF!</v>
      </c>
      <c r="K1429" s="140" t="e">
        <f>'SCREENING INFO'!#REF!</f>
        <v>#REF!</v>
      </c>
      <c r="L1429" s="222" t="e">
        <f>'SCREENING INFO'!#REF!</f>
        <v>#REF!</v>
      </c>
      <c r="M1429" s="221" t="e">
        <f>'SCREENING INFO'!#REF!</f>
        <v>#REF!</v>
      </c>
      <c r="N1429" s="223" t="e">
        <f>'SCREENING INFO'!#REF!</f>
        <v>#REF!</v>
      </c>
      <c r="O1429" s="140" t="e">
        <f>'SCREENING INFO'!#REF!</f>
        <v>#REF!</v>
      </c>
      <c r="P1429" s="224" t="e">
        <f>'SCREENING INFO'!#REF!</f>
        <v>#REF!</v>
      </c>
      <c r="Q1429" s="242" t="e">
        <f>'SCREENING INFO'!#REF!</f>
        <v>#REF!</v>
      </c>
      <c r="R1429" s="225" t="e">
        <f>'SCREENING INFO'!#REF!</f>
        <v>#REF!</v>
      </c>
      <c r="S1429" s="140" t="e">
        <f>'SCREENING INFO'!#REF!</f>
        <v>#REF!</v>
      </c>
      <c r="T1429" s="206" t="e">
        <f>'SCREENING INFO'!#REF!</f>
        <v>#REF!</v>
      </c>
      <c r="U1429" s="138" t="e">
        <f>'SCREENING INFO'!#REF!</f>
        <v>#REF!</v>
      </c>
      <c r="V1429" s="199" t="e">
        <f>'SCREENING INFO'!#REF!</f>
        <v>#REF!</v>
      </c>
      <c r="W1429" s="132" t="e">
        <f>'SCREENING INFO'!#REF!</f>
        <v>#REF!</v>
      </c>
      <c r="X1429" s="132" t="e">
        <f>'SCREENING INFO'!#REF!</f>
        <v>#REF!</v>
      </c>
      <c r="Y1429" s="132" t="e">
        <f>'SCREENING INFO'!#REF!</f>
        <v>#REF!</v>
      </c>
      <c r="Z1429" s="132" t="e">
        <f>'SCREENING INFO'!#REF!</f>
        <v>#REF!</v>
      </c>
      <c r="AA1429" s="227" t="e">
        <f>'SCREENING INFO'!#REF!</f>
        <v>#REF!</v>
      </c>
      <c r="AB1429" s="202" t="e">
        <f>'SCREENING INFO'!#REF!</f>
        <v>#REF!</v>
      </c>
      <c r="AC1429" s="132" t="e">
        <f>'SCREENING INFO'!#REF!</f>
        <v>#REF!</v>
      </c>
      <c r="AD1429" s="201" t="e">
        <f>'SCREENING INFO'!#REF!</f>
        <v>#REF!</v>
      </c>
      <c r="AE1429" s="132" t="e">
        <f>'SCREENING INFO'!#REF!</f>
        <v>#REF!</v>
      </c>
      <c r="AF1429" s="132" t="e">
        <f>'SCREENING INFO'!#REF!</f>
        <v>#REF!</v>
      </c>
      <c r="AG1429" s="132" t="e">
        <f>'SCREENING INFO'!#REF!</f>
        <v>#REF!</v>
      </c>
      <c r="AH1429" s="132" t="e">
        <f>'SCREENING INFO'!#REF!</f>
        <v>#REF!</v>
      </c>
      <c r="AI1429" s="132" t="e">
        <f>'SCREENING INFO'!#REF!</f>
        <v>#REF!</v>
      </c>
      <c r="AJ1429" s="132" t="e">
        <f>'SCREENING INFO'!#REF!</f>
        <v>#REF!</v>
      </c>
    </row>
    <row r="1430" spans="1:36" s="25" customFormat="1" hidden="1">
      <c r="A1430" s="106" t="e">
        <f>'SCREENING INFO'!#REF!</f>
        <v>#REF!</v>
      </c>
      <c r="B1430" s="106" t="e">
        <f>'SCREENING INFO'!#REF!</f>
        <v>#REF!</v>
      </c>
      <c r="C1430" s="106" t="e">
        <f>'SCREENING INFO'!#REF!</f>
        <v>#REF!</v>
      </c>
      <c r="D1430" s="142" t="e">
        <f>'SCREENING INFO'!#REF!</f>
        <v>#REF!</v>
      </c>
      <c r="E1430" s="130" t="e">
        <f>'SCREENING INFO'!#REF!</f>
        <v>#REF!</v>
      </c>
      <c r="F1430" s="233" t="e">
        <f>'SCREENING INFO'!#REF!</f>
        <v>#REF!</v>
      </c>
      <c r="G1430" s="141" t="e">
        <f>'SCREENING INFO'!#REF!</f>
        <v>#REF!</v>
      </c>
      <c r="H1430" s="130" t="e">
        <f>'SCREENING INFO'!#REF!</f>
        <v>#REF!</v>
      </c>
      <c r="I1430" s="130" t="e">
        <f>'SCREENING INFO'!#REF!</f>
        <v>#REF!</v>
      </c>
      <c r="J1430" s="140" t="e">
        <f>'SCREENING INFO'!#REF!</f>
        <v>#REF!</v>
      </c>
      <c r="K1430" s="140" t="e">
        <f>'SCREENING INFO'!#REF!</f>
        <v>#REF!</v>
      </c>
      <c r="L1430" s="222" t="e">
        <f>'SCREENING INFO'!#REF!</f>
        <v>#REF!</v>
      </c>
      <c r="M1430" s="221" t="e">
        <f>'SCREENING INFO'!#REF!</f>
        <v>#REF!</v>
      </c>
      <c r="N1430" s="223" t="e">
        <f>'SCREENING INFO'!#REF!</f>
        <v>#REF!</v>
      </c>
      <c r="O1430" s="140" t="e">
        <f>'SCREENING INFO'!#REF!</f>
        <v>#REF!</v>
      </c>
      <c r="P1430" s="224" t="e">
        <f>'SCREENING INFO'!#REF!</f>
        <v>#REF!</v>
      </c>
      <c r="Q1430" s="242" t="e">
        <f>'SCREENING INFO'!#REF!</f>
        <v>#REF!</v>
      </c>
      <c r="R1430" s="225" t="e">
        <f>'SCREENING INFO'!#REF!</f>
        <v>#REF!</v>
      </c>
      <c r="S1430" s="140" t="e">
        <f>'SCREENING INFO'!#REF!</f>
        <v>#REF!</v>
      </c>
      <c r="T1430" s="206" t="e">
        <f>'SCREENING INFO'!#REF!</f>
        <v>#REF!</v>
      </c>
      <c r="U1430" s="138" t="e">
        <f>'SCREENING INFO'!#REF!</f>
        <v>#REF!</v>
      </c>
      <c r="V1430" s="199" t="e">
        <f>'SCREENING INFO'!#REF!</f>
        <v>#REF!</v>
      </c>
      <c r="W1430" s="132" t="e">
        <f>'SCREENING INFO'!#REF!</f>
        <v>#REF!</v>
      </c>
      <c r="X1430" s="132" t="e">
        <f>'SCREENING INFO'!#REF!</f>
        <v>#REF!</v>
      </c>
      <c r="Y1430" s="132" t="e">
        <f>'SCREENING INFO'!#REF!</f>
        <v>#REF!</v>
      </c>
      <c r="Z1430" s="132" t="e">
        <f>'SCREENING INFO'!#REF!</f>
        <v>#REF!</v>
      </c>
      <c r="AA1430" s="201" t="e">
        <f>'SCREENING INFO'!#REF!</f>
        <v>#REF!</v>
      </c>
      <c r="AB1430" s="202" t="e">
        <f>'SCREENING INFO'!#REF!</f>
        <v>#REF!</v>
      </c>
      <c r="AC1430" s="132" t="e">
        <f>'SCREENING INFO'!#REF!</f>
        <v>#REF!</v>
      </c>
      <c r="AD1430" s="201" t="e">
        <f>'SCREENING INFO'!#REF!</f>
        <v>#REF!</v>
      </c>
      <c r="AE1430" s="132" t="e">
        <f>'SCREENING INFO'!#REF!</f>
        <v>#REF!</v>
      </c>
      <c r="AF1430" s="132" t="e">
        <f>'SCREENING INFO'!#REF!</f>
        <v>#REF!</v>
      </c>
      <c r="AG1430" s="132" t="e">
        <f>'SCREENING INFO'!#REF!</f>
        <v>#REF!</v>
      </c>
      <c r="AH1430" s="132" t="e">
        <f>'SCREENING INFO'!#REF!</f>
        <v>#REF!</v>
      </c>
      <c r="AI1430" s="132" t="e">
        <f>'SCREENING INFO'!#REF!</f>
        <v>#REF!</v>
      </c>
      <c r="AJ1430" s="132" t="e">
        <f>'SCREENING INFO'!#REF!</f>
        <v>#REF!</v>
      </c>
    </row>
    <row r="1431" spans="1:36" s="25" customFormat="1" hidden="1">
      <c r="A1431" s="106" t="e">
        <f>'SCREENING INFO'!#REF!</f>
        <v>#REF!</v>
      </c>
      <c r="B1431" s="106" t="e">
        <f>'SCREENING INFO'!#REF!</f>
        <v>#REF!</v>
      </c>
      <c r="C1431" s="106" t="e">
        <f>'SCREENING INFO'!#REF!</f>
        <v>#REF!</v>
      </c>
      <c r="D1431" s="142" t="e">
        <f>'SCREENING INFO'!#REF!</f>
        <v>#REF!</v>
      </c>
      <c r="E1431" s="130" t="e">
        <f>'SCREENING INFO'!#REF!</f>
        <v>#REF!</v>
      </c>
      <c r="F1431" s="233" t="e">
        <f>'SCREENING INFO'!#REF!</f>
        <v>#REF!</v>
      </c>
      <c r="G1431" s="141" t="e">
        <f>'SCREENING INFO'!#REF!</f>
        <v>#REF!</v>
      </c>
      <c r="H1431" s="130" t="e">
        <f>'SCREENING INFO'!#REF!</f>
        <v>#REF!</v>
      </c>
      <c r="I1431" s="130" t="e">
        <f>'SCREENING INFO'!#REF!</f>
        <v>#REF!</v>
      </c>
      <c r="J1431" s="140" t="e">
        <f>'SCREENING INFO'!#REF!</f>
        <v>#REF!</v>
      </c>
      <c r="K1431" s="140" t="e">
        <f>'SCREENING INFO'!#REF!</f>
        <v>#REF!</v>
      </c>
      <c r="L1431" s="222" t="e">
        <f>'SCREENING INFO'!#REF!</f>
        <v>#REF!</v>
      </c>
      <c r="M1431" s="221" t="e">
        <f>'SCREENING INFO'!#REF!</f>
        <v>#REF!</v>
      </c>
      <c r="N1431" s="223" t="e">
        <f>'SCREENING INFO'!#REF!</f>
        <v>#REF!</v>
      </c>
      <c r="O1431" s="140" t="e">
        <f>'SCREENING INFO'!#REF!</f>
        <v>#REF!</v>
      </c>
      <c r="P1431" s="224" t="e">
        <f>'SCREENING INFO'!#REF!</f>
        <v>#REF!</v>
      </c>
      <c r="Q1431" s="242" t="e">
        <f>'SCREENING INFO'!#REF!</f>
        <v>#REF!</v>
      </c>
      <c r="R1431" s="225" t="e">
        <f>'SCREENING INFO'!#REF!</f>
        <v>#REF!</v>
      </c>
      <c r="S1431" s="140" t="e">
        <f>'SCREENING INFO'!#REF!</f>
        <v>#REF!</v>
      </c>
      <c r="T1431" s="206" t="e">
        <f>'SCREENING INFO'!#REF!</f>
        <v>#REF!</v>
      </c>
      <c r="U1431" s="138" t="e">
        <f>'SCREENING INFO'!#REF!</f>
        <v>#REF!</v>
      </c>
      <c r="V1431" s="199" t="e">
        <f>'SCREENING INFO'!#REF!</f>
        <v>#REF!</v>
      </c>
      <c r="W1431" s="132" t="e">
        <f>'SCREENING INFO'!#REF!</f>
        <v>#REF!</v>
      </c>
      <c r="X1431" s="132" t="e">
        <f>'SCREENING INFO'!#REF!</f>
        <v>#REF!</v>
      </c>
      <c r="Y1431" s="132" t="e">
        <f>'SCREENING INFO'!#REF!</f>
        <v>#REF!</v>
      </c>
      <c r="Z1431" s="132" t="e">
        <f>'SCREENING INFO'!#REF!</f>
        <v>#REF!</v>
      </c>
      <c r="AA1431" s="227" t="e">
        <f>'SCREENING INFO'!#REF!</f>
        <v>#REF!</v>
      </c>
      <c r="AB1431" s="202" t="e">
        <f>'SCREENING INFO'!#REF!</f>
        <v>#REF!</v>
      </c>
      <c r="AC1431" s="132" t="e">
        <f>'SCREENING INFO'!#REF!</f>
        <v>#REF!</v>
      </c>
      <c r="AD1431" s="201" t="e">
        <f>'SCREENING INFO'!#REF!</f>
        <v>#REF!</v>
      </c>
      <c r="AE1431" s="132" t="e">
        <f>'SCREENING INFO'!#REF!</f>
        <v>#REF!</v>
      </c>
      <c r="AF1431" s="132" t="e">
        <f>'SCREENING INFO'!#REF!</f>
        <v>#REF!</v>
      </c>
      <c r="AG1431" s="132" t="e">
        <f>'SCREENING INFO'!#REF!</f>
        <v>#REF!</v>
      </c>
      <c r="AH1431" s="132" t="e">
        <f>'SCREENING INFO'!#REF!</f>
        <v>#REF!</v>
      </c>
      <c r="AI1431" s="132" t="e">
        <f>'SCREENING INFO'!#REF!</f>
        <v>#REF!</v>
      </c>
      <c r="AJ1431" s="132" t="e">
        <f>'SCREENING INFO'!#REF!</f>
        <v>#REF!</v>
      </c>
    </row>
    <row r="1432" spans="1:36" s="25" customFormat="1" hidden="1">
      <c r="A1432" s="106" t="e">
        <f>'SCREENING INFO'!#REF!</f>
        <v>#REF!</v>
      </c>
      <c r="B1432" s="106" t="e">
        <f>'SCREENING INFO'!#REF!</f>
        <v>#REF!</v>
      </c>
      <c r="C1432" s="106" t="e">
        <f>'SCREENING INFO'!#REF!</f>
        <v>#REF!</v>
      </c>
      <c r="D1432" s="116" t="e">
        <f>'SCREENING INFO'!#REF!</f>
        <v>#REF!</v>
      </c>
      <c r="E1432" s="200" t="e">
        <f>'SCREENING INFO'!#REF!</f>
        <v>#REF!</v>
      </c>
      <c r="F1432" s="232" t="e">
        <f>'SCREENING INFO'!#REF!</f>
        <v>#REF!</v>
      </c>
      <c r="G1432" s="132" t="e">
        <f>'SCREENING INFO'!#REF!</f>
        <v>#REF!</v>
      </c>
      <c r="H1432" s="138" t="e">
        <f>'SCREENING INFO'!#REF!</f>
        <v>#REF!</v>
      </c>
      <c r="I1432" s="138" t="e">
        <f>'SCREENING INFO'!#REF!</f>
        <v>#REF!</v>
      </c>
      <c r="J1432" s="140" t="e">
        <f>'SCREENING INFO'!#REF!</f>
        <v>#REF!</v>
      </c>
      <c r="K1432" s="140" t="e">
        <f>'SCREENING INFO'!#REF!</f>
        <v>#REF!</v>
      </c>
      <c r="L1432" s="222" t="e">
        <f>'SCREENING INFO'!#REF!</f>
        <v>#REF!</v>
      </c>
      <c r="M1432" s="221" t="e">
        <f>'SCREENING INFO'!#REF!</f>
        <v>#REF!</v>
      </c>
      <c r="N1432" s="223" t="e">
        <f>'SCREENING INFO'!#REF!</f>
        <v>#REF!</v>
      </c>
      <c r="O1432" s="140" t="e">
        <f>'SCREENING INFO'!#REF!</f>
        <v>#REF!</v>
      </c>
      <c r="P1432" s="224" t="e">
        <f>'SCREENING INFO'!#REF!</f>
        <v>#REF!</v>
      </c>
      <c r="Q1432" s="242" t="e">
        <f>'SCREENING INFO'!#REF!</f>
        <v>#REF!</v>
      </c>
      <c r="R1432" s="225" t="e">
        <f>'SCREENING INFO'!#REF!</f>
        <v>#REF!</v>
      </c>
      <c r="S1432" s="140" t="e">
        <f>'SCREENING INFO'!#REF!</f>
        <v>#REF!</v>
      </c>
      <c r="T1432" s="206" t="e">
        <f>'SCREENING INFO'!#REF!</f>
        <v>#REF!</v>
      </c>
      <c r="U1432" s="138" t="e">
        <f>'SCREENING INFO'!#REF!</f>
        <v>#REF!</v>
      </c>
      <c r="V1432" s="138" t="e">
        <f>'SCREENING INFO'!#REF!</f>
        <v>#REF!</v>
      </c>
      <c r="W1432" s="138" t="e">
        <f>'SCREENING INFO'!#REF!</f>
        <v>#REF!</v>
      </c>
      <c r="X1432" s="138" t="e">
        <f>'SCREENING INFO'!#REF!</f>
        <v>#REF!</v>
      </c>
      <c r="Y1432" s="138" t="e">
        <f>'SCREENING INFO'!#REF!</f>
        <v>#REF!</v>
      </c>
      <c r="Z1432" s="138" t="e">
        <f>'SCREENING INFO'!#REF!</f>
        <v>#REF!</v>
      </c>
      <c r="AA1432" s="201" t="e">
        <f>'SCREENING INFO'!#REF!</f>
        <v>#REF!</v>
      </c>
      <c r="AB1432" s="207" t="e">
        <f>'SCREENING INFO'!#REF!</f>
        <v>#REF!</v>
      </c>
      <c r="AC1432" s="138" t="e">
        <f>'SCREENING INFO'!#REF!</f>
        <v>#REF!</v>
      </c>
      <c r="AD1432" s="138" t="e">
        <f>'SCREENING INFO'!#REF!</f>
        <v>#REF!</v>
      </c>
      <c r="AE1432" s="138" t="e">
        <f>'SCREENING INFO'!#REF!</f>
        <v>#REF!</v>
      </c>
      <c r="AF1432" s="138" t="e">
        <f>'SCREENING INFO'!#REF!</f>
        <v>#REF!</v>
      </c>
      <c r="AG1432" s="138" t="e">
        <f>'SCREENING INFO'!#REF!</f>
        <v>#REF!</v>
      </c>
      <c r="AH1432" s="138" t="e">
        <f>'SCREENING INFO'!#REF!</f>
        <v>#REF!</v>
      </c>
      <c r="AI1432" s="138" t="e">
        <f>'SCREENING INFO'!#REF!</f>
        <v>#REF!</v>
      </c>
      <c r="AJ1432" s="138" t="e">
        <f>'SCREENING INFO'!#REF!</f>
        <v>#REF!</v>
      </c>
    </row>
    <row r="1433" spans="1:36" s="25" customFormat="1" hidden="1">
      <c r="A1433" s="106" t="e">
        <f>'SCREENING INFO'!#REF!</f>
        <v>#REF!</v>
      </c>
      <c r="B1433" s="106" t="e">
        <f>'SCREENING INFO'!#REF!</f>
        <v>#REF!</v>
      </c>
      <c r="C1433" s="106" t="e">
        <f>'SCREENING INFO'!#REF!</f>
        <v>#REF!</v>
      </c>
      <c r="D1433" s="116" t="e">
        <f>'SCREENING INFO'!#REF!</f>
        <v>#REF!</v>
      </c>
      <c r="E1433" s="200" t="e">
        <f>'SCREENING INFO'!#REF!</f>
        <v>#REF!</v>
      </c>
      <c r="F1433" s="232" t="e">
        <f>'SCREENING INFO'!#REF!</f>
        <v>#REF!</v>
      </c>
      <c r="G1433" s="132" t="e">
        <f>'SCREENING INFO'!#REF!</f>
        <v>#REF!</v>
      </c>
      <c r="H1433" s="138" t="e">
        <f>'SCREENING INFO'!#REF!</f>
        <v>#REF!</v>
      </c>
      <c r="I1433" s="138" t="e">
        <f>'SCREENING INFO'!#REF!</f>
        <v>#REF!</v>
      </c>
      <c r="J1433" s="140" t="e">
        <f>'SCREENING INFO'!#REF!</f>
        <v>#REF!</v>
      </c>
      <c r="K1433" s="140" t="e">
        <f>'SCREENING INFO'!#REF!</f>
        <v>#REF!</v>
      </c>
      <c r="L1433" s="243" t="e">
        <f>'SCREENING INFO'!#REF!</f>
        <v>#REF!</v>
      </c>
      <c r="M1433" s="221" t="e">
        <f>'SCREENING INFO'!#REF!</f>
        <v>#REF!</v>
      </c>
      <c r="N1433" s="223" t="e">
        <f>'SCREENING INFO'!#REF!</f>
        <v>#REF!</v>
      </c>
      <c r="O1433" s="140" t="e">
        <f>'SCREENING INFO'!#REF!</f>
        <v>#REF!</v>
      </c>
      <c r="P1433" s="224" t="e">
        <f>'SCREENING INFO'!#REF!</f>
        <v>#REF!</v>
      </c>
      <c r="Q1433" s="242" t="e">
        <f>'SCREENING INFO'!#REF!</f>
        <v>#REF!</v>
      </c>
      <c r="R1433" s="225" t="e">
        <f>'SCREENING INFO'!#REF!</f>
        <v>#REF!</v>
      </c>
      <c r="S1433" s="140" t="e">
        <f>'SCREENING INFO'!#REF!</f>
        <v>#REF!</v>
      </c>
      <c r="T1433" s="206" t="e">
        <f>'SCREENING INFO'!#REF!</f>
        <v>#REF!</v>
      </c>
      <c r="U1433" s="138" t="e">
        <f>'SCREENING INFO'!#REF!</f>
        <v>#REF!</v>
      </c>
      <c r="V1433" s="138" t="e">
        <f>'SCREENING INFO'!#REF!</f>
        <v>#REF!</v>
      </c>
      <c r="W1433" s="138" t="e">
        <f>'SCREENING INFO'!#REF!</f>
        <v>#REF!</v>
      </c>
      <c r="X1433" s="138" t="e">
        <f>'SCREENING INFO'!#REF!</f>
        <v>#REF!</v>
      </c>
      <c r="Y1433" s="138" t="e">
        <f>'SCREENING INFO'!#REF!</f>
        <v>#REF!</v>
      </c>
      <c r="Z1433" s="138" t="e">
        <f>'SCREENING INFO'!#REF!</f>
        <v>#REF!</v>
      </c>
      <c r="AA1433" s="201" t="e">
        <f>'SCREENING INFO'!#REF!</f>
        <v>#REF!</v>
      </c>
      <c r="AB1433" s="207" t="e">
        <f>'SCREENING INFO'!#REF!</f>
        <v>#REF!</v>
      </c>
      <c r="AC1433" s="138" t="e">
        <f>'SCREENING INFO'!#REF!</f>
        <v>#REF!</v>
      </c>
      <c r="AD1433" s="138" t="e">
        <f>'SCREENING INFO'!#REF!</f>
        <v>#REF!</v>
      </c>
      <c r="AE1433" s="138" t="e">
        <f>'SCREENING INFO'!#REF!</f>
        <v>#REF!</v>
      </c>
      <c r="AF1433" s="138" t="e">
        <f>'SCREENING INFO'!#REF!</f>
        <v>#REF!</v>
      </c>
      <c r="AG1433" s="138" t="e">
        <f>'SCREENING INFO'!#REF!</f>
        <v>#REF!</v>
      </c>
      <c r="AH1433" s="138" t="e">
        <f>'SCREENING INFO'!#REF!</f>
        <v>#REF!</v>
      </c>
      <c r="AI1433" s="138" t="e">
        <f>'SCREENING INFO'!#REF!</f>
        <v>#REF!</v>
      </c>
      <c r="AJ1433" s="138" t="e">
        <f>'SCREENING INFO'!#REF!</f>
        <v>#REF!</v>
      </c>
    </row>
    <row r="1434" spans="1:36" hidden="1">
      <c r="A1434" s="106" t="e">
        <f>'SCREENING INFO'!#REF!</f>
        <v>#REF!</v>
      </c>
      <c r="B1434" s="106" t="e">
        <f>'SCREENING INFO'!#REF!</f>
        <v>#REF!</v>
      </c>
      <c r="C1434" s="106" t="e">
        <f>'SCREENING INFO'!#REF!</f>
        <v>#REF!</v>
      </c>
      <c r="D1434" s="130" t="e">
        <f>'SCREENING INFO'!#REF!</f>
        <v>#REF!</v>
      </c>
      <c r="E1434" s="259" t="e">
        <f>'SCREENING INFO'!#REF!</f>
        <v>#REF!</v>
      </c>
      <c r="F1434" s="260" t="e">
        <f>'SCREENING INFO'!#REF!</f>
        <v>#REF!</v>
      </c>
      <c r="G1434" s="261" t="e">
        <f>'SCREENING INFO'!#REF!</f>
        <v>#REF!</v>
      </c>
      <c r="H1434" s="259" t="e">
        <f>'SCREENING INFO'!#REF!</f>
        <v>#REF!</v>
      </c>
      <c r="I1434" s="259" t="e">
        <f>'SCREENING INFO'!#REF!</f>
        <v>#REF!</v>
      </c>
      <c r="J1434" s="262" t="e">
        <f>'SCREENING INFO'!#REF!</f>
        <v>#REF!</v>
      </c>
      <c r="K1434" s="262" t="e">
        <f>'SCREENING INFO'!#REF!</f>
        <v>#REF!</v>
      </c>
      <c r="L1434" s="245" t="e">
        <f>'SCREENING INFO'!#REF!</f>
        <v>#REF!</v>
      </c>
      <c r="M1434" s="263" t="e">
        <f>'SCREENING INFO'!#REF!</f>
        <v>#REF!</v>
      </c>
      <c r="N1434" s="264" t="e">
        <f>'SCREENING INFO'!#REF!</f>
        <v>#REF!</v>
      </c>
      <c r="O1434" s="265" t="e">
        <f>'SCREENING INFO'!#REF!</f>
        <v>#REF!</v>
      </c>
      <c r="P1434" s="224" t="e">
        <f>'SCREENING INFO'!#REF!</f>
        <v>#REF!</v>
      </c>
      <c r="Q1434" s="266" t="e">
        <f>'SCREENING INFO'!#REF!</f>
        <v>#REF!</v>
      </c>
      <c r="R1434" s="267" t="e">
        <f>'SCREENING INFO'!#REF!</f>
        <v>#REF!</v>
      </c>
      <c r="S1434" s="265" t="e">
        <f>'SCREENING INFO'!#REF!</f>
        <v>#REF!</v>
      </c>
      <c r="T1434" s="268" t="e">
        <f>'SCREENING INFO'!#REF!</f>
        <v>#REF!</v>
      </c>
      <c r="U1434" s="207" t="e">
        <f>'SCREENING INFO'!#REF!</f>
        <v>#REF!</v>
      </c>
      <c r="V1434" s="202" t="e">
        <f>'SCREENING INFO'!#REF!</f>
        <v>#REF!</v>
      </c>
      <c r="W1434" s="202" t="e">
        <f>'SCREENING INFO'!#REF!</f>
        <v>#REF!</v>
      </c>
      <c r="X1434" s="202" t="e">
        <f>'SCREENING INFO'!#REF!</f>
        <v>#REF!</v>
      </c>
      <c r="Y1434" s="202" t="e">
        <f>'SCREENING INFO'!#REF!</f>
        <v>#REF!</v>
      </c>
      <c r="Z1434" s="202" t="e">
        <f>'SCREENING INFO'!#REF!</f>
        <v>#REF!</v>
      </c>
      <c r="AA1434" s="201" t="e">
        <f>'SCREENING INFO'!#REF!</f>
        <v>#REF!</v>
      </c>
      <c r="AB1434" s="202" t="e">
        <f>'SCREENING INFO'!#REF!</f>
        <v>#REF!</v>
      </c>
      <c r="AC1434" s="202" t="e">
        <f>'SCREENING INFO'!#REF!</f>
        <v>#REF!</v>
      </c>
      <c r="AD1434" s="201" t="e">
        <f>'SCREENING INFO'!#REF!</f>
        <v>#REF!</v>
      </c>
      <c r="AE1434" s="202" t="e">
        <f>'SCREENING INFO'!#REF!</f>
        <v>#REF!</v>
      </c>
      <c r="AF1434" s="202" t="e">
        <f>'SCREENING INFO'!#REF!</f>
        <v>#REF!</v>
      </c>
      <c r="AG1434" s="202" t="e">
        <f>'SCREENING INFO'!#REF!</f>
        <v>#REF!</v>
      </c>
      <c r="AH1434" s="202" t="e">
        <f>'SCREENING INFO'!#REF!</f>
        <v>#REF!</v>
      </c>
      <c r="AI1434" s="202" t="e">
        <f>'SCREENING INFO'!#REF!</f>
        <v>#REF!</v>
      </c>
      <c r="AJ1434" s="202" t="e">
        <f>'SCREENING INFO'!#REF!</f>
        <v>#REF!</v>
      </c>
    </row>
    <row r="1435" spans="1:36" hidden="1">
      <c r="A1435" s="106" t="e">
        <f>'SCREENING INFO'!#REF!</f>
        <v>#REF!</v>
      </c>
      <c r="B1435" s="106" t="e">
        <f>'SCREENING INFO'!#REF!</f>
        <v>#REF!</v>
      </c>
      <c r="C1435" s="106" t="e">
        <f>'SCREENING INFO'!#REF!</f>
        <v>#REF!</v>
      </c>
      <c r="D1435" s="130" t="e">
        <f>'SCREENING INFO'!#REF!</f>
        <v>#REF!</v>
      </c>
      <c r="E1435" s="259" t="e">
        <f>'SCREENING INFO'!#REF!</f>
        <v>#REF!</v>
      </c>
      <c r="F1435" s="260" t="e">
        <f>'SCREENING INFO'!#REF!</f>
        <v>#REF!</v>
      </c>
      <c r="G1435" s="261" t="e">
        <f>'SCREENING INFO'!#REF!</f>
        <v>#REF!</v>
      </c>
      <c r="H1435" s="259" t="e">
        <f>'SCREENING INFO'!#REF!</f>
        <v>#REF!</v>
      </c>
      <c r="I1435" s="259" t="e">
        <f>'SCREENING INFO'!#REF!</f>
        <v>#REF!</v>
      </c>
      <c r="J1435" s="262" t="e">
        <f>'SCREENING INFO'!#REF!</f>
        <v>#REF!</v>
      </c>
      <c r="K1435" s="262" t="e">
        <f>'SCREENING INFO'!#REF!</f>
        <v>#REF!</v>
      </c>
      <c r="L1435" s="245" t="e">
        <f>'SCREENING INFO'!#REF!</f>
        <v>#REF!</v>
      </c>
      <c r="M1435" s="263" t="e">
        <f>'SCREENING INFO'!#REF!</f>
        <v>#REF!</v>
      </c>
      <c r="N1435" s="264" t="e">
        <f>'SCREENING INFO'!#REF!</f>
        <v>#REF!</v>
      </c>
      <c r="O1435" s="265" t="e">
        <f>'SCREENING INFO'!#REF!</f>
        <v>#REF!</v>
      </c>
      <c r="P1435" s="224" t="e">
        <f>'SCREENING INFO'!#REF!</f>
        <v>#REF!</v>
      </c>
      <c r="Q1435" s="266" t="e">
        <f>'SCREENING INFO'!#REF!</f>
        <v>#REF!</v>
      </c>
      <c r="R1435" s="267" t="e">
        <f>'SCREENING INFO'!#REF!</f>
        <v>#REF!</v>
      </c>
      <c r="S1435" s="265" t="e">
        <f>'SCREENING INFO'!#REF!</f>
        <v>#REF!</v>
      </c>
      <c r="T1435" s="268" t="e">
        <f>'SCREENING INFO'!#REF!</f>
        <v>#REF!</v>
      </c>
      <c r="U1435" s="207" t="e">
        <f>'SCREENING INFO'!#REF!</f>
        <v>#REF!</v>
      </c>
      <c r="V1435" s="269" t="e">
        <f>'SCREENING INFO'!#REF!</f>
        <v>#REF!</v>
      </c>
      <c r="W1435" s="202" t="e">
        <f>'SCREENING INFO'!#REF!</f>
        <v>#REF!</v>
      </c>
      <c r="X1435" s="202" t="e">
        <f>'SCREENING INFO'!#REF!</f>
        <v>#REF!</v>
      </c>
      <c r="Y1435" s="202" t="e">
        <f>'SCREENING INFO'!#REF!</f>
        <v>#REF!</v>
      </c>
      <c r="Z1435" s="202" t="e">
        <f>'SCREENING INFO'!#REF!</f>
        <v>#REF!</v>
      </c>
      <c r="AA1435" s="201" t="e">
        <f>'SCREENING INFO'!#REF!</f>
        <v>#REF!</v>
      </c>
      <c r="AB1435" s="202" t="e">
        <f>'SCREENING INFO'!#REF!</f>
        <v>#REF!</v>
      </c>
      <c r="AC1435" s="202" t="e">
        <f>'SCREENING INFO'!#REF!</f>
        <v>#REF!</v>
      </c>
      <c r="AD1435" s="201" t="e">
        <f>'SCREENING INFO'!#REF!</f>
        <v>#REF!</v>
      </c>
      <c r="AE1435" s="202" t="e">
        <f>'SCREENING INFO'!#REF!</f>
        <v>#REF!</v>
      </c>
      <c r="AF1435" s="202" t="e">
        <f>'SCREENING INFO'!#REF!</f>
        <v>#REF!</v>
      </c>
      <c r="AG1435" s="202" t="e">
        <f>'SCREENING INFO'!#REF!</f>
        <v>#REF!</v>
      </c>
      <c r="AH1435" s="202" t="e">
        <f>'SCREENING INFO'!#REF!</f>
        <v>#REF!</v>
      </c>
      <c r="AI1435" s="202" t="e">
        <f>'SCREENING INFO'!#REF!</f>
        <v>#REF!</v>
      </c>
      <c r="AJ1435" s="202" t="e">
        <f>'SCREENING INFO'!#REF!</f>
        <v>#REF!</v>
      </c>
    </row>
    <row r="1436" spans="1:36" hidden="1">
      <c r="A1436" s="106" t="e">
        <f>'SCREENING INFO'!#REF!</f>
        <v>#REF!</v>
      </c>
      <c r="B1436" s="106" t="e">
        <f>'SCREENING INFO'!#REF!</f>
        <v>#REF!</v>
      </c>
      <c r="C1436" s="106" t="e">
        <f>'SCREENING INFO'!#REF!</f>
        <v>#REF!</v>
      </c>
      <c r="D1436" s="130" t="e">
        <f>'SCREENING INFO'!#REF!</f>
        <v>#REF!</v>
      </c>
      <c r="E1436" s="259" t="e">
        <f>'SCREENING INFO'!#REF!</f>
        <v>#REF!</v>
      </c>
      <c r="F1436" s="260" t="e">
        <f>'SCREENING INFO'!#REF!</f>
        <v>#REF!</v>
      </c>
      <c r="G1436" s="261" t="e">
        <f>'SCREENING INFO'!#REF!</f>
        <v>#REF!</v>
      </c>
      <c r="H1436" s="259" t="e">
        <f>'SCREENING INFO'!#REF!</f>
        <v>#REF!</v>
      </c>
      <c r="I1436" s="259" t="e">
        <f>'SCREENING INFO'!#REF!</f>
        <v>#REF!</v>
      </c>
      <c r="J1436" s="262" t="e">
        <f>'SCREENING INFO'!#REF!</f>
        <v>#REF!</v>
      </c>
      <c r="K1436" s="262" t="e">
        <f>'SCREENING INFO'!#REF!</f>
        <v>#REF!</v>
      </c>
      <c r="L1436" s="245" t="e">
        <f>'SCREENING INFO'!#REF!</f>
        <v>#REF!</v>
      </c>
      <c r="M1436" s="263" t="e">
        <f>'SCREENING INFO'!#REF!</f>
        <v>#REF!</v>
      </c>
      <c r="N1436" s="264" t="e">
        <f>'SCREENING INFO'!#REF!</f>
        <v>#REF!</v>
      </c>
      <c r="O1436" s="265" t="e">
        <f>'SCREENING INFO'!#REF!</f>
        <v>#REF!</v>
      </c>
      <c r="P1436" s="224" t="e">
        <f>'SCREENING INFO'!#REF!</f>
        <v>#REF!</v>
      </c>
      <c r="Q1436" s="266" t="e">
        <f>'SCREENING INFO'!#REF!</f>
        <v>#REF!</v>
      </c>
      <c r="R1436" s="267" t="e">
        <f>'SCREENING INFO'!#REF!</f>
        <v>#REF!</v>
      </c>
      <c r="S1436" s="265" t="e">
        <f>'SCREENING INFO'!#REF!</f>
        <v>#REF!</v>
      </c>
      <c r="T1436" s="268" t="e">
        <f>'SCREENING INFO'!#REF!</f>
        <v>#REF!</v>
      </c>
      <c r="U1436" s="207" t="e">
        <f>'SCREENING INFO'!#REF!</f>
        <v>#REF!</v>
      </c>
      <c r="V1436" s="269" t="e">
        <f>'SCREENING INFO'!#REF!</f>
        <v>#REF!</v>
      </c>
      <c r="W1436" s="202" t="e">
        <f>'SCREENING INFO'!#REF!</f>
        <v>#REF!</v>
      </c>
      <c r="X1436" s="202" t="e">
        <f>'SCREENING INFO'!#REF!</f>
        <v>#REF!</v>
      </c>
      <c r="Y1436" s="202" t="e">
        <f>'SCREENING INFO'!#REF!</f>
        <v>#REF!</v>
      </c>
      <c r="Z1436" s="202" t="e">
        <f>'SCREENING INFO'!#REF!</f>
        <v>#REF!</v>
      </c>
      <c r="AA1436" s="201" t="e">
        <f>'SCREENING INFO'!#REF!</f>
        <v>#REF!</v>
      </c>
      <c r="AB1436" s="202" t="e">
        <f>'SCREENING INFO'!#REF!</f>
        <v>#REF!</v>
      </c>
      <c r="AC1436" s="202" t="e">
        <f>'SCREENING INFO'!#REF!</f>
        <v>#REF!</v>
      </c>
      <c r="AD1436" s="201" t="e">
        <f>'SCREENING INFO'!#REF!</f>
        <v>#REF!</v>
      </c>
      <c r="AE1436" s="202" t="e">
        <f>'SCREENING INFO'!#REF!</f>
        <v>#REF!</v>
      </c>
      <c r="AF1436" s="202" t="e">
        <f>'SCREENING INFO'!#REF!</f>
        <v>#REF!</v>
      </c>
      <c r="AG1436" s="202" t="e">
        <f>'SCREENING INFO'!#REF!</f>
        <v>#REF!</v>
      </c>
      <c r="AH1436" s="202" t="e">
        <f>'SCREENING INFO'!#REF!</f>
        <v>#REF!</v>
      </c>
      <c r="AI1436" s="202" t="e">
        <f>'SCREENING INFO'!#REF!</f>
        <v>#REF!</v>
      </c>
      <c r="AJ1436" s="202" t="e">
        <f>'SCREENING INFO'!#REF!</f>
        <v>#REF!</v>
      </c>
    </row>
    <row r="1437" spans="1:36" hidden="1">
      <c r="A1437" s="106" t="e">
        <f>'SCREENING INFO'!#REF!</f>
        <v>#REF!</v>
      </c>
      <c r="B1437" s="106" t="e">
        <f>'SCREENING INFO'!#REF!</f>
        <v>#REF!</v>
      </c>
      <c r="C1437" s="106" t="e">
        <f>'SCREENING INFO'!#REF!</f>
        <v>#REF!</v>
      </c>
      <c r="D1437" s="130" t="e">
        <f>'SCREENING INFO'!#REF!</f>
        <v>#REF!</v>
      </c>
      <c r="E1437" s="259" t="e">
        <f>'SCREENING INFO'!#REF!</f>
        <v>#REF!</v>
      </c>
      <c r="F1437" s="260" t="e">
        <f>'SCREENING INFO'!#REF!</f>
        <v>#REF!</v>
      </c>
      <c r="G1437" s="261" t="e">
        <f>'SCREENING INFO'!#REF!</f>
        <v>#REF!</v>
      </c>
      <c r="H1437" s="259" t="e">
        <f>'SCREENING INFO'!#REF!</f>
        <v>#REF!</v>
      </c>
      <c r="I1437" s="259" t="e">
        <f>'SCREENING INFO'!#REF!</f>
        <v>#REF!</v>
      </c>
      <c r="J1437" s="262" t="e">
        <f>'SCREENING INFO'!#REF!</f>
        <v>#REF!</v>
      </c>
      <c r="K1437" s="262" t="e">
        <f>'SCREENING INFO'!#REF!</f>
        <v>#REF!</v>
      </c>
      <c r="L1437" s="245" t="e">
        <f>'SCREENING INFO'!#REF!</f>
        <v>#REF!</v>
      </c>
      <c r="M1437" s="263" t="e">
        <f>'SCREENING INFO'!#REF!</f>
        <v>#REF!</v>
      </c>
      <c r="N1437" s="264" t="e">
        <f>'SCREENING INFO'!#REF!</f>
        <v>#REF!</v>
      </c>
      <c r="O1437" s="265" t="e">
        <f>'SCREENING INFO'!#REF!</f>
        <v>#REF!</v>
      </c>
      <c r="P1437" s="224" t="e">
        <f>'SCREENING INFO'!#REF!</f>
        <v>#REF!</v>
      </c>
      <c r="Q1437" s="266" t="e">
        <f>'SCREENING INFO'!#REF!</f>
        <v>#REF!</v>
      </c>
      <c r="R1437" s="267" t="e">
        <f>'SCREENING INFO'!#REF!</f>
        <v>#REF!</v>
      </c>
      <c r="S1437" s="265" t="e">
        <f>'SCREENING INFO'!#REF!</f>
        <v>#REF!</v>
      </c>
      <c r="T1437" s="268" t="e">
        <f>'SCREENING INFO'!#REF!</f>
        <v>#REF!</v>
      </c>
      <c r="U1437" s="207" t="e">
        <f>'SCREENING INFO'!#REF!</f>
        <v>#REF!</v>
      </c>
      <c r="V1437" s="269" t="e">
        <f>'SCREENING INFO'!#REF!</f>
        <v>#REF!</v>
      </c>
      <c r="W1437" s="202" t="e">
        <f>'SCREENING INFO'!#REF!</f>
        <v>#REF!</v>
      </c>
      <c r="X1437" s="202" t="e">
        <f>'SCREENING INFO'!#REF!</f>
        <v>#REF!</v>
      </c>
      <c r="Y1437" s="202" t="e">
        <f>'SCREENING INFO'!#REF!</f>
        <v>#REF!</v>
      </c>
      <c r="Z1437" s="202" t="e">
        <f>'SCREENING INFO'!#REF!</f>
        <v>#REF!</v>
      </c>
      <c r="AA1437" s="201" t="e">
        <f>'SCREENING INFO'!#REF!</f>
        <v>#REF!</v>
      </c>
      <c r="AB1437" s="202" t="e">
        <f>'SCREENING INFO'!#REF!</f>
        <v>#REF!</v>
      </c>
      <c r="AC1437" s="202" t="e">
        <f>'SCREENING INFO'!#REF!</f>
        <v>#REF!</v>
      </c>
      <c r="AD1437" s="201" t="e">
        <f>'SCREENING INFO'!#REF!</f>
        <v>#REF!</v>
      </c>
      <c r="AE1437" s="202" t="e">
        <f>'SCREENING INFO'!#REF!</f>
        <v>#REF!</v>
      </c>
      <c r="AF1437" s="202" t="e">
        <f>'SCREENING INFO'!#REF!</f>
        <v>#REF!</v>
      </c>
      <c r="AG1437" s="202" t="e">
        <f>'SCREENING INFO'!#REF!</f>
        <v>#REF!</v>
      </c>
      <c r="AH1437" s="202" t="e">
        <f>'SCREENING INFO'!#REF!</f>
        <v>#REF!</v>
      </c>
      <c r="AI1437" s="202" t="e">
        <f>'SCREENING INFO'!#REF!</f>
        <v>#REF!</v>
      </c>
      <c r="AJ1437" s="202" t="e">
        <f>'SCREENING INFO'!#REF!</f>
        <v>#REF!</v>
      </c>
    </row>
    <row r="1438" spans="1:36" hidden="1">
      <c r="A1438" s="106" t="e">
        <f>'SCREENING INFO'!#REF!</f>
        <v>#REF!</v>
      </c>
      <c r="B1438" s="106" t="e">
        <f>'SCREENING INFO'!#REF!</f>
        <v>#REF!</v>
      </c>
      <c r="C1438" s="106" t="e">
        <f>'SCREENING INFO'!#REF!</f>
        <v>#REF!</v>
      </c>
      <c r="D1438" s="130" t="e">
        <f>'SCREENING INFO'!#REF!</f>
        <v>#REF!</v>
      </c>
      <c r="E1438" s="259" t="e">
        <f>'SCREENING INFO'!#REF!</f>
        <v>#REF!</v>
      </c>
      <c r="F1438" s="260" t="e">
        <f>'SCREENING INFO'!#REF!</f>
        <v>#REF!</v>
      </c>
      <c r="G1438" s="261" t="e">
        <f>'SCREENING INFO'!#REF!</f>
        <v>#REF!</v>
      </c>
      <c r="H1438" s="259" t="e">
        <f>'SCREENING INFO'!#REF!</f>
        <v>#REF!</v>
      </c>
      <c r="I1438" s="259" t="e">
        <f>'SCREENING INFO'!#REF!</f>
        <v>#REF!</v>
      </c>
      <c r="J1438" s="262" t="e">
        <f>'SCREENING INFO'!#REF!</f>
        <v>#REF!</v>
      </c>
      <c r="K1438" s="262" t="e">
        <f>'SCREENING INFO'!#REF!</f>
        <v>#REF!</v>
      </c>
      <c r="L1438" s="245" t="e">
        <f>'SCREENING INFO'!#REF!</f>
        <v>#REF!</v>
      </c>
      <c r="M1438" s="263" t="e">
        <f>'SCREENING INFO'!#REF!</f>
        <v>#REF!</v>
      </c>
      <c r="N1438" s="264" t="e">
        <f>'SCREENING INFO'!#REF!</f>
        <v>#REF!</v>
      </c>
      <c r="O1438" s="265" t="e">
        <f>'SCREENING INFO'!#REF!</f>
        <v>#REF!</v>
      </c>
      <c r="P1438" s="224" t="e">
        <f>'SCREENING INFO'!#REF!</f>
        <v>#REF!</v>
      </c>
      <c r="Q1438" s="266" t="e">
        <f>'SCREENING INFO'!#REF!</f>
        <v>#REF!</v>
      </c>
      <c r="R1438" s="267" t="e">
        <f>'SCREENING INFO'!#REF!</f>
        <v>#REF!</v>
      </c>
      <c r="S1438" s="265" t="e">
        <f>'SCREENING INFO'!#REF!</f>
        <v>#REF!</v>
      </c>
      <c r="T1438" s="268" t="e">
        <f>'SCREENING INFO'!#REF!</f>
        <v>#REF!</v>
      </c>
      <c r="U1438" s="207" t="e">
        <f>'SCREENING INFO'!#REF!</f>
        <v>#REF!</v>
      </c>
      <c r="V1438" s="269" t="e">
        <f>'SCREENING INFO'!#REF!</f>
        <v>#REF!</v>
      </c>
      <c r="W1438" s="202" t="e">
        <f>'SCREENING INFO'!#REF!</f>
        <v>#REF!</v>
      </c>
      <c r="X1438" s="202" t="e">
        <f>'SCREENING INFO'!#REF!</f>
        <v>#REF!</v>
      </c>
      <c r="Y1438" s="202" t="e">
        <f>'SCREENING INFO'!#REF!</f>
        <v>#REF!</v>
      </c>
      <c r="Z1438" s="202" t="e">
        <f>'SCREENING INFO'!#REF!</f>
        <v>#REF!</v>
      </c>
      <c r="AA1438" s="201" t="e">
        <f>'SCREENING INFO'!#REF!</f>
        <v>#REF!</v>
      </c>
      <c r="AB1438" s="202" t="e">
        <f>'SCREENING INFO'!#REF!</f>
        <v>#REF!</v>
      </c>
      <c r="AC1438" s="202" t="e">
        <f>'SCREENING INFO'!#REF!</f>
        <v>#REF!</v>
      </c>
      <c r="AD1438" s="201" t="e">
        <f>'SCREENING INFO'!#REF!</f>
        <v>#REF!</v>
      </c>
      <c r="AE1438" s="202" t="e">
        <f>'SCREENING INFO'!#REF!</f>
        <v>#REF!</v>
      </c>
      <c r="AF1438" s="202" t="e">
        <f>'SCREENING INFO'!#REF!</f>
        <v>#REF!</v>
      </c>
      <c r="AG1438" s="202" t="e">
        <f>'SCREENING INFO'!#REF!</f>
        <v>#REF!</v>
      </c>
      <c r="AH1438" s="202" t="e">
        <f>'SCREENING INFO'!#REF!</f>
        <v>#REF!</v>
      </c>
      <c r="AI1438" s="202" t="e">
        <f>'SCREENING INFO'!#REF!</f>
        <v>#REF!</v>
      </c>
      <c r="AJ1438" s="202" t="e">
        <f>'SCREENING INFO'!#REF!</f>
        <v>#REF!</v>
      </c>
    </row>
    <row r="1439" spans="1:36" hidden="1">
      <c r="A1439" s="106" t="e">
        <f>'SCREENING INFO'!#REF!</f>
        <v>#REF!</v>
      </c>
      <c r="B1439" s="106" t="e">
        <f>'SCREENING INFO'!#REF!</f>
        <v>#REF!</v>
      </c>
      <c r="C1439" s="106" t="e">
        <f>'SCREENING INFO'!#REF!</f>
        <v>#REF!</v>
      </c>
      <c r="D1439" s="130" t="e">
        <f>'SCREENING INFO'!#REF!</f>
        <v>#REF!</v>
      </c>
      <c r="E1439" s="259" t="e">
        <f>'SCREENING INFO'!#REF!</f>
        <v>#REF!</v>
      </c>
      <c r="F1439" s="260" t="e">
        <f>'SCREENING INFO'!#REF!</f>
        <v>#REF!</v>
      </c>
      <c r="G1439" s="261" t="e">
        <f>'SCREENING INFO'!#REF!</f>
        <v>#REF!</v>
      </c>
      <c r="H1439" s="259" t="e">
        <f>'SCREENING INFO'!#REF!</f>
        <v>#REF!</v>
      </c>
      <c r="I1439" s="259" t="e">
        <f>'SCREENING INFO'!#REF!</f>
        <v>#REF!</v>
      </c>
      <c r="J1439" s="262" t="e">
        <f>'SCREENING INFO'!#REF!</f>
        <v>#REF!</v>
      </c>
      <c r="K1439" s="262" t="e">
        <f>'SCREENING INFO'!#REF!</f>
        <v>#REF!</v>
      </c>
      <c r="L1439" s="245" t="e">
        <f>'SCREENING INFO'!#REF!</f>
        <v>#REF!</v>
      </c>
      <c r="M1439" s="263" t="e">
        <f>'SCREENING INFO'!#REF!</f>
        <v>#REF!</v>
      </c>
      <c r="N1439" s="264" t="e">
        <f>'SCREENING INFO'!#REF!</f>
        <v>#REF!</v>
      </c>
      <c r="O1439" s="265" t="e">
        <f>'SCREENING INFO'!#REF!</f>
        <v>#REF!</v>
      </c>
      <c r="P1439" s="224" t="e">
        <f>'SCREENING INFO'!#REF!</f>
        <v>#REF!</v>
      </c>
      <c r="Q1439" s="266" t="e">
        <f>'SCREENING INFO'!#REF!</f>
        <v>#REF!</v>
      </c>
      <c r="R1439" s="267" t="e">
        <f>'SCREENING INFO'!#REF!</f>
        <v>#REF!</v>
      </c>
      <c r="S1439" s="265" t="e">
        <f>'SCREENING INFO'!#REF!</f>
        <v>#REF!</v>
      </c>
      <c r="T1439" s="268" t="e">
        <f>'SCREENING INFO'!#REF!</f>
        <v>#REF!</v>
      </c>
      <c r="U1439" s="207" t="e">
        <f>'SCREENING INFO'!#REF!</f>
        <v>#REF!</v>
      </c>
      <c r="V1439" s="269" t="e">
        <f>'SCREENING INFO'!#REF!</f>
        <v>#REF!</v>
      </c>
      <c r="W1439" s="202" t="e">
        <f>'SCREENING INFO'!#REF!</f>
        <v>#REF!</v>
      </c>
      <c r="X1439" s="202" t="e">
        <f>'SCREENING INFO'!#REF!</f>
        <v>#REF!</v>
      </c>
      <c r="Y1439" s="202" t="e">
        <f>'SCREENING INFO'!#REF!</f>
        <v>#REF!</v>
      </c>
      <c r="Z1439" s="202" t="e">
        <f>'SCREENING INFO'!#REF!</f>
        <v>#REF!</v>
      </c>
      <c r="AA1439" s="201" t="e">
        <f>'SCREENING INFO'!#REF!</f>
        <v>#REF!</v>
      </c>
      <c r="AB1439" s="202" t="e">
        <f>'SCREENING INFO'!#REF!</f>
        <v>#REF!</v>
      </c>
      <c r="AC1439" s="202" t="e">
        <f>'SCREENING INFO'!#REF!</f>
        <v>#REF!</v>
      </c>
      <c r="AD1439" s="201" t="e">
        <f>'SCREENING INFO'!#REF!</f>
        <v>#REF!</v>
      </c>
      <c r="AE1439" s="202" t="e">
        <f>'SCREENING INFO'!#REF!</f>
        <v>#REF!</v>
      </c>
      <c r="AF1439" s="202" t="e">
        <f>'SCREENING INFO'!#REF!</f>
        <v>#REF!</v>
      </c>
      <c r="AG1439" s="202" t="e">
        <f>'SCREENING INFO'!#REF!</f>
        <v>#REF!</v>
      </c>
      <c r="AH1439" s="202" t="e">
        <f>'SCREENING INFO'!#REF!</f>
        <v>#REF!</v>
      </c>
      <c r="AI1439" s="202" t="e">
        <f>'SCREENING INFO'!#REF!</f>
        <v>#REF!</v>
      </c>
      <c r="AJ1439" s="202" t="e">
        <f>'SCREENING INFO'!#REF!</f>
        <v>#REF!</v>
      </c>
    </row>
    <row r="1440" spans="1:36" s="25" customFormat="1" hidden="1">
      <c r="A1440" s="106" t="e">
        <f>'SCREENING INFO'!#REF!</f>
        <v>#REF!</v>
      </c>
      <c r="B1440" s="106" t="e">
        <f>'SCREENING INFO'!#REF!</f>
        <v>#REF!</v>
      </c>
      <c r="C1440" s="106" t="e">
        <f>'SCREENING INFO'!#REF!</f>
        <v>#REF!</v>
      </c>
      <c r="D1440" s="116" t="e">
        <f>'SCREENING INFO'!#REF!</f>
        <v>#REF!</v>
      </c>
      <c r="E1440" s="200" t="e">
        <f>'SCREENING INFO'!#REF!</f>
        <v>#REF!</v>
      </c>
      <c r="F1440" s="232" t="e">
        <f>'SCREENING INFO'!#REF!</f>
        <v>#REF!</v>
      </c>
      <c r="G1440" s="132" t="e">
        <f>'SCREENING INFO'!#REF!</f>
        <v>#REF!</v>
      </c>
      <c r="H1440" s="138" t="e">
        <f>'SCREENING INFO'!#REF!</f>
        <v>#REF!</v>
      </c>
      <c r="I1440" s="138" t="e">
        <f>'SCREENING INFO'!#REF!</f>
        <v>#REF!</v>
      </c>
      <c r="J1440" s="140" t="e">
        <f>'SCREENING INFO'!#REF!</f>
        <v>#REF!</v>
      </c>
      <c r="K1440" s="140" t="e">
        <f>'SCREENING INFO'!#REF!</f>
        <v>#REF!</v>
      </c>
      <c r="L1440" s="243" t="e">
        <f>'SCREENING INFO'!#REF!</f>
        <v>#REF!</v>
      </c>
      <c r="M1440" s="221" t="e">
        <f>'SCREENING INFO'!#REF!</f>
        <v>#REF!</v>
      </c>
      <c r="N1440" s="223" t="e">
        <f>'SCREENING INFO'!#REF!</f>
        <v>#REF!</v>
      </c>
      <c r="O1440" s="140" t="e">
        <f>'SCREENING INFO'!#REF!</f>
        <v>#REF!</v>
      </c>
      <c r="P1440" s="224" t="e">
        <f>'SCREENING INFO'!#REF!</f>
        <v>#REF!</v>
      </c>
      <c r="Q1440" s="242" t="e">
        <f>'SCREENING INFO'!#REF!</f>
        <v>#REF!</v>
      </c>
      <c r="R1440" s="225" t="e">
        <f>'SCREENING INFO'!#REF!</f>
        <v>#REF!</v>
      </c>
      <c r="S1440" s="140" t="e">
        <f>'SCREENING INFO'!#REF!</f>
        <v>#REF!</v>
      </c>
      <c r="T1440" s="206" t="e">
        <f>'SCREENING INFO'!#REF!</f>
        <v>#REF!</v>
      </c>
      <c r="U1440" s="138" t="e">
        <f>'SCREENING INFO'!#REF!</f>
        <v>#REF!</v>
      </c>
      <c r="V1440" s="138" t="e">
        <f>'SCREENING INFO'!#REF!</f>
        <v>#REF!</v>
      </c>
      <c r="W1440" s="138" t="e">
        <f>'SCREENING INFO'!#REF!</f>
        <v>#REF!</v>
      </c>
      <c r="X1440" s="138" t="e">
        <f>'SCREENING INFO'!#REF!</f>
        <v>#REF!</v>
      </c>
      <c r="Y1440" s="138" t="e">
        <f>'SCREENING INFO'!#REF!</f>
        <v>#REF!</v>
      </c>
      <c r="Z1440" s="138" t="e">
        <f>'SCREENING INFO'!#REF!</f>
        <v>#REF!</v>
      </c>
      <c r="AA1440" s="201" t="e">
        <f>'SCREENING INFO'!#REF!</f>
        <v>#REF!</v>
      </c>
      <c r="AB1440" s="207" t="e">
        <f>'SCREENING INFO'!#REF!</f>
        <v>#REF!</v>
      </c>
      <c r="AC1440" s="138" t="e">
        <f>'SCREENING INFO'!#REF!</f>
        <v>#REF!</v>
      </c>
      <c r="AD1440" s="138" t="e">
        <f>'SCREENING INFO'!#REF!</f>
        <v>#REF!</v>
      </c>
      <c r="AE1440" s="138" t="e">
        <f>'SCREENING INFO'!#REF!</f>
        <v>#REF!</v>
      </c>
      <c r="AF1440" s="138" t="e">
        <f>'SCREENING INFO'!#REF!</f>
        <v>#REF!</v>
      </c>
      <c r="AG1440" s="138" t="e">
        <f>'SCREENING INFO'!#REF!</f>
        <v>#REF!</v>
      </c>
      <c r="AH1440" s="138" t="e">
        <f>'SCREENING INFO'!#REF!</f>
        <v>#REF!</v>
      </c>
      <c r="AI1440" s="138" t="e">
        <f>'SCREENING INFO'!#REF!</f>
        <v>#REF!</v>
      </c>
      <c r="AJ1440" s="138" t="e">
        <f>'SCREENING INFO'!#REF!</f>
        <v>#REF!</v>
      </c>
    </row>
    <row r="1441" spans="1:36" s="25" customFormat="1" hidden="1">
      <c r="A1441" s="106" t="e">
        <f>'SCREENING INFO'!#REF!</f>
        <v>#REF!</v>
      </c>
      <c r="B1441" s="106" t="e">
        <f>'SCREENING INFO'!#REF!</f>
        <v>#REF!</v>
      </c>
      <c r="C1441" s="106" t="e">
        <f>'SCREENING INFO'!#REF!</f>
        <v>#REF!</v>
      </c>
      <c r="D1441" s="116" t="e">
        <f>'SCREENING INFO'!#REF!</f>
        <v>#REF!</v>
      </c>
      <c r="E1441" s="200" t="e">
        <f>'SCREENING INFO'!#REF!</f>
        <v>#REF!</v>
      </c>
      <c r="F1441" s="232" t="e">
        <f>'SCREENING INFO'!#REF!</f>
        <v>#REF!</v>
      </c>
      <c r="G1441" s="132" t="e">
        <f>'SCREENING INFO'!#REF!</f>
        <v>#REF!</v>
      </c>
      <c r="H1441" s="138" t="e">
        <f>'SCREENING INFO'!#REF!</f>
        <v>#REF!</v>
      </c>
      <c r="I1441" s="138" t="e">
        <f>'SCREENING INFO'!#REF!</f>
        <v>#REF!</v>
      </c>
      <c r="J1441" s="140" t="e">
        <f>'SCREENING INFO'!#REF!</f>
        <v>#REF!</v>
      </c>
      <c r="K1441" s="140" t="e">
        <f>'SCREENING INFO'!#REF!</f>
        <v>#REF!</v>
      </c>
      <c r="L1441" s="222" t="e">
        <f>'SCREENING INFO'!#REF!</f>
        <v>#REF!</v>
      </c>
      <c r="M1441" s="221" t="e">
        <f>'SCREENING INFO'!#REF!</f>
        <v>#REF!</v>
      </c>
      <c r="N1441" s="223" t="e">
        <f>'SCREENING INFO'!#REF!</f>
        <v>#REF!</v>
      </c>
      <c r="O1441" s="140" t="e">
        <f>'SCREENING INFO'!#REF!</f>
        <v>#REF!</v>
      </c>
      <c r="P1441" s="224" t="e">
        <f>'SCREENING INFO'!#REF!</f>
        <v>#REF!</v>
      </c>
      <c r="Q1441" s="242" t="e">
        <f>'SCREENING INFO'!#REF!</f>
        <v>#REF!</v>
      </c>
      <c r="R1441" s="225" t="e">
        <f>'SCREENING INFO'!#REF!</f>
        <v>#REF!</v>
      </c>
      <c r="S1441" s="140" t="e">
        <f>'SCREENING INFO'!#REF!</f>
        <v>#REF!</v>
      </c>
      <c r="T1441" s="206" t="e">
        <f>'SCREENING INFO'!#REF!</f>
        <v>#REF!</v>
      </c>
      <c r="U1441" s="138" t="e">
        <f>'SCREENING INFO'!#REF!</f>
        <v>#REF!</v>
      </c>
      <c r="V1441" s="138" t="e">
        <f>'SCREENING INFO'!#REF!</f>
        <v>#REF!</v>
      </c>
      <c r="W1441" s="138" t="e">
        <f>'SCREENING INFO'!#REF!</f>
        <v>#REF!</v>
      </c>
      <c r="X1441" s="138" t="e">
        <f>'SCREENING INFO'!#REF!</f>
        <v>#REF!</v>
      </c>
      <c r="Y1441" s="138" t="e">
        <f>'SCREENING INFO'!#REF!</f>
        <v>#REF!</v>
      </c>
      <c r="Z1441" s="138" t="e">
        <f>'SCREENING INFO'!#REF!</f>
        <v>#REF!</v>
      </c>
      <c r="AA1441" s="201" t="e">
        <f>'SCREENING INFO'!#REF!</f>
        <v>#REF!</v>
      </c>
      <c r="AB1441" s="207" t="e">
        <f>'SCREENING INFO'!#REF!</f>
        <v>#REF!</v>
      </c>
      <c r="AC1441" s="138" t="e">
        <f>'SCREENING INFO'!#REF!</f>
        <v>#REF!</v>
      </c>
      <c r="AD1441" s="138" t="e">
        <f>'SCREENING INFO'!#REF!</f>
        <v>#REF!</v>
      </c>
      <c r="AE1441" s="138" t="e">
        <f>'SCREENING INFO'!#REF!</f>
        <v>#REF!</v>
      </c>
      <c r="AF1441" s="138" t="e">
        <f>'SCREENING INFO'!#REF!</f>
        <v>#REF!</v>
      </c>
      <c r="AG1441" s="138" t="e">
        <f>'SCREENING INFO'!#REF!</f>
        <v>#REF!</v>
      </c>
      <c r="AH1441" s="138" t="e">
        <f>'SCREENING INFO'!#REF!</f>
        <v>#REF!</v>
      </c>
      <c r="AI1441" s="138" t="e">
        <f>'SCREENING INFO'!#REF!</f>
        <v>#REF!</v>
      </c>
      <c r="AJ1441" s="138" t="e">
        <f>'SCREENING INFO'!#REF!</f>
        <v>#REF!</v>
      </c>
    </row>
    <row r="1442" spans="1:36" s="25" customFormat="1" hidden="1">
      <c r="A1442" s="106" t="e">
        <f>'SCREENING INFO'!#REF!</f>
        <v>#REF!</v>
      </c>
      <c r="B1442" s="106" t="e">
        <f>'SCREENING INFO'!#REF!</f>
        <v>#REF!</v>
      </c>
      <c r="C1442" s="106" t="e">
        <f>'SCREENING INFO'!#REF!</f>
        <v>#REF!</v>
      </c>
      <c r="D1442" s="130" t="e">
        <f>'SCREENING INFO'!#REF!</f>
        <v>#REF!</v>
      </c>
      <c r="E1442" s="130" t="e">
        <f>'SCREENING INFO'!#REF!</f>
        <v>#REF!</v>
      </c>
      <c r="F1442" s="233" t="e">
        <f>'SCREENING INFO'!#REF!</f>
        <v>#REF!</v>
      </c>
      <c r="G1442" s="141" t="e">
        <f>'SCREENING INFO'!#REF!</f>
        <v>#REF!</v>
      </c>
      <c r="H1442" s="130" t="e">
        <f>'SCREENING INFO'!#REF!</f>
        <v>#REF!</v>
      </c>
      <c r="I1442" s="130" t="e">
        <f>'SCREENING INFO'!#REF!</f>
        <v>#REF!</v>
      </c>
      <c r="J1442" s="140" t="e">
        <f>'SCREENING INFO'!#REF!</f>
        <v>#REF!</v>
      </c>
      <c r="K1442" s="140" t="e">
        <f>'SCREENING INFO'!#REF!</f>
        <v>#REF!</v>
      </c>
      <c r="L1442" s="222" t="e">
        <f>'SCREENING INFO'!#REF!</f>
        <v>#REF!</v>
      </c>
      <c r="M1442" s="221" t="e">
        <f>'SCREENING INFO'!#REF!</f>
        <v>#REF!</v>
      </c>
      <c r="N1442" s="223" t="e">
        <f>'SCREENING INFO'!#REF!</f>
        <v>#REF!</v>
      </c>
      <c r="O1442" s="140" t="e">
        <f>'SCREENING INFO'!#REF!</f>
        <v>#REF!</v>
      </c>
      <c r="P1442" s="224" t="e">
        <f>'SCREENING INFO'!#REF!</f>
        <v>#REF!</v>
      </c>
      <c r="Q1442" s="242" t="e">
        <f>'SCREENING INFO'!#REF!</f>
        <v>#REF!</v>
      </c>
      <c r="R1442" s="225" t="e">
        <f>'SCREENING INFO'!#REF!</f>
        <v>#REF!</v>
      </c>
      <c r="S1442" s="140" t="e">
        <f>'SCREENING INFO'!#REF!</f>
        <v>#REF!</v>
      </c>
      <c r="T1442" s="206" t="e">
        <f>'SCREENING INFO'!#REF!</f>
        <v>#REF!</v>
      </c>
      <c r="U1442" s="138" t="e">
        <f>'SCREENING INFO'!#REF!</f>
        <v>#REF!</v>
      </c>
      <c r="V1442" s="132" t="e">
        <f>'SCREENING INFO'!#REF!</f>
        <v>#REF!</v>
      </c>
      <c r="W1442" s="132" t="e">
        <f>'SCREENING INFO'!#REF!</f>
        <v>#REF!</v>
      </c>
      <c r="X1442" s="132" t="e">
        <f>'SCREENING INFO'!#REF!</f>
        <v>#REF!</v>
      </c>
      <c r="Y1442" s="132" t="e">
        <f>'SCREENING INFO'!#REF!</f>
        <v>#REF!</v>
      </c>
      <c r="Z1442" s="132" t="e">
        <f>'SCREENING INFO'!#REF!</f>
        <v>#REF!</v>
      </c>
      <c r="AA1442" s="201" t="e">
        <f>'SCREENING INFO'!#REF!</f>
        <v>#REF!</v>
      </c>
      <c r="AB1442" s="202" t="e">
        <f>'SCREENING INFO'!#REF!</f>
        <v>#REF!</v>
      </c>
      <c r="AC1442" s="132" t="e">
        <f>'SCREENING INFO'!#REF!</f>
        <v>#REF!</v>
      </c>
      <c r="AD1442" s="201" t="e">
        <f>'SCREENING INFO'!#REF!</f>
        <v>#REF!</v>
      </c>
      <c r="AE1442" s="132" t="e">
        <f>'SCREENING INFO'!#REF!</f>
        <v>#REF!</v>
      </c>
      <c r="AF1442" s="132" t="e">
        <f>'SCREENING INFO'!#REF!</f>
        <v>#REF!</v>
      </c>
      <c r="AG1442" s="132" t="e">
        <f>'SCREENING INFO'!#REF!</f>
        <v>#REF!</v>
      </c>
      <c r="AH1442" s="132" t="e">
        <f>'SCREENING INFO'!#REF!</f>
        <v>#REF!</v>
      </c>
      <c r="AI1442" s="132" t="e">
        <f>'SCREENING INFO'!#REF!</f>
        <v>#REF!</v>
      </c>
      <c r="AJ1442" s="132" t="e">
        <f>'SCREENING INFO'!#REF!</f>
        <v>#REF!</v>
      </c>
    </row>
    <row r="1443" spans="1:36" s="25" customFormat="1" hidden="1">
      <c r="A1443" s="106" t="e">
        <f>'SCREENING INFO'!#REF!</f>
        <v>#REF!</v>
      </c>
      <c r="B1443" s="106" t="e">
        <f>'SCREENING INFO'!#REF!</f>
        <v>#REF!</v>
      </c>
      <c r="C1443" s="106" t="e">
        <f>'SCREENING INFO'!#REF!</f>
        <v>#REF!</v>
      </c>
      <c r="D1443" s="130" t="e">
        <f>'SCREENING INFO'!#REF!</f>
        <v>#REF!</v>
      </c>
      <c r="E1443" s="130" t="e">
        <f>'SCREENING INFO'!#REF!</f>
        <v>#REF!</v>
      </c>
      <c r="F1443" s="233" t="e">
        <f>'SCREENING INFO'!#REF!</f>
        <v>#REF!</v>
      </c>
      <c r="G1443" s="141" t="e">
        <f>'SCREENING INFO'!#REF!</f>
        <v>#REF!</v>
      </c>
      <c r="H1443" s="130" t="e">
        <f>'SCREENING INFO'!#REF!</f>
        <v>#REF!</v>
      </c>
      <c r="I1443" s="130" t="e">
        <f>'SCREENING INFO'!#REF!</f>
        <v>#REF!</v>
      </c>
      <c r="J1443" s="140" t="e">
        <f>'SCREENING INFO'!#REF!</f>
        <v>#REF!</v>
      </c>
      <c r="K1443" s="140" t="e">
        <f>'SCREENING INFO'!#REF!</f>
        <v>#REF!</v>
      </c>
      <c r="L1443" s="222" t="e">
        <f>'SCREENING INFO'!#REF!</f>
        <v>#REF!</v>
      </c>
      <c r="M1443" s="221" t="e">
        <f>'SCREENING INFO'!#REF!</f>
        <v>#REF!</v>
      </c>
      <c r="N1443" s="223" t="e">
        <f>'SCREENING INFO'!#REF!</f>
        <v>#REF!</v>
      </c>
      <c r="O1443" s="140" t="e">
        <f>'SCREENING INFO'!#REF!</f>
        <v>#REF!</v>
      </c>
      <c r="P1443" s="224" t="e">
        <f>'SCREENING INFO'!#REF!</f>
        <v>#REF!</v>
      </c>
      <c r="Q1443" s="242" t="e">
        <f>'SCREENING INFO'!#REF!</f>
        <v>#REF!</v>
      </c>
      <c r="R1443" s="225" t="e">
        <f>'SCREENING INFO'!#REF!</f>
        <v>#REF!</v>
      </c>
      <c r="S1443" s="140" t="e">
        <f>'SCREENING INFO'!#REF!</f>
        <v>#REF!</v>
      </c>
      <c r="T1443" s="206" t="e">
        <f>'SCREENING INFO'!#REF!</f>
        <v>#REF!</v>
      </c>
      <c r="U1443" s="138" t="e">
        <f>'SCREENING INFO'!#REF!</f>
        <v>#REF!</v>
      </c>
      <c r="V1443" s="199" t="e">
        <f>'SCREENING INFO'!#REF!</f>
        <v>#REF!</v>
      </c>
      <c r="W1443" s="132" t="e">
        <f>'SCREENING INFO'!#REF!</f>
        <v>#REF!</v>
      </c>
      <c r="X1443" s="132" t="e">
        <f>'SCREENING INFO'!#REF!</f>
        <v>#REF!</v>
      </c>
      <c r="Y1443" s="132" t="e">
        <f>'SCREENING INFO'!#REF!</f>
        <v>#REF!</v>
      </c>
      <c r="Z1443" s="132" t="e">
        <f>'SCREENING INFO'!#REF!</f>
        <v>#REF!</v>
      </c>
      <c r="AA1443" s="201" t="e">
        <f>'SCREENING INFO'!#REF!</f>
        <v>#REF!</v>
      </c>
      <c r="AB1443" s="202" t="e">
        <f>'SCREENING INFO'!#REF!</f>
        <v>#REF!</v>
      </c>
      <c r="AC1443" s="132" t="e">
        <f>'SCREENING INFO'!#REF!</f>
        <v>#REF!</v>
      </c>
      <c r="AD1443" s="201" t="e">
        <f>'SCREENING INFO'!#REF!</f>
        <v>#REF!</v>
      </c>
      <c r="AE1443" s="132" t="e">
        <f>'SCREENING INFO'!#REF!</f>
        <v>#REF!</v>
      </c>
      <c r="AF1443" s="132" t="e">
        <f>'SCREENING INFO'!#REF!</f>
        <v>#REF!</v>
      </c>
      <c r="AG1443" s="132" t="e">
        <f>'SCREENING INFO'!#REF!</f>
        <v>#REF!</v>
      </c>
      <c r="AH1443" s="132" t="e">
        <f>'SCREENING INFO'!#REF!</f>
        <v>#REF!</v>
      </c>
      <c r="AI1443" s="132" t="e">
        <f>'SCREENING INFO'!#REF!</f>
        <v>#REF!</v>
      </c>
      <c r="AJ1443" s="132" t="e">
        <f>'SCREENING INFO'!#REF!</f>
        <v>#REF!</v>
      </c>
    </row>
    <row r="1444" spans="1:36" s="25" customFormat="1" hidden="1">
      <c r="A1444" s="106" t="e">
        <f>'SCREENING INFO'!#REF!</f>
        <v>#REF!</v>
      </c>
      <c r="B1444" s="106" t="e">
        <f>'SCREENING INFO'!#REF!</f>
        <v>#REF!</v>
      </c>
      <c r="C1444" s="106" t="e">
        <f>'SCREENING INFO'!#REF!</f>
        <v>#REF!</v>
      </c>
      <c r="D1444" s="130" t="e">
        <f>'SCREENING INFO'!#REF!</f>
        <v>#REF!</v>
      </c>
      <c r="E1444" s="130" t="e">
        <f>'SCREENING INFO'!#REF!</f>
        <v>#REF!</v>
      </c>
      <c r="F1444" s="233" t="e">
        <f>'SCREENING INFO'!#REF!</f>
        <v>#REF!</v>
      </c>
      <c r="G1444" s="141" t="e">
        <f>'SCREENING INFO'!#REF!</f>
        <v>#REF!</v>
      </c>
      <c r="H1444" s="130" t="e">
        <f>'SCREENING INFO'!#REF!</f>
        <v>#REF!</v>
      </c>
      <c r="I1444" s="130" t="e">
        <f>'SCREENING INFO'!#REF!</f>
        <v>#REF!</v>
      </c>
      <c r="J1444" s="140" t="e">
        <f>'SCREENING INFO'!#REF!</f>
        <v>#REF!</v>
      </c>
      <c r="K1444" s="140" t="e">
        <f>'SCREENING INFO'!#REF!</f>
        <v>#REF!</v>
      </c>
      <c r="L1444" s="222" t="e">
        <f>'SCREENING INFO'!#REF!</f>
        <v>#REF!</v>
      </c>
      <c r="M1444" s="221" t="e">
        <f>'SCREENING INFO'!#REF!</f>
        <v>#REF!</v>
      </c>
      <c r="N1444" s="223" t="e">
        <f>'SCREENING INFO'!#REF!</f>
        <v>#REF!</v>
      </c>
      <c r="O1444" s="140" t="e">
        <f>'SCREENING INFO'!#REF!</f>
        <v>#REF!</v>
      </c>
      <c r="P1444" s="224" t="e">
        <f>'SCREENING INFO'!#REF!</f>
        <v>#REF!</v>
      </c>
      <c r="Q1444" s="242" t="e">
        <f>'SCREENING INFO'!#REF!</f>
        <v>#REF!</v>
      </c>
      <c r="R1444" s="225" t="e">
        <f>'SCREENING INFO'!#REF!</f>
        <v>#REF!</v>
      </c>
      <c r="S1444" s="140" t="e">
        <f>'SCREENING INFO'!#REF!</f>
        <v>#REF!</v>
      </c>
      <c r="T1444" s="206" t="e">
        <f>'SCREENING INFO'!#REF!</f>
        <v>#REF!</v>
      </c>
      <c r="U1444" s="138" t="e">
        <f>'SCREENING INFO'!#REF!</f>
        <v>#REF!</v>
      </c>
      <c r="V1444" s="199" t="e">
        <f>'SCREENING INFO'!#REF!</f>
        <v>#REF!</v>
      </c>
      <c r="W1444" s="132" t="e">
        <f>'SCREENING INFO'!#REF!</f>
        <v>#REF!</v>
      </c>
      <c r="X1444" s="132" t="e">
        <f>'SCREENING INFO'!#REF!</f>
        <v>#REF!</v>
      </c>
      <c r="Y1444" s="132" t="e">
        <f>'SCREENING INFO'!#REF!</f>
        <v>#REF!</v>
      </c>
      <c r="Z1444" s="132" t="e">
        <f>'SCREENING INFO'!#REF!</f>
        <v>#REF!</v>
      </c>
      <c r="AA1444" s="201" t="e">
        <f>'SCREENING INFO'!#REF!</f>
        <v>#REF!</v>
      </c>
      <c r="AB1444" s="202" t="e">
        <f>'SCREENING INFO'!#REF!</f>
        <v>#REF!</v>
      </c>
      <c r="AC1444" s="132" t="e">
        <f>'SCREENING INFO'!#REF!</f>
        <v>#REF!</v>
      </c>
      <c r="AD1444" s="201" t="e">
        <f>'SCREENING INFO'!#REF!</f>
        <v>#REF!</v>
      </c>
      <c r="AE1444" s="132" t="e">
        <f>'SCREENING INFO'!#REF!</f>
        <v>#REF!</v>
      </c>
      <c r="AF1444" s="132" t="e">
        <f>'SCREENING INFO'!#REF!</f>
        <v>#REF!</v>
      </c>
      <c r="AG1444" s="132" t="e">
        <f>'SCREENING INFO'!#REF!</f>
        <v>#REF!</v>
      </c>
      <c r="AH1444" s="132" t="e">
        <f>'SCREENING INFO'!#REF!</f>
        <v>#REF!</v>
      </c>
      <c r="AI1444" s="132" t="e">
        <f>'SCREENING INFO'!#REF!</f>
        <v>#REF!</v>
      </c>
      <c r="AJ1444" s="132" t="e">
        <f>'SCREENING INFO'!#REF!</f>
        <v>#REF!</v>
      </c>
    </row>
    <row r="1445" spans="1:36" s="25" customFormat="1" hidden="1">
      <c r="A1445" s="106" t="e">
        <f>'SCREENING INFO'!#REF!</f>
        <v>#REF!</v>
      </c>
      <c r="B1445" s="106" t="e">
        <f>'SCREENING INFO'!#REF!</f>
        <v>#REF!</v>
      </c>
      <c r="C1445" s="106" t="e">
        <f>'SCREENING INFO'!#REF!</f>
        <v>#REF!</v>
      </c>
      <c r="D1445" s="130" t="e">
        <f>'SCREENING INFO'!#REF!</f>
        <v>#REF!</v>
      </c>
      <c r="E1445" s="130" t="e">
        <f>'SCREENING INFO'!#REF!</f>
        <v>#REF!</v>
      </c>
      <c r="F1445" s="234" t="e">
        <f>'SCREENING INFO'!#REF!</f>
        <v>#REF!</v>
      </c>
      <c r="G1445" s="141" t="e">
        <f>'SCREENING INFO'!#REF!</f>
        <v>#REF!</v>
      </c>
      <c r="H1445" s="130" t="e">
        <f>'SCREENING INFO'!#REF!</f>
        <v>#REF!</v>
      </c>
      <c r="I1445" s="130" t="e">
        <f>'SCREENING INFO'!#REF!</f>
        <v>#REF!</v>
      </c>
      <c r="J1445" s="140" t="e">
        <f>'SCREENING INFO'!#REF!</f>
        <v>#REF!</v>
      </c>
      <c r="K1445" s="140" t="e">
        <f>'SCREENING INFO'!#REF!</f>
        <v>#REF!</v>
      </c>
      <c r="L1445" s="222" t="e">
        <f>'SCREENING INFO'!#REF!</f>
        <v>#REF!</v>
      </c>
      <c r="M1445" s="221" t="e">
        <f>'SCREENING INFO'!#REF!</f>
        <v>#REF!</v>
      </c>
      <c r="N1445" s="223" t="e">
        <f>'SCREENING INFO'!#REF!</f>
        <v>#REF!</v>
      </c>
      <c r="O1445" s="140" t="e">
        <f>'SCREENING INFO'!#REF!</f>
        <v>#REF!</v>
      </c>
      <c r="P1445" s="224" t="e">
        <f>'SCREENING INFO'!#REF!</f>
        <v>#REF!</v>
      </c>
      <c r="Q1445" s="242" t="e">
        <f>'SCREENING INFO'!#REF!</f>
        <v>#REF!</v>
      </c>
      <c r="R1445" s="225" t="e">
        <f>'SCREENING INFO'!#REF!</f>
        <v>#REF!</v>
      </c>
      <c r="S1445" s="140" t="e">
        <f>'SCREENING INFO'!#REF!</f>
        <v>#REF!</v>
      </c>
      <c r="T1445" s="206" t="e">
        <f>'SCREENING INFO'!#REF!</f>
        <v>#REF!</v>
      </c>
      <c r="U1445" s="138" t="e">
        <f>'SCREENING INFO'!#REF!</f>
        <v>#REF!</v>
      </c>
      <c r="V1445" s="132" t="e">
        <f>'SCREENING INFO'!#REF!</f>
        <v>#REF!</v>
      </c>
      <c r="W1445" s="132" t="e">
        <f>'SCREENING INFO'!#REF!</f>
        <v>#REF!</v>
      </c>
      <c r="X1445" s="132" t="e">
        <f>'SCREENING INFO'!#REF!</f>
        <v>#REF!</v>
      </c>
      <c r="Y1445" s="132" t="e">
        <f>'SCREENING INFO'!#REF!</f>
        <v>#REF!</v>
      </c>
      <c r="Z1445" s="132" t="e">
        <f>'SCREENING INFO'!#REF!</f>
        <v>#REF!</v>
      </c>
      <c r="AA1445" s="201" t="e">
        <f>'SCREENING INFO'!#REF!</f>
        <v>#REF!</v>
      </c>
      <c r="AB1445" s="202" t="e">
        <f>'SCREENING INFO'!#REF!</f>
        <v>#REF!</v>
      </c>
      <c r="AC1445" s="132" t="e">
        <f>'SCREENING INFO'!#REF!</f>
        <v>#REF!</v>
      </c>
      <c r="AD1445" s="201" t="e">
        <f>'SCREENING INFO'!#REF!</f>
        <v>#REF!</v>
      </c>
      <c r="AE1445" s="132" t="e">
        <f>'SCREENING INFO'!#REF!</f>
        <v>#REF!</v>
      </c>
      <c r="AF1445" s="132" t="e">
        <f>'SCREENING INFO'!#REF!</f>
        <v>#REF!</v>
      </c>
      <c r="AG1445" s="132" t="e">
        <f>'SCREENING INFO'!#REF!</f>
        <v>#REF!</v>
      </c>
      <c r="AH1445" s="132" t="e">
        <f>'SCREENING INFO'!#REF!</f>
        <v>#REF!</v>
      </c>
      <c r="AI1445" s="132" t="e">
        <f>'SCREENING INFO'!#REF!</f>
        <v>#REF!</v>
      </c>
      <c r="AJ1445" s="132" t="e">
        <f>'SCREENING INFO'!#REF!</f>
        <v>#REF!</v>
      </c>
    </row>
    <row r="1446" spans="1:36" s="25" customFormat="1" hidden="1">
      <c r="A1446" s="106" t="e">
        <f>'SCREENING INFO'!#REF!</f>
        <v>#REF!</v>
      </c>
      <c r="B1446" s="106" t="e">
        <f>'SCREENING INFO'!#REF!</f>
        <v>#REF!</v>
      </c>
      <c r="C1446" s="106" t="e">
        <f>'SCREENING INFO'!#REF!</f>
        <v>#REF!</v>
      </c>
      <c r="D1446" s="130" t="e">
        <f>'SCREENING INFO'!#REF!</f>
        <v>#REF!</v>
      </c>
      <c r="E1446" s="130" t="e">
        <f>'SCREENING INFO'!#REF!</f>
        <v>#REF!</v>
      </c>
      <c r="F1446" s="233" t="e">
        <f>'SCREENING INFO'!#REF!</f>
        <v>#REF!</v>
      </c>
      <c r="G1446" s="141" t="e">
        <f>'SCREENING INFO'!#REF!</f>
        <v>#REF!</v>
      </c>
      <c r="H1446" s="130" t="e">
        <f>'SCREENING INFO'!#REF!</f>
        <v>#REF!</v>
      </c>
      <c r="I1446" s="130" t="e">
        <f>'SCREENING INFO'!#REF!</f>
        <v>#REF!</v>
      </c>
      <c r="J1446" s="140" t="e">
        <f>'SCREENING INFO'!#REF!</f>
        <v>#REF!</v>
      </c>
      <c r="K1446" s="140" t="e">
        <f>'SCREENING INFO'!#REF!</f>
        <v>#REF!</v>
      </c>
      <c r="L1446" s="222" t="e">
        <f>'SCREENING INFO'!#REF!</f>
        <v>#REF!</v>
      </c>
      <c r="M1446" s="221" t="e">
        <f>'SCREENING INFO'!#REF!</f>
        <v>#REF!</v>
      </c>
      <c r="N1446" s="223" t="e">
        <f>'SCREENING INFO'!#REF!</f>
        <v>#REF!</v>
      </c>
      <c r="O1446" s="140" t="e">
        <f>'SCREENING INFO'!#REF!</f>
        <v>#REF!</v>
      </c>
      <c r="P1446" s="224" t="e">
        <f>'SCREENING INFO'!#REF!</f>
        <v>#REF!</v>
      </c>
      <c r="Q1446" s="242" t="e">
        <f>'SCREENING INFO'!#REF!</f>
        <v>#REF!</v>
      </c>
      <c r="R1446" s="225" t="e">
        <f>'SCREENING INFO'!#REF!</f>
        <v>#REF!</v>
      </c>
      <c r="S1446" s="140" t="e">
        <f>'SCREENING INFO'!#REF!</f>
        <v>#REF!</v>
      </c>
      <c r="T1446" s="206" t="e">
        <f>'SCREENING INFO'!#REF!</f>
        <v>#REF!</v>
      </c>
      <c r="U1446" s="138" t="e">
        <f>'SCREENING INFO'!#REF!</f>
        <v>#REF!</v>
      </c>
      <c r="V1446" s="132" t="e">
        <f>'SCREENING INFO'!#REF!</f>
        <v>#REF!</v>
      </c>
      <c r="W1446" s="132" t="e">
        <f>'SCREENING INFO'!#REF!</f>
        <v>#REF!</v>
      </c>
      <c r="X1446" s="132" t="e">
        <f>'SCREENING INFO'!#REF!</f>
        <v>#REF!</v>
      </c>
      <c r="Y1446" s="132" t="e">
        <f>'SCREENING INFO'!#REF!</f>
        <v>#REF!</v>
      </c>
      <c r="Z1446" s="132" t="e">
        <f>'SCREENING INFO'!#REF!</f>
        <v>#REF!</v>
      </c>
      <c r="AA1446" s="201" t="e">
        <f>'SCREENING INFO'!#REF!</f>
        <v>#REF!</v>
      </c>
      <c r="AB1446" s="202" t="e">
        <f>'SCREENING INFO'!#REF!</f>
        <v>#REF!</v>
      </c>
      <c r="AC1446" s="132" t="e">
        <f>'SCREENING INFO'!#REF!</f>
        <v>#REF!</v>
      </c>
      <c r="AD1446" s="201" t="e">
        <f>'SCREENING INFO'!#REF!</f>
        <v>#REF!</v>
      </c>
      <c r="AE1446" s="132" t="e">
        <f>'SCREENING INFO'!#REF!</f>
        <v>#REF!</v>
      </c>
      <c r="AF1446" s="132" t="e">
        <f>'SCREENING INFO'!#REF!</f>
        <v>#REF!</v>
      </c>
      <c r="AG1446" s="132" t="e">
        <f>'SCREENING INFO'!#REF!</f>
        <v>#REF!</v>
      </c>
      <c r="AH1446" s="132" t="e">
        <f>'SCREENING INFO'!#REF!</f>
        <v>#REF!</v>
      </c>
      <c r="AI1446" s="132" t="e">
        <f>'SCREENING INFO'!#REF!</f>
        <v>#REF!</v>
      </c>
      <c r="AJ1446" s="132" t="e">
        <f>'SCREENING INFO'!#REF!</f>
        <v>#REF!</v>
      </c>
    </row>
    <row r="1447" spans="1:36" s="25" customFormat="1" hidden="1">
      <c r="A1447" s="106" t="e">
        <f>'SCREENING INFO'!#REF!</f>
        <v>#REF!</v>
      </c>
      <c r="B1447" s="106" t="e">
        <f>'SCREENING INFO'!#REF!</f>
        <v>#REF!</v>
      </c>
      <c r="C1447" s="106" t="e">
        <f>'SCREENING INFO'!#REF!</f>
        <v>#REF!</v>
      </c>
      <c r="D1447" s="130" t="e">
        <f>'SCREENING INFO'!#REF!</f>
        <v>#REF!</v>
      </c>
      <c r="E1447" s="130" t="e">
        <f>'SCREENING INFO'!#REF!</f>
        <v>#REF!</v>
      </c>
      <c r="F1447" s="233" t="e">
        <f>'SCREENING INFO'!#REF!</f>
        <v>#REF!</v>
      </c>
      <c r="G1447" s="141" t="e">
        <f>'SCREENING INFO'!#REF!</f>
        <v>#REF!</v>
      </c>
      <c r="H1447" s="130" t="e">
        <f>'SCREENING INFO'!#REF!</f>
        <v>#REF!</v>
      </c>
      <c r="I1447" s="130" t="e">
        <f>'SCREENING INFO'!#REF!</f>
        <v>#REF!</v>
      </c>
      <c r="J1447" s="140" t="e">
        <f>'SCREENING INFO'!#REF!</f>
        <v>#REF!</v>
      </c>
      <c r="K1447" s="140" t="e">
        <f>'SCREENING INFO'!#REF!</f>
        <v>#REF!</v>
      </c>
      <c r="L1447" s="222" t="e">
        <f>'SCREENING INFO'!#REF!</f>
        <v>#REF!</v>
      </c>
      <c r="M1447" s="221" t="e">
        <f>'SCREENING INFO'!#REF!</f>
        <v>#REF!</v>
      </c>
      <c r="N1447" s="223" t="e">
        <f>'SCREENING INFO'!#REF!</f>
        <v>#REF!</v>
      </c>
      <c r="O1447" s="140" t="e">
        <f>'SCREENING INFO'!#REF!</f>
        <v>#REF!</v>
      </c>
      <c r="P1447" s="224" t="e">
        <f>'SCREENING INFO'!#REF!</f>
        <v>#REF!</v>
      </c>
      <c r="Q1447" s="242" t="e">
        <f>'SCREENING INFO'!#REF!</f>
        <v>#REF!</v>
      </c>
      <c r="R1447" s="225" t="e">
        <f>'SCREENING INFO'!#REF!</f>
        <v>#REF!</v>
      </c>
      <c r="S1447" s="140" t="e">
        <f>'SCREENING INFO'!#REF!</f>
        <v>#REF!</v>
      </c>
      <c r="T1447" s="206" t="e">
        <f>'SCREENING INFO'!#REF!</f>
        <v>#REF!</v>
      </c>
      <c r="U1447" s="138" t="e">
        <f>'SCREENING INFO'!#REF!</f>
        <v>#REF!</v>
      </c>
      <c r="V1447" s="199" t="e">
        <f>'SCREENING INFO'!#REF!</f>
        <v>#REF!</v>
      </c>
      <c r="W1447" s="132" t="e">
        <f>'SCREENING INFO'!#REF!</f>
        <v>#REF!</v>
      </c>
      <c r="X1447" s="132" t="e">
        <f>'SCREENING INFO'!#REF!</f>
        <v>#REF!</v>
      </c>
      <c r="Y1447" s="132" t="e">
        <f>'SCREENING INFO'!#REF!</f>
        <v>#REF!</v>
      </c>
      <c r="Z1447" s="132" t="e">
        <f>'SCREENING INFO'!#REF!</f>
        <v>#REF!</v>
      </c>
      <c r="AA1447" s="227" t="e">
        <f>'SCREENING INFO'!#REF!</f>
        <v>#REF!</v>
      </c>
      <c r="AB1447" s="202" t="e">
        <f>'SCREENING INFO'!#REF!</f>
        <v>#REF!</v>
      </c>
      <c r="AC1447" s="132" t="e">
        <f>'SCREENING INFO'!#REF!</f>
        <v>#REF!</v>
      </c>
      <c r="AD1447" s="201" t="e">
        <f>'SCREENING INFO'!#REF!</f>
        <v>#REF!</v>
      </c>
      <c r="AE1447" s="132" t="e">
        <f>'SCREENING INFO'!#REF!</f>
        <v>#REF!</v>
      </c>
      <c r="AF1447" s="132" t="e">
        <f>'SCREENING INFO'!#REF!</f>
        <v>#REF!</v>
      </c>
      <c r="AG1447" s="132" t="e">
        <f>'SCREENING INFO'!#REF!</f>
        <v>#REF!</v>
      </c>
      <c r="AH1447" s="132" t="e">
        <f>'SCREENING INFO'!#REF!</f>
        <v>#REF!</v>
      </c>
      <c r="AI1447" s="132" t="e">
        <f>'SCREENING INFO'!#REF!</f>
        <v>#REF!</v>
      </c>
      <c r="AJ1447" s="132" t="e">
        <f>'SCREENING INFO'!#REF!</f>
        <v>#REF!</v>
      </c>
    </row>
    <row r="1448" spans="1:36" s="25" customFormat="1" hidden="1">
      <c r="A1448" s="106" t="e">
        <f>'SCREENING INFO'!#REF!</f>
        <v>#REF!</v>
      </c>
      <c r="B1448" s="106" t="e">
        <f>'SCREENING INFO'!#REF!</f>
        <v>#REF!</v>
      </c>
      <c r="C1448" s="106" t="e">
        <f>'SCREENING INFO'!#REF!</f>
        <v>#REF!</v>
      </c>
      <c r="D1448" s="130" t="e">
        <f>'SCREENING INFO'!#REF!</f>
        <v>#REF!</v>
      </c>
      <c r="E1448" s="130" t="e">
        <f>'SCREENING INFO'!#REF!</f>
        <v>#REF!</v>
      </c>
      <c r="F1448" s="233" t="e">
        <f>'SCREENING INFO'!#REF!</f>
        <v>#REF!</v>
      </c>
      <c r="G1448" s="141" t="e">
        <f>'SCREENING INFO'!#REF!</f>
        <v>#REF!</v>
      </c>
      <c r="H1448" s="130" t="e">
        <f>'SCREENING INFO'!#REF!</f>
        <v>#REF!</v>
      </c>
      <c r="I1448" s="130" t="e">
        <f>'SCREENING INFO'!#REF!</f>
        <v>#REF!</v>
      </c>
      <c r="J1448" s="140" t="e">
        <f>'SCREENING INFO'!#REF!</f>
        <v>#REF!</v>
      </c>
      <c r="K1448" s="140" t="e">
        <f>'SCREENING INFO'!#REF!</f>
        <v>#REF!</v>
      </c>
      <c r="L1448" s="222" t="e">
        <f>'SCREENING INFO'!#REF!</f>
        <v>#REF!</v>
      </c>
      <c r="M1448" s="221" t="e">
        <f>'SCREENING INFO'!#REF!</f>
        <v>#REF!</v>
      </c>
      <c r="N1448" s="223" t="e">
        <f>'SCREENING INFO'!#REF!</f>
        <v>#REF!</v>
      </c>
      <c r="O1448" s="140" t="e">
        <f>'SCREENING INFO'!#REF!</f>
        <v>#REF!</v>
      </c>
      <c r="P1448" s="224" t="e">
        <f>'SCREENING INFO'!#REF!</f>
        <v>#REF!</v>
      </c>
      <c r="Q1448" s="242" t="e">
        <f>'SCREENING INFO'!#REF!</f>
        <v>#REF!</v>
      </c>
      <c r="R1448" s="225" t="e">
        <f>'SCREENING INFO'!#REF!</f>
        <v>#REF!</v>
      </c>
      <c r="S1448" s="140" t="e">
        <f>'SCREENING INFO'!#REF!</f>
        <v>#REF!</v>
      </c>
      <c r="T1448" s="206" t="e">
        <f>'SCREENING INFO'!#REF!</f>
        <v>#REF!</v>
      </c>
      <c r="U1448" s="138" t="e">
        <f>'SCREENING INFO'!#REF!</f>
        <v>#REF!</v>
      </c>
      <c r="V1448" s="132" t="e">
        <f>'SCREENING INFO'!#REF!</f>
        <v>#REF!</v>
      </c>
      <c r="W1448" s="132" t="e">
        <f>'SCREENING INFO'!#REF!</f>
        <v>#REF!</v>
      </c>
      <c r="X1448" s="132" t="e">
        <f>'SCREENING INFO'!#REF!</f>
        <v>#REF!</v>
      </c>
      <c r="Y1448" s="132" t="e">
        <f>'SCREENING INFO'!#REF!</f>
        <v>#REF!</v>
      </c>
      <c r="Z1448" s="132" t="e">
        <f>'SCREENING INFO'!#REF!</f>
        <v>#REF!</v>
      </c>
      <c r="AA1448" s="201" t="e">
        <f>'SCREENING INFO'!#REF!</f>
        <v>#REF!</v>
      </c>
      <c r="AB1448" s="202" t="e">
        <f>'SCREENING INFO'!#REF!</f>
        <v>#REF!</v>
      </c>
      <c r="AC1448" s="132" t="e">
        <f>'SCREENING INFO'!#REF!</f>
        <v>#REF!</v>
      </c>
      <c r="AD1448" s="201" t="e">
        <f>'SCREENING INFO'!#REF!</f>
        <v>#REF!</v>
      </c>
      <c r="AE1448" s="132" t="e">
        <f>'SCREENING INFO'!#REF!</f>
        <v>#REF!</v>
      </c>
      <c r="AF1448" s="132" t="e">
        <f>'SCREENING INFO'!#REF!</f>
        <v>#REF!</v>
      </c>
      <c r="AG1448" s="132" t="e">
        <f>'SCREENING INFO'!#REF!</f>
        <v>#REF!</v>
      </c>
      <c r="AH1448" s="132" t="e">
        <f>'SCREENING INFO'!#REF!</f>
        <v>#REF!</v>
      </c>
      <c r="AI1448" s="132" t="e">
        <f>'SCREENING INFO'!#REF!</f>
        <v>#REF!</v>
      </c>
      <c r="AJ1448" s="132" t="e">
        <f>'SCREENING INFO'!#REF!</f>
        <v>#REF!</v>
      </c>
    </row>
    <row r="1449" spans="1:36" s="25" customFormat="1" hidden="1">
      <c r="A1449" s="106" t="e">
        <f>'SCREENING INFO'!#REF!</f>
        <v>#REF!</v>
      </c>
      <c r="B1449" s="106" t="e">
        <f>'SCREENING INFO'!#REF!</f>
        <v>#REF!</v>
      </c>
      <c r="C1449" s="106" t="e">
        <f>'SCREENING INFO'!#REF!</f>
        <v>#REF!</v>
      </c>
      <c r="D1449" s="129" t="e">
        <f>'SCREENING INFO'!#REF!</f>
        <v>#REF!</v>
      </c>
      <c r="E1449" s="130" t="e">
        <f>'SCREENING INFO'!#REF!</f>
        <v>#REF!</v>
      </c>
      <c r="F1449" s="233" t="e">
        <f>'SCREENING INFO'!#REF!</f>
        <v>#REF!</v>
      </c>
      <c r="G1449" s="141" t="e">
        <f>'SCREENING INFO'!#REF!</f>
        <v>#REF!</v>
      </c>
      <c r="H1449" s="130" t="e">
        <f>'SCREENING INFO'!#REF!</f>
        <v>#REF!</v>
      </c>
      <c r="I1449" s="130" t="e">
        <f>'SCREENING INFO'!#REF!</f>
        <v>#REF!</v>
      </c>
      <c r="J1449" s="140" t="e">
        <f>'SCREENING INFO'!#REF!</f>
        <v>#REF!</v>
      </c>
      <c r="K1449" s="140" t="e">
        <f>'SCREENING INFO'!#REF!</f>
        <v>#REF!</v>
      </c>
      <c r="L1449" s="222" t="e">
        <f>'SCREENING INFO'!#REF!</f>
        <v>#REF!</v>
      </c>
      <c r="M1449" s="221" t="e">
        <f>'SCREENING INFO'!#REF!</f>
        <v>#REF!</v>
      </c>
      <c r="N1449" s="223" t="e">
        <f>'SCREENING INFO'!#REF!</f>
        <v>#REF!</v>
      </c>
      <c r="O1449" s="140" t="e">
        <f>'SCREENING INFO'!#REF!</f>
        <v>#REF!</v>
      </c>
      <c r="P1449" s="224" t="e">
        <f>'SCREENING INFO'!#REF!</f>
        <v>#REF!</v>
      </c>
      <c r="Q1449" s="242" t="e">
        <f>'SCREENING INFO'!#REF!</f>
        <v>#REF!</v>
      </c>
      <c r="R1449" s="225" t="e">
        <f>'SCREENING INFO'!#REF!</f>
        <v>#REF!</v>
      </c>
      <c r="S1449" s="140" t="e">
        <f>'SCREENING INFO'!#REF!</f>
        <v>#REF!</v>
      </c>
      <c r="T1449" s="206" t="e">
        <f>'SCREENING INFO'!#REF!</f>
        <v>#REF!</v>
      </c>
      <c r="U1449" s="138" t="e">
        <f>'SCREENING INFO'!#REF!</f>
        <v>#REF!</v>
      </c>
      <c r="V1449" s="199" t="e">
        <f>'SCREENING INFO'!#REF!</f>
        <v>#REF!</v>
      </c>
      <c r="W1449" s="132" t="e">
        <f>'SCREENING INFO'!#REF!</f>
        <v>#REF!</v>
      </c>
      <c r="X1449" s="132" t="e">
        <f>'SCREENING INFO'!#REF!</f>
        <v>#REF!</v>
      </c>
      <c r="Y1449" s="132" t="e">
        <f>'SCREENING INFO'!#REF!</f>
        <v>#REF!</v>
      </c>
      <c r="Z1449" s="132" t="e">
        <f>'SCREENING INFO'!#REF!</f>
        <v>#REF!</v>
      </c>
      <c r="AA1449" s="201" t="e">
        <f>'SCREENING INFO'!#REF!</f>
        <v>#REF!</v>
      </c>
      <c r="AB1449" s="202" t="e">
        <f>'SCREENING INFO'!#REF!</f>
        <v>#REF!</v>
      </c>
      <c r="AC1449" s="132" t="e">
        <f>'SCREENING INFO'!#REF!</f>
        <v>#REF!</v>
      </c>
      <c r="AD1449" s="201" t="e">
        <f>'SCREENING INFO'!#REF!</f>
        <v>#REF!</v>
      </c>
      <c r="AE1449" s="132" t="e">
        <f>'SCREENING INFO'!#REF!</f>
        <v>#REF!</v>
      </c>
      <c r="AF1449" s="132" t="e">
        <f>'SCREENING INFO'!#REF!</f>
        <v>#REF!</v>
      </c>
      <c r="AG1449" s="132" t="e">
        <f>'SCREENING INFO'!#REF!</f>
        <v>#REF!</v>
      </c>
      <c r="AH1449" s="132" t="e">
        <f>'SCREENING INFO'!#REF!</f>
        <v>#REF!</v>
      </c>
      <c r="AI1449" s="132" t="e">
        <f>'SCREENING INFO'!#REF!</f>
        <v>#REF!</v>
      </c>
      <c r="AJ1449" s="132" t="e">
        <f>'SCREENING INFO'!#REF!</f>
        <v>#REF!</v>
      </c>
    </row>
    <row r="1450" spans="1:36" s="25" customFormat="1" hidden="1">
      <c r="A1450" s="106" t="e">
        <f>'SCREENING INFO'!#REF!</f>
        <v>#REF!</v>
      </c>
      <c r="B1450" s="106" t="e">
        <f>'SCREENING INFO'!#REF!</f>
        <v>#REF!</v>
      </c>
      <c r="C1450" s="106" t="e">
        <f>'SCREENING INFO'!#REF!</f>
        <v>#REF!</v>
      </c>
      <c r="D1450" s="142" t="e">
        <f>'SCREENING INFO'!#REF!</f>
        <v>#REF!</v>
      </c>
      <c r="E1450" s="130" t="e">
        <f>'SCREENING INFO'!#REF!</f>
        <v>#REF!</v>
      </c>
      <c r="F1450" s="233" t="e">
        <f>'SCREENING INFO'!#REF!</f>
        <v>#REF!</v>
      </c>
      <c r="G1450" s="141" t="e">
        <f>'SCREENING INFO'!#REF!</f>
        <v>#REF!</v>
      </c>
      <c r="H1450" s="130" t="e">
        <f>'SCREENING INFO'!#REF!</f>
        <v>#REF!</v>
      </c>
      <c r="I1450" s="130" t="e">
        <f>'SCREENING INFO'!#REF!</f>
        <v>#REF!</v>
      </c>
      <c r="J1450" s="140" t="e">
        <f>'SCREENING INFO'!#REF!</f>
        <v>#REF!</v>
      </c>
      <c r="K1450" s="140" t="e">
        <f>'SCREENING INFO'!#REF!</f>
        <v>#REF!</v>
      </c>
      <c r="L1450" s="222" t="e">
        <f>'SCREENING INFO'!#REF!</f>
        <v>#REF!</v>
      </c>
      <c r="M1450" s="221" t="e">
        <f>'SCREENING INFO'!#REF!</f>
        <v>#REF!</v>
      </c>
      <c r="N1450" s="223" t="e">
        <f>'SCREENING INFO'!#REF!</f>
        <v>#REF!</v>
      </c>
      <c r="O1450" s="140" t="e">
        <f>'SCREENING INFO'!#REF!</f>
        <v>#REF!</v>
      </c>
      <c r="P1450" s="224" t="e">
        <f>'SCREENING INFO'!#REF!</f>
        <v>#REF!</v>
      </c>
      <c r="Q1450" s="242" t="e">
        <f>'SCREENING INFO'!#REF!</f>
        <v>#REF!</v>
      </c>
      <c r="R1450" s="225" t="e">
        <f>'SCREENING INFO'!#REF!</f>
        <v>#REF!</v>
      </c>
      <c r="S1450" s="140" t="e">
        <f>'SCREENING INFO'!#REF!</f>
        <v>#REF!</v>
      </c>
      <c r="T1450" s="206" t="e">
        <f>'SCREENING INFO'!#REF!</f>
        <v>#REF!</v>
      </c>
      <c r="U1450" s="138" t="e">
        <f>'SCREENING INFO'!#REF!</f>
        <v>#REF!</v>
      </c>
      <c r="V1450" s="199" t="e">
        <f>'SCREENING INFO'!#REF!</f>
        <v>#REF!</v>
      </c>
      <c r="W1450" s="132" t="e">
        <f>'SCREENING INFO'!#REF!</f>
        <v>#REF!</v>
      </c>
      <c r="X1450" s="132" t="e">
        <f>'SCREENING INFO'!#REF!</f>
        <v>#REF!</v>
      </c>
      <c r="Y1450" s="132" t="e">
        <f>'SCREENING INFO'!#REF!</f>
        <v>#REF!</v>
      </c>
      <c r="Z1450" s="132" t="e">
        <f>'SCREENING INFO'!#REF!</f>
        <v>#REF!</v>
      </c>
      <c r="AA1450" s="227" t="e">
        <f>'SCREENING INFO'!#REF!</f>
        <v>#REF!</v>
      </c>
      <c r="AB1450" s="202" t="e">
        <f>'SCREENING INFO'!#REF!</f>
        <v>#REF!</v>
      </c>
      <c r="AC1450" s="132" t="e">
        <f>'SCREENING INFO'!#REF!</f>
        <v>#REF!</v>
      </c>
      <c r="AD1450" s="201" t="e">
        <f>'SCREENING INFO'!#REF!</f>
        <v>#REF!</v>
      </c>
      <c r="AE1450" s="132" t="e">
        <f>'SCREENING INFO'!#REF!</f>
        <v>#REF!</v>
      </c>
      <c r="AF1450" s="132" t="e">
        <f>'SCREENING INFO'!#REF!</f>
        <v>#REF!</v>
      </c>
      <c r="AG1450" s="132" t="e">
        <f>'SCREENING INFO'!#REF!</f>
        <v>#REF!</v>
      </c>
      <c r="AH1450" s="132" t="e">
        <f>'SCREENING INFO'!#REF!</f>
        <v>#REF!</v>
      </c>
      <c r="AI1450" s="132" t="e">
        <f>'SCREENING INFO'!#REF!</f>
        <v>#REF!</v>
      </c>
      <c r="AJ1450" s="132" t="e">
        <f>'SCREENING INFO'!#REF!</f>
        <v>#REF!</v>
      </c>
    </row>
    <row r="1451" spans="1:36" s="25" customFormat="1" hidden="1">
      <c r="A1451" s="106" t="e">
        <f>'SCREENING INFO'!#REF!</f>
        <v>#REF!</v>
      </c>
      <c r="B1451" s="106" t="e">
        <f>'SCREENING INFO'!#REF!</f>
        <v>#REF!</v>
      </c>
      <c r="C1451" s="106" t="e">
        <f>'SCREENING INFO'!#REF!</f>
        <v>#REF!</v>
      </c>
      <c r="D1451" s="129" t="e">
        <f>'SCREENING INFO'!#REF!</f>
        <v>#REF!</v>
      </c>
      <c r="E1451" s="130" t="e">
        <f>'SCREENING INFO'!#REF!</f>
        <v>#REF!</v>
      </c>
      <c r="F1451" s="233" t="e">
        <f>'SCREENING INFO'!#REF!</f>
        <v>#REF!</v>
      </c>
      <c r="G1451" s="141" t="e">
        <f>'SCREENING INFO'!#REF!</f>
        <v>#REF!</v>
      </c>
      <c r="H1451" s="130" t="e">
        <f>'SCREENING INFO'!#REF!</f>
        <v>#REF!</v>
      </c>
      <c r="I1451" s="130" t="e">
        <f>'SCREENING INFO'!#REF!</f>
        <v>#REF!</v>
      </c>
      <c r="J1451" s="140" t="e">
        <f>'SCREENING INFO'!#REF!</f>
        <v>#REF!</v>
      </c>
      <c r="K1451" s="140" t="e">
        <f>'SCREENING INFO'!#REF!</f>
        <v>#REF!</v>
      </c>
      <c r="L1451" s="222" t="e">
        <f>'SCREENING INFO'!#REF!</f>
        <v>#REF!</v>
      </c>
      <c r="M1451" s="221" t="e">
        <f>'SCREENING INFO'!#REF!</f>
        <v>#REF!</v>
      </c>
      <c r="N1451" s="223" t="e">
        <f>'SCREENING INFO'!#REF!</f>
        <v>#REF!</v>
      </c>
      <c r="O1451" s="140" t="e">
        <f>'SCREENING INFO'!#REF!</f>
        <v>#REF!</v>
      </c>
      <c r="P1451" s="224" t="e">
        <f>'SCREENING INFO'!#REF!</f>
        <v>#REF!</v>
      </c>
      <c r="Q1451" s="242" t="e">
        <f>'SCREENING INFO'!#REF!</f>
        <v>#REF!</v>
      </c>
      <c r="R1451" s="225" t="e">
        <f>'SCREENING INFO'!#REF!</f>
        <v>#REF!</v>
      </c>
      <c r="S1451" s="140" t="e">
        <f>'SCREENING INFO'!#REF!</f>
        <v>#REF!</v>
      </c>
      <c r="T1451" s="206" t="e">
        <f>'SCREENING INFO'!#REF!</f>
        <v>#REF!</v>
      </c>
      <c r="U1451" s="138" t="e">
        <f>'SCREENING INFO'!#REF!</f>
        <v>#REF!</v>
      </c>
      <c r="V1451" s="199" t="e">
        <f>'SCREENING INFO'!#REF!</f>
        <v>#REF!</v>
      </c>
      <c r="W1451" s="132" t="e">
        <f>'SCREENING INFO'!#REF!</f>
        <v>#REF!</v>
      </c>
      <c r="X1451" s="132" t="e">
        <f>'SCREENING INFO'!#REF!</f>
        <v>#REF!</v>
      </c>
      <c r="Y1451" s="132" t="e">
        <f>'SCREENING INFO'!#REF!</f>
        <v>#REF!</v>
      </c>
      <c r="Z1451" s="132" t="e">
        <f>'SCREENING INFO'!#REF!</f>
        <v>#REF!</v>
      </c>
      <c r="AA1451" s="201" t="e">
        <f>'SCREENING INFO'!#REF!</f>
        <v>#REF!</v>
      </c>
      <c r="AB1451" s="202" t="e">
        <f>'SCREENING INFO'!#REF!</f>
        <v>#REF!</v>
      </c>
      <c r="AC1451" s="132" t="e">
        <f>'SCREENING INFO'!#REF!</f>
        <v>#REF!</v>
      </c>
      <c r="AD1451" s="201" t="e">
        <f>'SCREENING INFO'!#REF!</f>
        <v>#REF!</v>
      </c>
      <c r="AE1451" s="132" t="e">
        <f>'SCREENING INFO'!#REF!</f>
        <v>#REF!</v>
      </c>
      <c r="AF1451" s="132" t="e">
        <f>'SCREENING INFO'!#REF!</f>
        <v>#REF!</v>
      </c>
      <c r="AG1451" s="132" t="e">
        <f>'SCREENING INFO'!#REF!</f>
        <v>#REF!</v>
      </c>
      <c r="AH1451" s="132" t="e">
        <f>'SCREENING INFO'!#REF!</f>
        <v>#REF!</v>
      </c>
      <c r="AI1451" s="132" t="e">
        <f>'SCREENING INFO'!#REF!</f>
        <v>#REF!</v>
      </c>
      <c r="AJ1451" s="132" t="e">
        <f>'SCREENING INFO'!#REF!</f>
        <v>#REF!</v>
      </c>
    </row>
    <row r="1452" spans="1:36" s="25" customFormat="1" hidden="1">
      <c r="A1452" s="106" t="e">
        <f>'SCREENING INFO'!#REF!</f>
        <v>#REF!</v>
      </c>
      <c r="B1452" s="106" t="e">
        <f>'SCREENING INFO'!#REF!</f>
        <v>#REF!</v>
      </c>
      <c r="C1452" s="106" t="e">
        <f>'SCREENING INFO'!#REF!</f>
        <v>#REF!</v>
      </c>
      <c r="D1452" s="116" t="e">
        <f>'SCREENING INFO'!#REF!</f>
        <v>#REF!</v>
      </c>
      <c r="E1452" s="200" t="e">
        <f>'SCREENING INFO'!#REF!</f>
        <v>#REF!</v>
      </c>
      <c r="F1452" s="232" t="e">
        <f>'SCREENING INFO'!#REF!</f>
        <v>#REF!</v>
      </c>
      <c r="G1452" s="132" t="e">
        <f>'SCREENING INFO'!#REF!</f>
        <v>#REF!</v>
      </c>
      <c r="H1452" s="138" t="e">
        <f>'SCREENING INFO'!#REF!</f>
        <v>#REF!</v>
      </c>
      <c r="I1452" s="138" t="e">
        <f>'SCREENING INFO'!#REF!</f>
        <v>#REF!</v>
      </c>
      <c r="J1452" s="140" t="e">
        <f>'SCREENING INFO'!#REF!</f>
        <v>#REF!</v>
      </c>
      <c r="K1452" s="140" t="e">
        <f>'SCREENING INFO'!#REF!</f>
        <v>#REF!</v>
      </c>
      <c r="L1452" s="222" t="e">
        <f>'SCREENING INFO'!#REF!</f>
        <v>#REF!</v>
      </c>
      <c r="M1452" s="221" t="e">
        <f>'SCREENING INFO'!#REF!</f>
        <v>#REF!</v>
      </c>
      <c r="N1452" s="223" t="e">
        <f>'SCREENING INFO'!#REF!</f>
        <v>#REF!</v>
      </c>
      <c r="O1452" s="140" t="e">
        <f>'SCREENING INFO'!#REF!</f>
        <v>#REF!</v>
      </c>
      <c r="P1452" s="224" t="e">
        <f>'SCREENING INFO'!#REF!</f>
        <v>#REF!</v>
      </c>
      <c r="Q1452" s="242" t="e">
        <f>'SCREENING INFO'!#REF!</f>
        <v>#REF!</v>
      </c>
      <c r="R1452" s="225" t="e">
        <f>'SCREENING INFO'!#REF!</f>
        <v>#REF!</v>
      </c>
      <c r="S1452" s="140" t="e">
        <f>'SCREENING INFO'!#REF!</f>
        <v>#REF!</v>
      </c>
      <c r="T1452" s="206" t="e">
        <f>'SCREENING INFO'!#REF!</f>
        <v>#REF!</v>
      </c>
      <c r="U1452" s="138" t="e">
        <f>'SCREENING INFO'!#REF!</f>
        <v>#REF!</v>
      </c>
      <c r="V1452" s="138" t="e">
        <f>'SCREENING INFO'!#REF!</f>
        <v>#REF!</v>
      </c>
      <c r="W1452" s="138" t="e">
        <f>'SCREENING INFO'!#REF!</f>
        <v>#REF!</v>
      </c>
      <c r="X1452" s="138" t="e">
        <f>'SCREENING INFO'!#REF!</f>
        <v>#REF!</v>
      </c>
      <c r="Y1452" s="138" t="e">
        <f>'SCREENING INFO'!#REF!</f>
        <v>#REF!</v>
      </c>
      <c r="Z1452" s="138" t="e">
        <f>'SCREENING INFO'!#REF!</f>
        <v>#REF!</v>
      </c>
      <c r="AA1452" s="201" t="e">
        <f>'SCREENING INFO'!#REF!</f>
        <v>#REF!</v>
      </c>
      <c r="AB1452" s="207" t="e">
        <f>'SCREENING INFO'!#REF!</f>
        <v>#REF!</v>
      </c>
      <c r="AC1452" s="138" t="e">
        <f>'SCREENING INFO'!#REF!</f>
        <v>#REF!</v>
      </c>
      <c r="AD1452" s="138" t="e">
        <f>'SCREENING INFO'!#REF!</f>
        <v>#REF!</v>
      </c>
      <c r="AE1452" s="138" t="e">
        <f>'SCREENING INFO'!#REF!</f>
        <v>#REF!</v>
      </c>
      <c r="AF1452" s="138" t="e">
        <f>'SCREENING INFO'!#REF!</f>
        <v>#REF!</v>
      </c>
      <c r="AG1452" s="138" t="e">
        <f>'SCREENING INFO'!#REF!</f>
        <v>#REF!</v>
      </c>
      <c r="AH1452" s="138" t="e">
        <f>'SCREENING INFO'!#REF!</f>
        <v>#REF!</v>
      </c>
      <c r="AI1452" s="138" t="e">
        <f>'SCREENING INFO'!#REF!</f>
        <v>#REF!</v>
      </c>
      <c r="AJ1452" s="138" t="e">
        <f>'SCREENING INFO'!#REF!</f>
        <v>#REF!</v>
      </c>
    </row>
    <row r="1453" spans="1:36" s="25" customFormat="1" hidden="1">
      <c r="A1453" s="106" t="e">
        <f>'SCREENING INFO'!#REF!</f>
        <v>#REF!</v>
      </c>
      <c r="B1453" s="106" t="e">
        <f>'SCREENING INFO'!#REF!</f>
        <v>#REF!</v>
      </c>
      <c r="C1453" s="106" t="e">
        <f>'SCREENING INFO'!#REF!</f>
        <v>#REF!</v>
      </c>
      <c r="D1453" s="116" t="e">
        <f>'SCREENING INFO'!#REF!</f>
        <v>#REF!</v>
      </c>
      <c r="E1453" s="200" t="e">
        <f>'SCREENING INFO'!#REF!</f>
        <v>#REF!</v>
      </c>
      <c r="F1453" s="232" t="e">
        <f>'SCREENING INFO'!#REF!</f>
        <v>#REF!</v>
      </c>
      <c r="G1453" s="132" t="e">
        <f>'SCREENING INFO'!#REF!</f>
        <v>#REF!</v>
      </c>
      <c r="H1453" s="138" t="e">
        <f>'SCREENING INFO'!#REF!</f>
        <v>#REF!</v>
      </c>
      <c r="I1453" s="138" t="e">
        <f>'SCREENING INFO'!#REF!</f>
        <v>#REF!</v>
      </c>
      <c r="J1453" s="140" t="e">
        <f>'SCREENING INFO'!#REF!</f>
        <v>#REF!</v>
      </c>
      <c r="K1453" s="140" t="e">
        <f>'SCREENING INFO'!#REF!</f>
        <v>#REF!</v>
      </c>
      <c r="L1453" s="222" t="e">
        <f>'SCREENING INFO'!#REF!</f>
        <v>#REF!</v>
      </c>
      <c r="M1453" s="221" t="e">
        <f>'SCREENING INFO'!#REF!</f>
        <v>#REF!</v>
      </c>
      <c r="N1453" s="223" t="e">
        <f>'SCREENING INFO'!#REF!</f>
        <v>#REF!</v>
      </c>
      <c r="O1453" s="140" t="e">
        <f>'SCREENING INFO'!#REF!</f>
        <v>#REF!</v>
      </c>
      <c r="P1453" s="224" t="e">
        <f>'SCREENING INFO'!#REF!</f>
        <v>#REF!</v>
      </c>
      <c r="Q1453" s="242" t="e">
        <f>'SCREENING INFO'!#REF!</f>
        <v>#REF!</v>
      </c>
      <c r="R1453" s="225" t="e">
        <f>'SCREENING INFO'!#REF!</f>
        <v>#REF!</v>
      </c>
      <c r="S1453" s="140" t="e">
        <f>'SCREENING INFO'!#REF!</f>
        <v>#REF!</v>
      </c>
      <c r="T1453" s="206" t="e">
        <f>'SCREENING INFO'!#REF!</f>
        <v>#REF!</v>
      </c>
      <c r="U1453" s="138" t="e">
        <f>'SCREENING INFO'!#REF!</f>
        <v>#REF!</v>
      </c>
      <c r="V1453" s="138" t="e">
        <f>'SCREENING INFO'!#REF!</f>
        <v>#REF!</v>
      </c>
      <c r="W1453" s="138" t="e">
        <f>'SCREENING INFO'!#REF!</f>
        <v>#REF!</v>
      </c>
      <c r="X1453" s="138" t="e">
        <f>'SCREENING INFO'!#REF!</f>
        <v>#REF!</v>
      </c>
      <c r="Y1453" s="138" t="e">
        <f>'SCREENING INFO'!#REF!</f>
        <v>#REF!</v>
      </c>
      <c r="Z1453" s="138" t="e">
        <f>'SCREENING INFO'!#REF!</f>
        <v>#REF!</v>
      </c>
      <c r="AA1453" s="201" t="e">
        <f>'SCREENING INFO'!#REF!</f>
        <v>#REF!</v>
      </c>
      <c r="AB1453" s="207" t="e">
        <f>'SCREENING INFO'!#REF!</f>
        <v>#REF!</v>
      </c>
      <c r="AC1453" s="138" t="e">
        <f>'SCREENING INFO'!#REF!</f>
        <v>#REF!</v>
      </c>
      <c r="AD1453" s="138" t="e">
        <f>'SCREENING INFO'!#REF!</f>
        <v>#REF!</v>
      </c>
      <c r="AE1453" s="138" t="e">
        <f>'SCREENING INFO'!#REF!</f>
        <v>#REF!</v>
      </c>
      <c r="AF1453" s="138" t="e">
        <f>'SCREENING INFO'!#REF!</f>
        <v>#REF!</v>
      </c>
      <c r="AG1453" s="138" t="e">
        <f>'SCREENING INFO'!#REF!</f>
        <v>#REF!</v>
      </c>
      <c r="AH1453" s="138" t="e">
        <f>'SCREENING INFO'!#REF!</f>
        <v>#REF!</v>
      </c>
      <c r="AI1453" s="138" t="e">
        <f>'SCREENING INFO'!#REF!</f>
        <v>#REF!</v>
      </c>
      <c r="AJ1453" s="138" t="e">
        <f>'SCREENING INFO'!#REF!</f>
        <v>#REF!</v>
      </c>
    </row>
    <row r="1454" spans="1:36" s="25" customFormat="1" hidden="1">
      <c r="A1454" s="106" t="e">
        <f>'SCREENING INFO'!#REF!</f>
        <v>#REF!</v>
      </c>
      <c r="B1454" s="106" t="e">
        <f>'SCREENING INFO'!#REF!</f>
        <v>#REF!</v>
      </c>
      <c r="C1454" s="106" t="e">
        <f>'SCREENING INFO'!#REF!</f>
        <v>#REF!</v>
      </c>
      <c r="D1454" s="130" t="e">
        <f>'SCREENING INFO'!#REF!</f>
        <v>#REF!</v>
      </c>
      <c r="E1454" s="130" t="e">
        <f>'SCREENING INFO'!#REF!</f>
        <v>#REF!</v>
      </c>
      <c r="F1454" s="233" t="e">
        <f>'SCREENING INFO'!#REF!</f>
        <v>#REF!</v>
      </c>
      <c r="G1454" s="149" t="e">
        <f>'SCREENING INFO'!#REF!</f>
        <v>#REF!</v>
      </c>
      <c r="H1454" s="130" t="e">
        <f>'SCREENING INFO'!#REF!</f>
        <v>#REF!</v>
      </c>
      <c r="I1454" s="130" t="e">
        <f>'SCREENING INFO'!#REF!</f>
        <v>#REF!</v>
      </c>
      <c r="J1454" s="140" t="e">
        <f>'SCREENING INFO'!#REF!</f>
        <v>#REF!</v>
      </c>
      <c r="K1454" s="140" t="e">
        <f>'SCREENING INFO'!#REF!</f>
        <v>#REF!</v>
      </c>
      <c r="L1454" s="222" t="e">
        <f>'SCREENING INFO'!#REF!</f>
        <v>#REF!</v>
      </c>
      <c r="M1454" s="221" t="e">
        <f>'SCREENING INFO'!#REF!</f>
        <v>#REF!</v>
      </c>
      <c r="N1454" s="223" t="e">
        <f>'SCREENING INFO'!#REF!</f>
        <v>#REF!</v>
      </c>
      <c r="O1454" s="140" t="e">
        <f>'SCREENING INFO'!#REF!</f>
        <v>#REF!</v>
      </c>
      <c r="P1454" s="224" t="e">
        <f>'SCREENING INFO'!#REF!</f>
        <v>#REF!</v>
      </c>
      <c r="Q1454" s="242" t="e">
        <f>'SCREENING INFO'!#REF!</f>
        <v>#REF!</v>
      </c>
      <c r="R1454" s="225" t="e">
        <f>'SCREENING INFO'!#REF!</f>
        <v>#REF!</v>
      </c>
      <c r="S1454" s="140" t="e">
        <f>'SCREENING INFO'!#REF!</f>
        <v>#REF!</v>
      </c>
      <c r="T1454" s="206" t="e">
        <f>'SCREENING INFO'!#REF!</f>
        <v>#REF!</v>
      </c>
      <c r="U1454" s="138" t="e">
        <f>'SCREENING INFO'!#REF!</f>
        <v>#REF!</v>
      </c>
      <c r="V1454" s="132" t="e">
        <f>'SCREENING INFO'!#REF!</f>
        <v>#REF!</v>
      </c>
      <c r="W1454" s="132" t="e">
        <f>'SCREENING INFO'!#REF!</f>
        <v>#REF!</v>
      </c>
      <c r="X1454" s="132" t="e">
        <f>'SCREENING INFO'!#REF!</f>
        <v>#REF!</v>
      </c>
      <c r="Y1454" s="132" t="e">
        <f>'SCREENING INFO'!#REF!</f>
        <v>#REF!</v>
      </c>
      <c r="Z1454" s="132" t="e">
        <f>'SCREENING INFO'!#REF!</f>
        <v>#REF!</v>
      </c>
      <c r="AA1454" s="201" t="e">
        <f>'SCREENING INFO'!#REF!</f>
        <v>#REF!</v>
      </c>
      <c r="AB1454" s="202" t="e">
        <f>'SCREENING INFO'!#REF!</f>
        <v>#REF!</v>
      </c>
      <c r="AC1454" s="132" t="e">
        <f>'SCREENING INFO'!#REF!</f>
        <v>#REF!</v>
      </c>
      <c r="AD1454" s="201" t="e">
        <f>'SCREENING INFO'!#REF!</f>
        <v>#REF!</v>
      </c>
      <c r="AE1454" s="132" t="e">
        <f>'SCREENING INFO'!#REF!</f>
        <v>#REF!</v>
      </c>
      <c r="AF1454" s="132" t="e">
        <f>'SCREENING INFO'!#REF!</f>
        <v>#REF!</v>
      </c>
      <c r="AG1454" s="132" t="e">
        <f>'SCREENING INFO'!#REF!</f>
        <v>#REF!</v>
      </c>
      <c r="AH1454" s="132" t="e">
        <f>'SCREENING INFO'!#REF!</f>
        <v>#REF!</v>
      </c>
      <c r="AI1454" s="132" t="e">
        <f>'SCREENING INFO'!#REF!</f>
        <v>#REF!</v>
      </c>
      <c r="AJ1454" s="132" t="e">
        <f>'SCREENING INFO'!#REF!</f>
        <v>#REF!</v>
      </c>
    </row>
    <row r="1455" spans="1:36" s="25" customFormat="1" hidden="1">
      <c r="A1455" s="106" t="e">
        <f>'SCREENING INFO'!#REF!</f>
        <v>#REF!</v>
      </c>
      <c r="B1455" s="106" t="e">
        <f>'SCREENING INFO'!#REF!</f>
        <v>#REF!</v>
      </c>
      <c r="C1455" s="106" t="e">
        <f>'SCREENING INFO'!#REF!</f>
        <v>#REF!</v>
      </c>
      <c r="D1455" s="130" t="e">
        <f>'SCREENING INFO'!#REF!</f>
        <v>#REF!</v>
      </c>
      <c r="E1455" s="130" t="e">
        <f>'SCREENING INFO'!#REF!</f>
        <v>#REF!</v>
      </c>
      <c r="F1455" s="233" t="e">
        <f>'SCREENING INFO'!#REF!</f>
        <v>#REF!</v>
      </c>
      <c r="G1455" s="141" t="e">
        <f>'SCREENING INFO'!#REF!</f>
        <v>#REF!</v>
      </c>
      <c r="H1455" s="130" t="e">
        <f>'SCREENING INFO'!#REF!</f>
        <v>#REF!</v>
      </c>
      <c r="I1455" s="130" t="e">
        <f>'SCREENING INFO'!#REF!</f>
        <v>#REF!</v>
      </c>
      <c r="J1455" s="140" t="e">
        <f>'SCREENING INFO'!#REF!</f>
        <v>#REF!</v>
      </c>
      <c r="K1455" s="140" t="e">
        <f>'SCREENING INFO'!#REF!</f>
        <v>#REF!</v>
      </c>
      <c r="L1455" s="222" t="e">
        <f>'SCREENING INFO'!#REF!</f>
        <v>#REF!</v>
      </c>
      <c r="M1455" s="221" t="e">
        <f>'SCREENING INFO'!#REF!</f>
        <v>#REF!</v>
      </c>
      <c r="N1455" s="223" t="e">
        <f>'SCREENING INFO'!#REF!</f>
        <v>#REF!</v>
      </c>
      <c r="O1455" s="140" t="e">
        <f>'SCREENING INFO'!#REF!</f>
        <v>#REF!</v>
      </c>
      <c r="P1455" s="224" t="e">
        <f>'SCREENING INFO'!#REF!</f>
        <v>#REF!</v>
      </c>
      <c r="Q1455" s="242" t="e">
        <f>'SCREENING INFO'!#REF!</f>
        <v>#REF!</v>
      </c>
      <c r="R1455" s="225" t="e">
        <f>'SCREENING INFO'!#REF!</f>
        <v>#REF!</v>
      </c>
      <c r="S1455" s="140" t="e">
        <f>'SCREENING INFO'!#REF!</f>
        <v>#REF!</v>
      </c>
      <c r="T1455" s="206" t="e">
        <f>'SCREENING INFO'!#REF!</f>
        <v>#REF!</v>
      </c>
      <c r="U1455" s="138" t="e">
        <f>'SCREENING INFO'!#REF!</f>
        <v>#REF!</v>
      </c>
      <c r="V1455" s="132" t="e">
        <f>'SCREENING INFO'!#REF!</f>
        <v>#REF!</v>
      </c>
      <c r="W1455" s="132" t="e">
        <f>'SCREENING INFO'!#REF!</f>
        <v>#REF!</v>
      </c>
      <c r="X1455" s="132" t="e">
        <f>'SCREENING INFO'!#REF!</f>
        <v>#REF!</v>
      </c>
      <c r="Y1455" s="132" t="e">
        <f>'SCREENING INFO'!#REF!</f>
        <v>#REF!</v>
      </c>
      <c r="Z1455" s="132" t="e">
        <f>'SCREENING INFO'!#REF!</f>
        <v>#REF!</v>
      </c>
      <c r="AA1455" s="227" t="e">
        <f>'SCREENING INFO'!#REF!</f>
        <v>#REF!</v>
      </c>
      <c r="AB1455" s="202" t="e">
        <f>'SCREENING INFO'!#REF!</f>
        <v>#REF!</v>
      </c>
      <c r="AC1455" s="132" t="e">
        <f>'SCREENING INFO'!#REF!</f>
        <v>#REF!</v>
      </c>
      <c r="AD1455" s="201" t="e">
        <f>'SCREENING INFO'!#REF!</f>
        <v>#REF!</v>
      </c>
      <c r="AE1455" s="132" t="e">
        <f>'SCREENING INFO'!#REF!</f>
        <v>#REF!</v>
      </c>
      <c r="AF1455" s="132" t="e">
        <f>'SCREENING INFO'!#REF!</f>
        <v>#REF!</v>
      </c>
      <c r="AG1455" s="132" t="e">
        <f>'SCREENING INFO'!#REF!</f>
        <v>#REF!</v>
      </c>
      <c r="AH1455" s="132" t="e">
        <f>'SCREENING INFO'!#REF!</f>
        <v>#REF!</v>
      </c>
      <c r="AI1455" s="132" t="e">
        <f>'SCREENING INFO'!#REF!</f>
        <v>#REF!</v>
      </c>
      <c r="AJ1455" s="132" t="e">
        <f>'SCREENING INFO'!#REF!</f>
        <v>#REF!</v>
      </c>
    </row>
    <row r="1456" spans="1:36" s="25" customFormat="1" hidden="1">
      <c r="A1456" s="106" t="e">
        <f>'SCREENING INFO'!#REF!</f>
        <v>#REF!</v>
      </c>
      <c r="B1456" s="106" t="e">
        <f>'SCREENING INFO'!#REF!</f>
        <v>#REF!</v>
      </c>
      <c r="C1456" s="106" t="e">
        <f>'SCREENING INFO'!#REF!</f>
        <v>#REF!</v>
      </c>
      <c r="D1456" s="130" t="e">
        <f>'SCREENING INFO'!#REF!</f>
        <v>#REF!</v>
      </c>
      <c r="E1456" s="130" t="e">
        <f>'SCREENING INFO'!#REF!</f>
        <v>#REF!</v>
      </c>
      <c r="F1456" s="233" t="e">
        <f>'SCREENING INFO'!#REF!</f>
        <v>#REF!</v>
      </c>
      <c r="G1456" s="141" t="e">
        <f>'SCREENING INFO'!#REF!</f>
        <v>#REF!</v>
      </c>
      <c r="H1456" s="130" t="e">
        <f>'SCREENING INFO'!#REF!</f>
        <v>#REF!</v>
      </c>
      <c r="I1456" s="130" t="e">
        <f>'SCREENING INFO'!#REF!</f>
        <v>#REF!</v>
      </c>
      <c r="J1456" s="140" t="e">
        <f>'SCREENING INFO'!#REF!</f>
        <v>#REF!</v>
      </c>
      <c r="K1456" s="140" t="e">
        <f>'SCREENING INFO'!#REF!</f>
        <v>#REF!</v>
      </c>
      <c r="L1456" s="222" t="e">
        <f>'SCREENING INFO'!#REF!</f>
        <v>#REF!</v>
      </c>
      <c r="M1456" s="221" t="e">
        <f>'SCREENING INFO'!#REF!</f>
        <v>#REF!</v>
      </c>
      <c r="N1456" s="223" t="e">
        <f>'SCREENING INFO'!#REF!</f>
        <v>#REF!</v>
      </c>
      <c r="O1456" s="140" t="e">
        <f>'SCREENING INFO'!#REF!</f>
        <v>#REF!</v>
      </c>
      <c r="P1456" s="224" t="e">
        <f>'SCREENING INFO'!#REF!</f>
        <v>#REF!</v>
      </c>
      <c r="Q1456" s="242" t="e">
        <f>'SCREENING INFO'!#REF!</f>
        <v>#REF!</v>
      </c>
      <c r="R1456" s="225" t="e">
        <f>'SCREENING INFO'!#REF!</f>
        <v>#REF!</v>
      </c>
      <c r="S1456" s="140" t="e">
        <f>'SCREENING INFO'!#REF!</f>
        <v>#REF!</v>
      </c>
      <c r="T1456" s="206" t="e">
        <f>'SCREENING INFO'!#REF!</f>
        <v>#REF!</v>
      </c>
      <c r="U1456" s="138" t="e">
        <f>'SCREENING INFO'!#REF!</f>
        <v>#REF!</v>
      </c>
      <c r="V1456" s="132" t="e">
        <f>'SCREENING INFO'!#REF!</f>
        <v>#REF!</v>
      </c>
      <c r="W1456" s="132" t="e">
        <f>'SCREENING INFO'!#REF!</f>
        <v>#REF!</v>
      </c>
      <c r="X1456" s="132" t="e">
        <f>'SCREENING INFO'!#REF!</f>
        <v>#REF!</v>
      </c>
      <c r="Y1456" s="132" t="e">
        <f>'SCREENING INFO'!#REF!</f>
        <v>#REF!</v>
      </c>
      <c r="Z1456" s="132" t="e">
        <f>'SCREENING INFO'!#REF!</f>
        <v>#REF!</v>
      </c>
      <c r="AA1456" s="227" t="e">
        <f>'SCREENING INFO'!#REF!</f>
        <v>#REF!</v>
      </c>
      <c r="AB1456" s="202" t="e">
        <f>'SCREENING INFO'!#REF!</f>
        <v>#REF!</v>
      </c>
      <c r="AC1456" s="132" t="e">
        <f>'SCREENING INFO'!#REF!</f>
        <v>#REF!</v>
      </c>
      <c r="AD1456" s="201" t="e">
        <f>'SCREENING INFO'!#REF!</f>
        <v>#REF!</v>
      </c>
      <c r="AE1456" s="132" t="e">
        <f>'SCREENING INFO'!#REF!</f>
        <v>#REF!</v>
      </c>
      <c r="AF1456" s="132" t="e">
        <f>'SCREENING INFO'!#REF!</f>
        <v>#REF!</v>
      </c>
      <c r="AG1456" s="132" t="e">
        <f>'SCREENING INFO'!#REF!</f>
        <v>#REF!</v>
      </c>
      <c r="AH1456" s="132" t="e">
        <f>'SCREENING INFO'!#REF!</f>
        <v>#REF!</v>
      </c>
      <c r="AI1456" s="132" t="e">
        <f>'SCREENING INFO'!#REF!</f>
        <v>#REF!</v>
      </c>
      <c r="AJ1456" s="132" t="e">
        <f>'SCREENING INFO'!#REF!</f>
        <v>#REF!</v>
      </c>
    </row>
    <row r="1457" spans="1:36" s="25" customFormat="1" hidden="1">
      <c r="A1457" s="106" t="e">
        <f>'SCREENING INFO'!#REF!</f>
        <v>#REF!</v>
      </c>
      <c r="B1457" s="106" t="e">
        <f>'SCREENING INFO'!#REF!</f>
        <v>#REF!</v>
      </c>
      <c r="C1457" s="106" t="e">
        <f>'SCREENING INFO'!#REF!</f>
        <v>#REF!</v>
      </c>
      <c r="D1457" s="130" t="e">
        <f>'SCREENING INFO'!#REF!</f>
        <v>#REF!</v>
      </c>
      <c r="E1457" s="130" t="e">
        <f>'SCREENING INFO'!#REF!</f>
        <v>#REF!</v>
      </c>
      <c r="F1457" s="233" t="e">
        <f>'SCREENING INFO'!#REF!</f>
        <v>#REF!</v>
      </c>
      <c r="G1457" s="141" t="e">
        <f>'SCREENING INFO'!#REF!</f>
        <v>#REF!</v>
      </c>
      <c r="H1457" s="130" t="e">
        <f>'SCREENING INFO'!#REF!</f>
        <v>#REF!</v>
      </c>
      <c r="I1457" s="130" t="e">
        <f>'SCREENING INFO'!#REF!</f>
        <v>#REF!</v>
      </c>
      <c r="J1457" s="140" t="e">
        <f>'SCREENING INFO'!#REF!</f>
        <v>#REF!</v>
      </c>
      <c r="K1457" s="140" t="e">
        <f>'SCREENING INFO'!#REF!</f>
        <v>#REF!</v>
      </c>
      <c r="L1457" s="222" t="e">
        <f>'SCREENING INFO'!#REF!</f>
        <v>#REF!</v>
      </c>
      <c r="M1457" s="221" t="e">
        <f>'SCREENING INFO'!#REF!</f>
        <v>#REF!</v>
      </c>
      <c r="N1457" s="223" t="e">
        <f>'SCREENING INFO'!#REF!</f>
        <v>#REF!</v>
      </c>
      <c r="O1457" s="140" t="e">
        <f>'SCREENING INFO'!#REF!</f>
        <v>#REF!</v>
      </c>
      <c r="P1457" s="224" t="e">
        <f>'SCREENING INFO'!#REF!</f>
        <v>#REF!</v>
      </c>
      <c r="Q1457" s="242" t="e">
        <f>'SCREENING INFO'!#REF!</f>
        <v>#REF!</v>
      </c>
      <c r="R1457" s="225" t="e">
        <f>'SCREENING INFO'!#REF!</f>
        <v>#REF!</v>
      </c>
      <c r="S1457" s="140" t="e">
        <f>'SCREENING INFO'!#REF!</f>
        <v>#REF!</v>
      </c>
      <c r="T1457" s="206" t="e">
        <f>'SCREENING INFO'!#REF!</f>
        <v>#REF!</v>
      </c>
      <c r="U1457" s="138" t="e">
        <f>'SCREENING INFO'!#REF!</f>
        <v>#REF!</v>
      </c>
      <c r="V1457" s="132" t="e">
        <f>'SCREENING INFO'!#REF!</f>
        <v>#REF!</v>
      </c>
      <c r="W1457" s="132" t="e">
        <f>'SCREENING INFO'!#REF!</f>
        <v>#REF!</v>
      </c>
      <c r="X1457" s="132" t="e">
        <f>'SCREENING INFO'!#REF!</f>
        <v>#REF!</v>
      </c>
      <c r="Y1457" s="132" t="e">
        <f>'SCREENING INFO'!#REF!</f>
        <v>#REF!</v>
      </c>
      <c r="Z1457" s="132" t="e">
        <f>'SCREENING INFO'!#REF!</f>
        <v>#REF!</v>
      </c>
      <c r="AA1457" s="227" t="e">
        <f>'SCREENING INFO'!#REF!</f>
        <v>#REF!</v>
      </c>
      <c r="AB1457" s="202" t="e">
        <f>'SCREENING INFO'!#REF!</f>
        <v>#REF!</v>
      </c>
      <c r="AC1457" s="132" t="e">
        <f>'SCREENING INFO'!#REF!</f>
        <v>#REF!</v>
      </c>
      <c r="AD1457" s="201" t="e">
        <f>'SCREENING INFO'!#REF!</f>
        <v>#REF!</v>
      </c>
      <c r="AE1457" s="132" t="e">
        <f>'SCREENING INFO'!#REF!</f>
        <v>#REF!</v>
      </c>
      <c r="AF1457" s="132" t="e">
        <f>'SCREENING INFO'!#REF!</f>
        <v>#REF!</v>
      </c>
      <c r="AG1457" s="132" t="e">
        <f>'SCREENING INFO'!#REF!</f>
        <v>#REF!</v>
      </c>
      <c r="AH1457" s="132" t="e">
        <f>'SCREENING INFO'!#REF!</f>
        <v>#REF!</v>
      </c>
      <c r="AI1457" s="132" t="e">
        <f>'SCREENING INFO'!#REF!</f>
        <v>#REF!</v>
      </c>
      <c r="AJ1457" s="132" t="e">
        <f>'SCREENING INFO'!#REF!</f>
        <v>#REF!</v>
      </c>
    </row>
    <row r="1458" spans="1:36" s="25" customFormat="1" hidden="1">
      <c r="A1458" s="106" t="e">
        <f>'SCREENING INFO'!#REF!</f>
        <v>#REF!</v>
      </c>
      <c r="B1458" s="106" t="e">
        <f>'SCREENING INFO'!#REF!</f>
        <v>#REF!</v>
      </c>
      <c r="C1458" s="106" t="e">
        <f>'SCREENING INFO'!#REF!</f>
        <v>#REF!</v>
      </c>
      <c r="D1458" s="130" t="e">
        <f>'SCREENING INFO'!#REF!</f>
        <v>#REF!</v>
      </c>
      <c r="E1458" s="130" t="e">
        <f>'SCREENING INFO'!#REF!</f>
        <v>#REF!</v>
      </c>
      <c r="F1458" s="233" t="e">
        <f>'SCREENING INFO'!#REF!</f>
        <v>#REF!</v>
      </c>
      <c r="G1458" s="141" t="e">
        <f>'SCREENING INFO'!#REF!</f>
        <v>#REF!</v>
      </c>
      <c r="H1458" s="130" t="e">
        <f>'SCREENING INFO'!#REF!</f>
        <v>#REF!</v>
      </c>
      <c r="I1458" s="130" t="e">
        <f>'SCREENING INFO'!#REF!</f>
        <v>#REF!</v>
      </c>
      <c r="J1458" s="140" t="e">
        <f>'SCREENING INFO'!#REF!</f>
        <v>#REF!</v>
      </c>
      <c r="K1458" s="140" t="e">
        <f>'SCREENING INFO'!#REF!</f>
        <v>#REF!</v>
      </c>
      <c r="L1458" s="222" t="e">
        <f>'SCREENING INFO'!#REF!</f>
        <v>#REF!</v>
      </c>
      <c r="M1458" s="221" t="e">
        <f>'SCREENING INFO'!#REF!</f>
        <v>#REF!</v>
      </c>
      <c r="N1458" s="223" t="e">
        <f>'SCREENING INFO'!#REF!</f>
        <v>#REF!</v>
      </c>
      <c r="O1458" s="140" t="e">
        <f>'SCREENING INFO'!#REF!</f>
        <v>#REF!</v>
      </c>
      <c r="P1458" s="224" t="e">
        <f>'SCREENING INFO'!#REF!</f>
        <v>#REF!</v>
      </c>
      <c r="Q1458" s="242" t="e">
        <f>'SCREENING INFO'!#REF!</f>
        <v>#REF!</v>
      </c>
      <c r="R1458" s="225" t="e">
        <f>'SCREENING INFO'!#REF!</f>
        <v>#REF!</v>
      </c>
      <c r="S1458" s="140" t="e">
        <f>'SCREENING INFO'!#REF!</f>
        <v>#REF!</v>
      </c>
      <c r="T1458" s="206" t="e">
        <f>'SCREENING INFO'!#REF!</f>
        <v>#REF!</v>
      </c>
      <c r="U1458" s="138" t="e">
        <f>'SCREENING INFO'!#REF!</f>
        <v>#REF!</v>
      </c>
      <c r="V1458" s="132" t="e">
        <f>'SCREENING INFO'!#REF!</f>
        <v>#REF!</v>
      </c>
      <c r="W1458" s="132" t="e">
        <f>'SCREENING INFO'!#REF!</f>
        <v>#REF!</v>
      </c>
      <c r="X1458" s="132" t="e">
        <f>'SCREENING INFO'!#REF!</f>
        <v>#REF!</v>
      </c>
      <c r="Y1458" s="132" t="e">
        <f>'SCREENING INFO'!#REF!</f>
        <v>#REF!</v>
      </c>
      <c r="Z1458" s="132" t="e">
        <f>'SCREENING INFO'!#REF!</f>
        <v>#REF!</v>
      </c>
      <c r="AA1458" s="201" t="e">
        <f>'SCREENING INFO'!#REF!</f>
        <v>#REF!</v>
      </c>
      <c r="AB1458" s="202" t="e">
        <f>'SCREENING INFO'!#REF!</f>
        <v>#REF!</v>
      </c>
      <c r="AC1458" s="132" t="e">
        <f>'SCREENING INFO'!#REF!</f>
        <v>#REF!</v>
      </c>
      <c r="AD1458" s="201" t="e">
        <f>'SCREENING INFO'!#REF!</f>
        <v>#REF!</v>
      </c>
      <c r="AE1458" s="132" t="e">
        <f>'SCREENING INFO'!#REF!</f>
        <v>#REF!</v>
      </c>
      <c r="AF1458" s="132" t="e">
        <f>'SCREENING INFO'!#REF!</f>
        <v>#REF!</v>
      </c>
      <c r="AG1458" s="132" t="e">
        <f>'SCREENING INFO'!#REF!</f>
        <v>#REF!</v>
      </c>
      <c r="AH1458" s="132" t="e">
        <f>'SCREENING INFO'!#REF!</f>
        <v>#REF!</v>
      </c>
      <c r="AI1458" s="132" t="e">
        <f>'SCREENING INFO'!#REF!</f>
        <v>#REF!</v>
      </c>
      <c r="AJ1458" s="132" t="e">
        <f>'SCREENING INFO'!#REF!</f>
        <v>#REF!</v>
      </c>
    </row>
    <row r="1459" spans="1:36" s="25" customFormat="1" hidden="1">
      <c r="A1459" s="106" t="e">
        <f>'SCREENING INFO'!#REF!</f>
        <v>#REF!</v>
      </c>
      <c r="B1459" s="106" t="e">
        <f>'SCREENING INFO'!#REF!</f>
        <v>#REF!</v>
      </c>
      <c r="C1459" s="106" t="e">
        <f>'SCREENING INFO'!#REF!</f>
        <v>#REF!</v>
      </c>
      <c r="D1459" s="130" t="e">
        <f>'SCREENING INFO'!#REF!</f>
        <v>#REF!</v>
      </c>
      <c r="E1459" s="130" t="e">
        <f>'SCREENING INFO'!#REF!</f>
        <v>#REF!</v>
      </c>
      <c r="F1459" s="233" t="e">
        <f>'SCREENING INFO'!#REF!</f>
        <v>#REF!</v>
      </c>
      <c r="G1459" s="141" t="e">
        <f>'SCREENING INFO'!#REF!</f>
        <v>#REF!</v>
      </c>
      <c r="H1459" s="130" t="e">
        <f>'SCREENING INFO'!#REF!</f>
        <v>#REF!</v>
      </c>
      <c r="I1459" s="130" t="e">
        <f>'SCREENING INFO'!#REF!</f>
        <v>#REF!</v>
      </c>
      <c r="J1459" s="140" t="e">
        <f>'SCREENING INFO'!#REF!</f>
        <v>#REF!</v>
      </c>
      <c r="K1459" s="140" t="e">
        <f>'SCREENING INFO'!#REF!</f>
        <v>#REF!</v>
      </c>
      <c r="L1459" s="222" t="e">
        <f>'SCREENING INFO'!#REF!</f>
        <v>#REF!</v>
      </c>
      <c r="M1459" s="221" t="e">
        <f>'SCREENING INFO'!#REF!</f>
        <v>#REF!</v>
      </c>
      <c r="N1459" s="223" t="e">
        <f>'SCREENING INFO'!#REF!</f>
        <v>#REF!</v>
      </c>
      <c r="O1459" s="140" t="e">
        <f>'SCREENING INFO'!#REF!</f>
        <v>#REF!</v>
      </c>
      <c r="P1459" s="224" t="e">
        <f>'SCREENING INFO'!#REF!</f>
        <v>#REF!</v>
      </c>
      <c r="Q1459" s="242" t="e">
        <f>'SCREENING INFO'!#REF!</f>
        <v>#REF!</v>
      </c>
      <c r="R1459" s="225" t="e">
        <f>'SCREENING INFO'!#REF!</f>
        <v>#REF!</v>
      </c>
      <c r="S1459" s="140" t="e">
        <f>'SCREENING INFO'!#REF!</f>
        <v>#REF!</v>
      </c>
      <c r="T1459" s="206" t="e">
        <f>'SCREENING INFO'!#REF!</f>
        <v>#REF!</v>
      </c>
      <c r="U1459" s="138" t="e">
        <f>'SCREENING INFO'!#REF!</f>
        <v>#REF!</v>
      </c>
      <c r="V1459" s="132" t="e">
        <f>'SCREENING INFO'!#REF!</f>
        <v>#REF!</v>
      </c>
      <c r="W1459" s="132" t="e">
        <f>'SCREENING INFO'!#REF!</f>
        <v>#REF!</v>
      </c>
      <c r="X1459" s="132" t="e">
        <f>'SCREENING INFO'!#REF!</f>
        <v>#REF!</v>
      </c>
      <c r="Y1459" s="132" t="e">
        <f>'SCREENING INFO'!#REF!</f>
        <v>#REF!</v>
      </c>
      <c r="Z1459" s="132" t="e">
        <f>'SCREENING INFO'!#REF!</f>
        <v>#REF!</v>
      </c>
      <c r="AA1459" s="227" t="e">
        <f>'SCREENING INFO'!#REF!</f>
        <v>#REF!</v>
      </c>
      <c r="AB1459" s="202" t="e">
        <f>'SCREENING INFO'!#REF!</f>
        <v>#REF!</v>
      </c>
      <c r="AC1459" s="132" t="e">
        <f>'SCREENING INFO'!#REF!</f>
        <v>#REF!</v>
      </c>
      <c r="AD1459" s="201" t="e">
        <f>'SCREENING INFO'!#REF!</f>
        <v>#REF!</v>
      </c>
      <c r="AE1459" s="132" t="e">
        <f>'SCREENING INFO'!#REF!</f>
        <v>#REF!</v>
      </c>
      <c r="AF1459" s="132" t="e">
        <f>'SCREENING INFO'!#REF!</f>
        <v>#REF!</v>
      </c>
      <c r="AG1459" s="132" t="e">
        <f>'SCREENING INFO'!#REF!</f>
        <v>#REF!</v>
      </c>
      <c r="AH1459" s="132" t="e">
        <f>'SCREENING INFO'!#REF!</f>
        <v>#REF!</v>
      </c>
      <c r="AI1459" s="132" t="e">
        <f>'SCREENING INFO'!#REF!</f>
        <v>#REF!</v>
      </c>
      <c r="AJ1459" s="132" t="e">
        <f>'SCREENING INFO'!#REF!</f>
        <v>#REF!</v>
      </c>
    </row>
    <row r="1460" spans="1:36" s="25" customFormat="1" hidden="1">
      <c r="A1460" s="106" t="e">
        <f>'SCREENING INFO'!#REF!</f>
        <v>#REF!</v>
      </c>
      <c r="B1460" s="106" t="e">
        <f>'SCREENING INFO'!#REF!</f>
        <v>#REF!</v>
      </c>
      <c r="C1460" s="106" t="e">
        <f>'SCREENING INFO'!#REF!</f>
        <v>#REF!</v>
      </c>
      <c r="D1460" s="130" t="e">
        <f>'SCREENING INFO'!#REF!</f>
        <v>#REF!</v>
      </c>
      <c r="E1460" s="130" t="e">
        <f>'SCREENING INFO'!#REF!</f>
        <v>#REF!</v>
      </c>
      <c r="F1460" s="233" t="e">
        <f>'SCREENING INFO'!#REF!</f>
        <v>#REF!</v>
      </c>
      <c r="G1460" s="141" t="e">
        <f>'SCREENING INFO'!#REF!</f>
        <v>#REF!</v>
      </c>
      <c r="H1460" s="130" t="e">
        <f>'SCREENING INFO'!#REF!</f>
        <v>#REF!</v>
      </c>
      <c r="I1460" s="130" t="e">
        <f>'SCREENING INFO'!#REF!</f>
        <v>#REF!</v>
      </c>
      <c r="J1460" s="140" t="e">
        <f>'SCREENING INFO'!#REF!</f>
        <v>#REF!</v>
      </c>
      <c r="K1460" s="140" t="e">
        <f>'SCREENING INFO'!#REF!</f>
        <v>#REF!</v>
      </c>
      <c r="L1460" s="222" t="e">
        <f>'SCREENING INFO'!#REF!</f>
        <v>#REF!</v>
      </c>
      <c r="M1460" s="221" t="e">
        <f>'SCREENING INFO'!#REF!</f>
        <v>#REF!</v>
      </c>
      <c r="N1460" s="223" t="e">
        <f>'SCREENING INFO'!#REF!</f>
        <v>#REF!</v>
      </c>
      <c r="O1460" s="140" t="e">
        <f>'SCREENING INFO'!#REF!</f>
        <v>#REF!</v>
      </c>
      <c r="P1460" s="224" t="e">
        <f>'SCREENING INFO'!#REF!</f>
        <v>#REF!</v>
      </c>
      <c r="Q1460" s="242" t="e">
        <f>'SCREENING INFO'!#REF!</f>
        <v>#REF!</v>
      </c>
      <c r="R1460" s="225" t="e">
        <f>'SCREENING INFO'!#REF!</f>
        <v>#REF!</v>
      </c>
      <c r="S1460" s="140" t="e">
        <f>'SCREENING INFO'!#REF!</f>
        <v>#REF!</v>
      </c>
      <c r="T1460" s="206" t="e">
        <f>'SCREENING INFO'!#REF!</f>
        <v>#REF!</v>
      </c>
      <c r="U1460" s="138" t="e">
        <f>'SCREENING INFO'!#REF!</f>
        <v>#REF!</v>
      </c>
      <c r="V1460" s="132" t="e">
        <f>'SCREENING INFO'!#REF!</f>
        <v>#REF!</v>
      </c>
      <c r="W1460" s="132" t="e">
        <f>'SCREENING INFO'!#REF!</f>
        <v>#REF!</v>
      </c>
      <c r="X1460" s="132" t="e">
        <f>'SCREENING INFO'!#REF!</f>
        <v>#REF!</v>
      </c>
      <c r="Y1460" s="132" t="e">
        <f>'SCREENING INFO'!#REF!</f>
        <v>#REF!</v>
      </c>
      <c r="Z1460" s="132" t="e">
        <f>'SCREENING INFO'!#REF!</f>
        <v>#REF!</v>
      </c>
      <c r="AA1460" s="227" t="e">
        <f>'SCREENING INFO'!#REF!</f>
        <v>#REF!</v>
      </c>
      <c r="AB1460" s="202" t="e">
        <f>'SCREENING INFO'!#REF!</f>
        <v>#REF!</v>
      </c>
      <c r="AC1460" s="132" t="e">
        <f>'SCREENING INFO'!#REF!</f>
        <v>#REF!</v>
      </c>
      <c r="AD1460" s="201" t="e">
        <f>'SCREENING INFO'!#REF!</f>
        <v>#REF!</v>
      </c>
      <c r="AE1460" s="132" t="e">
        <f>'SCREENING INFO'!#REF!</f>
        <v>#REF!</v>
      </c>
      <c r="AF1460" s="132" t="e">
        <f>'SCREENING INFO'!#REF!</f>
        <v>#REF!</v>
      </c>
      <c r="AG1460" s="132" t="e">
        <f>'SCREENING INFO'!#REF!</f>
        <v>#REF!</v>
      </c>
      <c r="AH1460" s="132" t="e">
        <f>'SCREENING INFO'!#REF!</f>
        <v>#REF!</v>
      </c>
      <c r="AI1460" s="132" t="e">
        <f>'SCREENING INFO'!#REF!</f>
        <v>#REF!</v>
      </c>
      <c r="AJ1460" s="132" t="e">
        <f>'SCREENING INFO'!#REF!</f>
        <v>#REF!</v>
      </c>
    </row>
    <row r="1461" spans="1:36" s="25" customFormat="1" hidden="1">
      <c r="A1461" s="106" t="e">
        <f>'SCREENING INFO'!#REF!</f>
        <v>#REF!</v>
      </c>
      <c r="B1461" s="106" t="e">
        <f>'SCREENING INFO'!#REF!</f>
        <v>#REF!</v>
      </c>
      <c r="C1461" s="106" t="e">
        <f>'SCREENING INFO'!#REF!</f>
        <v>#REF!</v>
      </c>
      <c r="D1461" s="130" t="e">
        <f>'SCREENING INFO'!#REF!</f>
        <v>#REF!</v>
      </c>
      <c r="E1461" s="130" t="e">
        <f>'SCREENING INFO'!#REF!</f>
        <v>#REF!</v>
      </c>
      <c r="F1461" s="233" t="e">
        <f>'SCREENING INFO'!#REF!</f>
        <v>#REF!</v>
      </c>
      <c r="G1461" s="141" t="e">
        <f>'SCREENING INFO'!#REF!</f>
        <v>#REF!</v>
      </c>
      <c r="H1461" s="130" t="e">
        <f>'SCREENING INFO'!#REF!</f>
        <v>#REF!</v>
      </c>
      <c r="I1461" s="130" t="e">
        <f>'SCREENING INFO'!#REF!</f>
        <v>#REF!</v>
      </c>
      <c r="J1461" s="140" t="e">
        <f>'SCREENING INFO'!#REF!</f>
        <v>#REF!</v>
      </c>
      <c r="K1461" s="140" t="e">
        <f>'SCREENING INFO'!#REF!</f>
        <v>#REF!</v>
      </c>
      <c r="L1461" s="222" t="e">
        <f>'SCREENING INFO'!#REF!</f>
        <v>#REF!</v>
      </c>
      <c r="M1461" s="221" t="e">
        <f>'SCREENING INFO'!#REF!</f>
        <v>#REF!</v>
      </c>
      <c r="N1461" s="223" t="e">
        <f>'SCREENING INFO'!#REF!</f>
        <v>#REF!</v>
      </c>
      <c r="O1461" s="140" t="e">
        <f>'SCREENING INFO'!#REF!</f>
        <v>#REF!</v>
      </c>
      <c r="P1461" s="224" t="e">
        <f>'SCREENING INFO'!#REF!</f>
        <v>#REF!</v>
      </c>
      <c r="Q1461" s="242" t="e">
        <f>'SCREENING INFO'!#REF!</f>
        <v>#REF!</v>
      </c>
      <c r="R1461" s="225" t="e">
        <f>'SCREENING INFO'!#REF!</f>
        <v>#REF!</v>
      </c>
      <c r="S1461" s="140" t="e">
        <f>'SCREENING INFO'!#REF!</f>
        <v>#REF!</v>
      </c>
      <c r="T1461" s="206" t="e">
        <f>'SCREENING INFO'!#REF!</f>
        <v>#REF!</v>
      </c>
      <c r="U1461" s="138" t="e">
        <f>'SCREENING INFO'!#REF!</f>
        <v>#REF!</v>
      </c>
      <c r="V1461" s="199" t="e">
        <f>'SCREENING INFO'!#REF!</f>
        <v>#REF!</v>
      </c>
      <c r="W1461" s="132" t="e">
        <f>'SCREENING INFO'!#REF!</f>
        <v>#REF!</v>
      </c>
      <c r="X1461" s="132" t="e">
        <f>'SCREENING INFO'!#REF!</f>
        <v>#REF!</v>
      </c>
      <c r="Y1461" s="132" t="e">
        <f>'SCREENING INFO'!#REF!</f>
        <v>#REF!</v>
      </c>
      <c r="Z1461" s="132" t="e">
        <f>'SCREENING INFO'!#REF!</f>
        <v>#REF!</v>
      </c>
      <c r="AA1461" s="201" t="e">
        <f>'SCREENING INFO'!#REF!</f>
        <v>#REF!</v>
      </c>
      <c r="AB1461" s="202" t="e">
        <f>'SCREENING INFO'!#REF!</f>
        <v>#REF!</v>
      </c>
      <c r="AC1461" s="132" t="e">
        <f>'SCREENING INFO'!#REF!</f>
        <v>#REF!</v>
      </c>
      <c r="AD1461" s="201" t="e">
        <f>'SCREENING INFO'!#REF!</f>
        <v>#REF!</v>
      </c>
      <c r="AE1461" s="132" t="e">
        <f>'SCREENING INFO'!#REF!</f>
        <v>#REF!</v>
      </c>
      <c r="AF1461" s="132" t="e">
        <f>'SCREENING INFO'!#REF!</f>
        <v>#REF!</v>
      </c>
      <c r="AG1461" s="132" t="e">
        <f>'SCREENING INFO'!#REF!</f>
        <v>#REF!</v>
      </c>
      <c r="AH1461" s="132" t="e">
        <f>'SCREENING INFO'!#REF!</f>
        <v>#REF!</v>
      </c>
      <c r="AI1461" s="132" t="e">
        <f>'SCREENING INFO'!#REF!</f>
        <v>#REF!</v>
      </c>
      <c r="AJ1461" s="132" t="e">
        <f>'SCREENING INFO'!#REF!</f>
        <v>#REF!</v>
      </c>
    </row>
    <row r="1462" spans="1:36" s="25" customFormat="1" hidden="1">
      <c r="A1462" s="106" t="e">
        <f>'SCREENING INFO'!#REF!</f>
        <v>#REF!</v>
      </c>
      <c r="B1462" s="106" t="e">
        <f>'SCREENING INFO'!#REF!</f>
        <v>#REF!</v>
      </c>
      <c r="C1462" s="106" t="e">
        <f>'SCREENING INFO'!#REF!</f>
        <v>#REF!</v>
      </c>
      <c r="D1462" s="116" t="e">
        <f>'SCREENING INFO'!#REF!</f>
        <v>#REF!</v>
      </c>
      <c r="E1462" s="200" t="e">
        <f>'SCREENING INFO'!#REF!</f>
        <v>#REF!</v>
      </c>
      <c r="F1462" s="232" t="e">
        <f>'SCREENING INFO'!#REF!</f>
        <v>#REF!</v>
      </c>
      <c r="G1462" s="132" t="e">
        <f>'SCREENING INFO'!#REF!</f>
        <v>#REF!</v>
      </c>
      <c r="H1462" s="138" t="e">
        <f>'SCREENING INFO'!#REF!</f>
        <v>#REF!</v>
      </c>
      <c r="I1462" s="138" t="e">
        <f>'SCREENING INFO'!#REF!</f>
        <v>#REF!</v>
      </c>
      <c r="J1462" s="140" t="e">
        <f>'SCREENING INFO'!#REF!</f>
        <v>#REF!</v>
      </c>
      <c r="K1462" s="140" t="e">
        <f>'SCREENING INFO'!#REF!</f>
        <v>#REF!</v>
      </c>
      <c r="L1462" s="222" t="e">
        <f>'SCREENING INFO'!#REF!</f>
        <v>#REF!</v>
      </c>
      <c r="M1462" s="221" t="e">
        <f>'SCREENING INFO'!#REF!</f>
        <v>#REF!</v>
      </c>
      <c r="N1462" s="223" t="e">
        <f>'SCREENING INFO'!#REF!</f>
        <v>#REF!</v>
      </c>
      <c r="O1462" s="140" t="e">
        <f>'SCREENING INFO'!#REF!</f>
        <v>#REF!</v>
      </c>
      <c r="P1462" s="224" t="e">
        <f>'SCREENING INFO'!#REF!</f>
        <v>#REF!</v>
      </c>
      <c r="Q1462" s="242" t="e">
        <f>'SCREENING INFO'!#REF!</f>
        <v>#REF!</v>
      </c>
      <c r="R1462" s="225" t="e">
        <f>'SCREENING INFO'!#REF!</f>
        <v>#REF!</v>
      </c>
      <c r="S1462" s="140" t="e">
        <f>'SCREENING INFO'!#REF!</f>
        <v>#REF!</v>
      </c>
      <c r="T1462" s="206" t="e">
        <f>'SCREENING INFO'!#REF!</f>
        <v>#REF!</v>
      </c>
      <c r="U1462" s="138" t="e">
        <f>'SCREENING INFO'!#REF!</f>
        <v>#REF!</v>
      </c>
      <c r="V1462" s="138" t="e">
        <f>'SCREENING INFO'!#REF!</f>
        <v>#REF!</v>
      </c>
      <c r="W1462" s="138" t="e">
        <f>'SCREENING INFO'!#REF!</f>
        <v>#REF!</v>
      </c>
      <c r="X1462" s="138" t="e">
        <f>'SCREENING INFO'!#REF!</f>
        <v>#REF!</v>
      </c>
      <c r="Y1462" s="138" t="e">
        <f>'SCREENING INFO'!#REF!</f>
        <v>#REF!</v>
      </c>
      <c r="Z1462" s="138" t="e">
        <f>'SCREENING INFO'!#REF!</f>
        <v>#REF!</v>
      </c>
      <c r="AA1462" s="201" t="e">
        <f>'SCREENING INFO'!#REF!</f>
        <v>#REF!</v>
      </c>
      <c r="AB1462" s="207" t="e">
        <f>'SCREENING INFO'!#REF!</f>
        <v>#REF!</v>
      </c>
      <c r="AC1462" s="138" t="e">
        <f>'SCREENING INFO'!#REF!</f>
        <v>#REF!</v>
      </c>
      <c r="AD1462" s="138" t="e">
        <f>'SCREENING INFO'!#REF!</f>
        <v>#REF!</v>
      </c>
      <c r="AE1462" s="138" t="e">
        <f>'SCREENING INFO'!#REF!</f>
        <v>#REF!</v>
      </c>
      <c r="AF1462" s="138" t="e">
        <f>'SCREENING INFO'!#REF!</f>
        <v>#REF!</v>
      </c>
      <c r="AG1462" s="138" t="e">
        <f>'SCREENING INFO'!#REF!</f>
        <v>#REF!</v>
      </c>
      <c r="AH1462" s="138" t="e">
        <f>'SCREENING INFO'!#REF!</f>
        <v>#REF!</v>
      </c>
      <c r="AI1462" s="138" t="e">
        <f>'SCREENING INFO'!#REF!</f>
        <v>#REF!</v>
      </c>
      <c r="AJ1462" s="138" t="e">
        <f>'SCREENING INFO'!#REF!</f>
        <v>#REF!</v>
      </c>
    </row>
    <row r="1463" spans="1:36" s="25" customFormat="1" hidden="1">
      <c r="A1463" s="106" t="e">
        <f>'SCREENING INFO'!#REF!</f>
        <v>#REF!</v>
      </c>
      <c r="B1463" s="106" t="e">
        <f>'SCREENING INFO'!#REF!</f>
        <v>#REF!</v>
      </c>
      <c r="C1463" s="106" t="e">
        <f>'SCREENING INFO'!#REF!</f>
        <v>#REF!</v>
      </c>
      <c r="D1463" s="116" t="e">
        <f>'SCREENING INFO'!#REF!</f>
        <v>#REF!</v>
      </c>
      <c r="E1463" s="200" t="e">
        <f>'SCREENING INFO'!#REF!</f>
        <v>#REF!</v>
      </c>
      <c r="F1463" s="232" t="e">
        <f>'SCREENING INFO'!#REF!</f>
        <v>#REF!</v>
      </c>
      <c r="G1463" s="132" t="e">
        <f>'SCREENING INFO'!#REF!</f>
        <v>#REF!</v>
      </c>
      <c r="H1463" s="138" t="e">
        <f>'SCREENING INFO'!#REF!</f>
        <v>#REF!</v>
      </c>
      <c r="I1463" s="138" t="e">
        <f>'SCREENING INFO'!#REF!</f>
        <v>#REF!</v>
      </c>
      <c r="J1463" s="140" t="e">
        <f>'SCREENING INFO'!#REF!</f>
        <v>#REF!</v>
      </c>
      <c r="K1463" s="140" t="e">
        <f>'SCREENING INFO'!#REF!</f>
        <v>#REF!</v>
      </c>
      <c r="L1463" s="222" t="e">
        <f>'SCREENING INFO'!#REF!</f>
        <v>#REF!</v>
      </c>
      <c r="M1463" s="221" t="e">
        <f>'SCREENING INFO'!#REF!</f>
        <v>#REF!</v>
      </c>
      <c r="N1463" s="223" t="e">
        <f>'SCREENING INFO'!#REF!</f>
        <v>#REF!</v>
      </c>
      <c r="O1463" s="140" t="e">
        <f>'SCREENING INFO'!#REF!</f>
        <v>#REF!</v>
      </c>
      <c r="P1463" s="224" t="e">
        <f>'SCREENING INFO'!#REF!</f>
        <v>#REF!</v>
      </c>
      <c r="Q1463" s="242" t="e">
        <f>'SCREENING INFO'!#REF!</f>
        <v>#REF!</v>
      </c>
      <c r="R1463" s="225" t="e">
        <f>'SCREENING INFO'!#REF!</f>
        <v>#REF!</v>
      </c>
      <c r="S1463" s="140" t="e">
        <f>'SCREENING INFO'!#REF!</f>
        <v>#REF!</v>
      </c>
      <c r="T1463" s="206" t="e">
        <f>'SCREENING INFO'!#REF!</f>
        <v>#REF!</v>
      </c>
      <c r="U1463" s="138" t="e">
        <f>'SCREENING INFO'!#REF!</f>
        <v>#REF!</v>
      </c>
      <c r="V1463" s="138" t="e">
        <f>'SCREENING INFO'!#REF!</f>
        <v>#REF!</v>
      </c>
      <c r="W1463" s="138" t="e">
        <f>'SCREENING INFO'!#REF!</f>
        <v>#REF!</v>
      </c>
      <c r="X1463" s="138" t="e">
        <f>'SCREENING INFO'!#REF!</f>
        <v>#REF!</v>
      </c>
      <c r="Y1463" s="138" t="e">
        <f>'SCREENING INFO'!#REF!</f>
        <v>#REF!</v>
      </c>
      <c r="Z1463" s="138" t="e">
        <f>'SCREENING INFO'!#REF!</f>
        <v>#REF!</v>
      </c>
      <c r="AA1463" s="201" t="e">
        <f>'SCREENING INFO'!#REF!</f>
        <v>#REF!</v>
      </c>
      <c r="AB1463" s="207" t="e">
        <f>'SCREENING INFO'!#REF!</f>
        <v>#REF!</v>
      </c>
      <c r="AC1463" s="138" t="e">
        <f>'SCREENING INFO'!#REF!</f>
        <v>#REF!</v>
      </c>
      <c r="AD1463" s="138" t="e">
        <f>'SCREENING INFO'!#REF!</f>
        <v>#REF!</v>
      </c>
      <c r="AE1463" s="138" t="e">
        <f>'SCREENING INFO'!#REF!</f>
        <v>#REF!</v>
      </c>
      <c r="AF1463" s="138" t="e">
        <f>'SCREENING INFO'!#REF!</f>
        <v>#REF!</v>
      </c>
      <c r="AG1463" s="138" t="e">
        <f>'SCREENING INFO'!#REF!</f>
        <v>#REF!</v>
      </c>
      <c r="AH1463" s="138" t="e">
        <f>'SCREENING INFO'!#REF!</f>
        <v>#REF!</v>
      </c>
      <c r="AI1463" s="138" t="e">
        <f>'SCREENING INFO'!#REF!</f>
        <v>#REF!</v>
      </c>
      <c r="AJ1463" s="138" t="e">
        <f>'SCREENING INFO'!#REF!</f>
        <v>#REF!</v>
      </c>
    </row>
    <row r="1464" spans="1:36" s="25" customFormat="1" hidden="1">
      <c r="A1464" s="106" t="e">
        <f>'SCREENING INFO'!#REF!</f>
        <v>#REF!</v>
      </c>
      <c r="B1464" s="106" t="e">
        <f>'SCREENING INFO'!#REF!</f>
        <v>#REF!</v>
      </c>
      <c r="C1464" s="106" t="e">
        <f>'SCREENING INFO'!#REF!</f>
        <v>#REF!</v>
      </c>
      <c r="D1464" s="129" t="e">
        <f>'SCREENING INFO'!#REF!</f>
        <v>#REF!</v>
      </c>
      <c r="E1464" s="130" t="e">
        <f>'SCREENING INFO'!#REF!</f>
        <v>#REF!</v>
      </c>
      <c r="F1464" s="233" t="e">
        <f>'SCREENING INFO'!#REF!</f>
        <v>#REF!</v>
      </c>
      <c r="G1464" s="141" t="e">
        <f>'SCREENING INFO'!#REF!</f>
        <v>#REF!</v>
      </c>
      <c r="H1464" s="130" t="e">
        <f>'SCREENING INFO'!#REF!</f>
        <v>#REF!</v>
      </c>
      <c r="I1464" s="130" t="e">
        <f>'SCREENING INFO'!#REF!</f>
        <v>#REF!</v>
      </c>
      <c r="J1464" s="140" t="e">
        <f>'SCREENING INFO'!#REF!</f>
        <v>#REF!</v>
      </c>
      <c r="K1464" s="140" t="e">
        <f>'SCREENING INFO'!#REF!</f>
        <v>#REF!</v>
      </c>
      <c r="L1464" s="222" t="e">
        <f>'SCREENING INFO'!#REF!</f>
        <v>#REF!</v>
      </c>
      <c r="M1464" s="221" t="e">
        <f>'SCREENING INFO'!#REF!</f>
        <v>#REF!</v>
      </c>
      <c r="N1464" s="223" t="e">
        <f>'SCREENING INFO'!#REF!</f>
        <v>#REF!</v>
      </c>
      <c r="O1464" s="140" t="e">
        <f>'SCREENING INFO'!#REF!</f>
        <v>#REF!</v>
      </c>
      <c r="P1464" s="224" t="e">
        <f>'SCREENING INFO'!#REF!</f>
        <v>#REF!</v>
      </c>
      <c r="Q1464" s="242" t="e">
        <f>'SCREENING INFO'!#REF!</f>
        <v>#REF!</v>
      </c>
      <c r="R1464" s="225" t="e">
        <f>'SCREENING INFO'!#REF!</f>
        <v>#REF!</v>
      </c>
      <c r="S1464" s="140" t="e">
        <f>'SCREENING INFO'!#REF!</f>
        <v>#REF!</v>
      </c>
      <c r="T1464" s="206" t="e">
        <f>'SCREENING INFO'!#REF!</f>
        <v>#REF!</v>
      </c>
      <c r="U1464" s="138" t="e">
        <f>'SCREENING INFO'!#REF!</f>
        <v>#REF!</v>
      </c>
      <c r="V1464" s="199" t="e">
        <f>'SCREENING INFO'!#REF!</f>
        <v>#REF!</v>
      </c>
      <c r="W1464" s="132" t="e">
        <f>'SCREENING INFO'!#REF!</f>
        <v>#REF!</v>
      </c>
      <c r="X1464" s="132" t="e">
        <f>'SCREENING INFO'!#REF!</f>
        <v>#REF!</v>
      </c>
      <c r="Y1464" s="132" t="e">
        <f>'SCREENING INFO'!#REF!</f>
        <v>#REF!</v>
      </c>
      <c r="Z1464" s="132" t="e">
        <f>'SCREENING INFO'!#REF!</f>
        <v>#REF!</v>
      </c>
      <c r="AA1464" s="201" t="e">
        <f>'SCREENING INFO'!#REF!</f>
        <v>#REF!</v>
      </c>
      <c r="AB1464" s="202" t="e">
        <f>'SCREENING INFO'!#REF!</f>
        <v>#REF!</v>
      </c>
      <c r="AC1464" s="132" t="e">
        <f>'SCREENING INFO'!#REF!</f>
        <v>#REF!</v>
      </c>
      <c r="AD1464" s="201" t="e">
        <f>'SCREENING INFO'!#REF!</f>
        <v>#REF!</v>
      </c>
      <c r="AE1464" s="132" t="e">
        <f>'SCREENING INFO'!#REF!</f>
        <v>#REF!</v>
      </c>
      <c r="AF1464" s="132" t="e">
        <f>'SCREENING INFO'!#REF!</f>
        <v>#REF!</v>
      </c>
      <c r="AG1464" s="132" t="e">
        <f>'SCREENING INFO'!#REF!</f>
        <v>#REF!</v>
      </c>
      <c r="AH1464" s="132" t="e">
        <f>'SCREENING INFO'!#REF!</f>
        <v>#REF!</v>
      </c>
      <c r="AI1464" s="132" t="e">
        <f>'SCREENING INFO'!#REF!</f>
        <v>#REF!</v>
      </c>
      <c r="AJ1464" s="132" t="e">
        <f>'SCREENING INFO'!#REF!</f>
        <v>#REF!</v>
      </c>
    </row>
    <row r="1465" spans="1:36" s="25" customFormat="1" hidden="1">
      <c r="A1465" s="106" t="e">
        <f>'SCREENING INFO'!#REF!</f>
        <v>#REF!</v>
      </c>
      <c r="B1465" s="106" t="e">
        <f>'SCREENING INFO'!#REF!</f>
        <v>#REF!</v>
      </c>
      <c r="C1465" s="106" t="e">
        <f>'SCREENING INFO'!#REF!</f>
        <v>#REF!</v>
      </c>
      <c r="D1465" s="135" t="e">
        <f>'SCREENING INFO'!#REF!</f>
        <v>#REF!</v>
      </c>
      <c r="E1465" s="130" t="e">
        <f>'SCREENING INFO'!#REF!</f>
        <v>#REF!</v>
      </c>
      <c r="F1465" s="233" t="e">
        <f>'SCREENING INFO'!#REF!</f>
        <v>#REF!</v>
      </c>
      <c r="G1465" s="141" t="e">
        <f>'SCREENING INFO'!#REF!</f>
        <v>#REF!</v>
      </c>
      <c r="H1465" s="130" t="e">
        <f>'SCREENING INFO'!#REF!</f>
        <v>#REF!</v>
      </c>
      <c r="I1465" s="130" t="e">
        <f>'SCREENING INFO'!#REF!</f>
        <v>#REF!</v>
      </c>
      <c r="J1465" s="140" t="e">
        <f>'SCREENING INFO'!#REF!</f>
        <v>#REF!</v>
      </c>
      <c r="K1465" s="140" t="e">
        <f>'SCREENING INFO'!#REF!</f>
        <v>#REF!</v>
      </c>
      <c r="L1465" s="222" t="e">
        <f>'SCREENING INFO'!#REF!</f>
        <v>#REF!</v>
      </c>
      <c r="M1465" s="221" t="e">
        <f>'SCREENING INFO'!#REF!</f>
        <v>#REF!</v>
      </c>
      <c r="N1465" s="223" t="e">
        <f>'SCREENING INFO'!#REF!</f>
        <v>#REF!</v>
      </c>
      <c r="O1465" s="140" t="e">
        <f>'SCREENING INFO'!#REF!</f>
        <v>#REF!</v>
      </c>
      <c r="P1465" s="224" t="e">
        <f>'SCREENING INFO'!#REF!</f>
        <v>#REF!</v>
      </c>
      <c r="Q1465" s="242" t="e">
        <f>'SCREENING INFO'!#REF!</f>
        <v>#REF!</v>
      </c>
      <c r="R1465" s="225" t="e">
        <f>'SCREENING INFO'!#REF!</f>
        <v>#REF!</v>
      </c>
      <c r="S1465" s="140" t="e">
        <f>'SCREENING INFO'!#REF!</f>
        <v>#REF!</v>
      </c>
      <c r="T1465" s="206" t="e">
        <f>'SCREENING INFO'!#REF!</f>
        <v>#REF!</v>
      </c>
      <c r="U1465" s="138" t="e">
        <f>'SCREENING INFO'!#REF!</f>
        <v>#REF!</v>
      </c>
      <c r="V1465" s="199" t="e">
        <f>'SCREENING INFO'!#REF!</f>
        <v>#REF!</v>
      </c>
      <c r="W1465" s="132" t="e">
        <f>'SCREENING INFO'!#REF!</f>
        <v>#REF!</v>
      </c>
      <c r="X1465" s="132" t="e">
        <f>'SCREENING INFO'!#REF!</f>
        <v>#REF!</v>
      </c>
      <c r="Y1465" s="132" t="e">
        <f>'SCREENING INFO'!#REF!</f>
        <v>#REF!</v>
      </c>
      <c r="Z1465" s="132" t="e">
        <f>'SCREENING INFO'!#REF!</f>
        <v>#REF!</v>
      </c>
      <c r="AA1465" s="227" t="e">
        <f>'SCREENING INFO'!#REF!</f>
        <v>#REF!</v>
      </c>
      <c r="AB1465" s="202" t="e">
        <f>'SCREENING INFO'!#REF!</f>
        <v>#REF!</v>
      </c>
      <c r="AC1465" s="132" t="e">
        <f>'SCREENING INFO'!#REF!</f>
        <v>#REF!</v>
      </c>
      <c r="AD1465" s="201" t="e">
        <f>'SCREENING INFO'!#REF!</f>
        <v>#REF!</v>
      </c>
      <c r="AE1465" s="132" t="e">
        <f>'SCREENING INFO'!#REF!</f>
        <v>#REF!</v>
      </c>
      <c r="AF1465" s="132" t="e">
        <f>'SCREENING INFO'!#REF!</f>
        <v>#REF!</v>
      </c>
      <c r="AG1465" s="132" t="e">
        <f>'SCREENING INFO'!#REF!</f>
        <v>#REF!</v>
      </c>
      <c r="AH1465" s="132" t="e">
        <f>'SCREENING INFO'!#REF!</f>
        <v>#REF!</v>
      </c>
      <c r="AI1465" s="132" t="e">
        <f>'SCREENING INFO'!#REF!</f>
        <v>#REF!</v>
      </c>
      <c r="AJ1465" s="132" t="e">
        <f>'SCREENING INFO'!#REF!</f>
        <v>#REF!</v>
      </c>
    </row>
    <row r="1466" spans="1:36" s="25" customFormat="1" hidden="1">
      <c r="A1466" s="106" t="e">
        <f>'SCREENING INFO'!#REF!</f>
        <v>#REF!</v>
      </c>
      <c r="B1466" s="106" t="e">
        <f>'SCREENING INFO'!#REF!</f>
        <v>#REF!</v>
      </c>
      <c r="C1466" s="106" t="e">
        <f>'SCREENING INFO'!#REF!</f>
        <v>#REF!</v>
      </c>
      <c r="D1466" s="135" t="e">
        <f>'SCREENING INFO'!#REF!</f>
        <v>#REF!</v>
      </c>
      <c r="E1466" s="130" t="e">
        <f>'SCREENING INFO'!#REF!</f>
        <v>#REF!</v>
      </c>
      <c r="F1466" s="233" t="e">
        <f>'SCREENING INFO'!#REF!</f>
        <v>#REF!</v>
      </c>
      <c r="G1466" s="141" t="e">
        <f>'SCREENING INFO'!#REF!</f>
        <v>#REF!</v>
      </c>
      <c r="H1466" s="130" t="e">
        <f>'SCREENING INFO'!#REF!</f>
        <v>#REF!</v>
      </c>
      <c r="I1466" s="130" t="e">
        <f>'SCREENING INFO'!#REF!</f>
        <v>#REF!</v>
      </c>
      <c r="J1466" s="140" t="e">
        <f>'SCREENING INFO'!#REF!</f>
        <v>#REF!</v>
      </c>
      <c r="K1466" s="140" t="e">
        <f>'SCREENING INFO'!#REF!</f>
        <v>#REF!</v>
      </c>
      <c r="L1466" s="222" t="e">
        <f>'SCREENING INFO'!#REF!</f>
        <v>#REF!</v>
      </c>
      <c r="M1466" s="221" t="e">
        <f>'SCREENING INFO'!#REF!</f>
        <v>#REF!</v>
      </c>
      <c r="N1466" s="223" t="e">
        <f>'SCREENING INFO'!#REF!</f>
        <v>#REF!</v>
      </c>
      <c r="O1466" s="140" t="e">
        <f>'SCREENING INFO'!#REF!</f>
        <v>#REF!</v>
      </c>
      <c r="P1466" s="224" t="e">
        <f>'SCREENING INFO'!#REF!</f>
        <v>#REF!</v>
      </c>
      <c r="Q1466" s="242" t="e">
        <f>'SCREENING INFO'!#REF!</f>
        <v>#REF!</v>
      </c>
      <c r="R1466" s="225" t="e">
        <f>'SCREENING INFO'!#REF!</f>
        <v>#REF!</v>
      </c>
      <c r="S1466" s="140" t="e">
        <f>'SCREENING INFO'!#REF!</f>
        <v>#REF!</v>
      </c>
      <c r="T1466" s="206" t="e">
        <f>'SCREENING INFO'!#REF!</f>
        <v>#REF!</v>
      </c>
      <c r="U1466" s="138" t="e">
        <f>'SCREENING INFO'!#REF!</f>
        <v>#REF!</v>
      </c>
      <c r="V1466" s="199" t="e">
        <f>'SCREENING INFO'!#REF!</f>
        <v>#REF!</v>
      </c>
      <c r="W1466" s="132" t="e">
        <f>'SCREENING INFO'!#REF!</f>
        <v>#REF!</v>
      </c>
      <c r="X1466" s="132" t="e">
        <f>'SCREENING INFO'!#REF!</f>
        <v>#REF!</v>
      </c>
      <c r="Y1466" s="132" t="e">
        <f>'SCREENING INFO'!#REF!</f>
        <v>#REF!</v>
      </c>
      <c r="Z1466" s="132" t="e">
        <f>'SCREENING INFO'!#REF!</f>
        <v>#REF!</v>
      </c>
      <c r="AA1466" s="227" t="e">
        <f>'SCREENING INFO'!#REF!</f>
        <v>#REF!</v>
      </c>
      <c r="AB1466" s="202" t="e">
        <f>'SCREENING INFO'!#REF!</f>
        <v>#REF!</v>
      </c>
      <c r="AC1466" s="132" t="e">
        <f>'SCREENING INFO'!#REF!</f>
        <v>#REF!</v>
      </c>
      <c r="AD1466" s="201" t="e">
        <f>'SCREENING INFO'!#REF!</f>
        <v>#REF!</v>
      </c>
      <c r="AE1466" s="132" t="e">
        <f>'SCREENING INFO'!#REF!</f>
        <v>#REF!</v>
      </c>
      <c r="AF1466" s="132" t="e">
        <f>'SCREENING INFO'!#REF!</f>
        <v>#REF!</v>
      </c>
      <c r="AG1466" s="132" t="e">
        <f>'SCREENING INFO'!#REF!</f>
        <v>#REF!</v>
      </c>
      <c r="AH1466" s="132" t="e">
        <f>'SCREENING INFO'!#REF!</f>
        <v>#REF!</v>
      </c>
      <c r="AI1466" s="132" t="e">
        <f>'SCREENING INFO'!#REF!</f>
        <v>#REF!</v>
      </c>
      <c r="AJ1466" s="132" t="e">
        <f>'SCREENING INFO'!#REF!</f>
        <v>#REF!</v>
      </c>
    </row>
    <row r="1467" spans="1:36" s="25" customFormat="1" hidden="1">
      <c r="A1467" s="106" t="e">
        <f>'SCREENING INFO'!#REF!</f>
        <v>#REF!</v>
      </c>
      <c r="B1467" s="106" t="e">
        <f>'SCREENING INFO'!#REF!</f>
        <v>#REF!</v>
      </c>
      <c r="C1467" s="106" t="e">
        <f>'SCREENING INFO'!#REF!</f>
        <v>#REF!</v>
      </c>
      <c r="D1467" s="135" t="e">
        <f>'SCREENING INFO'!#REF!</f>
        <v>#REF!</v>
      </c>
      <c r="E1467" s="130" t="e">
        <f>'SCREENING INFO'!#REF!</f>
        <v>#REF!</v>
      </c>
      <c r="F1467" s="233" t="e">
        <f>'SCREENING INFO'!#REF!</f>
        <v>#REF!</v>
      </c>
      <c r="G1467" s="141" t="e">
        <f>'SCREENING INFO'!#REF!</f>
        <v>#REF!</v>
      </c>
      <c r="H1467" s="130" t="e">
        <f>'SCREENING INFO'!#REF!</f>
        <v>#REF!</v>
      </c>
      <c r="I1467" s="130" t="e">
        <f>'SCREENING INFO'!#REF!</f>
        <v>#REF!</v>
      </c>
      <c r="J1467" s="140" t="e">
        <f>'SCREENING INFO'!#REF!</f>
        <v>#REF!</v>
      </c>
      <c r="K1467" s="140" t="e">
        <f>'SCREENING INFO'!#REF!</f>
        <v>#REF!</v>
      </c>
      <c r="L1467" s="222" t="e">
        <f>'SCREENING INFO'!#REF!</f>
        <v>#REF!</v>
      </c>
      <c r="M1467" s="221" t="e">
        <f>'SCREENING INFO'!#REF!</f>
        <v>#REF!</v>
      </c>
      <c r="N1467" s="223" t="e">
        <f>'SCREENING INFO'!#REF!</f>
        <v>#REF!</v>
      </c>
      <c r="O1467" s="140" t="e">
        <f>'SCREENING INFO'!#REF!</f>
        <v>#REF!</v>
      </c>
      <c r="P1467" s="224" t="e">
        <f>'SCREENING INFO'!#REF!</f>
        <v>#REF!</v>
      </c>
      <c r="Q1467" s="242" t="e">
        <f>'SCREENING INFO'!#REF!</f>
        <v>#REF!</v>
      </c>
      <c r="R1467" s="225" t="e">
        <f>'SCREENING INFO'!#REF!</f>
        <v>#REF!</v>
      </c>
      <c r="S1467" s="140" t="e">
        <f>'SCREENING INFO'!#REF!</f>
        <v>#REF!</v>
      </c>
      <c r="T1467" s="206" t="e">
        <f>'SCREENING INFO'!#REF!</f>
        <v>#REF!</v>
      </c>
      <c r="U1467" s="138" t="e">
        <f>'SCREENING INFO'!#REF!</f>
        <v>#REF!</v>
      </c>
      <c r="V1467" s="199" t="e">
        <f>'SCREENING INFO'!#REF!</f>
        <v>#REF!</v>
      </c>
      <c r="W1467" s="132" t="e">
        <f>'SCREENING INFO'!#REF!</f>
        <v>#REF!</v>
      </c>
      <c r="X1467" s="132" t="e">
        <f>'SCREENING INFO'!#REF!</f>
        <v>#REF!</v>
      </c>
      <c r="Y1467" s="132" t="e">
        <f>'SCREENING INFO'!#REF!</f>
        <v>#REF!</v>
      </c>
      <c r="Z1467" s="132" t="e">
        <f>'SCREENING INFO'!#REF!</f>
        <v>#REF!</v>
      </c>
      <c r="AA1467" s="201" t="e">
        <f>'SCREENING INFO'!#REF!</f>
        <v>#REF!</v>
      </c>
      <c r="AB1467" s="202" t="e">
        <f>'SCREENING INFO'!#REF!</f>
        <v>#REF!</v>
      </c>
      <c r="AC1467" s="132" t="e">
        <f>'SCREENING INFO'!#REF!</f>
        <v>#REF!</v>
      </c>
      <c r="AD1467" s="201" t="e">
        <f>'SCREENING INFO'!#REF!</f>
        <v>#REF!</v>
      </c>
      <c r="AE1467" s="132" t="e">
        <f>'SCREENING INFO'!#REF!</f>
        <v>#REF!</v>
      </c>
      <c r="AF1467" s="132" t="e">
        <f>'SCREENING INFO'!#REF!</f>
        <v>#REF!</v>
      </c>
      <c r="AG1467" s="132" t="e">
        <f>'SCREENING INFO'!#REF!</f>
        <v>#REF!</v>
      </c>
      <c r="AH1467" s="132" t="e">
        <f>'SCREENING INFO'!#REF!</f>
        <v>#REF!</v>
      </c>
      <c r="AI1467" s="132" t="e">
        <f>'SCREENING INFO'!#REF!</f>
        <v>#REF!</v>
      </c>
      <c r="AJ1467" s="132" t="e">
        <f>'SCREENING INFO'!#REF!</f>
        <v>#REF!</v>
      </c>
    </row>
    <row r="1468" spans="1:36" s="25" customFormat="1" hidden="1">
      <c r="A1468" s="106" t="e">
        <f>'SCREENING INFO'!#REF!</f>
        <v>#REF!</v>
      </c>
      <c r="B1468" s="106" t="e">
        <f>'SCREENING INFO'!#REF!</f>
        <v>#REF!</v>
      </c>
      <c r="C1468" s="106" t="e">
        <f>'SCREENING INFO'!#REF!</f>
        <v>#REF!</v>
      </c>
      <c r="D1468" s="135" t="e">
        <f>'SCREENING INFO'!#REF!</f>
        <v>#REF!</v>
      </c>
      <c r="E1468" s="130" t="e">
        <f>'SCREENING INFO'!#REF!</f>
        <v>#REF!</v>
      </c>
      <c r="F1468" s="233" t="e">
        <f>'SCREENING INFO'!#REF!</f>
        <v>#REF!</v>
      </c>
      <c r="G1468" s="141" t="e">
        <f>'SCREENING INFO'!#REF!</f>
        <v>#REF!</v>
      </c>
      <c r="H1468" s="130" t="e">
        <f>'SCREENING INFO'!#REF!</f>
        <v>#REF!</v>
      </c>
      <c r="I1468" s="130" t="e">
        <f>'SCREENING INFO'!#REF!</f>
        <v>#REF!</v>
      </c>
      <c r="J1468" s="140" t="e">
        <f>'SCREENING INFO'!#REF!</f>
        <v>#REF!</v>
      </c>
      <c r="K1468" s="140" t="e">
        <f>'SCREENING INFO'!#REF!</f>
        <v>#REF!</v>
      </c>
      <c r="L1468" s="222" t="e">
        <f>'SCREENING INFO'!#REF!</f>
        <v>#REF!</v>
      </c>
      <c r="M1468" s="221" t="e">
        <f>'SCREENING INFO'!#REF!</f>
        <v>#REF!</v>
      </c>
      <c r="N1468" s="223" t="e">
        <f>'SCREENING INFO'!#REF!</f>
        <v>#REF!</v>
      </c>
      <c r="O1468" s="140" t="e">
        <f>'SCREENING INFO'!#REF!</f>
        <v>#REF!</v>
      </c>
      <c r="P1468" s="224" t="e">
        <f>'SCREENING INFO'!#REF!</f>
        <v>#REF!</v>
      </c>
      <c r="Q1468" s="242" t="e">
        <f>'SCREENING INFO'!#REF!</f>
        <v>#REF!</v>
      </c>
      <c r="R1468" s="225" t="e">
        <f>'SCREENING INFO'!#REF!</f>
        <v>#REF!</v>
      </c>
      <c r="S1468" s="140" t="e">
        <f>'SCREENING INFO'!#REF!</f>
        <v>#REF!</v>
      </c>
      <c r="T1468" s="206" t="e">
        <f>'SCREENING INFO'!#REF!</f>
        <v>#REF!</v>
      </c>
      <c r="U1468" s="138" t="e">
        <f>'SCREENING INFO'!#REF!</f>
        <v>#REF!</v>
      </c>
      <c r="V1468" s="199" t="e">
        <f>'SCREENING INFO'!#REF!</f>
        <v>#REF!</v>
      </c>
      <c r="W1468" s="132" t="e">
        <f>'SCREENING INFO'!#REF!</f>
        <v>#REF!</v>
      </c>
      <c r="X1468" s="132" t="e">
        <f>'SCREENING INFO'!#REF!</f>
        <v>#REF!</v>
      </c>
      <c r="Y1468" s="132" t="e">
        <f>'SCREENING INFO'!#REF!</f>
        <v>#REF!</v>
      </c>
      <c r="Z1468" s="132" t="e">
        <f>'SCREENING INFO'!#REF!</f>
        <v>#REF!</v>
      </c>
      <c r="AA1468" s="201" t="e">
        <f>'SCREENING INFO'!#REF!</f>
        <v>#REF!</v>
      </c>
      <c r="AB1468" s="202" t="e">
        <f>'SCREENING INFO'!#REF!</f>
        <v>#REF!</v>
      </c>
      <c r="AC1468" s="132" t="e">
        <f>'SCREENING INFO'!#REF!</f>
        <v>#REF!</v>
      </c>
      <c r="AD1468" s="201" t="e">
        <f>'SCREENING INFO'!#REF!</f>
        <v>#REF!</v>
      </c>
      <c r="AE1468" s="132" t="e">
        <f>'SCREENING INFO'!#REF!</f>
        <v>#REF!</v>
      </c>
      <c r="AF1468" s="132" t="e">
        <f>'SCREENING INFO'!#REF!</f>
        <v>#REF!</v>
      </c>
      <c r="AG1468" s="132" t="e">
        <f>'SCREENING INFO'!#REF!</f>
        <v>#REF!</v>
      </c>
      <c r="AH1468" s="132" t="e">
        <f>'SCREENING INFO'!#REF!</f>
        <v>#REF!</v>
      </c>
      <c r="AI1468" s="132" t="e">
        <f>'SCREENING INFO'!#REF!</f>
        <v>#REF!</v>
      </c>
      <c r="AJ1468" s="132" t="e">
        <f>'SCREENING INFO'!#REF!</f>
        <v>#REF!</v>
      </c>
    </row>
    <row r="1469" spans="1:36" s="25" customFormat="1" hidden="1">
      <c r="A1469" s="106" t="e">
        <f>'SCREENING INFO'!#REF!</f>
        <v>#REF!</v>
      </c>
      <c r="B1469" s="106" t="e">
        <f>'SCREENING INFO'!#REF!</f>
        <v>#REF!</v>
      </c>
      <c r="C1469" s="106" t="e">
        <f>'SCREENING INFO'!#REF!</f>
        <v>#REF!</v>
      </c>
      <c r="D1469" s="116" t="e">
        <f>'SCREENING INFO'!#REF!</f>
        <v>#REF!</v>
      </c>
      <c r="E1469" s="200" t="e">
        <f>'SCREENING INFO'!#REF!</f>
        <v>#REF!</v>
      </c>
      <c r="F1469" s="232" t="e">
        <f>'SCREENING INFO'!#REF!</f>
        <v>#REF!</v>
      </c>
      <c r="G1469" s="132" t="e">
        <f>'SCREENING INFO'!#REF!</f>
        <v>#REF!</v>
      </c>
      <c r="H1469" s="138" t="e">
        <f>'SCREENING INFO'!#REF!</f>
        <v>#REF!</v>
      </c>
      <c r="I1469" s="138" t="e">
        <f>'SCREENING INFO'!#REF!</f>
        <v>#REF!</v>
      </c>
      <c r="J1469" s="140" t="e">
        <f>'SCREENING INFO'!#REF!</f>
        <v>#REF!</v>
      </c>
      <c r="K1469" s="140" t="e">
        <f>'SCREENING INFO'!#REF!</f>
        <v>#REF!</v>
      </c>
      <c r="L1469" s="222" t="e">
        <f>'SCREENING INFO'!#REF!</f>
        <v>#REF!</v>
      </c>
      <c r="M1469" s="221" t="e">
        <f>'SCREENING INFO'!#REF!</f>
        <v>#REF!</v>
      </c>
      <c r="N1469" s="223" t="e">
        <f>'SCREENING INFO'!#REF!</f>
        <v>#REF!</v>
      </c>
      <c r="O1469" s="140" t="e">
        <f>'SCREENING INFO'!#REF!</f>
        <v>#REF!</v>
      </c>
      <c r="P1469" s="224" t="e">
        <f>'SCREENING INFO'!#REF!</f>
        <v>#REF!</v>
      </c>
      <c r="Q1469" s="242" t="e">
        <f>'SCREENING INFO'!#REF!</f>
        <v>#REF!</v>
      </c>
      <c r="R1469" s="225" t="e">
        <f>'SCREENING INFO'!#REF!</f>
        <v>#REF!</v>
      </c>
      <c r="S1469" s="140" t="e">
        <f>'SCREENING INFO'!#REF!</f>
        <v>#REF!</v>
      </c>
      <c r="T1469" s="206" t="e">
        <f>'SCREENING INFO'!#REF!</f>
        <v>#REF!</v>
      </c>
      <c r="U1469" s="138" t="e">
        <f>'SCREENING INFO'!#REF!</f>
        <v>#REF!</v>
      </c>
      <c r="V1469" s="138" t="e">
        <f>'SCREENING INFO'!#REF!</f>
        <v>#REF!</v>
      </c>
      <c r="W1469" s="138" t="e">
        <f>'SCREENING INFO'!#REF!</f>
        <v>#REF!</v>
      </c>
      <c r="X1469" s="138" t="e">
        <f>'SCREENING INFO'!#REF!</f>
        <v>#REF!</v>
      </c>
      <c r="Y1469" s="138" t="e">
        <f>'SCREENING INFO'!#REF!</f>
        <v>#REF!</v>
      </c>
      <c r="Z1469" s="138" t="e">
        <f>'SCREENING INFO'!#REF!</f>
        <v>#REF!</v>
      </c>
      <c r="AA1469" s="201" t="e">
        <f>'SCREENING INFO'!#REF!</f>
        <v>#REF!</v>
      </c>
      <c r="AB1469" s="207" t="e">
        <f>'SCREENING INFO'!#REF!</f>
        <v>#REF!</v>
      </c>
      <c r="AC1469" s="138" t="e">
        <f>'SCREENING INFO'!#REF!</f>
        <v>#REF!</v>
      </c>
      <c r="AD1469" s="138" t="e">
        <f>'SCREENING INFO'!#REF!</f>
        <v>#REF!</v>
      </c>
      <c r="AE1469" s="138" t="e">
        <f>'SCREENING INFO'!#REF!</f>
        <v>#REF!</v>
      </c>
      <c r="AF1469" s="138" t="e">
        <f>'SCREENING INFO'!#REF!</f>
        <v>#REF!</v>
      </c>
      <c r="AG1469" s="138" t="e">
        <f>'SCREENING INFO'!#REF!</f>
        <v>#REF!</v>
      </c>
      <c r="AH1469" s="138" t="e">
        <f>'SCREENING INFO'!#REF!</f>
        <v>#REF!</v>
      </c>
      <c r="AI1469" s="138" t="e">
        <f>'SCREENING INFO'!#REF!</f>
        <v>#REF!</v>
      </c>
      <c r="AJ1469" s="138" t="e">
        <f>'SCREENING INFO'!#REF!</f>
        <v>#REF!</v>
      </c>
    </row>
    <row r="1470" spans="1:36" s="25" customFormat="1" hidden="1">
      <c r="A1470" s="106" t="e">
        <f>'SCREENING INFO'!#REF!</f>
        <v>#REF!</v>
      </c>
      <c r="B1470" s="106" t="e">
        <f>'SCREENING INFO'!#REF!</f>
        <v>#REF!</v>
      </c>
      <c r="C1470" s="106" t="e">
        <f>'SCREENING INFO'!#REF!</f>
        <v>#REF!</v>
      </c>
      <c r="D1470" s="116" t="e">
        <f>'SCREENING INFO'!#REF!</f>
        <v>#REF!</v>
      </c>
      <c r="E1470" s="200" t="e">
        <f>'SCREENING INFO'!#REF!</f>
        <v>#REF!</v>
      </c>
      <c r="F1470" s="232" t="e">
        <f>'SCREENING INFO'!#REF!</f>
        <v>#REF!</v>
      </c>
      <c r="G1470" s="132" t="e">
        <f>'SCREENING INFO'!#REF!</f>
        <v>#REF!</v>
      </c>
      <c r="H1470" s="138" t="e">
        <f>'SCREENING INFO'!#REF!</f>
        <v>#REF!</v>
      </c>
      <c r="I1470" s="138" t="e">
        <f>'SCREENING INFO'!#REF!</f>
        <v>#REF!</v>
      </c>
      <c r="J1470" s="140" t="e">
        <f>'SCREENING INFO'!#REF!</f>
        <v>#REF!</v>
      </c>
      <c r="K1470" s="140" t="e">
        <f>'SCREENING INFO'!#REF!</f>
        <v>#REF!</v>
      </c>
      <c r="L1470" s="243" t="e">
        <f>'SCREENING INFO'!#REF!</f>
        <v>#REF!</v>
      </c>
      <c r="M1470" s="221" t="e">
        <f>'SCREENING INFO'!#REF!</f>
        <v>#REF!</v>
      </c>
      <c r="N1470" s="223" t="e">
        <f>'SCREENING INFO'!#REF!</f>
        <v>#REF!</v>
      </c>
      <c r="O1470" s="140" t="e">
        <f>'SCREENING INFO'!#REF!</f>
        <v>#REF!</v>
      </c>
      <c r="P1470" s="224" t="e">
        <f>'SCREENING INFO'!#REF!</f>
        <v>#REF!</v>
      </c>
      <c r="Q1470" s="242" t="e">
        <f>'SCREENING INFO'!#REF!</f>
        <v>#REF!</v>
      </c>
      <c r="R1470" s="225" t="e">
        <f>'SCREENING INFO'!#REF!</f>
        <v>#REF!</v>
      </c>
      <c r="S1470" s="140" t="e">
        <f>'SCREENING INFO'!#REF!</f>
        <v>#REF!</v>
      </c>
      <c r="T1470" s="206" t="e">
        <f>'SCREENING INFO'!#REF!</f>
        <v>#REF!</v>
      </c>
      <c r="U1470" s="138" t="e">
        <f>'SCREENING INFO'!#REF!</f>
        <v>#REF!</v>
      </c>
      <c r="V1470" s="138" t="e">
        <f>'SCREENING INFO'!#REF!</f>
        <v>#REF!</v>
      </c>
      <c r="W1470" s="138" t="e">
        <f>'SCREENING INFO'!#REF!</f>
        <v>#REF!</v>
      </c>
      <c r="X1470" s="138" t="e">
        <f>'SCREENING INFO'!#REF!</f>
        <v>#REF!</v>
      </c>
      <c r="Y1470" s="138" t="e">
        <f>'SCREENING INFO'!#REF!</f>
        <v>#REF!</v>
      </c>
      <c r="Z1470" s="138" t="e">
        <f>'SCREENING INFO'!#REF!</f>
        <v>#REF!</v>
      </c>
      <c r="AA1470" s="201" t="e">
        <f>'SCREENING INFO'!#REF!</f>
        <v>#REF!</v>
      </c>
      <c r="AB1470" s="207" t="e">
        <f>'SCREENING INFO'!#REF!</f>
        <v>#REF!</v>
      </c>
      <c r="AC1470" s="138" t="e">
        <f>'SCREENING INFO'!#REF!</f>
        <v>#REF!</v>
      </c>
      <c r="AD1470" s="138" t="e">
        <f>'SCREENING INFO'!#REF!</f>
        <v>#REF!</v>
      </c>
      <c r="AE1470" s="138" t="e">
        <f>'SCREENING INFO'!#REF!</f>
        <v>#REF!</v>
      </c>
      <c r="AF1470" s="138" t="e">
        <f>'SCREENING INFO'!#REF!</f>
        <v>#REF!</v>
      </c>
      <c r="AG1470" s="138" t="e">
        <f>'SCREENING INFO'!#REF!</f>
        <v>#REF!</v>
      </c>
      <c r="AH1470" s="138" t="e">
        <f>'SCREENING INFO'!#REF!</f>
        <v>#REF!</v>
      </c>
      <c r="AI1470" s="138" t="e">
        <f>'SCREENING INFO'!#REF!</f>
        <v>#REF!</v>
      </c>
      <c r="AJ1470" s="138" t="e">
        <f>'SCREENING INFO'!#REF!</f>
        <v>#REF!</v>
      </c>
    </row>
    <row r="1471" spans="1:36">
      <c r="A1471" s="106" t="e">
        <f>'SCREENING INFO'!#REF!</f>
        <v>#REF!</v>
      </c>
      <c r="B1471" s="106" t="e">
        <f>'SCREENING INFO'!#REF!</f>
        <v>#REF!</v>
      </c>
      <c r="C1471" s="106" t="e">
        <f>'SCREENING INFO'!#REF!</f>
        <v>#REF!</v>
      </c>
      <c r="D1471" s="130" t="e">
        <f>'SCREENING INFO'!#REF!</f>
        <v>#REF!</v>
      </c>
      <c r="E1471" s="259" t="e">
        <f>'SCREENING INFO'!#REF!</f>
        <v>#REF!</v>
      </c>
      <c r="F1471" s="260" t="e">
        <f>'SCREENING INFO'!#REF!</f>
        <v>#REF!</v>
      </c>
      <c r="G1471" s="261" t="e">
        <f>'SCREENING INFO'!#REF!</f>
        <v>#REF!</v>
      </c>
      <c r="H1471" s="259" t="e">
        <f>'SCREENING INFO'!#REF!</f>
        <v>#REF!</v>
      </c>
      <c r="I1471" s="259" t="e">
        <f>'SCREENING INFO'!#REF!</f>
        <v>#REF!</v>
      </c>
      <c r="J1471" s="262" t="e">
        <f>'SCREENING INFO'!#REF!</f>
        <v>#REF!</v>
      </c>
      <c r="K1471" s="262" t="e">
        <f>'SCREENING INFO'!#REF!</f>
        <v>#REF!</v>
      </c>
      <c r="L1471" s="245" t="e">
        <f>'SCREENING INFO'!#REF!</f>
        <v>#REF!</v>
      </c>
      <c r="M1471" s="263" t="e">
        <f>'SCREENING INFO'!#REF!</f>
        <v>#REF!</v>
      </c>
      <c r="N1471" s="264" t="e">
        <f>'SCREENING INFO'!#REF!</f>
        <v>#REF!</v>
      </c>
      <c r="O1471" s="265" t="e">
        <f>'SCREENING INFO'!#REF!</f>
        <v>#REF!</v>
      </c>
      <c r="P1471" s="224" t="e">
        <f>'SCREENING INFO'!#REF!</f>
        <v>#REF!</v>
      </c>
      <c r="Q1471" s="266" t="e">
        <f>'SCREENING INFO'!#REF!</f>
        <v>#REF!</v>
      </c>
      <c r="R1471" s="267" t="e">
        <f>'SCREENING INFO'!#REF!</f>
        <v>#REF!</v>
      </c>
      <c r="S1471" s="265" t="e">
        <f>'SCREENING INFO'!#REF!</f>
        <v>#REF!</v>
      </c>
      <c r="T1471" s="268" t="e">
        <f>'SCREENING INFO'!#REF!</f>
        <v>#REF!</v>
      </c>
      <c r="U1471" s="207" t="e">
        <f>'SCREENING INFO'!#REF!</f>
        <v>#REF!</v>
      </c>
      <c r="V1471" s="269" t="e">
        <f>'SCREENING INFO'!#REF!</f>
        <v>#REF!</v>
      </c>
      <c r="W1471" s="202" t="e">
        <f>'SCREENING INFO'!#REF!</f>
        <v>#REF!</v>
      </c>
      <c r="X1471" s="202" t="e">
        <f>'SCREENING INFO'!#REF!</f>
        <v>#REF!</v>
      </c>
      <c r="Y1471" s="202" t="e">
        <f>'SCREENING INFO'!#REF!</f>
        <v>#REF!</v>
      </c>
      <c r="Z1471" s="202" t="e">
        <f>'SCREENING INFO'!#REF!</f>
        <v>#REF!</v>
      </c>
      <c r="AA1471" s="201" t="e">
        <f>'SCREENING INFO'!#REF!</f>
        <v>#REF!</v>
      </c>
      <c r="AB1471" s="202" t="e">
        <f>'SCREENING INFO'!#REF!</f>
        <v>#REF!</v>
      </c>
      <c r="AC1471" s="202" t="e">
        <f>'SCREENING INFO'!#REF!</f>
        <v>#REF!</v>
      </c>
      <c r="AD1471" s="201" t="e">
        <f>'SCREENING INFO'!#REF!</f>
        <v>#REF!</v>
      </c>
      <c r="AE1471" s="202" t="e">
        <f>'SCREENING INFO'!#REF!</f>
        <v>#REF!</v>
      </c>
      <c r="AF1471" s="202" t="e">
        <f>'SCREENING INFO'!#REF!</f>
        <v>#REF!</v>
      </c>
      <c r="AG1471" s="202" t="e">
        <f>'SCREENING INFO'!#REF!</f>
        <v>#REF!</v>
      </c>
      <c r="AH1471" s="202" t="e">
        <f>'SCREENING INFO'!#REF!</f>
        <v>#REF!</v>
      </c>
      <c r="AI1471" s="202" t="e">
        <f>'SCREENING INFO'!#REF!</f>
        <v>#REF!</v>
      </c>
      <c r="AJ1471" s="202" t="e">
        <f>'SCREENING INFO'!#REF!</f>
        <v>#REF!</v>
      </c>
    </row>
    <row r="1472" spans="1:36">
      <c r="A1472" s="106" t="e">
        <f>'SCREENING INFO'!#REF!</f>
        <v>#REF!</v>
      </c>
      <c r="B1472" s="106" t="e">
        <f>'SCREENING INFO'!#REF!</f>
        <v>#REF!</v>
      </c>
      <c r="C1472" s="106" t="e">
        <f>'SCREENING INFO'!#REF!</f>
        <v>#REF!</v>
      </c>
      <c r="D1472" s="130" t="e">
        <f>'SCREENING INFO'!#REF!</f>
        <v>#REF!</v>
      </c>
      <c r="E1472" s="259" t="e">
        <f>'SCREENING INFO'!#REF!</f>
        <v>#REF!</v>
      </c>
      <c r="F1472" s="260" t="e">
        <f>'SCREENING INFO'!#REF!</f>
        <v>#REF!</v>
      </c>
      <c r="G1472" s="261" t="e">
        <f>'SCREENING INFO'!#REF!</f>
        <v>#REF!</v>
      </c>
      <c r="H1472" s="259" t="e">
        <f>'SCREENING INFO'!#REF!</f>
        <v>#REF!</v>
      </c>
      <c r="I1472" s="259" t="e">
        <f>'SCREENING INFO'!#REF!</f>
        <v>#REF!</v>
      </c>
      <c r="J1472" s="262" t="e">
        <f>'SCREENING INFO'!#REF!</f>
        <v>#REF!</v>
      </c>
      <c r="K1472" s="262" t="e">
        <f>'SCREENING INFO'!#REF!</f>
        <v>#REF!</v>
      </c>
      <c r="L1472" s="245" t="e">
        <f>'SCREENING INFO'!#REF!</f>
        <v>#REF!</v>
      </c>
      <c r="M1472" s="263" t="e">
        <f>'SCREENING INFO'!#REF!</f>
        <v>#REF!</v>
      </c>
      <c r="N1472" s="264" t="e">
        <f>'SCREENING INFO'!#REF!</f>
        <v>#REF!</v>
      </c>
      <c r="O1472" s="265" t="e">
        <f>'SCREENING INFO'!#REF!</f>
        <v>#REF!</v>
      </c>
      <c r="P1472" s="224" t="e">
        <f>'SCREENING INFO'!#REF!</f>
        <v>#REF!</v>
      </c>
      <c r="Q1472" s="266" t="e">
        <f>'SCREENING INFO'!#REF!</f>
        <v>#REF!</v>
      </c>
      <c r="R1472" s="267" t="e">
        <f>'SCREENING INFO'!#REF!</f>
        <v>#REF!</v>
      </c>
      <c r="S1472" s="265" t="e">
        <f>'SCREENING INFO'!#REF!</f>
        <v>#REF!</v>
      </c>
      <c r="T1472" s="268" t="e">
        <f>'SCREENING INFO'!#REF!</f>
        <v>#REF!</v>
      </c>
      <c r="U1472" s="207" t="e">
        <f>'SCREENING INFO'!#REF!</f>
        <v>#REF!</v>
      </c>
      <c r="V1472" s="269" t="e">
        <f>'SCREENING INFO'!#REF!</f>
        <v>#REF!</v>
      </c>
      <c r="W1472" s="202" t="e">
        <f>'SCREENING INFO'!#REF!</f>
        <v>#REF!</v>
      </c>
      <c r="X1472" s="202" t="e">
        <f>'SCREENING INFO'!#REF!</f>
        <v>#REF!</v>
      </c>
      <c r="Y1472" s="202" t="e">
        <f>'SCREENING INFO'!#REF!</f>
        <v>#REF!</v>
      </c>
      <c r="Z1472" s="202" t="e">
        <f>'SCREENING INFO'!#REF!</f>
        <v>#REF!</v>
      </c>
      <c r="AA1472" s="201" t="e">
        <f>'SCREENING INFO'!#REF!</f>
        <v>#REF!</v>
      </c>
      <c r="AB1472" s="202" t="e">
        <f>'SCREENING INFO'!#REF!</f>
        <v>#REF!</v>
      </c>
      <c r="AC1472" s="202" t="e">
        <f>'SCREENING INFO'!#REF!</f>
        <v>#REF!</v>
      </c>
      <c r="AD1472" s="201" t="e">
        <f>'SCREENING INFO'!#REF!</f>
        <v>#REF!</v>
      </c>
      <c r="AE1472" s="202" t="e">
        <f>'SCREENING INFO'!#REF!</f>
        <v>#REF!</v>
      </c>
      <c r="AF1472" s="202" t="e">
        <f>'SCREENING INFO'!#REF!</f>
        <v>#REF!</v>
      </c>
      <c r="AG1472" s="202" t="e">
        <f>'SCREENING INFO'!#REF!</f>
        <v>#REF!</v>
      </c>
      <c r="AH1472" s="202" t="e">
        <f>'SCREENING INFO'!#REF!</f>
        <v>#REF!</v>
      </c>
      <c r="AI1472" s="202" t="e">
        <f>'SCREENING INFO'!#REF!</f>
        <v>#REF!</v>
      </c>
      <c r="AJ1472" s="202" t="e">
        <f>'SCREENING INFO'!#REF!</f>
        <v>#REF!</v>
      </c>
    </row>
    <row r="1473" spans="1:36" hidden="1">
      <c r="A1473" s="106" t="e">
        <f>'SCREENING INFO'!#REF!</f>
        <v>#REF!</v>
      </c>
      <c r="B1473" s="106" t="e">
        <f>'SCREENING INFO'!#REF!</f>
        <v>#REF!</v>
      </c>
      <c r="C1473" s="106" t="e">
        <f>'SCREENING INFO'!#REF!</f>
        <v>#REF!</v>
      </c>
      <c r="D1473" s="130" t="e">
        <f>'SCREENING INFO'!#REF!</f>
        <v>#REF!</v>
      </c>
      <c r="E1473" s="259" t="e">
        <f>'SCREENING INFO'!#REF!</f>
        <v>#REF!</v>
      </c>
      <c r="F1473" s="260" t="e">
        <f>'SCREENING INFO'!#REF!</f>
        <v>#REF!</v>
      </c>
      <c r="G1473" s="261" t="e">
        <f>'SCREENING INFO'!#REF!</f>
        <v>#REF!</v>
      </c>
      <c r="H1473" s="259" t="e">
        <f>'SCREENING INFO'!#REF!</f>
        <v>#REF!</v>
      </c>
      <c r="I1473" s="259" t="e">
        <f>'SCREENING INFO'!#REF!</f>
        <v>#REF!</v>
      </c>
      <c r="J1473" s="262" t="e">
        <f>'SCREENING INFO'!#REF!</f>
        <v>#REF!</v>
      </c>
      <c r="K1473" s="262" t="e">
        <f>'SCREENING INFO'!#REF!</f>
        <v>#REF!</v>
      </c>
      <c r="L1473" s="245" t="e">
        <f>'SCREENING INFO'!#REF!</f>
        <v>#REF!</v>
      </c>
      <c r="M1473" s="263" t="e">
        <f>'SCREENING INFO'!#REF!</f>
        <v>#REF!</v>
      </c>
      <c r="N1473" s="264" t="e">
        <f>'SCREENING INFO'!#REF!</f>
        <v>#REF!</v>
      </c>
      <c r="O1473" s="265" t="e">
        <f>'SCREENING INFO'!#REF!</f>
        <v>#REF!</v>
      </c>
      <c r="P1473" s="224" t="e">
        <f>'SCREENING INFO'!#REF!</f>
        <v>#REF!</v>
      </c>
      <c r="Q1473" s="266" t="e">
        <f>'SCREENING INFO'!#REF!</f>
        <v>#REF!</v>
      </c>
      <c r="R1473" s="267" t="e">
        <f>'SCREENING INFO'!#REF!</f>
        <v>#REF!</v>
      </c>
      <c r="S1473" s="265" t="e">
        <f>'SCREENING INFO'!#REF!</f>
        <v>#REF!</v>
      </c>
      <c r="T1473" s="268" t="e">
        <f>'SCREENING INFO'!#REF!</f>
        <v>#REF!</v>
      </c>
      <c r="U1473" s="207" t="e">
        <f>'SCREENING INFO'!#REF!</f>
        <v>#REF!</v>
      </c>
      <c r="V1473" s="269" t="e">
        <f>'SCREENING INFO'!#REF!</f>
        <v>#REF!</v>
      </c>
      <c r="W1473" s="202" t="e">
        <f>'SCREENING INFO'!#REF!</f>
        <v>#REF!</v>
      </c>
      <c r="X1473" s="202" t="e">
        <f>'SCREENING INFO'!#REF!</f>
        <v>#REF!</v>
      </c>
      <c r="Y1473" s="202" t="e">
        <f>'SCREENING INFO'!#REF!</f>
        <v>#REF!</v>
      </c>
      <c r="Z1473" s="202" t="e">
        <f>'SCREENING INFO'!#REF!</f>
        <v>#REF!</v>
      </c>
      <c r="AA1473" s="201" t="e">
        <f>'SCREENING INFO'!#REF!</f>
        <v>#REF!</v>
      </c>
      <c r="AB1473" s="202" t="e">
        <f>'SCREENING INFO'!#REF!</f>
        <v>#REF!</v>
      </c>
      <c r="AC1473" s="202" t="e">
        <f>'SCREENING INFO'!#REF!</f>
        <v>#REF!</v>
      </c>
      <c r="AD1473" s="201" t="e">
        <f>'SCREENING INFO'!#REF!</f>
        <v>#REF!</v>
      </c>
      <c r="AE1473" s="202" t="e">
        <f>'SCREENING INFO'!#REF!</f>
        <v>#REF!</v>
      </c>
      <c r="AF1473" s="202" t="e">
        <f>'SCREENING INFO'!#REF!</f>
        <v>#REF!</v>
      </c>
      <c r="AG1473" s="202" t="e">
        <f>'SCREENING INFO'!#REF!</f>
        <v>#REF!</v>
      </c>
      <c r="AH1473" s="202" t="e">
        <f>'SCREENING INFO'!#REF!</f>
        <v>#REF!</v>
      </c>
      <c r="AI1473" s="202" t="e">
        <f>'SCREENING INFO'!#REF!</f>
        <v>#REF!</v>
      </c>
      <c r="AJ1473" s="202" t="e">
        <f>'SCREENING INFO'!#REF!</f>
        <v>#REF!</v>
      </c>
    </row>
    <row r="1474" spans="1:36" hidden="1">
      <c r="A1474" s="106" t="e">
        <f>'SCREENING INFO'!#REF!</f>
        <v>#REF!</v>
      </c>
      <c r="B1474" s="106" t="e">
        <f>'SCREENING INFO'!#REF!</f>
        <v>#REF!</v>
      </c>
      <c r="C1474" s="106" t="e">
        <f>'SCREENING INFO'!#REF!</f>
        <v>#REF!</v>
      </c>
      <c r="D1474" s="130" t="e">
        <f>'SCREENING INFO'!#REF!</f>
        <v>#REF!</v>
      </c>
      <c r="E1474" s="259" t="e">
        <f>'SCREENING INFO'!#REF!</f>
        <v>#REF!</v>
      </c>
      <c r="F1474" s="260" t="e">
        <f>'SCREENING INFO'!#REF!</f>
        <v>#REF!</v>
      </c>
      <c r="G1474" s="261" t="e">
        <f>'SCREENING INFO'!#REF!</f>
        <v>#REF!</v>
      </c>
      <c r="H1474" s="259" t="e">
        <f>'SCREENING INFO'!#REF!</f>
        <v>#REF!</v>
      </c>
      <c r="I1474" s="259" t="e">
        <f>'SCREENING INFO'!#REF!</f>
        <v>#REF!</v>
      </c>
      <c r="J1474" s="262" t="e">
        <f>'SCREENING INFO'!#REF!</f>
        <v>#REF!</v>
      </c>
      <c r="K1474" s="262" t="e">
        <f>'SCREENING INFO'!#REF!</f>
        <v>#REF!</v>
      </c>
      <c r="L1474" s="245" t="e">
        <f>'SCREENING INFO'!#REF!</f>
        <v>#REF!</v>
      </c>
      <c r="M1474" s="263" t="e">
        <f>'SCREENING INFO'!#REF!</f>
        <v>#REF!</v>
      </c>
      <c r="N1474" s="264" t="e">
        <f>'SCREENING INFO'!#REF!</f>
        <v>#REF!</v>
      </c>
      <c r="O1474" s="265" t="e">
        <f>'SCREENING INFO'!#REF!</f>
        <v>#REF!</v>
      </c>
      <c r="P1474" s="224" t="e">
        <f>'SCREENING INFO'!#REF!</f>
        <v>#REF!</v>
      </c>
      <c r="Q1474" s="266" t="e">
        <f>'SCREENING INFO'!#REF!</f>
        <v>#REF!</v>
      </c>
      <c r="R1474" s="267" t="e">
        <f>'SCREENING INFO'!#REF!</f>
        <v>#REF!</v>
      </c>
      <c r="S1474" s="265" t="e">
        <f>'SCREENING INFO'!#REF!</f>
        <v>#REF!</v>
      </c>
      <c r="T1474" s="268" t="e">
        <f>'SCREENING INFO'!#REF!</f>
        <v>#REF!</v>
      </c>
      <c r="U1474" s="207" t="e">
        <f>'SCREENING INFO'!#REF!</f>
        <v>#REF!</v>
      </c>
      <c r="V1474" s="202" t="e">
        <f>'SCREENING INFO'!#REF!</f>
        <v>#REF!</v>
      </c>
      <c r="W1474" s="202" t="e">
        <f>'SCREENING INFO'!#REF!</f>
        <v>#REF!</v>
      </c>
      <c r="X1474" s="202" t="e">
        <f>'SCREENING INFO'!#REF!</f>
        <v>#REF!</v>
      </c>
      <c r="Y1474" s="202" t="e">
        <f>'SCREENING INFO'!#REF!</f>
        <v>#REF!</v>
      </c>
      <c r="Z1474" s="202" t="e">
        <f>'SCREENING INFO'!#REF!</f>
        <v>#REF!</v>
      </c>
      <c r="AA1474" s="201" t="e">
        <f>'SCREENING INFO'!#REF!</f>
        <v>#REF!</v>
      </c>
      <c r="AB1474" s="202" t="e">
        <f>'SCREENING INFO'!#REF!</f>
        <v>#REF!</v>
      </c>
      <c r="AC1474" s="202" t="e">
        <f>'SCREENING INFO'!#REF!</f>
        <v>#REF!</v>
      </c>
      <c r="AD1474" s="201" t="e">
        <f>'SCREENING INFO'!#REF!</f>
        <v>#REF!</v>
      </c>
      <c r="AE1474" s="202" t="e">
        <f>'SCREENING INFO'!#REF!</f>
        <v>#REF!</v>
      </c>
      <c r="AF1474" s="202" t="e">
        <f>'SCREENING INFO'!#REF!</f>
        <v>#REF!</v>
      </c>
      <c r="AG1474" s="202" t="e">
        <f>'SCREENING INFO'!#REF!</f>
        <v>#REF!</v>
      </c>
      <c r="AH1474" s="202" t="e">
        <f>'SCREENING INFO'!#REF!</f>
        <v>#REF!</v>
      </c>
      <c r="AI1474" s="202" t="e">
        <f>'SCREENING INFO'!#REF!</f>
        <v>#REF!</v>
      </c>
      <c r="AJ1474" s="202" t="e">
        <f>'SCREENING INFO'!#REF!</f>
        <v>#REF!</v>
      </c>
    </row>
    <row r="1475" spans="1:36" hidden="1">
      <c r="A1475" s="106" t="e">
        <f>'SCREENING INFO'!#REF!</f>
        <v>#REF!</v>
      </c>
      <c r="B1475" s="106" t="e">
        <f>'SCREENING INFO'!#REF!</f>
        <v>#REF!</v>
      </c>
      <c r="C1475" s="106" t="e">
        <f>'SCREENING INFO'!#REF!</f>
        <v>#REF!</v>
      </c>
      <c r="D1475" s="130" t="e">
        <f>'SCREENING INFO'!#REF!</f>
        <v>#REF!</v>
      </c>
      <c r="E1475" s="259" t="e">
        <f>'SCREENING INFO'!#REF!</f>
        <v>#REF!</v>
      </c>
      <c r="F1475" s="260" t="e">
        <f>'SCREENING INFO'!#REF!</f>
        <v>#REF!</v>
      </c>
      <c r="G1475" s="261" t="e">
        <f>'SCREENING INFO'!#REF!</f>
        <v>#REF!</v>
      </c>
      <c r="H1475" s="259" t="e">
        <f>'SCREENING INFO'!#REF!</f>
        <v>#REF!</v>
      </c>
      <c r="I1475" s="259" t="e">
        <f>'SCREENING INFO'!#REF!</f>
        <v>#REF!</v>
      </c>
      <c r="J1475" s="262" t="e">
        <f>'SCREENING INFO'!#REF!</f>
        <v>#REF!</v>
      </c>
      <c r="K1475" s="262" t="e">
        <f>'SCREENING INFO'!#REF!</f>
        <v>#REF!</v>
      </c>
      <c r="L1475" s="245" t="e">
        <f>'SCREENING INFO'!#REF!</f>
        <v>#REF!</v>
      </c>
      <c r="M1475" s="263" t="e">
        <f>'SCREENING INFO'!#REF!</f>
        <v>#REF!</v>
      </c>
      <c r="N1475" s="264" t="e">
        <f>'SCREENING INFO'!#REF!</f>
        <v>#REF!</v>
      </c>
      <c r="O1475" s="265" t="e">
        <f>'SCREENING INFO'!#REF!</f>
        <v>#REF!</v>
      </c>
      <c r="P1475" s="224" t="e">
        <f>'SCREENING INFO'!#REF!</f>
        <v>#REF!</v>
      </c>
      <c r="Q1475" s="266" t="e">
        <f>'SCREENING INFO'!#REF!</f>
        <v>#REF!</v>
      </c>
      <c r="R1475" s="267" t="e">
        <f>'SCREENING INFO'!#REF!</f>
        <v>#REF!</v>
      </c>
      <c r="S1475" s="265" t="e">
        <f>'SCREENING INFO'!#REF!</f>
        <v>#REF!</v>
      </c>
      <c r="T1475" s="268" t="e">
        <f>'SCREENING INFO'!#REF!</f>
        <v>#REF!</v>
      </c>
      <c r="U1475" s="207" t="e">
        <f>'SCREENING INFO'!#REF!</f>
        <v>#REF!</v>
      </c>
      <c r="V1475" s="202" t="e">
        <f>'SCREENING INFO'!#REF!</f>
        <v>#REF!</v>
      </c>
      <c r="W1475" s="202" t="e">
        <f>'SCREENING INFO'!#REF!</f>
        <v>#REF!</v>
      </c>
      <c r="X1475" s="202" t="e">
        <f>'SCREENING INFO'!#REF!</f>
        <v>#REF!</v>
      </c>
      <c r="Y1475" s="202" t="e">
        <f>'SCREENING INFO'!#REF!</f>
        <v>#REF!</v>
      </c>
      <c r="Z1475" s="202" t="e">
        <f>'SCREENING INFO'!#REF!</f>
        <v>#REF!</v>
      </c>
      <c r="AA1475" s="201" t="e">
        <f>'SCREENING INFO'!#REF!</f>
        <v>#REF!</v>
      </c>
      <c r="AB1475" s="202" t="e">
        <f>'SCREENING INFO'!#REF!</f>
        <v>#REF!</v>
      </c>
      <c r="AC1475" s="202" t="e">
        <f>'SCREENING INFO'!#REF!</f>
        <v>#REF!</v>
      </c>
      <c r="AD1475" s="201" t="e">
        <f>'SCREENING INFO'!#REF!</f>
        <v>#REF!</v>
      </c>
      <c r="AE1475" s="202" t="e">
        <f>'SCREENING INFO'!#REF!</f>
        <v>#REF!</v>
      </c>
      <c r="AF1475" s="202" t="e">
        <f>'SCREENING INFO'!#REF!</f>
        <v>#REF!</v>
      </c>
      <c r="AG1475" s="202" t="e">
        <f>'SCREENING INFO'!#REF!</f>
        <v>#REF!</v>
      </c>
      <c r="AH1475" s="202" t="e">
        <f>'SCREENING INFO'!#REF!</f>
        <v>#REF!</v>
      </c>
      <c r="AI1475" s="202" t="e">
        <f>'SCREENING INFO'!#REF!</f>
        <v>#REF!</v>
      </c>
      <c r="AJ1475" s="202" t="e">
        <f>'SCREENING INFO'!#REF!</f>
        <v>#REF!</v>
      </c>
    </row>
    <row r="1476" spans="1:36" s="25" customFormat="1" hidden="1">
      <c r="A1476" s="106" t="e">
        <f>'SCREENING INFO'!#REF!</f>
        <v>#REF!</v>
      </c>
      <c r="B1476" s="106" t="e">
        <f>'SCREENING INFO'!#REF!</f>
        <v>#REF!</v>
      </c>
      <c r="C1476" s="106" t="e">
        <f>'SCREENING INFO'!#REF!</f>
        <v>#REF!</v>
      </c>
      <c r="D1476" s="116" t="e">
        <f>'SCREENING INFO'!#REF!</f>
        <v>#REF!</v>
      </c>
      <c r="E1476" s="200" t="e">
        <f>'SCREENING INFO'!#REF!</f>
        <v>#REF!</v>
      </c>
      <c r="F1476" s="232" t="e">
        <f>'SCREENING INFO'!#REF!</f>
        <v>#REF!</v>
      </c>
      <c r="G1476" s="132" t="e">
        <f>'SCREENING INFO'!#REF!</f>
        <v>#REF!</v>
      </c>
      <c r="H1476" s="138" t="e">
        <f>'SCREENING INFO'!#REF!</f>
        <v>#REF!</v>
      </c>
      <c r="I1476" s="138" t="e">
        <f>'SCREENING INFO'!#REF!</f>
        <v>#REF!</v>
      </c>
      <c r="J1476" s="140" t="e">
        <f>'SCREENING INFO'!#REF!</f>
        <v>#REF!</v>
      </c>
      <c r="K1476" s="140" t="e">
        <f>'SCREENING INFO'!#REF!</f>
        <v>#REF!</v>
      </c>
      <c r="L1476" s="243" t="e">
        <f>'SCREENING INFO'!#REF!</f>
        <v>#REF!</v>
      </c>
      <c r="M1476" s="221" t="e">
        <f>'SCREENING INFO'!#REF!</f>
        <v>#REF!</v>
      </c>
      <c r="N1476" s="223" t="e">
        <f>'SCREENING INFO'!#REF!</f>
        <v>#REF!</v>
      </c>
      <c r="O1476" s="140" t="e">
        <f>'SCREENING INFO'!#REF!</f>
        <v>#REF!</v>
      </c>
      <c r="P1476" s="224" t="e">
        <f>'SCREENING INFO'!#REF!</f>
        <v>#REF!</v>
      </c>
      <c r="Q1476" s="242" t="e">
        <f>'SCREENING INFO'!#REF!</f>
        <v>#REF!</v>
      </c>
      <c r="R1476" s="225" t="e">
        <f>'SCREENING INFO'!#REF!</f>
        <v>#REF!</v>
      </c>
      <c r="S1476" s="140" t="e">
        <f>'SCREENING INFO'!#REF!</f>
        <v>#REF!</v>
      </c>
      <c r="T1476" s="206" t="e">
        <f>'SCREENING INFO'!#REF!</f>
        <v>#REF!</v>
      </c>
      <c r="U1476" s="138" t="e">
        <f>'SCREENING INFO'!#REF!</f>
        <v>#REF!</v>
      </c>
      <c r="V1476" s="138" t="e">
        <f>'SCREENING INFO'!#REF!</f>
        <v>#REF!</v>
      </c>
      <c r="W1476" s="138" t="e">
        <f>'SCREENING INFO'!#REF!</f>
        <v>#REF!</v>
      </c>
      <c r="X1476" s="138" t="e">
        <f>'SCREENING INFO'!#REF!</f>
        <v>#REF!</v>
      </c>
      <c r="Y1476" s="138" t="e">
        <f>'SCREENING INFO'!#REF!</f>
        <v>#REF!</v>
      </c>
      <c r="Z1476" s="138" t="e">
        <f>'SCREENING INFO'!#REF!</f>
        <v>#REF!</v>
      </c>
      <c r="AA1476" s="201" t="e">
        <f>'SCREENING INFO'!#REF!</f>
        <v>#REF!</v>
      </c>
      <c r="AB1476" s="207" t="e">
        <f>'SCREENING INFO'!#REF!</f>
        <v>#REF!</v>
      </c>
      <c r="AC1476" s="138" t="e">
        <f>'SCREENING INFO'!#REF!</f>
        <v>#REF!</v>
      </c>
      <c r="AD1476" s="138" t="e">
        <f>'SCREENING INFO'!#REF!</f>
        <v>#REF!</v>
      </c>
      <c r="AE1476" s="138" t="e">
        <f>'SCREENING INFO'!#REF!</f>
        <v>#REF!</v>
      </c>
      <c r="AF1476" s="138" t="e">
        <f>'SCREENING INFO'!#REF!</f>
        <v>#REF!</v>
      </c>
      <c r="AG1476" s="138" t="e">
        <f>'SCREENING INFO'!#REF!</f>
        <v>#REF!</v>
      </c>
      <c r="AH1476" s="138" t="e">
        <f>'SCREENING INFO'!#REF!</f>
        <v>#REF!</v>
      </c>
      <c r="AI1476" s="138" t="e">
        <f>'SCREENING INFO'!#REF!</f>
        <v>#REF!</v>
      </c>
      <c r="AJ1476" s="138" t="e">
        <f>'SCREENING INFO'!#REF!</f>
        <v>#REF!</v>
      </c>
    </row>
    <row r="1477" spans="1:36" s="25" customFormat="1" hidden="1">
      <c r="A1477" s="106" t="e">
        <f>'SCREENING INFO'!#REF!</f>
        <v>#REF!</v>
      </c>
      <c r="B1477" s="106" t="e">
        <f>'SCREENING INFO'!#REF!</f>
        <v>#REF!</v>
      </c>
      <c r="C1477" s="106" t="e">
        <f>'SCREENING INFO'!#REF!</f>
        <v>#REF!</v>
      </c>
      <c r="D1477" s="116" t="e">
        <f>'SCREENING INFO'!#REF!</f>
        <v>#REF!</v>
      </c>
      <c r="E1477" s="200" t="e">
        <f>'SCREENING INFO'!#REF!</f>
        <v>#REF!</v>
      </c>
      <c r="F1477" s="232" t="e">
        <f>'SCREENING INFO'!#REF!</f>
        <v>#REF!</v>
      </c>
      <c r="G1477" s="132" t="e">
        <f>'SCREENING INFO'!#REF!</f>
        <v>#REF!</v>
      </c>
      <c r="H1477" s="138" t="e">
        <f>'SCREENING INFO'!#REF!</f>
        <v>#REF!</v>
      </c>
      <c r="I1477" s="138" t="e">
        <f>'SCREENING INFO'!#REF!</f>
        <v>#REF!</v>
      </c>
      <c r="J1477" s="140" t="e">
        <f>'SCREENING INFO'!#REF!</f>
        <v>#REF!</v>
      </c>
      <c r="K1477" s="140" t="e">
        <f>'SCREENING INFO'!#REF!</f>
        <v>#REF!</v>
      </c>
      <c r="L1477" s="243" t="e">
        <f>'SCREENING INFO'!#REF!</f>
        <v>#REF!</v>
      </c>
      <c r="M1477" s="221" t="e">
        <f>'SCREENING INFO'!#REF!</f>
        <v>#REF!</v>
      </c>
      <c r="N1477" s="223" t="e">
        <f>'SCREENING INFO'!#REF!</f>
        <v>#REF!</v>
      </c>
      <c r="O1477" s="140" t="e">
        <f>'SCREENING INFO'!#REF!</f>
        <v>#REF!</v>
      </c>
      <c r="P1477" s="224" t="e">
        <f>'SCREENING INFO'!#REF!</f>
        <v>#REF!</v>
      </c>
      <c r="Q1477" s="242" t="e">
        <f>'SCREENING INFO'!#REF!</f>
        <v>#REF!</v>
      </c>
      <c r="R1477" s="225" t="e">
        <f>'SCREENING INFO'!#REF!</f>
        <v>#REF!</v>
      </c>
      <c r="S1477" s="140" t="e">
        <f>'SCREENING INFO'!#REF!</f>
        <v>#REF!</v>
      </c>
      <c r="T1477" s="206" t="e">
        <f>'SCREENING INFO'!#REF!</f>
        <v>#REF!</v>
      </c>
      <c r="U1477" s="138" t="e">
        <f>'SCREENING INFO'!#REF!</f>
        <v>#REF!</v>
      </c>
      <c r="V1477" s="138" t="e">
        <f>'SCREENING INFO'!#REF!</f>
        <v>#REF!</v>
      </c>
      <c r="W1477" s="138" t="e">
        <f>'SCREENING INFO'!#REF!</f>
        <v>#REF!</v>
      </c>
      <c r="X1477" s="138" t="e">
        <f>'SCREENING INFO'!#REF!</f>
        <v>#REF!</v>
      </c>
      <c r="Y1477" s="138" t="e">
        <f>'SCREENING INFO'!#REF!</f>
        <v>#REF!</v>
      </c>
      <c r="Z1477" s="138" t="e">
        <f>'SCREENING INFO'!#REF!</f>
        <v>#REF!</v>
      </c>
      <c r="AA1477" s="201" t="e">
        <f>'SCREENING INFO'!#REF!</f>
        <v>#REF!</v>
      </c>
      <c r="AB1477" s="207" t="e">
        <f>'SCREENING INFO'!#REF!</f>
        <v>#REF!</v>
      </c>
      <c r="AC1477" s="138" t="e">
        <f>'SCREENING INFO'!#REF!</f>
        <v>#REF!</v>
      </c>
      <c r="AD1477" s="138" t="e">
        <f>'SCREENING INFO'!#REF!</f>
        <v>#REF!</v>
      </c>
      <c r="AE1477" s="138" t="e">
        <f>'SCREENING INFO'!#REF!</f>
        <v>#REF!</v>
      </c>
      <c r="AF1477" s="138" t="e">
        <f>'SCREENING INFO'!#REF!</f>
        <v>#REF!</v>
      </c>
      <c r="AG1477" s="138" t="e">
        <f>'SCREENING INFO'!#REF!</f>
        <v>#REF!</v>
      </c>
      <c r="AH1477" s="138" t="e">
        <f>'SCREENING INFO'!#REF!</f>
        <v>#REF!</v>
      </c>
      <c r="AI1477" s="138" t="e">
        <f>'SCREENING INFO'!#REF!</f>
        <v>#REF!</v>
      </c>
      <c r="AJ1477" s="138" t="e">
        <f>'SCREENING INFO'!#REF!</f>
        <v>#REF!</v>
      </c>
    </row>
    <row r="1478" spans="1:36" hidden="1">
      <c r="A1478" s="106" t="e">
        <f>'SCREENING INFO'!#REF!</f>
        <v>#REF!</v>
      </c>
      <c r="B1478" s="106" t="e">
        <f>'SCREENING INFO'!#REF!</f>
        <v>#REF!</v>
      </c>
      <c r="C1478" s="106" t="e">
        <f>'SCREENING INFO'!#REF!</f>
        <v>#REF!</v>
      </c>
      <c r="D1478" s="130" t="e">
        <f>'SCREENING INFO'!#REF!</f>
        <v>#REF!</v>
      </c>
      <c r="E1478" s="259" t="e">
        <f>'SCREENING INFO'!#REF!</f>
        <v>#REF!</v>
      </c>
      <c r="F1478" s="260" t="e">
        <f>'SCREENING INFO'!#REF!</f>
        <v>#REF!</v>
      </c>
      <c r="G1478" s="261" t="e">
        <f>'SCREENING INFO'!#REF!</f>
        <v>#REF!</v>
      </c>
      <c r="H1478" s="259" t="e">
        <f>'SCREENING INFO'!#REF!</f>
        <v>#REF!</v>
      </c>
      <c r="I1478" s="259" t="e">
        <f>'SCREENING INFO'!#REF!</f>
        <v>#REF!</v>
      </c>
      <c r="J1478" s="262" t="e">
        <f>'SCREENING INFO'!#REF!</f>
        <v>#REF!</v>
      </c>
      <c r="K1478" s="262" t="e">
        <f>'SCREENING INFO'!#REF!</f>
        <v>#REF!</v>
      </c>
      <c r="L1478" s="245" t="e">
        <f>'SCREENING INFO'!#REF!</f>
        <v>#REF!</v>
      </c>
      <c r="M1478" s="263" t="e">
        <f>'SCREENING INFO'!#REF!</f>
        <v>#REF!</v>
      </c>
      <c r="N1478" s="264" t="e">
        <f>'SCREENING INFO'!#REF!</f>
        <v>#REF!</v>
      </c>
      <c r="O1478" s="265" t="e">
        <f>'SCREENING INFO'!#REF!</f>
        <v>#REF!</v>
      </c>
      <c r="P1478" s="224" t="e">
        <f>'SCREENING INFO'!#REF!</f>
        <v>#REF!</v>
      </c>
      <c r="Q1478" s="266" t="e">
        <f>'SCREENING INFO'!#REF!</f>
        <v>#REF!</v>
      </c>
      <c r="R1478" s="267" t="e">
        <f>'SCREENING INFO'!#REF!</f>
        <v>#REF!</v>
      </c>
      <c r="S1478" s="265" t="e">
        <f>'SCREENING INFO'!#REF!</f>
        <v>#REF!</v>
      </c>
      <c r="T1478" s="268" t="e">
        <f>'SCREENING INFO'!#REF!</f>
        <v>#REF!</v>
      </c>
      <c r="U1478" s="207" t="e">
        <f>'SCREENING INFO'!#REF!</f>
        <v>#REF!</v>
      </c>
      <c r="V1478" s="269" t="e">
        <f>'SCREENING INFO'!#REF!</f>
        <v>#REF!</v>
      </c>
      <c r="W1478" s="202" t="e">
        <f>'SCREENING INFO'!#REF!</f>
        <v>#REF!</v>
      </c>
      <c r="X1478" s="202" t="e">
        <f>'SCREENING INFO'!#REF!</f>
        <v>#REF!</v>
      </c>
      <c r="Y1478" s="202" t="e">
        <f>'SCREENING INFO'!#REF!</f>
        <v>#REF!</v>
      </c>
      <c r="Z1478" s="202" t="e">
        <f>'SCREENING INFO'!#REF!</f>
        <v>#REF!</v>
      </c>
      <c r="AA1478" s="201" t="e">
        <f>'SCREENING INFO'!#REF!</f>
        <v>#REF!</v>
      </c>
      <c r="AB1478" s="202" t="e">
        <f>'SCREENING INFO'!#REF!</f>
        <v>#REF!</v>
      </c>
      <c r="AC1478" s="202" t="e">
        <f>'SCREENING INFO'!#REF!</f>
        <v>#REF!</v>
      </c>
      <c r="AD1478" s="201" t="e">
        <f>'SCREENING INFO'!#REF!</f>
        <v>#REF!</v>
      </c>
      <c r="AE1478" s="202" t="e">
        <f>'SCREENING INFO'!#REF!</f>
        <v>#REF!</v>
      </c>
      <c r="AF1478" s="202" t="e">
        <f>'SCREENING INFO'!#REF!</f>
        <v>#REF!</v>
      </c>
      <c r="AG1478" s="202" t="e">
        <f>'SCREENING INFO'!#REF!</f>
        <v>#REF!</v>
      </c>
      <c r="AH1478" s="202" t="e">
        <f>'SCREENING INFO'!#REF!</f>
        <v>#REF!</v>
      </c>
      <c r="AI1478" s="202" t="e">
        <f>'SCREENING INFO'!#REF!</f>
        <v>#REF!</v>
      </c>
      <c r="AJ1478" s="202" t="e">
        <f>'SCREENING INFO'!#REF!</f>
        <v>#REF!</v>
      </c>
    </row>
    <row r="1479" spans="1:36" hidden="1">
      <c r="A1479" s="106" t="e">
        <f>'SCREENING INFO'!#REF!</f>
        <v>#REF!</v>
      </c>
      <c r="B1479" s="106" t="e">
        <f>'SCREENING INFO'!#REF!</f>
        <v>#REF!</v>
      </c>
      <c r="C1479" s="106" t="e">
        <f>'SCREENING INFO'!#REF!</f>
        <v>#REF!</v>
      </c>
      <c r="D1479" s="130" t="e">
        <f>'SCREENING INFO'!#REF!</f>
        <v>#REF!</v>
      </c>
      <c r="E1479" s="259" t="e">
        <f>'SCREENING INFO'!#REF!</f>
        <v>#REF!</v>
      </c>
      <c r="F1479" s="271" t="e">
        <f>'SCREENING INFO'!#REF!</f>
        <v>#REF!</v>
      </c>
      <c r="G1479" s="270" t="e">
        <f>'SCREENING INFO'!#REF!</f>
        <v>#REF!</v>
      </c>
      <c r="H1479" s="259" t="e">
        <f>'SCREENING INFO'!#REF!</f>
        <v>#REF!</v>
      </c>
      <c r="I1479" s="259" t="e">
        <f>'SCREENING INFO'!#REF!</f>
        <v>#REF!</v>
      </c>
      <c r="J1479" s="262" t="e">
        <f>'SCREENING INFO'!#REF!</f>
        <v>#REF!</v>
      </c>
      <c r="K1479" s="262" t="e">
        <f>'SCREENING INFO'!#REF!</f>
        <v>#REF!</v>
      </c>
      <c r="L1479" s="245" t="e">
        <f>'SCREENING INFO'!#REF!</f>
        <v>#REF!</v>
      </c>
      <c r="M1479" s="263" t="e">
        <f>'SCREENING INFO'!#REF!</f>
        <v>#REF!</v>
      </c>
      <c r="N1479" s="264" t="e">
        <f>'SCREENING INFO'!#REF!</f>
        <v>#REF!</v>
      </c>
      <c r="O1479" s="265" t="e">
        <f>'SCREENING INFO'!#REF!</f>
        <v>#REF!</v>
      </c>
      <c r="P1479" s="224" t="e">
        <f>'SCREENING INFO'!#REF!</f>
        <v>#REF!</v>
      </c>
      <c r="Q1479" s="266" t="e">
        <f>'SCREENING INFO'!#REF!</f>
        <v>#REF!</v>
      </c>
      <c r="R1479" s="267" t="e">
        <f>'SCREENING INFO'!#REF!</f>
        <v>#REF!</v>
      </c>
      <c r="S1479" s="265" t="e">
        <f>'SCREENING INFO'!#REF!</f>
        <v>#REF!</v>
      </c>
      <c r="T1479" s="268" t="e">
        <f>'SCREENING INFO'!#REF!</f>
        <v>#REF!</v>
      </c>
      <c r="U1479" s="207" t="e">
        <f>'SCREENING INFO'!#REF!</f>
        <v>#REF!</v>
      </c>
      <c r="V1479" s="269" t="e">
        <f>'SCREENING INFO'!#REF!</f>
        <v>#REF!</v>
      </c>
      <c r="W1479" s="202" t="e">
        <f>'SCREENING INFO'!#REF!</f>
        <v>#REF!</v>
      </c>
      <c r="X1479" s="202" t="e">
        <f>'SCREENING INFO'!#REF!</f>
        <v>#REF!</v>
      </c>
      <c r="Y1479" s="202" t="e">
        <f>'SCREENING INFO'!#REF!</f>
        <v>#REF!</v>
      </c>
      <c r="Z1479" s="202" t="e">
        <f>'SCREENING INFO'!#REF!</f>
        <v>#REF!</v>
      </c>
      <c r="AA1479" s="201" t="e">
        <f>'SCREENING INFO'!#REF!</f>
        <v>#REF!</v>
      </c>
      <c r="AB1479" s="202" t="e">
        <f>'SCREENING INFO'!#REF!</f>
        <v>#REF!</v>
      </c>
      <c r="AC1479" s="202" t="e">
        <f>'SCREENING INFO'!#REF!</f>
        <v>#REF!</v>
      </c>
      <c r="AD1479" s="201" t="e">
        <f>'SCREENING INFO'!#REF!</f>
        <v>#REF!</v>
      </c>
      <c r="AE1479" s="202" t="e">
        <f>'SCREENING INFO'!#REF!</f>
        <v>#REF!</v>
      </c>
      <c r="AF1479" s="202" t="e">
        <f>'SCREENING INFO'!#REF!</f>
        <v>#REF!</v>
      </c>
      <c r="AG1479" s="202" t="e">
        <f>'SCREENING INFO'!#REF!</f>
        <v>#REF!</v>
      </c>
      <c r="AH1479" s="202" t="e">
        <f>'SCREENING INFO'!#REF!</f>
        <v>#REF!</v>
      </c>
      <c r="AI1479" s="202" t="e">
        <f>'SCREENING INFO'!#REF!</f>
        <v>#REF!</v>
      </c>
      <c r="AJ1479" s="202" t="e">
        <f>'SCREENING INFO'!#REF!</f>
        <v>#REF!</v>
      </c>
    </row>
    <row r="1480" spans="1:36" hidden="1">
      <c r="A1480" s="106" t="e">
        <f>'SCREENING INFO'!#REF!</f>
        <v>#REF!</v>
      </c>
      <c r="B1480" s="106" t="e">
        <f>'SCREENING INFO'!#REF!</f>
        <v>#REF!</v>
      </c>
      <c r="C1480" s="106" t="e">
        <f>'SCREENING INFO'!#REF!</f>
        <v>#REF!</v>
      </c>
      <c r="D1480" s="130" t="e">
        <f>'SCREENING INFO'!#REF!</f>
        <v>#REF!</v>
      </c>
      <c r="E1480" s="259" t="e">
        <f>'SCREENING INFO'!#REF!</f>
        <v>#REF!</v>
      </c>
      <c r="F1480" s="260" t="e">
        <f>'SCREENING INFO'!#REF!</f>
        <v>#REF!</v>
      </c>
      <c r="G1480" s="261" t="e">
        <f>'SCREENING INFO'!#REF!</f>
        <v>#REF!</v>
      </c>
      <c r="H1480" s="259" t="e">
        <f>'SCREENING INFO'!#REF!</f>
        <v>#REF!</v>
      </c>
      <c r="I1480" s="259" t="e">
        <f>'SCREENING INFO'!#REF!</f>
        <v>#REF!</v>
      </c>
      <c r="J1480" s="262" t="e">
        <f>'SCREENING INFO'!#REF!</f>
        <v>#REF!</v>
      </c>
      <c r="K1480" s="262" t="e">
        <f>'SCREENING INFO'!#REF!</f>
        <v>#REF!</v>
      </c>
      <c r="L1480" s="245" t="e">
        <f>'SCREENING INFO'!#REF!</f>
        <v>#REF!</v>
      </c>
      <c r="M1480" s="263" t="e">
        <f>'SCREENING INFO'!#REF!</f>
        <v>#REF!</v>
      </c>
      <c r="N1480" s="264" t="e">
        <f>'SCREENING INFO'!#REF!</f>
        <v>#REF!</v>
      </c>
      <c r="O1480" s="265" t="e">
        <f>'SCREENING INFO'!#REF!</f>
        <v>#REF!</v>
      </c>
      <c r="P1480" s="224" t="e">
        <f>'SCREENING INFO'!#REF!</f>
        <v>#REF!</v>
      </c>
      <c r="Q1480" s="266" t="e">
        <f>'SCREENING INFO'!#REF!</f>
        <v>#REF!</v>
      </c>
      <c r="R1480" s="267" t="e">
        <f>'SCREENING INFO'!#REF!</f>
        <v>#REF!</v>
      </c>
      <c r="S1480" s="265" t="e">
        <f>'SCREENING INFO'!#REF!</f>
        <v>#REF!</v>
      </c>
      <c r="T1480" s="268" t="e">
        <f>'SCREENING INFO'!#REF!</f>
        <v>#REF!</v>
      </c>
      <c r="U1480" s="207" t="e">
        <f>'SCREENING INFO'!#REF!</f>
        <v>#REF!</v>
      </c>
      <c r="V1480" s="269" t="e">
        <f>'SCREENING INFO'!#REF!</f>
        <v>#REF!</v>
      </c>
      <c r="W1480" s="202" t="e">
        <f>'SCREENING INFO'!#REF!</f>
        <v>#REF!</v>
      </c>
      <c r="X1480" s="202" t="e">
        <f>'SCREENING INFO'!#REF!</f>
        <v>#REF!</v>
      </c>
      <c r="Y1480" s="202" t="e">
        <f>'SCREENING INFO'!#REF!</f>
        <v>#REF!</v>
      </c>
      <c r="Z1480" s="202" t="e">
        <f>'SCREENING INFO'!#REF!</f>
        <v>#REF!</v>
      </c>
      <c r="AA1480" s="201" t="e">
        <f>'SCREENING INFO'!#REF!</f>
        <v>#REF!</v>
      </c>
      <c r="AB1480" s="202" t="e">
        <f>'SCREENING INFO'!#REF!</f>
        <v>#REF!</v>
      </c>
      <c r="AC1480" s="202" t="e">
        <f>'SCREENING INFO'!#REF!</f>
        <v>#REF!</v>
      </c>
      <c r="AD1480" s="201" t="e">
        <f>'SCREENING INFO'!#REF!</f>
        <v>#REF!</v>
      </c>
      <c r="AE1480" s="202" t="e">
        <f>'SCREENING INFO'!#REF!</f>
        <v>#REF!</v>
      </c>
      <c r="AF1480" s="202" t="e">
        <f>'SCREENING INFO'!#REF!</f>
        <v>#REF!</v>
      </c>
      <c r="AG1480" s="202" t="e">
        <f>'SCREENING INFO'!#REF!</f>
        <v>#REF!</v>
      </c>
      <c r="AH1480" s="202" t="e">
        <f>'SCREENING INFO'!#REF!</f>
        <v>#REF!</v>
      </c>
      <c r="AI1480" s="202" t="e">
        <f>'SCREENING INFO'!#REF!</f>
        <v>#REF!</v>
      </c>
      <c r="AJ1480" s="202" t="e">
        <f>'SCREENING INFO'!#REF!</f>
        <v>#REF!</v>
      </c>
    </row>
    <row r="1481" spans="1:36" s="25" customFormat="1" hidden="1">
      <c r="A1481" s="106" t="e">
        <f>'SCREENING INFO'!#REF!</f>
        <v>#REF!</v>
      </c>
      <c r="B1481" s="106" t="e">
        <f>'SCREENING INFO'!#REF!</f>
        <v>#REF!</v>
      </c>
      <c r="C1481" s="106" t="e">
        <f>'SCREENING INFO'!#REF!</f>
        <v>#REF!</v>
      </c>
      <c r="D1481" s="116" t="e">
        <f>'SCREENING INFO'!#REF!</f>
        <v>#REF!</v>
      </c>
      <c r="E1481" s="200" t="e">
        <f>'SCREENING INFO'!#REF!</f>
        <v>#REF!</v>
      </c>
      <c r="F1481" s="232" t="e">
        <f>'SCREENING INFO'!#REF!</f>
        <v>#REF!</v>
      </c>
      <c r="G1481" s="132" t="e">
        <f>'SCREENING INFO'!#REF!</f>
        <v>#REF!</v>
      </c>
      <c r="H1481" s="138" t="e">
        <f>'SCREENING INFO'!#REF!</f>
        <v>#REF!</v>
      </c>
      <c r="I1481" s="138" t="e">
        <f>'SCREENING INFO'!#REF!</f>
        <v>#REF!</v>
      </c>
      <c r="J1481" s="140" t="e">
        <f>'SCREENING INFO'!#REF!</f>
        <v>#REF!</v>
      </c>
      <c r="K1481" s="140" t="e">
        <f>'SCREENING INFO'!#REF!</f>
        <v>#REF!</v>
      </c>
      <c r="L1481" s="243" t="e">
        <f>'SCREENING INFO'!#REF!</f>
        <v>#REF!</v>
      </c>
      <c r="M1481" s="221" t="e">
        <f>'SCREENING INFO'!#REF!</f>
        <v>#REF!</v>
      </c>
      <c r="N1481" s="223" t="e">
        <f>'SCREENING INFO'!#REF!</f>
        <v>#REF!</v>
      </c>
      <c r="O1481" s="140" t="e">
        <f>'SCREENING INFO'!#REF!</f>
        <v>#REF!</v>
      </c>
      <c r="P1481" s="224" t="e">
        <f>'SCREENING INFO'!#REF!</f>
        <v>#REF!</v>
      </c>
      <c r="Q1481" s="242" t="e">
        <f>'SCREENING INFO'!#REF!</f>
        <v>#REF!</v>
      </c>
      <c r="R1481" s="225" t="e">
        <f>'SCREENING INFO'!#REF!</f>
        <v>#REF!</v>
      </c>
      <c r="S1481" s="140" t="e">
        <f>'SCREENING INFO'!#REF!</f>
        <v>#REF!</v>
      </c>
      <c r="T1481" s="206" t="e">
        <f>'SCREENING INFO'!#REF!</f>
        <v>#REF!</v>
      </c>
      <c r="U1481" s="138" t="e">
        <f>'SCREENING INFO'!#REF!</f>
        <v>#REF!</v>
      </c>
      <c r="V1481" s="138" t="e">
        <f>'SCREENING INFO'!#REF!</f>
        <v>#REF!</v>
      </c>
      <c r="W1481" s="138" t="e">
        <f>'SCREENING INFO'!#REF!</f>
        <v>#REF!</v>
      </c>
      <c r="X1481" s="138" t="e">
        <f>'SCREENING INFO'!#REF!</f>
        <v>#REF!</v>
      </c>
      <c r="Y1481" s="138" t="e">
        <f>'SCREENING INFO'!#REF!</f>
        <v>#REF!</v>
      </c>
      <c r="Z1481" s="138" t="e">
        <f>'SCREENING INFO'!#REF!</f>
        <v>#REF!</v>
      </c>
      <c r="AA1481" s="201" t="e">
        <f>'SCREENING INFO'!#REF!</f>
        <v>#REF!</v>
      </c>
      <c r="AB1481" s="207" t="e">
        <f>'SCREENING INFO'!#REF!</f>
        <v>#REF!</v>
      </c>
      <c r="AC1481" s="138" t="e">
        <f>'SCREENING INFO'!#REF!</f>
        <v>#REF!</v>
      </c>
      <c r="AD1481" s="138" t="e">
        <f>'SCREENING INFO'!#REF!</f>
        <v>#REF!</v>
      </c>
      <c r="AE1481" s="138" t="e">
        <f>'SCREENING INFO'!#REF!</f>
        <v>#REF!</v>
      </c>
      <c r="AF1481" s="138" t="e">
        <f>'SCREENING INFO'!#REF!</f>
        <v>#REF!</v>
      </c>
      <c r="AG1481" s="138" t="e">
        <f>'SCREENING INFO'!#REF!</f>
        <v>#REF!</v>
      </c>
      <c r="AH1481" s="138" t="e">
        <f>'SCREENING INFO'!#REF!</f>
        <v>#REF!</v>
      </c>
      <c r="AI1481" s="138" t="e">
        <f>'SCREENING INFO'!#REF!</f>
        <v>#REF!</v>
      </c>
      <c r="AJ1481" s="138" t="e">
        <f>'SCREENING INFO'!#REF!</f>
        <v>#REF!</v>
      </c>
    </row>
    <row r="1482" spans="1:36" s="25" customFormat="1" hidden="1">
      <c r="A1482" s="106" t="e">
        <f>'SCREENING INFO'!#REF!</f>
        <v>#REF!</v>
      </c>
      <c r="B1482" s="106" t="e">
        <f>'SCREENING INFO'!#REF!</f>
        <v>#REF!</v>
      </c>
      <c r="C1482" s="106" t="e">
        <f>'SCREENING INFO'!#REF!</f>
        <v>#REF!</v>
      </c>
      <c r="D1482" s="116" t="e">
        <f>'SCREENING INFO'!#REF!</f>
        <v>#REF!</v>
      </c>
      <c r="E1482" s="200" t="e">
        <f>'SCREENING INFO'!#REF!</f>
        <v>#REF!</v>
      </c>
      <c r="F1482" s="232" t="e">
        <f>'SCREENING INFO'!#REF!</f>
        <v>#REF!</v>
      </c>
      <c r="G1482" s="132" t="e">
        <f>'SCREENING INFO'!#REF!</f>
        <v>#REF!</v>
      </c>
      <c r="H1482" s="138" t="e">
        <f>'SCREENING INFO'!#REF!</f>
        <v>#REF!</v>
      </c>
      <c r="I1482" s="138" t="e">
        <f>'SCREENING INFO'!#REF!</f>
        <v>#REF!</v>
      </c>
      <c r="J1482" s="140" t="e">
        <f>'SCREENING INFO'!#REF!</f>
        <v>#REF!</v>
      </c>
      <c r="K1482" s="140" t="e">
        <f>'SCREENING INFO'!#REF!</f>
        <v>#REF!</v>
      </c>
      <c r="L1482" s="222" t="e">
        <f>'SCREENING INFO'!#REF!</f>
        <v>#REF!</v>
      </c>
      <c r="M1482" s="221" t="e">
        <f>'SCREENING INFO'!#REF!</f>
        <v>#REF!</v>
      </c>
      <c r="N1482" s="223" t="e">
        <f>'SCREENING INFO'!#REF!</f>
        <v>#REF!</v>
      </c>
      <c r="O1482" s="140" t="e">
        <f>'SCREENING INFO'!#REF!</f>
        <v>#REF!</v>
      </c>
      <c r="P1482" s="224" t="e">
        <f>'SCREENING INFO'!#REF!</f>
        <v>#REF!</v>
      </c>
      <c r="Q1482" s="242" t="e">
        <f>'SCREENING INFO'!#REF!</f>
        <v>#REF!</v>
      </c>
      <c r="R1482" s="225" t="e">
        <f>'SCREENING INFO'!#REF!</f>
        <v>#REF!</v>
      </c>
      <c r="S1482" s="140" t="e">
        <f>'SCREENING INFO'!#REF!</f>
        <v>#REF!</v>
      </c>
      <c r="T1482" s="206" t="e">
        <f>'SCREENING INFO'!#REF!</f>
        <v>#REF!</v>
      </c>
      <c r="U1482" s="138" t="e">
        <f>'SCREENING INFO'!#REF!</f>
        <v>#REF!</v>
      </c>
      <c r="V1482" s="138" t="e">
        <f>'SCREENING INFO'!#REF!</f>
        <v>#REF!</v>
      </c>
      <c r="W1482" s="138" t="e">
        <f>'SCREENING INFO'!#REF!</f>
        <v>#REF!</v>
      </c>
      <c r="X1482" s="138" t="e">
        <f>'SCREENING INFO'!#REF!</f>
        <v>#REF!</v>
      </c>
      <c r="Y1482" s="138" t="e">
        <f>'SCREENING INFO'!#REF!</f>
        <v>#REF!</v>
      </c>
      <c r="Z1482" s="138" t="e">
        <f>'SCREENING INFO'!#REF!</f>
        <v>#REF!</v>
      </c>
      <c r="AA1482" s="201" t="e">
        <f>'SCREENING INFO'!#REF!</f>
        <v>#REF!</v>
      </c>
      <c r="AB1482" s="207" t="e">
        <f>'SCREENING INFO'!#REF!</f>
        <v>#REF!</v>
      </c>
      <c r="AC1482" s="138" t="e">
        <f>'SCREENING INFO'!#REF!</f>
        <v>#REF!</v>
      </c>
      <c r="AD1482" s="138" t="e">
        <f>'SCREENING INFO'!#REF!</f>
        <v>#REF!</v>
      </c>
      <c r="AE1482" s="138" t="e">
        <f>'SCREENING INFO'!#REF!</f>
        <v>#REF!</v>
      </c>
      <c r="AF1482" s="138" t="e">
        <f>'SCREENING INFO'!#REF!</f>
        <v>#REF!</v>
      </c>
      <c r="AG1482" s="138" t="e">
        <f>'SCREENING INFO'!#REF!</f>
        <v>#REF!</v>
      </c>
      <c r="AH1482" s="138" t="e">
        <f>'SCREENING INFO'!#REF!</f>
        <v>#REF!</v>
      </c>
      <c r="AI1482" s="138" t="e">
        <f>'SCREENING INFO'!#REF!</f>
        <v>#REF!</v>
      </c>
      <c r="AJ1482" s="138" t="e">
        <f>'SCREENING INFO'!#REF!</f>
        <v>#REF!</v>
      </c>
    </row>
    <row r="1483" spans="1:36" s="25" customFormat="1" hidden="1">
      <c r="A1483" s="106" t="e">
        <f>'SCREENING INFO'!#REF!</f>
        <v>#REF!</v>
      </c>
      <c r="B1483" s="106" t="e">
        <f>'SCREENING INFO'!#REF!</f>
        <v>#REF!</v>
      </c>
      <c r="C1483" s="106" t="e">
        <f>'SCREENING INFO'!#REF!</f>
        <v>#REF!</v>
      </c>
      <c r="D1483" s="130" t="e">
        <f>'SCREENING INFO'!#REF!</f>
        <v>#REF!</v>
      </c>
      <c r="E1483" s="130" t="e">
        <f>'SCREENING INFO'!#REF!</f>
        <v>#REF!</v>
      </c>
      <c r="F1483" s="233" t="e">
        <f>'SCREENING INFO'!#REF!</f>
        <v>#REF!</v>
      </c>
      <c r="G1483" s="141" t="e">
        <f>'SCREENING INFO'!#REF!</f>
        <v>#REF!</v>
      </c>
      <c r="H1483" s="130" t="e">
        <f>'SCREENING INFO'!#REF!</f>
        <v>#REF!</v>
      </c>
      <c r="I1483" s="130" t="e">
        <f>'SCREENING INFO'!#REF!</f>
        <v>#REF!</v>
      </c>
      <c r="J1483" s="140" t="e">
        <f>'SCREENING INFO'!#REF!</f>
        <v>#REF!</v>
      </c>
      <c r="K1483" s="140" t="e">
        <f>'SCREENING INFO'!#REF!</f>
        <v>#REF!</v>
      </c>
      <c r="L1483" s="222" t="e">
        <f>'SCREENING INFO'!#REF!</f>
        <v>#REF!</v>
      </c>
      <c r="M1483" s="221" t="e">
        <f>'SCREENING INFO'!#REF!</f>
        <v>#REF!</v>
      </c>
      <c r="N1483" s="223" t="e">
        <f>'SCREENING INFO'!#REF!</f>
        <v>#REF!</v>
      </c>
      <c r="O1483" s="140" t="e">
        <f>'SCREENING INFO'!#REF!</f>
        <v>#REF!</v>
      </c>
      <c r="P1483" s="224" t="e">
        <f>'SCREENING INFO'!#REF!</f>
        <v>#REF!</v>
      </c>
      <c r="Q1483" s="242" t="e">
        <f>'SCREENING INFO'!#REF!</f>
        <v>#REF!</v>
      </c>
      <c r="R1483" s="225" t="e">
        <f>'SCREENING INFO'!#REF!</f>
        <v>#REF!</v>
      </c>
      <c r="S1483" s="140" t="e">
        <f>'SCREENING INFO'!#REF!</f>
        <v>#REF!</v>
      </c>
      <c r="T1483" s="206" t="e">
        <f>'SCREENING INFO'!#REF!</f>
        <v>#REF!</v>
      </c>
      <c r="U1483" s="138" t="e">
        <f>'SCREENING INFO'!#REF!</f>
        <v>#REF!</v>
      </c>
      <c r="V1483" s="199" t="e">
        <f>'SCREENING INFO'!#REF!</f>
        <v>#REF!</v>
      </c>
      <c r="W1483" s="132" t="e">
        <f>'SCREENING INFO'!#REF!</f>
        <v>#REF!</v>
      </c>
      <c r="X1483" s="132" t="e">
        <f>'SCREENING INFO'!#REF!</f>
        <v>#REF!</v>
      </c>
      <c r="Y1483" s="132" t="e">
        <f>'SCREENING INFO'!#REF!</f>
        <v>#REF!</v>
      </c>
      <c r="Z1483" s="132" t="e">
        <f>'SCREENING INFO'!#REF!</f>
        <v>#REF!</v>
      </c>
      <c r="AA1483" s="201" t="e">
        <f>'SCREENING INFO'!#REF!</f>
        <v>#REF!</v>
      </c>
      <c r="AB1483" s="226" t="e">
        <f>'SCREENING INFO'!#REF!</f>
        <v>#REF!</v>
      </c>
      <c r="AC1483" s="132" t="e">
        <f>'SCREENING INFO'!#REF!</f>
        <v>#REF!</v>
      </c>
      <c r="AD1483" s="201" t="e">
        <f>'SCREENING INFO'!#REF!</f>
        <v>#REF!</v>
      </c>
      <c r="AE1483" s="132" t="e">
        <f>'SCREENING INFO'!#REF!</f>
        <v>#REF!</v>
      </c>
      <c r="AF1483" s="132" t="e">
        <f>'SCREENING INFO'!#REF!</f>
        <v>#REF!</v>
      </c>
      <c r="AG1483" s="132" t="e">
        <f>'SCREENING INFO'!#REF!</f>
        <v>#REF!</v>
      </c>
      <c r="AH1483" s="132" t="e">
        <f>'SCREENING INFO'!#REF!</f>
        <v>#REF!</v>
      </c>
      <c r="AI1483" s="132" t="e">
        <f>'SCREENING INFO'!#REF!</f>
        <v>#REF!</v>
      </c>
      <c r="AJ1483" s="132" t="e">
        <f>'SCREENING INFO'!#REF!</f>
        <v>#REF!</v>
      </c>
    </row>
    <row r="1484" spans="1:36" s="25" customFormat="1" hidden="1">
      <c r="A1484" s="106" t="e">
        <f>'SCREENING INFO'!#REF!</f>
        <v>#REF!</v>
      </c>
      <c r="B1484" s="106" t="e">
        <f>'SCREENING INFO'!#REF!</f>
        <v>#REF!</v>
      </c>
      <c r="C1484" s="106" t="e">
        <f>'SCREENING INFO'!#REF!</f>
        <v>#REF!</v>
      </c>
      <c r="D1484" s="130" t="e">
        <f>'SCREENING INFO'!#REF!</f>
        <v>#REF!</v>
      </c>
      <c r="E1484" s="130" t="e">
        <f>'SCREENING INFO'!#REF!</f>
        <v>#REF!</v>
      </c>
      <c r="F1484" s="233" t="e">
        <f>'SCREENING INFO'!#REF!</f>
        <v>#REF!</v>
      </c>
      <c r="G1484" s="141" t="e">
        <f>'SCREENING INFO'!#REF!</f>
        <v>#REF!</v>
      </c>
      <c r="H1484" s="130" t="e">
        <f>'SCREENING INFO'!#REF!</f>
        <v>#REF!</v>
      </c>
      <c r="I1484" s="130" t="e">
        <f>'SCREENING INFO'!#REF!</f>
        <v>#REF!</v>
      </c>
      <c r="J1484" s="140" t="e">
        <f>'SCREENING INFO'!#REF!</f>
        <v>#REF!</v>
      </c>
      <c r="K1484" s="140" t="e">
        <f>'SCREENING INFO'!#REF!</f>
        <v>#REF!</v>
      </c>
      <c r="L1484" s="222" t="e">
        <f>'SCREENING INFO'!#REF!</f>
        <v>#REF!</v>
      </c>
      <c r="M1484" s="221" t="e">
        <f>'SCREENING INFO'!#REF!</f>
        <v>#REF!</v>
      </c>
      <c r="N1484" s="223" t="e">
        <f>'SCREENING INFO'!#REF!</f>
        <v>#REF!</v>
      </c>
      <c r="O1484" s="140" t="e">
        <f>'SCREENING INFO'!#REF!</f>
        <v>#REF!</v>
      </c>
      <c r="P1484" s="224" t="e">
        <f>'SCREENING INFO'!#REF!</f>
        <v>#REF!</v>
      </c>
      <c r="Q1484" s="242" t="e">
        <f>'SCREENING INFO'!#REF!</f>
        <v>#REF!</v>
      </c>
      <c r="R1484" s="225" t="e">
        <f>'SCREENING INFO'!#REF!</f>
        <v>#REF!</v>
      </c>
      <c r="S1484" s="140" t="e">
        <f>'SCREENING INFO'!#REF!</f>
        <v>#REF!</v>
      </c>
      <c r="T1484" s="206" t="e">
        <f>'SCREENING INFO'!#REF!</f>
        <v>#REF!</v>
      </c>
      <c r="U1484" s="138" t="e">
        <f>'SCREENING INFO'!#REF!</f>
        <v>#REF!</v>
      </c>
      <c r="V1484" s="199" t="e">
        <f>'SCREENING INFO'!#REF!</f>
        <v>#REF!</v>
      </c>
      <c r="W1484" s="132" t="e">
        <f>'SCREENING INFO'!#REF!</f>
        <v>#REF!</v>
      </c>
      <c r="X1484" s="132" t="e">
        <f>'SCREENING INFO'!#REF!</f>
        <v>#REF!</v>
      </c>
      <c r="Y1484" s="132" t="e">
        <f>'SCREENING INFO'!#REF!</f>
        <v>#REF!</v>
      </c>
      <c r="Z1484" s="132" t="e">
        <f>'SCREENING INFO'!#REF!</f>
        <v>#REF!</v>
      </c>
      <c r="AA1484" s="201" t="e">
        <f>'SCREENING INFO'!#REF!</f>
        <v>#REF!</v>
      </c>
      <c r="AB1484" s="202" t="e">
        <f>'SCREENING INFO'!#REF!</f>
        <v>#REF!</v>
      </c>
      <c r="AC1484" s="132" t="e">
        <f>'SCREENING INFO'!#REF!</f>
        <v>#REF!</v>
      </c>
      <c r="AD1484" s="201" t="e">
        <f>'SCREENING INFO'!#REF!</f>
        <v>#REF!</v>
      </c>
      <c r="AE1484" s="132" t="e">
        <f>'SCREENING INFO'!#REF!</f>
        <v>#REF!</v>
      </c>
      <c r="AF1484" s="132" t="e">
        <f>'SCREENING INFO'!#REF!</f>
        <v>#REF!</v>
      </c>
      <c r="AG1484" s="132" t="e">
        <f>'SCREENING INFO'!#REF!</f>
        <v>#REF!</v>
      </c>
      <c r="AH1484" s="132" t="e">
        <f>'SCREENING INFO'!#REF!</f>
        <v>#REF!</v>
      </c>
      <c r="AI1484" s="132" t="e">
        <f>'SCREENING INFO'!#REF!</f>
        <v>#REF!</v>
      </c>
      <c r="AJ1484" s="132" t="e">
        <f>'SCREENING INFO'!#REF!</f>
        <v>#REF!</v>
      </c>
    </row>
    <row r="1485" spans="1:36" s="25" customFormat="1" hidden="1">
      <c r="A1485" s="106" t="e">
        <f>'SCREENING INFO'!#REF!</f>
        <v>#REF!</v>
      </c>
      <c r="B1485" s="106" t="e">
        <f>'SCREENING INFO'!#REF!</f>
        <v>#REF!</v>
      </c>
      <c r="C1485" s="106" t="e">
        <f>'SCREENING INFO'!#REF!</f>
        <v>#REF!</v>
      </c>
      <c r="D1485" s="130" t="e">
        <f>'SCREENING INFO'!#REF!</f>
        <v>#REF!</v>
      </c>
      <c r="E1485" s="130" t="e">
        <f>'SCREENING INFO'!#REF!</f>
        <v>#REF!</v>
      </c>
      <c r="F1485" s="233" t="e">
        <f>'SCREENING INFO'!#REF!</f>
        <v>#REF!</v>
      </c>
      <c r="G1485" s="141" t="e">
        <f>'SCREENING INFO'!#REF!</f>
        <v>#REF!</v>
      </c>
      <c r="H1485" s="130" t="e">
        <f>'SCREENING INFO'!#REF!</f>
        <v>#REF!</v>
      </c>
      <c r="I1485" s="130" t="e">
        <f>'SCREENING INFO'!#REF!</f>
        <v>#REF!</v>
      </c>
      <c r="J1485" s="140" t="e">
        <f>'SCREENING INFO'!#REF!</f>
        <v>#REF!</v>
      </c>
      <c r="K1485" s="140" t="e">
        <f>'SCREENING INFO'!#REF!</f>
        <v>#REF!</v>
      </c>
      <c r="L1485" s="222" t="e">
        <f>'SCREENING INFO'!#REF!</f>
        <v>#REF!</v>
      </c>
      <c r="M1485" s="221" t="e">
        <f>'SCREENING INFO'!#REF!</f>
        <v>#REF!</v>
      </c>
      <c r="N1485" s="223" t="e">
        <f>'SCREENING INFO'!#REF!</f>
        <v>#REF!</v>
      </c>
      <c r="O1485" s="140" t="e">
        <f>'SCREENING INFO'!#REF!</f>
        <v>#REF!</v>
      </c>
      <c r="P1485" s="224" t="e">
        <f>'SCREENING INFO'!#REF!</f>
        <v>#REF!</v>
      </c>
      <c r="Q1485" s="242" t="e">
        <f>'SCREENING INFO'!#REF!</f>
        <v>#REF!</v>
      </c>
      <c r="R1485" s="225" t="e">
        <f>'SCREENING INFO'!#REF!</f>
        <v>#REF!</v>
      </c>
      <c r="S1485" s="140" t="e">
        <f>'SCREENING INFO'!#REF!</f>
        <v>#REF!</v>
      </c>
      <c r="T1485" s="206" t="e">
        <f>'SCREENING INFO'!#REF!</f>
        <v>#REF!</v>
      </c>
      <c r="U1485" s="138" t="e">
        <f>'SCREENING INFO'!#REF!</f>
        <v>#REF!</v>
      </c>
      <c r="V1485" s="199" t="e">
        <f>'SCREENING INFO'!#REF!</f>
        <v>#REF!</v>
      </c>
      <c r="W1485" s="132" t="e">
        <f>'SCREENING INFO'!#REF!</f>
        <v>#REF!</v>
      </c>
      <c r="X1485" s="132" t="e">
        <f>'SCREENING INFO'!#REF!</f>
        <v>#REF!</v>
      </c>
      <c r="Y1485" s="132" t="e">
        <f>'SCREENING INFO'!#REF!</f>
        <v>#REF!</v>
      </c>
      <c r="Z1485" s="132" t="e">
        <f>'SCREENING INFO'!#REF!</f>
        <v>#REF!</v>
      </c>
      <c r="AA1485" s="201" t="e">
        <f>'SCREENING INFO'!#REF!</f>
        <v>#REF!</v>
      </c>
      <c r="AB1485" s="202" t="e">
        <f>'SCREENING INFO'!#REF!</f>
        <v>#REF!</v>
      </c>
      <c r="AC1485" s="132" t="e">
        <f>'SCREENING INFO'!#REF!</f>
        <v>#REF!</v>
      </c>
      <c r="AD1485" s="201" t="e">
        <f>'SCREENING INFO'!#REF!</f>
        <v>#REF!</v>
      </c>
      <c r="AE1485" s="132" t="e">
        <f>'SCREENING INFO'!#REF!</f>
        <v>#REF!</v>
      </c>
      <c r="AF1485" s="132" t="e">
        <f>'SCREENING INFO'!#REF!</f>
        <v>#REF!</v>
      </c>
      <c r="AG1485" s="132" t="e">
        <f>'SCREENING INFO'!#REF!</f>
        <v>#REF!</v>
      </c>
      <c r="AH1485" s="132" t="e">
        <f>'SCREENING INFO'!#REF!</f>
        <v>#REF!</v>
      </c>
      <c r="AI1485" s="132" t="e">
        <f>'SCREENING INFO'!#REF!</f>
        <v>#REF!</v>
      </c>
      <c r="AJ1485" s="132" t="e">
        <f>'SCREENING INFO'!#REF!</f>
        <v>#REF!</v>
      </c>
    </row>
    <row r="1486" spans="1:36" s="25" customFormat="1" hidden="1">
      <c r="A1486" s="106" t="e">
        <f>'SCREENING INFO'!#REF!</f>
        <v>#REF!</v>
      </c>
      <c r="B1486" s="106" t="e">
        <f>'SCREENING INFO'!#REF!</f>
        <v>#REF!</v>
      </c>
      <c r="C1486" s="106" t="e">
        <f>'SCREENING INFO'!#REF!</f>
        <v>#REF!</v>
      </c>
      <c r="D1486" s="129" t="e">
        <f>'SCREENING INFO'!#REF!</f>
        <v>#REF!</v>
      </c>
      <c r="E1486" s="130" t="e">
        <f>'SCREENING INFO'!#REF!</f>
        <v>#REF!</v>
      </c>
      <c r="F1486" s="233" t="e">
        <f>'SCREENING INFO'!#REF!</f>
        <v>#REF!</v>
      </c>
      <c r="G1486" s="141" t="e">
        <f>'SCREENING INFO'!#REF!</f>
        <v>#REF!</v>
      </c>
      <c r="H1486" s="130" t="e">
        <f>'SCREENING INFO'!#REF!</f>
        <v>#REF!</v>
      </c>
      <c r="I1486" s="130" t="e">
        <f>'SCREENING INFO'!#REF!</f>
        <v>#REF!</v>
      </c>
      <c r="J1486" s="140" t="e">
        <f>'SCREENING INFO'!#REF!</f>
        <v>#REF!</v>
      </c>
      <c r="K1486" s="140" t="e">
        <f>'SCREENING INFO'!#REF!</f>
        <v>#REF!</v>
      </c>
      <c r="L1486" s="222" t="e">
        <f>'SCREENING INFO'!#REF!</f>
        <v>#REF!</v>
      </c>
      <c r="M1486" s="221" t="e">
        <f>'SCREENING INFO'!#REF!</f>
        <v>#REF!</v>
      </c>
      <c r="N1486" s="223" t="e">
        <f>'SCREENING INFO'!#REF!</f>
        <v>#REF!</v>
      </c>
      <c r="O1486" s="140" t="e">
        <f>'SCREENING INFO'!#REF!</f>
        <v>#REF!</v>
      </c>
      <c r="P1486" s="224" t="e">
        <f>'SCREENING INFO'!#REF!</f>
        <v>#REF!</v>
      </c>
      <c r="Q1486" s="242" t="e">
        <f>'SCREENING INFO'!#REF!</f>
        <v>#REF!</v>
      </c>
      <c r="R1486" s="225" t="e">
        <f>'SCREENING INFO'!#REF!</f>
        <v>#REF!</v>
      </c>
      <c r="S1486" s="140" t="e">
        <f>'SCREENING INFO'!#REF!</f>
        <v>#REF!</v>
      </c>
      <c r="T1486" s="206" t="e">
        <f>'SCREENING INFO'!#REF!</f>
        <v>#REF!</v>
      </c>
      <c r="U1486" s="138" t="e">
        <f>'SCREENING INFO'!#REF!</f>
        <v>#REF!</v>
      </c>
      <c r="V1486" s="199" t="e">
        <f>'SCREENING INFO'!#REF!</f>
        <v>#REF!</v>
      </c>
      <c r="W1486" s="132" t="e">
        <f>'SCREENING INFO'!#REF!</f>
        <v>#REF!</v>
      </c>
      <c r="X1486" s="132" t="e">
        <f>'SCREENING INFO'!#REF!</f>
        <v>#REF!</v>
      </c>
      <c r="Y1486" s="132" t="e">
        <f>'SCREENING INFO'!#REF!</f>
        <v>#REF!</v>
      </c>
      <c r="Z1486" s="132" t="e">
        <f>'SCREENING INFO'!#REF!</f>
        <v>#REF!</v>
      </c>
      <c r="AA1486" s="201" t="e">
        <f>'SCREENING INFO'!#REF!</f>
        <v>#REF!</v>
      </c>
      <c r="AB1486" s="202" t="e">
        <f>'SCREENING INFO'!#REF!</f>
        <v>#REF!</v>
      </c>
      <c r="AC1486" s="132" t="e">
        <f>'SCREENING INFO'!#REF!</f>
        <v>#REF!</v>
      </c>
      <c r="AD1486" s="201" t="e">
        <f>'SCREENING INFO'!#REF!</f>
        <v>#REF!</v>
      </c>
      <c r="AE1486" s="132" t="e">
        <f>'SCREENING INFO'!#REF!</f>
        <v>#REF!</v>
      </c>
      <c r="AF1486" s="132" t="e">
        <f>'SCREENING INFO'!#REF!</f>
        <v>#REF!</v>
      </c>
      <c r="AG1486" s="132" t="e">
        <f>'SCREENING INFO'!#REF!</f>
        <v>#REF!</v>
      </c>
      <c r="AH1486" s="132" t="e">
        <f>'SCREENING INFO'!#REF!</f>
        <v>#REF!</v>
      </c>
      <c r="AI1486" s="132" t="e">
        <f>'SCREENING INFO'!#REF!</f>
        <v>#REF!</v>
      </c>
      <c r="AJ1486" s="132" t="e">
        <f>'SCREENING INFO'!#REF!</f>
        <v>#REF!</v>
      </c>
    </row>
    <row r="1487" spans="1:36" s="25" customFormat="1" hidden="1">
      <c r="A1487" s="106" t="e">
        <f>'SCREENING INFO'!#REF!</f>
        <v>#REF!</v>
      </c>
      <c r="B1487" s="106" t="e">
        <f>'SCREENING INFO'!#REF!</f>
        <v>#REF!</v>
      </c>
      <c r="C1487" s="106" t="e">
        <f>'SCREENING INFO'!#REF!</f>
        <v>#REF!</v>
      </c>
      <c r="D1487" s="129" t="e">
        <f>'SCREENING INFO'!#REF!</f>
        <v>#REF!</v>
      </c>
      <c r="E1487" s="130" t="e">
        <f>'SCREENING INFO'!#REF!</f>
        <v>#REF!</v>
      </c>
      <c r="F1487" s="233" t="e">
        <f>'SCREENING INFO'!#REF!</f>
        <v>#REF!</v>
      </c>
      <c r="G1487" s="141" t="e">
        <f>'SCREENING INFO'!#REF!</f>
        <v>#REF!</v>
      </c>
      <c r="H1487" s="130" t="e">
        <f>'SCREENING INFO'!#REF!</f>
        <v>#REF!</v>
      </c>
      <c r="I1487" s="130" t="e">
        <f>'SCREENING INFO'!#REF!</f>
        <v>#REF!</v>
      </c>
      <c r="J1487" s="140" t="e">
        <f>'SCREENING INFO'!#REF!</f>
        <v>#REF!</v>
      </c>
      <c r="K1487" s="140" t="e">
        <f>'SCREENING INFO'!#REF!</f>
        <v>#REF!</v>
      </c>
      <c r="L1487" s="222" t="e">
        <f>'SCREENING INFO'!#REF!</f>
        <v>#REF!</v>
      </c>
      <c r="M1487" s="221" t="e">
        <f>'SCREENING INFO'!#REF!</f>
        <v>#REF!</v>
      </c>
      <c r="N1487" s="223" t="e">
        <f>'SCREENING INFO'!#REF!</f>
        <v>#REF!</v>
      </c>
      <c r="O1487" s="140" t="e">
        <f>'SCREENING INFO'!#REF!</f>
        <v>#REF!</v>
      </c>
      <c r="P1487" s="224" t="e">
        <f>'SCREENING INFO'!#REF!</f>
        <v>#REF!</v>
      </c>
      <c r="Q1487" s="242" t="e">
        <f>'SCREENING INFO'!#REF!</f>
        <v>#REF!</v>
      </c>
      <c r="R1487" s="225" t="e">
        <f>'SCREENING INFO'!#REF!</f>
        <v>#REF!</v>
      </c>
      <c r="S1487" s="140" t="e">
        <f>'SCREENING INFO'!#REF!</f>
        <v>#REF!</v>
      </c>
      <c r="T1487" s="206" t="e">
        <f>'SCREENING INFO'!#REF!</f>
        <v>#REF!</v>
      </c>
      <c r="U1487" s="138" t="e">
        <f>'SCREENING INFO'!#REF!</f>
        <v>#REF!</v>
      </c>
      <c r="V1487" s="199" t="e">
        <f>'SCREENING INFO'!#REF!</f>
        <v>#REF!</v>
      </c>
      <c r="W1487" s="132" t="e">
        <f>'SCREENING INFO'!#REF!</f>
        <v>#REF!</v>
      </c>
      <c r="X1487" s="132" t="e">
        <f>'SCREENING INFO'!#REF!</f>
        <v>#REF!</v>
      </c>
      <c r="Y1487" s="132" t="e">
        <f>'SCREENING INFO'!#REF!</f>
        <v>#REF!</v>
      </c>
      <c r="Z1487" s="132" t="e">
        <f>'SCREENING INFO'!#REF!</f>
        <v>#REF!</v>
      </c>
      <c r="AA1487" s="227" t="e">
        <f>'SCREENING INFO'!#REF!</f>
        <v>#REF!</v>
      </c>
      <c r="AB1487" s="202" t="e">
        <f>'SCREENING INFO'!#REF!</f>
        <v>#REF!</v>
      </c>
      <c r="AC1487" s="132" t="e">
        <f>'SCREENING INFO'!#REF!</f>
        <v>#REF!</v>
      </c>
      <c r="AD1487" s="201" t="e">
        <f>'SCREENING INFO'!#REF!</f>
        <v>#REF!</v>
      </c>
      <c r="AE1487" s="132" t="e">
        <f>'SCREENING INFO'!#REF!</f>
        <v>#REF!</v>
      </c>
      <c r="AF1487" s="132" t="e">
        <f>'SCREENING INFO'!#REF!</f>
        <v>#REF!</v>
      </c>
      <c r="AG1487" s="132" t="e">
        <f>'SCREENING INFO'!#REF!</f>
        <v>#REF!</v>
      </c>
      <c r="AH1487" s="132" t="e">
        <f>'SCREENING INFO'!#REF!</f>
        <v>#REF!</v>
      </c>
      <c r="AI1487" s="132" t="e">
        <f>'SCREENING INFO'!#REF!</f>
        <v>#REF!</v>
      </c>
      <c r="AJ1487" s="132" t="e">
        <f>'SCREENING INFO'!#REF!</f>
        <v>#REF!</v>
      </c>
    </row>
    <row r="1488" spans="1:36" s="25" customFormat="1" hidden="1">
      <c r="A1488" s="106" t="e">
        <f>'SCREENING INFO'!#REF!</f>
        <v>#REF!</v>
      </c>
      <c r="B1488" s="106" t="e">
        <f>'SCREENING INFO'!#REF!</f>
        <v>#REF!</v>
      </c>
      <c r="C1488" s="106" t="e">
        <f>'SCREENING INFO'!#REF!</f>
        <v>#REF!</v>
      </c>
      <c r="D1488" s="129" t="e">
        <f>'SCREENING INFO'!#REF!</f>
        <v>#REF!</v>
      </c>
      <c r="E1488" s="130" t="e">
        <f>'SCREENING INFO'!#REF!</f>
        <v>#REF!</v>
      </c>
      <c r="F1488" s="233" t="e">
        <f>'SCREENING INFO'!#REF!</f>
        <v>#REF!</v>
      </c>
      <c r="G1488" s="141" t="e">
        <f>'SCREENING INFO'!#REF!</f>
        <v>#REF!</v>
      </c>
      <c r="H1488" s="130" t="e">
        <f>'SCREENING INFO'!#REF!</f>
        <v>#REF!</v>
      </c>
      <c r="I1488" s="130" t="e">
        <f>'SCREENING INFO'!#REF!</f>
        <v>#REF!</v>
      </c>
      <c r="J1488" s="140" t="e">
        <f>'SCREENING INFO'!#REF!</f>
        <v>#REF!</v>
      </c>
      <c r="K1488" s="140" t="e">
        <f>'SCREENING INFO'!#REF!</f>
        <v>#REF!</v>
      </c>
      <c r="L1488" s="222" t="e">
        <f>'SCREENING INFO'!#REF!</f>
        <v>#REF!</v>
      </c>
      <c r="M1488" s="221" t="e">
        <f>'SCREENING INFO'!#REF!</f>
        <v>#REF!</v>
      </c>
      <c r="N1488" s="223" t="e">
        <f>'SCREENING INFO'!#REF!</f>
        <v>#REF!</v>
      </c>
      <c r="O1488" s="140" t="e">
        <f>'SCREENING INFO'!#REF!</f>
        <v>#REF!</v>
      </c>
      <c r="P1488" s="224" t="e">
        <f>'SCREENING INFO'!#REF!</f>
        <v>#REF!</v>
      </c>
      <c r="Q1488" s="242" t="e">
        <f>'SCREENING INFO'!#REF!</f>
        <v>#REF!</v>
      </c>
      <c r="R1488" s="225" t="e">
        <f>'SCREENING INFO'!#REF!</f>
        <v>#REF!</v>
      </c>
      <c r="S1488" s="140" t="e">
        <f>'SCREENING INFO'!#REF!</f>
        <v>#REF!</v>
      </c>
      <c r="T1488" s="206" t="e">
        <f>'SCREENING INFO'!#REF!</f>
        <v>#REF!</v>
      </c>
      <c r="U1488" s="138" t="e">
        <f>'SCREENING INFO'!#REF!</f>
        <v>#REF!</v>
      </c>
      <c r="V1488" s="199" t="e">
        <f>'SCREENING INFO'!#REF!</f>
        <v>#REF!</v>
      </c>
      <c r="W1488" s="132" t="e">
        <f>'SCREENING INFO'!#REF!</f>
        <v>#REF!</v>
      </c>
      <c r="X1488" s="132" t="e">
        <f>'SCREENING INFO'!#REF!</f>
        <v>#REF!</v>
      </c>
      <c r="Y1488" s="132" t="e">
        <f>'SCREENING INFO'!#REF!</f>
        <v>#REF!</v>
      </c>
      <c r="Z1488" s="132" t="e">
        <f>'SCREENING INFO'!#REF!</f>
        <v>#REF!</v>
      </c>
      <c r="AA1488" s="201" t="e">
        <f>'SCREENING INFO'!#REF!</f>
        <v>#REF!</v>
      </c>
      <c r="AB1488" s="202" t="e">
        <f>'SCREENING INFO'!#REF!</f>
        <v>#REF!</v>
      </c>
      <c r="AC1488" s="132" t="e">
        <f>'SCREENING INFO'!#REF!</f>
        <v>#REF!</v>
      </c>
      <c r="AD1488" s="201" t="e">
        <f>'SCREENING INFO'!#REF!</f>
        <v>#REF!</v>
      </c>
      <c r="AE1488" s="132" t="e">
        <f>'SCREENING INFO'!#REF!</f>
        <v>#REF!</v>
      </c>
      <c r="AF1488" s="132" t="e">
        <f>'SCREENING INFO'!#REF!</f>
        <v>#REF!</v>
      </c>
      <c r="AG1488" s="132" t="e">
        <f>'SCREENING INFO'!#REF!</f>
        <v>#REF!</v>
      </c>
      <c r="AH1488" s="132" t="e">
        <f>'SCREENING INFO'!#REF!</f>
        <v>#REF!</v>
      </c>
      <c r="AI1488" s="132" t="e">
        <f>'SCREENING INFO'!#REF!</f>
        <v>#REF!</v>
      </c>
      <c r="AJ1488" s="132" t="e">
        <f>'SCREENING INFO'!#REF!</f>
        <v>#REF!</v>
      </c>
    </row>
    <row r="1489" spans="1:36" s="25" customFormat="1" hidden="1">
      <c r="A1489" s="106" t="e">
        <f>'SCREENING INFO'!#REF!</f>
        <v>#REF!</v>
      </c>
      <c r="B1489" s="106" t="e">
        <f>'SCREENING INFO'!#REF!</f>
        <v>#REF!</v>
      </c>
      <c r="C1489" s="106" t="e">
        <f>'SCREENING INFO'!#REF!</f>
        <v>#REF!</v>
      </c>
      <c r="D1489" s="116" t="e">
        <f>'SCREENING INFO'!#REF!</f>
        <v>#REF!</v>
      </c>
      <c r="E1489" s="200" t="e">
        <f>'SCREENING INFO'!#REF!</f>
        <v>#REF!</v>
      </c>
      <c r="F1489" s="232" t="e">
        <f>'SCREENING INFO'!#REF!</f>
        <v>#REF!</v>
      </c>
      <c r="G1489" s="132" t="e">
        <f>'SCREENING INFO'!#REF!</f>
        <v>#REF!</v>
      </c>
      <c r="H1489" s="138" t="e">
        <f>'SCREENING INFO'!#REF!</f>
        <v>#REF!</v>
      </c>
      <c r="I1489" s="138" t="e">
        <f>'SCREENING INFO'!#REF!</f>
        <v>#REF!</v>
      </c>
      <c r="J1489" s="140" t="e">
        <f>'SCREENING INFO'!#REF!</f>
        <v>#REF!</v>
      </c>
      <c r="K1489" s="140" t="e">
        <f>'SCREENING INFO'!#REF!</f>
        <v>#REF!</v>
      </c>
      <c r="L1489" s="222" t="e">
        <f>'SCREENING INFO'!#REF!</f>
        <v>#REF!</v>
      </c>
      <c r="M1489" s="221" t="e">
        <f>'SCREENING INFO'!#REF!</f>
        <v>#REF!</v>
      </c>
      <c r="N1489" s="223" t="e">
        <f>'SCREENING INFO'!#REF!</f>
        <v>#REF!</v>
      </c>
      <c r="O1489" s="140" t="e">
        <f>'SCREENING INFO'!#REF!</f>
        <v>#REF!</v>
      </c>
      <c r="P1489" s="224" t="e">
        <f>'SCREENING INFO'!#REF!</f>
        <v>#REF!</v>
      </c>
      <c r="Q1489" s="242" t="e">
        <f>'SCREENING INFO'!#REF!</f>
        <v>#REF!</v>
      </c>
      <c r="R1489" s="225" t="e">
        <f>'SCREENING INFO'!#REF!</f>
        <v>#REF!</v>
      </c>
      <c r="S1489" s="140" t="e">
        <f>'SCREENING INFO'!#REF!</f>
        <v>#REF!</v>
      </c>
      <c r="T1489" s="206" t="e">
        <f>'SCREENING INFO'!#REF!</f>
        <v>#REF!</v>
      </c>
      <c r="U1489" s="138" t="e">
        <f>'SCREENING INFO'!#REF!</f>
        <v>#REF!</v>
      </c>
      <c r="V1489" s="138" t="e">
        <f>'SCREENING INFO'!#REF!</f>
        <v>#REF!</v>
      </c>
      <c r="W1489" s="138" t="e">
        <f>'SCREENING INFO'!#REF!</f>
        <v>#REF!</v>
      </c>
      <c r="X1489" s="138" t="e">
        <f>'SCREENING INFO'!#REF!</f>
        <v>#REF!</v>
      </c>
      <c r="Y1489" s="138" t="e">
        <f>'SCREENING INFO'!#REF!</f>
        <v>#REF!</v>
      </c>
      <c r="Z1489" s="138" t="e">
        <f>'SCREENING INFO'!#REF!</f>
        <v>#REF!</v>
      </c>
      <c r="AA1489" s="201" t="e">
        <f>'SCREENING INFO'!#REF!</f>
        <v>#REF!</v>
      </c>
      <c r="AB1489" s="207" t="e">
        <f>'SCREENING INFO'!#REF!</f>
        <v>#REF!</v>
      </c>
      <c r="AC1489" s="138" t="e">
        <f>'SCREENING INFO'!#REF!</f>
        <v>#REF!</v>
      </c>
      <c r="AD1489" s="138" t="e">
        <f>'SCREENING INFO'!#REF!</f>
        <v>#REF!</v>
      </c>
      <c r="AE1489" s="138" t="e">
        <f>'SCREENING INFO'!#REF!</f>
        <v>#REF!</v>
      </c>
      <c r="AF1489" s="138" t="e">
        <f>'SCREENING INFO'!#REF!</f>
        <v>#REF!</v>
      </c>
      <c r="AG1489" s="138" t="e">
        <f>'SCREENING INFO'!#REF!</f>
        <v>#REF!</v>
      </c>
      <c r="AH1489" s="138" t="e">
        <f>'SCREENING INFO'!#REF!</f>
        <v>#REF!</v>
      </c>
      <c r="AI1489" s="138" t="e">
        <f>'SCREENING INFO'!#REF!</f>
        <v>#REF!</v>
      </c>
      <c r="AJ1489" s="138" t="e">
        <f>'SCREENING INFO'!#REF!</f>
        <v>#REF!</v>
      </c>
    </row>
    <row r="1490" spans="1:36" s="25" customFormat="1" hidden="1">
      <c r="A1490" s="106" t="e">
        <f>'SCREENING INFO'!#REF!</f>
        <v>#REF!</v>
      </c>
      <c r="B1490" s="106" t="e">
        <f>'SCREENING INFO'!#REF!</f>
        <v>#REF!</v>
      </c>
      <c r="C1490" s="106" t="e">
        <f>'SCREENING INFO'!#REF!</f>
        <v>#REF!</v>
      </c>
      <c r="D1490" s="116" t="e">
        <f>'SCREENING INFO'!#REF!</f>
        <v>#REF!</v>
      </c>
      <c r="E1490" s="200" t="e">
        <f>'SCREENING INFO'!#REF!</f>
        <v>#REF!</v>
      </c>
      <c r="F1490" s="232" t="e">
        <f>'SCREENING INFO'!#REF!</f>
        <v>#REF!</v>
      </c>
      <c r="G1490" s="132" t="e">
        <f>'SCREENING INFO'!#REF!</f>
        <v>#REF!</v>
      </c>
      <c r="H1490" s="138" t="e">
        <f>'SCREENING INFO'!#REF!</f>
        <v>#REF!</v>
      </c>
      <c r="I1490" s="138" t="e">
        <f>'SCREENING INFO'!#REF!</f>
        <v>#REF!</v>
      </c>
      <c r="J1490" s="140" t="e">
        <f>'SCREENING INFO'!#REF!</f>
        <v>#REF!</v>
      </c>
      <c r="K1490" s="140" t="e">
        <f>'SCREENING INFO'!#REF!</f>
        <v>#REF!</v>
      </c>
      <c r="L1490" s="222" t="e">
        <f>'SCREENING INFO'!#REF!</f>
        <v>#REF!</v>
      </c>
      <c r="M1490" s="221" t="e">
        <f>'SCREENING INFO'!#REF!</f>
        <v>#REF!</v>
      </c>
      <c r="N1490" s="223" t="e">
        <f>'SCREENING INFO'!#REF!</f>
        <v>#REF!</v>
      </c>
      <c r="O1490" s="140" t="e">
        <f>'SCREENING INFO'!#REF!</f>
        <v>#REF!</v>
      </c>
      <c r="P1490" s="224" t="e">
        <f>'SCREENING INFO'!#REF!</f>
        <v>#REF!</v>
      </c>
      <c r="Q1490" s="242" t="e">
        <f>'SCREENING INFO'!#REF!</f>
        <v>#REF!</v>
      </c>
      <c r="R1490" s="225" t="e">
        <f>'SCREENING INFO'!#REF!</f>
        <v>#REF!</v>
      </c>
      <c r="S1490" s="140" t="e">
        <f>'SCREENING INFO'!#REF!</f>
        <v>#REF!</v>
      </c>
      <c r="T1490" s="206" t="e">
        <f>'SCREENING INFO'!#REF!</f>
        <v>#REF!</v>
      </c>
      <c r="U1490" s="138" t="e">
        <f>'SCREENING INFO'!#REF!</f>
        <v>#REF!</v>
      </c>
      <c r="V1490" s="138" t="e">
        <f>'SCREENING INFO'!#REF!</f>
        <v>#REF!</v>
      </c>
      <c r="W1490" s="138" t="e">
        <f>'SCREENING INFO'!#REF!</f>
        <v>#REF!</v>
      </c>
      <c r="X1490" s="138" t="e">
        <f>'SCREENING INFO'!#REF!</f>
        <v>#REF!</v>
      </c>
      <c r="Y1490" s="138" t="e">
        <f>'SCREENING INFO'!#REF!</f>
        <v>#REF!</v>
      </c>
      <c r="Z1490" s="138" t="e">
        <f>'SCREENING INFO'!#REF!</f>
        <v>#REF!</v>
      </c>
      <c r="AA1490" s="201" t="e">
        <f>'SCREENING INFO'!#REF!</f>
        <v>#REF!</v>
      </c>
      <c r="AB1490" s="207" t="e">
        <f>'SCREENING INFO'!#REF!</f>
        <v>#REF!</v>
      </c>
      <c r="AC1490" s="138" t="e">
        <f>'SCREENING INFO'!#REF!</f>
        <v>#REF!</v>
      </c>
      <c r="AD1490" s="138" t="e">
        <f>'SCREENING INFO'!#REF!</f>
        <v>#REF!</v>
      </c>
      <c r="AE1490" s="138" t="e">
        <f>'SCREENING INFO'!#REF!</f>
        <v>#REF!</v>
      </c>
      <c r="AF1490" s="138" t="e">
        <f>'SCREENING INFO'!#REF!</f>
        <v>#REF!</v>
      </c>
      <c r="AG1490" s="138" t="e">
        <f>'SCREENING INFO'!#REF!</f>
        <v>#REF!</v>
      </c>
      <c r="AH1490" s="138" t="e">
        <f>'SCREENING INFO'!#REF!</f>
        <v>#REF!</v>
      </c>
      <c r="AI1490" s="138" t="e">
        <f>'SCREENING INFO'!#REF!</f>
        <v>#REF!</v>
      </c>
      <c r="AJ1490" s="138" t="e">
        <f>'SCREENING INFO'!#REF!</f>
        <v>#REF!</v>
      </c>
    </row>
    <row r="1491" spans="1:36" s="25" customFormat="1" hidden="1">
      <c r="A1491" s="106" t="e">
        <f>'SCREENING INFO'!#REF!</f>
        <v>#REF!</v>
      </c>
      <c r="B1491" s="106" t="e">
        <f>'SCREENING INFO'!#REF!</f>
        <v>#REF!</v>
      </c>
      <c r="C1491" s="106" t="e">
        <f>'SCREENING INFO'!#REF!</f>
        <v>#REF!</v>
      </c>
      <c r="D1491" s="130" t="e">
        <f>'SCREENING INFO'!#REF!</f>
        <v>#REF!</v>
      </c>
      <c r="E1491" s="130" t="e">
        <f>'SCREENING INFO'!#REF!</f>
        <v>#REF!</v>
      </c>
      <c r="F1491" s="233" t="e">
        <f>'SCREENING INFO'!#REF!</f>
        <v>#REF!</v>
      </c>
      <c r="G1491" s="141" t="e">
        <f>'SCREENING INFO'!#REF!</f>
        <v>#REF!</v>
      </c>
      <c r="H1491" s="130" t="e">
        <f>'SCREENING INFO'!#REF!</f>
        <v>#REF!</v>
      </c>
      <c r="I1491" s="130" t="e">
        <f>'SCREENING INFO'!#REF!</f>
        <v>#REF!</v>
      </c>
      <c r="J1491" s="140" t="e">
        <f>'SCREENING INFO'!#REF!</f>
        <v>#REF!</v>
      </c>
      <c r="K1491" s="140" t="e">
        <f>'SCREENING INFO'!#REF!</f>
        <v>#REF!</v>
      </c>
      <c r="L1491" s="222" t="e">
        <f>'SCREENING INFO'!#REF!</f>
        <v>#REF!</v>
      </c>
      <c r="M1491" s="221" t="e">
        <f>'SCREENING INFO'!#REF!</f>
        <v>#REF!</v>
      </c>
      <c r="N1491" s="223" t="e">
        <f>'SCREENING INFO'!#REF!</f>
        <v>#REF!</v>
      </c>
      <c r="O1491" s="140" t="e">
        <f>'SCREENING INFO'!#REF!</f>
        <v>#REF!</v>
      </c>
      <c r="P1491" s="224" t="e">
        <f>'SCREENING INFO'!#REF!</f>
        <v>#REF!</v>
      </c>
      <c r="Q1491" s="242" t="e">
        <f>'SCREENING INFO'!#REF!</f>
        <v>#REF!</v>
      </c>
      <c r="R1491" s="225" t="e">
        <f>'SCREENING INFO'!#REF!</f>
        <v>#REF!</v>
      </c>
      <c r="S1491" s="140" t="e">
        <f>'SCREENING INFO'!#REF!</f>
        <v>#REF!</v>
      </c>
      <c r="T1491" s="206" t="e">
        <f>'SCREENING INFO'!#REF!</f>
        <v>#REF!</v>
      </c>
      <c r="U1491" s="138" t="e">
        <f>'SCREENING INFO'!#REF!</f>
        <v>#REF!</v>
      </c>
      <c r="V1491" s="199" t="e">
        <f>'SCREENING INFO'!#REF!</f>
        <v>#REF!</v>
      </c>
      <c r="W1491" s="132" t="e">
        <f>'SCREENING INFO'!#REF!</f>
        <v>#REF!</v>
      </c>
      <c r="X1491" s="132" t="e">
        <f>'SCREENING INFO'!#REF!</f>
        <v>#REF!</v>
      </c>
      <c r="Y1491" s="132" t="e">
        <f>'SCREENING INFO'!#REF!</f>
        <v>#REF!</v>
      </c>
      <c r="Z1491" s="132" t="e">
        <f>'SCREENING INFO'!#REF!</f>
        <v>#REF!</v>
      </c>
      <c r="AA1491" s="201" t="e">
        <f>'SCREENING INFO'!#REF!</f>
        <v>#REF!</v>
      </c>
      <c r="AB1491" s="202" t="e">
        <f>'SCREENING INFO'!#REF!</f>
        <v>#REF!</v>
      </c>
      <c r="AC1491" s="132" t="e">
        <f>'SCREENING INFO'!#REF!</f>
        <v>#REF!</v>
      </c>
      <c r="AD1491" s="201" t="e">
        <f>'SCREENING INFO'!#REF!</f>
        <v>#REF!</v>
      </c>
      <c r="AE1491" s="132" t="e">
        <f>'SCREENING INFO'!#REF!</f>
        <v>#REF!</v>
      </c>
      <c r="AF1491" s="132" t="e">
        <f>'SCREENING INFO'!#REF!</f>
        <v>#REF!</v>
      </c>
      <c r="AG1491" s="132" t="e">
        <f>'SCREENING INFO'!#REF!</f>
        <v>#REF!</v>
      </c>
      <c r="AH1491" s="132" t="e">
        <f>'SCREENING INFO'!#REF!</f>
        <v>#REF!</v>
      </c>
      <c r="AI1491" s="132" t="e">
        <f>'SCREENING INFO'!#REF!</f>
        <v>#REF!</v>
      </c>
      <c r="AJ1491" s="132" t="e">
        <f>'SCREENING INFO'!#REF!</f>
        <v>#REF!</v>
      </c>
    </row>
    <row r="1492" spans="1:36" s="25" customFormat="1" hidden="1">
      <c r="A1492" s="106" t="e">
        <f>'SCREENING INFO'!#REF!</f>
        <v>#REF!</v>
      </c>
      <c r="B1492" s="106" t="e">
        <f>'SCREENING INFO'!#REF!</f>
        <v>#REF!</v>
      </c>
      <c r="C1492" s="106" t="e">
        <f>'SCREENING INFO'!#REF!</f>
        <v>#REF!</v>
      </c>
      <c r="D1492" s="130" t="e">
        <f>'SCREENING INFO'!#REF!</f>
        <v>#REF!</v>
      </c>
      <c r="E1492" s="130" t="e">
        <f>'SCREENING INFO'!#REF!</f>
        <v>#REF!</v>
      </c>
      <c r="F1492" s="233" t="e">
        <f>'SCREENING INFO'!#REF!</f>
        <v>#REF!</v>
      </c>
      <c r="G1492" s="141" t="e">
        <f>'SCREENING INFO'!#REF!</f>
        <v>#REF!</v>
      </c>
      <c r="H1492" s="130" t="e">
        <f>'SCREENING INFO'!#REF!</f>
        <v>#REF!</v>
      </c>
      <c r="I1492" s="130" t="e">
        <f>'SCREENING INFO'!#REF!</f>
        <v>#REF!</v>
      </c>
      <c r="J1492" s="140" t="e">
        <f>'SCREENING INFO'!#REF!</f>
        <v>#REF!</v>
      </c>
      <c r="K1492" s="140" t="e">
        <f>'SCREENING INFO'!#REF!</f>
        <v>#REF!</v>
      </c>
      <c r="L1492" s="222" t="e">
        <f>'SCREENING INFO'!#REF!</f>
        <v>#REF!</v>
      </c>
      <c r="M1492" s="221" t="e">
        <f>'SCREENING INFO'!#REF!</f>
        <v>#REF!</v>
      </c>
      <c r="N1492" s="223" t="e">
        <f>'SCREENING INFO'!#REF!</f>
        <v>#REF!</v>
      </c>
      <c r="O1492" s="140" t="e">
        <f>'SCREENING INFO'!#REF!</f>
        <v>#REF!</v>
      </c>
      <c r="P1492" s="224" t="e">
        <f>'SCREENING INFO'!#REF!</f>
        <v>#REF!</v>
      </c>
      <c r="Q1492" s="242" t="e">
        <f>'SCREENING INFO'!#REF!</f>
        <v>#REF!</v>
      </c>
      <c r="R1492" s="225" t="e">
        <f>'SCREENING INFO'!#REF!</f>
        <v>#REF!</v>
      </c>
      <c r="S1492" s="140" t="e">
        <f>'SCREENING INFO'!#REF!</f>
        <v>#REF!</v>
      </c>
      <c r="T1492" s="206" t="e">
        <f>'SCREENING INFO'!#REF!</f>
        <v>#REF!</v>
      </c>
      <c r="U1492" s="138" t="e">
        <f>'SCREENING INFO'!#REF!</f>
        <v>#REF!</v>
      </c>
      <c r="V1492" s="132" t="e">
        <f>'SCREENING INFO'!#REF!</f>
        <v>#REF!</v>
      </c>
      <c r="W1492" s="132" t="e">
        <f>'SCREENING INFO'!#REF!</f>
        <v>#REF!</v>
      </c>
      <c r="X1492" s="132" t="e">
        <f>'SCREENING INFO'!#REF!</f>
        <v>#REF!</v>
      </c>
      <c r="Y1492" s="132" t="e">
        <f>'SCREENING INFO'!#REF!</f>
        <v>#REF!</v>
      </c>
      <c r="Z1492" s="132" t="e">
        <f>'SCREENING INFO'!#REF!</f>
        <v>#REF!</v>
      </c>
      <c r="AA1492" s="201" t="e">
        <f>'SCREENING INFO'!#REF!</f>
        <v>#REF!</v>
      </c>
      <c r="AB1492" s="202" t="e">
        <f>'SCREENING INFO'!#REF!</f>
        <v>#REF!</v>
      </c>
      <c r="AC1492" s="132" t="e">
        <f>'SCREENING INFO'!#REF!</f>
        <v>#REF!</v>
      </c>
      <c r="AD1492" s="201" t="e">
        <f>'SCREENING INFO'!#REF!</f>
        <v>#REF!</v>
      </c>
      <c r="AE1492" s="132" t="e">
        <f>'SCREENING INFO'!#REF!</f>
        <v>#REF!</v>
      </c>
      <c r="AF1492" s="132" t="e">
        <f>'SCREENING INFO'!#REF!</f>
        <v>#REF!</v>
      </c>
      <c r="AG1492" s="132" t="e">
        <f>'SCREENING INFO'!#REF!</f>
        <v>#REF!</v>
      </c>
      <c r="AH1492" s="132" t="e">
        <f>'SCREENING INFO'!#REF!</f>
        <v>#REF!</v>
      </c>
      <c r="AI1492" s="132" t="e">
        <f>'SCREENING INFO'!#REF!</f>
        <v>#REF!</v>
      </c>
      <c r="AJ1492" s="132" t="e">
        <f>'SCREENING INFO'!#REF!</f>
        <v>#REF!</v>
      </c>
    </row>
    <row r="1493" spans="1:36" s="25" customFormat="1" hidden="1">
      <c r="A1493" s="106" t="e">
        <f>'SCREENING INFO'!#REF!</f>
        <v>#REF!</v>
      </c>
      <c r="B1493" s="106" t="e">
        <f>'SCREENING INFO'!#REF!</f>
        <v>#REF!</v>
      </c>
      <c r="C1493" s="106" t="e">
        <f>'SCREENING INFO'!#REF!</f>
        <v>#REF!</v>
      </c>
      <c r="D1493" s="130" t="e">
        <f>'SCREENING INFO'!#REF!</f>
        <v>#REF!</v>
      </c>
      <c r="E1493" s="130" t="e">
        <f>'SCREENING INFO'!#REF!</f>
        <v>#REF!</v>
      </c>
      <c r="F1493" s="233" t="e">
        <f>'SCREENING INFO'!#REF!</f>
        <v>#REF!</v>
      </c>
      <c r="G1493" s="141" t="e">
        <f>'SCREENING INFO'!#REF!</f>
        <v>#REF!</v>
      </c>
      <c r="H1493" s="130" t="e">
        <f>'SCREENING INFO'!#REF!</f>
        <v>#REF!</v>
      </c>
      <c r="I1493" s="130" t="e">
        <f>'SCREENING INFO'!#REF!</f>
        <v>#REF!</v>
      </c>
      <c r="J1493" s="140" t="e">
        <f>'SCREENING INFO'!#REF!</f>
        <v>#REF!</v>
      </c>
      <c r="K1493" s="140" t="e">
        <f>'SCREENING INFO'!#REF!</f>
        <v>#REF!</v>
      </c>
      <c r="L1493" s="222" t="e">
        <f>'SCREENING INFO'!#REF!</f>
        <v>#REF!</v>
      </c>
      <c r="M1493" s="221" t="e">
        <f>'SCREENING INFO'!#REF!</f>
        <v>#REF!</v>
      </c>
      <c r="N1493" s="223" t="e">
        <f>'SCREENING INFO'!#REF!</f>
        <v>#REF!</v>
      </c>
      <c r="O1493" s="140" t="e">
        <f>'SCREENING INFO'!#REF!</f>
        <v>#REF!</v>
      </c>
      <c r="P1493" s="224" t="e">
        <f>'SCREENING INFO'!#REF!</f>
        <v>#REF!</v>
      </c>
      <c r="Q1493" s="242" t="e">
        <f>'SCREENING INFO'!#REF!</f>
        <v>#REF!</v>
      </c>
      <c r="R1493" s="225" t="e">
        <f>'SCREENING INFO'!#REF!</f>
        <v>#REF!</v>
      </c>
      <c r="S1493" s="140" t="e">
        <f>'SCREENING INFO'!#REF!</f>
        <v>#REF!</v>
      </c>
      <c r="T1493" s="206" t="e">
        <f>'SCREENING INFO'!#REF!</f>
        <v>#REF!</v>
      </c>
      <c r="U1493" s="138" t="e">
        <f>'SCREENING INFO'!#REF!</f>
        <v>#REF!</v>
      </c>
      <c r="V1493" s="132" t="e">
        <f>'SCREENING INFO'!#REF!</f>
        <v>#REF!</v>
      </c>
      <c r="W1493" s="132" t="e">
        <f>'SCREENING INFO'!#REF!</f>
        <v>#REF!</v>
      </c>
      <c r="X1493" s="132" t="e">
        <f>'SCREENING INFO'!#REF!</f>
        <v>#REF!</v>
      </c>
      <c r="Y1493" s="132" t="e">
        <f>'SCREENING INFO'!#REF!</f>
        <v>#REF!</v>
      </c>
      <c r="Z1493" s="132" t="e">
        <f>'SCREENING INFO'!#REF!</f>
        <v>#REF!</v>
      </c>
      <c r="AA1493" s="201" t="e">
        <f>'SCREENING INFO'!#REF!</f>
        <v>#REF!</v>
      </c>
      <c r="AB1493" s="202" t="e">
        <f>'SCREENING INFO'!#REF!</f>
        <v>#REF!</v>
      </c>
      <c r="AC1493" s="132" t="e">
        <f>'SCREENING INFO'!#REF!</f>
        <v>#REF!</v>
      </c>
      <c r="AD1493" s="201" t="e">
        <f>'SCREENING INFO'!#REF!</f>
        <v>#REF!</v>
      </c>
      <c r="AE1493" s="132" t="e">
        <f>'SCREENING INFO'!#REF!</f>
        <v>#REF!</v>
      </c>
      <c r="AF1493" s="132" t="e">
        <f>'SCREENING INFO'!#REF!</f>
        <v>#REF!</v>
      </c>
      <c r="AG1493" s="132" t="e">
        <f>'SCREENING INFO'!#REF!</f>
        <v>#REF!</v>
      </c>
      <c r="AH1493" s="132" t="e">
        <f>'SCREENING INFO'!#REF!</f>
        <v>#REF!</v>
      </c>
      <c r="AI1493" s="132" t="e">
        <f>'SCREENING INFO'!#REF!</f>
        <v>#REF!</v>
      </c>
      <c r="AJ1493" s="132" t="e">
        <f>'SCREENING INFO'!#REF!</f>
        <v>#REF!</v>
      </c>
    </row>
    <row r="1494" spans="1:36" s="25" customFormat="1" hidden="1">
      <c r="A1494" s="106" t="e">
        <f>'SCREENING INFO'!#REF!</f>
        <v>#REF!</v>
      </c>
      <c r="B1494" s="106" t="e">
        <f>'SCREENING INFO'!#REF!</f>
        <v>#REF!</v>
      </c>
      <c r="C1494" s="106" t="e">
        <f>'SCREENING INFO'!#REF!</f>
        <v>#REF!</v>
      </c>
      <c r="D1494" s="130" t="e">
        <f>'SCREENING INFO'!#REF!</f>
        <v>#REF!</v>
      </c>
      <c r="E1494" s="130" t="e">
        <f>'SCREENING INFO'!#REF!</f>
        <v>#REF!</v>
      </c>
      <c r="F1494" s="233" t="e">
        <f>'SCREENING INFO'!#REF!</f>
        <v>#REF!</v>
      </c>
      <c r="G1494" s="141" t="e">
        <f>'SCREENING INFO'!#REF!</f>
        <v>#REF!</v>
      </c>
      <c r="H1494" s="130" t="e">
        <f>'SCREENING INFO'!#REF!</f>
        <v>#REF!</v>
      </c>
      <c r="I1494" s="130" t="e">
        <f>'SCREENING INFO'!#REF!</f>
        <v>#REF!</v>
      </c>
      <c r="J1494" s="140" t="e">
        <f>'SCREENING INFO'!#REF!</f>
        <v>#REF!</v>
      </c>
      <c r="K1494" s="140" t="e">
        <f>'SCREENING INFO'!#REF!</f>
        <v>#REF!</v>
      </c>
      <c r="L1494" s="222" t="e">
        <f>'SCREENING INFO'!#REF!</f>
        <v>#REF!</v>
      </c>
      <c r="M1494" s="221" t="e">
        <f>'SCREENING INFO'!#REF!</f>
        <v>#REF!</v>
      </c>
      <c r="N1494" s="223" t="e">
        <f>'SCREENING INFO'!#REF!</f>
        <v>#REF!</v>
      </c>
      <c r="O1494" s="140" t="e">
        <f>'SCREENING INFO'!#REF!</f>
        <v>#REF!</v>
      </c>
      <c r="P1494" s="224" t="e">
        <f>'SCREENING INFO'!#REF!</f>
        <v>#REF!</v>
      </c>
      <c r="Q1494" s="242" t="e">
        <f>'SCREENING INFO'!#REF!</f>
        <v>#REF!</v>
      </c>
      <c r="R1494" s="225" t="e">
        <f>'SCREENING INFO'!#REF!</f>
        <v>#REF!</v>
      </c>
      <c r="S1494" s="140" t="e">
        <f>'SCREENING INFO'!#REF!</f>
        <v>#REF!</v>
      </c>
      <c r="T1494" s="206" t="e">
        <f>'SCREENING INFO'!#REF!</f>
        <v>#REF!</v>
      </c>
      <c r="U1494" s="138" t="e">
        <f>'SCREENING INFO'!#REF!</f>
        <v>#REF!</v>
      </c>
      <c r="V1494" s="199" t="e">
        <f>'SCREENING INFO'!#REF!</f>
        <v>#REF!</v>
      </c>
      <c r="W1494" s="132" t="e">
        <f>'SCREENING INFO'!#REF!</f>
        <v>#REF!</v>
      </c>
      <c r="X1494" s="132" t="e">
        <f>'SCREENING INFO'!#REF!</f>
        <v>#REF!</v>
      </c>
      <c r="Y1494" s="132" t="e">
        <f>'SCREENING INFO'!#REF!</f>
        <v>#REF!</v>
      </c>
      <c r="Z1494" s="132" t="e">
        <f>'SCREENING INFO'!#REF!</f>
        <v>#REF!</v>
      </c>
      <c r="AA1494" s="227" t="e">
        <f>'SCREENING INFO'!#REF!</f>
        <v>#REF!</v>
      </c>
      <c r="AB1494" s="202" t="e">
        <f>'SCREENING INFO'!#REF!</f>
        <v>#REF!</v>
      </c>
      <c r="AC1494" s="132" t="e">
        <f>'SCREENING INFO'!#REF!</f>
        <v>#REF!</v>
      </c>
      <c r="AD1494" s="201" t="e">
        <f>'SCREENING INFO'!#REF!</f>
        <v>#REF!</v>
      </c>
      <c r="AE1494" s="132" t="e">
        <f>'SCREENING INFO'!#REF!</f>
        <v>#REF!</v>
      </c>
      <c r="AF1494" s="132" t="e">
        <f>'SCREENING INFO'!#REF!</f>
        <v>#REF!</v>
      </c>
      <c r="AG1494" s="132" t="e">
        <f>'SCREENING INFO'!#REF!</f>
        <v>#REF!</v>
      </c>
      <c r="AH1494" s="132" t="e">
        <f>'SCREENING INFO'!#REF!</f>
        <v>#REF!</v>
      </c>
      <c r="AI1494" s="132" t="e">
        <f>'SCREENING INFO'!#REF!</f>
        <v>#REF!</v>
      </c>
      <c r="AJ1494" s="132" t="e">
        <f>'SCREENING INFO'!#REF!</f>
        <v>#REF!</v>
      </c>
    </row>
    <row r="1495" spans="1:36" s="25" customFormat="1" hidden="1">
      <c r="A1495" s="106" t="e">
        <f>'SCREENING INFO'!#REF!</f>
        <v>#REF!</v>
      </c>
      <c r="B1495" s="106" t="e">
        <f>'SCREENING INFO'!#REF!</f>
        <v>#REF!</v>
      </c>
      <c r="C1495" s="106" t="e">
        <f>'SCREENING INFO'!#REF!</f>
        <v>#REF!</v>
      </c>
      <c r="D1495" s="135" t="e">
        <f>'SCREENING INFO'!#REF!</f>
        <v>#REF!</v>
      </c>
      <c r="E1495" s="130" t="e">
        <f>'SCREENING INFO'!#REF!</f>
        <v>#REF!</v>
      </c>
      <c r="F1495" s="233" t="e">
        <f>'SCREENING INFO'!#REF!</f>
        <v>#REF!</v>
      </c>
      <c r="G1495" s="141" t="e">
        <f>'SCREENING INFO'!#REF!</f>
        <v>#REF!</v>
      </c>
      <c r="H1495" s="130" t="e">
        <f>'SCREENING INFO'!#REF!</f>
        <v>#REF!</v>
      </c>
      <c r="I1495" s="130" t="e">
        <f>'SCREENING INFO'!#REF!</f>
        <v>#REF!</v>
      </c>
      <c r="J1495" s="140" t="e">
        <f>'SCREENING INFO'!#REF!</f>
        <v>#REF!</v>
      </c>
      <c r="K1495" s="140" t="e">
        <f>'SCREENING INFO'!#REF!</f>
        <v>#REF!</v>
      </c>
      <c r="L1495" s="222" t="e">
        <f>'SCREENING INFO'!#REF!</f>
        <v>#REF!</v>
      </c>
      <c r="M1495" s="221" t="e">
        <f>'SCREENING INFO'!#REF!</f>
        <v>#REF!</v>
      </c>
      <c r="N1495" s="223" t="e">
        <f>'SCREENING INFO'!#REF!</f>
        <v>#REF!</v>
      </c>
      <c r="O1495" s="140" t="e">
        <f>'SCREENING INFO'!#REF!</f>
        <v>#REF!</v>
      </c>
      <c r="P1495" s="224" t="e">
        <f>'SCREENING INFO'!#REF!</f>
        <v>#REF!</v>
      </c>
      <c r="Q1495" s="242" t="e">
        <f>'SCREENING INFO'!#REF!</f>
        <v>#REF!</v>
      </c>
      <c r="R1495" s="225" t="e">
        <f>'SCREENING INFO'!#REF!</f>
        <v>#REF!</v>
      </c>
      <c r="S1495" s="140" t="e">
        <f>'SCREENING INFO'!#REF!</f>
        <v>#REF!</v>
      </c>
      <c r="T1495" s="206" t="e">
        <f>'SCREENING INFO'!#REF!</f>
        <v>#REF!</v>
      </c>
      <c r="U1495" s="138" t="e">
        <f>'SCREENING INFO'!#REF!</f>
        <v>#REF!</v>
      </c>
      <c r="V1495" s="199" t="e">
        <f>'SCREENING INFO'!#REF!</f>
        <v>#REF!</v>
      </c>
      <c r="W1495" s="132" t="e">
        <f>'SCREENING INFO'!#REF!</f>
        <v>#REF!</v>
      </c>
      <c r="X1495" s="132" t="e">
        <f>'SCREENING INFO'!#REF!</f>
        <v>#REF!</v>
      </c>
      <c r="Y1495" s="132" t="e">
        <f>'SCREENING INFO'!#REF!</f>
        <v>#REF!</v>
      </c>
      <c r="Z1495" s="132" t="e">
        <f>'SCREENING INFO'!#REF!</f>
        <v>#REF!</v>
      </c>
      <c r="AA1495" s="201" t="e">
        <f>'SCREENING INFO'!#REF!</f>
        <v>#REF!</v>
      </c>
      <c r="AB1495" s="202" t="e">
        <f>'SCREENING INFO'!#REF!</f>
        <v>#REF!</v>
      </c>
      <c r="AC1495" s="132" t="e">
        <f>'SCREENING INFO'!#REF!</f>
        <v>#REF!</v>
      </c>
      <c r="AD1495" s="201" t="e">
        <f>'SCREENING INFO'!#REF!</f>
        <v>#REF!</v>
      </c>
      <c r="AE1495" s="132" t="e">
        <f>'SCREENING INFO'!#REF!</f>
        <v>#REF!</v>
      </c>
      <c r="AF1495" s="132" t="e">
        <f>'SCREENING INFO'!#REF!</f>
        <v>#REF!</v>
      </c>
      <c r="AG1495" s="132" t="e">
        <f>'SCREENING INFO'!#REF!</f>
        <v>#REF!</v>
      </c>
      <c r="AH1495" s="132" t="e">
        <f>'SCREENING INFO'!#REF!</f>
        <v>#REF!</v>
      </c>
      <c r="AI1495" s="132" t="e">
        <f>'SCREENING INFO'!#REF!</f>
        <v>#REF!</v>
      </c>
      <c r="AJ1495" s="132" t="e">
        <f>'SCREENING INFO'!#REF!</f>
        <v>#REF!</v>
      </c>
    </row>
    <row r="1496" spans="1:36" s="25" customFormat="1" hidden="1">
      <c r="A1496" s="106" t="e">
        <f>'SCREENING INFO'!#REF!</f>
        <v>#REF!</v>
      </c>
      <c r="B1496" s="106" t="e">
        <f>'SCREENING INFO'!#REF!</f>
        <v>#REF!</v>
      </c>
      <c r="C1496" s="106" t="e">
        <f>'SCREENING INFO'!#REF!</f>
        <v>#REF!</v>
      </c>
      <c r="D1496" s="135" t="e">
        <f>'SCREENING INFO'!#REF!</f>
        <v>#REF!</v>
      </c>
      <c r="E1496" s="130" t="e">
        <f>'SCREENING INFO'!#REF!</f>
        <v>#REF!</v>
      </c>
      <c r="F1496" s="233" t="e">
        <f>'SCREENING INFO'!#REF!</f>
        <v>#REF!</v>
      </c>
      <c r="G1496" s="141" t="e">
        <f>'SCREENING INFO'!#REF!</f>
        <v>#REF!</v>
      </c>
      <c r="H1496" s="130" t="e">
        <f>'SCREENING INFO'!#REF!</f>
        <v>#REF!</v>
      </c>
      <c r="I1496" s="130" t="e">
        <f>'SCREENING INFO'!#REF!</f>
        <v>#REF!</v>
      </c>
      <c r="J1496" s="140" t="e">
        <f>'SCREENING INFO'!#REF!</f>
        <v>#REF!</v>
      </c>
      <c r="K1496" s="140" t="e">
        <f>'SCREENING INFO'!#REF!</f>
        <v>#REF!</v>
      </c>
      <c r="L1496" s="222" t="e">
        <f>'SCREENING INFO'!#REF!</f>
        <v>#REF!</v>
      </c>
      <c r="M1496" s="221" t="e">
        <f>'SCREENING INFO'!#REF!</f>
        <v>#REF!</v>
      </c>
      <c r="N1496" s="223" t="e">
        <f>'SCREENING INFO'!#REF!</f>
        <v>#REF!</v>
      </c>
      <c r="O1496" s="140" t="e">
        <f>'SCREENING INFO'!#REF!</f>
        <v>#REF!</v>
      </c>
      <c r="P1496" s="224" t="e">
        <f>'SCREENING INFO'!#REF!</f>
        <v>#REF!</v>
      </c>
      <c r="Q1496" s="242" t="e">
        <f>'SCREENING INFO'!#REF!</f>
        <v>#REF!</v>
      </c>
      <c r="R1496" s="225" t="e">
        <f>'SCREENING INFO'!#REF!</f>
        <v>#REF!</v>
      </c>
      <c r="S1496" s="140" t="e">
        <f>'SCREENING INFO'!#REF!</f>
        <v>#REF!</v>
      </c>
      <c r="T1496" s="206" t="e">
        <f>'SCREENING INFO'!#REF!</f>
        <v>#REF!</v>
      </c>
      <c r="U1496" s="138" t="e">
        <f>'SCREENING INFO'!#REF!</f>
        <v>#REF!</v>
      </c>
      <c r="V1496" s="199" t="e">
        <f>'SCREENING INFO'!#REF!</f>
        <v>#REF!</v>
      </c>
      <c r="W1496" s="132" t="e">
        <f>'SCREENING INFO'!#REF!</f>
        <v>#REF!</v>
      </c>
      <c r="X1496" s="132" t="e">
        <f>'SCREENING INFO'!#REF!</f>
        <v>#REF!</v>
      </c>
      <c r="Y1496" s="132" t="e">
        <f>'SCREENING INFO'!#REF!</f>
        <v>#REF!</v>
      </c>
      <c r="Z1496" s="132" t="e">
        <f>'SCREENING INFO'!#REF!</f>
        <v>#REF!</v>
      </c>
      <c r="AA1496" s="227" t="e">
        <f>'SCREENING INFO'!#REF!</f>
        <v>#REF!</v>
      </c>
      <c r="AB1496" s="202" t="e">
        <f>'SCREENING INFO'!#REF!</f>
        <v>#REF!</v>
      </c>
      <c r="AC1496" s="132" t="e">
        <f>'SCREENING INFO'!#REF!</f>
        <v>#REF!</v>
      </c>
      <c r="AD1496" s="201" t="e">
        <f>'SCREENING INFO'!#REF!</f>
        <v>#REF!</v>
      </c>
      <c r="AE1496" s="132" t="e">
        <f>'SCREENING INFO'!#REF!</f>
        <v>#REF!</v>
      </c>
      <c r="AF1496" s="132" t="e">
        <f>'SCREENING INFO'!#REF!</f>
        <v>#REF!</v>
      </c>
      <c r="AG1496" s="132" t="e">
        <f>'SCREENING INFO'!#REF!</f>
        <v>#REF!</v>
      </c>
      <c r="AH1496" s="132" t="e">
        <f>'SCREENING INFO'!#REF!</f>
        <v>#REF!</v>
      </c>
      <c r="AI1496" s="132" t="e">
        <f>'SCREENING INFO'!#REF!</f>
        <v>#REF!</v>
      </c>
      <c r="AJ1496" s="132" t="e">
        <f>'SCREENING INFO'!#REF!</f>
        <v>#REF!</v>
      </c>
    </row>
    <row r="1497" spans="1:36" s="25" customFormat="1" hidden="1">
      <c r="A1497" s="106" t="e">
        <f>'SCREENING INFO'!#REF!</f>
        <v>#REF!</v>
      </c>
      <c r="B1497" s="106" t="e">
        <f>'SCREENING INFO'!#REF!</f>
        <v>#REF!</v>
      </c>
      <c r="C1497" s="106" t="e">
        <f>'SCREENING INFO'!#REF!</f>
        <v>#REF!</v>
      </c>
      <c r="D1497" s="116" t="e">
        <f>'SCREENING INFO'!#REF!</f>
        <v>#REF!</v>
      </c>
      <c r="E1497" s="200" t="e">
        <f>'SCREENING INFO'!#REF!</f>
        <v>#REF!</v>
      </c>
      <c r="F1497" s="232" t="e">
        <f>'SCREENING INFO'!#REF!</f>
        <v>#REF!</v>
      </c>
      <c r="G1497" s="132" t="e">
        <f>'SCREENING INFO'!#REF!</f>
        <v>#REF!</v>
      </c>
      <c r="H1497" s="138" t="e">
        <f>'SCREENING INFO'!#REF!</f>
        <v>#REF!</v>
      </c>
      <c r="I1497" s="138" t="e">
        <f>'SCREENING INFO'!#REF!</f>
        <v>#REF!</v>
      </c>
      <c r="J1497" s="140" t="e">
        <f>'SCREENING INFO'!#REF!</f>
        <v>#REF!</v>
      </c>
      <c r="K1497" s="140" t="e">
        <f>'SCREENING INFO'!#REF!</f>
        <v>#REF!</v>
      </c>
      <c r="L1497" s="222" t="e">
        <f>'SCREENING INFO'!#REF!</f>
        <v>#REF!</v>
      </c>
      <c r="M1497" s="221" t="e">
        <f>'SCREENING INFO'!#REF!</f>
        <v>#REF!</v>
      </c>
      <c r="N1497" s="223" t="e">
        <f>'SCREENING INFO'!#REF!</f>
        <v>#REF!</v>
      </c>
      <c r="O1497" s="140" t="e">
        <f>'SCREENING INFO'!#REF!</f>
        <v>#REF!</v>
      </c>
      <c r="P1497" s="224" t="e">
        <f>'SCREENING INFO'!#REF!</f>
        <v>#REF!</v>
      </c>
      <c r="Q1497" s="242" t="e">
        <f>'SCREENING INFO'!#REF!</f>
        <v>#REF!</v>
      </c>
      <c r="R1497" s="225" t="e">
        <f>'SCREENING INFO'!#REF!</f>
        <v>#REF!</v>
      </c>
      <c r="S1497" s="140" t="e">
        <f>'SCREENING INFO'!#REF!</f>
        <v>#REF!</v>
      </c>
      <c r="T1497" s="206" t="e">
        <f>'SCREENING INFO'!#REF!</f>
        <v>#REF!</v>
      </c>
      <c r="U1497" s="138" t="e">
        <f>'SCREENING INFO'!#REF!</f>
        <v>#REF!</v>
      </c>
      <c r="V1497" s="138" t="e">
        <f>'SCREENING INFO'!#REF!</f>
        <v>#REF!</v>
      </c>
      <c r="W1497" s="138" t="e">
        <f>'SCREENING INFO'!#REF!</f>
        <v>#REF!</v>
      </c>
      <c r="X1497" s="138" t="e">
        <f>'SCREENING INFO'!#REF!</f>
        <v>#REF!</v>
      </c>
      <c r="Y1497" s="138" t="e">
        <f>'SCREENING INFO'!#REF!</f>
        <v>#REF!</v>
      </c>
      <c r="Z1497" s="138" t="e">
        <f>'SCREENING INFO'!#REF!</f>
        <v>#REF!</v>
      </c>
      <c r="AA1497" s="201" t="e">
        <f>'SCREENING INFO'!#REF!</f>
        <v>#REF!</v>
      </c>
      <c r="AB1497" s="207" t="e">
        <f>'SCREENING INFO'!#REF!</f>
        <v>#REF!</v>
      </c>
      <c r="AC1497" s="138" t="e">
        <f>'SCREENING INFO'!#REF!</f>
        <v>#REF!</v>
      </c>
      <c r="AD1497" s="138" t="e">
        <f>'SCREENING INFO'!#REF!</f>
        <v>#REF!</v>
      </c>
      <c r="AE1497" s="138" t="e">
        <f>'SCREENING INFO'!#REF!</f>
        <v>#REF!</v>
      </c>
      <c r="AF1497" s="138" t="e">
        <f>'SCREENING INFO'!#REF!</f>
        <v>#REF!</v>
      </c>
      <c r="AG1497" s="138" t="e">
        <f>'SCREENING INFO'!#REF!</f>
        <v>#REF!</v>
      </c>
      <c r="AH1497" s="138" t="e">
        <f>'SCREENING INFO'!#REF!</f>
        <v>#REF!</v>
      </c>
      <c r="AI1497" s="138" t="e">
        <f>'SCREENING INFO'!#REF!</f>
        <v>#REF!</v>
      </c>
      <c r="AJ1497" s="138" t="e">
        <f>'SCREENING INFO'!#REF!</f>
        <v>#REF!</v>
      </c>
    </row>
    <row r="1498" spans="1:36" s="25" customFormat="1" hidden="1">
      <c r="A1498" s="106" t="e">
        <f>'SCREENING INFO'!#REF!</f>
        <v>#REF!</v>
      </c>
      <c r="B1498" s="106" t="e">
        <f>'SCREENING INFO'!#REF!</f>
        <v>#REF!</v>
      </c>
      <c r="C1498" s="106" t="e">
        <f>'SCREENING INFO'!#REF!</f>
        <v>#REF!</v>
      </c>
      <c r="D1498" s="116" t="e">
        <f>'SCREENING INFO'!#REF!</f>
        <v>#REF!</v>
      </c>
      <c r="E1498" s="200" t="e">
        <f>'SCREENING INFO'!#REF!</f>
        <v>#REF!</v>
      </c>
      <c r="F1498" s="232" t="e">
        <f>'SCREENING INFO'!#REF!</f>
        <v>#REF!</v>
      </c>
      <c r="G1498" s="132" t="e">
        <f>'SCREENING INFO'!#REF!</f>
        <v>#REF!</v>
      </c>
      <c r="H1498" s="138" t="e">
        <f>'SCREENING INFO'!#REF!</f>
        <v>#REF!</v>
      </c>
      <c r="I1498" s="138" t="e">
        <f>'SCREENING INFO'!#REF!</f>
        <v>#REF!</v>
      </c>
      <c r="J1498" s="140" t="e">
        <f>'SCREENING INFO'!#REF!</f>
        <v>#REF!</v>
      </c>
      <c r="K1498" s="140" t="e">
        <f>'SCREENING INFO'!#REF!</f>
        <v>#REF!</v>
      </c>
      <c r="L1498" s="243" t="e">
        <f>'SCREENING INFO'!#REF!</f>
        <v>#REF!</v>
      </c>
      <c r="M1498" s="221" t="e">
        <f>'SCREENING INFO'!#REF!</f>
        <v>#REF!</v>
      </c>
      <c r="N1498" s="223" t="e">
        <f>'SCREENING INFO'!#REF!</f>
        <v>#REF!</v>
      </c>
      <c r="O1498" s="140" t="e">
        <f>'SCREENING INFO'!#REF!</f>
        <v>#REF!</v>
      </c>
      <c r="P1498" s="224" t="e">
        <f>'SCREENING INFO'!#REF!</f>
        <v>#REF!</v>
      </c>
      <c r="Q1498" s="242" t="e">
        <f>'SCREENING INFO'!#REF!</f>
        <v>#REF!</v>
      </c>
      <c r="R1498" s="225" t="e">
        <f>'SCREENING INFO'!#REF!</f>
        <v>#REF!</v>
      </c>
      <c r="S1498" s="140" t="e">
        <f>'SCREENING INFO'!#REF!</f>
        <v>#REF!</v>
      </c>
      <c r="T1498" s="206" t="e">
        <f>'SCREENING INFO'!#REF!</f>
        <v>#REF!</v>
      </c>
      <c r="U1498" s="138" t="e">
        <f>'SCREENING INFO'!#REF!</f>
        <v>#REF!</v>
      </c>
      <c r="V1498" s="138" t="e">
        <f>'SCREENING INFO'!#REF!</f>
        <v>#REF!</v>
      </c>
      <c r="W1498" s="138" t="e">
        <f>'SCREENING INFO'!#REF!</f>
        <v>#REF!</v>
      </c>
      <c r="X1498" s="138" t="e">
        <f>'SCREENING INFO'!#REF!</f>
        <v>#REF!</v>
      </c>
      <c r="Y1498" s="138" t="e">
        <f>'SCREENING INFO'!#REF!</f>
        <v>#REF!</v>
      </c>
      <c r="Z1498" s="138" t="e">
        <f>'SCREENING INFO'!#REF!</f>
        <v>#REF!</v>
      </c>
      <c r="AA1498" s="201" t="e">
        <f>'SCREENING INFO'!#REF!</f>
        <v>#REF!</v>
      </c>
      <c r="AB1498" s="207" t="e">
        <f>'SCREENING INFO'!#REF!</f>
        <v>#REF!</v>
      </c>
      <c r="AC1498" s="138" t="e">
        <f>'SCREENING INFO'!#REF!</f>
        <v>#REF!</v>
      </c>
      <c r="AD1498" s="138" t="e">
        <f>'SCREENING INFO'!#REF!</f>
        <v>#REF!</v>
      </c>
      <c r="AE1498" s="138" t="e">
        <f>'SCREENING INFO'!#REF!</f>
        <v>#REF!</v>
      </c>
      <c r="AF1498" s="138" t="e">
        <f>'SCREENING INFO'!#REF!</f>
        <v>#REF!</v>
      </c>
      <c r="AG1498" s="138" t="e">
        <f>'SCREENING INFO'!#REF!</f>
        <v>#REF!</v>
      </c>
      <c r="AH1498" s="138" t="e">
        <f>'SCREENING INFO'!#REF!</f>
        <v>#REF!</v>
      </c>
      <c r="AI1498" s="138" t="e">
        <f>'SCREENING INFO'!#REF!</f>
        <v>#REF!</v>
      </c>
      <c r="AJ1498" s="138" t="e">
        <f>'SCREENING INFO'!#REF!</f>
        <v>#REF!</v>
      </c>
    </row>
    <row r="1499" spans="1:36">
      <c r="A1499" s="106" t="e">
        <f>'SCREENING INFO'!#REF!</f>
        <v>#REF!</v>
      </c>
      <c r="B1499" s="106" t="e">
        <f>'SCREENING INFO'!#REF!</f>
        <v>#REF!</v>
      </c>
      <c r="C1499" s="106" t="e">
        <f>'SCREENING INFO'!#REF!</f>
        <v>#REF!</v>
      </c>
      <c r="D1499" s="130" t="e">
        <f>'SCREENING INFO'!#REF!</f>
        <v>#REF!</v>
      </c>
      <c r="E1499" s="259" t="e">
        <f>'SCREENING INFO'!#REF!</f>
        <v>#REF!</v>
      </c>
      <c r="F1499" s="260" t="e">
        <f>'SCREENING INFO'!#REF!</f>
        <v>#REF!</v>
      </c>
      <c r="G1499" s="261" t="e">
        <f>'SCREENING INFO'!#REF!</f>
        <v>#REF!</v>
      </c>
      <c r="H1499" s="259" t="e">
        <f>'SCREENING INFO'!#REF!</f>
        <v>#REF!</v>
      </c>
      <c r="I1499" s="259" t="e">
        <f>'SCREENING INFO'!#REF!</f>
        <v>#REF!</v>
      </c>
      <c r="J1499" s="262" t="e">
        <f>'SCREENING INFO'!#REF!</f>
        <v>#REF!</v>
      </c>
      <c r="K1499" s="262" t="e">
        <f>'SCREENING INFO'!#REF!</f>
        <v>#REF!</v>
      </c>
      <c r="L1499" s="245" t="e">
        <f>'SCREENING INFO'!#REF!</f>
        <v>#REF!</v>
      </c>
      <c r="M1499" s="263" t="e">
        <f>'SCREENING INFO'!#REF!</f>
        <v>#REF!</v>
      </c>
      <c r="N1499" s="264" t="e">
        <f>'SCREENING INFO'!#REF!</f>
        <v>#REF!</v>
      </c>
      <c r="O1499" s="265" t="e">
        <f>'SCREENING INFO'!#REF!</f>
        <v>#REF!</v>
      </c>
      <c r="P1499" s="224" t="e">
        <f>'SCREENING INFO'!#REF!</f>
        <v>#REF!</v>
      </c>
      <c r="Q1499" s="266" t="e">
        <f>'SCREENING INFO'!#REF!</f>
        <v>#REF!</v>
      </c>
      <c r="R1499" s="267" t="e">
        <f>'SCREENING INFO'!#REF!</f>
        <v>#REF!</v>
      </c>
      <c r="S1499" s="265" t="e">
        <f>'SCREENING INFO'!#REF!</f>
        <v>#REF!</v>
      </c>
      <c r="T1499" s="268" t="e">
        <f>'SCREENING INFO'!#REF!</f>
        <v>#REF!</v>
      </c>
      <c r="U1499" s="207" t="e">
        <f>'SCREENING INFO'!#REF!</f>
        <v>#REF!</v>
      </c>
      <c r="V1499" s="269" t="e">
        <f>'SCREENING INFO'!#REF!</f>
        <v>#REF!</v>
      </c>
      <c r="W1499" s="202" t="e">
        <f>'SCREENING INFO'!#REF!</f>
        <v>#REF!</v>
      </c>
      <c r="X1499" s="202" t="e">
        <f>'SCREENING INFO'!#REF!</f>
        <v>#REF!</v>
      </c>
      <c r="Y1499" s="202" t="e">
        <f>'SCREENING INFO'!#REF!</f>
        <v>#REF!</v>
      </c>
      <c r="Z1499" s="202" t="e">
        <f>'SCREENING INFO'!#REF!</f>
        <v>#REF!</v>
      </c>
      <c r="AA1499" s="201" t="e">
        <f>'SCREENING INFO'!#REF!</f>
        <v>#REF!</v>
      </c>
      <c r="AB1499" s="202" t="e">
        <f>'SCREENING INFO'!#REF!</f>
        <v>#REF!</v>
      </c>
      <c r="AC1499" s="202" t="e">
        <f>'SCREENING INFO'!#REF!</f>
        <v>#REF!</v>
      </c>
      <c r="AD1499" s="201" t="e">
        <f>'SCREENING INFO'!#REF!</f>
        <v>#REF!</v>
      </c>
      <c r="AE1499" s="202" t="e">
        <f>'SCREENING INFO'!#REF!</f>
        <v>#REF!</v>
      </c>
      <c r="AF1499" s="202" t="e">
        <f>'SCREENING INFO'!#REF!</f>
        <v>#REF!</v>
      </c>
      <c r="AG1499" s="202" t="e">
        <f>'SCREENING INFO'!#REF!</f>
        <v>#REF!</v>
      </c>
      <c r="AH1499" s="202" t="e">
        <f>'SCREENING INFO'!#REF!</f>
        <v>#REF!</v>
      </c>
      <c r="AI1499" s="202" t="e">
        <f>'SCREENING INFO'!#REF!</f>
        <v>#REF!</v>
      </c>
      <c r="AJ1499" s="202" t="e">
        <f>'SCREENING INFO'!#REF!</f>
        <v>#REF!</v>
      </c>
    </row>
    <row r="1500" spans="1:36">
      <c r="A1500" s="106" t="e">
        <f>'SCREENING INFO'!#REF!</f>
        <v>#REF!</v>
      </c>
      <c r="B1500" s="106" t="e">
        <f>'SCREENING INFO'!#REF!</f>
        <v>#REF!</v>
      </c>
      <c r="C1500" s="106" t="e">
        <f>'SCREENING INFO'!#REF!</f>
        <v>#REF!</v>
      </c>
      <c r="D1500" s="130" t="e">
        <f>'SCREENING INFO'!#REF!</f>
        <v>#REF!</v>
      </c>
      <c r="E1500" s="259" t="e">
        <f>'SCREENING INFO'!#REF!</f>
        <v>#REF!</v>
      </c>
      <c r="F1500" s="260" t="e">
        <f>'SCREENING INFO'!#REF!</f>
        <v>#REF!</v>
      </c>
      <c r="G1500" s="261" t="e">
        <f>'SCREENING INFO'!#REF!</f>
        <v>#REF!</v>
      </c>
      <c r="H1500" s="259" t="e">
        <f>'SCREENING INFO'!#REF!</f>
        <v>#REF!</v>
      </c>
      <c r="I1500" s="259" t="e">
        <f>'SCREENING INFO'!#REF!</f>
        <v>#REF!</v>
      </c>
      <c r="J1500" s="262" t="e">
        <f>'SCREENING INFO'!#REF!</f>
        <v>#REF!</v>
      </c>
      <c r="K1500" s="262" t="e">
        <f>'SCREENING INFO'!#REF!</f>
        <v>#REF!</v>
      </c>
      <c r="L1500" s="245" t="e">
        <f>'SCREENING INFO'!#REF!</f>
        <v>#REF!</v>
      </c>
      <c r="M1500" s="263" t="e">
        <f>'SCREENING INFO'!#REF!</f>
        <v>#REF!</v>
      </c>
      <c r="N1500" s="264" t="e">
        <f>'SCREENING INFO'!#REF!</f>
        <v>#REF!</v>
      </c>
      <c r="O1500" s="265" t="e">
        <f>'SCREENING INFO'!#REF!</f>
        <v>#REF!</v>
      </c>
      <c r="P1500" s="224" t="e">
        <f>'SCREENING INFO'!#REF!</f>
        <v>#REF!</v>
      </c>
      <c r="Q1500" s="266" t="e">
        <f>'SCREENING INFO'!#REF!</f>
        <v>#REF!</v>
      </c>
      <c r="R1500" s="267" t="e">
        <f>'SCREENING INFO'!#REF!</f>
        <v>#REF!</v>
      </c>
      <c r="S1500" s="265" t="e">
        <f>'SCREENING INFO'!#REF!</f>
        <v>#REF!</v>
      </c>
      <c r="T1500" s="268" t="e">
        <f>'SCREENING INFO'!#REF!</f>
        <v>#REF!</v>
      </c>
      <c r="U1500" s="207" t="e">
        <f>'SCREENING INFO'!#REF!</f>
        <v>#REF!</v>
      </c>
      <c r="V1500" s="269" t="e">
        <f>'SCREENING INFO'!#REF!</f>
        <v>#REF!</v>
      </c>
      <c r="W1500" s="202" t="e">
        <f>'SCREENING INFO'!#REF!</f>
        <v>#REF!</v>
      </c>
      <c r="X1500" s="202" t="e">
        <f>'SCREENING INFO'!#REF!</f>
        <v>#REF!</v>
      </c>
      <c r="Y1500" s="202" t="e">
        <f>'SCREENING INFO'!#REF!</f>
        <v>#REF!</v>
      </c>
      <c r="Z1500" s="202" t="e">
        <f>'SCREENING INFO'!#REF!</f>
        <v>#REF!</v>
      </c>
      <c r="AA1500" s="201" t="e">
        <f>'SCREENING INFO'!#REF!</f>
        <v>#REF!</v>
      </c>
      <c r="AB1500" s="202" t="e">
        <f>'SCREENING INFO'!#REF!</f>
        <v>#REF!</v>
      </c>
      <c r="AC1500" s="202" t="e">
        <f>'SCREENING INFO'!#REF!</f>
        <v>#REF!</v>
      </c>
      <c r="AD1500" s="201" t="e">
        <f>'SCREENING INFO'!#REF!</f>
        <v>#REF!</v>
      </c>
      <c r="AE1500" s="202" t="e">
        <f>'SCREENING INFO'!#REF!</f>
        <v>#REF!</v>
      </c>
      <c r="AF1500" s="202" t="e">
        <f>'SCREENING INFO'!#REF!</f>
        <v>#REF!</v>
      </c>
      <c r="AG1500" s="202" t="e">
        <f>'SCREENING INFO'!#REF!</f>
        <v>#REF!</v>
      </c>
      <c r="AH1500" s="202" t="e">
        <f>'SCREENING INFO'!#REF!</f>
        <v>#REF!</v>
      </c>
      <c r="AI1500" s="202" t="e">
        <f>'SCREENING INFO'!#REF!</f>
        <v>#REF!</v>
      </c>
      <c r="AJ1500" s="202" t="e">
        <f>'SCREENING INFO'!#REF!</f>
        <v>#REF!</v>
      </c>
    </row>
    <row r="1501" spans="1:36" hidden="1">
      <c r="A1501" s="106" t="e">
        <f>'SCREENING INFO'!#REF!</f>
        <v>#REF!</v>
      </c>
      <c r="B1501" s="106" t="e">
        <f>'SCREENING INFO'!#REF!</f>
        <v>#REF!</v>
      </c>
      <c r="C1501" s="106" t="e">
        <f>'SCREENING INFO'!#REF!</f>
        <v>#REF!</v>
      </c>
      <c r="D1501" s="130" t="e">
        <f>'SCREENING INFO'!#REF!</f>
        <v>#REF!</v>
      </c>
      <c r="E1501" s="259" t="e">
        <f>'SCREENING INFO'!#REF!</f>
        <v>#REF!</v>
      </c>
      <c r="F1501" s="260" t="e">
        <f>'SCREENING INFO'!#REF!</f>
        <v>#REF!</v>
      </c>
      <c r="G1501" s="261" t="e">
        <f>'SCREENING INFO'!#REF!</f>
        <v>#REF!</v>
      </c>
      <c r="H1501" s="259" t="e">
        <f>'SCREENING INFO'!#REF!</f>
        <v>#REF!</v>
      </c>
      <c r="I1501" s="259" t="e">
        <f>'SCREENING INFO'!#REF!</f>
        <v>#REF!</v>
      </c>
      <c r="J1501" s="262" t="e">
        <f>'SCREENING INFO'!#REF!</f>
        <v>#REF!</v>
      </c>
      <c r="K1501" s="262" t="e">
        <f>'SCREENING INFO'!#REF!</f>
        <v>#REF!</v>
      </c>
      <c r="L1501" s="245" t="e">
        <f>'SCREENING INFO'!#REF!</f>
        <v>#REF!</v>
      </c>
      <c r="M1501" s="263" t="e">
        <f>'SCREENING INFO'!#REF!</f>
        <v>#REF!</v>
      </c>
      <c r="N1501" s="264" t="e">
        <f>'SCREENING INFO'!#REF!</f>
        <v>#REF!</v>
      </c>
      <c r="O1501" s="265" t="e">
        <f>'SCREENING INFO'!#REF!</f>
        <v>#REF!</v>
      </c>
      <c r="P1501" s="224" t="e">
        <f>'SCREENING INFO'!#REF!</f>
        <v>#REF!</v>
      </c>
      <c r="Q1501" s="266" t="e">
        <f>'SCREENING INFO'!#REF!</f>
        <v>#REF!</v>
      </c>
      <c r="R1501" s="267" t="e">
        <f>'SCREENING INFO'!#REF!</f>
        <v>#REF!</v>
      </c>
      <c r="S1501" s="265" t="e">
        <f>'SCREENING INFO'!#REF!</f>
        <v>#REF!</v>
      </c>
      <c r="T1501" s="268" t="e">
        <f>'SCREENING INFO'!#REF!</f>
        <v>#REF!</v>
      </c>
      <c r="U1501" s="207" t="e">
        <f>'SCREENING INFO'!#REF!</f>
        <v>#REF!</v>
      </c>
      <c r="V1501" s="269" t="e">
        <f>'SCREENING INFO'!#REF!</f>
        <v>#REF!</v>
      </c>
      <c r="W1501" s="202" t="e">
        <f>'SCREENING INFO'!#REF!</f>
        <v>#REF!</v>
      </c>
      <c r="X1501" s="202" t="e">
        <f>'SCREENING INFO'!#REF!</f>
        <v>#REF!</v>
      </c>
      <c r="Y1501" s="202" t="e">
        <f>'SCREENING INFO'!#REF!</f>
        <v>#REF!</v>
      </c>
      <c r="Z1501" s="202" t="e">
        <f>'SCREENING INFO'!#REF!</f>
        <v>#REF!</v>
      </c>
      <c r="AA1501" s="201" t="e">
        <f>'SCREENING INFO'!#REF!</f>
        <v>#REF!</v>
      </c>
      <c r="AB1501" s="202" t="e">
        <f>'SCREENING INFO'!#REF!</f>
        <v>#REF!</v>
      </c>
      <c r="AC1501" s="202" t="e">
        <f>'SCREENING INFO'!#REF!</f>
        <v>#REF!</v>
      </c>
      <c r="AD1501" s="201" t="e">
        <f>'SCREENING INFO'!#REF!</f>
        <v>#REF!</v>
      </c>
      <c r="AE1501" s="202" t="e">
        <f>'SCREENING INFO'!#REF!</f>
        <v>#REF!</v>
      </c>
      <c r="AF1501" s="202" t="e">
        <f>'SCREENING INFO'!#REF!</f>
        <v>#REF!</v>
      </c>
      <c r="AG1501" s="202" t="e">
        <f>'SCREENING INFO'!#REF!</f>
        <v>#REF!</v>
      </c>
      <c r="AH1501" s="202" t="e">
        <f>'SCREENING INFO'!#REF!</f>
        <v>#REF!</v>
      </c>
      <c r="AI1501" s="202" t="e">
        <f>'SCREENING INFO'!#REF!</f>
        <v>#REF!</v>
      </c>
      <c r="AJ1501" s="202" t="e">
        <f>'SCREENING INFO'!#REF!</f>
        <v>#REF!</v>
      </c>
    </row>
    <row r="1502" spans="1:36" hidden="1">
      <c r="A1502" s="106" t="e">
        <f>'SCREENING INFO'!#REF!</f>
        <v>#REF!</v>
      </c>
      <c r="B1502" s="106" t="e">
        <f>'SCREENING INFO'!#REF!</f>
        <v>#REF!</v>
      </c>
      <c r="C1502" s="106" t="e">
        <f>'SCREENING INFO'!#REF!</f>
        <v>#REF!</v>
      </c>
      <c r="D1502" s="130" t="e">
        <f>'SCREENING INFO'!#REF!</f>
        <v>#REF!</v>
      </c>
      <c r="E1502" s="259" t="e">
        <f>'SCREENING INFO'!#REF!</f>
        <v>#REF!</v>
      </c>
      <c r="F1502" s="260" t="e">
        <f>'SCREENING INFO'!#REF!</f>
        <v>#REF!</v>
      </c>
      <c r="G1502" s="261" t="e">
        <f>'SCREENING INFO'!#REF!</f>
        <v>#REF!</v>
      </c>
      <c r="H1502" s="259" t="e">
        <f>'SCREENING INFO'!#REF!</f>
        <v>#REF!</v>
      </c>
      <c r="I1502" s="259" t="e">
        <f>'SCREENING INFO'!#REF!</f>
        <v>#REF!</v>
      </c>
      <c r="J1502" s="262" t="e">
        <f>'SCREENING INFO'!#REF!</f>
        <v>#REF!</v>
      </c>
      <c r="K1502" s="262" t="e">
        <f>'SCREENING INFO'!#REF!</f>
        <v>#REF!</v>
      </c>
      <c r="L1502" s="245" t="e">
        <f>'SCREENING INFO'!#REF!</f>
        <v>#REF!</v>
      </c>
      <c r="M1502" s="263" t="e">
        <f>'SCREENING INFO'!#REF!</f>
        <v>#REF!</v>
      </c>
      <c r="N1502" s="264" t="e">
        <f>'SCREENING INFO'!#REF!</f>
        <v>#REF!</v>
      </c>
      <c r="O1502" s="265" t="e">
        <f>'SCREENING INFO'!#REF!</f>
        <v>#REF!</v>
      </c>
      <c r="P1502" s="224" t="e">
        <f>'SCREENING INFO'!#REF!</f>
        <v>#REF!</v>
      </c>
      <c r="Q1502" s="266" t="e">
        <f>'SCREENING INFO'!#REF!</f>
        <v>#REF!</v>
      </c>
      <c r="R1502" s="267" t="e">
        <f>'SCREENING INFO'!#REF!</f>
        <v>#REF!</v>
      </c>
      <c r="S1502" s="265" t="e">
        <f>'SCREENING INFO'!#REF!</f>
        <v>#REF!</v>
      </c>
      <c r="T1502" s="268" t="e">
        <f>'SCREENING INFO'!#REF!</f>
        <v>#REF!</v>
      </c>
      <c r="U1502" s="207" t="e">
        <f>'SCREENING INFO'!#REF!</f>
        <v>#REF!</v>
      </c>
      <c r="V1502" s="202" t="e">
        <f>'SCREENING INFO'!#REF!</f>
        <v>#REF!</v>
      </c>
      <c r="W1502" s="202" t="e">
        <f>'SCREENING INFO'!#REF!</f>
        <v>#REF!</v>
      </c>
      <c r="X1502" s="202" t="e">
        <f>'SCREENING INFO'!#REF!</f>
        <v>#REF!</v>
      </c>
      <c r="Y1502" s="202" t="e">
        <f>'SCREENING INFO'!#REF!</f>
        <v>#REF!</v>
      </c>
      <c r="Z1502" s="202" t="e">
        <f>'SCREENING INFO'!#REF!</f>
        <v>#REF!</v>
      </c>
      <c r="AA1502" s="201" t="e">
        <f>'SCREENING INFO'!#REF!</f>
        <v>#REF!</v>
      </c>
      <c r="AB1502" s="202" t="e">
        <f>'SCREENING INFO'!#REF!</f>
        <v>#REF!</v>
      </c>
      <c r="AC1502" s="202" t="e">
        <f>'SCREENING INFO'!#REF!</f>
        <v>#REF!</v>
      </c>
      <c r="AD1502" s="201" t="e">
        <f>'SCREENING INFO'!#REF!</f>
        <v>#REF!</v>
      </c>
      <c r="AE1502" s="202" t="e">
        <f>'SCREENING INFO'!#REF!</f>
        <v>#REF!</v>
      </c>
      <c r="AF1502" s="202" t="e">
        <f>'SCREENING INFO'!#REF!</f>
        <v>#REF!</v>
      </c>
      <c r="AG1502" s="202" t="e">
        <f>'SCREENING INFO'!#REF!</f>
        <v>#REF!</v>
      </c>
      <c r="AH1502" s="202" t="e">
        <f>'SCREENING INFO'!#REF!</f>
        <v>#REF!</v>
      </c>
      <c r="AI1502" s="202" t="e">
        <f>'SCREENING INFO'!#REF!</f>
        <v>#REF!</v>
      </c>
      <c r="AJ1502" s="202" t="e">
        <f>'SCREENING INFO'!#REF!</f>
        <v>#REF!</v>
      </c>
    </row>
    <row r="1503" spans="1:36" hidden="1">
      <c r="A1503" s="106" t="e">
        <f>'SCREENING INFO'!#REF!</f>
        <v>#REF!</v>
      </c>
      <c r="B1503" s="106" t="e">
        <f>'SCREENING INFO'!#REF!</f>
        <v>#REF!</v>
      </c>
      <c r="C1503" s="106" t="e">
        <f>'SCREENING INFO'!#REF!</f>
        <v>#REF!</v>
      </c>
      <c r="D1503" s="130" t="e">
        <f>'SCREENING INFO'!#REF!</f>
        <v>#REF!</v>
      </c>
      <c r="E1503" s="259" t="e">
        <f>'SCREENING INFO'!#REF!</f>
        <v>#REF!</v>
      </c>
      <c r="F1503" s="260" t="e">
        <f>'SCREENING INFO'!#REF!</f>
        <v>#REF!</v>
      </c>
      <c r="G1503" s="261" t="e">
        <f>'SCREENING INFO'!#REF!</f>
        <v>#REF!</v>
      </c>
      <c r="H1503" s="259" t="e">
        <f>'SCREENING INFO'!#REF!</f>
        <v>#REF!</v>
      </c>
      <c r="I1503" s="259" t="e">
        <f>'SCREENING INFO'!#REF!</f>
        <v>#REF!</v>
      </c>
      <c r="J1503" s="262" t="e">
        <f>'SCREENING INFO'!#REF!</f>
        <v>#REF!</v>
      </c>
      <c r="K1503" s="262" t="e">
        <f>'SCREENING INFO'!#REF!</f>
        <v>#REF!</v>
      </c>
      <c r="L1503" s="245" t="e">
        <f>'SCREENING INFO'!#REF!</f>
        <v>#REF!</v>
      </c>
      <c r="M1503" s="263" t="e">
        <f>'SCREENING INFO'!#REF!</f>
        <v>#REF!</v>
      </c>
      <c r="N1503" s="264" t="e">
        <f>'SCREENING INFO'!#REF!</f>
        <v>#REF!</v>
      </c>
      <c r="O1503" s="265" t="e">
        <f>'SCREENING INFO'!#REF!</f>
        <v>#REF!</v>
      </c>
      <c r="P1503" s="224" t="e">
        <f>'SCREENING INFO'!#REF!</f>
        <v>#REF!</v>
      </c>
      <c r="Q1503" s="266" t="e">
        <f>'SCREENING INFO'!#REF!</f>
        <v>#REF!</v>
      </c>
      <c r="R1503" s="267" t="e">
        <f>'SCREENING INFO'!#REF!</f>
        <v>#REF!</v>
      </c>
      <c r="S1503" s="265" t="e">
        <f>'SCREENING INFO'!#REF!</f>
        <v>#REF!</v>
      </c>
      <c r="T1503" s="268" t="e">
        <f>'SCREENING INFO'!#REF!</f>
        <v>#REF!</v>
      </c>
      <c r="U1503" s="207" t="e">
        <f>'SCREENING INFO'!#REF!</f>
        <v>#REF!</v>
      </c>
      <c r="V1503" s="269" t="e">
        <f>'SCREENING INFO'!#REF!</f>
        <v>#REF!</v>
      </c>
      <c r="W1503" s="202" t="e">
        <f>'SCREENING INFO'!#REF!</f>
        <v>#REF!</v>
      </c>
      <c r="X1503" s="202" t="e">
        <f>'SCREENING INFO'!#REF!</f>
        <v>#REF!</v>
      </c>
      <c r="Y1503" s="202" t="e">
        <f>'SCREENING INFO'!#REF!</f>
        <v>#REF!</v>
      </c>
      <c r="Z1503" s="202" t="e">
        <f>'SCREENING INFO'!#REF!</f>
        <v>#REF!</v>
      </c>
      <c r="AA1503" s="201" t="e">
        <f>'SCREENING INFO'!#REF!</f>
        <v>#REF!</v>
      </c>
      <c r="AB1503" s="202" t="e">
        <f>'SCREENING INFO'!#REF!</f>
        <v>#REF!</v>
      </c>
      <c r="AC1503" s="202" t="e">
        <f>'SCREENING INFO'!#REF!</f>
        <v>#REF!</v>
      </c>
      <c r="AD1503" s="201" t="e">
        <f>'SCREENING INFO'!#REF!</f>
        <v>#REF!</v>
      </c>
      <c r="AE1503" s="202" t="e">
        <f>'SCREENING INFO'!#REF!</f>
        <v>#REF!</v>
      </c>
      <c r="AF1503" s="202" t="e">
        <f>'SCREENING INFO'!#REF!</f>
        <v>#REF!</v>
      </c>
      <c r="AG1503" s="202" t="e">
        <f>'SCREENING INFO'!#REF!</f>
        <v>#REF!</v>
      </c>
      <c r="AH1503" s="202" t="e">
        <f>'SCREENING INFO'!#REF!</f>
        <v>#REF!</v>
      </c>
      <c r="AI1503" s="202" t="e">
        <f>'SCREENING INFO'!#REF!</f>
        <v>#REF!</v>
      </c>
      <c r="AJ1503" s="202" t="e">
        <f>'SCREENING INFO'!#REF!</f>
        <v>#REF!</v>
      </c>
    </row>
    <row r="1504" spans="1:36" hidden="1">
      <c r="A1504" s="106" t="e">
        <f>'SCREENING INFO'!#REF!</f>
        <v>#REF!</v>
      </c>
      <c r="B1504" s="106" t="e">
        <f>'SCREENING INFO'!#REF!</f>
        <v>#REF!</v>
      </c>
      <c r="C1504" s="106" t="e">
        <f>'SCREENING INFO'!#REF!</f>
        <v>#REF!</v>
      </c>
      <c r="D1504" s="130" t="e">
        <f>'SCREENING INFO'!#REF!</f>
        <v>#REF!</v>
      </c>
      <c r="E1504" s="259" t="e">
        <f>'SCREENING INFO'!#REF!</f>
        <v>#REF!</v>
      </c>
      <c r="F1504" s="260" t="e">
        <f>'SCREENING INFO'!#REF!</f>
        <v>#REF!</v>
      </c>
      <c r="G1504" s="261" t="e">
        <f>'SCREENING INFO'!#REF!</f>
        <v>#REF!</v>
      </c>
      <c r="H1504" s="259" t="e">
        <f>'SCREENING INFO'!#REF!</f>
        <v>#REF!</v>
      </c>
      <c r="I1504" s="259" t="e">
        <f>'SCREENING INFO'!#REF!</f>
        <v>#REF!</v>
      </c>
      <c r="J1504" s="262" t="e">
        <f>'SCREENING INFO'!#REF!</f>
        <v>#REF!</v>
      </c>
      <c r="K1504" s="262" t="e">
        <f>'SCREENING INFO'!#REF!</f>
        <v>#REF!</v>
      </c>
      <c r="L1504" s="245" t="e">
        <f>'SCREENING INFO'!#REF!</f>
        <v>#REF!</v>
      </c>
      <c r="M1504" s="263" t="e">
        <f>'SCREENING INFO'!#REF!</f>
        <v>#REF!</v>
      </c>
      <c r="N1504" s="264" t="e">
        <f>'SCREENING INFO'!#REF!</f>
        <v>#REF!</v>
      </c>
      <c r="O1504" s="265" t="e">
        <f>'SCREENING INFO'!#REF!</f>
        <v>#REF!</v>
      </c>
      <c r="P1504" s="224" t="e">
        <f>'SCREENING INFO'!#REF!</f>
        <v>#REF!</v>
      </c>
      <c r="Q1504" s="266" t="e">
        <f>'SCREENING INFO'!#REF!</f>
        <v>#REF!</v>
      </c>
      <c r="R1504" s="267" t="e">
        <f>'SCREENING INFO'!#REF!</f>
        <v>#REF!</v>
      </c>
      <c r="S1504" s="265" t="e">
        <f>'SCREENING INFO'!#REF!</f>
        <v>#REF!</v>
      </c>
      <c r="T1504" s="268" t="e">
        <f>'SCREENING INFO'!#REF!</f>
        <v>#REF!</v>
      </c>
      <c r="U1504" s="207" t="e">
        <f>'SCREENING INFO'!#REF!</f>
        <v>#REF!</v>
      </c>
      <c r="V1504" s="269" t="e">
        <f>'SCREENING INFO'!#REF!</f>
        <v>#REF!</v>
      </c>
      <c r="W1504" s="202" t="e">
        <f>'SCREENING INFO'!#REF!</f>
        <v>#REF!</v>
      </c>
      <c r="X1504" s="202" t="e">
        <f>'SCREENING INFO'!#REF!</f>
        <v>#REF!</v>
      </c>
      <c r="Y1504" s="202" t="e">
        <f>'SCREENING INFO'!#REF!</f>
        <v>#REF!</v>
      </c>
      <c r="Z1504" s="202" t="e">
        <f>'SCREENING INFO'!#REF!</f>
        <v>#REF!</v>
      </c>
      <c r="AA1504" s="201" t="e">
        <f>'SCREENING INFO'!#REF!</f>
        <v>#REF!</v>
      </c>
      <c r="AB1504" s="202" t="e">
        <f>'SCREENING INFO'!#REF!</f>
        <v>#REF!</v>
      </c>
      <c r="AC1504" s="202" t="e">
        <f>'SCREENING INFO'!#REF!</f>
        <v>#REF!</v>
      </c>
      <c r="AD1504" s="201" t="e">
        <f>'SCREENING INFO'!#REF!</f>
        <v>#REF!</v>
      </c>
      <c r="AE1504" s="202" t="e">
        <f>'SCREENING INFO'!#REF!</f>
        <v>#REF!</v>
      </c>
      <c r="AF1504" s="202" t="e">
        <f>'SCREENING INFO'!#REF!</f>
        <v>#REF!</v>
      </c>
      <c r="AG1504" s="202" t="e">
        <f>'SCREENING INFO'!#REF!</f>
        <v>#REF!</v>
      </c>
      <c r="AH1504" s="202" t="e">
        <f>'SCREENING INFO'!#REF!</f>
        <v>#REF!</v>
      </c>
      <c r="AI1504" s="202" t="e">
        <f>'SCREENING INFO'!#REF!</f>
        <v>#REF!</v>
      </c>
      <c r="AJ1504" s="202" t="e">
        <f>'SCREENING INFO'!#REF!</f>
        <v>#REF!</v>
      </c>
    </row>
    <row r="1505" spans="1:36" s="25" customFormat="1" hidden="1">
      <c r="A1505" s="106" t="e">
        <f>'SCREENING INFO'!#REF!</f>
        <v>#REF!</v>
      </c>
      <c r="B1505" s="106" t="e">
        <f>'SCREENING INFO'!#REF!</f>
        <v>#REF!</v>
      </c>
      <c r="C1505" s="106" t="e">
        <f>'SCREENING INFO'!#REF!</f>
        <v>#REF!</v>
      </c>
      <c r="D1505" s="116" t="e">
        <f>'SCREENING INFO'!#REF!</f>
        <v>#REF!</v>
      </c>
      <c r="E1505" s="200" t="e">
        <f>'SCREENING INFO'!#REF!</f>
        <v>#REF!</v>
      </c>
      <c r="F1505" s="232" t="e">
        <f>'SCREENING INFO'!#REF!</f>
        <v>#REF!</v>
      </c>
      <c r="G1505" s="132" t="e">
        <f>'SCREENING INFO'!#REF!</f>
        <v>#REF!</v>
      </c>
      <c r="H1505" s="138" t="e">
        <f>'SCREENING INFO'!#REF!</f>
        <v>#REF!</v>
      </c>
      <c r="I1505" s="138" t="e">
        <f>'SCREENING INFO'!#REF!</f>
        <v>#REF!</v>
      </c>
      <c r="J1505" s="140" t="e">
        <f>'SCREENING INFO'!#REF!</f>
        <v>#REF!</v>
      </c>
      <c r="K1505" s="140" t="e">
        <f>'SCREENING INFO'!#REF!</f>
        <v>#REF!</v>
      </c>
      <c r="L1505" s="243" t="e">
        <f>'SCREENING INFO'!#REF!</f>
        <v>#REF!</v>
      </c>
      <c r="M1505" s="221" t="e">
        <f>'SCREENING INFO'!#REF!</f>
        <v>#REF!</v>
      </c>
      <c r="N1505" s="223" t="e">
        <f>'SCREENING INFO'!#REF!</f>
        <v>#REF!</v>
      </c>
      <c r="O1505" s="140" t="e">
        <f>'SCREENING INFO'!#REF!</f>
        <v>#REF!</v>
      </c>
      <c r="P1505" s="224" t="e">
        <f>'SCREENING INFO'!#REF!</f>
        <v>#REF!</v>
      </c>
      <c r="Q1505" s="242" t="e">
        <f>'SCREENING INFO'!#REF!</f>
        <v>#REF!</v>
      </c>
      <c r="R1505" s="225" t="e">
        <f>'SCREENING INFO'!#REF!</f>
        <v>#REF!</v>
      </c>
      <c r="S1505" s="140" t="e">
        <f>'SCREENING INFO'!#REF!</f>
        <v>#REF!</v>
      </c>
      <c r="T1505" s="206" t="e">
        <f>'SCREENING INFO'!#REF!</f>
        <v>#REF!</v>
      </c>
      <c r="U1505" s="138" t="e">
        <f>'SCREENING INFO'!#REF!</f>
        <v>#REF!</v>
      </c>
      <c r="V1505" s="138" t="e">
        <f>'SCREENING INFO'!#REF!</f>
        <v>#REF!</v>
      </c>
      <c r="W1505" s="138" t="e">
        <f>'SCREENING INFO'!#REF!</f>
        <v>#REF!</v>
      </c>
      <c r="X1505" s="138" t="e">
        <f>'SCREENING INFO'!#REF!</f>
        <v>#REF!</v>
      </c>
      <c r="Y1505" s="138" t="e">
        <f>'SCREENING INFO'!#REF!</f>
        <v>#REF!</v>
      </c>
      <c r="Z1505" s="138" t="e">
        <f>'SCREENING INFO'!#REF!</f>
        <v>#REF!</v>
      </c>
      <c r="AA1505" s="201" t="e">
        <f>'SCREENING INFO'!#REF!</f>
        <v>#REF!</v>
      </c>
      <c r="AB1505" s="207" t="e">
        <f>'SCREENING INFO'!#REF!</f>
        <v>#REF!</v>
      </c>
      <c r="AC1505" s="138" t="e">
        <f>'SCREENING INFO'!#REF!</f>
        <v>#REF!</v>
      </c>
      <c r="AD1505" s="138" t="e">
        <f>'SCREENING INFO'!#REF!</f>
        <v>#REF!</v>
      </c>
      <c r="AE1505" s="138" t="e">
        <f>'SCREENING INFO'!#REF!</f>
        <v>#REF!</v>
      </c>
      <c r="AF1505" s="138" t="e">
        <f>'SCREENING INFO'!#REF!</f>
        <v>#REF!</v>
      </c>
      <c r="AG1505" s="138" t="e">
        <f>'SCREENING INFO'!#REF!</f>
        <v>#REF!</v>
      </c>
      <c r="AH1505" s="138" t="e">
        <f>'SCREENING INFO'!#REF!</f>
        <v>#REF!</v>
      </c>
      <c r="AI1505" s="138" t="e">
        <f>'SCREENING INFO'!#REF!</f>
        <v>#REF!</v>
      </c>
      <c r="AJ1505" s="138" t="e">
        <f>'SCREENING INFO'!#REF!</f>
        <v>#REF!</v>
      </c>
    </row>
    <row r="1506" spans="1:36" s="25" customFormat="1" hidden="1">
      <c r="A1506" s="106" t="e">
        <f>'SCREENING INFO'!#REF!</f>
        <v>#REF!</v>
      </c>
      <c r="B1506" s="106" t="e">
        <f>'SCREENING INFO'!#REF!</f>
        <v>#REF!</v>
      </c>
      <c r="C1506" s="106" t="e">
        <f>'SCREENING INFO'!#REF!</f>
        <v>#REF!</v>
      </c>
      <c r="D1506" s="116" t="e">
        <f>'SCREENING INFO'!#REF!</f>
        <v>#REF!</v>
      </c>
      <c r="E1506" s="200" t="e">
        <f>'SCREENING INFO'!#REF!</f>
        <v>#REF!</v>
      </c>
      <c r="F1506" s="232" t="e">
        <f>'SCREENING INFO'!#REF!</f>
        <v>#REF!</v>
      </c>
      <c r="G1506" s="132" t="e">
        <f>'SCREENING INFO'!#REF!</f>
        <v>#REF!</v>
      </c>
      <c r="H1506" s="138" t="e">
        <f>'SCREENING INFO'!#REF!</f>
        <v>#REF!</v>
      </c>
      <c r="I1506" s="138" t="e">
        <f>'SCREENING INFO'!#REF!</f>
        <v>#REF!</v>
      </c>
      <c r="J1506" s="140" t="e">
        <f>'SCREENING INFO'!#REF!</f>
        <v>#REF!</v>
      </c>
      <c r="K1506" s="140" t="e">
        <f>'SCREENING INFO'!#REF!</f>
        <v>#REF!</v>
      </c>
      <c r="L1506" s="243" t="e">
        <f>'SCREENING INFO'!#REF!</f>
        <v>#REF!</v>
      </c>
      <c r="M1506" s="221" t="e">
        <f>'SCREENING INFO'!#REF!</f>
        <v>#REF!</v>
      </c>
      <c r="N1506" s="223" t="e">
        <f>'SCREENING INFO'!#REF!</f>
        <v>#REF!</v>
      </c>
      <c r="O1506" s="140" t="e">
        <f>'SCREENING INFO'!#REF!</f>
        <v>#REF!</v>
      </c>
      <c r="P1506" s="224" t="e">
        <f>'SCREENING INFO'!#REF!</f>
        <v>#REF!</v>
      </c>
      <c r="Q1506" s="242" t="e">
        <f>'SCREENING INFO'!#REF!</f>
        <v>#REF!</v>
      </c>
      <c r="R1506" s="225" t="e">
        <f>'SCREENING INFO'!#REF!</f>
        <v>#REF!</v>
      </c>
      <c r="S1506" s="140" t="e">
        <f>'SCREENING INFO'!#REF!</f>
        <v>#REF!</v>
      </c>
      <c r="T1506" s="206" t="e">
        <f>'SCREENING INFO'!#REF!</f>
        <v>#REF!</v>
      </c>
      <c r="U1506" s="138" t="e">
        <f>'SCREENING INFO'!#REF!</f>
        <v>#REF!</v>
      </c>
      <c r="V1506" s="138" t="e">
        <f>'SCREENING INFO'!#REF!</f>
        <v>#REF!</v>
      </c>
      <c r="W1506" s="138" t="e">
        <f>'SCREENING INFO'!#REF!</f>
        <v>#REF!</v>
      </c>
      <c r="X1506" s="138" t="e">
        <f>'SCREENING INFO'!#REF!</f>
        <v>#REF!</v>
      </c>
      <c r="Y1506" s="138" t="e">
        <f>'SCREENING INFO'!#REF!</f>
        <v>#REF!</v>
      </c>
      <c r="Z1506" s="138" t="e">
        <f>'SCREENING INFO'!#REF!</f>
        <v>#REF!</v>
      </c>
      <c r="AA1506" s="201" t="e">
        <f>'SCREENING INFO'!#REF!</f>
        <v>#REF!</v>
      </c>
      <c r="AB1506" s="207" t="e">
        <f>'SCREENING INFO'!#REF!</f>
        <v>#REF!</v>
      </c>
      <c r="AC1506" s="138" t="e">
        <f>'SCREENING INFO'!#REF!</f>
        <v>#REF!</v>
      </c>
      <c r="AD1506" s="138" t="e">
        <f>'SCREENING INFO'!#REF!</f>
        <v>#REF!</v>
      </c>
      <c r="AE1506" s="138" t="e">
        <f>'SCREENING INFO'!#REF!</f>
        <v>#REF!</v>
      </c>
      <c r="AF1506" s="138" t="e">
        <f>'SCREENING INFO'!#REF!</f>
        <v>#REF!</v>
      </c>
      <c r="AG1506" s="138" t="e">
        <f>'SCREENING INFO'!#REF!</f>
        <v>#REF!</v>
      </c>
      <c r="AH1506" s="138" t="e">
        <f>'SCREENING INFO'!#REF!</f>
        <v>#REF!</v>
      </c>
      <c r="AI1506" s="138" t="e">
        <f>'SCREENING INFO'!#REF!</f>
        <v>#REF!</v>
      </c>
      <c r="AJ1506" s="138" t="e">
        <f>'SCREENING INFO'!#REF!</f>
        <v>#REF!</v>
      </c>
    </row>
    <row r="1507" spans="1:36" hidden="1">
      <c r="A1507" s="106" t="e">
        <f>'SCREENING INFO'!#REF!</f>
        <v>#REF!</v>
      </c>
      <c r="B1507" s="106" t="e">
        <f>'SCREENING INFO'!#REF!</f>
        <v>#REF!</v>
      </c>
      <c r="C1507" s="106" t="e">
        <f>'SCREENING INFO'!#REF!</f>
        <v>#REF!</v>
      </c>
      <c r="D1507" s="130" t="e">
        <f>'SCREENING INFO'!#REF!</f>
        <v>#REF!</v>
      </c>
      <c r="E1507" s="259" t="e">
        <f>'SCREENING INFO'!#REF!</f>
        <v>#REF!</v>
      </c>
      <c r="F1507" s="260" t="e">
        <f>'SCREENING INFO'!#REF!</f>
        <v>#REF!</v>
      </c>
      <c r="G1507" s="261" t="e">
        <f>'SCREENING INFO'!#REF!</f>
        <v>#REF!</v>
      </c>
      <c r="H1507" s="259" t="e">
        <f>'SCREENING INFO'!#REF!</f>
        <v>#REF!</v>
      </c>
      <c r="I1507" s="259" t="e">
        <f>'SCREENING INFO'!#REF!</f>
        <v>#REF!</v>
      </c>
      <c r="J1507" s="262" t="e">
        <f>'SCREENING INFO'!#REF!</f>
        <v>#REF!</v>
      </c>
      <c r="K1507" s="262" t="e">
        <f>'SCREENING INFO'!#REF!</f>
        <v>#REF!</v>
      </c>
      <c r="L1507" s="245" t="e">
        <f>'SCREENING INFO'!#REF!</f>
        <v>#REF!</v>
      </c>
      <c r="M1507" s="263" t="e">
        <f>'SCREENING INFO'!#REF!</f>
        <v>#REF!</v>
      </c>
      <c r="N1507" s="264" t="e">
        <f>'SCREENING INFO'!#REF!</f>
        <v>#REF!</v>
      </c>
      <c r="O1507" s="265" t="e">
        <f>'SCREENING INFO'!#REF!</f>
        <v>#REF!</v>
      </c>
      <c r="P1507" s="224" t="e">
        <f>'SCREENING INFO'!#REF!</f>
        <v>#REF!</v>
      </c>
      <c r="Q1507" s="266" t="e">
        <f>'SCREENING INFO'!#REF!</f>
        <v>#REF!</v>
      </c>
      <c r="R1507" s="267" t="e">
        <f>'SCREENING INFO'!#REF!</f>
        <v>#REF!</v>
      </c>
      <c r="S1507" s="265" t="e">
        <f>'SCREENING INFO'!#REF!</f>
        <v>#REF!</v>
      </c>
      <c r="T1507" s="268" t="e">
        <f>'SCREENING INFO'!#REF!</f>
        <v>#REF!</v>
      </c>
      <c r="U1507" s="207" t="e">
        <f>'SCREENING INFO'!#REF!</f>
        <v>#REF!</v>
      </c>
      <c r="V1507" s="269" t="e">
        <f>'SCREENING INFO'!#REF!</f>
        <v>#REF!</v>
      </c>
      <c r="W1507" s="202" t="e">
        <f>'SCREENING INFO'!#REF!</f>
        <v>#REF!</v>
      </c>
      <c r="X1507" s="202" t="e">
        <f>'SCREENING INFO'!#REF!</f>
        <v>#REF!</v>
      </c>
      <c r="Y1507" s="202" t="e">
        <f>'SCREENING INFO'!#REF!</f>
        <v>#REF!</v>
      </c>
      <c r="Z1507" s="202" t="e">
        <f>'SCREENING INFO'!#REF!</f>
        <v>#REF!</v>
      </c>
      <c r="AA1507" s="201" t="e">
        <f>'SCREENING INFO'!#REF!</f>
        <v>#REF!</v>
      </c>
      <c r="AB1507" s="202" t="e">
        <f>'SCREENING INFO'!#REF!</f>
        <v>#REF!</v>
      </c>
      <c r="AC1507" s="202" t="e">
        <f>'SCREENING INFO'!#REF!</f>
        <v>#REF!</v>
      </c>
      <c r="AD1507" s="201" t="e">
        <f>'SCREENING INFO'!#REF!</f>
        <v>#REF!</v>
      </c>
      <c r="AE1507" s="202" t="e">
        <f>'SCREENING INFO'!#REF!</f>
        <v>#REF!</v>
      </c>
      <c r="AF1507" s="202" t="e">
        <f>'SCREENING INFO'!#REF!</f>
        <v>#REF!</v>
      </c>
      <c r="AG1507" s="202" t="e">
        <f>'SCREENING INFO'!#REF!</f>
        <v>#REF!</v>
      </c>
      <c r="AH1507" s="202" t="e">
        <f>'SCREENING INFO'!#REF!</f>
        <v>#REF!</v>
      </c>
      <c r="AI1507" s="202" t="e">
        <f>'SCREENING INFO'!#REF!</f>
        <v>#REF!</v>
      </c>
      <c r="AJ1507" s="202" t="e">
        <f>'SCREENING INFO'!#REF!</f>
        <v>#REF!</v>
      </c>
    </row>
    <row r="1508" spans="1:36" hidden="1">
      <c r="A1508" s="106" t="e">
        <f>'SCREENING INFO'!#REF!</f>
        <v>#REF!</v>
      </c>
      <c r="B1508" s="106" t="e">
        <f>'SCREENING INFO'!#REF!</f>
        <v>#REF!</v>
      </c>
      <c r="C1508" s="106" t="e">
        <f>'SCREENING INFO'!#REF!</f>
        <v>#REF!</v>
      </c>
      <c r="D1508" s="130" t="e">
        <f>'SCREENING INFO'!#REF!</f>
        <v>#REF!</v>
      </c>
      <c r="E1508" s="259" t="e">
        <f>'SCREENING INFO'!#REF!</f>
        <v>#REF!</v>
      </c>
      <c r="F1508" s="271" t="e">
        <f>'SCREENING INFO'!#REF!</f>
        <v>#REF!</v>
      </c>
      <c r="G1508" s="270" t="e">
        <f>'SCREENING INFO'!#REF!</f>
        <v>#REF!</v>
      </c>
      <c r="H1508" s="259" t="e">
        <f>'SCREENING INFO'!#REF!</f>
        <v>#REF!</v>
      </c>
      <c r="I1508" s="259" t="e">
        <f>'SCREENING INFO'!#REF!</f>
        <v>#REF!</v>
      </c>
      <c r="J1508" s="262" t="e">
        <f>'SCREENING INFO'!#REF!</f>
        <v>#REF!</v>
      </c>
      <c r="K1508" s="262" t="e">
        <f>'SCREENING INFO'!#REF!</f>
        <v>#REF!</v>
      </c>
      <c r="L1508" s="245" t="e">
        <f>'SCREENING INFO'!#REF!</f>
        <v>#REF!</v>
      </c>
      <c r="M1508" s="263" t="e">
        <f>'SCREENING INFO'!#REF!</f>
        <v>#REF!</v>
      </c>
      <c r="N1508" s="264" t="e">
        <f>'SCREENING INFO'!#REF!</f>
        <v>#REF!</v>
      </c>
      <c r="O1508" s="265" t="e">
        <f>'SCREENING INFO'!#REF!</f>
        <v>#REF!</v>
      </c>
      <c r="P1508" s="224" t="e">
        <f>'SCREENING INFO'!#REF!</f>
        <v>#REF!</v>
      </c>
      <c r="Q1508" s="266" t="e">
        <f>'SCREENING INFO'!#REF!</f>
        <v>#REF!</v>
      </c>
      <c r="R1508" s="267" t="e">
        <f>'SCREENING INFO'!#REF!</f>
        <v>#REF!</v>
      </c>
      <c r="S1508" s="265" t="e">
        <f>'SCREENING INFO'!#REF!</f>
        <v>#REF!</v>
      </c>
      <c r="T1508" s="268" t="e">
        <f>'SCREENING INFO'!#REF!</f>
        <v>#REF!</v>
      </c>
      <c r="U1508" s="207" t="e">
        <f>'SCREENING INFO'!#REF!</f>
        <v>#REF!</v>
      </c>
      <c r="V1508" s="202" t="e">
        <f>'SCREENING INFO'!#REF!</f>
        <v>#REF!</v>
      </c>
      <c r="W1508" s="202" t="e">
        <f>'SCREENING INFO'!#REF!</f>
        <v>#REF!</v>
      </c>
      <c r="X1508" s="202" t="e">
        <f>'SCREENING INFO'!#REF!</f>
        <v>#REF!</v>
      </c>
      <c r="Y1508" s="202" t="e">
        <f>'SCREENING INFO'!#REF!</f>
        <v>#REF!</v>
      </c>
      <c r="Z1508" s="202" t="e">
        <f>'SCREENING INFO'!#REF!</f>
        <v>#REF!</v>
      </c>
      <c r="AA1508" s="201" t="e">
        <f>'SCREENING INFO'!#REF!</f>
        <v>#REF!</v>
      </c>
      <c r="AB1508" s="202" t="e">
        <f>'SCREENING INFO'!#REF!</f>
        <v>#REF!</v>
      </c>
      <c r="AC1508" s="202" t="e">
        <f>'SCREENING INFO'!#REF!</f>
        <v>#REF!</v>
      </c>
      <c r="AD1508" s="201" t="e">
        <f>'SCREENING INFO'!#REF!</f>
        <v>#REF!</v>
      </c>
      <c r="AE1508" s="202" t="e">
        <f>'SCREENING INFO'!#REF!</f>
        <v>#REF!</v>
      </c>
      <c r="AF1508" s="202" t="e">
        <f>'SCREENING INFO'!#REF!</f>
        <v>#REF!</v>
      </c>
      <c r="AG1508" s="202" t="e">
        <f>'SCREENING INFO'!#REF!</f>
        <v>#REF!</v>
      </c>
      <c r="AH1508" s="202" t="e">
        <f>'SCREENING INFO'!#REF!</f>
        <v>#REF!</v>
      </c>
      <c r="AI1508" s="202" t="e">
        <f>'SCREENING INFO'!#REF!</f>
        <v>#REF!</v>
      </c>
      <c r="AJ1508" s="202" t="e">
        <f>'SCREENING INFO'!#REF!</f>
        <v>#REF!</v>
      </c>
    </row>
    <row r="1509" spans="1:36" s="25" customFormat="1" hidden="1">
      <c r="A1509" s="106" t="e">
        <f>'SCREENING INFO'!#REF!</f>
        <v>#REF!</v>
      </c>
      <c r="B1509" s="106" t="e">
        <f>'SCREENING INFO'!#REF!</f>
        <v>#REF!</v>
      </c>
      <c r="C1509" s="106" t="e">
        <f>'SCREENING INFO'!#REF!</f>
        <v>#REF!</v>
      </c>
      <c r="D1509" s="116" t="e">
        <f>'SCREENING INFO'!#REF!</f>
        <v>#REF!</v>
      </c>
      <c r="E1509" s="200" t="e">
        <f>'SCREENING INFO'!#REF!</f>
        <v>#REF!</v>
      </c>
      <c r="F1509" s="232" t="e">
        <f>'SCREENING INFO'!#REF!</f>
        <v>#REF!</v>
      </c>
      <c r="G1509" s="132" t="e">
        <f>'SCREENING INFO'!#REF!</f>
        <v>#REF!</v>
      </c>
      <c r="H1509" s="138" t="e">
        <f>'SCREENING INFO'!#REF!</f>
        <v>#REF!</v>
      </c>
      <c r="I1509" s="138" t="e">
        <f>'SCREENING INFO'!#REF!</f>
        <v>#REF!</v>
      </c>
      <c r="J1509" s="140" t="e">
        <f>'SCREENING INFO'!#REF!</f>
        <v>#REF!</v>
      </c>
      <c r="K1509" s="140" t="e">
        <f>'SCREENING INFO'!#REF!</f>
        <v>#REF!</v>
      </c>
      <c r="L1509" s="243" t="e">
        <f>'SCREENING INFO'!#REF!</f>
        <v>#REF!</v>
      </c>
      <c r="M1509" s="221" t="e">
        <f>'SCREENING INFO'!#REF!</f>
        <v>#REF!</v>
      </c>
      <c r="N1509" s="223" t="e">
        <f>'SCREENING INFO'!#REF!</f>
        <v>#REF!</v>
      </c>
      <c r="O1509" s="140" t="e">
        <f>'SCREENING INFO'!#REF!</f>
        <v>#REF!</v>
      </c>
      <c r="P1509" s="224" t="e">
        <f>'SCREENING INFO'!#REF!</f>
        <v>#REF!</v>
      </c>
      <c r="Q1509" s="242" t="e">
        <f>'SCREENING INFO'!#REF!</f>
        <v>#REF!</v>
      </c>
      <c r="R1509" s="225" t="e">
        <f>'SCREENING INFO'!#REF!</f>
        <v>#REF!</v>
      </c>
      <c r="S1509" s="140" t="e">
        <f>'SCREENING INFO'!#REF!</f>
        <v>#REF!</v>
      </c>
      <c r="T1509" s="206" t="e">
        <f>'SCREENING INFO'!#REF!</f>
        <v>#REF!</v>
      </c>
      <c r="U1509" s="138" t="e">
        <f>'SCREENING INFO'!#REF!</f>
        <v>#REF!</v>
      </c>
      <c r="V1509" s="138" t="e">
        <f>'SCREENING INFO'!#REF!</f>
        <v>#REF!</v>
      </c>
      <c r="W1509" s="138" t="e">
        <f>'SCREENING INFO'!#REF!</f>
        <v>#REF!</v>
      </c>
      <c r="X1509" s="138" t="e">
        <f>'SCREENING INFO'!#REF!</f>
        <v>#REF!</v>
      </c>
      <c r="Y1509" s="138" t="e">
        <f>'SCREENING INFO'!#REF!</f>
        <v>#REF!</v>
      </c>
      <c r="Z1509" s="138" t="e">
        <f>'SCREENING INFO'!#REF!</f>
        <v>#REF!</v>
      </c>
      <c r="AA1509" s="201" t="e">
        <f>'SCREENING INFO'!#REF!</f>
        <v>#REF!</v>
      </c>
      <c r="AB1509" s="207" t="e">
        <f>'SCREENING INFO'!#REF!</f>
        <v>#REF!</v>
      </c>
      <c r="AC1509" s="138" t="e">
        <f>'SCREENING INFO'!#REF!</f>
        <v>#REF!</v>
      </c>
      <c r="AD1509" s="138" t="e">
        <f>'SCREENING INFO'!#REF!</f>
        <v>#REF!</v>
      </c>
      <c r="AE1509" s="138" t="e">
        <f>'SCREENING INFO'!#REF!</f>
        <v>#REF!</v>
      </c>
      <c r="AF1509" s="138" t="e">
        <f>'SCREENING INFO'!#REF!</f>
        <v>#REF!</v>
      </c>
      <c r="AG1509" s="138" t="e">
        <f>'SCREENING INFO'!#REF!</f>
        <v>#REF!</v>
      </c>
      <c r="AH1509" s="138" t="e">
        <f>'SCREENING INFO'!#REF!</f>
        <v>#REF!</v>
      </c>
      <c r="AI1509" s="138" t="e">
        <f>'SCREENING INFO'!#REF!</f>
        <v>#REF!</v>
      </c>
      <c r="AJ1509" s="138" t="e">
        <f>'SCREENING INFO'!#REF!</f>
        <v>#REF!</v>
      </c>
    </row>
    <row r="1510" spans="1:36" s="25" customFormat="1" hidden="1">
      <c r="A1510" s="106" t="e">
        <f>'SCREENING INFO'!#REF!</f>
        <v>#REF!</v>
      </c>
      <c r="B1510" s="106" t="e">
        <f>'SCREENING INFO'!#REF!</f>
        <v>#REF!</v>
      </c>
      <c r="C1510" s="106" t="e">
        <f>'SCREENING INFO'!#REF!</f>
        <v>#REF!</v>
      </c>
      <c r="D1510" s="116" t="e">
        <f>'SCREENING INFO'!#REF!</f>
        <v>#REF!</v>
      </c>
      <c r="E1510" s="200" t="e">
        <f>'SCREENING INFO'!#REF!</f>
        <v>#REF!</v>
      </c>
      <c r="F1510" s="232" t="e">
        <f>'SCREENING INFO'!#REF!</f>
        <v>#REF!</v>
      </c>
      <c r="G1510" s="132" t="e">
        <f>'SCREENING INFO'!#REF!</f>
        <v>#REF!</v>
      </c>
      <c r="H1510" s="138" t="e">
        <f>'SCREENING INFO'!#REF!</f>
        <v>#REF!</v>
      </c>
      <c r="I1510" s="138" t="e">
        <f>'SCREENING INFO'!#REF!</f>
        <v>#REF!</v>
      </c>
      <c r="J1510" s="140" t="e">
        <f>'SCREENING INFO'!#REF!</f>
        <v>#REF!</v>
      </c>
      <c r="K1510" s="140" t="e">
        <f>'SCREENING INFO'!#REF!</f>
        <v>#REF!</v>
      </c>
      <c r="L1510" s="222" t="e">
        <f>'SCREENING INFO'!#REF!</f>
        <v>#REF!</v>
      </c>
      <c r="M1510" s="221" t="e">
        <f>'SCREENING INFO'!#REF!</f>
        <v>#REF!</v>
      </c>
      <c r="N1510" s="223" t="e">
        <f>'SCREENING INFO'!#REF!</f>
        <v>#REF!</v>
      </c>
      <c r="O1510" s="140" t="e">
        <f>'SCREENING INFO'!#REF!</f>
        <v>#REF!</v>
      </c>
      <c r="P1510" s="224" t="e">
        <f>'SCREENING INFO'!#REF!</f>
        <v>#REF!</v>
      </c>
      <c r="Q1510" s="242" t="e">
        <f>'SCREENING INFO'!#REF!</f>
        <v>#REF!</v>
      </c>
      <c r="R1510" s="225" t="e">
        <f>'SCREENING INFO'!#REF!</f>
        <v>#REF!</v>
      </c>
      <c r="S1510" s="140" t="e">
        <f>'SCREENING INFO'!#REF!</f>
        <v>#REF!</v>
      </c>
      <c r="T1510" s="206" t="e">
        <f>'SCREENING INFO'!#REF!</f>
        <v>#REF!</v>
      </c>
      <c r="U1510" s="138" t="e">
        <f>'SCREENING INFO'!#REF!</f>
        <v>#REF!</v>
      </c>
      <c r="V1510" s="138" t="e">
        <f>'SCREENING INFO'!#REF!</f>
        <v>#REF!</v>
      </c>
      <c r="W1510" s="138" t="e">
        <f>'SCREENING INFO'!#REF!</f>
        <v>#REF!</v>
      </c>
      <c r="X1510" s="138" t="e">
        <f>'SCREENING INFO'!#REF!</f>
        <v>#REF!</v>
      </c>
      <c r="Y1510" s="138" t="e">
        <f>'SCREENING INFO'!#REF!</f>
        <v>#REF!</v>
      </c>
      <c r="Z1510" s="138" t="e">
        <f>'SCREENING INFO'!#REF!</f>
        <v>#REF!</v>
      </c>
      <c r="AA1510" s="201" t="e">
        <f>'SCREENING INFO'!#REF!</f>
        <v>#REF!</v>
      </c>
      <c r="AB1510" s="207" t="e">
        <f>'SCREENING INFO'!#REF!</f>
        <v>#REF!</v>
      </c>
      <c r="AC1510" s="138" t="e">
        <f>'SCREENING INFO'!#REF!</f>
        <v>#REF!</v>
      </c>
      <c r="AD1510" s="138" t="e">
        <f>'SCREENING INFO'!#REF!</f>
        <v>#REF!</v>
      </c>
      <c r="AE1510" s="138" t="e">
        <f>'SCREENING INFO'!#REF!</f>
        <v>#REF!</v>
      </c>
      <c r="AF1510" s="138" t="e">
        <f>'SCREENING INFO'!#REF!</f>
        <v>#REF!</v>
      </c>
      <c r="AG1510" s="138" t="e">
        <f>'SCREENING INFO'!#REF!</f>
        <v>#REF!</v>
      </c>
      <c r="AH1510" s="138" t="e">
        <f>'SCREENING INFO'!#REF!</f>
        <v>#REF!</v>
      </c>
      <c r="AI1510" s="138" t="e">
        <f>'SCREENING INFO'!#REF!</f>
        <v>#REF!</v>
      </c>
      <c r="AJ1510" s="138" t="e">
        <f>'SCREENING INFO'!#REF!</f>
        <v>#REF!</v>
      </c>
    </row>
    <row r="1511" spans="1:36" s="25" customFormat="1" hidden="1">
      <c r="A1511" s="106" t="e">
        <f>'SCREENING INFO'!#REF!</f>
        <v>#REF!</v>
      </c>
      <c r="B1511" s="106" t="e">
        <f>'SCREENING INFO'!#REF!</f>
        <v>#REF!</v>
      </c>
      <c r="C1511" s="106" t="e">
        <f>'SCREENING INFO'!#REF!</f>
        <v>#REF!</v>
      </c>
      <c r="D1511" s="130" t="e">
        <f>'SCREENING INFO'!#REF!</f>
        <v>#REF!</v>
      </c>
      <c r="E1511" s="130" t="e">
        <f>'SCREENING INFO'!#REF!</f>
        <v>#REF!</v>
      </c>
      <c r="F1511" s="233" t="e">
        <f>'SCREENING INFO'!#REF!</f>
        <v>#REF!</v>
      </c>
      <c r="G1511" s="141" t="e">
        <f>'SCREENING INFO'!#REF!</f>
        <v>#REF!</v>
      </c>
      <c r="H1511" s="130" t="e">
        <f>'SCREENING INFO'!#REF!</f>
        <v>#REF!</v>
      </c>
      <c r="I1511" s="130" t="e">
        <f>'SCREENING INFO'!#REF!</f>
        <v>#REF!</v>
      </c>
      <c r="J1511" s="140" t="e">
        <f>'SCREENING INFO'!#REF!</f>
        <v>#REF!</v>
      </c>
      <c r="K1511" s="140" t="e">
        <f>'SCREENING INFO'!#REF!</f>
        <v>#REF!</v>
      </c>
      <c r="L1511" s="222" t="e">
        <f>'SCREENING INFO'!#REF!</f>
        <v>#REF!</v>
      </c>
      <c r="M1511" s="221" t="e">
        <f>'SCREENING INFO'!#REF!</f>
        <v>#REF!</v>
      </c>
      <c r="N1511" s="223" t="e">
        <f>'SCREENING INFO'!#REF!</f>
        <v>#REF!</v>
      </c>
      <c r="O1511" s="140" t="e">
        <f>'SCREENING INFO'!#REF!</f>
        <v>#REF!</v>
      </c>
      <c r="P1511" s="224" t="e">
        <f>'SCREENING INFO'!#REF!</f>
        <v>#REF!</v>
      </c>
      <c r="Q1511" s="242" t="e">
        <f>'SCREENING INFO'!#REF!</f>
        <v>#REF!</v>
      </c>
      <c r="R1511" s="225" t="e">
        <f>'SCREENING INFO'!#REF!</f>
        <v>#REF!</v>
      </c>
      <c r="S1511" s="140" t="e">
        <f>'SCREENING INFO'!#REF!</f>
        <v>#REF!</v>
      </c>
      <c r="T1511" s="206" t="e">
        <f>'SCREENING INFO'!#REF!</f>
        <v>#REF!</v>
      </c>
      <c r="U1511" s="138" t="e">
        <f>'SCREENING INFO'!#REF!</f>
        <v>#REF!</v>
      </c>
      <c r="V1511" s="132" t="e">
        <f>'SCREENING INFO'!#REF!</f>
        <v>#REF!</v>
      </c>
      <c r="W1511" s="132" t="e">
        <f>'SCREENING INFO'!#REF!</f>
        <v>#REF!</v>
      </c>
      <c r="X1511" s="132" t="e">
        <f>'SCREENING INFO'!#REF!</f>
        <v>#REF!</v>
      </c>
      <c r="Y1511" s="132" t="e">
        <f>'SCREENING INFO'!#REF!</f>
        <v>#REF!</v>
      </c>
      <c r="Z1511" s="132" t="e">
        <f>'SCREENING INFO'!#REF!</f>
        <v>#REF!</v>
      </c>
      <c r="AA1511" s="201" t="e">
        <f>'SCREENING INFO'!#REF!</f>
        <v>#REF!</v>
      </c>
      <c r="AB1511" s="202" t="e">
        <f>'SCREENING INFO'!#REF!</f>
        <v>#REF!</v>
      </c>
      <c r="AC1511" s="132" t="e">
        <f>'SCREENING INFO'!#REF!</f>
        <v>#REF!</v>
      </c>
      <c r="AD1511" s="201" t="e">
        <f>'SCREENING INFO'!#REF!</f>
        <v>#REF!</v>
      </c>
      <c r="AE1511" s="132" t="e">
        <f>'SCREENING INFO'!#REF!</f>
        <v>#REF!</v>
      </c>
      <c r="AF1511" s="132" t="e">
        <f>'SCREENING INFO'!#REF!</f>
        <v>#REF!</v>
      </c>
      <c r="AG1511" s="132" t="e">
        <f>'SCREENING INFO'!#REF!</f>
        <v>#REF!</v>
      </c>
      <c r="AH1511" s="132" t="e">
        <f>'SCREENING INFO'!#REF!</f>
        <v>#REF!</v>
      </c>
      <c r="AI1511" s="132" t="e">
        <f>'SCREENING INFO'!#REF!</f>
        <v>#REF!</v>
      </c>
      <c r="AJ1511" s="132" t="e">
        <f>'SCREENING INFO'!#REF!</f>
        <v>#REF!</v>
      </c>
    </row>
    <row r="1512" spans="1:36" s="25" customFormat="1" hidden="1">
      <c r="A1512" s="106" t="e">
        <f>'SCREENING INFO'!#REF!</f>
        <v>#REF!</v>
      </c>
      <c r="B1512" s="106" t="e">
        <f>'SCREENING INFO'!#REF!</f>
        <v>#REF!</v>
      </c>
      <c r="C1512" s="106" t="e">
        <f>'SCREENING INFO'!#REF!</f>
        <v>#REF!</v>
      </c>
      <c r="D1512" s="130" t="e">
        <f>'SCREENING INFO'!#REF!</f>
        <v>#REF!</v>
      </c>
      <c r="E1512" s="130" t="e">
        <f>'SCREENING INFO'!#REF!</f>
        <v>#REF!</v>
      </c>
      <c r="F1512" s="233" t="e">
        <f>'SCREENING INFO'!#REF!</f>
        <v>#REF!</v>
      </c>
      <c r="G1512" s="141" t="e">
        <f>'SCREENING INFO'!#REF!</f>
        <v>#REF!</v>
      </c>
      <c r="H1512" s="130" t="e">
        <f>'SCREENING INFO'!#REF!</f>
        <v>#REF!</v>
      </c>
      <c r="I1512" s="130" t="e">
        <f>'SCREENING INFO'!#REF!</f>
        <v>#REF!</v>
      </c>
      <c r="J1512" s="140" t="e">
        <f>'SCREENING INFO'!#REF!</f>
        <v>#REF!</v>
      </c>
      <c r="K1512" s="140" t="e">
        <f>'SCREENING INFO'!#REF!</f>
        <v>#REF!</v>
      </c>
      <c r="L1512" s="222" t="e">
        <f>'SCREENING INFO'!#REF!</f>
        <v>#REF!</v>
      </c>
      <c r="M1512" s="221" t="e">
        <f>'SCREENING INFO'!#REF!</f>
        <v>#REF!</v>
      </c>
      <c r="N1512" s="223" t="e">
        <f>'SCREENING INFO'!#REF!</f>
        <v>#REF!</v>
      </c>
      <c r="O1512" s="140" t="e">
        <f>'SCREENING INFO'!#REF!</f>
        <v>#REF!</v>
      </c>
      <c r="P1512" s="224" t="e">
        <f>'SCREENING INFO'!#REF!</f>
        <v>#REF!</v>
      </c>
      <c r="Q1512" s="242" t="e">
        <f>'SCREENING INFO'!#REF!</f>
        <v>#REF!</v>
      </c>
      <c r="R1512" s="225" t="e">
        <f>'SCREENING INFO'!#REF!</f>
        <v>#REF!</v>
      </c>
      <c r="S1512" s="140" t="e">
        <f>'SCREENING INFO'!#REF!</f>
        <v>#REF!</v>
      </c>
      <c r="T1512" s="206" t="e">
        <f>'SCREENING INFO'!#REF!</f>
        <v>#REF!</v>
      </c>
      <c r="U1512" s="138" t="e">
        <f>'SCREENING INFO'!#REF!</f>
        <v>#REF!</v>
      </c>
      <c r="V1512" s="199" t="e">
        <f>'SCREENING INFO'!#REF!</f>
        <v>#REF!</v>
      </c>
      <c r="W1512" s="132" t="e">
        <f>'SCREENING INFO'!#REF!</f>
        <v>#REF!</v>
      </c>
      <c r="X1512" s="132" t="e">
        <f>'SCREENING INFO'!#REF!</f>
        <v>#REF!</v>
      </c>
      <c r="Y1512" s="132" t="e">
        <f>'SCREENING INFO'!#REF!</f>
        <v>#REF!</v>
      </c>
      <c r="Z1512" s="132" t="e">
        <f>'SCREENING INFO'!#REF!</f>
        <v>#REF!</v>
      </c>
      <c r="AA1512" s="227" t="e">
        <f>'SCREENING INFO'!#REF!</f>
        <v>#REF!</v>
      </c>
      <c r="AB1512" s="202" t="e">
        <f>'SCREENING INFO'!#REF!</f>
        <v>#REF!</v>
      </c>
      <c r="AC1512" s="132" t="e">
        <f>'SCREENING INFO'!#REF!</f>
        <v>#REF!</v>
      </c>
      <c r="AD1512" s="201" t="e">
        <f>'SCREENING INFO'!#REF!</f>
        <v>#REF!</v>
      </c>
      <c r="AE1512" s="132" t="e">
        <f>'SCREENING INFO'!#REF!</f>
        <v>#REF!</v>
      </c>
      <c r="AF1512" s="132" t="e">
        <f>'SCREENING INFO'!#REF!</f>
        <v>#REF!</v>
      </c>
      <c r="AG1512" s="132" t="e">
        <f>'SCREENING INFO'!#REF!</f>
        <v>#REF!</v>
      </c>
      <c r="AH1512" s="132" t="e">
        <f>'SCREENING INFO'!#REF!</f>
        <v>#REF!</v>
      </c>
      <c r="AI1512" s="132" t="e">
        <f>'SCREENING INFO'!#REF!</f>
        <v>#REF!</v>
      </c>
      <c r="AJ1512" s="132" t="e">
        <f>'SCREENING INFO'!#REF!</f>
        <v>#REF!</v>
      </c>
    </row>
    <row r="1513" spans="1:36" s="25" customFormat="1" hidden="1">
      <c r="A1513" s="106" t="e">
        <f>'SCREENING INFO'!#REF!</f>
        <v>#REF!</v>
      </c>
      <c r="B1513" s="106" t="e">
        <f>'SCREENING INFO'!#REF!</f>
        <v>#REF!</v>
      </c>
      <c r="C1513" s="106" t="e">
        <f>'SCREENING INFO'!#REF!</f>
        <v>#REF!</v>
      </c>
      <c r="D1513" s="130" t="e">
        <f>'SCREENING INFO'!#REF!</f>
        <v>#REF!</v>
      </c>
      <c r="E1513" s="130" t="e">
        <f>'SCREENING INFO'!#REF!</f>
        <v>#REF!</v>
      </c>
      <c r="F1513" s="233" t="e">
        <f>'SCREENING INFO'!#REF!</f>
        <v>#REF!</v>
      </c>
      <c r="G1513" s="141" t="e">
        <f>'SCREENING INFO'!#REF!</f>
        <v>#REF!</v>
      </c>
      <c r="H1513" s="130" t="e">
        <f>'SCREENING INFO'!#REF!</f>
        <v>#REF!</v>
      </c>
      <c r="I1513" s="130" t="e">
        <f>'SCREENING INFO'!#REF!</f>
        <v>#REF!</v>
      </c>
      <c r="J1513" s="140" t="e">
        <f>'SCREENING INFO'!#REF!</f>
        <v>#REF!</v>
      </c>
      <c r="K1513" s="140" t="e">
        <f>'SCREENING INFO'!#REF!</f>
        <v>#REF!</v>
      </c>
      <c r="L1513" s="222" t="e">
        <f>'SCREENING INFO'!#REF!</f>
        <v>#REF!</v>
      </c>
      <c r="M1513" s="221" t="e">
        <f>'SCREENING INFO'!#REF!</f>
        <v>#REF!</v>
      </c>
      <c r="N1513" s="223" t="e">
        <f>'SCREENING INFO'!#REF!</f>
        <v>#REF!</v>
      </c>
      <c r="O1513" s="140" t="e">
        <f>'SCREENING INFO'!#REF!</f>
        <v>#REF!</v>
      </c>
      <c r="P1513" s="224" t="e">
        <f>'SCREENING INFO'!#REF!</f>
        <v>#REF!</v>
      </c>
      <c r="Q1513" s="242" t="e">
        <f>'SCREENING INFO'!#REF!</f>
        <v>#REF!</v>
      </c>
      <c r="R1513" s="225" t="e">
        <f>'SCREENING INFO'!#REF!</f>
        <v>#REF!</v>
      </c>
      <c r="S1513" s="140" t="e">
        <f>'SCREENING INFO'!#REF!</f>
        <v>#REF!</v>
      </c>
      <c r="T1513" s="206" t="e">
        <f>'SCREENING INFO'!#REF!</f>
        <v>#REF!</v>
      </c>
      <c r="U1513" s="138" t="e">
        <f>'SCREENING INFO'!#REF!</f>
        <v>#REF!</v>
      </c>
      <c r="V1513" s="132" t="e">
        <f>'SCREENING INFO'!#REF!</f>
        <v>#REF!</v>
      </c>
      <c r="W1513" s="132" t="e">
        <f>'SCREENING INFO'!#REF!</f>
        <v>#REF!</v>
      </c>
      <c r="X1513" s="132" t="e">
        <f>'SCREENING INFO'!#REF!</f>
        <v>#REF!</v>
      </c>
      <c r="Y1513" s="132" t="e">
        <f>'SCREENING INFO'!#REF!</f>
        <v>#REF!</v>
      </c>
      <c r="Z1513" s="132" t="e">
        <f>'SCREENING INFO'!#REF!</f>
        <v>#REF!</v>
      </c>
      <c r="AA1513" s="201" t="e">
        <f>'SCREENING INFO'!#REF!</f>
        <v>#REF!</v>
      </c>
      <c r="AB1513" s="202" t="e">
        <f>'SCREENING INFO'!#REF!</f>
        <v>#REF!</v>
      </c>
      <c r="AC1513" s="132" t="e">
        <f>'SCREENING INFO'!#REF!</f>
        <v>#REF!</v>
      </c>
      <c r="AD1513" s="201" t="e">
        <f>'SCREENING INFO'!#REF!</f>
        <v>#REF!</v>
      </c>
      <c r="AE1513" s="132" t="e">
        <f>'SCREENING INFO'!#REF!</f>
        <v>#REF!</v>
      </c>
      <c r="AF1513" s="132" t="e">
        <f>'SCREENING INFO'!#REF!</f>
        <v>#REF!</v>
      </c>
      <c r="AG1513" s="132" t="e">
        <f>'SCREENING INFO'!#REF!</f>
        <v>#REF!</v>
      </c>
      <c r="AH1513" s="132" t="e">
        <f>'SCREENING INFO'!#REF!</f>
        <v>#REF!</v>
      </c>
      <c r="AI1513" s="132" t="e">
        <f>'SCREENING INFO'!#REF!</f>
        <v>#REF!</v>
      </c>
      <c r="AJ1513" s="132" t="e">
        <f>'SCREENING INFO'!#REF!</f>
        <v>#REF!</v>
      </c>
    </row>
    <row r="1514" spans="1:36" s="25" customFormat="1" hidden="1">
      <c r="A1514" s="106" t="e">
        <f>'SCREENING INFO'!#REF!</f>
        <v>#REF!</v>
      </c>
      <c r="B1514" s="106" t="e">
        <f>'SCREENING INFO'!#REF!</f>
        <v>#REF!</v>
      </c>
      <c r="C1514" s="106" t="e">
        <f>'SCREENING INFO'!#REF!</f>
        <v>#REF!</v>
      </c>
      <c r="D1514" s="130" t="e">
        <f>'SCREENING INFO'!#REF!</f>
        <v>#REF!</v>
      </c>
      <c r="E1514" s="130" t="e">
        <f>'SCREENING INFO'!#REF!</f>
        <v>#REF!</v>
      </c>
      <c r="F1514" s="233" t="e">
        <f>'SCREENING INFO'!#REF!</f>
        <v>#REF!</v>
      </c>
      <c r="G1514" s="141" t="e">
        <f>'SCREENING INFO'!#REF!</f>
        <v>#REF!</v>
      </c>
      <c r="H1514" s="130" t="e">
        <f>'SCREENING INFO'!#REF!</f>
        <v>#REF!</v>
      </c>
      <c r="I1514" s="130" t="e">
        <f>'SCREENING INFO'!#REF!</f>
        <v>#REF!</v>
      </c>
      <c r="J1514" s="140" t="e">
        <f>'SCREENING INFO'!#REF!</f>
        <v>#REF!</v>
      </c>
      <c r="K1514" s="140" t="e">
        <f>'SCREENING INFO'!#REF!</f>
        <v>#REF!</v>
      </c>
      <c r="L1514" s="222" t="e">
        <f>'SCREENING INFO'!#REF!</f>
        <v>#REF!</v>
      </c>
      <c r="M1514" s="221" t="e">
        <f>'SCREENING INFO'!#REF!</f>
        <v>#REF!</v>
      </c>
      <c r="N1514" s="223" t="e">
        <f>'SCREENING INFO'!#REF!</f>
        <v>#REF!</v>
      </c>
      <c r="O1514" s="140" t="e">
        <f>'SCREENING INFO'!#REF!</f>
        <v>#REF!</v>
      </c>
      <c r="P1514" s="224" t="e">
        <f>'SCREENING INFO'!#REF!</f>
        <v>#REF!</v>
      </c>
      <c r="Q1514" s="242" t="e">
        <f>'SCREENING INFO'!#REF!</f>
        <v>#REF!</v>
      </c>
      <c r="R1514" s="225" t="e">
        <f>'SCREENING INFO'!#REF!</f>
        <v>#REF!</v>
      </c>
      <c r="S1514" s="140" t="e">
        <f>'SCREENING INFO'!#REF!</f>
        <v>#REF!</v>
      </c>
      <c r="T1514" s="206" t="e">
        <f>'SCREENING INFO'!#REF!</f>
        <v>#REF!</v>
      </c>
      <c r="U1514" s="138" t="e">
        <f>'SCREENING INFO'!#REF!</f>
        <v>#REF!</v>
      </c>
      <c r="V1514" s="132" t="e">
        <f>'SCREENING INFO'!#REF!</f>
        <v>#REF!</v>
      </c>
      <c r="W1514" s="132" t="e">
        <f>'SCREENING INFO'!#REF!</f>
        <v>#REF!</v>
      </c>
      <c r="X1514" s="132" t="e">
        <f>'SCREENING INFO'!#REF!</f>
        <v>#REF!</v>
      </c>
      <c r="Y1514" s="132" t="e">
        <f>'SCREENING INFO'!#REF!</f>
        <v>#REF!</v>
      </c>
      <c r="Z1514" s="132" t="e">
        <f>'SCREENING INFO'!#REF!</f>
        <v>#REF!</v>
      </c>
      <c r="AA1514" s="227" t="e">
        <f>'SCREENING INFO'!#REF!</f>
        <v>#REF!</v>
      </c>
      <c r="AB1514" s="202" t="e">
        <f>'SCREENING INFO'!#REF!</f>
        <v>#REF!</v>
      </c>
      <c r="AC1514" s="132" t="e">
        <f>'SCREENING INFO'!#REF!</f>
        <v>#REF!</v>
      </c>
      <c r="AD1514" s="201" t="e">
        <f>'SCREENING INFO'!#REF!</f>
        <v>#REF!</v>
      </c>
      <c r="AE1514" s="132" t="e">
        <f>'SCREENING INFO'!#REF!</f>
        <v>#REF!</v>
      </c>
      <c r="AF1514" s="132" t="e">
        <f>'SCREENING INFO'!#REF!</f>
        <v>#REF!</v>
      </c>
      <c r="AG1514" s="132" t="e">
        <f>'SCREENING INFO'!#REF!</f>
        <v>#REF!</v>
      </c>
      <c r="AH1514" s="132" t="e">
        <f>'SCREENING INFO'!#REF!</f>
        <v>#REF!</v>
      </c>
      <c r="AI1514" s="132" t="e">
        <f>'SCREENING INFO'!#REF!</f>
        <v>#REF!</v>
      </c>
      <c r="AJ1514" s="132" t="e">
        <f>'SCREENING INFO'!#REF!</f>
        <v>#REF!</v>
      </c>
    </row>
    <row r="1515" spans="1:36" s="25" customFormat="1" hidden="1">
      <c r="A1515" s="106" t="e">
        <f>'SCREENING INFO'!#REF!</f>
        <v>#REF!</v>
      </c>
      <c r="B1515" s="106" t="e">
        <f>'SCREENING INFO'!#REF!</f>
        <v>#REF!</v>
      </c>
      <c r="C1515" s="106" t="e">
        <f>'SCREENING INFO'!#REF!</f>
        <v>#REF!</v>
      </c>
      <c r="D1515" s="130" t="e">
        <f>'SCREENING INFO'!#REF!</f>
        <v>#REF!</v>
      </c>
      <c r="E1515" s="130" t="e">
        <f>'SCREENING INFO'!#REF!</f>
        <v>#REF!</v>
      </c>
      <c r="F1515" s="233" t="e">
        <f>'SCREENING INFO'!#REF!</f>
        <v>#REF!</v>
      </c>
      <c r="G1515" s="141" t="e">
        <f>'SCREENING INFO'!#REF!</f>
        <v>#REF!</v>
      </c>
      <c r="H1515" s="130" t="e">
        <f>'SCREENING INFO'!#REF!</f>
        <v>#REF!</v>
      </c>
      <c r="I1515" s="130" t="e">
        <f>'SCREENING INFO'!#REF!</f>
        <v>#REF!</v>
      </c>
      <c r="J1515" s="140" t="e">
        <f>'SCREENING INFO'!#REF!</f>
        <v>#REF!</v>
      </c>
      <c r="K1515" s="140" t="e">
        <f>'SCREENING INFO'!#REF!</f>
        <v>#REF!</v>
      </c>
      <c r="L1515" s="222" t="e">
        <f>'SCREENING INFO'!#REF!</f>
        <v>#REF!</v>
      </c>
      <c r="M1515" s="221" t="e">
        <f>'SCREENING INFO'!#REF!</f>
        <v>#REF!</v>
      </c>
      <c r="N1515" s="223" t="e">
        <f>'SCREENING INFO'!#REF!</f>
        <v>#REF!</v>
      </c>
      <c r="O1515" s="140" t="e">
        <f>'SCREENING INFO'!#REF!</f>
        <v>#REF!</v>
      </c>
      <c r="P1515" s="224" t="e">
        <f>'SCREENING INFO'!#REF!</f>
        <v>#REF!</v>
      </c>
      <c r="Q1515" s="242" t="e">
        <f>'SCREENING INFO'!#REF!</f>
        <v>#REF!</v>
      </c>
      <c r="R1515" s="225" t="e">
        <f>'SCREENING INFO'!#REF!</f>
        <v>#REF!</v>
      </c>
      <c r="S1515" s="140" t="e">
        <f>'SCREENING INFO'!#REF!</f>
        <v>#REF!</v>
      </c>
      <c r="T1515" s="206" t="e">
        <f>'SCREENING INFO'!#REF!</f>
        <v>#REF!</v>
      </c>
      <c r="U1515" s="138" t="e">
        <f>'SCREENING INFO'!#REF!</f>
        <v>#REF!</v>
      </c>
      <c r="V1515" s="132" t="e">
        <f>'SCREENING INFO'!#REF!</f>
        <v>#REF!</v>
      </c>
      <c r="W1515" s="132" t="e">
        <f>'SCREENING INFO'!#REF!</f>
        <v>#REF!</v>
      </c>
      <c r="X1515" s="132" t="e">
        <f>'SCREENING INFO'!#REF!</f>
        <v>#REF!</v>
      </c>
      <c r="Y1515" s="132" t="e">
        <f>'SCREENING INFO'!#REF!</f>
        <v>#REF!</v>
      </c>
      <c r="Z1515" s="132" t="e">
        <f>'SCREENING INFO'!#REF!</f>
        <v>#REF!</v>
      </c>
      <c r="AA1515" s="201" t="e">
        <f>'SCREENING INFO'!#REF!</f>
        <v>#REF!</v>
      </c>
      <c r="AB1515" s="202" t="e">
        <f>'SCREENING INFO'!#REF!</f>
        <v>#REF!</v>
      </c>
      <c r="AC1515" s="132" t="e">
        <f>'SCREENING INFO'!#REF!</f>
        <v>#REF!</v>
      </c>
      <c r="AD1515" s="201" t="e">
        <f>'SCREENING INFO'!#REF!</f>
        <v>#REF!</v>
      </c>
      <c r="AE1515" s="132" t="e">
        <f>'SCREENING INFO'!#REF!</f>
        <v>#REF!</v>
      </c>
      <c r="AF1515" s="132" t="e">
        <f>'SCREENING INFO'!#REF!</f>
        <v>#REF!</v>
      </c>
      <c r="AG1515" s="132" t="e">
        <f>'SCREENING INFO'!#REF!</f>
        <v>#REF!</v>
      </c>
      <c r="AH1515" s="132" t="e">
        <f>'SCREENING INFO'!#REF!</f>
        <v>#REF!</v>
      </c>
      <c r="AI1515" s="132" t="e">
        <f>'SCREENING INFO'!#REF!</f>
        <v>#REF!</v>
      </c>
      <c r="AJ1515" s="132" t="e">
        <f>'SCREENING INFO'!#REF!</f>
        <v>#REF!</v>
      </c>
    </row>
    <row r="1516" spans="1:36" s="25" customFormat="1" hidden="1">
      <c r="A1516" s="106" t="e">
        <f>'SCREENING INFO'!#REF!</f>
        <v>#REF!</v>
      </c>
      <c r="B1516" s="106" t="e">
        <f>'SCREENING INFO'!#REF!</f>
        <v>#REF!</v>
      </c>
      <c r="C1516" s="106" t="e">
        <f>'SCREENING INFO'!#REF!</f>
        <v>#REF!</v>
      </c>
      <c r="D1516" s="135" t="e">
        <f>'SCREENING INFO'!#REF!</f>
        <v>#REF!</v>
      </c>
      <c r="E1516" s="130" t="e">
        <f>'SCREENING INFO'!#REF!</f>
        <v>#REF!</v>
      </c>
      <c r="F1516" s="233" t="e">
        <f>'SCREENING INFO'!#REF!</f>
        <v>#REF!</v>
      </c>
      <c r="G1516" s="141" t="e">
        <f>'SCREENING INFO'!#REF!</f>
        <v>#REF!</v>
      </c>
      <c r="H1516" s="130" t="e">
        <f>'SCREENING INFO'!#REF!</f>
        <v>#REF!</v>
      </c>
      <c r="I1516" s="130" t="e">
        <f>'SCREENING INFO'!#REF!</f>
        <v>#REF!</v>
      </c>
      <c r="J1516" s="140" t="e">
        <f>'SCREENING INFO'!#REF!</f>
        <v>#REF!</v>
      </c>
      <c r="K1516" s="140" t="e">
        <f>'SCREENING INFO'!#REF!</f>
        <v>#REF!</v>
      </c>
      <c r="L1516" s="222" t="e">
        <f>'SCREENING INFO'!#REF!</f>
        <v>#REF!</v>
      </c>
      <c r="M1516" s="221" t="e">
        <f>'SCREENING INFO'!#REF!</f>
        <v>#REF!</v>
      </c>
      <c r="N1516" s="223" t="e">
        <f>'SCREENING INFO'!#REF!</f>
        <v>#REF!</v>
      </c>
      <c r="O1516" s="140" t="e">
        <f>'SCREENING INFO'!#REF!</f>
        <v>#REF!</v>
      </c>
      <c r="P1516" s="224" t="e">
        <f>'SCREENING INFO'!#REF!</f>
        <v>#REF!</v>
      </c>
      <c r="Q1516" s="242" t="e">
        <f>'SCREENING INFO'!#REF!</f>
        <v>#REF!</v>
      </c>
      <c r="R1516" s="225" t="e">
        <f>'SCREENING INFO'!#REF!</f>
        <v>#REF!</v>
      </c>
      <c r="S1516" s="140" t="e">
        <f>'SCREENING INFO'!#REF!</f>
        <v>#REF!</v>
      </c>
      <c r="T1516" s="206" t="e">
        <f>'SCREENING INFO'!#REF!</f>
        <v>#REF!</v>
      </c>
      <c r="U1516" s="138" t="e">
        <f>'SCREENING INFO'!#REF!</f>
        <v>#REF!</v>
      </c>
      <c r="V1516" s="199" t="e">
        <f>'SCREENING INFO'!#REF!</f>
        <v>#REF!</v>
      </c>
      <c r="W1516" s="132" t="e">
        <f>'SCREENING INFO'!#REF!</f>
        <v>#REF!</v>
      </c>
      <c r="X1516" s="132" t="e">
        <f>'SCREENING INFO'!#REF!</f>
        <v>#REF!</v>
      </c>
      <c r="Y1516" s="132" t="e">
        <f>'SCREENING INFO'!#REF!</f>
        <v>#REF!</v>
      </c>
      <c r="Z1516" s="132" t="e">
        <f>'SCREENING INFO'!#REF!</f>
        <v>#REF!</v>
      </c>
      <c r="AA1516" s="201" t="e">
        <f>'SCREENING INFO'!#REF!</f>
        <v>#REF!</v>
      </c>
      <c r="AB1516" s="202" t="e">
        <f>'SCREENING INFO'!#REF!</f>
        <v>#REF!</v>
      </c>
      <c r="AC1516" s="132" t="e">
        <f>'SCREENING INFO'!#REF!</f>
        <v>#REF!</v>
      </c>
      <c r="AD1516" s="201" t="e">
        <f>'SCREENING INFO'!#REF!</f>
        <v>#REF!</v>
      </c>
      <c r="AE1516" s="132" t="e">
        <f>'SCREENING INFO'!#REF!</f>
        <v>#REF!</v>
      </c>
      <c r="AF1516" s="132" t="e">
        <f>'SCREENING INFO'!#REF!</f>
        <v>#REF!</v>
      </c>
      <c r="AG1516" s="132" t="e">
        <f>'SCREENING INFO'!#REF!</f>
        <v>#REF!</v>
      </c>
      <c r="AH1516" s="132" t="e">
        <f>'SCREENING INFO'!#REF!</f>
        <v>#REF!</v>
      </c>
      <c r="AI1516" s="132" t="e">
        <f>'SCREENING INFO'!#REF!</f>
        <v>#REF!</v>
      </c>
      <c r="AJ1516" s="132" t="e">
        <f>'SCREENING INFO'!#REF!</f>
        <v>#REF!</v>
      </c>
    </row>
    <row r="1517" spans="1:36" s="25" customFormat="1" hidden="1">
      <c r="A1517" s="106" t="e">
        <f>'SCREENING INFO'!#REF!</f>
        <v>#REF!</v>
      </c>
      <c r="B1517" s="106" t="e">
        <f>'SCREENING INFO'!#REF!</f>
        <v>#REF!</v>
      </c>
      <c r="C1517" s="106" t="e">
        <f>'SCREENING INFO'!#REF!</f>
        <v>#REF!</v>
      </c>
      <c r="D1517" s="135" t="e">
        <f>'SCREENING INFO'!#REF!</f>
        <v>#REF!</v>
      </c>
      <c r="E1517" s="130" t="e">
        <f>'SCREENING INFO'!#REF!</f>
        <v>#REF!</v>
      </c>
      <c r="F1517" s="233" t="e">
        <f>'SCREENING INFO'!#REF!</f>
        <v>#REF!</v>
      </c>
      <c r="G1517" s="141" t="e">
        <f>'SCREENING INFO'!#REF!</f>
        <v>#REF!</v>
      </c>
      <c r="H1517" s="130" t="e">
        <f>'SCREENING INFO'!#REF!</f>
        <v>#REF!</v>
      </c>
      <c r="I1517" s="130" t="e">
        <f>'SCREENING INFO'!#REF!</f>
        <v>#REF!</v>
      </c>
      <c r="J1517" s="140" t="e">
        <f>'SCREENING INFO'!#REF!</f>
        <v>#REF!</v>
      </c>
      <c r="K1517" s="140" t="e">
        <f>'SCREENING INFO'!#REF!</f>
        <v>#REF!</v>
      </c>
      <c r="L1517" s="222" t="e">
        <f>'SCREENING INFO'!#REF!</f>
        <v>#REF!</v>
      </c>
      <c r="M1517" s="221" t="e">
        <f>'SCREENING INFO'!#REF!</f>
        <v>#REF!</v>
      </c>
      <c r="N1517" s="223" t="e">
        <f>'SCREENING INFO'!#REF!</f>
        <v>#REF!</v>
      </c>
      <c r="O1517" s="140" t="e">
        <f>'SCREENING INFO'!#REF!</f>
        <v>#REF!</v>
      </c>
      <c r="P1517" s="224" t="e">
        <f>'SCREENING INFO'!#REF!</f>
        <v>#REF!</v>
      </c>
      <c r="Q1517" s="242" t="e">
        <f>'SCREENING INFO'!#REF!</f>
        <v>#REF!</v>
      </c>
      <c r="R1517" s="225" t="e">
        <f>'SCREENING INFO'!#REF!</f>
        <v>#REF!</v>
      </c>
      <c r="S1517" s="140" t="e">
        <f>'SCREENING INFO'!#REF!</f>
        <v>#REF!</v>
      </c>
      <c r="T1517" s="206" t="e">
        <f>'SCREENING INFO'!#REF!</f>
        <v>#REF!</v>
      </c>
      <c r="U1517" s="138" t="e">
        <f>'SCREENING INFO'!#REF!</f>
        <v>#REF!</v>
      </c>
      <c r="V1517" s="199" t="e">
        <f>'SCREENING INFO'!#REF!</f>
        <v>#REF!</v>
      </c>
      <c r="W1517" s="132" t="e">
        <f>'SCREENING INFO'!#REF!</f>
        <v>#REF!</v>
      </c>
      <c r="X1517" s="132" t="e">
        <f>'SCREENING INFO'!#REF!</f>
        <v>#REF!</v>
      </c>
      <c r="Y1517" s="132" t="e">
        <f>'SCREENING INFO'!#REF!</f>
        <v>#REF!</v>
      </c>
      <c r="Z1517" s="132" t="e">
        <f>'SCREENING INFO'!#REF!</f>
        <v>#REF!</v>
      </c>
      <c r="AA1517" s="227" t="e">
        <f>'SCREENING INFO'!#REF!</f>
        <v>#REF!</v>
      </c>
      <c r="AB1517" s="202" t="e">
        <f>'SCREENING INFO'!#REF!</f>
        <v>#REF!</v>
      </c>
      <c r="AC1517" s="132" t="e">
        <f>'SCREENING INFO'!#REF!</f>
        <v>#REF!</v>
      </c>
      <c r="AD1517" s="201" t="e">
        <f>'SCREENING INFO'!#REF!</f>
        <v>#REF!</v>
      </c>
      <c r="AE1517" s="132" t="e">
        <f>'SCREENING INFO'!#REF!</f>
        <v>#REF!</v>
      </c>
      <c r="AF1517" s="132" t="e">
        <f>'SCREENING INFO'!#REF!</f>
        <v>#REF!</v>
      </c>
      <c r="AG1517" s="132" t="e">
        <f>'SCREENING INFO'!#REF!</f>
        <v>#REF!</v>
      </c>
      <c r="AH1517" s="132" t="e">
        <f>'SCREENING INFO'!#REF!</f>
        <v>#REF!</v>
      </c>
      <c r="AI1517" s="132" t="e">
        <f>'SCREENING INFO'!#REF!</f>
        <v>#REF!</v>
      </c>
      <c r="AJ1517" s="132" t="e">
        <f>'SCREENING INFO'!#REF!</f>
        <v>#REF!</v>
      </c>
    </row>
    <row r="1518" spans="1:36" s="25" customFormat="1" hidden="1">
      <c r="A1518" s="106" t="e">
        <f>'SCREENING INFO'!#REF!</f>
        <v>#REF!</v>
      </c>
      <c r="B1518" s="106" t="e">
        <f>'SCREENING INFO'!#REF!</f>
        <v>#REF!</v>
      </c>
      <c r="C1518" s="106" t="e">
        <f>'SCREENING INFO'!#REF!</f>
        <v>#REF!</v>
      </c>
      <c r="D1518" s="135" t="e">
        <f>'SCREENING INFO'!#REF!</f>
        <v>#REF!</v>
      </c>
      <c r="E1518" s="130" t="e">
        <f>'SCREENING INFO'!#REF!</f>
        <v>#REF!</v>
      </c>
      <c r="F1518" s="233" t="e">
        <f>'SCREENING INFO'!#REF!</f>
        <v>#REF!</v>
      </c>
      <c r="G1518" s="141" t="e">
        <f>'SCREENING INFO'!#REF!</f>
        <v>#REF!</v>
      </c>
      <c r="H1518" s="130" t="e">
        <f>'SCREENING INFO'!#REF!</f>
        <v>#REF!</v>
      </c>
      <c r="I1518" s="130" t="e">
        <f>'SCREENING INFO'!#REF!</f>
        <v>#REF!</v>
      </c>
      <c r="J1518" s="140" t="e">
        <f>'SCREENING INFO'!#REF!</f>
        <v>#REF!</v>
      </c>
      <c r="K1518" s="140" t="e">
        <f>'SCREENING INFO'!#REF!</f>
        <v>#REF!</v>
      </c>
      <c r="L1518" s="222" t="e">
        <f>'SCREENING INFO'!#REF!</f>
        <v>#REF!</v>
      </c>
      <c r="M1518" s="221" t="e">
        <f>'SCREENING INFO'!#REF!</f>
        <v>#REF!</v>
      </c>
      <c r="N1518" s="223" t="e">
        <f>'SCREENING INFO'!#REF!</f>
        <v>#REF!</v>
      </c>
      <c r="O1518" s="140" t="e">
        <f>'SCREENING INFO'!#REF!</f>
        <v>#REF!</v>
      </c>
      <c r="P1518" s="224" t="e">
        <f>'SCREENING INFO'!#REF!</f>
        <v>#REF!</v>
      </c>
      <c r="Q1518" s="242" t="e">
        <f>'SCREENING INFO'!#REF!</f>
        <v>#REF!</v>
      </c>
      <c r="R1518" s="225" t="e">
        <f>'SCREENING INFO'!#REF!</f>
        <v>#REF!</v>
      </c>
      <c r="S1518" s="140" t="e">
        <f>'SCREENING INFO'!#REF!</f>
        <v>#REF!</v>
      </c>
      <c r="T1518" s="206" t="e">
        <f>'SCREENING INFO'!#REF!</f>
        <v>#REF!</v>
      </c>
      <c r="U1518" s="138" t="e">
        <f>'SCREENING INFO'!#REF!</f>
        <v>#REF!</v>
      </c>
      <c r="V1518" s="132" t="e">
        <f>'SCREENING INFO'!#REF!</f>
        <v>#REF!</v>
      </c>
      <c r="W1518" s="132" t="e">
        <f>'SCREENING INFO'!#REF!</f>
        <v>#REF!</v>
      </c>
      <c r="X1518" s="132" t="e">
        <f>'SCREENING INFO'!#REF!</f>
        <v>#REF!</v>
      </c>
      <c r="Y1518" s="132" t="e">
        <f>'SCREENING INFO'!#REF!</f>
        <v>#REF!</v>
      </c>
      <c r="Z1518" s="132" t="e">
        <f>'SCREENING INFO'!#REF!</f>
        <v>#REF!</v>
      </c>
      <c r="AA1518" s="201" t="e">
        <f>'SCREENING INFO'!#REF!</f>
        <v>#REF!</v>
      </c>
      <c r="AB1518" s="202" t="e">
        <f>'SCREENING INFO'!#REF!</f>
        <v>#REF!</v>
      </c>
      <c r="AC1518" s="132" t="e">
        <f>'SCREENING INFO'!#REF!</f>
        <v>#REF!</v>
      </c>
      <c r="AD1518" s="201" t="e">
        <f>'SCREENING INFO'!#REF!</f>
        <v>#REF!</v>
      </c>
      <c r="AE1518" s="132" t="e">
        <f>'SCREENING INFO'!#REF!</f>
        <v>#REF!</v>
      </c>
      <c r="AF1518" s="132" t="e">
        <f>'SCREENING INFO'!#REF!</f>
        <v>#REF!</v>
      </c>
      <c r="AG1518" s="132" t="e">
        <f>'SCREENING INFO'!#REF!</f>
        <v>#REF!</v>
      </c>
      <c r="AH1518" s="132" t="e">
        <f>'SCREENING INFO'!#REF!</f>
        <v>#REF!</v>
      </c>
      <c r="AI1518" s="132" t="e">
        <f>'SCREENING INFO'!#REF!</f>
        <v>#REF!</v>
      </c>
      <c r="AJ1518" s="132" t="e">
        <f>'SCREENING INFO'!#REF!</f>
        <v>#REF!</v>
      </c>
    </row>
    <row r="1519" spans="1:36" s="25" customFormat="1" hidden="1">
      <c r="A1519" s="106" t="e">
        <f>'SCREENING INFO'!#REF!</f>
        <v>#REF!</v>
      </c>
      <c r="B1519" s="106" t="e">
        <f>'SCREENING INFO'!#REF!</f>
        <v>#REF!</v>
      </c>
      <c r="C1519" s="106" t="e">
        <f>'SCREENING INFO'!#REF!</f>
        <v>#REF!</v>
      </c>
      <c r="D1519" s="135" t="e">
        <f>'SCREENING INFO'!#REF!</f>
        <v>#REF!</v>
      </c>
      <c r="E1519" s="130" t="e">
        <f>'SCREENING INFO'!#REF!</f>
        <v>#REF!</v>
      </c>
      <c r="F1519" s="233" t="e">
        <f>'SCREENING INFO'!#REF!</f>
        <v>#REF!</v>
      </c>
      <c r="G1519" s="141" t="e">
        <f>'SCREENING INFO'!#REF!</f>
        <v>#REF!</v>
      </c>
      <c r="H1519" s="130" t="e">
        <f>'SCREENING INFO'!#REF!</f>
        <v>#REF!</v>
      </c>
      <c r="I1519" s="130" t="e">
        <f>'SCREENING INFO'!#REF!</f>
        <v>#REF!</v>
      </c>
      <c r="J1519" s="140" t="e">
        <f>'SCREENING INFO'!#REF!</f>
        <v>#REF!</v>
      </c>
      <c r="K1519" s="140" t="e">
        <f>'SCREENING INFO'!#REF!</f>
        <v>#REF!</v>
      </c>
      <c r="L1519" s="222" t="e">
        <f>'SCREENING INFO'!#REF!</f>
        <v>#REF!</v>
      </c>
      <c r="M1519" s="221" t="e">
        <f>'SCREENING INFO'!#REF!</f>
        <v>#REF!</v>
      </c>
      <c r="N1519" s="223" t="e">
        <f>'SCREENING INFO'!#REF!</f>
        <v>#REF!</v>
      </c>
      <c r="O1519" s="140" t="e">
        <f>'SCREENING INFO'!#REF!</f>
        <v>#REF!</v>
      </c>
      <c r="P1519" s="224" t="e">
        <f>'SCREENING INFO'!#REF!</f>
        <v>#REF!</v>
      </c>
      <c r="Q1519" s="242" t="e">
        <f>'SCREENING INFO'!#REF!</f>
        <v>#REF!</v>
      </c>
      <c r="R1519" s="225" t="e">
        <f>'SCREENING INFO'!#REF!</f>
        <v>#REF!</v>
      </c>
      <c r="S1519" s="140" t="e">
        <f>'SCREENING INFO'!#REF!</f>
        <v>#REF!</v>
      </c>
      <c r="T1519" s="206" t="e">
        <f>'SCREENING INFO'!#REF!</f>
        <v>#REF!</v>
      </c>
      <c r="U1519" s="138" t="e">
        <f>'SCREENING INFO'!#REF!</f>
        <v>#REF!</v>
      </c>
      <c r="V1519" s="132" t="e">
        <f>'SCREENING INFO'!#REF!</f>
        <v>#REF!</v>
      </c>
      <c r="W1519" s="132" t="e">
        <f>'SCREENING INFO'!#REF!</f>
        <v>#REF!</v>
      </c>
      <c r="X1519" s="132" t="e">
        <f>'SCREENING INFO'!#REF!</f>
        <v>#REF!</v>
      </c>
      <c r="Y1519" s="132" t="e">
        <f>'SCREENING INFO'!#REF!</f>
        <v>#REF!</v>
      </c>
      <c r="Z1519" s="132" t="e">
        <f>'SCREENING INFO'!#REF!</f>
        <v>#REF!</v>
      </c>
      <c r="AA1519" s="201" t="e">
        <f>'SCREENING INFO'!#REF!</f>
        <v>#REF!</v>
      </c>
      <c r="AB1519" s="202" t="e">
        <f>'SCREENING INFO'!#REF!</f>
        <v>#REF!</v>
      </c>
      <c r="AC1519" s="132" t="e">
        <f>'SCREENING INFO'!#REF!</f>
        <v>#REF!</v>
      </c>
      <c r="AD1519" s="201" t="e">
        <f>'SCREENING INFO'!#REF!</f>
        <v>#REF!</v>
      </c>
      <c r="AE1519" s="132" t="e">
        <f>'SCREENING INFO'!#REF!</f>
        <v>#REF!</v>
      </c>
      <c r="AF1519" s="132" t="e">
        <f>'SCREENING INFO'!#REF!</f>
        <v>#REF!</v>
      </c>
      <c r="AG1519" s="132" t="e">
        <f>'SCREENING INFO'!#REF!</f>
        <v>#REF!</v>
      </c>
      <c r="AH1519" s="132" t="e">
        <f>'SCREENING INFO'!#REF!</f>
        <v>#REF!</v>
      </c>
      <c r="AI1519" s="132" t="e">
        <f>'SCREENING INFO'!#REF!</f>
        <v>#REF!</v>
      </c>
      <c r="AJ1519" s="132" t="e">
        <f>'SCREENING INFO'!#REF!</f>
        <v>#REF!</v>
      </c>
    </row>
    <row r="1520" spans="1:36" s="25" customFormat="1" hidden="1">
      <c r="A1520" s="106" t="e">
        <f>'SCREENING INFO'!#REF!</f>
        <v>#REF!</v>
      </c>
      <c r="B1520" s="106" t="e">
        <f>'SCREENING INFO'!#REF!</f>
        <v>#REF!</v>
      </c>
      <c r="C1520" s="106" t="e">
        <f>'SCREENING INFO'!#REF!</f>
        <v>#REF!</v>
      </c>
      <c r="D1520" s="116" t="e">
        <f>'SCREENING INFO'!#REF!</f>
        <v>#REF!</v>
      </c>
      <c r="E1520" s="200" t="e">
        <f>'SCREENING INFO'!#REF!</f>
        <v>#REF!</v>
      </c>
      <c r="F1520" s="232" t="e">
        <f>'SCREENING INFO'!#REF!</f>
        <v>#REF!</v>
      </c>
      <c r="G1520" s="132" t="e">
        <f>'SCREENING INFO'!#REF!</f>
        <v>#REF!</v>
      </c>
      <c r="H1520" s="138" t="e">
        <f>'SCREENING INFO'!#REF!</f>
        <v>#REF!</v>
      </c>
      <c r="I1520" s="138" t="e">
        <f>'SCREENING INFO'!#REF!</f>
        <v>#REF!</v>
      </c>
      <c r="J1520" s="140" t="e">
        <f>'SCREENING INFO'!#REF!</f>
        <v>#REF!</v>
      </c>
      <c r="K1520" s="140" t="e">
        <f>'SCREENING INFO'!#REF!</f>
        <v>#REF!</v>
      </c>
      <c r="L1520" s="222" t="e">
        <f>'SCREENING INFO'!#REF!</f>
        <v>#REF!</v>
      </c>
      <c r="M1520" s="221" t="e">
        <f>'SCREENING INFO'!#REF!</f>
        <v>#REF!</v>
      </c>
      <c r="N1520" s="223" t="e">
        <f>'SCREENING INFO'!#REF!</f>
        <v>#REF!</v>
      </c>
      <c r="O1520" s="140" t="e">
        <f>'SCREENING INFO'!#REF!</f>
        <v>#REF!</v>
      </c>
      <c r="P1520" s="224" t="e">
        <f>'SCREENING INFO'!#REF!</f>
        <v>#REF!</v>
      </c>
      <c r="Q1520" s="242" t="e">
        <f>'SCREENING INFO'!#REF!</f>
        <v>#REF!</v>
      </c>
      <c r="R1520" s="225" t="e">
        <f>'SCREENING INFO'!#REF!</f>
        <v>#REF!</v>
      </c>
      <c r="S1520" s="140" t="e">
        <f>'SCREENING INFO'!#REF!</f>
        <v>#REF!</v>
      </c>
      <c r="T1520" s="206" t="e">
        <f>'SCREENING INFO'!#REF!</f>
        <v>#REF!</v>
      </c>
      <c r="U1520" s="138" t="e">
        <f>'SCREENING INFO'!#REF!</f>
        <v>#REF!</v>
      </c>
      <c r="V1520" s="138" t="e">
        <f>'SCREENING INFO'!#REF!</f>
        <v>#REF!</v>
      </c>
      <c r="W1520" s="138" t="e">
        <f>'SCREENING INFO'!#REF!</f>
        <v>#REF!</v>
      </c>
      <c r="X1520" s="138" t="e">
        <f>'SCREENING INFO'!#REF!</f>
        <v>#REF!</v>
      </c>
      <c r="Y1520" s="138" t="e">
        <f>'SCREENING INFO'!#REF!</f>
        <v>#REF!</v>
      </c>
      <c r="Z1520" s="138" t="e">
        <f>'SCREENING INFO'!#REF!</f>
        <v>#REF!</v>
      </c>
      <c r="AA1520" s="201" t="e">
        <f>'SCREENING INFO'!#REF!</f>
        <v>#REF!</v>
      </c>
      <c r="AB1520" s="207" t="e">
        <f>'SCREENING INFO'!#REF!</f>
        <v>#REF!</v>
      </c>
      <c r="AC1520" s="138" t="e">
        <f>'SCREENING INFO'!#REF!</f>
        <v>#REF!</v>
      </c>
      <c r="AD1520" s="138" t="e">
        <f>'SCREENING INFO'!#REF!</f>
        <v>#REF!</v>
      </c>
      <c r="AE1520" s="138" t="e">
        <f>'SCREENING INFO'!#REF!</f>
        <v>#REF!</v>
      </c>
      <c r="AF1520" s="138" t="e">
        <f>'SCREENING INFO'!#REF!</f>
        <v>#REF!</v>
      </c>
      <c r="AG1520" s="138" t="e">
        <f>'SCREENING INFO'!#REF!</f>
        <v>#REF!</v>
      </c>
      <c r="AH1520" s="138" t="e">
        <f>'SCREENING INFO'!#REF!</f>
        <v>#REF!</v>
      </c>
      <c r="AI1520" s="138" t="e">
        <f>'SCREENING INFO'!#REF!</f>
        <v>#REF!</v>
      </c>
      <c r="AJ1520" s="138" t="e">
        <f>'SCREENING INFO'!#REF!</f>
        <v>#REF!</v>
      </c>
    </row>
    <row r="1521" spans="1:36" s="25" customFormat="1" hidden="1">
      <c r="A1521" s="106" t="e">
        <f>'SCREENING INFO'!#REF!</f>
        <v>#REF!</v>
      </c>
      <c r="B1521" s="106" t="e">
        <f>'SCREENING INFO'!#REF!</f>
        <v>#REF!</v>
      </c>
      <c r="C1521" s="106" t="e">
        <f>'SCREENING INFO'!#REF!</f>
        <v>#REF!</v>
      </c>
      <c r="D1521" s="116" t="e">
        <f>'SCREENING INFO'!#REF!</f>
        <v>#REF!</v>
      </c>
      <c r="E1521" s="200" t="e">
        <f>'SCREENING INFO'!#REF!</f>
        <v>#REF!</v>
      </c>
      <c r="F1521" s="232" t="e">
        <f>'SCREENING INFO'!#REF!</f>
        <v>#REF!</v>
      </c>
      <c r="G1521" s="132" t="e">
        <f>'SCREENING INFO'!#REF!</f>
        <v>#REF!</v>
      </c>
      <c r="H1521" s="138" t="e">
        <f>'SCREENING INFO'!#REF!</f>
        <v>#REF!</v>
      </c>
      <c r="I1521" s="138" t="e">
        <f>'SCREENING INFO'!#REF!</f>
        <v>#REF!</v>
      </c>
      <c r="J1521" s="140" t="e">
        <f>'SCREENING INFO'!#REF!</f>
        <v>#REF!</v>
      </c>
      <c r="K1521" s="140" t="e">
        <f>'SCREENING INFO'!#REF!</f>
        <v>#REF!</v>
      </c>
      <c r="L1521" s="243" t="e">
        <f>'SCREENING INFO'!#REF!</f>
        <v>#REF!</v>
      </c>
      <c r="M1521" s="221" t="e">
        <f>'SCREENING INFO'!#REF!</f>
        <v>#REF!</v>
      </c>
      <c r="N1521" s="223" t="e">
        <f>'SCREENING INFO'!#REF!</f>
        <v>#REF!</v>
      </c>
      <c r="O1521" s="140" t="e">
        <f>'SCREENING INFO'!#REF!</f>
        <v>#REF!</v>
      </c>
      <c r="P1521" s="224" t="e">
        <f>'SCREENING INFO'!#REF!</f>
        <v>#REF!</v>
      </c>
      <c r="Q1521" s="242" t="e">
        <f>'SCREENING INFO'!#REF!</f>
        <v>#REF!</v>
      </c>
      <c r="R1521" s="225" t="e">
        <f>'SCREENING INFO'!#REF!</f>
        <v>#REF!</v>
      </c>
      <c r="S1521" s="140" t="e">
        <f>'SCREENING INFO'!#REF!</f>
        <v>#REF!</v>
      </c>
      <c r="T1521" s="206" t="e">
        <f>'SCREENING INFO'!#REF!</f>
        <v>#REF!</v>
      </c>
      <c r="U1521" s="138" t="e">
        <f>'SCREENING INFO'!#REF!</f>
        <v>#REF!</v>
      </c>
      <c r="V1521" s="138" t="e">
        <f>'SCREENING INFO'!#REF!</f>
        <v>#REF!</v>
      </c>
      <c r="W1521" s="138" t="e">
        <f>'SCREENING INFO'!#REF!</f>
        <v>#REF!</v>
      </c>
      <c r="X1521" s="138" t="e">
        <f>'SCREENING INFO'!#REF!</f>
        <v>#REF!</v>
      </c>
      <c r="Y1521" s="138" t="e">
        <f>'SCREENING INFO'!#REF!</f>
        <v>#REF!</v>
      </c>
      <c r="Z1521" s="138" t="e">
        <f>'SCREENING INFO'!#REF!</f>
        <v>#REF!</v>
      </c>
      <c r="AA1521" s="201" t="e">
        <f>'SCREENING INFO'!#REF!</f>
        <v>#REF!</v>
      </c>
      <c r="AB1521" s="207" t="e">
        <f>'SCREENING INFO'!#REF!</f>
        <v>#REF!</v>
      </c>
      <c r="AC1521" s="138" t="e">
        <f>'SCREENING INFO'!#REF!</f>
        <v>#REF!</v>
      </c>
      <c r="AD1521" s="138" t="e">
        <f>'SCREENING INFO'!#REF!</f>
        <v>#REF!</v>
      </c>
      <c r="AE1521" s="138" t="e">
        <f>'SCREENING INFO'!#REF!</f>
        <v>#REF!</v>
      </c>
      <c r="AF1521" s="138" t="e">
        <f>'SCREENING INFO'!#REF!</f>
        <v>#REF!</v>
      </c>
      <c r="AG1521" s="138" t="e">
        <f>'SCREENING INFO'!#REF!</f>
        <v>#REF!</v>
      </c>
      <c r="AH1521" s="138" t="e">
        <f>'SCREENING INFO'!#REF!</f>
        <v>#REF!</v>
      </c>
      <c r="AI1521" s="138" t="e">
        <f>'SCREENING INFO'!#REF!</f>
        <v>#REF!</v>
      </c>
      <c r="AJ1521" s="138" t="e">
        <f>'SCREENING INFO'!#REF!</f>
        <v>#REF!</v>
      </c>
    </row>
    <row r="1522" spans="1:36" s="25" customFormat="1" hidden="1">
      <c r="A1522" s="106" t="e">
        <f>'SCREENING INFO'!#REF!</f>
        <v>#REF!</v>
      </c>
      <c r="B1522" s="106" t="e">
        <f>'SCREENING INFO'!#REF!</f>
        <v>#REF!</v>
      </c>
      <c r="C1522" s="106" t="e">
        <f>'SCREENING INFO'!#REF!</f>
        <v>#REF!</v>
      </c>
      <c r="D1522" s="116" t="e">
        <f>'SCREENING INFO'!#REF!</f>
        <v>#REF!</v>
      </c>
      <c r="E1522" s="200" t="e">
        <f>'SCREENING INFO'!#REF!</f>
        <v>#REF!</v>
      </c>
      <c r="F1522" s="232" t="e">
        <f>'SCREENING INFO'!#REF!</f>
        <v>#REF!</v>
      </c>
      <c r="G1522" s="132" t="e">
        <f>'SCREENING INFO'!#REF!</f>
        <v>#REF!</v>
      </c>
      <c r="H1522" s="138" t="e">
        <f>'SCREENING INFO'!#REF!</f>
        <v>#REF!</v>
      </c>
      <c r="I1522" s="138" t="e">
        <f>'SCREENING INFO'!#REF!</f>
        <v>#REF!</v>
      </c>
      <c r="J1522" s="140" t="e">
        <f>'SCREENING INFO'!#REF!</f>
        <v>#REF!</v>
      </c>
      <c r="K1522" s="140" t="e">
        <f>'SCREENING INFO'!#REF!</f>
        <v>#REF!</v>
      </c>
      <c r="L1522" s="243" t="e">
        <f>'SCREENING INFO'!#REF!</f>
        <v>#REF!</v>
      </c>
      <c r="M1522" s="221" t="e">
        <f>'SCREENING INFO'!#REF!</f>
        <v>#REF!</v>
      </c>
      <c r="N1522" s="223" t="e">
        <f>'SCREENING INFO'!#REF!</f>
        <v>#REF!</v>
      </c>
      <c r="O1522" s="140" t="e">
        <f>'SCREENING INFO'!#REF!</f>
        <v>#REF!</v>
      </c>
      <c r="P1522" s="224" t="e">
        <f>'SCREENING INFO'!#REF!</f>
        <v>#REF!</v>
      </c>
      <c r="Q1522" s="242" t="e">
        <f>'SCREENING INFO'!#REF!</f>
        <v>#REF!</v>
      </c>
      <c r="R1522" s="225" t="e">
        <f>'SCREENING INFO'!#REF!</f>
        <v>#REF!</v>
      </c>
      <c r="S1522" s="140" t="e">
        <f>'SCREENING INFO'!#REF!</f>
        <v>#REF!</v>
      </c>
      <c r="T1522" s="206" t="e">
        <f>'SCREENING INFO'!#REF!</f>
        <v>#REF!</v>
      </c>
      <c r="U1522" s="138" t="e">
        <f>'SCREENING INFO'!#REF!</f>
        <v>#REF!</v>
      </c>
      <c r="V1522" s="138" t="e">
        <f>'SCREENING INFO'!#REF!</f>
        <v>#REF!</v>
      </c>
      <c r="W1522" s="138" t="e">
        <f>'SCREENING INFO'!#REF!</f>
        <v>#REF!</v>
      </c>
      <c r="X1522" s="138" t="e">
        <f>'SCREENING INFO'!#REF!</f>
        <v>#REF!</v>
      </c>
      <c r="Y1522" s="138" t="e">
        <f>'SCREENING INFO'!#REF!</f>
        <v>#REF!</v>
      </c>
      <c r="Z1522" s="138" t="e">
        <f>'SCREENING INFO'!#REF!</f>
        <v>#REF!</v>
      </c>
      <c r="AA1522" s="201" t="e">
        <f>'SCREENING INFO'!#REF!</f>
        <v>#REF!</v>
      </c>
      <c r="AB1522" s="207" t="e">
        <f>'SCREENING INFO'!#REF!</f>
        <v>#REF!</v>
      </c>
      <c r="AC1522" s="138" t="e">
        <f>'SCREENING INFO'!#REF!</f>
        <v>#REF!</v>
      </c>
      <c r="AD1522" s="138" t="e">
        <f>'SCREENING INFO'!#REF!</f>
        <v>#REF!</v>
      </c>
      <c r="AE1522" s="138" t="e">
        <f>'SCREENING INFO'!#REF!</f>
        <v>#REF!</v>
      </c>
      <c r="AF1522" s="138" t="e">
        <f>'SCREENING INFO'!#REF!</f>
        <v>#REF!</v>
      </c>
      <c r="AG1522" s="138" t="e">
        <f>'SCREENING INFO'!#REF!</f>
        <v>#REF!</v>
      </c>
      <c r="AH1522" s="138" t="e">
        <f>'SCREENING INFO'!#REF!</f>
        <v>#REF!</v>
      </c>
      <c r="AI1522" s="138" t="e">
        <f>'SCREENING INFO'!#REF!</f>
        <v>#REF!</v>
      </c>
      <c r="AJ1522" s="138" t="e">
        <f>'SCREENING INFO'!#REF!</f>
        <v>#REF!</v>
      </c>
    </row>
    <row r="1523" spans="1:36" s="25" customFormat="1" hidden="1">
      <c r="A1523" s="106" t="e">
        <f>'SCREENING INFO'!#REF!</f>
        <v>#REF!</v>
      </c>
      <c r="B1523" s="106" t="e">
        <f>'SCREENING INFO'!#REF!</f>
        <v>#REF!</v>
      </c>
      <c r="C1523" s="106" t="e">
        <f>'SCREENING INFO'!#REF!</f>
        <v>#REF!</v>
      </c>
      <c r="D1523" s="116" t="e">
        <f>'SCREENING INFO'!#REF!</f>
        <v>#REF!</v>
      </c>
      <c r="E1523" s="200" t="e">
        <f>'SCREENING INFO'!#REF!</f>
        <v>#REF!</v>
      </c>
      <c r="F1523" s="232" t="e">
        <f>'SCREENING INFO'!#REF!</f>
        <v>#REF!</v>
      </c>
      <c r="G1523" s="132" t="e">
        <f>'SCREENING INFO'!#REF!</f>
        <v>#REF!</v>
      </c>
      <c r="H1523" s="138" t="e">
        <f>'SCREENING INFO'!#REF!</f>
        <v>#REF!</v>
      </c>
      <c r="I1523" s="138" t="e">
        <f>'SCREENING INFO'!#REF!</f>
        <v>#REF!</v>
      </c>
      <c r="J1523" s="140" t="e">
        <f>'SCREENING INFO'!#REF!</f>
        <v>#REF!</v>
      </c>
      <c r="K1523" s="140" t="e">
        <f>'SCREENING INFO'!#REF!</f>
        <v>#REF!</v>
      </c>
      <c r="L1523" s="243" t="e">
        <f>'SCREENING INFO'!#REF!</f>
        <v>#REF!</v>
      </c>
      <c r="M1523" s="221" t="e">
        <f>'SCREENING INFO'!#REF!</f>
        <v>#REF!</v>
      </c>
      <c r="N1523" s="223" t="e">
        <f>'SCREENING INFO'!#REF!</f>
        <v>#REF!</v>
      </c>
      <c r="O1523" s="140" t="e">
        <f>'SCREENING INFO'!#REF!</f>
        <v>#REF!</v>
      </c>
      <c r="P1523" s="224" t="e">
        <f>'SCREENING INFO'!#REF!</f>
        <v>#REF!</v>
      </c>
      <c r="Q1523" s="242" t="e">
        <f>'SCREENING INFO'!#REF!</f>
        <v>#REF!</v>
      </c>
      <c r="R1523" s="225" t="e">
        <f>'SCREENING INFO'!#REF!</f>
        <v>#REF!</v>
      </c>
      <c r="S1523" s="140" t="e">
        <f>'SCREENING INFO'!#REF!</f>
        <v>#REF!</v>
      </c>
      <c r="T1523" s="206" t="e">
        <f>'SCREENING INFO'!#REF!</f>
        <v>#REF!</v>
      </c>
      <c r="U1523" s="138" t="e">
        <f>'SCREENING INFO'!#REF!</f>
        <v>#REF!</v>
      </c>
      <c r="V1523" s="138" t="e">
        <f>'SCREENING INFO'!#REF!</f>
        <v>#REF!</v>
      </c>
      <c r="W1523" s="138" t="e">
        <f>'SCREENING INFO'!#REF!</f>
        <v>#REF!</v>
      </c>
      <c r="X1523" s="138" t="e">
        <f>'SCREENING INFO'!#REF!</f>
        <v>#REF!</v>
      </c>
      <c r="Y1523" s="138" t="e">
        <f>'SCREENING INFO'!#REF!</f>
        <v>#REF!</v>
      </c>
      <c r="Z1523" s="138" t="e">
        <f>'SCREENING INFO'!#REF!</f>
        <v>#REF!</v>
      </c>
      <c r="AA1523" s="201" t="e">
        <f>'SCREENING INFO'!#REF!</f>
        <v>#REF!</v>
      </c>
      <c r="AB1523" s="207" t="e">
        <f>'SCREENING INFO'!#REF!</f>
        <v>#REF!</v>
      </c>
      <c r="AC1523" s="138" t="e">
        <f>'SCREENING INFO'!#REF!</f>
        <v>#REF!</v>
      </c>
      <c r="AD1523" s="138" t="e">
        <f>'SCREENING INFO'!#REF!</f>
        <v>#REF!</v>
      </c>
      <c r="AE1523" s="138" t="e">
        <f>'SCREENING INFO'!#REF!</f>
        <v>#REF!</v>
      </c>
      <c r="AF1523" s="138" t="e">
        <f>'SCREENING INFO'!#REF!</f>
        <v>#REF!</v>
      </c>
      <c r="AG1523" s="138" t="e">
        <f>'SCREENING INFO'!#REF!</f>
        <v>#REF!</v>
      </c>
      <c r="AH1523" s="138" t="e">
        <f>'SCREENING INFO'!#REF!</f>
        <v>#REF!</v>
      </c>
      <c r="AI1523" s="138" t="e">
        <f>'SCREENING INFO'!#REF!</f>
        <v>#REF!</v>
      </c>
      <c r="AJ1523" s="138" t="e">
        <f>'SCREENING INFO'!#REF!</f>
        <v>#REF!</v>
      </c>
    </row>
    <row r="1524" spans="1:36">
      <c r="A1524" s="106" t="e">
        <f>'SCREENING INFO'!#REF!</f>
        <v>#REF!</v>
      </c>
      <c r="B1524" s="106" t="e">
        <f>'SCREENING INFO'!#REF!</f>
        <v>#REF!</v>
      </c>
      <c r="C1524" s="106" t="e">
        <f>'SCREENING INFO'!#REF!</f>
        <v>#REF!</v>
      </c>
      <c r="D1524" s="130" t="e">
        <f>'SCREENING INFO'!#REF!</f>
        <v>#REF!</v>
      </c>
      <c r="E1524" s="259" t="e">
        <f>'SCREENING INFO'!#REF!</f>
        <v>#REF!</v>
      </c>
      <c r="F1524" s="260" t="e">
        <f>'SCREENING INFO'!#REF!</f>
        <v>#REF!</v>
      </c>
      <c r="G1524" s="270" t="e">
        <f>'SCREENING INFO'!#REF!</f>
        <v>#REF!</v>
      </c>
      <c r="H1524" s="259" t="e">
        <f>'SCREENING INFO'!#REF!</f>
        <v>#REF!</v>
      </c>
      <c r="I1524" s="259" t="e">
        <f>'SCREENING INFO'!#REF!</f>
        <v>#REF!</v>
      </c>
      <c r="J1524" s="262" t="e">
        <f>'SCREENING INFO'!#REF!</f>
        <v>#REF!</v>
      </c>
      <c r="K1524" s="262" t="e">
        <f>'SCREENING INFO'!#REF!</f>
        <v>#REF!</v>
      </c>
      <c r="L1524" s="245" t="e">
        <f>'SCREENING INFO'!#REF!</f>
        <v>#REF!</v>
      </c>
      <c r="M1524" s="263" t="e">
        <f>'SCREENING INFO'!#REF!</f>
        <v>#REF!</v>
      </c>
      <c r="N1524" s="264" t="e">
        <f>'SCREENING INFO'!#REF!</f>
        <v>#REF!</v>
      </c>
      <c r="O1524" s="265" t="e">
        <f>'SCREENING INFO'!#REF!</f>
        <v>#REF!</v>
      </c>
      <c r="P1524" s="224" t="e">
        <f>'SCREENING INFO'!#REF!</f>
        <v>#REF!</v>
      </c>
      <c r="Q1524" s="266" t="e">
        <f>'SCREENING INFO'!#REF!</f>
        <v>#REF!</v>
      </c>
      <c r="R1524" s="267" t="e">
        <f>'SCREENING INFO'!#REF!</f>
        <v>#REF!</v>
      </c>
      <c r="S1524" s="265" t="e">
        <f>'SCREENING INFO'!#REF!</f>
        <v>#REF!</v>
      </c>
      <c r="T1524" s="268" t="e">
        <f>'SCREENING INFO'!#REF!</f>
        <v>#REF!</v>
      </c>
      <c r="U1524" s="207" t="e">
        <f>'SCREENING INFO'!#REF!</f>
        <v>#REF!</v>
      </c>
      <c r="V1524" s="269" t="e">
        <f>'SCREENING INFO'!#REF!</f>
        <v>#REF!</v>
      </c>
      <c r="W1524" s="202" t="e">
        <f>'SCREENING INFO'!#REF!</f>
        <v>#REF!</v>
      </c>
      <c r="X1524" s="202" t="e">
        <f>'SCREENING INFO'!#REF!</f>
        <v>#REF!</v>
      </c>
      <c r="Y1524" s="202" t="e">
        <f>'SCREENING INFO'!#REF!</f>
        <v>#REF!</v>
      </c>
      <c r="Z1524" s="202" t="e">
        <f>'SCREENING INFO'!#REF!</f>
        <v>#REF!</v>
      </c>
      <c r="AA1524" s="201" t="e">
        <f>'SCREENING INFO'!#REF!</f>
        <v>#REF!</v>
      </c>
      <c r="AB1524" s="202" t="e">
        <f>'SCREENING INFO'!#REF!</f>
        <v>#REF!</v>
      </c>
      <c r="AC1524" s="202" t="e">
        <f>'SCREENING INFO'!#REF!</f>
        <v>#REF!</v>
      </c>
      <c r="AD1524" s="201" t="e">
        <f>'SCREENING INFO'!#REF!</f>
        <v>#REF!</v>
      </c>
      <c r="AE1524" s="202" t="e">
        <f>'SCREENING INFO'!#REF!</f>
        <v>#REF!</v>
      </c>
      <c r="AF1524" s="202" t="e">
        <f>'SCREENING INFO'!#REF!</f>
        <v>#REF!</v>
      </c>
      <c r="AG1524" s="202" t="e">
        <f>'SCREENING INFO'!#REF!</f>
        <v>#REF!</v>
      </c>
      <c r="AH1524" s="202" t="e">
        <f>'SCREENING INFO'!#REF!</f>
        <v>#REF!</v>
      </c>
      <c r="AI1524" s="202" t="e">
        <f>'SCREENING INFO'!#REF!</f>
        <v>#REF!</v>
      </c>
      <c r="AJ1524" s="202" t="e">
        <f>'SCREENING INFO'!#REF!</f>
        <v>#REF!</v>
      </c>
    </row>
    <row r="1525" spans="1:36">
      <c r="A1525" s="106" t="e">
        <f>'SCREENING INFO'!#REF!</f>
        <v>#REF!</v>
      </c>
      <c r="B1525" s="106" t="e">
        <f>'SCREENING INFO'!#REF!</f>
        <v>#REF!</v>
      </c>
      <c r="C1525" s="106" t="e">
        <f>'SCREENING INFO'!#REF!</f>
        <v>#REF!</v>
      </c>
      <c r="D1525" s="130" t="e">
        <f>'SCREENING INFO'!#REF!</f>
        <v>#REF!</v>
      </c>
      <c r="E1525" s="259" t="e">
        <f>'SCREENING INFO'!#REF!</f>
        <v>#REF!</v>
      </c>
      <c r="F1525" s="260" t="e">
        <f>'SCREENING INFO'!#REF!</f>
        <v>#REF!</v>
      </c>
      <c r="G1525" s="261" t="e">
        <f>'SCREENING INFO'!#REF!</f>
        <v>#REF!</v>
      </c>
      <c r="H1525" s="259" t="e">
        <f>'SCREENING INFO'!#REF!</f>
        <v>#REF!</v>
      </c>
      <c r="I1525" s="259" t="e">
        <f>'SCREENING INFO'!#REF!</f>
        <v>#REF!</v>
      </c>
      <c r="J1525" s="262" t="e">
        <f>'SCREENING INFO'!#REF!</f>
        <v>#REF!</v>
      </c>
      <c r="K1525" s="262" t="e">
        <f>'SCREENING INFO'!#REF!</f>
        <v>#REF!</v>
      </c>
      <c r="L1525" s="245" t="e">
        <f>'SCREENING INFO'!#REF!</f>
        <v>#REF!</v>
      </c>
      <c r="M1525" s="263" t="e">
        <f>'SCREENING INFO'!#REF!</f>
        <v>#REF!</v>
      </c>
      <c r="N1525" s="264" t="e">
        <f>'SCREENING INFO'!#REF!</f>
        <v>#REF!</v>
      </c>
      <c r="O1525" s="265" t="e">
        <f>'SCREENING INFO'!#REF!</f>
        <v>#REF!</v>
      </c>
      <c r="P1525" s="224" t="e">
        <f>'SCREENING INFO'!#REF!</f>
        <v>#REF!</v>
      </c>
      <c r="Q1525" s="266" t="e">
        <f>'SCREENING INFO'!#REF!</f>
        <v>#REF!</v>
      </c>
      <c r="R1525" s="267" t="e">
        <f>'SCREENING INFO'!#REF!</f>
        <v>#REF!</v>
      </c>
      <c r="S1525" s="265" t="e">
        <f>'SCREENING INFO'!#REF!</f>
        <v>#REF!</v>
      </c>
      <c r="T1525" s="268" t="e">
        <f>'SCREENING INFO'!#REF!</f>
        <v>#REF!</v>
      </c>
      <c r="U1525" s="207" t="e">
        <f>'SCREENING INFO'!#REF!</f>
        <v>#REF!</v>
      </c>
      <c r="V1525" s="202" t="e">
        <f>'SCREENING INFO'!#REF!</f>
        <v>#REF!</v>
      </c>
      <c r="W1525" s="202" t="e">
        <f>'SCREENING INFO'!#REF!</f>
        <v>#REF!</v>
      </c>
      <c r="X1525" s="202" t="e">
        <f>'SCREENING INFO'!#REF!</f>
        <v>#REF!</v>
      </c>
      <c r="Y1525" s="202" t="e">
        <f>'SCREENING INFO'!#REF!</f>
        <v>#REF!</v>
      </c>
      <c r="Z1525" s="202" t="e">
        <f>'SCREENING INFO'!#REF!</f>
        <v>#REF!</v>
      </c>
      <c r="AA1525" s="201" t="e">
        <f>'SCREENING INFO'!#REF!</f>
        <v>#REF!</v>
      </c>
      <c r="AB1525" s="202" t="e">
        <f>'SCREENING INFO'!#REF!</f>
        <v>#REF!</v>
      </c>
      <c r="AC1525" s="202" t="e">
        <f>'SCREENING INFO'!#REF!</f>
        <v>#REF!</v>
      </c>
      <c r="AD1525" s="201" t="e">
        <f>'SCREENING INFO'!#REF!</f>
        <v>#REF!</v>
      </c>
      <c r="AE1525" s="202" t="e">
        <f>'SCREENING INFO'!#REF!</f>
        <v>#REF!</v>
      </c>
      <c r="AF1525" s="202" t="e">
        <f>'SCREENING INFO'!#REF!</f>
        <v>#REF!</v>
      </c>
      <c r="AG1525" s="202" t="e">
        <f>'SCREENING INFO'!#REF!</f>
        <v>#REF!</v>
      </c>
      <c r="AH1525" s="202" t="e">
        <f>'SCREENING INFO'!#REF!</f>
        <v>#REF!</v>
      </c>
      <c r="AI1525" s="202" t="e">
        <f>'SCREENING INFO'!#REF!</f>
        <v>#REF!</v>
      </c>
      <c r="AJ1525" s="202" t="e">
        <f>'SCREENING INFO'!#REF!</f>
        <v>#REF!</v>
      </c>
    </row>
    <row r="1526" spans="1:36">
      <c r="A1526" s="106" t="e">
        <f>'SCREENING INFO'!#REF!</f>
        <v>#REF!</v>
      </c>
      <c r="B1526" s="106" t="e">
        <f>'SCREENING INFO'!#REF!</f>
        <v>#REF!</v>
      </c>
      <c r="C1526" s="106" t="e">
        <f>'SCREENING INFO'!#REF!</f>
        <v>#REF!</v>
      </c>
      <c r="D1526" s="130" t="e">
        <f>'SCREENING INFO'!#REF!</f>
        <v>#REF!</v>
      </c>
      <c r="E1526" s="259" t="e">
        <f>'SCREENING INFO'!#REF!</f>
        <v>#REF!</v>
      </c>
      <c r="F1526" s="260" t="e">
        <f>'SCREENING INFO'!#REF!</f>
        <v>#REF!</v>
      </c>
      <c r="G1526" s="261" t="e">
        <f>'SCREENING INFO'!#REF!</f>
        <v>#REF!</v>
      </c>
      <c r="H1526" s="259" t="e">
        <f>'SCREENING INFO'!#REF!</f>
        <v>#REF!</v>
      </c>
      <c r="I1526" s="259" t="e">
        <f>'SCREENING INFO'!#REF!</f>
        <v>#REF!</v>
      </c>
      <c r="J1526" s="262" t="e">
        <f>'SCREENING INFO'!#REF!</f>
        <v>#REF!</v>
      </c>
      <c r="K1526" s="262" t="e">
        <f>'SCREENING INFO'!#REF!</f>
        <v>#REF!</v>
      </c>
      <c r="L1526" s="245" t="e">
        <f>'SCREENING INFO'!#REF!</f>
        <v>#REF!</v>
      </c>
      <c r="M1526" s="263" t="e">
        <f>'SCREENING INFO'!#REF!</f>
        <v>#REF!</v>
      </c>
      <c r="N1526" s="264" t="e">
        <f>'SCREENING INFO'!#REF!</f>
        <v>#REF!</v>
      </c>
      <c r="O1526" s="265" t="e">
        <f>'SCREENING INFO'!#REF!</f>
        <v>#REF!</v>
      </c>
      <c r="P1526" s="224" t="e">
        <f>'SCREENING INFO'!#REF!</f>
        <v>#REF!</v>
      </c>
      <c r="Q1526" s="266" t="e">
        <f>'SCREENING INFO'!#REF!</f>
        <v>#REF!</v>
      </c>
      <c r="R1526" s="267" t="e">
        <f>'SCREENING INFO'!#REF!</f>
        <v>#REF!</v>
      </c>
      <c r="S1526" s="265" t="e">
        <f>'SCREENING INFO'!#REF!</f>
        <v>#REF!</v>
      </c>
      <c r="T1526" s="268" t="e">
        <f>'SCREENING INFO'!#REF!</f>
        <v>#REF!</v>
      </c>
      <c r="U1526" s="207" t="e">
        <f>'SCREENING INFO'!#REF!</f>
        <v>#REF!</v>
      </c>
      <c r="V1526" s="269" t="e">
        <f>'SCREENING INFO'!#REF!</f>
        <v>#REF!</v>
      </c>
      <c r="W1526" s="202" t="e">
        <f>'SCREENING INFO'!#REF!</f>
        <v>#REF!</v>
      </c>
      <c r="X1526" s="202" t="e">
        <f>'SCREENING INFO'!#REF!</f>
        <v>#REF!</v>
      </c>
      <c r="Y1526" s="202" t="e">
        <f>'SCREENING INFO'!#REF!</f>
        <v>#REF!</v>
      </c>
      <c r="Z1526" s="202" t="e">
        <f>'SCREENING INFO'!#REF!</f>
        <v>#REF!</v>
      </c>
      <c r="AA1526" s="201" t="e">
        <f>'SCREENING INFO'!#REF!</f>
        <v>#REF!</v>
      </c>
      <c r="AB1526" s="202" t="e">
        <f>'SCREENING INFO'!#REF!</f>
        <v>#REF!</v>
      </c>
      <c r="AC1526" s="202" t="e">
        <f>'SCREENING INFO'!#REF!</f>
        <v>#REF!</v>
      </c>
      <c r="AD1526" s="201" t="e">
        <f>'SCREENING INFO'!#REF!</f>
        <v>#REF!</v>
      </c>
      <c r="AE1526" s="202" t="e">
        <f>'SCREENING INFO'!#REF!</f>
        <v>#REF!</v>
      </c>
      <c r="AF1526" s="202" t="e">
        <f>'SCREENING INFO'!#REF!</f>
        <v>#REF!</v>
      </c>
      <c r="AG1526" s="202" t="e">
        <f>'SCREENING INFO'!#REF!</f>
        <v>#REF!</v>
      </c>
      <c r="AH1526" s="202" t="e">
        <f>'SCREENING INFO'!#REF!</f>
        <v>#REF!</v>
      </c>
      <c r="AI1526" s="202" t="e">
        <f>'SCREENING INFO'!#REF!</f>
        <v>#REF!</v>
      </c>
      <c r="AJ1526" s="202" t="e">
        <f>'SCREENING INFO'!#REF!</f>
        <v>#REF!</v>
      </c>
    </row>
    <row r="1527" spans="1:36" hidden="1">
      <c r="A1527" s="106" t="e">
        <f>'SCREENING INFO'!#REF!</f>
        <v>#REF!</v>
      </c>
      <c r="B1527" s="106" t="e">
        <f>'SCREENING INFO'!#REF!</f>
        <v>#REF!</v>
      </c>
      <c r="C1527" s="106" t="e">
        <f>'SCREENING INFO'!#REF!</f>
        <v>#REF!</v>
      </c>
      <c r="D1527" s="129" t="e">
        <f>'SCREENING INFO'!#REF!</f>
        <v>#REF!</v>
      </c>
      <c r="E1527" s="259" t="e">
        <f>'SCREENING INFO'!#REF!</f>
        <v>#REF!</v>
      </c>
      <c r="F1527" s="260" t="e">
        <f>'SCREENING INFO'!#REF!</f>
        <v>#REF!</v>
      </c>
      <c r="G1527" s="261" t="e">
        <f>'SCREENING INFO'!#REF!</f>
        <v>#REF!</v>
      </c>
      <c r="H1527" s="259" t="e">
        <f>'SCREENING INFO'!#REF!</f>
        <v>#REF!</v>
      </c>
      <c r="I1527" s="259" t="e">
        <f>'SCREENING INFO'!#REF!</f>
        <v>#REF!</v>
      </c>
      <c r="J1527" s="262" t="e">
        <f>'SCREENING INFO'!#REF!</f>
        <v>#REF!</v>
      </c>
      <c r="K1527" s="262" t="e">
        <f>'SCREENING INFO'!#REF!</f>
        <v>#REF!</v>
      </c>
      <c r="L1527" s="245" t="e">
        <f>'SCREENING INFO'!#REF!</f>
        <v>#REF!</v>
      </c>
      <c r="M1527" s="263" t="e">
        <f>'SCREENING INFO'!#REF!</f>
        <v>#REF!</v>
      </c>
      <c r="N1527" s="264" t="e">
        <f>'SCREENING INFO'!#REF!</f>
        <v>#REF!</v>
      </c>
      <c r="O1527" s="265" t="e">
        <f>'SCREENING INFO'!#REF!</f>
        <v>#REF!</v>
      </c>
      <c r="P1527" s="224" t="e">
        <f>'SCREENING INFO'!#REF!</f>
        <v>#REF!</v>
      </c>
      <c r="Q1527" s="266" t="e">
        <f>'SCREENING INFO'!#REF!</f>
        <v>#REF!</v>
      </c>
      <c r="R1527" s="267" t="e">
        <f>'SCREENING INFO'!#REF!</f>
        <v>#REF!</v>
      </c>
      <c r="S1527" s="265" t="e">
        <f>'SCREENING INFO'!#REF!</f>
        <v>#REF!</v>
      </c>
      <c r="T1527" s="268" t="e">
        <f>'SCREENING INFO'!#REF!</f>
        <v>#REF!</v>
      </c>
      <c r="U1527" s="207" t="e">
        <f>'SCREENING INFO'!#REF!</f>
        <v>#REF!</v>
      </c>
      <c r="V1527" s="269" t="e">
        <f>'SCREENING INFO'!#REF!</f>
        <v>#REF!</v>
      </c>
      <c r="W1527" s="202" t="e">
        <f>'SCREENING INFO'!#REF!</f>
        <v>#REF!</v>
      </c>
      <c r="X1527" s="202" t="e">
        <f>'SCREENING INFO'!#REF!</f>
        <v>#REF!</v>
      </c>
      <c r="Y1527" s="202" t="e">
        <f>'SCREENING INFO'!#REF!</f>
        <v>#REF!</v>
      </c>
      <c r="Z1527" s="202" t="e">
        <f>'SCREENING INFO'!#REF!</f>
        <v>#REF!</v>
      </c>
      <c r="AA1527" s="201" t="e">
        <f>'SCREENING INFO'!#REF!</f>
        <v>#REF!</v>
      </c>
      <c r="AB1527" s="202" t="e">
        <f>'SCREENING INFO'!#REF!</f>
        <v>#REF!</v>
      </c>
      <c r="AC1527" s="202" t="e">
        <f>'SCREENING INFO'!#REF!</f>
        <v>#REF!</v>
      </c>
      <c r="AD1527" s="201" t="e">
        <f>'SCREENING INFO'!#REF!</f>
        <v>#REF!</v>
      </c>
      <c r="AE1527" s="202" t="e">
        <f>'SCREENING INFO'!#REF!</f>
        <v>#REF!</v>
      </c>
      <c r="AF1527" s="202" t="e">
        <f>'SCREENING INFO'!#REF!</f>
        <v>#REF!</v>
      </c>
      <c r="AG1527" s="202" t="e">
        <f>'SCREENING INFO'!#REF!</f>
        <v>#REF!</v>
      </c>
      <c r="AH1527" s="202" t="e">
        <f>'SCREENING INFO'!#REF!</f>
        <v>#REF!</v>
      </c>
      <c r="AI1527" s="202" t="e">
        <f>'SCREENING INFO'!#REF!</f>
        <v>#REF!</v>
      </c>
      <c r="AJ1527" s="202" t="e">
        <f>'SCREENING INFO'!#REF!</f>
        <v>#REF!</v>
      </c>
    </row>
    <row r="1528" spans="1:36" hidden="1">
      <c r="A1528" s="106" t="e">
        <f>'SCREENING INFO'!#REF!</f>
        <v>#REF!</v>
      </c>
      <c r="B1528" s="106" t="e">
        <f>'SCREENING INFO'!#REF!</f>
        <v>#REF!</v>
      </c>
      <c r="C1528" s="106" t="e">
        <f>'SCREENING INFO'!#REF!</f>
        <v>#REF!</v>
      </c>
      <c r="D1528" s="129" t="e">
        <f>'SCREENING INFO'!#REF!</f>
        <v>#REF!</v>
      </c>
      <c r="E1528" s="259" t="e">
        <f>'SCREENING INFO'!#REF!</f>
        <v>#REF!</v>
      </c>
      <c r="F1528" s="260" t="e">
        <f>'SCREENING INFO'!#REF!</f>
        <v>#REF!</v>
      </c>
      <c r="G1528" s="261" t="e">
        <f>'SCREENING INFO'!#REF!</f>
        <v>#REF!</v>
      </c>
      <c r="H1528" s="259" t="e">
        <f>'SCREENING INFO'!#REF!</f>
        <v>#REF!</v>
      </c>
      <c r="I1528" s="259" t="e">
        <f>'SCREENING INFO'!#REF!</f>
        <v>#REF!</v>
      </c>
      <c r="J1528" s="262" t="e">
        <f>'SCREENING INFO'!#REF!</f>
        <v>#REF!</v>
      </c>
      <c r="K1528" s="262" t="e">
        <f>'SCREENING INFO'!#REF!</f>
        <v>#REF!</v>
      </c>
      <c r="L1528" s="245" t="e">
        <f>'SCREENING INFO'!#REF!</f>
        <v>#REF!</v>
      </c>
      <c r="M1528" s="263" t="e">
        <f>'SCREENING INFO'!#REF!</f>
        <v>#REF!</v>
      </c>
      <c r="N1528" s="264" t="e">
        <f>'SCREENING INFO'!#REF!</f>
        <v>#REF!</v>
      </c>
      <c r="O1528" s="265" t="e">
        <f>'SCREENING INFO'!#REF!</f>
        <v>#REF!</v>
      </c>
      <c r="P1528" s="224" t="e">
        <f>'SCREENING INFO'!#REF!</f>
        <v>#REF!</v>
      </c>
      <c r="Q1528" s="266" t="e">
        <f>'SCREENING INFO'!#REF!</f>
        <v>#REF!</v>
      </c>
      <c r="R1528" s="267" t="e">
        <f>'SCREENING INFO'!#REF!</f>
        <v>#REF!</v>
      </c>
      <c r="S1528" s="265" t="e">
        <f>'SCREENING INFO'!#REF!</f>
        <v>#REF!</v>
      </c>
      <c r="T1528" s="268" t="e">
        <f>'SCREENING INFO'!#REF!</f>
        <v>#REF!</v>
      </c>
      <c r="U1528" s="207" t="e">
        <f>'SCREENING INFO'!#REF!</f>
        <v>#REF!</v>
      </c>
      <c r="V1528" s="269" t="e">
        <f>'SCREENING INFO'!#REF!</f>
        <v>#REF!</v>
      </c>
      <c r="W1528" s="202" t="e">
        <f>'SCREENING INFO'!#REF!</f>
        <v>#REF!</v>
      </c>
      <c r="X1528" s="202" t="e">
        <f>'SCREENING INFO'!#REF!</f>
        <v>#REF!</v>
      </c>
      <c r="Y1528" s="202" t="e">
        <f>'SCREENING INFO'!#REF!</f>
        <v>#REF!</v>
      </c>
      <c r="Z1528" s="202" t="e">
        <f>'SCREENING INFO'!#REF!</f>
        <v>#REF!</v>
      </c>
      <c r="AA1528" s="201" t="e">
        <f>'SCREENING INFO'!#REF!</f>
        <v>#REF!</v>
      </c>
      <c r="AB1528" s="202" t="e">
        <f>'SCREENING INFO'!#REF!</f>
        <v>#REF!</v>
      </c>
      <c r="AC1528" s="202" t="e">
        <f>'SCREENING INFO'!#REF!</f>
        <v>#REF!</v>
      </c>
      <c r="AD1528" s="201" t="e">
        <f>'SCREENING INFO'!#REF!</f>
        <v>#REF!</v>
      </c>
      <c r="AE1528" s="202" t="e">
        <f>'SCREENING INFO'!#REF!</f>
        <v>#REF!</v>
      </c>
      <c r="AF1528" s="202" t="e">
        <f>'SCREENING INFO'!#REF!</f>
        <v>#REF!</v>
      </c>
      <c r="AG1528" s="202" t="e">
        <f>'SCREENING INFO'!#REF!</f>
        <v>#REF!</v>
      </c>
      <c r="AH1528" s="202" t="e">
        <f>'SCREENING INFO'!#REF!</f>
        <v>#REF!</v>
      </c>
      <c r="AI1528" s="202" t="e">
        <f>'SCREENING INFO'!#REF!</f>
        <v>#REF!</v>
      </c>
      <c r="AJ1528" s="202" t="e">
        <f>'SCREENING INFO'!#REF!</f>
        <v>#REF!</v>
      </c>
    </row>
    <row r="1529" spans="1:36" s="25" customFormat="1" hidden="1">
      <c r="A1529" s="106" t="e">
        <f>'SCREENING INFO'!#REF!</f>
        <v>#REF!</v>
      </c>
      <c r="B1529" s="106" t="e">
        <f>'SCREENING INFO'!#REF!</f>
        <v>#REF!</v>
      </c>
      <c r="C1529" s="106" t="e">
        <f>'SCREENING INFO'!#REF!</f>
        <v>#REF!</v>
      </c>
      <c r="D1529" s="116" t="e">
        <f>'SCREENING INFO'!#REF!</f>
        <v>#REF!</v>
      </c>
      <c r="E1529" s="200" t="e">
        <f>'SCREENING INFO'!#REF!</f>
        <v>#REF!</v>
      </c>
      <c r="F1529" s="232" t="e">
        <f>'SCREENING INFO'!#REF!</f>
        <v>#REF!</v>
      </c>
      <c r="G1529" s="132" t="e">
        <f>'SCREENING INFO'!#REF!</f>
        <v>#REF!</v>
      </c>
      <c r="H1529" s="138" t="e">
        <f>'SCREENING INFO'!#REF!</f>
        <v>#REF!</v>
      </c>
      <c r="I1529" s="138" t="e">
        <f>'SCREENING INFO'!#REF!</f>
        <v>#REF!</v>
      </c>
      <c r="J1529" s="140" t="e">
        <f>'SCREENING INFO'!#REF!</f>
        <v>#REF!</v>
      </c>
      <c r="K1529" s="140" t="e">
        <f>'SCREENING INFO'!#REF!</f>
        <v>#REF!</v>
      </c>
      <c r="L1529" s="243" t="e">
        <f>'SCREENING INFO'!#REF!</f>
        <v>#REF!</v>
      </c>
      <c r="M1529" s="221" t="e">
        <f>'SCREENING INFO'!#REF!</f>
        <v>#REF!</v>
      </c>
      <c r="N1529" s="223" t="e">
        <f>'SCREENING INFO'!#REF!</f>
        <v>#REF!</v>
      </c>
      <c r="O1529" s="140" t="e">
        <f>'SCREENING INFO'!#REF!</f>
        <v>#REF!</v>
      </c>
      <c r="P1529" s="224" t="e">
        <f>'SCREENING INFO'!#REF!</f>
        <v>#REF!</v>
      </c>
      <c r="Q1529" s="242" t="e">
        <f>'SCREENING INFO'!#REF!</f>
        <v>#REF!</v>
      </c>
      <c r="R1529" s="225" t="e">
        <f>'SCREENING INFO'!#REF!</f>
        <v>#REF!</v>
      </c>
      <c r="S1529" s="140" t="e">
        <f>'SCREENING INFO'!#REF!</f>
        <v>#REF!</v>
      </c>
      <c r="T1529" s="206" t="e">
        <f>'SCREENING INFO'!#REF!</f>
        <v>#REF!</v>
      </c>
      <c r="U1529" s="138" t="e">
        <f>'SCREENING INFO'!#REF!</f>
        <v>#REF!</v>
      </c>
      <c r="V1529" s="138" t="e">
        <f>'SCREENING INFO'!#REF!</f>
        <v>#REF!</v>
      </c>
      <c r="W1529" s="138" t="e">
        <f>'SCREENING INFO'!#REF!</f>
        <v>#REF!</v>
      </c>
      <c r="X1529" s="138" t="e">
        <f>'SCREENING INFO'!#REF!</f>
        <v>#REF!</v>
      </c>
      <c r="Y1529" s="138" t="e">
        <f>'SCREENING INFO'!#REF!</f>
        <v>#REF!</v>
      </c>
      <c r="Z1529" s="138" t="e">
        <f>'SCREENING INFO'!#REF!</f>
        <v>#REF!</v>
      </c>
      <c r="AA1529" s="201" t="e">
        <f>'SCREENING INFO'!#REF!</f>
        <v>#REF!</v>
      </c>
      <c r="AB1529" s="207" t="e">
        <f>'SCREENING INFO'!#REF!</f>
        <v>#REF!</v>
      </c>
      <c r="AC1529" s="138" t="e">
        <f>'SCREENING INFO'!#REF!</f>
        <v>#REF!</v>
      </c>
      <c r="AD1529" s="138" t="e">
        <f>'SCREENING INFO'!#REF!</f>
        <v>#REF!</v>
      </c>
      <c r="AE1529" s="138" t="e">
        <f>'SCREENING INFO'!#REF!</f>
        <v>#REF!</v>
      </c>
      <c r="AF1529" s="138" t="e">
        <f>'SCREENING INFO'!#REF!</f>
        <v>#REF!</v>
      </c>
      <c r="AG1529" s="138" t="e">
        <f>'SCREENING INFO'!#REF!</f>
        <v>#REF!</v>
      </c>
      <c r="AH1529" s="138" t="e">
        <f>'SCREENING INFO'!#REF!</f>
        <v>#REF!</v>
      </c>
      <c r="AI1529" s="138" t="e">
        <f>'SCREENING INFO'!#REF!</f>
        <v>#REF!</v>
      </c>
      <c r="AJ1529" s="138" t="e">
        <f>'SCREENING INFO'!#REF!</f>
        <v>#REF!</v>
      </c>
    </row>
    <row r="1530" spans="1:36" s="25" customFormat="1" hidden="1">
      <c r="A1530" s="106" t="e">
        <f>'SCREENING INFO'!#REF!</f>
        <v>#REF!</v>
      </c>
      <c r="B1530" s="106" t="e">
        <f>'SCREENING INFO'!#REF!</f>
        <v>#REF!</v>
      </c>
      <c r="C1530" s="106" t="e">
        <f>'SCREENING INFO'!#REF!</f>
        <v>#REF!</v>
      </c>
      <c r="D1530" s="116" t="e">
        <f>'SCREENING INFO'!#REF!</f>
        <v>#REF!</v>
      </c>
      <c r="E1530" s="200" t="e">
        <f>'SCREENING INFO'!#REF!</f>
        <v>#REF!</v>
      </c>
      <c r="F1530" s="232" t="e">
        <f>'SCREENING INFO'!#REF!</f>
        <v>#REF!</v>
      </c>
      <c r="G1530" s="132" t="e">
        <f>'SCREENING INFO'!#REF!</f>
        <v>#REF!</v>
      </c>
      <c r="H1530" s="138" t="e">
        <f>'SCREENING INFO'!#REF!</f>
        <v>#REF!</v>
      </c>
      <c r="I1530" s="138" t="e">
        <f>'SCREENING INFO'!#REF!</f>
        <v>#REF!</v>
      </c>
      <c r="J1530" s="140" t="e">
        <f>'SCREENING INFO'!#REF!</f>
        <v>#REF!</v>
      </c>
      <c r="K1530" s="140" t="e">
        <f>'SCREENING INFO'!#REF!</f>
        <v>#REF!</v>
      </c>
      <c r="L1530" s="243" t="e">
        <f>'SCREENING INFO'!#REF!</f>
        <v>#REF!</v>
      </c>
      <c r="M1530" s="221" t="e">
        <f>'SCREENING INFO'!#REF!</f>
        <v>#REF!</v>
      </c>
      <c r="N1530" s="223" t="e">
        <f>'SCREENING INFO'!#REF!</f>
        <v>#REF!</v>
      </c>
      <c r="O1530" s="140" t="e">
        <f>'SCREENING INFO'!#REF!</f>
        <v>#REF!</v>
      </c>
      <c r="P1530" s="224" t="e">
        <f>'SCREENING INFO'!#REF!</f>
        <v>#REF!</v>
      </c>
      <c r="Q1530" s="242" t="e">
        <f>'SCREENING INFO'!#REF!</f>
        <v>#REF!</v>
      </c>
      <c r="R1530" s="225" t="e">
        <f>'SCREENING INFO'!#REF!</f>
        <v>#REF!</v>
      </c>
      <c r="S1530" s="140" t="e">
        <f>'SCREENING INFO'!#REF!</f>
        <v>#REF!</v>
      </c>
      <c r="T1530" s="206" t="e">
        <f>'SCREENING INFO'!#REF!</f>
        <v>#REF!</v>
      </c>
      <c r="U1530" s="138" t="e">
        <f>'SCREENING INFO'!#REF!</f>
        <v>#REF!</v>
      </c>
      <c r="V1530" s="138" t="e">
        <f>'SCREENING INFO'!#REF!</f>
        <v>#REF!</v>
      </c>
      <c r="W1530" s="138" t="e">
        <f>'SCREENING INFO'!#REF!</f>
        <v>#REF!</v>
      </c>
      <c r="X1530" s="138" t="e">
        <f>'SCREENING INFO'!#REF!</f>
        <v>#REF!</v>
      </c>
      <c r="Y1530" s="138" t="e">
        <f>'SCREENING INFO'!#REF!</f>
        <v>#REF!</v>
      </c>
      <c r="Z1530" s="138" t="e">
        <f>'SCREENING INFO'!#REF!</f>
        <v>#REF!</v>
      </c>
      <c r="AA1530" s="201" t="e">
        <f>'SCREENING INFO'!#REF!</f>
        <v>#REF!</v>
      </c>
      <c r="AB1530" s="207" t="e">
        <f>'SCREENING INFO'!#REF!</f>
        <v>#REF!</v>
      </c>
      <c r="AC1530" s="138" t="e">
        <f>'SCREENING INFO'!#REF!</f>
        <v>#REF!</v>
      </c>
      <c r="AD1530" s="138" t="e">
        <f>'SCREENING INFO'!#REF!</f>
        <v>#REF!</v>
      </c>
      <c r="AE1530" s="138" t="e">
        <f>'SCREENING INFO'!#REF!</f>
        <v>#REF!</v>
      </c>
      <c r="AF1530" s="138" t="e">
        <f>'SCREENING INFO'!#REF!</f>
        <v>#REF!</v>
      </c>
      <c r="AG1530" s="138" t="e">
        <f>'SCREENING INFO'!#REF!</f>
        <v>#REF!</v>
      </c>
      <c r="AH1530" s="138" t="e">
        <f>'SCREENING INFO'!#REF!</f>
        <v>#REF!</v>
      </c>
      <c r="AI1530" s="138" t="e">
        <f>'SCREENING INFO'!#REF!</f>
        <v>#REF!</v>
      </c>
      <c r="AJ1530" s="138" t="e">
        <f>'SCREENING INFO'!#REF!</f>
        <v>#REF!</v>
      </c>
    </row>
    <row r="1531" spans="1:36" hidden="1">
      <c r="A1531" s="106" t="e">
        <f>'SCREENING INFO'!#REF!</f>
        <v>#REF!</v>
      </c>
      <c r="B1531" s="106" t="e">
        <f>'SCREENING INFO'!#REF!</f>
        <v>#REF!</v>
      </c>
      <c r="C1531" s="106" t="e">
        <f>'SCREENING INFO'!#REF!</f>
        <v>#REF!</v>
      </c>
      <c r="D1531" s="130" t="e">
        <f>'SCREENING INFO'!#REF!</f>
        <v>#REF!</v>
      </c>
      <c r="E1531" s="259" t="e">
        <f>'SCREENING INFO'!#REF!</f>
        <v>#REF!</v>
      </c>
      <c r="F1531" s="260" t="e">
        <f>'SCREENING INFO'!#REF!</f>
        <v>#REF!</v>
      </c>
      <c r="G1531" s="261" t="e">
        <f>'SCREENING INFO'!#REF!</f>
        <v>#REF!</v>
      </c>
      <c r="H1531" s="259" t="e">
        <f>'SCREENING INFO'!#REF!</f>
        <v>#REF!</v>
      </c>
      <c r="I1531" s="259" t="e">
        <f>'SCREENING INFO'!#REF!</f>
        <v>#REF!</v>
      </c>
      <c r="J1531" s="262" t="e">
        <f>'SCREENING INFO'!#REF!</f>
        <v>#REF!</v>
      </c>
      <c r="K1531" s="262" t="e">
        <f>'SCREENING INFO'!#REF!</f>
        <v>#REF!</v>
      </c>
      <c r="L1531" s="245" t="e">
        <f>'SCREENING INFO'!#REF!</f>
        <v>#REF!</v>
      </c>
      <c r="M1531" s="263" t="e">
        <f>'SCREENING INFO'!#REF!</f>
        <v>#REF!</v>
      </c>
      <c r="N1531" s="264" t="e">
        <f>'SCREENING INFO'!#REF!</f>
        <v>#REF!</v>
      </c>
      <c r="O1531" s="265" t="e">
        <f>'SCREENING INFO'!#REF!</f>
        <v>#REF!</v>
      </c>
      <c r="P1531" s="224" t="e">
        <f>'SCREENING INFO'!#REF!</f>
        <v>#REF!</v>
      </c>
      <c r="Q1531" s="266" t="e">
        <f>'SCREENING INFO'!#REF!</f>
        <v>#REF!</v>
      </c>
      <c r="R1531" s="267" t="e">
        <f>'SCREENING INFO'!#REF!</f>
        <v>#REF!</v>
      </c>
      <c r="S1531" s="265" t="e">
        <f>'SCREENING INFO'!#REF!</f>
        <v>#REF!</v>
      </c>
      <c r="T1531" s="268" t="e">
        <f>'SCREENING INFO'!#REF!</f>
        <v>#REF!</v>
      </c>
      <c r="U1531" s="207" t="e">
        <f>'SCREENING INFO'!#REF!</f>
        <v>#REF!</v>
      </c>
      <c r="V1531" s="269" t="e">
        <f>'SCREENING INFO'!#REF!</f>
        <v>#REF!</v>
      </c>
      <c r="W1531" s="202" t="e">
        <f>'SCREENING INFO'!#REF!</f>
        <v>#REF!</v>
      </c>
      <c r="X1531" s="202" t="e">
        <f>'SCREENING INFO'!#REF!</f>
        <v>#REF!</v>
      </c>
      <c r="Y1531" s="202" t="e">
        <f>'SCREENING INFO'!#REF!</f>
        <v>#REF!</v>
      </c>
      <c r="Z1531" s="202" t="e">
        <f>'SCREENING INFO'!#REF!</f>
        <v>#REF!</v>
      </c>
      <c r="AA1531" s="201" t="e">
        <f>'SCREENING INFO'!#REF!</f>
        <v>#REF!</v>
      </c>
      <c r="AB1531" s="202" t="e">
        <f>'SCREENING INFO'!#REF!</f>
        <v>#REF!</v>
      </c>
      <c r="AC1531" s="202" t="e">
        <f>'SCREENING INFO'!#REF!</f>
        <v>#REF!</v>
      </c>
      <c r="AD1531" s="201" t="e">
        <f>'SCREENING INFO'!#REF!</f>
        <v>#REF!</v>
      </c>
      <c r="AE1531" s="202" t="e">
        <f>'SCREENING INFO'!#REF!</f>
        <v>#REF!</v>
      </c>
      <c r="AF1531" s="202" t="e">
        <f>'SCREENING INFO'!#REF!</f>
        <v>#REF!</v>
      </c>
      <c r="AG1531" s="202" t="e">
        <f>'SCREENING INFO'!#REF!</f>
        <v>#REF!</v>
      </c>
      <c r="AH1531" s="202" t="e">
        <f>'SCREENING INFO'!#REF!</f>
        <v>#REF!</v>
      </c>
      <c r="AI1531" s="202" t="e">
        <f>'SCREENING INFO'!#REF!</f>
        <v>#REF!</v>
      </c>
      <c r="AJ1531" s="202" t="e">
        <f>'SCREENING INFO'!#REF!</f>
        <v>#REF!</v>
      </c>
    </row>
    <row r="1532" spans="1:36" hidden="1">
      <c r="A1532" s="106" t="e">
        <f>'SCREENING INFO'!#REF!</f>
        <v>#REF!</v>
      </c>
      <c r="B1532" s="106" t="e">
        <f>'SCREENING INFO'!#REF!</f>
        <v>#REF!</v>
      </c>
      <c r="C1532" s="106" t="e">
        <f>'SCREENING INFO'!#REF!</f>
        <v>#REF!</v>
      </c>
      <c r="D1532" s="130" t="e">
        <f>'SCREENING INFO'!#REF!</f>
        <v>#REF!</v>
      </c>
      <c r="E1532" s="259" t="e">
        <f>'SCREENING INFO'!#REF!</f>
        <v>#REF!</v>
      </c>
      <c r="F1532" s="260" t="e">
        <f>'SCREENING INFO'!#REF!</f>
        <v>#REF!</v>
      </c>
      <c r="G1532" s="261" t="e">
        <f>'SCREENING INFO'!#REF!</f>
        <v>#REF!</v>
      </c>
      <c r="H1532" s="259" t="e">
        <f>'SCREENING INFO'!#REF!</f>
        <v>#REF!</v>
      </c>
      <c r="I1532" s="259" t="e">
        <f>'SCREENING INFO'!#REF!</f>
        <v>#REF!</v>
      </c>
      <c r="J1532" s="262" t="e">
        <f>'SCREENING INFO'!#REF!</f>
        <v>#REF!</v>
      </c>
      <c r="K1532" s="262" t="e">
        <f>'SCREENING INFO'!#REF!</f>
        <v>#REF!</v>
      </c>
      <c r="L1532" s="245" t="e">
        <f>'SCREENING INFO'!#REF!</f>
        <v>#REF!</v>
      </c>
      <c r="M1532" s="263" t="e">
        <f>'SCREENING INFO'!#REF!</f>
        <v>#REF!</v>
      </c>
      <c r="N1532" s="264" t="e">
        <f>'SCREENING INFO'!#REF!</f>
        <v>#REF!</v>
      </c>
      <c r="O1532" s="265" t="e">
        <f>'SCREENING INFO'!#REF!</f>
        <v>#REF!</v>
      </c>
      <c r="P1532" s="224" t="e">
        <f>'SCREENING INFO'!#REF!</f>
        <v>#REF!</v>
      </c>
      <c r="Q1532" s="266" t="e">
        <f>'SCREENING INFO'!#REF!</f>
        <v>#REF!</v>
      </c>
      <c r="R1532" s="267" t="e">
        <f>'SCREENING INFO'!#REF!</f>
        <v>#REF!</v>
      </c>
      <c r="S1532" s="265" t="e">
        <f>'SCREENING INFO'!#REF!</f>
        <v>#REF!</v>
      </c>
      <c r="T1532" s="268" t="e">
        <f>'SCREENING INFO'!#REF!</f>
        <v>#REF!</v>
      </c>
      <c r="U1532" s="207" t="e">
        <f>'SCREENING INFO'!#REF!</f>
        <v>#REF!</v>
      </c>
      <c r="V1532" s="202" t="e">
        <f>'SCREENING INFO'!#REF!</f>
        <v>#REF!</v>
      </c>
      <c r="W1532" s="202" t="e">
        <f>'SCREENING INFO'!#REF!</f>
        <v>#REF!</v>
      </c>
      <c r="X1532" s="202" t="e">
        <f>'SCREENING INFO'!#REF!</f>
        <v>#REF!</v>
      </c>
      <c r="Y1532" s="202" t="e">
        <f>'SCREENING INFO'!#REF!</f>
        <v>#REF!</v>
      </c>
      <c r="Z1532" s="202" t="e">
        <f>'SCREENING INFO'!#REF!</f>
        <v>#REF!</v>
      </c>
      <c r="AA1532" s="201" t="e">
        <f>'SCREENING INFO'!#REF!</f>
        <v>#REF!</v>
      </c>
      <c r="AB1532" s="202" t="e">
        <f>'SCREENING INFO'!#REF!</f>
        <v>#REF!</v>
      </c>
      <c r="AC1532" s="202" t="e">
        <f>'SCREENING INFO'!#REF!</f>
        <v>#REF!</v>
      </c>
      <c r="AD1532" s="201" t="e">
        <f>'SCREENING INFO'!#REF!</f>
        <v>#REF!</v>
      </c>
      <c r="AE1532" s="202" t="e">
        <f>'SCREENING INFO'!#REF!</f>
        <v>#REF!</v>
      </c>
      <c r="AF1532" s="202" t="e">
        <f>'SCREENING INFO'!#REF!</f>
        <v>#REF!</v>
      </c>
      <c r="AG1532" s="202" t="e">
        <f>'SCREENING INFO'!#REF!</f>
        <v>#REF!</v>
      </c>
      <c r="AH1532" s="202" t="e">
        <f>'SCREENING INFO'!#REF!</f>
        <v>#REF!</v>
      </c>
      <c r="AI1532" s="202" t="e">
        <f>'SCREENING INFO'!#REF!</f>
        <v>#REF!</v>
      </c>
      <c r="AJ1532" s="202" t="e">
        <f>'SCREENING INFO'!#REF!</f>
        <v>#REF!</v>
      </c>
    </row>
    <row r="1533" spans="1:36" hidden="1">
      <c r="A1533" s="106" t="e">
        <f>'SCREENING INFO'!#REF!</f>
        <v>#REF!</v>
      </c>
      <c r="B1533" s="106" t="e">
        <f>'SCREENING INFO'!#REF!</f>
        <v>#REF!</v>
      </c>
      <c r="C1533" s="106" t="e">
        <f>'SCREENING INFO'!#REF!</f>
        <v>#REF!</v>
      </c>
      <c r="D1533" s="142" t="e">
        <f>'SCREENING INFO'!#REF!</f>
        <v>#REF!</v>
      </c>
      <c r="E1533" s="259" t="e">
        <f>'SCREENING INFO'!#REF!</f>
        <v>#REF!</v>
      </c>
      <c r="F1533" s="260" t="e">
        <f>'SCREENING INFO'!#REF!</f>
        <v>#REF!</v>
      </c>
      <c r="G1533" s="261" t="e">
        <f>'SCREENING INFO'!#REF!</f>
        <v>#REF!</v>
      </c>
      <c r="H1533" s="259" t="e">
        <f>'SCREENING INFO'!#REF!</f>
        <v>#REF!</v>
      </c>
      <c r="I1533" s="259" t="e">
        <f>'SCREENING INFO'!#REF!</f>
        <v>#REF!</v>
      </c>
      <c r="J1533" s="262" t="e">
        <f>'SCREENING INFO'!#REF!</f>
        <v>#REF!</v>
      </c>
      <c r="K1533" s="262" t="e">
        <f>'SCREENING INFO'!#REF!</f>
        <v>#REF!</v>
      </c>
      <c r="L1533" s="245" t="e">
        <f>'SCREENING INFO'!#REF!</f>
        <v>#REF!</v>
      </c>
      <c r="M1533" s="263" t="e">
        <f>'SCREENING INFO'!#REF!</f>
        <v>#REF!</v>
      </c>
      <c r="N1533" s="264" t="e">
        <f>'SCREENING INFO'!#REF!</f>
        <v>#REF!</v>
      </c>
      <c r="O1533" s="265" t="e">
        <f>'SCREENING INFO'!#REF!</f>
        <v>#REF!</v>
      </c>
      <c r="P1533" s="224" t="e">
        <f>'SCREENING INFO'!#REF!</f>
        <v>#REF!</v>
      </c>
      <c r="Q1533" s="266" t="e">
        <f>'SCREENING INFO'!#REF!</f>
        <v>#REF!</v>
      </c>
      <c r="R1533" s="267" t="e">
        <f>'SCREENING INFO'!#REF!</f>
        <v>#REF!</v>
      </c>
      <c r="S1533" s="265" t="e">
        <f>'SCREENING INFO'!#REF!</f>
        <v>#REF!</v>
      </c>
      <c r="T1533" s="268" t="e">
        <f>'SCREENING INFO'!#REF!</f>
        <v>#REF!</v>
      </c>
      <c r="U1533" s="207" t="e">
        <f>'SCREENING INFO'!#REF!</f>
        <v>#REF!</v>
      </c>
      <c r="V1533" s="269" t="e">
        <f>'SCREENING INFO'!#REF!</f>
        <v>#REF!</v>
      </c>
      <c r="W1533" s="202" t="e">
        <f>'SCREENING INFO'!#REF!</f>
        <v>#REF!</v>
      </c>
      <c r="X1533" s="202" t="e">
        <f>'SCREENING INFO'!#REF!</f>
        <v>#REF!</v>
      </c>
      <c r="Y1533" s="202" t="e">
        <f>'SCREENING INFO'!#REF!</f>
        <v>#REF!</v>
      </c>
      <c r="Z1533" s="202" t="e">
        <f>'SCREENING INFO'!#REF!</f>
        <v>#REF!</v>
      </c>
      <c r="AA1533" s="201" t="e">
        <f>'SCREENING INFO'!#REF!</f>
        <v>#REF!</v>
      </c>
      <c r="AB1533" s="202" t="e">
        <f>'SCREENING INFO'!#REF!</f>
        <v>#REF!</v>
      </c>
      <c r="AC1533" s="202" t="e">
        <f>'SCREENING INFO'!#REF!</f>
        <v>#REF!</v>
      </c>
      <c r="AD1533" s="201" t="e">
        <f>'SCREENING INFO'!#REF!</f>
        <v>#REF!</v>
      </c>
      <c r="AE1533" s="202" t="e">
        <f>'SCREENING INFO'!#REF!</f>
        <v>#REF!</v>
      </c>
      <c r="AF1533" s="202" t="e">
        <f>'SCREENING INFO'!#REF!</f>
        <v>#REF!</v>
      </c>
      <c r="AG1533" s="202" t="e">
        <f>'SCREENING INFO'!#REF!</f>
        <v>#REF!</v>
      </c>
      <c r="AH1533" s="202" t="e">
        <f>'SCREENING INFO'!#REF!</f>
        <v>#REF!</v>
      </c>
      <c r="AI1533" s="202" t="e">
        <f>'SCREENING INFO'!#REF!</f>
        <v>#REF!</v>
      </c>
      <c r="AJ1533" s="202" t="e">
        <f>'SCREENING INFO'!#REF!</f>
        <v>#REF!</v>
      </c>
    </row>
    <row r="1534" spans="1:36" hidden="1">
      <c r="A1534" s="106" t="e">
        <f>'SCREENING INFO'!#REF!</f>
        <v>#REF!</v>
      </c>
      <c r="B1534" s="106" t="e">
        <f>'SCREENING INFO'!#REF!</f>
        <v>#REF!</v>
      </c>
      <c r="C1534" s="106" t="e">
        <f>'SCREENING INFO'!#REF!</f>
        <v>#REF!</v>
      </c>
      <c r="D1534" s="129" t="e">
        <f>'SCREENING INFO'!#REF!</f>
        <v>#REF!</v>
      </c>
      <c r="E1534" s="259" t="e">
        <f>'SCREENING INFO'!#REF!</f>
        <v>#REF!</v>
      </c>
      <c r="F1534" s="260" t="e">
        <f>'SCREENING INFO'!#REF!</f>
        <v>#REF!</v>
      </c>
      <c r="G1534" s="261" t="e">
        <f>'SCREENING INFO'!#REF!</f>
        <v>#REF!</v>
      </c>
      <c r="H1534" s="259" t="e">
        <f>'SCREENING INFO'!#REF!</f>
        <v>#REF!</v>
      </c>
      <c r="I1534" s="259" t="e">
        <f>'SCREENING INFO'!#REF!</f>
        <v>#REF!</v>
      </c>
      <c r="J1534" s="262" t="e">
        <f>'SCREENING INFO'!#REF!</f>
        <v>#REF!</v>
      </c>
      <c r="K1534" s="262" t="e">
        <f>'SCREENING INFO'!#REF!</f>
        <v>#REF!</v>
      </c>
      <c r="L1534" s="245" t="e">
        <f>'SCREENING INFO'!#REF!</f>
        <v>#REF!</v>
      </c>
      <c r="M1534" s="263" t="e">
        <f>'SCREENING INFO'!#REF!</f>
        <v>#REF!</v>
      </c>
      <c r="N1534" s="264" t="e">
        <f>'SCREENING INFO'!#REF!</f>
        <v>#REF!</v>
      </c>
      <c r="O1534" s="265" t="e">
        <f>'SCREENING INFO'!#REF!</f>
        <v>#REF!</v>
      </c>
      <c r="P1534" s="224" t="e">
        <f>'SCREENING INFO'!#REF!</f>
        <v>#REF!</v>
      </c>
      <c r="Q1534" s="266" t="e">
        <f>'SCREENING INFO'!#REF!</f>
        <v>#REF!</v>
      </c>
      <c r="R1534" s="267" t="e">
        <f>'SCREENING INFO'!#REF!</f>
        <v>#REF!</v>
      </c>
      <c r="S1534" s="265" t="e">
        <f>'SCREENING INFO'!#REF!</f>
        <v>#REF!</v>
      </c>
      <c r="T1534" s="268" t="e">
        <f>'SCREENING INFO'!#REF!</f>
        <v>#REF!</v>
      </c>
      <c r="U1534" s="207" t="e">
        <f>'SCREENING INFO'!#REF!</f>
        <v>#REF!</v>
      </c>
      <c r="V1534" s="269" t="e">
        <f>'SCREENING INFO'!#REF!</f>
        <v>#REF!</v>
      </c>
      <c r="W1534" s="202" t="e">
        <f>'SCREENING INFO'!#REF!</f>
        <v>#REF!</v>
      </c>
      <c r="X1534" s="202" t="e">
        <f>'SCREENING INFO'!#REF!</f>
        <v>#REF!</v>
      </c>
      <c r="Y1534" s="202" t="e">
        <f>'SCREENING INFO'!#REF!</f>
        <v>#REF!</v>
      </c>
      <c r="Z1534" s="202" t="e">
        <f>'SCREENING INFO'!#REF!</f>
        <v>#REF!</v>
      </c>
      <c r="AA1534" s="201" t="e">
        <f>'SCREENING INFO'!#REF!</f>
        <v>#REF!</v>
      </c>
      <c r="AB1534" s="202" t="e">
        <f>'SCREENING INFO'!#REF!</f>
        <v>#REF!</v>
      </c>
      <c r="AC1534" s="202" t="e">
        <f>'SCREENING INFO'!#REF!</f>
        <v>#REF!</v>
      </c>
      <c r="AD1534" s="201" t="e">
        <f>'SCREENING INFO'!#REF!</f>
        <v>#REF!</v>
      </c>
      <c r="AE1534" s="202" t="e">
        <f>'SCREENING INFO'!#REF!</f>
        <v>#REF!</v>
      </c>
      <c r="AF1534" s="202" t="e">
        <f>'SCREENING INFO'!#REF!</f>
        <v>#REF!</v>
      </c>
      <c r="AG1534" s="202" t="e">
        <f>'SCREENING INFO'!#REF!</f>
        <v>#REF!</v>
      </c>
      <c r="AH1534" s="202" t="e">
        <f>'SCREENING INFO'!#REF!</f>
        <v>#REF!</v>
      </c>
      <c r="AI1534" s="202" t="e">
        <f>'SCREENING INFO'!#REF!</f>
        <v>#REF!</v>
      </c>
      <c r="AJ1534" s="202" t="e">
        <f>'SCREENING INFO'!#REF!</f>
        <v>#REF!</v>
      </c>
    </row>
    <row r="1535" spans="1:36" s="25" customFormat="1" hidden="1">
      <c r="A1535" s="106" t="e">
        <f>'SCREENING INFO'!#REF!</f>
        <v>#REF!</v>
      </c>
      <c r="B1535" s="106" t="e">
        <f>'SCREENING INFO'!#REF!</f>
        <v>#REF!</v>
      </c>
      <c r="C1535" s="106" t="e">
        <f>'SCREENING INFO'!#REF!</f>
        <v>#REF!</v>
      </c>
      <c r="D1535" s="116" t="e">
        <f>'SCREENING INFO'!#REF!</f>
        <v>#REF!</v>
      </c>
      <c r="E1535" s="200" t="e">
        <f>'SCREENING INFO'!#REF!</f>
        <v>#REF!</v>
      </c>
      <c r="F1535" s="232" t="e">
        <f>'SCREENING INFO'!#REF!</f>
        <v>#REF!</v>
      </c>
      <c r="G1535" s="132" t="e">
        <f>'SCREENING INFO'!#REF!</f>
        <v>#REF!</v>
      </c>
      <c r="H1535" s="138" t="e">
        <f>'SCREENING INFO'!#REF!</f>
        <v>#REF!</v>
      </c>
      <c r="I1535" s="138" t="e">
        <f>'SCREENING INFO'!#REF!</f>
        <v>#REF!</v>
      </c>
      <c r="J1535" s="140" t="e">
        <f>'SCREENING INFO'!#REF!</f>
        <v>#REF!</v>
      </c>
      <c r="K1535" s="140" t="e">
        <f>'SCREENING INFO'!#REF!</f>
        <v>#REF!</v>
      </c>
      <c r="L1535" s="243" t="e">
        <f>'SCREENING INFO'!#REF!</f>
        <v>#REF!</v>
      </c>
      <c r="M1535" s="221" t="e">
        <f>'SCREENING INFO'!#REF!</f>
        <v>#REF!</v>
      </c>
      <c r="N1535" s="223" t="e">
        <f>'SCREENING INFO'!#REF!</f>
        <v>#REF!</v>
      </c>
      <c r="O1535" s="140" t="e">
        <f>'SCREENING INFO'!#REF!</f>
        <v>#REF!</v>
      </c>
      <c r="P1535" s="224" t="e">
        <f>'SCREENING INFO'!#REF!</f>
        <v>#REF!</v>
      </c>
      <c r="Q1535" s="242" t="e">
        <f>'SCREENING INFO'!#REF!</f>
        <v>#REF!</v>
      </c>
      <c r="R1535" s="225" t="e">
        <f>'SCREENING INFO'!#REF!</f>
        <v>#REF!</v>
      </c>
      <c r="S1535" s="140" t="e">
        <f>'SCREENING INFO'!#REF!</f>
        <v>#REF!</v>
      </c>
      <c r="T1535" s="206" t="e">
        <f>'SCREENING INFO'!#REF!</f>
        <v>#REF!</v>
      </c>
      <c r="U1535" s="138" t="e">
        <f>'SCREENING INFO'!#REF!</f>
        <v>#REF!</v>
      </c>
      <c r="V1535" s="138" t="e">
        <f>'SCREENING INFO'!#REF!</f>
        <v>#REF!</v>
      </c>
      <c r="W1535" s="138" t="e">
        <f>'SCREENING INFO'!#REF!</f>
        <v>#REF!</v>
      </c>
      <c r="X1535" s="138" t="e">
        <f>'SCREENING INFO'!#REF!</f>
        <v>#REF!</v>
      </c>
      <c r="Y1535" s="138" t="e">
        <f>'SCREENING INFO'!#REF!</f>
        <v>#REF!</v>
      </c>
      <c r="Z1535" s="138" t="e">
        <f>'SCREENING INFO'!#REF!</f>
        <v>#REF!</v>
      </c>
      <c r="AA1535" s="201" t="e">
        <f>'SCREENING INFO'!#REF!</f>
        <v>#REF!</v>
      </c>
      <c r="AB1535" s="207" t="e">
        <f>'SCREENING INFO'!#REF!</f>
        <v>#REF!</v>
      </c>
      <c r="AC1535" s="138" t="e">
        <f>'SCREENING INFO'!#REF!</f>
        <v>#REF!</v>
      </c>
      <c r="AD1535" s="138" t="e">
        <f>'SCREENING INFO'!#REF!</f>
        <v>#REF!</v>
      </c>
      <c r="AE1535" s="138" t="e">
        <f>'SCREENING INFO'!#REF!</f>
        <v>#REF!</v>
      </c>
      <c r="AF1535" s="138" t="e">
        <f>'SCREENING INFO'!#REF!</f>
        <v>#REF!</v>
      </c>
      <c r="AG1535" s="138" t="e">
        <f>'SCREENING INFO'!#REF!</f>
        <v>#REF!</v>
      </c>
      <c r="AH1535" s="138" t="e">
        <f>'SCREENING INFO'!#REF!</f>
        <v>#REF!</v>
      </c>
      <c r="AI1535" s="138" t="e">
        <f>'SCREENING INFO'!#REF!</f>
        <v>#REF!</v>
      </c>
      <c r="AJ1535" s="138" t="e">
        <f>'SCREENING INFO'!#REF!</f>
        <v>#REF!</v>
      </c>
    </row>
    <row r="1536" spans="1:36" s="25" customFormat="1" hidden="1">
      <c r="A1536" s="106" t="e">
        <f>'SCREENING INFO'!#REF!</f>
        <v>#REF!</v>
      </c>
      <c r="B1536" s="106" t="e">
        <f>'SCREENING INFO'!#REF!</f>
        <v>#REF!</v>
      </c>
      <c r="C1536" s="106" t="e">
        <f>'SCREENING INFO'!#REF!</f>
        <v>#REF!</v>
      </c>
      <c r="D1536" s="116" t="e">
        <f>'SCREENING INFO'!#REF!</f>
        <v>#REF!</v>
      </c>
      <c r="E1536" s="200" t="e">
        <f>'SCREENING INFO'!#REF!</f>
        <v>#REF!</v>
      </c>
      <c r="F1536" s="232" t="e">
        <f>'SCREENING INFO'!#REF!</f>
        <v>#REF!</v>
      </c>
      <c r="G1536" s="132" t="e">
        <f>'SCREENING INFO'!#REF!</f>
        <v>#REF!</v>
      </c>
      <c r="H1536" s="138" t="e">
        <f>'SCREENING INFO'!#REF!</f>
        <v>#REF!</v>
      </c>
      <c r="I1536" s="138" t="e">
        <f>'SCREENING INFO'!#REF!</f>
        <v>#REF!</v>
      </c>
      <c r="J1536" s="140" t="e">
        <f>'SCREENING INFO'!#REF!</f>
        <v>#REF!</v>
      </c>
      <c r="K1536" s="140" t="e">
        <f>'SCREENING INFO'!#REF!</f>
        <v>#REF!</v>
      </c>
      <c r="L1536" s="222" t="e">
        <f>'SCREENING INFO'!#REF!</f>
        <v>#REF!</v>
      </c>
      <c r="M1536" s="221" t="e">
        <f>'SCREENING INFO'!#REF!</f>
        <v>#REF!</v>
      </c>
      <c r="N1536" s="223" t="e">
        <f>'SCREENING INFO'!#REF!</f>
        <v>#REF!</v>
      </c>
      <c r="O1536" s="140" t="e">
        <f>'SCREENING INFO'!#REF!</f>
        <v>#REF!</v>
      </c>
      <c r="P1536" s="224" t="e">
        <f>'SCREENING INFO'!#REF!</f>
        <v>#REF!</v>
      </c>
      <c r="Q1536" s="242" t="e">
        <f>'SCREENING INFO'!#REF!</f>
        <v>#REF!</v>
      </c>
      <c r="R1536" s="225" t="e">
        <f>'SCREENING INFO'!#REF!</f>
        <v>#REF!</v>
      </c>
      <c r="S1536" s="140" t="e">
        <f>'SCREENING INFO'!#REF!</f>
        <v>#REF!</v>
      </c>
      <c r="T1536" s="206" t="e">
        <f>'SCREENING INFO'!#REF!</f>
        <v>#REF!</v>
      </c>
      <c r="U1536" s="138" t="e">
        <f>'SCREENING INFO'!#REF!</f>
        <v>#REF!</v>
      </c>
      <c r="V1536" s="138" t="e">
        <f>'SCREENING INFO'!#REF!</f>
        <v>#REF!</v>
      </c>
      <c r="W1536" s="138" t="e">
        <f>'SCREENING INFO'!#REF!</f>
        <v>#REF!</v>
      </c>
      <c r="X1536" s="138" t="e">
        <f>'SCREENING INFO'!#REF!</f>
        <v>#REF!</v>
      </c>
      <c r="Y1536" s="138" t="e">
        <f>'SCREENING INFO'!#REF!</f>
        <v>#REF!</v>
      </c>
      <c r="Z1536" s="138" t="e">
        <f>'SCREENING INFO'!#REF!</f>
        <v>#REF!</v>
      </c>
      <c r="AA1536" s="201" t="e">
        <f>'SCREENING INFO'!#REF!</f>
        <v>#REF!</v>
      </c>
      <c r="AB1536" s="207" t="e">
        <f>'SCREENING INFO'!#REF!</f>
        <v>#REF!</v>
      </c>
      <c r="AC1536" s="138" t="e">
        <f>'SCREENING INFO'!#REF!</f>
        <v>#REF!</v>
      </c>
      <c r="AD1536" s="138" t="e">
        <f>'SCREENING INFO'!#REF!</f>
        <v>#REF!</v>
      </c>
      <c r="AE1536" s="138" t="e">
        <f>'SCREENING INFO'!#REF!</f>
        <v>#REF!</v>
      </c>
      <c r="AF1536" s="138" t="e">
        <f>'SCREENING INFO'!#REF!</f>
        <v>#REF!</v>
      </c>
      <c r="AG1536" s="138" t="e">
        <f>'SCREENING INFO'!#REF!</f>
        <v>#REF!</v>
      </c>
      <c r="AH1536" s="138" t="e">
        <f>'SCREENING INFO'!#REF!</f>
        <v>#REF!</v>
      </c>
      <c r="AI1536" s="138" t="e">
        <f>'SCREENING INFO'!#REF!</f>
        <v>#REF!</v>
      </c>
      <c r="AJ1536" s="138" t="e">
        <f>'SCREENING INFO'!#REF!</f>
        <v>#REF!</v>
      </c>
    </row>
    <row r="1537" spans="1:36" s="25" customFormat="1" hidden="1">
      <c r="A1537" s="106" t="e">
        <f>'SCREENING INFO'!#REF!</f>
        <v>#REF!</v>
      </c>
      <c r="B1537" s="106" t="e">
        <f>'SCREENING INFO'!#REF!</f>
        <v>#REF!</v>
      </c>
      <c r="C1537" s="106" t="e">
        <f>'SCREENING INFO'!#REF!</f>
        <v>#REF!</v>
      </c>
      <c r="D1537" s="130" t="e">
        <f>'SCREENING INFO'!#REF!</f>
        <v>#REF!</v>
      </c>
      <c r="E1537" s="130" t="e">
        <f>'SCREENING INFO'!#REF!</f>
        <v>#REF!</v>
      </c>
      <c r="F1537" s="233" t="e">
        <f>'SCREENING INFO'!#REF!</f>
        <v>#REF!</v>
      </c>
      <c r="G1537" s="141" t="e">
        <f>'SCREENING INFO'!#REF!</f>
        <v>#REF!</v>
      </c>
      <c r="H1537" s="130" t="e">
        <f>'SCREENING INFO'!#REF!</f>
        <v>#REF!</v>
      </c>
      <c r="I1537" s="130" t="e">
        <f>'SCREENING INFO'!#REF!</f>
        <v>#REF!</v>
      </c>
      <c r="J1537" s="140" t="e">
        <f>'SCREENING INFO'!#REF!</f>
        <v>#REF!</v>
      </c>
      <c r="K1537" s="140" t="e">
        <f>'SCREENING INFO'!#REF!</f>
        <v>#REF!</v>
      </c>
      <c r="L1537" s="222" t="e">
        <f>'SCREENING INFO'!#REF!</f>
        <v>#REF!</v>
      </c>
      <c r="M1537" s="221" t="e">
        <f>'SCREENING INFO'!#REF!</f>
        <v>#REF!</v>
      </c>
      <c r="N1537" s="223" t="e">
        <f>'SCREENING INFO'!#REF!</f>
        <v>#REF!</v>
      </c>
      <c r="O1537" s="140" t="e">
        <f>'SCREENING INFO'!#REF!</f>
        <v>#REF!</v>
      </c>
      <c r="P1537" s="224" t="e">
        <f>'SCREENING INFO'!#REF!</f>
        <v>#REF!</v>
      </c>
      <c r="Q1537" s="242" t="e">
        <f>'SCREENING INFO'!#REF!</f>
        <v>#REF!</v>
      </c>
      <c r="R1537" s="225" t="e">
        <f>'SCREENING INFO'!#REF!</f>
        <v>#REF!</v>
      </c>
      <c r="S1537" s="140" t="e">
        <f>'SCREENING INFO'!#REF!</f>
        <v>#REF!</v>
      </c>
      <c r="T1537" s="206" t="e">
        <f>'SCREENING INFO'!#REF!</f>
        <v>#REF!</v>
      </c>
      <c r="U1537" s="138" t="e">
        <f>'SCREENING INFO'!#REF!</f>
        <v>#REF!</v>
      </c>
      <c r="V1537" s="199" t="e">
        <f>'SCREENING INFO'!#REF!</f>
        <v>#REF!</v>
      </c>
      <c r="W1537" s="132" t="e">
        <f>'SCREENING INFO'!#REF!</f>
        <v>#REF!</v>
      </c>
      <c r="X1537" s="132" t="e">
        <f>'SCREENING INFO'!#REF!</f>
        <v>#REF!</v>
      </c>
      <c r="Y1537" s="132" t="e">
        <f>'SCREENING INFO'!#REF!</f>
        <v>#REF!</v>
      </c>
      <c r="Z1537" s="132" t="e">
        <f>'SCREENING INFO'!#REF!</f>
        <v>#REF!</v>
      </c>
      <c r="AA1537" s="201" t="e">
        <f>'SCREENING INFO'!#REF!</f>
        <v>#REF!</v>
      </c>
      <c r="AB1537" s="202" t="e">
        <f>'SCREENING INFO'!#REF!</f>
        <v>#REF!</v>
      </c>
      <c r="AC1537" s="132" t="e">
        <f>'SCREENING INFO'!#REF!</f>
        <v>#REF!</v>
      </c>
      <c r="AD1537" s="201" t="e">
        <f>'SCREENING INFO'!#REF!</f>
        <v>#REF!</v>
      </c>
      <c r="AE1537" s="132" t="e">
        <f>'SCREENING INFO'!#REF!</f>
        <v>#REF!</v>
      </c>
      <c r="AF1537" s="132" t="e">
        <f>'SCREENING INFO'!#REF!</f>
        <v>#REF!</v>
      </c>
      <c r="AG1537" s="132" t="e">
        <f>'SCREENING INFO'!#REF!</f>
        <v>#REF!</v>
      </c>
      <c r="AH1537" s="132" t="e">
        <f>'SCREENING INFO'!#REF!</f>
        <v>#REF!</v>
      </c>
      <c r="AI1537" s="132" t="e">
        <f>'SCREENING INFO'!#REF!</f>
        <v>#REF!</v>
      </c>
      <c r="AJ1537" s="132" t="e">
        <f>'SCREENING INFO'!#REF!</f>
        <v>#REF!</v>
      </c>
    </row>
    <row r="1538" spans="1:36" s="25" customFormat="1" hidden="1">
      <c r="A1538" s="106" t="e">
        <f>'SCREENING INFO'!#REF!</f>
        <v>#REF!</v>
      </c>
      <c r="B1538" s="106" t="e">
        <f>'SCREENING INFO'!#REF!</f>
        <v>#REF!</v>
      </c>
      <c r="C1538" s="106" t="e">
        <f>'SCREENING INFO'!#REF!</f>
        <v>#REF!</v>
      </c>
      <c r="D1538" s="130" t="e">
        <f>'SCREENING INFO'!#REF!</f>
        <v>#REF!</v>
      </c>
      <c r="E1538" s="130" t="e">
        <f>'SCREENING INFO'!#REF!</f>
        <v>#REF!</v>
      </c>
      <c r="F1538" s="233" t="e">
        <f>'SCREENING INFO'!#REF!</f>
        <v>#REF!</v>
      </c>
      <c r="G1538" s="141" t="e">
        <f>'SCREENING INFO'!#REF!</f>
        <v>#REF!</v>
      </c>
      <c r="H1538" s="130" t="e">
        <f>'SCREENING INFO'!#REF!</f>
        <v>#REF!</v>
      </c>
      <c r="I1538" s="130" t="e">
        <f>'SCREENING INFO'!#REF!</f>
        <v>#REF!</v>
      </c>
      <c r="J1538" s="140" t="e">
        <f>'SCREENING INFO'!#REF!</f>
        <v>#REF!</v>
      </c>
      <c r="K1538" s="140" t="e">
        <f>'SCREENING INFO'!#REF!</f>
        <v>#REF!</v>
      </c>
      <c r="L1538" s="222" t="e">
        <f>'SCREENING INFO'!#REF!</f>
        <v>#REF!</v>
      </c>
      <c r="M1538" s="221" t="e">
        <f>'SCREENING INFO'!#REF!</f>
        <v>#REF!</v>
      </c>
      <c r="N1538" s="223" t="e">
        <f>'SCREENING INFO'!#REF!</f>
        <v>#REF!</v>
      </c>
      <c r="O1538" s="140" t="e">
        <f>'SCREENING INFO'!#REF!</f>
        <v>#REF!</v>
      </c>
      <c r="P1538" s="224" t="e">
        <f>'SCREENING INFO'!#REF!</f>
        <v>#REF!</v>
      </c>
      <c r="Q1538" s="242" t="e">
        <f>'SCREENING INFO'!#REF!</f>
        <v>#REF!</v>
      </c>
      <c r="R1538" s="225" t="e">
        <f>'SCREENING INFO'!#REF!</f>
        <v>#REF!</v>
      </c>
      <c r="S1538" s="140" t="e">
        <f>'SCREENING INFO'!#REF!</f>
        <v>#REF!</v>
      </c>
      <c r="T1538" s="206" t="e">
        <f>'SCREENING INFO'!#REF!</f>
        <v>#REF!</v>
      </c>
      <c r="U1538" s="138" t="e">
        <f>'SCREENING INFO'!#REF!</f>
        <v>#REF!</v>
      </c>
      <c r="V1538" s="199" t="e">
        <f>'SCREENING INFO'!#REF!</f>
        <v>#REF!</v>
      </c>
      <c r="W1538" s="132" t="e">
        <f>'SCREENING INFO'!#REF!</f>
        <v>#REF!</v>
      </c>
      <c r="X1538" s="132" t="e">
        <f>'SCREENING INFO'!#REF!</f>
        <v>#REF!</v>
      </c>
      <c r="Y1538" s="132" t="e">
        <f>'SCREENING INFO'!#REF!</f>
        <v>#REF!</v>
      </c>
      <c r="Z1538" s="132" t="e">
        <f>'SCREENING INFO'!#REF!</f>
        <v>#REF!</v>
      </c>
      <c r="AA1538" s="227" t="e">
        <f>'SCREENING INFO'!#REF!</f>
        <v>#REF!</v>
      </c>
      <c r="AB1538" s="202" t="e">
        <f>'SCREENING INFO'!#REF!</f>
        <v>#REF!</v>
      </c>
      <c r="AC1538" s="132" t="e">
        <f>'SCREENING INFO'!#REF!</f>
        <v>#REF!</v>
      </c>
      <c r="AD1538" s="201" t="e">
        <f>'SCREENING INFO'!#REF!</f>
        <v>#REF!</v>
      </c>
      <c r="AE1538" s="132" t="e">
        <f>'SCREENING INFO'!#REF!</f>
        <v>#REF!</v>
      </c>
      <c r="AF1538" s="132" t="e">
        <f>'SCREENING INFO'!#REF!</f>
        <v>#REF!</v>
      </c>
      <c r="AG1538" s="132" t="e">
        <f>'SCREENING INFO'!#REF!</f>
        <v>#REF!</v>
      </c>
      <c r="AH1538" s="132" t="e">
        <f>'SCREENING INFO'!#REF!</f>
        <v>#REF!</v>
      </c>
      <c r="AI1538" s="132" t="e">
        <f>'SCREENING INFO'!#REF!</f>
        <v>#REF!</v>
      </c>
      <c r="AJ1538" s="132" t="e">
        <f>'SCREENING INFO'!#REF!</f>
        <v>#REF!</v>
      </c>
    </row>
    <row r="1539" spans="1:36" s="25" customFormat="1" hidden="1">
      <c r="A1539" s="106" t="e">
        <f>'SCREENING INFO'!#REF!</f>
        <v>#REF!</v>
      </c>
      <c r="B1539" s="106" t="e">
        <f>'SCREENING INFO'!#REF!</f>
        <v>#REF!</v>
      </c>
      <c r="C1539" s="106" t="e">
        <f>'SCREENING INFO'!#REF!</f>
        <v>#REF!</v>
      </c>
      <c r="D1539" s="130" t="e">
        <f>'SCREENING INFO'!#REF!</f>
        <v>#REF!</v>
      </c>
      <c r="E1539" s="130" t="e">
        <f>'SCREENING INFO'!#REF!</f>
        <v>#REF!</v>
      </c>
      <c r="F1539" s="233" t="e">
        <f>'SCREENING INFO'!#REF!</f>
        <v>#REF!</v>
      </c>
      <c r="G1539" s="141" t="e">
        <f>'SCREENING INFO'!#REF!</f>
        <v>#REF!</v>
      </c>
      <c r="H1539" s="130" t="e">
        <f>'SCREENING INFO'!#REF!</f>
        <v>#REF!</v>
      </c>
      <c r="I1539" s="130" t="e">
        <f>'SCREENING INFO'!#REF!</f>
        <v>#REF!</v>
      </c>
      <c r="J1539" s="140" t="e">
        <f>'SCREENING INFO'!#REF!</f>
        <v>#REF!</v>
      </c>
      <c r="K1539" s="140" t="e">
        <f>'SCREENING INFO'!#REF!</f>
        <v>#REF!</v>
      </c>
      <c r="L1539" s="222" t="e">
        <f>'SCREENING INFO'!#REF!</f>
        <v>#REF!</v>
      </c>
      <c r="M1539" s="221" t="e">
        <f>'SCREENING INFO'!#REF!</f>
        <v>#REF!</v>
      </c>
      <c r="N1539" s="223" t="e">
        <f>'SCREENING INFO'!#REF!</f>
        <v>#REF!</v>
      </c>
      <c r="O1539" s="140" t="e">
        <f>'SCREENING INFO'!#REF!</f>
        <v>#REF!</v>
      </c>
      <c r="P1539" s="224" t="e">
        <f>'SCREENING INFO'!#REF!</f>
        <v>#REF!</v>
      </c>
      <c r="Q1539" s="242" t="e">
        <f>'SCREENING INFO'!#REF!</f>
        <v>#REF!</v>
      </c>
      <c r="R1539" s="225" t="e">
        <f>'SCREENING INFO'!#REF!</f>
        <v>#REF!</v>
      </c>
      <c r="S1539" s="140" t="e">
        <f>'SCREENING INFO'!#REF!</f>
        <v>#REF!</v>
      </c>
      <c r="T1539" s="206" t="e">
        <f>'SCREENING INFO'!#REF!</f>
        <v>#REF!</v>
      </c>
      <c r="U1539" s="138" t="e">
        <f>'SCREENING INFO'!#REF!</f>
        <v>#REF!</v>
      </c>
      <c r="V1539" s="132" t="e">
        <f>'SCREENING INFO'!#REF!</f>
        <v>#REF!</v>
      </c>
      <c r="W1539" s="132" t="e">
        <f>'SCREENING INFO'!#REF!</f>
        <v>#REF!</v>
      </c>
      <c r="X1539" s="132" t="e">
        <f>'SCREENING INFO'!#REF!</f>
        <v>#REF!</v>
      </c>
      <c r="Y1539" s="132" t="e">
        <f>'SCREENING INFO'!#REF!</f>
        <v>#REF!</v>
      </c>
      <c r="Z1539" s="132" t="e">
        <f>'SCREENING INFO'!#REF!</f>
        <v>#REF!</v>
      </c>
      <c r="AA1539" s="227" t="e">
        <f>'SCREENING INFO'!#REF!</f>
        <v>#REF!</v>
      </c>
      <c r="AB1539" s="202" t="e">
        <f>'SCREENING INFO'!#REF!</f>
        <v>#REF!</v>
      </c>
      <c r="AC1539" s="132" t="e">
        <f>'SCREENING INFO'!#REF!</f>
        <v>#REF!</v>
      </c>
      <c r="AD1539" s="201" t="e">
        <f>'SCREENING INFO'!#REF!</f>
        <v>#REF!</v>
      </c>
      <c r="AE1539" s="132" t="e">
        <f>'SCREENING INFO'!#REF!</f>
        <v>#REF!</v>
      </c>
      <c r="AF1539" s="132" t="e">
        <f>'SCREENING INFO'!#REF!</f>
        <v>#REF!</v>
      </c>
      <c r="AG1539" s="132" t="e">
        <f>'SCREENING INFO'!#REF!</f>
        <v>#REF!</v>
      </c>
      <c r="AH1539" s="132" t="e">
        <f>'SCREENING INFO'!#REF!</f>
        <v>#REF!</v>
      </c>
      <c r="AI1539" s="132" t="e">
        <f>'SCREENING INFO'!#REF!</f>
        <v>#REF!</v>
      </c>
      <c r="AJ1539" s="132" t="e">
        <f>'SCREENING INFO'!#REF!</f>
        <v>#REF!</v>
      </c>
    </row>
    <row r="1540" spans="1:36" s="25" customFormat="1" hidden="1">
      <c r="A1540" s="106" t="e">
        <f>'SCREENING INFO'!#REF!</f>
        <v>#REF!</v>
      </c>
      <c r="B1540" s="106" t="e">
        <f>'SCREENING INFO'!#REF!</f>
        <v>#REF!</v>
      </c>
      <c r="C1540" s="106" t="e">
        <f>'SCREENING INFO'!#REF!</f>
        <v>#REF!</v>
      </c>
      <c r="D1540" s="130" t="e">
        <f>'SCREENING INFO'!#REF!</f>
        <v>#REF!</v>
      </c>
      <c r="E1540" s="130" t="e">
        <f>'SCREENING INFO'!#REF!</f>
        <v>#REF!</v>
      </c>
      <c r="F1540" s="233" t="e">
        <f>'SCREENING INFO'!#REF!</f>
        <v>#REF!</v>
      </c>
      <c r="G1540" s="141" t="e">
        <f>'SCREENING INFO'!#REF!</f>
        <v>#REF!</v>
      </c>
      <c r="H1540" s="130" t="e">
        <f>'SCREENING INFO'!#REF!</f>
        <v>#REF!</v>
      </c>
      <c r="I1540" s="130" t="e">
        <f>'SCREENING INFO'!#REF!</f>
        <v>#REF!</v>
      </c>
      <c r="J1540" s="140" t="e">
        <f>'SCREENING INFO'!#REF!</f>
        <v>#REF!</v>
      </c>
      <c r="K1540" s="140" t="e">
        <f>'SCREENING INFO'!#REF!</f>
        <v>#REF!</v>
      </c>
      <c r="L1540" s="222" t="e">
        <f>'SCREENING INFO'!#REF!</f>
        <v>#REF!</v>
      </c>
      <c r="M1540" s="221" t="e">
        <f>'SCREENING INFO'!#REF!</f>
        <v>#REF!</v>
      </c>
      <c r="N1540" s="223" t="e">
        <f>'SCREENING INFO'!#REF!</f>
        <v>#REF!</v>
      </c>
      <c r="O1540" s="140" t="e">
        <f>'SCREENING INFO'!#REF!</f>
        <v>#REF!</v>
      </c>
      <c r="P1540" s="224" t="e">
        <f>'SCREENING INFO'!#REF!</f>
        <v>#REF!</v>
      </c>
      <c r="Q1540" s="242" t="e">
        <f>'SCREENING INFO'!#REF!</f>
        <v>#REF!</v>
      </c>
      <c r="R1540" s="225" t="e">
        <f>'SCREENING INFO'!#REF!</f>
        <v>#REF!</v>
      </c>
      <c r="S1540" s="140" t="e">
        <f>'SCREENING INFO'!#REF!</f>
        <v>#REF!</v>
      </c>
      <c r="T1540" s="206" t="e">
        <f>'SCREENING INFO'!#REF!</f>
        <v>#REF!</v>
      </c>
      <c r="U1540" s="138" t="e">
        <f>'SCREENING INFO'!#REF!</f>
        <v>#REF!</v>
      </c>
      <c r="V1540" s="132" t="e">
        <f>'SCREENING INFO'!#REF!</f>
        <v>#REF!</v>
      </c>
      <c r="W1540" s="132" t="e">
        <f>'SCREENING INFO'!#REF!</f>
        <v>#REF!</v>
      </c>
      <c r="X1540" s="132" t="e">
        <f>'SCREENING INFO'!#REF!</f>
        <v>#REF!</v>
      </c>
      <c r="Y1540" s="132" t="e">
        <f>'SCREENING INFO'!#REF!</f>
        <v>#REF!</v>
      </c>
      <c r="Z1540" s="132" t="e">
        <f>'SCREENING INFO'!#REF!</f>
        <v>#REF!</v>
      </c>
      <c r="AA1540" s="201" t="e">
        <f>'SCREENING INFO'!#REF!</f>
        <v>#REF!</v>
      </c>
      <c r="AB1540" s="202" t="e">
        <f>'SCREENING INFO'!#REF!</f>
        <v>#REF!</v>
      </c>
      <c r="AC1540" s="132" t="e">
        <f>'SCREENING INFO'!#REF!</f>
        <v>#REF!</v>
      </c>
      <c r="AD1540" s="201" t="e">
        <f>'SCREENING INFO'!#REF!</f>
        <v>#REF!</v>
      </c>
      <c r="AE1540" s="132" t="e">
        <f>'SCREENING INFO'!#REF!</f>
        <v>#REF!</v>
      </c>
      <c r="AF1540" s="132" t="e">
        <f>'SCREENING INFO'!#REF!</f>
        <v>#REF!</v>
      </c>
      <c r="AG1540" s="132" t="e">
        <f>'SCREENING INFO'!#REF!</f>
        <v>#REF!</v>
      </c>
      <c r="AH1540" s="132" t="e">
        <f>'SCREENING INFO'!#REF!</f>
        <v>#REF!</v>
      </c>
      <c r="AI1540" s="132" t="e">
        <f>'SCREENING INFO'!#REF!</f>
        <v>#REF!</v>
      </c>
      <c r="AJ1540" s="132" t="e">
        <f>'SCREENING INFO'!#REF!</f>
        <v>#REF!</v>
      </c>
    </row>
    <row r="1541" spans="1:36" s="25" customFormat="1" hidden="1">
      <c r="A1541" s="106" t="e">
        <f>'SCREENING INFO'!#REF!</f>
        <v>#REF!</v>
      </c>
      <c r="B1541" s="106" t="e">
        <f>'SCREENING INFO'!#REF!</f>
        <v>#REF!</v>
      </c>
      <c r="C1541" s="106" t="e">
        <f>'SCREENING INFO'!#REF!</f>
        <v>#REF!</v>
      </c>
      <c r="D1541" s="130" t="e">
        <f>'SCREENING INFO'!#REF!</f>
        <v>#REF!</v>
      </c>
      <c r="E1541" s="130" t="e">
        <f>'SCREENING INFO'!#REF!</f>
        <v>#REF!</v>
      </c>
      <c r="F1541" s="233" t="e">
        <f>'SCREENING INFO'!#REF!</f>
        <v>#REF!</v>
      </c>
      <c r="G1541" s="141" t="e">
        <f>'SCREENING INFO'!#REF!</f>
        <v>#REF!</v>
      </c>
      <c r="H1541" s="130" t="e">
        <f>'SCREENING INFO'!#REF!</f>
        <v>#REF!</v>
      </c>
      <c r="I1541" s="130" t="e">
        <f>'SCREENING INFO'!#REF!</f>
        <v>#REF!</v>
      </c>
      <c r="J1541" s="140" t="e">
        <f>'SCREENING INFO'!#REF!</f>
        <v>#REF!</v>
      </c>
      <c r="K1541" s="140" t="e">
        <f>'SCREENING INFO'!#REF!</f>
        <v>#REF!</v>
      </c>
      <c r="L1541" s="222" t="e">
        <f>'SCREENING INFO'!#REF!</f>
        <v>#REF!</v>
      </c>
      <c r="M1541" s="221" t="e">
        <f>'SCREENING INFO'!#REF!</f>
        <v>#REF!</v>
      </c>
      <c r="N1541" s="223" t="e">
        <f>'SCREENING INFO'!#REF!</f>
        <v>#REF!</v>
      </c>
      <c r="O1541" s="140" t="e">
        <f>'SCREENING INFO'!#REF!</f>
        <v>#REF!</v>
      </c>
      <c r="P1541" s="224" t="e">
        <f>'SCREENING INFO'!#REF!</f>
        <v>#REF!</v>
      </c>
      <c r="Q1541" s="242" t="e">
        <f>'SCREENING INFO'!#REF!</f>
        <v>#REF!</v>
      </c>
      <c r="R1541" s="225" t="e">
        <f>'SCREENING INFO'!#REF!</f>
        <v>#REF!</v>
      </c>
      <c r="S1541" s="140" t="e">
        <f>'SCREENING INFO'!#REF!</f>
        <v>#REF!</v>
      </c>
      <c r="T1541" s="206" t="e">
        <f>'SCREENING INFO'!#REF!</f>
        <v>#REF!</v>
      </c>
      <c r="U1541" s="138" t="e">
        <f>'SCREENING INFO'!#REF!</f>
        <v>#REF!</v>
      </c>
      <c r="V1541" s="132" t="e">
        <f>'SCREENING INFO'!#REF!</f>
        <v>#REF!</v>
      </c>
      <c r="W1541" s="132" t="e">
        <f>'SCREENING INFO'!#REF!</f>
        <v>#REF!</v>
      </c>
      <c r="X1541" s="132" t="e">
        <f>'SCREENING INFO'!#REF!</f>
        <v>#REF!</v>
      </c>
      <c r="Y1541" s="132" t="e">
        <f>'SCREENING INFO'!#REF!</f>
        <v>#REF!</v>
      </c>
      <c r="Z1541" s="132" t="e">
        <f>'SCREENING INFO'!#REF!</f>
        <v>#REF!</v>
      </c>
      <c r="AA1541" s="227" t="e">
        <f>'SCREENING INFO'!#REF!</f>
        <v>#REF!</v>
      </c>
      <c r="AB1541" s="202" t="e">
        <f>'SCREENING INFO'!#REF!</f>
        <v>#REF!</v>
      </c>
      <c r="AC1541" s="132" t="e">
        <f>'SCREENING INFO'!#REF!</f>
        <v>#REF!</v>
      </c>
      <c r="AD1541" s="132" t="e">
        <f>'SCREENING INFO'!#REF!</f>
        <v>#REF!</v>
      </c>
      <c r="AE1541" s="132" t="e">
        <f>'SCREENING INFO'!#REF!</f>
        <v>#REF!</v>
      </c>
      <c r="AF1541" s="132" t="e">
        <f>'SCREENING INFO'!#REF!</f>
        <v>#REF!</v>
      </c>
      <c r="AG1541" s="132" t="e">
        <f>'SCREENING INFO'!#REF!</f>
        <v>#REF!</v>
      </c>
      <c r="AH1541" s="132" t="e">
        <f>'SCREENING INFO'!#REF!</f>
        <v>#REF!</v>
      </c>
      <c r="AI1541" s="132" t="e">
        <f>'SCREENING INFO'!#REF!</f>
        <v>#REF!</v>
      </c>
      <c r="AJ1541" s="132" t="e">
        <f>'SCREENING INFO'!#REF!</f>
        <v>#REF!</v>
      </c>
    </row>
    <row r="1542" spans="1:36" s="25" customFormat="1" hidden="1">
      <c r="A1542" s="106" t="e">
        <f>'SCREENING INFO'!#REF!</f>
        <v>#REF!</v>
      </c>
      <c r="B1542" s="106" t="e">
        <f>'SCREENING INFO'!#REF!</f>
        <v>#REF!</v>
      </c>
      <c r="C1542" s="106" t="e">
        <f>'SCREENING INFO'!#REF!</f>
        <v>#REF!</v>
      </c>
      <c r="D1542" s="116" t="e">
        <f>'SCREENING INFO'!#REF!</f>
        <v>#REF!</v>
      </c>
      <c r="E1542" s="200" t="e">
        <f>'SCREENING INFO'!#REF!</f>
        <v>#REF!</v>
      </c>
      <c r="F1542" s="232" t="e">
        <f>'SCREENING INFO'!#REF!</f>
        <v>#REF!</v>
      </c>
      <c r="G1542" s="132" t="e">
        <f>'SCREENING INFO'!#REF!</f>
        <v>#REF!</v>
      </c>
      <c r="H1542" s="138" t="e">
        <f>'SCREENING INFO'!#REF!</f>
        <v>#REF!</v>
      </c>
      <c r="I1542" s="138" t="e">
        <f>'SCREENING INFO'!#REF!</f>
        <v>#REF!</v>
      </c>
      <c r="J1542" s="140" t="e">
        <f>'SCREENING INFO'!#REF!</f>
        <v>#REF!</v>
      </c>
      <c r="K1542" s="140" t="e">
        <f>'SCREENING INFO'!#REF!</f>
        <v>#REF!</v>
      </c>
      <c r="L1542" s="222" t="e">
        <f>'SCREENING INFO'!#REF!</f>
        <v>#REF!</v>
      </c>
      <c r="M1542" s="221" t="e">
        <f>'SCREENING INFO'!#REF!</f>
        <v>#REF!</v>
      </c>
      <c r="N1542" s="223" t="e">
        <f>'SCREENING INFO'!#REF!</f>
        <v>#REF!</v>
      </c>
      <c r="O1542" s="140" t="e">
        <f>'SCREENING INFO'!#REF!</f>
        <v>#REF!</v>
      </c>
      <c r="P1542" s="224" t="e">
        <f>'SCREENING INFO'!#REF!</f>
        <v>#REF!</v>
      </c>
      <c r="Q1542" s="242" t="e">
        <f>'SCREENING INFO'!#REF!</f>
        <v>#REF!</v>
      </c>
      <c r="R1542" s="225" t="e">
        <f>'SCREENING INFO'!#REF!</f>
        <v>#REF!</v>
      </c>
      <c r="S1542" s="140" t="e">
        <f>'SCREENING INFO'!#REF!</f>
        <v>#REF!</v>
      </c>
      <c r="T1542" s="206" t="e">
        <f>'SCREENING INFO'!#REF!</f>
        <v>#REF!</v>
      </c>
      <c r="U1542" s="138" t="e">
        <f>'SCREENING INFO'!#REF!</f>
        <v>#REF!</v>
      </c>
      <c r="V1542" s="138" t="e">
        <f>'SCREENING INFO'!#REF!</f>
        <v>#REF!</v>
      </c>
      <c r="W1542" s="138" t="e">
        <f>'SCREENING INFO'!#REF!</f>
        <v>#REF!</v>
      </c>
      <c r="X1542" s="138" t="e">
        <f>'SCREENING INFO'!#REF!</f>
        <v>#REF!</v>
      </c>
      <c r="Y1542" s="138" t="e">
        <f>'SCREENING INFO'!#REF!</f>
        <v>#REF!</v>
      </c>
      <c r="Z1542" s="138" t="e">
        <f>'SCREENING INFO'!#REF!</f>
        <v>#REF!</v>
      </c>
      <c r="AA1542" s="201" t="e">
        <f>'SCREENING INFO'!#REF!</f>
        <v>#REF!</v>
      </c>
      <c r="AB1542" s="207" t="e">
        <f>'SCREENING INFO'!#REF!</f>
        <v>#REF!</v>
      </c>
      <c r="AC1542" s="138" t="e">
        <f>'SCREENING INFO'!#REF!</f>
        <v>#REF!</v>
      </c>
      <c r="AD1542" s="138" t="e">
        <f>'SCREENING INFO'!#REF!</f>
        <v>#REF!</v>
      </c>
      <c r="AE1542" s="138" t="e">
        <f>'SCREENING INFO'!#REF!</f>
        <v>#REF!</v>
      </c>
      <c r="AF1542" s="138" t="e">
        <f>'SCREENING INFO'!#REF!</f>
        <v>#REF!</v>
      </c>
      <c r="AG1542" s="138" t="e">
        <f>'SCREENING INFO'!#REF!</f>
        <v>#REF!</v>
      </c>
      <c r="AH1542" s="138" t="e">
        <f>'SCREENING INFO'!#REF!</f>
        <v>#REF!</v>
      </c>
      <c r="AI1542" s="138" t="e">
        <f>'SCREENING INFO'!#REF!</f>
        <v>#REF!</v>
      </c>
      <c r="AJ1542" s="138" t="e">
        <f>'SCREENING INFO'!#REF!</f>
        <v>#REF!</v>
      </c>
    </row>
    <row r="1543" spans="1:36" s="25" customFormat="1" hidden="1">
      <c r="A1543" s="106" t="e">
        <f>'SCREENING INFO'!#REF!</f>
        <v>#REF!</v>
      </c>
      <c r="B1543" s="106" t="e">
        <f>'SCREENING INFO'!#REF!</f>
        <v>#REF!</v>
      </c>
      <c r="C1543" s="106" t="e">
        <f>'SCREENING INFO'!#REF!</f>
        <v>#REF!</v>
      </c>
      <c r="D1543" s="116" t="e">
        <f>'SCREENING INFO'!#REF!</f>
        <v>#REF!</v>
      </c>
      <c r="E1543" s="200" t="e">
        <f>'SCREENING INFO'!#REF!</f>
        <v>#REF!</v>
      </c>
      <c r="F1543" s="232" t="e">
        <f>'SCREENING INFO'!#REF!</f>
        <v>#REF!</v>
      </c>
      <c r="G1543" s="132" t="e">
        <f>'SCREENING INFO'!#REF!</f>
        <v>#REF!</v>
      </c>
      <c r="H1543" s="138" t="e">
        <f>'SCREENING INFO'!#REF!</f>
        <v>#REF!</v>
      </c>
      <c r="I1543" s="138" t="e">
        <f>'SCREENING INFO'!#REF!</f>
        <v>#REF!</v>
      </c>
      <c r="J1543" s="140" t="e">
        <f>'SCREENING INFO'!#REF!</f>
        <v>#REF!</v>
      </c>
      <c r="K1543" s="140" t="e">
        <f>'SCREENING INFO'!#REF!</f>
        <v>#REF!</v>
      </c>
      <c r="L1543" s="222" t="e">
        <f>'SCREENING INFO'!#REF!</f>
        <v>#REF!</v>
      </c>
      <c r="M1543" s="221" t="e">
        <f>'SCREENING INFO'!#REF!</f>
        <v>#REF!</v>
      </c>
      <c r="N1543" s="223" t="e">
        <f>'SCREENING INFO'!#REF!</f>
        <v>#REF!</v>
      </c>
      <c r="O1543" s="140" t="e">
        <f>'SCREENING INFO'!#REF!</f>
        <v>#REF!</v>
      </c>
      <c r="P1543" s="224" t="e">
        <f>'SCREENING INFO'!#REF!</f>
        <v>#REF!</v>
      </c>
      <c r="Q1543" s="242" t="e">
        <f>'SCREENING INFO'!#REF!</f>
        <v>#REF!</v>
      </c>
      <c r="R1543" s="225" t="e">
        <f>'SCREENING INFO'!#REF!</f>
        <v>#REF!</v>
      </c>
      <c r="S1543" s="140" t="e">
        <f>'SCREENING INFO'!#REF!</f>
        <v>#REF!</v>
      </c>
      <c r="T1543" s="206" t="e">
        <f>'SCREENING INFO'!#REF!</f>
        <v>#REF!</v>
      </c>
      <c r="U1543" s="138" t="e">
        <f>'SCREENING INFO'!#REF!</f>
        <v>#REF!</v>
      </c>
      <c r="V1543" s="138" t="e">
        <f>'SCREENING INFO'!#REF!</f>
        <v>#REF!</v>
      </c>
      <c r="W1543" s="138" t="e">
        <f>'SCREENING INFO'!#REF!</f>
        <v>#REF!</v>
      </c>
      <c r="X1543" s="138" t="e">
        <f>'SCREENING INFO'!#REF!</f>
        <v>#REF!</v>
      </c>
      <c r="Y1543" s="138" t="e">
        <f>'SCREENING INFO'!#REF!</f>
        <v>#REF!</v>
      </c>
      <c r="Z1543" s="138" t="e">
        <f>'SCREENING INFO'!#REF!</f>
        <v>#REF!</v>
      </c>
      <c r="AA1543" s="201" t="e">
        <f>'SCREENING INFO'!#REF!</f>
        <v>#REF!</v>
      </c>
      <c r="AB1543" s="207" t="e">
        <f>'SCREENING INFO'!#REF!</f>
        <v>#REF!</v>
      </c>
      <c r="AC1543" s="138" t="e">
        <f>'SCREENING INFO'!#REF!</f>
        <v>#REF!</v>
      </c>
      <c r="AD1543" s="138" t="e">
        <f>'SCREENING INFO'!#REF!</f>
        <v>#REF!</v>
      </c>
      <c r="AE1543" s="138" t="e">
        <f>'SCREENING INFO'!#REF!</f>
        <v>#REF!</v>
      </c>
      <c r="AF1543" s="138" t="e">
        <f>'SCREENING INFO'!#REF!</f>
        <v>#REF!</v>
      </c>
      <c r="AG1543" s="138" t="e">
        <f>'SCREENING INFO'!#REF!</f>
        <v>#REF!</v>
      </c>
      <c r="AH1543" s="138" t="e">
        <f>'SCREENING INFO'!#REF!</f>
        <v>#REF!</v>
      </c>
      <c r="AI1543" s="138" t="e">
        <f>'SCREENING INFO'!#REF!</f>
        <v>#REF!</v>
      </c>
      <c r="AJ1543" s="138" t="e">
        <f>'SCREENING INFO'!#REF!</f>
        <v>#REF!</v>
      </c>
    </row>
    <row r="1544" spans="1:36" s="25" customFormat="1" hidden="1">
      <c r="A1544" s="106" t="e">
        <f>'SCREENING INFO'!#REF!</f>
        <v>#REF!</v>
      </c>
      <c r="B1544" s="106" t="e">
        <f>'SCREENING INFO'!#REF!</f>
        <v>#REF!</v>
      </c>
      <c r="C1544" s="106" t="e">
        <f>'SCREENING INFO'!#REF!</f>
        <v>#REF!</v>
      </c>
      <c r="D1544" s="130" t="e">
        <f>'SCREENING INFO'!#REF!</f>
        <v>#REF!</v>
      </c>
      <c r="E1544" s="130" t="e">
        <f>'SCREENING INFO'!#REF!</f>
        <v>#REF!</v>
      </c>
      <c r="F1544" s="233" t="e">
        <f>'SCREENING INFO'!#REF!</f>
        <v>#REF!</v>
      </c>
      <c r="G1544" s="149" t="e">
        <f>'SCREENING INFO'!#REF!</f>
        <v>#REF!</v>
      </c>
      <c r="H1544" s="130" t="e">
        <f>'SCREENING INFO'!#REF!</f>
        <v>#REF!</v>
      </c>
      <c r="I1544" s="130" t="e">
        <f>'SCREENING INFO'!#REF!</f>
        <v>#REF!</v>
      </c>
      <c r="J1544" s="140" t="e">
        <f>'SCREENING INFO'!#REF!</f>
        <v>#REF!</v>
      </c>
      <c r="K1544" s="140" t="e">
        <f>'SCREENING INFO'!#REF!</f>
        <v>#REF!</v>
      </c>
      <c r="L1544" s="222" t="e">
        <f>'SCREENING INFO'!#REF!</f>
        <v>#REF!</v>
      </c>
      <c r="M1544" s="221" t="e">
        <f>'SCREENING INFO'!#REF!</f>
        <v>#REF!</v>
      </c>
      <c r="N1544" s="223" t="e">
        <f>'SCREENING INFO'!#REF!</f>
        <v>#REF!</v>
      </c>
      <c r="O1544" s="140" t="e">
        <f>'SCREENING INFO'!#REF!</f>
        <v>#REF!</v>
      </c>
      <c r="P1544" s="224" t="e">
        <f>'SCREENING INFO'!#REF!</f>
        <v>#REF!</v>
      </c>
      <c r="Q1544" s="242" t="e">
        <f>'SCREENING INFO'!#REF!</f>
        <v>#REF!</v>
      </c>
      <c r="R1544" s="225" t="e">
        <f>'SCREENING INFO'!#REF!</f>
        <v>#REF!</v>
      </c>
      <c r="S1544" s="140" t="e">
        <f>'SCREENING INFO'!#REF!</f>
        <v>#REF!</v>
      </c>
      <c r="T1544" s="206" t="e">
        <f>'SCREENING INFO'!#REF!</f>
        <v>#REF!</v>
      </c>
      <c r="U1544" s="138" t="e">
        <f>'SCREENING INFO'!#REF!</f>
        <v>#REF!</v>
      </c>
      <c r="V1544" s="132" t="e">
        <f>'SCREENING INFO'!#REF!</f>
        <v>#REF!</v>
      </c>
      <c r="W1544" s="132" t="e">
        <f>'SCREENING INFO'!#REF!</f>
        <v>#REF!</v>
      </c>
      <c r="X1544" s="132" t="e">
        <f>'SCREENING INFO'!#REF!</f>
        <v>#REF!</v>
      </c>
      <c r="Y1544" s="132" t="e">
        <f>'SCREENING INFO'!#REF!</f>
        <v>#REF!</v>
      </c>
      <c r="Z1544" s="132" t="e">
        <f>'SCREENING INFO'!#REF!</f>
        <v>#REF!</v>
      </c>
      <c r="AA1544" s="201" t="e">
        <f>'SCREENING INFO'!#REF!</f>
        <v>#REF!</v>
      </c>
      <c r="AB1544" s="202" t="e">
        <f>'SCREENING INFO'!#REF!</f>
        <v>#REF!</v>
      </c>
      <c r="AC1544" s="26" t="e">
        <f>'SCREENING INFO'!#REF!</f>
        <v>#REF!</v>
      </c>
      <c r="AD1544" s="201" t="e">
        <f>'SCREENING INFO'!#REF!</f>
        <v>#REF!</v>
      </c>
      <c r="AE1544" s="132" t="e">
        <f>'SCREENING INFO'!#REF!</f>
        <v>#REF!</v>
      </c>
      <c r="AF1544" s="132" t="e">
        <f>'SCREENING INFO'!#REF!</f>
        <v>#REF!</v>
      </c>
      <c r="AG1544" s="132" t="e">
        <f>'SCREENING INFO'!#REF!</f>
        <v>#REF!</v>
      </c>
      <c r="AH1544" s="132" t="e">
        <f>'SCREENING INFO'!#REF!</f>
        <v>#REF!</v>
      </c>
      <c r="AI1544" s="132" t="e">
        <f>'SCREENING INFO'!#REF!</f>
        <v>#REF!</v>
      </c>
      <c r="AJ1544" s="132" t="e">
        <f>'SCREENING INFO'!#REF!</f>
        <v>#REF!</v>
      </c>
    </row>
    <row r="1545" spans="1:36" s="25" customFormat="1" hidden="1">
      <c r="A1545" s="106" t="e">
        <f>'SCREENING INFO'!#REF!</f>
        <v>#REF!</v>
      </c>
      <c r="B1545" s="106" t="e">
        <f>'SCREENING INFO'!#REF!</f>
        <v>#REF!</v>
      </c>
      <c r="C1545" s="106" t="e">
        <f>'SCREENING INFO'!#REF!</f>
        <v>#REF!</v>
      </c>
      <c r="D1545" s="130" t="e">
        <f>'SCREENING INFO'!#REF!</f>
        <v>#REF!</v>
      </c>
      <c r="E1545" s="130" t="e">
        <f>'SCREENING INFO'!#REF!</f>
        <v>#REF!</v>
      </c>
      <c r="F1545" s="233" t="e">
        <f>'SCREENING INFO'!#REF!</f>
        <v>#REF!</v>
      </c>
      <c r="G1545" s="141" t="e">
        <f>'SCREENING INFO'!#REF!</f>
        <v>#REF!</v>
      </c>
      <c r="H1545" s="130" t="e">
        <f>'SCREENING INFO'!#REF!</f>
        <v>#REF!</v>
      </c>
      <c r="I1545" s="130" t="e">
        <f>'SCREENING INFO'!#REF!</f>
        <v>#REF!</v>
      </c>
      <c r="J1545" s="140" t="e">
        <f>'SCREENING INFO'!#REF!</f>
        <v>#REF!</v>
      </c>
      <c r="K1545" s="140" t="e">
        <f>'SCREENING INFO'!#REF!</f>
        <v>#REF!</v>
      </c>
      <c r="L1545" s="222" t="e">
        <f>'SCREENING INFO'!#REF!</f>
        <v>#REF!</v>
      </c>
      <c r="M1545" s="221" t="e">
        <f>'SCREENING INFO'!#REF!</f>
        <v>#REF!</v>
      </c>
      <c r="N1545" s="223" t="e">
        <f>'SCREENING INFO'!#REF!</f>
        <v>#REF!</v>
      </c>
      <c r="O1545" s="140" t="e">
        <f>'SCREENING INFO'!#REF!</f>
        <v>#REF!</v>
      </c>
      <c r="P1545" s="224" t="e">
        <f>'SCREENING INFO'!#REF!</f>
        <v>#REF!</v>
      </c>
      <c r="Q1545" s="242" t="e">
        <f>'SCREENING INFO'!#REF!</f>
        <v>#REF!</v>
      </c>
      <c r="R1545" s="225" t="e">
        <f>'SCREENING INFO'!#REF!</f>
        <v>#REF!</v>
      </c>
      <c r="S1545" s="140" t="e">
        <f>'SCREENING INFO'!#REF!</f>
        <v>#REF!</v>
      </c>
      <c r="T1545" s="206" t="e">
        <f>'SCREENING INFO'!#REF!</f>
        <v>#REF!</v>
      </c>
      <c r="U1545" s="138" t="e">
        <f>'SCREENING INFO'!#REF!</f>
        <v>#REF!</v>
      </c>
      <c r="V1545" s="132" t="e">
        <f>'SCREENING INFO'!#REF!</f>
        <v>#REF!</v>
      </c>
      <c r="W1545" s="132" t="e">
        <f>'SCREENING INFO'!#REF!</f>
        <v>#REF!</v>
      </c>
      <c r="X1545" s="132" t="e">
        <f>'SCREENING INFO'!#REF!</f>
        <v>#REF!</v>
      </c>
      <c r="Y1545" s="132" t="e">
        <f>'SCREENING INFO'!#REF!</f>
        <v>#REF!</v>
      </c>
      <c r="Z1545" s="132" t="e">
        <f>'SCREENING INFO'!#REF!</f>
        <v>#REF!</v>
      </c>
      <c r="AA1545" s="227" t="e">
        <f>'SCREENING INFO'!#REF!</f>
        <v>#REF!</v>
      </c>
      <c r="AB1545" s="202" t="e">
        <f>'SCREENING INFO'!#REF!</f>
        <v>#REF!</v>
      </c>
      <c r="AC1545" s="132" t="e">
        <f>'SCREENING INFO'!#REF!</f>
        <v>#REF!</v>
      </c>
      <c r="AD1545" s="201" t="e">
        <f>'SCREENING INFO'!#REF!</f>
        <v>#REF!</v>
      </c>
      <c r="AE1545" s="132" t="e">
        <f>'SCREENING INFO'!#REF!</f>
        <v>#REF!</v>
      </c>
      <c r="AF1545" s="132" t="e">
        <f>'SCREENING INFO'!#REF!</f>
        <v>#REF!</v>
      </c>
      <c r="AG1545" s="132" t="e">
        <f>'SCREENING INFO'!#REF!</f>
        <v>#REF!</v>
      </c>
      <c r="AH1545" s="132" t="e">
        <f>'SCREENING INFO'!#REF!</f>
        <v>#REF!</v>
      </c>
      <c r="AI1545" s="132" t="e">
        <f>'SCREENING INFO'!#REF!</f>
        <v>#REF!</v>
      </c>
      <c r="AJ1545" s="132" t="e">
        <f>'SCREENING INFO'!#REF!</f>
        <v>#REF!</v>
      </c>
    </row>
    <row r="1546" spans="1:36" s="25" customFormat="1" hidden="1">
      <c r="A1546" s="106" t="e">
        <f>'SCREENING INFO'!#REF!</f>
        <v>#REF!</v>
      </c>
      <c r="B1546" s="106" t="e">
        <f>'SCREENING INFO'!#REF!</f>
        <v>#REF!</v>
      </c>
      <c r="C1546" s="106" t="e">
        <f>'SCREENING INFO'!#REF!</f>
        <v>#REF!</v>
      </c>
      <c r="D1546" s="130" t="e">
        <f>'SCREENING INFO'!#REF!</f>
        <v>#REF!</v>
      </c>
      <c r="E1546" s="130" t="e">
        <f>'SCREENING INFO'!#REF!</f>
        <v>#REF!</v>
      </c>
      <c r="F1546" s="233" t="e">
        <f>'SCREENING INFO'!#REF!</f>
        <v>#REF!</v>
      </c>
      <c r="G1546" s="141" t="e">
        <f>'SCREENING INFO'!#REF!</f>
        <v>#REF!</v>
      </c>
      <c r="H1546" s="130" t="e">
        <f>'SCREENING INFO'!#REF!</f>
        <v>#REF!</v>
      </c>
      <c r="I1546" s="130" t="e">
        <f>'SCREENING INFO'!#REF!</f>
        <v>#REF!</v>
      </c>
      <c r="J1546" s="140" t="e">
        <f>'SCREENING INFO'!#REF!</f>
        <v>#REF!</v>
      </c>
      <c r="K1546" s="140" t="e">
        <f>'SCREENING INFO'!#REF!</f>
        <v>#REF!</v>
      </c>
      <c r="L1546" s="222" t="e">
        <f>'SCREENING INFO'!#REF!</f>
        <v>#REF!</v>
      </c>
      <c r="M1546" s="221" t="e">
        <f>'SCREENING INFO'!#REF!</f>
        <v>#REF!</v>
      </c>
      <c r="N1546" s="223" t="e">
        <f>'SCREENING INFO'!#REF!</f>
        <v>#REF!</v>
      </c>
      <c r="O1546" s="140" t="e">
        <f>'SCREENING INFO'!#REF!</f>
        <v>#REF!</v>
      </c>
      <c r="P1546" s="224" t="e">
        <f>'SCREENING INFO'!#REF!</f>
        <v>#REF!</v>
      </c>
      <c r="Q1546" s="242" t="e">
        <f>'SCREENING INFO'!#REF!</f>
        <v>#REF!</v>
      </c>
      <c r="R1546" s="225" t="e">
        <f>'SCREENING INFO'!#REF!</f>
        <v>#REF!</v>
      </c>
      <c r="S1546" s="140" t="e">
        <f>'SCREENING INFO'!#REF!</f>
        <v>#REF!</v>
      </c>
      <c r="T1546" s="206" t="e">
        <f>'SCREENING INFO'!#REF!</f>
        <v>#REF!</v>
      </c>
      <c r="U1546" s="138" t="e">
        <f>'SCREENING INFO'!#REF!</f>
        <v>#REF!</v>
      </c>
      <c r="V1546" s="132" t="e">
        <f>'SCREENING INFO'!#REF!</f>
        <v>#REF!</v>
      </c>
      <c r="W1546" s="132" t="e">
        <f>'SCREENING INFO'!#REF!</f>
        <v>#REF!</v>
      </c>
      <c r="X1546" s="132" t="e">
        <f>'SCREENING INFO'!#REF!</f>
        <v>#REF!</v>
      </c>
      <c r="Y1546" s="132" t="e">
        <f>'SCREENING INFO'!#REF!</f>
        <v>#REF!</v>
      </c>
      <c r="Z1546" s="132" t="e">
        <f>'SCREENING INFO'!#REF!</f>
        <v>#REF!</v>
      </c>
      <c r="AA1546" s="227" t="e">
        <f>'SCREENING INFO'!#REF!</f>
        <v>#REF!</v>
      </c>
      <c r="AB1546" s="202" t="e">
        <f>'SCREENING INFO'!#REF!</f>
        <v>#REF!</v>
      </c>
      <c r="AC1546" s="132" t="e">
        <f>'SCREENING INFO'!#REF!</f>
        <v>#REF!</v>
      </c>
      <c r="AD1546" s="201" t="e">
        <f>'SCREENING INFO'!#REF!</f>
        <v>#REF!</v>
      </c>
      <c r="AE1546" s="132" t="e">
        <f>'SCREENING INFO'!#REF!</f>
        <v>#REF!</v>
      </c>
      <c r="AF1546" s="132" t="e">
        <f>'SCREENING INFO'!#REF!</f>
        <v>#REF!</v>
      </c>
      <c r="AG1546" s="132" t="e">
        <f>'SCREENING INFO'!#REF!</f>
        <v>#REF!</v>
      </c>
      <c r="AH1546" s="132" t="e">
        <f>'SCREENING INFO'!#REF!</f>
        <v>#REF!</v>
      </c>
      <c r="AI1546" s="132" t="e">
        <f>'SCREENING INFO'!#REF!</f>
        <v>#REF!</v>
      </c>
      <c r="AJ1546" s="132" t="e">
        <f>'SCREENING INFO'!#REF!</f>
        <v>#REF!</v>
      </c>
    </row>
    <row r="1547" spans="1:36" s="25" customFormat="1" hidden="1">
      <c r="A1547" s="106" t="e">
        <f>'SCREENING INFO'!#REF!</f>
        <v>#REF!</v>
      </c>
      <c r="B1547" s="106" t="e">
        <f>'SCREENING INFO'!#REF!</f>
        <v>#REF!</v>
      </c>
      <c r="C1547" s="106" t="e">
        <f>'SCREENING INFO'!#REF!</f>
        <v>#REF!</v>
      </c>
      <c r="D1547" s="130" t="e">
        <f>'SCREENING INFO'!#REF!</f>
        <v>#REF!</v>
      </c>
      <c r="E1547" s="130" t="e">
        <f>'SCREENING INFO'!#REF!</f>
        <v>#REF!</v>
      </c>
      <c r="F1547" s="233" t="e">
        <f>'SCREENING INFO'!#REF!</f>
        <v>#REF!</v>
      </c>
      <c r="G1547" s="141" t="e">
        <f>'SCREENING INFO'!#REF!</f>
        <v>#REF!</v>
      </c>
      <c r="H1547" s="130" t="e">
        <f>'SCREENING INFO'!#REF!</f>
        <v>#REF!</v>
      </c>
      <c r="I1547" s="130" t="e">
        <f>'SCREENING INFO'!#REF!</f>
        <v>#REF!</v>
      </c>
      <c r="J1547" s="140" t="e">
        <f>'SCREENING INFO'!#REF!</f>
        <v>#REF!</v>
      </c>
      <c r="K1547" s="140" t="e">
        <f>'SCREENING INFO'!#REF!</f>
        <v>#REF!</v>
      </c>
      <c r="L1547" s="222" t="e">
        <f>'SCREENING INFO'!#REF!</f>
        <v>#REF!</v>
      </c>
      <c r="M1547" s="221" t="e">
        <f>'SCREENING INFO'!#REF!</f>
        <v>#REF!</v>
      </c>
      <c r="N1547" s="223" t="e">
        <f>'SCREENING INFO'!#REF!</f>
        <v>#REF!</v>
      </c>
      <c r="O1547" s="140" t="e">
        <f>'SCREENING INFO'!#REF!</f>
        <v>#REF!</v>
      </c>
      <c r="P1547" s="224" t="e">
        <f>'SCREENING INFO'!#REF!</f>
        <v>#REF!</v>
      </c>
      <c r="Q1547" s="242" t="e">
        <f>'SCREENING INFO'!#REF!</f>
        <v>#REF!</v>
      </c>
      <c r="R1547" s="225" t="e">
        <f>'SCREENING INFO'!#REF!</f>
        <v>#REF!</v>
      </c>
      <c r="S1547" s="140" t="e">
        <f>'SCREENING INFO'!#REF!</f>
        <v>#REF!</v>
      </c>
      <c r="T1547" s="206" t="e">
        <f>'SCREENING INFO'!#REF!</f>
        <v>#REF!</v>
      </c>
      <c r="U1547" s="138" t="e">
        <f>'SCREENING INFO'!#REF!</f>
        <v>#REF!</v>
      </c>
      <c r="V1547" s="132" t="e">
        <f>'SCREENING INFO'!#REF!</f>
        <v>#REF!</v>
      </c>
      <c r="W1547" s="132" t="e">
        <f>'SCREENING INFO'!#REF!</f>
        <v>#REF!</v>
      </c>
      <c r="X1547" s="132" t="e">
        <f>'SCREENING INFO'!#REF!</f>
        <v>#REF!</v>
      </c>
      <c r="Y1547" s="132" t="e">
        <f>'SCREENING INFO'!#REF!</f>
        <v>#REF!</v>
      </c>
      <c r="Z1547" s="132" t="e">
        <f>'SCREENING INFO'!#REF!</f>
        <v>#REF!</v>
      </c>
      <c r="AA1547" s="227" t="e">
        <f>'SCREENING INFO'!#REF!</f>
        <v>#REF!</v>
      </c>
      <c r="AB1547" s="202" t="e">
        <f>'SCREENING INFO'!#REF!</f>
        <v>#REF!</v>
      </c>
      <c r="AC1547" s="132" t="e">
        <f>'SCREENING INFO'!#REF!</f>
        <v>#REF!</v>
      </c>
      <c r="AD1547" s="201" t="e">
        <f>'SCREENING INFO'!#REF!</f>
        <v>#REF!</v>
      </c>
      <c r="AE1547" s="132" t="e">
        <f>'SCREENING INFO'!#REF!</f>
        <v>#REF!</v>
      </c>
      <c r="AF1547" s="132" t="e">
        <f>'SCREENING INFO'!#REF!</f>
        <v>#REF!</v>
      </c>
      <c r="AG1547" s="132" t="e">
        <f>'SCREENING INFO'!#REF!</f>
        <v>#REF!</v>
      </c>
      <c r="AH1547" s="132" t="e">
        <f>'SCREENING INFO'!#REF!</f>
        <v>#REF!</v>
      </c>
      <c r="AI1547" s="132" t="e">
        <f>'SCREENING INFO'!#REF!</f>
        <v>#REF!</v>
      </c>
      <c r="AJ1547" s="132" t="e">
        <f>'SCREENING INFO'!#REF!</f>
        <v>#REF!</v>
      </c>
    </row>
    <row r="1548" spans="1:36" s="25" customFormat="1" hidden="1">
      <c r="A1548" s="106" t="e">
        <f>'SCREENING INFO'!#REF!</f>
        <v>#REF!</v>
      </c>
      <c r="B1548" s="106" t="e">
        <f>'SCREENING INFO'!#REF!</f>
        <v>#REF!</v>
      </c>
      <c r="C1548" s="106" t="e">
        <f>'SCREENING INFO'!#REF!</f>
        <v>#REF!</v>
      </c>
      <c r="D1548" s="130" t="e">
        <f>'SCREENING INFO'!#REF!</f>
        <v>#REF!</v>
      </c>
      <c r="E1548" s="130" t="e">
        <f>'SCREENING INFO'!#REF!</f>
        <v>#REF!</v>
      </c>
      <c r="F1548" s="233" t="e">
        <f>'SCREENING INFO'!#REF!</f>
        <v>#REF!</v>
      </c>
      <c r="G1548" s="141" t="e">
        <f>'SCREENING INFO'!#REF!</f>
        <v>#REF!</v>
      </c>
      <c r="H1548" s="130" t="e">
        <f>'SCREENING INFO'!#REF!</f>
        <v>#REF!</v>
      </c>
      <c r="I1548" s="130" t="e">
        <f>'SCREENING INFO'!#REF!</f>
        <v>#REF!</v>
      </c>
      <c r="J1548" s="140" t="e">
        <f>'SCREENING INFO'!#REF!</f>
        <v>#REF!</v>
      </c>
      <c r="K1548" s="140" t="e">
        <f>'SCREENING INFO'!#REF!</f>
        <v>#REF!</v>
      </c>
      <c r="L1548" s="222" t="e">
        <f>'SCREENING INFO'!#REF!</f>
        <v>#REF!</v>
      </c>
      <c r="M1548" s="221" t="e">
        <f>'SCREENING INFO'!#REF!</f>
        <v>#REF!</v>
      </c>
      <c r="N1548" s="223" t="e">
        <f>'SCREENING INFO'!#REF!</f>
        <v>#REF!</v>
      </c>
      <c r="O1548" s="140" t="e">
        <f>'SCREENING INFO'!#REF!</f>
        <v>#REF!</v>
      </c>
      <c r="P1548" s="224" t="e">
        <f>'SCREENING INFO'!#REF!</f>
        <v>#REF!</v>
      </c>
      <c r="Q1548" s="242" t="e">
        <f>'SCREENING INFO'!#REF!</f>
        <v>#REF!</v>
      </c>
      <c r="R1548" s="225" t="e">
        <f>'SCREENING INFO'!#REF!</f>
        <v>#REF!</v>
      </c>
      <c r="S1548" s="140" t="e">
        <f>'SCREENING INFO'!#REF!</f>
        <v>#REF!</v>
      </c>
      <c r="T1548" s="206" t="e">
        <f>'SCREENING INFO'!#REF!</f>
        <v>#REF!</v>
      </c>
      <c r="U1548" s="138" t="e">
        <f>'SCREENING INFO'!#REF!</f>
        <v>#REF!</v>
      </c>
      <c r="V1548" s="132" t="e">
        <f>'SCREENING INFO'!#REF!</f>
        <v>#REF!</v>
      </c>
      <c r="W1548" s="132" t="e">
        <f>'SCREENING INFO'!#REF!</f>
        <v>#REF!</v>
      </c>
      <c r="X1548" s="132" t="e">
        <f>'SCREENING INFO'!#REF!</f>
        <v>#REF!</v>
      </c>
      <c r="Y1548" s="132" t="e">
        <f>'SCREENING INFO'!#REF!</f>
        <v>#REF!</v>
      </c>
      <c r="Z1548" s="132" t="e">
        <f>'SCREENING INFO'!#REF!</f>
        <v>#REF!</v>
      </c>
      <c r="AA1548" s="201" t="e">
        <f>'SCREENING INFO'!#REF!</f>
        <v>#REF!</v>
      </c>
      <c r="AB1548" s="202" t="e">
        <f>'SCREENING INFO'!#REF!</f>
        <v>#REF!</v>
      </c>
      <c r="AC1548" s="132" t="e">
        <f>'SCREENING INFO'!#REF!</f>
        <v>#REF!</v>
      </c>
      <c r="AD1548" s="201" t="e">
        <f>'SCREENING INFO'!#REF!</f>
        <v>#REF!</v>
      </c>
      <c r="AE1548" s="132" t="e">
        <f>'SCREENING INFO'!#REF!</f>
        <v>#REF!</v>
      </c>
      <c r="AF1548" s="132" t="e">
        <f>'SCREENING INFO'!#REF!</f>
        <v>#REF!</v>
      </c>
      <c r="AG1548" s="132" t="e">
        <f>'SCREENING INFO'!#REF!</f>
        <v>#REF!</v>
      </c>
      <c r="AH1548" s="132" t="e">
        <f>'SCREENING INFO'!#REF!</f>
        <v>#REF!</v>
      </c>
      <c r="AI1548" s="132" t="e">
        <f>'SCREENING INFO'!#REF!</f>
        <v>#REF!</v>
      </c>
      <c r="AJ1548" s="132" t="e">
        <f>'SCREENING INFO'!#REF!</f>
        <v>#REF!</v>
      </c>
    </row>
    <row r="1549" spans="1:36" s="25" customFormat="1" hidden="1">
      <c r="A1549" s="106" t="e">
        <f>'SCREENING INFO'!#REF!</f>
        <v>#REF!</v>
      </c>
      <c r="B1549" s="106" t="e">
        <f>'SCREENING INFO'!#REF!</f>
        <v>#REF!</v>
      </c>
      <c r="C1549" s="106" t="e">
        <f>'SCREENING INFO'!#REF!</f>
        <v>#REF!</v>
      </c>
      <c r="D1549" s="130" t="e">
        <f>'SCREENING INFO'!#REF!</f>
        <v>#REF!</v>
      </c>
      <c r="E1549" s="130" t="e">
        <f>'SCREENING INFO'!#REF!</f>
        <v>#REF!</v>
      </c>
      <c r="F1549" s="233" t="e">
        <f>'SCREENING INFO'!#REF!</f>
        <v>#REF!</v>
      </c>
      <c r="G1549" s="141" t="e">
        <f>'SCREENING INFO'!#REF!</f>
        <v>#REF!</v>
      </c>
      <c r="H1549" s="130" t="e">
        <f>'SCREENING INFO'!#REF!</f>
        <v>#REF!</v>
      </c>
      <c r="I1549" s="130" t="e">
        <f>'SCREENING INFO'!#REF!</f>
        <v>#REF!</v>
      </c>
      <c r="J1549" s="140" t="e">
        <f>'SCREENING INFO'!#REF!</f>
        <v>#REF!</v>
      </c>
      <c r="K1549" s="140" t="e">
        <f>'SCREENING INFO'!#REF!</f>
        <v>#REF!</v>
      </c>
      <c r="L1549" s="222" t="e">
        <f>'SCREENING INFO'!#REF!</f>
        <v>#REF!</v>
      </c>
      <c r="M1549" s="221" t="e">
        <f>'SCREENING INFO'!#REF!</f>
        <v>#REF!</v>
      </c>
      <c r="N1549" s="223" t="e">
        <f>'SCREENING INFO'!#REF!</f>
        <v>#REF!</v>
      </c>
      <c r="O1549" s="140" t="e">
        <f>'SCREENING INFO'!#REF!</f>
        <v>#REF!</v>
      </c>
      <c r="P1549" s="224" t="e">
        <f>'SCREENING INFO'!#REF!</f>
        <v>#REF!</v>
      </c>
      <c r="Q1549" s="242" t="e">
        <f>'SCREENING INFO'!#REF!</f>
        <v>#REF!</v>
      </c>
      <c r="R1549" s="225" t="e">
        <f>'SCREENING INFO'!#REF!</f>
        <v>#REF!</v>
      </c>
      <c r="S1549" s="140" t="e">
        <f>'SCREENING INFO'!#REF!</f>
        <v>#REF!</v>
      </c>
      <c r="T1549" s="206" t="e">
        <f>'SCREENING INFO'!#REF!</f>
        <v>#REF!</v>
      </c>
      <c r="U1549" s="138" t="e">
        <f>'SCREENING INFO'!#REF!</f>
        <v>#REF!</v>
      </c>
      <c r="V1549" s="132" t="e">
        <f>'SCREENING INFO'!#REF!</f>
        <v>#REF!</v>
      </c>
      <c r="W1549" s="132" t="e">
        <f>'SCREENING INFO'!#REF!</f>
        <v>#REF!</v>
      </c>
      <c r="X1549" s="132" t="e">
        <f>'SCREENING INFO'!#REF!</f>
        <v>#REF!</v>
      </c>
      <c r="Y1549" s="132" t="e">
        <f>'SCREENING INFO'!#REF!</f>
        <v>#REF!</v>
      </c>
      <c r="Z1549" s="132" t="e">
        <f>'SCREENING INFO'!#REF!</f>
        <v>#REF!</v>
      </c>
      <c r="AA1549" s="201" t="e">
        <f>'SCREENING INFO'!#REF!</f>
        <v>#REF!</v>
      </c>
      <c r="AB1549" s="202" t="e">
        <f>'SCREENING INFO'!#REF!</f>
        <v>#REF!</v>
      </c>
      <c r="AC1549" s="132" t="e">
        <f>'SCREENING INFO'!#REF!</f>
        <v>#REF!</v>
      </c>
      <c r="AD1549" s="201" t="e">
        <f>'SCREENING INFO'!#REF!</f>
        <v>#REF!</v>
      </c>
      <c r="AE1549" s="132" t="e">
        <f>'SCREENING INFO'!#REF!</f>
        <v>#REF!</v>
      </c>
      <c r="AF1549" s="132" t="e">
        <f>'SCREENING INFO'!#REF!</f>
        <v>#REF!</v>
      </c>
      <c r="AG1549" s="132" t="e">
        <f>'SCREENING INFO'!#REF!</f>
        <v>#REF!</v>
      </c>
      <c r="AH1549" s="132" t="e">
        <f>'SCREENING INFO'!#REF!</f>
        <v>#REF!</v>
      </c>
      <c r="AI1549" s="132" t="e">
        <f>'SCREENING INFO'!#REF!</f>
        <v>#REF!</v>
      </c>
      <c r="AJ1549" s="132" t="e">
        <f>'SCREENING INFO'!#REF!</f>
        <v>#REF!</v>
      </c>
    </row>
    <row r="1550" spans="1:36" s="25" customFormat="1" hidden="1">
      <c r="A1550" s="106" t="e">
        <f>'SCREENING INFO'!#REF!</f>
        <v>#REF!</v>
      </c>
      <c r="B1550" s="106" t="e">
        <f>'SCREENING INFO'!#REF!</f>
        <v>#REF!</v>
      </c>
      <c r="C1550" s="106" t="e">
        <f>'SCREENING INFO'!#REF!</f>
        <v>#REF!</v>
      </c>
      <c r="D1550" s="130" t="e">
        <f>'SCREENING INFO'!#REF!</f>
        <v>#REF!</v>
      </c>
      <c r="E1550" s="130" t="e">
        <f>'SCREENING INFO'!#REF!</f>
        <v>#REF!</v>
      </c>
      <c r="F1550" s="233" t="e">
        <f>'SCREENING INFO'!#REF!</f>
        <v>#REF!</v>
      </c>
      <c r="G1550" s="141" t="e">
        <f>'SCREENING INFO'!#REF!</f>
        <v>#REF!</v>
      </c>
      <c r="H1550" s="130" t="e">
        <f>'SCREENING INFO'!#REF!</f>
        <v>#REF!</v>
      </c>
      <c r="I1550" s="130" t="e">
        <f>'SCREENING INFO'!#REF!</f>
        <v>#REF!</v>
      </c>
      <c r="J1550" s="140" t="e">
        <f>'SCREENING INFO'!#REF!</f>
        <v>#REF!</v>
      </c>
      <c r="K1550" s="140" t="e">
        <f>'SCREENING INFO'!#REF!</f>
        <v>#REF!</v>
      </c>
      <c r="L1550" s="222" t="e">
        <f>'SCREENING INFO'!#REF!</f>
        <v>#REF!</v>
      </c>
      <c r="M1550" s="221" t="e">
        <f>'SCREENING INFO'!#REF!</f>
        <v>#REF!</v>
      </c>
      <c r="N1550" s="223" t="e">
        <f>'SCREENING INFO'!#REF!</f>
        <v>#REF!</v>
      </c>
      <c r="O1550" s="140" t="e">
        <f>'SCREENING INFO'!#REF!</f>
        <v>#REF!</v>
      </c>
      <c r="P1550" s="224" t="e">
        <f>'SCREENING INFO'!#REF!</f>
        <v>#REF!</v>
      </c>
      <c r="Q1550" s="242" t="e">
        <f>'SCREENING INFO'!#REF!</f>
        <v>#REF!</v>
      </c>
      <c r="R1550" s="225" t="e">
        <f>'SCREENING INFO'!#REF!</f>
        <v>#REF!</v>
      </c>
      <c r="S1550" s="140" t="e">
        <f>'SCREENING INFO'!#REF!</f>
        <v>#REF!</v>
      </c>
      <c r="T1550" s="206" t="e">
        <f>'SCREENING INFO'!#REF!</f>
        <v>#REF!</v>
      </c>
      <c r="U1550" s="138" t="e">
        <f>'SCREENING INFO'!#REF!</f>
        <v>#REF!</v>
      </c>
      <c r="V1550" s="199" t="e">
        <f>'SCREENING INFO'!#REF!</f>
        <v>#REF!</v>
      </c>
      <c r="W1550" s="132" t="e">
        <f>'SCREENING INFO'!#REF!</f>
        <v>#REF!</v>
      </c>
      <c r="X1550" s="132" t="e">
        <f>'SCREENING INFO'!#REF!</f>
        <v>#REF!</v>
      </c>
      <c r="Y1550" s="132" t="e">
        <f>'SCREENING INFO'!#REF!</f>
        <v>#REF!</v>
      </c>
      <c r="Z1550" s="132" t="e">
        <f>'SCREENING INFO'!#REF!</f>
        <v>#REF!</v>
      </c>
      <c r="AA1550" s="201" t="e">
        <f>'SCREENING INFO'!#REF!</f>
        <v>#REF!</v>
      </c>
      <c r="AB1550" s="202" t="e">
        <f>'SCREENING INFO'!#REF!</f>
        <v>#REF!</v>
      </c>
      <c r="AC1550" s="132" t="e">
        <f>'SCREENING INFO'!#REF!</f>
        <v>#REF!</v>
      </c>
      <c r="AD1550" s="201" t="e">
        <f>'SCREENING INFO'!#REF!</f>
        <v>#REF!</v>
      </c>
      <c r="AE1550" s="132" t="e">
        <f>'SCREENING INFO'!#REF!</f>
        <v>#REF!</v>
      </c>
      <c r="AF1550" s="132" t="e">
        <f>'SCREENING INFO'!#REF!</f>
        <v>#REF!</v>
      </c>
      <c r="AG1550" s="132" t="e">
        <f>'SCREENING INFO'!#REF!</f>
        <v>#REF!</v>
      </c>
      <c r="AH1550" s="132" t="e">
        <f>'SCREENING INFO'!#REF!</f>
        <v>#REF!</v>
      </c>
      <c r="AI1550" s="132" t="e">
        <f>'SCREENING INFO'!#REF!</f>
        <v>#REF!</v>
      </c>
      <c r="AJ1550" s="132" t="e">
        <f>'SCREENING INFO'!#REF!</f>
        <v>#REF!</v>
      </c>
    </row>
    <row r="1551" spans="1:36" s="25" customFormat="1" hidden="1">
      <c r="A1551" s="106" t="e">
        <f>'SCREENING INFO'!#REF!</f>
        <v>#REF!</v>
      </c>
      <c r="B1551" s="106" t="e">
        <f>'SCREENING INFO'!#REF!</f>
        <v>#REF!</v>
      </c>
      <c r="C1551" s="106" t="e">
        <f>'SCREENING INFO'!#REF!</f>
        <v>#REF!</v>
      </c>
      <c r="D1551" s="135" t="e">
        <f>'SCREENING INFO'!#REF!</f>
        <v>#REF!</v>
      </c>
      <c r="E1551" s="130" t="e">
        <f>'SCREENING INFO'!#REF!</f>
        <v>#REF!</v>
      </c>
      <c r="F1551" s="233" t="e">
        <f>'SCREENING INFO'!#REF!</f>
        <v>#REF!</v>
      </c>
      <c r="G1551" s="141" t="e">
        <f>'SCREENING INFO'!#REF!</f>
        <v>#REF!</v>
      </c>
      <c r="H1551" s="130" t="e">
        <f>'SCREENING INFO'!#REF!</f>
        <v>#REF!</v>
      </c>
      <c r="I1551" s="130" t="e">
        <f>'SCREENING INFO'!#REF!</f>
        <v>#REF!</v>
      </c>
      <c r="J1551" s="140" t="e">
        <f>'SCREENING INFO'!#REF!</f>
        <v>#REF!</v>
      </c>
      <c r="K1551" s="140" t="e">
        <f>'SCREENING INFO'!#REF!</f>
        <v>#REF!</v>
      </c>
      <c r="L1551" s="222" t="e">
        <f>'SCREENING INFO'!#REF!</f>
        <v>#REF!</v>
      </c>
      <c r="M1551" s="221" t="e">
        <f>'SCREENING INFO'!#REF!</f>
        <v>#REF!</v>
      </c>
      <c r="N1551" s="223" t="e">
        <f>'SCREENING INFO'!#REF!</f>
        <v>#REF!</v>
      </c>
      <c r="O1551" s="140" t="e">
        <f>'SCREENING INFO'!#REF!</f>
        <v>#REF!</v>
      </c>
      <c r="P1551" s="224" t="e">
        <f>'SCREENING INFO'!#REF!</f>
        <v>#REF!</v>
      </c>
      <c r="Q1551" s="242" t="e">
        <f>'SCREENING INFO'!#REF!</f>
        <v>#REF!</v>
      </c>
      <c r="R1551" s="225" t="e">
        <f>'SCREENING INFO'!#REF!</f>
        <v>#REF!</v>
      </c>
      <c r="S1551" s="140" t="e">
        <f>'SCREENING INFO'!#REF!</f>
        <v>#REF!</v>
      </c>
      <c r="T1551" s="206" t="e">
        <f>'SCREENING INFO'!#REF!</f>
        <v>#REF!</v>
      </c>
      <c r="U1551" s="138" t="e">
        <f>'SCREENING INFO'!#REF!</f>
        <v>#REF!</v>
      </c>
      <c r="V1551" s="199" t="e">
        <f>'SCREENING INFO'!#REF!</f>
        <v>#REF!</v>
      </c>
      <c r="W1551" s="132" t="e">
        <f>'SCREENING INFO'!#REF!</f>
        <v>#REF!</v>
      </c>
      <c r="X1551" s="132" t="e">
        <f>'SCREENING INFO'!#REF!</f>
        <v>#REF!</v>
      </c>
      <c r="Y1551" s="132" t="e">
        <f>'SCREENING INFO'!#REF!</f>
        <v>#REF!</v>
      </c>
      <c r="Z1551" s="132" t="e">
        <f>'SCREENING INFO'!#REF!</f>
        <v>#REF!</v>
      </c>
      <c r="AA1551" s="227" t="e">
        <f>'SCREENING INFO'!#REF!</f>
        <v>#REF!</v>
      </c>
      <c r="AB1551" s="202" t="e">
        <f>'SCREENING INFO'!#REF!</f>
        <v>#REF!</v>
      </c>
      <c r="AC1551" s="132" t="e">
        <f>'SCREENING INFO'!#REF!</f>
        <v>#REF!</v>
      </c>
      <c r="AD1551" s="201" t="e">
        <f>'SCREENING INFO'!#REF!</f>
        <v>#REF!</v>
      </c>
      <c r="AE1551" s="132" t="e">
        <f>'SCREENING INFO'!#REF!</f>
        <v>#REF!</v>
      </c>
      <c r="AF1551" s="132" t="e">
        <f>'SCREENING INFO'!#REF!</f>
        <v>#REF!</v>
      </c>
      <c r="AG1551" s="132" t="e">
        <f>'SCREENING INFO'!#REF!</f>
        <v>#REF!</v>
      </c>
      <c r="AH1551" s="132" t="e">
        <f>'SCREENING INFO'!#REF!</f>
        <v>#REF!</v>
      </c>
      <c r="AI1551" s="132" t="e">
        <f>'SCREENING INFO'!#REF!</f>
        <v>#REF!</v>
      </c>
      <c r="AJ1551" s="132" t="e">
        <f>'SCREENING INFO'!#REF!</f>
        <v>#REF!</v>
      </c>
    </row>
    <row r="1552" spans="1:36" s="25" customFormat="1" hidden="1">
      <c r="A1552" s="106" t="e">
        <f>'SCREENING INFO'!#REF!</f>
        <v>#REF!</v>
      </c>
      <c r="B1552" s="106" t="e">
        <f>'SCREENING INFO'!#REF!</f>
        <v>#REF!</v>
      </c>
      <c r="C1552" s="106" t="e">
        <f>'SCREENING INFO'!#REF!</f>
        <v>#REF!</v>
      </c>
      <c r="D1552" s="135" t="e">
        <f>'SCREENING INFO'!#REF!</f>
        <v>#REF!</v>
      </c>
      <c r="E1552" s="130" t="e">
        <f>'SCREENING INFO'!#REF!</f>
        <v>#REF!</v>
      </c>
      <c r="F1552" s="233" t="e">
        <f>'SCREENING INFO'!#REF!</f>
        <v>#REF!</v>
      </c>
      <c r="G1552" s="141" t="e">
        <f>'SCREENING INFO'!#REF!</f>
        <v>#REF!</v>
      </c>
      <c r="H1552" s="130" t="e">
        <f>'SCREENING INFO'!#REF!</f>
        <v>#REF!</v>
      </c>
      <c r="I1552" s="130" t="e">
        <f>'SCREENING INFO'!#REF!</f>
        <v>#REF!</v>
      </c>
      <c r="J1552" s="140" t="e">
        <f>'SCREENING INFO'!#REF!</f>
        <v>#REF!</v>
      </c>
      <c r="K1552" s="140" t="e">
        <f>'SCREENING INFO'!#REF!</f>
        <v>#REF!</v>
      </c>
      <c r="L1552" s="222" t="e">
        <f>'SCREENING INFO'!#REF!</f>
        <v>#REF!</v>
      </c>
      <c r="M1552" s="221" t="e">
        <f>'SCREENING INFO'!#REF!</f>
        <v>#REF!</v>
      </c>
      <c r="N1552" s="223" t="e">
        <f>'SCREENING INFO'!#REF!</f>
        <v>#REF!</v>
      </c>
      <c r="O1552" s="140" t="e">
        <f>'SCREENING INFO'!#REF!</f>
        <v>#REF!</v>
      </c>
      <c r="P1552" s="224" t="e">
        <f>'SCREENING INFO'!#REF!</f>
        <v>#REF!</v>
      </c>
      <c r="Q1552" s="242" t="e">
        <f>'SCREENING INFO'!#REF!</f>
        <v>#REF!</v>
      </c>
      <c r="R1552" s="225" t="e">
        <f>'SCREENING INFO'!#REF!</f>
        <v>#REF!</v>
      </c>
      <c r="S1552" s="140" t="e">
        <f>'SCREENING INFO'!#REF!</f>
        <v>#REF!</v>
      </c>
      <c r="T1552" s="206" t="e">
        <f>'SCREENING INFO'!#REF!</f>
        <v>#REF!</v>
      </c>
      <c r="U1552" s="138" t="e">
        <f>'SCREENING INFO'!#REF!</f>
        <v>#REF!</v>
      </c>
      <c r="V1552" s="199" t="e">
        <f>'SCREENING INFO'!#REF!</f>
        <v>#REF!</v>
      </c>
      <c r="W1552" s="132" t="e">
        <f>'SCREENING INFO'!#REF!</f>
        <v>#REF!</v>
      </c>
      <c r="X1552" s="132" t="e">
        <f>'SCREENING INFO'!#REF!</f>
        <v>#REF!</v>
      </c>
      <c r="Y1552" s="132" t="e">
        <f>'SCREENING INFO'!#REF!</f>
        <v>#REF!</v>
      </c>
      <c r="Z1552" s="132" t="e">
        <f>'SCREENING INFO'!#REF!</f>
        <v>#REF!</v>
      </c>
      <c r="AA1552" s="201" t="e">
        <f>'SCREENING INFO'!#REF!</f>
        <v>#REF!</v>
      </c>
      <c r="AB1552" s="202" t="e">
        <f>'SCREENING INFO'!#REF!</f>
        <v>#REF!</v>
      </c>
      <c r="AC1552" s="132" t="e">
        <f>'SCREENING INFO'!#REF!</f>
        <v>#REF!</v>
      </c>
      <c r="AD1552" s="201" t="e">
        <f>'SCREENING INFO'!#REF!</f>
        <v>#REF!</v>
      </c>
      <c r="AE1552" s="132" t="e">
        <f>'SCREENING INFO'!#REF!</f>
        <v>#REF!</v>
      </c>
      <c r="AF1552" s="132" t="e">
        <f>'SCREENING INFO'!#REF!</f>
        <v>#REF!</v>
      </c>
      <c r="AG1552" s="132" t="e">
        <f>'SCREENING INFO'!#REF!</f>
        <v>#REF!</v>
      </c>
      <c r="AH1552" s="132" t="e">
        <f>'SCREENING INFO'!#REF!</f>
        <v>#REF!</v>
      </c>
      <c r="AI1552" s="132" t="e">
        <f>'SCREENING INFO'!#REF!</f>
        <v>#REF!</v>
      </c>
      <c r="AJ1552" s="132" t="e">
        <f>'SCREENING INFO'!#REF!</f>
        <v>#REF!</v>
      </c>
    </row>
    <row r="1553" spans="1:36" s="25" customFormat="1" hidden="1">
      <c r="A1553" s="106" t="e">
        <f>'SCREENING INFO'!#REF!</f>
        <v>#REF!</v>
      </c>
      <c r="B1553" s="106" t="e">
        <f>'SCREENING INFO'!#REF!</f>
        <v>#REF!</v>
      </c>
      <c r="C1553" s="106" t="e">
        <f>'SCREENING INFO'!#REF!</f>
        <v>#REF!</v>
      </c>
      <c r="D1553" s="129" t="e">
        <f>'SCREENING INFO'!#REF!</f>
        <v>#REF!</v>
      </c>
      <c r="E1553" s="130" t="e">
        <f>'SCREENING INFO'!#REF!</f>
        <v>#REF!</v>
      </c>
      <c r="F1553" s="233" t="e">
        <f>'SCREENING INFO'!#REF!</f>
        <v>#REF!</v>
      </c>
      <c r="G1553" s="141" t="e">
        <f>'SCREENING INFO'!#REF!</f>
        <v>#REF!</v>
      </c>
      <c r="H1553" s="130" t="e">
        <f>'SCREENING INFO'!#REF!</f>
        <v>#REF!</v>
      </c>
      <c r="I1553" s="130" t="e">
        <f>'SCREENING INFO'!#REF!</f>
        <v>#REF!</v>
      </c>
      <c r="J1553" s="140" t="e">
        <f>'SCREENING INFO'!#REF!</f>
        <v>#REF!</v>
      </c>
      <c r="K1553" s="140" t="e">
        <f>'SCREENING INFO'!#REF!</f>
        <v>#REF!</v>
      </c>
      <c r="L1553" s="222" t="e">
        <f>'SCREENING INFO'!#REF!</f>
        <v>#REF!</v>
      </c>
      <c r="M1553" s="221" t="e">
        <f>'SCREENING INFO'!#REF!</f>
        <v>#REF!</v>
      </c>
      <c r="N1553" s="223" t="e">
        <f>'SCREENING INFO'!#REF!</f>
        <v>#REF!</v>
      </c>
      <c r="O1553" s="140" t="e">
        <f>'SCREENING INFO'!#REF!</f>
        <v>#REF!</v>
      </c>
      <c r="P1553" s="224" t="e">
        <f>'SCREENING INFO'!#REF!</f>
        <v>#REF!</v>
      </c>
      <c r="Q1553" s="242" t="e">
        <f>'SCREENING INFO'!#REF!</f>
        <v>#REF!</v>
      </c>
      <c r="R1553" s="225" t="e">
        <f>'SCREENING INFO'!#REF!</f>
        <v>#REF!</v>
      </c>
      <c r="S1553" s="140" t="e">
        <f>'SCREENING INFO'!#REF!</f>
        <v>#REF!</v>
      </c>
      <c r="T1553" s="206" t="e">
        <f>'SCREENING INFO'!#REF!</f>
        <v>#REF!</v>
      </c>
      <c r="U1553" s="138" t="e">
        <f>'SCREENING INFO'!#REF!</f>
        <v>#REF!</v>
      </c>
      <c r="V1553" s="199" t="e">
        <f>'SCREENING INFO'!#REF!</f>
        <v>#REF!</v>
      </c>
      <c r="W1553" s="132" t="e">
        <f>'SCREENING INFO'!#REF!</f>
        <v>#REF!</v>
      </c>
      <c r="X1553" s="132" t="e">
        <f>'SCREENING INFO'!#REF!</f>
        <v>#REF!</v>
      </c>
      <c r="Y1553" s="132" t="e">
        <f>'SCREENING INFO'!#REF!</f>
        <v>#REF!</v>
      </c>
      <c r="Z1553" s="132" t="e">
        <f>'SCREENING INFO'!#REF!</f>
        <v>#REF!</v>
      </c>
      <c r="AA1553" s="201" t="e">
        <f>'SCREENING INFO'!#REF!</f>
        <v>#REF!</v>
      </c>
      <c r="AB1553" s="202" t="e">
        <f>'SCREENING INFO'!#REF!</f>
        <v>#REF!</v>
      </c>
      <c r="AC1553" s="132" t="e">
        <f>'SCREENING INFO'!#REF!</f>
        <v>#REF!</v>
      </c>
      <c r="AD1553" s="201" t="e">
        <f>'SCREENING INFO'!#REF!</f>
        <v>#REF!</v>
      </c>
      <c r="AE1553" s="132" t="e">
        <f>'SCREENING INFO'!#REF!</f>
        <v>#REF!</v>
      </c>
      <c r="AF1553" s="132" t="e">
        <f>'SCREENING INFO'!#REF!</f>
        <v>#REF!</v>
      </c>
      <c r="AG1553" s="132" t="e">
        <f>'SCREENING INFO'!#REF!</f>
        <v>#REF!</v>
      </c>
      <c r="AH1553" s="132" t="e">
        <f>'SCREENING INFO'!#REF!</f>
        <v>#REF!</v>
      </c>
      <c r="AI1553" s="132" t="e">
        <f>'SCREENING INFO'!#REF!</f>
        <v>#REF!</v>
      </c>
      <c r="AJ1553" s="132" t="e">
        <f>'SCREENING INFO'!#REF!</f>
        <v>#REF!</v>
      </c>
    </row>
    <row r="1554" spans="1:36" s="25" customFormat="1" hidden="1">
      <c r="A1554" s="106" t="e">
        <f>'SCREENING INFO'!#REF!</f>
        <v>#REF!</v>
      </c>
      <c r="B1554" s="106" t="e">
        <f>'SCREENING INFO'!#REF!</f>
        <v>#REF!</v>
      </c>
      <c r="C1554" s="106" t="e">
        <f>'SCREENING INFO'!#REF!</f>
        <v>#REF!</v>
      </c>
      <c r="D1554" s="116" t="e">
        <f>'SCREENING INFO'!#REF!</f>
        <v>#REF!</v>
      </c>
      <c r="E1554" s="200" t="e">
        <f>'SCREENING INFO'!#REF!</f>
        <v>#REF!</v>
      </c>
      <c r="F1554" s="232" t="e">
        <f>'SCREENING INFO'!#REF!</f>
        <v>#REF!</v>
      </c>
      <c r="G1554" s="132" t="e">
        <f>'SCREENING INFO'!#REF!</f>
        <v>#REF!</v>
      </c>
      <c r="H1554" s="138" t="e">
        <f>'SCREENING INFO'!#REF!</f>
        <v>#REF!</v>
      </c>
      <c r="I1554" s="138" t="e">
        <f>'SCREENING INFO'!#REF!</f>
        <v>#REF!</v>
      </c>
      <c r="J1554" s="140" t="e">
        <f>'SCREENING INFO'!#REF!</f>
        <v>#REF!</v>
      </c>
      <c r="K1554" s="140" t="e">
        <f>'SCREENING INFO'!#REF!</f>
        <v>#REF!</v>
      </c>
      <c r="L1554" s="222" t="e">
        <f>'SCREENING INFO'!#REF!</f>
        <v>#REF!</v>
      </c>
      <c r="M1554" s="221" t="e">
        <f>'SCREENING INFO'!#REF!</f>
        <v>#REF!</v>
      </c>
      <c r="N1554" s="223" t="e">
        <f>'SCREENING INFO'!#REF!</f>
        <v>#REF!</v>
      </c>
      <c r="O1554" s="140" t="e">
        <f>'SCREENING INFO'!#REF!</f>
        <v>#REF!</v>
      </c>
      <c r="P1554" s="224" t="e">
        <f>'SCREENING INFO'!#REF!</f>
        <v>#REF!</v>
      </c>
      <c r="Q1554" s="242" t="e">
        <f>'SCREENING INFO'!#REF!</f>
        <v>#REF!</v>
      </c>
      <c r="R1554" s="225" t="e">
        <f>'SCREENING INFO'!#REF!</f>
        <v>#REF!</v>
      </c>
      <c r="S1554" s="140" t="e">
        <f>'SCREENING INFO'!#REF!</f>
        <v>#REF!</v>
      </c>
      <c r="T1554" s="206" t="e">
        <f>'SCREENING INFO'!#REF!</f>
        <v>#REF!</v>
      </c>
      <c r="U1554" s="138" t="e">
        <f>'SCREENING INFO'!#REF!</f>
        <v>#REF!</v>
      </c>
      <c r="V1554" s="138" t="e">
        <f>'SCREENING INFO'!#REF!</f>
        <v>#REF!</v>
      </c>
      <c r="W1554" s="138" t="e">
        <f>'SCREENING INFO'!#REF!</f>
        <v>#REF!</v>
      </c>
      <c r="X1554" s="138" t="e">
        <f>'SCREENING INFO'!#REF!</f>
        <v>#REF!</v>
      </c>
      <c r="Y1554" s="138" t="e">
        <f>'SCREENING INFO'!#REF!</f>
        <v>#REF!</v>
      </c>
      <c r="Z1554" s="138" t="e">
        <f>'SCREENING INFO'!#REF!</f>
        <v>#REF!</v>
      </c>
      <c r="AA1554" s="201" t="e">
        <f>'SCREENING INFO'!#REF!</f>
        <v>#REF!</v>
      </c>
      <c r="AB1554" s="207" t="e">
        <f>'SCREENING INFO'!#REF!</f>
        <v>#REF!</v>
      </c>
      <c r="AC1554" s="138" t="e">
        <f>'SCREENING INFO'!#REF!</f>
        <v>#REF!</v>
      </c>
      <c r="AD1554" s="138" t="e">
        <f>'SCREENING INFO'!#REF!</f>
        <v>#REF!</v>
      </c>
      <c r="AE1554" s="138" t="e">
        <f>'SCREENING INFO'!#REF!</f>
        <v>#REF!</v>
      </c>
      <c r="AF1554" s="138" t="e">
        <f>'SCREENING INFO'!#REF!</f>
        <v>#REF!</v>
      </c>
      <c r="AG1554" s="138" t="e">
        <f>'SCREENING INFO'!#REF!</f>
        <v>#REF!</v>
      </c>
      <c r="AH1554" s="138" t="e">
        <f>'SCREENING INFO'!#REF!</f>
        <v>#REF!</v>
      </c>
      <c r="AI1554" s="138" t="e">
        <f>'SCREENING INFO'!#REF!</f>
        <v>#REF!</v>
      </c>
      <c r="AJ1554" s="138" t="e">
        <f>'SCREENING INFO'!#REF!</f>
        <v>#REF!</v>
      </c>
    </row>
    <row r="1555" spans="1:36" s="25" customFormat="1" hidden="1">
      <c r="A1555" s="106" t="e">
        <f>'SCREENING INFO'!#REF!</f>
        <v>#REF!</v>
      </c>
      <c r="B1555" s="106" t="e">
        <f>'SCREENING INFO'!#REF!</f>
        <v>#REF!</v>
      </c>
      <c r="C1555" s="106" t="e">
        <f>'SCREENING INFO'!#REF!</f>
        <v>#REF!</v>
      </c>
      <c r="D1555" s="116" t="e">
        <f>'SCREENING INFO'!#REF!</f>
        <v>#REF!</v>
      </c>
      <c r="E1555" s="200" t="e">
        <f>'SCREENING INFO'!#REF!</f>
        <v>#REF!</v>
      </c>
      <c r="F1555" s="232" t="e">
        <f>'SCREENING INFO'!#REF!</f>
        <v>#REF!</v>
      </c>
      <c r="G1555" s="132" t="e">
        <f>'SCREENING INFO'!#REF!</f>
        <v>#REF!</v>
      </c>
      <c r="H1555" s="138" t="e">
        <f>'SCREENING INFO'!#REF!</f>
        <v>#REF!</v>
      </c>
      <c r="I1555" s="138" t="e">
        <f>'SCREENING INFO'!#REF!</f>
        <v>#REF!</v>
      </c>
      <c r="J1555" s="140" t="e">
        <f>'SCREENING INFO'!#REF!</f>
        <v>#REF!</v>
      </c>
      <c r="K1555" s="140" t="e">
        <f>'SCREENING INFO'!#REF!</f>
        <v>#REF!</v>
      </c>
      <c r="L1555" s="243" t="e">
        <f>'SCREENING INFO'!#REF!</f>
        <v>#REF!</v>
      </c>
      <c r="M1555" s="221" t="e">
        <f>'SCREENING INFO'!#REF!</f>
        <v>#REF!</v>
      </c>
      <c r="N1555" s="223" t="e">
        <f>'SCREENING INFO'!#REF!</f>
        <v>#REF!</v>
      </c>
      <c r="O1555" s="140" t="e">
        <f>'SCREENING INFO'!#REF!</f>
        <v>#REF!</v>
      </c>
      <c r="P1555" s="224" t="e">
        <f>'SCREENING INFO'!#REF!</f>
        <v>#REF!</v>
      </c>
      <c r="Q1555" s="242" t="e">
        <f>'SCREENING INFO'!#REF!</f>
        <v>#REF!</v>
      </c>
      <c r="R1555" s="225" t="e">
        <f>'SCREENING INFO'!#REF!</f>
        <v>#REF!</v>
      </c>
      <c r="S1555" s="140" t="e">
        <f>'SCREENING INFO'!#REF!</f>
        <v>#REF!</v>
      </c>
      <c r="T1555" s="206" t="e">
        <f>'SCREENING INFO'!#REF!</f>
        <v>#REF!</v>
      </c>
      <c r="U1555" s="138" t="e">
        <f>'SCREENING INFO'!#REF!</f>
        <v>#REF!</v>
      </c>
      <c r="V1555" s="138" t="e">
        <f>'SCREENING INFO'!#REF!</f>
        <v>#REF!</v>
      </c>
      <c r="W1555" s="138" t="e">
        <f>'SCREENING INFO'!#REF!</f>
        <v>#REF!</v>
      </c>
      <c r="X1555" s="138" t="e">
        <f>'SCREENING INFO'!#REF!</f>
        <v>#REF!</v>
      </c>
      <c r="Y1555" s="138" t="e">
        <f>'SCREENING INFO'!#REF!</f>
        <v>#REF!</v>
      </c>
      <c r="Z1555" s="138" t="e">
        <f>'SCREENING INFO'!#REF!</f>
        <v>#REF!</v>
      </c>
      <c r="AA1555" s="201" t="e">
        <f>'SCREENING INFO'!#REF!</f>
        <v>#REF!</v>
      </c>
      <c r="AB1555" s="207" t="e">
        <f>'SCREENING INFO'!#REF!</f>
        <v>#REF!</v>
      </c>
      <c r="AC1555" s="138" t="e">
        <f>'SCREENING INFO'!#REF!</f>
        <v>#REF!</v>
      </c>
      <c r="AD1555" s="138" t="e">
        <f>'SCREENING INFO'!#REF!</f>
        <v>#REF!</v>
      </c>
      <c r="AE1555" s="138" t="e">
        <f>'SCREENING INFO'!#REF!</f>
        <v>#REF!</v>
      </c>
      <c r="AF1555" s="138" t="e">
        <f>'SCREENING INFO'!#REF!</f>
        <v>#REF!</v>
      </c>
      <c r="AG1555" s="138" t="e">
        <f>'SCREENING INFO'!#REF!</f>
        <v>#REF!</v>
      </c>
      <c r="AH1555" s="138" t="e">
        <f>'SCREENING INFO'!#REF!</f>
        <v>#REF!</v>
      </c>
      <c r="AI1555" s="138" t="e">
        <f>'SCREENING INFO'!#REF!</f>
        <v>#REF!</v>
      </c>
      <c r="AJ1555" s="138" t="e">
        <f>'SCREENING INFO'!#REF!</f>
        <v>#REF!</v>
      </c>
    </row>
    <row r="1556" spans="1:36" hidden="1">
      <c r="A1556" s="106" t="e">
        <f>'SCREENING INFO'!#REF!</f>
        <v>#REF!</v>
      </c>
      <c r="B1556" s="106" t="e">
        <f>'SCREENING INFO'!#REF!</f>
        <v>#REF!</v>
      </c>
      <c r="C1556" s="106" t="e">
        <f>'SCREENING INFO'!#REF!</f>
        <v>#REF!</v>
      </c>
      <c r="D1556" s="130" t="e">
        <f>'SCREENING INFO'!#REF!</f>
        <v>#REF!</v>
      </c>
      <c r="E1556" s="259" t="e">
        <f>'SCREENING INFO'!#REF!</f>
        <v>#REF!</v>
      </c>
      <c r="F1556" s="271" t="e">
        <f>'SCREENING INFO'!#REF!</f>
        <v>#REF!</v>
      </c>
      <c r="G1556" s="270" t="e">
        <f>'SCREENING INFO'!#REF!</f>
        <v>#REF!</v>
      </c>
      <c r="H1556" s="259" t="e">
        <f>'SCREENING INFO'!#REF!</f>
        <v>#REF!</v>
      </c>
      <c r="I1556" s="259" t="e">
        <f>'SCREENING INFO'!#REF!</f>
        <v>#REF!</v>
      </c>
      <c r="J1556" s="262" t="e">
        <f>'SCREENING INFO'!#REF!</f>
        <v>#REF!</v>
      </c>
      <c r="K1556" s="262" t="e">
        <f>'SCREENING INFO'!#REF!</f>
        <v>#REF!</v>
      </c>
      <c r="L1556" s="245" t="e">
        <f>'SCREENING INFO'!#REF!</f>
        <v>#REF!</v>
      </c>
      <c r="M1556" s="263" t="e">
        <f>'SCREENING INFO'!#REF!</f>
        <v>#REF!</v>
      </c>
      <c r="N1556" s="264" t="e">
        <f>'SCREENING INFO'!#REF!</f>
        <v>#REF!</v>
      </c>
      <c r="O1556" s="265" t="e">
        <f>'SCREENING INFO'!#REF!</f>
        <v>#REF!</v>
      </c>
      <c r="P1556" s="224" t="e">
        <f>'SCREENING INFO'!#REF!</f>
        <v>#REF!</v>
      </c>
      <c r="Q1556" s="266" t="e">
        <f>'SCREENING INFO'!#REF!</f>
        <v>#REF!</v>
      </c>
      <c r="R1556" s="267" t="e">
        <f>'SCREENING INFO'!#REF!</f>
        <v>#REF!</v>
      </c>
      <c r="S1556" s="265" t="e">
        <f>'SCREENING INFO'!#REF!</f>
        <v>#REF!</v>
      </c>
      <c r="T1556" s="268" t="e">
        <f>'SCREENING INFO'!#REF!</f>
        <v>#REF!</v>
      </c>
      <c r="U1556" s="207" t="e">
        <f>'SCREENING INFO'!#REF!</f>
        <v>#REF!</v>
      </c>
      <c r="V1556" s="269" t="e">
        <f>'SCREENING INFO'!#REF!</f>
        <v>#REF!</v>
      </c>
      <c r="W1556" s="202" t="e">
        <f>'SCREENING INFO'!#REF!</f>
        <v>#REF!</v>
      </c>
      <c r="X1556" s="202" t="e">
        <f>'SCREENING INFO'!#REF!</f>
        <v>#REF!</v>
      </c>
      <c r="Y1556" s="202" t="e">
        <f>'SCREENING INFO'!#REF!</f>
        <v>#REF!</v>
      </c>
      <c r="Z1556" s="202" t="e">
        <f>'SCREENING INFO'!#REF!</f>
        <v>#REF!</v>
      </c>
      <c r="AA1556" s="201" t="e">
        <f>'SCREENING INFO'!#REF!</f>
        <v>#REF!</v>
      </c>
      <c r="AB1556" s="202" t="e">
        <f>'SCREENING INFO'!#REF!</f>
        <v>#REF!</v>
      </c>
      <c r="AC1556" s="202" t="e">
        <f>'SCREENING INFO'!#REF!</f>
        <v>#REF!</v>
      </c>
      <c r="AD1556" s="201" t="e">
        <f>'SCREENING INFO'!#REF!</f>
        <v>#REF!</v>
      </c>
      <c r="AE1556" s="202" t="e">
        <f>'SCREENING INFO'!#REF!</f>
        <v>#REF!</v>
      </c>
      <c r="AF1556" s="202" t="e">
        <f>'SCREENING INFO'!#REF!</f>
        <v>#REF!</v>
      </c>
      <c r="AG1556" s="202" t="e">
        <f>'SCREENING INFO'!#REF!</f>
        <v>#REF!</v>
      </c>
      <c r="AH1556" s="202" t="e">
        <f>'SCREENING INFO'!#REF!</f>
        <v>#REF!</v>
      </c>
      <c r="AI1556" s="202" t="e">
        <f>'SCREENING INFO'!#REF!</f>
        <v>#REF!</v>
      </c>
      <c r="AJ1556" s="202" t="e">
        <f>'SCREENING INFO'!#REF!</f>
        <v>#REF!</v>
      </c>
    </row>
    <row r="1557" spans="1:36" hidden="1">
      <c r="A1557" s="106" t="e">
        <f>'SCREENING INFO'!#REF!</f>
        <v>#REF!</v>
      </c>
      <c r="B1557" s="106" t="e">
        <f>'SCREENING INFO'!#REF!</f>
        <v>#REF!</v>
      </c>
      <c r="C1557" s="106" t="e">
        <f>'SCREENING INFO'!#REF!</f>
        <v>#REF!</v>
      </c>
      <c r="D1557" s="130" t="e">
        <f>'SCREENING INFO'!#REF!</f>
        <v>#REF!</v>
      </c>
      <c r="E1557" s="259" t="e">
        <f>'SCREENING INFO'!#REF!</f>
        <v>#REF!</v>
      </c>
      <c r="F1557" s="260" t="e">
        <f>'SCREENING INFO'!#REF!</f>
        <v>#REF!</v>
      </c>
      <c r="G1557" s="261" t="e">
        <f>'SCREENING INFO'!#REF!</f>
        <v>#REF!</v>
      </c>
      <c r="H1557" s="259" t="e">
        <f>'SCREENING INFO'!#REF!</f>
        <v>#REF!</v>
      </c>
      <c r="I1557" s="259" t="e">
        <f>'SCREENING INFO'!#REF!</f>
        <v>#REF!</v>
      </c>
      <c r="J1557" s="262" t="e">
        <f>'SCREENING INFO'!#REF!</f>
        <v>#REF!</v>
      </c>
      <c r="K1557" s="262" t="e">
        <f>'SCREENING INFO'!#REF!</f>
        <v>#REF!</v>
      </c>
      <c r="L1557" s="245" t="e">
        <f>'SCREENING INFO'!#REF!</f>
        <v>#REF!</v>
      </c>
      <c r="M1557" s="263" t="e">
        <f>'SCREENING INFO'!#REF!</f>
        <v>#REF!</v>
      </c>
      <c r="N1557" s="264" t="e">
        <f>'SCREENING INFO'!#REF!</f>
        <v>#REF!</v>
      </c>
      <c r="O1557" s="265" t="e">
        <f>'SCREENING INFO'!#REF!</f>
        <v>#REF!</v>
      </c>
      <c r="P1557" s="224" t="e">
        <f>'SCREENING INFO'!#REF!</f>
        <v>#REF!</v>
      </c>
      <c r="Q1557" s="266" t="e">
        <f>'SCREENING INFO'!#REF!</f>
        <v>#REF!</v>
      </c>
      <c r="R1557" s="267" t="e">
        <f>'SCREENING INFO'!#REF!</f>
        <v>#REF!</v>
      </c>
      <c r="S1557" s="265" t="e">
        <f>'SCREENING INFO'!#REF!</f>
        <v>#REF!</v>
      </c>
      <c r="T1557" s="268" t="e">
        <f>'SCREENING INFO'!#REF!</f>
        <v>#REF!</v>
      </c>
      <c r="U1557" s="207" t="e">
        <f>'SCREENING INFO'!#REF!</f>
        <v>#REF!</v>
      </c>
      <c r="V1557" s="269" t="e">
        <f>'SCREENING INFO'!#REF!</f>
        <v>#REF!</v>
      </c>
      <c r="W1557" s="202" t="e">
        <f>'SCREENING INFO'!#REF!</f>
        <v>#REF!</v>
      </c>
      <c r="X1557" s="202" t="e">
        <f>'SCREENING INFO'!#REF!</f>
        <v>#REF!</v>
      </c>
      <c r="Y1557" s="202" t="e">
        <f>'SCREENING INFO'!#REF!</f>
        <v>#REF!</v>
      </c>
      <c r="Z1557" s="202" t="e">
        <f>'SCREENING INFO'!#REF!</f>
        <v>#REF!</v>
      </c>
      <c r="AA1557" s="201" t="e">
        <f>'SCREENING INFO'!#REF!</f>
        <v>#REF!</v>
      </c>
      <c r="AB1557" s="202" t="e">
        <f>'SCREENING INFO'!#REF!</f>
        <v>#REF!</v>
      </c>
      <c r="AC1557" s="202" t="e">
        <f>'SCREENING INFO'!#REF!</f>
        <v>#REF!</v>
      </c>
      <c r="AD1557" s="201" t="e">
        <f>'SCREENING INFO'!#REF!</f>
        <v>#REF!</v>
      </c>
      <c r="AE1557" s="202" t="e">
        <f>'SCREENING INFO'!#REF!</f>
        <v>#REF!</v>
      </c>
      <c r="AF1557" s="202" t="e">
        <f>'SCREENING INFO'!#REF!</f>
        <v>#REF!</v>
      </c>
      <c r="AG1557" s="202" t="e">
        <f>'SCREENING INFO'!#REF!</f>
        <v>#REF!</v>
      </c>
      <c r="AH1557" s="202" t="e">
        <f>'SCREENING INFO'!#REF!</f>
        <v>#REF!</v>
      </c>
      <c r="AI1557" s="202" t="e">
        <f>'SCREENING INFO'!#REF!</f>
        <v>#REF!</v>
      </c>
      <c r="AJ1557" s="202" t="e">
        <f>'SCREENING INFO'!#REF!</f>
        <v>#REF!</v>
      </c>
    </row>
    <row r="1558" spans="1:36" hidden="1">
      <c r="A1558" s="106" t="e">
        <f>'SCREENING INFO'!#REF!</f>
        <v>#REF!</v>
      </c>
      <c r="B1558" s="106" t="e">
        <f>'SCREENING INFO'!#REF!</f>
        <v>#REF!</v>
      </c>
      <c r="C1558" s="106" t="e">
        <f>'SCREENING INFO'!#REF!</f>
        <v>#REF!</v>
      </c>
      <c r="D1558" s="130" t="e">
        <f>'SCREENING INFO'!#REF!</f>
        <v>#REF!</v>
      </c>
      <c r="E1558" s="259" t="e">
        <f>'SCREENING INFO'!#REF!</f>
        <v>#REF!</v>
      </c>
      <c r="F1558" s="260" t="e">
        <f>'SCREENING INFO'!#REF!</f>
        <v>#REF!</v>
      </c>
      <c r="G1558" s="261" t="e">
        <f>'SCREENING INFO'!#REF!</f>
        <v>#REF!</v>
      </c>
      <c r="H1558" s="259" t="e">
        <f>'SCREENING INFO'!#REF!</f>
        <v>#REF!</v>
      </c>
      <c r="I1558" s="259" t="e">
        <f>'SCREENING INFO'!#REF!</f>
        <v>#REF!</v>
      </c>
      <c r="J1558" s="262" t="e">
        <f>'SCREENING INFO'!#REF!</f>
        <v>#REF!</v>
      </c>
      <c r="K1558" s="262" t="e">
        <f>'SCREENING INFO'!#REF!</f>
        <v>#REF!</v>
      </c>
      <c r="L1558" s="245" t="e">
        <f>'SCREENING INFO'!#REF!</f>
        <v>#REF!</v>
      </c>
      <c r="M1558" s="263" t="e">
        <f>'SCREENING INFO'!#REF!</f>
        <v>#REF!</v>
      </c>
      <c r="N1558" s="264" t="e">
        <f>'SCREENING INFO'!#REF!</f>
        <v>#REF!</v>
      </c>
      <c r="O1558" s="265" t="e">
        <f>'SCREENING INFO'!#REF!</f>
        <v>#REF!</v>
      </c>
      <c r="P1558" s="224" t="e">
        <f>'SCREENING INFO'!#REF!</f>
        <v>#REF!</v>
      </c>
      <c r="Q1558" s="266" t="e">
        <f>'SCREENING INFO'!#REF!</f>
        <v>#REF!</v>
      </c>
      <c r="R1558" s="267" t="e">
        <f>'SCREENING INFO'!#REF!</f>
        <v>#REF!</v>
      </c>
      <c r="S1558" s="265" t="e">
        <f>'SCREENING INFO'!#REF!</f>
        <v>#REF!</v>
      </c>
      <c r="T1558" s="268" t="e">
        <f>'SCREENING INFO'!#REF!</f>
        <v>#REF!</v>
      </c>
      <c r="U1558" s="207" t="e">
        <f>'SCREENING INFO'!#REF!</f>
        <v>#REF!</v>
      </c>
      <c r="V1558" s="269" t="e">
        <f>'SCREENING INFO'!#REF!</f>
        <v>#REF!</v>
      </c>
      <c r="W1558" s="202" t="e">
        <f>'SCREENING INFO'!#REF!</f>
        <v>#REF!</v>
      </c>
      <c r="X1558" s="202" t="e">
        <f>'SCREENING INFO'!#REF!</f>
        <v>#REF!</v>
      </c>
      <c r="Y1558" s="202" t="e">
        <f>'SCREENING INFO'!#REF!</f>
        <v>#REF!</v>
      </c>
      <c r="Z1558" s="202" t="e">
        <f>'SCREENING INFO'!#REF!</f>
        <v>#REF!</v>
      </c>
      <c r="AA1558" s="201" t="e">
        <f>'SCREENING INFO'!#REF!</f>
        <v>#REF!</v>
      </c>
      <c r="AB1558" s="202" t="e">
        <f>'SCREENING INFO'!#REF!</f>
        <v>#REF!</v>
      </c>
      <c r="AC1558" s="202" t="e">
        <f>'SCREENING INFO'!#REF!</f>
        <v>#REF!</v>
      </c>
      <c r="AD1558" s="201" t="e">
        <f>'SCREENING INFO'!#REF!</f>
        <v>#REF!</v>
      </c>
      <c r="AE1558" s="202" t="e">
        <f>'SCREENING INFO'!#REF!</f>
        <v>#REF!</v>
      </c>
      <c r="AF1558" s="202" t="e">
        <f>'SCREENING INFO'!#REF!</f>
        <v>#REF!</v>
      </c>
      <c r="AG1558" s="202" t="e">
        <f>'SCREENING INFO'!#REF!</f>
        <v>#REF!</v>
      </c>
      <c r="AH1558" s="202" t="e">
        <f>'SCREENING INFO'!#REF!</f>
        <v>#REF!</v>
      </c>
      <c r="AI1558" s="202" t="e">
        <f>'SCREENING INFO'!#REF!</f>
        <v>#REF!</v>
      </c>
      <c r="AJ1558" s="202" t="e">
        <f>'SCREENING INFO'!#REF!</f>
        <v>#REF!</v>
      </c>
    </row>
    <row r="1559" spans="1:36" hidden="1">
      <c r="A1559" s="106" t="e">
        <f>'SCREENING INFO'!#REF!</f>
        <v>#REF!</v>
      </c>
      <c r="B1559" s="106" t="e">
        <f>'SCREENING INFO'!#REF!</f>
        <v>#REF!</v>
      </c>
      <c r="C1559" s="106" t="e">
        <f>'SCREENING INFO'!#REF!</f>
        <v>#REF!</v>
      </c>
      <c r="D1559" s="135" t="e">
        <f>'SCREENING INFO'!#REF!</f>
        <v>#REF!</v>
      </c>
      <c r="E1559" s="259" t="e">
        <f>'SCREENING INFO'!#REF!</f>
        <v>#REF!</v>
      </c>
      <c r="F1559" s="260" t="e">
        <f>'SCREENING INFO'!#REF!</f>
        <v>#REF!</v>
      </c>
      <c r="G1559" s="261" t="e">
        <f>'SCREENING INFO'!#REF!</f>
        <v>#REF!</v>
      </c>
      <c r="H1559" s="259" t="e">
        <f>'SCREENING INFO'!#REF!</f>
        <v>#REF!</v>
      </c>
      <c r="I1559" s="259" t="e">
        <f>'SCREENING INFO'!#REF!</f>
        <v>#REF!</v>
      </c>
      <c r="J1559" s="262" t="e">
        <f>'SCREENING INFO'!#REF!</f>
        <v>#REF!</v>
      </c>
      <c r="K1559" s="262" t="e">
        <f>'SCREENING INFO'!#REF!</f>
        <v>#REF!</v>
      </c>
      <c r="L1559" s="245" t="e">
        <f>'SCREENING INFO'!#REF!</f>
        <v>#REF!</v>
      </c>
      <c r="M1559" s="263" t="e">
        <f>'SCREENING INFO'!#REF!</f>
        <v>#REF!</v>
      </c>
      <c r="N1559" s="264" t="e">
        <f>'SCREENING INFO'!#REF!</f>
        <v>#REF!</v>
      </c>
      <c r="O1559" s="265" t="e">
        <f>'SCREENING INFO'!#REF!</f>
        <v>#REF!</v>
      </c>
      <c r="P1559" s="224" t="e">
        <f>'SCREENING INFO'!#REF!</f>
        <v>#REF!</v>
      </c>
      <c r="Q1559" s="266" t="e">
        <f>'SCREENING INFO'!#REF!</f>
        <v>#REF!</v>
      </c>
      <c r="R1559" s="267" t="e">
        <f>'SCREENING INFO'!#REF!</f>
        <v>#REF!</v>
      </c>
      <c r="S1559" s="265" t="e">
        <f>'SCREENING INFO'!#REF!</f>
        <v>#REF!</v>
      </c>
      <c r="T1559" s="268" t="e">
        <f>'SCREENING INFO'!#REF!</f>
        <v>#REF!</v>
      </c>
      <c r="U1559" s="207" t="e">
        <f>'SCREENING INFO'!#REF!</f>
        <v>#REF!</v>
      </c>
      <c r="V1559" s="269" t="e">
        <f>'SCREENING INFO'!#REF!</f>
        <v>#REF!</v>
      </c>
      <c r="W1559" s="202" t="e">
        <f>'SCREENING INFO'!#REF!</f>
        <v>#REF!</v>
      </c>
      <c r="X1559" s="202" t="e">
        <f>'SCREENING INFO'!#REF!</f>
        <v>#REF!</v>
      </c>
      <c r="Y1559" s="202" t="e">
        <f>'SCREENING INFO'!#REF!</f>
        <v>#REF!</v>
      </c>
      <c r="Z1559" s="202" t="e">
        <f>'SCREENING INFO'!#REF!</f>
        <v>#REF!</v>
      </c>
      <c r="AA1559" s="201" t="e">
        <f>'SCREENING INFO'!#REF!</f>
        <v>#REF!</v>
      </c>
      <c r="AB1559" s="202" t="e">
        <f>'SCREENING INFO'!#REF!</f>
        <v>#REF!</v>
      </c>
      <c r="AC1559" s="202" t="e">
        <f>'SCREENING INFO'!#REF!</f>
        <v>#REF!</v>
      </c>
      <c r="AD1559" s="201" t="e">
        <f>'SCREENING INFO'!#REF!</f>
        <v>#REF!</v>
      </c>
      <c r="AE1559" s="202" t="e">
        <f>'SCREENING INFO'!#REF!</f>
        <v>#REF!</v>
      </c>
      <c r="AF1559" s="202" t="e">
        <f>'SCREENING INFO'!#REF!</f>
        <v>#REF!</v>
      </c>
      <c r="AG1559" s="202" t="e">
        <f>'SCREENING INFO'!#REF!</f>
        <v>#REF!</v>
      </c>
      <c r="AH1559" s="202" t="e">
        <f>'SCREENING INFO'!#REF!</f>
        <v>#REF!</v>
      </c>
      <c r="AI1559" s="202" t="e">
        <f>'SCREENING INFO'!#REF!</f>
        <v>#REF!</v>
      </c>
      <c r="AJ1559" s="202" t="e">
        <f>'SCREENING INFO'!#REF!</f>
        <v>#REF!</v>
      </c>
    </row>
    <row r="1560" spans="1:36" hidden="1">
      <c r="A1560" s="106" t="e">
        <f>'SCREENING INFO'!#REF!</f>
        <v>#REF!</v>
      </c>
      <c r="B1560" s="106" t="e">
        <f>'SCREENING INFO'!#REF!</f>
        <v>#REF!</v>
      </c>
      <c r="C1560" s="106" t="e">
        <f>'SCREENING INFO'!#REF!</f>
        <v>#REF!</v>
      </c>
      <c r="D1560" s="274" t="e">
        <f>'SCREENING INFO'!#REF!</f>
        <v>#REF!</v>
      </c>
      <c r="E1560" s="259" t="e">
        <f>'SCREENING INFO'!#REF!</f>
        <v>#REF!</v>
      </c>
      <c r="F1560" s="260" t="e">
        <f>'SCREENING INFO'!#REF!</f>
        <v>#REF!</v>
      </c>
      <c r="G1560" s="261" t="e">
        <f>'SCREENING INFO'!#REF!</f>
        <v>#REF!</v>
      </c>
      <c r="H1560" s="259" t="e">
        <f>'SCREENING INFO'!#REF!</f>
        <v>#REF!</v>
      </c>
      <c r="I1560" s="259" t="e">
        <f>'SCREENING INFO'!#REF!</f>
        <v>#REF!</v>
      </c>
      <c r="J1560" s="262" t="e">
        <f>'SCREENING INFO'!#REF!</f>
        <v>#REF!</v>
      </c>
      <c r="K1560" s="262" t="e">
        <f>'SCREENING INFO'!#REF!</f>
        <v>#REF!</v>
      </c>
      <c r="L1560" s="245" t="e">
        <f>'SCREENING INFO'!#REF!</f>
        <v>#REF!</v>
      </c>
      <c r="M1560" s="263" t="e">
        <f>'SCREENING INFO'!#REF!</f>
        <v>#REF!</v>
      </c>
      <c r="N1560" s="264" t="e">
        <f>'SCREENING INFO'!#REF!</f>
        <v>#REF!</v>
      </c>
      <c r="O1560" s="265" t="e">
        <f>'SCREENING INFO'!#REF!</f>
        <v>#REF!</v>
      </c>
      <c r="P1560" s="224" t="e">
        <f>'SCREENING INFO'!#REF!</f>
        <v>#REF!</v>
      </c>
      <c r="Q1560" s="266" t="e">
        <f>'SCREENING INFO'!#REF!</f>
        <v>#REF!</v>
      </c>
      <c r="R1560" s="267" t="e">
        <f>'SCREENING INFO'!#REF!</f>
        <v>#REF!</v>
      </c>
      <c r="S1560" s="265" t="e">
        <f>'SCREENING INFO'!#REF!</f>
        <v>#REF!</v>
      </c>
      <c r="T1560" s="268" t="e">
        <f>'SCREENING INFO'!#REF!</f>
        <v>#REF!</v>
      </c>
      <c r="U1560" s="207" t="e">
        <f>'SCREENING INFO'!#REF!</f>
        <v>#REF!</v>
      </c>
      <c r="V1560" s="269" t="e">
        <f>'SCREENING INFO'!#REF!</f>
        <v>#REF!</v>
      </c>
      <c r="W1560" s="202" t="e">
        <f>'SCREENING INFO'!#REF!</f>
        <v>#REF!</v>
      </c>
      <c r="X1560" s="202" t="e">
        <f>'SCREENING INFO'!#REF!</f>
        <v>#REF!</v>
      </c>
      <c r="Y1560" s="202" t="e">
        <f>'SCREENING INFO'!#REF!</f>
        <v>#REF!</v>
      </c>
      <c r="Z1560" s="202" t="e">
        <f>'SCREENING INFO'!#REF!</f>
        <v>#REF!</v>
      </c>
      <c r="AA1560" s="201" t="e">
        <f>'SCREENING INFO'!#REF!</f>
        <v>#REF!</v>
      </c>
      <c r="AB1560" s="202" t="e">
        <f>'SCREENING INFO'!#REF!</f>
        <v>#REF!</v>
      </c>
      <c r="AC1560" s="202" t="e">
        <f>'SCREENING INFO'!#REF!</f>
        <v>#REF!</v>
      </c>
      <c r="AD1560" s="201" t="e">
        <f>'SCREENING INFO'!#REF!</f>
        <v>#REF!</v>
      </c>
      <c r="AE1560" s="202" t="e">
        <f>'SCREENING INFO'!#REF!</f>
        <v>#REF!</v>
      </c>
      <c r="AF1560" s="202" t="e">
        <f>'SCREENING INFO'!#REF!</f>
        <v>#REF!</v>
      </c>
      <c r="AG1560" s="202" t="e">
        <f>'SCREENING INFO'!#REF!</f>
        <v>#REF!</v>
      </c>
      <c r="AH1560" s="202" t="e">
        <f>'SCREENING INFO'!#REF!</f>
        <v>#REF!</v>
      </c>
      <c r="AI1560" s="202" t="e">
        <f>'SCREENING INFO'!#REF!</f>
        <v>#REF!</v>
      </c>
      <c r="AJ1560" s="202" t="e">
        <f>'SCREENING INFO'!#REF!</f>
        <v>#REF!</v>
      </c>
    </row>
    <row r="1561" spans="1:36" s="25" customFormat="1" hidden="1">
      <c r="A1561" s="106" t="e">
        <f>'SCREENING INFO'!#REF!</f>
        <v>#REF!</v>
      </c>
      <c r="B1561" s="106" t="e">
        <f>'SCREENING INFO'!#REF!</f>
        <v>#REF!</v>
      </c>
      <c r="C1561" s="106" t="e">
        <f>'SCREENING INFO'!#REF!</f>
        <v>#REF!</v>
      </c>
      <c r="D1561" s="116" t="e">
        <f>'SCREENING INFO'!#REF!</f>
        <v>#REF!</v>
      </c>
      <c r="E1561" s="200" t="e">
        <f>'SCREENING INFO'!#REF!</f>
        <v>#REF!</v>
      </c>
      <c r="F1561" s="232" t="e">
        <f>'SCREENING INFO'!#REF!</f>
        <v>#REF!</v>
      </c>
      <c r="G1561" s="132" t="e">
        <f>'SCREENING INFO'!#REF!</f>
        <v>#REF!</v>
      </c>
      <c r="H1561" s="138" t="e">
        <f>'SCREENING INFO'!#REF!</f>
        <v>#REF!</v>
      </c>
      <c r="I1561" s="138" t="e">
        <f>'SCREENING INFO'!#REF!</f>
        <v>#REF!</v>
      </c>
      <c r="J1561" s="140" t="e">
        <f>'SCREENING INFO'!#REF!</f>
        <v>#REF!</v>
      </c>
      <c r="K1561" s="140" t="e">
        <f>'SCREENING INFO'!#REF!</f>
        <v>#REF!</v>
      </c>
      <c r="L1561" s="243" t="e">
        <f>'SCREENING INFO'!#REF!</f>
        <v>#REF!</v>
      </c>
      <c r="M1561" s="221" t="e">
        <f>'SCREENING INFO'!#REF!</f>
        <v>#REF!</v>
      </c>
      <c r="N1561" s="223" t="e">
        <f>'SCREENING INFO'!#REF!</f>
        <v>#REF!</v>
      </c>
      <c r="O1561" s="140" t="e">
        <f>'SCREENING INFO'!#REF!</f>
        <v>#REF!</v>
      </c>
      <c r="P1561" s="224" t="e">
        <f>'SCREENING INFO'!#REF!</f>
        <v>#REF!</v>
      </c>
      <c r="Q1561" s="242" t="e">
        <f>'SCREENING INFO'!#REF!</f>
        <v>#REF!</v>
      </c>
      <c r="R1561" s="225" t="e">
        <f>'SCREENING INFO'!#REF!</f>
        <v>#REF!</v>
      </c>
      <c r="S1561" s="140" t="e">
        <f>'SCREENING INFO'!#REF!</f>
        <v>#REF!</v>
      </c>
      <c r="T1561" s="206" t="e">
        <f>'SCREENING INFO'!#REF!</f>
        <v>#REF!</v>
      </c>
      <c r="U1561" s="138" t="e">
        <f>'SCREENING INFO'!#REF!</f>
        <v>#REF!</v>
      </c>
      <c r="V1561" s="138" t="e">
        <f>'SCREENING INFO'!#REF!</f>
        <v>#REF!</v>
      </c>
      <c r="W1561" s="138" t="e">
        <f>'SCREENING INFO'!#REF!</f>
        <v>#REF!</v>
      </c>
      <c r="X1561" s="138" t="e">
        <f>'SCREENING INFO'!#REF!</f>
        <v>#REF!</v>
      </c>
      <c r="Y1561" s="138" t="e">
        <f>'SCREENING INFO'!#REF!</f>
        <v>#REF!</v>
      </c>
      <c r="Z1561" s="138" t="e">
        <f>'SCREENING INFO'!#REF!</f>
        <v>#REF!</v>
      </c>
      <c r="AA1561" s="201" t="e">
        <f>'SCREENING INFO'!#REF!</f>
        <v>#REF!</v>
      </c>
      <c r="AB1561" s="207" t="e">
        <f>'SCREENING INFO'!#REF!</f>
        <v>#REF!</v>
      </c>
      <c r="AC1561" s="138" t="e">
        <f>'SCREENING INFO'!#REF!</f>
        <v>#REF!</v>
      </c>
      <c r="AD1561" s="138" t="e">
        <f>'SCREENING INFO'!#REF!</f>
        <v>#REF!</v>
      </c>
      <c r="AE1561" s="138" t="e">
        <f>'SCREENING INFO'!#REF!</f>
        <v>#REF!</v>
      </c>
      <c r="AF1561" s="138" t="e">
        <f>'SCREENING INFO'!#REF!</f>
        <v>#REF!</v>
      </c>
      <c r="AG1561" s="138" t="e">
        <f>'SCREENING INFO'!#REF!</f>
        <v>#REF!</v>
      </c>
      <c r="AH1561" s="138" t="e">
        <f>'SCREENING INFO'!#REF!</f>
        <v>#REF!</v>
      </c>
      <c r="AI1561" s="138" t="e">
        <f>'SCREENING INFO'!#REF!</f>
        <v>#REF!</v>
      </c>
      <c r="AJ1561" s="138" t="e">
        <f>'SCREENING INFO'!#REF!</f>
        <v>#REF!</v>
      </c>
    </row>
    <row r="1562" spans="1:36" s="25" customFormat="1" hidden="1">
      <c r="A1562" s="106" t="e">
        <f>'SCREENING INFO'!#REF!</f>
        <v>#REF!</v>
      </c>
      <c r="B1562" s="106" t="e">
        <f>'SCREENING INFO'!#REF!</f>
        <v>#REF!</v>
      </c>
      <c r="C1562" s="106" t="e">
        <f>'SCREENING INFO'!#REF!</f>
        <v>#REF!</v>
      </c>
      <c r="D1562" s="116" t="e">
        <f>'SCREENING INFO'!#REF!</f>
        <v>#REF!</v>
      </c>
      <c r="E1562" s="200" t="e">
        <f>'SCREENING INFO'!#REF!</f>
        <v>#REF!</v>
      </c>
      <c r="F1562" s="232" t="e">
        <f>'SCREENING INFO'!#REF!</f>
        <v>#REF!</v>
      </c>
      <c r="G1562" s="132" t="e">
        <f>'SCREENING INFO'!#REF!</f>
        <v>#REF!</v>
      </c>
      <c r="H1562" s="138" t="e">
        <f>'SCREENING INFO'!#REF!</f>
        <v>#REF!</v>
      </c>
      <c r="I1562" s="138" t="e">
        <f>'SCREENING INFO'!#REF!</f>
        <v>#REF!</v>
      </c>
      <c r="J1562" s="140" t="e">
        <f>'SCREENING INFO'!#REF!</f>
        <v>#REF!</v>
      </c>
      <c r="K1562" s="140" t="e">
        <f>'SCREENING INFO'!#REF!</f>
        <v>#REF!</v>
      </c>
      <c r="L1562" s="243" t="e">
        <f>'SCREENING INFO'!#REF!</f>
        <v>#REF!</v>
      </c>
      <c r="M1562" s="221" t="e">
        <f>'SCREENING INFO'!#REF!</f>
        <v>#REF!</v>
      </c>
      <c r="N1562" s="223" t="e">
        <f>'SCREENING INFO'!#REF!</f>
        <v>#REF!</v>
      </c>
      <c r="O1562" s="140" t="e">
        <f>'SCREENING INFO'!#REF!</f>
        <v>#REF!</v>
      </c>
      <c r="P1562" s="224" t="e">
        <f>'SCREENING INFO'!#REF!</f>
        <v>#REF!</v>
      </c>
      <c r="Q1562" s="242" t="e">
        <f>'SCREENING INFO'!#REF!</f>
        <v>#REF!</v>
      </c>
      <c r="R1562" s="225" t="e">
        <f>'SCREENING INFO'!#REF!</f>
        <v>#REF!</v>
      </c>
      <c r="S1562" s="140" t="e">
        <f>'SCREENING INFO'!#REF!</f>
        <v>#REF!</v>
      </c>
      <c r="T1562" s="206" t="e">
        <f>'SCREENING INFO'!#REF!</f>
        <v>#REF!</v>
      </c>
      <c r="U1562" s="138" t="e">
        <f>'SCREENING INFO'!#REF!</f>
        <v>#REF!</v>
      </c>
      <c r="V1562" s="138" t="e">
        <f>'SCREENING INFO'!#REF!</f>
        <v>#REF!</v>
      </c>
      <c r="W1562" s="138" t="e">
        <f>'SCREENING INFO'!#REF!</f>
        <v>#REF!</v>
      </c>
      <c r="X1562" s="138" t="e">
        <f>'SCREENING INFO'!#REF!</f>
        <v>#REF!</v>
      </c>
      <c r="Y1562" s="138" t="e">
        <f>'SCREENING INFO'!#REF!</f>
        <v>#REF!</v>
      </c>
      <c r="Z1562" s="138" t="e">
        <f>'SCREENING INFO'!#REF!</f>
        <v>#REF!</v>
      </c>
      <c r="AA1562" s="201" t="e">
        <f>'SCREENING INFO'!#REF!</f>
        <v>#REF!</v>
      </c>
      <c r="AB1562" s="207" t="e">
        <f>'SCREENING INFO'!#REF!</f>
        <v>#REF!</v>
      </c>
      <c r="AC1562" s="138" t="e">
        <f>'SCREENING INFO'!#REF!</f>
        <v>#REF!</v>
      </c>
      <c r="AD1562" s="138" t="e">
        <f>'SCREENING INFO'!#REF!</f>
        <v>#REF!</v>
      </c>
      <c r="AE1562" s="138" t="e">
        <f>'SCREENING INFO'!#REF!</f>
        <v>#REF!</v>
      </c>
      <c r="AF1562" s="138" t="e">
        <f>'SCREENING INFO'!#REF!</f>
        <v>#REF!</v>
      </c>
      <c r="AG1562" s="138" t="e">
        <f>'SCREENING INFO'!#REF!</f>
        <v>#REF!</v>
      </c>
      <c r="AH1562" s="138" t="e">
        <f>'SCREENING INFO'!#REF!</f>
        <v>#REF!</v>
      </c>
      <c r="AI1562" s="138" t="e">
        <f>'SCREENING INFO'!#REF!</f>
        <v>#REF!</v>
      </c>
      <c r="AJ1562" s="138" t="e">
        <f>'SCREENING INFO'!#REF!</f>
        <v>#REF!</v>
      </c>
    </row>
    <row r="1563" spans="1:36" hidden="1">
      <c r="A1563" s="106" t="e">
        <f>'SCREENING INFO'!#REF!</f>
        <v>#REF!</v>
      </c>
      <c r="B1563" s="106" t="e">
        <f>'SCREENING INFO'!#REF!</f>
        <v>#REF!</v>
      </c>
      <c r="C1563" s="106" t="e">
        <f>'SCREENING INFO'!#REF!</f>
        <v>#REF!</v>
      </c>
      <c r="D1563" s="135" t="e">
        <f>'SCREENING INFO'!#REF!</f>
        <v>#REF!</v>
      </c>
      <c r="E1563" s="259" t="e">
        <f>'SCREENING INFO'!#REF!</f>
        <v>#REF!</v>
      </c>
      <c r="F1563" s="260" t="e">
        <f>'SCREENING INFO'!#REF!</f>
        <v>#REF!</v>
      </c>
      <c r="G1563" s="261" t="e">
        <f>'SCREENING INFO'!#REF!</f>
        <v>#REF!</v>
      </c>
      <c r="H1563" s="259" t="e">
        <f>'SCREENING INFO'!#REF!</f>
        <v>#REF!</v>
      </c>
      <c r="I1563" s="259" t="e">
        <f>'SCREENING INFO'!#REF!</f>
        <v>#REF!</v>
      </c>
      <c r="J1563" s="262" t="e">
        <f>'SCREENING INFO'!#REF!</f>
        <v>#REF!</v>
      </c>
      <c r="K1563" s="262" t="e">
        <f>'SCREENING INFO'!#REF!</f>
        <v>#REF!</v>
      </c>
      <c r="L1563" s="245" t="e">
        <f>'SCREENING INFO'!#REF!</f>
        <v>#REF!</v>
      </c>
      <c r="M1563" s="263" t="e">
        <f>'SCREENING INFO'!#REF!</f>
        <v>#REF!</v>
      </c>
      <c r="N1563" s="264" t="e">
        <f>'SCREENING INFO'!#REF!</f>
        <v>#REF!</v>
      </c>
      <c r="O1563" s="265" t="e">
        <f>'SCREENING INFO'!#REF!</f>
        <v>#REF!</v>
      </c>
      <c r="P1563" s="224" t="e">
        <f>'SCREENING INFO'!#REF!</f>
        <v>#REF!</v>
      </c>
      <c r="Q1563" s="266" t="e">
        <f>'SCREENING INFO'!#REF!</f>
        <v>#REF!</v>
      </c>
      <c r="R1563" s="267" t="e">
        <f>'SCREENING INFO'!#REF!</f>
        <v>#REF!</v>
      </c>
      <c r="S1563" s="265" t="e">
        <f>'SCREENING INFO'!#REF!</f>
        <v>#REF!</v>
      </c>
      <c r="T1563" s="268" t="e">
        <f>'SCREENING INFO'!#REF!</f>
        <v>#REF!</v>
      </c>
      <c r="U1563" s="207" t="e">
        <f>'SCREENING INFO'!#REF!</f>
        <v>#REF!</v>
      </c>
      <c r="V1563" s="269" t="e">
        <f>'SCREENING INFO'!#REF!</f>
        <v>#REF!</v>
      </c>
      <c r="W1563" s="202" t="e">
        <f>'SCREENING INFO'!#REF!</f>
        <v>#REF!</v>
      </c>
      <c r="X1563" s="202" t="e">
        <f>'SCREENING INFO'!#REF!</f>
        <v>#REF!</v>
      </c>
      <c r="Y1563" s="202" t="e">
        <f>'SCREENING INFO'!#REF!</f>
        <v>#REF!</v>
      </c>
      <c r="Z1563" s="202" t="e">
        <f>'SCREENING INFO'!#REF!</f>
        <v>#REF!</v>
      </c>
      <c r="AA1563" s="201" t="e">
        <f>'SCREENING INFO'!#REF!</f>
        <v>#REF!</v>
      </c>
      <c r="AB1563" s="202" t="e">
        <f>'SCREENING INFO'!#REF!</f>
        <v>#REF!</v>
      </c>
      <c r="AC1563" s="202" t="e">
        <f>'SCREENING INFO'!#REF!</f>
        <v>#REF!</v>
      </c>
      <c r="AD1563" s="201" t="e">
        <f>'SCREENING INFO'!#REF!</f>
        <v>#REF!</v>
      </c>
      <c r="AE1563" s="202" t="e">
        <f>'SCREENING INFO'!#REF!</f>
        <v>#REF!</v>
      </c>
      <c r="AF1563" s="202" t="e">
        <f>'SCREENING INFO'!#REF!</f>
        <v>#REF!</v>
      </c>
      <c r="AG1563" s="202" t="e">
        <f>'SCREENING INFO'!#REF!</f>
        <v>#REF!</v>
      </c>
      <c r="AH1563" s="202" t="e">
        <f>'SCREENING INFO'!#REF!</f>
        <v>#REF!</v>
      </c>
      <c r="AI1563" s="202" t="e">
        <f>'SCREENING INFO'!#REF!</f>
        <v>#REF!</v>
      </c>
      <c r="AJ1563" s="202" t="e">
        <f>'SCREENING INFO'!#REF!</f>
        <v>#REF!</v>
      </c>
    </row>
    <row r="1564" spans="1:36" s="25" customFormat="1" hidden="1">
      <c r="A1564" s="106" t="e">
        <f>'SCREENING INFO'!#REF!</f>
        <v>#REF!</v>
      </c>
      <c r="B1564" s="106" t="e">
        <f>'SCREENING INFO'!#REF!</f>
        <v>#REF!</v>
      </c>
      <c r="C1564" s="106" t="e">
        <f>'SCREENING INFO'!#REF!</f>
        <v>#REF!</v>
      </c>
      <c r="D1564" s="116" t="e">
        <f>'SCREENING INFO'!#REF!</f>
        <v>#REF!</v>
      </c>
      <c r="E1564" s="200" t="e">
        <f>'SCREENING INFO'!#REF!</f>
        <v>#REF!</v>
      </c>
      <c r="F1564" s="232" t="e">
        <f>'SCREENING INFO'!#REF!</f>
        <v>#REF!</v>
      </c>
      <c r="G1564" s="132" t="e">
        <f>'SCREENING INFO'!#REF!</f>
        <v>#REF!</v>
      </c>
      <c r="H1564" s="138" t="e">
        <f>'SCREENING INFO'!#REF!</f>
        <v>#REF!</v>
      </c>
      <c r="I1564" s="138" t="e">
        <f>'SCREENING INFO'!#REF!</f>
        <v>#REF!</v>
      </c>
      <c r="J1564" s="140" t="e">
        <f>'SCREENING INFO'!#REF!</f>
        <v>#REF!</v>
      </c>
      <c r="K1564" s="140" t="e">
        <f>'SCREENING INFO'!#REF!</f>
        <v>#REF!</v>
      </c>
      <c r="L1564" s="243" t="e">
        <f>'SCREENING INFO'!#REF!</f>
        <v>#REF!</v>
      </c>
      <c r="M1564" s="221" t="e">
        <f>'SCREENING INFO'!#REF!</f>
        <v>#REF!</v>
      </c>
      <c r="N1564" s="223" t="e">
        <f>'SCREENING INFO'!#REF!</f>
        <v>#REF!</v>
      </c>
      <c r="O1564" s="140" t="e">
        <f>'SCREENING INFO'!#REF!</f>
        <v>#REF!</v>
      </c>
      <c r="P1564" s="224" t="e">
        <f>'SCREENING INFO'!#REF!</f>
        <v>#REF!</v>
      </c>
      <c r="Q1564" s="242" t="e">
        <f>'SCREENING INFO'!#REF!</f>
        <v>#REF!</v>
      </c>
      <c r="R1564" s="225" t="e">
        <f>'SCREENING INFO'!#REF!</f>
        <v>#REF!</v>
      </c>
      <c r="S1564" s="140" t="e">
        <f>'SCREENING INFO'!#REF!</f>
        <v>#REF!</v>
      </c>
      <c r="T1564" s="206" t="e">
        <f>'SCREENING INFO'!#REF!</f>
        <v>#REF!</v>
      </c>
      <c r="U1564" s="138" t="e">
        <f>'SCREENING INFO'!#REF!</f>
        <v>#REF!</v>
      </c>
      <c r="V1564" s="138" t="e">
        <f>'SCREENING INFO'!#REF!</f>
        <v>#REF!</v>
      </c>
      <c r="W1564" s="138" t="e">
        <f>'SCREENING INFO'!#REF!</f>
        <v>#REF!</v>
      </c>
      <c r="X1564" s="138" t="e">
        <f>'SCREENING INFO'!#REF!</f>
        <v>#REF!</v>
      </c>
      <c r="Y1564" s="138" t="e">
        <f>'SCREENING INFO'!#REF!</f>
        <v>#REF!</v>
      </c>
      <c r="Z1564" s="138" t="e">
        <f>'SCREENING INFO'!#REF!</f>
        <v>#REF!</v>
      </c>
      <c r="AA1564" s="201" t="e">
        <f>'SCREENING INFO'!#REF!</f>
        <v>#REF!</v>
      </c>
      <c r="AB1564" s="207" t="e">
        <f>'SCREENING INFO'!#REF!</f>
        <v>#REF!</v>
      </c>
      <c r="AC1564" s="138" t="e">
        <f>'SCREENING INFO'!#REF!</f>
        <v>#REF!</v>
      </c>
      <c r="AD1564" s="138" t="e">
        <f>'SCREENING INFO'!#REF!</f>
        <v>#REF!</v>
      </c>
      <c r="AE1564" s="138" t="e">
        <f>'SCREENING INFO'!#REF!</f>
        <v>#REF!</v>
      </c>
      <c r="AF1564" s="138" t="e">
        <f>'SCREENING INFO'!#REF!</f>
        <v>#REF!</v>
      </c>
      <c r="AG1564" s="138" t="e">
        <f>'SCREENING INFO'!#REF!</f>
        <v>#REF!</v>
      </c>
      <c r="AH1564" s="138" t="e">
        <f>'SCREENING INFO'!#REF!</f>
        <v>#REF!</v>
      </c>
      <c r="AI1564" s="138" t="e">
        <f>'SCREENING INFO'!#REF!</f>
        <v>#REF!</v>
      </c>
      <c r="AJ1564" s="138" t="e">
        <f>'SCREENING INFO'!#REF!</f>
        <v>#REF!</v>
      </c>
    </row>
    <row r="1565" spans="1:36" s="25" customFormat="1" hidden="1">
      <c r="A1565" s="106" t="e">
        <f>'SCREENING INFO'!#REF!</f>
        <v>#REF!</v>
      </c>
      <c r="B1565" s="106" t="e">
        <f>'SCREENING INFO'!#REF!</f>
        <v>#REF!</v>
      </c>
      <c r="C1565" s="106" t="e">
        <f>'SCREENING INFO'!#REF!</f>
        <v>#REF!</v>
      </c>
      <c r="D1565" s="116" t="e">
        <f>'SCREENING INFO'!#REF!</f>
        <v>#REF!</v>
      </c>
      <c r="E1565" s="200" t="e">
        <f>'SCREENING INFO'!#REF!</f>
        <v>#REF!</v>
      </c>
      <c r="F1565" s="232" t="e">
        <f>'SCREENING INFO'!#REF!</f>
        <v>#REF!</v>
      </c>
      <c r="G1565" s="132" t="e">
        <f>'SCREENING INFO'!#REF!</f>
        <v>#REF!</v>
      </c>
      <c r="H1565" s="138" t="e">
        <f>'SCREENING INFO'!#REF!</f>
        <v>#REF!</v>
      </c>
      <c r="I1565" s="138" t="e">
        <f>'SCREENING INFO'!#REF!</f>
        <v>#REF!</v>
      </c>
      <c r="J1565" s="140" t="e">
        <f>'SCREENING INFO'!#REF!</f>
        <v>#REF!</v>
      </c>
      <c r="K1565" s="140" t="e">
        <f>'SCREENING INFO'!#REF!</f>
        <v>#REF!</v>
      </c>
      <c r="L1565" s="222" t="e">
        <f>'SCREENING INFO'!#REF!</f>
        <v>#REF!</v>
      </c>
      <c r="M1565" s="221" t="e">
        <f>'SCREENING INFO'!#REF!</f>
        <v>#REF!</v>
      </c>
      <c r="N1565" s="223" t="e">
        <f>'SCREENING INFO'!#REF!</f>
        <v>#REF!</v>
      </c>
      <c r="O1565" s="140" t="e">
        <f>'SCREENING INFO'!#REF!</f>
        <v>#REF!</v>
      </c>
      <c r="P1565" s="224" t="e">
        <f>'SCREENING INFO'!#REF!</f>
        <v>#REF!</v>
      </c>
      <c r="Q1565" s="242" t="e">
        <f>'SCREENING INFO'!#REF!</f>
        <v>#REF!</v>
      </c>
      <c r="R1565" s="225" t="e">
        <f>'SCREENING INFO'!#REF!</f>
        <v>#REF!</v>
      </c>
      <c r="S1565" s="140" t="e">
        <f>'SCREENING INFO'!#REF!</f>
        <v>#REF!</v>
      </c>
      <c r="T1565" s="206" t="e">
        <f>'SCREENING INFO'!#REF!</f>
        <v>#REF!</v>
      </c>
      <c r="U1565" s="138" t="e">
        <f>'SCREENING INFO'!#REF!</f>
        <v>#REF!</v>
      </c>
      <c r="V1565" s="138" t="e">
        <f>'SCREENING INFO'!#REF!</f>
        <v>#REF!</v>
      </c>
      <c r="W1565" s="138" t="e">
        <f>'SCREENING INFO'!#REF!</f>
        <v>#REF!</v>
      </c>
      <c r="X1565" s="138" t="e">
        <f>'SCREENING INFO'!#REF!</f>
        <v>#REF!</v>
      </c>
      <c r="Y1565" s="138" t="e">
        <f>'SCREENING INFO'!#REF!</f>
        <v>#REF!</v>
      </c>
      <c r="Z1565" s="138" t="e">
        <f>'SCREENING INFO'!#REF!</f>
        <v>#REF!</v>
      </c>
      <c r="AA1565" s="201" t="e">
        <f>'SCREENING INFO'!#REF!</f>
        <v>#REF!</v>
      </c>
      <c r="AB1565" s="207" t="e">
        <f>'SCREENING INFO'!#REF!</f>
        <v>#REF!</v>
      </c>
      <c r="AC1565" s="138" t="e">
        <f>'SCREENING INFO'!#REF!</f>
        <v>#REF!</v>
      </c>
      <c r="AD1565" s="138" t="e">
        <f>'SCREENING INFO'!#REF!</f>
        <v>#REF!</v>
      </c>
      <c r="AE1565" s="138" t="e">
        <f>'SCREENING INFO'!#REF!</f>
        <v>#REF!</v>
      </c>
      <c r="AF1565" s="138" t="e">
        <f>'SCREENING INFO'!#REF!</f>
        <v>#REF!</v>
      </c>
      <c r="AG1565" s="138" t="e">
        <f>'SCREENING INFO'!#REF!</f>
        <v>#REF!</v>
      </c>
      <c r="AH1565" s="138" t="e">
        <f>'SCREENING INFO'!#REF!</f>
        <v>#REF!</v>
      </c>
      <c r="AI1565" s="138" t="e">
        <f>'SCREENING INFO'!#REF!</f>
        <v>#REF!</v>
      </c>
      <c r="AJ1565" s="138" t="e">
        <f>'SCREENING INFO'!#REF!</f>
        <v>#REF!</v>
      </c>
    </row>
    <row r="1566" spans="1:36" s="25" customFormat="1" hidden="1">
      <c r="A1566" s="106" t="e">
        <f>'SCREENING INFO'!#REF!</f>
        <v>#REF!</v>
      </c>
      <c r="B1566" s="106" t="e">
        <f>'SCREENING INFO'!#REF!</f>
        <v>#REF!</v>
      </c>
      <c r="C1566" s="106" t="e">
        <f>'SCREENING INFO'!#REF!</f>
        <v>#REF!</v>
      </c>
      <c r="D1566" s="130" t="e">
        <f>'SCREENING INFO'!#REF!</f>
        <v>#REF!</v>
      </c>
      <c r="E1566" s="130" t="e">
        <f>'SCREENING INFO'!#REF!</f>
        <v>#REF!</v>
      </c>
      <c r="F1566" s="233" t="e">
        <f>'SCREENING INFO'!#REF!</f>
        <v>#REF!</v>
      </c>
      <c r="G1566" s="141" t="e">
        <f>'SCREENING INFO'!#REF!</f>
        <v>#REF!</v>
      </c>
      <c r="H1566" s="130" t="e">
        <f>'SCREENING INFO'!#REF!</f>
        <v>#REF!</v>
      </c>
      <c r="I1566" s="130" t="e">
        <f>'SCREENING INFO'!#REF!</f>
        <v>#REF!</v>
      </c>
      <c r="J1566" s="140" t="e">
        <f>'SCREENING INFO'!#REF!</f>
        <v>#REF!</v>
      </c>
      <c r="K1566" s="140" t="e">
        <f>'SCREENING INFO'!#REF!</f>
        <v>#REF!</v>
      </c>
      <c r="L1566" s="222" t="e">
        <f>'SCREENING INFO'!#REF!</f>
        <v>#REF!</v>
      </c>
      <c r="M1566" s="221" t="e">
        <f>'SCREENING INFO'!#REF!</f>
        <v>#REF!</v>
      </c>
      <c r="N1566" s="223" t="e">
        <f>'SCREENING INFO'!#REF!</f>
        <v>#REF!</v>
      </c>
      <c r="O1566" s="140" t="e">
        <f>'SCREENING INFO'!#REF!</f>
        <v>#REF!</v>
      </c>
      <c r="P1566" s="224" t="e">
        <f>'SCREENING INFO'!#REF!</f>
        <v>#REF!</v>
      </c>
      <c r="Q1566" s="242" t="e">
        <f>'SCREENING INFO'!#REF!</f>
        <v>#REF!</v>
      </c>
      <c r="R1566" s="225" t="e">
        <f>'SCREENING INFO'!#REF!</f>
        <v>#REF!</v>
      </c>
      <c r="S1566" s="140" t="e">
        <f>'SCREENING INFO'!#REF!</f>
        <v>#REF!</v>
      </c>
      <c r="T1566" s="206" t="e">
        <f>'SCREENING INFO'!#REF!</f>
        <v>#REF!</v>
      </c>
      <c r="U1566" s="138" t="e">
        <f>'SCREENING INFO'!#REF!</f>
        <v>#REF!</v>
      </c>
      <c r="V1566" s="199" t="e">
        <f>'SCREENING INFO'!#REF!</f>
        <v>#REF!</v>
      </c>
      <c r="W1566" s="132" t="e">
        <f>'SCREENING INFO'!#REF!</f>
        <v>#REF!</v>
      </c>
      <c r="X1566" s="132" t="e">
        <f>'SCREENING INFO'!#REF!</f>
        <v>#REF!</v>
      </c>
      <c r="Y1566" s="132" t="e">
        <f>'SCREENING INFO'!#REF!</f>
        <v>#REF!</v>
      </c>
      <c r="Z1566" s="132" t="e">
        <f>'SCREENING INFO'!#REF!</f>
        <v>#REF!</v>
      </c>
      <c r="AA1566" s="201" t="e">
        <f>'SCREENING INFO'!#REF!</f>
        <v>#REF!</v>
      </c>
      <c r="AB1566" s="202" t="e">
        <f>'SCREENING INFO'!#REF!</f>
        <v>#REF!</v>
      </c>
      <c r="AC1566" s="132" t="e">
        <f>'SCREENING INFO'!#REF!</f>
        <v>#REF!</v>
      </c>
      <c r="AD1566" s="201" t="e">
        <f>'SCREENING INFO'!#REF!</f>
        <v>#REF!</v>
      </c>
      <c r="AE1566" s="132" t="e">
        <f>'SCREENING INFO'!#REF!</f>
        <v>#REF!</v>
      </c>
      <c r="AF1566" s="132" t="e">
        <f>'SCREENING INFO'!#REF!</f>
        <v>#REF!</v>
      </c>
      <c r="AG1566" s="132" t="e">
        <f>'SCREENING INFO'!#REF!</f>
        <v>#REF!</v>
      </c>
      <c r="AH1566" s="132" t="e">
        <f>'SCREENING INFO'!#REF!</f>
        <v>#REF!</v>
      </c>
      <c r="AI1566" s="132" t="e">
        <f>'SCREENING INFO'!#REF!</f>
        <v>#REF!</v>
      </c>
      <c r="AJ1566" s="132" t="e">
        <f>'SCREENING INFO'!#REF!</f>
        <v>#REF!</v>
      </c>
    </row>
    <row r="1567" spans="1:36" s="25" customFormat="1" hidden="1">
      <c r="A1567" s="106" t="e">
        <f>'SCREENING INFO'!#REF!</f>
        <v>#REF!</v>
      </c>
      <c r="B1567" s="106" t="e">
        <f>'SCREENING INFO'!#REF!</f>
        <v>#REF!</v>
      </c>
      <c r="C1567" s="106" t="e">
        <f>'SCREENING INFO'!#REF!</f>
        <v>#REF!</v>
      </c>
      <c r="D1567" s="130" t="e">
        <f>'SCREENING INFO'!#REF!</f>
        <v>#REF!</v>
      </c>
      <c r="E1567" s="130" t="e">
        <f>'SCREENING INFO'!#REF!</f>
        <v>#REF!</v>
      </c>
      <c r="F1567" s="233" t="e">
        <f>'SCREENING INFO'!#REF!</f>
        <v>#REF!</v>
      </c>
      <c r="G1567" s="141" t="e">
        <f>'SCREENING INFO'!#REF!</f>
        <v>#REF!</v>
      </c>
      <c r="H1567" s="130" t="e">
        <f>'SCREENING INFO'!#REF!</f>
        <v>#REF!</v>
      </c>
      <c r="I1567" s="130" t="e">
        <f>'SCREENING INFO'!#REF!</f>
        <v>#REF!</v>
      </c>
      <c r="J1567" s="140" t="e">
        <f>'SCREENING INFO'!#REF!</f>
        <v>#REF!</v>
      </c>
      <c r="K1567" s="140" t="e">
        <f>'SCREENING INFO'!#REF!</f>
        <v>#REF!</v>
      </c>
      <c r="L1567" s="222" t="e">
        <f>'SCREENING INFO'!#REF!</f>
        <v>#REF!</v>
      </c>
      <c r="M1567" s="221" t="e">
        <f>'SCREENING INFO'!#REF!</f>
        <v>#REF!</v>
      </c>
      <c r="N1567" s="223" t="e">
        <f>'SCREENING INFO'!#REF!</f>
        <v>#REF!</v>
      </c>
      <c r="O1567" s="140" t="e">
        <f>'SCREENING INFO'!#REF!</f>
        <v>#REF!</v>
      </c>
      <c r="P1567" s="224" t="e">
        <f>'SCREENING INFO'!#REF!</f>
        <v>#REF!</v>
      </c>
      <c r="Q1567" s="242" t="e">
        <f>'SCREENING INFO'!#REF!</f>
        <v>#REF!</v>
      </c>
      <c r="R1567" s="225" t="e">
        <f>'SCREENING INFO'!#REF!</f>
        <v>#REF!</v>
      </c>
      <c r="S1567" s="140" t="e">
        <f>'SCREENING INFO'!#REF!</f>
        <v>#REF!</v>
      </c>
      <c r="T1567" s="206" t="e">
        <f>'SCREENING INFO'!#REF!</f>
        <v>#REF!</v>
      </c>
      <c r="U1567" s="138" t="e">
        <f>'SCREENING INFO'!#REF!</f>
        <v>#REF!</v>
      </c>
      <c r="V1567" s="199" t="e">
        <f>'SCREENING INFO'!#REF!</f>
        <v>#REF!</v>
      </c>
      <c r="W1567" s="132" t="e">
        <f>'SCREENING INFO'!#REF!</f>
        <v>#REF!</v>
      </c>
      <c r="X1567" s="132" t="e">
        <f>'SCREENING INFO'!#REF!</f>
        <v>#REF!</v>
      </c>
      <c r="Y1567" s="132" t="e">
        <f>'SCREENING INFO'!#REF!</f>
        <v>#REF!</v>
      </c>
      <c r="Z1567" s="132" t="e">
        <f>'SCREENING INFO'!#REF!</f>
        <v>#REF!</v>
      </c>
      <c r="AA1567" s="201" t="e">
        <f>'SCREENING INFO'!#REF!</f>
        <v>#REF!</v>
      </c>
      <c r="AB1567" s="202" t="e">
        <f>'SCREENING INFO'!#REF!</f>
        <v>#REF!</v>
      </c>
      <c r="AC1567" s="132" t="e">
        <f>'SCREENING INFO'!#REF!</f>
        <v>#REF!</v>
      </c>
      <c r="AD1567" s="201" t="e">
        <f>'SCREENING INFO'!#REF!</f>
        <v>#REF!</v>
      </c>
      <c r="AE1567" s="132" t="e">
        <f>'SCREENING INFO'!#REF!</f>
        <v>#REF!</v>
      </c>
      <c r="AF1567" s="132" t="e">
        <f>'SCREENING INFO'!#REF!</f>
        <v>#REF!</v>
      </c>
      <c r="AG1567" s="132" t="e">
        <f>'SCREENING INFO'!#REF!</f>
        <v>#REF!</v>
      </c>
      <c r="AH1567" s="132" t="e">
        <f>'SCREENING INFO'!#REF!</f>
        <v>#REF!</v>
      </c>
      <c r="AI1567" s="132" t="e">
        <f>'SCREENING INFO'!#REF!</f>
        <v>#REF!</v>
      </c>
      <c r="AJ1567" s="132" t="e">
        <f>'SCREENING INFO'!#REF!</f>
        <v>#REF!</v>
      </c>
    </row>
    <row r="1568" spans="1:36" s="25" customFormat="1" hidden="1">
      <c r="A1568" s="106" t="e">
        <f>'SCREENING INFO'!#REF!</f>
        <v>#REF!</v>
      </c>
      <c r="B1568" s="106" t="e">
        <f>'SCREENING INFO'!#REF!</f>
        <v>#REF!</v>
      </c>
      <c r="C1568" s="106" t="e">
        <f>'SCREENING INFO'!#REF!</f>
        <v>#REF!</v>
      </c>
      <c r="D1568" s="130" t="e">
        <f>'SCREENING INFO'!#REF!</f>
        <v>#REF!</v>
      </c>
      <c r="E1568" s="130" t="e">
        <f>'SCREENING INFO'!#REF!</f>
        <v>#REF!</v>
      </c>
      <c r="F1568" s="233" t="e">
        <f>'SCREENING INFO'!#REF!</f>
        <v>#REF!</v>
      </c>
      <c r="G1568" s="141" t="e">
        <f>'SCREENING INFO'!#REF!</f>
        <v>#REF!</v>
      </c>
      <c r="H1568" s="130" t="e">
        <f>'SCREENING INFO'!#REF!</f>
        <v>#REF!</v>
      </c>
      <c r="I1568" s="130" t="e">
        <f>'SCREENING INFO'!#REF!</f>
        <v>#REF!</v>
      </c>
      <c r="J1568" s="140" t="e">
        <f>'SCREENING INFO'!#REF!</f>
        <v>#REF!</v>
      </c>
      <c r="K1568" s="140" t="e">
        <f>'SCREENING INFO'!#REF!</f>
        <v>#REF!</v>
      </c>
      <c r="L1568" s="222" t="e">
        <f>'SCREENING INFO'!#REF!</f>
        <v>#REF!</v>
      </c>
      <c r="M1568" s="221" t="e">
        <f>'SCREENING INFO'!#REF!</f>
        <v>#REF!</v>
      </c>
      <c r="N1568" s="223" t="e">
        <f>'SCREENING INFO'!#REF!</f>
        <v>#REF!</v>
      </c>
      <c r="O1568" s="140" t="e">
        <f>'SCREENING INFO'!#REF!</f>
        <v>#REF!</v>
      </c>
      <c r="P1568" s="224" t="e">
        <f>'SCREENING INFO'!#REF!</f>
        <v>#REF!</v>
      </c>
      <c r="Q1568" s="242" t="e">
        <f>'SCREENING INFO'!#REF!</f>
        <v>#REF!</v>
      </c>
      <c r="R1568" s="225" t="e">
        <f>'SCREENING INFO'!#REF!</f>
        <v>#REF!</v>
      </c>
      <c r="S1568" s="140" t="e">
        <f>'SCREENING INFO'!#REF!</f>
        <v>#REF!</v>
      </c>
      <c r="T1568" s="206" t="e">
        <f>'SCREENING INFO'!#REF!</f>
        <v>#REF!</v>
      </c>
      <c r="U1568" s="138" t="e">
        <f>'SCREENING INFO'!#REF!</f>
        <v>#REF!</v>
      </c>
      <c r="V1568" s="199" t="e">
        <f>'SCREENING INFO'!#REF!</f>
        <v>#REF!</v>
      </c>
      <c r="W1568" s="132" t="e">
        <f>'SCREENING INFO'!#REF!</f>
        <v>#REF!</v>
      </c>
      <c r="X1568" s="132" t="e">
        <f>'SCREENING INFO'!#REF!</f>
        <v>#REF!</v>
      </c>
      <c r="Y1568" s="132" t="e">
        <f>'SCREENING INFO'!#REF!</f>
        <v>#REF!</v>
      </c>
      <c r="Z1568" s="132" t="e">
        <f>'SCREENING INFO'!#REF!</f>
        <v>#REF!</v>
      </c>
      <c r="AA1568" s="201" t="e">
        <f>'SCREENING INFO'!#REF!</f>
        <v>#REF!</v>
      </c>
      <c r="AB1568" s="202" t="e">
        <f>'SCREENING INFO'!#REF!</f>
        <v>#REF!</v>
      </c>
      <c r="AC1568" s="132" t="e">
        <f>'SCREENING INFO'!#REF!</f>
        <v>#REF!</v>
      </c>
      <c r="AD1568" s="201" t="e">
        <f>'SCREENING INFO'!#REF!</f>
        <v>#REF!</v>
      </c>
      <c r="AE1568" s="132" t="e">
        <f>'SCREENING INFO'!#REF!</f>
        <v>#REF!</v>
      </c>
      <c r="AF1568" s="132" t="e">
        <f>'SCREENING INFO'!#REF!</f>
        <v>#REF!</v>
      </c>
      <c r="AG1568" s="132" t="e">
        <f>'SCREENING INFO'!#REF!</f>
        <v>#REF!</v>
      </c>
      <c r="AH1568" s="132" t="e">
        <f>'SCREENING INFO'!#REF!</f>
        <v>#REF!</v>
      </c>
      <c r="AI1568" s="132" t="e">
        <f>'SCREENING INFO'!#REF!</f>
        <v>#REF!</v>
      </c>
      <c r="AJ1568" s="132" t="e">
        <f>'SCREENING INFO'!#REF!</f>
        <v>#REF!</v>
      </c>
    </row>
    <row r="1569" spans="1:36" s="25" customFormat="1" hidden="1">
      <c r="A1569" s="106" t="e">
        <f>'SCREENING INFO'!#REF!</f>
        <v>#REF!</v>
      </c>
      <c r="B1569" s="106" t="e">
        <f>'SCREENING INFO'!#REF!</f>
        <v>#REF!</v>
      </c>
      <c r="C1569" s="106" t="e">
        <f>'SCREENING INFO'!#REF!</f>
        <v>#REF!</v>
      </c>
      <c r="D1569" s="130" t="e">
        <f>'SCREENING INFO'!#REF!</f>
        <v>#REF!</v>
      </c>
      <c r="E1569" s="130" t="e">
        <f>'SCREENING INFO'!#REF!</f>
        <v>#REF!</v>
      </c>
      <c r="F1569" s="233" t="e">
        <f>'SCREENING INFO'!#REF!</f>
        <v>#REF!</v>
      </c>
      <c r="G1569" s="141" t="e">
        <f>'SCREENING INFO'!#REF!</f>
        <v>#REF!</v>
      </c>
      <c r="H1569" s="130" t="e">
        <f>'SCREENING INFO'!#REF!</f>
        <v>#REF!</v>
      </c>
      <c r="I1569" s="130" t="e">
        <f>'SCREENING INFO'!#REF!</f>
        <v>#REF!</v>
      </c>
      <c r="J1569" s="140" t="e">
        <f>'SCREENING INFO'!#REF!</f>
        <v>#REF!</v>
      </c>
      <c r="K1569" s="140" t="e">
        <f>'SCREENING INFO'!#REF!</f>
        <v>#REF!</v>
      </c>
      <c r="L1569" s="222" t="e">
        <f>'SCREENING INFO'!#REF!</f>
        <v>#REF!</v>
      </c>
      <c r="M1569" s="221" t="e">
        <f>'SCREENING INFO'!#REF!</f>
        <v>#REF!</v>
      </c>
      <c r="N1569" s="223" t="e">
        <f>'SCREENING INFO'!#REF!</f>
        <v>#REF!</v>
      </c>
      <c r="O1569" s="140" t="e">
        <f>'SCREENING INFO'!#REF!</f>
        <v>#REF!</v>
      </c>
      <c r="P1569" s="224" t="e">
        <f>'SCREENING INFO'!#REF!</f>
        <v>#REF!</v>
      </c>
      <c r="Q1569" s="242" t="e">
        <f>'SCREENING INFO'!#REF!</f>
        <v>#REF!</v>
      </c>
      <c r="R1569" s="225" t="e">
        <f>'SCREENING INFO'!#REF!</f>
        <v>#REF!</v>
      </c>
      <c r="S1569" s="140" t="e">
        <f>'SCREENING INFO'!#REF!</f>
        <v>#REF!</v>
      </c>
      <c r="T1569" s="206" t="e">
        <f>'SCREENING INFO'!#REF!</f>
        <v>#REF!</v>
      </c>
      <c r="U1569" s="138" t="e">
        <f>'SCREENING INFO'!#REF!</f>
        <v>#REF!</v>
      </c>
      <c r="V1569" s="199" t="e">
        <f>'SCREENING INFO'!#REF!</f>
        <v>#REF!</v>
      </c>
      <c r="W1569" s="132" t="e">
        <f>'SCREENING INFO'!#REF!</f>
        <v>#REF!</v>
      </c>
      <c r="X1569" s="132" t="e">
        <f>'SCREENING INFO'!#REF!</f>
        <v>#REF!</v>
      </c>
      <c r="Y1569" s="132" t="e">
        <f>'SCREENING INFO'!#REF!</f>
        <v>#REF!</v>
      </c>
      <c r="Z1569" s="132" t="e">
        <f>'SCREENING INFO'!#REF!</f>
        <v>#REF!</v>
      </c>
      <c r="AA1569" s="201" t="e">
        <f>'SCREENING INFO'!#REF!</f>
        <v>#REF!</v>
      </c>
      <c r="AB1569" s="202" t="e">
        <f>'SCREENING INFO'!#REF!</f>
        <v>#REF!</v>
      </c>
      <c r="AC1569" s="132" t="e">
        <f>'SCREENING INFO'!#REF!</f>
        <v>#REF!</v>
      </c>
      <c r="AD1569" s="201" t="e">
        <f>'SCREENING INFO'!#REF!</f>
        <v>#REF!</v>
      </c>
      <c r="AE1569" s="132" t="e">
        <f>'SCREENING INFO'!#REF!</f>
        <v>#REF!</v>
      </c>
      <c r="AF1569" s="132" t="e">
        <f>'SCREENING INFO'!#REF!</f>
        <v>#REF!</v>
      </c>
      <c r="AG1569" s="132" t="e">
        <f>'SCREENING INFO'!#REF!</f>
        <v>#REF!</v>
      </c>
      <c r="AH1569" s="132" t="e">
        <f>'SCREENING INFO'!#REF!</f>
        <v>#REF!</v>
      </c>
      <c r="AI1569" s="132" t="e">
        <f>'SCREENING INFO'!#REF!</f>
        <v>#REF!</v>
      </c>
      <c r="AJ1569" s="132" t="e">
        <f>'SCREENING INFO'!#REF!</f>
        <v>#REF!</v>
      </c>
    </row>
    <row r="1570" spans="1:36" s="25" customFormat="1" hidden="1">
      <c r="A1570" s="106" t="e">
        <f>'SCREENING INFO'!#REF!</f>
        <v>#REF!</v>
      </c>
      <c r="B1570" s="106" t="e">
        <f>'SCREENING INFO'!#REF!</f>
        <v>#REF!</v>
      </c>
      <c r="C1570" s="106" t="e">
        <f>'SCREENING INFO'!#REF!</f>
        <v>#REF!</v>
      </c>
      <c r="D1570" s="130" t="e">
        <f>'SCREENING INFO'!#REF!</f>
        <v>#REF!</v>
      </c>
      <c r="E1570" s="130" t="e">
        <f>'SCREENING INFO'!#REF!</f>
        <v>#REF!</v>
      </c>
      <c r="F1570" s="233" t="e">
        <f>'SCREENING INFO'!#REF!</f>
        <v>#REF!</v>
      </c>
      <c r="G1570" s="149" t="e">
        <f>'SCREENING INFO'!#REF!</f>
        <v>#REF!</v>
      </c>
      <c r="H1570" s="130" t="e">
        <f>'SCREENING INFO'!#REF!</f>
        <v>#REF!</v>
      </c>
      <c r="I1570" s="130" t="e">
        <f>'SCREENING INFO'!#REF!</f>
        <v>#REF!</v>
      </c>
      <c r="J1570" s="140" t="e">
        <f>'SCREENING INFO'!#REF!</f>
        <v>#REF!</v>
      </c>
      <c r="K1570" s="140" t="e">
        <f>'SCREENING INFO'!#REF!</f>
        <v>#REF!</v>
      </c>
      <c r="L1570" s="222" t="e">
        <f>'SCREENING INFO'!#REF!</f>
        <v>#REF!</v>
      </c>
      <c r="M1570" s="221" t="e">
        <f>'SCREENING INFO'!#REF!</f>
        <v>#REF!</v>
      </c>
      <c r="N1570" s="223" t="e">
        <f>'SCREENING INFO'!#REF!</f>
        <v>#REF!</v>
      </c>
      <c r="O1570" s="140" t="e">
        <f>'SCREENING INFO'!#REF!</f>
        <v>#REF!</v>
      </c>
      <c r="P1570" s="224" t="e">
        <f>'SCREENING INFO'!#REF!</f>
        <v>#REF!</v>
      </c>
      <c r="Q1570" s="242" t="e">
        <f>'SCREENING INFO'!#REF!</f>
        <v>#REF!</v>
      </c>
      <c r="R1570" s="225" t="e">
        <f>'SCREENING INFO'!#REF!</f>
        <v>#REF!</v>
      </c>
      <c r="S1570" s="140" t="e">
        <f>'SCREENING INFO'!#REF!</f>
        <v>#REF!</v>
      </c>
      <c r="T1570" s="206" t="e">
        <f>'SCREENING INFO'!#REF!</f>
        <v>#REF!</v>
      </c>
      <c r="U1570" s="138" t="e">
        <f>'SCREENING INFO'!#REF!</f>
        <v>#REF!</v>
      </c>
      <c r="V1570" s="199" t="e">
        <f>'SCREENING INFO'!#REF!</f>
        <v>#REF!</v>
      </c>
      <c r="W1570" s="132" t="e">
        <f>'SCREENING INFO'!#REF!</f>
        <v>#REF!</v>
      </c>
      <c r="X1570" s="132" t="e">
        <f>'SCREENING INFO'!#REF!</f>
        <v>#REF!</v>
      </c>
      <c r="Y1570" s="132" t="e">
        <f>'SCREENING INFO'!#REF!</f>
        <v>#REF!</v>
      </c>
      <c r="Z1570" s="132" t="e">
        <f>'SCREENING INFO'!#REF!</f>
        <v>#REF!</v>
      </c>
      <c r="AA1570" s="227" t="e">
        <f>'SCREENING INFO'!#REF!</f>
        <v>#REF!</v>
      </c>
      <c r="AB1570" s="202" t="e">
        <f>'SCREENING INFO'!#REF!</f>
        <v>#REF!</v>
      </c>
      <c r="AC1570" s="132" t="e">
        <f>'SCREENING INFO'!#REF!</f>
        <v>#REF!</v>
      </c>
      <c r="AD1570" s="201" t="e">
        <f>'SCREENING INFO'!#REF!</f>
        <v>#REF!</v>
      </c>
      <c r="AE1570" s="132" t="e">
        <f>'SCREENING INFO'!#REF!</f>
        <v>#REF!</v>
      </c>
      <c r="AF1570" s="132" t="e">
        <f>'SCREENING INFO'!#REF!</f>
        <v>#REF!</v>
      </c>
      <c r="AG1570" s="132" t="e">
        <f>'SCREENING INFO'!#REF!</f>
        <v>#REF!</v>
      </c>
      <c r="AH1570" s="132" t="e">
        <f>'SCREENING INFO'!#REF!</f>
        <v>#REF!</v>
      </c>
      <c r="AI1570" s="132" t="e">
        <f>'SCREENING INFO'!#REF!</f>
        <v>#REF!</v>
      </c>
      <c r="AJ1570" s="132" t="e">
        <f>'SCREENING INFO'!#REF!</f>
        <v>#REF!</v>
      </c>
    </row>
    <row r="1571" spans="1:36" s="25" customFormat="1" hidden="1">
      <c r="A1571" s="106" t="e">
        <f>'SCREENING INFO'!#REF!</f>
        <v>#REF!</v>
      </c>
      <c r="B1571" s="106" t="e">
        <f>'SCREENING INFO'!#REF!</f>
        <v>#REF!</v>
      </c>
      <c r="C1571" s="106" t="e">
        <f>'SCREENING INFO'!#REF!</f>
        <v>#REF!</v>
      </c>
      <c r="D1571" s="130" t="e">
        <f>'SCREENING INFO'!#REF!</f>
        <v>#REF!</v>
      </c>
      <c r="E1571" s="130" t="e">
        <f>'SCREENING INFO'!#REF!</f>
        <v>#REF!</v>
      </c>
      <c r="F1571" s="233" t="e">
        <f>'SCREENING INFO'!#REF!</f>
        <v>#REF!</v>
      </c>
      <c r="G1571" s="141" t="e">
        <f>'SCREENING INFO'!#REF!</f>
        <v>#REF!</v>
      </c>
      <c r="H1571" s="130" t="e">
        <f>'SCREENING INFO'!#REF!</f>
        <v>#REF!</v>
      </c>
      <c r="I1571" s="130" t="e">
        <f>'SCREENING INFO'!#REF!</f>
        <v>#REF!</v>
      </c>
      <c r="J1571" s="140" t="e">
        <f>'SCREENING INFO'!#REF!</f>
        <v>#REF!</v>
      </c>
      <c r="K1571" s="140" t="e">
        <f>'SCREENING INFO'!#REF!</f>
        <v>#REF!</v>
      </c>
      <c r="L1571" s="222" t="e">
        <f>'SCREENING INFO'!#REF!</f>
        <v>#REF!</v>
      </c>
      <c r="M1571" s="221" t="e">
        <f>'SCREENING INFO'!#REF!</f>
        <v>#REF!</v>
      </c>
      <c r="N1571" s="223" t="e">
        <f>'SCREENING INFO'!#REF!</f>
        <v>#REF!</v>
      </c>
      <c r="O1571" s="140" t="e">
        <f>'SCREENING INFO'!#REF!</f>
        <v>#REF!</v>
      </c>
      <c r="P1571" s="224" t="e">
        <f>'SCREENING INFO'!#REF!</f>
        <v>#REF!</v>
      </c>
      <c r="Q1571" s="242" t="e">
        <f>'SCREENING INFO'!#REF!</f>
        <v>#REF!</v>
      </c>
      <c r="R1571" s="225" t="e">
        <f>'SCREENING INFO'!#REF!</f>
        <v>#REF!</v>
      </c>
      <c r="S1571" s="140" t="e">
        <f>'SCREENING INFO'!#REF!</f>
        <v>#REF!</v>
      </c>
      <c r="T1571" s="206" t="e">
        <f>'SCREENING INFO'!#REF!</f>
        <v>#REF!</v>
      </c>
      <c r="U1571" s="138" t="e">
        <f>'SCREENING INFO'!#REF!</f>
        <v>#REF!</v>
      </c>
      <c r="V1571" s="199" t="e">
        <f>'SCREENING INFO'!#REF!</f>
        <v>#REF!</v>
      </c>
      <c r="W1571" s="132" t="e">
        <f>'SCREENING INFO'!#REF!</f>
        <v>#REF!</v>
      </c>
      <c r="X1571" s="132" t="e">
        <f>'SCREENING INFO'!#REF!</f>
        <v>#REF!</v>
      </c>
      <c r="Y1571" s="132" t="e">
        <f>'SCREENING INFO'!#REF!</f>
        <v>#REF!</v>
      </c>
      <c r="Z1571" s="132" t="e">
        <f>'SCREENING INFO'!#REF!</f>
        <v>#REF!</v>
      </c>
      <c r="AA1571" s="201" t="e">
        <f>'SCREENING INFO'!#REF!</f>
        <v>#REF!</v>
      </c>
      <c r="AB1571" s="202" t="e">
        <f>'SCREENING INFO'!#REF!</f>
        <v>#REF!</v>
      </c>
      <c r="AC1571" s="132" t="e">
        <f>'SCREENING INFO'!#REF!</f>
        <v>#REF!</v>
      </c>
      <c r="AD1571" s="201" t="e">
        <f>'SCREENING INFO'!#REF!</f>
        <v>#REF!</v>
      </c>
      <c r="AE1571" s="132" t="e">
        <f>'SCREENING INFO'!#REF!</f>
        <v>#REF!</v>
      </c>
      <c r="AF1571" s="132" t="e">
        <f>'SCREENING INFO'!#REF!</f>
        <v>#REF!</v>
      </c>
      <c r="AG1571" s="132" t="e">
        <f>'SCREENING INFO'!#REF!</f>
        <v>#REF!</v>
      </c>
      <c r="AH1571" s="132" t="e">
        <f>'SCREENING INFO'!#REF!</f>
        <v>#REF!</v>
      </c>
      <c r="AI1571" s="132" t="e">
        <f>'SCREENING INFO'!#REF!</f>
        <v>#REF!</v>
      </c>
      <c r="AJ1571" s="132" t="e">
        <f>'SCREENING INFO'!#REF!</f>
        <v>#REF!</v>
      </c>
    </row>
    <row r="1572" spans="1:36" s="25" customFormat="1" hidden="1">
      <c r="A1572" s="106" t="e">
        <f>'SCREENING INFO'!#REF!</f>
        <v>#REF!</v>
      </c>
      <c r="B1572" s="106" t="e">
        <f>'SCREENING INFO'!#REF!</f>
        <v>#REF!</v>
      </c>
      <c r="C1572" s="106" t="e">
        <f>'SCREENING INFO'!#REF!</f>
        <v>#REF!</v>
      </c>
      <c r="D1572" s="130" t="e">
        <f>'SCREENING INFO'!#REF!</f>
        <v>#REF!</v>
      </c>
      <c r="E1572" s="130" t="e">
        <f>'SCREENING INFO'!#REF!</f>
        <v>#REF!</v>
      </c>
      <c r="F1572" s="233" t="e">
        <f>'SCREENING INFO'!#REF!</f>
        <v>#REF!</v>
      </c>
      <c r="G1572" s="141" t="e">
        <f>'SCREENING INFO'!#REF!</f>
        <v>#REF!</v>
      </c>
      <c r="H1572" s="130" t="e">
        <f>'SCREENING INFO'!#REF!</f>
        <v>#REF!</v>
      </c>
      <c r="I1572" s="130" t="e">
        <f>'SCREENING INFO'!#REF!</f>
        <v>#REF!</v>
      </c>
      <c r="J1572" s="140" t="e">
        <f>'SCREENING INFO'!#REF!</f>
        <v>#REF!</v>
      </c>
      <c r="K1572" s="140" t="e">
        <f>'SCREENING INFO'!#REF!</f>
        <v>#REF!</v>
      </c>
      <c r="L1572" s="222" t="e">
        <f>'SCREENING INFO'!#REF!</f>
        <v>#REF!</v>
      </c>
      <c r="M1572" s="221" t="e">
        <f>'SCREENING INFO'!#REF!</f>
        <v>#REF!</v>
      </c>
      <c r="N1572" s="223" t="e">
        <f>'SCREENING INFO'!#REF!</f>
        <v>#REF!</v>
      </c>
      <c r="O1572" s="140" t="e">
        <f>'SCREENING INFO'!#REF!</f>
        <v>#REF!</v>
      </c>
      <c r="P1572" s="224" t="e">
        <f>'SCREENING INFO'!#REF!</f>
        <v>#REF!</v>
      </c>
      <c r="Q1572" s="242" t="e">
        <f>'SCREENING INFO'!#REF!</f>
        <v>#REF!</v>
      </c>
      <c r="R1572" s="225" t="e">
        <f>'SCREENING INFO'!#REF!</f>
        <v>#REF!</v>
      </c>
      <c r="S1572" s="140" t="e">
        <f>'SCREENING INFO'!#REF!</f>
        <v>#REF!</v>
      </c>
      <c r="T1572" s="206" t="e">
        <f>'SCREENING INFO'!#REF!</f>
        <v>#REF!</v>
      </c>
      <c r="U1572" s="138" t="e">
        <f>'SCREENING INFO'!#REF!</f>
        <v>#REF!</v>
      </c>
      <c r="V1572" s="199" t="e">
        <f>'SCREENING INFO'!#REF!</f>
        <v>#REF!</v>
      </c>
      <c r="W1572" s="132" t="e">
        <f>'SCREENING INFO'!#REF!</f>
        <v>#REF!</v>
      </c>
      <c r="X1572" s="132" t="e">
        <f>'SCREENING INFO'!#REF!</f>
        <v>#REF!</v>
      </c>
      <c r="Y1572" s="132" t="e">
        <f>'SCREENING INFO'!#REF!</f>
        <v>#REF!</v>
      </c>
      <c r="Z1572" s="132" t="e">
        <f>'SCREENING INFO'!#REF!</f>
        <v>#REF!</v>
      </c>
      <c r="AA1572" s="201" t="e">
        <f>'SCREENING INFO'!#REF!</f>
        <v>#REF!</v>
      </c>
      <c r="AB1572" s="202" t="e">
        <f>'SCREENING INFO'!#REF!</f>
        <v>#REF!</v>
      </c>
      <c r="AC1572" s="132" t="e">
        <f>'SCREENING INFO'!#REF!</f>
        <v>#REF!</v>
      </c>
      <c r="AD1572" s="201" t="e">
        <f>'SCREENING INFO'!#REF!</f>
        <v>#REF!</v>
      </c>
      <c r="AE1572" s="132" t="e">
        <f>'SCREENING INFO'!#REF!</f>
        <v>#REF!</v>
      </c>
      <c r="AF1572" s="132" t="e">
        <f>'SCREENING INFO'!#REF!</f>
        <v>#REF!</v>
      </c>
      <c r="AG1572" s="132" t="e">
        <f>'SCREENING INFO'!#REF!</f>
        <v>#REF!</v>
      </c>
      <c r="AH1572" s="132" t="e">
        <f>'SCREENING INFO'!#REF!</f>
        <v>#REF!</v>
      </c>
      <c r="AI1572" s="132" t="e">
        <f>'SCREENING INFO'!#REF!</f>
        <v>#REF!</v>
      </c>
      <c r="AJ1572" s="132" t="e">
        <f>'SCREENING INFO'!#REF!</f>
        <v>#REF!</v>
      </c>
    </row>
    <row r="1573" spans="1:36" s="25" customFormat="1" hidden="1">
      <c r="A1573" s="106" t="e">
        <f>'SCREENING INFO'!#REF!</f>
        <v>#REF!</v>
      </c>
      <c r="B1573" s="106" t="e">
        <f>'SCREENING INFO'!#REF!</f>
        <v>#REF!</v>
      </c>
      <c r="C1573" s="106" t="e">
        <f>'SCREENING INFO'!#REF!</f>
        <v>#REF!</v>
      </c>
      <c r="D1573" s="130" t="e">
        <f>'SCREENING INFO'!#REF!</f>
        <v>#REF!</v>
      </c>
      <c r="E1573" s="130" t="e">
        <f>'SCREENING INFO'!#REF!</f>
        <v>#REF!</v>
      </c>
      <c r="F1573" s="233" t="e">
        <f>'SCREENING INFO'!#REF!</f>
        <v>#REF!</v>
      </c>
      <c r="G1573" s="141" t="e">
        <f>'SCREENING INFO'!#REF!</f>
        <v>#REF!</v>
      </c>
      <c r="H1573" s="130" t="e">
        <f>'SCREENING INFO'!#REF!</f>
        <v>#REF!</v>
      </c>
      <c r="I1573" s="130" t="e">
        <f>'SCREENING INFO'!#REF!</f>
        <v>#REF!</v>
      </c>
      <c r="J1573" s="140" t="e">
        <f>'SCREENING INFO'!#REF!</f>
        <v>#REF!</v>
      </c>
      <c r="K1573" s="140" t="e">
        <f>'SCREENING INFO'!#REF!</f>
        <v>#REF!</v>
      </c>
      <c r="L1573" s="222" t="e">
        <f>'SCREENING INFO'!#REF!</f>
        <v>#REF!</v>
      </c>
      <c r="M1573" s="221" t="e">
        <f>'SCREENING INFO'!#REF!</f>
        <v>#REF!</v>
      </c>
      <c r="N1573" s="223" t="e">
        <f>'SCREENING INFO'!#REF!</f>
        <v>#REF!</v>
      </c>
      <c r="O1573" s="140" t="e">
        <f>'SCREENING INFO'!#REF!</f>
        <v>#REF!</v>
      </c>
      <c r="P1573" s="224" t="e">
        <f>'SCREENING INFO'!#REF!</f>
        <v>#REF!</v>
      </c>
      <c r="Q1573" s="242" t="e">
        <f>'SCREENING INFO'!#REF!</f>
        <v>#REF!</v>
      </c>
      <c r="R1573" s="225" t="e">
        <f>'SCREENING INFO'!#REF!</f>
        <v>#REF!</v>
      </c>
      <c r="S1573" s="140" t="e">
        <f>'SCREENING INFO'!#REF!</f>
        <v>#REF!</v>
      </c>
      <c r="T1573" s="206" t="e">
        <f>'SCREENING INFO'!#REF!</f>
        <v>#REF!</v>
      </c>
      <c r="U1573" s="138" t="e">
        <f>'SCREENING INFO'!#REF!</f>
        <v>#REF!</v>
      </c>
      <c r="V1573" s="199" t="e">
        <f>'SCREENING INFO'!#REF!</f>
        <v>#REF!</v>
      </c>
      <c r="W1573" s="132" t="e">
        <f>'SCREENING INFO'!#REF!</f>
        <v>#REF!</v>
      </c>
      <c r="X1573" s="132" t="e">
        <f>'SCREENING INFO'!#REF!</f>
        <v>#REF!</v>
      </c>
      <c r="Y1573" s="132" t="e">
        <f>'SCREENING INFO'!#REF!</f>
        <v>#REF!</v>
      </c>
      <c r="Z1573" s="132" t="e">
        <f>'SCREENING INFO'!#REF!</f>
        <v>#REF!</v>
      </c>
      <c r="AA1573" s="201" t="e">
        <f>'SCREENING INFO'!#REF!</f>
        <v>#REF!</v>
      </c>
      <c r="AB1573" s="202" t="e">
        <f>'SCREENING INFO'!#REF!</f>
        <v>#REF!</v>
      </c>
      <c r="AC1573" s="132" t="e">
        <f>'SCREENING INFO'!#REF!</f>
        <v>#REF!</v>
      </c>
      <c r="AD1573" s="201" t="e">
        <f>'SCREENING INFO'!#REF!</f>
        <v>#REF!</v>
      </c>
      <c r="AE1573" s="132" t="e">
        <f>'SCREENING INFO'!#REF!</f>
        <v>#REF!</v>
      </c>
      <c r="AF1573" s="132" t="e">
        <f>'SCREENING INFO'!#REF!</f>
        <v>#REF!</v>
      </c>
      <c r="AG1573" s="132" t="e">
        <f>'SCREENING INFO'!#REF!</f>
        <v>#REF!</v>
      </c>
      <c r="AH1573" s="132" t="e">
        <f>'SCREENING INFO'!#REF!</f>
        <v>#REF!</v>
      </c>
      <c r="AI1573" s="132" t="e">
        <f>'SCREENING INFO'!#REF!</f>
        <v>#REF!</v>
      </c>
      <c r="AJ1573" s="132" t="e">
        <f>'SCREENING INFO'!#REF!</f>
        <v>#REF!</v>
      </c>
    </row>
    <row r="1574" spans="1:36" s="25" customFormat="1" hidden="1">
      <c r="A1574" s="106" t="e">
        <f>'SCREENING INFO'!#REF!</f>
        <v>#REF!</v>
      </c>
      <c r="B1574" s="106" t="e">
        <f>'SCREENING INFO'!#REF!</f>
        <v>#REF!</v>
      </c>
      <c r="C1574" s="106" t="e">
        <f>'SCREENING INFO'!#REF!</f>
        <v>#REF!</v>
      </c>
      <c r="D1574" s="130" t="e">
        <f>'SCREENING INFO'!#REF!</f>
        <v>#REF!</v>
      </c>
      <c r="E1574" s="130" t="e">
        <f>'SCREENING INFO'!#REF!</f>
        <v>#REF!</v>
      </c>
      <c r="F1574" s="233" t="e">
        <f>'SCREENING INFO'!#REF!</f>
        <v>#REF!</v>
      </c>
      <c r="G1574" s="141" t="e">
        <f>'SCREENING INFO'!#REF!</f>
        <v>#REF!</v>
      </c>
      <c r="H1574" s="130" t="e">
        <f>'SCREENING INFO'!#REF!</f>
        <v>#REF!</v>
      </c>
      <c r="I1574" s="130" t="e">
        <f>'SCREENING INFO'!#REF!</f>
        <v>#REF!</v>
      </c>
      <c r="J1574" s="140" t="e">
        <f>'SCREENING INFO'!#REF!</f>
        <v>#REF!</v>
      </c>
      <c r="K1574" s="140" t="e">
        <f>'SCREENING INFO'!#REF!</f>
        <v>#REF!</v>
      </c>
      <c r="L1574" s="222" t="e">
        <f>'SCREENING INFO'!#REF!</f>
        <v>#REF!</v>
      </c>
      <c r="M1574" s="221" t="e">
        <f>'SCREENING INFO'!#REF!</f>
        <v>#REF!</v>
      </c>
      <c r="N1574" s="223" t="e">
        <f>'SCREENING INFO'!#REF!</f>
        <v>#REF!</v>
      </c>
      <c r="O1574" s="140" t="e">
        <f>'SCREENING INFO'!#REF!</f>
        <v>#REF!</v>
      </c>
      <c r="P1574" s="224" t="e">
        <f>'SCREENING INFO'!#REF!</f>
        <v>#REF!</v>
      </c>
      <c r="Q1574" s="242" t="e">
        <f>'SCREENING INFO'!#REF!</f>
        <v>#REF!</v>
      </c>
      <c r="R1574" s="225" t="e">
        <f>'SCREENING INFO'!#REF!</f>
        <v>#REF!</v>
      </c>
      <c r="S1574" s="140" t="e">
        <f>'SCREENING INFO'!#REF!</f>
        <v>#REF!</v>
      </c>
      <c r="T1574" s="206" t="e">
        <f>'SCREENING INFO'!#REF!</f>
        <v>#REF!</v>
      </c>
      <c r="U1574" s="138" t="e">
        <f>'SCREENING INFO'!#REF!</f>
        <v>#REF!</v>
      </c>
      <c r="V1574" s="199" t="e">
        <f>'SCREENING INFO'!#REF!</f>
        <v>#REF!</v>
      </c>
      <c r="W1574" s="132" t="e">
        <f>'SCREENING INFO'!#REF!</f>
        <v>#REF!</v>
      </c>
      <c r="X1574" s="132" t="e">
        <f>'SCREENING INFO'!#REF!</f>
        <v>#REF!</v>
      </c>
      <c r="Y1574" s="132" t="e">
        <f>'SCREENING INFO'!#REF!</f>
        <v>#REF!</v>
      </c>
      <c r="Z1574" s="132" t="e">
        <f>'SCREENING INFO'!#REF!</f>
        <v>#REF!</v>
      </c>
      <c r="AA1574" s="227" t="e">
        <f>'SCREENING INFO'!#REF!</f>
        <v>#REF!</v>
      </c>
      <c r="AB1574" s="202" t="e">
        <f>'SCREENING INFO'!#REF!</f>
        <v>#REF!</v>
      </c>
      <c r="AC1574" s="132" t="e">
        <f>'SCREENING INFO'!#REF!</f>
        <v>#REF!</v>
      </c>
      <c r="AD1574" s="201" t="e">
        <f>'SCREENING INFO'!#REF!</f>
        <v>#REF!</v>
      </c>
      <c r="AE1574" s="132" t="e">
        <f>'SCREENING INFO'!#REF!</f>
        <v>#REF!</v>
      </c>
      <c r="AF1574" s="132" t="e">
        <f>'SCREENING INFO'!#REF!</f>
        <v>#REF!</v>
      </c>
      <c r="AG1574" s="132" t="e">
        <f>'SCREENING INFO'!#REF!</f>
        <v>#REF!</v>
      </c>
      <c r="AH1574" s="132" t="e">
        <f>'SCREENING INFO'!#REF!</f>
        <v>#REF!</v>
      </c>
      <c r="AI1574" s="132" t="e">
        <f>'SCREENING INFO'!#REF!</f>
        <v>#REF!</v>
      </c>
      <c r="AJ1574" s="132" t="e">
        <f>'SCREENING INFO'!#REF!</f>
        <v>#REF!</v>
      </c>
    </row>
    <row r="1575" spans="1:36" s="25" customFormat="1" hidden="1">
      <c r="A1575" s="106" t="e">
        <f>'SCREENING INFO'!#REF!</f>
        <v>#REF!</v>
      </c>
      <c r="B1575" s="106" t="e">
        <f>'SCREENING INFO'!#REF!</f>
        <v>#REF!</v>
      </c>
      <c r="C1575" s="106" t="e">
        <f>'SCREENING INFO'!#REF!</f>
        <v>#REF!</v>
      </c>
      <c r="D1575" s="129" t="e">
        <f>'SCREENING INFO'!#REF!</f>
        <v>#REF!</v>
      </c>
      <c r="E1575" s="130" t="e">
        <f>'SCREENING INFO'!#REF!</f>
        <v>#REF!</v>
      </c>
      <c r="F1575" s="233" t="e">
        <f>'SCREENING INFO'!#REF!</f>
        <v>#REF!</v>
      </c>
      <c r="G1575" s="141" t="e">
        <f>'SCREENING INFO'!#REF!</f>
        <v>#REF!</v>
      </c>
      <c r="H1575" s="130" t="e">
        <f>'SCREENING INFO'!#REF!</f>
        <v>#REF!</v>
      </c>
      <c r="I1575" s="130" t="e">
        <f>'SCREENING INFO'!#REF!</f>
        <v>#REF!</v>
      </c>
      <c r="J1575" s="140" t="e">
        <f>'SCREENING INFO'!#REF!</f>
        <v>#REF!</v>
      </c>
      <c r="K1575" s="140" t="e">
        <f>'SCREENING INFO'!#REF!</f>
        <v>#REF!</v>
      </c>
      <c r="L1575" s="222" t="e">
        <f>'SCREENING INFO'!#REF!</f>
        <v>#REF!</v>
      </c>
      <c r="M1575" s="221" t="e">
        <f>'SCREENING INFO'!#REF!</f>
        <v>#REF!</v>
      </c>
      <c r="N1575" s="223" t="e">
        <f>'SCREENING INFO'!#REF!</f>
        <v>#REF!</v>
      </c>
      <c r="O1575" s="140" t="e">
        <f>'SCREENING INFO'!#REF!</f>
        <v>#REF!</v>
      </c>
      <c r="P1575" s="224" t="e">
        <f>'SCREENING INFO'!#REF!</f>
        <v>#REF!</v>
      </c>
      <c r="Q1575" s="242" t="e">
        <f>'SCREENING INFO'!#REF!</f>
        <v>#REF!</v>
      </c>
      <c r="R1575" s="225" t="e">
        <f>'SCREENING INFO'!#REF!</f>
        <v>#REF!</v>
      </c>
      <c r="S1575" s="140" t="e">
        <f>'SCREENING INFO'!#REF!</f>
        <v>#REF!</v>
      </c>
      <c r="T1575" s="206" t="e">
        <f>'SCREENING INFO'!#REF!</f>
        <v>#REF!</v>
      </c>
      <c r="U1575" s="138" t="e">
        <f>'SCREENING INFO'!#REF!</f>
        <v>#REF!</v>
      </c>
      <c r="V1575" s="199" t="e">
        <f>'SCREENING INFO'!#REF!</f>
        <v>#REF!</v>
      </c>
      <c r="W1575" s="132" t="e">
        <f>'SCREENING INFO'!#REF!</f>
        <v>#REF!</v>
      </c>
      <c r="X1575" s="132" t="e">
        <f>'SCREENING INFO'!#REF!</f>
        <v>#REF!</v>
      </c>
      <c r="Y1575" s="132" t="e">
        <f>'SCREENING INFO'!#REF!</f>
        <v>#REF!</v>
      </c>
      <c r="Z1575" s="132" t="e">
        <f>'SCREENING INFO'!#REF!</f>
        <v>#REF!</v>
      </c>
      <c r="AA1575" s="201" t="e">
        <f>'SCREENING INFO'!#REF!</f>
        <v>#REF!</v>
      </c>
      <c r="AB1575" s="202" t="e">
        <f>'SCREENING INFO'!#REF!</f>
        <v>#REF!</v>
      </c>
      <c r="AC1575" s="132" t="e">
        <f>'SCREENING INFO'!#REF!</f>
        <v>#REF!</v>
      </c>
      <c r="AD1575" s="201" t="e">
        <f>'SCREENING INFO'!#REF!</f>
        <v>#REF!</v>
      </c>
      <c r="AE1575" s="132" t="e">
        <f>'SCREENING INFO'!#REF!</f>
        <v>#REF!</v>
      </c>
      <c r="AF1575" s="132" t="e">
        <f>'SCREENING INFO'!#REF!</f>
        <v>#REF!</v>
      </c>
      <c r="AG1575" s="132" t="e">
        <f>'SCREENING INFO'!#REF!</f>
        <v>#REF!</v>
      </c>
      <c r="AH1575" s="132" t="e">
        <f>'SCREENING INFO'!#REF!</f>
        <v>#REF!</v>
      </c>
      <c r="AI1575" s="132" t="e">
        <f>'SCREENING INFO'!#REF!</f>
        <v>#REF!</v>
      </c>
      <c r="AJ1575" s="132" t="e">
        <f>'SCREENING INFO'!#REF!</f>
        <v>#REF!</v>
      </c>
    </row>
    <row r="1576" spans="1:36" s="25" customFormat="1" hidden="1">
      <c r="A1576" s="106" t="e">
        <f>'SCREENING INFO'!#REF!</f>
        <v>#REF!</v>
      </c>
      <c r="B1576" s="106" t="e">
        <f>'SCREENING INFO'!#REF!</f>
        <v>#REF!</v>
      </c>
      <c r="C1576" s="106" t="e">
        <f>'SCREENING INFO'!#REF!</f>
        <v>#REF!</v>
      </c>
      <c r="D1576" s="142" t="e">
        <f>'SCREENING INFO'!#REF!</f>
        <v>#REF!</v>
      </c>
      <c r="E1576" s="130" t="e">
        <f>'SCREENING INFO'!#REF!</f>
        <v>#REF!</v>
      </c>
      <c r="F1576" s="233" t="e">
        <f>'SCREENING INFO'!#REF!</f>
        <v>#REF!</v>
      </c>
      <c r="G1576" s="141" t="e">
        <f>'SCREENING INFO'!#REF!</f>
        <v>#REF!</v>
      </c>
      <c r="H1576" s="130" t="e">
        <f>'SCREENING INFO'!#REF!</f>
        <v>#REF!</v>
      </c>
      <c r="I1576" s="130" t="e">
        <f>'SCREENING INFO'!#REF!</f>
        <v>#REF!</v>
      </c>
      <c r="J1576" s="140" t="e">
        <f>'SCREENING INFO'!#REF!</f>
        <v>#REF!</v>
      </c>
      <c r="K1576" s="140" t="e">
        <f>'SCREENING INFO'!#REF!</f>
        <v>#REF!</v>
      </c>
      <c r="L1576" s="222" t="e">
        <f>'SCREENING INFO'!#REF!</f>
        <v>#REF!</v>
      </c>
      <c r="M1576" s="221" t="e">
        <f>'SCREENING INFO'!#REF!</f>
        <v>#REF!</v>
      </c>
      <c r="N1576" s="223" t="e">
        <f>'SCREENING INFO'!#REF!</f>
        <v>#REF!</v>
      </c>
      <c r="O1576" s="140" t="e">
        <f>'SCREENING INFO'!#REF!</f>
        <v>#REF!</v>
      </c>
      <c r="P1576" s="224" t="e">
        <f>'SCREENING INFO'!#REF!</f>
        <v>#REF!</v>
      </c>
      <c r="Q1576" s="242" t="e">
        <f>'SCREENING INFO'!#REF!</f>
        <v>#REF!</v>
      </c>
      <c r="R1576" s="225" t="e">
        <f>'SCREENING INFO'!#REF!</f>
        <v>#REF!</v>
      </c>
      <c r="S1576" s="140" t="e">
        <f>'SCREENING INFO'!#REF!</f>
        <v>#REF!</v>
      </c>
      <c r="T1576" s="206" t="e">
        <f>'SCREENING INFO'!#REF!</f>
        <v>#REF!</v>
      </c>
      <c r="U1576" s="138" t="e">
        <f>'SCREENING INFO'!#REF!</f>
        <v>#REF!</v>
      </c>
      <c r="V1576" s="199" t="e">
        <f>'SCREENING INFO'!#REF!</f>
        <v>#REF!</v>
      </c>
      <c r="W1576" s="132" t="e">
        <f>'SCREENING INFO'!#REF!</f>
        <v>#REF!</v>
      </c>
      <c r="X1576" s="132" t="e">
        <f>'SCREENING INFO'!#REF!</f>
        <v>#REF!</v>
      </c>
      <c r="Y1576" s="132" t="e">
        <f>'SCREENING INFO'!#REF!</f>
        <v>#REF!</v>
      </c>
      <c r="Z1576" s="132" t="e">
        <f>'SCREENING INFO'!#REF!</f>
        <v>#REF!</v>
      </c>
      <c r="AA1576" s="227" t="e">
        <f>'SCREENING INFO'!#REF!</f>
        <v>#REF!</v>
      </c>
      <c r="AB1576" s="202" t="e">
        <f>'SCREENING INFO'!#REF!</f>
        <v>#REF!</v>
      </c>
      <c r="AC1576" s="132" t="e">
        <f>'SCREENING INFO'!#REF!</f>
        <v>#REF!</v>
      </c>
      <c r="AD1576" s="201" t="e">
        <f>'SCREENING INFO'!#REF!</f>
        <v>#REF!</v>
      </c>
      <c r="AE1576" s="132" t="e">
        <f>'SCREENING INFO'!#REF!</f>
        <v>#REF!</v>
      </c>
      <c r="AF1576" s="132" t="e">
        <f>'SCREENING INFO'!#REF!</f>
        <v>#REF!</v>
      </c>
      <c r="AG1576" s="132" t="e">
        <f>'SCREENING INFO'!#REF!</f>
        <v>#REF!</v>
      </c>
      <c r="AH1576" s="132" t="e">
        <f>'SCREENING INFO'!#REF!</f>
        <v>#REF!</v>
      </c>
      <c r="AI1576" s="132" t="e">
        <f>'SCREENING INFO'!#REF!</f>
        <v>#REF!</v>
      </c>
      <c r="AJ1576" s="132" t="e">
        <f>'SCREENING INFO'!#REF!</f>
        <v>#REF!</v>
      </c>
    </row>
    <row r="1577" spans="1:36" s="25" customFormat="1" hidden="1">
      <c r="A1577" s="106" t="e">
        <f>'SCREENING INFO'!#REF!</f>
        <v>#REF!</v>
      </c>
      <c r="B1577" s="106" t="e">
        <f>'SCREENING INFO'!#REF!</f>
        <v>#REF!</v>
      </c>
      <c r="C1577" s="106" t="e">
        <f>'SCREENING INFO'!#REF!</f>
        <v>#REF!</v>
      </c>
      <c r="D1577" s="129" t="e">
        <f>'SCREENING INFO'!#REF!</f>
        <v>#REF!</v>
      </c>
      <c r="E1577" s="130" t="e">
        <f>'SCREENING INFO'!#REF!</f>
        <v>#REF!</v>
      </c>
      <c r="F1577" s="233" t="e">
        <f>'SCREENING INFO'!#REF!</f>
        <v>#REF!</v>
      </c>
      <c r="G1577" s="141" t="e">
        <f>'SCREENING INFO'!#REF!</f>
        <v>#REF!</v>
      </c>
      <c r="H1577" s="130" t="e">
        <f>'SCREENING INFO'!#REF!</f>
        <v>#REF!</v>
      </c>
      <c r="I1577" s="130" t="e">
        <f>'SCREENING INFO'!#REF!</f>
        <v>#REF!</v>
      </c>
      <c r="J1577" s="140" t="e">
        <f>'SCREENING INFO'!#REF!</f>
        <v>#REF!</v>
      </c>
      <c r="K1577" s="140" t="e">
        <f>'SCREENING INFO'!#REF!</f>
        <v>#REF!</v>
      </c>
      <c r="L1577" s="222" t="e">
        <f>'SCREENING INFO'!#REF!</f>
        <v>#REF!</v>
      </c>
      <c r="M1577" s="221" t="e">
        <f>'SCREENING INFO'!#REF!</f>
        <v>#REF!</v>
      </c>
      <c r="N1577" s="223" t="e">
        <f>'SCREENING INFO'!#REF!</f>
        <v>#REF!</v>
      </c>
      <c r="O1577" s="140" t="e">
        <f>'SCREENING INFO'!#REF!</f>
        <v>#REF!</v>
      </c>
      <c r="P1577" s="224" t="e">
        <f>'SCREENING INFO'!#REF!</f>
        <v>#REF!</v>
      </c>
      <c r="Q1577" s="242" t="e">
        <f>'SCREENING INFO'!#REF!</f>
        <v>#REF!</v>
      </c>
      <c r="R1577" s="225" t="e">
        <f>'SCREENING INFO'!#REF!</f>
        <v>#REF!</v>
      </c>
      <c r="S1577" s="140" t="e">
        <f>'SCREENING INFO'!#REF!</f>
        <v>#REF!</v>
      </c>
      <c r="T1577" s="206" t="e">
        <f>'SCREENING INFO'!#REF!</f>
        <v>#REF!</v>
      </c>
      <c r="U1577" s="138" t="e">
        <f>'SCREENING INFO'!#REF!</f>
        <v>#REF!</v>
      </c>
      <c r="V1577" s="199" t="e">
        <f>'SCREENING INFO'!#REF!</f>
        <v>#REF!</v>
      </c>
      <c r="W1577" s="132" t="e">
        <f>'SCREENING INFO'!#REF!</f>
        <v>#REF!</v>
      </c>
      <c r="X1577" s="132" t="e">
        <f>'SCREENING INFO'!#REF!</f>
        <v>#REF!</v>
      </c>
      <c r="Y1577" s="132" t="e">
        <f>'SCREENING INFO'!#REF!</f>
        <v>#REF!</v>
      </c>
      <c r="Z1577" s="132" t="e">
        <f>'SCREENING INFO'!#REF!</f>
        <v>#REF!</v>
      </c>
      <c r="AA1577" s="201" t="e">
        <f>'SCREENING INFO'!#REF!</f>
        <v>#REF!</v>
      </c>
      <c r="AB1577" s="202" t="e">
        <f>'SCREENING INFO'!#REF!</f>
        <v>#REF!</v>
      </c>
      <c r="AC1577" s="132" t="e">
        <f>'SCREENING INFO'!#REF!</f>
        <v>#REF!</v>
      </c>
      <c r="AD1577" s="201" t="e">
        <f>'SCREENING INFO'!#REF!</f>
        <v>#REF!</v>
      </c>
      <c r="AE1577" s="132" t="e">
        <f>'SCREENING INFO'!#REF!</f>
        <v>#REF!</v>
      </c>
      <c r="AF1577" s="132" t="e">
        <f>'SCREENING INFO'!#REF!</f>
        <v>#REF!</v>
      </c>
      <c r="AG1577" s="132" t="e">
        <f>'SCREENING INFO'!#REF!</f>
        <v>#REF!</v>
      </c>
      <c r="AH1577" s="132" t="e">
        <f>'SCREENING INFO'!#REF!</f>
        <v>#REF!</v>
      </c>
      <c r="AI1577" s="132" t="e">
        <f>'SCREENING INFO'!#REF!</f>
        <v>#REF!</v>
      </c>
      <c r="AJ1577" s="132" t="e">
        <f>'SCREENING INFO'!#REF!</f>
        <v>#REF!</v>
      </c>
    </row>
    <row r="1578" spans="1:36" s="25" customFormat="1" hidden="1">
      <c r="A1578" s="106" t="e">
        <f>'SCREENING INFO'!#REF!</f>
        <v>#REF!</v>
      </c>
      <c r="B1578" s="106" t="e">
        <f>'SCREENING INFO'!#REF!</f>
        <v>#REF!</v>
      </c>
      <c r="C1578" s="106" t="e">
        <f>'SCREENING INFO'!#REF!</f>
        <v>#REF!</v>
      </c>
      <c r="D1578" s="129" t="e">
        <f>'SCREENING INFO'!#REF!</f>
        <v>#REF!</v>
      </c>
      <c r="E1578" s="130" t="e">
        <f>'SCREENING INFO'!#REF!</f>
        <v>#REF!</v>
      </c>
      <c r="F1578" s="233" t="e">
        <f>'SCREENING INFO'!#REF!</f>
        <v>#REF!</v>
      </c>
      <c r="G1578" s="141" t="e">
        <f>'SCREENING INFO'!#REF!</f>
        <v>#REF!</v>
      </c>
      <c r="H1578" s="130" t="e">
        <f>'SCREENING INFO'!#REF!</f>
        <v>#REF!</v>
      </c>
      <c r="I1578" s="130" t="e">
        <f>'SCREENING INFO'!#REF!</f>
        <v>#REF!</v>
      </c>
      <c r="J1578" s="140" t="e">
        <f>'SCREENING INFO'!#REF!</f>
        <v>#REF!</v>
      </c>
      <c r="K1578" s="140" t="e">
        <f>'SCREENING INFO'!#REF!</f>
        <v>#REF!</v>
      </c>
      <c r="L1578" s="222" t="e">
        <f>'SCREENING INFO'!#REF!</f>
        <v>#REF!</v>
      </c>
      <c r="M1578" s="221" t="e">
        <f>'SCREENING INFO'!#REF!</f>
        <v>#REF!</v>
      </c>
      <c r="N1578" s="223" t="e">
        <f>'SCREENING INFO'!#REF!</f>
        <v>#REF!</v>
      </c>
      <c r="O1578" s="140" t="e">
        <f>'SCREENING INFO'!#REF!</f>
        <v>#REF!</v>
      </c>
      <c r="P1578" s="224" t="e">
        <f>'SCREENING INFO'!#REF!</f>
        <v>#REF!</v>
      </c>
      <c r="Q1578" s="242" t="e">
        <f>'SCREENING INFO'!#REF!</f>
        <v>#REF!</v>
      </c>
      <c r="R1578" s="225" t="e">
        <f>'SCREENING INFO'!#REF!</f>
        <v>#REF!</v>
      </c>
      <c r="S1578" s="140" t="e">
        <f>'SCREENING INFO'!#REF!</f>
        <v>#REF!</v>
      </c>
      <c r="T1578" s="206" t="e">
        <f>'SCREENING INFO'!#REF!</f>
        <v>#REF!</v>
      </c>
      <c r="U1578" s="138" t="e">
        <f>'SCREENING INFO'!#REF!</f>
        <v>#REF!</v>
      </c>
      <c r="V1578" s="199" t="e">
        <f>'SCREENING INFO'!#REF!</f>
        <v>#REF!</v>
      </c>
      <c r="W1578" s="132" t="e">
        <f>'SCREENING INFO'!#REF!</f>
        <v>#REF!</v>
      </c>
      <c r="X1578" s="132" t="e">
        <f>'SCREENING INFO'!#REF!</f>
        <v>#REF!</v>
      </c>
      <c r="Y1578" s="132" t="e">
        <f>'SCREENING INFO'!#REF!</f>
        <v>#REF!</v>
      </c>
      <c r="Z1578" s="132" t="e">
        <f>'SCREENING INFO'!#REF!</f>
        <v>#REF!</v>
      </c>
      <c r="AA1578" s="201" t="e">
        <f>'SCREENING INFO'!#REF!</f>
        <v>#REF!</v>
      </c>
      <c r="AB1578" s="202" t="e">
        <f>'SCREENING INFO'!#REF!</f>
        <v>#REF!</v>
      </c>
      <c r="AC1578" s="132" t="e">
        <f>'SCREENING INFO'!#REF!</f>
        <v>#REF!</v>
      </c>
      <c r="AD1578" s="201" t="e">
        <f>'SCREENING INFO'!#REF!</f>
        <v>#REF!</v>
      </c>
      <c r="AE1578" s="132" t="e">
        <f>'SCREENING INFO'!#REF!</f>
        <v>#REF!</v>
      </c>
      <c r="AF1578" s="132" t="e">
        <f>'SCREENING INFO'!#REF!</f>
        <v>#REF!</v>
      </c>
      <c r="AG1578" s="132" t="e">
        <f>'SCREENING INFO'!#REF!</f>
        <v>#REF!</v>
      </c>
      <c r="AH1578" s="132" t="e">
        <f>'SCREENING INFO'!#REF!</f>
        <v>#REF!</v>
      </c>
      <c r="AI1578" s="132" t="e">
        <f>'SCREENING INFO'!#REF!</f>
        <v>#REF!</v>
      </c>
      <c r="AJ1578" s="132" t="e">
        <f>'SCREENING INFO'!#REF!</f>
        <v>#REF!</v>
      </c>
    </row>
    <row r="1579" spans="1:36" s="25" customFormat="1" hidden="1">
      <c r="A1579" s="106" t="e">
        <f>'SCREENING INFO'!#REF!</f>
        <v>#REF!</v>
      </c>
      <c r="B1579" s="106" t="e">
        <f>'SCREENING INFO'!#REF!</f>
        <v>#REF!</v>
      </c>
      <c r="C1579" s="106" t="e">
        <f>'SCREENING INFO'!#REF!</f>
        <v>#REF!</v>
      </c>
      <c r="D1579" s="129" t="e">
        <f>'SCREENING INFO'!#REF!</f>
        <v>#REF!</v>
      </c>
      <c r="E1579" s="130" t="e">
        <f>'SCREENING INFO'!#REF!</f>
        <v>#REF!</v>
      </c>
      <c r="F1579" s="233" t="e">
        <f>'SCREENING INFO'!#REF!</f>
        <v>#REF!</v>
      </c>
      <c r="G1579" s="141" t="e">
        <f>'SCREENING INFO'!#REF!</f>
        <v>#REF!</v>
      </c>
      <c r="H1579" s="130" t="e">
        <f>'SCREENING INFO'!#REF!</f>
        <v>#REF!</v>
      </c>
      <c r="I1579" s="130" t="e">
        <f>'SCREENING INFO'!#REF!</f>
        <v>#REF!</v>
      </c>
      <c r="J1579" s="140" t="e">
        <f>'SCREENING INFO'!#REF!</f>
        <v>#REF!</v>
      </c>
      <c r="K1579" s="140" t="e">
        <f>'SCREENING INFO'!#REF!</f>
        <v>#REF!</v>
      </c>
      <c r="L1579" s="222" t="e">
        <f>'SCREENING INFO'!#REF!</f>
        <v>#REF!</v>
      </c>
      <c r="M1579" s="221" t="e">
        <f>'SCREENING INFO'!#REF!</f>
        <v>#REF!</v>
      </c>
      <c r="N1579" s="223" t="e">
        <f>'SCREENING INFO'!#REF!</f>
        <v>#REF!</v>
      </c>
      <c r="O1579" s="140" t="e">
        <f>'SCREENING INFO'!#REF!</f>
        <v>#REF!</v>
      </c>
      <c r="P1579" s="224" t="e">
        <f>'SCREENING INFO'!#REF!</f>
        <v>#REF!</v>
      </c>
      <c r="Q1579" s="242" t="e">
        <f>'SCREENING INFO'!#REF!</f>
        <v>#REF!</v>
      </c>
      <c r="R1579" s="225" t="e">
        <f>'SCREENING INFO'!#REF!</f>
        <v>#REF!</v>
      </c>
      <c r="S1579" s="140" t="e">
        <f>'SCREENING INFO'!#REF!</f>
        <v>#REF!</v>
      </c>
      <c r="T1579" s="206" t="e">
        <f>'SCREENING INFO'!#REF!</f>
        <v>#REF!</v>
      </c>
      <c r="U1579" s="138" t="e">
        <f>'SCREENING INFO'!#REF!</f>
        <v>#REF!</v>
      </c>
      <c r="V1579" s="199" t="e">
        <f>'SCREENING INFO'!#REF!</f>
        <v>#REF!</v>
      </c>
      <c r="W1579" s="132" t="e">
        <f>'SCREENING INFO'!#REF!</f>
        <v>#REF!</v>
      </c>
      <c r="X1579" s="132" t="e">
        <f>'SCREENING INFO'!#REF!</f>
        <v>#REF!</v>
      </c>
      <c r="Y1579" s="132" t="e">
        <f>'SCREENING INFO'!#REF!</f>
        <v>#REF!</v>
      </c>
      <c r="Z1579" s="132" t="e">
        <f>'SCREENING INFO'!#REF!</f>
        <v>#REF!</v>
      </c>
      <c r="AA1579" s="201" t="e">
        <f>'SCREENING INFO'!#REF!</f>
        <v>#REF!</v>
      </c>
      <c r="AB1579" s="230" t="e">
        <f>'SCREENING INFO'!#REF!</f>
        <v>#REF!</v>
      </c>
      <c r="AC1579" s="132" t="e">
        <f>'SCREENING INFO'!#REF!</f>
        <v>#REF!</v>
      </c>
      <c r="AD1579" s="201" t="e">
        <f>'SCREENING INFO'!#REF!</f>
        <v>#REF!</v>
      </c>
      <c r="AE1579" s="132" t="e">
        <f>'SCREENING INFO'!#REF!</f>
        <v>#REF!</v>
      </c>
      <c r="AF1579" s="132" t="e">
        <f>'SCREENING INFO'!#REF!</f>
        <v>#REF!</v>
      </c>
      <c r="AG1579" s="132" t="e">
        <f>'SCREENING INFO'!#REF!</f>
        <v>#REF!</v>
      </c>
      <c r="AH1579" s="132" t="e">
        <f>'SCREENING INFO'!#REF!</f>
        <v>#REF!</v>
      </c>
      <c r="AI1579" s="132" t="e">
        <f>'SCREENING INFO'!#REF!</f>
        <v>#REF!</v>
      </c>
      <c r="AJ1579" s="132" t="e">
        <f>'SCREENING INFO'!#REF!</f>
        <v>#REF!</v>
      </c>
    </row>
    <row r="1580" spans="1:36" s="25" customFormat="1" hidden="1">
      <c r="A1580" s="106" t="e">
        <f>'SCREENING INFO'!#REF!</f>
        <v>#REF!</v>
      </c>
      <c r="B1580" s="106" t="e">
        <f>'SCREENING INFO'!#REF!</f>
        <v>#REF!</v>
      </c>
      <c r="C1580" s="106" t="e">
        <f>'SCREENING INFO'!#REF!</f>
        <v>#REF!</v>
      </c>
      <c r="D1580" s="116" t="e">
        <f>'SCREENING INFO'!#REF!</f>
        <v>#REF!</v>
      </c>
      <c r="E1580" s="200" t="e">
        <f>'SCREENING INFO'!#REF!</f>
        <v>#REF!</v>
      </c>
      <c r="F1580" s="232" t="e">
        <f>'SCREENING INFO'!#REF!</f>
        <v>#REF!</v>
      </c>
      <c r="G1580" s="132" t="e">
        <f>'SCREENING INFO'!#REF!</f>
        <v>#REF!</v>
      </c>
      <c r="H1580" s="138" t="e">
        <f>'SCREENING INFO'!#REF!</f>
        <v>#REF!</v>
      </c>
      <c r="I1580" s="138" t="e">
        <f>'SCREENING INFO'!#REF!</f>
        <v>#REF!</v>
      </c>
      <c r="J1580" s="140" t="e">
        <f>'SCREENING INFO'!#REF!</f>
        <v>#REF!</v>
      </c>
      <c r="K1580" s="140" t="e">
        <f>'SCREENING INFO'!#REF!</f>
        <v>#REF!</v>
      </c>
      <c r="L1580" s="222" t="e">
        <f>'SCREENING INFO'!#REF!</f>
        <v>#REF!</v>
      </c>
      <c r="M1580" s="221" t="e">
        <f>'SCREENING INFO'!#REF!</f>
        <v>#REF!</v>
      </c>
      <c r="N1580" s="223" t="e">
        <f>'SCREENING INFO'!#REF!</f>
        <v>#REF!</v>
      </c>
      <c r="O1580" s="140" t="e">
        <f>'SCREENING INFO'!#REF!</f>
        <v>#REF!</v>
      </c>
      <c r="P1580" s="224" t="e">
        <f>'SCREENING INFO'!#REF!</f>
        <v>#REF!</v>
      </c>
      <c r="Q1580" s="242" t="e">
        <f>'SCREENING INFO'!#REF!</f>
        <v>#REF!</v>
      </c>
      <c r="R1580" s="225" t="e">
        <f>'SCREENING INFO'!#REF!</f>
        <v>#REF!</v>
      </c>
      <c r="S1580" s="140" t="e">
        <f>'SCREENING INFO'!#REF!</f>
        <v>#REF!</v>
      </c>
      <c r="T1580" s="206" t="e">
        <f>'SCREENING INFO'!#REF!</f>
        <v>#REF!</v>
      </c>
      <c r="U1580" s="138" t="e">
        <f>'SCREENING INFO'!#REF!</f>
        <v>#REF!</v>
      </c>
      <c r="V1580" s="138" t="e">
        <f>'SCREENING INFO'!#REF!</f>
        <v>#REF!</v>
      </c>
      <c r="W1580" s="138" t="e">
        <f>'SCREENING INFO'!#REF!</f>
        <v>#REF!</v>
      </c>
      <c r="X1580" s="138" t="e">
        <f>'SCREENING INFO'!#REF!</f>
        <v>#REF!</v>
      </c>
      <c r="Y1580" s="138" t="e">
        <f>'SCREENING INFO'!#REF!</f>
        <v>#REF!</v>
      </c>
      <c r="Z1580" s="138" t="e">
        <f>'SCREENING INFO'!#REF!</f>
        <v>#REF!</v>
      </c>
      <c r="AA1580" s="201" t="e">
        <f>'SCREENING INFO'!#REF!</f>
        <v>#REF!</v>
      </c>
      <c r="AB1580" s="207" t="e">
        <f>'SCREENING INFO'!#REF!</f>
        <v>#REF!</v>
      </c>
      <c r="AC1580" s="138" t="e">
        <f>'SCREENING INFO'!#REF!</f>
        <v>#REF!</v>
      </c>
      <c r="AD1580" s="138" t="e">
        <f>'SCREENING INFO'!#REF!</f>
        <v>#REF!</v>
      </c>
      <c r="AE1580" s="138" t="e">
        <f>'SCREENING INFO'!#REF!</f>
        <v>#REF!</v>
      </c>
      <c r="AF1580" s="138" t="e">
        <f>'SCREENING INFO'!#REF!</f>
        <v>#REF!</v>
      </c>
      <c r="AG1580" s="138" t="e">
        <f>'SCREENING INFO'!#REF!</f>
        <v>#REF!</v>
      </c>
      <c r="AH1580" s="138" t="e">
        <f>'SCREENING INFO'!#REF!</f>
        <v>#REF!</v>
      </c>
      <c r="AI1580" s="138" t="e">
        <f>'SCREENING INFO'!#REF!</f>
        <v>#REF!</v>
      </c>
      <c r="AJ1580" s="138" t="e">
        <f>'SCREENING INFO'!#REF!</f>
        <v>#REF!</v>
      </c>
    </row>
    <row r="1581" spans="1:36" s="25" customFormat="1" hidden="1">
      <c r="A1581" s="106" t="e">
        <f>'SCREENING INFO'!#REF!</f>
        <v>#REF!</v>
      </c>
      <c r="B1581" s="106" t="e">
        <f>'SCREENING INFO'!#REF!</f>
        <v>#REF!</v>
      </c>
      <c r="C1581" s="106" t="e">
        <f>'SCREENING INFO'!#REF!</f>
        <v>#REF!</v>
      </c>
      <c r="D1581" s="116" t="e">
        <f>'SCREENING INFO'!#REF!</f>
        <v>#REF!</v>
      </c>
      <c r="E1581" s="200" t="e">
        <f>'SCREENING INFO'!#REF!</f>
        <v>#REF!</v>
      </c>
      <c r="F1581" s="232" t="e">
        <f>'SCREENING INFO'!#REF!</f>
        <v>#REF!</v>
      </c>
      <c r="G1581" s="132" t="e">
        <f>'SCREENING INFO'!#REF!</f>
        <v>#REF!</v>
      </c>
      <c r="H1581" s="138" t="e">
        <f>'SCREENING INFO'!#REF!</f>
        <v>#REF!</v>
      </c>
      <c r="I1581" s="138" t="e">
        <f>'SCREENING INFO'!#REF!</f>
        <v>#REF!</v>
      </c>
      <c r="J1581" s="140" t="e">
        <f>'SCREENING INFO'!#REF!</f>
        <v>#REF!</v>
      </c>
      <c r="K1581" s="140" t="e">
        <f>'SCREENING INFO'!#REF!</f>
        <v>#REF!</v>
      </c>
      <c r="L1581" s="243" t="e">
        <f>'SCREENING INFO'!#REF!</f>
        <v>#REF!</v>
      </c>
      <c r="M1581" s="221" t="e">
        <f>'SCREENING INFO'!#REF!</f>
        <v>#REF!</v>
      </c>
      <c r="N1581" s="223" t="e">
        <f>'SCREENING INFO'!#REF!</f>
        <v>#REF!</v>
      </c>
      <c r="O1581" s="140" t="e">
        <f>'SCREENING INFO'!#REF!</f>
        <v>#REF!</v>
      </c>
      <c r="P1581" s="224" t="e">
        <f>'SCREENING INFO'!#REF!</f>
        <v>#REF!</v>
      </c>
      <c r="Q1581" s="242" t="e">
        <f>'SCREENING INFO'!#REF!</f>
        <v>#REF!</v>
      </c>
      <c r="R1581" s="225" t="e">
        <f>'SCREENING INFO'!#REF!</f>
        <v>#REF!</v>
      </c>
      <c r="S1581" s="140" t="e">
        <f>'SCREENING INFO'!#REF!</f>
        <v>#REF!</v>
      </c>
      <c r="T1581" s="206" t="e">
        <f>'SCREENING INFO'!#REF!</f>
        <v>#REF!</v>
      </c>
      <c r="U1581" s="138" t="e">
        <f>'SCREENING INFO'!#REF!</f>
        <v>#REF!</v>
      </c>
      <c r="V1581" s="138" t="e">
        <f>'SCREENING INFO'!#REF!</f>
        <v>#REF!</v>
      </c>
      <c r="W1581" s="138" t="e">
        <f>'SCREENING INFO'!#REF!</f>
        <v>#REF!</v>
      </c>
      <c r="X1581" s="138" t="e">
        <f>'SCREENING INFO'!#REF!</f>
        <v>#REF!</v>
      </c>
      <c r="Y1581" s="138" t="e">
        <f>'SCREENING INFO'!#REF!</f>
        <v>#REF!</v>
      </c>
      <c r="Z1581" s="138" t="e">
        <f>'SCREENING INFO'!#REF!</f>
        <v>#REF!</v>
      </c>
      <c r="AA1581" s="201" t="e">
        <f>'SCREENING INFO'!#REF!</f>
        <v>#REF!</v>
      </c>
      <c r="AB1581" s="207" t="e">
        <f>'SCREENING INFO'!#REF!</f>
        <v>#REF!</v>
      </c>
      <c r="AC1581" s="138" t="e">
        <f>'SCREENING INFO'!#REF!</f>
        <v>#REF!</v>
      </c>
      <c r="AD1581" s="138" t="e">
        <f>'SCREENING INFO'!#REF!</f>
        <v>#REF!</v>
      </c>
      <c r="AE1581" s="138" t="e">
        <f>'SCREENING INFO'!#REF!</f>
        <v>#REF!</v>
      </c>
      <c r="AF1581" s="138" t="e">
        <f>'SCREENING INFO'!#REF!</f>
        <v>#REF!</v>
      </c>
      <c r="AG1581" s="138" t="e">
        <f>'SCREENING INFO'!#REF!</f>
        <v>#REF!</v>
      </c>
      <c r="AH1581" s="138" t="e">
        <f>'SCREENING INFO'!#REF!</f>
        <v>#REF!</v>
      </c>
      <c r="AI1581" s="138" t="e">
        <f>'SCREENING INFO'!#REF!</f>
        <v>#REF!</v>
      </c>
      <c r="AJ1581" s="138" t="e">
        <f>'SCREENING INFO'!#REF!</f>
        <v>#REF!</v>
      </c>
    </row>
    <row r="1582" spans="1:36" s="25" customFormat="1" hidden="1">
      <c r="A1582" s="106" t="e">
        <f>'SCREENING INFO'!#REF!</f>
        <v>#REF!</v>
      </c>
      <c r="B1582" s="106" t="e">
        <f>'SCREENING INFO'!#REF!</f>
        <v>#REF!</v>
      </c>
      <c r="C1582" s="106" t="e">
        <f>'SCREENING INFO'!#REF!</f>
        <v>#REF!</v>
      </c>
      <c r="D1582" s="116" t="e">
        <f>'SCREENING INFO'!#REF!</f>
        <v>#REF!</v>
      </c>
      <c r="E1582" s="200" t="e">
        <f>'SCREENING INFO'!#REF!</f>
        <v>#REF!</v>
      </c>
      <c r="F1582" s="232" t="e">
        <f>'SCREENING INFO'!#REF!</f>
        <v>#REF!</v>
      </c>
      <c r="G1582" s="132" t="e">
        <f>'SCREENING INFO'!#REF!</f>
        <v>#REF!</v>
      </c>
      <c r="H1582" s="138" t="e">
        <f>'SCREENING INFO'!#REF!</f>
        <v>#REF!</v>
      </c>
      <c r="I1582" s="138" t="e">
        <f>'SCREENING INFO'!#REF!</f>
        <v>#REF!</v>
      </c>
      <c r="J1582" s="140" t="e">
        <f>'SCREENING INFO'!#REF!</f>
        <v>#REF!</v>
      </c>
      <c r="K1582" s="140" t="e">
        <f>'SCREENING INFO'!#REF!</f>
        <v>#REF!</v>
      </c>
      <c r="L1582" s="243" t="e">
        <f>'SCREENING INFO'!#REF!</f>
        <v>#REF!</v>
      </c>
      <c r="M1582" s="221" t="e">
        <f>'SCREENING INFO'!#REF!</f>
        <v>#REF!</v>
      </c>
      <c r="N1582" s="223" t="e">
        <f>'SCREENING INFO'!#REF!</f>
        <v>#REF!</v>
      </c>
      <c r="O1582" s="140" t="e">
        <f>'SCREENING INFO'!#REF!</f>
        <v>#REF!</v>
      </c>
      <c r="P1582" s="224" t="e">
        <f>'SCREENING INFO'!#REF!</f>
        <v>#REF!</v>
      </c>
      <c r="Q1582" s="242" t="e">
        <f>'SCREENING INFO'!#REF!</f>
        <v>#REF!</v>
      </c>
      <c r="R1582" s="225" t="e">
        <f>'SCREENING INFO'!#REF!</f>
        <v>#REF!</v>
      </c>
      <c r="S1582" s="140" t="e">
        <f>'SCREENING INFO'!#REF!</f>
        <v>#REF!</v>
      </c>
      <c r="T1582" s="206" t="e">
        <f>'SCREENING INFO'!#REF!</f>
        <v>#REF!</v>
      </c>
      <c r="U1582" s="138" t="e">
        <f>'SCREENING INFO'!#REF!</f>
        <v>#REF!</v>
      </c>
      <c r="V1582" s="138" t="e">
        <f>'SCREENING INFO'!#REF!</f>
        <v>#REF!</v>
      </c>
      <c r="W1582" s="138" t="e">
        <f>'SCREENING INFO'!#REF!</f>
        <v>#REF!</v>
      </c>
      <c r="X1582" s="138" t="e">
        <f>'SCREENING INFO'!#REF!</f>
        <v>#REF!</v>
      </c>
      <c r="Y1582" s="138" t="e">
        <f>'SCREENING INFO'!#REF!</f>
        <v>#REF!</v>
      </c>
      <c r="Z1582" s="138" t="e">
        <f>'SCREENING INFO'!#REF!</f>
        <v>#REF!</v>
      </c>
      <c r="AA1582" s="201" t="e">
        <f>'SCREENING INFO'!#REF!</f>
        <v>#REF!</v>
      </c>
      <c r="AB1582" s="207" t="e">
        <f>'SCREENING INFO'!#REF!</f>
        <v>#REF!</v>
      </c>
      <c r="AC1582" s="138" t="e">
        <f>'SCREENING INFO'!#REF!</f>
        <v>#REF!</v>
      </c>
      <c r="AD1582" s="138" t="e">
        <f>'SCREENING INFO'!#REF!</f>
        <v>#REF!</v>
      </c>
      <c r="AE1582" s="138" t="e">
        <f>'SCREENING INFO'!#REF!</f>
        <v>#REF!</v>
      </c>
      <c r="AF1582" s="138" t="e">
        <f>'SCREENING INFO'!#REF!</f>
        <v>#REF!</v>
      </c>
      <c r="AG1582" s="138" t="e">
        <f>'SCREENING INFO'!#REF!</f>
        <v>#REF!</v>
      </c>
      <c r="AH1582" s="138" t="e">
        <f>'SCREENING INFO'!#REF!</f>
        <v>#REF!</v>
      </c>
      <c r="AI1582" s="138" t="e">
        <f>'SCREENING INFO'!#REF!</f>
        <v>#REF!</v>
      </c>
      <c r="AJ1582" s="138" t="e">
        <f>'SCREENING INFO'!#REF!</f>
        <v>#REF!</v>
      </c>
    </row>
    <row r="1583" spans="1:36" s="25" customFormat="1" hidden="1">
      <c r="A1583" s="106" t="e">
        <f>'SCREENING INFO'!#REF!</f>
        <v>#REF!</v>
      </c>
      <c r="B1583" s="106" t="e">
        <f>'SCREENING INFO'!#REF!</f>
        <v>#REF!</v>
      </c>
      <c r="C1583" s="106" t="e">
        <f>'SCREENING INFO'!#REF!</f>
        <v>#REF!</v>
      </c>
      <c r="D1583" s="116" t="e">
        <f>'SCREENING INFO'!#REF!</f>
        <v>#REF!</v>
      </c>
      <c r="E1583" s="200" t="e">
        <f>'SCREENING INFO'!#REF!</f>
        <v>#REF!</v>
      </c>
      <c r="F1583" s="232" t="e">
        <f>'SCREENING INFO'!#REF!</f>
        <v>#REF!</v>
      </c>
      <c r="G1583" s="132" t="e">
        <f>'SCREENING INFO'!#REF!</f>
        <v>#REF!</v>
      </c>
      <c r="H1583" s="138" t="e">
        <f>'SCREENING INFO'!#REF!</f>
        <v>#REF!</v>
      </c>
      <c r="I1583" s="138" t="e">
        <f>'SCREENING INFO'!#REF!</f>
        <v>#REF!</v>
      </c>
      <c r="J1583" s="140" t="e">
        <f>'SCREENING INFO'!#REF!</f>
        <v>#REF!</v>
      </c>
      <c r="K1583" s="140" t="e">
        <f>'SCREENING INFO'!#REF!</f>
        <v>#REF!</v>
      </c>
      <c r="L1583" s="222" t="e">
        <f>'SCREENING INFO'!#REF!</f>
        <v>#REF!</v>
      </c>
      <c r="M1583" s="221" t="e">
        <f>'SCREENING INFO'!#REF!</f>
        <v>#REF!</v>
      </c>
      <c r="N1583" s="223" t="e">
        <f>'SCREENING INFO'!#REF!</f>
        <v>#REF!</v>
      </c>
      <c r="O1583" s="140" t="e">
        <f>'SCREENING INFO'!#REF!</f>
        <v>#REF!</v>
      </c>
      <c r="P1583" s="224" t="e">
        <f>'SCREENING INFO'!#REF!</f>
        <v>#REF!</v>
      </c>
      <c r="Q1583" s="242" t="e">
        <f>'SCREENING INFO'!#REF!</f>
        <v>#REF!</v>
      </c>
      <c r="R1583" s="225" t="e">
        <f>'SCREENING INFO'!#REF!</f>
        <v>#REF!</v>
      </c>
      <c r="S1583" s="140" t="e">
        <f>'SCREENING INFO'!#REF!</f>
        <v>#REF!</v>
      </c>
      <c r="T1583" s="206" t="e">
        <f>'SCREENING INFO'!#REF!</f>
        <v>#REF!</v>
      </c>
      <c r="U1583" s="138" t="e">
        <f>'SCREENING INFO'!#REF!</f>
        <v>#REF!</v>
      </c>
      <c r="V1583" s="138" t="e">
        <f>'SCREENING INFO'!#REF!</f>
        <v>#REF!</v>
      </c>
      <c r="W1583" s="138" t="e">
        <f>'SCREENING INFO'!#REF!</f>
        <v>#REF!</v>
      </c>
      <c r="X1583" s="138" t="e">
        <f>'SCREENING INFO'!#REF!</f>
        <v>#REF!</v>
      </c>
      <c r="Y1583" s="138" t="e">
        <f>'SCREENING INFO'!#REF!</f>
        <v>#REF!</v>
      </c>
      <c r="Z1583" s="138" t="e">
        <f>'SCREENING INFO'!#REF!</f>
        <v>#REF!</v>
      </c>
      <c r="AA1583" s="201" t="e">
        <f>'SCREENING INFO'!#REF!</f>
        <v>#REF!</v>
      </c>
      <c r="AB1583" s="207" t="e">
        <f>'SCREENING INFO'!#REF!</f>
        <v>#REF!</v>
      </c>
      <c r="AC1583" s="138" t="e">
        <f>'SCREENING INFO'!#REF!</f>
        <v>#REF!</v>
      </c>
      <c r="AD1583" s="138" t="e">
        <f>'SCREENING INFO'!#REF!</f>
        <v>#REF!</v>
      </c>
      <c r="AE1583" s="138" t="e">
        <f>'SCREENING INFO'!#REF!</f>
        <v>#REF!</v>
      </c>
      <c r="AF1583" s="138" t="e">
        <f>'SCREENING INFO'!#REF!</f>
        <v>#REF!</v>
      </c>
      <c r="AG1583" s="138" t="e">
        <f>'SCREENING INFO'!#REF!</f>
        <v>#REF!</v>
      </c>
      <c r="AH1583" s="138" t="e">
        <f>'SCREENING INFO'!#REF!</f>
        <v>#REF!</v>
      </c>
      <c r="AI1583" s="138" t="e">
        <f>'SCREENING INFO'!#REF!</f>
        <v>#REF!</v>
      </c>
      <c r="AJ1583" s="138" t="e">
        <f>'SCREENING INFO'!#REF!</f>
        <v>#REF!</v>
      </c>
    </row>
    <row r="1584" spans="1:36" s="25" customFormat="1" hidden="1">
      <c r="A1584" s="106" t="e">
        <f>'SCREENING INFO'!#REF!</f>
        <v>#REF!</v>
      </c>
      <c r="B1584" s="106" t="e">
        <f>'SCREENING INFO'!#REF!</f>
        <v>#REF!</v>
      </c>
      <c r="C1584" s="106" t="e">
        <f>'SCREENING INFO'!#REF!</f>
        <v>#REF!</v>
      </c>
      <c r="D1584" s="130" t="e">
        <f>'SCREENING INFO'!#REF!</f>
        <v>#REF!</v>
      </c>
      <c r="E1584" s="130" t="e">
        <f>'SCREENING INFO'!#REF!</f>
        <v>#REF!</v>
      </c>
      <c r="F1584" s="233" t="e">
        <f>'SCREENING INFO'!#REF!</f>
        <v>#REF!</v>
      </c>
      <c r="G1584" s="141" t="e">
        <f>'SCREENING INFO'!#REF!</f>
        <v>#REF!</v>
      </c>
      <c r="H1584" s="130" t="e">
        <f>'SCREENING INFO'!#REF!</f>
        <v>#REF!</v>
      </c>
      <c r="I1584" s="130" t="e">
        <f>'SCREENING INFO'!#REF!</f>
        <v>#REF!</v>
      </c>
      <c r="J1584" s="140" t="e">
        <f>'SCREENING INFO'!#REF!</f>
        <v>#REF!</v>
      </c>
      <c r="K1584" s="140" t="e">
        <f>'SCREENING INFO'!#REF!</f>
        <v>#REF!</v>
      </c>
      <c r="L1584" s="222" t="e">
        <f>'SCREENING INFO'!#REF!</f>
        <v>#REF!</v>
      </c>
      <c r="M1584" s="221" t="e">
        <f>'SCREENING INFO'!#REF!</f>
        <v>#REF!</v>
      </c>
      <c r="N1584" s="223" t="e">
        <f>'SCREENING INFO'!#REF!</f>
        <v>#REF!</v>
      </c>
      <c r="O1584" s="140" t="e">
        <f>'SCREENING INFO'!#REF!</f>
        <v>#REF!</v>
      </c>
      <c r="P1584" s="224" t="e">
        <f>'SCREENING INFO'!#REF!</f>
        <v>#REF!</v>
      </c>
      <c r="Q1584" s="242" t="e">
        <f>'SCREENING INFO'!#REF!</f>
        <v>#REF!</v>
      </c>
      <c r="R1584" s="225" t="e">
        <f>'SCREENING INFO'!#REF!</f>
        <v>#REF!</v>
      </c>
      <c r="S1584" s="140" t="e">
        <f>'SCREENING INFO'!#REF!</f>
        <v>#REF!</v>
      </c>
      <c r="T1584" s="206" t="e">
        <f>'SCREENING INFO'!#REF!</f>
        <v>#REF!</v>
      </c>
      <c r="U1584" s="138" t="e">
        <f>'SCREENING INFO'!#REF!</f>
        <v>#REF!</v>
      </c>
      <c r="V1584" s="199" t="e">
        <f>'SCREENING INFO'!#REF!</f>
        <v>#REF!</v>
      </c>
      <c r="W1584" s="132" t="e">
        <f>'SCREENING INFO'!#REF!</f>
        <v>#REF!</v>
      </c>
      <c r="X1584" s="132" t="e">
        <f>'SCREENING INFO'!#REF!</f>
        <v>#REF!</v>
      </c>
      <c r="Y1584" s="132" t="e">
        <f>'SCREENING INFO'!#REF!</f>
        <v>#REF!</v>
      </c>
      <c r="Z1584" s="132" t="e">
        <f>'SCREENING INFO'!#REF!</f>
        <v>#REF!</v>
      </c>
      <c r="AA1584" s="201" t="e">
        <f>'SCREENING INFO'!#REF!</f>
        <v>#REF!</v>
      </c>
      <c r="AB1584" s="202" t="e">
        <f>'SCREENING INFO'!#REF!</f>
        <v>#REF!</v>
      </c>
      <c r="AC1584" s="132" t="e">
        <f>'SCREENING INFO'!#REF!</f>
        <v>#REF!</v>
      </c>
      <c r="AD1584" s="201" t="e">
        <f>'SCREENING INFO'!#REF!</f>
        <v>#REF!</v>
      </c>
      <c r="AE1584" s="132" t="e">
        <f>'SCREENING INFO'!#REF!</f>
        <v>#REF!</v>
      </c>
      <c r="AF1584" s="132" t="e">
        <f>'SCREENING INFO'!#REF!</f>
        <v>#REF!</v>
      </c>
      <c r="AG1584" s="132" t="e">
        <f>'SCREENING INFO'!#REF!</f>
        <v>#REF!</v>
      </c>
      <c r="AH1584" s="132" t="e">
        <f>'SCREENING INFO'!#REF!</f>
        <v>#REF!</v>
      </c>
      <c r="AI1584" s="132" t="e">
        <f>'SCREENING INFO'!#REF!</f>
        <v>#REF!</v>
      </c>
      <c r="AJ1584" s="132" t="e">
        <f>'SCREENING INFO'!#REF!</f>
        <v>#REF!</v>
      </c>
    </row>
    <row r="1585" spans="1:36" s="25" customFormat="1" hidden="1">
      <c r="A1585" s="106" t="e">
        <f>'SCREENING INFO'!#REF!</f>
        <v>#REF!</v>
      </c>
      <c r="B1585" s="106" t="e">
        <f>'SCREENING INFO'!#REF!</f>
        <v>#REF!</v>
      </c>
      <c r="C1585" s="106" t="e">
        <f>'SCREENING INFO'!#REF!</f>
        <v>#REF!</v>
      </c>
      <c r="D1585" s="130" t="e">
        <f>'SCREENING INFO'!#REF!</f>
        <v>#REF!</v>
      </c>
      <c r="E1585" s="130" t="e">
        <f>'SCREENING INFO'!#REF!</f>
        <v>#REF!</v>
      </c>
      <c r="F1585" s="233" t="e">
        <f>'SCREENING INFO'!#REF!</f>
        <v>#REF!</v>
      </c>
      <c r="G1585" s="141" t="e">
        <f>'SCREENING INFO'!#REF!</f>
        <v>#REF!</v>
      </c>
      <c r="H1585" s="130" t="e">
        <f>'SCREENING INFO'!#REF!</f>
        <v>#REF!</v>
      </c>
      <c r="I1585" s="130" t="e">
        <f>'SCREENING INFO'!#REF!</f>
        <v>#REF!</v>
      </c>
      <c r="J1585" s="140" t="e">
        <f>'SCREENING INFO'!#REF!</f>
        <v>#REF!</v>
      </c>
      <c r="K1585" s="140" t="e">
        <f>'SCREENING INFO'!#REF!</f>
        <v>#REF!</v>
      </c>
      <c r="L1585" s="222" t="e">
        <f>'SCREENING INFO'!#REF!</f>
        <v>#REF!</v>
      </c>
      <c r="M1585" s="221" t="e">
        <f>'SCREENING INFO'!#REF!</f>
        <v>#REF!</v>
      </c>
      <c r="N1585" s="223" t="e">
        <f>'SCREENING INFO'!#REF!</f>
        <v>#REF!</v>
      </c>
      <c r="O1585" s="140" t="e">
        <f>'SCREENING INFO'!#REF!</f>
        <v>#REF!</v>
      </c>
      <c r="P1585" s="224" t="e">
        <f>'SCREENING INFO'!#REF!</f>
        <v>#REF!</v>
      </c>
      <c r="Q1585" s="242" t="e">
        <f>'SCREENING INFO'!#REF!</f>
        <v>#REF!</v>
      </c>
      <c r="R1585" s="225" t="e">
        <f>'SCREENING INFO'!#REF!</f>
        <v>#REF!</v>
      </c>
      <c r="S1585" s="140" t="e">
        <f>'SCREENING INFO'!#REF!</f>
        <v>#REF!</v>
      </c>
      <c r="T1585" s="206" t="e">
        <f>'SCREENING INFO'!#REF!</f>
        <v>#REF!</v>
      </c>
      <c r="U1585" s="138" t="e">
        <f>'SCREENING INFO'!#REF!</f>
        <v>#REF!</v>
      </c>
      <c r="V1585" s="199" t="e">
        <f>'SCREENING INFO'!#REF!</f>
        <v>#REF!</v>
      </c>
      <c r="W1585" s="132" t="e">
        <f>'SCREENING INFO'!#REF!</f>
        <v>#REF!</v>
      </c>
      <c r="X1585" s="132" t="e">
        <f>'SCREENING INFO'!#REF!</f>
        <v>#REF!</v>
      </c>
      <c r="Y1585" s="132" t="e">
        <f>'SCREENING INFO'!#REF!</f>
        <v>#REF!</v>
      </c>
      <c r="Z1585" s="132" t="e">
        <f>'SCREENING INFO'!#REF!</f>
        <v>#REF!</v>
      </c>
      <c r="AA1585" s="201" t="e">
        <f>'SCREENING INFO'!#REF!</f>
        <v>#REF!</v>
      </c>
      <c r="AB1585" s="202" t="e">
        <f>'SCREENING INFO'!#REF!</f>
        <v>#REF!</v>
      </c>
      <c r="AC1585" s="132" t="e">
        <f>'SCREENING INFO'!#REF!</f>
        <v>#REF!</v>
      </c>
      <c r="AD1585" s="201" t="e">
        <f>'SCREENING INFO'!#REF!</f>
        <v>#REF!</v>
      </c>
      <c r="AE1585" s="132" t="e">
        <f>'SCREENING INFO'!#REF!</f>
        <v>#REF!</v>
      </c>
      <c r="AF1585" s="132" t="e">
        <f>'SCREENING INFO'!#REF!</f>
        <v>#REF!</v>
      </c>
      <c r="AG1585" s="132" t="e">
        <f>'SCREENING INFO'!#REF!</f>
        <v>#REF!</v>
      </c>
      <c r="AH1585" s="132" t="e">
        <f>'SCREENING INFO'!#REF!</f>
        <v>#REF!</v>
      </c>
      <c r="AI1585" s="132" t="e">
        <f>'SCREENING INFO'!#REF!</f>
        <v>#REF!</v>
      </c>
      <c r="AJ1585" s="132" t="e">
        <f>'SCREENING INFO'!#REF!</f>
        <v>#REF!</v>
      </c>
    </row>
    <row r="1586" spans="1:36" s="25" customFormat="1" hidden="1">
      <c r="A1586" s="106" t="e">
        <f>'SCREENING INFO'!#REF!</f>
        <v>#REF!</v>
      </c>
      <c r="B1586" s="106" t="e">
        <f>'SCREENING INFO'!#REF!</f>
        <v>#REF!</v>
      </c>
      <c r="C1586" s="106" t="e">
        <f>'SCREENING INFO'!#REF!</f>
        <v>#REF!</v>
      </c>
      <c r="D1586" s="130" t="e">
        <f>'SCREENING INFO'!#REF!</f>
        <v>#REF!</v>
      </c>
      <c r="E1586" s="130" t="e">
        <f>'SCREENING INFO'!#REF!</f>
        <v>#REF!</v>
      </c>
      <c r="F1586" s="233" t="e">
        <f>'SCREENING INFO'!#REF!</f>
        <v>#REF!</v>
      </c>
      <c r="G1586" s="141" t="e">
        <f>'SCREENING INFO'!#REF!</f>
        <v>#REF!</v>
      </c>
      <c r="H1586" s="130" t="e">
        <f>'SCREENING INFO'!#REF!</f>
        <v>#REF!</v>
      </c>
      <c r="I1586" s="130" t="e">
        <f>'SCREENING INFO'!#REF!</f>
        <v>#REF!</v>
      </c>
      <c r="J1586" s="140" t="e">
        <f>'SCREENING INFO'!#REF!</f>
        <v>#REF!</v>
      </c>
      <c r="K1586" s="140" t="e">
        <f>'SCREENING INFO'!#REF!</f>
        <v>#REF!</v>
      </c>
      <c r="L1586" s="222" t="e">
        <f>'SCREENING INFO'!#REF!</f>
        <v>#REF!</v>
      </c>
      <c r="M1586" s="221" t="e">
        <f>'SCREENING INFO'!#REF!</f>
        <v>#REF!</v>
      </c>
      <c r="N1586" s="223" t="e">
        <f>'SCREENING INFO'!#REF!</f>
        <v>#REF!</v>
      </c>
      <c r="O1586" s="140" t="e">
        <f>'SCREENING INFO'!#REF!</f>
        <v>#REF!</v>
      </c>
      <c r="P1586" s="224" t="e">
        <f>'SCREENING INFO'!#REF!</f>
        <v>#REF!</v>
      </c>
      <c r="Q1586" s="242" t="e">
        <f>'SCREENING INFO'!#REF!</f>
        <v>#REF!</v>
      </c>
      <c r="R1586" s="225" t="e">
        <f>'SCREENING INFO'!#REF!</f>
        <v>#REF!</v>
      </c>
      <c r="S1586" s="140" t="e">
        <f>'SCREENING INFO'!#REF!</f>
        <v>#REF!</v>
      </c>
      <c r="T1586" s="206" t="e">
        <f>'SCREENING INFO'!#REF!</f>
        <v>#REF!</v>
      </c>
      <c r="U1586" s="138" t="e">
        <f>'SCREENING INFO'!#REF!</f>
        <v>#REF!</v>
      </c>
      <c r="V1586" s="199" t="e">
        <f>'SCREENING INFO'!#REF!</f>
        <v>#REF!</v>
      </c>
      <c r="W1586" s="132" t="e">
        <f>'SCREENING INFO'!#REF!</f>
        <v>#REF!</v>
      </c>
      <c r="X1586" s="132" t="e">
        <f>'SCREENING INFO'!#REF!</f>
        <v>#REF!</v>
      </c>
      <c r="Y1586" s="132" t="e">
        <f>'SCREENING INFO'!#REF!</f>
        <v>#REF!</v>
      </c>
      <c r="Z1586" s="132" t="e">
        <f>'SCREENING INFO'!#REF!</f>
        <v>#REF!</v>
      </c>
      <c r="AA1586" s="201" t="e">
        <f>'SCREENING INFO'!#REF!</f>
        <v>#REF!</v>
      </c>
      <c r="AB1586" s="202" t="e">
        <f>'SCREENING INFO'!#REF!</f>
        <v>#REF!</v>
      </c>
      <c r="AC1586" s="132" t="e">
        <f>'SCREENING INFO'!#REF!</f>
        <v>#REF!</v>
      </c>
      <c r="AD1586" s="201" t="e">
        <f>'SCREENING INFO'!#REF!</f>
        <v>#REF!</v>
      </c>
      <c r="AE1586" s="132" t="e">
        <f>'SCREENING INFO'!#REF!</f>
        <v>#REF!</v>
      </c>
      <c r="AF1586" s="132" t="e">
        <f>'SCREENING INFO'!#REF!</f>
        <v>#REF!</v>
      </c>
      <c r="AG1586" s="132" t="e">
        <f>'SCREENING INFO'!#REF!</f>
        <v>#REF!</v>
      </c>
      <c r="AH1586" s="132" t="e">
        <f>'SCREENING INFO'!#REF!</f>
        <v>#REF!</v>
      </c>
      <c r="AI1586" s="132" t="e">
        <f>'SCREENING INFO'!#REF!</f>
        <v>#REF!</v>
      </c>
      <c r="AJ1586" s="132" t="e">
        <f>'SCREENING INFO'!#REF!</f>
        <v>#REF!</v>
      </c>
    </row>
    <row r="1587" spans="1:36" s="25" customFormat="1" hidden="1">
      <c r="A1587" s="106" t="e">
        <f>'SCREENING INFO'!#REF!</f>
        <v>#REF!</v>
      </c>
      <c r="B1587" s="106" t="e">
        <f>'SCREENING INFO'!#REF!</f>
        <v>#REF!</v>
      </c>
      <c r="C1587" s="106" t="e">
        <f>'SCREENING INFO'!#REF!</f>
        <v>#REF!</v>
      </c>
      <c r="D1587" s="130" t="e">
        <f>'SCREENING INFO'!#REF!</f>
        <v>#REF!</v>
      </c>
      <c r="E1587" s="130" t="e">
        <f>'SCREENING INFO'!#REF!</f>
        <v>#REF!</v>
      </c>
      <c r="F1587" s="233" t="e">
        <f>'SCREENING INFO'!#REF!</f>
        <v>#REF!</v>
      </c>
      <c r="G1587" s="141" t="e">
        <f>'SCREENING INFO'!#REF!</f>
        <v>#REF!</v>
      </c>
      <c r="H1587" s="130" t="e">
        <f>'SCREENING INFO'!#REF!</f>
        <v>#REF!</v>
      </c>
      <c r="I1587" s="130" t="e">
        <f>'SCREENING INFO'!#REF!</f>
        <v>#REF!</v>
      </c>
      <c r="J1587" s="140" t="e">
        <f>'SCREENING INFO'!#REF!</f>
        <v>#REF!</v>
      </c>
      <c r="K1587" s="140" t="e">
        <f>'SCREENING INFO'!#REF!</f>
        <v>#REF!</v>
      </c>
      <c r="L1587" s="222" t="e">
        <f>'SCREENING INFO'!#REF!</f>
        <v>#REF!</v>
      </c>
      <c r="M1587" s="221" t="e">
        <f>'SCREENING INFO'!#REF!</f>
        <v>#REF!</v>
      </c>
      <c r="N1587" s="223" t="e">
        <f>'SCREENING INFO'!#REF!</f>
        <v>#REF!</v>
      </c>
      <c r="O1587" s="140" t="e">
        <f>'SCREENING INFO'!#REF!</f>
        <v>#REF!</v>
      </c>
      <c r="P1587" s="224" t="e">
        <f>'SCREENING INFO'!#REF!</f>
        <v>#REF!</v>
      </c>
      <c r="Q1587" s="242" t="e">
        <f>'SCREENING INFO'!#REF!</f>
        <v>#REF!</v>
      </c>
      <c r="R1587" s="225" t="e">
        <f>'SCREENING INFO'!#REF!</f>
        <v>#REF!</v>
      </c>
      <c r="S1587" s="140" t="e">
        <f>'SCREENING INFO'!#REF!</f>
        <v>#REF!</v>
      </c>
      <c r="T1587" s="206" t="e">
        <f>'SCREENING INFO'!#REF!</f>
        <v>#REF!</v>
      </c>
      <c r="U1587" s="138" t="e">
        <f>'SCREENING INFO'!#REF!</f>
        <v>#REF!</v>
      </c>
      <c r="V1587" s="199" t="e">
        <f>'SCREENING INFO'!#REF!</f>
        <v>#REF!</v>
      </c>
      <c r="W1587" s="132" t="e">
        <f>'SCREENING INFO'!#REF!</f>
        <v>#REF!</v>
      </c>
      <c r="X1587" s="132" t="e">
        <f>'SCREENING INFO'!#REF!</f>
        <v>#REF!</v>
      </c>
      <c r="Y1587" s="132" t="e">
        <f>'SCREENING INFO'!#REF!</f>
        <v>#REF!</v>
      </c>
      <c r="Z1587" s="132" t="e">
        <f>'SCREENING INFO'!#REF!</f>
        <v>#REF!</v>
      </c>
      <c r="AA1587" s="201" t="e">
        <f>'SCREENING INFO'!#REF!</f>
        <v>#REF!</v>
      </c>
      <c r="AB1587" s="202" t="e">
        <f>'SCREENING INFO'!#REF!</f>
        <v>#REF!</v>
      </c>
      <c r="AC1587" s="132" t="e">
        <f>'SCREENING INFO'!#REF!</f>
        <v>#REF!</v>
      </c>
      <c r="AD1587" s="201" t="e">
        <f>'SCREENING INFO'!#REF!</f>
        <v>#REF!</v>
      </c>
      <c r="AE1587" s="132" t="e">
        <f>'SCREENING INFO'!#REF!</f>
        <v>#REF!</v>
      </c>
      <c r="AF1587" s="132" t="e">
        <f>'SCREENING INFO'!#REF!</f>
        <v>#REF!</v>
      </c>
      <c r="AG1587" s="132" t="e">
        <f>'SCREENING INFO'!#REF!</f>
        <v>#REF!</v>
      </c>
      <c r="AH1587" s="132" t="e">
        <f>'SCREENING INFO'!#REF!</f>
        <v>#REF!</v>
      </c>
      <c r="AI1587" s="132" t="e">
        <f>'SCREENING INFO'!#REF!</f>
        <v>#REF!</v>
      </c>
      <c r="AJ1587" s="132" t="e">
        <f>'SCREENING INFO'!#REF!</f>
        <v>#REF!</v>
      </c>
    </row>
    <row r="1588" spans="1:36" s="25" customFormat="1" hidden="1">
      <c r="A1588" s="106" t="e">
        <f>'SCREENING INFO'!#REF!</f>
        <v>#REF!</v>
      </c>
      <c r="B1588" s="106" t="e">
        <f>'SCREENING INFO'!#REF!</f>
        <v>#REF!</v>
      </c>
      <c r="C1588" s="106" t="e">
        <f>'SCREENING INFO'!#REF!</f>
        <v>#REF!</v>
      </c>
      <c r="D1588" s="130" t="e">
        <f>'SCREENING INFO'!#REF!</f>
        <v>#REF!</v>
      </c>
      <c r="E1588" s="130" t="e">
        <f>'SCREENING INFO'!#REF!</f>
        <v>#REF!</v>
      </c>
      <c r="F1588" s="234" t="e">
        <f>'SCREENING INFO'!#REF!</f>
        <v>#REF!</v>
      </c>
      <c r="G1588" s="149" t="e">
        <f>'SCREENING INFO'!#REF!</f>
        <v>#REF!</v>
      </c>
      <c r="H1588" s="130" t="e">
        <f>'SCREENING INFO'!#REF!</f>
        <v>#REF!</v>
      </c>
      <c r="I1588" s="130" t="e">
        <f>'SCREENING INFO'!#REF!</f>
        <v>#REF!</v>
      </c>
      <c r="J1588" s="140" t="e">
        <f>'SCREENING INFO'!#REF!</f>
        <v>#REF!</v>
      </c>
      <c r="K1588" s="140" t="e">
        <f>'SCREENING INFO'!#REF!</f>
        <v>#REF!</v>
      </c>
      <c r="L1588" s="222" t="e">
        <f>'SCREENING INFO'!#REF!</f>
        <v>#REF!</v>
      </c>
      <c r="M1588" s="221" t="e">
        <f>'SCREENING INFO'!#REF!</f>
        <v>#REF!</v>
      </c>
      <c r="N1588" s="223" t="e">
        <f>'SCREENING INFO'!#REF!</f>
        <v>#REF!</v>
      </c>
      <c r="O1588" s="140" t="e">
        <f>'SCREENING INFO'!#REF!</f>
        <v>#REF!</v>
      </c>
      <c r="P1588" s="224" t="e">
        <f>'SCREENING INFO'!#REF!</f>
        <v>#REF!</v>
      </c>
      <c r="Q1588" s="242" t="e">
        <f>'SCREENING INFO'!#REF!</f>
        <v>#REF!</v>
      </c>
      <c r="R1588" s="225" t="e">
        <f>'SCREENING INFO'!#REF!</f>
        <v>#REF!</v>
      </c>
      <c r="S1588" s="140" t="e">
        <f>'SCREENING INFO'!#REF!</f>
        <v>#REF!</v>
      </c>
      <c r="T1588" s="206" t="e">
        <f>'SCREENING INFO'!#REF!</f>
        <v>#REF!</v>
      </c>
      <c r="U1588" s="138" t="e">
        <f>'SCREENING INFO'!#REF!</f>
        <v>#REF!</v>
      </c>
      <c r="V1588" s="199" t="e">
        <f>'SCREENING INFO'!#REF!</f>
        <v>#REF!</v>
      </c>
      <c r="W1588" s="132" t="e">
        <f>'SCREENING INFO'!#REF!</f>
        <v>#REF!</v>
      </c>
      <c r="X1588" s="132" t="e">
        <f>'SCREENING INFO'!#REF!</f>
        <v>#REF!</v>
      </c>
      <c r="Y1588" s="132" t="e">
        <f>'SCREENING INFO'!#REF!</f>
        <v>#REF!</v>
      </c>
      <c r="Z1588" s="132" t="e">
        <f>'SCREENING INFO'!#REF!</f>
        <v>#REF!</v>
      </c>
      <c r="AA1588" s="201" t="e">
        <f>'SCREENING INFO'!#REF!</f>
        <v>#REF!</v>
      </c>
      <c r="AB1588" s="202" t="e">
        <f>'SCREENING INFO'!#REF!</f>
        <v>#REF!</v>
      </c>
      <c r="AC1588" s="132" t="e">
        <f>'SCREENING INFO'!#REF!</f>
        <v>#REF!</v>
      </c>
      <c r="AD1588" s="201" t="e">
        <f>'SCREENING INFO'!#REF!</f>
        <v>#REF!</v>
      </c>
      <c r="AE1588" s="132" t="e">
        <f>'SCREENING INFO'!#REF!</f>
        <v>#REF!</v>
      </c>
      <c r="AF1588" s="132" t="e">
        <f>'SCREENING INFO'!#REF!</f>
        <v>#REF!</v>
      </c>
      <c r="AG1588" s="132" t="e">
        <f>'SCREENING INFO'!#REF!</f>
        <v>#REF!</v>
      </c>
      <c r="AH1588" s="132" t="e">
        <f>'SCREENING INFO'!#REF!</f>
        <v>#REF!</v>
      </c>
      <c r="AI1588" s="132" t="e">
        <f>'SCREENING INFO'!#REF!</f>
        <v>#REF!</v>
      </c>
      <c r="AJ1588" s="132" t="e">
        <f>'SCREENING INFO'!#REF!</f>
        <v>#REF!</v>
      </c>
    </row>
    <row r="1589" spans="1:36" s="25" customFormat="1" hidden="1">
      <c r="A1589" s="106" t="e">
        <f>'SCREENING INFO'!#REF!</f>
        <v>#REF!</v>
      </c>
      <c r="B1589" s="106" t="e">
        <f>'SCREENING INFO'!#REF!</f>
        <v>#REF!</v>
      </c>
      <c r="C1589" s="106" t="e">
        <f>'SCREENING INFO'!#REF!</f>
        <v>#REF!</v>
      </c>
      <c r="D1589" s="130" t="e">
        <f>'SCREENING INFO'!#REF!</f>
        <v>#REF!</v>
      </c>
      <c r="E1589" s="130" t="e">
        <f>'SCREENING INFO'!#REF!</f>
        <v>#REF!</v>
      </c>
      <c r="F1589" s="233" t="e">
        <f>'SCREENING INFO'!#REF!</f>
        <v>#REF!</v>
      </c>
      <c r="G1589" s="141" t="e">
        <f>'SCREENING INFO'!#REF!</f>
        <v>#REF!</v>
      </c>
      <c r="H1589" s="130" t="e">
        <f>'SCREENING INFO'!#REF!</f>
        <v>#REF!</v>
      </c>
      <c r="I1589" s="130" t="e">
        <f>'SCREENING INFO'!#REF!</f>
        <v>#REF!</v>
      </c>
      <c r="J1589" s="140" t="e">
        <f>'SCREENING INFO'!#REF!</f>
        <v>#REF!</v>
      </c>
      <c r="K1589" s="140" t="e">
        <f>'SCREENING INFO'!#REF!</f>
        <v>#REF!</v>
      </c>
      <c r="L1589" s="222" t="e">
        <f>'SCREENING INFO'!#REF!</f>
        <v>#REF!</v>
      </c>
      <c r="M1589" s="221" t="e">
        <f>'SCREENING INFO'!#REF!</f>
        <v>#REF!</v>
      </c>
      <c r="N1589" s="223" t="e">
        <f>'SCREENING INFO'!#REF!</f>
        <v>#REF!</v>
      </c>
      <c r="O1589" s="140" t="e">
        <f>'SCREENING INFO'!#REF!</f>
        <v>#REF!</v>
      </c>
      <c r="P1589" s="224" t="e">
        <f>'SCREENING INFO'!#REF!</f>
        <v>#REF!</v>
      </c>
      <c r="Q1589" s="242" t="e">
        <f>'SCREENING INFO'!#REF!</f>
        <v>#REF!</v>
      </c>
      <c r="R1589" s="225" t="e">
        <f>'SCREENING INFO'!#REF!</f>
        <v>#REF!</v>
      </c>
      <c r="S1589" s="140" t="e">
        <f>'SCREENING INFO'!#REF!</f>
        <v>#REF!</v>
      </c>
      <c r="T1589" s="206" t="e">
        <f>'SCREENING INFO'!#REF!</f>
        <v>#REF!</v>
      </c>
      <c r="U1589" s="138" t="e">
        <f>'SCREENING INFO'!#REF!</f>
        <v>#REF!</v>
      </c>
      <c r="V1589" s="199" t="e">
        <f>'SCREENING INFO'!#REF!</f>
        <v>#REF!</v>
      </c>
      <c r="W1589" s="132" t="e">
        <f>'SCREENING INFO'!#REF!</f>
        <v>#REF!</v>
      </c>
      <c r="X1589" s="132" t="e">
        <f>'SCREENING INFO'!#REF!</f>
        <v>#REF!</v>
      </c>
      <c r="Y1589" s="132" t="e">
        <f>'SCREENING INFO'!#REF!</f>
        <v>#REF!</v>
      </c>
      <c r="Z1589" s="132" t="e">
        <f>'SCREENING INFO'!#REF!</f>
        <v>#REF!</v>
      </c>
      <c r="AA1589" s="227" t="e">
        <f>'SCREENING INFO'!#REF!</f>
        <v>#REF!</v>
      </c>
      <c r="AB1589" s="202" t="e">
        <f>'SCREENING INFO'!#REF!</f>
        <v>#REF!</v>
      </c>
      <c r="AC1589" s="132" t="e">
        <f>'SCREENING INFO'!#REF!</f>
        <v>#REF!</v>
      </c>
      <c r="AD1589" s="201" t="e">
        <f>'SCREENING INFO'!#REF!</f>
        <v>#REF!</v>
      </c>
      <c r="AE1589" s="132" t="e">
        <f>'SCREENING INFO'!#REF!</f>
        <v>#REF!</v>
      </c>
      <c r="AF1589" s="132" t="e">
        <f>'SCREENING INFO'!#REF!</f>
        <v>#REF!</v>
      </c>
      <c r="AG1589" s="132" t="e">
        <f>'SCREENING INFO'!#REF!</f>
        <v>#REF!</v>
      </c>
      <c r="AH1589" s="132" t="e">
        <f>'SCREENING INFO'!#REF!</f>
        <v>#REF!</v>
      </c>
      <c r="AI1589" s="132" t="e">
        <f>'SCREENING INFO'!#REF!</f>
        <v>#REF!</v>
      </c>
      <c r="AJ1589" s="132" t="e">
        <f>'SCREENING INFO'!#REF!</f>
        <v>#REF!</v>
      </c>
    </row>
    <row r="1590" spans="1:36" s="25" customFormat="1" hidden="1">
      <c r="A1590" s="106" t="e">
        <f>'SCREENING INFO'!#REF!</f>
        <v>#REF!</v>
      </c>
      <c r="B1590" s="106" t="e">
        <f>'SCREENING INFO'!#REF!</f>
        <v>#REF!</v>
      </c>
      <c r="C1590" s="106" t="e">
        <f>'SCREENING INFO'!#REF!</f>
        <v>#REF!</v>
      </c>
      <c r="D1590" s="130" t="e">
        <f>'SCREENING INFO'!#REF!</f>
        <v>#REF!</v>
      </c>
      <c r="E1590" s="130" t="e">
        <f>'SCREENING INFO'!#REF!</f>
        <v>#REF!</v>
      </c>
      <c r="F1590" s="233" t="e">
        <f>'SCREENING INFO'!#REF!</f>
        <v>#REF!</v>
      </c>
      <c r="G1590" s="141" t="e">
        <f>'SCREENING INFO'!#REF!</f>
        <v>#REF!</v>
      </c>
      <c r="H1590" s="130" t="e">
        <f>'SCREENING INFO'!#REF!</f>
        <v>#REF!</v>
      </c>
      <c r="I1590" s="130" t="e">
        <f>'SCREENING INFO'!#REF!</f>
        <v>#REF!</v>
      </c>
      <c r="J1590" s="140" t="e">
        <f>'SCREENING INFO'!#REF!</f>
        <v>#REF!</v>
      </c>
      <c r="K1590" s="140" t="e">
        <f>'SCREENING INFO'!#REF!</f>
        <v>#REF!</v>
      </c>
      <c r="L1590" s="222" t="e">
        <f>'SCREENING INFO'!#REF!</f>
        <v>#REF!</v>
      </c>
      <c r="M1590" s="221" t="e">
        <f>'SCREENING INFO'!#REF!</f>
        <v>#REF!</v>
      </c>
      <c r="N1590" s="223" t="e">
        <f>'SCREENING INFO'!#REF!</f>
        <v>#REF!</v>
      </c>
      <c r="O1590" s="140" t="e">
        <f>'SCREENING INFO'!#REF!</f>
        <v>#REF!</v>
      </c>
      <c r="P1590" s="224" t="e">
        <f>'SCREENING INFO'!#REF!</f>
        <v>#REF!</v>
      </c>
      <c r="Q1590" s="242" t="e">
        <f>'SCREENING INFO'!#REF!</f>
        <v>#REF!</v>
      </c>
      <c r="R1590" s="225" t="e">
        <f>'SCREENING INFO'!#REF!</f>
        <v>#REF!</v>
      </c>
      <c r="S1590" s="140" t="e">
        <f>'SCREENING INFO'!#REF!</f>
        <v>#REF!</v>
      </c>
      <c r="T1590" s="206" t="e">
        <f>'SCREENING INFO'!#REF!</f>
        <v>#REF!</v>
      </c>
      <c r="U1590" s="138" t="e">
        <f>'SCREENING INFO'!#REF!</f>
        <v>#REF!</v>
      </c>
      <c r="V1590" s="199" t="e">
        <f>'SCREENING INFO'!#REF!</f>
        <v>#REF!</v>
      </c>
      <c r="W1590" s="132" t="e">
        <f>'SCREENING INFO'!#REF!</f>
        <v>#REF!</v>
      </c>
      <c r="X1590" s="132" t="e">
        <f>'SCREENING INFO'!#REF!</f>
        <v>#REF!</v>
      </c>
      <c r="Y1590" s="132" t="e">
        <f>'SCREENING INFO'!#REF!</f>
        <v>#REF!</v>
      </c>
      <c r="Z1590" s="132" t="e">
        <f>'SCREENING INFO'!#REF!</f>
        <v>#REF!</v>
      </c>
      <c r="AA1590" s="201" t="e">
        <f>'SCREENING INFO'!#REF!</f>
        <v>#REF!</v>
      </c>
      <c r="AB1590" s="202" t="e">
        <f>'SCREENING INFO'!#REF!</f>
        <v>#REF!</v>
      </c>
      <c r="AC1590" s="132" t="e">
        <f>'SCREENING INFO'!#REF!</f>
        <v>#REF!</v>
      </c>
      <c r="AD1590" s="132" t="e">
        <f>'SCREENING INFO'!#REF!</f>
        <v>#REF!</v>
      </c>
      <c r="AE1590" s="132" t="e">
        <f>'SCREENING INFO'!#REF!</f>
        <v>#REF!</v>
      </c>
      <c r="AF1590" s="132" t="e">
        <f>'SCREENING INFO'!#REF!</f>
        <v>#REF!</v>
      </c>
      <c r="AG1590" s="132" t="e">
        <f>'SCREENING INFO'!#REF!</f>
        <v>#REF!</v>
      </c>
      <c r="AH1590" s="132" t="e">
        <f>'SCREENING INFO'!#REF!</f>
        <v>#REF!</v>
      </c>
      <c r="AI1590" s="132" t="e">
        <f>'SCREENING INFO'!#REF!</f>
        <v>#REF!</v>
      </c>
      <c r="AJ1590" s="132" t="e">
        <f>'SCREENING INFO'!#REF!</f>
        <v>#REF!</v>
      </c>
    </row>
    <row r="1591" spans="1:36" s="25" customFormat="1" hidden="1">
      <c r="A1591" s="106" t="e">
        <f>'SCREENING INFO'!#REF!</f>
        <v>#REF!</v>
      </c>
      <c r="B1591" s="106" t="e">
        <f>'SCREENING INFO'!#REF!</f>
        <v>#REF!</v>
      </c>
      <c r="C1591" s="106" t="e">
        <f>'SCREENING INFO'!#REF!</f>
        <v>#REF!</v>
      </c>
      <c r="D1591" s="116" t="e">
        <f>'SCREENING INFO'!#REF!</f>
        <v>#REF!</v>
      </c>
      <c r="E1591" s="200" t="e">
        <f>'SCREENING INFO'!#REF!</f>
        <v>#REF!</v>
      </c>
      <c r="F1591" s="232" t="e">
        <f>'SCREENING INFO'!#REF!</f>
        <v>#REF!</v>
      </c>
      <c r="G1591" s="132" t="e">
        <f>'SCREENING INFO'!#REF!</f>
        <v>#REF!</v>
      </c>
      <c r="H1591" s="138" t="e">
        <f>'SCREENING INFO'!#REF!</f>
        <v>#REF!</v>
      </c>
      <c r="I1591" s="138" t="e">
        <f>'SCREENING INFO'!#REF!</f>
        <v>#REF!</v>
      </c>
      <c r="J1591" s="140" t="e">
        <f>'SCREENING INFO'!#REF!</f>
        <v>#REF!</v>
      </c>
      <c r="K1591" s="140" t="e">
        <f>'SCREENING INFO'!#REF!</f>
        <v>#REF!</v>
      </c>
      <c r="L1591" s="222" t="e">
        <f>'SCREENING INFO'!#REF!</f>
        <v>#REF!</v>
      </c>
      <c r="M1591" s="221" t="e">
        <f>'SCREENING INFO'!#REF!</f>
        <v>#REF!</v>
      </c>
      <c r="N1591" s="223" t="e">
        <f>'SCREENING INFO'!#REF!</f>
        <v>#REF!</v>
      </c>
      <c r="O1591" s="140" t="e">
        <f>'SCREENING INFO'!#REF!</f>
        <v>#REF!</v>
      </c>
      <c r="P1591" s="224" t="e">
        <f>'SCREENING INFO'!#REF!</f>
        <v>#REF!</v>
      </c>
      <c r="Q1591" s="242" t="e">
        <f>'SCREENING INFO'!#REF!</f>
        <v>#REF!</v>
      </c>
      <c r="R1591" s="225" t="e">
        <f>'SCREENING INFO'!#REF!</f>
        <v>#REF!</v>
      </c>
      <c r="S1591" s="140" t="e">
        <f>'SCREENING INFO'!#REF!</f>
        <v>#REF!</v>
      </c>
      <c r="T1591" s="206" t="e">
        <f>'SCREENING INFO'!#REF!</f>
        <v>#REF!</v>
      </c>
      <c r="U1591" s="138" t="e">
        <f>'SCREENING INFO'!#REF!</f>
        <v>#REF!</v>
      </c>
      <c r="V1591" s="138" t="e">
        <f>'SCREENING INFO'!#REF!</f>
        <v>#REF!</v>
      </c>
      <c r="W1591" s="138" t="e">
        <f>'SCREENING INFO'!#REF!</f>
        <v>#REF!</v>
      </c>
      <c r="X1591" s="138" t="e">
        <f>'SCREENING INFO'!#REF!</f>
        <v>#REF!</v>
      </c>
      <c r="Y1591" s="138" t="e">
        <f>'SCREENING INFO'!#REF!</f>
        <v>#REF!</v>
      </c>
      <c r="Z1591" s="138" t="e">
        <f>'SCREENING INFO'!#REF!</f>
        <v>#REF!</v>
      </c>
      <c r="AA1591" s="201" t="e">
        <f>'SCREENING INFO'!#REF!</f>
        <v>#REF!</v>
      </c>
      <c r="AB1591" s="207" t="e">
        <f>'SCREENING INFO'!#REF!</f>
        <v>#REF!</v>
      </c>
      <c r="AC1591" s="138" t="e">
        <f>'SCREENING INFO'!#REF!</f>
        <v>#REF!</v>
      </c>
      <c r="AD1591" s="138" t="e">
        <f>'SCREENING INFO'!#REF!</f>
        <v>#REF!</v>
      </c>
      <c r="AE1591" s="138" t="e">
        <f>'SCREENING INFO'!#REF!</f>
        <v>#REF!</v>
      </c>
      <c r="AF1591" s="138" t="e">
        <f>'SCREENING INFO'!#REF!</f>
        <v>#REF!</v>
      </c>
      <c r="AG1591" s="138" t="e">
        <f>'SCREENING INFO'!#REF!</f>
        <v>#REF!</v>
      </c>
      <c r="AH1591" s="138" t="e">
        <f>'SCREENING INFO'!#REF!</f>
        <v>#REF!</v>
      </c>
      <c r="AI1591" s="138" t="e">
        <f>'SCREENING INFO'!#REF!</f>
        <v>#REF!</v>
      </c>
      <c r="AJ1591" s="138" t="e">
        <f>'SCREENING INFO'!#REF!</f>
        <v>#REF!</v>
      </c>
    </row>
    <row r="1592" spans="1:36" s="25" customFormat="1" hidden="1">
      <c r="A1592" s="106" t="e">
        <f>'SCREENING INFO'!#REF!</f>
        <v>#REF!</v>
      </c>
      <c r="B1592" s="106" t="e">
        <f>'SCREENING INFO'!#REF!</f>
        <v>#REF!</v>
      </c>
      <c r="C1592" s="106" t="e">
        <f>'SCREENING INFO'!#REF!</f>
        <v>#REF!</v>
      </c>
      <c r="D1592" s="116" t="e">
        <f>'SCREENING INFO'!#REF!</f>
        <v>#REF!</v>
      </c>
      <c r="E1592" s="200" t="e">
        <f>'SCREENING INFO'!#REF!</f>
        <v>#REF!</v>
      </c>
      <c r="F1592" s="232" t="e">
        <f>'SCREENING INFO'!#REF!</f>
        <v>#REF!</v>
      </c>
      <c r="G1592" s="132" t="e">
        <f>'SCREENING INFO'!#REF!</f>
        <v>#REF!</v>
      </c>
      <c r="H1592" s="138" t="e">
        <f>'SCREENING INFO'!#REF!</f>
        <v>#REF!</v>
      </c>
      <c r="I1592" s="138" t="e">
        <f>'SCREENING INFO'!#REF!</f>
        <v>#REF!</v>
      </c>
      <c r="J1592" s="140" t="e">
        <f>'SCREENING INFO'!#REF!</f>
        <v>#REF!</v>
      </c>
      <c r="K1592" s="140" t="e">
        <f>'SCREENING INFO'!#REF!</f>
        <v>#REF!</v>
      </c>
      <c r="L1592" s="243" t="e">
        <f>'SCREENING INFO'!#REF!</f>
        <v>#REF!</v>
      </c>
      <c r="M1592" s="221" t="e">
        <f>'SCREENING INFO'!#REF!</f>
        <v>#REF!</v>
      </c>
      <c r="N1592" s="223" t="e">
        <f>'SCREENING INFO'!#REF!</f>
        <v>#REF!</v>
      </c>
      <c r="O1592" s="140" t="e">
        <f>'SCREENING INFO'!#REF!</f>
        <v>#REF!</v>
      </c>
      <c r="P1592" s="224" t="e">
        <f>'SCREENING INFO'!#REF!</f>
        <v>#REF!</v>
      </c>
      <c r="Q1592" s="242" t="e">
        <f>'SCREENING INFO'!#REF!</f>
        <v>#REF!</v>
      </c>
      <c r="R1592" s="225" t="e">
        <f>'SCREENING INFO'!#REF!</f>
        <v>#REF!</v>
      </c>
      <c r="S1592" s="140" t="e">
        <f>'SCREENING INFO'!#REF!</f>
        <v>#REF!</v>
      </c>
      <c r="T1592" s="206" t="e">
        <f>'SCREENING INFO'!#REF!</f>
        <v>#REF!</v>
      </c>
      <c r="U1592" s="138" t="e">
        <f>'SCREENING INFO'!#REF!</f>
        <v>#REF!</v>
      </c>
      <c r="V1592" s="138" t="e">
        <f>'SCREENING INFO'!#REF!</f>
        <v>#REF!</v>
      </c>
      <c r="W1592" s="138" t="e">
        <f>'SCREENING INFO'!#REF!</f>
        <v>#REF!</v>
      </c>
      <c r="X1592" s="138" t="e">
        <f>'SCREENING INFO'!#REF!</f>
        <v>#REF!</v>
      </c>
      <c r="Y1592" s="138" t="e">
        <f>'SCREENING INFO'!#REF!</f>
        <v>#REF!</v>
      </c>
      <c r="Z1592" s="138" t="e">
        <f>'SCREENING INFO'!#REF!</f>
        <v>#REF!</v>
      </c>
      <c r="AA1592" s="201" t="e">
        <f>'SCREENING INFO'!#REF!</f>
        <v>#REF!</v>
      </c>
      <c r="AB1592" s="207" t="e">
        <f>'SCREENING INFO'!#REF!</f>
        <v>#REF!</v>
      </c>
      <c r="AC1592" s="138" t="e">
        <f>'SCREENING INFO'!#REF!</f>
        <v>#REF!</v>
      </c>
      <c r="AD1592" s="138" t="e">
        <f>'SCREENING INFO'!#REF!</f>
        <v>#REF!</v>
      </c>
      <c r="AE1592" s="138" t="e">
        <f>'SCREENING INFO'!#REF!</f>
        <v>#REF!</v>
      </c>
      <c r="AF1592" s="138" t="e">
        <f>'SCREENING INFO'!#REF!</f>
        <v>#REF!</v>
      </c>
      <c r="AG1592" s="138" t="e">
        <f>'SCREENING INFO'!#REF!</f>
        <v>#REF!</v>
      </c>
      <c r="AH1592" s="138" t="e">
        <f>'SCREENING INFO'!#REF!</f>
        <v>#REF!</v>
      </c>
      <c r="AI1592" s="138" t="e">
        <f>'SCREENING INFO'!#REF!</f>
        <v>#REF!</v>
      </c>
      <c r="AJ1592" s="138" t="e">
        <f>'SCREENING INFO'!#REF!</f>
        <v>#REF!</v>
      </c>
    </row>
    <row r="1593" spans="1:36" s="25" customFormat="1" hidden="1">
      <c r="A1593" s="106" t="e">
        <f>'SCREENING INFO'!#REF!</f>
        <v>#REF!</v>
      </c>
      <c r="B1593" s="106" t="e">
        <f>'SCREENING INFO'!#REF!</f>
        <v>#REF!</v>
      </c>
      <c r="C1593" s="106" t="e">
        <f>'SCREENING INFO'!#REF!</f>
        <v>#REF!</v>
      </c>
      <c r="D1593" s="116" t="e">
        <f>'SCREENING INFO'!#REF!</f>
        <v>#REF!</v>
      </c>
      <c r="E1593" s="200" t="e">
        <f>'SCREENING INFO'!#REF!</f>
        <v>#REF!</v>
      </c>
      <c r="F1593" s="232" t="e">
        <f>'SCREENING INFO'!#REF!</f>
        <v>#REF!</v>
      </c>
      <c r="G1593" s="132" t="e">
        <f>'SCREENING INFO'!#REF!</f>
        <v>#REF!</v>
      </c>
      <c r="H1593" s="138" t="e">
        <f>'SCREENING INFO'!#REF!</f>
        <v>#REF!</v>
      </c>
      <c r="I1593" s="138" t="e">
        <f>'SCREENING INFO'!#REF!</f>
        <v>#REF!</v>
      </c>
      <c r="J1593" s="140" t="e">
        <f>'SCREENING INFO'!#REF!</f>
        <v>#REF!</v>
      </c>
      <c r="K1593" s="140" t="e">
        <f>'SCREENING INFO'!#REF!</f>
        <v>#REF!</v>
      </c>
      <c r="L1593" s="243" t="e">
        <f>'SCREENING INFO'!#REF!</f>
        <v>#REF!</v>
      </c>
      <c r="M1593" s="221" t="e">
        <f>'SCREENING INFO'!#REF!</f>
        <v>#REF!</v>
      </c>
      <c r="N1593" s="223" t="e">
        <f>'SCREENING INFO'!#REF!</f>
        <v>#REF!</v>
      </c>
      <c r="O1593" s="140" t="e">
        <f>'SCREENING INFO'!#REF!</f>
        <v>#REF!</v>
      </c>
      <c r="P1593" s="224" t="e">
        <f>'SCREENING INFO'!#REF!</f>
        <v>#REF!</v>
      </c>
      <c r="Q1593" s="242" t="e">
        <f>'SCREENING INFO'!#REF!</f>
        <v>#REF!</v>
      </c>
      <c r="R1593" s="225" t="e">
        <f>'SCREENING INFO'!#REF!</f>
        <v>#REF!</v>
      </c>
      <c r="S1593" s="140" t="e">
        <f>'SCREENING INFO'!#REF!</f>
        <v>#REF!</v>
      </c>
      <c r="T1593" s="206" t="e">
        <f>'SCREENING INFO'!#REF!</f>
        <v>#REF!</v>
      </c>
      <c r="U1593" s="138" t="e">
        <f>'SCREENING INFO'!#REF!</f>
        <v>#REF!</v>
      </c>
      <c r="V1593" s="138" t="e">
        <f>'SCREENING INFO'!#REF!</f>
        <v>#REF!</v>
      </c>
      <c r="W1593" s="138" t="e">
        <f>'SCREENING INFO'!#REF!</f>
        <v>#REF!</v>
      </c>
      <c r="X1593" s="138" t="e">
        <f>'SCREENING INFO'!#REF!</f>
        <v>#REF!</v>
      </c>
      <c r="Y1593" s="138" t="e">
        <f>'SCREENING INFO'!#REF!</f>
        <v>#REF!</v>
      </c>
      <c r="Z1593" s="138" t="e">
        <f>'SCREENING INFO'!#REF!</f>
        <v>#REF!</v>
      </c>
      <c r="AA1593" s="201" t="e">
        <f>'SCREENING INFO'!#REF!</f>
        <v>#REF!</v>
      </c>
      <c r="AB1593" s="207" t="e">
        <f>'SCREENING INFO'!#REF!</f>
        <v>#REF!</v>
      </c>
      <c r="AC1593" s="138" t="e">
        <f>'SCREENING INFO'!#REF!</f>
        <v>#REF!</v>
      </c>
      <c r="AD1593" s="138" t="e">
        <f>'SCREENING INFO'!#REF!</f>
        <v>#REF!</v>
      </c>
      <c r="AE1593" s="138" t="e">
        <f>'SCREENING INFO'!#REF!</f>
        <v>#REF!</v>
      </c>
      <c r="AF1593" s="138" t="e">
        <f>'SCREENING INFO'!#REF!</f>
        <v>#REF!</v>
      </c>
      <c r="AG1593" s="138" t="e">
        <f>'SCREENING INFO'!#REF!</f>
        <v>#REF!</v>
      </c>
      <c r="AH1593" s="138" t="e">
        <f>'SCREENING INFO'!#REF!</f>
        <v>#REF!</v>
      </c>
      <c r="AI1593" s="138" t="e">
        <f>'SCREENING INFO'!#REF!</f>
        <v>#REF!</v>
      </c>
      <c r="AJ1593" s="138" t="e">
        <f>'SCREENING INFO'!#REF!</f>
        <v>#REF!</v>
      </c>
    </row>
    <row r="1594" spans="1:36" s="25" customFormat="1" hidden="1">
      <c r="A1594" s="106" t="e">
        <f>'SCREENING INFO'!#REF!</f>
        <v>#REF!</v>
      </c>
      <c r="B1594" s="106" t="e">
        <f>'SCREENING INFO'!#REF!</f>
        <v>#REF!</v>
      </c>
      <c r="C1594" s="106" t="e">
        <f>'SCREENING INFO'!#REF!</f>
        <v>#REF!</v>
      </c>
      <c r="D1594" s="116" t="e">
        <f>'SCREENING INFO'!#REF!</f>
        <v>#REF!</v>
      </c>
      <c r="E1594" s="200" t="e">
        <f>'SCREENING INFO'!#REF!</f>
        <v>#REF!</v>
      </c>
      <c r="F1594" s="232" t="e">
        <f>'SCREENING INFO'!#REF!</f>
        <v>#REF!</v>
      </c>
      <c r="G1594" s="132" t="e">
        <f>'SCREENING INFO'!#REF!</f>
        <v>#REF!</v>
      </c>
      <c r="H1594" s="138" t="e">
        <f>'SCREENING INFO'!#REF!</f>
        <v>#REF!</v>
      </c>
      <c r="I1594" s="138" t="e">
        <f>'SCREENING INFO'!#REF!</f>
        <v>#REF!</v>
      </c>
      <c r="J1594" s="140" t="e">
        <f>'SCREENING INFO'!#REF!</f>
        <v>#REF!</v>
      </c>
      <c r="K1594" s="140" t="e">
        <f>'SCREENING INFO'!#REF!</f>
        <v>#REF!</v>
      </c>
      <c r="L1594" s="243" t="e">
        <f>'SCREENING INFO'!#REF!</f>
        <v>#REF!</v>
      </c>
      <c r="M1594" s="221" t="e">
        <f>'SCREENING INFO'!#REF!</f>
        <v>#REF!</v>
      </c>
      <c r="N1594" s="223" t="e">
        <f>'SCREENING INFO'!#REF!</f>
        <v>#REF!</v>
      </c>
      <c r="O1594" s="140" t="e">
        <f>'SCREENING INFO'!#REF!</f>
        <v>#REF!</v>
      </c>
      <c r="P1594" s="224" t="e">
        <f>'SCREENING INFO'!#REF!</f>
        <v>#REF!</v>
      </c>
      <c r="Q1594" s="242" t="e">
        <f>'SCREENING INFO'!#REF!</f>
        <v>#REF!</v>
      </c>
      <c r="R1594" s="225" t="e">
        <f>'SCREENING INFO'!#REF!</f>
        <v>#REF!</v>
      </c>
      <c r="S1594" s="140" t="e">
        <f>'SCREENING INFO'!#REF!</f>
        <v>#REF!</v>
      </c>
      <c r="T1594" s="206" t="e">
        <f>'SCREENING INFO'!#REF!</f>
        <v>#REF!</v>
      </c>
      <c r="U1594" s="138" t="e">
        <f>'SCREENING INFO'!#REF!</f>
        <v>#REF!</v>
      </c>
      <c r="V1594" s="138" t="e">
        <f>'SCREENING INFO'!#REF!</f>
        <v>#REF!</v>
      </c>
      <c r="W1594" s="138" t="e">
        <f>'SCREENING INFO'!#REF!</f>
        <v>#REF!</v>
      </c>
      <c r="X1594" s="138" t="e">
        <f>'SCREENING INFO'!#REF!</f>
        <v>#REF!</v>
      </c>
      <c r="Y1594" s="138" t="e">
        <f>'SCREENING INFO'!#REF!</f>
        <v>#REF!</v>
      </c>
      <c r="Z1594" s="138" t="e">
        <f>'SCREENING INFO'!#REF!</f>
        <v>#REF!</v>
      </c>
      <c r="AA1594" s="201" t="e">
        <f>'SCREENING INFO'!#REF!</f>
        <v>#REF!</v>
      </c>
      <c r="AB1594" s="207" t="e">
        <f>'SCREENING INFO'!#REF!</f>
        <v>#REF!</v>
      </c>
      <c r="AC1594" s="138" t="e">
        <f>'SCREENING INFO'!#REF!</f>
        <v>#REF!</v>
      </c>
      <c r="AD1594" s="138" t="e">
        <f>'SCREENING INFO'!#REF!</f>
        <v>#REF!</v>
      </c>
      <c r="AE1594" s="138" t="e">
        <f>'SCREENING INFO'!#REF!</f>
        <v>#REF!</v>
      </c>
      <c r="AF1594" s="138" t="e">
        <f>'SCREENING INFO'!#REF!</f>
        <v>#REF!</v>
      </c>
      <c r="AG1594" s="138" t="e">
        <f>'SCREENING INFO'!#REF!</f>
        <v>#REF!</v>
      </c>
      <c r="AH1594" s="138" t="e">
        <f>'SCREENING INFO'!#REF!</f>
        <v>#REF!</v>
      </c>
      <c r="AI1594" s="138" t="e">
        <f>'SCREENING INFO'!#REF!</f>
        <v>#REF!</v>
      </c>
      <c r="AJ1594" s="138" t="e">
        <f>'SCREENING INFO'!#REF!</f>
        <v>#REF!</v>
      </c>
    </row>
    <row r="1595" spans="1:36" s="25" customFormat="1" hidden="1">
      <c r="A1595" s="106" t="e">
        <f>'SCREENING INFO'!#REF!</f>
        <v>#REF!</v>
      </c>
      <c r="B1595" s="106" t="e">
        <f>'SCREENING INFO'!#REF!</f>
        <v>#REF!</v>
      </c>
      <c r="C1595" s="106" t="e">
        <f>'SCREENING INFO'!#REF!</f>
        <v>#REF!</v>
      </c>
      <c r="D1595" s="116" t="e">
        <f>'SCREENING INFO'!#REF!</f>
        <v>#REF!</v>
      </c>
      <c r="E1595" s="200" t="e">
        <f>'SCREENING INFO'!#REF!</f>
        <v>#REF!</v>
      </c>
      <c r="F1595" s="232" t="e">
        <f>'SCREENING INFO'!#REF!</f>
        <v>#REF!</v>
      </c>
      <c r="G1595" s="132" t="e">
        <f>'SCREENING INFO'!#REF!</f>
        <v>#REF!</v>
      </c>
      <c r="H1595" s="138" t="e">
        <f>'SCREENING INFO'!#REF!</f>
        <v>#REF!</v>
      </c>
      <c r="I1595" s="138" t="e">
        <f>'SCREENING INFO'!#REF!</f>
        <v>#REF!</v>
      </c>
      <c r="J1595" s="140" t="e">
        <f>'SCREENING INFO'!#REF!</f>
        <v>#REF!</v>
      </c>
      <c r="K1595" s="140" t="e">
        <f>'SCREENING INFO'!#REF!</f>
        <v>#REF!</v>
      </c>
      <c r="L1595" s="243" t="e">
        <f>'SCREENING INFO'!#REF!</f>
        <v>#REF!</v>
      </c>
      <c r="M1595" s="221" t="e">
        <f>'SCREENING INFO'!#REF!</f>
        <v>#REF!</v>
      </c>
      <c r="N1595" s="223" t="e">
        <f>'SCREENING INFO'!#REF!</f>
        <v>#REF!</v>
      </c>
      <c r="O1595" s="140" t="e">
        <f>'SCREENING INFO'!#REF!</f>
        <v>#REF!</v>
      </c>
      <c r="P1595" s="224" t="e">
        <f>'SCREENING INFO'!#REF!</f>
        <v>#REF!</v>
      </c>
      <c r="Q1595" s="242" t="e">
        <f>'SCREENING INFO'!#REF!</f>
        <v>#REF!</v>
      </c>
      <c r="R1595" s="225" t="e">
        <f>'SCREENING INFO'!#REF!</f>
        <v>#REF!</v>
      </c>
      <c r="S1595" s="140" t="e">
        <f>'SCREENING INFO'!#REF!</f>
        <v>#REF!</v>
      </c>
      <c r="T1595" s="206" t="e">
        <f>'SCREENING INFO'!#REF!</f>
        <v>#REF!</v>
      </c>
      <c r="U1595" s="138" t="e">
        <f>'SCREENING INFO'!#REF!</f>
        <v>#REF!</v>
      </c>
      <c r="V1595" s="138" t="e">
        <f>'SCREENING INFO'!#REF!</f>
        <v>#REF!</v>
      </c>
      <c r="W1595" s="138" t="e">
        <f>'SCREENING INFO'!#REF!</f>
        <v>#REF!</v>
      </c>
      <c r="X1595" s="138" t="e">
        <f>'SCREENING INFO'!#REF!</f>
        <v>#REF!</v>
      </c>
      <c r="Y1595" s="138" t="e">
        <f>'SCREENING INFO'!#REF!</f>
        <v>#REF!</v>
      </c>
      <c r="Z1595" s="138" t="e">
        <f>'SCREENING INFO'!#REF!</f>
        <v>#REF!</v>
      </c>
      <c r="AA1595" s="201" t="e">
        <f>'SCREENING INFO'!#REF!</f>
        <v>#REF!</v>
      </c>
      <c r="AB1595" s="207" t="e">
        <f>'SCREENING INFO'!#REF!</f>
        <v>#REF!</v>
      </c>
      <c r="AC1595" s="138" t="e">
        <f>'SCREENING INFO'!#REF!</f>
        <v>#REF!</v>
      </c>
      <c r="AD1595" s="138" t="e">
        <f>'SCREENING INFO'!#REF!</f>
        <v>#REF!</v>
      </c>
      <c r="AE1595" s="138" t="e">
        <f>'SCREENING INFO'!#REF!</f>
        <v>#REF!</v>
      </c>
      <c r="AF1595" s="138" t="e">
        <f>'SCREENING INFO'!#REF!</f>
        <v>#REF!</v>
      </c>
      <c r="AG1595" s="138" t="e">
        <f>'SCREENING INFO'!#REF!</f>
        <v>#REF!</v>
      </c>
      <c r="AH1595" s="138" t="e">
        <f>'SCREENING INFO'!#REF!</f>
        <v>#REF!</v>
      </c>
      <c r="AI1595" s="138" t="e">
        <f>'SCREENING INFO'!#REF!</f>
        <v>#REF!</v>
      </c>
      <c r="AJ1595" s="138" t="e">
        <f>'SCREENING INFO'!#REF!</f>
        <v>#REF!</v>
      </c>
    </row>
    <row r="1596" spans="1:36" s="25" customFormat="1" hidden="1">
      <c r="A1596" s="106" t="e">
        <f>'SCREENING INFO'!#REF!</f>
        <v>#REF!</v>
      </c>
      <c r="B1596" s="106" t="e">
        <f>'SCREENING INFO'!#REF!</f>
        <v>#REF!</v>
      </c>
      <c r="C1596" s="106" t="e">
        <f>'SCREENING INFO'!#REF!</f>
        <v>#REF!</v>
      </c>
      <c r="D1596" s="116" t="e">
        <f>'SCREENING INFO'!#REF!</f>
        <v>#REF!</v>
      </c>
      <c r="E1596" s="200" t="e">
        <f>'SCREENING INFO'!#REF!</f>
        <v>#REF!</v>
      </c>
      <c r="F1596" s="232" t="e">
        <f>'SCREENING INFO'!#REF!</f>
        <v>#REF!</v>
      </c>
      <c r="G1596" s="132" t="e">
        <f>'SCREENING INFO'!#REF!</f>
        <v>#REF!</v>
      </c>
      <c r="H1596" s="138" t="e">
        <f>'SCREENING INFO'!#REF!</f>
        <v>#REF!</v>
      </c>
      <c r="I1596" s="138" t="e">
        <f>'SCREENING INFO'!#REF!</f>
        <v>#REF!</v>
      </c>
      <c r="J1596" s="140" t="e">
        <f>'SCREENING INFO'!#REF!</f>
        <v>#REF!</v>
      </c>
      <c r="K1596" s="140" t="e">
        <f>'SCREENING INFO'!#REF!</f>
        <v>#REF!</v>
      </c>
      <c r="L1596" s="222" t="e">
        <f>'SCREENING INFO'!#REF!</f>
        <v>#REF!</v>
      </c>
      <c r="M1596" s="221" t="e">
        <f>'SCREENING INFO'!#REF!</f>
        <v>#REF!</v>
      </c>
      <c r="N1596" s="223" t="e">
        <f>'SCREENING INFO'!#REF!</f>
        <v>#REF!</v>
      </c>
      <c r="O1596" s="140" t="e">
        <f>'SCREENING INFO'!#REF!</f>
        <v>#REF!</v>
      </c>
      <c r="P1596" s="224" t="e">
        <f>'SCREENING INFO'!#REF!</f>
        <v>#REF!</v>
      </c>
      <c r="Q1596" s="242" t="e">
        <f>'SCREENING INFO'!#REF!</f>
        <v>#REF!</v>
      </c>
      <c r="R1596" s="225" t="e">
        <f>'SCREENING INFO'!#REF!</f>
        <v>#REF!</v>
      </c>
      <c r="S1596" s="140" t="e">
        <f>'SCREENING INFO'!#REF!</f>
        <v>#REF!</v>
      </c>
      <c r="T1596" s="206" t="e">
        <f>'SCREENING INFO'!#REF!</f>
        <v>#REF!</v>
      </c>
      <c r="U1596" s="138" t="e">
        <f>'SCREENING INFO'!#REF!</f>
        <v>#REF!</v>
      </c>
      <c r="V1596" s="138" t="e">
        <f>'SCREENING INFO'!#REF!</f>
        <v>#REF!</v>
      </c>
      <c r="W1596" s="138" t="e">
        <f>'SCREENING INFO'!#REF!</f>
        <v>#REF!</v>
      </c>
      <c r="X1596" s="138" t="e">
        <f>'SCREENING INFO'!#REF!</f>
        <v>#REF!</v>
      </c>
      <c r="Y1596" s="138" t="e">
        <f>'SCREENING INFO'!#REF!</f>
        <v>#REF!</v>
      </c>
      <c r="Z1596" s="138" t="e">
        <f>'SCREENING INFO'!#REF!</f>
        <v>#REF!</v>
      </c>
      <c r="AA1596" s="201" t="e">
        <f>'SCREENING INFO'!#REF!</f>
        <v>#REF!</v>
      </c>
      <c r="AB1596" s="207" t="e">
        <f>'SCREENING INFO'!#REF!</f>
        <v>#REF!</v>
      </c>
      <c r="AC1596" s="138" t="e">
        <f>'SCREENING INFO'!#REF!</f>
        <v>#REF!</v>
      </c>
      <c r="AD1596" s="138" t="e">
        <f>'SCREENING INFO'!#REF!</f>
        <v>#REF!</v>
      </c>
      <c r="AE1596" s="138" t="e">
        <f>'SCREENING INFO'!#REF!</f>
        <v>#REF!</v>
      </c>
      <c r="AF1596" s="138" t="e">
        <f>'SCREENING INFO'!#REF!</f>
        <v>#REF!</v>
      </c>
      <c r="AG1596" s="138" t="e">
        <f>'SCREENING INFO'!#REF!</f>
        <v>#REF!</v>
      </c>
      <c r="AH1596" s="138" t="e">
        <f>'SCREENING INFO'!#REF!</f>
        <v>#REF!</v>
      </c>
      <c r="AI1596" s="138" t="e">
        <f>'SCREENING INFO'!#REF!</f>
        <v>#REF!</v>
      </c>
      <c r="AJ1596" s="138" t="e">
        <f>'SCREENING INFO'!#REF!</f>
        <v>#REF!</v>
      </c>
    </row>
    <row r="1597" spans="1:36" s="25" customFormat="1" hidden="1">
      <c r="A1597" s="106" t="e">
        <f>'SCREENING INFO'!#REF!</f>
        <v>#REF!</v>
      </c>
      <c r="B1597" s="106" t="e">
        <f>'SCREENING INFO'!#REF!</f>
        <v>#REF!</v>
      </c>
      <c r="C1597" s="106" t="e">
        <f>'SCREENING INFO'!#REF!</f>
        <v>#REF!</v>
      </c>
      <c r="D1597" s="130" t="e">
        <f>'SCREENING INFO'!#REF!</f>
        <v>#REF!</v>
      </c>
      <c r="E1597" s="130" t="e">
        <f>'SCREENING INFO'!#REF!</f>
        <v>#REF!</v>
      </c>
      <c r="F1597" s="233" t="e">
        <f>'SCREENING INFO'!#REF!</f>
        <v>#REF!</v>
      </c>
      <c r="G1597" s="141" t="e">
        <f>'SCREENING INFO'!#REF!</f>
        <v>#REF!</v>
      </c>
      <c r="H1597" s="130" t="e">
        <f>'SCREENING INFO'!#REF!</f>
        <v>#REF!</v>
      </c>
      <c r="I1597" s="130" t="e">
        <f>'SCREENING INFO'!#REF!</f>
        <v>#REF!</v>
      </c>
      <c r="J1597" s="140" t="e">
        <f>'SCREENING INFO'!#REF!</f>
        <v>#REF!</v>
      </c>
      <c r="K1597" s="140" t="e">
        <f>'SCREENING INFO'!#REF!</f>
        <v>#REF!</v>
      </c>
      <c r="L1597" s="222" t="e">
        <f>'SCREENING INFO'!#REF!</f>
        <v>#REF!</v>
      </c>
      <c r="M1597" s="221" t="e">
        <f>'SCREENING INFO'!#REF!</f>
        <v>#REF!</v>
      </c>
      <c r="N1597" s="223" t="e">
        <f>'SCREENING INFO'!#REF!</f>
        <v>#REF!</v>
      </c>
      <c r="O1597" s="140" t="e">
        <f>'SCREENING INFO'!#REF!</f>
        <v>#REF!</v>
      </c>
      <c r="P1597" s="224" t="e">
        <f>'SCREENING INFO'!#REF!</f>
        <v>#REF!</v>
      </c>
      <c r="Q1597" s="242" t="e">
        <f>'SCREENING INFO'!#REF!</f>
        <v>#REF!</v>
      </c>
      <c r="R1597" s="225" t="e">
        <f>'SCREENING INFO'!#REF!</f>
        <v>#REF!</v>
      </c>
      <c r="S1597" s="140" t="e">
        <f>'SCREENING INFO'!#REF!</f>
        <v>#REF!</v>
      </c>
      <c r="T1597" s="206" t="e">
        <f>'SCREENING INFO'!#REF!</f>
        <v>#REF!</v>
      </c>
      <c r="U1597" s="138" t="e">
        <f>'SCREENING INFO'!#REF!</f>
        <v>#REF!</v>
      </c>
      <c r="V1597" s="199" t="e">
        <f>'SCREENING INFO'!#REF!</f>
        <v>#REF!</v>
      </c>
      <c r="W1597" s="132" t="e">
        <f>'SCREENING INFO'!#REF!</f>
        <v>#REF!</v>
      </c>
      <c r="X1597" s="132" t="e">
        <f>'SCREENING INFO'!#REF!</f>
        <v>#REF!</v>
      </c>
      <c r="Y1597" s="132" t="e">
        <f>'SCREENING INFO'!#REF!</f>
        <v>#REF!</v>
      </c>
      <c r="Z1597" s="132" t="e">
        <f>'SCREENING INFO'!#REF!</f>
        <v>#REF!</v>
      </c>
      <c r="AA1597" s="201" t="e">
        <f>'SCREENING INFO'!#REF!</f>
        <v>#REF!</v>
      </c>
      <c r="AB1597" s="202" t="e">
        <f>'SCREENING INFO'!#REF!</f>
        <v>#REF!</v>
      </c>
      <c r="AC1597" s="132" t="e">
        <f>'SCREENING INFO'!#REF!</f>
        <v>#REF!</v>
      </c>
      <c r="AD1597" s="201" t="e">
        <f>'SCREENING INFO'!#REF!</f>
        <v>#REF!</v>
      </c>
      <c r="AE1597" s="132" t="e">
        <f>'SCREENING INFO'!#REF!</f>
        <v>#REF!</v>
      </c>
      <c r="AF1597" s="132" t="e">
        <f>'SCREENING INFO'!#REF!</f>
        <v>#REF!</v>
      </c>
      <c r="AG1597" s="132" t="e">
        <f>'SCREENING INFO'!#REF!</f>
        <v>#REF!</v>
      </c>
      <c r="AH1597" s="132" t="e">
        <f>'SCREENING INFO'!#REF!</f>
        <v>#REF!</v>
      </c>
      <c r="AI1597" s="132" t="e">
        <f>'SCREENING INFO'!#REF!</f>
        <v>#REF!</v>
      </c>
      <c r="AJ1597" s="132" t="e">
        <f>'SCREENING INFO'!#REF!</f>
        <v>#REF!</v>
      </c>
    </row>
    <row r="1598" spans="1:36" s="25" customFormat="1" hidden="1">
      <c r="A1598" s="106" t="e">
        <f>'SCREENING INFO'!#REF!</f>
        <v>#REF!</v>
      </c>
      <c r="B1598" s="106" t="e">
        <f>'SCREENING INFO'!#REF!</f>
        <v>#REF!</v>
      </c>
      <c r="C1598" s="106" t="e">
        <f>'SCREENING INFO'!#REF!</f>
        <v>#REF!</v>
      </c>
      <c r="D1598" s="130" t="e">
        <f>'SCREENING INFO'!#REF!</f>
        <v>#REF!</v>
      </c>
      <c r="E1598" s="130" t="e">
        <f>'SCREENING INFO'!#REF!</f>
        <v>#REF!</v>
      </c>
      <c r="F1598" s="233" t="e">
        <f>'SCREENING INFO'!#REF!</f>
        <v>#REF!</v>
      </c>
      <c r="G1598" s="141" t="e">
        <f>'SCREENING INFO'!#REF!</f>
        <v>#REF!</v>
      </c>
      <c r="H1598" s="130" t="e">
        <f>'SCREENING INFO'!#REF!</f>
        <v>#REF!</v>
      </c>
      <c r="I1598" s="130" t="e">
        <f>'SCREENING INFO'!#REF!</f>
        <v>#REF!</v>
      </c>
      <c r="J1598" s="140" t="e">
        <f>'SCREENING INFO'!#REF!</f>
        <v>#REF!</v>
      </c>
      <c r="K1598" s="140" t="e">
        <f>'SCREENING INFO'!#REF!</f>
        <v>#REF!</v>
      </c>
      <c r="L1598" s="222" t="e">
        <f>'SCREENING INFO'!#REF!</f>
        <v>#REF!</v>
      </c>
      <c r="M1598" s="221" t="e">
        <f>'SCREENING INFO'!#REF!</f>
        <v>#REF!</v>
      </c>
      <c r="N1598" s="223" t="e">
        <f>'SCREENING INFO'!#REF!</f>
        <v>#REF!</v>
      </c>
      <c r="O1598" s="140" t="e">
        <f>'SCREENING INFO'!#REF!</f>
        <v>#REF!</v>
      </c>
      <c r="P1598" s="224" t="e">
        <f>'SCREENING INFO'!#REF!</f>
        <v>#REF!</v>
      </c>
      <c r="Q1598" s="242" t="e">
        <f>'SCREENING INFO'!#REF!</f>
        <v>#REF!</v>
      </c>
      <c r="R1598" s="225" t="e">
        <f>'SCREENING INFO'!#REF!</f>
        <v>#REF!</v>
      </c>
      <c r="S1598" s="140" t="e">
        <f>'SCREENING INFO'!#REF!</f>
        <v>#REF!</v>
      </c>
      <c r="T1598" s="206" t="e">
        <f>'SCREENING INFO'!#REF!</f>
        <v>#REF!</v>
      </c>
      <c r="U1598" s="138" t="e">
        <f>'SCREENING INFO'!#REF!</f>
        <v>#REF!</v>
      </c>
      <c r="V1598" s="199" t="e">
        <f>'SCREENING INFO'!#REF!</f>
        <v>#REF!</v>
      </c>
      <c r="W1598" s="132" t="e">
        <f>'SCREENING INFO'!#REF!</f>
        <v>#REF!</v>
      </c>
      <c r="X1598" s="132" t="e">
        <f>'SCREENING INFO'!#REF!</f>
        <v>#REF!</v>
      </c>
      <c r="Y1598" s="132" t="e">
        <f>'SCREENING INFO'!#REF!</f>
        <v>#REF!</v>
      </c>
      <c r="Z1598" s="132" t="e">
        <f>'SCREENING INFO'!#REF!</f>
        <v>#REF!</v>
      </c>
      <c r="AA1598" s="201" t="e">
        <f>'SCREENING INFO'!#REF!</f>
        <v>#REF!</v>
      </c>
      <c r="AB1598" s="202" t="e">
        <f>'SCREENING INFO'!#REF!</f>
        <v>#REF!</v>
      </c>
      <c r="AC1598" s="132" t="e">
        <f>'SCREENING INFO'!#REF!</f>
        <v>#REF!</v>
      </c>
      <c r="AD1598" s="201" t="e">
        <f>'SCREENING INFO'!#REF!</f>
        <v>#REF!</v>
      </c>
      <c r="AE1598" s="132" t="e">
        <f>'SCREENING INFO'!#REF!</f>
        <v>#REF!</v>
      </c>
      <c r="AF1598" s="132" t="e">
        <f>'SCREENING INFO'!#REF!</f>
        <v>#REF!</v>
      </c>
      <c r="AG1598" s="132" t="e">
        <f>'SCREENING INFO'!#REF!</f>
        <v>#REF!</v>
      </c>
      <c r="AH1598" s="132" t="e">
        <f>'SCREENING INFO'!#REF!</f>
        <v>#REF!</v>
      </c>
      <c r="AI1598" s="132" t="e">
        <f>'SCREENING INFO'!#REF!</f>
        <v>#REF!</v>
      </c>
      <c r="AJ1598" s="132" t="e">
        <f>'SCREENING INFO'!#REF!</f>
        <v>#REF!</v>
      </c>
    </row>
    <row r="1599" spans="1:36" s="25" customFormat="1" hidden="1">
      <c r="A1599" s="106" t="e">
        <f>'SCREENING INFO'!#REF!</f>
        <v>#REF!</v>
      </c>
      <c r="B1599" s="106" t="e">
        <f>'SCREENING INFO'!#REF!</f>
        <v>#REF!</v>
      </c>
      <c r="C1599" s="106" t="e">
        <f>'SCREENING INFO'!#REF!</f>
        <v>#REF!</v>
      </c>
      <c r="D1599" s="130" t="e">
        <f>'SCREENING INFO'!#REF!</f>
        <v>#REF!</v>
      </c>
      <c r="E1599" s="130" t="e">
        <f>'SCREENING INFO'!#REF!</f>
        <v>#REF!</v>
      </c>
      <c r="F1599" s="233" t="e">
        <f>'SCREENING INFO'!#REF!</f>
        <v>#REF!</v>
      </c>
      <c r="G1599" s="141" t="e">
        <f>'SCREENING INFO'!#REF!</f>
        <v>#REF!</v>
      </c>
      <c r="H1599" s="130" t="e">
        <f>'SCREENING INFO'!#REF!</f>
        <v>#REF!</v>
      </c>
      <c r="I1599" s="130" t="e">
        <f>'SCREENING INFO'!#REF!</f>
        <v>#REF!</v>
      </c>
      <c r="J1599" s="140" t="e">
        <f>'SCREENING INFO'!#REF!</f>
        <v>#REF!</v>
      </c>
      <c r="K1599" s="140" t="e">
        <f>'SCREENING INFO'!#REF!</f>
        <v>#REF!</v>
      </c>
      <c r="L1599" s="222" t="e">
        <f>'SCREENING INFO'!#REF!</f>
        <v>#REF!</v>
      </c>
      <c r="M1599" s="221" t="e">
        <f>'SCREENING INFO'!#REF!</f>
        <v>#REF!</v>
      </c>
      <c r="N1599" s="223" t="e">
        <f>'SCREENING INFO'!#REF!</f>
        <v>#REF!</v>
      </c>
      <c r="O1599" s="140" t="e">
        <f>'SCREENING INFO'!#REF!</f>
        <v>#REF!</v>
      </c>
      <c r="P1599" s="224" t="e">
        <f>'SCREENING INFO'!#REF!</f>
        <v>#REF!</v>
      </c>
      <c r="Q1599" s="242" t="e">
        <f>'SCREENING INFO'!#REF!</f>
        <v>#REF!</v>
      </c>
      <c r="R1599" s="225" t="e">
        <f>'SCREENING INFO'!#REF!</f>
        <v>#REF!</v>
      </c>
      <c r="S1599" s="140" t="e">
        <f>'SCREENING INFO'!#REF!</f>
        <v>#REF!</v>
      </c>
      <c r="T1599" s="206" t="e">
        <f>'SCREENING INFO'!#REF!</f>
        <v>#REF!</v>
      </c>
      <c r="U1599" s="138" t="e">
        <f>'SCREENING INFO'!#REF!</f>
        <v>#REF!</v>
      </c>
      <c r="V1599" s="132" t="e">
        <f>'SCREENING INFO'!#REF!</f>
        <v>#REF!</v>
      </c>
      <c r="W1599" s="132" t="e">
        <f>'SCREENING INFO'!#REF!</f>
        <v>#REF!</v>
      </c>
      <c r="X1599" s="132" t="e">
        <f>'SCREENING INFO'!#REF!</f>
        <v>#REF!</v>
      </c>
      <c r="Y1599" s="132" t="e">
        <f>'SCREENING INFO'!#REF!</f>
        <v>#REF!</v>
      </c>
      <c r="Z1599" s="132" t="e">
        <f>'SCREENING INFO'!#REF!</f>
        <v>#REF!</v>
      </c>
      <c r="AA1599" s="201" t="e">
        <f>'SCREENING INFO'!#REF!</f>
        <v>#REF!</v>
      </c>
      <c r="AB1599" s="202" t="e">
        <f>'SCREENING INFO'!#REF!</f>
        <v>#REF!</v>
      </c>
      <c r="AC1599" s="132" t="e">
        <f>'SCREENING INFO'!#REF!</f>
        <v>#REF!</v>
      </c>
      <c r="AD1599" s="201" t="e">
        <f>'SCREENING INFO'!#REF!</f>
        <v>#REF!</v>
      </c>
      <c r="AE1599" s="132" t="e">
        <f>'SCREENING INFO'!#REF!</f>
        <v>#REF!</v>
      </c>
      <c r="AF1599" s="132" t="e">
        <f>'SCREENING INFO'!#REF!</f>
        <v>#REF!</v>
      </c>
      <c r="AG1599" s="132" t="e">
        <f>'SCREENING INFO'!#REF!</f>
        <v>#REF!</v>
      </c>
      <c r="AH1599" s="132" t="e">
        <f>'SCREENING INFO'!#REF!</f>
        <v>#REF!</v>
      </c>
      <c r="AI1599" s="132" t="e">
        <f>'SCREENING INFO'!#REF!</f>
        <v>#REF!</v>
      </c>
      <c r="AJ1599" s="132" t="e">
        <f>'SCREENING INFO'!#REF!</f>
        <v>#REF!</v>
      </c>
    </row>
    <row r="1600" spans="1:36" s="25" customFormat="1" hidden="1">
      <c r="A1600" s="106" t="e">
        <f>'SCREENING INFO'!#REF!</f>
        <v>#REF!</v>
      </c>
      <c r="B1600" s="106" t="e">
        <f>'SCREENING INFO'!#REF!</f>
        <v>#REF!</v>
      </c>
      <c r="C1600" s="106" t="e">
        <f>'SCREENING INFO'!#REF!</f>
        <v>#REF!</v>
      </c>
      <c r="D1600" s="130" t="e">
        <f>'SCREENING INFO'!#REF!</f>
        <v>#REF!</v>
      </c>
      <c r="E1600" s="130" t="e">
        <f>'SCREENING INFO'!#REF!</f>
        <v>#REF!</v>
      </c>
      <c r="F1600" s="233" t="e">
        <f>'SCREENING INFO'!#REF!</f>
        <v>#REF!</v>
      </c>
      <c r="G1600" s="141" t="e">
        <f>'SCREENING INFO'!#REF!</f>
        <v>#REF!</v>
      </c>
      <c r="H1600" s="130" t="e">
        <f>'SCREENING INFO'!#REF!</f>
        <v>#REF!</v>
      </c>
      <c r="I1600" s="130" t="e">
        <f>'SCREENING INFO'!#REF!</f>
        <v>#REF!</v>
      </c>
      <c r="J1600" s="140" t="e">
        <f>'SCREENING INFO'!#REF!</f>
        <v>#REF!</v>
      </c>
      <c r="K1600" s="140" t="e">
        <f>'SCREENING INFO'!#REF!</f>
        <v>#REF!</v>
      </c>
      <c r="L1600" s="222" t="e">
        <f>'SCREENING INFO'!#REF!</f>
        <v>#REF!</v>
      </c>
      <c r="M1600" s="221" t="e">
        <f>'SCREENING INFO'!#REF!</f>
        <v>#REF!</v>
      </c>
      <c r="N1600" s="223" t="e">
        <f>'SCREENING INFO'!#REF!</f>
        <v>#REF!</v>
      </c>
      <c r="O1600" s="140" t="e">
        <f>'SCREENING INFO'!#REF!</f>
        <v>#REF!</v>
      </c>
      <c r="P1600" s="224" t="e">
        <f>'SCREENING INFO'!#REF!</f>
        <v>#REF!</v>
      </c>
      <c r="Q1600" s="242" t="e">
        <f>'SCREENING INFO'!#REF!</f>
        <v>#REF!</v>
      </c>
      <c r="R1600" s="225" t="e">
        <f>'SCREENING INFO'!#REF!</f>
        <v>#REF!</v>
      </c>
      <c r="S1600" s="140" t="e">
        <f>'SCREENING INFO'!#REF!</f>
        <v>#REF!</v>
      </c>
      <c r="T1600" s="206" t="e">
        <f>'SCREENING INFO'!#REF!</f>
        <v>#REF!</v>
      </c>
      <c r="U1600" s="138" t="e">
        <f>'SCREENING INFO'!#REF!</f>
        <v>#REF!</v>
      </c>
      <c r="V1600" s="132" t="e">
        <f>'SCREENING INFO'!#REF!</f>
        <v>#REF!</v>
      </c>
      <c r="W1600" s="132" t="e">
        <f>'SCREENING INFO'!#REF!</f>
        <v>#REF!</v>
      </c>
      <c r="X1600" s="132" t="e">
        <f>'SCREENING INFO'!#REF!</f>
        <v>#REF!</v>
      </c>
      <c r="Y1600" s="132" t="e">
        <f>'SCREENING INFO'!#REF!</f>
        <v>#REF!</v>
      </c>
      <c r="Z1600" s="132" t="e">
        <f>'SCREENING INFO'!#REF!</f>
        <v>#REF!</v>
      </c>
      <c r="AA1600" s="227" t="e">
        <f>'SCREENING INFO'!#REF!</f>
        <v>#REF!</v>
      </c>
      <c r="AB1600" s="202" t="e">
        <f>'SCREENING INFO'!#REF!</f>
        <v>#REF!</v>
      </c>
      <c r="AC1600" s="132" t="e">
        <f>'SCREENING INFO'!#REF!</f>
        <v>#REF!</v>
      </c>
      <c r="AD1600" s="201" t="e">
        <f>'SCREENING INFO'!#REF!</f>
        <v>#REF!</v>
      </c>
      <c r="AE1600" s="132" t="e">
        <f>'SCREENING INFO'!#REF!</f>
        <v>#REF!</v>
      </c>
      <c r="AF1600" s="132" t="e">
        <f>'SCREENING INFO'!#REF!</f>
        <v>#REF!</v>
      </c>
      <c r="AG1600" s="132" t="e">
        <f>'SCREENING INFO'!#REF!</f>
        <v>#REF!</v>
      </c>
      <c r="AH1600" s="132" t="e">
        <f>'SCREENING INFO'!#REF!</f>
        <v>#REF!</v>
      </c>
      <c r="AI1600" s="132" t="e">
        <f>'SCREENING INFO'!#REF!</f>
        <v>#REF!</v>
      </c>
      <c r="AJ1600" s="132" t="e">
        <f>'SCREENING INFO'!#REF!</f>
        <v>#REF!</v>
      </c>
    </row>
    <row r="1601" spans="1:36" s="25" customFormat="1" hidden="1">
      <c r="A1601" s="106" t="e">
        <f>'SCREENING INFO'!#REF!</f>
        <v>#REF!</v>
      </c>
      <c r="B1601" s="106" t="e">
        <f>'SCREENING INFO'!#REF!</f>
        <v>#REF!</v>
      </c>
      <c r="C1601" s="106" t="e">
        <f>'SCREENING INFO'!#REF!</f>
        <v>#REF!</v>
      </c>
      <c r="D1601" s="130" t="e">
        <f>'SCREENING INFO'!#REF!</f>
        <v>#REF!</v>
      </c>
      <c r="E1601" s="130" t="e">
        <f>'SCREENING INFO'!#REF!</f>
        <v>#REF!</v>
      </c>
      <c r="F1601" s="233" t="e">
        <f>'SCREENING INFO'!#REF!</f>
        <v>#REF!</v>
      </c>
      <c r="G1601" s="141" t="e">
        <f>'SCREENING INFO'!#REF!</f>
        <v>#REF!</v>
      </c>
      <c r="H1601" s="130" t="e">
        <f>'SCREENING INFO'!#REF!</f>
        <v>#REF!</v>
      </c>
      <c r="I1601" s="130" t="e">
        <f>'SCREENING INFO'!#REF!</f>
        <v>#REF!</v>
      </c>
      <c r="J1601" s="140" t="e">
        <f>'SCREENING INFO'!#REF!</f>
        <v>#REF!</v>
      </c>
      <c r="K1601" s="140" t="e">
        <f>'SCREENING INFO'!#REF!</f>
        <v>#REF!</v>
      </c>
      <c r="L1601" s="222" t="e">
        <f>'SCREENING INFO'!#REF!</f>
        <v>#REF!</v>
      </c>
      <c r="M1601" s="221" t="e">
        <f>'SCREENING INFO'!#REF!</f>
        <v>#REF!</v>
      </c>
      <c r="N1601" s="223" t="e">
        <f>'SCREENING INFO'!#REF!</f>
        <v>#REF!</v>
      </c>
      <c r="O1601" s="140" t="e">
        <f>'SCREENING INFO'!#REF!</f>
        <v>#REF!</v>
      </c>
      <c r="P1601" s="224" t="e">
        <f>'SCREENING INFO'!#REF!</f>
        <v>#REF!</v>
      </c>
      <c r="Q1601" s="242" t="e">
        <f>'SCREENING INFO'!#REF!</f>
        <v>#REF!</v>
      </c>
      <c r="R1601" s="225" t="e">
        <f>'SCREENING INFO'!#REF!</f>
        <v>#REF!</v>
      </c>
      <c r="S1601" s="140" t="e">
        <f>'SCREENING INFO'!#REF!</f>
        <v>#REF!</v>
      </c>
      <c r="T1601" s="206" t="e">
        <f>'SCREENING INFO'!#REF!</f>
        <v>#REF!</v>
      </c>
      <c r="U1601" s="138" t="e">
        <f>'SCREENING INFO'!#REF!</f>
        <v>#REF!</v>
      </c>
      <c r="V1601" s="132" t="e">
        <f>'SCREENING INFO'!#REF!</f>
        <v>#REF!</v>
      </c>
      <c r="W1601" s="132" t="e">
        <f>'SCREENING INFO'!#REF!</f>
        <v>#REF!</v>
      </c>
      <c r="X1601" s="132" t="e">
        <f>'SCREENING INFO'!#REF!</f>
        <v>#REF!</v>
      </c>
      <c r="Y1601" s="132" t="e">
        <f>'SCREENING INFO'!#REF!</f>
        <v>#REF!</v>
      </c>
      <c r="Z1601" s="132" t="e">
        <f>'SCREENING INFO'!#REF!</f>
        <v>#REF!</v>
      </c>
      <c r="AA1601" s="227" t="e">
        <f>'SCREENING INFO'!#REF!</f>
        <v>#REF!</v>
      </c>
      <c r="AB1601" s="202" t="e">
        <f>'SCREENING INFO'!#REF!</f>
        <v>#REF!</v>
      </c>
      <c r="AC1601" s="132" t="e">
        <f>'SCREENING INFO'!#REF!</f>
        <v>#REF!</v>
      </c>
      <c r="AD1601" s="201" t="e">
        <f>'SCREENING INFO'!#REF!</f>
        <v>#REF!</v>
      </c>
      <c r="AE1601" s="132" t="e">
        <f>'SCREENING INFO'!#REF!</f>
        <v>#REF!</v>
      </c>
      <c r="AF1601" s="132" t="e">
        <f>'SCREENING INFO'!#REF!</f>
        <v>#REF!</v>
      </c>
      <c r="AG1601" s="132" t="e">
        <f>'SCREENING INFO'!#REF!</f>
        <v>#REF!</v>
      </c>
      <c r="AH1601" s="132" t="e">
        <f>'SCREENING INFO'!#REF!</f>
        <v>#REF!</v>
      </c>
      <c r="AI1601" s="132" t="e">
        <f>'SCREENING INFO'!#REF!</f>
        <v>#REF!</v>
      </c>
      <c r="AJ1601" s="132" t="e">
        <f>'SCREENING INFO'!#REF!</f>
        <v>#REF!</v>
      </c>
    </row>
    <row r="1602" spans="1:36" s="25" customFormat="1" hidden="1">
      <c r="A1602" s="106" t="e">
        <f>'SCREENING INFO'!#REF!</f>
        <v>#REF!</v>
      </c>
      <c r="B1602" s="106" t="e">
        <f>'SCREENING INFO'!#REF!</f>
        <v>#REF!</v>
      </c>
      <c r="C1602" s="106" t="e">
        <f>'SCREENING INFO'!#REF!</f>
        <v>#REF!</v>
      </c>
      <c r="D1602" s="130" t="e">
        <f>'SCREENING INFO'!#REF!</f>
        <v>#REF!</v>
      </c>
      <c r="E1602" s="130" t="e">
        <f>'SCREENING INFO'!#REF!</f>
        <v>#REF!</v>
      </c>
      <c r="F1602" s="233" t="e">
        <f>'SCREENING INFO'!#REF!</f>
        <v>#REF!</v>
      </c>
      <c r="G1602" s="141" t="e">
        <f>'SCREENING INFO'!#REF!</f>
        <v>#REF!</v>
      </c>
      <c r="H1602" s="130" t="e">
        <f>'SCREENING INFO'!#REF!</f>
        <v>#REF!</v>
      </c>
      <c r="I1602" s="130" t="e">
        <f>'SCREENING INFO'!#REF!</f>
        <v>#REF!</v>
      </c>
      <c r="J1602" s="140" t="e">
        <f>'SCREENING INFO'!#REF!</f>
        <v>#REF!</v>
      </c>
      <c r="K1602" s="140" t="e">
        <f>'SCREENING INFO'!#REF!</f>
        <v>#REF!</v>
      </c>
      <c r="L1602" s="222" t="e">
        <f>'SCREENING INFO'!#REF!</f>
        <v>#REF!</v>
      </c>
      <c r="M1602" s="221" t="e">
        <f>'SCREENING INFO'!#REF!</f>
        <v>#REF!</v>
      </c>
      <c r="N1602" s="223" t="e">
        <f>'SCREENING INFO'!#REF!</f>
        <v>#REF!</v>
      </c>
      <c r="O1602" s="140" t="e">
        <f>'SCREENING INFO'!#REF!</f>
        <v>#REF!</v>
      </c>
      <c r="P1602" s="224" t="e">
        <f>'SCREENING INFO'!#REF!</f>
        <v>#REF!</v>
      </c>
      <c r="Q1602" s="242" t="e">
        <f>'SCREENING INFO'!#REF!</f>
        <v>#REF!</v>
      </c>
      <c r="R1602" s="225" t="e">
        <f>'SCREENING INFO'!#REF!</f>
        <v>#REF!</v>
      </c>
      <c r="S1602" s="140" t="e">
        <f>'SCREENING INFO'!#REF!</f>
        <v>#REF!</v>
      </c>
      <c r="T1602" s="206" t="e">
        <f>'SCREENING INFO'!#REF!</f>
        <v>#REF!</v>
      </c>
      <c r="U1602" s="138" t="e">
        <f>'SCREENING INFO'!#REF!</f>
        <v>#REF!</v>
      </c>
      <c r="V1602" s="132" t="e">
        <f>'SCREENING INFO'!#REF!</f>
        <v>#REF!</v>
      </c>
      <c r="W1602" s="132" t="e">
        <f>'SCREENING INFO'!#REF!</f>
        <v>#REF!</v>
      </c>
      <c r="X1602" s="132" t="e">
        <f>'SCREENING INFO'!#REF!</f>
        <v>#REF!</v>
      </c>
      <c r="Y1602" s="132" t="e">
        <f>'SCREENING INFO'!#REF!</f>
        <v>#REF!</v>
      </c>
      <c r="Z1602" s="132" t="e">
        <f>'SCREENING INFO'!#REF!</f>
        <v>#REF!</v>
      </c>
      <c r="AA1602" s="227" t="e">
        <f>'SCREENING INFO'!#REF!</f>
        <v>#REF!</v>
      </c>
      <c r="AB1602" s="202" t="e">
        <f>'SCREENING INFO'!#REF!</f>
        <v>#REF!</v>
      </c>
      <c r="AC1602" s="132" t="e">
        <f>'SCREENING INFO'!#REF!</f>
        <v>#REF!</v>
      </c>
      <c r="AD1602" s="201" t="e">
        <f>'SCREENING INFO'!#REF!</f>
        <v>#REF!</v>
      </c>
      <c r="AE1602" s="132" t="e">
        <f>'SCREENING INFO'!#REF!</f>
        <v>#REF!</v>
      </c>
      <c r="AF1602" s="132" t="e">
        <f>'SCREENING INFO'!#REF!</f>
        <v>#REF!</v>
      </c>
      <c r="AG1602" s="132" t="e">
        <f>'SCREENING INFO'!#REF!</f>
        <v>#REF!</v>
      </c>
      <c r="AH1602" s="132" t="e">
        <f>'SCREENING INFO'!#REF!</f>
        <v>#REF!</v>
      </c>
      <c r="AI1602" s="132" t="e">
        <f>'SCREENING INFO'!#REF!</f>
        <v>#REF!</v>
      </c>
      <c r="AJ1602" s="132" t="e">
        <f>'SCREENING INFO'!#REF!</f>
        <v>#REF!</v>
      </c>
    </row>
    <row r="1603" spans="1:36" s="25" customFormat="1" hidden="1">
      <c r="A1603" s="106" t="e">
        <f>'SCREENING INFO'!#REF!</f>
        <v>#REF!</v>
      </c>
      <c r="B1603" s="106" t="e">
        <f>'SCREENING INFO'!#REF!</f>
        <v>#REF!</v>
      </c>
      <c r="C1603" s="106" t="e">
        <f>'SCREENING INFO'!#REF!</f>
        <v>#REF!</v>
      </c>
      <c r="D1603" s="116" t="e">
        <f>'SCREENING INFO'!#REF!</f>
        <v>#REF!</v>
      </c>
      <c r="E1603" s="200" t="e">
        <f>'SCREENING INFO'!#REF!</f>
        <v>#REF!</v>
      </c>
      <c r="F1603" s="232" t="e">
        <f>'SCREENING INFO'!#REF!</f>
        <v>#REF!</v>
      </c>
      <c r="G1603" s="132" t="e">
        <f>'SCREENING INFO'!#REF!</f>
        <v>#REF!</v>
      </c>
      <c r="H1603" s="138" t="e">
        <f>'SCREENING INFO'!#REF!</f>
        <v>#REF!</v>
      </c>
      <c r="I1603" s="138" t="e">
        <f>'SCREENING INFO'!#REF!</f>
        <v>#REF!</v>
      </c>
      <c r="J1603" s="140" t="e">
        <f>'SCREENING INFO'!#REF!</f>
        <v>#REF!</v>
      </c>
      <c r="K1603" s="140" t="e">
        <f>'SCREENING INFO'!#REF!</f>
        <v>#REF!</v>
      </c>
      <c r="L1603" s="222" t="e">
        <f>'SCREENING INFO'!#REF!</f>
        <v>#REF!</v>
      </c>
      <c r="M1603" s="221" t="e">
        <f>'SCREENING INFO'!#REF!</f>
        <v>#REF!</v>
      </c>
      <c r="N1603" s="223" t="e">
        <f>'SCREENING INFO'!#REF!</f>
        <v>#REF!</v>
      </c>
      <c r="O1603" s="140" t="e">
        <f>'SCREENING INFO'!#REF!</f>
        <v>#REF!</v>
      </c>
      <c r="P1603" s="224" t="e">
        <f>'SCREENING INFO'!#REF!</f>
        <v>#REF!</v>
      </c>
      <c r="Q1603" s="242" t="e">
        <f>'SCREENING INFO'!#REF!</f>
        <v>#REF!</v>
      </c>
      <c r="R1603" s="225" t="e">
        <f>'SCREENING INFO'!#REF!</f>
        <v>#REF!</v>
      </c>
      <c r="S1603" s="140" t="e">
        <f>'SCREENING INFO'!#REF!</f>
        <v>#REF!</v>
      </c>
      <c r="T1603" s="206" t="e">
        <f>'SCREENING INFO'!#REF!</f>
        <v>#REF!</v>
      </c>
      <c r="U1603" s="138" t="e">
        <f>'SCREENING INFO'!#REF!</f>
        <v>#REF!</v>
      </c>
      <c r="V1603" s="138" t="e">
        <f>'SCREENING INFO'!#REF!</f>
        <v>#REF!</v>
      </c>
      <c r="W1603" s="138" t="e">
        <f>'SCREENING INFO'!#REF!</f>
        <v>#REF!</v>
      </c>
      <c r="X1603" s="138" t="e">
        <f>'SCREENING INFO'!#REF!</f>
        <v>#REF!</v>
      </c>
      <c r="Y1603" s="138" t="e">
        <f>'SCREENING INFO'!#REF!</f>
        <v>#REF!</v>
      </c>
      <c r="Z1603" s="138" t="e">
        <f>'SCREENING INFO'!#REF!</f>
        <v>#REF!</v>
      </c>
      <c r="AA1603" s="201" t="e">
        <f>'SCREENING INFO'!#REF!</f>
        <v>#REF!</v>
      </c>
      <c r="AB1603" s="207" t="e">
        <f>'SCREENING INFO'!#REF!</f>
        <v>#REF!</v>
      </c>
      <c r="AC1603" s="138" t="e">
        <f>'SCREENING INFO'!#REF!</f>
        <v>#REF!</v>
      </c>
      <c r="AD1603" s="138" t="e">
        <f>'SCREENING INFO'!#REF!</f>
        <v>#REF!</v>
      </c>
      <c r="AE1603" s="138" t="e">
        <f>'SCREENING INFO'!#REF!</f>
        <v>#REF!</v>
      </c>
      <c r="AF1603" s="138" t="e">
        <f>'SCREENING INFO'!#REF!</f>
        <v>#REF!</v>
      </c>
      <c r="AG1603" s="138" t="e">
        <f>'SCREENING INFO'!#REF!</f>
        <v>#REF!</v>
      </c>
      <c r="AH1603" s="138" t="e">
        <f>'SCREENING INFO'!#REF!</f>
        <v>#REF!</v>
      </c>
      <c r="AI1603" s="138" t="e">
        <f>'SCREENING INFO'!#REF!</f>
        <v>#REF!</v>
      </c>
      <c r="AJ1603" s="138" t="e">
        <f>'SCREENING INFO'!#REF!</f>
        <v>#REF!</v>
      </c>
    </row>
    <row r="1604" spans="1:36" s="25" customFormat="1" hidden="1">
      <c r="A1604" s="106" t="e">
        <f>'SCREENING INFO'!#REF!</f>
        <v>#REF!</v>
      </c>
      <c r="B1604" s="106" t="e">
        <f>'SCREENING INFO'!#REF!</f>
        <v>#REF!</v>
      </c>
      <c r="C1604" s="106" t="e">
        <f>'SCREENING INFO'!#REF!</f>
        <v>#REF!</v>
      </c>
      <c r="D1604" s="116" t="e">
        <f>'SCREENING INFO'!#REF!</f>
        <v>#REF!</v>
      </c>
      <c r="E1604" s="200" t="e">
        <f>'SCREENING INFO'!#REF!</f>
        <v>#REF!</v>
      </c>
      <c r="F1604" s="232" t="e">
        <f>'SCREENING INFO'!#REF!</f>
        <v>#REF!</v>
      </c>
      <c r="G1604" s="132" t="e">
        <f>'SCREENING INFO'!#REF!</f>
        <v>#REF!</v>
      </c>
      <c r="H1604" s="138" t="e">
        <f>'SCREENING INFO'!#REF!</f>
        <v>#REF!</v>
      </c>
      <c r="I1604" s="138" t="e">
        <f>'SCREENING INFO'!#REF!</f>
        <v>#REF!</v>
      </c>
      <c r="J1604" s="140" t="e">
        <f>'SCREENING INFO'!#REF!</f>
        <v>#REF!</v>
      </c>
      <c r="K1604" s="140" t="e">
        <f>'SCREENING INFO'!#REF!</f>
        <v>#REF!</v>
      </c>
      <c r="L1604" s="222" t="e">
        <f>'SCREENING INFO'!#REF!</f>
        <v>#REF!</v>
      </c>
      <c r="M1604" s="221" t="e">
        <f>'SCREENING INFO'!#REF!</f>
        <v>#REF!</v>
      </c>
      <c r="N1604" s="223" t="e">
        <f>'SCREENING INFO'!#REF!</f>
        <v>#REF!</v>
      </c>
      <c r="O1604" s="140" t="e">
        <f>'SCREENING INFO'!#REF!</f>
        <v>#REF!</v>
      </c>
      <c r="P1604" s="224" t="e">
        <f>'SCREENING INFO'!#REF!</f>
        <v>#REF!</v>
      </c>
      <c r="Q1604" s="242" t="e">
        <f>'SCREENING INFO'!#REF!</f>
        <v>#REF!</v>
      </c>
      <c r="R1604" s="225" t="e">
        <f>'SCREENING INFO'!#REF!</f>
        <v>#REF!</v>
      </c>
      <c r="S1604" s="140" t="e">
        <f>'SCREENING INFO'!#REF!</f>
        <v>#REF!</v>
      </c>
      <c r="T1604" s="206" t="e">
        <f>'SCREENING INFO'!#REF!</f>
        <v>#REF!</v>
      </c>
      <c r="U1604" s="138" t="e">
        <f>'SCREENING INFO'!#REF!</f>
        <v>#REF!</v>
      </c>
      <c r="V1604" s="138" t="e">
        <f>'SCREENING INFO'!#REF!</f>
        <v>#REF!</v>
      </c>
      <c r="W1604" s="138" t="e">
        <f>'SCREENING INFO'!#REF!</f>
        <v>#REF!</v>
      </c>
      <c r="X1604" s="138" t="e">
        <f>'SCREENING INFO'!#REF!</f>
        <v>#REF!</v>
      </c>
      <c r="Y1604" s="138" t="e">
        <f>'SCREENING INFO'!#REF!</f>
        <v>#REF!</v>
      </c>
      <c r="Z1604" s="138" t="e">
        <f>'SCREENING INFO'!#REF!</f>
        <v>#REF!</v>
      </c>
      <c r="AA1604" s="201" t="e">
        <f>'SCREENING INFO'!#REF!</f>
        <v>#REF!</v>
      </c>
      <c r="AB1604" s="207" t="e">
        <f>'SCREENING INFO'!#REF!</f>
        <v>#REF!</v>
      </c>
      <c r="AC1604" s="138" t="e">
        <f>'SCREENING INFO'!#REF!</f>
        <v>#REF!</v>
      </c>
      <c r="AD1604" s="138" t="e">
        <f>'SCREENING INFO'!#REF!</f>
        <v>#REF!</v>
      </c>
      <c r="AE1604" s="138" t="e">
        <f>'SCREENING INFO'!#REF!</f>
        <v>#REF!</v>
      </c>
      <c r="AF1604" s="138" t="e">
        <f>'SCREENING INFO'!#REF!</f>
        <v>#REF!</v>
      </c>
      <c r="AG1604" s="138" t="e">
        <f>'SCREENING INFO'!#REF!</f>
        <v>#REF!</v>
      </c>
      <c r="AH1604" s="138" t="e">
        <f>'SCREENING INFO'!#REF!</f>
        <v>#REF!</v>
      </c>
      <c r="AI1604" s="138" t="e">
        <f>'SCREENING INFO'!#REF!</f>
        <v>#REF!</v>
      </c>
      <c r="AJ1604" s="138" t="e">
        <f>'SCREENING INFO'!#REF!</f>
        <v>#REF!</v>
      </c>
    </row>
    <row r="1605" spans="1:36" s="25" customFormat="1" hidden="1">
      <c r="A1605" s="106" t="e">
        <f>'SCREENING INFO'!#REF!</f>
        <v>#REF!</v>
      </c>
      <c r="B1605" s="106" t="e">
        <f>'SCREENING INFO'!#REF!</f>
        <v>#REF!</v>
      </c>
      <c r="C1605" s="106" t="e">
        <f>'SCREENING INFO'!#REF!</f>
        <v>#REF!</v>
      </c>
      <c r="D1605" s="130" t="e">
        <f>'SCREENING INFO'!#REF!</f>
        <v>#REF!</v>
      </c>
      <c r="E1605" s="130" t="e">
        <f>'SCREENING INFO'!#REF!</f>
        <v>#REF!</v>
      </c>
      <c r="F1605" s="233" t="e">
        <f>'SCREENING INFO'!#REF!</f>
        <v>#REF!</v>
      </c>
      <c r="G1605" s="141" t="e">
        <f>'SCREENING INFO'!#REF!</f>
        <v>#REF!</v>
      </c>
      <c r="H1605" s="130" t="e">
        <f>'SCREENING INFO'!#REF!</f>
        <v>#REF!</v>
      </c>
      <c r="I1605" s="130" t="e">
        <f>'SCREENING INFO'!#REF!</f>
        <v>#REF!</v>
      </c>
      <c r="J1605" s="140" t="e">
        <f>'SCREENING INFO'!#REF!</f>
        <v>#REF!</v>
      </c>
      <c r="K1605" s="140" t="e">
        <f>'SCREENING INFO'!#REF!</f>
        <v>#REF!</v>
      </c>
      <c r="L1605" s="222" t="e">
        <f>'SCREENING INFO'!#REF!</f>
        <v>#REF!</v>
      </c>
      <c r="M1605" s="221" t="e">
        <f>'SCREENING INFO'!#REF!</f>
        <v>#REF!</v>
      </c>
      <c r="N1605" s="223" t="e">
        <f>'SCREENING INFO'!#REF!</f>
        <v>#REF!</v>
      </c>
      <c r="O1605" s="140" t="e">
        <f>'SCREENING INFO'!#REF!</f>
        <v>#REF!</v>
      </c>
      <c r="P1605" s="224" t="e">
        <f>'SCREENING INFO'!#REF!</f>
        <v>#REF!</v>
      </c>
      <c r="Q1605" s="242" t="e">
        <f>'SCREENING INFO'!#REF!</f>
        <v>#REF!</v>
      </c>
      <c r="R1605" s="225" t="e">
        <f>'SCREENING INFO'!#REF!</f>
        <v>#REF!</v>
      </c>
      <c r="S1605" s="140" t="e">
        <f>'SCREENING INFO'!#REF!</f>
        <v>#REF!</v>
      </c>
      <c r="T1605" s="206" t="e">
        <f>'SCREENING INFO'!#REF!</f>
        <v>#REF!</v>
      </c>
      <c r="U1605" s="138" t="e">
        <f>'SCREENING INFO'!#REF!</f>
        <v>#REF!</v>
      </c>
      <c r="V1605" s="199" t="e">
        <f>'SCREENING INFO'!#REF!</f>
        <v>#REF!</v>
      </c>
      <c r="W1605" s="132" t="e">
        <f>'SCREENING INFO'!#REF!</f>
        <v>#REF!</v>
      </c>
      <c r="X1605" s="132" t="e">
        <f>'SCREENING INFO'!#REF!</f>
        <v>#REF!</v>
      </c>
      <c r="Y1605" s="132" t="e">
        <f>'SCREENING INFO'!#REF!</f>
        <v>#REF!</v>
      </c>
      <c r="Z1605" s="132" t="e">
        <f>'SCREENING INFO'!#REF!</f>
        <v>#REF!</v>
      </c>
      <c r="AA1605" s="201" t="e">
        <f>'SCREENING INFO'!#REF!</f>
        <v>#REF!</v>
      </c>
      <c r="AB1605" s="202" t="e">
        <f>'SCREENING INFO'!#REF!</f>
        <v>#REF!</v>
      </c>
      <c r="AC1605" s="132" t="e">
        <f>'SCREENING INFO'!#REF!</f>
        <v>#REF!</v>
      </c>
      <c r="AD1605" s="201" t="e">
        <f>'SCREENING INFO'!#REF!</f>
        <v>#REF!</v>
      </c>
      <c r="AE1605" s="132" t="e">
        <f>'SCREENING INFO'!#REF!</f>
        <v>#REF!</v>
      </c>
      <c r="AF1605" s="132" t="e">
        <f>'SCREENING INFO'!#REF!</f>
        <v>#REF!</v>
      </c>
      <c r="AG1605" s="132" t="e">
        <f>'SCREENING INFO'!#REF!</f>
        <v>#REF!</v>
      </c>
      <c r="AH1605" s="132" t="e">
        <f>'SCREENING INFO'!#REF!</f>
        <v>#REF!</v>
      </c>
      <c r="AI1605" s="132" t="e">
        <f>'SCREENING INFO'!#REF!</f>
        <v>#REF!</v>
      </c>
      <c r="AJ1605" s="132" t="e">
        <f>'SCREENING INFO'!#REF!</f>
        <v>#REF!</v>
      </c>
    </row>
    <row r="1606" spans="1:36" s="25" customFormat="1" hidden="1">
      <c r="A1606" s="106" t="e">
        <f>'SCREENING INFO'!#REF!</f>
        <v>#REF!</v>
      </c>
      <c r="B1606" s="106" t="e">
        <f>'SCREENING INFO'!#REF!</f>
        <v>#REF!</v>
      </c>
      <c r="C1606" s="106" t="e">
        <f>'SCREENING INFO'!#REF!</f>
        <v>#REF!</v>
      </c>
      <c r="D1606" s="130" t="e">
        <f>'SCREENING INFO'!#REF!</f>
        <v>#REF!</v>
      </c>
      <c r="E1606" s="130" t="e">
        <f>'SCREENING INFO'!#REF!</f>
        <v>#REF!</v>
      </c>
      <c r="F1606" s="233" t="e">
        <f>'SCREENING INFO'!#REF!</f>
        <v>#REF!</v>
      </c>
      <c r="G1606" s="141" t="e">
        <f>'SCREENING INFO'!#REF!</f>
        <v>#REF!</v>
      </c>
      <c r="H1606" s="130" t="e">
        <f>'SCREENING INFO'!#REF!</f>
        <v>#REF!</v>
      </c>
      <c r="I1606" s="130" t="e">
        <f>'SCREENING INFO'!#REF!</f>
        <v>#REF!</v>
      </c>
      <c r="J1606" s="140" t="e">
        <f>'SCREENING INFO'!#REF!</f>
        <v>#REF!</v>
      </c>
      <c r="K1606" s="140" t="e">
        <f>'SCREENING INFO'!#REF!</f>
        <v>#REF!</v>
      </c>
      <c r="L1606" s="222" t="e">
        <f>'SCREENING INFO'!#REF!</f>
        <v>#REF!</v>
      </c>
      <c r="M1606" s="221" t="e">
        <f>'SCREENING INFO'!#REF!</f>
        <v>#REF!</v>
      </c>
      <c r="N1606" s="223" t="e">
        <f>'SCREENING INFO'!#REF!</f>
        <v>#REF!</v>
      </c>
      <c r="O1606" s="140" t="e">
        <f>'SCREENING INFO'!#REF!</f>
        <v>#REF!</v>
      </c>
      <c r="P1606" s="224" t="e">
        <f>'SCREENING INFO'!#REF!</f>
        <v>#REF!</v>
      </c>
      <c r="Q1606" s="242" t="e">
        <f>'SCREENING INFO'!#REF!</f>
        <v>#REF!</v>
      </c>
      <c r="R1606" s="225" t="e">
        <f>'SCREENING INFO'!#REF!</f>
        <v>#REF!</v>
      </c>
      <c r="S1606" s="140" t="e">
        <f>'SCREENING INFO'!#REF!</f>
        <v>#REF!</v>
      </c>
      <c r="T1606" s="206" t="e">
        <f>'SCREENING INFO'!#REF!</f>
        <v>#REF!</v>
      </c>
      <c r="U1606" s="138" t="e">
        <f>'SCREENING INFO'!#REF!</f>
        <v>#REF!</v>
      </c>
      <c r="V1606" s="199" t="e">
        <f>'SCREENING INFO'!#REF!</f>
        <v>#REF!</v>
      </c>
      <c r="W1606" s="132" t="e">
        <f>'SCREENING INFO'!#REF!</f>
        <v>#REF!</v>
      </c>
      <c r="X1606" s="132" t="e">
        <f>'SCREENING INFO'!#REF!</f>
        <v>#REF!</v>
      </c>
      <c r="Y1606" s="132" t="e">
        <f>'SCREENING INFO'!#REF!</f>
        <v>#REF!</v>
      </c>
      <c r="Z1606" s="132" t="e">
        <f>'SCREENING INFO'!#REF!</f>
        <v>#REF!</v>
      </c>
      <c r="AA1606" s="201" t="e">
        <f>'SCREENING INFO'!#REF!</f>
        <v>#REF!</v>
      </c>
      <c r="AB1606" s="202" t="e">
        <f>'SCREENING INFO'!#REF!</f>
        <v>#REF!</v>
      </c>
      <c r="AC1606" s="132" t="e">
        <f>'SCREENING INFO'!#REF!</f>
        <v>#REF!</v>
      </c>
      <c r="AD1606" s="201" t="e">
        <f>'SCREENING INFO'!#REF!</f>
        <v>#REF!</v>
      </c>
      <c r="AE1606" s="132" t="e">
        <f>'SCREENING INFO'!#REF!</f>
        <v>#REF!</v>
      </c>
      <c r="AF1606" s="132" t="e">
        <f>'SCREENING INFO'!#REF!</f>
        <v>#REF!</v>
      </c>
      <c r="AG1606" s="132" t="e">
        <f>'SCREENING INFO'!#REF!</f>
        <v>#REF!</v>
      </c>
      <c r="AH1606" s="132" t="e">
        <f>'SCREENING INFO'!#REF!</f>
        <v>#REF!</v>
      </c>
      <c r="AI1606" s="132" t="e">
        <f>'SCREENING INFO'!#REF!</f>
        <v>#REF!</v>
      </c>
      <c r="AJ1606" s="132" t="e">
        <f>'SCREENING INFO'!#REF!</f>
        <v>#REF!</v>
      </c>
    </row>
    <row r="1607" spans="1:36" s="25" customFormat="1" hidden="1">
      <c r="A1607" s="106" t="e">
        <f>'SCREENING INFO'!#REF!</f>
        <v>#REF!</v>
      </c>
      <c r="B1607" s="106" t="e">
        <f>'SCREENING INFO'!#REF!</f>
        <v>#REF!</v>
      </c>
      <c r="C1607" s="106" t="e">
        <f>'SCREENING INFO'!#REF!</f>
        <v>#REF!</v>
      </c>
      <c r="D1607" s="130" t="e">
        <f>'SCREENING INFO'!#REF!</f>
        <v>#REF!</v>
      </c>
      <c r="E1607" s="130" t="e">
        <f>'SCREENING INFO'!#REF!</f>
        <v>#REF!</v>
      </c>
      <c r="F1607" s="233" t="e">
        <f>'SCREENING INFO'!#REF!</f>
        <v>#REF!</v>
      </c>
      <c r="G1607" s="141" t="e">
        <f>'SCREENING INFO'!#REF!</f>
        <v>#REF!</v>
      </c>
      <c r="H1607" s="130" t="e">
        <f>'SCREENING INFO'!#REF!</f>
        <v>#REF!</v>
      </c>
      <c r="I1607" s="130" t="e">
        <f>'SCREENING INFO'!#REF!</f>
        <v>#REF!</v>
      </c>
      <c r="J1607" s="140" t="e">
        <f>'SCREENING INFO'!#REF!</f>
        <v>#REF!</v>
      </c>
      <c r="K1607" s="140" t="e">
        <f>'SCREENING INFO'!#REF!</f>
        <v>#REF!</v>
      </c>
      <c r="L1607" s="222" t="e">
        <f>'SCREENING INFO'!#REF!</f>
        <v>#REF!</v>
      </c>
      <c r="M1607" s="221" t="e">
        <f>'SCREENING INFO'!#REF!</f>
        <v>#REF!</v>
      </c>
      <c r="N1607" s="223" t="e">
        <f>'SCREENING INFO'!#REF!</f>
        <v>#REF!</v>
      </c>
      <c r="O1607" s="140" t="e">
        <f>'SCREENING INFO'!#REF!</f>
        <v>#REF!</v>
      </c>
      <c r="P1607" s="224" t="e">
        <f>'SCREENING INFO'!#REF!</f>
        <v>#REF!</v>
      </c>
      <c r="Q1607" s="242" t="e">
        <f>'SCREENING INFO'!#REF!</f>
        <v>#REF!</v>
      </c>
      <c r="R1607" s="225" t="e">
        <f>'SCREENING INFO'!#REF!</f>
        <v>#REF!</v>
      </c>
      <c r="S1607" s="140" t="e">
        <f>'SCREENING INFO'!#REF!</f>
        <v>#REF!</v>
      </c>
      <c r="T1607" s="206" t="e">
        <f>'SCREENING INFO'!#REF!</f>
        <v>#REF!</v>
      </c>
      <c r="U1607" s="138" t="e">
        <f>'SCREENING INFO'!#REF!</f>
        <v>#REF!</v>
      </c>
      <c r="V1607" s="199" t="e">
        <f>'SCREENING INFO'!#REF!</f>
        <v>#REF!</v>
      </c>
      <c r="W1607" s="132" t="e">
        <f>'SCREENING INFO'!#REF!</f>
        <v>#REF!</v>
      </c>
      <c r="X1607" s="132" t="e">
        <f>'SCREENING INFO'!#REF!</f>
        <v>#REF!</v>
      </c>
      <c r="Y1607" s="132" t="e">
        <f>'SCREENING INFO'!#REF!</f>
        <v>#REF!</v>
      </c>
      <c r="Z1607" s="132" t="e">
        <f>'SCREENING INFO'!#REF!</f>
        <v>#REF!</v>
      </c>
      <c r="AA1607" s="201" t="e">
        <f>'SCREENING INFO'!#REF!</f>
        <v>#REF!</v>
      </c>
      <c r="AB1607" s="202" t="e">
        <f>'SCREENING INFO'!#REF!</f>
        <v>#REF!</v>
      </c>
      <c r="AC1607" s="132" t="e">
        <f>'SCREENING INFO'!#REF!</f>
        <v>#REF!</v>
      </c>
      <c r="AD1607" s="201" t="e">
        <f>'SCREENING INFO'!#REF!</f>
        <v>#REF!</v>
      </c>
      <c r="AE1607" s="132" t="e">
        <f>'SCREENING INFO'!#REF!</f>
        <v>#REF!</v>
      </c>
      <c r="AF1607" s="132" t="e">
        <f>'SCREENING INFO'!#REF!</f>
        <v>#REF!</v>
      </c>
      <c r="AG1607" s="132" t="e">
        <f>'SCREENING INFO'!#REF!</f>
        <v>#REF!</v>
      </c>
      <c r="AH1607" s="132" t="e">
        <f>'SCREENING INFO'!#REF!</f>
        <v>#REF!</v>
      </c>
      <c r="AI1607" s="132" t="e">
        <f>'SCREENING INFO'!#REF!</f>
        <v>#REF!</v>
      </c>
      <c r="AJ1607" s="132" t="e">
        <f>'SCREENING INFO'!#REF!</f>
        <v>#REF!</v>
      </c>
    </row>
    <row r="1608" spans="1:36" s="25" customFormat="1" hidden="1">
      <c r="A1608" s="106" t="e">
        <f>'SCREENING INFO'!#REF!</f>
        <v>#REF!</v>
      </c>
      <c r="B1608" s="106" t="e">
        <f>'SCREENING INFO'!#REF!</f>
        <v>#REF!</v>
      </c>
      <c r="C1608" s="106" t="e">
        <f>'SCREENING INFO'!#REF!</f>
        <v>#REF!</v>
      </c>
      <c r="D1608" s="130" t="e">
        <f>'SCREENING INFO'!#REF!</f>
        <v>#REF!</v>
      </c>
      <c r="E1608" s="130" t="e">
        <f>'SCREENING INFO'!#REF!</f>
        <v>#REF!</v>
      </c>
      <c r="F1608" s="233" t="e">
        <f>'SCREENING INFO'!#REF!</f>
        <v>#REF!</v>
      </c>
      <c r="G1608" s="141" t="e">
        <f>'SCREENING INFO'!#REF!</f>
        <v>#REF!</v>
      </c>
      <c r="H1608" s="130" t="e">
        <f>'SCREENING INFO'!#REF!</f>
        <v>#REF!</v>
      </c>
      <c r="I1608" s="130" t="e">
        <f>'SCREENING INFO'!#REF!</f>
        <v>#REF!</v>
      </c>
      <c r="J1608" s="140" t="e">
        <f>'SCREENING INFO'!#REF!</f>
        <v>#REF!</v>
      </c>
      <c r="K1608" s="140" t="e">
        <f>'SCREENING INFO'!#REF!</f>
        <v>#REF!</v>
      </c>
      <c r="L1608" s="222" t="e">
        <f>'SCREENING INFO'!#REF!</f>
        <v>#REF!</v>
      </c>
      <c r="M1608" s="221" t="e">
        <f>'SCREENING INFO'!#REF!</f>
        <v>#REF!</v>
      </c>
      <c r="N1608" s="223" t="e">
        <f>'SCREENING INFO'!#REF!</f>
        <v>#REF!</v>
      </c>
      <c r="O1608" s="140" t="e">
        <f>'SCREENING INFO'!#REF!</f>
        <v>#REF!</v>
      </c>
      <c r="P1608" s="224" t="e">
        <f>'SCREENING INFO'!#REF!</f>
        <v>#REF!</v>
      </c>
      <c r="Q1608" s="242" t="e">
        <f>'SCREENING INFO'!#REF!</f>
        <v>#REF!</v>
      </c>
      <c r="R1608" s="225" t="e">
        <f>'SCREENING INFO'!#REF!</f>
        <v>#REF!</v>
      </c>
      <c r="S1608" s="140" t="e">
        <f>'SCREENING INFO'!#REF!</f>
        <v>#REF!</v>
      </c>
      <c r="T1608" s="206" t="e">
        <f>'SCREENING INFO'!#REF!</f>
        <v>#REF!</v>
      </c>
      <c r="U1608" s="138" t="e">
        <f>'SCREENING INFO'!#REF!</f>
        <v>#REF!</v>
      </c>
      <c r="V1608" s="199" t="e">
        <f>'SCREENING INFO'!#REF!</f>
        <v>#REF!</v>
      </c>
      <c r="W1608" s="132" t="e">
        <f>'SCREENING INFO'!#REF!</f>
        <v>#REF!</v>
      </c>
      <c r="X1608" s="132" t="e">
        <f>'SCREENING INFO'!#REF!</f>
        <v>#REF!</v>
      </c>
      <c r="Y1608" s="132" t="e">
        <f>'SCREENING INFO'!#REF!</f>
        <v>#REF!</v>
      </c>
      <c r="Z1608" s="132" t="e">
        <f>'SCREENING INFO'!#REF!</f>
        <v>#REF!</v>
      </c>
      <c r="AA1608" s="201" t="e">
        <f>'SCREENING INFO'!#REF!</f>
        <v>#REF!</v>
      </c>
      <c r="AB1608" s="202" t="e">
        <f>'SCREENING INFO'!#REF!</f>
        <v>#REF!</v>
      </c>
      <c r="AC1608" s="132" t="e">
        <f>'SCREENING INFO'!#REF!</f>
        <v>#REF!</v>
      </c>
      <c r="AD1608" s="201" t="e">
        <f>'SCREENING INFO'!#REF!</f>
        <v>#REF!</v>
      </c>
      <c r="AE1608" s="132" t="e">
        <f>'SCREENING INFO'!#REF!</f>
        <v>#REF!</v>
      </c>
      <c r="AF1608" s="132" t="e">
        <f>'SCREENING INFO'!#REF!</f>
        <v>#REF!</v>
      </c>
      <c r="AG1608" s="132" t="e">
        <f>'SCREENING INFO'!#REF!</f>
        <v>#REF!</v>
      </c>
      <c r="AH1608" s="132" t="e">
        <f>'SCREENING INFO'!#REF!</f>
        <v>#REF!</v>
      </c>
      <c r="AI1608" s="132" t="e">
        <f>'SCREENING INFO'!#REF!</f>
        <v>#REF!</v>
      </c>
      <c r="AJ1608" s="132" t="e">
        <f>'SCREENING INFO'!#REF!</f>
        <v>#REF!</v>
      </c>
    </row>
    <row r="1609" spans="1:36" s="25" customFormat="1" hidden="1">
      <c r="A1609" s="106" t="e">
        <f>'SCREENING INFO'!#REF!</f>
        <v>#REF!</v>
      </c>
      <c r="B1609" s="106" t="e">
        <f>'SCREENING INFO'!#REF!</f>
        <v>#REF!</v>
      </c>
      <c r="C1609" s="106" t="e">
        <f>'SCREENING INFO'!#REF!</f>
        <v>#REF!</v>
      </c>
      <c r="D1609" s="228" t="e">
        <f>'SCREENING INFO'!#REF!</f>
        <v>#REF!</v>
      </c>
      <c r="E1609" s="130" t="e">
        <f>'SCREENING INFO'!#REF!</f>
        <v>#REF!</v>
      </c>
      <c r="F1609" s="233" t="e">
        <f>'SCREENING INFO'!#REF!</f>
        <v>#REF!</v>
      </c>
      <c r="G1609" s="141" t="e">
        <f>'SCREENING INFO'!#REF!</f>
        <v>#REF!</v>
      </c>
      <c r="H1609" s="130" t="e">
        <f>'SCREENING INFO'!#REF!</f>
        <v>#REF!</v>
      </c>
      <c r="I1609" s="130" t="e">
        <f>'SCREENING INFO'!#REF!</f>
        <v>#REF!</v>
      </c>
      <c r="J1609" s="140" t="e">
        <f>'SCREENING INFO'!#REF!</f>
        <v>#REF!</v>
      </c>
      <c r="K1609" s="140" t="e">
        <f>'SCREENING INFO'!#REF!</f>
        <v>#REF!</v>
      </c>
      <c r="L1609" s="222" t="e">
        <f>'SCREENING INFO'!#REF!</f>
        <v>#REF!</v>
      </c>
      <c r="M1609" s="221" t="e">
        <f>'SCREENING INFO'!#REF!</f>
        <v>#REF!</v>
      </c>
      <c r="N1609" s="223" t="e">
        <f>'SCREENING INFO'!#REF!</f>
        <v>#REF!</v>
      </c>
      <c r="O1609" s="140" t="e">
        <f>'SCREENING INFO'!#REF!</f>
        <v>#REF!</v>
      </c>
      <c r="P1609" s="224" t="e">
        <f>'SCREENING INFO'!#REF!</f>
        <v>#REF!</v>
      </c>
      <c r="Q1609" s="242" t="e">
        <f>'SCREENING INFO'!#REF!</f>
        <v>#REF!</v>
      </c>
      <c r="R1609" s="225" t="e">
        <f>'SCREENING INFO'!#REF!</f>
        <v>#REF!</v>
      </c>
      <c r="S1609" s="140" t="e">
        <f>'SCREENING INFO'!#REF!</f>
        <v>#REF!</v>
      </c>
      <c r="T1609" s="206" t="e">
        <f>'SCREENING INFO'!#REF!</f>
        <v>#REF!</v>
      </c>
      <c r="U1609" s="138" t="e">
        <f>'SCREENING INFO'!#REF!</f>
        <v>#REF!</v>
      </c>
      <c r="V1609" s="199" t="e">
        <f>'SCREENING INFO'!#REF!</f>
        <v>#REF!</v>
      </c>
      <c r="W1609" s="132" t="e">
        <f>'SCREENING INFO'!#REF!</f>
        <v>#REF!</v>
      </c>
      <c r="X1609" s="132" t="e">
        <f>'SCREENING INFO'!#REF!</f>
        <v>#REF!</v>
      </c>
      <c r="Y1609" s="132" t="e">
        <f>'SCREENING INFO'!#REF!</f>
        <v>#REF!</v>
      </c>
      <c r="Z1609" s="132" t="e">
        <f>'SCREENING INFO'!#REF!</f>
        <v>#REF!</v>
      </c>
      <c r="AA1609" s="201" t="e">
        <f>'SCREENING INFO'!#REF!</f>
        <v>#REF!</v>
      </c>
      <c r="AB1609" s="202" t="e">
        <f>'SCREENING INFO'!#REF!</f>
        <v>#REF!</v>
      </c>
      <c r="AC1609" s="132" t="e">
        <f>'SCREENING INFO'!#REF!</f>
        <v>#REF!</v>
      </c>
      <c r="AD1609" s="201" t="e">
        <f>'SCREENING INFO'!#REF!</f>
        <v>#REF!</v>
      </c>
      <c r="AE1609" s="132" t="e">
        <f>'SCREENING INFO'!#REF!</f>
        <v>#REF!</v>
      </c>
      <c r="AF1609" s="132" t="e">
        <f>'SCREENING INFO'!#REF!</f>
        <v>#REF!</v>
      </c>
      <c r="AG1609" s="132" t="e">
        <f>'SCREENING INFO'!#REF!</f>
        <v>#REF!</v>
      </c>
      <c r="AH1609" s="132" t="e">
        <f>'SCREENING INFO'!#REF!</f>
        <v>#REF!</v>
      </c>
      <c r="AI1609" s="132" t="e">
        <f>'SCREENING INFO'!#REF!</f>
        <v>#REF!</v>
      </c>
      <c r="AJ1609" s="132" t="e">
        <f>'SCREENING INFO'!#REF!</f>
        <v>#REF!</v>
      </c>
    </row>
    <row r="1610" spans="1:36" s="25" customFormat="1" hidden="1">
      <c r="A1610" s="106" t="e">
        <f>'SCREENING INFO'!#REF!</f>
        <v>#REF!</v>
      </c>
      <c r="B1610" s="106" t="e">
        <f>'SCREENING INFO'!#REF!</f>
        <v>#REF!</v>
      </c>
      <c r="C1610" s="106" t="e">
        <f>'SCREENING INFO'!#REF!</f>
        <v>#REF!</v>
      </c>
      <c r="D1610" s="136" t="e">
        <f>'SCREENING INFO'!#REF!</f>
        <v>#REF!</v>
      </c>
      <c r="E1610" s="130" t="e">
        <f>'SCREENING INFO'!#REF!</f>
        <v>#REF!</v>
      </c>
      <c r="F1610" s="233" t="e">
        <f>'SCREENING INFO'!#REF!</f>
        <v>#REF!</v>
      </c>
      <c r="G1610" s="141" t="e">
        <f>'SCREENING INFO'!#REF!</f>
        <v>#REF!</v>
      </c>
      <c r="H1610" s="130" t="e">
        <f>'SCREENING INFO'!#REF!</f>
        <v>#REF!</v>
      </c>
      <c r="I1610" s="130" t="e">
        <f>'SCREENING INFO'!#REF!</f>
        <v>#REF!</v>
      </c>
      <c r="J1610" s="140" t="e">
        <f>'SCREENING INFO'!#REF!</f>
        <v>#REF!</v>
      </c>
      <c r="K1610" s="140" t="e">
        <f>'SCREENING INFO'!#REF!</f>
        <v>#REF!</v>
      </c>
      <c r="L1610" s="222" t="e">
        <f>'SCREENING INFO'!#REF!</f>
        <v>#REF!</v>
      </c>
      <c r="M1610" s="221" t="e">
        <f>'SCREENING INFO'!#REF!</f>
        <v>#REF!</v>
      </c>
      <c r="N1610" s="223" t="e">
        <f>'SCREENING INFO'!#REF!</f>
        <v>#REF!</v>
      </c>
      <c r="O1610" s="140" t="e">
        <f>'SCREENING INFO'!#REF!</f>
        <v>#REF!</v>
      </c>
      <c r="P1610" s="224" t="e">
        <f>'SCREENING INFO'!#REF!</f>
        <v>#REF!</v>
      </c>
      <c r="Q1610" s="242" t="e">
        <f>'SCREENING INFO'!#REF!</f>
        <v>#REF!</v>
      </c>
      <c r="R1610" s="225" t="e">
        <f>'SCREENING INFO'!#REF!</f>
        <v>#REF!</v>
      </c>
      <c r="S1610" s="140" t="e">
        <f>'SCREENING INFO'!#REF!</f>
        <v>#REF!</v>
      </c>
      <c r="T1610" s="206" t="e">
        <f>'SCREENING INFO'!#REF!</f>
        <v>#REF!</v>
      </c>
      <c r="U1610" s="138" t="e">
        <f>'SCREENING INFO'!#REF!</f>
        <v>#REF!</v>
      </c>
      <c r="V1610" s="199" t="e">
        <f>'SCREENING INFO'!#REF!</f>
        <v>#REF!</v>
      </c>
      <c r="W1610" s="132" t="e">
        <f>'SCREENING INFO'!#REF!</f>
        <v>#REF!</v>
      </c>
      <c r="X1610" s="132" t="e">
        <f>'SCREENING INFO'!#REF!</f>
        <v>#REF!</v>
      </c>
      <c r="Y1610" s="132" t="e">
        <f>'SCREENING INFO'!#REF!</f>
        <v>#REF!</v>
      </c>
      <c r="Z1610" s="132" t="e">
        <f>'SCREENING INFO'!#REF!</f>
        <v>#REF!</v>
      </c>
      <c r="AA1610" s="227" t="e">
        <f>'SCREENING INFO'!#REF!</f>
        <v>#REF!</v>
      </c>
      <c r="AB1610" s="202" t="e">
        <f>'SCREENING INFO'!#REF!</f>
        <v>#REF!</v>
      </c>
      <c r="AC1610" s="132" t="e">
        <f>'SCREENING INFO'!#REF!</f>
        <v>#REF!</v>
      </c>
      <c r="AD1610" s="201" t="e">
        <f>'SCREENING INFO'!#REF!</f>
        <v>#REF!</v>
      </c>
      <c r="AE1610" s="132" t="e">
        <f>'SCREENING INFO'!#REF!</f>
        <v>#REF!</v>
      </c>
      <c r="AF1610" s="132" t="e">
        <f>'SCREENING INFO'!#REF!</f>
        <v>#REF!</v>
      </c>
      <c r="AG1610" s="132" t="e">
        <f>'SCREENING INFO'!#REF!</f>
        <v>#REF!</v>
      </c>
      <c r="AH1610" s="132" t="e">
        <f>'SCREENING INFO'!#REF!</f>
        <v>#REF!</v>
      </c>
      <c r="AI1610" s="132" t="e">
        <f>'SCREENING INFO'!#REF!</f>
        <v>#REF!</v>
      </c>
      <c r="AJ1610" s="132" t="e">
        <f>'SCREENING INFO'!#REF!</f>
        <v>#REF!</v>
      </c>
    </row>
    <row r="1611" spans="1:36" s="25" customFormat="1" hidden="1">
      <c r="A1611" s="106" t="e">
        <f>'SCREENING INFO'!#REF!</f>
        <v>#REF!</v>
      </c>
      <c r="B1611" s="106" t="e">
        <f>'SCREENING INFO'!#REF!</f>
        <v>#REF!</v>
      </c>
      <c r="C1611" s="106" t="e">
        <f>'SCREENING INFO'!#REF!</f>
        <v>#REF!</v>
      </c>
      <c r="D1611" s="116" t="e">
        <f>'SCREENING INFO'!#REF!</f>
        <v>#REF!</v>
      </c>
      <c r="E1611" s="200" t="e">
        <f>'SCREENING INFO'!#REF!</f>
        <v>#REF!</v>
      </c>
      <c r="F1611" s="232" t="e">
        <f>'SCREENING INFO'!#REF!</f>
        <v>#REF!</v>
      </c>
      <c r="G1611" s="132" t="e">
        <f>'SCREENING INFO'!#REF!</f>
        <v>#REF!</v>
      </c>
      <c r="H1611" s="138" t="e">
        <f>'SCREENING INFO'!#REF!</f>
        <v>#REF!</v>
      </c>
      <c r="I1611" s="138" t="e">
        <f>'SCREENING INFO'!#REF!</f>
        <v>#REF!</v>
      </c>
      <c r="J1611" s="140" t="e">
        <f>'SCREENING INFO'!#REF!</f>
        <v>#REF!</v>
      </c>
      <c r="K1611" s="140" t="e">
        <f>'SCREENING INFO'!#REF!</f>
        <v>#REF!</v>
      </c>
      <c r="L1611" s="222" t="e">
        <f>'SCREENING INFO'!#REF!</f>
        <v>#REF!</v>
      </c>
      <c r="M1611" s="221" t="e">
        <f>'SCREENING INFO'!#REF!</f>
        <v>#REF!</v>
      </c>
      <c r="N1611" s="223" t="e">
        <f>'SCREENING INFO'!#REF!</f>
        <v>#REF!</v>
      </c>
      <c r="O1611" s="140" t="e">
        <f>'SCREENING INFO'!#REF!</f>
        <v>#REF!</v>
      </c>
      <c r="P1611" s="224" t="e">
        <f>'SCREENING INFO'!#REF!</f>
        <v>#REF!</v>
      </c>
      <c r="Q1611" s="242" t="e">
        <f>'SCREENING INFO'!#REF!</f>
        <v>#REF!</v>
      </c>
      <c r="R1611" s="225" t="e">
        <f>'SCREENING INFO'!#REF!</f>
        <v>#REF!</v>
      </c>
      <c r="S1611" s="140" t="e">
        <f>'SCREENING INFO'!#REF!</f>
        <v>#REF!</v>
      </c>
      <c r="T1611" s="206" t="e">
        <f>'SCREENING INFO'!#REF!</f>
        <v>#REF!</v>
      </c>
      <c r="U1611" s="138" t="e">
        <f>'SCREENING INFO'!#REF!</f>
        <v>#REF!</v>
      </c>
      <c r="V1611" s="138" t="e">
        <f>'SCREENING INFO'!#REF!</f>
        <v>#REF!</v>
      </c>
      <c r="W1611" s="138" t="e">
        <f>'SCREENING INFO'!#REF!</f>
        <v>#REF!</v>
      </c>
      <c r="X1611" s="138" t="e">
        <f>'SCREENING INFO'!#REF!</f>
        <v>#REF!</v>
      </c>
      <c r="Y1611" s="138" t="e">
        <f>'SCREENING INFO'!#REF!</f>
        <v>#REF!</v>
      </c>
      <c r="Z1611" s="138" t="e">
        <f>'SCREENING INFO'!#REF!</f>
        <v>#REF!</v>
      </c>
      <c r="AA1611" s="201" t="e">
        <f>'SCREENING INFO'!#REF!</f>
        <v>#REF!</v>
      </c>
      <c r="AB1611" s="207" t="e">
        <f>'SCREENING INFO'!#REF!</f>
        <v>#REF!</v>
      </c>
      <c r="AC1611" s="138" t="e">
        <f>'SCREENING INFO'!#REF!</f>
        <v>#REF!</v>
      </c>
      <c r="AD1611" s="138" t="e">
        <f>'SCREENING INFO'!#REF!</f>
        <v>#REF!</v>
      </c>
      <c r="AE1611" s="138" t="e">
        <f>'SCREENING INFO'!#REF!</f>
        <v>#REF!</v>
      </c>
      <c r="AF1611" s="138" t="e">
        <f>'SCREENING INFO'!#REF!</f>
        <v>#REF!</v>
      </c>
      <c r="AG1611" s="138" t="e">
        <f>'SCREENING INFO'!#REF!</f>
        <v>#REF!</v>
      </c>
      <c r="AH1611" s="138" t="e">
        <f>'SCREENING INFO'!#REF!</f>
        <v>#REF!</v>
      </c>
      <c r="AI1611" s="138" t="e">
        <f>'SCREENING INFO'!#REF!</f>
        <v>#REF!</v>
      </c>
      <c r="AJ1611" s="138" t="e">
        <f>'SCREENING INFO'!#REF!</f>
        <v>#REF!</v>
      </c>
    </row>
    <row r="1612" spans="1:36" s="25" customFormat="1" hidden="1">
      <c r="A1612" s="106" t="e">
        <f>'SCREENING INFO'!#REF!</f>
        <v>#REF!</v>
      </c>
      <c r="B1612" s="106" t="e">
        <f>'SCREENING INFO'!#REF!</f>
        <v>#REF!</v>
      </c>
      <c r="C1612" s="106" t="e">
        <f>'SCREENING INFO'!#REF!</f>
        <v>#REF!</v>
      </c>
      <c r="D1612" s="116" t="e">
        <f>'SCREENING INFO'!#REF!</f>
        <v>#REF!</v>
      </c>
      <c r="E1612" s="200" t="e">
        <f>'SCREENING INFO'!#REF!</f>
        <v>#REF!</v>
      </c>
      <c r="F1612" s="232" t="e">
        <f>'SCREENING INFO'!#REF!</f>
        <v>#REF!</v>
      </c>
      <c r="G1612" s="132" t="e">
        <f>'SCREENING INFO'!#REF!</f>
        <v>#REF!</v>
      </c>
      <c r="H1612" s="138" t="e">
        <f>'SCREENING INFO'!#REF!</f>
        <v>#REF!</v>
      </c>
      <c r="I1612" s="138" t="e">
        <f>'SCREENING INFO'!#REF!</f>
        <v>#REF!</v>
      </c>
      <c r="J1612" s="140" t="e">
        <f>'SCREENING INFO'!#REF!</f>
        <v>#REF!</v>
      </c>
      <c r="K1612" s="140" t="e">
        <f>'SCREENING INFO'!#REF!</f>
        <v>#REF!</v>
      </c>
      <c r="L1612" s="243" t="e">
        <f>'SCREENING INFO'!#REF!</f>
        <v>#REF!</v>
      </c>
      <c r="M1612" s="221" t="e">
        <f>'SCREENING INFO'!#REF!</f>
        <v>#REF!</v>
      </c>
      <c r="N1612" s="223" t="e">
        <f>'SCREENING INFO'!#REF!</f>
        <v>#REF!</v>
      </c>
      <c r="O1612" s="140" t="e">
        <f>'SCREENING INFO'!#REF!</f>
        <v>#REF!</v>
      </c>
      <c r="P1612" s="224" t="e">
        <f>'SCREENING INFO'!#REF!</f>
        <v>#REF!</v>
      </c>
      <c r="Q1612" s="242" t="e">
        <f>'SCREENING INFO'!#REF!</f>
        <v>#REF!</v>
      </c>
      <c r="R1612" s="225" t="e">
        <f>'SCREENING INFO'!#REF!</f>
        <v>#REF!</v>
      </c>
      <c r="S1612" s="140" t="e">
        <f>'SCREENING INFO'!#REF!</f>
        <v>#REF!</v>
      </c>
      <c r="T1612" s="206" t="e">
        <f>'SCREENING INFO'!#REF!</f>
        <v>#REF!</v>
      </c>
      <c r="U1612" s="138" t="e">
        <f>'SCREENING INFO'!#REF!</f>
        <v>#REF!</v>
      </c>
      <c r="V1612" s="138" t="e">
        <f>'SCREENING INFO'!#REF!</f>
        <v>#REF!</v>
      </c>
      <c r="W1612" s="138" t="e">
        <f>'SCREENING INFO'!#REF!</f>
        <v>#REF!</v>
      </c>
      <c r="X1612" s="138" t="e">
        <f>'SCREENING INFO'!#REF!</f>
        <v>#REF!</v>
      </c>
      <c r="Y1612" s="138" t="e">
        <f>'SCREENING INFO'!#REF!</f>
        <v>#REF!</v>
      </c>
      <c r="Z1612" s="138" t="e">
        <f>'SCREENING INFO'!#REF!</f>
        <v>#REF!</v>
      </c>
      <c r="AA1612" s="201" t="e">
        <f>'SCREENING INFO'!#REF!</f>
        <v>#REF!</v>
      </c>
      <c r="AB1612" s="207" t="e">
        <f>'SCREENING INFO'!#REF!</f>
        <v>#REF!</v>
      </c>
      <c r="AC1612" s="138" t="e">
        <f>'SCREENING INFO'!#REF!</f>
        <v>#REF!</v>
      </c>
      <c r="AD1612" s="138" t="e">
        <f>'SCREENING INFO'!#REF!</f>
        <v>#REF!</v>
      </c>
      <c r="AE1612" s="138" t="e">
        <f>'SCREENING INFO'!#REF!</f>
        <v>#REF!</v>
      </c>
      <c r="AF1612" s="138" t="e">
        <f>'SCREENING INFO'!#REF!</f>
        <v>#REF!</v>
      </c>
      <c r="AG1612" s="138" t="e">
        <f>'SCREENING INFO'!#REF!</f>
        <v>#REF!</v>
      </c>
      <c r="AH1612" s="138" t="e">
        <f>'SCREENING INFO'!#REF!</f>
        <v>#REF!</v>
      </c>
      <c r="AI1612" s="138" t="e">
        <f>'SCREENING INFO'!#REF!</f>
        <v>#REF!</v>
      </c>
      <c r="AJ1612" s="138" t="e">
        <f>'SCREENING INFO'!#REF!</f>
        <v>#REF!</v>
      </c>
    </row>
    <row r="1613" spans="1:36" hidden="1">
      <c r="A1613" s="106" t="e">
        <f>'SCREENING INFO'!#REF!</f>
        <v>#REF!</v>
      </c>
      <c r="B1613" s="106" t="e">
        <f>'SCREENING INFO'!#REF!</f>
        <v>#REF!</v>
      </c>
      <c r="C1613" s="106" t="e">
        <f>'SCREENING INFO'!#REF!</f>
        <v>#REF!</v>
      </c>
      <c r="D1613" s="130" t="e">
        <f>'SCREENING INFO'!#REF!</f>
        <v>#REF!</v>
      </c>
      <c r="E1613" s="259" t="e">
        <f>'SCREENING INFO'!#REF!</f>
        <v>#REF!</v>
      </c>
      <c r="F1613" s="260" t="e">
        <f>'SCREENING INFO'!#REF!</f>
        <v>#REF!</v>
      </c>
      <c r="G1613" s="261" t="e">
        <f>'SCREENING INFO'!#REF!</f>
        <v>#REF!</v>
      </c>
      <c r="H1613" s="259" t="e">
        <f>'SCREENING INFO'!#REF!</f>
        <v>#REF!</v>
      </c>
      <c r="I1613" s="259" t="e">
        <f>'SCREENING INFO'!#REF!</f>
        <v>#REF!</v>
      </c>
      <c r="J1613" s="262" t="e">
        <f>'SCREENING INFO'!#REF!</f>
        <v>#REF!</v>
      </c>
      <c r="K1613" s="262" t="e">
        <f>'SCREENING INFO'!#REF!</f>
        <v>#REF!</v>
      </c>
      <c r="L1613" s="245" t="e">
        <f>'SCREENING INFO'!#REF!</f>
        <v>#REF!</v>
      </c>
      <c r="M1613" s="263" t="e">
        <f>'SCREENING INFO'!#REF!</f>
        <v>#REF!</v>
      </c>
      <c r="N1613" s="264" t="e">
        <f>'SCREENING INFO'!#REF!</f>
        <v>#REF!</v>
      </c>
      <c r="O1613" s="265" t="e">
        <f>'SCREENING INFO'!#REF!</f>
        <v>#REF!</v>
      </c>
      <c r="P1613" s="224" t="e">
        <f>'SCREENING INFO'!#REF!</f>
        <v>#REF!</v>
      </c>
      <c r="Q1613" s="266" t="e">
        <f>'SCREENING INFO'!#REF!</f>
        <v>#REF!</v>
      </c>
      <c r="R1613" s="267" t="e">
        <f>'SCREENING INFO'!#REF!</f>
        <v>#REF!</v>
      </c>
      <c r="S1613" s="265" t="e">
        <f>'SCREENING INFO'!#REF!</f>
        <v>#REF!</v>
      </c>
      <c r="T1613" s="268" t="e">
        <f>'SCREENING INFO'!#REF!</f>
        <v>#REF!</v>
      </c>
      <c r="U1613" s="207" t="e">
        <f>'SCREENING INFO'!#REF!</f>
        <v>#REF!</v>
      </c>
      <c r="V1613" s="202" t="e">
        <f>'SCREENING INFO'!#REF!</f>
        <v>#REF!</v>
      </c>
      <c r="W1613" s="202" t="e">
        <f>'SCREENING INFO'!#REF!</f>
        <v>#REF!</v>
      </c>
      <c r="X1613" s="202" t="e">
        <f>'SCREENING INFO'!#REF!</f>
        <v>#REF!</v>
      </c>
      <c r="Y1613" s="202" t="e">
        <f>'SCREENING INFO'!#REF!</f>
        <v>#REF!</v>
      </c>
      <c r="Z1613" s="202" t="e">
        <f>'SCREENING INFO'!#REF!</f>
        <v>#REF!</v>
      </c>
      <c r="AA1613" s="201" t="e">
        <f>'SCREENING INFO'!#REF!</f>
        <v>#REF!</v>
      </c>
      <c r="AB1613" s="202" t="e">
        <f>'SCREENING INFO'!#REF!</f>
        <v>#REF!</v>
      </c>
      <c r="AC1613" s="202" t="e">
        <f>'SCREENING INFO'!#REF!</f>
        <v>#REF!</v>
      </c>
      <c r="AD1613" s="201" t="e">
        <f>'SCREENING INFO'!#REF!</f>
        <v>#REF!</v>
      </c>
      <c r="AE1613" s="202" t="e">
        <f>'SCREENING INFO'!#REF!</f>
        <v>#REF!</v>
      </c>
      <c r="AF1613" s="202" t="e">
        <f>'SCREENING INFO'!#REF!</f>
        <v>#REF!</v>
      </c>
      <c r="AG1613" s="202" t="e">
        <f>'SCREENING INFO'!#REF!</f>
        <v>#REF!</v>
      </c>
      <c r="AH1613" s="202" t="e">
        <f>'SCREENING INFO'!#REF!</f>
        <v>#REF!</v>
      </c>
      <c r="AI1613" s="202" t="e">
        <f>'SCREENING INFO'!#REF!</f>
        <v>#REF!</v>
      </c>
      <c r="AJ1613" s="202" t="e">
        <f>'SCREENING INFO'!#REF!</f>
        <v>#REF!</v>
      </c>
    </row>
    <row r="1614" spans="1:36" hidden="1">
      <c r="A1614" s="106" t="e">
        <f>'SCREENING INFO'!#REF!</f>
        <v>#REF!</v>
      </c>
      <c r="B1614" s="106" t="e">
        <f>'SCREENING INFO'!#REF!</f>
        <v>#REF!</v>
      </c>
      <c r="C1614" s="106" t="e">
        <f>'SCREENING INFO'!#REF!</f>
        <v>#REF!</v>
      </c>
      <c r="D1614" s="130" t="e">
        <f>'SCREENING INFO'!#REF!</f>
        <v>#REF!</v>
      </c>
      <c r="E1614" s="259" t="e">
        <f>'SCREENING INFO'!#REF!</f>
        <v>#REF!</v>
      </c>
      <c r="F1614" s="260" t="e">
        <f>'SCREENING INFO'!#REF!</f>
        <v>#REF!</v>
      </c>
      <c r="G1614" s="261" t="e">
        <f>'SCREENING INFO'!#REF!</f>
        <v>#REF!</v>
      </c>
      <c r="H1614" s="259" t="e">
        <f>'SCREENING INFO'!#REF!</f>
        <v>#REF!</v>
      </c>
      <c r="I1614" s="259" t="e">
        <f>'SCREENING INFO'!#REF!</f>
        <v>#REF!</v>
      </c>
      <c r="J1614" s="262" t="e">
        <f>'SCREENING INFO'!#REF!</f>
        <v>#REF!</v>
      </c>
      <c r="K1614" s="262" t="e">
        <f>'SCREENING INFO'!#REF!</f>
        <v>#REF!</v>
      </c>
      <c r="L1614" s="245" t="e">
        <f>'SCREENING INFO'!#REF!</f>
        <v>#REF!</v>
      </c>
      <c r="M1614" s="263" t="e">
        <f>'SCREENING INFO'!#REF!</f>
        <v>#REF!</v>
      </c>
      <c r="N1614" s="264" t="e">
        <f>'SCREENING INFO'!#REF!</f>
        <v>#REF!</v>
      </c>
      <c r="O1614" s="265" t="e">
        <f>'SCREENING INFO'!#REF!</f>
        <v>#REF!</v>
      </c>
      <c r="P1614" s="224" t="e">
        <f>'SCREENING INFO'!#REF!</f>
        <v>#REF!</v>
      </c>
      <c r="Q1614" s="266" t="e">
        <f>'SCREENING INFO'!#REF!</f>
        <v>#REF!</v>
      </c>
      <c r="R1614" s="267" t="e">
        <f>'SCREENING INFO'!#REF!</f>
        <v>#REF!</v>
      </c>
      <c r="S1614" s="265" t="e">
        <f>'SCREENING INFO'!#REF!</f>
        <v>#REF!</v>
      </c>
      <c r="T1614" s="268" t="e">
        <f>'SCREENING INFO'!#REF!</f>
        <v>#REF!</v>
      </c>
      <c r="U1614" s="207" t="e">
        <f>'SCREENING INFO'!#REF!</f>
        <v>#REF!</v>
      </c>
      <c r="V1614" s="202" t="e">
        <f>'SCREENING INFO'!#REF!</f>
        <v>#REF!</v>
      </c>
      <c r="W1614" s="202" t="e">
        <f>'SCREENING INFO'!#REF!</f>
        <v>#REF!</v>
      </c>
      <c r="X1614" s="202" t="e">
        <f>'SCREENING INFO'!#REF!</f>
        <v>#REF!</v>
      </c>
      <c r="Y1614" s="202" t="e">
        <f>'SCREENING INFO'!#REF!</f>
        <v>#REF!</v>
      </c>
      <c r="Z1614" s="202" t="e">
        <f>'SCREENING INFO'!#REF!</f>
        <v>#REF!</v>
      </c>
      <c r="AA1614" s="201" t="e">
        <f>'SCREENING INFO'!#REF!</f>
        <v>#REF!</v>
      </c>
      <c r="AB1614" s="202" t="e">
        <f>'SCREENING INFO'!#REF!</f>
        <v>#REF!</v>
      </c>
      <c r="AC1614" s="202" t="e">
        <f>'SCREENING INFO'!#REF!</f>
        <v>#REF!</v>
      </c>
      <c r="AD1614" s="201" t="e">
        <f>'SCREENING INFO'!#REF!</f>
        <v>#REF!</v>
      </c>
      <c r="AE1614" s="202" t="e">
        <f>'SCREENING INFO'!#REF!</f>
        <v>#REF!</v>
      </c>
      <c r="AF1614" s="202" t="e">
        <f>'SCREENING INFO'!#REF!</f>
        <v>#REF!</v>
      </c>
      <c r="AG1614" s="202" t="e">
        <f>'SCREENING INFO'!#REF!</f>
        <v>#REF!</v>
      </c>
      <c r="AH1614" s="202" t="e">
        <f>'SCREENING INFO'!#REF!</f>
        <v>#REF!</v>
      </c>
      <c r="AI1614" s="202" t="e">
        <f>'SCREENING INFO'!#REF!</f>
        <v>#REF!</v>
      </c>
      <c r="AJ1614" s="202" t="e">
        <f>'SCREENING INFO'!#REF!</f>
        <v>#REF!</v>
      </c>
    </row>
    <row r="1615" spans="1:36" hidden="1">
      <c r="A1615" s="106" t="e">
        <f>'SCREENING INFO'!#REF!</f>
        <v>#REF!</v>
      </c>
      <c r="B1615" s="106" t="e">
        <f>'SCREENING INFO'!#REF!</f>
        <v>#REF!</v>
      </c>
      <c r="C1615" s="106" t="e">
        <f>'SCREENING INFO'!#REF!</f>
        <v>#REF!</v>
      </c>
      <c r="D1615" s="130" t="e">
        <f>'SCREENING INFO'!#REF!</f>
        <v>#REF!</v>
      </c>
      <c r="E1615" s="259" t="e">
        <f>'SCREENING INFO'!#REF!</f>
        <v>#REF!</v>
      </c>
      <c r="F1615" s="260" t="e">
        <f>'SCREENING INFO'!#REF!</f>
        <v>#REF!</v>
      </c>
      <c r="G1615" s="261" t="e">
        <f>'SCREENING INFO'!#REF!</f>
        <v>#REF!</v>
      </c>
      <c r="H1615" s="259" t="e">
        <f>'SCREENING INFO'!#REF!</f>
        <v>#REF!</v>
      </c>
      <c r="I1615" s="259" t="e">
        <f>'SCREENING INFO'!#REF!</f>
        <v>#REF!</v>
      </c>
      <c r="J1615" s="262" t="e">
        <f>'SCREENING INFO'!#REF!</f>
        <v>#REF!</v>
      </c>
      <c r="K1615" s="262" t="e">
        <f>'SCREENING INFO'!#REF!</f>
        <v>#REF!</v>
      </c>
      <c r="L1615" s="245" t="e">
        <f>'SCREENING INFO'!#REF!</f>
        <v>#REF!</v>
      </c>
      <c r="M1615" s="263" t="e">
        <f>'SCREENING INFO'!#REF!</f>
        <v>#REF!</v>
      </c>
      <c r="N1615" s="264" t="e">
        <f>'SCREENING INFO'!#REF!</f>
        <v>#REF!</v>
      </c>
      <c r="O1615" s="265" t="e">
        <f>'SCREENING INFO'!#REF!</f>
        <v>#REF!</v>
      </c>
      <c r="P1615" s="224" t="e">
        <f>'SCREENING INFO'!#REF!</f>
        <v>#REF!</v>
      </c>
      <c r="Q1615" s="266" t="e">
        <f>'SCREENING INFO'!#REF!</f>
        <v>#REF!</v>
      </c>
      <c r="R1615" s="267" t="e">
        <f>'SCREENING INFO'!#REF!</f>
        <v>#REF!</v>
      </c>
      <c r="S1615" s="265" t="e">
        <f>'SCREENING INFO'!#REF!</f>
        <v>#REF!</v>
      </c>
      <c r="T1615" s="268" t="e">
        <f>'SCREENING INFO'!#REF!</f>
        <v>#REF!</v>
      </c>
      <c r="U1615" s="207" t="e">
        <f>'SCREENING INFO'!#REF!</f>
        <v>#REF!</v>
      </c>
      <c r="V1615" s="202" t="e">
        <f>'SCREENING INFO'!#REF!</f>
        <v>#REF!</v>
      </c>
      <c r="W1615" s="202" t="e">
        <f>'SCREENING INFO'!#REF!</f>
        <v>#REF!</v>
      </c>
      <c r="X1615" s="202" t="e">
        <f>'SCREENING INFO'!#REF!</f>
        <v>#REF!</v>
      </c>
      <c r="Y1615" s="202" t="e">
        <f>'SCREENING INFO'!#REF!</f>
        <v>#REF!</v>
      </c>
      <c r="Z1615" s="202" t="e">
        <f>'SCREENING INFO'!#REF!</f>
        <v>#REF!</v>
      </c>
      <c r="AA1615" s="201" t="e">
        <f>'SCREENING INFO'!#REF!</f>
        <v>#REF!</v>
      </c>
      <c r="AB1615" s="202" t="e">
        <f>'SCREENING INFO'!#REF!</f>
        <v>#REF!</v>
      </c>
      <c r="AC1615" s="202" t="e">
        <f>'SCREENING INFO'!#REF!</f>
        <v>#REF!</v>
      </c>
      <c r="AD1615" s="201" t="e">
        <f>'SCREENING INFO'!#REF!</f>
        <v>#REF!</v>
      </c>
      <c r="AE1615" s="202" t="e">
        <f>'SCREENING INFO'!#REF!</f>
        <v>#REF!</v>
      </c>
      <c r="AF1615" s="202" t="e">
        <f>'SCREENING INFO'!#REF!</f>
        <v>#REF!</v>
      </c>
      <c r="AG1615" s="202" t="e">
        <f>'SCREENING INFO'!#REF!</f>
        <v>#REF!</v>
      </c>
      <c r="AH1615" s="202" t="e">
        <f>'SCREENING INFO'!#REF!</f>
        <v>#REF!</v>
      </c>
      <c r="AI1615" s="202" t="e">
        <f>'SCREENING INFO'!#REF!</f>
        <v>#REF!</v>
      </c>
      <c r="AJ1615" s="202" t="e">
        <f>'SCREENING INFO'!#REF!</f>
        <v>#REF!</v>
      </c>
    </row>
    <row r="1616" spans="1:36" hidden="1">
      <c r="A1616" s="106" t="e">
        <f>'SCREENING INFO'!#REF!</f>
        <v>#REF!</v>
      </c>
      <c r="B1616" s="106" t="e">
        <f>'SCREENING INFO'!#REF!</f>
        <v>#REF!</v>
      </c>
      <c r="C1616" s="106" t="e">
        <f>'SCREENING INFO'!#REF!</f>
        <v>#REF!</v>
      </c>
      <c r="D1616" s="130" t="e">
        <f>'SCREENING INFO'!#REF!</f>
        <v>#REF!</v>
      </c>
      <c r="E1616" s="259" t="e">
        <f>'SCREENING INFO'!#REF!</f>
        <v>#REF!</v>
      </c>
      <c r="F1616" s="260" t="e">
        <f>'SCREENING INFO'!#REF!</f>
        <v>#REF!</v>
      </c>
      <c r="G1616" s="261" t="e">
        <f>'SCREENING INFO'!#REF!</f>
        <v>#REF!</v>
      </c>
      <c r="H1616" s="259" t="e">
        <f>'SCREENING INFO'!#REF!</f>
        <v>#REF!</v>
      </c>
      <c r="I1616" s="259" t="e">
        <f>'SCREENING INFO'!#REF!</f>
        <v>#REF!</v>
      </c>
      <c r="J1616" s="262" t="e">
        <f>'SCREENING INFO'!#REF!</f>
        <v>#REF!</v>
      </c>
      <c r="K1616" s="262" t="e">
        <f>'SCREENING INFO'!#REF!</f>
        <v>#REF!</v>
      </c>
      <c r="L1616" s="245" t="e">
        <f>'SCREENING INFO'!#REF!</f>
        <v>#REF!</v>
      </c>
      <c r="M1616" s="263" t="e">
        <f>'SCREENING INFO'!#REF!</f>
        <v>#REF!</v>
      </c>
      <c r="N1616" s="264" t="e">
        <f>'SCREENING INFO'!#REF!</f>
        <v>#REF!</v>
      </c>
      <c r="O1616" s="265" t="e">
        <f>'SCREENING INFO'!#REF!</f>
        <v>#REF!</v>
      </c>
      <c r="P1616" s="224" t="e">
        <f>'SCREENING INFO'!#REF!</f>
        <v>#REF!</v>
      </c>
      <c r="Q1616" s="266" t="e">
        <f>'SCREENING INFO'!#REF!</f>
        <v>#REF!</v>
      </c>
      <c r="R1616" s="267" t="e">
        <f>'SCREENING INFO'!#REF!</f>
        <v>#REF!</v>
      </c>
      <c r="S1616" s="265" t="e">
        <f>'SCREENING INFO'!#REF!</f>
        <v>#REF!</v>
      </c>
      <c r="T1616" s="268" t="e">
        <f>'SCREENING INFO'!#REF!</f>
        <v>#REF!</v>
      </c>
      <c r="U1616" s="207" t="e">
        <f>'SCREENING INFO'!#REF!</f>
        <v>#REF!</v>
      </c>
      <c r="V1616" s="202" t="e">
        <f>'SCREENING INFO'!#REF!</f>
        <v>#REF!</v>
      </c>
      <c r="W1616" s="202" t="e">
        <f>'SCREENING INFO'!#REF!</f>
        <v>#REF!</v>
      </c>
      <c r="X1616" s="202" t="e">
        <f>'SCREENING INFO'!#REF!</f>
        <v>#REF!</v>
      </c>
      <c r="Y1616" s="202" t="e">
        <f>'SCREENING INFO'!#REF!</f>
        <v>#REF!</v>
      </c>
      <c r="Z1616" s="202" t="e">
        <f>'SCREENING INFO'!#REF!</f>
        <v>#REF!</v>
      </c>
      <c r="AA1616" s="201" t="e">
        <f>'SCREENING INFO'!#REF!</f>
        <v>#REF!</v>
      </c>
      <c r="AB1616" s="202" t="e">
        <f>'SCREENING INFO'!#REF!</f>
        <v>#REF!</v>
      </c>
      <c r="AC1616" s="202" t="e">
        <f>'SCREENING INFO'!#REF!</f>
        <v>#REF!</v>
      </c>
      <c r="AD1616" s="201" t="e">
        <f>'SCREENING INFO'!#REF!</f>
        <v>#REF!</v>
      </c>
      <c r="AE1616" s="202" t="e">
        <f>'SCREENING INFO'!#REF!</f>
        <v>#REF!</v>
      </c>
      <c r="AF1616" s="202" t="e">
        <f>'SCREENING INFO'!#REF!</f>
        <v>#REF!</v>
      </c>
      <c r="AG1616" s="202" t="e">
        <f>'SCREENING INFO'!#REF!</f>
        <v>#REF!</v>
      </c>
      <c r="AH1616" s="202" t="e">
        <f>'SCREENING INFO'!#REF!</f>
        <v>#REF!</v>
      </c>
      <c r="AI1616" s="202" t="e">
        <f>'SCREENING INFO'!#REF!</f>
        <v>#REF!</v>
      </c>
      <c r="AJ1616" s="202" t="e">
        <f>'SCREENING INFO'!#REF!</f>
        <v>#REF!</v>
      </c>
    </row>
    <row r="1617" spans="1:36" hidden="1">
      <c r="A1617" s="106" t="e">
        <f>'SCREENING INFO'!#REF!</f>
        <v>#REF!</v>
      </c>
      <c r="B1617" s="106" t="e">
        <f>'SCREENING INFO'!#REF!</f>
        <v>#REF!</v>
      </c>
      <c r="C1617" s="106" t="e">
        <f>'SCREENING INFO'!#REF!</f>
        <v>#REF!</v>
      </c>
      <c r="D1617" s="135" t="e">
        <f>'SCREENING INFO'!#REF!</f>
        <v>#REF!</v>
      </c>
      <c r="E1617" s="259" t="e">
        <f>'SCREENING INFO'!#REF!</f>
        <v>#REF!</v>
      </c>
      <c r="F1617" s="260" t="e">
        <f>'SCREENING INFO'!#REF!</f>
        <v>#REF!</v>
      </c>
      <c r="G1617" s="261" t="e">
        <f>'SCREENING INFO'!#REF!</f>
        <v>#REF!</v>
      </c>
      <c r="H1617" s="259" t="e">
        <f>'SCREENING INFO'!#REF!</f>
        <v>#REF!</v>
      </c>
      <c r="I1617" s="259" t="e">
        <f>'SCREENING INFO'!#REF!</f>
        <v>#REF!</v>
      </c>
      <c r="J1617" s="262" t="e">
        <f>'SCREENING INFO'!#REF!</f>
        <v>#REF!</v>
      </c>
      <c r="K1617" s="262" t="e">
        <f>'SCREENING INFO'!#REF!</f>
        <v>#REF!</v>
      </c>
      <c r="L1617" s="245" t="e">
        <f>'SCREENING INFO'!#REF!</f>
        <v>#REF!</v>
      </c>
      <c r="M1617" s="263" t="e">
        <f>'SCREENING INFO'!#REF!</f>
        <v>#REF!</v>
      </c>
      <c r="N1617" s="264" t="e">
        <f>'SCREENING INFO'!#REF!</f>
        <v>#REF!</v>
      </c>
      <c r="O1617" s="265" t="e">
        <f>'SCREENING INFO'!#REF!</f>
        <v>#REF!</v>
      </c>
      <c r="P1617" s="224" t="e">
        <f>'SCREENING INFO'!#REF!</f>
        <v>#REF!</v>
      </c>
      <c r="Q1617" s="266" t="e">
        <f>'SCREENING INFO'!#REF!</f>
        <v>#REF!</v>
      </c>
      <c r="R1617" s="267" t="e">
        <f>'SCREENING INFO'!#REF!</f>
        <v>#REF!</v>
      </c>
      <c r="S1617" s="265" t="e">
        <f>'SCREENING INFO'!#REF!</f>
        <v>#REF!</v>
      </c>
      <c r="T1617" s="268" t="e">
        <f>'SCREENING INFO'!#REF!</f>
        <v>#REF!</v>
      </c>
      <c r="U1617" s="207" t="e">
        <f>'SCREENING INFO'!#REF!</f>
        <v>#REF!</v>
      </c>
      <c r="V1617" s="202" t="e">
        <f>'SCREENING INFO'!#REF!</f>
        <v>#REF!</v>
      </c>
      <c r="W1617" s="202" t="e">
        <f>'SCREENING INFO'!#REF!</f>
        <v>#REF!</v>
      </c>
      <c r="X1617" s="202" t="e">
        <f>'SCREENING INFO'!#REF!</f>
        <v>#REF!</v>
      </c>
      <c r="Y1617" s="202" t="e">
        <f>'SCREENING INFO'!#REF!</f>
        <v>#REF!</v>
      </c>
      <c r="Z1617" s="202" t="e">
        <f>'SCREENING INFO'!#REF!</f>
        <v>#REF!</v>
      </c>
      <c r="AA1617" s="201" t="e">
        <f>'SCREENING INFO'!#REF!</f>
        <v>#REF!</v>
      </c>
      <c r="AB1617" s="202" t="e">
        <f>'SCREENING INFO'!#REF!</f>
        <v>#REF!</v>
      </c>
      <c r="AC1617" s="202" t="e">
        <f>'SCREENING INFO'!#REF!</f>
        <v>#REF!</v>
      </c>
      <c r="AD1617" s="201" t="e">
        <f>'SCREENING INFO'!#REF!</f>
        <v>#REF!</v>
      </c>
      <c r="AE1617" s="202" t="e">
        <f>'SCREENING INFO'!#REF!</f>
        <v>#REF!</v>
      </c>
      <c r="AF1617" s="202" t="e">
        <f>'SCREENING INFO'!#REF!</f>
        <v>#REF!</v>
      </c>
      <c r="AG1617" s="202" t="e">
        <f>'SCREENING INFO'!#REF!</f>
        <v>#REF!</v>
      </c>
      <c r="AH1617" s="202" t="e">
        <f>'SCREENING INFO'!#REF!</f>
        <v>#REF!</v>
      </c>
      <c r="AI1617" s="202" t="e">
        <f>'SCREENING INFO'!#REF!</f>
        <v>#REF!</v>
      </c>
      <c r="AJ1617" s="202" t="e">
        <f>'SCREENING INFO'!#REF!</f>
        <v>#REF!</v>
      </c>
    </row>
    <row r="1618" spans="1:36" hidden="1">
      <c r="A1618" s="106" t="e">
        <f>'SCREENING INFO'!#REF!</f>
        <v>#REF!</v>
      </c>
      <c r="B1618" s="106" t="e">
        <f>'SCREENING INFO'!#REF!</f>
        <v>#REF!</v>
      </c>
      <c r="C1618" s="106" t="e">
        <f>'SCREENING INFO'!#REF!</f>
        <v>#REF!</v>
      </c>
      <c r="D1618" s="135" t="e">
        <f>'SCREENING INFO'!#REF!</f>
        <v>#REF!</v>
      </c>
      <c r="E1618" s="259" t="e">
        <f>'SCREENING INFO'!#REF!</f>
        <v>#REF!</v>
      </c>
      <c r="F1618" s="260" t="e">
        <f>'SCREENING INFO'!#REF!</f>
        <v>#REF!</v>
      </c>
      <c r="G1618" s="261" t="e">
        <f>'SCREENING INFO'!#REF!</f>
        <v>#REF!</v>
      </c>
      <c r="H1618" s="259" t="e">
        <f>'SCREENING INFO'!#REF!</f>
        <v>#REF!</v>
      </c>
      <c r="I1618" s="259" t="e">
        <f>'SCREENING INFO'!#REF!</f>
        <v>#REF!</v>
      </c>
      <c r="J1618" s="262" t="e">
        <f>'SCREENING INFO'!#REF!</f>
        <v>#REF!</v>
      </c>
      <c r="K1618" s="262" t="e">
        <f>'SCREENING INFO'!#REF!</f>
        <v>#REF!</v>
      </c>
      <c r="L1618" s="245" t="e">
        <f>'SCREENING INFO'!#REF!</f>
        <v>#REF!</v>
      </c>
      <c r="M1618" s="263" t="e">
        <f>'SCREENING INFO'!#REF!</f>
        <v>#REF!</v>
      </c>
      <c r="N1618" s="264" t="e">
        <f>'SCREENING INFO'!#REF!</f>
        <v>#REF!</v>
      </c>
      <c r="O1618" s="265" t="e">
        <f>'SCREENING INFO'!#REF!</f>
        <v>#REF!</v>
      </c>
      <c r="P1618" s="224" t="e">
        <f>'SCREENING INFO'!#REF!</f>
        <v>#REF!</v>
      </c>
      <c r="Q1618" s="266" t="e">
        <f>'SCREENING INFO'!#REF!</f>
        <v>#REF!</v>
      </c>
      <c r="R1618" s="267" t="e">
        <f>'SCREENING INFO'!#REF!</f>
        <v>#REF!</v>
      </c>
      <c r="S1618" s="265" t="e">
        <f>'SCREENING INFO'!#REF!</f>
        <v>#REF!</v>
      </c>
      <c r="T1618" s="268" t="e">
        <f>'SCREENING INFO'!#REF!</f>
        <v>#REF!</v>
      </c>
      <c r="U1618" s="207" t="e">
        <f>'SCREENING INFO'!#REF!</f>
        <v>#REF!</v>
      </c>
      <c r="V1618" s="202" t="e">
        <f>'SCREENING INFO'!#REF!</f>
        <v>#REF!</v>
      </c>
      <c r="W1618" s="202" t="e">
        <f>'SCREENING INFO'!#REF!</f>
        <v>#REF!</v>
      </c>
      <c r="X1618" s="202" t="e">
        <f>'SCREENING INFO'!#REF!</f>
        <v>#REF!</v>
      </c>
      <c r="Y1618" s="202" t="e">
        <f>'SCREENING INFO'!#REF!</f>
        <v>#REF!</v>
      </c>
      <c r="Z1618" s="202" t="e">
        <f>'SCREENING INFO'!#REF!</f>
        <v>#REF!</v>
      </c>
      <c r="AA1618" s="201" t="e">
        <f>'SCREENING INFO'!#REF!</f>
        <v>#REF!</v>
      </c>
      <c r="AB1618" s="202" t="e">
        <f>'SCREENING INFO'!#REF!</f>
        <v>#REF!</v>
      </c>
      <c r="AC1618" s="202" t="e">
        <f>'SCREENING INFO'!#REF!</f>
        <v>#REF!</v>
      </c>
      <c r="AD1618" s="201" t="e">
        <f>'SCREENING INFO'!#REF!</f>
        <v>#REF!</v>
      </c>
      <c r="AE1618" s="202" t="e">
        <f>'SCREENING INFO'!#REF!</f>
        <v>#REF!</v>
      </c>
      <c r="AF1618" s="202" t="e">
        <f>'SCREENING INFO'!#REF!</f>
        <v>#REF!</v>
      </c>
      <c r="AG1618" s="202" t="e">
        <f>'SCREENING INFO'!#REF!</f>
        <v>#REF!</v>
      </c>
      <c r="AH1618" s="202" t="e">
        <f>'SCREENING INFO'!#REF!</f>
        <v>#REF!</v>
      </c>
      <c r="AI1618" s="202" t="e">
        <f>'SCREENING INFO'!#REF!</f>
        <v>#REF!</v>
      </c>
      <c r="AJ1618" s="202" t="e">
        <f>'SCREENING INFO'!#REF!</f>
        <v>#REF!</v>
      </c>
    </row>
    <row r="1619" spans="1:36" s="25" customFormat="1" hidden="1">
      <c r="A1619" s="106" t="e">
        <f>'SCREENING INFO'!#REF!</f>
        <v>#REF!</v>
      </c>
      <c r="B1619" s="106" t="e">
        <f>'SCREENING INFO'!#REF!</f>
        <v>#REF!</v>
      </c>
      <c r="C1619" s="106" t="e">
        <f>'SCREENING INFO'!#REF!</f>
        <v>#REF!</v>
      </c>
      <c r="D1619" s="116" t="e">
        <f>'SCREENING INFO'!#REF!</f>
        <v>#REF!</v>
      </c>
      <c r="E1619" s="200" t="e">
        <f>'SCREENING INFO'!#REF!</f>
        <v>#REF!</v>
      </c>
      <c r="F1619" s="232" t="e">
        <f>'SCREENING INFO'!#REF!</f>
        <v>#REF!</v>
      </c>
      <c r="G1619" s="132" t="e">
        <f>'SCREENING INFO'!#REF!</f>
        <v>#REF!</v>
      </c>
      <c r="H1619" s="138" t="e">
        <f>'SCREENING INFO'!#REF!</f>
        <v>#REF!</v>
      </c>
      <c r="I1619" s="138" t="e">
        <f>'SCREENING INFO'!#REF!</f>
        <v>#REF!</v>
      </c>
      <c r="J1619" s="140" t="e">
        <f>'SCREENING INFO'!#REF!</f>
        <v>#REF!</v>
      </c>
      <c r="K1619" s="140" t="e">
        <f>'SCREENING INFO'!#REF!</f>
        <v>#REF!</v>
      </c>
      <c r="L1619" s="243" t="e">
        <f>'SCREENING INFO'!#REF!</f>
        <v>#REF!</v>
      </c>
      <c r="M1619" s="221" t="e">
        <f>'SCREENING INFO'!#REF!</f>
        <v>#REF!</v>
      </c>
      <c r="N1619" s="223" t="e">
        <f>'SCREENING INFO'!#REF!</f>
        <v>#REF!</v>
      </c>
      <c r="O1619" s="140" t="e">
        <f>'SCREENING INFO'!#REF!</f>
        <v>#REF!</v>
      </c>
      <c r="P1619" s="224" t="e">
        <f>'SCREENING INFO'!#REF!</f>
        <v>#REF!</v>
      </c>
      <c r="Q1619" s="242" t="e">
        <f>'SCREENING INFO'!#REF!</f>
        <v>#REF!</v>
      </c>
      <c r="R1619" s="225" t="e">
        <f>'SCREENING INFO'!#REF!</f>
        <v>#REF!</v>
      </c>
      <c r="S1619" s="140" t="e">
        <f>'SCREENING INFO'!#REF!</f>
        <v>#REF!</v>
      </c>
      <c r="T1619" s="206" t="e">
        <f>'SCREENING INFO'!#REF!</f>
        <v>#REF!</v>
      </c>
      <c r="U1619" s="138" t="e">
        <f>'SCREENING INFO'!#REF!</f>
        <v>#REF!</v>
      </c>
      <c r="V1619" s="138" t="e">
        <f>'SCREENING INFO'!#REF!</f>
        <v>#REF!</v>
      </c>
      <c r="W1619" s="138" t="e">
        <f>'SCREENING INFO'!#REF!</f>
        <v>#REF!</v>
      </c>
      <c r="X1619" s="138" t="e">
        <f>'SCREENING INFO'!#REF!</f>
        <v>#REF!</v>
      </c>
      <c r="Y1619" s="138" t="e">
        <f>'SCREENING INFO'!#REF!</f>
        <v>#REF!</v>
      </c>
      <c r="Z1619" s="138" t="e">
        <f>'SCREENING INFO'!#REF!</f>
        <v>#REF!</v>
      </c>
      <c r="AA1619" s="201" t="e">
        <f>'SCREENING INFO'!#REF!</f>
        <v>#REF!</v>
      </c>
      <c r="AB1619" s="207" t="e">
        <f>'SCREENING INFO'!#REF!</f>
        <v>#REF!</v>
      </c>
      <c r="AC1619" s="138" t="e">
        <f>'SCREENING INFO'!#REF!</f>
        <v>#REF!</v>
      </c>
      <c r="AD1619" s="138" t="e">
        <f>'SCREENING INFO'!#REF!</f>
        <v>#REF!</v>
      </c>
      <c r="AE1619" s="138" t="e">
        <f>'SCREENING INFO'!#REF!</f>
        <v>#REF!</v>
      </c>
      <c r="AF1619" s="138" t="e">
        <f>'SCREENING INFO'!#REF!</f>
        <v>#REF!</v>
      </c>
      <c r="AG1619" s="138" t="e">
        <f>'SCREENING INFO'!#REF!</f>
        <v>#REF!</v>
      </c>
      <c r="AH1619" s="138" t="e">
        <f>'SCREENING INFO'!#REF!</f>
        <v>#REF!</v>
      </c>
      <c r="AI1619" s="138" t="e">
        <f>'SCREENING INFO'!#REF!</f>
        <v>#REF!</v>
      </c>
      <c r="AJ1619" s="138" t="e">
        <f>'SCREENING INFO'!#REF!</f>
        <v>#REF!</v>
      </c>
    </row>
    <row r="1620" spans="1:36" s="25" customFormat="1" hidden="1">
      <c r="A1620" s="106" t="e">
        <f>'SCREENING INFO'!#REF!</f>
        <v>#REF!</v>
      </c>
      <c r="B1620" s="106" t="e">
        <f>'SCREENING INFO'!#REF!</f>
        <v>#REF!</v>
      </c>
      <c r="C1620" s="106" t="e">
        <f>'SCREENING INFO'!#REF!</f>
        <v>#REF!</v>
      </c>
      <c r="D1620" s="116" t="e">
        <f>'SCREENING INFO'!#REF!</f>
        <v>#REF!</v>
      </c>
      <c r="E1620" s="200" t="e">
        <f>'SCREENING INFO'!#REF!</f>
        <v>#REF!</v>
      </c>
      <c r="F1620" s="232" t="e">
        <f>'SCREENING INFO'!#REF!</f>
        <v>#REF!</v>
      </c>
      <c r="G1620" s="132" t="e">
        <f>'SCREENING INFO'!#REF!</f>
        <v>#REF!</v>
      </c>
      <c r="H1620" s="138" t="e">
        <f>'SCREENING INFO'!#REF!</f>
        <v>#REF!</v>
      </c>
      <c r="I1620" s="138" t="e">
        <f>'SCREENING INFO'!#REF!</f>
        <v>#REF!</v>
      </c>
      <c r="J1620" s="140" t="e">
        <f>'SCREENING INFO'!#REF!</f>
        <v>#REF!</v>
      </c>
      <c r="K1620" s="140" t="e">
        <f>'SCREENING INFO'!#REF!</f>
        <v>#REF!</v>
      </c>
      <c r="L1620" s="222" t="e">
        <f>'SCREENING INFO'!#REF!</f>
        <v>#REF!</v>
      </c>
      <c r="M1620" s="221" t="e">
        <f>'SCREENING INFO'!#REF!</f>
        <v>#REF!</v>
      </c>
      <c r="N1620" s="223" t="e">
        <f>'SCREENING INFO'!#REF!</f>
        <v>#REF!</v>
      </c>
      <c r="O1620" s="140" t="e">
        <f>'SCREENING INFO'!#REF!</f>
        <v>#REF!</v>
      </c>
      <c r="P1620" s="224" t="e">
        <f>'SCREENING INFO'!#REF!</f>
        <v>#REF!</v>
      </c>
      <c r="Q1620" s="242" t="e">
        <f>'SCREENING INFO'!#REF!</f>
        <v>#REF!</v>
      </c>
      <c r="R1620" s="225" t="e">
        <f>'SCREENING INFO'!#REF!</f>
        <v>#REF!</v>
      </c>
      <c r="S1620" s="140" t="e">
        <f>'SCREENING INFO'!#REF!</f>
        <v>#REF!</v>
      </c>
      <c r="T1620" s="206" t="e">
        <f>'SCREENING INFO'!#REF!</f>
        <v>#REF!</v>
      </c>
      <c r="U1620" s="138" t="e">
        <f>'SCREENING INFO'!#REF!</f>
        <v>#REF!</v>
      </c>
      <c r="V1620" s="138" t="e">
        <f>'SCREENING INFO'!#REF!</f>
        <v>#REF!</v>
      </c>
      <c r="W1620" s="138" t="e">
        <f>'SCREENING INFO'!#REF!</f>
        <v>#REF!</v>
      </c>
      <c r="X1620" s="138" t="e">
        <f>'SCREENING INFO'!#REF!</f>
        <v>#REF!</v>
      </c>
      <c r="Y1620" s="138" t="e">
        <f>'SCREENING INFO'!#REF!</f>
        <v>#REF!</v>
      </c>
      <c r="Z1620" s="138" t="e">
        <f>'SCREENING INFO'!#REF!</f>
        <v>#REF!</v>
      </c>
      <c r="AA1620" s="201" t="e">
        <f>'SCREENING INFO'!#REF!</f>
        <v>#REF!</v>
      </c>
      <c r="AB1620" s="207" t="e">
        <f>'SCREENING INFO'!#REF!</f>
        <v>#REF!</v>
      </c>
      <c r="AC1620" s="138" t="e">
        <f>'SCREENING INFO'!#REF!</f>
        <v>#REF!</v>
      </c>
      <c r="AD1620" s="138" t="e">
        <f>'SCREENING INFO'!#REF!</f>
        <v>#REF!</v>
      </c>
      <c r="AE1620" s="138" t="e">
        <f>'SCREENING INFO'!#REF!</f>
        <v>#REF!</v>
      </c>
      <c r="AF1620" s="138" t="e">
        <f>'SCREENING INFO'!#REF!</f>
        <v>#REF!</v>
      </c>
      <c r="AG1620" s="138" t="e">
        <f>'SCREENING INFO'!#REF!</f>
        <v>#REF!</v>
      </c>
      <c r="AH1620" s="138" t="e">
        <f>'SCREENING INFO'!#REF!</f>
        <v>#REF!</v>
      </c>
      <c r="AI1620" s="138" t="e">
        <f>'SCREENING INFO'!#REF!</f>
        <v>#REF!</v>
      </c>
      <c r="AJ1620" s="138" t="e">
        <f>'SCREENING INFO'!#REF!</f>
        <v>#REF!</v>
      </c>
    </row>
    <row r="1621" spans="1:36" s="25" customFormat="1" hidden="1">
      <c r="A1621" s="106" t="e">
        <f>'SCREENING INFO'!#REF!</f>
        <v>#REF!</v>
      </c>
      <c r="B1621" s="106" t="e">
        <f>'SCREENING INFO'!#REF!</f>
        <v>#REF!</v>
      </c>
      <c r="C1621" s="106" t="e">
        <f>'SCREENING INFO'!#REF!</f>
        <v>#REF!</v>
      </c>
      <c r="D1621" s="130" t="e">
        <f>'SCREENING INFO'!#REF!</f>
        <v>#REF!</v>
      </c>
      <c r="E1621" s="130" t="e">
        <f>'SCREENING INFO'!#REF!</f>
        <v>#REF!</v>
      </c>
      <c r="F1621" s="233" t="e">
        <f>'SCREENING INFO'!#REF!</f>
        <v>#REF!</v>
      </c>
      <c r="G1621" s="141" t="e">
        <f>'SCREENING INFO'!#REF!</f>
        <v>#REF!</v>
      </c>
      <c r="H1621" s="130" t="e">
        <f>'SCREENING INFO'!#REF!</f>
        <v>#REF!</v>
      </c>
      <c r="I1621" s="130" t="e">
        <f>'SCREENING INFO'!#REF!</f>
        <v>#REF!</v>
      </c>
      <c r="J1621" s="140" t="e">
        <f>'SCREENING INFO'!#REF!</f>
        <v>#REF!</v>
      </c>
      <c r="K1621" s="140" t="e">
        <f>'SCREENING INFO'!#REF!</f>
        <v>#REF!</v>
      </c>
      <c r="L1621" s="222" t="e">
        <f>'SCREENING INFO'!#REF!</f>
        <v>#REF!</v>
      </c>
      <c r="M1621" s="221" t="e">
        <f>'SCREENING INFO'!#REF!</f>
        <v>#REF!</v>
      </c>
      <c r="N1621" s="223" t="e">
        <f>'SCREENING INFO'!#REF!</f>
        <v>#REF!</v>
      </c>
      <c r="O1621" s="140" t="e">
        <f>'SCREENING INFO'!#REF!</f>
        <v>#REF!</v>
      </c>
      <c r="P1621" s="224" t="e">
        <f>'SCREENING INFO'!#REF!</f>
        <v>#REF!</v>
      </c>
      <c r="Q1621" s="242" t="e">
        <f>'SCREENING INFO'!#REF!</f>
        <v>#REF!</v>
      </c>
      <c r="R1621" s="225" t="e">
        <f>'SCREENING INFO'!#REF!</f>
        <v>#REF!</v>
      </c>
      <c r="S1621" s="140" t="e">
        <f>'SCREENING INFO'!#REF!</f>
        <v>#REF!</v>
      </c>
      <c r="T1621" s="206" t="e">
        <f>'SCREENING INFO'!#REF!</f>
        <v>#REF!</v>
      </c>
      <c r="U1621" s="138" t="e">
        <f>'SCREENING INFO'!#REF!</f>
        <v>#REF!</v>
      </c>
      <c r="V1621" s="132" t="e">
        <f>'SCREENING INFO'!#REF!</f>
        <v>#REF!</v>
      </c>
      <c r="W1621" s="132" t="e">
        <f>'SCREENING INFO'!#REF!</f>
        <v>#REF!</v>
      </c>
      <c r="X1621" s="132" t="e">
        <f>'SCREENING INFO'!#REF!</f>
        <v>#REF!</v>
      </c>
      <c r="Y1621" s="132" t="e">
        <f>'SCREENING INFO'!#REF!</f>
        <v>#REF!</v>
      </c>
      <c r="Z1621" s="132" t="e">
        <f>'SCREENING INFO'!#REF!</f>
        <v>#REF!</v>
      </c>
      <c r="AA1621" s="201" t="e">
        <f>'SCREENING INFO'!#REF!</f>
        <v>#REF!</v>
      </c>
      <c r="AB1621" s="202" t="e">
        <f>'SCREENING INFO'!#REF!</f>
        <v>#REF!</v>
      </c>
      <c r="AC1621" s="132" t="e">
        <f>'SCREENING INFO'!#REF!</f>
        <v>#REF!</v>
      </c>
      <c r="AD1621" s="201" t="e">
        <f>'SCREENING INFO'!#REF!</f>
        <v>#REF!</v>
      </c>
      <c r="AE1621" s="132" t="e">
        <f>'SCREENING INFO'!#REF!</f>
        <v>#REF!</v>
      </c>
      <c r="AF1621" s="132" t="e">
        <f>'SCREENING INFO'!#REF!</f>
        <v>#REF!</v>
      </c>
      <c r="AG1621" s="132" t="e">
        <f>'SCREENING INFO'!#REF!</f>
        <v>#REF!</v>
      </c>
      <c r="AH1621" s="132" t="e">
        <f>'SCREENING INFO'!#REF!</f>
        <v>#REF!</v>
      </c>
      <c r="AI1621" s="132" t="e">
        <f>'SCREENING INFO'!#REF!</f>
        <v>#REF!</v>
      </c>
      <c r="AJ1621" s="132" t="e">
        <f>'SCREENING INFO'!#REF!</f>
        <v>#REF!</v>
      </c>
    </row>
    <row r="1622" spans="1:36" s="25" customFormat="1" hidden="1">
      <c r="A1622" s="106" t="e">
        <f>'SCREENING INFO'!#REF!</f>
        <v>#REF!</v>
      </c>
      <c r="B1622" s="106" t="e">
        <f>'SCREENING INFO'!#REF!</f>
        <v>#REF!</v>
      </c>
      <c r="C1622" s="106" t="e">
        <f>'SCREENING INFO'!#REF!</f>
        <v>#REF!</v>
      </c>
      <c r="D1622" s="130" t="e">
        <f>'SCREENING INFO'!#REF!</f>
        <v>#REF!</v>
      </c>
      <c r="E1622" s="130" t="e">
        <f>'SCREENING INFO'!#REF!</f>
        <v>#REF!</v>
      </c>
      <c r="F1622" s="233" t="e">
        <f>'SCREENING INFO'!#REF!</f>
        <v>#REF!</v>
      </c>
      <c r="G1622" s="141" t="e">
        <f>'SCREENING INFO'!#REF!</f>
        <v>#REF!</v>
      </c>
      <c r="H1622" s="130" t="e">
        <f>'SCREENING INFO'!#REF!</f>
        <v>#REF!</v>
      </c>
      <c r="I1622" s="130" t="e">
        <f>'SCREENING INFO'!#REF!</f>
        <v>#REF!</v>
      </c>
      <c r="J1622" s="140" t="e">
        <f>'SCREENING INFO'!#REF!</f>
        <v>#REF!</v>
      </c>
      <c r="K1622" s="140" t="e">
        <f>'SCREENING INFO'!#REF!</f>
        <v>#REF!</v>
      </c>
      <c r="L1622" s="222" t="e">
        <f>'SCREENING INFO'!#REF!</f>
        <v>#REF!</v>
      </c>
      <c r="M1622" s="221" t="e">
        <f>'SCREENING INFO'!#REF!</f>
        <v>#REF!</v>
      </c>
      <c r="N1622" s="223" t="e">
        <f>'SCREENING INFO'!#REF!</f>
        <v>#REF!</v>
      </c>
      <c r="O1622" s="140" t="e">
        <f>'SCREENING INFO'!#REF!</f>
        <v>#REF!</v>
      </c>
      <c r="P1622" s="224" t="e">
        <f>'SCREENING INFO'!#REF!</f>
        <v>#REF!</v>
      </c>
      <c r="Q1622" s="242" t="e">
        <f>'SCREENING INFO'!#REF!</f>
        <v>#REF!</v>
      </c>
      <c r="R1622" s="225" t="e">
        <f>'SCREENING INFO'!#REF!</f>
        <v>#REF!</v>
      </c>
      <c r="S1622" s="140" t="e">
        <f>'SCREENING INFO'!#REF!</f>
        <v>#REF!</v>
      </c>
      <c r="T1622" s="206" t="e">
        <f>'SCREENING INFO'!#REF!</f>
        <v>#REF!</v>
      </c>
      <c r="U1622" s="138" t="e">
        <f>'SCREENING INFO'!#REF!</f>
        <v>#REF!</v>
      </c>
      <c r="V1622" s="132" t="e">
        <f>'SCREENING INFO'!#REF!</f>
        <v>#REF!</v>
      </c>
      <c r="W1622" s="132" t="e">
        <f>'SCREENING INFO'!#REF!</f>
        <v>#REF!</v>
      </c>
      <c r="X1622" s="132" t="e">
        <f>'SCREENING INFO'!#REF!</f>
        <v>#REF!</v>
      </c>
      <c r="Y1622" s="132" t="e">
        <f>'SCREENING INFO'!#REF!</f>
        <v>#REF!</v>
      </c>
      <c r="Z1622" s="132" t="e">
        <f>'SCREENING INFO'!#REF!</f>
        <v>#REF!</v>
      </c>
      <c r="AA1622" s="227" t="e">
        <f>'SCREENING INFO'!#REF!</f>
        <v>#REF!</v>
      </c>
      <c r="AB1622" s="202" t="e">
        <f>'SCREENING INFO'!#REF!</f>
        <v>#REF!</v>
      </c>
      <c r="AC1622" s="132" t="e">
        <f>'SCREENING INFO'!#REF!</f>
        <v>#REF!</v>
      </c>
      <c r="AD1622" s="201" t="e">
        <f>'SCREENING INFO'!#REF!</f>
        <v>#REF!</v>
      </c>
      <c r="AE1622" s="132" t="e">
        <f>'SCREENING INFO'!#REF!</f>
        <v>#REF!</v>
      </c>
      <c r="AF1622" s="132" t="e">
        <f>'SCREENING INFO'!#REF!</f>
        <v>#REF!</v>
      </c>
      <c r="AG1622" s="132" t="e">
        <f>'SCREENING INFO'!#REF!</f>
        <v>#REF!</v>
      </c>
      <c r="AH1622" s="132" t="e">
        <f>'SCREENING INFO'!#REF!</f>
        <v>#REF!</v>
      </c>
      <c r="AI1622" s="132" t="e">
        <f>'SCREENING INFO'!#REF!</f>
        <v>#REF!</v>
      </c>
      <c r="AJ1622" s="132" t="e">
        <f>'SCREENING INFO'!#REF!</f>
        <v>#REF!</v>
      </c>
    </row>
    <row r="1623" spans="1:36" s="25" customFormat="1" hidden="1">
      <c r="A1623" s="106" t="e">
        <f>'SCREENING INFO'!#REF!</f>
        <v>#REF!</v>
      </c>
      <c r="B1623" s="106" t="e">
        <f>'SCREENING INFO'!#REF!</f>
        <v>#REF!</v>
      </c>
      <c r="C1623" s="106" t="e">
        <f>'SCREENING INFO'!#REF!</f>
        <v>#REF!</v>
      </c>
      <c r="D1623" s="135" t="e">
        <f>'SCREENING INFO'!#REF!</f>
        <v>#REF!</v>
      </c>
      <c r="E1623" s="130" t="e">
        <f>'SCREENING INFO'!#REF!</f>
        <v>#REF!</v>
      </c>
      <c r="F1623" s="233" t="e">
        <f>'SCREENING INFO'!#REF!</f>
        <v>#REF!</v>
      </c>
      <c r="G1623" s="141" t="e">
        <f>'SCREENING INFO'!#REF!</f>
        <v>#REF!</v>
      </c>
      <c r="H1623" s="130" t="e">
        <f>'SCREENING INFO'!#REF!</f>
        <v>#REF!</v>
      </c>
      <c r="I1623" s="130" t="e">
        <f>'SCREENING INFO'!#REF!</f>
        <v>#REF!</v>
      </c>
      <c r="J1623" s="140" t="e">
        <f>'SCREENING INFO'!#REF!</f>
        <v>#REF!</v>
      </c>
      <c r="K1623" s="140" t="e">
        <f>'SCREENING INFO'!#REF!</f>
        <v>#REF!</v>
      </c>
      <c r="L1623" s="222" t="e">
        <f>'SCREENING INFO'!#REF!</f>
        <v>#REF!</v>
      </c>
      <c r="M1623" s="221" t="e">
        <f>'SCREENING INFO'!#REF!</f>
        <v>#REF!</v>
      </c>
      <c r="N1623" s="223" t="e">
        <f>'SCREENING INFO'!#REF!</f>
        <v>#REF!</v>
      </c>
      <c r="O1623" s="140" t="e">
        <f>'SCREENING INFO'!#REF!</f>
        <v>#REF!</v>
      </c>
      <c r="P1623" s="224" t="e">
        <f>'SCREENING INFO'!#REF!</f>
        <v>#REF!</v>
      </c>
      <c r="Q1623" s="242" t="e">
        <f>'SCREENING INFO'!#REF!</f>
        <v>#REF!</v>
      </c>
      <c r="R1623" s="225" t="e">
        <f>'SCREENING INFO'!#REF!</f>
        <v>#REF!</v>
      </c>
      <c r="S1623" s="140" t="e">
        <f>'SCREENING INFO'!#REF!</f>
        <v>#REF!</v>
      </c>
      <c r="T1623" s="206" t="e">
        <f>'SCREENING INFO'!#REF!</f>
        <v>#REF!</v>
      </c>
      <c r="U1623" s="138" t="e">
        <f>'SCREENING INFO'!#REF!</f>
        <v>#REF!</v>
      </c>
      <c r="V1623" s="132" t="e">
        <f>'SCREENING INFO'!#REF!</f>
        <v>#REF!</v>
      </c>
      <c r="W1623" s="132" t="e">
        <f>'SCREENING INFO'!#REF!</f>
        <v>#REF!</v>
      </c>
      <c r="X1623" s="132" t="e">
        <f>'SCREENING INFO'!#REF!</f>
        <v>#REF!</v>
      </c>
      <c r="Y1623" s="132" t="e">
        <f>'SCREENING INFO'!#REF!</f>
        <v>#REF!</v>
      </c>
      <c r="Z1623" s="132" t="e">
        <f>'SCREENING INFO'!#REF!</f>
        <v>#REF!</v>
      </c>
      <c r="AA1623" s="201" t="e">
        <f>'SCREENING INFO'!#REF!</f>
        <v>#REF!</v>
      </c>
      <c r="AB1623" s="202" t="e">
        <f>'SCREENING INFO'!#REF!</f>
        <v>#REF!</v>
      </c>
      <c r="AC1623" s="132" t="e">
        <f>'SCREENING INFO'!#REF!</f>
        <v>#REF!</v>
      </c>
      <c r="AD1623" s="201" t="e">
        <f>'SCREENING INFO'!#REF!</f>
        <v>#REF!</v>
      </c>
      <c r="AE1623" s="132" t="e">
        <f>'SCREENING INFO'!#REF!</f>
        <v>#REF!</v>
      </c>
      <c r="AF1623" s="132" t="e">
        <f>'SCREENING INFO'!#REF!</f>
        <v>#REF!</v>
      </c>
      <c r="AG1623" s="132" t="e">
        <f>'SCREENING INFO'!#REF!</f>
        <v>#REF!</v>
      </c>
      <c r="AH1623" s="132" t="e">
        <f>'SCREENING INFO'!#REF!</f>
        <v>#REF!</v>
      </c>
      <c r="AI1623" s="132" t="e">
        <f>'SCREENING INFO'!#REF!</f>
        <v>#REF!</v>
      </c>
      <c r="AJ1623" s="132" t="e">
        <f>'SCREENING INFO'!#REF!</f>
        <v>#REF!</v>
      </c>
    </row>
    <row r="1624" spans="1:36" s="25" customFormat="1" hidden="1">
      <c r="A1624" s="106" t="e">
        <f>'SCREENING INFO'!#REF!</f>
        <v>#REF!</v>
      </c>
      <c r="B1624" s="106" t="e">
        <f>'SCREENING INFO'!#REF!</f>
        <v>#REF!</v>
      </c>
      <c r="C1624" s="106" t="e">
        <f>'SCREENING INFO'!#REF!</f>
        <v>#REF!</v>
      </c>
      <c r="D1624" s="129" t="e">
        <f>'SCREENING INFO'!#REF!</f>
        <v>#REF!</v>
      </c>
      <c r="E1624" s="130" t="e">
        <f>'SCREENING INFO'!#REF!</f>
        <v>#REF!</v>
      </c>
      <c r="F1624" s="233" t="e">
        <f>'SCREENING INFO'!#REF!</f>
        <v>#REF!</v>
      </c>
      <c r="G1624" s="141" t="e">
        <f>'SCREENING INFO'!#REF!</f>
        <v>#REF!</v>
      </c>
      <c r="H1624" s="130" t="e">
        <f>'SCREENING INFO'!#REF!</f>
        <v>#REF!</v>
      </c>
      <c r="I1624" s="130" t="e">
        <f>'SCREENING INFO'!#REF!</f>
        <v>#REF!</v>
      </c>
      <c r="J1624" s="140" t="e">
        <f>'SCREENING INFO'!#REF!</f>
        <v>#REF!</v>
      </c>
      <c r="K1624" s="140" t="e">
        <f>'SCREENING INFO'!#REF!</f>
        <v>#REF!</v>
      </c>
      <c r="L1624" s="222" t="e">
        <f>'SCREENING INFO'!#REF!</f>
        <v>#REF!</v>
      </c>
      <c r="M1624" s="221" t="e">
        <f>'SCREENING INFO'!#REF!</f>
        <v>#REF!</v>
      </c>
      <c r="N1624" s="223" t="e">
        <f>'SCREENING INFO'!#REF!</f>
        <v>#REF!</v>
      </c>
      <c r="O1624" s="140" t="e">
        <f>'SCREENING INFO'!#REF!</f>
        <v>#REF!</v>
      </c>
      <c r="P1624" s="224" t="e">
        <f>'SCREENING INFO'!#REF!</f>
        <v>#REF!</v>
      </c>
      <c r="Q1624" s="242" t="e">
        <f>'SCREENING INFO'!#REF!</f>
        <v>#REF!</v>
      </c>
      <c r="R1624" s="225" t="e">
        <f>'SCREENING INFO'!#REF!</f>
        <v>#REF!</v>
      </c>
      <c r="S1624" s="140" t="e">
        <f>'SCREENING INFO'!#REF!</f>
        <v>#REF!</v>
      </c>
      <c r="T1624" s="206" t="e">
        <f>'SCREENING INFO'!#REF!</f>
        <v>#REF!</v>
      </c>
      <c r="U1624" s="138" t="e">
        <f>'SCREENING INFO'!#REF!</f>
        <v>#REF!</v>
      </c>
      <c r="V1624" s="132" t="e">
        <f>'SCREENING INFO'!#REF!</f>
        <v>#REF!</v>
      </c>
      <c r="W1624" s="132" t="e">
        <f>'SCREENING INFO'!#REF!</f>
        <v>#REF!</v>
      </c>
      <c r="X1624" s="132" t="e">
        <f>'SCREENING INFO'!#REF!</f>
        <v>#REF!</v>
      </c>
      <c r="Y1624" s="132" t="e">
        <f>'SCREENING INFO'!#REF!</f>
        <v>#REF!</v>
      </c>
      <c r="Z1624" s="132" t="e">
        <f>'SCREENING INFO'!#REF!</f>
        <v>#REF!</v>
      </c>
      <c r="AA1624" s="201" t="e">
        <f>'SCREENING INFO'!#REF!</f>
        <v>#REF!</v>
      </c>
      <c r="AB1624" s="202" t="e">
        <f>'SCREENING INFO'!#REF!</f>
        <v>#REF!</v>
      </c>
      <c r="AC1624" s="132" t="e">
        <f>'SCREENING INFO'!#REF!</f>
        <v>#REF!</v>
      </c>
      <c r="AD1624" s="201" t="e">
        <f>'SCREENING INFO'!#REF!</f>
        <v>#REF!</v>
      </c>
      <c r="AE1624" s="132" t="e">
        <f>'SCREENING INFO'!#REF!</f>
        <v>#REF!</v>
      </c>
      <c r="AF1624" s="132" t="e">
        <f>'SCREENING INFO'!#REF!</f>
        <v>#REF!</v>
      </c>
      <c r="AG1624" s="132" t="e">
        <f>'SCREENING INFO'!#REF!</f>
        <v>#REF!</v>
      </c>
      <c r="AH1624" s="132" t="e">
        <f>'SCREENING INFO'!#REF!</f>
        <v>#REF!</v>
      </c>
      <c r="AI1624" s="132" t="e">
        <f>'SCREENING INFO'!#REF!</f>
        <v>#REF!</v>
      </c>
      <c r="AJ1624" s="132" t="e">
        <f>'SCREENING INFO'!#REF!</f>
        <v>#REF!</v>
      </c>
    </row>
    <row r="1625" spans="1:36" s="25" customFormat="1" hidden="1">
      <c r="A1625" s="106" t="e">
        <f>'SCREENING INFO'!#REF!</f>
        <v>#REF!</v>
      </c>
      <c r="B1625" s="106" t="e">
        <f>'SCREENING INFO'!#REF!</f>
        <v>#REF!</v>
      </c>
      <c r="C1625" s="106" t="e">
        <f>'SCREENING INFO'!#REF!</f>
        <v>#REF!</v>
      </c>
      <c r="D1625" s="129" t="e">
        <f>'SCREENING INFO'!#REF!</f>
        <v>#REF!</v>
      </c>
      <c r="E1625" s="130" t="e">
        <f>'SCREENING INFO'!#REF!</f>
        <v>#REF!</v>
      </c>
      <c r="F1625" s="233" t="e">
        <f>'SCREENING INFO'!#REF!</f>
        <v>#REF!</v>
      </c>
      <c r="G1625" s="141" t="e">
        <f>'SCREENING INFO'!#REF!</f>
        <v>#REF!</v>
      </c>
      <c r="H1625" s="130" t="e">
        <f>'SCREENING INFO'!#REF!</f>
        <v>#REF!</v>
      </c>
      <c r="I1625" s="130" t="e">
        <f>'SCREENING INFO'!#REF!</f>
        <v>#REF!</v>
      </c>
      <c r="J1625" s="140" t="e">
        <f>'SCREENING INFO'!#REF!</f>
        <v>#REF!</v>
      </c>
      <c r="K1625" s="140" t="e">
        <f>'SCREENING INFO'!#REF!</f>
        <v>#REF!</v>
      </c>
      <c r="L1625" s="222" t="e">
        <f>'SCREENING INFO'!#REF!</f>
        <v>#REF!</v>
      </c>
      <c r="M1625" s="221" t="e">
        <f>'SCREENING INFO'!#REF!</f>
        <v>#REF!</v>
      </c>
      <c r="N1625" s="223" t="e">
        <f>'SCREENING INFO'!#REF!</f>
        <v>#REF!</v>
      </c>
      <c r="O1625" s="140" t="e">
        <f>'SCREENING INFO'!#REF!</f>
        <v>#REF!</v>
      </c>
      <c r="P1625" s="224" t="e">
        <f>'SCREENING INFO'!#REF!</f>
        <v>#REF!</v>
      </c>
      <c r="Q1625" s="242" t="e">
        <f>'SCREENING INFO'!#REF!</f>
        <v>#REF!</v>
      </c>
      <c r="R1625" s="225" t="e">
        <f>'SCREENING INFO'!#REF!</f>
        <v>#REF!</v>
      </c>
      <c r="S1625" s="140" t="e">
        <f>'SCREENING INFO'!#REF!</f>
        <v>#REF!</v>
      </c>
      <c r="T1625" s="206" t="e">
        <f>'SCREENING INFO'!#REF!</f>
        <v>#REF!</v>
      </c>
      <c r="U1625" s="138" t="e">
        <f>'SCREENING INFO'!#REF!</f>
        <v>#REF!</v>
      </c>
      <c r="V1625" s="132" t="e">
        <f>'SCREENING INFO'!#REF!</f>
        <v>#REF!</v>
      </c>
      <c r="W1625" s="132" t="e">
        <f>'SCREENING INFO'!#REF!</f>
        <v>#REF!</v>
      </c>
      <c r="X1625" s="132" t="e">
        <f>'SCREENING INFO'!#REF!</f>
        <v>#REF!</v>
      </c>
      <c r="Y1625" s="132" t="e">
        <f>'SCREENING INFO'!#REF!</f>
        <v>#REF!</v>
      </c>
      <c r="Z1625" s="132" t="e">
        <f>'SCREENING INFO'!#REF!</f>
        <v>#REF!</v>
      </c>
      <c r="AA1625" s="201" t="e">
        <f>'SCREENING INFO'!#REF!</f>
        <v>#REF!</v>
      </c>
      <c r="AB1625" s="202" t="e">
        <f>'SCREENING INFO'!#REF!</f>
        <v>#REF!</v>
      </c>
      <c r="AC1625" s="132" t="e">
        <f>'SCREENING INFO'!#REF!</f>
        <v>#REF!</v>
      </c>
      <c r="AD1625" s="201" t="e">
        <f>'SCREENING INFO'!#REF!</f>
        <v>#REF!</v>
      </c>
      <c r="AE1625" s="132" t="e">
        <f>'SCREENING INFO'!#REF!</f>
        <v>#REF!</v>
      </c>
      <c r="AF1625" s="132" t="e">
        <f>'SCREENING INFO'!#REF!</f>
        <v>#REF!</v>
      </c>
      <c r="AG1625" s="132" t="e">
        <f>'SCREENING INFO'!#REF!</f>
        <v>#REF!</v>
      </c>
      <c r="AH1625" s="132" t="e">
        <f>'SCREENING INFO'!#REF!</f>
        <v>#REF!</v>
      </c>
      <c r="AI1625" s="132" t="e">
        <f>'SCREENING INFO'!#REF!</f>
        <v>#REF!</v>
      </c>
      <c r="AJ1625" s="132" t="e">
        <f>'SCREENING INFO'!#REF!</f>
        <v>#REF!</v>
      </c>
    </row>
    <row r="1626" spans="1:36" s="25" customFormat="1" hidden="1">
      <c r="A1626" s="106" t="e">
        <f>'SCREENING INFO'!#REF!</f>
        <v>#REF!</v>
      </c>
      <c r="B1626" s="106" t="e">
        <f>'SCREENING INFO'!#REF!</f>
        <v>#REF!</v>
      </c>
      <c r="C1626" s="106" t="e">
        <f>'SCREENING INFO'!#REF!</f>
        <v>#REF!</v>
      </c>
      <c r="D1626" s="116" t="e">
        <f>'SCREENING INFO'!#REF!</f>
        <v>#REF!</v>
      </c>
      <c r="E1626" s="200" t="e">
        <f>'SCREENING INFO'!#REF!</f>
        <v>#REF!</v>
      </c>
      <c r="F1626" s="232" t="e">
        <f>'SCREENING INFO'!#REF!</f>
        <v>#REF!</v>
      </c>
      <c r="G1626" s="132" t="e">
        <f>'SCREENING INFO'!#REF!</f>
        <v>#REF!</v>
      </c>
      <c r="H1626" s="138" t="e">
        <f>'SCREENING INFO'!#REF!</f>
        <v>#REF!</v>
      </c>
      <c r="I1626" s="138" t="e">
        <f>'SCREENING INFO'!#REF!</f>
        <v>#REF!</v>
      </c>
      <c r="J1626" s="140" t="e">
        <f>'SCREENING INFO'!#REF!</f>
        <v>#REF!</v>
      </c>
      <c r="K1626" s="140" t="e">
        <f>'SCREENING INFO'!#REF!</f>
        <v>#REF!</v>
      </c>
      <c r="L1626" s="222" t="e">
        <f>'SCREENING INFO'!#REF!</f>
        <v>#REF!</v>
      </c>
      <c r="M1626" s="221" t="e">
        <f>'SCREENING INFO'!#REF!</f>
        <v>#REF!</v>
      </c>
      <c r="N1626" s="223" t="e">
        <f>'SCREENING INFO'!#REF!</f>
        <v>#REF!</v>
      </c>
      <c r="O1626" s="140" t="e">
        <f>'SCREENING INFO'!#REF!</f>
        <v>#REF!</v>
      </c>
      <c r="P1626" s="224" t="e">
        <f>'SCREENING INFO'!#REF!</f>
        <v>#REF!</v>
      </c>
      <c r="Q1626" s="242" t="e">
        <f>'SCREENING INFO'!#REF!</f>
        <v>#REF!</v>
      </c>
      <c r="R1626" s="225" t="e">
        <f>'SCREENING INFO'!#REF!</f>
        <v>#REF!</v>
      </c>
      <c r="S1626" s="140" t="e">
        <f>'SCREENING INFO'!#REF!</f>
        <v>#REF!</v>
      </c>
      <c r="T1626" s="206" t="e">
        <f>'SCREENING INFO'!#REF!</f>
        <v>#REF!</v>
      </c>
      <c r="U1626" s="138" t="e">
        <f>'SCREENING INFO'!#REF!</f>
        <v>#REF!</v>
      </c>
      <c r="V1626" s="138" t="e">
        <f>'SCREENING INFO'!#REF!</f>
        <v>#REF!</v>
      </c>
      <c r="W1626" s="138" t="e">
        <f>'SCREENING INFO'!#REF!</f>
        <v>#REF!</v>
      </c>
      <c r="X1626" s="138" t="e">
        <f>'SCREENING INFO'!#REF!</f>
        <v>#REF!</v>
      </c>
      <c r="Y1626" s="138" t="e">
        <f>'SCREENING INFO'!#REF!</f>
        <v>#REF!</v>
      </c>
      <c r="Z1626" s="138" t="e">
        <f>'SCREENING INFO'!#REF!</f>
        <v>#REF!</v>
      </c>
      <c r="AA1626" s="201" t="e">
        <f>'SCREENING INFO'!#REF!</f>
        <v>#REF!</v>
      </c>
      <c r="AB1626" s="207" t="e">
        <f>'SCREENING INFO'!#REF!</f>
        <v>#REF!</v>
      </c>
      <c r="AC1626" s="138" t="e">
        <f>'SCREENING INFO'!#REF!</f>
        <v>#REF!</v>
      </c>
      <c r="AD1626" s="138" t="e">
        <f>'SCREENING INFO'!#REF!</f>
        <v>#REF!</v>
      </c>
      <c r="AE1626" s="138" t="e">
        <f>'SCREENING INFO'!#REF!</f>
        <v>#REF!</v>
      </c>
      <c r="AF1626" s="138" t="e">
        <f>'SCREENING INFO'!#REF!</f>
        <v>#REF!</v>
      </c>
      <c r="AG1626" s="138" t="e">
        <f>'SCREENING INFO'!#REF!</f>
        <v>#REF!</v>
      </c>
      <c r="AH1626" s="138" t="e">
        <f>'SCREENING INFO'!#REF!</f>
        <v>#REF!</v>
      </c>
      <c r="AI1626" s="138" t="e">
        <f>'SCREENING INFO'!#REF!</f>
        <v>#REF!</v>
      </c>
      <c r="AJ1626" s="138" t="e">
        <f>'SCREENING INFO'!#REF!</f>
        <v>#REF!</v>
      </c>
    </row>
    <row r="1627" spans="1:36" s="25" customFormat="1" hidden="1">
      <c r="A1627" s="106" t="e">
        <f>'SCREENING INFO'!#REF!</f>
        <v>#REF!</v>
      </c>
      <c r="B1627" s="106" t="e">
        <f>'SCREENING INFO'!#REF!</f>
        <v>#REF!</v>
      </c>
      <c r="C1627" s="106" t="e">
        <f>'SCREENING INFO'!#REF!</f>
        <v>#REF!</v>
      </c>
      <c r="D1627" s="116" t="e">
        <f>'SCREENING INFO'!#REF!</f>
        <v>#REF!</v>
      </c>
      <c r="E1627" s="200" t="e">
        <f>'SCREENING INFO'!#REF!</f>
        <v>#REF!</v>
      </c>
      <c r="F1627" s="232" t="e">
        <f>'SCREENING INFO'!#REF!</f>
        <v>#REF!</v>
      </c>
      <c r="G1627" s="132" t="e">
        <f>'SCREENING INFO'!#REF!</f>
        <v>#REF!</v>
      </c>
      <c r="H1627" s="138" t="e">
        <f>'SCREENING INFO'!#REF!</f>
        <v>#REF!</v>
      </c>
      <c r="I1627" s="138" t="e">
        <f>'SCREENING INFO'!#REF!</f>
        <v>#REF!</v>
      </c>
      <c r="J1627" s="140" t="e">
        <f>'SCREENING INFO'!#REF!</f>
        <v>#REF!</v>
      </c>
      <c r="K1627" s="140" t="e">
        <f>'SCREENING INFO'!#REF!</f>
        <v>#REF!</v>
      </c>
      <c r="L1627" s="222" t="e">
        <f>'SCREENING INFO'!#REF!</f>
        <v>#REF!</v>
      </c>
      <c r="M1627" s="221" t="e">
        <f>'SCREENING INFO'!#REF!</f>
        <v>#REF!</v>
      </c>
      <c r="N1627" s="223" t="e">
        <f>'SCREENING INFO'!#REF!</f>
        <v>#REF!</v>
      </c>
      <c r="O1627" s="140" t="e">
        <f>'SCREENING INFO'!#REF!</f>
        <v>#REF!</v>
      </c>
      <c r="P1627" s="224" t="e">
        <f>'SCREENING INFO'!#REF!</f>
        <v>#REF!</v>
      </c>
      <c r="Q1627" s="242" t="e">
        <f>'SCREENING INFO'!#REF!</f>
        <v>#REF!</v>
      </c>
      <c r="R1627" s="225" t="e">
        <f>'SCREENING INFO'!#REF!</f>
        <v>#REF!</v>
      </c>
      <c r="S1627" s="140" t="e">
        <f>'SCREENING INFO'!#REF!</f>
        <v>#REF!</v>
      </c>
      <c r="T1627" s="206" t="e">
        <f>'SCREENING INFO'!#REF!</f>
        <v>#REF!</v>
      </c>
      <c r="U1627" s="138" t="e">
        <f>'SCREENING INFO'!#REF!</f>
        <v>#REF!</v>
      </c>
      <c r="V1627" s="138" t="e">
        <f>'SCREENING INFO'!#REF!</f>
        <v>#REF!</v>
      </c>
      <c r="W1627" s="138" t="e">
        <f>'SCREENING INFO'!#REF!</f>
        <v>#REF!</v>
      </c>
      <c r="X1627" s="138" t="e">
        <f>'SCREENING INFO'!#REF!</f>
        <v>#REF!</v>
      </c>
      <c r="Y1627" s="138" t="e">
        <f>'SCREENING INFO'!#REF!</f>
        <v>#REF!</v>
      </c>
      <c r="Z1627" s="138" t="e">
        <f>'SCREENING INFO'!#REF!</f>
        <v>#REF!</v>
      </c>
      <c r="AA1627" s="201" t="e">
        <f>'SCREENING INFO'!#REF!</f>
        <v>#REF!</v>
      </c>
      <c r="AB1627" s="207" t="e">
        <f>'SCREENING INFO'!#REF!</f>
        <v>#REF!</v>
      </c>
      <c r="AC1627" s="138" t="e">
        <f>'SCREENING INFO'!#REF!</f>
        <v>#REF!</v>
      </c>
      <c r="AD1627" s="138" t="e">
        <f>'SCREENING INFO'!#REF!</f>
        <v>#REF!</v>
      </c>
      <c r="AE1627" s="138" t="e">
        <f>'SCREENING INFO'!#REF!</f>
        <v>#REF!</v>
      </c>
      <c r="AF1627" s="138" t="e">
        <f>'SCREENING INFO'!#REF!</f>
        <v>#REF!</v>
      </c>
      <c r="AG1627" s="138" t="e">
        <f>'SCREENING INFO'!#REF!</f>
        <v>#REF!</v>
      </c>
      <c r="AH1627" s="138" t="e">
        <f>'SCREENING INFO'!#REF!</f>
        <v>#REF!</v>
      </c>
      <c r="AI1627" s="138" t="e">
        <f>'SCREENING INFO'!#REF!</f>
        <v>#REF!</v>
      </c>
      <c r="AJ1627" s="138" t="e">
        <f>'SCREENING INFO'!#REF!</f>
        <v>#REF!</v>
      </c>
    </row>
    <row r="1628" spans="1:36" s="25" customFormat="1" hidden="1">
      <c r="A1628" s="106" t="e">
        <f>'SCREENING INFO'!#REF!</f>
        <v>#REF!</v>
      </c>
      <c r="B1628" s="106" t="e">
        <f>'SCREENING INFO'!#REF!</f>
        <v>#REF!</v>
      </c>
      <c r="C1628" s="106" t="e">
        <f>'SCREENING INFO'!#REF!</f>
        <v>#REF!</v>
      </c>
      <c r="D1628" s="130" t="e">
        <f>'SCREENING INFO'!#REF!</f>
        <v>#REF!</v>
      </c>
      <c r="E1628" s="130" t="e">
        <f>'SCREENING INFO'!#REF!</f>
        <v>#REF!</v>
      </c>
      <c r="F1628" s="233" t="e">
        <f>'SCREENING INFO'!#REF!</f>
        <v>#REF!</v>
      </c>
      <c r="G1628" s="141" t="e">
        <f>'SCREENING INFO'!#REF!</f>
        <v>#REF!</v>
      </c>
      <c r="H1628" s="130" t="e">
        <f>'SCREENING INFO'!#REF!</f>
        <v>#REF!</v>
      </c>
      <c r="I1628" s="130" t="e">
        <f>'SCREENING INFO'!#REF!</f>
        <v>#REF!</v>
      </c>
      <c r="J1628" s="140" t="e">
        <f>'SCREENING INFO'!#REF!</f>
        <v>#REF!</v>
      </c>
      <c r="K1628" s="140" t="e">
        <f>'SCREENING INFO'!#REF!</f>
        <v>#REF!</v>
      </c>
      <c r="L1628" s="222" t="e">
        <f>'SCREENING INFO'!#REF!</f>
        <v>#REF!</v>
      </c>
      <c r="M1628" s="221" t="e">
        <f>'SCREENING INFO'!#REF!</f>
        <v>#REF!</v>
      </c>
      <c r="N1628" s="223" t="e">
        <f>'SCREENING INFO'!#REF!</f>
        <v>#REF!</v>
      </c>
      <c r="O1628" s="140" t="e">
        <f>'SCREENING INFO'!#REF!</f>
        <v>#REF!</v>
      </c>
      <c r="P1628" s="224" t="e">
        <f>'SCREENING INFO'!#REF!</f>
        <v>#REF!</v>
      </c>
      <c r="Q1628" s="242" t="e">
        <f>'SCREENING INFO'!#REF!</f>
        <v>#REF!</v>
      </c>
      <c r="R1628" s="225" t="e">
        <f>'SCREENING INFO'!#REF!</f>
        <v>#REF!</v>
      </c>
      <c r="S1628" s="140" t="e">
        <f>'SCREENING INFO'!#REF!</f>
        <v>#REF!</v>
      </c>
      <c r="T1628" s="206" t="e">
        <f>'SCREENING INFO'!#REF!</f>
        <v>#REF!</v>
      </c>
      <c r="U1628" s="138" t="e">
        <f>'SCREENING INFO'!#REF!</f>
        <v>#REF!</v>
      </c>
      <c r="V1628" s="199" t="e">
        <f>'SCREENING INFO'!#REF!</f>
        <v>#REF!</v>
      </c>
      <c r="W1628" s="132" t="e">
        <f>'SCREENING INFO'!#REF!</f>
        <v>#REF!</v>
      </c>
      <c r="X1628" s="132" t="e">
        <f>'SCREENING INFO'!#REF!</f>
        <v>#REF!</v>
      </c>
      <c r="Y1628" s="132" t="e">
        <f>'SCREENING INFO'!#REF!</f>
        <v>#REF!</v>
      </c>
      <c r="Z1628" s="132" t="e">
        <f>'SCREENING INFO'!#REF!</f>
        <v>#REF!</v>
      </c>
      <c r="AA1628" s="201" t="e">
        <f>'SCREENING INFO'!#REF!</f>
        <v>#REF!</v>
      </c>
      <c r="AB1628" s="202" t="e">
        <f>'SCREENING INFO'!#REF!</f>
        <v>#REF!</v>
      </c>
      <c r="AC1628" s="132" t="e">
        <f>'SCREENING INFO'!#REF!</f>
        <v>#REF!</v>
      </c>
      <c r="AD1628" s="201" t="e">
        <f>'SCREENING INFO'!#REF!</f>
        <v>#REF!</v>
      </c>
      <c r="AE1628" s="132" t="e">
        <f>'SCREENING INFO'!#REF!</f>
        <v>#REF!</v>
      </c>
      <c r="AF1628" s="132" t="e">
        <f>'SCREENING INFO'!#REF!</f>
        <v>#REF!</v>
      </c>
      <c r="AG1628" s="132" t="e">
        <f>'SCREENING INFO'!#REF!</f>
        <v>#REF!</v>
      </c>
      <c r="AH1628" s="132" t="e">
        <f>'SCREENING INFO'!#REF!</f>
        <v>#REF!</v>
      </c>
      <c r="AI1628" s="132" t="e">
        <f>'SCREENING INFO'!#REF!</f>
        <v>#REF!</v>
      </c>
      <c r="AJ1628" s="132" t="e">
        <f>'SCREENING INFO'!#REF!</f>
        <v>#REF!</v>
      </c>
    </row>
    <row r="1629" spans="1:36" s="25" customFormat="1" hidden="1">
      <c r="A1629" s="106" t="e">
        <f>'SCREENING INFO'!#REF!</f>
        <v>#REF!</v>
      </c>
      <c r="B1629" s="106" t="e">
        <f>'SCREENING INFO'!#REF!</f>
        <v>#REF!</v>
      </c>
      <c r="C1629" s="106" t="e">
        <f>'SCREENING INFO'!#REF!</f>
        <v>#REF!</v>
      </c>
      <c r="D1629" s="130" t="e">
        <f>'SCREENING INFO'!#REF!</f>
        <v>#REF!</v>
      </c>
      <c r="E1629" s="130" t="e">
        <f>'SCREENING INFO'!#REF!</f>
        <v>#REF!</v>
      </c>
      <c r="F1629" s="233" t="e">
        <f>'SCREENING INFO'!#REF!</f>
        <v>#REF!</v>
      </c>
      <c r="G1629" s="141" t="e">
        <f>'SCREENING INFO'!#REF!</f>
        <v>#REF!</v>
      </c>
      <c r="H1629" s="130" t="e">
        <f>'SCREENING INFO'!#REF!</f>
        <v>#REF!</v>
      </c>
      <c r="I1629" s="130" t="e">
        <f>'SCREENING INFO'!#REF!</f>
        <v>#REF!</v>
      </c>
      <c r="J1629" s="140" t="e">
        <f>'SCREENING INFO'!#REF!</f>
        <v>#REF!</v>
      </c>
      <c r="K1629" s="140" t="e">
        <f>'SCREENING INFO'!#REF!</f>
        <v>#REF!</v>
      </c>
      <c r="L1629" s="222" t="e">
        <f>'SCREENING INFO'!#REF!</f>
        <v>#REF!</v>
      </c>
      <c r="M1629" s="221" t="e">
        <f>'SCREENING INFO'!#REF!</f>
        <v>#REF!</v>
      </c>
      <c r="N1629" s="223" t="e">
        <f>'SCREENING INFO'!#REF!</f>
        <v>#REF!</v>
      </c>
      <c r="O1629" s="140" t="e">
        <f>'SCREENING INFO'!#REF!</f>
        <v>#REF!</v>
      </c>
      <c r="P1629" s="224" t="e">
        <f>'SCREENING INFO'!#REF!</f>
        <v>#REF!</v>
      </c>
      <c r="Q1629" s="242" t="e">
        <f>'SCREENING INFO'!#REF!</f>
        <v>#REF!</v>
      </c>
      <c r="R1629" s="225" t="e">
        <f>'SCREENING INFO'!#REF!</f>
        <v>#REF!</v>
      </c>
      <c r="S1629" s="140" t="e">
        <f>'SCREENING INFO'!#REF!</f>
        <v>#REF!</v>
      </c>
      <c r="T1629" s="206" t="e">
        <f>'SCREENING INFO'!#REF!</f>
        <v>#REF!</v>
      </c>
      <c r="U1629" s="138" t="e">
        <f>'SCREENING INFO'!#REF!</f>
        <v>#REF!</v>
      </c>
      <c r="V1629" s="199" t="e">
        <f>'SCREENING INFO'!#REF!</f>
        <v>#REF!</v>
      </c>
      <c r="W1629" s="132" t="e">
        <f>'SCREENING INFO'!#REF!</f>
        <v>#REF!</v>
      </c>
      <c r="X1629" s="132" t="e">
        <f>'SCREENING INFO'!#REF!</f>
        <v>#REF!</v>
      </c>
      <c r="Y1629" s="132" t="e">
        <f>'SCREENING INFO'!#REF!</f>
        <v>#REF!</v>
      </c>
      <c r="Z1629" s="132" t="e">
        <f>'SCREENING INFO'!#REF!</f>
        <v>#REF!</v>
      </c>
      <c r="AA1629" s="201" t="e">
        <f>'SCREENING INFO'!#REF!</f>
        <v>#REF!</v>
      </c>
      <c r="AB1629" s="202" t="e">
        <f>'SCREENING INFO'!#REF!</f>
        <v>#REF!</v>
      </c>
      <c r="AC1629" s="132" t="e">
        <f>'SCREENING INFO'!#REF!</f>
        <v>#REF!</v>
      </c>
      <c r="AD1629" s="201" t="e">
        <f>'SCREENING INFO'!#REF!</f>
        <v>#REF!</v>
      </c>
      <c r="AE1629" s="132" t="e">
        <f>'SCREENING INFO'!#REF!</f>
        <v>#REF!</v>
      </c>
      <c r="AF1629" s="132" t="e">
        <f>'SCREENING INFO'!#REF!</f>
        <v>#REF!</v>
      </c>
      <c r="AG1629" s="132" t="e">
        <f>'SCREENING INFO'!#REF!</f>
        <v>#REF!</v>
      </c>
      <c r="AH1629" s="132" t="e">
        <f>'SCREENING INFO'!#REF!</f>
        <v>#REF!</v>
      </c>
      <c r="AI1629" s="132" t="e">
        <f>'SCREENING INFO'!#REF!</f>
        <v>#REF!</v>
      </c>
      <c r="AJ1629" s="132" t="e">
        <f>'SCREENING INFO'!#REF!</f>
        <v>#REF!</v>
      </c>
    </row>
    <row r="1630" spans="1:36" s="25" customFormat="1" hidden="1">
      <c r="A1630" s="106" t="e">
        <f>'SCREENING INFO'!#REF!</f>
        <v>#REF!</v>
      </c>
      <c r="B1630" s="106" t="e">
        <f>'SCREENING INFO'!#REF!</f>
        <v>#REF!</v>
      </c>
      <c r="C1630" s="106" t="e">
        <f>'SCREENING INFO'!#REF!</f>
        <v>#REF!</v>
      </c>
      <c r="D1630" s="129" t="e">
        <f>'SCREENING INFO'!#REF!</f>
        <v>#REF!</v>
      </c>
      <c r="E1630" s="130" t="e">
        <f>'SCREENING INFO'!#REF!</f>
        <v>#REF!</v>
      </c>
      <c r="F1630" s="233" t="e">
        <f>'SCREENING INFO'!#REF!</f>
        <v>#REF!</v>
      </c>
      <c r="G1630" s="141" t="e">
        <f>'SCREENING INFO'!#REF!</f>
        <v>#REF!</v>
      </c>
      <c r="H1630" s="130" t="e">
        <f>'SCREENING INFO'!#REF!</f>
        <v>#REF!</v>
      </c>
      <c r="I1630" s="130" t="e">
        <f>'SCREENING INFO'!#REF!</f>
        <v>#REF!</v>
      </c>
      <c r="J1630" s="140" t="e">
        <f>'SCREENING INFO'!#REF!</f>
        <v>#REF!</v>
      </c>
      <c r="K1630" s="140" t="e">
        <f>'SCREENING INFO'!#REF!</f>
        <v>#REF!</v>
      </c>
      <c r="L1630" s="222" t="e">
        <f>'SCREENING INFO'!#REF!</f>
        <v>#REF!</v>
      </c>
      <c r="M1630" s="221" t="e">
        <f>'SCREENING INFO'!#REF!</f>
        <v>#REF!</v>
      </c>
      <c r="N1630" s="223" t="e">
        <f>'SCREENING INFO'!#REF!</f>
        <v>#REF!</v>
      </c>
      <c r="O1630" s="140" t="e">
        <f>'SCREENING INFO'!#REF!</f>
        <v>#REF!</v>
      </c>
      <c r="P1630" s="224" t="e">
        <f>'SCREENING INFO'!#REF!</f>
        <v>#REF!</v>
      </c>
      <c r="Q1630" s="242" t="e">
        <f>'SCREENING INFO'!#REF!</f>
        <v>#REF!</v>
      </c>
      <c r="R1630" s="225" t="e">
        <f>'SCREENING INFO'!#REF!</f>
        <v>#REF!</v>
      </c>
      <c r="S1630" s="140" t="e">
        <f>'SCREENING INFO'!#REF!</f>
        <v>#REF!</v>
      </c>
      <c r="T1630" s="206" t="e">
        <f>'SCREENING INFO'!#REF!</f>
        <v>#REF!</v>
      </c>
      <c r="U1630" s="138" t="e">
        <f>'SCREENING INFO'!#REF!</f>
        <v>#REF!</v>
      </c>
      <c r="V1630" s="199" t="e">
        <f>'SCREENING INFO'!#REF!</f>
        <v>#REF!</v>
      </c>
      <c r="W1630" s="132" t="e">
        <f>'SCREENING INFO'!#REF!</f>
        <v>#REF!</v>
      </c>
      <c r="X1630" s="132" t="e">
        <f>'SCREENING INFO'!#REF!</f>
        <v>#REF!</v>
      </c>
      <c r="Y1630" s="132" t="e">
        <f>'SCREENING INFO'!#REF!</f>
        <v>#REF!</v>
      </c>
      <c r="Z1630" s="132" t="e">
        <f>'SCREENING INFO'!#REF!</f>
        <v>#REF!</v>
      </c>
      <c r="AA1630" s="201" t="e">
        <f>'SCREENING INFO'!#REF!</f>
        <v>#REF!</v>
      </c>
      <c r="AB1630" s="202" t="e">
        <f>'SCREENING INFO'!#REF!</f>
        <v>#REF!</v>
      </c>
      <c r="AC1630" s="132" t="e">
        <f>'SCREENING INFO'!#REF!</f>
        <v>#REF!</v>
      </c>
      <c r="AD1630" s="201" t="e">
        <f>'SCREENING INFO'!#REF!</f>
        <v>#REF!</v>
      </c>
      <c r="AE1630" s="132" t="e">
        <f>'SCREENING INFO'!#REF!</f>
        <v>#REF!</v>
      </c>
      <c r="AF1630" s="132" t="e">
        <f>'SCREENING INFO'!#REF!</f>
        <v>#REF!</v>
      </c>
      <c r="AG1630" s="132" t="e">
        <f>'SCREENING INFO'!#REF!</f>
        <v>#REF!</v>
      </c>
      <c r="AH1630" s="132" t="e">
        <f>'SCREENING INFO'!#REF!</f>
        <v>#REF!</v>
      </c>
      <c r="AI1630" s="132" t="e">
        <f>'SCREENING INFO'!#REF!</f>
        <v>#REF!</v>
      </c>
      <c r="AJ1630" s="132" t="e">
        <f>'SCREENING INFO'!#REF!</f>
        <v>#REF!</v>
      </c>
    </row>
    <row r="1631" spans="1:36" s="25" customFormat="1" hidden="1">
      <c r="A1631" s="106" t="e">
        <f>'SCREENING INFO'!#REF!</f>
        <v>#REF!</v>
      </c>
      <c r="B1631" s="106" t="e">
        <f>'SCREENING INFO'!#REF!</f>
        <v>#REF!</v>
      </c>
      <c r="C1631" s="106" t="e">
        <f>'SCREENING INFO'!#REF!</f>
        <v>#REF!</v>
      </c>
      <c r="D1631" s="116" t="e">
        <f>'SCREENING INFO'!#REF!</f>
        <v>#REF!</v>
      </c>
      <c r="E1631" s="200" t="e">
        <f>'SCREENING INFO'!#REF!</f>
        <v>#REF!</v>
      </c>
      <c r="F1631" s="232" t="e">
        <f>'SCREENING INFO'!#REF!</f>
        <v>#REF!</v>
      </c>
      <c r="G1631" s="132" t="e">
        <f>'SCREENING INFO'!#REF!</f>
        <v>#REF!</v>
      </c>
      <c r="H1631" s="138" t="e">
        <f>'SCREENING INFO'!#REF!</f>
        <v>#REF!</v>
      </c>
      <c r="I1631" s="138" t="e">
        <f>'SCREENING INFO'!#REF!</f>
        <v>#REF!</v>
      </c>
      <c r="J1631" s="140" t="e">
        <f>'SCREENING INFO'!#REF!</f>
        <v>#REF!</v>
      </c>
      <c r="K1631" s="140" t="e">
        <f>'SCREENING INFO'!#REF!</f>
        <v>#REF!</v>
      </c>
      <c r="L1631" s="222" t="e">
        <f>'SCREENING INFO'!#REF!</f>
        <v>#REF!</v>
      </c>
      <c r="M1631" s="221" t="e">
        <f>'SCREENING INFO'!#REF!</f>
        <v>#REF!</v>
      </c>
      <c r="N1631" s="223" t="e">
        <f>'SCREENING INFO'!#REF!</f>
        <v>#REF!</v>
      </c>
      <c r="O1631" s="140" t="e">
        <f>'SCREENING INFO'!#REF!</f>
        <v>#REF!</v>
      </c>
      <c r="P1631" s="224" t="e">
        <f>'SCREENING INFO'!#REF!</f>
        <v>#REF!</v>
      </c>
      <c r="Q1631" s="242" t="e">
        <f>'SCREENING INFO'!#REF!</f>
        <v>#REF!</v>
      </c>
      <c r="R1631" s="225" t="e">
        <f>'SCREENING INFO'!#REF!</f>
        <v>#REF!</v>
      </c>
      <c r="S1631" s="140" t="e">
        <f>'SCREENING INFO'!#REF!</f>
        <v>#REF!</v>
      </c>
      <c r="T1631" s="206" t="e">
        <f>'SCREENING INFO'!#REF!</f>
        <v>#REF!</v>
      </c>
      <c r="U1631" s="138" t="e">
        <f>'SCREENING INFO'!#REF!</f>
        <v>#REF!</v>
      </c>
      <c r="V1631" s="138" t="e">
        <f>'SCREENING INFO'!#REF!</f>
        <v>#REF!</v>
      </c>
      <c r="W1631" s="138" t="e">
        <f>'SCREENING INFO'!#REF!</f>
        <v>#REF!</v>
      </c>
      <c r="X1631" s="138" t="e">
        <f>'SCREENING INFO'!#REF!</f>
        <v>#REF!</v>
      </c>
      <c r="Y1631" s="138" t="e">
        <f>'SCREENING INFO'!#REF!</f>
        <v>#REF!</v>
      </c>
      <c r="Z1631" s="138" t="e">
        <f>'SCREENING INFO'!#REF!</f>
        <v>#REF!</v>
      </c>
      <c r="AA1631" s="201" t="e">
        <f>'SCREENING INFO'!#REF!</f>
        <v>#REF!</v>
      </c>
      <c r="AB1631" s="207" t="e">
        <f>'SCREENING INFO'!#REF!</f>
        <v>#REF!</v>
      </c>
      <c r="AC1631" s="138" t="e">
        <f>'SCREENING INFO'!#REF!</f>
        <v>#REF!</v>
      </c>
      <c r="AD1631" s="138" t="e">
        <f>'SCREENING INFO'!#REF!</f>
        <v>#REF!</v>
      </c>
      <c r="AE1631" s="138" t="e">
        <f>'SCREENING INFO'!#REF!</f>
        <v>#REF!</v>
      </c>
      <c r="AF1631" s="138" t="e">
        <f>'SCREENING INFO'!#REF!</f>
        <v>#REF!</v>
      </c>
      <c r="AG1631" s="138" t="e">
        <f>'SCREENING INFO'!#REF!</f>
        <v>#REF!</v>
      </c>
      <c r="AH1631" s="138" t="e">
        <f>'SCREENING INFO'!#REF!</f>
        <v>#REF!</v>
      </c>
      <c r="AI1631" s="138" t="e">
        <f>'SCREENING INFO'!#REF!</f>
        <v>#REF!</v>
      </c>
      <c r="AJ1631" s="138" t="e">
        <f>'SCREENING INFO'!#REF!</f>
        <v>#REF!</v>
      </c>
    </row>
    <row r="1632" spans="1:36" s="25" customFormat="1" hidden="1">
      <c r="A1632" s="106" t="e">
        <f>'SCREENING INFO'!#REF!</f>
        <v>#REF!</v>
      </c>
      <c r="B1632" s="106" t="e">
        <f>'SCREENING INFO'!#REF!</f>
        <v>#REF!</v>
      </c>
      <c r="C1632" s="106" t="e">
        <f>'SCREENING INFO'!#REF!</f>
        <v>#REF!</v>
      </c>
      <c r="D1632" s="116" t="e">
        <f>'SCREENING INFO'!#REF!</f>
        <v>#REF!</v>
      </c>
      <c r="E1632" s="200" t="e">
        <f>'SCREENING INFO'!#REF!</f>
        <v>#REF!</v>
      </c>
      <c r="F1632" s="232" t="e">
        <f>'SCREENING INFO'!#REF!</f>
        <v>#REF!</v>
      </c>
      <c r="G1632" s="132" t="e">
        <f>'SCREENING INFO'!#REF!</f>
        <v>#REF!</v>
      </c>
      <c r="H1632" s="138" t="e">
        <f>'SCREENING INFO'!#REF!</f>
        <v>#REF!</v>
      </c>
      <c r="I1632" s="138" t="e">
        <f>'SCREENING INFO'!#REF!</f>
        <v>#REF!</v>
      </c>
      <c r="J1632" s="140" t="e">
        <f>'SCREENING INFO'!#REF!</f>
        <v>#REF!</v>
      </c>
      <c r="K1632" s="140" t="e">
        <f>'SCREENING INFO'!#REF!</f>
        <v>#REF!</v>
      </c>
      <c r="L1632" s="222" t="e">
        <f>'SCREENING INFO'!#REF!</f>
        <v>#REF!</v>
      </c>
      <c r="M1632" s="221" t="e">
        <f>'SCREENING INFO'!#REF!</f>
        <v>#REF!</v>
      </c>
      <c r="N1632" s="223" t="e">
        <f>'SCREENING INFO'!#REF!</f>
        <v>#REF!</v>
      </c>
      <c r="O1632" s="140" t="e">
        <f>'SCREENING INFO'!#REF!</f>
        <v>#REF!</v>
      </c>
      <c r="P1632" s="224" t="e">
        <f>'SCREENING INFO'!#REF!</f>
        <v>#REF!</v>
      </c>
      <c r="Q1632" s="242" t="e">
        <f>'SCREENING INFO'!#REF!</f>
        <v>#REF!</v>
      </c>
      <c r="R1632" s="225" t="e">
        <f>'SCREENING INFO'!#REF!</f>
        <v>#REF!</v>
      </c>
      <c r="S1632" s="140" t="e">
        <f>'SCREENING INFO'!#REF!</f>
        <v>#REF!</v>
      </c>
      <c r="T1632" s="206" t="e">
        <f>'SCREENING INFO'!#REF!</f>
        <v>#REF!</v>
      </c>
      <c r="U1632" s="138" t="e">
        <f>'SCREENING INFO'!#REF!</f>
        <v>#REF!</v>
      </c>
      <c r="V1632" s="138" t="e">
        <f>'SCREENING INFO'!#REF!</f>
        <v>#REF!</v>
      </c>
      <c r="W1632" s="138" t="e">
        <f>'SCREENING INFO'!#REF!</f>
        <v>#REF!</v>
      </c>
      <c r="X1632" s="138" t="e">
        <f>'SCREENING INFO'!#REF!</f>
        <v>#REF!</v>
      </c>
      <c r="Y1632" s="138" t="e">
        <f>'SCREENING INFO'!#REF!</f>
        <v>#REF!</v>
      </c>
      <c r="Z1632" s="138" t="e">
        <f>'SCREENING INFO'!#REF!</f>
        <v>#REF!</v>
      </c>
      <c r="AA1632" s="201" t="e">
        <f>'SCREENING INFO'!#REF!</f>
        <v>#REF!</v>
      </c>
      <c r="AB1632" s="207" t="e">
        <f>'SCREENING INFO'!#REF!</f>
        <v>#REF!</v>
      </c>
      <c r="AC1632" s="138" t="e">
        <f>'SCREENING INFO'!#REF!</f>
        <v>#REF!</v>
      </c>
      <c r="AD1632" s="138" t="e">
        <f>'SCREENING INFO'!#REF!</f>
        <v>#REF!</v>
      </c>
      <c r="AE1632" s="138" t="e">
        <f>'SCREENING INFO'!#REF!</f>
        <v>#REF!</v>
      </c>
      <c r="AF1632" s="138" t="e">
        <f>'SCREENING INFO'!#REF!</f>
        <v>#REF!</v>
      </c>
      <c r="AG1632" s="138" t="e">
        <f>'SCREENING INFO'!#REF!</f>
        <v>#REF!</v>
      </c>
      <c r="AH1632" s="138" t="e">
        <f>'SCREENING INFO'!#REF!</f>
        <v>#REF!</v>
      </c>
      <c r="AI1632" s="138" t="e">
        <f>'SCREENING INFO'!#REF!</f>
        <v>#REF!</v>
      </c>
      <c r="AJ1632" s="138" t="e">
        <f>'SCREENING INFO'!#REF!</f>
        <v>#REF!</v>
      </c>
    </row>
    <row r="1633" spans="1:36" s="25" customFormat="1" hidden="1">
      <c r="A1633" s="106" t="e">
        <f>'SCREENING INFO'!#REF!</f>
        <v>#REF!</v>
      </c>
      <c r="B1633" s="106" t="e">
        <f>'SCREENING INFO'!#REF!</f>
        <v>#REF!</v>
      </c>
      <c r="C1633" s="106" t="e">
        <f>'SCREENING INFO'!#REF!</f>
        <v>#REF!</v>
      </c>
      <c r="D1633" s="130" t="e">
        <f>'SCREENING INFO'!#REF!</f>
        <v>#REF!</v>
      </c>
      <c r="E1633" s="130" t="e">
        <f>'SCREENING INFO'!#REF!</f>
        <v>#REF!</v>
      </c>
      <c r="F1633" s="233" t="e">
        <f>'SCREENING INFO'!#REF!</f>
        <v>#REF!</v>
      </c>
      <c r="G1633" s="141" t="e">
        <f>'SCREENING INFO'!#REF!</f>
        <v>#REF!</v>
      </c>
      <c r="H1633" s="130" t="e">
        <f>'SCREENING INFO'!#REF!</f>
        <v>#REF!</v>
      </c>
      <c r="I1633" s="130" t="e">
        <f>'SCREENING INFO'!#REF!</f>
        <v>#REF!</v>
      </c>
      <c r="J1633" s="140" t="e">
        <f>'SCREENING INFO'!#REF!</f>
        <v>#REF!</v>
      </c>
      <c r="K1633" s="140" t="e">
        <f>'SCREENING INFO'!#REF!</f>
        <v>#REF!</v>
      </c>
      <c r="L1633" s="222" t="e">
        <f>'SCREENING INFO'!#REF!</f>
        <v>#REF!</v>
      </c>
      <c r="M1633" s="221" t="e">
        <f>'SCREENING INFO'!#REF!</f>
        <v>#REF!</v>
      </c>
      <c r="N1633" s="223" t="e">
        <f>'SCREENING INFO'!#REF!</f>
        <v>#REF!</v>
      </c>
      <c r="O1633" s="140" t="e">
        <f>'SCREENING INFO'!#REF!</f>
        <v>#REF!</v>
      </c>
      <c r="P1633" s="224" t="e">
        <f>'SCREENING INFO'!#REF!</f>
        <v>#REF!</v>
      </c>
      <c r="Q1633" s="242" t="e">
        <f>'SCREENING INFO'!#REF!</f>
        <v>#REF!</v>
      </c>
      <c r="R1633" s="225" t="e">
        <f>'SCREENING INFO'!#REF!</f>
        <v>#REF!</v>
      </c>
      <c r="S1633" s="140" t="e">
        <f>'SCREENING INFO'!#REF!</f>
        <v>#REF!</v>
      </c>
      <c r="T1633" s="206" t="e">
        <f>'SCREENING INFO'!#REF!</f>
        <v>#REF!</v>
      </c>
      <c r="U1633" s="138" t="e">
        <f>'SCREENING INFO'!#REF!</f>
        <v>#REF!</v>
      </c>
      <c r="V1633" s="199" t="e">
        <f>'SCREENING INFO'!#REF!</f>
        <v>#REF!</v>
      </c>
      <c r="W1633" s="132" t="e">
        <f>'SCREENING INFO'!#REF!</f>
        <v>#REF!</v>
      </c>
      <c r="X1633" s="132" t="e">
        <f>'SCREENING INFO'!#REF!</f>
        <v>#REF!</v>
      </c>
      <c r="Y1633" s="132" t="e">
        <f>'SCREENING INFO'!#REF!</f>
        <v>#REF!</v>
      </c>
      <c r="Z1633" s="132" t="e">
        <f>'SCREENING INFO'!#REF!</f>
        <v>#REF!</v>
      </c>
      <c r="AA1633" s="201" t="e">
        <f>'SCREENING INFO'!#REF!</f>
        <v>#REF!</v>
      </c>
      <c r="AB1633" s="202" t="e">
        <f>'SCREENING INFO'!#REF!</f>
        <v>#REF!</v>
      </c>
      <c r="AC1633" s="132" t="e">
        <f>'SCREENING INFO'!#REF!</f>
        <v>#REF!</v>
      </c>
      <c r="AD1633" s="201" t="e">
        <f>'SCREENING INFO'!#REF!</f>
        <v>#REF!</v>
      </c>
      <c r="AE1633" s="132" t="e">
        <f>'SCREENING INFO'!#REF!</f>
        <v>#REF!</v>
      </c>
      <c r="AF1633" s="132" t="e">
        <f>'SCREENING INFO'!#REF!</f>
        <v>#REF!</v>
      </c>
      <c r="AG1633" s="132" t="e">
        <f>'SCREENING INFO'!#REF!</f>
        <v>#REF!</v>
      </c>
      <c r="AH1633" s="132" t="e">
        <f>'SCREENING INFO'!#REF!</f>
        <v>#REF!</v>
      </c>
      <c r="AI1633" s="132" t="e">
        <f>'SCREENING INFO'!#REF!</f>
        <v>#REF!</v>
      </c>
      <c r="AJ1633" s="132" t="e">
        <f>'SCREENING INFO'!#REF!</f>
        <v>#REF!</v>
      </c>
    </row>
    <row r="1634" spans="1:36" s="25" customFormat="1" hidden="1">
      <c r="A1634" s="106" t="e">
        <f>'SCREENING INFO'!#REF!</f>
        <v>#REF!</v>
      </c>
      <c r="B1634" s="106" t="e">
        <f>'SCREENING INFO'!#REF!</f>
        <v>#REF!</v>
      </c>
      <c r="C1634" s="106" t="e">
        <f>'SCREENING INFO'!#REF!</f>
        <v>#REF!</v>
      </c>
      <c r="D1634" s="130" t="e">
        <f>'SCREENING INFO'!#REF!</f>
        <v>#REF!</v>
      </c>
      <c r="E1634" s="130" t="e">
        <f>'SCREENING INFO'!#REF!</f>
        <v>#REF!</v>
      </c>
      <c r="F1634" s="233" t="e">
        <f>'SCREENING INFO'!#REF!</f>
        <v>#REF!</v>
      </c>
      <c r="G1634" s="141" t="e">
        <f>'SCREENING INFO'!#REF!</f>
        <v>#REF!</v>
      </c>
      <c r="H1634" s="130" t="e">
        <f>'SCREENING INFO'!#REF!</f>
        <v>#REF!</v>
      </c>
      <c r="I1634" s="130" t="e">
        <f>'SCREENING INFO'!#REF!</f>
        <v>#REF!</v>
      </c>
      <c r="J1634" s="140" t="e">
        <f>'SCREENING INFO'!#REF!</f>
        <v>#REF!</v>
      </c>
      <c r="K1634" s="140" t="e">
        <f>'SCREENING INFO'!#REF!</f>
        <v>#REF!</v>
      </c>
      <c r="L1634" s="222" t="e">
        <f>'SCREENING INFO'!#REF!</f>
        <v>#REF!</v>
      </c>
      <c r="M1634" s="221" t="e">
        <f>'SCREENING INFO'!#REF!</f>
        <v>#REF!</v>
      </c>
      <c r="N1634" s="223" t="e">
        <f>'SCREENING INFO'!#REF!</f>
        <v>#REF!</v>
      </c>
      <c r="O1634" s="140" t="e">
        <f>'SCREENING INFO'!#REF!</f>
        <v>#REF!</v>
      </c>
      <c r="P1634" s="224" t="e">
        <f>'SCREENING INFO'!#REF!</f>
        <v>#REF!</v>
      </c>
      <c r="Q1634" s="242" t="e">
        <f>'SCREENING INFO'!#REF!</f>
        <v>#REF!</v>
      </c>
      <c r="R1634" s="225" t="e">
        <f>'SCREENING INFO'!#REF!</f>
        <v>#REF!</v>
      </c>
      <c r="S1634" s="140" t="e">
        <f>'SCREENING INFO'!#REF!</f>
        <v>#REF!</v>
      </c>
      <c r="T1634" s="206" t="e">
        <f>'SCREENING INFO'!#REF!</f>
        <v>#REF!</v>
      </c>
      <c r="U1634" s="138" t="e">
        <f>'SCREENING INFO'!#REF!</f>
        <v>#REF!</v>
      </c>
      <c r="V1634" s="199" t="e">
        <f>'SCREENING INFO'!#REF!</f>
        <v>#REF!</v>
      </c>
      <c r="W1634" s="132" t="e">
        <f>'SCREENING INFO'!#REF!</f>
        <v>#REF!</v>
      </c>
      <c r="X1634" s="132" t="e">
        <f>'SCREENING INFO'!#REF!</f>
        <v>#REF!</v>
      </c>
      <c r="Y1634" s="132" t="e">
        <f>'SCREENING INFO'!#REF!</f>
        <v>#REF!</v>
      </c>
      <c r="Z1634" s="132" t="e">
        <f>'SCREENING INFO'!#REF!</f>
        <v>#REF!</v>
      </c>
      <c r="AA1634" s="201" t="e">
        <f>'SCREENING INFO'!#REF!</f>
        <v>#REF!</v>
      </c>
      <c r="AB1634" s="202" t="e">
        <f>'SCREENING INFO'!#REF!</f>
        <v>#REF!</v>
      </c>
      <c r="AC1634" s="132" t="e">
        <f>'SCREENING INFO'!#REF!</f>
        <v>#REF!</v>
      </c>
      <c r="AD1634" s="201" t="e">
        <f>'SCREENING INFO'!#REF!</f>
        <v>#REF!</v>
      </c>
      <c r="AE1634" s="132" t="e">
        <f>'SCREENING INFO'!#REF!</f>
        <v>#REF!</v>
      </c>
      <c r="AF1634" s="132" t="e">
        <f>'SCREENING INFO'!#REF!</f>
        <v>#REF!</v>
      </c>
      <c r="AG1634" s="132" t="e">
        <f>'SCREENING INFO'!#REF!</f>
        <v>#REF!</v>
      </c>
      <c r="AH1634" s="132" t="e">
        <f>'SCREENING INFO'!#REF!</f>
        <v>#REF!</v>
      </c>
      <c r="AI1634" s="132" t="e">
        <f>'SCREENING INFO'!#REF!</f>
        <v>#REF!</v>
      </c>
      <c r="AJ1634" s="132" t="e">
        <f>'SCREENING INFO'!#REF!</f>
        <v>#REF!</v>
      </c>
    </row>
    <row r="1635" spans="1:36" s="25" customFormat="1" hidden="1">
      <c r="A1635" s="106" t="e">
        <f>'SCREENING INFO'!#REF!</f>
        <v>#REF!</v>
      </c>
      <c r="B1635" s="106" t="e">
        <f>'SCREENING INFO'!#REF!</f>
        <v>#REF!</v>
      </c>
      <c r="C1635" s="106" t="e">
        <f>'SCREENING INFO'!#REF!</f>
        <v>#REF!</v>
      </c>
      <c r="D1635" s="130" t="e">
        <f>'SCREENING INFO'!#REF!</f>
        <v>#REF!</v>
      </c>
      <c r="E1635" s="130" t="e">
        <f>'SCREENING INFO'!#REF!</f>
        <v>#REF!</v>
      </c>
      <c r="F1635" s="233" t="e">
        <f>'SCREENING INFO'!#REF!</f>
        <v>#REF!</v>
      </c>
      <c r="G1635" s="143" t="e">
        <f>'SCREENING INFO'!#REF!</f>
        <v>#REF!</v>
      </c>
      <c r="H1635" s="130" t="e">
        <f>'SCREENING INFO'!#REF!</f>
        <v>#REF!</v>
      </c>
      <c r="I1635" s="130" t="e">
        <f>'SCREENING INFO'!#REF!</f>
        <v>#REF!</v>
      </c>
      <c r="J1635" s="140" t="e">
        <f>'SCREENING INFO'!#REF!</f>
        <v>#REF!</v>
      </c>
      <c r="K1635" s="140" t="e">
        <f>'SCREENING INFO'!#REF!</f>
        <v>#REF!</v>
      </c>
      <c r="L1635" s="222" t="e">
        <f>'SCREENING INFO'!#REF!</f>
        <v>#REF!</v>
      </c>
      <c r="M1635" s="221" t="e">
        <f>'SCREENING INFO'!#REF!</f>
        <v>#REF!</v>
      </c>
      <c r="N1635" s="223" t="e">
        <f>'SCREENING INFO'!#REF!</f>
        <v>#REF!</v>
      </c>
      <c r="O1635" s="140" t="e">
        <f>'SCREENING INFO'!#REF!</f>
        <v>#REF!</v>
      </c>
      <c r="P1635" s="224" t="e">
        <f>'SCREENING INFO'!#REF!</f>
        <v>#REF!</v>
      </c>
      <c r="Q1635" s="242" t="e">
        <f>'SCREENING INFO'!#REF!</f>
        <v>#REF!</v>
      </c>
      <c r="R1635" s="225" t="e">
        <f>'SCREENING INFO'!#REF!</f>
        <v>#REF!</v>
      </c>
      <c r="S1635" s="140" t="e">
        <f>'SCREENING INFO'!#REF!</f>
        <v>#REF!</v>
      </c>
      <c r="T1635" s="206" t="e">
        <f>'SCREENING INFO'!#REF!</f>
        <v>#REF!</v>
      </c>
      <c r="U1635" s="138" t="e">
        <f>'SCREENING INFO'!#REF!</f>
        <v>#REF!</v>
      </c>
      <c r="V1635" s="199" t="e">
        <f>'SCREENING INFO'!#REF!</f>
        <v>#REF!</v>
      </c>
      <c r="W1635" s="132" t="e">
        <f>'SCREENING INFO'!#REF!</f>
        <v>#REF!</v>
      </c>
      <c r="X1635" s="132" t="e">
        <f>'SCREENING INFO'!#REF!</f>
        <v>#REF!</v>
      </c>
      <c r="Y1635" s="132" t="e">
        <f>'SCREENING INFO'!#REF!</f>
        <v>#REF!</v>
      </c>
      <c r="Z1635" s="132" t="e">
        <f>'SCREENING INFO'!#REF!</f>
        <v>#REF!</v>
      </c>
      <c r="AA1635" s="201" t="e">
        <f>'SCREENING INFO'!#REF!</f>
        <v>#REF!</v>
      </c>
      <c r="AB1635" s="202" t="e">
        <f>'SCREENING INFO'!#REF!</f>
        <v>#REF!</v>
      </c>
      <c r="AC1635" s="132" t="e">
        <f>'SCREENING INFO'!#REF!</f>
        <v>#REF!</v>
      </c>
      <c r="AD1635" s="132" t="e">
        <f>'SCREENING INFO'!#REF!</f>
        <v>#REF!</v>
      </c>
      <c r="AE1635" s="132" t="e">
        <f>'SCREENING INFO'!#REF!</f>
        <v>#REF!</v>
      </c>
      <c r="AF1635" s="132" t="e">
        <f>'SCREENING INFO'!#REF!</f>
        <v>#REF!</v>
      </c>
      <c r="AG1635" s="132" t="e">
        <f>'SCREENING INFO'!#REF!</f>
        <v>#REF!</v>
      </c>
      <c r="AH1635" s="132" t="e">
        <f>'SCREENING INFO'!#REF!</f>
        <v>#REF!</v>
      </c>
      <c r="AI1635" s="132" t="e">
        <f>'SCREENING INFO'!#REF!</f>
        <v>#REF!</v>
      </c>
      <c r="AJ1635" s="132" t="e">
        <f>'SCREENING INFO'!#REF!</f>
        <v>#REF!</v>
      </c>
    </row>
    <row r="1636" spans="1:36" s="25" customFormat="1" hidden="1">
      <c r="A1636" s="106" t="e">
        <f>'SCREENING INFO'!#REF!</f>
        <v>#REF!</v>
      </c>
      <c r="B1636" s="106" t="e">
        <f>'SCREENING INFO'!#REF!</f>
        <v>#REF!</v>
      </c>
      <c r="C1636" s="106" t="e">
        <f>'SCREENING INFO'!#REF!</f>
        <v>#REF!</v>
      </c>
      <c r="D1636" s="116" t="e">
        <f>'SCREENING INFO'!#REF!</f>
        <v>#REF!</v>
      </c>
      <c r="E1636" s="200" t="e">
        <f>'SCREENING INFO'!#REF!</f>
        <v>#REF!</v>
      </c>
      <c r="F1636" s="232" t="e">
        <f>'SCREENING INFO'!#REF!</f>
        <v>#REF!</v>
      </c>
      <c r="G1636" s="132" t="e">
        <f>'SCREENING INFO'!#REF!</f>
        <v>#REF!</v>
      </c>
      <c r="H1636" s="138" t="e">
        <f>'SCREENING INFO'!#REF!</f>
        <v>#REF!</v>
      </c>
      <c r="I1636" s="138" t="e">
        <f>'SCREENING INFO'!#REF!</f>
        <v>#REF!</v>
      </c>
      <c r="J1636" s="140" t="e">
        <f>'SCREENING INFO'!#REF!</f>
        <v>#REF!</v>
      </c>
      <c r="K1636" s="140" t="e">
        <f>'SCREENING INFO'!#REF!</f>
        <v>#REF!</v>
      </c>
      <c r="L1636" s="222" t="e">
        <f>'SCREENING INFO'!#REF!</f>
        <v>#REF!</v>
      </c>
      <c r="M1636" s="221" t="e">
        <f>'SCREENING INFO'!#REF!</f>
        <v>#REF!</v>
      </c>
      <c r="N1636" s="223" t="e">
        <f>'SCREENING INFO'!#REF!</f>
        <v>#REF!</v>
      </c>
      <c r="O1636" s="140" t="e">
        <f>'SCREENING INFO'!#REF!</f>
        <v>#REF!</v>
      </c>
      <c r="P1636" s="224" t="e">
        <f>'SCREENING INFO'!#REF!</f>
        <v>#REF!</v>
      </c>
      <c r="Q1636" s="242" t="e">
        <f>'SCREENING INFO'!#REF!</f>
        <v>#REF!</v>
      </c>
      <c r="R1636" s="225" t="e">
        <f>'SCREENING INFO'!#REF!</f>
        <v>#REF!</v>
      </c>
      <c r="S1636" s="140" t="e">
        <f>'SCREENING INFO'!#REF!</f>
        <v>#REF!</v>
      </c>
      <c r="T1636" s="206" t="e">
        <f>'SCREENING INFO'!#REF!</f>
        <v>#REF!</v>
      </c>
      <c r="U1636" s="138" t="e">
        <f>'SCREENING INFO'!#REF!</f>
        <v>#REF!</v>
      </c>
      <c r="V1636" s="138" t="e">
        <f>'SCREENING INFO'!#REF!</f>
        <v>#REF!</v>
      </c>
      <c r="W1636" s="138" t="e">
        <f>'SCREENING INFO'!#REF!</f>
        <v>#REF!</v>
      </c>
      <c r="X1636" s="138" t="e">
        <f>'SCREENING INFO'!#REF!</f>
        <v>#REF!</v>
      </c>
      <c r="Y1636" s="138" t="e">
        <f>'SCREENING INFO'!#REF!</f>
        <v>#REF!</v>
      </c>
      <c r="Z1636" s="138" t="e">
        <f>'SCREENING INFO'!#REF!</f>
        <v>#REF!</v>
      </c>
      <c r="AA1636" s="201" t="e">
        <f>'SCREENING INFO'!#REF!</f>
        <v>#REF!</v>
      </c>
      <c r="AB1636" s="207" t="e">
        <f>'SCREENING INFO'!#REF!</f>
        <v>#REF!</v>
      </c>
      <c r="AC1636" s="138" t="e">
        <f>'SCREENING INFO'!#REF!</f>
        <v>#REF!</v>
      </c>
      <c r="AD1636" s="138" t="e">
        <f>'SCREENING INFO'!#REF!</f>
        <v>#REF!</v>
      </c>
      <c r="AE1636" s="138" t="e">
        <f>'SCREENING INFO'!#REF!</f>
        <v>#REF!</v>
      </c>
      <c r="AF1636" s="138" t="e">
        <f>'SCREENING INFO'!#REF!</f>
        <v>#REF!</v>
      </c>
      <c r="AG1636" s="138" t="e">
        <f>'SCREENING INFO'!#REF!</f>
        <v>#REF!</v>
      </c>
      <c r="AH1636" s="138" t="e">
        <f>'SCREENING INFO'!#REF!</f>
        <v>#REF!</v>
      </c>
      <c r="AI1636" s="138" t="e">
        <f>'SCREENING INFO'!#REF!</f>
        <v>#REF!</v>
      </c>
      <c r="AJ1636" s="138" t="e">
        <f>'SCREENING INFO'!#REF!</f>
        <v>#REF!</v>
      </c>
    </row>
    <row r="1637" spans="1:36" s="25" customFormat="1" hidden="1">
      <c r="A1637" s="106" t="e">
        <f>'SCREENING INFO'!#REF!</f>
        <v>#REF!</v>
      </c>
      <c r="B1637" s="106" t="e">
        <f>'SCREENING INFO'!#REF!</f>
        <v>#REF!</v>
      </c>
      <c r="C1637" s="106" t="e">
        <f>'SCREENING INFO'!#REF!</f>
        <v>#REF!</v>
      </c>
      <c r="D1637" s="116" t="e">
        <f>'SCREENING INFO'!#REF!</f>
        <v>#REF!</v>
      </c>
      <c r="E1637" s="200" t="e">
        <f>'SCREENING INFO'!#REF!</f>
        <v>#REF!</v>
      </c>
      <c r="F1637" s="232" t="e">
        <f>'SCREENING INFO'!#REF!</f>
        <v>#REF!</v>
      </c>
      <c r="G1637" s="132" t="e">
        <f>'SCREENING INFO'!#REF!</f>
        <v>#REF!</v>
      </c>
      <c r="H1637" s="138" t="e">
        <f>'SCREENING INFO'!#REF!</f>
        <v>#REF!</v>
      </c>
      <c r="I1637" s="138" t="e">
        <f>'SCREENING INFO'!#REF!</f>
        <v>#REF!</v>
      </c>
      <c r="J1637" s="140" t="e">
        <f>'SCREENING INFO'!#REF!</f>
        <v>#REF!</v>
      </c>
      <c r="K1637" s="140" t="e">
        <f>'SCREENING INFO'!#REF!</f>
        <v>#REF!</v>
      </c>
      <c r="L1637" s="243" t="e">
        <f>'SCREENING INFO'!#REF!</f>
        <v>#REF!</v>
      </c>
      <c r="M1637" s="221" t="e">
        <f>'SCREENING INFO'!#REF!</f>
        <v>#REF!</v>
      </c>
      <c r="N1637" s="223" t="e">
        <f>'SCREENING INFO'!#REF!</f>
        <v>#REF!</v>
      </c>
      <c r="O1637" s="140" t="e">
        <f>'SCREENING INFO'!#REF!</f>
        <v>#REF!</v>
      </c>
      <c r="P1637" s="224" t="e">
        <f>'SCREENING INFO'!#REF!</f>
        <v>#REF!</v>
      </c>
      <c r="Q1637" s="242" t="e">
        <f>'SCREENING INFO'!#REF!</f>
        <v>#REF!</v>
      </c>
      <c r="R1637" s="225" t="e">
        <f>'SCREENING INFO'!#REF!</f>
        <v>#REF!</v>
      </c>
      <c r="S1637" s="140" t="e">
        <f>'SCREENING INFO'!#REF!</f>
        <v>#REF!</v>
      </c>
      <c r="T1637" s="206" t="e">
        <f>'SCREENING INFO'!#REF!</f>
        <v>#REF!</v>
      </c>
      <c r="U1637" s="138" t="e">
        <f>'SCREENING INFO'!#REF!</f>
        <v>#REF!</v>
      </c>
      <c r="V1637" s="138" t="e">
        <f>'SCREENING INFO'!#REF!</f>
        <v>#REF!</v>
      </c>
      <c r="W1637" s="138" t="e">
        <f>'SCREENING INFO'!#REF!</f>
        <v>#REF!</v>
      </c>
      <c r="X1637" s="138" t="e">
        <f>'SCREENING INFO'!#REF!</f>
        <v>#REF!</v>
      </c>
      <c r="Y1637" s="138" t="e">
        <f>'SCREENING INFO'!#REF!</f>
        <v>#REF!</v>
      </c>
      <c r="Z1637" s="138" t="e">
        <f>'SCREENING INFO'!#REF!</f>
        <v>#REF!</v>
      </c>
      <c r="AA1637" s="201" t="e">
        <f>'SCREENING INFO'!#REF!</f>
        <v>#REF!</v>
      </c>
      <c r="AB1637" s="207" t="e">
        <f>'SCREENING INFO'!#REF!</f>
        <v>#REF!</v>
      </c>
      <c r="AC1637" s="138" t="e">
        <f>'SCREENING INFO'!#REF!</f>
        <v>#REF!</v>
      </c>
      <c r="AD1637" s="138" t="e">
        <f>'SCREENING INFO'!#REF!</f>
        <v>#REF!</v>
      </c>
      <c r="AE1637" s="138" t="e">
        <f>'SCREENING INFO'!#REF!</f>
        <v>#REF!</v>
      </c>
      <c r="AF1637" s="138" t="e">
        <f>'SCREENING INFO'!#REF!</f>
        <v>#REF!</v>
      </c>
      <c r="AG1637" s="138" t="e">
        <f>'SCREENING INFO'!#REF!</f>
        <v>#REF!</v>
      </c>
      <c r="AH1637" s="138" t="e">
        <f>'SCREENING INFO'!#REF!</f>
        <v>#REF!</v>
      </c>
      <c r="AI1637" s="138" t="e">
        <f>'SCREENING INFO'!#REF!</f>
        <v>#REF!</v>
      </c>
      <c r="AJ1637" s="138" t="e">
        <f>'SCREENING INFO'!#REF!</f>
        <v>#REF!</v>
      </c>
    </row>
    <row r="1638" spans="1:36" hidden="1">
      <c r="A1638" s="106" t="e">
        <f>'SCREENING INFO'!#REF!</f>
        <v>#REF!</v>
      </c>
      <c r="B1638" s="106" t="e">
        <f>'SCREENING INFO'!#REF!</f>
        <v>#REF!</v>
      </c>
      <c r="C1638" s="106" t="e">
        <f>'SCREENING INFO'!#REF!</f>
        <v>#REF!</v>
      </c>
      <c r="D1638" s="130" t="e">
        <f>'SCREENING INFO'!#REF!</f>
        <v>#REF!</v>
      </c>
      <c r="E1638" s="259" t="e">
        <f>'SCREENING INFO'!#REF!</f>
        <v>#REF!</v>
      </c>
      <c r="F1638" s="271" t="e">
        <f>'SCREENING INFO'!#REF!</f>
        <v>#REF!</v>
      </c>
      <c r="G1638" s="270" t="e">
        <f>'SCREENING INFO'!#REF!</f>
        <v>#REF!</v>
      </c>
      <c r="H1638" s="259" t="e">
        <f>'SCREENING INFO'!#REF!</f>
        <v>#REF!</v>
      </c>
      <c r="I1638" s="259" t="e">
        <f>'SCREENING INFO'!#REF!</f>
        <v>#REF!</v>
      </c>
      <c r="J1638" s="262" t="e">
        <f>'SCREENING INFO'!#REF!</f>
        <v>#REF!</v>
      </c>
      <c r="K1638" s="262" t="e">
        <f>'SCREENING INFO'!#REF!</f>
        <v>#REF!</v>
      </c>
      <c r="L1638" s="245" t="e">
        <f>'SCREENING INFO'!#REF!</f>
        <v>#REF!</v>
      </c>
      <c r="M1638" s="263" t="e">
        <f>'SCREENING INFO'!#REF!</f>
        <v>#REF!</v>
      </c>
      <c r="N1638" s="264" t="e">
        <f>'SCREENING INFO'!#REF!</f>
        <v>#REF!</v>
      </c>
      <c r="O1638" s="265" t="e">
        <f>'SCREENING INFO'!#REF!</f>
        <v>#REF!</v>
      </c>
      <c r="P1638" s="224" t="e">
        <f>'SCREENING INFO'!#REF!</f>
        <v>#REF!</v>
      </c>
      <c r="Q1638" s="266" t="e">
        <f>'SCREENING INFO'!#REF!</f>
        <v>#REF!</v>
      </c>
      <c r="R1638" s="267" t="e">
        <f>'SCREENING INFO'!#REF!</f>
        <v>#REF!</v>
      </c>
      <c r="S1638" s="265" t="e">
        <f>'SCREENING INFO'!#REF!</f>
        <v>#REF!</v>
      </c>
      <c r="T1638" s="268" t="e">
        <f>'SCREENING INFO'!#REF!</f>
        <v>#REF!</v>
      </c>
      <c r="U1638" s="207" t="e">
        <f>'SCREENING INFO'!#REF!</f>
        <v>#REF!</v>
      </c>
      <c r="V1638" s="269" t="e">
        <f>'SCREENING INFO'!#REF!</f>
        <v>#REF!</v>
      </c>
      <c r="W1638" s="202" t="e">
        <f>'SCREENING INFO'!#REF!</f>
        <v>#REF!</v>
      </c>
      <c r="X1638" s="202" t="e">
        <f>'SCREENING INFO'!#REF!</f>
        <v>#REF!</v>
      </c>
      <c r="Y1638" s="202" t="e">
        <f>'SCREENING INFO'!#REF!</f>
        <v>#REF!</v>
      </c>
      <c r="Z1638" s="202" t="e">
        <f>'SCREENING INFO'!#REF!</f>
        <v>#REF!</v>
      </c>
      <c r="AA1638" s="201" t="e">
        <f>'SCREENING INFO'!#REF!</f>
        <v>#REF!</v>
      </c>
      <c r="AB1638" s="202" t="e">
        <f>'SCREENING INFO'!#REF!</f>
        <v>#REF!</v>
      </c>
      <c r="AC1638" s="202" t="e">
        <f>'SCREENING INFO'!#REF!</f>
        <v>#REF!</v>
      </c>
      <c r="AD1638" s="201" t="e">
        <f>'SCREENING INFO'!#REF!</f>
        <v>#REF!</v>
      </c>
      <c r="AE1638" s="202" t="e">
        <f>'SCREENING INFO'!#REF!</f>
        <v>#REF!</v>
      </c>
      <c r="AF1638" s="202" t="e">
        <f>'SCREENING INFO'!#REF!</f>
        <v>#REF!</v>
      </c>
      <c r="AG1638" s="202" t="e">
        <f>'SCREENING INFO'!#REF!</f>
        <v>#REF!</v>
      </c>
      <c r="AH1638" s="202" t="e">
        <f>'SCREENING INFO'!#REF!</f>
        <v>#REF!</v>
      </c>
      <c r="AI1638" s="202" t="e">
        <f>'SCREENING INFO'!#REF!</f>
        <v>#REF!</v>
      </c>
      <c r="AJ1638" s="202" t="e">
        <f>'SCREENING INFO'!#REF!</f>
        <v>#REF!</v>
      </c>
    </row>
    <row r="1639" spans="1:36" hidden="1">
      <c r="A1639" s="106" t="e">
        <f>'SCREENING INFO'!#REF!</f>
        <v>#REF!</v>
      </c>
      <c r="B1639" s="106" t="e">
        <f>'SCREENING INFO'!#REF!</f>
        <v>#REF!</v>
      </c>
      <c r="C1639" s="106" t="e">
        <f>'SCREENING INFO'!#REF!</f>
        <v>#REF!</v>
      </c>
      <c r="D1639" s="130" t="e">
        <f>'SCREENING INFO'!#REF!</f>
        <v>#REF!</v>
      </c>
      <c r="E1639" s="259" t="e">
        <f>'SCREENING INFO'!#REF!</f>
        <v>#REF!</v>
      </c>
      <c r="F1639" s="260" t="e">
        <f>'SCREENING INFO'!#REF!</f>
        <v>#REF!</v>
      </c>
      <c r="G1639" s="261" t="e">
        <f>'SCREENING INFO'!#REF!</f>
        <v>#REF!</v>
      </c>
      <c r="H1639" s="259" t="e">
        <f>'SCREENING INFO'!#REF!</f>
        <v>#REF!</v>
      </c>
      <c r="I1639" s="259" t="e">
        <f>'SCREENING INFO'!#REF!</f>
        <v>#REF!</v>
      </c>
      <c r="J1639" s="262" t="e">
        <f>'SCREENING INFO'!#REF!</f>
        <v>#REF!</v>
      </c>
      <c r="K1639" s="262" t="e">
        <f>'SCREENING INFO'!#REF!</f>
        <v>#REF!</v>
      </c>
      <c r="L1639" s="245" t="e">
        <f>'SCREENING INFO'!#REF!</f>
        <v>#REF!</v>
      </c>
      <c r="M1639" s="263" t="e">
        <f>'SCREENING INFO'!#REF!</f>
        <v>#REF!</v>
      </c>
      <c r="N1639" s="264" t="e">
        <f>'SCREENING INFO'!#REF!</f>
        <v>#REF!</v>
      </c>
      <c r="O1639" s="265" t="e">
        <f>'SCREENING INFO'!#REF!</f>
        <v>#REF!</v>
      </c>
      <c r="P1639" s="224" t="e">
        <f>'SCREENING INFO'!#REF!</f>
        <v>#REF!</v>
      </c>
      <c r="Q1639" s="266" t="e">
        <f>'SCREENING INFO'!#REF!</f>
        <v>#REF!</v>
      </c>
      <c r="R1639" s="267" t="e">
        <f>'SCREENING INFO'!#REF!</f>
        <v>#REF!</v>
      </c>
      <c r="S1639" s="265" t="e">
        <f>'SCREENING INFO'!#REF!</f>
        <v>#REF!</v>
      </c>
      <c r="T1639" s="268" t="e">
        <f>'SCREENING INFO'!#REF!</f>
        <v>#REF!</v>
      </c>
      <c r="U1639" s="207" t="e">
        <f>'SCREENING INFO'!#REF!</f>
        <v>#REF!</v>
      </c>
      <c r="V1639" s="269" t="e">
        <f>'SCREENING INFO'!#REF!</f>
        <v>#REF!</v>
      </c>
      <c r="W1639" s="202" t="e">
        <f>'SCREENING INFO'!#REF!</f>
        <v>#REF!</v>
      </c>
      <c r="X1639" s="202" t="e">
        <f>'SCREENING INFO'!#REF!</f>
        <v>#REF!</v>
      </c>
      <c r="Y1639" s="202" t="e">
        <f>'SCREENING INFO'!#REF!</f>
        <v>#REF!</v>
      </c>
      <c r="Z1639" s="202" t="e">
        <f>'SCREENING INFO'!#REF!</f>
        <v>#REF!</v>
      </c>
      <c r="AA1639" s="201" t="e">
        <f>'SCREENING INFO'!#REF!</f>
        <v>#REF!</v>
      </c>
      <c r="AB1639" s="202" t="e">
        <f>'SCREENING INFO'!#REF!</f>
        <v>#REF!</v>
      </c>
      <c r="AC1639" s="202" t="e">
        <f>'SCREENING INFO'!#REF!</f>
        <v>#REF!</v>
      </c>
      <c r="AD1639" s="201" t="e">
        <f>'SCREENING INFO'!#REF!</f>
        <v>#REF!</v>
      </c>
      <c r="AE1639" s="202" t="e">
        <f>'SCREENING INFO'!#REF!</f>
        <v>#REF!</v>
      </c>
      <c r="AF1639" s="202" t="e">
        <f>'SCREENING INFO'!#REF!</f>
        <v>#REF!</v>
      </c>
      <c r="AG1639" s="202" t="e">
        <f>'SCREENING INFO'!#REF!</f>
        <v>#REF!</v>
      </c>
      <c r="AH1639" s="202" t="e">
        <f>'SCREENING INFO'!#REF!</f>
        <v>#REF!</v>
      </c>
      <c r="AI1639" s="202" t="e">
        <f>'SCREENING INFO'!#REF!</f>
        <v>#REF!</v>
      </c>
      <c r="AJ1639" s="202" t="e">
        <f>'SCREENING INFO'!#REF!</f>
        <v>#REF!</v>
      </c>
    </row>
    <row r="1640" spans="1:36" hidden="1">
      <c r="A1640" s="106" t="e">
        <f>'SCREENING INFO'!#REF!</f>
        <v>#REF!</v>
      </c>
      <c r="B1640" s="106" t="e">
        <f>'SCREENING INFO'!#REF!</f>
        <v>#REF!</v>
      </c>
      <c r="C1640" s="106" t="e">
        <f>'SCREENING INFO'!#REF!</f>
        <v>#REF!</v>
      </c>
      <c r="D1640" s="130" t="e">
        <f>'SCREENING INFO'!#REF!</f>
        <v>#REF!</v>
      </c>
      <c r="E1640" s="259" t="e">
        <f>'SCREENING INFO'!#REF!</f>
        <v>#REF!</v>
      </c>
      <c r="F1640" s="260" t="e">
        <f>'SCREENING INFO'!#REF!</f>
        <v>#REF!</v>
      </c>
      <c r="G1640" s="261" t="e">
        <f>'SCREENING INFO'!#REF!</f>
        <v>#REF!</v>
      </c>
      <c r="H1640" s="259" t="e">
        <f>'SCREENING INFO'!#REF!</f>
        <v>#REF!</v>
      </c>
      <c r="I1640" s="259" t="e">
        <f>'SCREENING INFO'!#REF!</f>
        <v>#REF!</v>
      </c>
      <c r="J1640" s="262" t="e">
        <f>'SCREENING INFO'!#REF!</f>
        <v>#REF!</v>
      </c>
      <c r="K1640" s="262" t="e">
        <f>'SCREENING INFO'!#REF!</f>
        <v>#REF!</v>
      </c>
      <c r="L1640" s="245" t="e">
        <f>'SCREENING INFO'!#REF!</f>
        <v>#REF!</v>
      </c>
      <c r="M1640" s="263" t="e">
        <f>'SCREENING INFO'!#REF!</f>
        <v>#REF!</v>
      </c>
      <c r="N1640" s="264" t="e">
        <f>'SCREENING INFO'!#REF!</f>
        <v>#REF!</v>
      </c>
      <c r="O1640" s="265" t="e">
        <f>'SCREENING INFO'!#REF!</f>
        <v>#REF!</v>
      </c>
      <c r="P1640" s="224" t="e">
        <f>'SCREENING INFO'!#REF!</f>
        <v>#REF!</v>
      </c>
      <c r="Q1640" s="266" t="e">
        <f>'SCREENING INFO'!#REF!</f>
        <v>#REF!</v>
      </c>
      <c r="R1640" s="267" t="e">
        <f>'SCREENING INFO'!#REF!</f>
        <v>#REF!</v>
      </c>
      <c r="S1640" s="265" t="e">
        <f>'SCREENING INFO'!#REF!</f>
        <v>#REF!</v>
      </c>
      <c r="T1640" s="268" t="e">
        <f>'SCREENING INFO'!#REF!</f>
        <v>#REF!</v>
      </c>
      <c r="U1640" s="207" t="e">
        <f>'SCREENING INFO'!#REF!</f>
        <v>#REF!</v>
      </c>
      <c r="V1640" s="269" t="e">
        <f>'SCREENING INFO'!#REF!</f>
        <v>#REF!</v>
      </c>
      <c r="W1640" s="202" t="e">
        <f>'SCREENING INFO'!#REF!</f>
        <v>#REF!</v>
      </c>
      <c r="X1640" s="202" t="e">
        <f>'SCREENING INFO'!#REF!</f>
        <v>#REF!</v>
      </c>
      <c r="Y1640" s="202" t="e">
        <f>'SCREENING INFO'!#REF!</f>
        <v>#REF!</v>
      </c>
      <c r="Z1640" s="202" t="e">
        <f>'SCREENING INFO'!#REF!</f>
        <v>#REF!</v>
      </c>
      <c r="AA1640" s="201" t="e">
        <f>'SCREENING INFO'!#REF!</f>
        <v>#REF!</v>
      </c>
      <c r="AB1640" s="202" t="e">
        <f>'SCREENING INFO'!#REF!</f>
        <v>#REF!</v>
      </c>
      <c r="AC1640" s="202" t="e">
        <f>'SCREENING INFO'!#REF!</f>
        <v>#REF!</v>
      </c>
      <c r="AD1640" s="201" t="e">
        <f>'SCREENING INFO'!#REF!</f>
        <v>#REF!</v>
      </c>
      <c r="AE1640" s="202" t="e">
        <f>'SCREENING INFO'!#REF!</f>
        <v>#REF!</v>
      </c>
      <c r="AF1640" s="202" t="e">
        <f>'SCREENING INFO'!#REF!</f>
        <v>#REF!</v>
      </c>
      <c r="AG1640" s="202" t="e">
        <f>'SCREENING INFO'!#REF!</f>
        <v>#REF!</v>
      </c>
      <c r="AH1640" s="202" t="e">
        <f>'SCREENING INFO'!#REF!</f>
        <v>#REF!</v>
      </c>
      <c r="AI1640" s="202" t="e">
        <f>'SCREENING INFO'!#REF!</f>
        <v>#REF!</v>
      </c>
      <c r="AJ1640" s="202" t="e">
        <f>'SCREENING INFO'!#REF!</f>
        <v>#REF!</v>
      </c>
    </row>
    <row r="1641" spans="1:36" hidden="1">
      <c r="A1641" s="106" t="e">
        <f>'SCREENING INFO'!#REF!</f>
        <v>#REF!</v>
      </c>
      <c r="B1641" s="106" t="e">
        <f>'SCREENING INFO'!#REF!</f>
        <v>#REF!</v>
      </c>
      <c r="C1641" s="106" t="e">
        <f>'SCREENING INFO'!#REF!</f>
        <v>#REF!</v>
      </c>
      <c r="D1641" s="130" t="e">
        <f>'SCREENING INFO'!#REF!</f>
        <v>#REF!</v>
      </c>
      <c r="E1641" s="259" t="e">
        <f>'SCREENING INFO'!#REF!</f>
        <v>#REF!</v>
      </c>
      <c r="F1641" s="260" t="e">
        <f>'SCREENING INFO'!#REF!</f>
        <v>#REF!</v>
      </c>
      <c r="G1641" s="261" t="e">
        <f>'SCREENING INFO'!#REF!</f>
        <v>#REF!</v>
      </c>
      <c r="H1641" s="259" t="e">
        <f>'SCREENING INFO'!#REF!</f>
        <v>#REF!</v>
      </c>
      <c r="I1641" s="259" t="e">
        <f>'SCREENING INFO'!#REF!</f>
        <v>#REF!</v>
      </c>
      <c r="J1641" s="262" t="e">
        <f>'SCREENING INFO'!#REF!</f>
        <v>#REF!</v>
      </c>
      <c r="K1641" s="262" t="e">
        <f>'SCREENING INFO'!#REF!</f>
        <v>#REF!</v>
      </c>
      <c r="L1641" s="245" t="e">
        <f>'SCREENING INFO'!#REF!</f>
        <v>#REF!</v>
      </c>
      <c r="M1641" s="263" t="e">
        <f>'SCREENING INFO'!#REF!</f>
        <v>#REF!</v>
      </c>
      <c r="N1641" s="264" t="e">
        <f>'SCREENING INFO'!#REF!</f>
        <v>#REF!</v>
      </c>
      <c r="O1641" s="265" t="e">
        <f>'SCREENING INFO'!#REF!</f>
        <v>#REF!</v>
      </c>
      <c r="P1641" s="224" t="e">
        <f>'SCREENING INFO'!#REF!</f>
        <v>#REF!</v>
      </c>
      <c r="Q1641" s="266" t="e">
        <f>'SCREENING INFO'!#REF!</f>
        <v>#REF!</v>
      </c>
      <c r="R1641" s="267" t="e">
        <f>'SCREENING INFO'!#REF!</f>
        <v>#REF!</v>
      </c>
      <c r="S1641" s="265" t="e">
        <f>'SCREENING INFO'!#REF!</f>
        <v>#REF!</v>
      </c>
      <c r="T1641" s="268" t="e">
        <f>'SCREENING INFO'!#REF!</f>
        <v>#REF!</v>
      </c>
      <c r="U1641" s="207" t="e">
        <f>'SCREENING INFO'!#REF!</f>
        <v>#REF!</v>
      </c>
      <c r="V1641" s="269" t="e">
        <f>'SCREENING INFO'!#REF!</f>
        <v>#REF!</v>
      </c>
      <c r="W1641" s="202" t="e">
        <f>'SCREENING INFO'!#REF!</f>
        <v>#REF!</v>
      </c>
      <c r="X1641" s="202" t="e">
        <f>'SCREENING INFO'!#REF!</f>
        <v>#REF!</v>
      </c>
      <c r="Y1641" s="202" t="e">
        <f>'SCREENING INFO'!#REF!</f>
        <v>#REF!</v>
      </c>
      <c r="Z1641" s="202" t="e">
        <f>'SCREENING INFO'!#REF!</f>
        <v>#REF!</v>
      </c>
      <c r="AA1641" s="201" t="e">
        <f>'SCREENING INFO'!#REF!</f>
        <v>#REF!</v>
      </c>
      <c r="AB1641" s="202" t="e">
        <f>'SCREENING INFO'!#REF!</f>
        <v>#REF!</v>
      </c>
      <c r="AC1641" s="202" t="e">
        <f>'SCREENING INFO'!#REF!</f>
        <v>#REF!</v>
      </c>
      <c r="AD1641" s="201" t="e">
        <f>'SCREENING INFO'!#REF!</f>
        <v>#REF!</v>
      </c>
      <c r="AE1641" s="202" t="e">
        <f>'SCREENING INFO'!#REF!</f>
        <v>#REF!</v>
      </c>
      <c r="AF1641" s="202" t="e">
        <f>'SCREENING INFO'!#REF!</f>
        <v>#REF!</v>
      </c>
      <c r="AG1641" s="202" t="e">
        <f>'SCREENING INFO'!#REF!</f>
        <v>#REF!</v>
      </c>
      <c r="AH1641" s="202" t="e">
        <f>'SCREENING INFO'!#REF!</f>
        <v>#REF!</v>
      </c>
      <c r="AI1641" s="202" t="e">
        <f>'SCREENING INFO'!#REF!</f>
        <v>#REF!</v>
      </c>
      <c r="AJ1641" s="202" t="e">
        <f>'SCREENING INFO'!#REF!</f>
        <v>#REF!</v>
      </c>
    </row>
    <row r="1642" spans="1:36" hidden="1">
      <c r="A1642" s="106" t="e">
        <f>'SCREENING INFO'!#REF!</f>
        <v>#REF!</v>
      </c>
      <c r="B1642" s="106" t="e">
        <f>'SCREENING INFO'!#REF!</f>
        <v>#REF!</v>
      </c>
      <c r="C1642" s="106" t="e">
        <f>'SCREENING INFO'!#REF!</f>
        <v>#REF!</v>
      </c>
      <c r="D1642" s="130" t="e">
        <f>'SCREENING INFO'!#REF!</f>
        <v>#REF!</v>
      </c>
      <c r="E1642" s="259" t="e">
        <f>'SCREENING INFO'!#REF!</f>
        <v>#REF!</v>
      </c>
      <c r="F1642" s="271" t="e">
        <f>'SCREENING INFO'!#REF!</f>
        <v>#REF!</v>
      </c>
      <c r="G1642" s="270" t="e">
        <f>'SCREENING INFO'!#REF!</f>
        <v>#REF!</v>
      </c>
      <c r="H1642" s="259" t="e">
        <f>'SCREENING INFO'!#REF!</f>
        <v>#REF!</v>
      </c>
      <c r="I1642" s="259" t="e">
        <f>'SCREENING INFO'!#REF!</f>
        <v>#REF!</v>
      </c>
      <c r="J1642" s="262" t="e">
        <f>'SCREENING INFO'!#REF!</f>
        <v>#REF!</v>
      </c>
      <c r="K1642" s="262" t="e">
        <f>'SCREENING INFO'!#REF!</f>
        <v>#REF!</v>
      </c>
      <c r="L1642" s="245" t="e">
        <f>'SCREENING INFO'!#REF!</f>
        <v>#REF!</v>
      </c>
      <c r="M1642" s="263" t="e">
        <f>'SCREENING INFO'!#REF!</f>
        <v>#REF!</v>
      </c>
      <c r="N1642" s="264" t="e">
        <f>'SCREENING INFO'!#REF!</f>
        <v>#REF!</v>
      </c>
      <c r="O1642" s="265" t="e">
        <f>'SCREENING INFO'!#REF!</f>
        <v>#REF!</v>
      </c>
      <c r="P1642" s="224" t="e">
        <f>'SCREENING INFO'!#REF!</f>
        <v>#REF!</v>
      </c>
      <c r="Q1642" s="266" t="e">
        <f>'SCREENING INFO'!#REF!</f>
        <v>#REF!</v>
      </c>
      <c r="R1642" s="267" t="e">
        <f>'SCREENING INFO'!#REF!</f>
        <v>#REF!</v>
      </c>
      <c r="S1642" s="265" t="e">
        <f>'SCREENING INFO'!#REF!</f>
        <v>#REF!</v>
      </c>
      <c r="T1642" s="268" t="e">
        <f>'SCREENING INFO'!#REF!</f>
        <v>#REF!</v>
      </c>
      <c r="U1642" s="207" t="e">
        <f>'SCREENING INFO'!#REF!</f>
        <v>#REF!</v>
      </c>
      <c r="V1642" s="269" t="e">
        <f>'SCREENING INFO'!#REF!</f>
        <v>#REF!</v>
      </c>
      <c r="W1642" s="202" t="e">
        <f>'SCREENING INFO'!#REF!</f>
        <v>#REF!</v>
      </c>
      <c r="X1642" s="202" t="e">
        <f>'SCREENING INFO'!#REF!</f>
        <v>#REF!</v>
      </c>
      <c r="Y1642" s="202" t="e">
        <f>'SCREENING INFO'!#REF!</f>
        <v>#REF!</v>
      </c>
      <c r="Z1642" s="202" t="e">
        <f>'SCREENING INFO'!#REF!</f>
        <v>#REF!</v>
      </c>
      <c r="AA1642" s="201" t="e">
        <f>'SCREENING INFO'!#REF!</f>
        <v>#REF!</v>
      </c>
      <c r="AB1642" s="202" t="e">
        <f>'SCREENING INFO'!#REF!</f>
        <v>#REF!</v>
      </c>
      <c r="AC1642" s="202" t="e">
        <f>'SCREENING INFO'!#REF!</f>
        <v>#REF!</v>
      </c>
      <c r="AD1642" s="201" t="e">
        <f>'SCREENING INFO'!#REF!</f>
        <v>#REF!</v>
      </c>
      <c r="AE1642" s="202" t="e">
        <f>'SCREENING INFO'!#REF!</f>
        <v>#REF!</v>
      </c>
      <c r="AF1642" s="202" t="e">
        <f>'SCREENING INFO'!#REF!</f>
        <v>#REF!</v>
      </c>
      <c r="AG1642" s="202" t="e">
        <f>'SCREENING INFO'!#REF!</f>
        <v>#REF!</v>
      </c>
      <c r="AH1642" s="202" t="e">
        <f>'SCREENING INFO'!#REF!</f>
        <v>#REF!</v>
      </c>
      <c r="AI1642" s="202" t="e">
        <f>'SCREENING INFO'!#REF!</f>
        <v>#REF!</v>
      </c>
      <c r="AJ1642" s="202" t="e">
        <f>'SCREENING INFO'!#REF!</f>
        <v>#REF!</v>
      </c>
    </row>
    <row r="1643" spans="1:36" hidden="1">
      <c r="A1643" s="106" t="e">
        <f>'SCREENING INFO'!#REF!</f>
        <v>#REF!</v>
      </c>
      <c r="B1643" s="106" t="e">
        <f>'SCREENING INFO'!#REF!</f>
        <v>#REF!</v>
      </c>
      <c r="C1643" s="106" t="e">
        <f>'SCREENING INFO'!#REF!</f>
        <v>#REF!</v>
      </c>
      <c r="D1643" s="130" t="e">
        <f>'SCREENING INFO'!#REF!</f>
        <v>#REF!</v>
      </c>
      <c r="E1643" s="259" t="e">
        <f>'SCREENING INFO'!#REF!</f>
        <v>#REF!</v>
      </c>
      <c r="F1643" s="260" t="e">
        <f>'SCREENING INFO'!#REF!</f>
        <v>#REF!</v>
      </c>
      <c r="G1643" s="261" t="e">
        <f>'SCREENING INFO'!#REF!</f>
        <v>#REF!</v>
      </c>
      <c r="H1643" s="259" t="e">
        <f>'SCREENING INFO'!#REF!</f>
        <v>#REF!</v>
      </c>
      <c r="I1643" s="259" t="e">
        <f>'SCREENING INFO'!#REF!</f>
        <v>#REF!</v>
      </c>
      <c r="J1643" s="262" t="e">
        <f>'SCREENING INFO'!#REF!</f>
        <v>#REF!</v>
      </c>
      <c r="K1643" s="262" t="e">
        <f>'SCREENING INFO'!#REF!</f>
        <v>#REF!</v>
      </c>
      <c r="L1643" s="245" t="e">
        <f>'SCREENING INFO'!#REF!</f>
        <v>#REF!</v>
      </c>
      <c r="M1643" s="263" t="e">
        <f>'SCREENING INFO'!#REF!</f>
        <v>#REF!</v>
      </c>
      <c r="N1643" s="264" t="e">
        <f>'SCREENING INFO'!#REF!</f>
        <v>#REF!</v>
      </c>
      <c r="O1643" s="265" t="e">
        <f>'SCREENING INFO'!#REF!</f>
        <v>#REF!</v>
      </c>
      <c r="P1643" s="224" t="e">
        <f>'SCREENING INFO'!#REF!</f>
        <v>#REF!</v>
      </c>
      <c r="Q1643" s="266" t="e">
        <f>'SCREENING INFO'!#REF!</f>
        <v>#REF!</v>
      </c>
      <c r="R1643" s="267" t="e">
        <f>'SCREENING INFO'!#REF!</f>
        <v>#REF!</v>
      </c>
      <c r="S1643" s="265" t="e">
        <f>'SCREENING INFO'!#REF!</f>
        <v>#REF!</v>
      </c>
      <c r="T1643" s="268" t="e">
        <f>'SCREENING INFO'!#REF!</f>
        <v>#REF!</v>
      </c>
      <c r="U1643" s="207" t="e">
        <f>'SCREENING INFO'!#REF!</f>
        <v>#REF!</v>
      </c>
      <c r="V1643" s="269" t="e">
        <f>'SCREENING INFO'!#REF!</f>
        <v>#REF!</v>
      </c>
      <c r="W1643" s="202" t="e">
        <f>'SCREENING INFO'!#REF!</f>
        <v>#REF!</v>
      </c>
      <c r="X1643" s="202" t="e">
        <f>'SCREENING INFO'!#REF!</f>
        <v>#REF!</v>
      </c>
      <c r="Y1643" s="202" t="e">
        <f>'SCREENING INFO'!#REF!</f>
        <v>#REF!</v>
      </c>
      <c r="Z1643" s="202" t="e">
        <f>'SCREENING INFO'!#REF!</f>
        <v>#REF!</v>
      </c>
      <c r="AA1643" s="201" t="e">
        <f>'SCREENING INFO'!#REF!</f>
        <v>#REF!</v>
      </c>
      <c r="AB1643" s="202" t="e">
        <f>'SCREENING INFO'!#REF!</f>
        <v>#REF!</v>
      </c>
      <c r="AC1643" s="202" t="e">
        <f>'SCREENING INFO'!#REF!</f>
        <v>#REF!</v>
      </c>
      <c r="AD1643" s="201" t="e">
        <f>'SCREENING INFO'!#REF!</f>
        <v>#REF!</v>
      </c>
      <c r="AE1643" s="202" t="e">
        <f>'SCREENING INFO'!#REF!</f>
        <v>#REF!</v>
      </c>
      <c r="AF1643" s="202" t="e">
        <f>'SCREENING INFO'!#REF!</f>
        <v>#REF!</v>
      </c>
      <c r="AG1643" s="202" t="e">
        <f>'SCREENING INFO'!#REF!</f>
        <v>#REF!</v>
      </c>
      <c r="AH1643" s="202" t="e">
        <f>'SCREENING INFO'!#REF!</f>
        <v>#REF!</v>
      </c>
      <c r="AI1643" s="202" t="e">
        <f>'SCREENING INFO'!#REF!</f>
        <v>#REF!</v>
      </c>
      <c r="AJ1643" s="202" t="e">
        <f>'SCREENING INFO'!#REF!</f>
        <v>#REF!</v>
      </c>
    </row>
    <row r="1644" spans="1:36" hidden="1">
      <c r="A1644" s="106" t="e">
        <f>'SCREENING INFO'!#REF!</f>
        <v>#REF!</v>
      </c>
      <c r="B1644" s="106" t="e">
        <f>'SCREENING INFO'!#REF!</f>
        <v>#REF!</v>
      </c>
      <c r="C1644" s="106" t="e">
        <f>'SCREENING INFO'!#REF!</f>
        <v>#REF!</v>
      </c>
      <c r="D1644" s="130" t="e">
        <f>'SCREENING INFO'!#REF!</f>
        <v>#REF!</v>
      </c>
      <c r="E1644" s="259" t="e">
        <f>'SCREENING INFO'!#REF!</f>
        <v>#REF!</v>
      </c>
      <c r="F1644" s="260" t="e">
        <f>'SCREENING INFO'!#REF!</f>
        <v>#REF!</v>
      </c>
      <c r="G1644" s="261" t="e">
        <f>'SCREENING INFO'!#REF!</f>
        <v>#REF!</v>
      </c>
      <c r="H1644" s="259" t="e">
        <f>'SCREENING INFO'!#REF!</f>
        <v>#REF!</v>
      </c>
      <c r="I1644" s="259" t="e">
        <f>'SCREENING INFO'!#REF!</f>
        <v>#REF!</v>
      </c>
      <c r="J1644" s="262" t="e">
        <f>'SCREENING INFO'!#REF!</f>
        <v>#REF!</v>
      </c>
      <c r="K1644" s="262" t="e">
        <f>'SCREENING INFO'!#REF!</f>
        <v>#REF!</v>
      </c>
      <c r="L1644" s="245" t="e">
        <f>'SCREENING INFO'!#REF!</f>
        <v>#REF!</v>
      </c>
      <c r="M1644" s="263" t="e">
        <f>'SCREENING INFO'!#REF!</f>
        <v>#REF!</v>
      </c>
      <c r="N1644" s="264" t="e">
        <f>'SCREENING INFO'!#REF!</f>
        <v>#REF!</v>
      </c>
      <c r="O1644" s="265" t="e">
        <f>'SCREENING INFO'!#REF!</f>
        <v>#REF!</v>
      </c>
      <c r="P1644" s="224" t="e">
        <f>'SCREENING INFO'!#REF!</f>
        <v>#REF!</v>
      </c>
      <c r="Q1644" s="266" t="e">
        <f>'SCREENING INFO'!#REF!</f>
        <v>#REF!</v>
      </c>
      <c r="R1644" s="267" t="e">
        <f>'SCREENING INFO'!#REF!</f>
        <v>#REF!</v>
      </c>
      <c r="S1644" s="265" t="e">
        <f>'SCREENING INFO'!#REF!</f>
        <v>#REF!</v>
      </c>
      <c r="T1644" s="268" t="e">
        <f>'SCREENING INFO'!#REF!</f>
        <v>#REF!</v>
      </c>
      <c r="U1644" s="207" t="e">
        <f>'SCREENING INFO'!#REF!</f>
        <v>#REF!</v>
      </c>
      <c r="V1644" s="269" t="e">
        <f>'SCREENING INFO'!#REF!</f>
        <v>#REF!</v>
      </c>
      <c r="W1644" s="202" t="e">
        <f>'SCREENING INFO'!#REF!</f>
        <v>#REF!</v>
      </c>
      <c r="X1644" s="202" t="e">
        <f>'SCREENING INFO'!#REF!</f>
        <v>#REF!</v>
      </c>
      <c r="Y1644" s="202" t="e">
        <f>'SCREENING INFO'!#REF!</f>
        <v>#REF!</v>
      </c>
      <c r="Z1644" s="202" t="e">
        <f>'SCREENING INFO'!#REF!</f>
        <v>#REF!</v>
      </c>
      <c r="AA1644" s="201" t="e">
        <f>'SCREENING INFO'!#REF!</f>
        <v>#REF!</v>
      </c>
      <c r="AB1644" s="202" t="e">
        <f>'SCREENING INFO'!#REF!</f>
        <v>#REF!</v>
      </c>
      <c r="AC1644" s="202" t="e">
        <f>'SCREENING INFO'!#REF!</f>
        <v>#REF!</v>
      </c>
      <c r="AD1644" s="201" t="e">
        <f>'SCREENING INFO'!#REF!</f>
        <v>#REF!</v>
      </c>
      <c r="AE1644" s="202" t="e">
        <f>'SCREENING INFO'!#REF!</f>
        <v>#REF!</v>
      </c>
      <c r="AF1644" s="202" t="e">
        <f>'SCREENING INFO'!#REF!</f>
        <v>#REF!</v>
      </c>
      <c r="AG1644" s="202" t="e">
        <f>'SCREENING INFO'!#REF!</f>
        <v>#REF!</v>
      </c>
      <c r="AH1644" s="202" t="e">
        <f>'SCREENING INFO'!#REF!</f>
        <v>#REF!</v>
      </c>
      <c r="AI1644" s="202" t="e">
        <f>'SCREENING INFO'!#REF!</f>
        <v>#REF!</v>
      </c>
      <c r="AJ1644" s="202" t="e">
        <f>'SCREENING INFO'!#REF!</f>
        <v>#REF!</v>
      </c>
    </row>
    <row r="1645" spans="1:36" s="25" customFormat="1" hidden="1">
      <c r="A1645" s="106" t="e">
        <f>'SCREENING INFO'!#REF!</f>
        <v>#REF!</v>
      </c>
      <c r="B1645" s="106" t="e">
        <f>'SCREENING INFO'!#REF!</f>
        <v>#REF!</v>
      </c>
      <c r="C1645" s="106" t="e">
        <f>'SCREENING INFO'!#REF!</f>
        <v>#REF!</v>
      </c>
      <c r="D1645" s="116" t="e">
        <f>'SCREENING INFO'!#REF!</f>
        <v>#REF!</v>
      </c>
      <c r="E1645" s="200" t="e">
        <f>'SCREENING INFO'!#REF!</f>
        <v>#REF!</v>
      </c>
      <c r="F1645" s="232" t="e">
        <f>'SCREENING INFO'!#REF!</f>
        <v>#REF!</v>
      </c>
      <c r="G1645" s="132" t="e">
        <f>'SCREENING INFO'!#REF!</f>
        <v>#REF!</v>
      </c>
      <c r="H1645" s="138" t="e">
        <f>'SCREENING INFO'!#REF!</f>
        <v>#REF!</v>
      </c>
      <c r="I1645" s="138" t="e">
        <f>'SCREENING INFO'!#REF!</f>
        <v>#REF!</v>
      </c>
      <c r="J1645" s="140" t="e">
        <f>'SCREENING INFO'!#REF!</f>
        <v>#REF!</v>
      </c>
      <c r="K1645" s="140" t="e">
        <f>'SCREENING INFO'!#REF!</f>
        <v>#REF!</v>
      </c>
      <c r="L1645" s="243" t="e">
        <f>'SCREENING INFO'!#REF!</f>
        <v>#REF!</v>
      </c>
      <c r="M1645" s="221" t="e">
        <f>'SCREENING INFO'!#REF!</f>
        <v>#REF!</v>
      </c>
      <c r="N1645" s="223" t="e">
        <f>'SCREENING INFO'!#REF!</f>
        <v>#REF!</v>
      </c>
      <c r="O1645" s="140" t="e">
        <f>'SCREENING INFO'!#REF!</f>
        <v>#REF!</v>
      </c>
      <c r="P1645" s="224" t="e">
        <f>'SCREENING INFO'!#REF!</f>
        <v>#REF!</v>
      </c>
      <c r="Q1645" s="242" t="e">
        <f>'SCREENING INFO'!#REF!</f>
        <v>#REF!</v>
      </c>
      <c r="R1645" s="225" t="e">
        <f>'SCREENING INFO'!#REF!</f>
        <v>#REF!</v>
      </c>
      <c r="S1645" s="140" t="e">
        <f>'SCREENING INFO'!#REF!</f>
        <v>#REF!</v>
      </c>
      <c r="T1645" s="206" t="e">
        <f>'SCREENING INFO'!#REF!</f>
        <v>#REF!</v>
      </c>
      <c r="U1645" s="138" t="e">
        <f>'SCREENING INFO'!#REF!</f>
        <v>#REF!</v>
      </c>
      <c r="V1645" s="138" t="e">
        <f>'SCREENING INFO'!#REF!</f>
        <v>#REF!</v>
      </c>
      <c r="W1645" s="138" t="e">
        <f>'SCREENING INFO'!#REF!</f>
        <v>#REF!</v>
      </c>
      <c r="X1645" s="138" t="e">
        <f>'SCREENING INFO'!#REF!</f>
        <v>#REF!</v>
      </c>
      <c r="Y1645" s="138" t="e">
        <f>'SCREENING INFO'!#REF!</f>
        <v>#REF!</v>
      </c>
      <c r="Z1645" s="138" t="e">
        <f>'SCREENING INFO'!#REF!</f>
        <v>#REF!</v>
      </c>
      <c r="AA1645" s="201" t="e">
        <f>'SCREENING INFO'!#REF!</f>
        <v>#REF!</v>
      </c>
      <c r="AB1645" s="207" t="e">
        <f>'SCREENING INFO'!#REF!</f>
        <v>#REF!</v>
      </c>
      <c r="AC1645" s="138" t="e">
        <f>'SCREENING INFO'!#REF!</f>
        <v>#REF!</v>
      </c>
      <c r="AD1645" s="138" t="e">
        <f>'SCREENING INFO'!#REF!</f>
        <v>#REF!</v>
      </c>
      <c r="AE1645" s="138" t="e">
        <f>'SCREENING INFO'!#REF!</f>
        <v>#REF!</v>
      </c>
      <c r="AF1645" s="138" t="e">
        <f>'SCREENING INFO'!#REF!</f>
        <v>#REF!</v>
      </c>
      <c r="AG1645" s="138" t="e">
        <f>'SCREENING INFO'!#REF!</f>
        <v>#REF!</v>
      </c>
      <c r="AH1645" s="138" t="e">
        <f>'SCREENING INFO'!#REF!</f>
        <v>#REF!</v>
      </c>
      <c r="AI1645" s="138" t="e">
        <f>'SCREENING INFO'!#REF!</f>
        <v>#REF!</v>
      </c>
      <c r="AJ1645" s="138" t="e">
        <f>'SCREENING INFO'!#REF!</f>
        <v>#REF!</v>
      </c>
    </row>
    <row r="1646" spans="1:36" s="25" customFormat="1" hidden="1">
      <c r="A1646" s="106" t="e">
        <f>'SCREENING INFO'!#REF!</f>
        <v>#REF!</v>
      </c>
      <c r="B1646" s="106" t="e">
        <f>'SCREENING INFO'!#REF!</f>
        <v>#REF!</v>
      </c>
      <c r="C1646" s="106" t="e">
        <f>'SCREENING INFO'!#REF!</f>
        <v>#REF!</v>
      </c>
      <c r="D1646" s="116" t="e">
        <f>'SCREENING INFO'!#REF!</f>
        <v>#REF!</v>
      </c>
      <c r="E1646" s="200" t="e">
        <f>'SCREENING INFO'!#REF!</f>
        <v>#REF!</v>
      </c>
      <c r="F1646" s="232" t="e">
        <f>'SCREENING INFO'!#REF!</f>
        <v>#REF!</v>
      </c>
      <c r="G1646" s="132" t="e">
        <f>'SCREENING INFO'!#REF!</f>
        <v>#REF!</v>
      </c>
      <c r="H1646" s="138" t="e">
        <f>'SCREENING INFO'!#REF!</f>
        <v>#REF!</v>
      </c>
      <c r="I1646" s="138" t="e">
        <f>'SCREENING INFO'!#REF!</f>
        <v>#REF!</v>
      </c>
      <c r="J1646" s="140" t="e">
        <f>'SCREENING INFO'!#REF!</f>
        <v>#REF!</v>
      </c>
      <c r="K1646" s="140" t="e">
        <f>'SCREENING INFO'!#REF!</f>
        <v>#REF!</v>
      </c>
      <c r="L1646" s="222" t="e">
        <f>'SCREENING INFO'!#REF!</f>
        <v>#REF!</v>
      </c>
      <c r="M1646" s="221" t="e">
        <f>'SCREENING INFO'!#REF!</f>
        <v>#REF!</v>
      </c>
      <c r="N1646" s="223" t="e">
        <f>'SCREENING INFO'!#REF!</f>
        <v>#REF!</v>
      </c>
      <c r="O1646" s="140" t="e">
        <f>'SCREENING INFO'!#REF!</f>
        <v>#REF!</v>
      </c>
      <c r="P1646" s="224" t="e">
        <f>'SCREENING INFO'!#REF!</f>
        <v>#REF!</v>
      </c>
      <c r="Q1646" s="242" t="e">
        <f>'SCREENING INFO'!#REF!</f>
        <v>#REF!</v>
      </c>
      <c r="R1646" s="225" t="e">
        <f>'SCREENING INFO'!#REF!</f>
        <v>#REF!</v>
      </c>
      <c r="S1646" s="140" t="e">
        <f>'SCREENING INFO'!#REF!</f>
        <v>#REF!</v>
      </c>
      <c r="T1646" s="206" t="e">
        <f>'SCREENING INFO'!#REF!</f>
        <v>#REF!</v>
      </c>
      <c r="U1646" s="138" t="e">
        <f>'SCREENING INFO'!#REF!</f>
        <v>#REF!</v>
      </c>
      <c r="V1646" s="138" t="e">
        <f>'SCREENING INFO'!#REF!</f>
        <v>#REF!</v>
      </c>
      <c r="W1646" s="138" t="e">
        <f>'SCREENING INFO'!#REF!</f>
        <v>#REF!</v>
      </c>
      <c r="X1646" s="138" t="e">
        <f>'SCREENING INFO'!#REF!</f>
        <v>#REF!</v>
      </c>
      <c r="Y1646" s="138" t="e">
        <f>'SCREENING INFO'!#REF!</f>
        <v>#REF!</v>
      </c>
      <c r="Z1646" s="138" t="e">
        <f>'SCREENING INFO'!#REF!</f>
        <v>#REF!</v>
      </c>
      <c r="AA1646" s="201" t="e">
        <f>'SCREENING INFO'!#REF!</f>
        <v>#REF!</v>
      </c>
      <c r="AB1646" s="207" t="e">
        <f>'SCREENING INFO'!#REF!</f>
        <v>#REF!</v>
      </c>
      <c r="AC1646" s="138" t="e">
        <f>'SCREENING INFO'!#REF!</f>
        <v>#REF!</v>
      </c>
      <c r="AD1646" s="138" t="e">
        <f>'SCREENING INFO'!#REF!</f>
        <v>#REF!</v>
      </c>
      <c r="AE1646" s="138" t="e">
        <f>'SCREENING INFO'!#REF!</f>
        <v>#REF!</v>
      </c>
      <c r="AF1646" s="138" t="e">
        <f>'SCREENING INFO'!#REF!</f>
        <v>#REF!</v>
      </c>
      <c r="AG1646" s="138" t="e">
        <f>'SCREENING INFO'!#REF!</f>
        <v>#REF!</v>
      </c>
      <c r="AH1646" s="138" t="e">
        <f>'SCREENING INFO'!#REF!</f>
        <v>#REF!</v>
      </c>
      <c r="AI1646" s="138" t="e">
        <f>'SCREENING INFO'!#REF!</f>
        <v>#REF!</v>
      </c>
      <c r="AJ1646" s="138" t="e">
        <f>'SCREENING INFO'!#REF!</f>
        <v>#REF!</v>
      </c>
    </row>
    <row r="1647" spans="1:36" s="25" customFormat="1" hidden="1">
      <c r="A1647" s="106" t="e">
        <f>'SCREENING INFO'!#REF!</f>
        <v>#REF!</v>
      </c>
      <c r="B1647" s="106" t="e">
        <f>'SCREENING INFO'!#REF!</f>
        <v>#REF!</v>
      </c>
      <c r="C1647" s="106" t="e">
        <f>'SCREENING INFO'!#REF!</f>
        <v>#REF!</v>
      </c>
      <c r="D1647" s="130" t="e">
        <f>'SCREENING INFO'!#REF!</f>
        <v>#REF!</v>
      </c>
      <c r="E1647" s="130" t="e">
        <f>'SCREENING INFO'!#REF!</f>
        <v>#REF!</v>
      </c>
      <c r="F1647" s="233" t="e">
        <f>'SCREENING INFO'!#REF!</f>
        <v>#REF!</v>
      </c>
      <c r="G1647" s="141" t="e">
        <f>'SCREENING INFO'!#REF!</f>
        <v>#REF!</v>
      </c>
      <c r="H1647" s="130" t="e">
        <f>'SCREENING INFO'!#REF!</f>
        <v>#REF!</v>
      </c>
      <c r="I1647" s="130" t="e">
        <f>'SCREENING INFO'!#REF!</f>
        <v>#REF!</v>
      </c>
      <c r="J1647" s="140" t="e">
        <f>'SCREENING INFO'!#REF!</f>
        <v>#REF!</v>
      </c>
      <c r="K1647" s="140" t="e">
        <f>'SCREENING INFO'!#REF!</f>
        <v>#REF!</v>
      </c>
      <c r="L1647" s="222" t="e">
        <f>'SCREENING INFO'!#REF!</f>
        <v>#REF!</v>
      </c>
      <c r="M1647" s="221" t="e">
        <f>'SCREENING INFO'!#REF!</f>
        <v>#REF!</v>
      </c>
      <c r="N1647" s="223" t="e">
        <f>'SCREENING INFO'!#REF!</f>
        <v>#REF!</v>
      </c>
      <c r="O1647" s="140" t="e">
        <f>'SCREENING INFO'!#REF!</f>
        <v>#REF!</v>
      </c>
      <c r="P1647" s="224" t="e">
        <f>'SCREENING INFO'!#REF!</f>
        <v>#REF!</v>
      </c>
      <c r="Q1647" s="242" t="e">
        <f>'SCREENING INFO'!#REF!</f>
        <v>#REF!</v>
      </c>
      <c r="R1647" s="225" t="e">
        <f>'SCREENING INFO'!#REF!</f>
        <v>#REF!</v>
      </c>
      <c r="S1647" s="140" t="e">
        <f>'SCREENING INFO'!#REF!</f>
        <v>#REF!</v>
      </c>
      <c r="T1647" s="206" t="e">
        <f>'SCREENING INFO'!#REF!</f>
        <v>#REF!</v>
      </c>
      <c r="U1647" s="138" t="e">
        <f>'SCREENING INFO'!#REF!</f>
        <v>#REF!</v>
      </c>
      <c r="V1647" s="199" t="e">
        <f>'SCREENING INFO'!#REF!</f>
        <v>#REF!</v>
      </c>
      <c r="W1647" s="132" t="e">
        <f>'SCREENING INFO'!#REF!</f>
        <v>#REF!</v>
      </c>
      <c r="X1647" s="132" t="e">
        <f>'SCREENING INFO'!#REF!</f>
        <v>#REF!</v>
      </c>
      <c r="Y1647" s="132" t="e">
        <f>'SCREENING INFO'!#REF!</f>
        <v>#REF!</v>
      </c>
      <c r="Z1647" s="132" t="e">
        <f>'SCREENING INFO'!#REF!</f>
        <v>#REF!</v>
      </c>
      <c r="AA1647" s="201" t="e">
        <f>'SCREENING INFO'!#REF!</f>
        <v>#REF!</v>
      </c>
      <c r="AB1647" s="202" t="e">
        <f>'SCREENING INFO'!#REF!</f>
        <v>#REF!</v>
      </c>
      <c r="AC1647" s="132" t="e">
        <f>'SCREENING INFO'!#REF!</f>
        <v>#REF!</v>
      </c>
      <c r="AD1647" s="201" t="e">
        <f>'SCREENING INFO'!#REF!</f>
        <v>#REF!</v>
      </c>
      <c r="AE1647" s="132" t="e">
        <f>'SCREENING INFO'!#REF!</f>
        <v>#REF!</v>
      </c>
      <c r="AF1647" s="132" t="e">
        <f>'SCREENING INFO'!#REF!</f>
        <v>#REF!</v>
      </c>
      <c r="AG1647" s="132" t="e">
        <f>'SCREENING INFO'!#REF!</f>
        <v>#REF!</v>
      </c>
      <c r="AH1647" s="132" t="e">
        <f>'SCREENING INFO'!#REF!</f>
        <v>#REF!</v>
      </c>
      <c r="AI1647" s="132" t="e">
        <f>'SCREENING INFO'!#REF!</f>
        <v>#REF!</v>
      </c>
      <c r="AJ1647" s="132" t="e">
        <f>'SCREENING INFO'!#REF!</f>
        <v>#REF!</v>
      </c>
    </row>
    <row r="1648" spans="1:36" s="25" customFormat="1" hidden="1">
      <c r="A1648" s="106" t="e">
        <f>'SCREENING INFO'!#REF!</f>
        <v>#REF!</v>
      </c>
      <c r="B1648" s="106" t="e">
        <f>'SCREENING INFO'!#REF!</f>
        <v>#REF!</v>
      </c>
      <c r="C1648" s="106" t="e">
        <f>'SCREENING INFO'!#REF!</f>
        <v>#REF!</v>
      </c>
      <c r="D1648" s="130" t="e">
        <f>'SCREENING INFO'!#REF!</f>
        <v>#REF!</v>
      </c>
      <c r="E1648" s="130" t="e">
        <f>'SCREENING INFO'!#REF!</f>
        <v>#REF!</v>
      </c>
      <c r="F1648" s="234" t="e">
        <f>'SCREENING INFO'!#REF!</f>
        <v>#REF!</v>
      </c>
      <c r="G1648" s="141" t="e">
        <f>'SCREENING INFO'!#REF!</f>
        <v>#REF!</v>
      </c>
      <c r="H1648" s="130" t="e">
        <f>'SCREENING INFO'!#REF!</f>
        <v>#REF!</v>
      </c>
      <c r="I1648" s="130" t="e">
        <f>'SCREENING INFO'!#REF!</f>
        <v>#REF!</v>
      </c>
      <c r="J1648" s="140" t="e">
        <f>'SCREENING INFO'!#REF!</f>
        <v>#REF!</v>
      </c>
      <c r="K1648" s="140" t="e">
        <f>'SCREENING INFO'!#REF!</f>
        <v>#REF!</v>
      </c>
      <c r="L1648" s="222" t="e">
        <f>'SCREENING INFO'!#REF!</f>
        <v>#REF!</v>
      </c>
      <c r="M1648" s="221" t="e">
        <f>'SCREENING INFO'!#REF!</f>
        <v>#REF!</v>
      </c>
      <c r="N1648" s="223" t="e">
        <f>'SCREENING INFO'!#REF!</f>
        <v>#REF!</v>
      </c>
      <c r="O1648" s="140" t="e">
        <f>'SCREENING INFO'!#REF!</f>
        <v>#REF!</v>
      </c>
      <c r="P1648" s="224" t="e">
        <f>'SCREENING INFO'!#REF!</f>
        <v>#REF!</v>
      </c>
      <c r="Q1648" s="242" t="e">
        <f>'SCREENING INFO'!#REF!</f>
        <v>#REF!</v>
      </c>
      <c r="R1648" s="225" t="e">
        <f>'SCREENING INFO'!#REF!</f>
        <v>#REF!</v>
      </c>
      <c r="S1648" s="140" t="e">
        <f>'SCREENING INFO'!#REF!</f>
        <v>#REF!</v>
      </c>
      <c r="T1648" s="206" t="e">
        <f>'SCREENING INFO'!#REF!</f>
        <v>#REF!</v>
      </c>
      <c r="U1648" s="138" t="e">
        <f>'SCREENING INFO'!#REF!</f>
        <v>#REF!</v>
      </c>
      <c r="V1648" s="199" t="e">
        <f>'SCREENING INFO'!#REF!</f>
        <v>#REF!</v>
      </c>
      <c r="W1648" s="132" t="e">
        <f>'SCREENING INFO'!#REF!</f>
        <v>#REF!</v>
      </c>
      <c r="X1648" s="132" t="e">
        <f>'SCREENING INFO'!#REF!</f>
        <v>#REF!</v>
      </c>
      <c r="Y1648" s="132" t="e">
        <f>'SCREENING INFO'!#REF!</f>
        <v>#REF!</v>
      </c>
      <c r="Z1648" s="132" t="e">
        <f>'SCREENING INFO'!#REF!</f>
        <v>#REF!</v>
      </c>
      <c r="AA1648" s="227" t="e">
        <f>'SCREENING INFO'!#REF!</f>
        <v>#REF!</v>
      </c>
      <c r="AB1648" s="202" t="e">
        <f>'SCREENING INFO'!#REF!</f>
        <v>#REF!</v>
      </c>
      <c r="AC1648" s="132" t="e">
        <f>'SCREENING INFO'!#REF!</f>
        <v>#REF!</v>
      </c>
      <c r="AD1648" s="201" t="e">
        <f>'SCREENING INFO'!#REF!</f>
        <v>#REF!</v>
      </c>
      <c r="AE1648" s="132" t="e">
        <f>'SCREENING INFO'!#REF!</f>
        <v>#REF!</v>
      </c>
      <c r="AF1648" s="132" t="e">
        <f>'SCREENING INFO'!#REF!</f>
        <v>#REF!</v>
      </c>
      <c r="AG1648" s="132" t="e">
        <f>'SCREENING INFO'!#REF!</f>
        <v>#REF!</v>
      </c>
      <c r="AH1648" s="132" t="e">
        <f>'SCREENING INFO'!#REF!</f>
        <v>#REF!</v>
      </c>
      <c r="AI1648" s="132" t="e">
        <f>'SCREENING INFO'!#REF!</f>
        <v>#REF!</v>
      </c>
      <c r="AJ1648" s="132" t="e">
        <f>'SCREENING INFO'!#REF!</f>
        <v>#REF!</v>
      </c>
    </row>
    <row r="1649" spans="1:36" s="25" customFormat="1" hidden="1">
      <c r="A1649" s="106" t="e">
        <f>'SCREENING INFO'!#REF!</f>
        <v>#REF!</v>
      </c>
      <c r="B1649" s="106" t="e">
        <f>'SCREENING INFO'!#REF!</f>
        <v>#REF!</v>
      </c>
      <c r="C1649" s="106" t="e">
        <f>'SCREENING INFO'!#REF!</f>
        <v>#REF!</v>
      </c>
      <c r="D1649" s="130" t="e">
        <f>'SCREENING INFO'!#REF!</f>
        <v>#REF!</v>
      </c>
      <c r="E1649" s="130" t="e">
        <f>'SCREENING INFO'!#REF!</f>
        <v>#REF!</v>
      </c>
      <c r="F1649" s="233" t="e">
        <f>'SCREENING INFO'!#REF!</f>
        <v>#REF!</v>
      </c>
      <c r="G1649" s="141" t="e">
        <f>'SCREENING INFO'!#REF!</f>
        <v>#REF!</v>
      </c>
      <c r="H1649" s="130" t="e">
        <f>'SCREENING INFO'!#REF!</f>
        <v>#REF!</v>
      </c>
      <c r="I1649" s="130" t="e">
        <f>'SCREENING INFO'!#REF!</f>
        <v>#REF!</v>
      </c>
      <c r="J1649" s="140" t="e">
        <f>'SCREENING INFO'!#REF!</f>
        <v>#REF!</v>
      </c>
      <c r="K1649" s="140" t="e">
        <f>'SCREENING INFO'!#REF!</f>
        <v>#REF!</v>
      </c>
      <c r="L1649" s="222" t="e">
        <f>'SCREENING INFO'!#REF!</f>
        <v>#REF!</v>
      </c>
      <c r="M1649" s="221" t="e">
        <f>'SCREENING INFO'!#REF!</f>
        <v>#REF!</v>
      </c>
      <c r="N1649" s="223" t="e">
        <f>'SCREENING INFO'!#REF!</f>
        <v>#REF!</v>
      </c>
      <c r="O1649" s="140" t="e">
        <f>'SCREENING INFO'!#REF!</f>
        <v>#REF!</v>
      </c>
      <c r="P1649" s="224" t="e">
        <f>'SCREENING INFO'!#REF!</f>
        <v>#REF!</v>
      </c>
      <c r="Q1649" s="242" t="e">
        <f>'SCREENING INFO'!#REF!</f>
        <v>#REF!</v>
      </c>
      <c r="R1649" s="225" t="e">
        <f>'SCREENING INFO'!#REF!</f>
        <v>#REF!</v>
      </c>
      <c r="S1649" s="140" t="e">
        <f>'SCREENING INFO'!#REF!</f>
        <v>#REF!</v>
      </c>
      <c r="T1649" s="206" t="e">
        <f>'SCREENING INFO'!#REF!</f>
        <v>#REF!</v>
      </c>
      <c r="U1649" s="138" t="e">
        <f>'SCREENING INFO'!#REF!</f>
        <v>#REF!</v>
      </c>
      <c r="V1649" s="199" t="e">
        <f>'SCREENING INFO'!#REF!</f>
        <v>#REF!</v>
      </c>
      <c r="W1649" s="132" t="e">
        <f>'SCREENING INFO'!#REF!</f>
        <v>#REF!</v>
      </c>
      <c r="X1649" s="132" t="e">
        <f>'SCREENING INFO'!#REF!</f>
        <v>#REF!</v>
      </c>
      <c r="Y1649" s="132" t="e">
        <f>'SCREENING INFO'!#REF!</f>
        <v>#REF!</v>
      </c>
      <c r="Z1649" s="132" t="e">
        <f>'SCREENING INFO'!#REF!</f>
        <v>#REF!</v>
      </c>
      <c r="AA1649" s="227" t="e">
        <f>'SCREENING INFO'!#REF!</f>
        <v>#REF!</v>
      </c>
      <c r="AB1649" s="202" t="e">
        <f>'SCREENING INFO'!#REF!</f>
        <v>#REF!</v>
      </c>
      <c r="AC1649" s="132" t="e">
        <f>'SCREENING INFO'!#REF!</f>
        <v>#REF!</v>
      </c>
      <c r="AD1649" s="201" t="e">
        <f>'SCREENING INFO'!#REF!</f>
        <v>#REF!</v>
      </c>
      <c r="AE1649" s="132" t="e">
        <f>'SCREENING INFO'!#REF!</f>
        <v>#REF!</v>
      </c>
      <c r="AF1649" s="132" t="e">
        <f>'SCREENING INFO'!#REF!</f>
        <v>#REF!</v>
      </c>
      <c r="AG1649" s="132" t="e">
        <f>'SCREENING INFO'!#REF!</f>
        <v>#REF!</v>
      </c>
      <c r="AH1649" s="132" t="e">
        <f>'SCREENING INFO'!#REF!</f>
        <v>#REF!</v>
      </c>
      <c r="AI1649" s="132" t="e">
        <f>'SCREENING INFO'!#REF!</f>
        <v>#REF!</v>
      </c>
      <c r="AJ1649" s="132" t="e">
        <f>'SCREENING INFO'!#REF!</f>
        <v>#REF!</v>
      </c>
    </row>
    <row r="1650" spans="1:36" s="25" customFormat="1" hidden="1">
      <c r="A1650" s="106" t="e">
        <f>'SCREENING INFO'!#REF!</f>
        <v>#REF!</v>
      </c>
      <c r="B1650" s="106" t="e">
        <f>'SCREENING INFO'!#REF!</f>
        <v>#REF!</v>
      </c>
      <c r="C1650" s="106" t="e">
        <f>'SCREENING INFO'!#REF!</f>
        <v>#REF!</v>
      </c>
      <c r="D1650" s="130" t="e">
        <f>'SCREENING INFO'!#REF!</f>
        <v>#REF!</v>
      </c>
      <c r="E1650" s="130" t="e">
        <f>'SCREENING INFO'!#REF!</f>
        <v>#REF!</v>
      </c>
      <c r="F1650" s="233" t="e">
        <f>'SCREENING INFO'!#REF!</f>
        <v>#REF!</v>
      </c>
      <c r="G1650" s="141" t="e">
        <f>'SCREENING INFO'!#REF!</f>
        <v>#REF!</v>
      </c>
      <c r="H1650" s="130" t="e">
        <f>'SCREENING INFO'!#REF!</f>
        <v>#REF!</v>
      </c>
      <c r="I1650" s="130" t="e">
        <f>'SCREENING INFO'!#REF!</f>
        <v>#REF!</v>
      </c>
      <c r="J1650" s="140" t="e">
        <f>'SCREENING INFO'!#REF!</f>
        <v>#REF!</v>
      </c>
      <c r="K1650" s="140" t="e">
        <f>'SCREENING INFO'!#REF!</f>
        <v>#REF!</v>
      </c>
      <c r="L1650" s="222" t="e">
        <f>'SCREENING INFO'!#REF!</f>
        <v>#REF!</v>
      </c>
      <c r="M1650" s="221" t="e">
        <f>'SCREENING INFO'!#REF!</f>
        <v>#REF!</v>
      </c>
      <c r="N1650" s="223" t="e">
        <f>'SCREENING INFO'!#REF!</f>
        <v>#REF!</v>
      </c>
      <c r="O1650" s="140" t="e">
        <f>'SCREENING INFO'!#REF!</f>
        <v>#REF!</v>
      </c>
      <c r="P1650" s="224" t="e">
        <f>'SCREENING INFO'!#REF!</f>
        <v>#REF!</v>
      </c>
      <c r="Q1650" s="242" t="e">
        <f>'SCREENING INFO'!#REF!</f>
        <v>#REF!</v>
      </c>
      <c r="R1650" s="225" t="e">
        <f>'SCREENING INFO'!#REF!</f>
        <v>#REF!</v>
      </c>
      <c r="S1650" s="140" t="e">
        <f>'SCREENING INFO'!#REF!</f>
        <v>#REF!</v>
      </c>
      <c r="T1650" s="206" t="e">
        <f>'SCREENING INFO'!#REF!</f>
        <v>#REF!</v>
      </c>
      <c r="U1650" s="138" t="e">
        <f>'SCREENING INFO'!#REF!</f>
        <v>#REF!</v>
      </c>
      <c r="V1650" s="199" t="e">
        <f>'SCREENING INFO'!#REF!</f>
        <v>#REF!</v>
      </c>
      <c r="W1650" s="132" t="e">
        <f>'SCREENING INFO'!#REF!</f>
        <v>#REF!</v>
      </c>
      <c r="X1650" s="132" t="e">
        <f>'SCREENING INFO'!#REF!</f>
        <v>#REF!</v>
      </c>
      <c r="Y1650" s="132" t="e">
        <f>'SCREENING INFO'!#REF!</f>
        <v>#REF!</v>
      </c>
      <c r="Z1650" s="132" t="e">
        <f>'SCREENING INFO'!#REF!</f>
        <v>#REF!</v>
      </c>
      <c r="AA1650" s="201" t="e">
        <f>'SCREENING INFO'!#REF!</f>
        <v>#REF!</v>
      </c>
      <c r="AB1650" s="202" t="e">
        <f>'SCREENING INFO'!#REF!</f>
        <v>#REF!</v>
      </c>
      <c r="AC1650" s="132" t="e">
        <f>'SCREENING INFO'!#REF!</f>
        <v>#REF!</v>
      </c>
      <c r="AD1650" s="201" t="e">
        <f>'SCREENING INFO'!#REF!</f>
        <v>#REF!</v>
      </c>
      <c r="AE1650" s="132" t="e">
        <f>'SCREENING INFO'!#REF!</f>
        <v>#REF!</v>
      </c>
      <c r="AF1650" s="132" t="e">
        <f>'SCREENING INFO'!#REF!</f>
        <v>#REF!</v>
      </c>
      <c r="AG1650" s="132" t="e">
        <f>'SCREENING INFO'!#REF!</f>
        <v>#REF!</v>
      </c>
      <c r="AH1650" s="132" t="e">
        <f>'SCREENING INFO'!#REF!</f>
        <v>#REF!</v>
      </c>
      <c r="AI1650" s="132" t="e">
        <f>'SCREENING INFO'!#REF!</f>
        <v>#REF!</v>
      </c>
      <c r="AJ1650" s="132" t="e">
        <f>'SCREENING INFO'!#REF!</f>
        <v>#REF!</v>
      </c>
    </row>
    <row r="1651" spans="1:36" s="25" customFormat="1" hidden="1">
      <c r="A1651" s="106" t="e">
        <f>'SCREENING INFO'!#REF!</f>
        <v>#REF!</v>
      </c>
      <c r="B1651" s="106" t="e">
        <f>'SCREENING INFO'!#REF!</f>
        <v>#REF!</v>
      </c>
      <c r="C1651" s="106" t="e">
        <f>'SCREENING INFO'!#REF!</f>
        <v>#REF!</v>
      </c>
      <c r="D1651" s="130" t="e">
        <f>'SCREENING INFO'!#REF!</f>
        <v>#REF!</v>
      </c>
      <c r="E1651" s="130" t="e">
        <f>'SCREENING INFO'!#REF!</f>
        <v>#REF!</v>
      </c>
      <c r="F1651" s="233" t="e">
        <f>'SCREENING INFO'!#REF!</f>
        <v>#REF!</v>
      </c>
      <c r="G1651" s="141" t="e">
        <f>'SCREENING INFO'!#REF!</f>
        <v>#REF!</v>
      </c>
      <c r="H1651" s="130" t="e">
        <f>'SCREENING INFO'!#REF!</f>
        <v>#REF!</v>
      </c>
      <c r="I1651" s="130" t="e">
        <f>'SCREENING INFO'!#REF!</f>
        <v>#REF!</v>
      </c>
      <c r="J1651" s="140" t="e">
        <f>'SCREENING INFO'!#REF!</f>
        <v>#REF!</v>
      </c>
      <c r="K1651" s="140" t="e">
        <f>'SCREENING INFO'!#REF!</f>
        <v>#REF!</v>
      </c>
      <c r="L1651" s="222" t="e">
        <f>'SCREENING INFO'!#REF!</f>
        <v>#REF!</v>
      </c>
      <c r="M1651" s="221" t="e">
        <f>'SCREENING INFO'!#REF!</f>
        <v>#REF!</v>
      </c>
      <c r="N1651" s="223" t="e">
        <f>'SCREENING INFO'!#REF!</f>
        <v>#REF!</v>
      </c>
      <c r="O1651" s="140" t="e">
        <f>'SCREENING INFO'!#REF!</f>
        <v>#REF!</v>
      </c>
      <c r="P1651" s="224" t="e">
        <f>'SCREENING INFO'!#REF!</f>
        <v>#REF!</v>
      </c>
      <c r="Q1651" s="242" t="e">
        <f>'SCREENING INFO'!#REF!</f>
        <v>#REF!</v>
      </c>
      <c r="R1651" s="225" t="e">
        <f>'SCREENING INFO'!#REF!</f>
        <v>#REF!</v>
      </c>
      <c r="S1651" s="140" t="e">
        <f>'SCREENING INFO'!#REF!</f>
        <v>#REF!</v>
      </c>
      <c r="T1651" s="206" t="e">
        <f>'SCREENING INFO'!#REF!</f>
        <v>#REF!</v>
      </c>
      <c r="U1651" s="138" t="e">
        <f>'SCREENING INFO'!#REF!</f>
        <v>#REF!</v>
      </c>
      <c r="V1651" s="199" t="e">
        <f>'SCREENING INFO'!#REF!</f>
        <v>#REF!</v>
      </c>
      <c r="W1651" s="132" t="e">
        <f>'SCREENING INFO'!#REF!</f>
        <v>#REF!</v>
      </c>
      <c r="X1651" s="132" t="e">
        <f>'SCREENING INFO'!#REF!</f>
        <v>#REF!</v>
      </c>
      <c r="Y1651" s="132" t="e">
        <f>'SCREENING INFO'!#REF!</f>
        <v>#REF!</v>
      </c>
      <c r="Z1651" s="132" t="e">
        <f>'SCREENING INFO'!#REF!</f>
        <v>#REF!</v>
      </c>
      <c r="AA1651" s="201" t="e">
        <f>'SCREENING INFO'!#REF!</f>
        <v>#REF!</v>
      </c>
      <c r="AB1651" s="202" t="e">
        <f>'SCREENING INFO'!#REF!</f>
        <v>#REF!</v>
      </c>
      <c r="AC1651" s="132" t="e">
        <f>'SCREENING INFO'!#REF!</f>
        <v>#REF!</v>
      </c>
      <c r="AD1651" s="201" t="e">
        <f>'SCREENING INFO'!#REF!</f>
        <v>#REF!</v>
      </c>
      <c r="AE1651" s="132" t="e">
        <f>'SCREENING INFO'!#REF!</f>
        <v>#REF!</v>
      </c>
      <c r="AF1651" s="132" t="e">
        <f>'SCREENING INFO'!#REF!</f>
        <v>#REF!</v>
      </c>
      <c r="AG1651" s="132" t="e">
        <f>'SCREENING INFO'!#REF!</f>
        <v>#REF!</v>
      </c>
      <c r="AH1651" s="132" t="e">
        <f>'SCREENING INFO'!#REF!</f>
        <v>#REF!</v>
      </c>
      <c r="AI1651" s="132" t="e">
        <f>'SCREENING INFO'!#REF!</f>
        <v>#REF!</v>
      </c>
      <c r="AJ1651" s="132" t="e">
        <f>'SCREENING INFO'!#REF!</f>
        <v>#REF!</v>
      </c>
    </row>
    <row r="1652" spans="1:36" s="25" customFormat="1" hidden="1">
      <c r="A1652" s="106" t="e">
        <f>'SCREENING INFO'!#REF!</f>
        <v>#REF!</v>
      </c>
      <c r="B1652" s="106" t="e">
        <f>'SCREENING INFO'!#REF!</f>
        <v>#REF!</v>
      </c>
      <c r="C1652" s="106" t="e">
        <f>'SCREENING INFO'!#REF!</f>
        <v>#REF!</v>
      </c>
      <c r="D1652" s="130" t="e">
        <f>'SCREENING INFO'!#REF!</f>
        <v>#REF!</v>
      </c>
      <c r="E1652" s="130" t="e">
        <f>'SCREENING INFO'!#REF!</f>
        <v>#REF!</v>
      </c>
      <c r="F1652" s="233" t="e">
        <f>'SCREENING INFO'!#REF!</f>
        <v>#REF!</v>
      </c>
      <c r="G1652" s="141" t="e">
        <f>'SCREENING INFO'!#REF!</f>
        <v>#REF!</v>
      </c>
      <c r="H1652" s="130" t="e">
        <f>'SCREENING INFO'!#REF!</f>
        <v>#REF!</v>
      </c>
      <c r="I1652" s="130" t="e">
        <f>'SCREENING INFO'!#REF!</f>
        <v>#REF!</v>
      </c>
      <c r="J1652" s="140" t="e">
        <f>'SCREENING INFO'!#REF!</f>
        <v>#REF!</v>
      </c>
      <c r="K1652" s="140" t="e">
        <f>'SCREENING INFO'!#REF!</f>
        <v>#REF!</v>
      </c>
      <c r="L1652" s="222" t="e">
        <f>'SCREENING INFO'!#REF!</f>
        <v>#REF!</v>
      </c>
      <c r="M1652" s="221" t="e">
        <f>'SCREENING INFO'!#REF!</f>
        <v>#REF!</v>
      </c>
      <c r="N1652" s="223" t="e">
        <f>'SCREENING INFO'!#REF!</f>
        <v>#REF!</v>
      </c>
      <c r="O1652" s="140" t="e">
        <f>'SCREENING INFO'!#REF!</f>
        <v>#REF!</v>
      </c>
      <c r="P1652" s="224" t="e">
        <f>'SCREENING INFO'!#REF!</f>
        <v>#REF!</v>
      </c>
      <c r="Q1652" s="242" t="e">
        <f>'SCREENING INFO'!#REF!</f>
        <v>#REF!</v>
      </c>
      <c r="R1652" s="225" t="e">
        <f>'SCREENING INFO'!#REF!</f>
        <v>#REF!</v>
      </c>
      <c r="S1652" s="140" t="e">
        <f>'SCREENING INFO'!#REF!</f>
        <v>#REF!</v>
      </c>
      <c r="T1652" s="206" t="e">
        <f>'SCREENING INFO'!#REF!</f>
        <v>#REF!</v>
      </c>
      <c r="U1652" s="138" t="e">
        <f>'SCREENING INFO'!#REF!</f>
        <v>#REF!</v>
      </c>
      <c r="V1652" s="199" t="e">
        <f>'SCREENING INFO'!#REF!</f>
        <v>#REF!</v>
      </c>
      <c r="W1652" s="132" t="e">
        <f>'SCREENING INFO'!#REF!</f>
        <v>#REF!</v>
      </c>
      <c r="X1652" s="132" t="e">
        <f>'SCREENING INFO'!#REF!</f>
        <v>#REF!</v>
      </c>
      <c r="Y1652" s="132" t="e">
        <f>'SCREENING INFO'!#REF!</f>
        <v>#REF!</v>
      </c>
      <c r="Z1652" s="132" t="e">
        <f>'SCREENING INFO'!#REF!</f>
        <v>#REF!</v>
      </c>
      <c r="AA1652" s="201" t="e">
        <f>'SCREENING INFO'!#REF!</f>
        <v>#REF!</v>
      </c>
      <c r="AB1652" s="202" t="e">
        <f>'SCREENING INFO'!#REF!</f>
        <v>#REF!</v>
      </c>
      <c r="AC1652" s="132" t="e">
        <f>'SCREENING INFO'!#REF!</f>
        <v>#REF!</v>
      </c>
      <c r="AD1652" s="201" t="e">
        <f>'SCREENING INFO'!#REF!</f>
        <v>#REF!</v>
      </c>
      <c r="AE1652" s="132" t="e">
        <f>'SCREENING INFO'!#REF!</f>
        <v>#REF!</v>
      </c>
      <c r="AF1652" s="132" t="e">
        <f>'SCREENING INFO'!#REF!</f>
        <v>#REF!</v>
      </c>
      <c r="AG1652" s="132" t="e">
        <f>'SCREENING INFO'!#REF!</f>
        <v>#REF!</v>
      </c>
      <c r="AH1652" s="132" t="e">
        <f>'SCREENING INFO'!#REF!</f>
        <v>#REF!</v>
      </c>
      <c r="AI1652" s="132" t="e">
        <f>'SCREENING INFO'!#REF!</f>
        <v>#REF!</v>
      </c>
      <c r="AJ1652" s="132" t="e">
        <f>'SCREENING INFO'!#REF!</f>
        <v>#REF!</v>
      </c>
    </row>
    <row r="1653" spans="1:36" s="25" customFormat="1" hidden="1">
      <c r="A1653" s="106" t="e">
        <f>'SCREENING INFO'!#REF!</f>
        <v>#REF!</v>
      </c>
      <c r="B1653" s="106" t="e">
        <f>'SCREENING INFO'!#REF!</f>
        <v>#REF!</v>
      </c>
      <c r="C1653" s="106" t="e">
        <f>'SCREENING INFO'!#REF!</f>
        <v>#REF!</v>
      </c>
      <c r="D1653" s="130" t="e">
        <f>'SCREENING INFO'!#REF!</f>
        <v>#REF!</v>
      </c>
      <c r="E1653" s="130" t="e">
        <f>'SCREENING INFO'!#REF!</f>
        <v>#REF!</v>
      </c>
      <c r="F1653" s="233" t="e">
        <f>'SCREENING INFO'!#REF!</f>
        <v>#REF!</v>
      </c>
      <c r="G1653" s="141" t="e">
        <f>'SCREENING INFO'!#REF!</f>
        <v>#REF!</v>
      </c>
      <c r="H1653" s="130" t="e">
        <f>'SCREENING INFO'!#REF!</f>
        <v>#REF!</v>
      </c>
      <c r="I1653" s="130" t="e">
        <f>'SCREENING INFO'!#REF!</f>
        <v>#REF!</v>
      </c>
      <c r="J1653" s="140" t="e">
        <f>'SCREENING INFO'!#REF!</f>
        <v>#REF!</v>
      </c>
      <c r="K1653" s="140" t="e">
        <f>'SCREENING INFO'!#REF!</f>
        <v>#REF!</v>
      </c>
      <c r="L1653" s="222" t="e">
        <f>'SCREENING INFO'!#REF!</f>
        <v>#REF!</v>
      </c>
      <c r="M1653" s="221" t="e">
        <f>'SCREENING INFO'!#REF!</f>
        <v>#REF!</v>
      </c>
      <c r="N1653" s="223" t="e">
        <f>'SCREENING INFO'!#REF!</f>
        <v>#REF!</v>
      </c>
      <c r="O1653" s="140" t="e">
        <f>'SCREENING INFO'!#REF!</f>
        <v>#REF!</v>
      </c>
      <c r="P1653" s="224" t="e">
        <f>'SCREENING INFO'!#REF!</f>
        <v>#REF!</v>
      </c>
      <c r="Q1653" s="242" t="e">
        <f>'SCREENING INFO'!#REF!</f>
        <v>#REF!</v>
      </c>
      <c r="R1653" s="225" t="e">
        <f>'SCREENING INFO'!#REF!</f>
        <v>#REF!</v>
      </c>
      <c r="S1653" s="140" t="e">
        <f>'SCREENING INFO'!#REF!</f>
        <v>#REF!</v>
      </c>
      <c r="T1653" s="206" t="e">
        <f>'SCREENING INFO'!#REF!</f>
        <v>#REF!</v>
      </c>
      <c r="U1653" s="138" t="e">
        <f>'SCREENING INFO'!#REF!</f>
        <v>#REF!</v>
      </c>
      <c r="V1653" s="199" t="e">
        <f>'SCREENING INFO'!#REF!</f>
        <v>#REF!</v>
      </c>
      <c r="W1653" s="132" t="e">
        <f>'SCREENING INFO'!#REF!</f>
        <v>#REF!</v>
      </c>
      <c r="X1653" s="132" t="e">
        <f>'SCREENING INFO'!#REF!</f>
        <v>#REF!</v>
      </c>
      <c r="Y1653" s="132" t="e">
        <f>'SCREENING INFO'!#REF!</f>
        <v>#REF!</v>
      </c>
      <c r="Z1653" s="132" t="e">
        <f>'SCREENING INFO'!#REF!</f>
        <v>#REF!</v>
      </c>
      <c r="AA1653" s="227" t="e">
        <f>'SCREENING INFO'!#REF!</f>
        <v>#REF!</v>
      </c>
      <c r="AB1653" s="202" t="e">
        <f>'SCREENING INFO'!#REF!</f>
        <v>#REF!</v>
      </c>
      <c r="AC1653" s="132" t="e">
        <f>'SCREENING INFO'!#REF!</f>
        <v>#REF!</v>
      </c>
      <c r="AD1653" s="201" t="e">
        <f>'SCREENING INFO'!#REF!</f>
        <v>#REF!</v>
      </c>
      <c r="AE1653" s="132" t="e">
        <f>'SCREENING INFO'!#REF!</f>
        <v>#REF!</v>
      </c>
      <c r="AF1653" s="132" t="e">
        <f>'SCREENING INFO'!#REF!</f>
        <v>#REF!</v>
      </c>
      <c r="AG1653" s="132" t="e">
        <f>'SCREENING INFO'!#REF!</f>
        <v>#REF!</v>
      </c>
      <c r="AH1653" s="132" t="e">
        <f>'SCREENING INFO'!#REF!</f>
        <v>#REF!</v>
      </c>
      <c r="AI1653" s="132" t="e">
        <f>'SCREENING INFO'!#REF!</f>
        <v>#REF!</v>
      </c>
      <c r="AJ1653" s="132" t="e">
        <f>'SCREENING INFO'!#REF!</f>
        <v>#REF!</v>
      </c>
    </row>
    <row r="1654" spans="1:36" s="25" customFormat="1" hidden="1">
      <c r="A1654" s="106" t="e">
        <f>'SCREENING INFO'!#REF!</f>
        <v>#REF!</v>
      </c>
      <c r="B1654" s="106" t="e">
        <f>'SCREENING INFO'!#REF!</f>
        <v>#REF!</v>
      </c>
      <c r="C1654" s="106" t="e">
        <f>'SCREENING INFO'!#REF!</f>
        <v>#REF!</v>
      </c>
      <c r="D1654" s="116" t="e">
        <f>'SCREENING INFO'!#REF!</f>
        <v>#REF!</v>
      </c>
      <c r="E1654" s="200" t="e">
        <f>'SCREENING INFO'!#REF!</f>
        <v>#REF!</v>
      </c>
      <c r="F1654" s="232" t="e">
        <f>'SCREENING INFO'!#REF!</f>
        <v>#REF!</v>
      </c>
      <c r="G1654" s="132" t="e">
        <f>'SCREENING INFO'!#REF!</f>
        <v>#REF!</v>
      </c>
      <c r="H1654" s="138" t="e">
        <f>'SCREENING INFO'!#REF!</f>
        <v>#REF!</v>
      </c>
      <c r="I1654" s="138" t="e">
        <f>'SCREENING INFO'!#REF!</f>
        <v>#REF!</v>
      </c>
      <c r="J1654" s="140" t="e">
        <f>'SCREENING INFO'!#REF!</f>
        <v>#REF!</v>
      </c>
      <c r="K1654" s="140" t="e">
        <f>'SCREENING INFO'!#REF!</f>
        <v>#REF!</v>
      </c>
      <c r="L1654" s="222" t="e">
        <f>'SCREENING INFO'!#REF!</f>
        <v>#REF!</v>
      </c>
      <c r="M1654" s="221" t="e">
        <f>'SCREENING INFO'!#REF!</f>
        <v>#REF!</v>
      </c>
      <c r="N1654" s="223" t="e">
        <f>'SCREENING INFO'!#REF!</f>
        <v>#REF!</v>
      </c>
      <c r="O1654" s="140" t="e">
        <f>'SCREENING INFO'!#REF!</f>
        <v>#REF!</v>
      </c>
      <c r="P1654" s="224" t="e">
        <f>'SCREENING INFO'!#REF!</f>
        <v>#REF!</v>
      </c>
      <c r="Q1654" s="242" t="e">
        <f>'SCREENING INFO'!#REF!</f>
        <v>#REF!</v>
      </c>
      <c r="R1654" s="225" t="e">
        <f>'SCREENING INFO'!#REF!</f>
        <v>#REF!</v>
      </c>
      <c r="S1654" s="140" t="e">
        <f>'SCREENING INFO'!#REF!</f>
        <v>#REF!</v>
      </c>
      <c r="T1654" s="206" t="e">
        <f>'SCREENING INFO'!#REF!</f>
        <v>#REF!</v>
      </c>
      <c r="U1654" s="138" t="e">
        <f>'SCREENING INFO'!#REF!</f>
        <v>#REF!</v>
      </c>
      <c r="V1654" s="138" t="e">
        <f>'SCREENING INFO'!#REF!</f>
        <v>#REF!</v>
      </c>
      <c r="W1654" s="138" t="e">
        <f>'SCREENING INFO'!#REF!</f>
        <v>#REF!</v>
      </c>
      <c r="X1654" s="138" t="e">
        <f>'SCREENING INFO'!#REF!</f>
        <v>#REF!</v>
      </c>
      <c r="Y1654" s="138" t="e">
        <f>'SCREENING INFO'!#REF!</f>
        <v>#REF!</v>
      </c>
      <c r="Z1654" s="138" t="e">
        <f>'SCREENING INFO'!#REF!</f>
        <v>#REF!</v>
      </c>
      <c r="AA1654" s="201" t="e">
        <f>'SCREENING INFO'!#REF!</f>
        <v>#REF!</v>
      </c>
      <c r="AB1654" s="207" t="e">
        <f>'SCREENING INFO'!#REF!</f>
        <v>#REF!</v>
      </c>
      <c r="AC1654" s="138" t="e">
        <f>'SCREENING INFO'!#REF!</f>
        <v>#REF!</v>
      </c>
      <c r="AD1654" s="138" t="e">
        <f>'SCREENING INFO'!#REF!</f>
        <v>#REF!</v>
      </c>
      <c r="AE1654" s="138" t="e">
        <f>'SCREENING INFO'!#REF!</f>
        <v>#REF!</v>
      </c>
      <c r="AF1654" s="138" t="e">
        <f>'SCREENING INFO'!#REF!</f>
        <v>#REF!</v>
      </c>
      <c r="AG1654" s="138" t="e">
        <f>'SCREENING INFO'!#REF!</f>
        <v>#REF!</v>
      </c>
      <c r="AH1654" s="138" t="e">
        <f>'SCREENING INFO'!#REF!</f>
        <v>#REF!</v>
      </c>
      <c r="AI1654" s="138" t="e">
        <f>'SCREENING INFO'!#REF!</f>
        <v>#REF!</v>
      </c>
      <c r="AJ1654" s="138" t="e">
        <f>'SCREENING INFO'!#REF!</f>
        <v>#REF!</v>
      </c>
    </row>
    <row r="1655" spans="1:36" s="25" customFormat="1" hidden="1">
      <c r="A1655" s="106" t="e">
        <f>'SCREENING INFO'!#REF!</f>
        <v>#REF!</v>
      </c>
      <c r="B1655" s="106" t="e">
        <f>'SCREENING INFO'!#REF!</f>
        <v>#REF!</v>
      </c>
      <c r="C1655" s="106" t="e">
        <f>'SCREENING INFO'!#REF!</f>
        <v>#REF!</v>
      </c>
      <c r="D1655" s="116" t="e">
        <f>'SCREENING INFO'!#REF!</f>
        <v>#REF!</v>
      </c>
      <c r="E1655" s="200" t="e">
        <f>'SCREENING INFO'!#REF!</f>
        <v>#REF!</v>
      </c>
      <c r="F1655" s="232" t="e">
        <f>'SCREENING INFO'!#REF!</f>
        <v>#REF!</v>
      </c>
      <c r="G1655" s="132" t="e">
        <f>'SCREENING INFO'!#REF!</f>
        <v>#REF!</v>
      </c>
      <c r="H1655" s="138" t="e">
        <f>'SCREENING INFO'!#REF!</f>
        <v>#REF!</v>
      </c>
      <c r="I1655" s="138" t="e">
        <f>'SCREENING INFO'!#REF!</f>
        <v>#REF!</v>
      </c>
      <c r="J1655" s="140" t="e">
        <f>'SCREENING INFO'!#REF!</f>
        <v>#REF!</v>
      </c>
      <c r="K1655" s="140" t="e">
        <f>'SCREENING INFO'!#REF!</f>
        <v>#REF!</v>
      </c>
      <c r="L1655" s="243" t="e">
        <f>'SCREENING INFO'!#REF!</f>
        <v>#REF!</v>
      </c>
      <c r="M1655" s="221" t="e">
        <f>'SCREENING INFO'!#REF!</f>
        <v>#REF!</v>
      </c>
      <c r="N1655" s="223" t="e">
        <f>'SCREENING INFO'!#REF!</f>
        <v>#REF!</v>
      </c>
      <c r="O1655" s="140" t="e">
        <f>'SCREENING INFO'!#REF!</f>
        <v>#REF!</v>
      </c>
      <c r="P1655" s="224" t="e">
        <f>'SCREENING INFO'!#REF!</f>
        <v>#REF!</v>
      </c>
      <c r="Q1655" s="242" t="e">
        <f>'SCREENING INFO'!#REF!</f>
        <v>#REF!</v>
      </c>
      <c r="R1655" s="225" t="e">
        <f>'SCREENING INFO'!#REF!</f>
        <v>#REF!</v>
      </c>
      <c r="S1655" s="140" t="e">
        <f>'SCREENING INFO'!#REF!</f>
        <v>#REF!</v>
      </c>
      <c r="T1655" s="206" t="e">
        <f>'SCREENING INFO'!#REF!</f>
        <v>#REF!</v>
      </c>
      <c r="U1655" s="138" t="e">
        <f>'SCREENING INFO'!#REF!</f>
        <v>#REF!</v>
      </c>
      <c r="V1655" s="138" t="e">
        <f>'SCREENING INFO'!#REF!</f>
        <v>#REF!</v>
      </c>
      <c r="W1655" s="138" t="e">
        <f>'SCREENING INFO'!#REF!</f>
        <v>#REF!</v>
      </c>
      <c r="X1655" s="138" t="e">
        <f>'SCREENING INFO'!#REF!</f>
        <v>#REF!</v>
      </c>
      <c r="Y1655" s="138" t="e">
        <f>'SCREENING INFO'!#REF!</f>
        <v>#REF!</v>
      </c>
      <c r="Z1655" s="138" t="e">
        <f>'SCREENING INFO'!#REF!</f>
        <v>#REF!</v>
      </c>
      <c r="AA1655" s="201" t="e">
        <f>'SCREENING INFO'!#REF!</f>
        <v>#REF!</v>
      </c>
      <c r="AB1655" s="207" t="e">
        <f>'SCREENING INFO'!#REF!</f>
        <v>#REF!</v>
      </c>
      <c r="AC1655" s="138" t="e">
        <f>'SCREENING INFO'!#REF!</f>
        <v>#REF!</v>
      </c>
      <c r="AD1655" s="138" t="e">
        <f>'SCREENING INFO'!#REF!</f>
        <v>#REF!</v>
      </c>
      <c r="AE1655" s="138" t="e">
        <f>'SCREENING INFO'!#REF!</f>
        <v>#REF!</v>
      </c>
      <c r="AF1655" s="138" t="e">
        <f>'SCREENING INFO'!#REF!</f>
        <v>#REF!</v>
      </c>
      <c r="AG1655" s="138" t="e">
        <f>'SCREENING INFO'!#REF!</f>
        <v>#REF!</v>
      </c>
      <c r="AH1655" s="138" t="e">
        <f>'SCREENING INFO'!#REF!</f>
        <v>#REF!</v>
      </c>
      <c r="AI1655" s="138" t="e">
        <f>'SCREENING INFO'!#REF!</f>
        <v>#REF!</v>
      </c>
      <c r="AJ1655" s="138" t="e">
        <f>'SCREENING INFO'!#REF!</f>
        <v>#REF!</v>
      </c>
    </row>
    <row r="1656" spans="1:36">
      <c r="A1656" s="106" t="e">
        <f>'SCREENING INFO'!#REF!</f>
        <v>#REF!</v>
      </c>
      <c r="B1656" s="106" t="e">
        <f>'SCREENING INFO'!#REF!</f>
        <v>#REF!</v>
      </c>
      <c r="C1656" s="106" t="e">
        <f>'SCREENING INFO'!#REF!</f>
        <v>#REF!</v>
      </c>
      <c r="D1656" s="130" t="e">
        <f>'SCREENING INFO'!#REF!</f>
        <v>#REF!</v>
      </c>
      <c r="E1656" s="259" t="e">
        <f>'SCREENING INFO'!#REF!</f>
        <v>#REF!</v>
      </c>
      <c r="F1656" s="260" t="e">
        <f>'SCREENING INFO'!#REF!</f>
        <v>#REF!</v>
      </c>
      <c r="G1656" s="261" t="e">
        <f>'SCREENING INFO'!#REF!</f>
        <v>#REF!</v>
      </c>
      <c r="H1656" s="259" t="e">
        <f>'SCREENING INFO'!#REF!</f>
        <v>#REF!</v>
      </c>
      <c r="I1656" s="259" t="e">
        <f>'SCREENING INFO'!#REF!</f>
        <v>#REF!</v>
      </c>
      <c r="J1656" s="262" t="e">
        <f>'SCREENING INFO'!#REF!</f>
        <v>#REF!</v>
      </c>
      <c r="K1656" s="262" t="e">
        <f>'SCREENING INFO'!#REF!</f>
        <v>#REF!</v>
      </c>
      <c r="L1656" s="245" t="e">
        <f>'SCREENING INFO'!#REF!</f>
        <v>#REF!</v>
      </c>
      <c r="M1656" s="263" t="e">
        <f>'SCREENING INFO'!#REF!</f>
        <v>#REF!</v>
      </c>
      <c r="N1656" s="264" t="e">
        <f>'SCREENING INFO'!#REF!</f>
        <v>#REF!</v>
      </c>
      <c r="O1656" s="265" t="e">
        <f>'SCREENING INFO'!#REF!</f>
        <v>#REF!</v>
      </c>
      <c r="P1656" s="224" t="e">
        <f>'SCREENING INFO'!#REF!</f>
        <v>#REF!</v>
      </c>
      <c r="Q1656" s="266" t="e">
        <f>'SCREENING INFO'!#REF!</f>
        <v>#REF!</v>
      </c>
      <c r="R1656" s="267" t="e">
        <f>'SCREENING INFO'!#REF!</f>
        <v>#REF!</v>
      </c>
      <c r="S1656" s="265" t="e">
        <f>'SCREENING INFO'!#REF!</f>
        <v>#REF!</v>
      </c>
      <c r="T1656" s="268" t="e">
        <f>'SCREENING INFO'!#REF!</f>
        <v>#REF!</v>
      </c>
      <c r="U1656" s="207" t="e">
        <f>'SCREENING INFO'!#REF!</f>
        <v>#REF!</v>
      </c>
      <c r="V1656" s="269" t="e">
        <f>'SCREENING INFO'!#REF!</f>
        <v>#REF!</v>
      </c>
      <c r="W1656" s="202" t="e">
        <f>'SCREENING INFO'!#REF!</f>
        <v>#REF!</v>
      </c>
      <c r="X1656" s="202" t="e">
        <f>'SCREENING INFO'!#REF!</f>
        <v>#REF!</v>
      </c>
      <c r="Y1656" s="202" t="e">
        <f>'SCREENING INFO'!#REF!</f>
        <v>#REF!</v>
      </c>
      <c r="Z1656" s="202" t="e">
        <f>'SCREENING INFO'!#REF!</f>
        <v>#REF!</v>
      </c>
      <c r="AA1656" s="201" t="e">
        <f>'SCREENING INFO'!#REF!</f>
        <v>#REF!</v>
      </c>
      <c r="AB1656" s="202" t="e">
        <f>'SCREENING INFO'!#REF!</f>
        <v>#REF!</v>
      </c>
      <c r="AC1656" s="202" t="e">
        <f>'SCREENING INFO'!#REF!</f>
        <v>#REF!</v>
      </c>
      <c r="AD1656" s="201" t="e">
        <f>'SCREENING INFO'!#REF!</f>
        <v>#REF!</v>
      </c>
      <c r="AE1656" s="202" t="e">
        <f>'SCREENING INFO'!#REF!</f>
        <v>#REF!</v>
      </c>
      <c r="AF1656" s="202" t="e">
        <f>'SCREENING INFO'!#REF!</f>
        <v>#REF!</v>
      </c>
      <c r="AG1656" s="202" t="e">
        <f>'SCREENING INFO'!#REF!</f>
        <v>#REF!</v>
      </c>
      <c r="AH1656" s="202" t="e">
        <f>'SCREENING INFO'!#REF!</f>
        <v>#REF!</v>
      </c>
      <c r="AI1656" s="202" t="e">
        <f>'SCREENING INFO'!#REF!</f>
        <v>#REF!</v>
      </c>
      <c r="AJ1656" s="202" t="e">
        <f>'SCREENING INFO'!#REF!</f>
        <v>#REF!</v>
      </c>
    </row>
    <row r="1657" spans="1:36">
      <c r="A1657" s="106" t="e">
        <f>'SCREENING INFO'!#REF!</f>
        <v>#REF!</v>
      </c>
      <c r="B1657" s="106" t="e">
        <f>'SCREENING INFO'!#REF!</f>
        <v>#REF!</v>
      </c>
      <c r="C1657" s="106" t="e">
        <f>'SCREENING INFO'!#REF!</f>
        <v>#REF!</v>
      </c>
      <c r="D1657" s="130" t="e">
        <f>'SCREENING INFO'!#REF!</f>
        <v>#REF!</v>
      </c>
      <c r="E1657" s="259" t="e">
        <f>'SCREENING INFO'!#REF!</f>
        <v>#REF!</v>
      </c>
      <c r="F1657" s="260" t="e">
        <f>'SCREENING INFO'!#REF!</f>
        <v>#REF!</v>
      </c>
      <c r="G1657" s="261" t="e">
        <f>'SCREENING INFO'!#REF!</f>
        <v>#REF!</v>
      </c>
      <c r="H1657" s="259" t="e">
        <f>'SCREENING INFO'!#REF!</f>
        <v>#REF!</v>
      </c>
      <c r="I1657" s="259" t="e">
        <f>'SCREENING INFO'!#REF!</f>
        <v>#REF!</v>
      </c>
      <c r="J1657" s="262" t="e">
        <f>'SCREENING INFO'!#REF!</f>
        <v>#REF!</v>
      </c>
      <c r="K1657" s="262" t="e">
        <f>'SCREENING INFO'!#REF!</f>
        <v>#REF!</v>
      </c>
      <c r="L1657" s="245" t="e">
        <f>'SCREENING INFO'!#REF!</f>
        <v>#REF!</v>
      </c>
      <c r="M1657" s="263" t="e">
        <f>'SCREENING INFO'!#REF!</f>
        <v>#REF!</v>
      </c>
      <c r="N1657" s="264" t="e">
        <f>'SCREENING INFO'!#REF!</f>
        <v>#REF!</v>
      </c>
      <c r="O1657" s="265" t="e">
        <f>'SCREENING INFO'!#REF!</f>
        <v>#REF!</v>
      </c>
      <c r="P1657" s="224" t="e">
        <f>'SCREENING INFO'!#REF!</f>
        <v>#REF!</v>
      </c>
      <c r="Q1657" s="266" t="e">
        <f>'SCREENING INFO'!#REF!</f>
        <v>#REF!</v>
      </c>
      <c r="R1657" s="267" t="e">
        <f>'SCREENING INFO'!#REF!</f>
        <v>#REF!</v>
      </c>
      <c r="S1657" s="265" t="e">
        <f>'SCREENING INFO'!#REF!</f>
        <v>#REF!</v>
      </c>
      <c r="T1657" s="268" t="e">
        <f>'SCREENING INFO'!#REF!</f>
        <v>#REF!</v>
      </c>
      <c r="U1657" s="207" t="e">
        <f>'SCREENING INFO'!#REF!</f>
        <v>#REF!</v>
      </c>
      <c r="V1657" s="269" t="e">
        <f>'SCREENING INFO'!#REF!</f>
        <v>#REF!</v>
      </c>
      <c r="W1657" s="202" t="e">
        <f>'SCREENING INFO'!#REF!</f>
        <v>#REF!</v>
      </c>
      <c r="X1657" s="202" t="e">
        <f>'SCREENING INFO'!#REF!</f>
        <v>#REF!</v>
      </c>
      <c r="Y1657" s="202" t="e">
        <f>'SCREENING INFO'!#REF!</f>
        <v>#REF!</v>
      </c>
      <c r="Z1657" s="202" t="e">
        <f>'SCREENING INFO'!#REF!</f>
        <v>#REF!</v>
      </c>
      <c r="AA1657" s="201" t="e">
        <f>'SCREENING INFO'!#REF!</f>
        <v>#REF!</v>
      </c>
      <c r="AB1657" s="202" t="e">
        <f>'SCREENING INFO'!#REF!</f>
        <v>#REF!</v>
      </c>
      <c r="AC1657" s="202" t="e">
        <f>'SCREENING INFO'!#REF!</f>
        <v>#REF!</v>
      </c>
      <c r="AD1657" s="201" t="e">
        <f>'SCREENING INFO'!#REF!</f>
        <v>#REF!</v>
      </c>
      <c r="AE1657" s="202" t="e">
        <f>'SCREENING INFO'!#REF!</f>
        <v>#REF!</v>
      </c>
      <c r="AF1657" s="202" t="e">
        <f>'SCREENING INFO'!#REF!</f>
        <v>#REF!</v>
      </c>
      <c r="AG1657" s="202" t="e">
        <f>'SCREENING INFO'!#REF!</f>
        <v>#REF!</v>
      </c>
      <c r="AH1657" s="202" t="e">
        <f>'SCREENING INFO'!#REF!</f>
        <v>#REF!</v>
      </c>
      <c r="AI1657" s="202" t="e">
        <f>'SCREENING INFO'!#REF!</f>
        <v>#REF!</v>
      </c>
      <c r="AJ1657" s="202" t="e">
        <f>'SCREENING INFO'!#REF!</f>
        <v>#REF!</v>
      </c>
    </row>
    <row r="1658" spans="1:36" hidden="1">
      <c r="A1658" s="106" t="e">
        <f>'SCREENING INFO'!#REF!</f>
        <v>#REF!</v>
      </c>
      <c r="B1658" s="106" t="e">
        <f>'SCREENING INFO'!#REF!</f>
        <v>#REF!</v>
      </c>
      <c r="C1658" s="106" t="e">
        <f>'SCREENING INFO'!#REF!</f>
        <v>#REF!</v>
      </c>
      <c r="D1658" s="130" t="e">
        <f>'SCREENING INFO'!#REF!</f>
        <v>#REF!</v>
      </c>
      <c r="E1658" s="259" t="e">
        <f>'SCREENING INFO'!#REF!</f>
        <v>#REF!</v>
      </c>
      <c r="F1658" s="260" t="e">
        <f>'SCREENING INFO'!#REF!</f>
        <v>#REF!</v>
      </c>
      <c r="G1658" s="261" t="e">
        <f>'SCREENING INFO'!#REF!</f>
        <v>#REF!</v>
      </c>
      <c r="H1658" s="259" t="e">
        <f>'SCREENING INFO'!#REF!</f>
        <v>#REF!</v>
      </c>
      <c r="I1658" s="259" t="e">
        <f>'SCREENING INFO'!#REF!</f>
        <v>#REF!</v>
      </c>
      <c r="J1658" s="262" t="e">
        <f>'SCREENING INFO'!#REF!</f>
        <v>#REF!</v>
      </c>
      <c r="K1658" s="262" t="e">
        <f>'SCREENING INFO'!#REF!</f>
        <v>#REF!</v>
      </c>
      <c r="L1658" s="245" t="e">
        <f>'SCREENING INFO'!#REF!</f>
        <v>#REF!</v>
      </c>
      <c r="M1658" s="263" t="e">
        <f>'SCREENING INFO'!#REF!</f>
        <v>#REF!</v>
      </c>
      <c r="N1658" s="264" t="e">
        <f>'SCREENING INFO'!#REF!</f>
        <v>#REF!</v>
      </c>
      <c r="O1658" s="265" t="e">
        <f>'SCREENING INFO'!#REF!</f>
        <v>#REF!</v>
      </c>
      <c r="P1658" s="224" t="e">
        <f>'SCREENING INFO'!#REF!</f>
        <v>#REF!</v>
      </c>
      <c r="Q1658" s="266" t="e">
        <f>'SCREENING INFO'!#REF!</f>
        <v>#REF!</v>
      </c>
      <c r="R1658" s="267" t="e">
        <f>'SCREENING INFO'!#REF!</f>
        <v>#REF!</v>
      </c>
      <c r="S1658" s="265" t="e">
        <f>'SCREENING INFO'!#REF!</f>
        <v>#REF!</v>
      </c>
      <c r="T1658" s="268" t="e">
        <f>'SCREENING INFO'!#REF!</f>
        <v>#REF!</v>
      </c>
      <c r="U1658" s="207" t="e">
        <f>'SCREENING INFO'!#REF!</f>
        <v>#REF!</v>
      </c>
      <c r="V1658" s="269" t="e">
        <f>'SCREENING INFO'!#REF!</f>
        <v>#REF!</v>
      </c>
      <c r="W1658" s="202" t="e">
        <f>'SCREENING INFO'!#REF!</f>
        <v>#REF!</v>
      </c>
      <c r="X1658" s="202" t="e">
        <f>'SCREENING INFO'!#REF!</f>
        <v>#REF!</v>
      </c>
      <c r="Y1658" s="202" t="e">
        <f>'SCREENING INFO'!#REF!</f>
        <v>#REF!</v>
      </c>
      <c r="Z1658" s="202" t="e">
        <f>'SCREENING INFO'!#REF!</f>
        <v>#REF!</v>
      </c>
      <c r="AA1658" s="201" t="e">
        <f>'SCREENING INFO'!#REF!</f>
        <v>#REF!</v>
      </c>
      <c r="AB1658" s="202" t="e">
        <f>'SCREENING INFO'!#REF!</f>
        <v>#REF!</v>
      </c>
      <c r="AC1658" s="202" t="e">
        <f>'SCREENING INFO'!#REF!</f>
        <v>#REF!</v>
      </c>
      <c r="AD1658" s="201" t="e">
        <f>'SCREENING INFO'!#REF!</f>
        <v>#REF!</v>
      </c>
      <c r="AE1658" s="202" t="e">
        <f>'SCREENING INFO'!#REF!</f>
        <v>#REF!</v>
      </c>
      <c r="AF1658" s="202" t="e">
        <f>'SCREENING INFO'!#REF!</f>
        <v>#REF!</v>
      </c>
      <c r="AG1658" s="202" t="e">
        <f>'SCREENING INFO'!#REF!</f>
        <v>#REF!</v>
      </c>
      <c r="AH1658" s="202" t="e">
        <f>'SCREENING INFO'!#REF!</f>
        <v>#REF!</v>
      </c>
      <c r="AI1658" s="202" t="e">
        <f>'SCREENING INFO'!#REF!</f>
        <v>#REF!</v>
      </c>
      <c r="AJ1658" s="202" t="e">
        <f>'SCREENING INFO'!#REF!</f>
        <v>#REF!</v>
      </c>
    </row>
    <row r="1659" spans="1:36" s="25" customFormat="1" hidden="1">
      <c r="A1659" s="106" t="e">
        <f>'SCREENING INFO'!#REF!</f>
        <v>#REF!</v>
      </c>
      <c r="B1659" s="106" t="e">
        <f>'SCREENING INFO'!#REF!</f>
        <v>#REF!</v>
      </c>
      <c r="C1659" s="106" t="e">
        <f>'SCREENING INFO'!#REF!</f>
        <v>#REF!</v>
      </c>
      <c r="D1659" s="116" t="e">
        <f>'SCREENING INFO'!#REF!</f>
        <v>#REF!</v>
      </c>
      <c r="E1659" s="200" t="e">
        <f>'SCREENING INFO'!#REF!</f>
        <v>#REF!</v>
      </c>
      <c r="F1659" s="232" t="e">
        <f>'SCREENING INFO'!#REF!</f>
        <v>#REF!</v>
      </c>
      <c r="G1659" s="132" t="e">
        <f>'SCREENING INFO'!#REF!</f>
        <v>#REF!</v>
      </c>
      <c r="H1659" s="138" t="e">
        <f>'SCREENING INFO'!#REF!</f>
        <v>#REF!</v>
      </c>
      <c r="I1659" s="138" t="e">
        <f>'SCREENING INFO'!#REF!</f>
        <v>#REF!</v>
      </c>
      <c r="J1659" s="140" t="e">
        <f>'SCREENING INFO'!#REF!</f>
        <v>#REF!</v>
      </c>
      <c r="K1659" s="140" t="e">
        <f>'SCREENING INFO'!#REF!</f>
        <v>#REF!</v>
      </c>
      <c r="L1659" s="243" t="e">
        <f>'SCREENING INFO'!#REF!</f>
        <v>#REF!</v>
      </c>
      <c r="M1659" s="221" t="e">
        <f>'SCREENING INFO'!#REF!</f>
        <v>#REF!</v>
      </c>
      <c r="N1659" s="223" t="e">
        <f>'SCREENING INFO'!#REF!</f>
        <v>#REF!</v>
      </c>
      <c r="O1659" s="140" t="e">
        <f>'SCREENING INFO'!#REF!</f>
        <v>#REF!</v>
      </c>
      <c r="P1659" s="224" t="e">
        <f>'SCREENING INFO'!#REF!</f>
        <v>#REF!</v>
      </c>
      <c r="Q1659" s="242" t="e">
        <f>'SCREENING INFO'!#REF!</f>
        <v>#REF!</v>
      </c>
      <c r="R1659" s="225" t="e">
        <f>'SCREENING INFO'!#REF!</f>
        <v>#REF!</v>
      </c>
      <c r="S1659" s="140" t="e">
        <f>'SCREENING INFO'!#REF!</f>
        <v>#REF!</v>
      </c>
      <c r="T1659" s="206" t="e">
        <f>'SCREENING INFO'!#REF!</f>
        <v>#REF!</v>
      </c>
      <c r="U1659" s="138" t="e">
        <f>'SCREENING INFO'!#REF!</f>
        <v>#REF!</v>
      </c>
      <c r="V1659" s="138" t="e">
        <f>'SCREENING INFO'!#REF!</f>
        <v>#REF!</v>
      </c>
      <c r="W1659" s="138" t="e">
        <f>'SCREENING INFO'!#REF!</f>
        <v>#REF!</v>
      </c>
      <c r="X1659" s="138" t="e">
        <f>'SCREENING INFO'!#REF!</f>
        <v>#REF!</v>
      </c>
      <c r="Y1659" s="138" t="e">
        <f>'SCREENING INFO'!#REF!</f>
        <v>#REF!</v>
      </c>
      <c r="Z1659" s="138" t="e">
        <f>'SCREENING INFO'!#REF!</f>
        <v>#REF!</v>
      </c>
      <c r="AA1659" s="201" t="e">
        <f>'SCREENING INFO'!#REF!</f>
        <v>#REF!</v>
      </c>
      <c r="AB1659" s="207" t="e">
        <f>'SCREENING INFO'!#REF!</f>
        <v>#REF!</v>
      </c>
      <c r="AC1659" s="138" t="e">
        <f>'SCREENING INFO'!#REF!</f>
        <v>#REF!</v>
      </c>
      <c r="AD1659" s="138" t="e">
        <f>'SCREENING INFO'!#REF!</f>
        <v>#REF!</v>
      </c>
      <c r="AE1659" s="138" t="e">
        <f>'SCREENING INFO'!#REF!</f>
        <v>#REF!</v>
      </c>
      <c r="AF1659" s="138" t="e">
        <f>'SCREENING INFO'!#REF!</f>
        <v>#REF!</v>
      </c>
      <c r="AG1659" s="138" t="e">
        <f>'SCREENING INFO'!#REF!</f>
        <v>#REF!</v>
      </c>
      <c r="AH1659" s="138" t="e">
        <f>'SCREENING INFO'!#REF!</f>
        <v>#REF!</v>
      </c>
      <c r="AI1659" s="138" t="e">
        <f>'SCREENING INFO'!#REF!</f>
        <v>#REF!</v>
      </c>
      <c r="AJ1659" s="138" t="e">
        <f>'SCREENING INFO'!#REF!</f>
        <v>#REF!</v>
      </c>
    </row>
    <row r="1660" spans="1:36" s="25" customFormat="1" hidden="1">
      <c r="A1660" s="106" t="e">
        <f>'SCREENING INFO'!#REF!</f>
        <v>#REF!</v>
      </c>
      <c r="B1660" s="106" t="e">
        <f>'SCREENING INFO'!#REF!</f>
        <v>#REF!</v>
      </c>
      <c r="C1660" s="106" t="e">
        <f>'SCREENING INFO'!#REF!</f>
        <v>#REF!</v>
      </c>
      <c r="D1660" s="116" t="e">
        <f>'SCREENING INFO'!#REF!</f>
        <v>#REF!</v>
      </c>
      <c r="E1660" s="200" t="e">
        <f>'SCREENING INFO'!#REF!</f>
        <v>#REF!</v>
      </c>
      <c r="F1660" s="232" t="e">
        <f>'SCREENING INFO'!#REF!</f>
        <v>#REF!</v>
      </c>
      <c r="G1660" s="132" t="e">
        <f>'SCREENING INFO'!#REF!</f>
        <v>#REF!</v>
      </c>
      <c r="H1660" s="138" t="e">
        <f>'SCREENING INFO'!#REF!</f>
        <v>#REF!</v>
      </c>
      <c r="I1660" s="138" t="e">
        <f>'SCREENING INFO'!#REF!</f>
        <v>#REF!</v>
      </c>
      <c r="J1660" s="140" t="e">
        <f>'SCREENING INFO'!#REF!</f>
        <v>#REF!</v>
      </c>
      <c r="K1660" s="140" t="e">
        <f>'SCREENING INFO'!#REF!</f>
        <v>#REF!</v>
      </c>
      <c r="L1660" s="222" t="e">
        <f>'SCREENING INFO'!#REF!</f>
        <v>#REF!</v>
      </c>
      <c r="M1660" s="221" t="e">
        <f>'SCREENING INFO'!#REF!</f>
        <v>#REF!</v>
      </c>
      <c r="N1660" s="223" t="e">
        <f>'SCREENING INFO'!#REF!</f>
        <v>#REF!</v>
      </c>
      <c r="O1660" s="140" t="e">
        <f>'SCREENING INFO'!#REF!</f>
        <v>#REF!</v>
      </c>
      <c r="P1660" s="224" t="e">
        <f>'SCREENING INFO'!#REF!</f>
        <v>#REF!</v>
      </c>
      <c r="Q1660" s="242" t="e">
        <f>'SCREENING INFO'!#REF!</f>
        <v>#REF!</v>
      </c>
      <c r="R1660" s="225" t="e">
        <f>'SCREENING INFO'!#REF!</f>
        <v>#REF!</v>
      </c>
      <c r="S1660" s="140" t="e">
        <f>'SCREENING INFO'!#REF!</f>
        <v>#REF!</v>
      </c>
      <c r="T1660" s="206" t="e">
        <f>'SCREENING INFO'!#REF!</f>
        <v>#REF!</v>
      </c>
      <c r="U1660" s="138" t="e">
        <f>'SCREENING INFO'!#REF!</f>
        <v>#REF!</v>
      </c>
      <c r="V1660" s="138" t="e">
        <f>'SCREENING INFO'!#REF!</f>
        <v>#REF!</v>
      </c>
      <c r="W1660" s="138" t="e">
        <f>'SCREENING INFO'!#REF!</f>
        <v>#REF!</v>
      </c>
      <c r="X1660" s="138" t="e">
        <f>'SCREENING INFO'!#REF!</f>
        <v>#REF!</v>
      </c>
      <c r="Y1660" s="138" t="e">
        <f>'SCREENING INFO'!#REF!</f>
        <v>#REF!</v>
      </c>
      <c r="Z1660" s="138" t="e">
        <f>'SCREENING INFO'!#REF!</f>
        <v>#REF!</v>
      </c>
      <c r="AA1660" s="201" t="e">
        <f>'SCREENING INFO'!#REF!</f>
        <v>#REF!</v>
      </c>
      <c r="AB1660" s="207" t="e">
        <f>'SCREENING INFO'!#REF!</f>
        <v>#REF!</v>
      </c>
      <c r="AC1660" s="138" t="e">
        <f>'SCREENING INFO'!#REF!</f>
        <v>#REF!</v>
      </c>
      <c r="AD1660" s="138" t="e">
        <f>'SCREENING INFO'!#REF!</f>
        <v>#REF!</v>
      </c>
      <c r="AE1660" s="138" t="e">
        <f>'SCREENING INFO'!#REF!</f>
        <v>#REF!</v>
      </c>
      <c r="AF1660" s="138" t="e">
        <f>'SCREENING INFO'!#REF!</f>
        <v>#REF!</v>
      </c>
      <c r="AG1660" s="138" t="e">
        <f>'SCREENING INFO'!#REF!</f>
        <v>#REF!</v>
      </c>
      <c r="AH1660" s="138" t="e">
        <f>'SCREENING INFO'!#REF!</f>
        <v>#REF!</v>
      </c>
      <c r="AI1660" s="138" t="e">
        <f>'SCREENING INFO'!#REF!</f>
        <v>#REF!</v>
      </c>
      <c r="AJ1660" s="138" t="e">
        <f>'SCREENING INFO'!#REF!</f>
        <v>#REF!</v>
      </c>
    </row>
    <row r="1661" spans="1:36" s="25" customFormat="1" hidden="1">
      <c r="A1661" s="106" t="e">
        <f>'SCREENING INFO'!#REF!</f>
        <v>#REF!</v>
      </c>
      <c r="B1661" s="106" t="e">
        <f>'SCREENING INFO'!#REF!</f>
        <v>#REF!</v>
      </c>
      <c r="C1661" s="106" t="e">
        <f>'SCREENING INFO'!#REF!</f>
        <v>#REF!</v>
      </c>
      <c r="D1661" s="130" t="e">
        <f>'SCREENING INFO'!#REF!</f>
        <v>#REF!</v>
      </c>
      <c r="E1661" s="130" t="e">
        <f>'SCREENING INFO'!#REF!</f>
        <v>#REF!</v>
      </c>
      <c r="F1661" s="233" t="e">
        <f>'SCREENING INFO'!#REF!</f>
        <v>#REF!</v>
      </c>
      <c r="G1661" s="141" t="e">
        <f>'SCREENING INFO'!#REF!</f>
        <v>#REF!</v>
      </c>
      <c r="H1661" s="130" t="e">
        <f>'SCREENING INFO'!#REF!</f>
        <v>#REF!</v>
      </c>
      <c r="I1661" s="130" t="e">
        <f>'SCREENING INFO'!#REF!</f>
        <v>#REF!</v>
      </c>
      <c r="J1661" s="140" t="e">
        <f>'SCREENING INFO'!#REF!</f>
        <v>#REF!</v>
      </c>
      <c r="K1661" s="140" t="e">
        <f>'SCREENING INFO'!#REF!</f>
        <v>#REF!</v>
      </c>
      <c r="L1661" s="222" t="e">
        <f>'SCREENING INFO'!#REF!</f>
        <v>#REF!</v>
      </c>
      <c r="M1661" s="221" t="e">
        <f>'SCREENING INFO'!#REF!</f>
        <v>#REF!</v>
      </c>
      <c r="N1661" s="223" t="e">
        <f>'SCREENING INFO'!#REF!</f>
        <v>#REF!</v>
      </c>
      <c r="O1661" s="140" t="e">
        <f>'SCREENING INFO'!#REF!</f>
        <v>#REF!</v>
      </c>
      <c r="P1661" s="224" t="e">
        <f>'SCREENING INFO'!#REF!</f>
        <v>#REF!</v>
      </c>
      <c r="Q1661" s="242" t="e">
        <f>'SCREENING INFO'!#REF!</f>
        <v>#REF!</v>
      </c>
      <c r="R1661" s="225" t="e">
        <f>'SCREENING INFO'!#REF!</f>
        <v>#REF!</v>
      </c>
      <c r="S1661" s="140" t="e">
        <f>'SCREENING INFO'!#REF!</f>
        <v>#REF!</v>
      </c>
      <c r="T1661" s="206" t="e">
        <f>'SCREENING INFO'!#REF!</f>
        <v>#REF!</v>
      </c>
      <c r="U1661" s="138" t="e">
        <f>'SCREENING INFO'!#REF!</f>
        <v>#REF!</v>
      </c>
      <c r="V1661" s="199" t="e">
        <f>'SCREENING INFO'!#REF!</f>
        <v>#REF!</v>
      </c>
      <c r="W1661" s="132" t="e">
        <f>'SCREENING INFO'!#REF!</f>
        <v>#REF!</v>
      </c>
      <c r="X1661" s="132" t="e">
        <f>'SCREENING INFO'!#REF!</f>
        <v>#REF!</v>
      </c>
      <c r="Y1661" s="132" t="e">
        <f>'SCREENING INFO'!#REF!</f>
        <v>#REF!</v>
      </c>
      <c r="Z1661" s="132" t="e">
        <f>'SCREENING INFO'!#REF!</f>
        <v>#REF!</v>
      </c>
      <c r="AA1661" s="201" t="e">
        <f>'SCREENING INFO'!#REF!</f>
        <v>#REF!</v>
      </c>
      <c r="AB1661" s="202" t="e">
        <f>'SCREENING INFO'!#REF!</f>
        <v>#REF!</v>
      </c>
      <c r="AC1661" s="132" t="e">
        <f>'SCREENING INFO'!#REF!</f>
        <v>#REF!</v>
      </c>
      <c r="AD1661" s="201" t="e">
        <f>'SCREENING INFO'!#REF!</f>
        <v>#REF!</v>
      </c>
      <c r="AE1661" s="132" t="e">
        <f>'SCREENING INFO'!#REF!</f>
        <v>#REF!</v>
      </c>
      <c r="AF1661" s="132" t="e">
        <f>'SCREENING INFO'!#REF!</f>
        <v>#REF!</v>
      </c>
      <c r="AG1661" s="132" t="e">
        <f>'SCREENING INFO'!#REF!</f>
        <v>#REF!</v>
      </c>
      <c r="AH1661" s="132" t="e">
        <f>'SCREENING INFO'!#REF!</f>
        <v>#REF!</v>
      </c>
      <c r="AI1661" s="132" t="e">
        <f>'SCREENING INFO'!#REF!</f>
        <v>#REF!</v>
      </c>
      <c r="AJ1661" s="132" t="e">
        <f>'SCREENING INFO'!#REF!</f>
        <v>#REF!</v>
      </c>
    </row>
    <row r="1662" spans="1:36" s="25" customFormat="1" hidden="1">
      <c r="A1662" s="106" t="e">
        <f>'SCREENING INFO'!#REF!</f>
        <v>#REF!</v>
      </c>
      <c r="B1662" s="106" t="e">
        <f>'SCREENING INFO'!#REF!</f>
        <v>#REF!</v>
      </c>
      <c r="C1662" s="106" t="e">
        <f>'SCREENING INFO'!#REF!</f>
        <v>#REF!</v>
      </c>
      <c r="D1662" s="130" t="e">
        <f>'SCREENING INFO'!#REF!</f>
        <v>#REF!</v>
      </c>
      <c r="E1662" s="130" t="e">
        <f>'SCREENING INFO'!#REF!</f>
        <v>#REF!</v>
      </c>
      <c r="F1662" s="233" t="e">
        <f>'SCREENING INFO'!#REF!</f>
        <v>#REF!</v>
      </c>
      <c r="G1662" s="141" t="e">
        <f>'SCREENING INFO'!#REF!</f>
        <v>#REF!</v>
      </c>
      <c r="H1662" s="130" t="e">
        <f>'SCREENING INFO'!#REF!</f>
        <v>#REF!</v>
      </c>
      <c r="I1662" s="130" t="e">
        <f>'SCREENING INFO'!#REF!</f>
        <v>#REF!</v>
      </c>
      <c r="J1662" s="140" t="e">
        <f>'SCREENING INFO'!#REF!</f>
        <v>#REF!</v>
      </c>
      <c r="K1662" s="140" t="e">
        <f>'SCREENING INFO'!#REF!</f>
        <v>#REF!</v>
      </c>
      <c r="L1662" s="222" t="e">
        <f>'SCREENING INFO'!#REF!</f>
        <v>#REF!</v>
      </c>
      <c r="M1662" s="221" t="e">
        <f>'SCREENING INFO'!#REF!</f>
        <v>#REF!</v>
      </c>
      <c r="N1662" s="223" t="e">
        <f>'SCREENING INFO'!#REF!</f>
        <v>#REF!</v>
      </c>
      <c r="O1662" s="140" t="e">
        <f>'SCREENING INFO'!#REF!</f>
        <v>#REF!</v>
      </c>
      <c r="P1662" s="224" t="e">
        <f>'SCREENING INFO'!#REF!</f>
        <v>#REF!</v>
      </c>
      <c r="Q1662" s="242" t="e">
        <f>'SCREENING INFO'!#REF!</f>
        <v>#REF!</v>
      </c>
      <c r="R1662" s="225" t="e">
        <f>'SCREENING INFO'!#REF!</f>
        <v>#REF!</v>
      </c>
      <c r="S1662" s="140" t="e">
        <f>'SCREENING INFO'!#REF!</f>
        <v>#REF!</v>
      </c>
      <c r="T1662" s="206" t="e">
        <f>'SCREENING INFO'!#REF!</f>
        <v>#REF!</v>
      </c>
      <c r="U1662" s="138" t="e">
        <f>'SCREENING INFO'!#REF!</f>
        <v>#REF!</v>
      </c>
      <c r="V1662" s="199" t="e">
        <f>'SCREENING INFO'!#REF!</f>
        <v>#REF!</v>
      </c>
      <c r="W1662" s="132" t="e">
        <f>'SCREENING INFO'!#REF!</f>
        <v>#REF!</v>
      </c>
      <c r="X1662" s="132" t="e">
        <f>'SCREENING INFO'!#REF!</f>
        <v>#REF!</v>
      </c>
      <c r="Y1662" s="132" t="e">
        <f>'SCREENING INFO'!#REF!</f>
        <v>#REF!</v>
      </c>
      <c r="Z1662" s="132" t="e">
        <f>'SCREENING INFO'!#REF!</f>
        <v>#REF!</v>
      </c>
      <c r="AA1662" s="227" t="e">
        <f>'SCREENING INFO'!#REF!</f>
        <v>#REF!</v>
      </c>
      <c r="AB1662" s="202" t="e">
        <f>'SCREENING INFO'!#REF!</f>
        <v>#REF!</v>
      </c>
      <c r="AC1662" s="132" t="e">
        <f>'SCREENING INFO'!#REF!</f>
        <v>#REF!</v>
      </c>
      <c r="AD1662" s="201" t="e">
        <f>'SCREENING INFO'!#REF!</f>
        <v>#REF!</v>
      </c>
      <c r="AE1662" s="132" t="e">
        <f>'SCREENING INFO'!#REF!</f>
        <v>#REF!</v>
      </c>
      <c r="AF1662" s="132" t="e">
        <f>'SCREENING INFO'!#REF!</f>
        <v>#REF!</v>
      </c>
      <c r="AG1662" s="132" t="e">
        <f>'SCREENING INFO'!#REF!</f>
        <v>#REF!</v>
      </c>
      <c r="AH1662" s="132" t="e">
        <f>'SCREENING INFO'!#REF!</f>
        <v>#REF!</v>
      </c>
      <c r="AI1662" s="132" t="e">
        <f>'SCREENING INFO'!#REF!</f>
        <v>#REF!</v>
      </c>
      <c r="AJ1662" s="132" t="e">
        <f>'SCREENING INFO'!#REF!</f>
        <v>#REF!</v>
      </c>
    </row>
    <row r="1663" spans="1:36" s="25" customFormat="1" hidden="1">
      <c r="A1663" s="106" t="e">
        <f>'SCREENING INFO'!#REF!</f>
        <v>#REF!</v>
      </c>
      <c r="B1663" s="106" t="e">
        <f>'SCREENING INFO'!#REF!</f>
        <v>#REF!</v>
      </c>
      <c r="C1663" s="106" t="e">
        <f>'SCREENING INFO'!#REF!</f>
        <v>#REF!</v>
      </c>
      <c r="D1663" s="130" t="e">
        <f>'SCREENING INFO'!#REF!</f>
        <v>#REF!</v>
      </c>
      <c r="E1663" s="130" t="e">
        <f>'SCREENING INFO'!#REF!</f>
        <v>#REF!</v>
      </c>
      <c r="F1663" s="234" t="e">
        <f>'SCREENING INFO'!#REF!</f>
        <v>#REF!</v>
      </c>
      <c r="G1663" s="149" t="e">
        <f>'SCREENING INFO'!#REF!</f>
        <v>#REF!</v>
      </c>
      <c r="H1663" s="130" t="e">
        <f>'SCREENING INFO'!#REF!</f>
        <v>#REF!</v>
      </c>
      <c r="I1663" s="130" t="e">
        <f>'SCREENING INFO'!#REF!</f>
        <v>#REF!</v>
      </c>
      <c r="J1663" s="140" t="e">
        <f>'SCREENING INFO'!#REF!</f>
        <v>#REF!</v>
      </c>
      <c r="K1663" s="140" t="e">
        <f>'SCREENING INFO'!#REF!</f>
        <v>#REF!</v>
      </c>
      <c r="L1663" s="222" t="e">
        <f>'SCREENING INFO'!#REF!</f>
        <v>#REF!</v>
      </c>
      <c r="M1663" s="221" t="e">
        <f>'SCREENING INFO'!#REF!</f>
        <v>#REF!</v>
      </c>
      <c r="N1663" s="223" t="e">
        <f>'SCREENING INFO'!#REF!</f>
        <v>#REF!</v>
      </c>
      <c r="O1663" s="140" t="e">
        <f>'SCREENING INFO'!#REF!</f>
        <v>#REF!</v>
      </c>
      <c r="P1663" s="224" t="e">
        <f>'SCREENING INFO'!#REF!</f>
        <v>#REF!</v>
      </c>
      <c r="Q1663" s="242" t="e">
        <f>'SCREENING INFO'!#REF!</f>
        <v>#REF!</v>
      </c>
      <c r="R1663" s="225" t="e">
        <f>'SCREENING INFO'!#REF!</f>
        <v>#REF!</v>
      </c>
      <c r="S1663" s="140" t="e">
        <f>'SCREENING INFO'!#REF!</f>
        <v>#REF!</v>
      </c>
      <c r="T1663" s="206" t="e">
        <f>'SCREENING INFO'!#REF!</f>
        <v>#REF!</v>
      </c>
      <c r="U1663" s="138" t="e">
        <f>'SCREENING INFO'!#REF!</f>
        <v>#REF!</v>
      </c>
      <c r="V1663" s="199" t="e">
        <f>'SCREENING INFO'!#REF!</f>
        <v>#REF!</v>
      </c>
      <c r="W1663" s="132" t="e">
        <f>'SCREENING INFO'!#REF!</f>
        <v>#REF!</v>
      </c>
      <c r="X1663" s="132" t="e">
        <f>'SCREENING INFO'!#REF!</f>
        <v>#REF!</v>
      </c>
      <c r="Y1663" s="132" t="e">
        <f>'SCREENING INFO'!#REF!</f>
        <v>#REF!</v>
      </c>
      <c r="Z1663" s="132" t="e">
        <f>'SCREENING INFO'!#REF!</f>
        <v>#REF!</v>
      </c>
      <c r="AA1663" s="201" t="e">
        <f>'SCREENING INFO'!#REF!</f>
        <v>#REF!</v>
      </c>
      <c r="AB1663" s="202" t="e">
        <f>'SCREENING INFO'!#REF!</f>
        <v>#REF!</v>
      </c>
      <c r="AC1663" s="132" t="e">
        <f>'SCREENING INFO'!#REF!</f>
        <v>#REF!</v>
      </c>
      <c r="AD1663" s="201" t="e">
        <f>'SCREENING INFO'!#REF!</f>
        <v>#REF!</v>
      </c>
      <c r="AE1663" s="132" t="e">
        <f>'SCREENING INFO'!#REF!</f>
        <v>#REF!</v>
      </c>
      <c r="AF1663" s="132" t="e">
        <f>'SCREENING INFO'!#REF!</f>
        <v>#REF!</v>
      </c>
      <c r="AG1663" s="132" t="e">
        <f>'SCREENING INFO'!#REF!</f>
        <v>#REF!</v>
      </c>
      <c r="AH1663" s="132" t="e">
        <f>'SCREENING INFO'!#REF!</f>
        <v>#REF!</v>
      </c>
      <c r="AI1663" s="132" t="e">
        <f>'SCREENING INFO'!#REF!</f>
        <v>#REF!</v>
      </c>
      <c r="AJ1663" s="132" t="e">
        <f>'SCREENING INFO'!#REF!</f>
        <v>#REF!</v>
      </c>
    </row>
    <row r="1664" spans="1:36" s="25" customFormat="1" hidden="1">
      <c r="A1664" s="106" t="e">
        <f>'SCREENING INFO'!#REF!</f>
        <v>#REF!</v>
      </c>
      <c r="B1664" s="106" t="e">
        <f>'SCREENING INFO'!#REF!</f>
        <v>#REF!</v>
      </c>
      <c r="C1664" s="106" t="e">
        <f>'SCREENING INFO'!#REF!</f>
        <v>#REF!</v>
      </c>
      <c r="D1664" s="130" t="e">
        <f>'SCREENING INFO'!#REF!</f>
        <v>#REF!</v>
      </c>
      <c r="E1664" s="130" t="e">
        <f>'SCREENING INFO'!#REF!</f>
        <v>#REF!</v>
      </c>
      <c r="F1664" s="233" t="e">
        <f>'SCREENING INFO'!#REF!</f>
        <v>#REF!</v>
      </c>
      <c r="G1664" s="149" t="e">
        <f>'SCREENING INFO'!#REF!</f>
        <v>#REF!</v>
      </c>
      <c r="H1664" s="130" t="e">
        <f>'SCREENING INFO'!#REF!</f>
        <v>#REF!</v>
      </c>
      <c r="I1664" s="130" t="e">
        <f>'SCREENING INFO'!#REF!</f>
        <v>#REF!</v>
      </c>
      <c r="J1664" s="140" t="e">
        <f>'SCREENING INFO'!#REF!</f>
        <v>#REF!</v>
      </c>
      <c r="K1664" s="140" t="e">
        <f>'SCREENING INFO'!#REF!</f>
        <v>#REF!</v>
      </c>
      <c r="L1664" s="222" t="e">
        <f>'SCREENING INFO'!#REF!</f>
        <v>#REF!</v>
      </c>
      <c r="M1664" s="221" t="e">
        <f>'SCREENING INFO'!#REF!</f>
        <v>#REF!</v>
      </c>
      <c r="N1664" s="223" t="e">
        <f>'SCREENING INFO'!#REF!</f>
        <v>#REF!</v>
      </c>
      <c r="O1664" s="140" t="e">
        <f>'SCREENING INFO'!#REF!</f>
        <v>#REF!</v>
      </c>
      <c r="P1664" s="224" t="e">
        <f>'SCREENING INFO'!#REF!</f>
        <v>#REF!</v>
      </c>
      <c r="Q1664" s="242" t="e">
        <f>'SCREENING INFO'!#REF!</f>
        <v>#REF!</v>
      </c>
      <c r="R1664" s="225" t="e">
        <f>'SCREENING INFO'!#REF!</f>
        <v>#REF!</v>
      </c>
      <c r="S1664" s="140" t="e">
        <f>'SCREENING INFO'!#REF!</f>
        <v>#REF!</v>
      </c>
      <c r="T1664" s="206" t="e">
        <f>'SCREENING INFO'!#REF!</f>
        <v>#REF!</v>
      </c>
      <c r="U1664" s="138" t="e">
        <f>'SCREENING INFO'!#REF!</f>
        <v>#REF!</v>
      </c>
      <c r="V1664" s="199" t="e">
        <f>'SCREENING INFO'!#REF!</f>
        <v>#REF!</v>
      </c>
      <c r="W1664" s="132" t="e">
        <f>'SCREENING INFO'!#REF!</f>
        <v>#REF!</v>
      </c>
      <c r="X1664" s="132" t="e">
        <f>'SCREENING INFO'!#REF!</f>
        <v>#REF!</v>
      </c>
      <c r="Y1664" s="132" t="e">
        <f>'SCREENING INFO'!#REF!</f>
        <v>#REF!</v>
      </c>
      <c r="Z1664" s="132" t="e">
        <f>'SCREENING INFO'!#REF!</f>
        <v>#REF!</v>
      </c>
      <c r="AA1664" s="227" t="e">
        <f>'SCREENING INFO'!#REF!</f>
        <v>#REF!</v>
      </c>
      <c r="AB1664" s="202" t="e">
        <f>'SCREENING INFO'!#REF!</f>
        <v>#REF!</v>
      </c>
      <c r="AC1664" s="132" t="e">
        <f>'SCREENING INFO'!#REF!</f>
        <v>#REF!</v>
      </c>
      <c r="AD1664" s="201" t="e">
        <f>'SCREENING INFO'!#REF!</f>
        <v>#REF!</v>
      </c>
      <c r="AE1664" s="132" t="e">
        <f>'SCREENING INFO'!#REF!</f>
        <v>#REF!</v>
      </c>
      <c r="AF1664" s="132" t="e">
        <f>'SCREENING INFO'!#REF!</f>
        <v>#REF!</v>
      </c>
      <c r="AG1664" s="132" t="e">
        <f>'SCREENING INFO'!#REF!</f>
        <v>#REF!</v>
      </c>
      <c r="AH1664" s="132" t="e">
        <f>'SCREENING INFO'!#REF!</f>
        <v>#REF!</v>
      </c>
      <c r="AI1664" s="132" t="e">
        <f>'SCREENING INFO'!#REF!</f>
        <v>#REF!</v>
      </c>
      <c r="AJ1664" s="132" t="e">
        <f>'SCREENING INFO'!#REF!</f>
        <v>#REF!</v>
      </c>
    </row>
    <row r="1665" spans="1:36" s="25" customFormat="1" hidden="1">
      <c r="A1665" s="106" t="e">
        <f>'SCREENING INFO'!#REF!</f>
        <v>#REF!</v>
      </c>
      <c r="B1665" s="106" t="e">
        <f>'SCREENING INFO'!#REF!</f>
        <v>#REF!</v>
      </c>
      <c r="C1665" s="106" t="e">
        <f>'SCREENING INFO'!#REF!</f>
        <v>#REF!</v>
      </c>
      <c r="D1665" s="130" t="e">
        <f>'SCREENING INFO'!#REF!</f>
        <v>#REF!</v>
      </c>
      <c r="E1665" s="130" t="e">
        <f>'SCREENING INFO'!#REF!</f>
        <v>#REF!</v>
      </c>
      <c r="F1665" s="233" t="e">
        <f>'SCREENING INFO'!#REF!</f>
        <v>#REF!</v>
      </c>
      <c r="G1665" s="141" t="e">
        <f>'SCREENING INFO'!#REF!</f>
        <v>#REF!</v>
      </c>
      <c r="H1665" s="130" t="e">
        <f>'SCREENING INFO'!#REF!</f>
        <v>#REF!</v>
      </c>
      <c r="I1665" s="130" t="e">
        <f>'SCREENING INFO'!#REF!</f>
        <v>#REF!</v>
      </c>
      <c r="J1665" s="140" t="e">
        <f>'SCREENING INFO'!#REF!</f>
        <v>#REF!</v>
      </c>
      <c r="K1665" s="140" t="e">
        <f>'SCREENING INFO'!#REF!</f>
        <v>#REF!</v>
      </c>
      <c r="L1665" s="222" t="e">
        <f>'SCREENING INFO'!#REF!</f>
        <v>#REF!</v>
      </c>
      <c r="M1665" s="221" t="e">
        <f>'SCREENING INFO'!#REF!</f>
        <v>#REF!</v>
      </c>
      <c r="N1665" s="223" t="e">
        <f>'SCREENING INFO'!#REF!</f>
        <v>#REF!</v>
      </c>
      <c r="O1665" s="140" t="e">
        <f>'SCREENING INFO'!#REF!</f>
        <v>#REF!</v>
      </c>
      <c r="P1665" s="224" t="e">
        <f>'SCREENING INFO'!#REF!</f>
        <v>#REF!</v>
      </c>
      <c r="Q1665" s="242" t="e">
        <f>'SCREENING INFO'!#REF!</f>
        <v>#REF!</v>
      </c>
      <c r="R1665" s="225" t="e">
        <f>'SCREENING INFO'!#REF!</f>
        <v>#REF!</v>
      </c>
      <c r="S1665" s="140" t="e">
        <f>'SCREENING INFO'!#REF!</f>
        <v>#REF!</v>
      </c>
      <c r="T1665" s="206" t="e">
        <f>'SCREENING INFO'!#REF!</f>
        <v>#REF!</v>
      </c>
      <c r="U1665" s="138" t="e">
        <f>'SCREENING INFO'!#REF!</f>
        <v>#REF!</v>
      </c>
      <c r="V1665" s="199" t="e">
        <f>'SCREENING INFO'!#REF!</f>
        <v>#REF!</v>
      </c>
      <c r="W1665" s="132" t="e">
        <f>'SCREENING INFO'!#REF!</f>
        <v>#REF!</v>
      </c>
      <c r="X1665" s="132" t="e">
        <f>'SCREENING INFO'!#REF!</f>
        <v>#REF!</v>
      </c>
      <c r="Y1665" s="132" t="e">
        <f>'SCREENING INFO'!#REF!</f>
        <v>#REF!</v>
      </c>
      <c r="Z1665" s="132" t="e">
        <f>'SCREENING INFO'!#REF!</f>
        <v>#REF!</v>
      </c>
      <c r="AA1665" s="201" t="e">
        <f>'SCREENING INFO'!#REF!</f>
        <v>#REF!</v>
      </c>
      <c r="AB1665" s="202" t="e">
        <f>'SCREENING INFO'!#REF!</f>
        <v>#REF!</v>
      </c>
      <c r="AC1665" s="132" t="e">
        <f>'SCREENING INFO'!#REF!</f>
        <v>#REF!</v>
      </c>
      <c r="AD1665" s="201" t="e">
        <f>'SCREENING INFO'!#REF!</f>
        <v>#REF!</v>
      </c>
      <c r="AE1665" s="132" t="e">
        <f>'SCREENING INFO'!#REF!</f>
        <v>#REF!</v>
      </c>
      <c r="AF1665" s="132" t="e">
        <f>'SCREENING INFO'!#REF!</f>
        <v>#REF!</v>
      </c>
      <c r="AG1665" s="132" t="e">
        <f>'SCREENING INFO'!#REF!</f>
        <v>#REF!</v>
      </c>
      <c r="AH1665" s="132" t="e">
        <f>'SCREENING INFO'!#REF!</f>
        <v>#REF!</v>
      </c>
      <c r="AI1665" s="132" t="e">
        <f>'SCREENING INFO'!#REF!</f>
        <v>#REF!</v>
      </c>
      <c r="AJ1665" s="132" t="e">
        <f>'SCREENING INFO'!#REF!</f>
        <v>#REF!</v>
      </c>
    </row>
    <row r="1666" spans="1:36" s="25" customFormat="1" hidden="1">
      <c r="A1666" s="106" t="e">
        <f>'SCREENING INFO'!#REF!</f>
        <v>#REF!</v>
      </c>
      <c r="B1666" s="106" t="e">
        <f>'SCREENING INFO'!#REF!</f>
        <v>#REF!</v>
      </c>
      <c r="C1666" s="106" t="e">
        <f>'SCREENING INFO'!#REF!</f>
        <v>#REF!</v>
      </c>
      <c r="D1666" s="130" t="e">
        <f>'SCREENING INFO'!#REF!</f>
        <v>#REF!</v>
      </c>
      <c r="E1666" s="130" t="e">
        <f>'SCREENING INFO'!#REF!</f>
        <v>#REF!</v>
      </c>
      <c r="F1666" s="233" t="e">
        <f>'SCREENING INFO'!#REF!</f>
        <v>#REF!</v>
      </c>
      <c r="G1666" s="141" t="e">
        <f>'SCREENING INFO'!#REF!</f>
        <v>#REF!</v>
      </c>
      <c r="H1666" s="130" t="e">
        <f>'SCREENING INFO'!#REF!</f>
        <v>#REF!</v>
      </c>
      <c r="I1666" s="130" t="e">
        <f>'SCREENING INFO'!#REF!</f>
        <v>#REF!</v>
      </c>
      <c r="J1666" s="140" t="e">
        <f>'SCREENING INFO'!#REF!</f>
        <v>#REF!</v>
      </c>
      <c r="K1666" s="140" t="e">
        <f>'SCREENING INFO'!#REF!</f>
        <v>#REF!</v>
      </c>
      <c r="L1666" s="222" t="e">
        <f>'SCREENING INFO'!#REF!</f>
        <v>#REF!</v>
      </c>
      <c r="M1666" s="221" t="e">
        <f>'SCREENING INFO'!#REF!</f>
        <v>#REF!</v>
      </c>
      <c r="N1666" s="223" t="e">
        <f>'SCREENING INFO'!#REF!</f>
        <v>#REF!</v>
      </c>
      <c r="O1666" s="140" t="e">
        <f>'SCREENING INFO'!#REF!</f>
        <v>#REF!</v>
      </c>
      <c r="P1666" s="224" t="e">
        <f>'SCREENING INFO'!#REF!</f>
        <v>#REF!</v>
      </c>
      <c r="Q1666" s="242" t="e">
        <f>'SCREENING INFO'!#REF!</f>
        <v>#REF!</v>
      </c>
      <c r="R1666" s="225" t="e">
        <f>'SCREENING INFO'!#REF!</f>
        <v>#REF!</v>
      </c>
      <c r="S1666" s="140" t="e">
        <f>'SCREENING INFO'!#REF!</f>
        <v>#REF!</v>
      </c>
      <c r="T1666" s="206" t="e">
        <f>'SCREENING INFO'!#REF!</f>
        <v>#REF!</v>
      </c>
      <c r="U1666" s="138" t="e">
        <f>'SCREENING INFO'!#REF!</f>
        <v>#REF!</v>
      </c>
      <c r="V1666" s="199" t="e">
        <f>'SCREENING INFO'!#REF!</f>
        <v>#REF!</v>
      </c>
      <c r="W1666" s="132" t="e">
        <f>'SCREENING INFO'!#REF!</f>
        <v>#REF!</v>
      </c>
      <c r="X1666" s="132" t="e">
        <f>'SCREENING INFO'!#REF!</f>
        <v>#REF!</v>
      </c>
      <c r="Y1666" s="132" t="e">
        <f>'SCREENING INFO'!#REF!</f>
        <v>#REF!</v>
      </c>
      <c r="Z1666" s="132" t="e">
        <f>'SCREENING INFO'!#REF!</f>
        <v>#REF!</v>
      </c>
      <c r="AA1666" s="201" t="e">
        <f>'SCREENING INFO'!#REF!</f>
        <v>#REF!</v>
      </c>
      <c r="AB1666" s="202" t="e">
        <f>'SCREENING INFO'!#REF!</f>
        <v>#REF!</v>
      </c>
      <c r="AC1666" s="132" t="e">
        <f>'SCREENING INFO'!#REF!</f>
        <v>#REF!</v>
      </c>
      <c r="AD1666" s="201" t="e">
        <f>'SCREENING INFO'!#REF!</f>
        <v>#REF!</v>
      </c>
      <c r="AE1666" s="132" t="e">
        <f>'SCREENING INFO'!#REF!</f>
        <v>#REF!</v>
      </c>
      <c r="AF1666" s="132" t="e">
        <f>'SCREENING INFO'!#REF!</f>
        <v>#REF!</v>
      </c>
      <c r="AG1666" s="132" t="e">
        <f>'SCREENING INFO'!#REF!</f>
        <v>#REF!</v>
      </c>
      <c r="AH1666" s="132" t="e">
        <f>'SCREENING INFO'!#REF!</f>
        <v>#REF!</v>
      </c>
      <c r="AI1666" s="132" t="e">
        <f>'SCREENING INFO'!#REF!</f>
        <v>#REF!</v>
      </c>
      <c r="AJ1666" s="132" t="e">
        <f>'SCREENING INFO'!#REF!</f>
        <v>#REF!</v>
      </c>
    </row>
    <row r="1667" spans="1:36" s="25" customFormat="1" hidden="1">
      <c r="A1667" s="106" t="e">
        <f>'SCREENING INFO'!#REF!</f>
        <v>#REF!</v>
      </c>
      <c r="B1667" s="106" t="e">
        <f>'SCREENING INFO'!#REF!</f>
        <v>#REF!</v>
      </c>
      <c r="C1667" s="106" t="e">
        <f>'SCREENING INFO'!#REF!</f>
        <v>#REF!</v>
      </c>
      <c r="D1667" s="135" t="e">
        <f>'SCREENING INFO'!#REF!</f>
        <v>#REF!</v>
      </c>
      <c r="E1667" s="130" t="e">
        <f>'SCREENING INFO'!#REF!</f>
        <v>#REF!</v>
      </c>
      <c r="F1667" s="233" t="e">
        <f>'SCREENING INFO'!#REF!</f>
        <v>#REF!</v>
      </c>
      <c r="G1667" s="141" t="e">
        <f>'SCREENING INFO'!#REF!</f>
        <v>#REF!</v>
      </c>
      <c r="H1667" s="130" t="e">
        <f>'SCREENING INFO'!#REF!</f>
        <v>#REF!</v>
      </c>
      <c r="I1667" s="130" t="e">
        <f>'SCREENING INFO'!#REF!</f>
        <v>#REF!</v>
      </c>
      <c r="J1667" s="140" t="e">
        <f>'SCREENING INFO'!#REF!</f>
        <v>#REF!</v>
      </c>
      <c r="K1667" s="140" t="e">
        <f>'SCREENING INFO'!#REF!</f>
        <v>#REF!</v>
      </c>
      <c r="L1667" s="222" t="e">
        <f>'SCREENING INFO'!#REF!</f>
        <v>#REF!</v>
      </c>
      <c r="M1667" s="221" t="e">
        <f>'SCREENING INFO'!#REF!</f>
        <v>#REF!</v>
      </c>
      <c r="N1667" s="223" t="e">
        <f>'SCREENING INFO'!#REF!</f>
        <v>#REF!</v>
      </c>
      <c r="O1667" s="140" t="e">
        <f>'SCREENING INFO'!#REF!</f>
        <v>#REF!</v>
      </c>
      <c r="P1667" s="224" t="e">
        <f>'SCREENING INFO'!#REF!</f>
        <v>#REF!</v>
      </c>
      <c r="Q1667" s="242" t="e">
        <f>'SCREENING INFO'!#REF!</f>
        <v>#REF!</v>
      </c>
      <c r="R1667" s="225" t="e">
        <f>'SCREENING INFO'!#REF!</f>
        <v>#REF!</v>
      </c>
      <c r="S1667" s="140" t="e">
        <f>'SCREENING INFO'!#REF!</f>
        <v>#REF!</v>
      </c>
      <c r="T1667" s="206" t="e">
        <f>'SCREENING INFO'!#REF!</f>
        <v>#REF!</v>
      </c>
      <c r="U1667" s="138" t="e">
        <f>'SCREENING INFO'!#REF!</f>
        <v>#REF!</v>
      </c>
      <c r="V1667" s="199" t="e">
        <f>'SCREENING INFO'!#REF!</f>
        <v>#REF!</v>
      </c>
      <c r="W1667" s="132" t="e">
        <f>'SCREENING INFO'!#REF!</f>
        <v>#REF!</v>
      </c>
      <c r="X1667" s="132" t="e">
        <f>'SCREENING INFO'!#REF!</f>
        <v>#REF!</v>
      </c>
      <c r="Y1667" s="132" t="e">
        <f>'SCREENING INFO'!#REF!</f>
        <v>#REF!</v>
      </c>
      <c r="Z1667" s="132" t="e">
        <f>'SCREENING INFO'!#REF!</f>
        <v>#REF!</v>
      </c>
      <c r="AA1667" s="201" t="e">
        <f>'SCREENING INFO'!#REF!</f>
        <v>#REF!</v>
      </c>
      <c r="AB1667" s="202" t="e">
        <f>'SCREENING INFO'!#REF!</f>
        <v>#REF!</v>
      </c>
      <c r="AC1667" s="132" t="e">
        <f>'SCREENING INFO'!#REF!</f>
        <v>#REF!</v>
      </c>
      <c r="AD1667" s="201" t="e">
        <f>'SCREENING INFO'!#REF!</f>
        <v>#REF!</v>
      </c>
      <c r="AE1667" s="132" t="e">
        <f>'SCREENING INFO'!#REF!</f>
        <v>#REF!</v>
      </c>
      <c r="AF1667" s="132" t="e">
        <f>'SCREENING INFO'!#REF!</f>
        <v>#REF!</v>
      </c>
      <c r="AG1667" s="132" t="e">
        <f>'SCREENING INFO'!#REF!</f>
        <v>#REF!</v>
      </c>
      <c r="AH1667" s="132" t="e">
        <f>'SCREENING INFO'!#REF!</f>
        <v>#REF!</v>
      </c>
      <c r="AI1667" s="132" t="e">
        <f>'SCREENING INFO'!#REF!</f>
        <v>#REF!</v>
      </c>
      <c r="AJ1667" s="132" t="e">
        <f>'SCREENING INFO'!#REF!</f>
        <v>#REF!</v>
      </c>
    </row>
    <row r="1668" spans="1:36" s="25" customFormat="1" hidden="1">
      <c r="A1668" s="106" t="e">
        <f>'SCREENING INFO'!#REF!</f>
        <v>#REF!</v>
      </c>
      <c r="B1668" s="106" t="e">
        <f>'SCREENING INFO'!#REF!</f>
        <v>#REF!</v>
      </c>
      <c r="C1668" s="106" t="e">
        <f>'SCREENING INFO'!#REF!</f>
        <v>#REF!</v>
      </c>
      <c r="D1668" s="135" t="e">
        <f>'SCREENING INFO'!#REF!</f>
        <v>#REF!</v>
      </c>
      <c r="E1668" s="130" t="e">
        <f>'SCREENING INFO'!#REF!</f>
        <v>#REF!</v>
      </c>
      <c r="F1668" s="233" t="e">
        <f>'SCREENING INFO'!#REF!</f>
        <v>#REF!</v>
      </c>
      <c r="G1668" s="141" t="e">
        <f>'SCREENING INFO'!#REF!</f>
        <v>#REF!</v>
      </c>
      <c r="H1668" s="130" t="e">
        <f>'SCREENING INFO'!#REF!</f>
        <v>#REF!</v>
      </c>
      <c r="I1668" s="130" t="e">
        <f>'SCREENING INFO'!#REF!</f>
        <v>#REF!</v>
      </c>
      <c r="J1668" s="140" t="e">
        <f>'SCREENING INFO'!#REF!</f>
        <v>#REF!</v>
      </c>
      <c r="K1668" s="140" t="e">
        <f>'SCREENING INFO'!#REF!</f>
        <v>#REF!</v>
      </c>
      <c r="L1668" s="222" t="e">
        <f>'SCREENING INFO'!#REF!</f>
        <v>#REF!</v>
      </c>
      <c r="M1668" s="221" t="e">
        <f>'SCREENING INFO'!#REF!</f>
        <v>#REF!</v>
      </c>
      <c r="N1668" s="223" t="e">
        <f>'SCREENING INFO'!#REF!</f>
        <v>#REF!</v>
      </c>
      <c r="O1668" s="140" t="e">
        <f>'SCREENING INFO'!#REF!</f>
        <v>#REF!</v>
      </c>
      <c r="P1668" s="224" t="e">
        <f>'SCREENING INFO'!#REF!</f>
        <v>#REF!</v>
      </c>
      <c r="Q1668" s="242" t="e">
        <f>'SCREENING INFO'!#REF!</f>
        <v>#REF!</v>
      </c>
      <c r="R1668" s="225" t="e">
        <f>'SCREENING INFO'!#REF!</f>
        <v>#REF!</v>
      </c>
      <c r="S1668" s="140" t="e">
        <f>'SCREENING INFO'!#REF!</f>
        <v>#REF!</v>
      </c>
      <c r="T1668" s="206" t="e">
        <f>'SCREENING INFO'!#REF!</f>
        <v>#REF!</v>
      </c>
      <c r="U1668" s="138" t="e">
        <f>'SCREENING INFO'!#REF!</f>
        <v>#REF!</v>
      </c>
      <c r="V1668" s="199" t="e">
        <f>'SCREENING INFO'!#REF!</f>
        <v>#REF!</v>
      </c>
      <c r="W1668" s="132" t="e">
        <f>'SCREENING INFO'!#REF!</f>
        <v>#REF!</v>
      </c>
      <c r="X1668" s="132" t="e">
        <f>'SCREENING INFO'!#REF!</f>
        <v>#REF!</v>
      </c>
      <c r="Y1668" s="132" t="e">
        <f>'SCREENING INFO'!#REF!</f>
        <v>#REF!</v>
      </c>
      <c r="Z1668" s="132" t="e">
        <f>'SCREENING INFO'!#REF!</f>
        <v>#REF!</v>
      </c>
      <c r="AA1668" s="201" t="e">
        <f>'SCREENING INFO'!#REF!</f>
        <v>#REF!</v>
      </c>
      <c r="AB1668" s="202" t="e">
        <f>'SCREENING INFO'!#REF!</f>
        <v>#REF!</v>
      </c>
      <c r="AC1668" s="132" t="e">
        <f>'SCREENING INFO'!#REF!</f>
        <v>#REF!</v>
      </c>
      <c r="AD1668" s="132" t="e">
        <f>'SCREENING INFO'!#REF!</f>
        <v>#REF!</v>
      </c>
      <c r="AE1668" s="132" t="e">
        <f>'SCREENING INFO'!#REF!</f>
        <v>#REF!</v>
      </c>
      <c r="AF1668" s="132" t="e">
        <f>'SCREENING INFO'!#REF!</f>
        <v>#REF!</v>
      </c>
      <c r="AG1668" s="132" t="e">
        <f>'SCREENING INFO'!#REF!</f>
        <v>#REF!</v>
      </c>
      <c r="AH1668" s="132" t="e">
        <f>'SCREENING INFO'!#REF!</f>
        <v>#REF!</v>
      </c>
      <c r="AI1668" s="132" t="e">
        <f>'SCREENING INFO'!#REF!</f>
        <v>#REF!</v>
      </c>
      <c r="AJ1668" s="132" t="e">
        <f>'SCREENING INFO'!#REF!</f>
        <v>#REF!</v>
      </c>
    </row>
    <row r="1669" spans="1:36" s="25" customFormat="1" hidden="1">
      <c r="A1669" s="106" t="e">
        <f>'SCREENING INFO'!#REF!</f>
        <v>#REF!</v>
      </c>
      <c r="B1669" s="106" t="e">
        <f>'SCREENING INFO'!#REF!</f>
        <v>#REF!</v>
      </c>
      <c r="C1669" s="106" t="e">
        <f>'SCREENING INFO'!#REF!</f>
        <v>#REF!</v>
      </c>
      <c r="D1669" s="116" t="e">
        <f>'SCREENING INFO'!#REF!</f>
        <v>#REF!</v>
      </c>
      <c r="E1669" s="200" t="e">
        <f>'SCREENING INFO'!#REF!</f>
        <v>#REF!</v>
      </c>
      <c r="F1669" s="232" t="e">
        <f>'SCREENING INFO'!#REF!</f>
        <v>#REF!</v>
      </c>
      <c r="G1669" s="132" t="e">
        <f>'SCREENING INFO'!#REF!</f>
        <v>#REF!</v>
      </c>
      <c r="H1669" s="138" t="e">
        <f>'SCREENING INFO'!#REF!</f>
        <v>#REF!</v>
      </c>
      <c r="I1669" s="138" t="e">
        <f>'SCREENING INFO'!#REF!</f>
        <v>#REF!</v>
      </c>
      <c r="J1669" s="140" t="e">
        <f>'SCREENING INFO'!#REF!</f>
        <v>#REF!</v>
      </c>
      <c r="K1669" s="140" t="e">
        <f>'SCREENING INFO'!#REF!</f>
        <v>#REF!</v>
      </c>
      <c r="L1669" s="222" t="e">
        <f>'SCREENING INFO'!#REF!</f>
        <v>#REF!</v>
      </c>
      <c r="M1669" s="221" t="e">
        <f>'SCREENING INFO'!#REF!</f>
        <v>#REF!</v>
      </c>
      <c r="N1669" s="223" t="e">
        <f>'SCREENING INFO'!#REF!</f>
        <v>#REF!</v>
      </c>
      <c r="O1669" s="140" t="e">
        <f>'SCREENING INFO'!#REF!</f>
        <v>#REF!</v>
      </c>
      <c r="P1669" s="224" t="e">
        <f>'SCREENING INFO'!#REF!</f>
        <v>#REF!</v>
      </c>
      <c r="Q1669" s="242" t="e">
        <f>'SCREENING INFO'!#REF!</f>
        <v>#REF!</v>
      </c>
      <c r="R1669" s="225" t="e">
        <f>'SCREENING INFO'!#REF!</f>
        <v>#REF!</v>
      </c>
      <c r="S1669" s="140" t="e">
        <f>'SCREENING INFO'!#REF!</f>
        <v>#REF!</v>
      </c>
      <c r="T1669" s="206" t="e">
        <f>'SCREENING INFO'!#REF!</f>
        <v>#REF!</v>
      </c>
      <c r="U1669" s="138" t="e">
        <f>'SCREENING INFO'!#REF!</f>
        <v>#REF!</v>
      </c>
      <c r="V1669" s="138" t="e">
        <f>'SCREENING INFO'!#REF!</f>
        <v>#REF!</v>
      </c>
      <c r="W1669" s="138" t="e">
        <f>'SCREENING INFO'!#REF!</f>
        <v>#REF!</v>
      </c>
      <c r="X1669" s="138" t="e">
        <f>'SCREENING INFO'!#REF!</f>
        <v>#REF!</v>
      </c>
      <c r="Y1669" s="138" t="e">
        <f>'SCREENING INFO'!#REF!</f>
        <v>#REF!</v>
      </c>
      <c r="Z1669" s="138" t="e">
        <f>'SCREENING INFO'!#REF!</f>
        <v>#REF!</v>
      </c>
      <c r="AA1669" s="201" t="e">
        <f>'SCREENING INFO'!#REF!</f>
        <v>#REF!</v>
      </c>
      <c r="AB1669" s="207" t="e">
        <f>'SCREENING INFO'!#REF!</f>
        <v>#REF!</v>
      </c>
      <c r="AC1669" s="138" t="e">
        <f>'SCREENING INFO'!#REF!</f>
        <v>#REF!</v>
      </c>
      <c r="AD1669" s="138" t="e">
        <f>'SCREENING INFO'!#REF!</f>
        <v>#REF!</v>
      </c>
      <c r="AE1669" s="138" t="e">
        <f>'SCREENING INFO'!#REF!</f>
        <v>#REF!</v>
      </c>
      <c r="AF1669" s="138" t="e">
        <f>'SCREENING INFO'!#REF!</f>
        <v>#REF!</v>
      </c>
      <c r="AG1669" s="138" t="e">
        <f>'SCREENING INFO'!#REF!</f>
        <v>#REF!</v>
      </c>
      <c r="AH1669" s="138" t="e">
        <f>'SCREENING INFO'!#REF!</f>
        <v>#REF!</v>
      </c>
      <c r="AI1669" s="138" t="e">
        <f>'SCREENING INFO'!#REF!</f>
        <v>#REF!</v>
      </c>
      <c r="AJ1669" s="138" t="e">
        <f>'SCREENING INFO'!#REF!</f>
        <v>#REF!</v>
      </c>
    </row>
    <row r="1670" spans="1:36" s="25" customFormat="1" hidden="1">
      <c r="A1670" s="106" t="e">
        <f>'SCREENING INFO'!#REF!</f>
        <v>#REF!</v>
      </c>
      <c r="B1670" s="106" t="e">
        <f>'SCREENING INFO'!#REF!</f>
        <v>#REF!</v>
      </c>
      <c r="C1670" s="106" t="e">
        <f>'SCREENING INFO'!#REF!</f>
        <v>#REF!</v>
      </c>
      <c r="D1670" s="116" t="e">
        <f>'SCREENING INFO'!#REF!</f>
        <v>#REF!</v>
      </c>
      <c r="E1670" s="200" t="e">
        <f>'SCREENING INFO'!#REF!</f>
        <v>#REF!</v>
      </c>
      <c r="F1670" s="232" t="e">
        <f>'SCREENING INFO'!#REF!</f>
        <v>#REF!</v>
      </c>
      <c r="G1670" s="132" t="e">
        <f>'SCREENING INFO'!#REF!</f>
        <v>#REF!</v>
      </c>
      <c r="H1670" s="138" t="e">
        <f>'SCREENING INFO'!#REF!</f>
        <v>#REF!</v>
      </c>
      <c r="I1670" s="138" t="e">
        <f>'SCREENING INFO'!#REF!</f>
        <v>#REF!</v>
      </c>
      <c r="J1670" s="140" t="e">
        <f>'SCREENING INFO'!#REF!</f>
        <v>#REF!</v>
      </c>
      <c r="K1670" s="140" t="e">
        <f>'SCREENING INFO'!#REF!</f>
        <v>#REF!</v>
      </c>
      <c r="L1670" s="222" t="e">
        <f>'SCREENING INFO'!#REF!</f>
        <v>#REF!</v>
      </c>
      <c r="M1670" s="221" t="e">
        <f>'SCREENING INFO'!#REF!</f>
        <v>#REF!</v>
      </c>
      <c r="N1670" s="223" t="e">
        <f>'SCREENING INFO'!#REF!</f>
        <v>#REF!</v>
      </c>
      <c r="O1670" s="140" t="e">
        <f>'SCREENING INFO'!#REF!</f>
        <v>#REF!</v>
      </c>
      <c r="P1670" s="224" t="e">
        <f>'SCREENING INFO'!#REF!</f>
        <v>#REF!</v>
      </c>
      <c r="Q1670" s="242" t="e">
        <f>'SCREENING INFO'!#REF!</f>
        <v>#REF!</v>
      </c>
      <c r="R1670" s="225" t="e">
        <f>'SCREENING INFO'!#REF!</f>
        <v>#REF!</v>
      </c>
      <c r="S1670" s="140" t="e">
        <f>'SCREENING INFO'!#REF!</f>
        <v>#REF!</v>
      </c>
      <c r="T1670" s="206" t="e">
        <f>'SCREENING INFO'!#REF!</f>
        <v>#REF!</v>
      </c>
      <c r="U1670" s="138" t="e">
        <f>'SCREENING INFO'!#REF!</f>
        <v>#REF!</v>
      </c>
      <c r="V1670" s="138" t="e">
        <f>'SCREENING INFO'!#REF!</f>
        <v>#REF!</v>
      </c>
      <c r="W1670" s="138" t="e">
        <f>'SCREENING INFO'!#REF!</f>
        <v>#REF!</v>
      </c>
      <c r="X1670" s="138" t="e">
        <f>'SCREENING INFO'!#REF!</f>
        <v>#REF!</v>
      </c>
      <c r="Y1670" s="138" t="e">
        <f>'SCREENING INFO'!#REF!</f>
        <v>#REF!</v>
      </c>
      <c r="Z1670" s="138" t="e">
        <f>'SCREENING INFO'!#REF!</f>
        <v>#REF!</v>
      </c>
      <c r="AA1670" s="201" t="e">
        <f>'SCREENING INFO'!#REF!</f>
        <v>#REF!</v>
      </c>
      <c r="AB1670" s="207" t="e">
        <f>'SCREENING INFO'!#REF!</f>
        <v>#REF!</v>
      </c>
      <c r="AC1670" s="138" t="e">
        <f>'SCREENING INFO'!#REF!</f>
        <v>#REF!</v>
      </c>
      <c r="AD1670" s="138" t="e">
        <f>'SCREENING INFO'!#REF!</f>
        <v>#REF!</v>
      </c>
      <c r="AE1670" s="138" t="e">
        <f>'SCREENING INFO'!#REF!</f>
        <v>#REF!</v>
      </c>
      <c r="AF1670" s="138" t="e">
        <f>'SCREENING INFO'!#REF!</f>
        <v>#REF!</v>
      </c>
      <c r="AG1670" s="138" t="e">
        <f>'SCREENING INFO'!#REF!</f>
        <v>#REF!</v>
      </c>
      <c r="AH1670" s="138" t="e">
        <f>'SCREENING INFO'!#REF!</f>
        <v>#REF!</v>
      </c>
      <c r="AI1670" s="138" t="e">
        <f>'SCREENING INFO'!#REF!</f>
        <v>#REF!</v>
      </c>
      <c r="AJ1670" s="138" t="e">
        <f>'SCREENING INFO'!#REF!</f>
        <v>#REF!</v>
      </c>
    </row>
    <row r="1671" spans="1:36" s="25" customFormat="1" hidden="1">
      <c r="A1671" s="106" t="e">
        <f>'SCREENING INFO'!#REF!</f>
        <v>#REF!</v>
      </c>
      <c r="B1671" s="106" t="e">
        <f>'SCREENING INFO'!#REF!</f>
        <v>#REF!</v>
      </c>
      <c r="C1671" s="106" t="e">
        <f>'SCREENING INFO'!#REF!</f>
        <v>#REF!</v>
      </c>
      <c r="D1671" s="130" t="e">
        <f>'SCREENING INFO'!#REF!</f>
        <v>#REF!</v>
      </c>
      <c r="E1671" s="130" t="e">
        <f>'SCREENING INFO'!#REF!</f>
        <v>#REF!</v>
      </c>
      <c r="F1671" s="233" t="e">
        <f>'SCREENING INFO'!#REF!</f>
        <v>#REF!</v>
      </c>
      <c r="G1671" s="141" t="e">
        <f>'SCREENING INFO'!#REF!</f>
        <v>#REF!</v>
      </c>
      <c r="H1671" s="130" t="e">
        <f>'SCREENING INFO'!#REF!</f>
        <v>#REF!</v>
      </c>
      <c r="I1671" s="130" t="e">
        <f>'SCREENING INFO'!#REF!</f>
        <v>#REF!</v>
      </c>
      <c r="J1671" s="140" t="e">
        <f>'SCREENING INFO'!#REF!</f>
        <v>#REF!</v>
      </c>
      <c r="K1671" s="140" t="e">
        <f>'SCREENING INFO'!#REF!</f>
        <v>#REF!</v>
      </c>
      <c r="L1671" s="222" t="e">
        <f>'SCREENING INFO'!#REF!</f>
        <v>#REF!</v>
      </c>
      <c r="M1671" s="221" t="e">
        <f>'SCREENING INFO'!#REF!</f>
        <v>#REF!</v>
      </c>
      <c r="N1671" s="223" t="e">
        <f>'SCREENING INFO'!#REF!</f>
        <v>#REF!</v>
      </c>
      <c r="O1671" s="140" t="e">
        <f>'SCREENING INFO'!#REF!</f>
        <v>#REF!</v>
      </c>
      <c r="P1671" s="224" t="e">
        <f>'SCREENING INFO'!#REF!</f>
        <v>#REF!</v>
      </c>
      <c r="Q1671" s="242" t="e">
        <f>'SCREENING INFO'!#REF!</f>
        <v>#REF!</v>
      </c>
      <c r="R1671" s="225" t="e">
        <f>'SCREENING INFO'!#REF!</f>
        <v>#REF!</v>
      </c>
      <c r="S1671" s="140" t="e">
        <f>'SCREENING INFO'!#REF!</f>
        <v>#REF!</v>
      </c>
      <c r="T1671" s="206" t="e">
        <f>'SCREENING INFO'!#REF!</f>
        <v>#REF!</v>
      </c>
      <c r="U1671" s="138" t="e">
        <f>'SCREENING INFO'!#REF!</f>
        <v>#REF!</v>
      </c>
      <c r="V1671" s="199" t="e">
        <f>'SCREENING INFO'!#REF!</f>
        <v>#REF!</v>
      </c>
      <c r="W1671" s="132" t="e">
        <f>'SCREENING INFO'!#REF!</f>
        <v>#REF!</v>
      </c>
      <c r="X1671" s="132" t="e">
        <f>'SCREENING INFO'!#REF!</f>
        <v>#REF!</v>
      </c>
      <c r="Y1671" s="132" t="e">
        <f>'SCREENING INFO'!#REF!</f>
        <v>#REF!</v>
      </c>
      <c r="Z1671" s="132" t="e">
        <f>'SCREENING INFO'!#REF!</f>
        <v>#REF!</v>
      </c>
      <c r="AA1671" s="201" t="e">
        <f>'SCREENING INFO'!#REF!</f>
        <v>#REF!</v>
      </c>
      <c r="AB1671" s="202" t="e">
        <f>'SCREENING INFO'!#REF!</f>
        <v>#REF!</v>
      </c>
      <c r="AC1671" s="132" t="e">
        <f>'SCREENING INFO'!#REF!</f>
        <v>#REF!</v>
      </c>
      <c r="AD1671" s="201" t="e">
        <f>'SCREENING INFO'!#REF!</f>
        <v>#REF!</v>
      </c>
      <c r="AE1671" s="132" t="e">
        <f>'SCREENING INFO'!#REF!</f>
        <v>#REF!</v>
      </c>
      <c r="AF1671" s="132" t="e">
        <f>'SCREENING INFO'!#REF!</f>
        <v>#REF!</v>
      </c>
      <c r="AG1671" s="132" t="e">
        <f>'SCREENING INFO'!#REF!</f>
        <v>#REF!</v>
      </c>
      <c r="AH1671" s="132" t="e">
        <f>'SCREENING INFO'!#REF!</f>
        <v>#REF!</v>
      </c>
      <c r="AI1671" s="132" t="e">
        <f>'SCREENING INFO'!#REF!</f>
        <v>#REF!</v>
      </c>
      <c r="AJ1671" s="132" t="e">
        <f>'SCREENING INFO'!#REF!</f>
        <v>#REF!</v>
      </c>
    </row>
    <row r="1672" spans="1:36" s="25" customFormat="1" hidden="1">
      <c r="A1672" s="106" t="e">
        <f>'SCREENING INFO'!#REF!</f>
        <v>#REF!</v>
      </c>
      <c r="B1672" s="106" t="e">
        <f>'SCREENING INFO'!#REF!</f>
        <v>#REF!</v>
      </c>
      <c r="C1672" s="106" t="e">
        <f>'SCREENING INFO'!#REF!</f>
        <v>#REF!</v>
      </c>
      <c r="D1672" s="130" t="e">
        <f>'SCREENING INFO'!#REF!</f>
        <v>#REF!</v>
      </c>
      <c r="E1672" s="130" t="e">
        <f>'SCREENING INFO'!#REF!</f>
        <v>#REF!</v>
      </c>
      <c r="F1672" s="233" t="e">
        <f>'SCREENING INFO'!#REF!</f>
        <v>#REF!</v>
      </c>
      <c r="G1672" s="141" t="e">
        <f>'SCREENING INFO'!#REF!</f>
        <v>#REF!</v>
      </c>
      <c r="H1672" s="130" t="e">
        <f>'SCREENING INFO'!#REF!</f>
        <v>#REF!</v>
      </c>
      <c r="I1672" s="130" t="e">
        <f>'SCREENING INFO'!#REF!</f>
        <v>#REF!</v>
      </c>
      <c r="J1672" s="140" t="e">
        <f>'SCREENING INFO'!#REF!</f>
        <v>#REF!</v>
      </c>
      <c r="K1672" s="140" t="e">
        <f>'SCREENING INFO'!#REF!</f>
        <v>#REF!</v>
      </c>
      <c r="L1672" s="222" t="e">
        <f>'SCREENING INFO'!#REF!</f>
        <v>#REF!</v>
      </c>
      <c r="M1672" s="221" t="e">
        <f>'SCREENING INFO'!#REF!</f>
        <v>#REF!</v>
      </c>
      <c r="N1672" s="223" t="e">
        <f>'SCREENING INFO'!#REF!</f>
        <v>#REF!</v>
      </c>
      <c r="O1672" s="140" t="e">
        <f>'SCREENING INFO'!#REF!</f>
        <v>#REF!</v>
      </c>
      <c r="P1672" s="224" t="e">
        <f>'SCREENING INFO'!#REF!</f>
        <v>#REF!</v>
      </c>
      <c r="Q1672" s="242" t="e">
        <f>'SCREENING INFO'!#REF!</f>
        <v>#REF!</v>
      </c>
      <c r="R1672" s="225" t="e">
        <f>'SCREENING INFO'!#REF!</f>
        <v>#REF!</v>
      </c>
      <c r="S1672" s="140" t="e">
        <f>'SCREENING INFO'!#REF!</f>
        <v>#REF!</v>
      </c>
      <c r="T1672" s="206" t="e">
        <f>'SCREENING INFO'!#REF!</f>
        <v>#REF!</v>
      </c>
      <c r="U1672" s="138" t="e">
        <f>'SCREENING INFO'!#REF!</f>
        <v>#REF!</v>
      </c>
      <c r="V1672" s="199" t="e">
        <f>'SCREENING INFO'!#REF!</f>
        <v>#REF!</v>
      </c>
      <c r="W1672" s="132" t="e">
        <f>'SCREENING INFO'!#REF!</f>
        <v>#REF!</v>
      </c>
      <c r="X1672" s="132" t="e">
        <f>'SCREENING INFO'!#REF!</f>
        <v>#REF!</v>
      </c>
      <c r="Y1672" s="132" t="e">
        <f>'SCREENING INFO'!#REF!</f>
        <v>#REF!</v>
      </c>
      <c r="Z1672" s="132" t="e">
        <f>'SCREENING INFO'!#REF!</f>
        <v>#REF!</v>
      </c>
      <c r="AA1672" s="201" t="e">
        <f>'SCREENING INFO'!#REF!</f>
        <v>#REF!</v>
      </c>
      <c r="AB1672" s="202" t="e">
        <f>'SCREENING INFO'!#REF!</f>
        <v>#REF!</v>
      </c>
      <c r="AC1672" s="132" t="e">
        <f>'SCREENING INFO'!#REF!</f>
        <v>#REF!</v>
      </c>
      <c r="AD1672" s="201" t="e">
        <f>'SCREENING INFO'!#REF!</f>
        <v>#REF!</v>
      </c>
      <c r="AE1672" s="132" t="e">
        <f>'SCREENING INFO'!#REF!</f>
        <v>#REF!</v>
      </c>
      <c r="AF1672" s="132" t="e">
        <f>'SCREENING INFO'!#REF!</f>
        <v>#REF!</v>
      </c>
      <c r="AG1672" s="132" t="e">
        <f>'SCREENING INFO'!#REF!</f>
        <v>#REF!</v>
      </c>
      <c r="AH1672" s="132" t="e">
        <f>'SCREENING INFO'!#REF!</f>
        <v>#REF!</v>
      </c>
      <c r="AI1672" s="132" t="e">
        <f>'SCREENING INFO'!#REF!</f>
        <v>#REF!</v>
      </c>
      <c r="AJ1672" s="132" t="e">
        <f>'SCREENING INFO'!#REF!</f>
        <v>#REF!</v>
      </c>
    </row>
    <row r="1673" spans="1:36" s="25" customFormat="1" hidden="1">
      <c r="A1673" s="106" t="e">
        <f>'SCREENING INFO'!#REF!</f>
        <v>#REF!</v>
      </c>
      <c r="B1673" s="106" t="e">
        <f>'SCREENING INFO'!#REF!</f>
        <v>#REF!</v>
      </c>
      <c r="C1673" s="106" t="e">
        <f>'SCREENING INFO'!#REF!</f>
        <v>#REF!</v>
      </c>
      <c r="D1673" s="130" t="e">
        <f>'SCREENING INFO'!#REF!</f>
        <v>#REF!</v>
      </c>
      <c r="E1673" s="130" t="e">
        <f>'SCREENING INFO'!#REF!</f>
        <v>#REF!</v>
      </c>
      <c r="F1673" s="233" t="e">
        <f>'SCREENING INFO'!#REF!</f>
        <v>#REF!</v>
      </c>
      <c r="G1673" s="149" t="e">
        <f>'SCREENING INFO'!#REF!</f>
        <v>#REF!</v>
      </c>
      <c r="H1673" s="130" t="e">
        <f>'SCREENING INFO'!#REF!</f>
        <v>#REF!</v>
      </c>
      <c r="I1673" s="130" t="e">
        <f>'SCREENING INFO'!#REF!</f>
        <v>#REF!</v>
      </c>
      <c r="J1673" s="140" t="e">
        <f>'SCREENING INFO'!#REF!</f>
        <v>#REF!</v>
      </c>
      <c r="K1673" s="140" t="e">
        <f>'SCREENING INFO'!#REF!</f>
        <v>#REF!</v>
      </c>
      <c r="L1673" s="222" t="e">
        <f>'SCREENING INFO'!#REF!</f>
        <v>#REF!</v>
      </c>
      <c r="M1673" s="221" t="e">
        <f>'SCREENING INFO'!#REF!</f>
        <v>#REF!</v>
      </c>
      <c r="N1673" s="223" t="e">
        <f>'SCREENING INFO'!#REF!</f>
        <v>#REF!</v>
      </c>
      <c r="O1673" s="140" t="e">
        <f>'SCREENING INFO'!#REF!</f>
        <v>#REF!</v>
      </c>
      <c r="P1673" s="224" t="e">
        <f>'SCREENING INFO'!#REF!</f>
        <v>#REF!</v>
      </c>
      <c r="Q1673" s="242" t="e">
        <f>'SCREENING INFO'!#REF!</f>
        <v>#REF!</v>
      </c>
      <c r="R1673" s="225" t="e">
        <f>'SCREENING INFO'!#REF!</f>
        <v>#REF!</v>
      </c>
      <c r="S1673" s="140" t="e">
        <f>'SCREENING INFO'!#REF!</f>
        <v>#REF!</v>
      </c>
      <c r="T1673" s="206" t="e">
        <f>'SCREENING INFO'!#REF!</f>
        <v>#REF!</v>
      </c>
      <c r="U1673" s="138" t="e">
        <f>'SCREENING INFO'!#REF!</f>
        <v>#REF!</v>
      </c>
      <c r="V1673" s="199" t="e">
        <f>'SCREENING INFO'!#REF!</f>
        <v>#REF!</v>
      </c>
      <c r="W1673" s="132" t="e">
        <f>'SCREENING INFO'!#REF!</f>
        <v>#REF!</v>
      </c>
      <c r="X1673" s="132" t="e">
        <f>'SCREENING INFO'!#REF!</f>
        <v>#REF!</v>
      </c>
      <c r="Y1673" s="132" t="e">
        <f>'SCREENING INFO'!#REF!</f>
        <v>#REF!</v>
      </c>
      <c r="Z1673" s="132" t="e">
        <f>'SCREENING INFO'!#REF!</f>
        <v>#REF!</v>
      </c>
      <c r="AA1673" s="201" t="e">
        <f>'SCREENING INFO'!#REF!</f>
        <v>#REF!</v>
      </c>
      <c r="AB1673" s="202" t="e">
        <f>'SCREENING INFO'!#REF!</f>
        <v>#REF!</v>
      </c>
      <c r="AC1673" s="132" t="e">
        <f>'SCREENING INFO'!#REF!</f>
        <v>#REF!</v>
      </c>
      <c r="AD1673" s="201" t="e">
        <f>'SCREENING INFO'!#REF!</f>
        <v>#REF!</v>
      </c>
      <c r="AE1673" s="132" t="e">
        <f>'SCREENING INFO'!#REF!</f>
        <v>#REF!</v>
      </c>
      <c r="AF1673" s="132" t="e">
        <f>'SCREENING INFO'!#REF!</f>
        <v>#REF!</v>
      </c>
      <c r="AG1673" s="132" t="e">
        <f>'SCREENING INFO'!#REF!</f>
        <v>#REF!</v>
      </c>
      <c r="AH1673" s="132" t="e">
        <f>'SCREENING INFO'!#REF!</f>
        <v>#REF!</v>
      </c>
      <c r="AI1673" s="132" t="e">
        <f>'SCREENING INFO'!#REF!</f>
        <v>#REF!</v>
      </c>
      <c r="AJ1673" s="132" t="e">
        <f>'SCREENING INFO'!#REF!</f>
        <v>#REF!</v>
      </c>
    </row>
    <row r="1674" spans="1:36" s="25" customFormat="1" hidden="1">
      <c r="A1674" s="106" t="e">
        <f>'SCREENING INFO'!#REF!</f>
        <v>#REF!</v>
      </c>
      <c r="B1674" s="106" t="e">
        <f>'SCREENING INFO'!#REF!</f>
        <v>#REF!</v>
      </c>
      <c r="C1674" s="106" t="e">
        <f>'SCREENING INFO'!#REF!</f>
        <v>#REF!</v>
      </c>
      <c r="D1674" s="130" t="e">
        <f>'SCREENING INFO'!#REF!</f>
        <v>#REF!</v>
      </c>
      <c r="E1674" s="130" t="e">
        <f>'SCREENING INFO'!#REF!</f>
        <v>#REF!</v>
      </c>
      <c r="F1674" s="233" t="e">
        <f>'SCREENING INFO'!#REF!</f>
        <v>#REF!</v>
      </c>
      <c r="G1674" s="141" t="e">
        <f>'SCREENING INFO'!#REF!</f>
        <v>#REF!</v>
      </c>
      <c r="H1674" s="130" t="e">
        <f>'SCREENING INFO'!#REF!</f>
        <v>#REF!</v>
      </c>
      <c r="I1674" s="130" t="e">
        <f>'SCREENING INFO'!#REF!</f>
        <v>#REF!</v>
      </c>
      <c r="J1674" s="140" t="e">
        <f>'SCREENING INFO'!#REF!</f>
        <v>#REF!</v>
      </c>
      <c r="K1674" s="140" t="e">
        <f>'SCREENING INFO'!#REF!</f>
        <v>#REF!</v>
      </c>
      <c r="L1674" s="222" t="e">
        <f>'SCREENING INFO'!#REF!</f>
        <v>#REF!</v>
      </c>
      <c r="M1674" s="221" t="e">
        <f>'SCREENING INFO'!#REF!</f>
        <v>#REF!</v>
      </c>
      <c r="N1674" s="223" t="e">
        <f>'SCREENING INFO'!#REF!</f>
        <v>#REF!</v>
      </c>
      <c r="O1674" s="140" t="e">
        <f>'SCREENING INFO'!#REF!</f>
        <v>#REF!</v>
      </c>
      <c r="P1674" s="224" t="e">
        <f>'SCREENING INFO'!#REF!</f>
        <v>#REF!</v>
      </c>
      <c r="Q1674" s="242" t="e">
        <f>'SCREENING INFO'!#REF!</f>
        <v>#REF!</v>
      </c>
      <c r="R1674" s="225" t="e">
        <f>'SCREENING INFO'!#REF!</f>
        <v>#REF!</v>
      </c>
      <c r="S1674" s="140" t="e">
        <f>'SCREENING INFO'!#REF!</f>
        <v>#REF!</v>
      </c>
      <c r="T1674" s="206" t="e">
        <f>'SCREENING INFO'!#REF!</f>
        <v>#REF!</v>
      </c>
      <c r="U1674" s="138" t="e">
        <f>'SCREENING INFO'!#REF!</f>
        <v>#REF!</v>
      </c>
      <c r="V1674" s="199" t="e">
        <f>'SCREENING INFO'!#REF!</f>
        <v>#REF!</v>
      </c>
      <c r="W1674" s="132" t="e">
        <f>'SCREENING INFO'!#REF!</f>
        <v>#REF!</v>
      </c>
      <c r="X1674" s="132" t="e">
        <f>'SCREENING INFO'!#REF!</f>
        <v>#REF!</v>
      </c>
      <c r="Y1674" s="132" t="e">
        <f>'SCREENING INFO'!#REF!</f>
        <v>#REF!</v>
      </c>
      <c r="Z1674" s="132" t="e">
        <f>'SCREENING INFO'!#REF!</f>
        <v>#REF!</v>
      </c>
      <c r="AA1674" s="201" t="e">
        <f>'SCREENING INFO'!#REF!</f>
        <v>#REF!</v>
      </c>
      <c r="AB1674" s="202" t="e">
        <f>'SCREENING INFO'!#REF!</f>
        <v>#REF!</v>
      </c>
      <c r="AC1674" s="132" t="e">
        <f>'SCREENING INFO'!#REF!</f>
        <v>#REF!</v>
      </c>
      <c r="AD1674" s="201" t="e">
        <f>'SCREENING INFO'!#REF!</f>
        <v>#REF!</v>
      </c>
      <c r="AE1674" s="132" t="e">
        <f>'SCREENING INFO'!#REF!</f>
        <v>#REF!</v>
      </c>
      <c r="AF1674" s="132" t="e">
        <f>'SCREENING INFO'!#REF!</f>
        <v>#REF!</v>
      </c>
      <c r="AG1674" s="132" t="e">
        <f>'SCREENING INFO'!#REF!</f>
        <v>#REF!</v>
      </c>
      <c r="AH1674" s="132" t="e">
        <f>'SCREENING INFO'!#REF!</f>
        <v>#REF!</v>
      </c>
      <c r="AI1674" s="132" t="e">
        <f>'SCREENING INFO'!#REF!</f>
        <v>#REF!</v>
      </c>
      <c r="AJ1674" s="132" t="e">
        <f>'SCREENING INFO'!#REF!</f>
        <v>#REF!</v>
      </c>
    </row>
    <row r="1675" spans="1:36" s="25" customFormat="1" hidden="1">
      <c r="A1675" s="106" t="e">
        <f>'SCREENING INFO'!#REF!</f>
        <v>#REF!</v>
      </c>
      <c r="B1675" s="106" t="e">
        <f>'SCREENING INFO'!#REF!</f>
        <v>#REF!</v>
      </c>
      <c r="C1675" s="106" t="e">
        <f>'SCREENING INFO'!#REF!</f>
        <v>#REF!</v>
      </c>
      <c r="D1675" s="130" t="e">
        <f>'SCREENING INFO'!#REF!</f>
        <v>#REF!</v>
      </c>
      <c r="E1675" s="130" t="e">
        <f>'SCREENING INFO'!#REF!</f>
        <v>#REF!</v>
      </c>
      <c r="F1675" s="233" t="e">
        <f>'SCREENING INFO'!#REF!</f>
        <v>#REF!</v>
      </c>
      <c r="G1675" s="141" t="e">
        <f>'SCREENING INFO'!#REF!</f>
        <v>#REF!</v>
      </c>
      <c r="H1675" s="130" t="e">
        <f>'SCREENING INFO'!#REF!</f>
        <v>#REF!</v>
      </c>
      <c r="I1675" s="130" t="e">
        <f>'SCREENING INFO'!#REF!</f>
        <v>#REF!</v>
      </c>
      <c r="J1675" s="140" t="e">
        <f>'SCREENING INFO'!#REF!</f>
        <v>#REF!</v>
      </c>
      <c r="K1675" s="140" t="e">
        <f>'SCREENING INFO'!#REF!</f>
        <v>#REF!</v>
      </c>
      <c r="L1675" s="222" t="e">
        <f>'SCREENING INFO'!#REF!</f>
        <v>#REF!</v>
      </c>
      <c r="M1675" s="221" t="e">
        <f>'SCREENING INFO'!#REF!</f>
        <v>#REF!</v>
      </c>
      <c r="N1675" s="223" t="e">
        <f>'SCREENING INFO'!#REF!</f>
        <v>#REF!</v>
      </c>
      <c r="O1675" s="140" t="e">
        <f>'SCREENING INFO'!#REF!</f>
        <v>#REF!</v>
      </c>
      <c r="P1675" s="224" t="e">
        <f>'SCREENING INFO'!#REF!</f>
        <v>#REF!</v>
      </c>
      <c r="Q1675" s="242" t="e">
        <f>'SCREENING INFO'!#REF!</f>
        <v>#REF!</v>
      </c>
      <c r="R1675" s="225" t="e">
        <f>'SCREENING INFO'!#REF!</f>
        <v>#REF!</v>
      </c>
      <c r="S1675" s="140" t="e">
        <f>'SCREENING INFO'!#REF!</f>
        <v>#REF!</v>
      </c>
      <c r="T1675" s="206" t="e">
        <f>'SCREENING INFO'!#REF!</f>
        <v>#REF!</v>
      </c>
      <c r="U1675" s="138" t="e">
        <f>'SCREENING INFO'!#REF!</f>
        <v>#REF!</v>
      </c>
      <c r="V1675" s="132" t="e">
        <f>'SCREENING INFO'!#REF!</f>
        <v>#REF!</v>
      </c>
      <c r="W1675" s="132" t="e">
        <f>'SCREENING INFO'!#REF!</f>
        <v>#REF!</v>
      </c>
      <c r="X1675" s="132" t="e">
        <f>'SCREENING INFO'!#REF!</f>
        <v>#REF!</v>
      </c>
      <c r="Y1675" s="132" t="e">
        <f>'SCREENING INFO'!#REF!</f>
        <v>#REF!</v>
      </c>
      <c r="Z1675" s="132" t="e">
        <f>'SCREENING INFO'!#REF!</f>
        <v>#REF!</v>
      </c>
      <c r="AA1675" s="201" t="e">
        <f>'SCREENING INFO'!#REF!</f>
        <v>#REF!</v>
      </c>
      <c r="AB1675" s="202" t="e">
        <f>'SCREENING INFO'!#REF!</f>
        <v>#REF!</v>
      </c>
      <c r="AC1675" s="132" t="e">
        <f>'SCREENING INFO'!#REF!</f>
        <v>#REF!</v>
      </c>
      <c r="AD1675" s="201" t="e">
        <f>'SCREENING INFO'!#REF!</f>
        <v>#REF!</v>
      </c>
      <c r="AE1675" s="132" t="e">
        <f>'SCREENING INFO'!#REF!</f>
        <v>#REF!</v>
      </c>
      <c r="AF1675" s="132" t="e">
        <f>'SCREENING INFO'!#REF!</f>
        <v>#REF!</v>
      </c>
      <c r="AG1675" s="132" t="e">
        <f>'SCREENING INFO'!#REF!</f>
        <v>#REF!</v>
      </c>
      <c r="AH1675" s="132" t="e">
        <f>'SCREENING INFO'!#REF!</f>
        <v>#REF!</v>
      </c>
      <c r="AI1675" s="132" t="e">
        <f>'SCREENING INFO'!#REF!</f>
        <v>#REF!</v>
      </c>
      <c r="AJ1675" s="132" t="e">
        <f>'SCREENING INFO'!#REF!</f>
        <v>#REF!</v>
      </c>
    </row>
    <row r="1676" spans="1:36" s="25" customFormat="1" hidden="1">
      <c r="A1676" s="106" t="e">
        <f>'SCREENING INFO'!#REF!</f>
        <v>#REF!</v>
      </c>
      <c r="B1676" s="106" t="e">
        <f>'SCREENING INFO'!#REF!</f>
        <v>#REF!</v>
      </c>
      <c r="C1676" s="106" t="e">
        <f>'SCREENING INFO'!#REF!</f>
        <v>#REF!</v>
      </c>
      <c r="D1676" s="130" t="e">
        <f>'SCREENING INFO'!#REF!</f>
        <v>#REF!</v>
      </c>
      <c r="E1676" s="130" t="e">
        <f>'SCREENING INFO'!#REF!</f>
        <v>#REF!</v>
      </c>
      <c r="F1676" s="233" t="e">
        <f>'SCREENING INFO'!#REF!</f>
        <v>#REF!</v>
      </c>
      <c r="G1676" s="141" t="e">
        <f>'SCREENING INFO'!#REF!</f>
        <v>#REF!</v>
      </c>
      <c r="H1676" s="130" t="e">
        <f>'SCREENING INFO'!#REF!</f>
        <v>#REF!</v>
      </c>
      <c r="I1676" s="130" t="e">
        <f>'SCREENING INFO'!#REF!</f>
        <v>#REF!</v>
      </c>
      <c r="J1676" s="140" t="e">
        <f>'SCREENING INFO'!#REF!</f>
        <v>#REF!</v>
      </c>
      <c r="K1676" s="140" t="e">
        <f>'SCREENING INFO'!#REF!</f>
        <v>#REF!</v>
      </c>
      <c r="L1676" s="222" t="e">
        <f>'SCREENING INFO'!#REF!</f>
        <v>#REF!</v>
      </c>
      <c r="M1676" s="221" t="e">
        <f>'SCREENING INFO'!#REF!</f>
        <v>#REF!</v>
      </c>
      <c r="N1676" s="223" t="e">
        <f>'SCREENING INFO'!#REF!</f>
        <v>#REF!</v>
      </c>
      <c r="O1676" s="140" t="e">
        <f>'SCREENING INFO'!#REF!</f>
        <v>#REF!</v>
      </c>
      <c r="P1676" s="224" t="e">
        <f>'SCREENING INFO'!#REF!</f>
        <v>#REF!</v>
      </c>
      <c r="Q1676" s="242" t="e">
        <f>'SCREENING INFO'!#REF!</f>
        <v>#REF!</v>
      </c>
      <c r="R1676" s="225" t="e">
        <f>'SCREENING INFO'!#REF!</f>
        <v>#REF!</v>
      </c>
      <c r="S1676" s="140" t="e">
        <f>'SCREENING INFO'!#REF!</f>
        <v>#REF!</v>
      </c>
      <c r="T1676" s="206" t="e">
        <f>'SCREENING INFO'!#REF!</f>
        <v>#REF!</v>
      </c>
      <c r="U1676" s="138" t="e">
        <f>'SCREENING INFO'!#REF!</f>
        <v>#REF!</v>
      </c>
      <c r="V1676" s="132" t="e">
        <f>'SCREENING INFO'!#REF!</f>
        <v>#REF!</v>
      </c>
      <c r="W1676" s="132" t="e">
        <f>'SCREENING INFO'!#REF!</f>
        <v>#REF!</v>
      </c>
      <c r="X1676" s="132" t="e">
        <f>'SCREENING INFO'!#REF!</f>
        <v>#REF!</v>
      </c>
      <c r="Y1676" s="132" t="e">
        <f>'SCREENING INFO'!#REF!</f>
        <v>#REF!</v>
      </c>
      <c r="Z1676" s="132" t="e">
        <f>'SCREENING INFO'!#REF!</f>
        <v>#REF!</v>
      </c>
      <c r="AA1676" s="201" t="e">
        <f>'SCREENING INFO'!#REF!</f>
        <v>#REF!</v>
      </c>
      <c r="AB1676" s="202" t="e">
        <f>'SCREENING INFO'!#REF!</f>
        <v>#REF!</v>
      </c>
      <c r="AC1676" s="132" t="e">
        <f>'SCREENING INFO'!#REF!</f>
        <v>#REF!</v>
      </c>
      <c r="AD1676" s="201" t="e">
        <f>'SCREENING INFO'!#REF!</f>
        <v>#REF!</v>
      </c>
      <c r="AE1676" s="132" t="e">
        <f>'SCREENING INFO'!#REF!</f>
        <v>#REF!</v>
      </c>
      <c r="AF1676" s="132" t="e">
        <f>'SCREENING INFO'!#REF!</f>
        <v>#REF!</v>
      </c>
      <c r="AG1676" s="132" t="e">
        <f>'SCREENING INFO'!#REF!</f>
        <v>#REF!</v>
      </c>
      <c r="AH1676" s="132" t="e">
        <f>'SCREENING INFO'!#REF!</f>
        <v>#REF!</v>
      </c>
      <c r="AI1676" s="132" t="e">
        <f>'SCREENING INFO'!#REF!</f>
        <v>#REF!</v>
      </c>
      <c r="AJ1676" s="132" t="e">
        <f>'SCREENING INFO'!#REF!</f>
        <v>#REF!</v>
      </c>
    </row>
    <row r="1677" spans="1:36" s="25" customFormat="1" hidden="1">
      <c r="A1677" s="106" t="e">
        <f>'SCREENING INFO'!#REF!</f>
        <v>#REF!</v>
      </c>
      <c r="B1677" s="106" t="e">
        <f>'SCREENING INFO'!#REF!</f>
        <v>#REF!</v>
      </c>
      <c r="C1677" s="106" t="e">
        <f>'SCREENING INFO'!#REF!</f>
        <v>#REF!</v>
      </c>
      <c r="D1677" s="130" t="e">
        <f>'SCREENING INFO'!#REF!</f>
        <v>#REF!</v>
      </c>
      <c r="E1677" s="130" t="e">
        <f>'SCREENING INFO'!#REF!</f>
        <v>#REF!</v>
      </c>
      <c r="F1677" s="234" t="e">
        <f>'SCREENING INFO'!#REF!</f>
        <v>#REF!</v>
      </c>
      <c r="G1677" s="141" t="e">
        <f>'SCREENING INFO'!#REF!</f>
        <v>#REF!</v>
      </c>
      <c r="H1677" s="130" t="e">
        <f>'SCREENING INFO'!#REF!</f>
        <v>#REF!</v>
      </c>
      <c r="I1677" s="130" t="e">
        <f>'SCREENING INFO'!#REF!</f>
        <v>#REF!</v>
      </c>
      <c r="J1677" s="140" t="e">
        <f>'SCREENING INFO'!#REF!</f>
        <v>#REF!</v>
      </c>
      <c r="K1677" s="140" t="e">
        <f>'SCREENING INFO'!#REF!</f>
        <v>#REF!</v>
      </c>
      <c r="L1677" s="222" t="e">
        <f>'SCREENING INFO'!#REF!</f>
        <v>#REF!</v>
      </c>
      <c r="M1677" s="221" t="e">
        <f>'SCREENING INFO'!#REF!</f>
        <v>#REF!</v>
      </c>
      <c r="N1677" s="223" t="e">
        <f>'SCREENING INFO'!#REF!</f>
        <v>#REF!</v>
      </c>
      <c r="O1677" s="140" t="e">
        <f>'SCREENING INFO'!#REF!</f>
        <v>#REF!</v>
      </c>
      <c r="P1677" s="224" t="e">
        <f>'SCREENING INFO'!#REF!</f>
        <v>#REF!</v>
      </c>
      <c r="Q1677" s="242" t="e">
        <f>'SCREENING INFO'!#REF!</f>
        <v>#REF!</v>
      </c>
      <c r="R1677" s="225" t="e">
        <f>'SCREENING INFO'!#REF!</f>
        <v>#REF!</v>
      </c>
      <c r="S1677" s="140" t="e">
        <f>'SCREENING INFO'!#REF!</f>
        <v>#REF!</v>
      </c>
      <c r="T1677" s="206" t="e">
        <f>'SCREENING INFO'!#REF!</f>
        <v>#REF!</v>
      </c>
      <c r="U1677" s="138" t="e">
        <f>'SCREENING INFO'!#REF!</f>
        <v>#REF!</v>
      </c>
      <c r="V1677" s="199" t="e">
        <f>'SCREENING INFO'!#REF!</f>
        <v>#REF!</v>
      </c>
      <c r="W1677" s="132" t="e">
        <f>'SCREENING INFO'!#REF!</f>
        <v>#REF!</v>
      </c>
      <c r="X1677" s="132" t="e">
        <f>'SCREENING INFO'!#REF!</f>
        <v>#REF!</v>
      </c>
      <c r="Y1677" s="132" t="e">
        <f>'SCREENING INFO'!#REF!</f>
        <v>#REF!</v>
      </c>
      <c r="Z1677" s="132" t="e">
        <f>'SCREENING INFO'!#REF!</f>
        <v>#REF!</v>
      </c>
      <c r="AA1677" s="201" t="e">
        <f>'SCREENING INFO'!#REF!</f>
        <v>#REF!</v>
      </c>
      <c r="AB1677" s="202" t="e">
        <f>'SCREENING INFO'!#REF!</f>
        <v>#REF!</v>
      </c>
      <c r="AC1677" s="132" t="e">
        <f>'SCREENING INFO'!#REF!</f>
        <v>#REF!</v>
      </c>
      <c r="AD1677" s="201" t="e">
        <f>'SCREENING INFO'!#REF!</f>
        <v>#REF!</v>
      </c>
      <c r="AE1677" s="132" t="e">
        <f>'SCREENING INFO'!#REF!</f>
        <v>#REF!</v>
      </c>
      <c r="AF1677" s="132" t="e">
        <f>'SCREENING INFO'!#REF!</f>
        <v>#REF!</v>
      </c>
      <c r="AG1677" s="132" t="e">
        <f>'SCREENING INFO'!#REF!</f>
        <v>#REF!</v>
      </c>
      <c r="AH1677" s="132" t="e">
        <f>'SCREENING INFO'!#REF!</f>
        <v>#REF!</v>
      </c>
      <c r="AI1677" s="132" t="e">
        <f>'SCREENING INFO'!#REF!</f>
        <v>#REF!</v>
      </c>
      <c r="AJ1677" s="132" t="e">
        <f>'SCREENING INFO'!#REF!</f>
        <v>#REF!</v>
      </c>
    </row>
    <row r="1678" spans="1:36" s="25" customFormat="1" hidden="1">
      <c r="A1678" s="106" t="e">
        <f>'SCREENING INFO'!#REF!</f>
        <v>#REF!</v>
      </c>
      <c r="B1678" s="106" t="e">
        <f>'SCREENING INFO'!#REF!</f>
        <v>#REF!</v>
      </c>
      <c r="C1678" s="106" t="e">
        <f>'SCREENING INFO'!#REF!</f>
        <v>#REF!</v>
      </c>
      <c r="D1678" s="130" t="e">
        <f>'SCREENING INFO'!#REF!</f>
        <v>#REF!</v>
      </c>
      <c r="E1678" s="130" t="e">
        <f>'SCREENING INFO'!#REF!</f>
        <v>#REF!</v>
      </c>
      <c r="F1678" s="233" t="e">
        <f>'SCREENING INFO'!#REF!</f>
        <v>#REF!</v>
      </c>
      <c r="G1678" s="141" t="e">
        <f>'SCREENING INFO'!#REF!</f>
        <v>#REF!</v>
      </c>
      <c r="H1678" s="130" t="e">
        <f>'SCREENING INFO'!#REF!</f>
        <v>#REF!</v>
      </c>
      <c r="I1678" s="130" t="e">
        <f>'SCREENING INFO'!#REF!</f>
        <v>#REF!</v>
      </c>
      <c r="J1678" s="140" t="e">
        <f>'SCREENING INFO'!#REF!</f>
        <v>#REF!</v>
      </c>
      <c r="K1678" s="140" t="e">
        <f>'SCREENING INFO'!#REF!</f>
        <v>#REF!</v>
      </c>
      <c r="L1678" s="222" t="e">
        <f>'SCREENING INFO'!#REF!</f>
        <v>#REF!</v>
      </c>
      <c r="M1678" s="221" t="e">
        <f>'SCREENING INFO'!#REF!</f>
        <v>#REF!</v>
      </c>
      <c r="N1678" s="223" t="e">
        <f>'SCREENING INFO'!#REF!</f>
        <v>#REF!</v>
      </c>
      <c r="O1678" s="140" t="e">
        <f>'SCREENING INFO'!#REF!</f>
        <v>#REF!</v>
      </c>
      <c r="P1678" s="224" t="e">
        <f>'SCREENING INFO'!#REF!</f>
        <v>#REF!</v>
      </c>
      <c r="Q1678" s="242" t="e">
        <f>'SCREENING INFO'!#REF!</f>
        <v>#REF!</v>
      </c>
      <c r="R1678" s="225" t="e">
        <f>'SCREENING INFO'!#REF!</f>
        <v>#REF!</v>
      </c>
      <c r="S1678" s="140" t="e">
        <f>'SCREENING INFO'!#REF!</f>
        <v>#REF!</v>
      </c>
      <c r="T1678" s="206" t="e">
        <f>'SCREENING INFO'!#REF!</f>
        <v>#REF!</v>
      </c>
      <c r="U1678" s="138" t="e">
        <f>'SCREENING INFO'!#REF!</f>
        <v>#REF!</v>
      </c>
      <c r="V1678" s="199" t="e">
        <f>'SCREENING INFO'!#REF!</f>
        <v>#REF!</v>
      </c>
      <c r="W1678" s="132" t="e">
        <f>'SCREENING INFO'!#REF!</f>
        <v>#REF!</v>
      </c>
      <c r="X1678" s="132" t="e">
        <f>'SCREENING INFO'!#REF!</f>
        <v>#REF!</v>
      </c>
      <c r="Y1678" s="132" t="e">
        <f>'SCREENING INFO'!#REF!</f>
        <v>#REF!</v>
      </c>
      <c r="Z1678" s="132" t="e">
        <f>'SCREENING INFO'!#REF!</f>
        <v>#REF!</v>
      </c>
      <c r="AA1678" s="227" t="e">
        <f>'SCREENING INFO'!#REF!</f>
        <v>#REF!</v>
      </c>
      <c r="AB1678" s="202" t="e">
        <f>'SCREENING INFO'!#REF!</f>
        <v>#REF!</v>
      </c>
      <c r="AC1678" s="132" t="e">
        <f>'SCREENING INFO'!#REF!</f>
        <v>#REF!</v>
      </c>
      <c r="AD1678" s="201" t="e">
        <f>'SCREENING INFO'!#REF!</f>
        <v>#REF!</v>
      </c>
      <c r="AE1678" s="132" t="e">
        <f>'SCREENING INFO'!#REF!</f>
        <v>#REF!</v>
      </c>
      <c r="AF1678" s="132" t="e">
        <f>'SCREENING INFO'!#REF!</f>
        <v>#REF!</v>
      </c>
      <c r="AG1678" s="132" t="e">
        <f>'SCREENING INFO'!#REF!</f>
        <v>#REF!</v>
      </c>
      <c r="AH1678" s="132" t="e">
        <f>'SCREENING INFO'!#REF!</f>
        <v>#REF!</v>
      </c>
      <c r="AI1678" s="132" t="e">
        <f>'SCREENING INFO'!#REF!</f>
        <v>#REF!</v>
      </c>
      <c r="AJ1678" s="132" t="e">
        <f>'SCREENING INFO'!#REF!</f>
        <v>#REF!</v>
      </c>
    </row>
    <row r="1679" spans="1:36" s="25" customFormat="1" hidden="1">
      <c r="A1679" s="106" t="e">
        <f>'SCREENING INFO'!#REF!</f>
        <v>#REF!</v>
      </c>
      <c r="B1679" s="106" t="e">
        <f>'SCREENING INFO'!#REF!</f>
        <v>#REF!</v>
      </c>
      <c r="C1679" s="106" t="e">
        <f>'SCREENING INFO'!#REF!</f>
        <v>#REF!</v>
      </c>
      <c r="D1679" s="130" t="e">
        <f>'SCREENING INFO'!#REF!</f>
        <v>#REF!</v>
      </c>
      <c r="E1679" s="130" t="e">
        <f>'SCREENING INFO'!#REF!</f>
        <v>#REF!</v>
      </c>
      <c r="F1679" s="233" t="e">
        <f>'SCREENING INFO'!#REF!</f>
        <v>#REF!</v>
      </c>
      <c r="G1679" s="141" t="e">
        <f>'SCREENING INFO'!#REF!</f>
        <v>#REF!</v>
      </c>
      <c r="H1679" s="130" t="e">
        <f>'SCREENING INFO'!#REF!</f>
        <v>#REF!</v>
      </c>
      <c r="I1679" s="130" t="e">
        <f>'SCREENING INFO'!#REF!</f>
        <v>#REF!</v>
      </c>
      <c r="J1679" s="140" t="e">
        <f>'SCREENING INFO'!#REF!</f>
        <v>#REF!</v>
      </c>
      <c r="K1679" s="140" t="e">
        <f>'SCREENING INFO'!#REF!</f>
        <v>#REF!</v>
      </c>
      <c r="L1679" s="222" t="e">
        <f>'SCREENING INFO'!#REF!</f>
        <v>#REF!</v>
      </c>
      <c r="M1679" s="221" t="e">
        <f>'SCREENING INFO'!#REF!</f>
        <v>#REF!</v>
      </c>
      <c r="N1679" s="223" t="e">
        <f>'SCREENING INFO'!#REF!</f>
        <v>#REF!</v>
      </c>
      <c r="O1679" s="140" t="e">
        <f>'SCREENING INFO'!#REF!</f>
        <v>#REF!</v>
      </c>
      <c r="P1679" s="224" t="e">
        <f>'SCREENING INFO'!#REF!</f>
        <v>#REF!</v>
      </c>
      <c r="Q1679" s="242" t="e">
        <f>'SCREENING INFO'!#REF!</f>
        <v>#REF!</v>
      </c>
      <c r="R1679" s="225" t="e">
        <f>'SCREENING INFO'!#REF!</f>
        <v>#REF!</v>
      </c>
      <c r="S1679" s="140" t="e">
        <f>'SCREENING INFO'!#REF!</f>
        <v>#REF!</v>
      </c>
      <c r="T1679" s="206" t="e">
        <f>'SCREENING INFO'!#REF!</f>
        <v>#REF!</v>
      </c>
      <c r="U1679" s="138" t="e">
        <f>'SCREENING INFO'!#REF!</f>
        <v>#REF!</v>
      </c>
      <c r="V1679" s="199" t="e">
        <f>'SCREENING INFO'!#REF!</f>
        <v>#REF!</v>
      </c>
      <c r="W1679" s="132" t="e">
        <f>'SCREENING INFO'!#REF!</f>
        <v>#REF!</v>
      </c>
      <c r="X1679" s="132" t="e">
        <f>'SCREENING INFO'!#REF!</f>
        <v>#REF!</v>
      </c>
      <c r="Y1679" s="132" t="e">
        <f>'SCREENING INFO'!#REF!</f>
        <v>#REF!</v>
      </c>
      <c r="Z1679" s="132" t="e">
        <f>'SCREENING INFO'!#REF!</f>
        <v>#REF!</v>
      </c>
      <c r="AA1679" s="201" t="e">
        <f>'SCREENING INFO'!#REF!</f>
        <v>#REF!</v>
      </c>
      <c r="AB1679" s="202" t="e">
        <f>'SCREENING INFO'!#REF!</f>
        <v>#REF!</v>
      </c>
      <c r="AC1679" s="132" t="e">
        <f>'SCREENING INFO'!#REF!</f>
        <v>#REF!</v>
      </c>
      <c r="AD1679" s="201" t="e">
        <f>'SCREENING INFO'!#REF!</f>
        <v>#REF!</v>
      </c>
      <c r="AE1679" s="132" t="e">
        <f>'SCREENING INFO'!#REF!</f>
        <v>#REF!</v>
      </c>
      <c r="AF1679" s="132" t="e">
        <f>'SCREENING INFO'!#REF!</f>
        <v>#REF!</v>
      </c>
      <c r="AG1679" s="132" t="e">
        <f>'SCREENING INFO'!#REF!</f>
        <v>#REF!</v>
      </c>
      <c r="AH1679" s="132" t="e">
        <f>'SCREENING INFO'!#REF!</f>
        <v>#REF!</v>
      </c>
      <c r="AI1679" s="132" t="e">
        <f>'SCREENING INFO'!#REF!</f>
        <v>#REF!</v>
      </c>
      <c r="AJ1679" s="132" t="e">
        <f>'SCREENING INFO'!#REF!</f>
        <v>#REF!</v>
      </c>
    </row>
    <row r="1680" spans="1:36" s="25" customFormat="1" hidden="1">
      <c r="A1680" s="106" t="e">
        <f>'SCREENING INFO'!#REF!</f>
        <v>#REF!</v>
      </c>
      <c r="B1680" s="106" t="e">
        <f>'SCREENING INFO'!#REF!</f>
        <v>#REF!</v>
      </c>
      <c r="C1680" s="106" t="e">
        <f>'SCREENING INFO'!#REF!</f>
        <v>#REF!</v>
      </c>
      <c r="D1680" s="130" t="e">
        <f>'SCREENING INFO'!#REF!</f>
        <v>#REF!</v>
      </c>
      <c r="E1680" s="130" t="e">
        <f>'SCREENING INFO'!#REF!</f>
        <v>#REF!</v>
      </c>
      <c r="F1680" s="233" t="e">
        <f>'SCREENING INFO'!#REF!</f>
        <v>#REF!</v>
      </c>
      <c r="G1680" s="149" t="e">
        <f>'SCREENING INFO'!#REF!</f>
        <v>#REF!</v>
      </c>
      <c r="H1680" s="130" t="e">
        <f>'SCREENING INFO'!#REF!</f>
        <v>#REF!</v>
      </c>
      <c r="I1680" s="130" t="e">
        <f>'SCREENING INFO'!#REF!</f>
        <v>#REF!</v>
      </c>
      <c r="J1680" s="140" t="e">
        <f>'SCREENING INFO'!#REF!</f>
        <v>#REF!</v>
      </c>
      <c r="K1680" s="140" t="e">
        <f>'SCREENING INFO'!#REF!</f>
        <v>#REF!</v>
      </c>
      <c r="L1680" s="222" t="e">
        <f>'SCREENING INFO'!#REF!</f>
        <v>#REF!</v>
      </c>
      <c r="M1680" s="221" t="e">
        <f>'SCREENING INFO'!#REF!</f>
        <v>#REF!</v>
      </c>
      <c r="N1680" s="223" t="e">
        <f>'SCREENING INFO'!#REF!</f>
        <v>#REF!</v>
      </c>
      <c r="O1680" s="140" t="e">
        <f>'SCREENING INFO'!#REF!</f>
        <v>#REF!</v>
      </c>
      <c r="P1680" s="224" t="e">
        <f>'SCREENING INFO'!#REF!</f>
        <v>#REF!</v>
      </c>
      <c r="Q1680" s="242" t="e">
        <f>'SCREENING INFO'!#REF!</f>
        <v>#REF!</v>
      </c>
      <c r="R1680" s="225" t="e">
        <f>'SCREENING INFO'!#REF!</f>
        <v>#REF!</v>
      </c>
      <c r="S1680" s="140" t="e">
        <f>'SCREENING INFO'!#REF!</f>
        <v>#REF!</v>
      </c>
      <c r="T1680" s="206" t="e">
        <f>'SCREENING INFO'!#REF!</f>
        <v>#REF!</v>
      </c>
      <c r="U1680" s="138" t="e">
        <f>'SCREENING INFO'!#REF!</f>
        <v>#REF!</v>
      </c>
      <c r="V1680" s="199" t="e">
        <f>'SCREENING INFO'!#REF!</f>
        <v>#REF!</v>
      </c>
      <c r="W1680" s="132" t="e">
        <f>'SCREENING INFO'!#REF!</f>
        <v>#REF!</v>
      </c>
      <c r="X1680" s="132" t="e">
        <f>'SCREENING INFO'!#REF!</f>
        <v>#REF!</v>
      </c>
      <c r="Y1680" s="132" t="e">
        <f>'SCREENING INFO'!#REF!</f>
        <v>#REF!</v>
      </c>
      <c r="Z1680" s="132" t="e">
        <f>'SCREENING INFO'!#REF!</f>
        <v>#REF!</v>
      </c>
      <c r="AA1680" s="227" t="e">
        <f>'SCREENING INFO'!#REF!</f>
        <v>#REF!</v>
      </c>
      <c r="AB1680" s="202" t="e">
        <f>'SCREENING INFO'!#REF!</f>
        <v>#REF!</v>
      </c>
      <c r="AC1680" s="132" t="e">
        <f>'SCREENING INFO'!#REF!</f>
        <v>#REF!</v>
      </c>
      <c r="AD1680" s="201" t="e">
        <f>'SCREENING INFO'!#REF!</f>
        <v>#REF!</v>
      </c>
      <c r="AE1680" s="132" t="e">
        <f>'SCREENING INFO'!#REF!</f>
        <v>#REF!</v>
      </c>
      <c r="AF1680" s="132" t="e">
        <f>'SCREENING INFO'!#REF!</f>
        <v>#REF!</v>
      </c>
      <c r="AG1680" s="132" t="e">
        <f>'SCREENING INFO'!#REF!</f>
        <v>#REF!</v>
      </c>
      <c r="AH1680" s="132" t="e">
        <f>'SCREENING INFO'!#REF!</f>
        <v>#REF!</v>
      </c>
      <c r="AI1680" s="132" t="e">
        <f>'SCREENING INFO'!#REF!</f>
        <v>#REF!</v>
      </c>
      <c r="AJ1680" s="132" t="e">
        <f>'SCREENING INFO'!#REF!</f>
        <v>#REF!</v>
      </c>
    </row>
    <row r="1681" spans="1:36" s="25" customFormat="1" hidden="1">
      <c r="A1681" s="106" t="e">
        <f>'SCREENING INFO'!#REF!</f>
        <v>#REF!</v>
      </c>
      <c r="B1681" s="106" t="e">
        <f>'SCREENING INFO'!#REF!</f>
        <v>#REF!</v>
      </c>
      <c r="C1681" s="106" t="e">
        <f>'SCREENING INFO'!#REF!</f>
        <v>#REF!</v>
      </c>
      <c r="D1681" s="130" t="e">
        <f>'SCREENING INFO'!#REF!</f>
        <v>#REF!</v>
      </c>
      <c r="E1681" s="130" t="e">
        <f>'SCREENING INFO'!#REF!</f>
        <v>#REF!</v>
      </c>
      <c r="F1681" s="233" t="e">
        <f>'SCREENING INFO'!#REF!</f>
        <v>#REF!</v>
      </c>
      <c r="G1681" s="141" t="e">
        <f>'SCREENING INFO'!#REF!</f>
        <v>#REF!</v>
      </c>
      <c r="H1681" s="130" t="e">
        <f>'SCREENING INFO'!#REF!</f>
        <v>#REF!</v>
      </c>
      <c r="I1681" s="130" t="e">
        <f>'SCREENING INFO'!#REF!</f>
        <v>#REF!</v>
      </c>
      <c r="J1681" s="140" t="e">
        <f>'SCREENING INFO'!#REF!</f>
        <v>#REF!</v>
      </c>
      <c r="K1681" s="140" t="e">
        <f>'SCREENING INFO'!#REF!</f>
        <v>#REF!</v>
      </c>
      <c r="L1681" s="222" t="e">
        <f>'SCREENING INFO'!#REF!</f>
        <v>#REF!</v>
      </c>
      <c r="M1681" s="221" t="e">
        <f>'SCREENING INFO'!#REF!</f>
        <v>#REF!</v>
      </c>
      <c r="N1681" s="223" t="e">
        <f>'SCREENING INFO'!#REF!</f>
        <v>#REF!</v>
      </c>
      <c r="O1681" s="140" t="e">
        <f>'SCREENING INFO'!#REF!</f>
        <v>#REF!</v>
      </c>
      <c r="P1681" s="224" t="e">
        <f>'SCREENING INFO'!#REF!</f>
        <v>#REF!</v>
      </c>
      <c r="Q1681" s="242" t="e">
        <f>'SCREENING INFO'!#REF!</f>
        <v>#REF!</v>
      </c>
      <c r="R1681" s="225" t="e">
        <f>'SCREENING INFO'!#REF!</f>
        <v>#REF!</v>
      </c>
      <c r="S1681" s="140" t="e">
        <f>'SCREENING INFO'!#REF!</f>
        <v>#REF!</v>
      </c>
      <c r="T1681" s="206" t="e">
        <f>'SCREENING INFO'!#REF!</f>
        <v>#REF!</v>
      </c>
      <c r="U1681" s="138" t="e">
        <f>'SCREENING INFO'!#REF!</f>
        <v>#REF!</v>
      </c>
      <c r="V1681" s="199" t="e">
        <f>'SCREENING INFO'!#REF!</f>
        <v>#REF!</v>
      </c>
      <c r="W1681" s="132" t="e">
        <f>'SCREENING INFO'!#REF!</f>
        <v>#REF!</v>
      </c>
      <c r="X1681" s="132" t="e">
        <f>'SCREENING INFO'!#REF!</f>
        <v>#REF!</v>
      </c>
      <c r="Y1681" s="132" t="e">
        <f>'SCREENING INFO'!#REF!</f>
        <v>#REF!</v>
      </c>
      <c r="Z1681" s="132" t="e">
        <f>'SCREENING INFO'!#REF!</f>
        <v>#REF!</v>
      </c>
      <c r="AA1681" s="227" t="e">
        <f>'SCREENING INFO'!#REF!</f>
        <v>#REF!</v>
      </c>
      <c r="AB1681" s="202" t="e">
        <f>'SCREENING INFO'!#REF!</f>
        <v>#REF!</v>
      </c>
      <c r="AC1681" s="132" t="e">
        <f>'SCREENING INFO'!#REF!</f>
        <v>#REF!</v>
      </c>
      <c r="AD1681" s="201" t="e">
        <f>'SCREENING INFO'!#REF!</f>
        <v>#REF!</v>
      </c>
      <c r="AE1681" s="132" t="e">
        <f>'SCREENING INFO'!#REF!</f>
        <v>#REF!</v>
      </c>
      <c r="AF1681" s="132" t="e">
        <f>'SCREENING INFO'!#REF!</f>
        <v>#REF!</v>
      </c>
      <c r="AG1681" s="132" t="e">
        <f>'SCREENING INFO'!#REF!</f>
        <v>#REF!</v>
      </c>
      <c r="AH1681" s="132" t="e">
        <f>'SCREENING INFO'!#REF!</f>
        <v>#REF!</v>
      </c>
      <c r="AI1681" s="132" t="e">
        <f>'SCREENING INFO'!#REF!</f>
        <v>#REF!</v>
      </c>
      <c r="AJ1681" s="132" t="e">
        <f>'SCREENING INFO'!#REF!</f>
        <v>#REF!</v>
      </c>
    </row>
    <row r="1682" spans="1:36" s="25" customFormat="1" hidden="1">
      <c r="A1682" s="106" t="e">
        <f>'SCREENING INFO'!#REF!</f>
        <v>#REF!</v>
      </c>
      <c r="B1682" s="106" t="e">
        <f>'SCREENING INFO'!#REF!</f>
        <v>#REF!</v>
      </c>
      <c r="C1682" s="106" t="e">
        <f>'SCREENING INFO'!#REF!</f>
        <v>#REF!</v>
      </c>
      <c r="D1682" s="129" t="e">
        <f>'SCREENING INFO'!#REF!</f>
        <v>#REF!</v>
      </c>
      <c r="E1682" s="130" t="e">
        <f>'SCREENING INFO'!#REF!</f>
        <v>#REF!</v>
      </c>
      <c r="F1682" s="233" t="e">
        <f>'SCREENING INFO'!#REF!</f>
        <v>#REF!</v>
      </c>
      <c r="G1682" s="141" t="e">
        <f>'SCREENING INFO'!#REF!</f>
        <v>#REF!</v>
      </c>
      <c r="H1682" s="130" t="e">
        <f>'SCREENING INFO'!#REF!</f>
        <v>#REF!</v>
      </c>
      <c r="I1682" s="130" t="e">
        <f>'SCREENING INFO'!#REF!</f>
        <v>#REF!</v>
      </c>
      <c r="J1682" s="140" t="e">
        <f>'SCREENING INFO'!#REF!</f>
        <v>#REF!</v>
      </c>
      <c r="K1682" s="140" t="e">
        <f>'SCREENING INFO'!#REF!</f>
        <v>#REF!</v>
      </c>
      <c r="L1682" s="222" t="e">
        <f>'SCREENING INFO'!#REF!</f>
        <v>#REF!</v>
      </c>
      <c r="M1682" s="221" t="e">
        <f>'SCREENING INFO'!#REF!</f>
        <v>#REF!</v>
      </c>
      <c r="N1682" s="223" t="e">
        <f>'SCREENING INFO'!#REF!</f>
        <v>#REF!</v>
      </c>
      <c r="O1682" s="140" t="e">
        <f>'SCREENING INFO'!#REF!</f>
        <v>#REF!</v>
      </c>
      <c r="P1682" s="224" t="e">
        <f>'SCREENING INFO'!#REF!</f>
        <v>#REF!</v>
      </c>
      <c r="Q1682" s="242" t="e">
        <f>'SCREENING INFO'!#REF!</f>
        <v>#REF!</v>
      </c>
      <c r="R1682" s="225" t="e">
        <f>'SCREENING INFO'!#REF!</f>
        <v>#REF!</v>
      </c>
      <c r="S1682" s="140" t="e">
        <f>'SCREENING INFO'!#REF!</f>
        <v>#REF!</v>
      </c>
      <c r="T1682" s="206" t="e">
        <f>'SCREENING INFO'!#REF!</f>
        <v>#REF!</v>
      </c>
      <c r="U1682" s="138" t="e">
        <f>'SCREENING INFO'!#REF!</f>
        <v>#REF!</v>
      </c>
      <c r="V1682" s="199" t="e">
        <f>'SCREENING INFO'!#REF!</f>
        <v>#REF!</v>
      </c>
      <c r="W1682" s="132" t="e">
        <f>'SCREENING INFO'!#REF!</f>
        <v>#REF!</v>
      </c>
      <c r="X1682" s="132" t="e">
        <f>'SCREENING INFO'!#REF!</f>
        <v>#REF!</v>
      </c>
      <c r="Y1682" s="132" t="e">
        <f>'SCREENING INFO'!#REF!</f>
        <v>#REF!</v>
      </c>
      <c r="Z1682" s="132" t="e">
        <f>'SCREENING INFO'!#REF!</f>
        <v>#REF!</v>
      </c>
      <c r="AA1682" s="201" t="e">
        <f>'SCREENING INFO'!#REF!</f>
        <v>#REF!</v>
      </c>
      <c r="AB1682" s="202" t="e">
        <f>'SCREENING INFO'!#REF!</f>
        <v>#REF!</v>
      </c>
      <c r="AC1682" s="132" t="e">
        <f>'SCREENING INFO'!#REF!</f>
        <v>#REF!</v>
      </c>
      <c r="AD1682" s="201" t="e">
        <f>'SCREENING INFO'!#REF!</f>
        <v>#REF!</v>
      </c>
      <c r="AE1682" s="132" t="e">
        <f>'SCREENING INFO'!#REF!</f>
        <v>#REF!</v>
      </c>
      <c r="AF1682" s="132" t="e">
        <f>'SCREENING INFO'!#REF!</f>
        <v>#REF!</v>
      </c>
      <c r="AG1682" s="132" t="e">
        <f>'SCREENING INFO'!#REF!</f>
        <v>#REF!</v>
      </c>
      <c r="AH1682" s="132" t="e">
        <f>'SCREENING INFO'!#REF!</f>
        <v>#REF!</v>
      </c>
      <c r="AI1682" s="132" t="e">
        <f>'SCREENING INFO'!#REF!</f>
        <v>#REF!</v>
      </c>
      <c r="AJ1682" s="132" t="e">
        <f>'SCREENING INFO'!#REF!</f>
        <v>#REF!</v>
      </c>
    </row>
    <row r="1683" spans="1:36" s="25" customFormat="1" hidden="1">
      <c r="A1683" s="106" t="e">
        <f>'SCREENING INFO'!#REF!</f>
        <v>#REF!</v>
      </c>
      <c r="B1683" s="106" t="e">
        <f>'SCREENING INFO'!#REF!</f>
        <v>#REF!</v>
      </c>
      <c r="C1683" s="106" t="e">
        <f>'SCREENING INFO'!#REF!</f>
        <v>#REF!</v>
      </c>
      <c r="D1683" s="136" t="e">
        <f>'SCREENING INFO'!#REF!</f>
        <v>#REF!</v>
      </c>
      <c r="E1683" s="130" t="e">
        <f>'SCREENING INFO'!#REF!</f>
        <v>#REF!</v>
      </c>
      <c r="F1683" s="233" t="e">
        <f>'SCREENING INFO'!#REF!</f>
        <v>#REF!</v>
      </c>
      <c r="G1683" s="141" t="e">
        <f>'SCREENING INFO'!#REF!</f>
        <v>#REF!</v>
      </c>
      <c r="H1683" s="130" t="e">
        <f>'SCREENING INFO'!#REF!</f>
        <v>#REF!</v>
      </c>
      <c r="I1683" s="130" t="e">
        <f>'SCREENING INFO'!#REF!</f>
        <v>#REF!</v>
      </c>
      <c r="J1683" s="140" t="e">
        <f>'SCREENING INFO'!#REF!</f>
        <v>#REF!</v>
      </c>
      <c r="K1683" s="140" t="e">
        <f>'SCREENING INFO'!#REF!</f>
        <v>#REF!</v>
      </c>
      <c r="L1683" s="222" t="e">
        <f>'SCREENING INFO'!#REF!</f>
        <v>#REF!</v>
      </c>
      <c r="M1683" s="221" t="e">
        <f>'SCREENING INFO'!#REF!</f>
        <v>#REF!</v>
      </c>
      <c r="N1683" s="223" t="e">
        <f>'SCREENING INFO'!#REF!</f>
        <v>#REF!</v>
      </c>
      <c r="O1683" s="140" t="e">
        <f>'SCREENING INFO'!#REF!</f>
        <v>#REF!</v>
      </c>
      <c r="P1683" s="224" t="e">
        <f>'SCREENING INFO'!#REF!</f>
        <v>#REF!</v>
      </c>
      <c r="Q1683" s="242" t="e">
        <f>'SCREENING INFO'!#REF!</f>
        <v>#REF!</v>
      </c>
      <c r="R1683" s="225" t="e">
        <f>'SCREENING INFO'!#REF!</f>
        <v>#REF!</v>
      </c>
      <c r="S1683" s="140" t="e">
        <f>'SCREENING INFO'!#REF!</f>
        <v>#REF!</v>
      </c>
      <c r="T1683" s="206" t="e">
        <f>'SCREENING INFO'!#REF!</f>
        <v>#REF!</v>
      </c>
      <c r="U1683" s="138" t="e">
        <f>'SCREENING INFO'!#REF!</f>
        <v>#REF!</v>
      </c>
      <c r="V1683" s="199" t="e">
        <f>'SCREENING INFO'!#REF!</f>
        <v>#REF!</v>
      </c>
      <c r="W1683" s="132" t="e">
        <f>'SCREENING INFO'!#REF!</f>
        <v>#REF!</v>
      </c>
      <c r="X1683" s="132" t="e">
        <f>'SCREENING INFO'!#REF!</f>
        <v>#REF!</v>
      </c>
      <c r="Y1683" s="132" t="e">
        <f>'SCREENING INFO'!#REF!</f>
        <v>#REF!</v>
      </c>
      <c r="Z1683" s="132" t="e">
        <f>'SCREENING INFO'!#REF!</f>
        <v>#REF!</v>
      </c>
      <c r="AA1683" s="227" t="e">
        <f>'SCREENING INFO'!#REF!</f>
        <v>#REF!</v>
      </c>
      <c r="AB1683" s="202" t="e">
        <f>'SCREENING INFO'!#REF!</f>
        <v>#REF!</v>
      </c>
      <c r="AC1683" s="132" t="e">
        <f>'SCREENING INFO'!#REF!</f>
        <v>#REF!</v>
      </c>
      <c r="AD1683" s="201" t="e">
        <f>'SCREENING INFO'!#REF!</f>
        <v>#REF!</v>
      </c>
      <c r="AE1683" s="132" t="e">
        <f>'SCREENING INFO'!#REF!</f>
        <v>#REF!</v>
      </c>
      <c r="AF1683" s="132" t="e">
        <f>'SCREENING INFO'!#REF!</f>
        <v>#REF!</v>
      </c>
      <c r="AG1683" s="132" t="e">
        <f>'SCREENING INFO'!#REF!</f>
        <v>#REF!</v>
      </c>
      <c r="AH1683" s="132" t="e">
        <f>'SCREENING INFO'!#REF!</f>
        <v>#REF!</v>
      </c>
      <c r="AI1683" s="132" t="e">
        <f>'SCREENING INFO'!#REF!</f>
        <v>#REF!</v>
      </c>
      <c r="AJ1683" s="132" t="e">
        <f>'SCREENING INFO'!#REF!</f>
        <v>#REF!</v>
      </c>
    </row>
    <row r="1684" spans="1:36" s="25" customFormat="1" hidden="1">
      <c r="A1684" s="106" t="e">
        <f>'SCREENING INFO'!#REF!</f>
        <v>#REF!</v>
      </c>
      <c r="B1684" s="106" t="e">
        <f>'SCREENING INFO'!#REF!</f>
        <v>#REF!</v>
      </c>
      <c r="C1684" s="106" t="e">
        <f>'SCREENING INFO'!#REF!</f>
        <v>#REF!</v>
      </c>
      <c r="D1684" s="129" t="e">
        <f>'SCREENING INFO'!#REF!</f>
        <v>#REF!</v>
      </c>
      <c r="E1684" s="130" t="e">
        <f>'SCREENING INFO'!#REF!</f>
        <v>#REF!</v>
      </c>
      <c r="F1684" s="233" t="e">
        <f>'SCREENING INFO'!#REF!</f>
        <v>#REF!</v>
      </c>
      <c r="G1684" s="141" t="e">
        <f>'SCREENING INFO'!#REF!</f>
        <v>#REF!</v>
      </c>
      <c r="H1684" s="130" t="e">
        <f>'SCREENING INFO'!#REF!</f>
        <v>#REF!</v>
      </c>
      <c r="I1684" s="130" t="e">
        <f>'SCREENING INFO'!#REF!</f>
        <v>#REF!</v>
      </c>
      <c r="J1684" s="140" t="e">
        <f>'SCREENING INFO'!#REF!</f>
        <v>#REF!</v>
      </c>
      <c r="K1684" s="140" t="e">
        <f>'SCREENING INFO'!#REF!</f>
        <v>#REF!</v>
      </c>
      <c r="L1684" s="222" t="e">
        <f>'SCREENING INFO'!#REF!</f>
        <v>#REF!</v>
      </c>
      <c r="M1684" s="221" t="e">
        <f>'SCREENING INFO'!#REF!</f>
        <v>#REF!</v>
      </c>
      <c r="N1684" s="223" t="e">
        <f>'SCREENING INFO'!#REF!</f>
        <v>#REF!</v>
      </c>
      <c r="O1684" s="140" t="e">
        <f>'SCREENING INFO'!#REF!</f>
        <v>#REF!</v>
      </c>
      <c r="P1684" s="224" t="e">
        <f>'SCREENING INFO'!#REF!</f>
        <v>#REF!</v>
      </c>
      <c r="Q1684" s="242" t="e">
        <f>'SCREENING INFO'!#REF!</f>
        <v>#REF!</v>
      </c>
      <c r="R1684" s="225" t="e">
        <f>'SCREENING INFO'!#REF!</f>
        <v>#REF!</v>
      </c>
      <c r="S1684" s="140" t="e">
        <f>'SCREENING INFO'!#REF!</f>
        <v>#REF!</v>
      </c>
      <c r="T1684" s="206" t="e">
        <f>'SCREENING INFO'!#REF!</f>
        <v>#REF!</v>
      </c>
      <c r="U1684" s="138" t="e">
        <f>'SCREENING INFO'!#REF!</f>
        <v>#REF!</v>
      </c>
      <c r="V1684" s="199" t="e">
        <f>'SCREENING INFO'!#REF!</f>
        <v>#REF!</v>
      </c>
      <c r="W1684" s="132" t="e">
        <f>'SCREENING INFO'!#REF!</f>
        <v>#REF!</v>
      </c>
      <c r="X1684" s="132" t="e">
        <f>'SCREENING INFO'!#REF!</f>
        <v>#REF!</v>
      </c>
      <c r="Y1684" s="132" t="e">
        <f>'SCREENING INFO'!#REF!</f>
        <v>#REF!</v>
      </c>
      <c r="Z1684" s="132" t="e">
        <f>'SCREENING INFO'!#REF!</f>
        <v>#REF!</v>
      </c>
      <c r="AA1684" s="201" t="e">
        <f>'SCREENING INFO'!#REF!</f>
        <v>#REF!</v>
      </c>
      <c r="AB1684" s="202" t="e">
        <f>'SCREENING INFO'!#REF!</f>
        <v>#REF!</v>
      </c>
      <c r="AC1684" s="132" t="e">
        <f>'SCREENING INFO'!#REF!</f>
        <v>#REF!</v>
      </c>
      <c r="AD1684" s="201" t="e">
        <f>'SCREENING INFO'!#REF!</f>
        <v>#REF!</v>
      </c>
      <c r="AE1684" s="132" t="e">
        <f>'SCREENING INFO'!#REF!</f>
        <v>#REF!</v>
      </c>
      <c r="AF1684" s="132" t="e">
        <f>'SCREENING INFO'!#REF!</f>
        <v>#REF!</v>
      </c>
      <c r="AG1684" s="132" t="e">
        <f>'SCREENING INFO'!#REF!</f>
        <v>#REF!</v>
      </c>
      <c r="AH1684" s="132" t="e">
        <f>'SCREENING INFO'!#REF!</f>
        <v>#REF!</v>
      </c>
      <c r="AI1684" s="132" t="e">
        <f>'SCREENING INFO'!#REF!</f>
        <v>#REF!</v>
      </c>
      <c r="AJ1684" s="132" t="e">
        <f>'SCREENING INFO'!#REF!</f>
        <v>#REF!</v>
      </c>
    </row>
    <row r="1685" spans="1:36" s="25" customFormat="1" hidden="1">
      <c r="A1685" s="106" t="e">
        <f>'SCREENING INFO'!#REF!</f>
        <v>#REF!</v>
      </c>
      <c r="B1685" s="106" t="e">
        <f>'SCREENING INFO'!#REF!</f>
        <v>#REF!</v>
      </c>
      <c r="C1685" s="106" t="e">
        <f>'SCREENING INFO'!#REF!</f>
        <v>#REF!</v>
      </c>
      <c r="D1685" s="116" t="e">
        <f>'SCREENING INFO'!#REF!</f>
        <v>#REF!</v>
      </c>
      <c r="E1685" s="200" t="e">
        <f>'SCREENING INFO'!#REF!</f>
        <v>#REF!</v>
      </c>
      <c r="F1685" s="232" t="e">
        <f>'SCREENING INFO'!#REF!</f>
        <v>#REF!</v>
      </c>
      <c r="G1685" s="132" t="e">
        <f>'SCREENING INFO'!#REF!</f>
        <v>#REF!</v>
      </c>
      <c r="H1685" s="138" t="e">
        <f>'SCREENING INFO'!#REF!</f>
        <v>#REF!</v>
      </c>
      <c r="I1685" s="138" t="e">
        <f>'SCREENING INFO'!#REF!</f>
        <v>#REF!</v>
      </c>
      <c r="J1685" s="140" t="e">
        <f>'SCREENING INFO'!#REF!</f>
        <v>#REF!</v>
      </c>
      <c r="K1685" s="140" t="e">
        <f>'SCREENING INFO'!#REF!</f>
        <v>#REF!</v>
      </c>
      <c r="L1685" s="222" t="e">
        <f>'SCREENING INFO'!#REF!</f>
        <v>#REF!</v>
      </c>
      <c r="M1685" s="221" t="e">
        <f>'SCREENING INFO'!#REF!</f>
        <v>#REF!</v>
      </c>
      <c r="N1685" s="223" t="e">
        <f>'SCREENING INFO'!#REF!</f>
        <v>#REF!</v>
      </c>
      <c r="O1685" s="140" t="e">
        <f>'SCREENING INFO'!#REF!</f>
        <v>#REF!</v>
      </c>
      <c r="P1685" s="224" t="e">
        <f>'SCREENING INFO'!#REF!</f>
        <v>#REF!</v>
      </c>
      <c r="Q1685" s="242" t="e">
        <f>'SCREENING INFO'!#REF!</f>
        <v>#REF!</v>
      </c>
      <c r="R1685" s="225" t="e">
        <f>'SCREENING INFO'!#REF!</f>
        <v>#REF!</v>
      </c>
      <c r="S1685" s="140" t="e">
        <f>'SCREENING INFO'!#REF!</f>
        <v>#REF!</v>
      </c>
      <c r="T1685" s="206" t="e">
        <f>'SCREENING INFO'!#REF!</f>
        <v>#REF!</v>
      </c>
      <c r="U1685" s="138" t="e">
        <f>'SCREENING INFO'!#REF!</f>
        <v>#REF!</v>
      </c>
      <c r="V1685" s="138" t="e">
        <f>'SCREENING INFO'!#REF!</f>
        <v>#REF!</v>
      </c>
      <c r="W1685" s="138" t="e">
        <f>'SCREENING INFO'!#REF!</f>
        <v>#REF!</v>
      </c>
      <c r="X1685" s="138" t="e">
        <f>'SCREENING INFO'!#REF!</f>
        <v>#REF!</v>
      </c>
      <c r="Y1685" s="138" t="e">
        <f>'SCREENING INFO'!#REF!</f>
        <v>#REF!</v>
      </c>
      <c r="Z1685" s="138" t="e">
        <f>'SCREENING INFO'!#REF!</f>
        <v>#REF!</v>
      </c>
      <c r="AA1685" s="201" t="e">
        <f>'SCREENING INFO'!#REF!</f>
        <v>#REF!</v>
      </c>
      <c r="AB1685" s="207" t="e">
        <f>'SCREENING INFO'!#REF!</f>
        <v>#REF!</v>
      </c>
      <c r="AC1685" s="138" t="e">
        <f>'SCREENING INFO'!#REF!</f>
        <v>#REF!</v>
      </c>
      <c r="AD1685" s="138" t="e">
        <f>'SCREENING INFO'!#REF!</f>
        <v>#REF!</v>
      </c>
      <c r="AE1685" s="138" t="e">
        <f>'SCREENING INFO'!#REF!</f>
        <v>#REF!</v>
      </c>
      <c r="AF1685" s="138" t="e">
        <f>'SCREENING INFO'!#REF!</f>
        <v>#REF!</v>
      </c>
      <c r="AG1685" s="138" t="e">
        <f>'SCREENING INFO'!#REF!</f>
        <v>#REF!</v>
      </c>
      <c r="AH1685" s="138" t="e">
        <f>'SCREENING INFO'!#REF!</f>
        <v>#REF!</v>
      </c>
      <c r="AI1685" s="138" t="e">
        <f>'SCREENING INFO'!#REF!</f>
        <v>#REF!</v>
      </c>
      <c r="AJ1685" s="138" t="e">
        <f>'SCREENING INFO'!#REF!</f>
        <v>#REF!</v>
      </c>
    </row>
    <row r="1686" spans="1:36" s="25" customFormat="1" hidden="1">
      <c r="A1686" s="106" t="e">
        <f>'SCREENING INFO'!#REF!</f>
        <v>#REF!</v>
      </c>
      <c r="B1686" s="106" t="e">
        <f>'SCREENING INFO'!#REF!</f>
        <v>#REF!</v>
      </c>
      <c r="C1686" s="106" t="e">
        <f>'SCREENING INFO'!#REF!</f>
        <v>#REF!</v>
      </c>
      <c r="D1686" s="116" t="e">
        <f>'SCREENING INFO'!#REF!</f>
        <v>#REF!</v>
      </c>
      <c r="E1686" s="200" t="e">
        <f>'SCREENING INFO'!#REF!</f>
        <v>#REF!</v>
      </c>
      <c r="F1686" s="232" t="e">
        <f>'SCREENING INFO'!#REF!</f>
        <v>#REF!</v>
      </c>
      <c r="G1686" s="132" t="e">
        <f>'SCREENING INFO'!#REF!</f>
        <v>#REF!</v>
      </c>
      <c r="H1686" s="138" t="e">
        <f>'SCREENING INFO'!#REF!</f>
        <v>#REF!</v>
      </c>
      <c r="I1686" s="138" t="e">
        <f>'SCREENING INFO'!#REF!</f>
        <v>#REF!</v>
      </c>
      <c r="J1686" s="140" t="e">
        <f>'SCREENING INFO'!#REF!</f>
        <v>#REF!</v>
      </c>
      <c r="K1686" s="140" t="e">
        <f>'SCREENING INFO'!#REF!</f>
        <v>#REF!</v>
      </c>
      <c r="L1686" s="243" t="e">
        <f>'SCREENING INFO'!#REF!</f>
        <v>#REF!</v>
      </c>
      <c r="M1686" s="221" t="e">
        <f>'SCREENING INFO'!#REF!</f>
        <v>#REF!</v>
      </c>
      <c r="N1686" s="223" t="e">
        <f>'SCREENING INFO'!#REF!</f>
        <v>#REF!</v>
      </c>
      <c r="O1686" s="140" t="e">
        <f>'SCREENING INFO'!#REF!</f>
        <v>#REF!</v>
      </c>
      <c r="P1686" s="224" t="e">
        <f>'SCREENING INFO'!#REF!</f>
        <v>#REF!</v>
      </c>
      <c r="Q1686" s="242" t="e">
        <f>'SCREENING INFO'!#REF!</f>
        <v>#REF!</v>
      </c>
      <c r="R1686" s="225" t="e">
        <f>'SCREENING INFO'!#REF!</f>
        <v>#REF!</v>
      </c>
      <c r="S1686" s="140" t="e">
        <f>'SCREENING INFO'!#REF!</f>
        <v>#REF!</v>
      </c>
      <c r="T1686" s="206" t="e">
        <f>'SCREENING INFO'!#REF!</f>
        <v>#REF!</v>
      </c>
      <c r="U1686" s="138" t="e">
        <f>'SCREENING INFO'!#REF!</f>
        <v>#REF!</v>
      </c>
      <c r="V1686" s="138" t="e">
        <f>'SCREENING INFO'!#REF!</f>
        <v>#REF!</v>
      </c>
      <c r="W1686" s="138" t="e">
        <f>'SCREENING INFO'!#REF!</f>
        <v>#REF!</v>
      </c>
      <c r="X1686" s="138" t="e">
        <f>'SCREENING INFO'!#REF!</f>
        <v>#REF!</v>
      </c>
      <c r="Y1686" s="138" t="e">
        <f>'SCREENING INFO'!#REF!</f>
        <v>#REF!</v>
      </c>
      <c r="Z1686" s="138" t="e">
        <f>'SCREENING INFO'!#REF!</f>
        <v>#REF!</v>
      </c>
      <c r="AA1686" s="201" t="e">
        <f>'SCREENING INFO'!#REF!</f>
        <v>#REF!</v>
      </c>
      <c r="AB1686" s="207" t="e">
        <f>'SCREENING INFO'!#REF!</f>
        <v>#REF!</v>
      </c>
      <c r="AC1686" s="138" t="e">
        <f>'SCREENING INFO'!#REF!</f>
        <v>#REF!</v>
      </c>
      <c r="AD1686" s="138" t="e">
        <f>'SCREENING INFO'!#REF!</f>
        <v>#REF!</v>
      </c>
      <c r="AE1686" s="138" t="e">
        <f>'SCREENING INFO'!#REF!</f>
        <v>#REF!</v>
      </c>
      <c r="AF1686" s="138" t="e">
        <f>'SCREENING INFO'!#REF!</f>
        <v>#REF!</v>
      </c>
      <c r="AG1686" s="138" t="e">
        <f>'SCREENING INFO'!#REF!</f>
        <v>#REF!</v>
      </c>
      <c r="AH1686" s="138" t="e">
        <f>'SCREENING INFO'!#REF!</f>
        <v>#REF!</v>
      </c>
      <c r="AI1686" s="138" t="e">
        <f>'SCREENING INFO'!#REF!</f>
        <v>#REF!</v>
      </c>
      <c r="AJ1686" s="138" t="e">
        <f>'SCREENING INFO'!#REF!</f>
        <v>#REF!</v>
      </c>
    </row>
    <row r="1687" spans="1:36" s="25" customFormat="1" hidden="1">
      <c r="A1687" s="106" t="e">
        <f>'SCREENING INFO'!#REF!</f>
        <v>#REF!</v>
      </c>
      <c r="B1687" s="106" t="e">
        <f>'SCREENING INFO'!#REF!</f>
        <v>#REF!</v>
      </c>
      <c r="C1687" s="106" t="e">
        <f>'SCREENING INFO'!#REF!</f>
        <v>#REF!</v>
      </c>
      <c r="D1687" s="116" t="e">
        <f>'SCREENING INFO'!#REF!</f>
        <v>#REF!</v>
      </c>
      <c r="E1687" s="200" t="e">
        <f>'SCREENING INFO'!#REF!</f>
        <v>#REF!</v>
      </c>
      <c r="F1687" s="232" t="e">
        <f>'SCREENING INFO'!#REF!</f>
        <v>#REF!</v>
      </c>
      <c r="G1687" s="132" t="e">
        <f>'SCREENING INFO'!#REF!</f>
        <v>#REF!</v>
      </c>
      <c r="H1687" s="138" t="e">
        <f>'SCREENING INFO'!#REF!</f>
        <v>#REF!</v>
      </c>
      <c r="I1687" s="138" t="e">
        <f>'SCREENING INFO'!#REF!</f>
        <v>#REF!</v>
      </c>
      <c r="J1687" s="140" t="e">
        <f>'SCREENING INFO'!#REF!</f>
        <v>#REF!</v>
      </c>
      <c r="K1687" s="140" t="e">
        <f>'SCREENING INFO'!#REF!</f>
        <v>#REF!</v>
      </c>
      <c r="L1687" s="243" t="e">
        <f>'SCREENING INFO'!#REF!</f>
        <v>#REF!</v>
      </c>
      <c r="M1687" s="221" t="e">
        <f>'SCREENING INFO'!#REF!</f>
        <v>#REF!</v>
      </c>
      <c r="N1687" s="223" t="e">
        <f>'SCREENING INFO'!#REF!</f>
        <v>#REF!</v>
      </c>
      <c r="O1687" s="140" t="e">
        <f>'SCREENING INFO'!#REF!</f>
        <v>#REF!</v>
      </c>
      <c r="P1687" s="224" t="e">
        <f>'SCREENING INFO'!#REF!</f>
        <v>#REF!</v>
      </c>
      <c r="Q1687" s="242" t="e">
        <f>'SCREENING INFO'!#REF!</f>
        <v>#REF!</v>
      </c>
      <c r="R1687" s="225" t="e">
        <f>'SCREENING INFO'!#REF!</f>
        <v>#REF!</v>
      </c>
      <c r="S1687" s="140" t="e">
        <f>'SCREENING INFO'!#REF!</f>
        <v>#REF!</v>
      </c>
      <c r="T1687" s="206" t="e">
        <f>'SCREENING INFO'!#REF!</f>
        <v>#REF!</v>
      </c>
      <c r="U1687" s="138" t="e">
        <f>'SCREENING INFO'!#REF!</f>
        <v>#REF!</v>
      </c>
      <c r="V1687" s="138" t="e">
        <f>'SCREENING INFO'!#REF!</f>
        <v>#REF!</v>
      </c>
      <c r="W1687" s="138" t="e">
        <f>'SCREENING INFO'!#REF!</f>
        <v>#REF!</v>
      </c>
      <c r="X1687" s="138" t="e">
        <f>'SCREENING INFO'!#REF!</f>
        <v>#REF!</v>
      </c>
      <c r="Y1687" s="138" t="e">
        <f>'SCREENING INFO'!#REF!</f>
        <v>#REF!</v>
      </c>
      <c r="Z1687" s="138" t="e">
        <f>'SCREENING INFO'!#REF!</f>
        <v>#REF!</v>
      </c>
      <c r="AA1687" s="201" t="e">
        <f>'SCREENING INFO'!#REF!</f>
        <v>#REF!</v>
      </c>
      <c r="AB1687" s="207" t="e">
        <f>'SCREENING INFO'!#REF!</f>
        <v>#REF!</v>
      </c>
      <c r="AC1687" s="138" t="e">
        <f>'SCREENING INFO'!#REF!</f>
        <v>#REF!</v>
      </c>
      <c r="AD1687" s="138" t="e">
        <f>'SCREENING INFO'!#REF!</f>
        <v>#REF!</v>
      </c>
      <c r="AE1687" s="138" t="e">
        <f>'SCREENING INFO'!#REF!</f>
        <v>#REF!</v>
      </c>
      <c r="AF1687" s="138" t="e">
        <f>'SCREENING INFO'!#REF!</f>
        <v>#REF!</v>
      </c>
      <c r="AG1687" s="138" t="e">
        <f>'SCREENING INFO'!#REF!</f>
        <v>#REF!</v>
      </c>
      <c r="AH1687" s="138" t="e">
        <f>'SCREENING INFO'!#REF!</f>
        <v>#REF!</v>
      </c>
      <c r="AI1687" s="138" t="e">
        <f>'SCREENING INFO'!#REF!</f>
        <v>#REF!</v>
      </c>
      <c r="AJ1687" s="138" t="e">
        <f>'SCREENING INFO'!#REF!</f>
        <v>#REF!</v>
      </c>
    </row>
    <row r="1688" spans="1:36" s="25" customFormat="1" hidden="1">
      <c r="A1688" s="106" t="e">
        <f>'SCREENING INFO'!#REF!</f>
        <v>#REF!</v>
      </c>
      <c r="B1688" s="106" t="e">
        <f>'SCREENING INFO'!#REF!</f>
        <v>#REF!</v>
      </c>
      <c r="C1688" s="106" t="e">
        <f>'SCREENING INFO'!#REF!</f>
        <v>#REF!</v>
      </c>
      <c r="D1688" s="116" t="e">
        <f>'SCREENING INFO'!#REF!</f>
        <v>#REF!</v>
      </c>
      <c r="E1688" s="200" t="e">
        <f>'SCREENING INFO'!#REF!</f>
        <v>#REF!</v>
      </c>
      <c r="F1688" s="232" t="e">
        <f>'SCREENING INFO'!#REF!</f>
        <v>#REF!</v>
      </c>
      <c r="G1688" s="132" t="e">
        <f>'SCREENING INFO'!#REF!</f>
        <v>#REF!</v>
      </c>
      <c r="H1688" s="138" t="e">
        <f>'SCREENING INFO'!#REF!</f>
        <v>#REF!</v>
      </c>
      <c r="I1688" s="138" t="e">
        <f>'SCREENING INFO'!#REF!</f>
        <v>#REF!</v>
      </c>
      <c r="J1688" s="140" t="e">
        <f>'SCREENING INFO'!#REF!</f>
        <v>#REF!</v>
      </c>
      <c r="K1688" s="140" t="e">
        <f>'SCREENING INFO'!#REF!</f>
        <v>#REF!</v>
      </c>
      <c r="L1688" s="222" t="e">
        <f>'SCREENING INFO'!#REF!</f>
        <v>#REF!</v>
      </c>
      <c r="M1688" s="221" t="e">
        <f>'SCREENING INFO'!#REF!</f>
        <v>#REF!</v>
      </c>
      <c r="N1688" s="223" t="e">
        <f>'SCREENING INFO'!#REF!</f>
        <v>#REF!</v>
      </c>
      <c r="O1688" s="140" t="e">
        <f>'SCREENING INFO'!#REF!</f>
        <v>#REF!</v>
      </c>
      <c r="P1688" s="224" t="e">
        <f>'SCREENING INFO'!#REF!</f>
        <v>#REF!</v>
      </c>
      <c r="Q1688" s="242" t="e">
        <f>'SCREENING INFO'!#REF!</f>
        <v>#REF!</v>
      </c>
      <c r="R1688" s="225" t="e">
        <f>'SCREENING INFO'!#REF!</f>
        <v>#REF!</v>
      </c>
      <c r="S1688" s="140" t="e">
        <f>'SCREENING INFO'!#REF!</f>
        <v>#REF!</v>
      </c>
      <c r="T1688" s="206" t="e">
        <f>'SCREENING INFO'!#REF!</f>
        <v>#REF!</v>
      </c>
      <c r="U1688" s="138" t="e">
        <f>'SCREENING INFO'!#REF!</f>
        <v>#REF!</v>
      </c>
      <c r="V1688" s="138" t="e">
        <f>'SCREENING INFO'!#REF!</f>
        <v>#REF!</v>
      </c>
      <c r="W1688" s="138" t="e">
        <f>'SCREENING INFO'!#REF!</f>
        <v>#REF!</v>
      </c>
      <c r="X1688" s="138" t="e">
        <f>'SCREENING INFO'!#REF!</f>
        <v>#REF!</v>
      </c>
      <c r="Y1688" s="138" t="e">
        <f>'SCREENING INFO'!#REF!</f>
        <v>#REF!</v>
      </c>
      <c r="Z1688" s="138" t="e">
        <f>'SCREENING INFO'!#REF!</f>
        <v>#REF!</v>
      </c>
      <c r="AA1688" s="201" t="e">
        <f>'SCREENING INFO'!#REF!</f>
        <v>#REF!</v>
      </c>
      <c r="AB1688" s="207" t="e">
        <f>'SCREENING INFO'!#REF!</f>
        <v>#REF!</v>
      </c>
      <c r="AC1688" s="138" t="e">
        <f>'SCREENING INFO'!#REF!</f>
        <v>#REF!</v>
      </c>
      <c r="AD1688" s="138" t="e">
        <f>'SCREENING INFO'!#REF!</f>
        <v>#REF!</v>
      </c>
      <c r="AE1688" s="138" t="e">
        <f>'SCREENING INFO'!#REF!</f>
        <v>#REF!</v>
      </c>
      <c r="AF1688" s="138" t="e">
        <f>'SCREENING INFO'!#REF!</f>
        <v>#REF!</v>
      </c>
      <c r="AG1688" s="138" t="e">
        <f>'SCREENING INFO'!#REF!</f>
        <v>#REF!</v>
      </c>
      <c r="AH1688" s="138" t="e">
        <f>'SCREENING INFO'!#REF!</f>
        <v>#REF!</v>
      </c>
      <c r="AI1688" s="138" t="e">
        <f>'SCREENING INFO'!#REF!</f>
        <v>#REF!</v>
      </c>
      <c r="AJ1688" s="138" t="e">
        <f>'SCREENING INFO'!#REF!</f>
        <v>#REF!</v>
      </c>
    </row>
    <row r="1689" spans="1:36" s="25" customFormat="1" hidden="1">
      <c r="A1689" s="106" t="e">
        <f>'SCREENING INFO'!#REF!</f>
        <v>#REF!</v>
      </c>
      <c r="B1689" s="106" t="e">
        <f>'SCREENING INFO'!#REF!</f>
        <v>#REF!</v>
      </c>
      <c r="C1689" s="106" t="e">
        <f>'SCREENING INFO'!#REF!</f>
        <v>#REF!</v>
      </c>
      <c r="D1689" s="130" t="e">
        <f>'SCREENING INFO'!#REF!</f>
        <v>#REF!</v>
      </c>
      <c r="E1689" s="130" t="e">
        <f>'SCREENING INFO'!#REF!</f>
        <v>#REF!</v>
      </c>
      <c r="F1689" s="233" t="e">
        <f>'SCREENING INFO'!#REF!</f>
        <v>#REF!</v>
      </c>
      <c r="G1689" s="141" t="e">
        <f>'SCREENING INFO'!#REF!</f>
        <v>#REF!</v>
      </c>
      <c r="H1689" s="130" t="e">
        <f>'SCREENING INFO'!#REF!</f>
        <v>#REF!</v>
      </c>
      <c r="I1689" s="130" t="e">
        <f>'SCREENING INFO'!#REF!</f>
        <v>#REF!</v>
      </c>
      <c r="J1689" s="140" t="e">
        <f>'SCREENING INFO'!#REF!</f>
        <v>#REF!</v>
      </c>
      <c r="K1689" s="140" t="e">
        <f>'SCREENING INFO'!#REF!</f>
        <v>#REF!</v>
      </c>
      <c r="L1689" s="222" t="e">
        <f>'SCREENING INFO'!#REF!</f>
        <v>#REF!</v>
      </c>
      <c r="M1689" s="221" t="e">
        <f>'SCREENING INFO'!#REF!</f>
        <v>#REF!</v>
      </c>
      <c r="N1689" s="223" t="e">
        <f>'SCREENING INFO'!#REF!</f>
        <v>#REF!</v>
      </c>
      <c r="O1689" s="140" t="e">
        <f>'SCREENING INFO'!#REF!</f>
        <v>#REF!</v>
      </c>
      <c r="P1689" s="224" t="e">
        <f>'SCREENING INFO'!#REF!</f>
        <v>#REF!</v>
      </c>
      <c r="Q1689" s="242" t="e">
        <f>'SCREENING INFO'!#REF!</f>
        <v>#REF!</v>
      </c>
      <c r="R1689" s="225" t="e">
        <f>'SCREENING INFO'!#REF!</f>
        <v>#REF!</v>
      </c>
      <c r="S1689" s="140" t="e">
        <f>'SCREENING INFO'!#REF!</f>
        <v>#REF!</v>
      </c>
      <c r="T1689" s="206" t="e">
        <f>'SCREENING INFO'!#REF!</f>
        <v>#REF!</v>
      </c>
      <c r="U1689" s="138" t="e">
        <f>'SCREENING INFO'!#REF!</f>
        <v>#REF!</v>
      </c>
      <c r="V1689" s="199" t="e">
        <f>'SCREENING INFO'!#REF!</f>
        <v>#REF!</v>
      </c>
      <c r="W1689" s="132" t="e">
        <f>'SCREENING INFO'!#REF!</f>
        <v>#REF!</v>
      </c>
      <c r="X1689" s="132" t="e">
        <f>'SCREENING INFO'!#REF!</f>
        <v>#REF!</v>
      </c>
      <c r="Y1689" s="132" t="e">
        <f>'SCREENING INFO'!#REF!</f>
        <v>#REF!</v>
      </c>
      <c r="Z1689" s="132" t="e">
        <f>'SCREENING INFO'!#REF!</f>
        <v>#REF!</v>
      </c>
      <c r="AA1689" s="201" t="e">
        <f>'SCREENING INFO'!#REF!</f>
        <v>#REF!</v>
      </c>
      <c r="AB1689" s="202" t="e">
        <f>'SCREENING INFO'!#REF!</f>
        <v>#REF!</v>
      </c>
      <c r="AC1689" s="132" t="e">
        <f>'SCREENING INFO'!#REF!</f>
        <v>#REF!</v>
      </c>
      <c r="AD1689" s="201" t="e">
        <f>'SCREENING INFO'!#REF!</f>
        <v>#REF!</v>
      </c>
      <c r="AE1689" s="132" t="e">
        <f>'SCREENING INFO'!#REF!</f>
        <v>#REF!</v>
      </c>
      <c r="AF1689" s="132" t="e">
        <f>'SCREENING INFO'!#REF!</f>
        <v>#REF!</v>
      </c>
      <c r="AG1689" s="132" t="e">
        <f>'SCREENING INFO'!#REF!</f>
        <v>#REF!</v>
      </c>
      <c r="AH1689" s="132" t="e">
        <f>'SCREENING INFO'!#REF!</f>
        <v>#REF!</v>
      </c>
      <c r="AI1689" s="132" t="e">
        <f>'SCREENING INFO'!#REF!</f>
        <v>#REF!</v>
      </c>
      <c r="AJ1689" s="132" t="e">
        <f>'SCREENING INFO'!#REF!</f>
        <v>#REF!</v>
      </c>
    </row>
    <row r="1690" spans="1:36" s="25" customFormat="1" hidden="1">
      <c r="A1690" s="106" t="e">
        <f>'SCREENING INFO'!#REF!</f>
        <v>#REF!</v>
      </c>
      <c r="B1690" s="106" t="e">
        <f>'SCREENING INFO'!#REF!</f>
        <v>#REF!</v>
      </c>
      <c r="C1690" s="106" t="e">
        <f>'SCREENING INFO'!#REF!</f>
        <v>#REF!</v>
      </c>
      <c r="D1690" s="130" t="e">
        <f>'SCREENING INFO'!#REF!</f>
        <v>#REF!</v>
      </c>
      <c r="E1690" s="130" t="e">
        <f>'SCREENING INFO'!#REF!</f>
        <v>#REF!</v>
      </c>
      <c r="F1690" s="233" t="e">
        <f>'SCREENING INFO'!#REF!</f>
        <v>#REF!</v>
      </c>
      <c r="G1690" s="141" t="e">
        <f>'SCREENING INFO'!#REF!</f>
        <v>#REF!</v>
      </c>
      <c r="H1690" s="130" t="e">
        <f>'SCREENING INFO'!#REF!</f>
        <v>#REF!</v>
      </c>
      <c r="I1690" s="130" t="e">
        <f>'SCREENING INFO'!#REF!</f>
        <v>#REF!</v>
      </c>
      <c r="J1690" s="140" t="e">
        <f>'SCREENING INFO'!#REF!</f>
        <v>#REF!</v>
      </c>
      <c r="K1690" s="140" t="e">
        <f>'SCREENING INFO'!#REF!</f>
        <v>#REF!</v>
      </c>
      <c r="L1690" s="222" t="e">
        <f>'SCREENING INFO'!#REF!</f>
        <v>#REF!</v>
      </c>
      <c r="M1690" s="221" t="e">
        <f>'SCREENING INFO'!#REF!</f>
        <v>#REF!</v>
      </c>
      <c r="N1690" s="223" t="e">
        <f>'SCREENING INFO'!#REF!</f>
        <v>#REF!</v>
      </c>
      <c r="O1690" s="140" t="e">
        <f>'SCREENING INFO'!#REF!</f>
        <v>#REF!</v>
      </c>
      <c r="P1690" s="224" t="e">
        <f>'SCREENING INFO'!#REF!</f>
        <v>#REF!</v>
      </c>
      <c r="Q1690" s="242" t="e">
        <f>'SCREENING INFO'!#REF!</f>
        <v>#REF!</v>
      </c>
      <c r="R1690" s="225" t="e">
        <f>'SCREENING INFO'!#REF!</f>
        <v>#REF!</v>
      </c>
      <c r="S1690" s="140" t="e">
        <f>'SCREENING INFO'!#REF!</f>
        <v>#REF!</v>
      </c>
      <c r="T1690" s="206" t="e">
        <f>'SCREENING INFO'!#REF!</f>
        <v>#REF!</v>
      </c>
      <c r="U1690" s="138" t="e">
        <f>'SCREENING INFO'!#REF!</f>
        <v>#REF!</v>
      </c>
      <c r="V1690" s="199" t="e">
        <f>'SCREENING INFO'!#REF!</f>
        <v>#REF!</v>
      </c>
      <c r="W1690" s="132" t="e">
        <f>'SCREENING INFO'!#REF!</f>
        <v>#REF!</v>
      </c>
      <c r="X1690" s="132" t="e">
        <f>'SCREENING INFO'!#REF!</f>
        <v>#REF!</v>
      </c>
      <c r="Y1690" s="132" t="e">
        <f>'SCREENING INFO'!#REF!</f>
        <v>#REF!</v>
      </c>
      <c r="Z1690" s="132" t="e">
        <f>'SCREENING INFO'!#REF!</f>
        <v>#REF!</v>
      </c>
      <c r="AA1690" s="201" t="e">
        <f>'SCREENING INFO'!#REF!</f>
        <v>#REF!</v>
      </c>
      <c r="AB1690" s="202" t="e">
        <f>'SCREENING INFO'!#REF!</f>
        <v>#REF!</v>
      </c>
      <c r="AC1690" s="132" t="e">
        <f>'SCREENING INFO'!#REF!</f>
        <v>#REF!</v>
      </c>
      <c r="AD1690" s="201" t="e">
        <f>'SCREENING INFO'!#REF!</f>
        <v>#REF!</v>
      </c>
      <c r="AE1690" s="132" t="e">
        <f>'SCREENING INFO'!#REF!</f>
        <v>#REF!</v>
      </c>
      <c r="AF1690" s="132" t="e">
        <f>'SCREENING INFO'!#REF!</f>
        <v>#REF!</v>
      </c>
      <c r="AG1690" s="132" t="e">
        <f>'SCREENING INFO'!#REF!</f>
        <v>#REF!</v>
      </c>
      <c r="AH1690" s="132" t="e">
        <f>'SCREENING INFO'!#REF!</f>
        <v>#REF!</v>
      </c>
      <c r="AI1690" s="132" t="e">
        <f>'SCREENING INFO'!#REF!</f>
        <v>#REF!</v>
      </c>
      <c r="AJ1690" s="132" t="e">
        <f>'SCREENING INFO'!#REF!</f>
        <v>#REF!</v>
      </c>
    </row>
    <row r="1691" spans="1:36" s="25" customFormat="1" hidden="1">
      <c r="A1691" s="106" t="e">
        <f>'SCREENING INFO'!#REF!</f>
        <v>#REF!</v>
      </c>
      <c r="B1691" s="106" t="e">
        <f>'SCREENING INFO'!#REF!</f>
        <v>#REF!</v>
      </c>
      <c r="C1691" s="106" t="e">
        <f>'SCREENING INFO'!#REF!</f>
        <v>#REF!</v>
      </c>
      <c r="D1691" s="130" t="e">
        <f>'SCREENING INFO'!#REF!</f>
        <v>#REF!</v>
      </c>
      <c r="E1691" s="130" t="e">
        <f>'SCREENING INFO'!#REF!</f>
        <v>#REF!</v>
      </c>
      <c r="F1691" s="233" t="e">
        <f>'SCREENING INFO'!#REF!</f>
        <v>#REF!</v>
      </c>
      <c r="G1691" s="141" t="e">
        <f>'SCREENING INFO'!#REF!</f>
        <v>#REF!</v>
      </c>
      <c r="H1691" s="130" t="e">
        <f>'SCREENING INFO'!#REF!</f>
        <v>#REF!</v>
      </c>
      <c r="I1691" s="130" t="e">
        <f>'SCREENING INFO'!#REF!</f>
        <v>#REF!</v>
      </c>
      <c r="J1691" s="140" t="e">
        <f>'SCREENING INFO'!#REF!</f>
        <v>#REF!</v>
      </c>
      <c r="K1691" s="140" t="e">
        <f>'SCREENING INFO'!#REF!</f>
        <v>#REF!</v>
      </c>
      <c r="L1691" s="222" t="e">
        <f>'SCREENING INFO'!#REF!</f>
        <v>#REF!</v>
      </c>
      <c r="M1691" s="221" t="e">
        <f>'SCREENING INFO'!#REF!</f>
        <v>#REF!</v>
      </c>
      <c r="N1691" s="223" t="e">
        <f>'SCREENING INFO'!#REF!</f>
        <v>#REF!</v>
      </c>
      <c r="O1691" s="140" t="e">
        <f>'SCREENING INFO'!#REF!</f>
        <v>#REF!</v>
      </c>
      <c r="P1691" s="224" t="e">
        <f>'SCREENING INFO'!#REF!</f>
        <v>#REF!</v>
      </c>
      <c r="Q1691" s="242" t="e">
        <f>'SCREENING INFO'!#REF!</f>
        <v>#REF!</v>
      </c>
      <c r="R1691" s="225" t="e">
        <f>'SCREENING INFO'!#REF!</f>
        <v>#REF!</v>
      </c>
      <c r="S1691" s="140" t="e">
        <f>'SCREENING INFO'!#REF!</f>
        <v>#REF!</v>
      </c>
      <c r="T1691" s="206" t="e">
        <f>'SCREENING INFO'!#REF!</f>
        <v>#REF!</v>
      </c>
      <c r="U1691" s="138" t="e">
        <f>'SCREENING INFO'!#REF!</f>
        <v>#REF!</v>
      </c>
      <c r="V1691" s="199" t="e">
        <f>'SCREENING INFO'!#REF!</f>
        <v>#REF!</v>
      </c>
      <c r="W1691" s="132" t="e">
        <f>'SCREENING INFO'!#REF!</f>
        <v>#REF!</v>
      </c>
      <c r="X1691" s="132" t="e">
        <f>'SCREENING INFO'!#REF!</f>
        <v>#REF!</v>
      </c>
      <c r="Y1691" s="132" t="e">
        <f>'SCREENING INFO'!#REF!</f>
        <v>#REF!</v>
      </c>
      <c r="Z1691" s="132" t="e">
        <f>'SCREENING INFO'!#REF!</f>
        <v>#REF!</v>
      </c>
      <c r="AA1691" s="227" t="e">
        <f>'SCREENING INFO'!#REF!</f>
        <v>#REF!</v>
      </c>
      <c r="AB1691" s="202" t="e">
        <f>'SCREENING INFO'!#REF!</f>
        <v>#REF!</v>
      </c>
      <c r="AC1691" s="132" t="e">
        <f>'SCREENING INFO'!#REF!</f>
        <v>#REF!</v>
      </c>
      <c r="AD1691" s="201" t="e">
        <f>'SCREENING INFO'!#REF!</f>
        <v>#REF!</v>
      </c>
      <c r="AE1691" s="132" t="e">
        <f>'SCREENING INFO'!#REF!</f>
        <v>#REF!</v>
      </c>
      <c r="AF1691" s="132" t="e">
        <f>'SCREENING INFO'!#REF!</f>
        <v>#REF!</v>
      </c>
      <c r="AG1691" s="132" t="e">
        <f>'SCREENING INFO'!#REF!</f>
        <v>#REF!</v>
      </c>
      <c r="AH1691" s="132" t="e">
        <f>'SCREENING INFO'!#REF!</f>
        <v>#REF!</v>
      </c>
      <c r="AI1691" s="132" t="e">
        <f>'SCREENING INFO'!#REF!</f>
        <v>#REF!</v>
      </c>
      <c r="AJ1691" s="132" t="e">
        <f>'SCREENING INFO'!#REF!</f>
        <v>#REF!</v>
      </c>
    </row>
    <row r="1692" spans="1:36" s="25" customFormat="1" hidden="1">
      <c r="A1692" s="106" t="e">
        <f>'SCREENING INFO'!#REF!</f>
        <v>#REF!</v>
      </c>
      <c r="B1692" s="106" t="e">
        <f>'SCREENING INFO'!#REF!</f>
        <v>#REF!</v>
      </c>
      <c r="C1692" s="106" t="e">
        <f>'SCREENING INFO'!#REF!</f>
        <v>#REF!</v>
      </c>
      <c r="D1692" s="130" t="e">
        <f>'SCREENING INFO'!#REF!</f>
        <v>#REF!</v>
      </c>
      <c r="E1692" s="130" t="e">
        <f>'SCREENING INFO'!#REF!</f>
        <v>#REF!</v>
      </c>
      <c r="F1692" s="234" t="e">
        <f>'SCREENING INFO'!#REF!</f>
        <v>#REF!</v>
      </c>
      <c r="G1692" s="141" t="e">
        <f>'SCREENING INFO'!#REF!</f>
        <v>#REF!</v>
      </c>
      <c r="H1692" s="130" t="e">
        <f>'SCREENING INFO'!#REF!</f>
        <v>#REF!</v>
      </c>
      <c r="I1692" s="130" t="e">
        <f>'SCREENING INFO'!#REF!</f>
        <v>#REF!</v>
      </c>
      <c r="J1692" s="140" t="e">
        <f>'SCREENING INFO'!#REF!</f>
        <v>#REF!</v>
      </c>
      <c r="K1692" s="140" t="e">
        <f>'SCREENING INFO'!#REF!</f>
        <v>#REF!</v>
      </c>
      <c r="L1692" s="222" t="e">
        <f>'SCREENING INFO'!#REF!</f>
        <v>#REF!</v>
      </c>
      <c r="M1692" s="221" t="e">
        <f>'SCREENING INFO'!#REF!</f>
        <v>#REF!</v>
      </c>
      <c r="N1692" s="223" t="e">
        <f>'SCREENING INFO'!#REF!</f>
        <v>#REF!</v>
      </c>
      <c r="O1692" s="140" t="e">
        <f>'SCREENING INFO'!#REF!</f>
        <v>#REF!</v>
      </c>
      <c r="P1692" s="224" t="e">
        <f>'SCREENING INFO'!#REF!</f>
        <v>#REF!</v>
      </c>
      <c r="Q1692" s="242" t="e">
        <f>'SCREENING INFO'!#REF!</f>
        <v>#REF!</v>
      </c>
      <c r="R1692" s="225" t="e">
        <f>'SCREENING INFO'!#REF!</f>
        <v>#REF!</v>
      </c>
      <c r="S1692" s="140" t="e">
        <f>'SCREENING INFO'!#REF!</f>
        <v>#REF!</v>
      </c>
      <c r="T1692" s="206" t="e">
        <f>'SCREENING INFO'!#REF!</f>
        <v>#REF!</v>
      </c>
      <c r="U1692" s="138" t="e">
        <f>'SCREENING INFO'!#REF!</f>
        <v>#REF!</v>
      </c>
      <c r="V1692" s="199" t="e">
        <f>'SCREENING INFO'!#REF!</f>
        <v>#REF!</v>
      </c>
      <c r="W1692" s="132" t="e">
        <f>'SCREENING INFO'!#REF!</f>
        <v>#REF!</v>
      </c>
      <c r="X1692" s="132" t="e">
        <f>'SCREENING INFO'!#REF!</f>
        <v>#REF!</v>
      </c>
      <c r="Y1692" s="132" t="e">
        <f>'SCREENING INFO'!#REF!</f>
        <v>#REF!</v>
      </c>
      <c r="Z1692" s="132" t="e">
        <f>'SCREENING INFO'!#REF!</f>
        <v>#REF!</v>
      </c>
      <c r="AA1692" s="201" t="e">
        <f>'SCREENING INFO'!#REF!</f>
        <v>#REF!</v>
      </c>
      <c r="AB1692" s="202" t="e">
        <f>'SCREENING INFO'!#REF!</f>
        <v>#REF!</v>
      </c>
      <c r="AC1692" s="132" t="e">
        <f>'SCREENING INFO'!#REF!</f>
        <v>#REF!</v>
      </c>
      <c r="AD1692" s="201" t="e">
        <f>'SCREENING INFO'!#REF!</f>
        <v>#REF!</v>
      </c>
      <c r="AE1692" s="132" t="e">
        <f>'SCREENING INFO'!#REF!</f>
        <v>#REF!</v>
      </c>
      <c r="AF1692" s="132" t="e">
        <f>'SCREENING INFO'!#REF!</f>
        <v>#REF!</v>
      </c>
      <c r="AG1692" s="132" t="e">
        <f>'SCREENING INFO'!#REF!</f>
        <v>#REF!</v>
      </c>
      <c r="AH1692" s="132" t="e">
        <f>'SCREENING INFO'!#REF!</f>
        <v>#REF!</v>
      </c>
      <c r="AI1692" s="132" t="e">
        <f>'SCREENING INFO'!#REF!</f>
        <v>#REF!</v>
      </c>
      <c r="AJ1692" s="132" t="e">
        <f>'SCREENING INFO'!#REF!</f>
        <v>#REF!</v>
      </c>
    </row>
    <row r="1693" spans="1:36" s="25" customFormat="1" hidden="1">
      <c r="A1693" s="106" t="e">
        <f>'SCREENING INFO'!#REF!</f>
        <v>#REF!</v>
      </c>
      <c r="B1693" s="106" t="e">
        <f>'SCREENING INFO'!#REF!</f>
        <v>#REF!</v>
      </c>
      <c r="C1693" s="106" t="e">
        <f>'SCREENING INFO'!#REF!</f>
        <v>#REF!</v>
      </c>
      <c r="D1693" s="130" t="e">
        <f>'SCREENING INFO'!#REF!</f>
        <v>#REF!</v>
      </c>
      <c r="E1693" s="130" t="e">
        <f>'SCREENING INFO'!#REF!</f>
        <v>#REF!</v>
      </c>
      <c r="F1693" s="233" t="e">
        <f>'SCREENING INFO'!#REF!</f>
        <v>#REF!</v>
      </c>
      <c r="G1693" s="141" t="e">
        <f>'SCREENING INFO'!#REF!</f>
        <v>#REF!</v>
      </c>
      <c r="H1693" s="130" t="e">
        <f>'SCREENING INFO'!#REF!</f>
        <v>#REF!</v>
      </c>
      <c r="I1693" s="130" t="e">
        <f>'SCREENING INFO'!#REF!</f>
        <v>#REF!</v>
      </c>
      <c r="J1693" s="140" t="e">
        <f>'SCREENING INFO'!#REF!</f>
        <v>#REF!</v>
      </c>
      <c r="K1693" s="140" t="e">
        <f>'SCREENING INFO'!#REF!</f>
        <v>#REF!</v>
      </c>
      <c r="L1693" s="222" t="e">
        <f>'SCREENING INFO'!#REF!</f>
        <v>#REF!</v>
      </c>
      <c r="M1693" s="221" t="e">
        <f>'SCREENING INFO'!#REF!</f>
        <v>#REF!</v>
      </c>
      <c r="N1693" s="223" t="e">
        <f>'SCREENING INFO'!#REF!</f>
        <v>#REF!</v>
      </c>
      <c r="O1693" s="140" t="e">
        <f>'SCREENING INFO'!#REF!</f>
        <v>#REF!</v>
      </c>
      <c r="P1693" s="224" t="e">
        <f>'SCREENING INFO'!#REF!</f>
        <v>#REF!</v>
      </c>
      <c r="Q1693" s="242" t="e">
        <f>'SCREENING INFO'!#REF!</f>
        <v>#REF!</v>
      </c>
      <c r="R1693" s="225" t="e">
        <f>'SCREENING INFO'!#REF!</f>
        <v>#REF!</v>
      </c>
      <c r="S1693" s="140" t="e">
        <f>'SCREENING INFO'!#REF!</f>
        <v>#REF!</v>
      </c>
      <c r="T1693" s="206" t="e">
        <f>'SCREENING INFO'!#REF!</f>
        <v>#REF!</v>
      </c>
      <c r="U1693" s="138" t="e">
        <f>'SCREENING INFO'!#REF!</f>
        <v>#REF!</v>
      </c>
      <c r="V1693" s="199" t="e">
        <f>'SCREENING INFO'!#REF!</f>
        <v>#REF!</v>
      </c>
      <c r="W1693" s="132" t="e">
        <f>'SCREENING INFO'!#REF!</f>
        <v>#REF!</v>
      </c>
      <c r="X1693" s="132" t="e">
        <f>'SCREENING INFO'!#REF!</f>
        <v>#REF!</v>
      </c>
      <c r="Y1693" s="132" t="e">
        <f>'SCREENING INFO'!#REF!</f>
        <v>#REF!</v>
      </c>
      <c r="Z1693" s="132" t="e">
        <f>'SCREENING INFO'!#REF!</f>
        <v>#REF!</v>
      </c>
      <c r="AA1693" s="201" t="e">
        <f>'SCREENING INFO'!#REF!</f>
        <v>#REF!</v>
      </c>
      <c r="AB1693" s="202" t="e">
        <f>'SCREENING INFO'!#REF!</f>
        <v>#REF!</v>
      </c>
      <c r="AC1693" s="132" t="e">
        <f>'SCREENING INFO'!#REF!</f>
        <v>#REF!</v>
      </c>
      <c r="AD1693" s="201" t="e">
        <f>'SCREENING INFO'!#REF!</f>
        <v>#REF!</v>
      </c>
      <c r="AE1693" s="132" t="e">
        <f>'SCREENING INFO'!#REF!</f>
        <v>#REF!</v>
      </c>
      <c r="AF1693" s="132" t="e">
        <f>'SCREENING INFO'!#REF!</f>
        <v>#REF!</v>
      </c>
      <c r="AG1693" s="132" t="e">
        <f>'SCREENING INFO'!#REF!</f>
        <v>#REF!</v>
      </c>
      <c r="AH1693" s="132" t="e">
        <f>'SCREENING INFO'!#REF!</f>
        <v>#REF!</v>
      </c>
      <c r="AI1693" s="132" t="e">
        <f>'SCREENING INFO'!#REF!</f>
        <v>#REF!</v>
      </c>
      <c r="AJ1693" s="132" t="e">
        <f>'SCREENING INFO'!#REF!</f>
        <v>#REF!</v>
      </c>
    </row>
    <row r="1694" spans="1:36" s="25" customFormat="1" hidden="1">
      <c r="A1694" s="106" t="e">
        <f>'SCREENING INFO'!#REF!</f>
        <v>#REF!</v>
      </c>
      <c r="B1694" s="106" t="e">
        <f>'SCREENING INFO'!#REF!</f>
        <v>#REF!</v>
      </c>
      <c r="C1694" s="106" t="e">
        <f>'SCREENING INFO'!#REF!</f>
        <v>#REF!</v>
      </c>
      <c r="D1694" s="130" t="e">
        <f>'SCREENING INFO'!#REF!</f>
        <v>#REF!</v>
      </c>
      <c r="E1694" s="130" t="e">
        <f>'SCREENING INFO'!#REF!</f>
        <v>#REF!</v>
      </c>
      <c r="F1694" s="233" t="e">
        <f>'SCREENING INFO'!#REF!</f>
        <v>#REF!</v>
      </c>
      <c r="G1694" s="141" t="e">
        <f>'SCREENING INFO'!#REF!</f>
        <v>#REF!</v>
      </c>
      <c r="H1694" s="130" t="e">
        <f>'SCREENING INFO'!#REF!</f>
        <v>#REF!</v>
      </c>
      <c r="I1694" s="130" t="e">
        <f>'SCREENING INFO'!#REF!</f>
        <v>#REF!</v>
      </c>
      <c r="J1694" s="140" t="e">
        <f>'SCREENING INFO'!#REF!</f>
        <v>#REF!</v>
      </c>
      <c r="K1694" s="140" t="e">
        <f>'SCREENING INFO'!#REF!</f>
        <v>#REF!</v>
      </c>
      <c r="L1694" s="222" t="e">
        <f>'SCREENING INFO'!#REF!</f>
        <v>#REF!</v>
      </c>
      <c r="M1694" s="221" t="e">
        <f>'SCREENING INFO'!#REF!</f>
        <v>#REF!</v>
      </c>
      <c r="N1694" s="223" t="e">
        <f>'SCREENING INFO'!#REF!</f>
        <v>#REF!</v>
      </c>
      <c r="O1694" s="140" t="e">
        <f>'SCREENING INFO'!#REF!</f>
        <v>#REF!</v>
      </c>
      <c r="P1694" s="224" t="e">
        <f>'SCREENING INFO'!#REF!</f>
        <v>#REF!</v>
      </c>
      <c r="Q1694" s="242" t="e">
        <f>'SCREENING INFO'!#REF!</f>
        <v>#REF!</v>
      </c>
      <c r="R1694" s="225" t="e">
        <f>'SCREENING INFO'!#REF!</f>
        <v>#REF!</v>
      </c>
      <c r="S1694" s="140" t="e">
        <f>'SCREENING INFO'!#REF!</f>
        <v>#REF!</v>
      </c>
      <c r="T1694" s="206" t="e">
        <f>'SCREENING INFO'!#REF!</f>
        <v>#REF!</v>
      </c>
      <c r="U1694" s="138" t="e">
        <f>'SCREENING INFO'!#REF!</f>
        <v>#REF!</v>
      </c>
      <c r="V1694" s="199" t="e">
        <f>'SCREENING INFO'!#REF!</f>
        <v>#REF!</v>
      </c>
      <c r="W1694" s="132" t="e">
        <f>'SCREENING INFO'!#REF!</f>
        <v>#REF!</v>
      </c>
      <c r="X1694" s="132" t="e">
        <f>'SCREENING INFO'!#REF!</f>
        <v>#REF!</v>
      </c>
      <c r="Y1694" s="132" t="e">
        <f>'SCREENING INFO'!#REF!</f>
        <v>#REF!</v>
      </c>
      <c r="Z1694" s="132" t="e">
        <f>'SCREENING INFO'!#REF!</f>
        <v>#REF!</v>
      </c>
      <c r="AA1694" s="201" t="e">
        <f>'SCREENING INFO'!#REF!</f>
        <v>#REF!</v>
      </c>
      <c r="AB1694" s="202" t="e">
        <f>'SCREENING INFO'!#REF!</f>
        <v>#REF!</v>
      </c>
      <c r="AC1694" s="132" t="e">
        <f>'SCREENING INFO'!#REF!</f>
        <v>#REF!</v>
      </c>
      <c r="AD1694" s="201" t="e">
        <f>'SCREENING INFO'!#REF!</f>
        <v>#REF!</v>
      </c>
      <c r="AE1694" s="132" t="e">
        <f>'SCREENING INFO'!#REF!</f>
        <v>#REF!</v>
      </c>
      <c r="AF1694" s="132" t="e">
        <f>'SCREENING INFO'!#REF!</f>
        <v>#REF!</v>
      </c>
      <c r="AG1694" s="132" t="e">
        <f>'SCREENING INFO'!#REF!</f>
        <v>#REF!</v>
      </c>
      <c r="AH1694" s="132" t="e">
        <f>'SCREENING INFO'!#REF!</f>
        <v>#REF!</v>
      </c>
      <c r="AI1694" s="132" t="e">
        <f>'SCREENING INFO'!#REF!</f>
        <v>#REF!</v>
      </c>
      <c r="AJ1694" s="132" t="e">
        <f>'SCREENING INFO'!#REF!</f>
        <v>#REF!</v>
      </c>
    </row>
    <row r="1695" spans="1:36" s="25" customFormat="1" hidden="1">
      <c r="A1695" s="106" t="e">
        <f>'SCREENING INFO'!#REF!</f>
        <v>#REF!</v>
      </c>
      <c r="B1695" s="106" t="e">
        <f>'SCREENING INFO'!#REF!</f>
        <v>#REF!</v>
      </c>
      <c r="C1695" s="106" t="e">
        <f>'SCREENING INFO'!#REF!</f>
        <v>#REF!</v>
      </c>
      <c r="D1695" s="130" t="e">
        <f>'SCREENING INFO'!#REF!</f>
        <v>#REF!</v>
      </c>
      <c r="E1695" s="130" t="e">
        <f>'SCREENING INFO'!#REF!</f>
        <v>#REF!</v>
      </c>
      <c r="F1695" s="233" t="e">
        <f>'SCREENING INFO'!#REF!</f>
        <v>#REF!</v>
      </c>
      <c r="G1695" s="141" t="e">
        <f>'SCREENING INFO'!#REF!</f>
        <v>#REF!</v>
      </c>
      <c r="H1695" s="130" t="e">
        <f>'SCREENING INFO'!#REF!</f>
        <v>#REF!</v>
      </c>
      <c r="I1695" s="130" t="e">
        <f>'SCREENING INFO'!#REF!</f>
        <v>#REF!</v>
      </c>
      <c r="J1695" s="140" t="e">
        <f>'SCREENING INFO'!#REF!</f>
        <v>#REF!</v>
      </c>
      <c r="K1695" s="140" t="e">
        <f>'SCREENING INFO'!#REF!</f>
        <v>#REF!</v>
      </c>
      <c r="L1695" s="222" t="e">
        <f>'SCREENING INFO'!#REF!</f>
        <v>#REF!</v>
      </c>
      <c r="M1695" s="221" t="e">
        <f>'SCREENING INFO'!#REF!</f>
        <v>#REF!</v>
      </c>
      <c r="N1695" s="223" t="e">
        <f>'SCREENING INFO'!#REF!</f>
        <v>#REF!</v>
      </c>
      <c r="O1695" s="140" t="e">
        <f>'SCREENING INFO'!#REF!</f>
        <v>#REF!</v>
      </c>
      <c r="P1695" s="224" t="e">
        <f>'SCREENING INFO'!#REF!</f>
        <v>#REF!</v>
      </c>
      <c r="Q1695" s="242" t="e">
        <f>'SCREENING INFO'!#REF!</f>
        <v>#REF!</v>
      </c>
      <c r="R1695" s="225" t="e">
        <f>'SCREENING INFO'!#REF!</f>
        <v>#REF!</v>
      </c>
      <c r="S1695" s="140" t="e">
        <f>'SCREENING INFO'!#REF!</f>
        <v>#REF!</v>
      </c>
      <c r="T1695" s="206" t="e">
        <f>'SCREENING INFO'!#REF!</f>
        <v>#REF!</v>
      </c>
      <c r="U1695" s="138" t="e">
        <f>'SCREENING INFO'!#REF!</f>
        <v>#REF!</v>
      </c>
      <c r="V1695" s="199" t="e">
        <f>'SCREENING INFO'!#REF!</f>
        <v>#REF!</v>
      </c>
      <c r="W1695" s="132" t="e">
        <f>'SCREENING INFO'!#REF!</f>
        <v>#REF!</v>
      </c>
      <c r="X1695" s="132" t="e">
        <f>'SCREENING INFO'!#REF!</f>
        <v>#REF!</v>
      </c>
      <c r="Y1695" s="132" t="e">
        <f>'SCREENING INFO'!#REF!</f>
        <v>#REF!</v>
      </c>
      <c r="Z1695" s="132" t="e">
        <f>'SCREENING INFO'!#REF!</f>
        <v>#REF!</v>
      </c>
      <c r="AA1695" s="201" t="e">
        <f>'SCREENING INFO'!#REF!</f>
        <v>#REF!</v>
      </c>
      <c r="AB1695" s="202" t="e">
        <f>'SCREENING INFO'!#REF!</f>
        <v>#REF!</v>
      </c>
      <c r="AC1695" s="132" t="e">
        <f>'SCREENING INFO'!#REF!</f>
        <v>#REF!</v>
      </c>
      <c r="AD1695" s="201" t="e">
        <f>'SCREENING INFO'!#REF!</f>
        <v>#REF!</v>
      </c>
      <c r="AE1695" s="132" t="e">
        <f>'SCREENING INFO'!#REF!</f>
        <v>#REF!</v>
      </c>
      <c r="AF1695" s="132" t="e">
        <f>'SCREENING INFO'!#REF!</f>
        <v>#REF!</v>
      </c>
      <c r="AG1695" s="132" t="e">
        <f>'SCREENING INFO'!#REF!</f>
        <v>#REF!</v>
      </c>
      <c r="AH1695" s="132" t="e">
        <f>'SCREENING INFO'!#REF!</f>
        <v>#REF!</v>
      </c>
      <c r="AI1695" s="132" t="e">
        <f>'SCREENING INFO'!#REF!</f>
        <v>#REF!</v>
      </c>
      <c r="AJ1695" s="132" t="e">
        <f>'SCREENING INFO'!#REF!</f>
        <v>#REF!</v>
      </c>
    </row>
    <row r="1696" spans="1:36" s="25" customFormat="1" hidden="1">
      <c r="A1696" s="106" t="e">
        <f>'SCREENING INFO'!#REF!</f>
        <v>#REF!</v>
      </c>
      <c r="B1696" s="106" t="e">
        <f>'SCREENING INFO'!#REF!</f>
        <v>#REF!</v>
      </c>
      <c r="C1696" s="106" t="e">
        <f>'SCREENING INFO'!#REF!</f>
        <v>#REF!</v>
      </c>
      <c r="D1696" s="130" t="e">
        <f>'SCREENING INFO'!#REF!</f>
        <v>#REF!</v>
      </c>
      <c r="E1696" s="130" t="e">
        <f>'SCREENING INFO'!#REF!</f>
        <v>#REF!</v>
      </c>
      <c r="F1696" s="233" t="e">
        <f>'SCREENING INFO'!#REF!</f>
        <v>#REF!</v>
      </c>
      <c r="G1696" s="141" t="e">
        <f>'SCREENING INFO'!#REF!</f>
        <v>#REF!</v>
      </c>
      <c r="H1696" s="130" t="e">
        <f>'SCREENING INFO'!#REF!</f>
        <v>#REF!</v>
      </c>
      <c r="I1696" s="130" t="e">
        <f>'SCREENING INFO'!#REF!</f>
        <v>#REF!</v>
      </c>
      <c r="J1696" s="140" t="e">
        <f>'SCREENING INFO'!#REF!</f>
        <v>#REF!</v>
      </c>
      <c r="K1696" s="140" t="e">
        <f>'SCREENING INFO'!#REF!</f>
        <v>#REF!</v>
      </c>
      <c r="L1696" s="222" t="e">
        <f>'SCREENING INFO'!#REF!</f>
        <v>#REF!</v>
      </c>
      <c r="M1696" s="221" t="e">
        <f>'SCREENING INFO'!#REF!</f>
        <v>#REF!</v>
      </c>
      <c r="N1696" s="223" t="e">
        <f>'SCREENING INFO'!#REF!</f>
        <v>#REF!</v>
      </c>
      <c r="O1696" s="140" t="e">
        <f>'SCREENING INFO'!#REF!</f>
        <v>#REF!</v>
      </c>
      <c r="P1696" s="224" t="e">
        <f>'SCREENING INFO'!#REF!</f>
        <v>#REF!</v>
      </c>
      <c r="Q1696" s="242" t="e">
        <f>'SCREENING INFO'!#REF!</f>
        <v>#REF!</v>
      </c>
      <c r="R1696" s="225" t="e">
        <f>'SCREENING INFO'!#REF!</f>
        <v>#REF!</v>
      </c>
      <c r="S1696" s="140" t="e">
        <f>'SCREENING INFO'!#REF!</f>
        <v>#REF!</v>
      </c>
      <c r="T1696" s="206" t="e">
        <f>'SCREENING INFO'!#REF!</f>
        <v>#REF!</v>
      </c>
      <c r="U1696" s="138" t="e">
        <f>'SCREENING INFO'!#REF!</f>
        <v>#REF!</v>
      </c>
      <c r="V1696" s="199" t="e">
        <f>'SCREENING INFO'!#REF!</f>
        <v>#REF!</v>
      </c>
      <c r="W1696" s="132" t="e">
        <f>'SCREENING INFO'!#REF!</f>
        <v>#REF!</v>
      </c>
      <c r="X1696" s="132" t="e">
        <f>'SCREENING INFO'!#REF!</f>
        <v>#REF!</v>
      </c>
      <c r="Y1696" s="132" t="e">
        <f>'SCREENING INFO'!#REF!</f>
        <v>#REF!</v>
      </c>
      <c r="Z1696" s="132" t="e">
        <f>'SCREENING INFO'!#REF!</f>
        <v>#REF!</v>
      </c>
      <c r="AA1696" s="201" t="e">
        <f>'SCREENING INFO'!#REF!</f>
        <v>#REF!</v>
      </c>
      <c r="AB1696" s="202" t="e">
        <f>'SCREENING INFO'!#REF!</f>
        <v>#REF!</v>
      </c>
      <c r="AC1696" s="132" t="e">
        <f>'SCREENING INFO'!#REF!</f>
        <v>#REF!</v>
      </c>
      <c r="AD1696" s="201" t="e">
        <f>'SCREENING INFO'!#REF!</f>
        <v>#REF!</v>
      </c>
      <c r="AE1696" s="132" t="e">
        <f>'SCREENING INFO'!#REF!</f>
        <v>#REF!</v>
      </c>
      <c r="AF1696" s="132" t="e">
        <f>'SCREENING INFO'!#REF!</f>
        <v>#REF!</v>
      </c>
      <c r="AG1696" s="132" t="e">
        <f>'SCREENING INFO'!#REF!</f>
        <v>#REF!</v>
      </c>
      <c r="AH1696" s="132" t="e">
        <f>'SCREENING INFO'!#REF!</f>
        <v>#REF!</v>
      </c>
      <c r="AI1696" s="132" t="e">
        <f>'SCREENING INFO'!#REF!</f>
        <v>#REF!</v>
      </c>
      <c r="AJ1696" s="132" t="e">
        <f>'SCREENING INFO'!#REF!</f>
        <v>#REF!</v>
      </c>
    </row>
    <row r="1697" spans="1:36" s="25" customFormat="1" hidden="1">
      <c r="A1697" s="106" t="e">
        <f>'SCREENING INFO'!#REF!</f>
        <v>#REF!</v>
      </c>
      <c r="B1697" s="106" t="e">
        <f>'SCREENING INFO'!#REF!</f>
        <v>#REF!</v>
      </c>
      <c r="C1697" s="106" t="e">
        <f>'SCREENING INFO'!#REF!</f>
        <v>#REF!</v>
      </c>
      <c r="D1697" s="130" t="e">
        <f>'SCREENING INFO'!#REF!</f>
        <v>#REF!</v>
      </c>
      <c r="E1697" s="130" t="e">
        <f>'SCREENING INFO'!#REF!</f>
        <v>#REF!</v>
      </c>
      <c r="F1697" s="233" t="e">
        <f>'SCREENING INFO'!#REF!</f>
        <v>#REF!</v>
      </c>
      <c r="G1697" s="141" t="e">
        <f>'SCREENING INFO'!#REF!</f>
        <v>#REF!</v>
      </c>
      <c r="H1697" s="130" t="e">
        <f>'SCREENING INFO'!#REF!</f>
        <v>#REF!</v>
      </c>
      <c r="I1697" s="130" t="e">
        <f>'SCREENING INFO'!#REF!</f>
        <v>#REF!</v>
      </c>
      <c r="J1697" s="140" t="e">
        <f>'SCREENING INFO'!#REF!</f>
        <v>#REF!</v>
      </c>
      <c r="K1697" s="140" t="e">
        <f>'SCREENING INFO'!#REF!</f>
        <v>#REF!</v>
      </c>
      <c r="L1697" s="222" t="e">
        <f>'SCREENING INFO'!#REF!</f>
        <v>#REF!</v>
      </c>
      <c r="M1697" s="221" t="e">
        <f>'SCREENING INFO'!#REF!</f>
        <v>#REF!</v>
      </c>
      <c r="N1697" s="223" t="e">
        <f>'SCREENING INFO'!#REF!</f>
        <v>#REF!</v>
      </c>
      <c r="O1697" s="140" t="e">
        <f>'SCREENING INFO'!#REF!</f>
        <v>#REF!</v>
      </c>
      <c r="P1697" s="224" t="e">
        <f>'SCREENING INFO'!#REF!</f>
        <v>#REF!</v>
      </c>
      <c r="Q1697" s="242" t="e">
        <f>'SCREENING INFO'!#REF!</f>
        <v>#REF!</v>
      </c>
      <c r="R1697" s="225" t="e">
        <f>'SCREENING INFO'!#REF!</f>
        <v>#REF!</v>
      </c>
      <c r="S1697" s="140" t="e">
        <f>'SCREENING INFO'!#REF!</f>
        <v>#REF!</v>
      </c>
      <c r="T1697" s="206" t="e">
        <f>'SCREENING INFO'!#REF!</f>
        <v>#REF!</v>
      </c>
      <c r="U1697" s="138" t="e">
        <f>'SCREENING INFO'!#REF!</f>
        <v>#REF!</v>
      </c>
      <c r="V1697" s="199" t="e">
        <f>'SCREENING INFO'!#REF!</f>
        <v>#REF!</v>
      </c>
      <c r="W1697" s="132" t="e">
        <f>'SCREENING INFO'!#REF!</f>
        <v>#REF!</v>
      </c>
      <c r="X1697" s="132" t="e">
        <f>'SCREENING INFO'!#REF!</f>
        <v>#REF!</v>
      </c>
      <c r="Y1697" s="132" t="e">
        <f>'SCREENING INFO'!#REF!</f>
        <v>#REF!</v>
      </c>
      <c r="Z1697" s="132" t="e">
        <f>'SCREENING INFO'!#REF!</f>
        <v>#REF!</v>
      </c>
      <c r="AA1697" s="227" t="e">
        <f>'SCREENING INFO'!#REF!</f>
        <v>#REF!</v>
      </c>
      <c r="AB1697" s="202" t="e">
        <f>'SCREENING INFO'!#REF!</f>
        <v>#REF!</v>
      </c>
      <c r="AC1697" s="132" t="e">
        <f>'SCREENING INFO'!#REF!</f>
        <v>#REF!</v>
      </c>
      <c r="AD1697" s="201" t="e">
        <f>'SCREENING INFO'!#REF!</f>
        <v>#REF!</v>
      </c>
      <c r="AE1697" s="132" t="e">
        <f>'SCREENING INFO'!#REF!</f>
        <v>#REF!</v>
      </c>
      <c r="AF1697" s="132" t="e">
        <f>'SCREENING INFO'!#REF!</f>
        <v>#REF!</v>
      </c>
      <c r="AG1697" s="132" t="e">
        <f>'SCREENING INFO'!#REF!</f>
        <v>#REF!</v>
      </c>
      <c r="AH1697" s="132" t="e">
        <f>'SCREENING INFO'!#REF!</f>
        <v>#REF!</v>
      </c>
      <c r="AI1697" s="132" t="e">
        <f>'SCREENING INFO'!#REF!</f>
        <v>#REF!</v>
      </c>
      <c r="AJ1697" s="132" t="e">
        <f>'SCREENING INFO'!#REF!</f>
        <v>#REF!</v>
      </c>
    </row>
    <row r="1698" spans="1:36" s="25" customFormat="1" hidden="1">
      <c r="A1698" s="106" t="e">
        <f>'SCREENING INFO'!#REF!</f>
        <v>#REF!</v>
      </c>
      <c r="B1698" s="106" t="e">
        <f>'SCREENING INFO'!#REF!</f>
        <v>#REF!</v>
      </c>
      <c r="C1698" s="106" t="e">
        <f>'SCREENING INFO'!#REF!</f>
        <v>#REF!</v>
      </c>
      <c r="D1698" s="130" t="e">
        <f>'SCREENING INFO'!#REF!</f>
        <v>#REF!</v>
      </c>
      <c r="E1698" s="130" t="e">
        <f>'SCREENING INFO'!#REF!</f>
        <v>#REF!</v>
      </c>
      <c r="F1698" s="233" t="e">
        <f>'SCREENING INFO'!#REF!</f>
        <v>#REF!</v>
      </c>
      <c r="G1698" s="141" t="e">
        <f>'SCREENING INFO'!#REF!</f>
        <v>#REF!</v>
      </c>
      <c r="H1698" s="130" t="e">
        <f>'SCREENING INFO'!#REF!</f>
        <v>#REF!</v>
      </c>
      <c r="I1698" s="130" t="e">
        <f>'SCREENING INFO'!#REF!</f>
        <v>#REF!</v>
      </c>
      <c r="J1698" s="140" t="e">
        <f>'SCREENING INFO'!#REF!</f>
        <v>#REF!</v>
      </c>
      <c r="K1698" s="140" t="e">
        <f>'SCREENING INFO'!#REF!</f>
        <v>#REF!</v>
      </c>
      <c r="L1698" s="222" t="e">
        <f>'SCREENING INFO'!#REF!</f>
        <v>#REF!</v>
      </c>
      <c r="M1698" s="221" t="e">
        <f>'SCREENING INFO'!#REF!</f>
        <v>#REF!</v>
      </c>
      <c r="N1698" s="223" t="e">
        <f>'SCREENING INFO'!#REF!</f>
        <v>#REF!</v>
      </c>
      <c r="O1698" s="140" t="e">
        <f>'SCREENING INFO'!#REF!</f>
        <v>#REF!</v>
      </c>
      <c r="P1698" s="224" t="e">
        <f>'SCREENING INFO'!#REF!</f>
        <v>#REF!</v>
      </c>
      <c r="Q1698" s="242" t="e">
        <f>'SCREENING INFO'!#REF!</f>
        <v>#REF!</v>
      </c>
      <c r="R1698" s="225" t="e">
        <f>'SCREENING INFO'!#REF!</f>
        <v>#REF!</v>
      </c>
      <c r="S1698" s="140" t="e">
        <f>'SCREENING INFO'!#REF!</f>
        <v>#REF!</v>
      </c>
      <c r="T1698" s="206" t="e">
        <f>'SCREENING INFO'!#REF!</f>
        <v>#REF!</v>
      </c>
      <c r="U1698" s="138" t="e">
        <f>'SCREENING INFO'!#REF!</f>
        <v>#REF!</v>
      </c>
      <c r="V1698" s="199" t="e">
        <f>'SCREENING INFO'!#REF!</f>
        <v>#REF!</v>
      </c>
      <c r="W1698" s="132" t="e">
        <f>'SCREENING INFO'!#REF!</f>
        <v>#REF!</v>
      </c>
      <c r="X1698" s="132" t="e">
        <f>'SCREENING INFO'!#REF!</f>
        <v>#REF!</v>
      </c>
      <c r="Y1698" s="132" t="e">
        <f>'SCREENING INFO'!#REF!</f>
        <v>#REF!</v>
      </c>
      <c r="Z1698" s="132" t="e">
        <f>'SCREENING INFO'!#REF!</f>
        <v>#REF!</v>
      </c>
      <c r="AA1698" s="227" t="e">
        <f>'SCREENING INFO'!#REF!</f>
        <v>#REF!</v>
      </c>
      <c r="AB1698" s="202" t="e">
        <f>'SCREENING INFO'!#REF!</f>
        <v>#REF!</v>
      </c>
      <c r="AC1698" s="132" t="e">
        <f>'SCREENING INFO'!#REF!</f>
        <v>#REF!</v>
      </c>
      <c r="AD1698" s="201" t="e">
        <f>'SCREENING INFO'!#REF!</f>
        <v>#REF!</v>
      </c>
      <c r="AE1698" s="132" t="e">
        <f>'SCREENING INFO'!#REF!</f>
        <v>#REF!</v>
      </c>
      <c r="AF1698" s="132" t="e">
        <f>'SCREENING INFO'!#REF!</f>
        <v>#REF!</v>
      </c>
      <c r="AG1698" s="132" t="e">
        <f>'SCREENING INFO'!#REF!</f>
        <v>#REF!</v>
      </c>
      <c r="AH1698" s="132" t="e">
        <f>'SCREENING INFO'!#REF!</f>
        <v>#REF!</v>
      </c>
      <c r="AI1698" s="132" t="e">
        <f>'SCREENING INFO'!#REF!</f>
        <v>#REF!</v>
      </c>
      <c r="AJ1698" s="132" t="e">
        <f>'SCREENING INFO'!#REF!</f>
        <v>#REF!</v>
      </c>
    </row>
    <row r="1699" spans="1:36" s="25" customFormat="1" hidden="1">
      <c r="A1699" s="106" t="e">
        <f>'SCREENING INFO'!#REF!</f>
        <v>#REF!</v>
      </c>
      <c r="B1699" s="106" t="e">
        <f>'SCREENING INFO'!#REF!</f>
        <v>#REF!</v>
      </c>
      <c r="C1699" s="106" t="e">
        <f>'SCREENING INFO'!#REF!</f>
        <v>#REF!</v>
      </c>
      <c r="D1699" s="228" t="e">
        <f>'SCREENING INFO'!#REF!</f>
        <v>#REF!</v>
      </c>
      <c r="E1699" s="130" t="e">
        <f>'SCREENING INFO'!#REF!</f>
        <v>#REF!</v>
      </c>
      <c r="F1699" s="233" t="e">
        <f>'SCREENING INFO'!#REF!</f>
        <v>#REF!</v>
      </c>
      <c r="G1699" s="141" t="e">
        <f>'SCREENING INFO'!#REF!</f>
        <v>#REF!</v>
      </c>
      <c r="H1699" s="130" t="e">
        <f>'SCREENING INFO'!#REF!</f>
        <v>#REF!</v>
      </c>
      <c r="I1699" s="130" t="e">
        <f>'SCREENING INFO'!#REF!</f>
        <v>#REF!</v>
      </c>
      <c r="J1699" s="140" t="e">
        <f>'SCREENING INFO'!#REF!</f>
        <v>#REF!</v>
      </c>
      <c r="K1699" s="140" t="e">
        <f>'SCREENING INFO'!#REF!</f>
        <v>#REF!</v>
      </c>
      <c r="L1699" s="222" t="e">
        <f>'SCREENING INFO'!#REF!</f>
        <v>#REF!</v>
      </c>
      <c r="M1699" s="221" t="e">
        <f>'SCREENING INFO'!#REF!</f>
        <v>#REF!</v>
      </c>
      <c r="N1699" s="223" t="e">
        <f>'SCREENING INFO'!#REF!</f>
        <v>#REF!</v>
      </c>
      <c r="O1699" s="140" t="e">
        <f>'SCREENING INFO'!#REF!</f>
        <v>#REF!</v>
      </c>
      <c r="P1699" s="224" t="e">
        <f>'SCREENING INFO'!#REF!</f>
        <v>#REF!</v>
      </c>
      <c r="Q1699" s="242" t="e">
        <f>'SCREENING INFO'!#REF!</f>
        <v>#REF!</v>
      </c>
      <c r="R1699" s="225" t="e">
        <f>'SCREENING INFO'!#REF!</f>
        <v>#REF!</v>
      </c>
      <c r="S1699" s="140" t="e">
        <f>'SCREENING INFO'!#REF!</f>
        <v>#REF!</v>
      </c>
      <c r="T1699" s="206" t="e">
        <f>'SCREENING INFO'!#REF!</f>
        <v>#REF!</v>
      </c>
      <c r="U1699" s="138" t="e">
        <f>'SCREENING INFO'!#REF!</f>
        <v>#REF!</v>
      </c>
      <c r="V1699" s="199" t="e">
        <f>'SCREENING INFO'!#REF!</f>
        <v>#REF!</v>
      </c>
      <c r="W1699" s="132" t="e">
        <f>'SCREENING INFO'!#REF!</f>
        <v>#REF!</v>
      </c>
      <c r="X1699" s="132" t="e">
        <f>'SCREENING INFO'!#REF!</f>
        <v>#REF!</v>
      </c>
      <c r="Y1699" s="132" t="e">
        <f>'SCREENING INFO'!#REF!</f>
        <v>#REF!</v>
      </c>
      <c r="Z1699" s="132" t="e">
        <f>'SCREENING INFO'!#REF!</f>
        <v>#REF!</v>
      </c>
      <c r="AA1699" s="201" t="e">
        <f>'SCREENING INFO'!#REF!</f>
        <v>#REF!</v>
      </c>
      <c r="AB1699" s="202" t="e">
        <f>'SCREENING INFO'!#REF!</f>
        <v>#REF!</v>
      </c>
      <c r="AC1699" s="132" t="e">
        <f>'SCREENING INFO'!#REF!</f>
        <v>#REF!</v>
      </c>
      <c r="AD1699" s="201" t="e">
        <f>'SCREENING INFO'!#REF!</f>
        <v>#REF!</v>
      </c>
      <c r="AE1699" s="132" t="e">
        <f>'SCREENING INFO'!#REF!</f>
        <v>#REF!</v>
      </c>
      <c r="AF1699" s="132" t="e">
        <f>'SCREENING INFO'!#REF!</f>
        <v>#REF!</v>
      </c>
      <c r="AG1699" s="132" t="e">
        <f>'SCREENING INFO'!#REF!</f>
        <v>#REF!</v>
      </c>
      <c r="AH1699" s="132" t="e">
        <f>'SCREENING INFO'!#REF!</f>
        <v>#REF!</v>
      </c>
      <c r="AI1699" s="132" t="e">
        <f>'SCREENING INFO'!#REF!</f>
        <v>#REF!</v>
      </c>
      <c r="AJ1699" s="132" t="e">
        <f>'SCREENING INFO'!#REF!</f>
        <v>#REF!</v>
      </c>
    </row>
    <row r="1700" spans="1:36" s="25" customFormat="1" hidden="1">
      <c r="A1700" s="106" t="e">
        <f>'SCREENING INFO'!#REF!</f>
        <v>#REF!</v>
      </c>
      <c r="B1700" s="106" t="e">
        <f>'SCREENING INFO'!#REF!</f>
        <v>#REF!</v>
      </c>
      <c r="C1700" s="106" t="e">
        <f>'SCREENING INFO'!#REF!</f>
        <v>#REF!</v>
      </c>
      <c r="D1700" s="135" t="e">
        <f>'SCREENING INFO'!#REF!</f>
        <v>#REF!</v>
      </c>
      <c r="E1700" s="130" t="e">
        <f>'SCREENING INFO'!#REF!</f>
        <v>#REF!</v>
      </c>
      <c r="F1700" s="233" t="e">
        <f>'SCREENING INFO'!#REF!</f>
        <v>#REF!</v>
      </c>
      <c r="G1700" s="141" t="e">
        <f>'SCREENING INFO'!#REF!</f>
        <v>#REF!</v>
      </c>
      <c r="H1700" s="130" t="e">
        <f>'SCREENING INFO'!#REF!</f>
        <v>#REF!</v>
      </c>
      <c r="I1700" s="130" t="e">
        <f>'SCREENING INFO'!#REF!</f>
        <v>#REF!</v>
      </c>
      <c r="J1700" s="140" t="e">
        <f>'SCREENING INFO'!#REF!</f>
        <v>#REF!</v>
      </c>
      <c r="K1700" s="140" t="e">
        <f>'SCREENING INFO'!#REF!</f>
        <v>#REF!</v>
      </c>
      <c r="L1700" s="222" t="e">
        <f>'SCREENING INFO'!#REF!</f>
        <v>#REF!</v>
      </c>
      <c r="M1700" s="221" t="e">
        <f>'SCREENING INFO'!#REF!</f>
        <v>#REF!</v>
      </c>
      <c r="N1700" s="223" t="e">
        <f>'SCREENING INFO'!#REF!</f>
        <v>#REF!</v>
      </c>
      <c r="O1700" s="140" t="e">
        <f>'SCREENING INFO'!#REF!</f>
        <v>#REF!</v>
      </c>
      <c r="P1700" s="224" t="e">
        <f>'SCREENING INFO'!#REF!</f>
        <v>#REF!</v>
      </c>
      <c r="Q1700" s="242" t="e">
        <f>'SCREENING INFO'!#REF!</f>
        <v>#REF!</v>
      </c>
      <c r="R1700" s="225" t="e">
        <f>'SCREENING INFO'!#REF!</f>
        <v>#REF!</v>
      </c>
      <c r="S1700" s="140" t="e">
        <f>'SCREENING INFO'!#REF!</f>
        <v>#REF!</v>
      </c>
      <c r="T1700" s="206" t="e">
        <f>'SCREENING INFO'!#REF!</f>
        <v>#REF!</v>
      </c>
      <c r="U1700" s="138" t="e">
        <f>'SCREENING INFO'!#REF!</f>
        <v>#REF!</v>
      </c>
      <c r="V1700" s="199" t="e">
        <f>'SCREENING INFO'!#REF!</f>
        <v>#REF!</v>
      </c>
      <c r="W1700" s="132" t="e">
        <f>'SCREENING INFO'!#REF!</f>
        <v>#REF!</v>
      </c>
      <c r="X1700" s="132" t="e">
        <f>'SCREENING INFO'!#REF!</f>
        <v>#REF!</v>
      </c>
      <c r="Y1700" s="132" t="e">
        <f>'SCREENING INFO'!#REF!</f>
        <v>#REF!</v>
      </c>
      <c r="Z1700" s="132" t="e">
        <f>'SCREENING INFO'!#REF!</f>
        <v>#REF!</v>
      </c>
      <c r="AA1700" s="227" t="e">
        <f>'SCREENING INFO'!#REF!</f>
        <v>#REF!</v>
      </c>
      <c r="AB1700" s="202" t="e">
        <f>'SCREENING INFO'!#REF!</f>
        <v>#REF!</v>
      </c>
      <c r="AC1700" s="132" t="e">
        <f>'SCREENING INFO'!#REF!</f>
        <v>#REF!</v>
      </c>
      <c r="AD1700" s="201" t="e">
        <f>'SCREENING INFO'!#REF!</f>
        <v>#REF!</v>
      </c>
      <c r="AE1700" s="132" t="e">
        <f>'SCREENING INFO'!#REF!</f>
        <v>#REF!</v>
      </c>
      <c r="AF1700" s="132" t="e">
        <f>'SCREENING INFO'!#REF!</f>
        <v>#REF!</v>
      </c>
      <c r="AG1700" s="132" t="e">
        <f>'SCREENING INFO'!#REF!</f>
        <v>#REF!</v>
      </c>
      <c r="AH1700" s="132" t="e">
        <f>'SCREENING INFO'!#REF!</f>
        <v>#REF!</v>
      </c>
      <c r="AI1700" s="132" t="e">
        <f>'SCREENING INFO'!#REF!</f>
        <v>#REF!</v>
      </c>
      <c r="AJ1700" s="132" t="e">
        <f>'SCREENING INFO'!#REF!</f>
        <v>#REF!</v>
      </c>
    </row>
    <row r="1701" spans="1:36" s="25" customFormat="1" hidden="1">
      <c r="A1701" s="106" t="e">
        <f>'SCREENING INFO'!#REF!</f>
        <v>#REF!</v>
      </c>
      <c r="B1701" s="106" t="e">
        <f>'SCREENING INFO'!#REF!</f>
        <v>#REF!</v>
      </c>
      <c r="C1701" s="106" t="e">
        <f>'SCREENING INFO'!#REF!</f>
        <v>#REF!</v>
      </c>
      <c r="D1701" s="116" t="e">
        <f>'SCREENING INFO'!#REF!</f>
        <v>#REF!</v>
      </c>
      <c r="E1701" s="200" t="e">
        <f>'SCREENING INFO'!#REF!</f>
        <v>#REF!</v>
      </c>
      <c r="F1701" s="232" t="e">
        <f>'SCREENING INFO'!#REF!</f>
        <v>#REF!</v>
      </c>
      <c r="G1701" s="132" t="e">
        <f>'SCREENING INFO'!#REF!</f>
        <v>#REF!</v>
      </c>
      <c r="H1701" s="138" t="e">
        <f>'SCREENING INFO'!#REF!</f>
        <v>#REF!</v>
      </c>
      <c r="I1701" s="138" t="e">
        <f>'SCREENING INFO'!#REF!</f>
        <v>#REF!</v>
      </c>
      <c r="J1701" s="140" t="e">
        <f>'SCREENING INFO'!#REF!</f>
        <v>#REF!</v>
      </c>
      <c r="K1701" s="140" t="e">
        <f>'SCREENING INFO'!#REF!</f>
        <v>#REF!</v>
      </c>
      <c r="L1701" s="222" t="e">
        <f>'SCREENING INFO'!#REF!</f>
        <v>#REF!</v>
      </c>
      <c r="M1701" s="221" t="e">
        <f>'SCREENING INFO'!#REF!</f>
        <v>#REF!</v>
      </c>
      <c r="N1701" s="223" t="e">
        <f>'SCREENING INFO'!#REF!</f>
        <v>#REF!</v>
      </c>
      <c r="O1701" s="140" t="e">
        <f>'SCREENING INFO'!#REF!</f>
        <v>#REF!</v>
      </c>
      <c r="P1701" s="224" t="e">
        <f>'SCREENING INFO'!#REF!</f>
        <v>#REF!</v>
      </c>
      <c r="Q1701" s="242" t="e">
        <f>'SCREENING INFO'!#REF!</f>
        <v>#REF!</v>
      </c>
      <c r="R1701" s="225" t="e">
        <f>'SCREENING INFO'!#REF!</f>
        <v>#REF!</v>
      </c>
      <c r="S1701" s="140" t="e">
        <f>'SCREENING INFO'!#REF!</f>
        <v>#REF!</v>
      </c>
      <c r="T1701" s="206" t="e">
        <f>'SCREENING INFO'!#REF!</f>
        <v>#REF!</v>
      </c>
      <c r="U1701" s="138" t="e">
        <f>'SCREENING INFO'!#REF!</f>
        <v>#REF!</v>
      </c>
      <c r="V1701" s="138" t="e">
        <f>'SCREENING INFO'!#REF!</f>
        <v>#REF!</v>
      </c>
      <c r="W1701" s="138" t="e">
        <f>'SCREENING INFO'!#REF!</f>
        <v>#REF!</v>
      </c>
      <c r="X1701" s="138" t="e">
        <f>'SCREENING INFO'!#REF!</f>
        <v>#REF!</v>
      </c>
      <c r="Y1701" s="138" t="e">
        <f>'SCREENING INFO'!#REF!</f>
        <v>#REF!</v>
      </c>
      <c r="Z1701" s="138" t="e">
        <f>'SCREENING INFO'!#REF!</f>
        <v>#REF!</v>
      </c>
      <c r="AA1701" s="201" t="e">
        <f>'SCREENING INFO'!#REF!</f>
        <v>#REF!</v>
      </c>
      <c r="AB1701" s="207" t="e">
        <f>'SCREENING INFO'!#REF!</f>
        <v>#REF!</v>
      </c>
      <c r="AC1701" s="138" t="e">
        <f>'SCREENING INFO'!#REF!</f>
        <v>#REF!</v>
      </c>
      <c r="AD1701" s="138" t="e">
        <f>'SCREENING INFO'!#REF!</f>
        <v>#REF!</v>
      </c>
      <c r="AE1701" s="138" t="e">
        <f>'SCREENING INFO'!#REF!</f>
        <v>#REF!</v>
      </c>
      <c r="AF1701" s="138" t="e">
        <f>'SCREENING INFO'!#REF!</f>
        <v>#REF!</v>
      </c>
      <c r="AG1701" s="138" t="e">
        <f>'SCREENING INFO'!#REF!</f>
        <v>#REF!</v>
      </c>
      <c r="AH1701" s="138" t="e">
        <f>'SCREENING INFO'!#REF!</f>
        <v>#REF!</v>
      </c>
      <c r="AI1701" s="138" t="e">
        <f>'SCREENING INFO'!#REF!</f>
        <v>#REF!</v>
      </c>
      <c r="AJ1701" s="138" t="e">
        <f>'SCREENING INFO'!#REF!</f>
        <v>#REF!</v>
      </c>
    </row>
    <row r="1702" spans="1:36" s="25" customFormat="1" hidden="1">
      <c r="A1702" s="106" t="e">
        <f>'SCREENING INFO'!#REF!</f>
        <v>#REF!</v>
      </c>
      <c r="B1702" s="106" t="e">
        <f>'SCREENING INFO'!#REF!</f>
        <v>#REF!</v>
      </c>
      <c r="C1702" s="106" t="e">
        <f>'SCREENING INFO'!#REF!</f>
        <v>#REF!</v>
      </c>
      <c r="D1702" s="116" t="e">
        <f>'SCREENING INFO'!#REF!</f>
        <v>#REF!</v>
      </c>
      <c r="E1702" s="200" t="e">
        <f>'SCREENING INFO'!#REF!</f>
        <v>#REF!</v>
      </c>
      <c r="F1702" s="232" t="e">
        <f>'SCREENING INFO'!#REF!</f>
        <v>#REF!</v>
      </c>
      <c r="G1702" s="132" t="e">
        <f>'SCREENING INFO'!#REF!</f>
        <v>#REF!</v>
      </c>
      <c r="H1702" s="138" t="e">
        <f>'SCREENING INFO'!#REF!</f>
        <v>#REF!</v>
      </c>
      <c r="I1702" s="138" t="e">
        <f>'SCREENING INFO'!#REF!</f>
        <v>#REF!</v>
      </c>
      <c r="J1702" s="140" t="e">
        <f>'SCREENING INFO'!#REF!</f>
        <v>#REF!</v>
      </c>
      <c r="K1702" s="140" t="e">
        <f>'SCREENING INFO'!#REF!</f>
        <v>#REF!</v>
      </c>
      <c r="L1702" s="243" t="e">
        <f>'SCREENING INFO'!#REF!</f>
        <v>#REF!</v>
      </c>
      <c r="M1702" s="221" t="e">
        <f>'SCREENING INFO'!#REF!</f>
        <v>#REF!</v>
      </c>
      <c r="N1702" s="223" t="e">
        <f>'SCREENING INFO'!#REF!</f>
        <v>#REF!</v>
      </c>
      <c r="O1702" s="140" t="e">
        <f>'SCREENING INFO'!#REF!</f>
        <v>#REF!</v>
      </c>
      <c r="P1702" s="224" t="e">
        <f>'SCREENING INFO'!#REF!</f>
        <v>#REF!</v>
      </c>
      <c r="Q1702" s="242" t="e">
        <f>'SCREENING INFO'!#REF!</f>
        <v>#REF!</v>
      </c>
      <c r="R1702" s="225" t="e">
        <f>'SCREENING INFO'!#REF!</f>
        <v>#REF!</v>
      </c>
      <c r="S1702" s="140" t="e">
        <f>'SCREENING INFO'!#REF!</f>
        <v>#REF!</v>
      </c>
      <c r="T1702" s="206" t="e">
        <f>'SCREENING INFO'!#REF!</f>
        <v>#REF!</v>
      </c>
      <c r="U1702" s="138" t="e">
        <f>'SCREENING INFO'!#REF!</f>
        <v>#REF!</v>
      </c>
      <c r="V1702" s="138" t="e">
        <f>'SCREENING INFO'!#REF!</f>
        <v>#REF!</v>
      </c>
      <c r="W1702" s="138" t="e">
        <f>'SCREENING INFO'!#REF!</f>
        <v>#REF!</v>
      </c>
      <c r="X1702" s="138" t="e">
        <f>'SCREENING INFO'!#REF!</f>
        <v>#REF!</v>
      </c>
      <c r="Y1702" s="138" t="e">
        <f>'SCREENING INFO'!#REF!</f>
        <v>#REF!</v>
      </c>
      <c r="Z1702" s="138" t="e">
        <f>'SCREENING INFO'!#REF!</f>
        <v>#REF!</v>
      </c>
      <c r="AA1702" s="201" t="e">
        <f>'SCREENING INFO'!#REF!</f>
        <v>#REF!</v>
      </c>
      <c r="AB1702" s="207" t="e">
        <f>'SCREENING INFO'!#REF!</f>
        <v>#REF!</v>
      </c>
      <c r="AC1702" s="138" t="e">
        <f>'SCREENING INFO'!#REF!</f>
        <v>#REF!</v>
      </c>
      <c r="AD1702" s="138" t="e">
        <f>'SCREENING INFO'!#REF!</f>
        <v>#REF!</v>
      </c>
      <c r="AE1702" s="138" t="e">
        <f>'SCREENING INFO'!#REF!</f>
        <v>#REF!</v>
      </c>
      <c r="AF1702" s="138" t="e">
        <f>'SCREENING INFO'!#REF!</f>
        <v>#REF!</v>
      </c>
      <c r="AG1702" s="138" t="e">
        <f>'SCREENING INFO'!#REF!</f>
        <v>#REF!</v>
      </c>
      <c r="AH1702" s="138" t="e">
        <f>'SCREENING INFO'!#REF!</f>
        <v>#REF!</v>
      </c>
      <c r="AI1702" s="138" t="e">
        <f>'SCREENING INFO'!#REF!</f>
        <v>#REF!</v>
      </c>
      <c r="AJ1702" s="138" t="e">
        <f>'SCREENING INFO'!#REF!</f>
        <v>#REF!</v>
      </c>
    </row>
    <row r="1703" spans="1:36" hidden="1">
      <c r="A1703" s="106" t="e">
        <f>'SCREENING INFO'!#REF!</f>
        <v>#REF!</v>
      </c>
      <c r="B1703" s="106" t="e">
        <f>'SCREENING INFO'!#REF!</f>
        <v>#REF!</v>
      </c>
      <c r="C1703" s="106" t="e">
        <f>'SCREENING INFO'!#REF!</f>
        <v>#REF!</v>
      </c>
      <c r="D1703" s="130" t="e">
        <f>'SCREENING INFO'!#REF!</f>
        <v>#REF!</v>
      </c>
      <c r="E1703" s="259" t="e">
        <f>'SCREENING INFO'!#REF!</f>
        <v>#REF!</v>
      </c>
      <c r="F1703" s="260" t="e">
        <f>'SCREENING INFO'!#REF!</f>
        <v>#REF!</v>
      </c>
      <c r="G1703" s="261" t="e">
        <f>'SCREENING INFO'!#REF!</f>
        <v>#REF!</v>
      </c>
      <c r="H1703" s="259" t="e">
        <f>'SCREENING INFO'!#REF!</f>
        <v>#REF!</v>
      </c>
      <c r="I1703" s="259" t="e">
        <f>'SCREENING INFO'!#REF!</f>
        <v>#REF!</v>
      </c>
      <c r="J1703" s="262" t="e">
        <f>'SCREENING INFO'!#REF!</f>
        <v>#REF!</v>
      </c>
      <c r="K1703" s="262" t="e">
        <f>'SCREENING INFO'!#REF!</f>
        <v>#REF!</v>
      </c>
      <c r="L1703" s="245" t="e">
        <f>'SCREENING INFO'!#REF!</f>
        <v>#REF!</v>
      </c>
      <c r="M1703" s="263" t="e">
        <f>'SCREENING INFO'!#REF!</f>
        <v>#REF!</v>
      </c>
      <c r="N1703" s="264" t="e">
        <f>'SCREENING INFO'!#REF!</f>
        <v>#REF!</v>
      </c>
      <c r="O1703" s="265" t="e">
        <f>'SCREENING INFO'!#REF!</f>
        <v>#REF!</v>
      </c>
      <c r="P1703" s="224" t="e">
        <f>'SCREENING INFO'!#REF!</f>
        <v>#REF!</v>
      </c>
      <c r="Q1703" s="266" t="e">
        <f>'SCREENING INFO'!#REF!</f>
        <v>#REF!</v>
      </c>
      <c r="R1703" s="267" t="e">
        <f>'SCREENING INFO'!#REF!</f>
        <v>#REF!</v>
      </c>
      <c r="S1703" s="265" t="e">
        <f>'SCREENING INFO'!#REF!</f>
        <v>#REF!</v>
      </c>
      <c r="T1703" s="268" t="e">
        <f>'SCREENING INFO'!#REF!</f>
        <v>#REF!</v>
      </c>
      <c r="U1703" s="207" t="e">
        <f>'SCREENING INFO'!#REF!</f>
        <v>#REF!</v>
      </c>
      <c r="V1703" s="269" t="e">
        <f>'SCREENING INFO'!#REF!</f>
        <v>#REF!</v>
      </c>
      <c r="W1703" s="202" t="e">
        <f>'SCREENING INFO'!#REF!</f>
        <v>#REF!</v>
      </c>
      <c r="X1703" s="202" t="e">
        <f>'SCREENING INFO'!#REF!</f>
        <v>#REF!</v>
      </c>
      <c r="Y1703" s="202" t="e">
        <f>'SCREENING INFO'!#REF!</f>
        <v>#REF!</v>
      </c>
      <c r="Z1703" s="202" t="e">
        <f>'SCREENING INFO'!#REF!</f>
        <v>#REF!</v>
      </c>
      <c r="AA1703" s="201" t="e">
        <f>'SCREENING INFO'!#REF!</f>
        <v>#REF!</v>
      </c>
      <c r="AB1703" s="202" t="e">
        <f>'SCREENING INFO'!#REF!</f>
        <v>#REF!</v>
      </c>
      <c r="AC1703" s="202" t="e">
        <f>'SCREENING INFO'!#REF!</f>
        <v>#REF!</v>
      </c>
      <c r="AD1703" s="202" t="e">
        <f>'SCREENING INFO'!#REF!</f>
        <v>#REF!</v>
      </c>
      <c r="AE1703" s="202" t="e">
        <f>'SCREENING INFO'!#REF!</f>
        <v>#REF!</v>
      </c>
      <c r="AF1703" s="202" t="e">
        <f>'SCREENING INFO'!#REF!</f>
        <v>#REF!</v>
      </c>
      <c r="AG1703" s="202" t="e">
        <f>'SCREENING INFO'!#REF!</f>
        <v>#REF!</v>
      </c>
      <c r="AH1703" s="202" t="e">
        <f>'SCREENING INFO'!#REF!</f>
        <v>#REF!</v>
      </c>
      <c r="AI1703" s="202" t="e">
        <f>'SCREENING INFO'!#REF!</f>
        <v>#REF!</v>
      </c>
      <c r="AJ1703" s="202" t="e">
        <f>'SCREENING INFO'!#REF!</f>
        <v>#REF!</v>
      </c>
    </row>
    <row r="1704" spans="1:36" s="25" customFormat="1" hidden="1">
      <c r="A1704" s="106" t="e">
        <f>'SCREENING INFO'!#REF!</f>
        <v>#REF!</v>
      </c>
      <c r="B1704" s="106" t="e">
        <f>'SCREENING INFO'!#REF!</f>
        <v>#REF!</v>
      </c>
      <c r="C1704" s="106" t="e">
        <f>'SCREENING INFO'!#REF!</f>
        <v>#REF!</v>
      </c>
      <c r="D1704" s="116" t="e">
        <f>'SCREENING INFO'!#REF!</f>
        <v>#REF!</v>
      </c>
      <c r="E1704" s="200" t="e">
        <f>'SCREENING INFO'!#REF!</f>
        <v>#REF!</v>
      </c>
      <c r="F1704" s="232" t="e">
        <f>'SCREENING INFO'!#REF!</f>
        <v>#REF!</v>
      </c>
      <c r="G1704" s="132" t="e">
        <f>'SCREENING INFO'!#REF!</f>
        <v>#REF!</v>
      </c>
      <c r="H1704" s="138" t="e">
        <f>'SCREENING INFO'!#REF!</f>
        <v>#REF!</v>
      </c>
      <c r="I1704" s="138" t="e">
        <f>'SCREENING INFO'!#REF!</f>
        <v>#REF!</v>
      </c>
      <c r="J1704" s="140" t="e">
        <f>'SCREENING INFO'!#REF!</f>
        <v>#REF!</v>
      </c>
      <c r="K1704" s="140" t="e">
        <f>'SCREENING INFO'!#REF!</f>
        <v>#REF!</v>
      </c>
      <c r="L1704" s="243" t="e">
        <f>'SCREENING INFO'!#REF!</f>
        <v>#REF!</v>
      </c>
      <c r="M1704" s="221" t="e">
        <f>'SCREENING INFO'!#REF!</f>
        <v>#REF!</v>
      </c>
      <c r="N1704" s="223" t="e">
        <f>'SCREENING INFO'!#REF!</f>
        <v>#REF!</v>
      </c>
      <c r="O1704" s="140" t="e">
        <f>'SCREENING INFO'!#REF!</f>
        <v>#REF!</v>
      </c>
      <c r="P1704" s="224" t="e">
        <f>'SCREENING INFO'!#REF!</f>
        <v>#REF!</v>
      </c>
      <c r="Q1704" s="242" t="e">
        <f>'SCREENING INFO'!#REF!</f>
        <v>#REF!</v>
      </c>
      <c r="R1704" s="225" t="e">
        <f>'SCREENING INFO'!#REF!</f>
        <v>#REF!</v>
      </c>
      <c r="S1704" s="140" t="e">
        <f>'SCREENING INFO'!#REF!</f>
        <v>#REF!</v>
      </c>
      <c r="T1704" s="206" t="e">
        <f>'SCREENING INFO'!#REF!</f>
        <v>#REF!</v>
      </c>
      <c r="U1704" s="138" t="e">
        <f>'SCREENING INFO'!#REF!</f>
        <v>#REF!</v>
      </c>
      <c r="V1704" s="138" t="e">
        <f>'SCREENING INFO'!#REF!</f>
        <v>#REF!</v>
      </c>
      <c r="W1704" s="138" t="e">
        <f>'SCREENING INFO'!#REF!</f>
        <v>#REF!</v>
      </c>
      <c r="X1704" s="138" t="e">
        <f>'SCREENING INFO'!#REF!</f>
        <v>#REF!</v>
      </c>
      <c r="Y1704" s="138" t="e">
        <f>'SCREENING INFO'!#REF!</f>
        <v>#REF!</v>
      </c>
      <c r="Z1704" s="138" t="e">
        <f>'SCREENING INFO'!#REF!</f>
        <v>#REF!</v>
      </c>
      <c r="AA1704" s="201" t="e">
        <f>'SCREENING INFO'!#REF!</f>
        <v>#REF!</v>
      </c>
      <c r="AB1704" s="207" t="e">
        <f>'SCREENING INFO'!#REF!</f>
        <v>#REF!</v>
      </c>
      <c r="AC1704" s="138" t="e">
        <f>'SCREENING INFO'!#REF!</f>
        <v>#REF!</v>
      </c>
      <c r="AD1704" s="138" t="e">
        <f>'SCREENING INFO'!#REF!</f>
        <v>#REF!</v>
      </c>
      <c r="AE1704" s="138" t="e">
        <f>'SCREENING INFO'!#REF!</f>
        <v>#REF!</v>
      </c>
      <c r="AF1704" s="138" t="e">
        <f>'SCREENING INFO'!#REF!</f>
        <v>#REF!</v>
      </c>
      <c r="AG1704" s="138" t="e">
        <f>'SCREENING INFO'!#REF!</f>
        <v>#REF!</v>
      </c>
      <c r="AH1704" s="138" t="e">
        <f>'SCREENING INFO'!#REF!</f>
        <v>#REF!</v>
      </c>
      <c r="AI1704" s="138" t="e">
        <f>'SCREENING INFO'!#REF!</f>
        <v>#REF!</v>
      </c>
      <c r="AJ1704" s="138" t="e">
        <f>'SCREENING INFO'!#REF!</f>
        <v>#REF!</v>
      </c>
    </row>
    <row r="1705" spans="1:36" s="25" customFormat="1" hidden="1">
      <c r="A1705" s="106" t="e">
        <f>'SCREENING INFO'!#REF!</f>
        <v>#REF!</v>
      </c>
      <c r="B1705" s="106" t="e">
        <f>'SCREENING INFO'!#REF!</f>
        <v>#REF!</v>
      </c>
      <c r="C1705" s="106" t="e">
        <f>'SCREENING INFO'!#REF!</f>
        <v>#REF!</v>
      </c>
      <c r="D1705" s="116" t="e">
        <f>'SCREENING INFO'!#REF!</f>
        <v>#REF!</v>
      </c>
      <c r="E1705" s="200" t="e">
        <f>'SCREENING INFO'!#REF!</f>
        <v>#REF!</v>
      </c>
      <c r="F1705" s="232" t="e">
        <f>'SCREENING INFO'!#REF!</f>
        <v>#REF!</v>
      </c>
      <c r="G1705" s="132" t="e">
        <f>'SCREENING INFO'!#REF!</f>
        <v>#REF!</v>
      </c>
      <c r="H1705" s="138" t="e">
        <f>'SCREENING INFO'!#REF!</f>
        <v>#REF!</v>
      </c>
      <c r="I1705" s="138" t="e">
        <f>'SCREENING INFO'!#REF!</f>
        <v>#REF!</v>
      </c>
      <c r="J1705" s="140" t="e">
        <f>'SCREENING INFO'!#REF!</f>
        <v>#REF!</v>
      </c>
      <c r="K1705" s="140" t="e">
        <f>'SCREENING INFO'!#REF!</f>
        <v>#REF!</v>
      </c>
      <c r="L1705" s="222" t="e">
        <f>'SCREENING INFO'!#REF!</f>
        <v>#REF!</v>
      </c>
      <c r="M1705" s="221" t="e">
        <f>'SCREENING INFO'!#REF!</f>
        <v>#REF!</v>
      </c>
      <c r="N1705" s="223" t="e">
        <f>'SCREENING INFO'!#REF!</f>
        <v>#REF!</v>
      </c>
      <c r="O1705" s="140" t="e">
        <f>'SCREENING INFO'!#REF!</f>
        <v>#REF!</v>
      </c>
      <c r="P1705" s="224" t="e">
        <f>'SCREENING INFO'!#REF!</f>
        <v>#REF!</v>
      </c>
      <c r="Q1705" s="242" t="e">
        <f>'SCREENING INFO'!#REF!</f>
        <v>#REF!</v>
      </c>
      <c r="R1705" s="225" t="e">
        <f>'SCREENING INFO'!#REF!</f>
        <v>#REF!</v>
      </c>
      <c r="S1705" s="140" t="e">
        <f>'SCREENING INFO'!#REF!</f>
        <v>#REF!</v>
      </c>
      <c r="T1705" s="206" t="e">
        <f>'SCREENING INFO'!#REF!</f>
        <v>#REF!</v>
      </c>
      <c r="U1705" s="138" t="e">
        <f>'SCREENING INFO'!#REF!</f>
        <v>#REF!</v>
      </c>
      <c r="V1705" s="138" t="e">
        <f>'SCREENING INFO'!#REF!</f>
        <v>#REF!</v>
      </c>
      <c r="W1705" s="138" t="e">
        <f>'SCREENING INFO'!#REF!</f>
        <v>#REF!</v>
      </c>
      <c r="X1705" s="138" t="e">
        <f>'SCREENING INFO'!#REF!</f>
        <v>#REF!</v>
      </c>
      <c r="Y1705" s="138" t="e">
        <f>'SCREENING INFO'!#REF!</f>
        <v>#REF!</v>
      </c>
      <c r="Z1705" s="138" t="e">
        <f>'SCREENING INFO'!#REF!</f>
        <v>#REF!</v>
      </c>
      <c r="AA1705" s="201" t="e">
        <f>'SCREENING INFO'!#REF!</f>
        <v>#REF!</v>
      </c>
      <c r="AB1705" s="207" t="e">
        <f>'SCREENING INFO'!#REF!</f>
        <v>#REF!</v>
      </c>
      <c r="AC1705" s="138" t="e">
        <f>'SCREENING INFO'!#REF!</f>
        <v>#REF!</v>
      </c>
      <c r="AD1705" s="138" t="e">
        <f>'SCREENING INFO'!#REF!</f>
        <v>#REF!</v>
      </c>
      <c r="AE1705" s="138" t="e">
        <f>'SCREENING INFO'!#REF!</f>
        <v>#REF!</v>
      </c>
      <c r="AF1705" s="138" t="e">
        <f>'SCREENING INFO'!#REF!</f>
        <v>#REF!</v>
      </c>
      <c r="AG1705" s="138" t="e">
        <f>'SCREENING INFO'!#REF!</f>
        <v>#REF!</v>
      </c>
      <c r="AH1705" s="138" t="e">
        <f>'SCREENING INFO'!#REF!</f>
        <v>#REF!</v>
      </c>
      <c r="AI1705" s="138" t="e">
        <f>'SCREENING INFO'!#REF!</f>
        <v>#REF!</v>
      </c>
      <c r="AJ1705" s="138" t="e">
        <f>'SCREENING INFO'!#REF!</f>
        <v>#REF!</v>
      </c>
    </row>
    <row r="1706" spans="1:36" s="25" customFormat="1" hidden="1">
      <c r="A1706" s="106" t="e">
        <f>'SCREENING INFO'!#REF!</f>
        <v>#REF!</v>
      </c>
      <c r="B1706" s="106" t="e">
        <f>'SCREENING INFO'!#REF!</f>
        <v>#REF!</v>
      </c>
      <c r="C1706" s="106" t="e">
        <f>'SCREENING INFO'!#REF!</f>
        <v>#REF!</v>
      </c>
      <c r="D1706" s="130" t="e">
        <f>'SCREENING INFO'!#REF!</f>
        <v>#REF!</v>
      </c>
      <c r="E1706" s="130" t="e">
        <f>'SCREENING INFO'!#REF!</f>
        <v>#REF!</v>
      </c>
      <c r="F1706" s="233" t="e">
        <f>'SCREENING INFO'!#REF!</f>
        <v>#REF!</v>
      </c>
      <c r="G1706" s="141" t="e">
        <f>'SCREENING INFO'!#REF!</f>
        <v>#REF!</v>
      </c>
      <c r="H1706" s="130" t="e">
        <f>'SCREENING INFO'!#REF!</f>
        <v>#REF!</v>
      </c>
      <c r="I1706" s="130" t="e">
        <f>'SCREENING INFO'!#REF!</f>
        <v>#REF!</v>
      </c>
      <c r="J1706" s="140" t="e">
        <f>'SCREENING INFO'!#REF!</f>
        <v>#REF!</v>
      </c>
      <c r="K1706" s="140" t="e">
        <f>'SCREENING INFO'!#REF!</f>
        <v>#REF!</v>
      </c>
      <c r="L1706" s="222" t="e">
        <f>'SCREENING INFO'!#REF!</f>
        <v>#REF!</v>
      </c>
      <c r="M1706" s="221" t="e">
        <f>'SCREENING INFO'!#REF!</f>
        <v>#REF!</v>
      </c>
      <c r="N1706" s="223" t="e">
        <f>'SCREENING INFO'!#REF!</f>
        <v>#REF!</v>
      </c>
      <c r="O1706" s="140" t="e">
        <f>'SCREENING INFO'!#REF!</f>
        <v>#REF!</v>
      </c>
      <c r="P1706" s="224" t="e">
        <f>'SCREENING INFO'!#REF!</f>
        <v>#REF!</v>
      </c>
      <c r="Q1706" s="242" t="e">
        <f>'SCREENING INFO'!#REF!</f>
        <v>#REF!</v>
      </c>
      <c r="R1706" s="225" t="e">
        <f>'SCREENING INFO'!#REF!</f>
        <v>#REF!</v>
      </c>
      <c r="S1706" s="140" t="e">
        <f>'SCREENING INFO'!#REF!</f>
        <v>#REF!</v>
      </c>
      <c r="T1706" s="206" t="e">
        <f>'SCREENING INFO'!#REF!</f>
        <v>#REF!</v>
      </c>
      <c r="U1706" s="138" t="e">
        <f>'SCREENING INFO'!#REF!</f>
        <v>#REF!</v>
      </c>
      <c r="V1706" s="199" t="e">
        <f>'SCREENING INFO'!#REF!</f>
        <v>#REF!</v>
      </c>
      <c r="W1706" s="132" t="e">
        <f>'SCREENING INFO'!#REF!</f>
        <v>#REF!</v>
      </c>
      <c r="X1706" s="132" t="e">
        <f>'SCREENING INFO'!#REF!</f>
        <v>#REF!</v>
      </c>
      <c r="Y1706" s="132" t="e">
        <f>'SCREENING INFO'!#REF!</f>
        <v>#REF!</v>
      </c>
      <c r="Z1706" s="132" t="e">
        <f>'SCREENING INFO'!#REF!</f>
        <v>#REF!</v>
      </c>
      <c r="AA1706" s="201" t="e">
        <f>'SCREENING INFO'!#REF!</f>
        <v>#REF!</v>
      </c>
      <c r="AB1706" s="202" t="e">
        <f>'SCREENING INFO'!#REF!</f>
        <v>#REF!</v>
      </c>
      <c r="AC1706" s="132" t="e">
        <f>'SCREENING INFO'!#REF!</f>
        <v>#REF!</v>
      </c>
      <c r="AD1706" s="201" t="e">
        <f>'SCREENING INFO'!#REF!</f>
        <v>#REF!</v>
      </c>
      <c r="AE1706" s="132" t="e">
        <f>'SCREENING INFO'!#REF!</f>
        <v>#REF!</v>
      </c>
      <c r="AF1706" s="132" t="e">
        <f>'SCREENING INFO'!#REF!</f>
        <v>#REF!</v>
      </c>
      <c r="AG1706" s="132" t="e">
        <f>'SCREENING INFO'!#REF!</f>
        <v>#REF!</v>
      </c>
      <c r="AH1706" s="132" t="e">
        <f>'SCREENING INFO'!#REF!</f>
        <v>#REF!</v>
      </c>
      <c r="AI1706" s="132" t="e">
        <f>'SCREENING INFO'!#REF!</f>
        <v>#REF!</v>
      </c>
      <c r="AJ1706" s="132" t="e">
        <f>'SCREENING INFO'!#REF!</f>
        <v>#REF!</v>
      </c>
    </row>
    <row r="1707" spans="1:36" s="25" customFormat="1" hidden="1">
      <c r="A1707" s="106" t="e">
        <f>'SCREENING INFO'!#REF!</f>
        <v>#REF!</v>
      </c>
      <c r="B1707" s="106" t="e">
        <f>'SCREENING INFO'!#REF!</f>
        <v>#REF!</v>
      </c>
      <c r="C1707" s="106" t="e">
        <f>'SCREENING INFO'!#REF!</f>
        <v>#REF!</v>
      </c>
      <c r="D1707" s="130" t="e">
        <f>'SCREENING INFO'!#REF!</f>
        <v>#REF!</v>
      </c>
      <c r="E1707" s="130" t="e">
        <f>'SCREENING INFO'!#REF!</f>
        <v>#REF!</v>
      </c>
      <c r="F1707" s="233" t="e">
        <f>'SCREENING INFO'!#REF!</f>
        <v>#REF!</v>
      </c>
      <c r="G1707" s="141" t="e">
        <f>'SCREENING INFO'!#REF!</f>
        <v>#REF!</v>
      </c>
      <c r="H1707" s="130" t="e">
        <f>'SCREENING INFO'!#REF!</f>
        <v>#REF!</v>
      </c>
      <c r="I1707" s="130" t="e">
        <f>'SCREENING INFO'!#REF!</f>
        <v>#REF!</v>
      </c>
      <c r="J1707" s="140" t="e">
        <f>'SCREENING INFO'!#REF!</f>
        <v>#REF!</v>
      </c>
      <c r="K1707" s="140" t="e">
        <f>'SCREENING INFO'!#REF!</f>
        <v>#REF!</v>
      </c>
      <c r="L1707" s="222" t="e">
        <f>'SCREENING INFO'!#REF!</f>
        <v>#REF!</v>
      </c>
      <c r="M1707" s="221" t="e">
        <f>'SCREENING INFO'!#REF!</f>
        <v>#REF!</v>
      </c>
      <c r="N1707" s="223" t="e">
        <f>'SCREENING INFO'!#REF!</f>
        <v>#REF!</v>
      </c>
      <c r="O1707" s="140" t="e">
        <f>'SCREENING INFO'!#REF!</f>
        <v>#REF!</v>
      </c>
      <c r="P1707" s="224" t="e">
        <f>'SCREENING INFO'!#REF!</f>
        <v>#REF!</v>
      </c>
      <c r="Q1707" s="242" t="e">
        <f>'SCREENING INFO'!#REF!</f>
        <v>#REF!</v>
      </c>
      <c r="R1707" s="225" t="e">
        <f>'SCREENING INFO'!#REF!</f>
        <v>#REF!</v>
      </c>
      <c r="S1707" s="140" t="e">
        <f>'SCREENING INFO'!#REF!</f>
        <v>#REF!</v>
      </c>
      <c r="T1707" s="206" t="e">
        <f>'SCREENING INFO'!#REF!</f>
        <v>#REF!</v>
      </c>
      <c r="U1707" s="138" t="e">
        <f>'SCREENING INFO'!#REF!</f>
        <v>#REF!</v>
      </c>
      <c r="V1707" s="199" t="e">
        <f>'SCREENING INFO'!#REF!</f>
        <v>#REF!</v>
      </c>
      <c r="W1707" s="132" t="e">
        <f>'SCREENING INFO'!#REF!</f>
        <v>#REF!</v>
      </c>
      <c r="X1707" s="132" t="e">
        <f>'SCREENING INFO'!#REF!</f>
        <v>#REF!</v>
      </c>
      <c r="Y1707" s="132" t="e">
        <f>'SCREENING INFO'!#REF!</f>
        <v>#REF!</v>
      </c>
      <c r="Z1707" s="132" t="e">
        <f>'SCREENING INFO'!#REF!</f>
        <v>#REF!</v>
      </c>
      <c r="AA1707" s="201" t="e">
        <f>'SCREENING INFO'!#REF!</f>
        <v>#REF!</v>
      </c>
      <c r="AB1707" s="202" t="e">
        <f>'SCREENING INFO'!#REF!</f>
        <v>#REF!</v>
      </c>
      <c r="AC1707" s="132" t="e">
        <f>'SCREENING INFO'!#REF!</f>
        <v>#REF!</v>
      </c>
      <c r="AD1707" s="201" t="e">
        <f>'SCREENING INFO'!#REF!</f>
        <v>#REF!</v>
      </c>
      <c r="AE1707" s="132" t="e">
        <f>'SCREENING INFO'!#REF!</f>
        <v>#REF!</v>
      </c>
      <c r="AF1707" s="132" t="e">
        <f>'SCREENING INFO'!#REF!</f>
        <v>#REF!</v>
      </c>
      <c r="AG1707" s="132" t="e">
        <f>'SCREENING INFO'!#REF!</f>
        <v>#REF!</v>
      </c>
      <c r="AH1707" s="132" t="e">
        <f>'SCREENING INFO'!#REF!</f>
        <v>#REF!</v>
      </c>
      <c r="AI1707" s="132" t="e">
        <f>'SCREENING INFO'!#REF!</f>
        <v>#REF!</v>
      </c>
      <c r="AJ1707" s="132" t="e">
        <f>'SCREENING INFO'!#REF!</f>
        <v>#REF!</v>
      </c>
    </row>
    <row r="1708" spans="1:36" s="25" customFormat="1" hidden="1">
      <c r="A1708" s="106" t="e">
        <f>'SCREENING INFO'!#REF!</f>
        <v>#REF!</v>
      </c>
      <c r="B1708" s="106" t="e">
        <f>'SCREENING INFO'!#REF!</f>
        <v>#REF!</v>
      </c>
      <c r="C1708" s="106" t="e">
        <f>'SCREENING INFO'!#REF!</f>
        <v>#REF!</v>
      </c>
      <c r="D1708" s="130" t="e">
        <f>'SCREENING INFO'!#REF!</f>
        <v>#REF!</v>
      </c>
      <c r="E1708" s="130" t="e">
        <f>'SCREENING INFO'!#REF!</f>
        <v>#REF!</v>
      </c>
      <c r="F1708" s="233" t="e">
        <f>'SCREENING INFO'!#REF!</f>
        <v>#REF!</v>
      </c>
      <c r="G1708" s="141" t="e">
        <f>'SCREENING INFO'!#REF!</f>
        <v>#REF!</v>
      </c>
      <c r="H1708" s="130" t="e">
        <f>'SCREENING INFO'!#REF!</f>
        <v>#REF!</v>
      </c>
      <c r="I1708" s="130" t="e">
        <f>'SCREENING INFO'!#REF!</f>
        <v>#REF!</v>
      </c>
      <c r="J1708" s="140" t="e">
        <f>'SCREENING INFO'!#REF!</f>
        <v>#REF!</v>
      </c>
      <c r="K1708" s="140" t="e">
        <f>'SCREENING INFO'!#REF!</f>
        <v>#REF!</v>
      </c>
      <c r="L1708" s="222" t="e">
        <f>'SCREENING INFO'!#REF!</f>
        <v>#REF!</v>
      </c>
      <c r="M1708" s="221" t="e">
        <f>'SCREENING INFO'!#REF!</f>
        <v>#REF!</v>
      </c>
      <c r="N1708" s="223" t="e">
        <f>'SCREENING INFO'!#REF!</f>
        <v>#REF!</v>
      </c>
      <c r="O1708" s="140" t="e">
        <f>'SCREENING INFO'!#REF!</f>
        <v>#REF!</v>
      </c>
      <c r="P1708" s="224" t="e">
        <f>'SCREENING INFO'!#REF!</f>
        <v>#REF!</v>
      </c>
      <c r="Q1708" s="242" t="e">
        <f>'SCREENING INFO'!#REF!</f>
        <v>#REF!</v>
      </c>
      <c r="R1708" s="225" t="e">
        <f>'SCREENING INFO'!#REF!</f>
        <v>#REF!</v>
      </c>
      <c r="S1708" s="140" t="e">
        <f>'SCREENING INFO'!#REF!</f>
        <v>#REF!</v>
      </c>
      <c r="T1708" s="206" t="e">
        <f>'SCREENING INFO'!#REF!</f>
        <v>#REF!</v>
      </c>
      <c r="U1708" s="138" t="e">
        <f>'SCREENING INFO'!#REF!</f>
        <v>#REF!</v>
      </c>
      <c r="V1708" s="199" t="e">
        <f>'SCREENING INFO'!#REF!</f>
        <v>#REF!</v>
      </c>
      <c r="W1708" s="132" t="e">
        <f>'SCREENING INFO'!#REF!</f>
        <v>#REF!</v>
      </c>
      <c r="X1708" s="132" t="e">
        <f>'SCREENING INFO'!#REF!</f>
        <v>#REF!</v>
      </c>
      <c r="Y1708" s="132" t="e">
        <f>'SCREENING INFO'!#REF!</f>
        <v>#REF!</v>
      </c>
      <c r="Z1708" s="132" t="e">
        <f>'SCREENING INFO'!#REF!</f>
        <v>#REF!</v>
      </c>
      <c r="AA1708" s="201" t="e">
        <f>'SCREENING INFO'!#REF!</f>
        <v>#REF!</v>
      </c>
      <c r="AB1708" s="202" t="e">
        <f>'SCREENING INFO'!#REF!</f>
        <v>#REF!</v>
      </c>
      <c r="AC1708" s="132" t="e">
        <f>'SCREENING INFO'!#REF!</f>
        <v>#REF!</v>
      </c>
      <c r="AD1708" s="201" t="e">
        <f>'SCREENING INFO'!#REF!</f>
        <v>#REF!</v>
      </c>
      <c r="AE1708" s="132" t="e">
        <f>'SCREENING INFO'!#REF!</f>
        <v>#REF!</v>
      </c>
      <c r="AF1708" s="132" t="e">
        <f>'SCREENING INFO'!#REF!</f>
        <v>#REF!</v>
      </c>
      <c r="AG1708" s="132" t="e">
        <f>'SCREENING INFO'!#REF!</f>
        <v>#REF!</v>
      </c>
      <c r="AH1708" s="132" t="e">
        <f>'SCREENING INFO'!#REF!</f>
        <v>#REF!</v>
      </c>
      <c r="AI1708" s="132" t="e">
        <f>'SCREENING INFO'!#REF!</f>
        <v>#REF!</v>
      </c>
      <c r="AJ1708" s="132" t="e">
        <f>'SCREENING INFO'!#REF!</f>
        <v>#REF!</v>
      </c>
    </row>
    <row r="1709" spans="1:36" s="25" customFormat="1" hidden="1">
      <c r="A1709" s="106" t="e">
        <f>'SCREENING INFO'!#REF!</f>
        <v>#REF!</v>
      </c>
      <c r="B1709" s="106" t="e">
        <f>'SCREENING INFO'!#REF!</f>
        <v>#REF!</v>
      </c>
      <c r="C1709" s="106" t="e">
        <f>'SCREENING INFO'!#REF!</f>
        <v>#REF!</v>
      </c>
      <c r="D1709" s="130" t="e">
        <f>'SCREENING INFO'!#REF!</f>
        <v>#REF!</v>
      </c>
      <c r="E1709" s="130" t="e">
        <f>'SCREENING INFO'!#REF!</f>
        <v>#REF!</v>
      </c>
      <c r="F1709" s="233" t="e">
        <f>'SCREENING INFO'!#REF!</f>
        <v>#REF!</v>
      </c>
      <c r="G1709" s="141" t="e">
        <f>'SCREENING INFO'!#REF!</f>
        <v>#REF!</v>
      </c>
      <c r="H1709" s="130" t="e">
        <f>'SCREENING INFO'!#REF!</f>
        <v>#REF!</v>
      </c>
      <c r="I1709" s="130" t="e">
        <f>'SCREENING INFO'!#REF!</f>
        <v>#REF!</v>
      </c>
      <c r="J1709" s="140" t="e">
        <f>'SCREENING INFO'!#REF!</f>
        <v>#REF!</v>
      </c>
      <c r="K1709" s="140" t="e">
        <f>'SCREENING INFO'!#REF!</f>
        <v>#REF!</v>
      </c>
      <c r="L1709" s="222" t="e">
        <f>'SCREENING INFO'!#REF!</f>
        <v>#REF!</v>
      </c>
      <c r="M1709" s="221" t="e">
        <f>'SCREENING INFO'!#REF!</f>
        <v>#REF!</v>
      </c>
      <c r="N1709" s="223" t="e">
        <f>'SCREENING INFO'!#REF!</f>
        <v>#REF!</v>
      </c>
      <c r="O1709" s="140" t="e">
        <f>'SCREENING INFO'!#REF!</f>
        <v>#REF!</v>
      </c>
      <c r="P1709" s="224" t="e">
        <f>'SCREENING INFO'!#REF!</f>
        <v>#REF!</v>
      </c>
      <c r="Q1709" s="242" t="e">
        <f>'SCREENING INFO'!#REF!</f>
        <v>#REF!</v>
      </c>
      <c r="R1709" s="225" t="e">
        <f>'SCREENING INFO'!#REF!</f>
        <v>#REF!</v>
      </c>
      <c r="S1709" s="140" t="e">
        <f>'SCREENING INFO'!#REF!</f>
        <v>#REF!</v>
      </c>
      <c r="T1709" s="206" t="e">
        <f>'SCREENING INFO'!#REF!</f>
        <v>#REF!</v>
      </c>
      <c r="U1709" s="138" t="e">
        <f>'SCREENING INFO'!#REF!</f>
        <v>#REF!</v>
      </c>
      <c r="V1709" s="199" t="e">
        <f>'SCREENING INFO'!#REF!</f>
        <v>#REF!</v>
      </c>
      <c r="W1709" s="132" t="e">
        <f>'SCREENING INFO'!#REF!</f>
        <v>#REF!</v>
      </c>
      <c r="X1709" s="132" t="e">
        <f>'SCREENING INFO'!#REF!</f>
        <v>#REF!</v>
      </c>
      <c r="Y1709" s="132" t="e">
        <f>'SCREENING INFO'!#REF!</f>
        <v>#REF!</v>
      </c>
      <c r="Z1709" s="132" t="e">
        <f>'SCREENING INFO'!#REF!</f>
        <v>#REF!</v>
      </c>
      <c r="AA1709" s="201" t="e">
        <f>'SCREENING INFO'!#REF!</f>
        <v>#REF!</v>
      </c>
      <c r="AB1709" s="202" t="e">
        <f>'SCREENING INFO'!#REF!</f>
        <v>#REF!</v>
      </c>
      <c r="AC1709" s="132" t="e">
        <f>'SCREENING INFO'!#REF!</f>
        <v>#REF!</v>
      </c>
      <c r="AD1709" s="201" t="e">
        <f>'SCREENING INFO'!#REF!</f>
        <v>#REF!</v>
      </c>
      <c r="AE1709" s="132" t="e">
        <f>'SCREENING INFO'!#REF!</f>
        <v>#REF!</v>
      </c>
      <c r="AF1709" s="132" t="e">
        <f>'SCREENING INFO'!#REF!</f>
        <v>#REF!</v>
      </c>
      <c r="AG1709" s="132" t="e">
        <f>'SCREENING INFO'!#REF!</f>
        <v>#REF!</v>
      </c>
      <c r="AH1709" s="132" t="e">
        <f>'SCREENING INFO'!#REF!</f>
        <v>#REF!</v>
      </c>
      <c r="AI1709" s="132" t="e">
        <f>'SCREENING INFO'!#REF!</f>
        <v>#REF!</v>
      </c>
      <c r="AJ1709" s="132" t="e">
        <f>'SCREENING INFO'!#REF!</f>
        <v>#REF!</v>
      </c>
    </row>
    <row r="1710" spans="1:36" s="25" customFormat="1" hidden="1">
      <c r="A1710" s="106" t="e">
        <f>'SCREENING INFO'!#REF!</f>
        <v>#REF!</v>
      </c>
      <c r="B1710" s="106" t="e">
        <f>'SCREENING INFO'!#REF!</f>
        <v>#REF!</v>
      </c>
      <c r="C1710" s="106" t="e">
        <f>'SCREENING INFO'!#REF!</f>
        <v>#REF!</v>
      </c>
      <c r="D1710" s="130" t="e">
        <f>'SCREENING INFO'!#REF!</f>
        <v>#REF!</v>
      </c>
      <c r="E1710" s="130" t="e">
        <f>'SCREENING INFO'!#REF!</f>
        <v>#REF!</v>
      </c>
      <c r="F1710" s="233" t="e">
        <f>'SCREENING INFO'!#REF!</f>
        <v>#REF!</v>
      </c>
      <c r="G1710" s="141" t="e">
        <f>'SCREENING INFO'!#REF!</f>
        <v>#REF!</v>
      </c>
      <c r="H1710" s="130" t="e">
        <f>'SCREENING INFO'!#REF!</f>
        <v>#REF!</v>
      </c>
      <c r="I1710" s="130" t="e">
        <f>'SCREENING INFO'!#REF!</f>
        <v>#REF!</v>
      </c>
      <c r="J1710" s="140" t="e">
        <f>'SCREENING INFO'!#REF!</f>
        <v>#REF!</v>
      </c>
      <c r="K1710" s="140" t="e">
        <f>'SCREENING INFO'!#REF!</f>
        <v>#REF!</v>
      </c>
      <c r="L1710" s="222" t="e">
        <f>'SCREENING INFO'!#REF!</f>
        <v>#REF!</v>
      </c>
      <c r="M1710" s="221" t="e">
        <f>'SCREENING INFO'!#REF!</f>
        <v>#REF!</v>
      </c>
      <c r="N1710" s="223" t="e">
        <f>'SCREENING INFO'!#REF!</f>
        <v>#REF!</v>
      </c>
      <c r="O1710" s="140" t="e">
        <f>'SCREENING INFO'!#REF!</f>
        <v>#REF!</v>
      </c>
      <c r="P1710" s="224" t="e">
        <f>'SCREENING INFO'!#REF!</f>
        <v>#REF!</v>
      </c>
      <c r="Q1710" s="242" t="e">
        <f>'SCREENING INFO'!#REF!</f>
        <v>#REF!</v>
      </c>
      <c r="R1710" s="225" t="e">
        <f>'SCREENING INFO'!#REF!</f>
        <v>#REF!</v>
      </c>
      <c r="S1710" s="140" t="e">
        <f>'SCREENING INFO'!#REF!</f>
        <v>#REF!</v>
      </c>
      <c r="T1710" s="206" t="e">
        <f>'SCREENING INFO'!#REF!</f>
        <v>#REF!</v>
      </c>
      <c r="U1710" s="138" t="e">
        <f>'SCREENING INFO'!#REF!</f>
        <v>#REF!</v>
      </c>
      <c r="V1710" s="199" t="e">
        <f>'SCREENING INFO'!#REF!</f>
        <v>#REF!</v>
      </c>
      <c r="W1710" s="132" t="e">
        <f>'SCREENING INFO'!#REF!</f>
        <v>#REF!</v>
      </c>
      <c r="X1710" s="132" t="e">
        <f>'SCREENING INFO'!#REF!</f>
        <v>#REF!</v>
      </c>
      <c r="Y1710" s="132" t="e">
        <f>'SCREENING INFO'!#REF!</f>
        <v>#REF!</v>
      </c>
      <c r="Z1710" s="132" t="e">
        <f>'SCREENING INFO'!#REF!</f>
        <v>#REF!</v>
      </c>
      <c r="AA1710" s="201" t="e">
        <f>'SCREENING INFO'!#REF!</f>
        <v>#REF!</v>
      </c>
      <c r="AB1710" s="202" t="e">
        <f>'SCREENING INFO'!#REF!</f>
        <v>#REF!</v>
      </c>
      <c r="AC1710" s="132" t="e">
        <f>'SCREENING INFO'!#REF!</f>
        <v>#REF!</v>
      </c>
      <c r="AD1710" s="201" t="e">
        <f>'SCREENING INFO'!#REF!</f>
        <v>#REF!</v>
      </c>
      <c r="AE1710" s="132" t="e">
        <f>'SCREENING INFO'!#REF!</f>
        <v>#REF!</v>
      </c>
      <c r="AF1710" s="132" t="e">
        <f>'SCREENING INFO'!#REF!</f>
        <v>#REF!</v>
      </c>
      <c r="AG1710" s="132" t="e">
        <f>'SCREENING INFO'!#REF!</f>
        <v>#REF!</v>
      </c>
      <c r="AH1710" s="132" t="e">
        <f>'SCREENING INFO'!#REF!</f>
        <v>#REF!</v>
      </c>
      <c r="AI1710" s="132" t="e">
        <f>'SCREENING INFO'!#REF!</f>
        <v>#REF!</v>
      </c>
      <c r="AJ1710" s="132" t="e">
        <f>'SCREENING INFO'!#REF!</f>
        <v>#REF!</v>
      </c>
    </row>
    <row r="1711" spans="1:36" s="25" customFormat="1" hidden="1">
      <c r="A1711" s="106" t="e">
        <f>'SCREENING INFO'!#REF!</f>
        <v>#REF!</v>
      </c>
      <c r="B1711" s="106" t="e">
        <f>'SCREENING INFO'!#REF!</f>
        <v>#REF!</v>
      </c>
      <c r="C1711" s="106" t="e">
        <f>'SCREENING INFO'!#REF!</f>
        <v>#REF!</v>
      </c>
      <c r="D1711" s="130" t="e">
        <f>'SCREENING INFO'!#REF!</f>
        <v>#REF!</v>
      </c>
      <c r="E1711" s="130" t="e">
        <f>'SCREENING INFO'!#REF!</f>
        <v>#REF!</v>
      </c>
      <c r="F1711" s="233" t="e">
        <f>'SCREENING INFO'!#REF!</f>
        <v>#REF!</v>
      </c>
      <c r="G1711" s="141" t="e">
        <f>'SCREENING INFO'!#REF!</f>
        <v>#REF!</v>
      </c>
      <c r="H1711" s="130" t="e">
        <f>'SCREENING INFO'!#REF!</f>
        <v>#REF!</v>
      </c>
      <c r="I1711" s="130" t="e">
        <f>'SCREENING INFO'!#REF!</f>
        <v>#REF!</v>
      </c>
      <c r="J1711" s="140" t="e">
        <f>'SCREENING INFO'!#REF!</f>
        <v>#REF!</v>
      </c>
      <c r="K1711" s="140" t="e">
        <f>'SCREENING INFO'!#REF!</f>
        <v>#REF!</v>
      </c>
      <c r="L1711" s="222" t="e">
        <f>'SCREENING INFO'!#REF!</f>
        <v>#REF!</v>
      </c>
      <c r="M1711" s="221" t="e">
        <f>'SCREENING INFO'!#REF!</f>
        <v>#REF!</v>
      </c>
      <c r="N1711" s="223" t="e">
        <f>'SCREENING INFO'!#REF!</f>
        <v>#REF!</v>
      </c>
      <c r="O1711" s="140" t="e">
        <f>'SCREENING INFO'!#REF!</f>
        <v>#REF!</v>
      </c>
      <c r="P1711" s="224" t="e">
        <f>'SCREENING INFO'!#REF!</f>
        <v>#REF!</v>
      </c>
      <c r="Q1711" s="242" t="e">
        <f>'SCREENING INFO'!#REF!</f>
        <v>#REF!</v>
      </c>
      <c r="R1711" s="225" t="e">
        <f>'SCREENING INFO'!#REF!</f>
        <v>#REF!</v>
      </c>
      <c r="S1711" s="140" t="e">
        <f>'SCREENING INFO'!#REF!</f>
        <v>#REF!</v>
      </c>
      <c r="T1711" s="206" t="e">
        <f>'SCREENING INFO'!#REF!</f>
        <v>#REF!</v>
      </c>
      <c r="U1711" s="138" t="e">
        <f>'SCREENING INFO'!#REF!</f>
        <v>#REF!</v>
      </c>
      <c r="V1711" s="199" t="e">
        <f>'SCREENING INFO'!#REF!</f>
        <v>#REF!</v>
      </c>
      <c r="W1711" s="132" t="e">
        <f>'SCREENING INFO'!#REF!</f>
        <v>#REF!</v>
      </c>
      <c r="X1711" s="132" t="e">
        <f>'SCREENING INFO'!#REF!</f>
        <v>#REF!</v>
      </c>
      <c r="Y1711" s="132" t="e">
        <f>'SCREENING INFO'!#REF!</f>
        <v>#REF!</v>
      </c>
      <c r="Z1711" s="132" t="e">
        <f>'SCREENING INFO'!#REF!</f>
        <v>#REF!</v>
      </c>
      <c r="AA1711" s="201" t="e">
        <f>'SCREENING INFO'!#REF!</f>
        <v>#REF!</v>
      </c>
      <c r="AB1711" s="202" t="e">
        <f>'SCREENING INFO'!#REF!</f>
        <v>#REF!</v>
      </c>
      <c r="AC1711" s="132" t="e">
        <f>'SCREENING INFO'!#REF!</f>
        <v>#REF!</v>
      </c>
      <c r="AD1711" s="201" t="e">
        <f>'SCREENING INFO'!#REF!</f>
        <v>#REF!</v>
      </c>
      <c r="AE1711" s="132" t="e">
        <f>'SCREENING INFO'!#REF!</f>
        <v>#REF!</v>
      </c>
      <c r="AF1711" s="132" t="e">
        <f>'SCREENING INFO'!#REF!</f>
        <v>#REF!</v>
      </c>
      <c r="AG1711" s="132" t="e">
        <f>'SCREENING INFO'!#REF!</f>
        <v>#REF!</v>
      </c>
      <c r="AH1711" s="132" t="e">
        <f>'SCREENING INFO'!#REF!</f>
        <v>#REF!</v>
      </c>
      <c r="AI1711" s="132" t="e">
        <f>'SCREENING INFO'!#REF!</f>
        <v>#REF!</v>
      </c>
      <c r="AJ1711" s="132" t="e">
        <f>'SCREENING INFO'!#REF!</f>
        <v>#REF!</v>
      </c>
    </row>
    <row r="1712" spans="1:36" s="25" customFormat="1" hidden="1">
      <c r="A1712" s="106" t="e">
        <f>'SCREENING INFO'!#REF!</f>
        <v>#REF!</v>
      </c>
      <c r="B1712" s="106" t="e">
        <f>'SCREENING INFO'!#REF!</f>
        <v>#REF!</v>
      </c>
      <c r="C1712" s="106" t="e">
        <f>'SCREENING INFO'!#REF!</f>
        <v>#REF!</v>
      </c>
      <c r="D1712" s="130" t="e">
        <f>'SCREENING INFO'!#REF!</f>
        <v>#REF!</v>
      </c>
      <c r="E1712" s="130" t="e">
        <f>'SCREENING INFO'!#REF!</f>
        <v>#REF!</v>
      </c>
      <c r="F1712" s="233" t="e">
        <f>'SCREENING INFO'!#REF!</f>
        <v>#REF!</v>
      </c>
      <c r="G1712" s="141" t="e">
        <f>'SCREENING INFO'!#REF!</f>
        <v>#REF!</v>
      </c>
      <c r="H1712" s="130" t="e">
        <f>'SCREENING INFO'!#REF!</f>
        <v>#REF!</v>
      </c>
      <c r="I1712" s="130" t="e">
        <f>'SCREENING INFO'!#REF!</f>
        <v>#REF!</v>
      </c>
      <c r="J1712" s="140" t="e">
        <f>'SCREENING INFO'!#REF!</f>
        <v>#REF!</v>
      </c>
      <c r="K1712" s="140" t="e">
        <f>'SCREENING INFO'!#REF!</f>
        <v>#REF!</v>
      </c>
      <c r="L1712" s="222" t="e">
        <f>'SCREENING INFO'!#REF!</f>
        <v>#REF!</v>
      </c>
      <c r="M1712" s="221" t="e">
        <f>'SCREENING INFO'!#REF!</f>
        <v>#REF!</v>
      </c>
      <c r="N1712" s="223" t="e">
        <f>'SCREENING INFO'!#REF!</f>
        <v>#REF!</v>
      </c>
      <c r="O1712" s="140" t="e">
        <f>'SCREENING INFO'!#REF!</f>
        <v>#REF!</v>
      </c>
      <c r="P1712" s="224" t="e">
        <f>'SCREENING INFO'!#REF!</f>
        <v>#REF!</v>
      </c>
      <c r="Q1712" s="242" t="e">
        <f>'SCREENING INFO'!#REF!</f>
        <v>#REF!</v>
      </c>
      <c r="R1712" s="225" t="e">
        <f>'SCREENING INFO'!#REF!</f>
        <v>#REF!</v>
      </c>
      <c r="S1712" s="140" t="e">
        <f>'SCREENING INFO'!#REF!</f>
        <v>#REF!</v>
      </c>
      <c r="T1712" s="206" t="e">
        <f>'SCREENING INFO'!#REF!</f>
        <v>#REF!</v>
      </c>
      <c r="U1712" s="138" t="e">
        <f>'SCREENING INFO'!#REF!</f>
        <v>#REF!</v>
      </c>
      <c r="V1712" s="199" t="e">
        <f>'SCREENING INFO'!#REF!</f>
        <v>#REF!</v>
      </c>
      <c r="W1712" s="132" t="e">
        <f>'SCREENING INFO'!#REF!</f>
        <v>#REF!</v>
      </c>
      <c r="X1712" s="132" t="e">
        <f>'SCREENING INFO'!#REF!</f>
        <v>#REF!</v>
      </c>
      <c r="Y1712" s="132" t="e">
        <f>'SCREENING INFO'!#REF!</f>
        <v>#REF!</v>
      </c>
      <c r="Z1712" s="132" t="e">
        <f>'SCREENING INFO'!#REF!</f>
        <v>#REF!</v>
      </c>
      <c r="AA1712" s="227" t="e">
        <f>'SCREENING INFO'!#REF!</f>
        <v>#REF!</v>
      </c>
      <c r="AB1712" s="202" t="e">
        <f>'SCREENING INFO'!#REF!</f>
        <v>#REF!</v>
      </c>
      <c r="AC1712" s="132" t="e">
        <f>'SCREENING INFO'!#REF!</f>
        <v>#REF!</v>
      </c>
      <c r="AD1712" s="201" t="e">
        <f>'SCREENING INFO'!#REF!</f>
        <v>#REF!</v>
      </c>
      <c r="AE1712" s="132" t="e">
        <f>'SCREENING INFO'!#REF!</f>
        <v>#REF!</v>
      </c>
      <c r="AF1712" s="132" t="e">
        <f>'SCREENING INFO'!#REF!</f>
        <v>#REF!</v>
      </c>
      <c r="AG1712" s="132" t="e">
        <f>'SCREENING INFO'!#REF!</f>
        <v>#REF!</v>
      </c>
      <c r="AH1712" s="132" t="e">
        <f>'SCREENING INFO'!#REF!</f>
        <v>#REF!</v>
      </c>
      <c r="AI1712" s="132" t="e">
        <f>'SCREENING INFO'!#REF!</f>
        <v>#REF!</v>
      </c>
      <c r="AJ1712" s="132" t="e">
        <f>'SCREENING INFO'!#REF!</f>
        <v>#REF!</v>
      </c>
    </row>
    <row r="1713" spans="1:36" s="25" customFormat="1" hidden="1">
      <c r="A1713" s="106" t="e">
        <f>'SCREENING INFO'!#REF!</f>
        <v>#REF!</v>
      </c>
      <c r="B1713" s="106" t="e">
        <f>'SCREENING INFO'!#REF!</f>
        <v>#REF!</v>
      </c>
      <c r="C1713" s="106" t="e">
        <f>'SCREENING INFO'!#REF!</f>
        <v>#REF!</v>
      </c>
      <c r="D1713" s="130" t="e">
        <f>'SCREENING INFO'!#REF!</f>
        <v>#REF!</v>
      </c>
      <c r="E1713" s="130" t="e">
        <f>'SCREENING INFO'!#REF!</f>
        <v>#REF!</v>
      </c>
      <c r="F1713" s="233" t="e">
        <f>'SCREENING INFO'!#REF!</f>
        <v>#REF!</v>
      </c>
      <c r="G1713" s="141" t="e">
        <f>'SCREENING INFO'!#REF!</f>
        <v>#REF!</v>
      </c>
      <c r="H1713" s="130" t="e">
        <f>'SCREENING INFO'!#REF!</f>
        <v>#REF!</v>
      </c>
      <c r="I1713" s="130" t="e">
        <f>'SCREENING INFO'!#REF!</f>
        <v>#REF!</v>
      </c>
      <c r="J1713" s="140" t="e">
        <f>'SCREENING INFO'!#REF!</f>
        <v>#REF!</v>
      </c>
      <c r="K1713" s="140" t="e">
        <f>'SCREENING INFO'!#REF!</f>
        <v>#REF!</v>
      </c>
      <c r="L1713" s="222" t="e">
        <f>'SCREENING INFO'!#REF!</f>
        <v>#REF!</v>
      </c>
      <c r="M1713" s="221" t="e">
        <f>'SCREENING INFO'!#REF!</f>
        <v>#REF!</v>
      </c>
      <c r="N1713" s="223" t="e">
        <f>'SCREENING INFO'!#REF!</f>
        <v>#REF!</v>
      </c>
      <c r="O1713" s="140" t="e">
        <f>'SCREENING INFO'!#REF!</f>
        <v>#REF!</v>
      </c>
      <c r="P1713" s="224" t="e">
        <f>'SCREENING INFO'!#REF!</f>
        <v>#REF!</v>
      </c>
      <c r="Q1713" s="242" t="e">
        <f>'SCREENING INFO'!#REF!</f>
        <v>#REF!</v>
      </c>
      <c r="R1713" s="225" t="e">
        <f>'SCREENING INFO'!#REF!</f>
        <v>#REF!</v>
      </c>
      <c r="S1713" s="140" t="e">
        <f>'SCREENING INFO'!#REF!</f>
        <v>#REF!</v>
      </c>
      <c r="T1713" s="206" t="e">
        <f>'SCREENING INFO'!#REF!</f>
        <v>#REF!</v>
      </c>
      <c r="U1713" s="138" t="e">
        <f>'SCREENING INFO'!#REF!</f>
        <v>#REF!</v>
      </c>
      <c r="V1713" s="199" t="e">
        <f>'SCREENING INFO'!#REF!</f>
        <v>#REF!</v>
      </c>
      <c r="W1713" s="132" t="e">
        <f>'SCREENING INFO'!#REF!</f>
        <v>#REF!</v>
      </c>
      <c r="X1713" s="132" t="e">
        <f>'SCREENING INFO'!#REF!</f>
        <v>#REF!</v>
      </c>
      <c r="Y1713" s="132" t="e">
        <f>'SCREENING INFO'!#REF!</f>
        <v>#REF!</v>
      </c>
      <c r="Z1713" s="132" t="e">
        <f>'SCREENING INFO'!#REF!</f>
        <v>#REF!</v>
      </c>
      <c r="AA1713" s="227" t="e">
        <f>'SCREENING INFO'!#REF!</f>
        <v>#REF!</v>
      </c>
      <c r="AB1713" s="202" t="e">
        <f>'SCREENING INFO'!#REF!</f>
        <v>#REF!</v>
      </c>
      <c r="AC1713" s="132" t="e">
        <f>'SCREENING INFO'!#REF!</f>
        <v>#REF!</v>
      </c>
      <c r="AD1713" s="201" t="e">
        <f>'SCREENING INFO'!#REF!</f>
        <v>#REF!</v>
      </c>
      <c r="AE1713" s="132" t="e">
        <f>'SCREENING INFO'!#REF!</f>
        <v>#REF!</v>
      </c>
      <c r="AF1713" s="132" t="e">
        <f>'SCREENING INFO'!#REF!</f>
        <v>#REF!</v>
      </c>
      <c r="AG1713" s="132" t="e">
        <f>'SCREENING INFO'!#REF!</f>
        <v>#REF!</v>
      </c>
      <c r="AH1713" s="132" t="e">
        <f>'SCREENING INFO'!#REF!</f>
        <v>#REF!</v>
      </c>
      <c r="AI1713" s="132" t="e">
        <f>'SCREENING INFO'!#REF!</f>
        <v>#REF!</v>
      </c>
      <c r="AJ1713" s="132" t="e">
        <f>'SCREENING INFO'!#REF!</f>
        <v>#REF!</v>
      </c>
    </row>
    <row r="1714" spans="1:36" s="25" customFormat="1" hidden="1">
      <c r="A1714" s="106" t="e">
        <f>'SCREENING INFO'!#REF!</f>
        <v>#REF!</v>
      </c>
      <c r="B1714" s="106" t="e">
        <f>'SCREENING INFO'!#REF!</f>
        <v>#REF!</v>
      </c>
      <c r="C1714" s="106" t="e">
        <f>'SCREENING INFO'!#REF!</f>
        <v>#REF!</v>
      </c>
      <c r="D1714" s="135" t="e">
        <f>'SCREENING INFO'!#REF!</f>
        <v>#REF!</v>
      </c>
      <c r="E1714" s="130" t="e">
        <f>'SCREENING INFO'!#REF!</f>
        <v>#REF!</v>
      </c>
      <c r="F1714" s="233" t="e">
        <f>'SCREENING INFO'!#REF!</f>
        <v>#REF!</v>
      </c>
      <c r="G1714" s="141" t="e">
        <f>'SCREENING INFO'!#REF!</f>
        <v>#REF!</v>
      </c>
      <c r="H1714" s="130" t="e">
        <f>'SCREENING INFO'!#REF!</f>
        <v>#REF!</v>
      </c>
      <c r="I1714" s="130" t="e">
        <f>'SCREENING INFO'!#REF!</f>
        <v>#REF!</v>
      </c>
      <c r="J1714" s="140" t="e">
        <f>'SCREENING INFO'!#REF!</f>
        <v>#REF!</v>
      </c>
      <c r="K1714" s="140" t="e">
        <f>'SCREENING INFO'!#REF!</f>
        <v>#REF!</v>
      </c>
      <c r="L1714" s="222" t="e">
        <f>'SCREENING INFO'!#REF!</f>
        <v>#REF!</v>
      </c>
      <c r="M1714" s="221" t="e">
        <f>'SCREENING INFO'!#REF!</f>
        <v>#REF!</v>
      </c>
      <c r="N1714" s="223" t="e">
        <f>'SCREENING INFO'!#REF!</f>
        <v>#REF!</v>
      </c>
      <c r="O1714" s="140" t="e">
        <f>'SCREENING INFO'!#REF!</f>
        <v>#REF!</v>
      </c>
      <c r="P1714" s="224" t="e">
        <f>'SCREENING INFO'!#REF!</f>
        <v>#REF!</v>
      </c>
      <c r="Q1714" s="242" t="e">
        <f>'SCREENING INFO'!#REF!</f>
        <v>#REF!</v>
      </c>
      <c r="R1714" s="225" t="e">
        <f>'SCREENING INFO'!#REF!</f>
        <v>#REF!</v>
      </c>
      <c r="S1714" s="140" t="e">
        <f>'SCREENING INFO'!#REF!</f>
        <v>#REF!</v>
      </c>
      <c r="T1714" s="206" t="e">
        <f>'SCREENING INFO'!#REF!</f>
        <v>#REF!</v>
      </c>
      <c r="U1714" s="138" t="e">
        <f>'SCREENING INFO'!#REF!</f>
        <v>#REF!</v>
      </c>
      <c r="V1714" s="199" t="e">
        <f>'SCREENING INFO'!#REF!</f>
        <v>#REF!</v>
      </c>
      <c r="W1714" s="132" t="e">
        <f>'SCREENING INFO'!#REF!</f>
        <v>#REF!</v>
      </c>
      <c r="X1714" s="132" t="e">
        <f>'SCREENING INFO'!#REF!</f>
        <v>#REF!</v>
      </c>
      <c r="Y1714" s="132" t="e">
        <f>'SCREENING INFO'!#REF!</f>
        <v>#REF!</v>
      </c>
      <c r="Z1714" s="132" t="e">
        <f>'SCREENING INFO'!#REF!</f>
        <v>#REF!</v>
      </c>
      <c r="AA1714" s="201" t="e">
        <f>'SCREENING INFO'!#REF!</f>
        <v>#REF!</v>
      </c>
      <c r="AB1714" s="202" t="e">
        <f>'SCREENING INFO'!#REF!</f>
        <v>#REF!</v>
      </c>
      <c r="AC1714" s="132" t="e">
        <f>'SCREENING INFO'!#REF!</f>
        <v>#REF!</v>
      </c>
      <c r="AD1714" s="201" t="e">
        <f>'SCREENING INFO'!#REF!</f>
        <v>#REF!</v>
      </c>
      <c r="AE1714" s="132" t="e">
        <f>'SCREENING INFO'!#REF!</f>
        <v>#REF!</v>
      </c>
      <c r="AF1714" s="132" t="e">
        <f>'SCREENING INFO'!#REF!</f>
        <v>#REF!</v>
      </c>
      <c r="AG1714" s="132" t="e">
        <f>'SCREENING INFO'!#REF!</f>
        <v>#REF!</v>
      </c>
      <c r="AH1714" s="132" t="e">
        <f>'SCREENING INFO'!#REF!</f>
        <v>#REF!</v>
      </c>
      <c r="AI1714" s="132" t="e">
        <f>'SCREENING INFO'!#REF!</f>
        <v>#REF!</v>
      </c>
      <c r="AJ1714" s="132" t="e">
        <f>'SCREENING INFO'!#REF!</f>
        <v>#REF!</v>
      </c>
    </row>
    <row r="1715" spans="1:36" s="25" customFormat="1" hidden="1">
      <c r="A1715" s="106" t="e">
        <f>'SCREENING INFO'!#REF!</f>
        <v>#REF!</v>
      </c>
      <c r="B1715" s="106" t="e">
        <f>'SCREENING INFO'!#REF!</f>
        <v>#REF!</v>
      </c>
      <c r="C1715" s="106" t="e">
        <f>'SCREENING INFO'!#REF!</f>
        <v>#REF!</v>
      </c>
      <c r="D1715" s="135" t="e">
        <f>'SCREENING INFO'!#REF!</f>
        <v>#REF!</v>
      </c>
      <c r="E1715" s="130" t="e">
        <f>'SCREENING INFO'!#REF!</f>
        <v>#REF!</v>
      </c>
      <c r="F1715" s="233" t="e">
        <f>'SCREENING INFO'!#REF!</f>
        <v>#REF!</v>
      </c>
      <c r="G1715" s="141" t="e">
        <f>'SCREENING INFO'!#REF!</f>
        <v>#REF!</v>
      </c>
      <c r="H1715" s="130" t="e">
        <f>'SCREENING INFO'!#REF!</f>
        <v>#REF!</v>
      </c>
      <c r="I1715" s="130" t="e">
        <f>'SCREENING INFO'!#REF!</f>
        <v>#REF!</v>
      </c>
      <c r="J1715" s="140" t="e">
        <f>'SCREENING INFO'!#REF!</f>
        <v>#REF!</v>
      </c>
      <c r="K1715" s="140" t="e">
        <f>'SCREENING INFO'!#REF!</f>
        <v>#REF!</v>
      </c>
      <c r="L1715" s="222" t="e">
        <f>'SCREENING INFO'!#REF!</f>
        <v>#REF!</v>
      </c>
      <c r="M1715" s="221" t="e">
        <f>'SCREENING INFO'!#REF!</f>
        <v>#REF!</v>
      </c>
      <c r="N1715" s="223" t="e">
        <f>'SCREENING INFO'!#REF!</f>
        <v>#REF!</v>
      </c>
      <c r="O1715" s="140" t="e">
        <f>'SCREENING INFO'!#REF!</f>
        <v>#REF!</v>
      </c>
      <c r="P1715" s="224" t="e">
        <f>'SCREENING INFO'!#REF!</f>
        <v>#REF!</v>
      </c>
      <c r="Q1715" s="242" t="e">
        <f>'SCREENING INFO'!#REF!</f>
        <v>#REF!</v>
      </c>
      <c r="R1715" s="225" t="e">
        <f>'SCREENING INFO'!#REF!</f>
        <v>#REF!</v>
      </c>
      <c r="S1715" s="140" t="e">
        <f>'SCREENING INFO'!#REF!</f>
        <v>#REF!</v>
      </c>
      <c r="T1715" s="206" t="e">
        <f>'SCREENING INFO'!#REF!</f>
        <v>#REF!</v>
      </c>
      <c r="U1715" s="138" t="e">
        <f>'SCREENING INFO'!#REF!</f>
        <v>#REF!</v>
      </c>
      <c r="V1715" s="199" t="e">
        <f>'SCREENING INFO'!#REF!</f>
        <v>#REF!</v>
      </c>
      <c r="W1715" s="132" t="e">
        <f>'SCREENING INFO'!#REF!</f>
        <v>#REF!</v>
      </c>
      <c r="X1715" s="132" t="e">
        <f>'SCREENING INFO'!#REF!</f>
        <v>#REF!</v>
      </c>
      <c r="Y1715" s="132" t="e">
        <f>'SCREENING INFO'!#REF!</f>
        <v>#REF!</v>
      </c>
      <c r="Z1715" s="132" t="e">
        <f>'SCREENING INFO'!#REF!</f>
        <v>#REF!</v>
      </c>
      <c r="AA1715" s="227" t="e">
        <f>'SCREENING INFO'!#REF!</f>
        <v>#REF!</v>
      </c>
      <c r="AB1715" s="202" t="e">
        <f>'SCREENING INFO'!#REF!</f>
        <v>#REF!</v>
      </c>
      <c r="AC1715" s="132" t="e">
        <f>'SCREENING INFO'!#REF!</f>
        <v>#REF!</v>
      </c>
      <c r="AD1715" s="201" t="e">
        <f>'SCREENING INFO'!#REF!</f>
        <v>#REF!</v>
      </c>
      <c r="AE1715" s="132" t="e">
        <f>'SCREENING INFO'!#REF!</f>
        <v>#REF!</v>
      </c>
      <c r="AF1715" s="132" t="e">
        <f>'SCREENING INFO'!#REF!</f>
        <v>#REF!</v>
      </c>
      <c r="AG1715" s="132" t="e">
        <f>'SCREENING INFO'!#REF!</f>
        <v>#REF!</v>
      </c>
      <c r="AH1715" s="132" t="e">
        <f>'SCREENING INFO'!#REF!</f>
        <v>#REF!</v>
      </c>
      <c r="AI1715" s="132" t="e">
        <f>'SCREENING INFO'!#REF!</f>
        <v>#REF!</v>
      </c>
      <c r="AJ1715" s="132" t="e">
        <f>'SCREENING INFO'!#REF!</f>
        <v>#REF!</v>
      </c>
    </row>
    <row r="1716" spans="1:36" s="25" customFormat="1" hidden="1">
      <c r="A1716" s="106" t="e">
        <f>'SCREENING INFO'!#REF!</f>
        <v>#REF!</v>
      </c>
      <c r="B1716" s="106" t="e">
        <f>'SCREENING INFO'!#REF!</f>
        <v>#REF!</v>
      </c>
      <c r="C1716" s="106" t="e">
        <f>'SCREENING INFO'!#REF!</f>
        <v>#REF!</v>
      </c>
      <c r="D1716" s="129" t="e">
        <f>'SCREENING INFO'!#REF!</f>
        <v>#REF!</v>
      </c>
      <c r="E1716" s="130" t="e">
        <f>'SCREENING INFO'!#REF!</f>
        <v>#REF!</v>
      </c>
      <c r="F1716" s="233" t="e">
        <f>'SCREENING INFO'!#REF!</f>
        <v>#REF!</v>
      </c>
      <c r="G1716" s="141" t="e">
        <f>'SCREENING INFO'!#REF!</f>
        <v>#REF!</v>
      </c>
      <c r="H1716" s="130" t="e">
        <f>'SCREENING INFO'!#REF!</f>
        <v>#REF!</v>
      </c>
      <c r="I1716" s="130" t="e">
        <f>'SCREENING INFO'!#REF!</f>
        <v>#REF!</v>
      </c>
      <c r="J1716" s="140" t="e">
        <f>'SCREENING INFO'!#REF!</f>
        <v>#REF!</v>
      </c>
      <c r="K1716" s="140" t="e">
        <f>'SCREENING INFO'!#REF!</f>
        <v>#REF!</v>
      </c>
      <c r="L1716" s="222" t="e">
        <f>'SCREENING INFO'!#REF!</f>
        <v>#REF!</v>
      </c>
      <c r="M1716" s="221" t="e">
        <f>'SCREENING INFO'!#REF!</f>
        <v>#REF!</v>
      </c>
      <c r="N1716" s="223" t="e">
        <f>'SCREENING INFO'!#REF!</f>
        <v>#REF!</v>
      </c>
      <c r="O1716" s="140" t="e">
        <f>'SCREENING INFO'!#REF!</f>
        <v>#REF!</v>
      </c>
      <c r="P1716" s="224" t="e">
        <f>'SCREENING INFO'!#REF!</f>
        <v>#REF!</v>
      </c>
      <c r="Q1716" s="242" t="e">
        <f>'SCREENING INFO'!#REF!</f>
        <v>#REF!</v>
      </c>
      <c r="R1716" s="225" t="e">
        <f>'SCREENING INFO'!#REF!</f>
        <v>#REF!</v>
      </c>
      <c r="S1716" s="140" t="e">
        <f>'SCREENING INFO'!#REF!</f>
        <v>#REF!</v>
      </c>
      <c r="T1716" s="206" t="e">
        <f>'SCREENING INFO'!#REF!</f>
        <v>#REF!</v>
      </c>
      <c r="U1716" s="138" t="e">
        <f>'SCREENING INFO'!#REF!</f>
        <v>#REF!</v>
      </c>
      <c r="V1716" s="199" t="e">
        <f>'SCREENING INFO'!#REF!</f>
        <v>#REF!</v>
      </c>
      <c r="W1716" s="132" t="e">
        <f>'SCREENING INFO'!#REF!</f>
        <v>#REF!</v>
      </c>
      <c r="X1716" s="132" t="e">
        <f>'SCREENING INFO'!#REF!</f>
        <v>#REF!</v>
      </c>
      <c r="Y1716" s="132" t="e">
        <f>'SCREENING INFO'!#REF!</f>
        <v>#REF!</v>
      </c>
      <c r="Z1716" s="132" t="e">
        <f>'SCREENING INFO'!#REF!</f>
        <v>#REF!</v>
      </c>
      <c r="AA1716" s="201" t="e">
        <f>'SCREENING INFO'!#REF!</f>
        <v>#REF!</v>
      </c>
      <c r="AB1716" s="202" t="e">
        <f>'SCREENING INFO'!#REF!</f>
        <v>#REF!</v>
      </c>
      <c r="AC1716" s="132" t="e">
        <f>'SCREENING INFO'!#REF!</f>
        <v>#REF!</v>
      </c>
      <c r="AD1716" s="201" t="e">
        <f>'SCREENING INFO'!#REF!</f>
        <v>#REF!</v>
      </c>
      <c r="AE1716" s="132" t="e">
        <f>'SCREENING INFO'!#REF!</f>
        <v>#REF!</v>
      </c>
      <c r="AF1716" s="132" t="e">
        <f>'SCREENING INFO'!#REF!</f>
        <v>#REF!</v>
      </c>
      <c r="AG1716" s="132" t="e">
        <f>'SCREENING INFO'!#REF!</f>
        <v>#REF!</v>
      </c>
      <c r="AH1716" s="132" t="e">
        <f>'SCREENING INFO'!#REF!</f>
        <v>#REF!</v>
      </c>
      <c r="AI1716" s="132" t="e">
        <f>'SCREENING INFO'!#REF!</f>
        <v>#REF!</v>
      </c>
      <c r="AJ1716" s="132" t="e">
        <f>'SCREENING INFO'!#REF!</f>
        <v>#REF!</v>
      </c>
    </row>
    <row r="1717" spans="1:36" s="25" customFormat="1" hidden="1">
      <c r="A1717" s="106" t="e">
        <f>'SCREENING INFO'!#REF!</f>
        <v>#REF!</v>
      </c>
      <c r="B1717" s="106" t="e">
        <f>'SCREENING INFO'!#REF!</f>
        <v>#REF!</v>
      </c>
      <c r="C1717" s="106" t="e">
        <f>'SCREENING INFO'!#REF!</f>
        <v>#REF!</v>
      </c>
      <c r="D1717" s="135" t="e">
        <f>'SCREENING INFO'!#REF!</f>
        <v>#REF!</v>
      </c>
      <c r="E1717" s="130" t="e">
        <f>'SCREENING INFO'!#REF!</f>
        <v>#REF!</v>
      </c>
      <c r="F1717" s="233" t="e">
        <f>'SCREENING INFO'!#REF!</f>
        <v>#REF!</v>
      </c>
      <c r="G1717" s="141" t="e">
        <f>'SCREENING INFO'!#REF!</f>
        <v>#REF!</v>
      </c>
      <c r="H1717" s="130" t="e">
        <f>'SCREENING INFO'!#REF!</f>
        <v>#REF!</v>
      </c>
      <c r="I1717" s="130" t="e">
        <f>'SCREENING INFO'!#REF!</f>
        <v>#REF!</v>
      </c>
      <c r="J1717" s="140" t="e">
        <f>'SCREENING INFO'!#REF!</f>
        <v>#REF!</v>
      </c>
      <c r="K1717" s="140" t="e">
        <f>'SCREENING INFO'!#REF!</f>
        <v>#REF!</v>
      </c>
      <c r="L1717" s="222" t="e">
        <f>'SCREENING INFO'!#REF!</f>
        <v>#REF!</v>
      </c>
      <c r="M1717" s="221" t="e">
        <f>'SCREENING INFO'!#REF!</f>
        <v>#REF!</v>
      </c>
      <c r="N1717" s="223" t="e">
        <f>'SCREENING INFO'!#REF!</f>
        <v>#REF!</v>
      </c>
      <c r="O1717" s="140" t="e">
        <f>'SCREENING INFO'!#REF!</f>
        <v>#REF!</v>
      </c>
      <c r="P1717" s="224" t="e">
        <f>'SCREENING INFO'!#REF!</f>
        <v>#REF!</v>
      </c>
      <c r="Q1717" s="242" t="e">
        <f>'SCREENING INFO'!#REF!</f>
        <v>#REF!</v>
      </c>
      <c r="R1717" s="225" t="e">
        <f>'SCREENING INFO'!#REF!</f>
        <v>#REF!</v>
      </c>
      <c r="S1717" s="140" t="e">
        <f>'SCREENING INFO'!#REF!</f>
        <v>#REF!</v>
      </c>
      <c r="T1717" s="206" t="e">
        <f>'SCREENING INFO'!#REF!</f>
        <v>#REF!</v>
      </c>
      <c r="U1717" s="138" t="e">
        <f>'SCREENING INFO'!#REF!</f>
        <v>#REF!</v>
      </c>
      <c r="V1717" s="199" t="e">
        <f>'SCREENING INFO'!#REF!</f>
        <v>#REF!</v>
      </c>
      <c r="W1717" s="132" t="e">
        <f>'SCREENING INFO'!#REF!</f>
        <v>#REF!</v>
      </c>
      <c r="X1717" s="132" t="e">
        <f>'SCREENING INFO'!#REF!</f>
        <v>#REF!</v>
      </c>
      <c r="Y1717" s="132" t="e">
        <f>'SCREENING INFO'!#REF!</f>
        <v>#REF!</v>
      </c>
      <c r="Z1717" s="132" t="e">
        <f>'SCREENING INFO'!#REF!</f>
        <v>#REF!</v>
      </c>
      <c r="AA1717" s="227" t="e">
        <f>'SCREENING INFO'!#REF!</f>
        <v>#REF!</v>
      </c>
      <c r="AB1717" s="202" t="e">
        <f>'SCREENING INFO'!#REF!</f>
        <v>#REF!</v>
      </c>
      <c r="AC1717" s="132" t="e">
        <f>'SCREENING INFO'!#REF!</f>
        <v>#REF!</v>
      </c>
      <c r="AD1717" s="201" t="e">
        <f>'SCREENING INFO'!#REF!</f>
        <v>#REF!</v>
      </c>
      <c r="AE1717" s="132" t="e">
        <f>'SCREENING INFO'!#REF!</f>
        <v>#REF!</v>
      </c>
      <c r="AF1717" s="132" t="e">
        <f>'SCREENING INFO'!#REF!</f>
        <v>#REF!</v>
      </c>
      <c r="AG1717" s="132" t="e">
        <f>'SCREENING INFO'!#REF!</f>
        <v>#REF!</v>
      </c>
      <c r="AH1717" s="132" t="e">
        <f>'SCREENING INFO'!#REF!</f>
        <v>#REF!</v>
      </c>
      <c r="AI1717" s="132" t="e">
        <f>'SCREENING INFO'!#REF!</f>
        <v>#REF!</v>
      </c>
      <c r="AJ1717" s="132" t="e">
        <f>'SCREENING INFO'!#REF!</f>
        <v>#REF!</v>
      </c>
    </row>
    <row r="1718" spans="1:36" s="25" customFormat="1" hidden="1">
      <c r="A1718" s="106" t="e">
        <f>'SCREENING INFO'!#REF!</f>
        <v>#REF!</v>
      </c>
      <c r="B1718" s="106" t="e">
        <f>'SCREENING INFO'!#REF!</f>
        <v>#REF!</v>
      </c>
      <c r="C1718" s="106" t="e">
        <f>'SCREENING INFO'!#REF!</f>
        <v>#REF!</v>
      </c>
      <c r="D1718" s="116" t="e">
        <f>'SCREENING INFO'!#REF!</f>
        <v>#REF!</v>
      </c>
      <c r="E1718" s="200" t="e">
        <f>'SCREENING INFO'!#REF!</f>
        <v>#REF!</v>
      </c>
      <c r="F1718" s="232" t="e">
        <f>'SCREENING INFO'!#REF!</f>
        <v>#REF!</v>
      </c>
      <c r="G1718" s="132" t="e">
        <f>'SCREENING INFO'!#REF!</f>
        <v>#REF!</v>
      </c>
      <c r="H1718" s="138" t="e">
        <f>'SCREENING INFO'!#REF!</f>
        <v>#REF!</v>
      </c>
      <c r="I1718" s="138" t="e">
        <f>'SCREENING INFO'!#REF!</f>
        <v>#REF!</v>
      </c>
      <c r="J1718" s="140" t="e">
        <f>'SCREENING INFO'!#REF!</f>
        <v>#REF!</v>
      </c>
      <c r="K1718" s="140" t="e">
        <f>'SCREENING INFO'!#REF!</f>
        <v>#REF!</v>
      </c>
      <c r="L1718" s="222" t="e">
        <f>'SCREENING INFO'!#REF!</f>
        <v>#REF!</v>
      </c>
      <c r="M1718" s="221" t="e">
        <f>'SCREENING INFO'!#REF!</f>
        <v>#REF!</v>
      </c>
      <c r="N1718" s="223" t="e">
        <f>'SCREENING INFO'!#REF!</f>
        <v>#REF!</v>
      </c>
      <c r="O1718" s="140" t="e">
        <f>'SCREENING INFO'!#REF!</f>
        <v>#REF!</v>
      </c>
      <c r="P1718" s="224" t="e">
        <f>'SCREENING INFO'!#REF!</f>
        <v>#REF!</v>
      </c>
      <c r="Q1718" s="242" t="e">
        <f>'SCREENING INFO'!#REF!</f>
        <v>#REF!</v>
      </c>
      <c r="R1718" s="225" t="e">
        <f>'SCREENING INFO'!#REF!</f>
        <v>#REF!</v>
      </c>
      <c r="S1718" s="140" t="e">
        <f>'SCREENING INFO'!#REF!</f>
        <v>#REF!</v>
      </c>
      <c r="T1718" s="206" t="e">
        <f>'SCREENING INFO'!#REF!</f>
        <v>#REF!</v>
      </c>
      <c r="U1718" s="138" t="e">
        <f>'SCREENING INFO'!#REF!</f>
        <v>#REF!</v>
      </c>
      <c r="V1718" s="138" t="e">
        <f>'SCREENING INFO'!#REF!</f>
        <v>#REF!</v>
      </c>
      <c r="W1718" s="138" t="e">
        <f>'SCREENING INFO'!#REF!</f>
        <v>#REF!</v>
      </c>
      <c r="X1718" s="138" t="e">
        <f>'SCREENING INFO'!#REF!</f>
        <v>#REF!</v>
      </c>
      <c r="Y1718" s="138" t="e">
        <f>'SCREENING INFO'!#REF!</f>
        <v>#REF!</v>
      </c>
      <c r="Z1718" s="138" t="e">
        <f>'SCREENING INFO'!#REF!</f>
        <v>#REF!</v>
      </c>
      <c r="AA1718" s="201" t="e">
        <f>'SCREENING INFO'!#REF!</f>
        <v>#REF!</v>
      </c>
      <c r="AB1718" s="207" t="e">
        <f>'SCREENING INFO'!#REF!</f>
        <v>#REF!</v>
      </c>
      <c r="AC1718" s="138" t="e">
        <f>'SCREENING INFO'!#REF!</f>
        <v>#REF!</v>
      </c>
      <c r="AD1718" s="138" t="e">
        <f>'SCREENING INFO'!#REF!</f>
        <v>#REF!</v>
      </c>
      <c r="AE1718" s="138" t="e">
        <f>'SCREENING INFO'!#REF!</f>
        <v>#REF!</v>
      </c>
      <c r="AF1718" s="138" t="e">
        <f>'SCREENING INFO'!#REF!</f>
        <v>#REF!</v>
      </c>
      <c r="AG1718" s="138" t="e">
        <f>'SCREENING INFO'!#REF!</f>
        <v>#REF!</v>
      </c>
      <c r="AH1718" s="138" t="e">
        <f>'SCREENING INFO'!#REF!</f>
        <v>#REF!</v>
      </c>
      <c r="AI1718" s="138" t="e">
        <f>'SCREENING INFO'!#REF!</f>
        <v>#REF!</v>
      </c>
      <c r="AJ1718" s="138" t="e">
        <f>'SCREENING INFO'!#REF!</f>
        <v>#REF!</v>
      </c>
    </row>
    <row r="1719" spans="1:36" s="25" customFormat="1" hidden="1">
      <c r="A1719" s="106" t="e">
        <f>'SCREENING INFO'!#REF!</f>
        <v>#REF!</v>
      </c>
      <c r="B1719" s="106" t="e">
        <f>'SCREENING INFO'!#REF!</f>
        <v>#REF!</v>
      </c>
      <c r="C1719" s="106" t="e">
        <f>'SCREENING INFO'!#REF!</f>
        <v>#REF!</v>
      </c>
      <c r="D1719" s="116" t="e">
        <f>'SCREENING INFO'!#REF!</f>
        <v>#REF!</v>
      </c>
      <c r="E1719" s="200" t="e">
        <f>'SCREENING INFO'!#REF!</f>
        <v>#REF!</v>
      </c>
      <c r="F1719" s="232" t="e">
        <f>'SCREENING INFO'!#REF!</f>
        <v>#REF!</v>
      </c>
      <c r="G1719" s="132" t="e">
        <f>'SCREENING INFO'!#REF!</f>
        <v>#REF!</v>
      </c>
      <c r="H1719" s="138" t="e">
        <f>'SCREENING INFO'!#REF!</f>
        <v>#REF!</v>
      </c>
      <c r="I1719" s="138" t="e">
        <f>'SCREENING INFO'!#REF!</f>
        <v>#REF!</v>
      </c>
      <c r="J1719" s="140" t="e">
        <f>'SCREENING INFO'!#REF!</f>
        <v>#REF!</v>
      </c>
      <c r="K1719" s="140" t="e">
        <f>'SCREENING INFO'!#REF!</f>
        <v>#REF!</v>
      </c>
      <c r="L1719" s="222" t="e">
        <f>'SCREENING INFO'!#REF!</f>
        <v>#REF!</v>
      </c>
      <c r="M1719" s="221" t="e">
        <f>'SCREENING INFO'!#REF!</f>
        <v>#REF!</v>
      </c>
      <c r="N1719" s="223" t="e">
        <f>'SCREENING INFO'!#REF!</f>
        <v>#REF!</v>
      </c>
      <c r="O1719" s="140" t="e">
        <f>'SCREENING INFO'!#REF!</f>
        <v>#REF!</v>
      </c>
      <c r="P1719" s="224" t="e">
        <f>'SCREENING INFO'!#REF!</f>
        <v>#REF!</v>
      </c>
      <c r="Q1719" s="242" t="e">
        <f>'SCREENING INFO'!#REF!</f>
        <v>#REF!</v>
      </c>
      <c r="R1719" s="225" t="e">
        <f>'SCREENING INFO'!#REF!</f>
        <v>#REF!</v>
      </c>
      <c r="S1719" s="140" t="e">
        <f>'SCREENING INFO'!#REF!</f>
        <v>#REF!</v>
      </c>
      <c r="T1719" s="206" t="e">
        <f>'SCREENING INFO'!#REF!</f>
        <v>#REF!</v>
      </c>
      <c r="U1719" s="138" t="e">
        <f>'SCREENING INFO'!#REF!</f>
        <v>#REF!</v>
      </c>
      <c r="V1719" s="138" t="e">
        <f>'SCREENING INFO'!#REF!</f>
        <v>#REF!</v>
      </c>
      <c r="W1719" s="138" t="e">
        <f>'SCREENING INFO'!#REF!</f>
        <v>#REF!</v>
      </c>
      <c r="X1719" s="138" t="e">
        <f>'SCREENING INFO'!#REF!</f>
        <v>#REF!</v>
      </c>
      <c r="Y1719" s="138" t="e">
        <f>'SCREENING INFO'!#REF!</f>
        <v>#REF!</v>
      </c>
      <c r="Z1719" s="138" t="e">
        <f>'SCREENING INFO'!#REF!</f>
        <v>#REF!</v>
      </c>
      <c r="AA1719" s="201" t="e">
        <f>'SCREENING INFO'!#REF!</f>
        <v>#REF!</v>
      </c>
      <c r="AB1719" s="207" t="e">
        <f>'SCREENING INFO'!#REF!</f>
        <v>#REF!</v>
      </c>
      <c r="AC1719" s="138" t="e">
        <f>'SCREENING INFO'!#REF!</f>
        <v>#REF!</v>
      </c>
      <c r="AD1719" s="138" t="e">
        <f>'SCREENING INFO'!#REF!</f>
        <v>#REF!</v>
      </c>
      <c r="AE1719" s="138" t="e">
        <f>'SCREENING INFO'!#REF!</f>
        <v>#REF!</v>
      </c>
      <c r="AF1719" s="138" t="e">
        <f>'SCREENING INFO'!#REF!</f>
        <v>#REF!</v>
      </c>
      <c r="AG1719" s="138" t="e">
        <f>'SCREENING INFO'!#REF!</f>
        <v>#REF!</v>
      </c>
      <c r="AH1719" s="138" t="e">
        <f>'SCREENING INFO'!#REF!</f>
        <v>#REF!</v>
      </c>
      <c r="AI1719" s="138" t="e">
        <f>'SCREENING INFO'!#REF!</f>
        <v>#REF!</v>
      </c>
      <c r="AJ1719" s="138" t="e">
        <f>'SCREENING INFO'!#REF!</f>
        <v>#REF!</v>
      </c>
    </row>
    <row r="1720" spans="1:36" s="25" customFormat="1" hidden="1">
      <c r="A1720" s="106" t="e">
        <f>'SCREENING INFO'!#REF!</f>
        <v>#REF!</v>
      </c>
      <c r="B1720" s="106" t="e">
        <f>'SCREENING INFO'!#REF!</f>
        <v>#REF!</v>
      </c>
      <c r="C1720" s="106" t="e">
        <f>'SCREENING INFO'!#REF!</f>
        <v>#REF!</v>
      </c>
      <c r="D1720" s="130" t="e">
        <f>'SCREENING INFO'!#REF!</f>
        <v>#REF!</v>
      </c>
      <c r="E1720" s="130" t="e">
        <f>'SCREENING INFO'!#REF!</f>
        <v>#REF!</v>
      </c>
      <c r="F1720" s="233" t="e">
        <f>'SCREENING INFO'!#REF!</f>
        <v>#REF!</v>
      </c>
      <c r="G1720" s="149" t="e">
        <f>'SCREENING INFO'!#REF!</f>
        <v>#REF!</v>
      </c>
      <c r="H1720" s="130" t="e">
        <f>'SCREENING INFO'!#REF!</f>
        <v>#REF!</v>
      </c>
      <c r="I1720" s="130" t="e">
        <f>'SCREENING INFO'!#REF!</f>
        <v>#REF!</v>
      </c>
      <c r="J1720" s="140" t="e">
        <f>'SCREENING INFO'!#REF!</f>
        <v>#REF!</v>
      </c>
      <c r="K1720" s="140" t="e">
        <f>'SCREENING INFO'!#REF!</f>
        <v>#REF!</v>
      </c>
      <c r="L1720" s="222" t="e">
        <f>'SCREENING INFO'!#REF!</f>
        <v>#REF!</v>
      </c>
      <c r="M1720" s="221" t="e">
        <f>'SCREENING INFO'!#REF!</f>
        <v>#REF!</v>
      </c>
      <c r="N1720" s="223" t="e">
        <f>'SCREENING INFO'!#REF!</f>
        <v>#REF!</v>
      </c>
      <c r="O1720" s="140" t="e">
        <f>'SCREENING INFO'!#REF!</f>
        <v>#REF!</v>
      </c>
      <c r="P1720" s="224" t="e">
        <f>'SCREENING INFO'!#REF!</f>
        <v>#REF!</v>
      </c>
      <c r="Q1720" s="242" t="e">
        <f>'SCREENING INFO'!#REF!</f>
        <v>#REF!</v>
      </c>
      <c r="R1720" s="225" t="e">
        <f>'SCREENING INFO'!#REF!</f>
        <v>#REF!</v>
      </c>
      <c r="S1720" s="140" t="e">
        <f>'SCREENING INFO'!#REF!</f>
        <v>#REF!</v>
      </c>
      <c r="T1720" s="206" t="e">
        <f>'SCREENING INFO'!#REF!</f>
        <v>#REF!</v>
      </c>
      <c r="U1720" s="138" t="e">
        <f>'SCREENING INFO'!#REF!</f>
        <v>#REF!</v>
      </c>
      <c r="V1720" s="199" t="e">
        <f>'SCREENING INFO'!#REF!</f>
        <v>#REF!</v>
      </c>
      <c r="W1720" s="132" t="e">
        <f>'SCREENING INFO'!#REF!</f>
        <v>#REF!</v>
      </c>
      <c r="X1720" s="132" t="e">
        <f>'SCREENING INFO'!#REF!</f>
        <v>#REF!</v>
      </c>
      <c r="Y1720" s="132" t="e">
        <f>'SCREENING INFO'!#REF!</f>
        <v>#REF!</v>
      </c>
      <c r="Z1720" s="132" t="e">
        <f>'SCREENING INFO'!#REF!</f>
        <v>#REF!</v>
      </c>
      <c r="AA1720" s="201" t="e">
        <f>'SCREENING INFO'!#REF!</f>
        <v>#REF!</v>
      </c>
      <c r="AB1720" s="202" t="e">
        <f>'SCREENING INFO'!#REF!</f>
        <v>#REF!</v>
      </c>
      <c r="AC1720" s="132" t="e">
        <f>'SCREENING INFO'!#REF!</f>
        <v>#REF!</v>
      </c>
      <c r="AD1720" s="201" t="e">
        <f>'SCREENING INFO'!#REF!</f>
        <v>#REF!</v>
      </c>
      <c r="AE1720" s="132" t="e">
        <f>'SCREENING INFO'!#REF!</f>
        <v>#REF!</v>
      </c>
      <c r="AF1720" s="132" t="e">
        <f>'SCREENING INFO'!#REF!</f>
        <v>#REF!</v>
      </c>
      <c r="AG1720" s="132" t="e">
        <f>'SCREENING INFO'!#REF!</f>
        <v>#REF!</v>
      </c>
      <c r="AH1720" s="132" t="e">
        <f>'SCREENING INFO'!#REF!</f>
        <v>#REF!</v>
      </c>
      <c r="AI1720" s="132" t="e">
        <f>'SCREENING INFO'!#REF!</f>
        <v>#REF!</v>
      </c>
      <c r="AJ1720" s="132" t="e">
        <f>'SCREENING INFO'!#REF!</f>
        <v>#REF!</v>
      </c>
    </row>
    <row r="1721" spans="1:36" s="25" customFormat="1" hidden="1">
      <c r="A1721" s="106" t="e">
        <f>'SCREENING INFO'!#REF!</f>
        <v>#REF!</v>
      </c>
      <c r="B1721" s="106" t="e">
        <f>'SCREENING INFO'!#REF!</f>
        <v>#REF!</v>
      </c>
      <c r="C1721" s="106" t="e">
        <f>'SCREENING INFO'!#REF!</f>
        <v>#REF!</v>
      </c>
      <c r="D1721" s="130" t="e">
        <f>'SCREENING INFO'!#REF!</f>
        <v>#REF!</v>
      </c>
      <c r="E1721" s="130" t="e">
        <f>'SCREENING INFO'!#REF!</f>
        <v>#REF!</v>
      </c>
      <c r="F1721" s="233" t="e">
        <f>'SCREENING INFO'!#REF!</f>
        <v>#REF!</v>
      </c>
      <c r="G1721" s="141" t="e">
        <f>'SCREENING INFO'!#REF!</f>
        <v>#REF!</v>
      </c>
      <c r="H1721" s="130" t="e">
        <f>'SCREENING INFO'!#REF!</f>
        <v>#REF!</v>
      </c>
      <c r="I1721" s="130" t="e">
        <f>'SCREENING INFO'!#REF!</f>
        <v>#REF!</v>
      </c>
      <c r="J1721" s="140" t="e">
        <f>'SCREENING INFO'!#REF!</f>
        <v>#REF!</v>
      </c>
      <c r="K1721" s="140" t="e">
        <f>'SCREENING INFO'!#REF!</f>
        <v>#REF!</v>
      </c>
      <c r="L1721" s="222" t="e">
        <f>'SCREENING INFO'!#REF!</f>
        <v>#REF!</v>
      </c>
      <c r="M1721" s="221" t="e">
        <f>'SCREENING INFO'!#REF!</f>
        <v>#REF!</v>
      </c>
      <c r="N1721" s="223" t="e">
        <f>'SCREENING INFO'!#REF!</f>
        <v>#REF!</v>
      </c>
      <c r="O1721" s="140" t="e">
        <f>'SCREENING INFO'!#REF!</f>
        <v>#REF!</v>
      </c>
      <c r="P1721" s="224" t="e">
        <f>'SCREENING INFO'!#REF!</f>
        <v>#REF!</v>
      </c>
      <c r="Q1721" s="242" t="e">
        <f>'SCREENING INFO'!#REF!</f>
        <v>#REF!</v>
      </c>
      <c r="R1721" s="225" t="e">
        <f>'SCREENING INFO'!#REF!</f>
        <v>#REF!</v>
      </c>
      <c r="S1721" s="140" t="e">
        <f>'SCREENING INFO'!#REF!</f>
        <v>#REF!</v>
      </c>
      <c r="T1721" s="206" t="e">
        <f>'SCREENING INFO'!#REF!</f>
        <v>#REF!</v>
      </c>
      <c r="U1721" s="138" t="e">
        <f>'SCREENING INFO'!#REF!</f>
        <v>#REF!</v>
      </c>
      <c r="V1721" s="199" t="e">
        <f>'SCREENING INFO'!#REF!</f>
        <v>#REF!</v>
      </c>
      <c r="W1721" s="132" t="e">
        <f>'SCREENING INFO'!#REF!</f>
        <v>#REF!</v>
      </c>
      <c r="X1721" s="132" t="e">
        <f>'SCREENING INFO'!#REF!</f>
        <v>#REF!</v>
      </c>
      <c r="Y1721" s="132" t="e">
        <f>'SCREENING INFO'!#REF!</f>
        <v>#REF!</v>
      </c>
      <c r="Z1721" s="132" t="e">
        <f>'SCREENING INFO'!#REF!</f>
        <v>#REF!</v>
      </c>
      <c r="AA1721" s="227" t="e">
        <f>'SCREENING INFO'!#REF!</f>
        <v>#REF!</v>
      </c>
      <c r="AB1721" s="202" t="e">
        <f>'SCREENING INFO'!#REF!</f>
        <v>#REF!</v>
      </c>
      <c r="AC1721" s="132" t="e">
        <f>'SCREENING INFO'!#REF!</f>
        <v>#REF!</v>
      </c>
      <c r="AD1721" s="201" t="e">
        <f>'SCREENING INFO'!#REF!</f>
        <v>#REF!</v>
      </c>
      <c r="AE1721" s="132" t="e">
        <f>'SCREENING INFO'!#REF!</f>
        <v>#REF!</v>
      </c>
      <c r="AF1721" s="132" t="e">
        <f>'SCREENING INFO'!#REF!</f>
        <v>#REF!</v>
      </c>
      <c r="AG1721" s="132" t="e">
        <f>'SCREENING INFO'!#REF!</f>
        <v>#REF!</v>
      </c>
      <c r="AH1721" s="132" t="e">
        <f>'SCREENING INFO'!#REF!</f>
        <v>#REF!</v>
      </c>
      <c r="AI1721" s="132" t="e">
        <f>'SCREENING INFO'!#REF!</f>
        <v>#REF!</v>
      </c>
      <c r="AJ1721" s="132" t="e">
        <f>'SCREENING INFO'!#REF!</f>
        <v>#REF!</v>
      </c>
    </row>
    <row r="1722" spans="1:36" s="25" customFormat="1" hidden="1">
      <c r="A1722" s="106" t="e">
        <f>'SCREENING INFO'!#REF!</f>
        <v>#REF!</v>
      </c>
      <c r="B1722" s="106" t="e">
        <f>'SCREENING INFO'!#REF!</f>
        <v>#REF!</v>
      </c>
      <c r="C1722" s="106" t="e">
        <f>'SCREENING INFO'!#REF!</f>
        <v>#REF!</v>
      </c>
      <c r="D1722" s="130" t="e">
        <f>'SCREENING INFO'!#REF!</f>
        <v>#REF!</v>
      </c>
      <c r="E1722" s="130" t="e">
        <f>'SCREENING INFO'!#REF!</f>
        <v>#REF!</v>
      </c>
      <c r="F1722" s="233" t="e">
        <f>'SCREENING INFO'!#REF!</f>
        <v>#REF!</v>
      </c>
      <c r="G1722" s="149" t="e">
        <f>'SCREENING INFO'!#REF!</f>
        <v>#REF!</v>
      </c>
      <c r="H1722" s="130" t="e">
        <f>'SCREENING INFO'!#REF!</f>
        <v>#REF!</v>
      </c>
      <c r="I1722" s="130" t="e">
        <f>'SCREENING INFO'!#REF!</f>
        <v>#REF!</v>
      </c>
      <c r="J1722" s="140" t="e">
        <f>'SCREENING INFO'!#REF!</f>
        <v>#REF!</v>
      </c>
      <c r="K1722" s="140" t="e">
        <f>'SCREENING INFO'!#REF!</f>
        <v>#REF!</v>
      </c>
      <c r="L1722" s="222" t="e">
        <f>'SCREENING INFO'!#REF!</f>
        <v>#REF!</v>
      </c>
      <c r="M1722" s="221" t="e">
        <f>'SCREENING INFO'!#REF!</f>
        <v>#REF!</v>
      </c>
      <c r="N1722" s="223" t="e">
        <f>'SCREENING INFO'!#REF!</f>
        <v>#REF!</v>
      </c>
      <c r="O1722" s="140" t="e">
        <f>'SCREENING INFO'!#REF!</f>
        <v>#REF!</v>
      </c>
      <c r="P1722" s="224" t="e">
        <f>'SCREENING INFO'!#REF!</f>
        <v>#REF!</v>
      </c>
      <c r="Q1722" s="242" t="e">
        <f>'SCREENING INFO'!#REF!</f>
        <v>#REF!</v>
      </c>
      <c r="R1722" s="225" t="e">
        <f>'SCREENING INFO'!#REF!</f>
        <v>#REF!</v>
      </c>
      <c r="S1722" s="140" t="e">
        <f>'SCREENING INFO'!#REF!</f>
        <v>#REF!</v>
      </c>
      <c r="T1722" s="206" t="e">
        <f>'SCREENING INFO'!#REF!</f>
        <v>#REF!</v>
      </c>
      <c r="U1722" s="138" t="e">
        <f>'SCREENING INFO'!#REF!</f>
        <v>#REF!</v>
      </c>
      <c r="V1722" s="199" t="e">
        <f>'SCREENING INFO'!#REF!</f>
        <v>#REF!</v>
      </c>
      <c r="W1722" s="132" t="e">
        <f>'SCREENING INFO'!#REF!</f>
        <v>#REF!</v>
      </c>
      <c r="X1722" s="132" t="e">
        <f>'SCREENING INFO'!#REF!</f>
        <v>#REF!</v>
      </c>
      <c r="Y1722" s="132" t="e">
        <f>'SCREENING INFO'!#REF!</f>
        <v>#REF!</v>
      </c>
      <c r="Z1722" s="132" t="e">
        <f>'SCREENING INFO'!#REF!</f>
        <v>#REF!</v>
      </c>
      <c r="AA1722" s="201" t="e">
        <f>'SCREENING INFO'!#REF!</f>
        <v>#REF!</v>
      </c>
      <c r="AB1722" s="202" t="e">
        <f>'SCREENING INFO'!#REF!</f>
        <v>#REF!</v>
      </c>
      <c r="AC1722" s="132" t="e">
        <f>'SCREENING INFO'!#REF!</f>
        <v>#REF!</v>
      </c>
      <c r="AD1722" s="201" t="e">
        <f>'SCREENING INFO'!#REF!</f>
        <v>#REF!</v>
      </c>
      <c r="AE1722" s="132" t="e">
        <f>'SCREENING INFO'!#REF!</f>
        <v>#REF!</v>
      </c>
      <c r="AF1722" s="132" t="e">
        <f>'SCREENING INFO'!#REF!</f>
        <v>#REF!</v>
      </c>
      <c r="AG1722" s="132" t="e">
        <f>'SCREENING INFO'!#REF!</f>
        <v>#REF!</v>
      </c>
      <c r="AH1722" s="132" t="e">
        <f>'SCREENING INFO'!#REF!</f>
        <v>#REF!</v>
      </c>
      <c r="AI1722" s="132" t="e">
        <f>'SCREENING INFO'!#REF!</f>
        <v>#REF!</v>
      </c>
      <c r="AJ1722" s="132" t="e">
        <f>'SCREENING INFO'!#REF!</f>
        <v>#REF!</v>
      </c>
    </row>
    <row r="1723" spans="1:36" s="25" customFormat="1" hidden="1">
      <c r="A1723" s="106" t="e">
        <f>'SCREENING INFO'!#REF!</f>
        <v>#REF!</v>
      </c>
      <c r="B1723" s="106" t="e">
        <f>'SCREENING INFO'!#REF!</f>
        <v>#REF!</v>
      </c>
      <c r="C1723" s="106" t="e">
        <f>'SCREENING INFO'!#REF!</f>
        <v>#REF!</v>
      </c>
      <c r="D1723" s="130" t="e">
        <f>'SCREENING INFO'!#REF!</f>
        <v>#REF!</v>
      </c>
      <c r="E1723" s="130" t="e">
        <f>'SCREENING INFO'!#REF!</f>
        <v>#REF!</v>
      </c>
      <c r="F1723" s="233" t="e">
        <f>'SCREENING INFO'!#REF!</f>
        <v>#REF!</v>
      </c>
      <c r="G1723" s="141" t="e">
        <f>'SCREENING INFO'!#REF!</f>
        <v>#REF!</v>
      </c>
      <c r="H1723" s="130" t="e">
        <f>'SCREENING INFO'!#REF!</f>
        <v>#REF!</v>
      </c>
      <c r="I1723" s="130" t="e">
        <f>'SCREENING INFO'!#REF!</f>
        <v>#REF!</v>
      </c>
      <c r="J1723" s="140" t="e">
        <f>'SCREENING INFO'!#REF!</f>
        <v>#REF!</v>
      </c>
      <c r="K1723" s="140" t="e">
        <f>'SCREENING INFO'!#REF!</f>
        <v>#REF!</v>
      </c>
      <c r="L1723" s="222" t="e">
        <f>'SCREENING INFO'!#REF!</f>
        <v>#REF!</v>
      </c>
      <c r="M1723" s="221" t="e">
        <f>'SCREENING INFO'!#REF!</f>
        <v>#REF!</v>
      </c>
      <c r="N1723" s="223" t="e">
        <f>'SCREENING INFO'!#REF!</f>
        <v>#REF!</v>
      </c>
      <c r="O1723" s="140" t="e">
        <f>'SCREENING INFO'!#REF!</f>
        <v>#REF!</v>
      </c>
      <c r="P1723" s="224" t="e">
        <f>'SCREENING INFO'!#REF!</f>
        <v>#REF!</v>
      </c>
      <c r="Q1723" s="242" t="e">
        <f>'SCREENING INFO'!#REF!</f>
        <v>#REF!</v>
      </c>
      <c r="R1723" s="225" t="e">
        <f>'SCREENING INFO'!#REF!</f>
        <v>#REF!</v>
      </c>
      <c r="S1723" s="140" t="e">
        <f>'SCREENING INFO'!#REF!</f>
        <v>#REF!</v>
      </c>
      <c r="T1723" s="206" t="e">
        <f>'SCREENING INFO'!#REF!</f>
        <v>#REF!</v>
      </c>
      <c r="U1723" s="138" t="e">
        <f>'SCREENING INFO'!#REF!</f>
        <v>#REF!</v>
      </c>
      <c r="V1723" s="199" t="e">
        <f>'SCREENING INFO'!#REF!</f>
        <v>#REF!</v>
      </c>
      <c r="W1723" s="132" t="e">
        <f>'SCREENING INFO'!#REF!</f>
        <v>#REF!</v>
      </c>
      <c r="X1723" s="132" t="e">
        <f>'SCREENING INFO'!#REF!</f>
        <v>#REF!</v>
      </c>
      <c r="Y1723" s="132" t="e">
        <f>'SCREENING INFO'!#REF!</f>
        <v>#REF!</v>
      </c>
      <c r="Z1723" s="132" t="e">
        <f>'SCREENING INFO'!#REF!</f>
        <v>#REF!</v>
      </c>
      <c r="AA1723" s="201" t="e">
        <f>'SCREENING INFO'!#REF!</f>
        <v>#REF!</v>
      </c>
      <c r="AB1723" s="202" t="e">
        <f>'SCREENING INFO'!#REF!</f>
        <v>#REF!</v>
      </c>
      <c r="AC1723" s="132" t="e">
        <f>'SCREENING INFO'!#REF!</f>
        <v>#REF!</v>
      </c>
      <c r="AD1723" s="201" t="e">
        <f>'SCREENING INFO'!#REF!</f>
        <v>#REF!</v>
      </c>
      <c r="AE1723" s="132" t="e">
        <f>'SCREENING INFO'!#REF!</f>
        <v>#REF!</v>
      </c>
      <c r="AF1723" s="132" t="e">
        <f>'SCREENING INFO'!#REF!</f>
        <v>#REF!</v>
      </c>
      <c r="AG1723" s="132" t="e">
        <f>'SCREENING INFO'!#REF!</f>
        <v>#REF!</v>
      </c>
      <c r="AH1723" s="132" t="e">
        <f>'SCREENING INFO'!#REF!</f>
        <v>#REF!</v>
      </c>
      <c r="AI1723" s="132" t="e">
        <f>'SCREENING INFO'!#REF!</f>
        <v>#REF!</v>
      </c>
      <c r="AJ1723" s="132" t="e">
        <f>'SCREENING INFO'!#REF!</f>
        <v>#REF!</v>
      </c>
    </row>
    <row r="1724" spans="1:36" s="25" customFormat="1" hidden="1">
      <c r="A1724" s="106" t="e">
        <f>'SCREENING INFO'!#REF!</f>
        <v>#REF!</v>
      </c>
      <c r="B1724" s="106" t="e">
        <f>'SCREENING INFO'!#REF!</f>
        <v>#REF!</v>
      </c>
      <c r="C1724" s="106" t="e">
        <f>'SCREENING INFO'!#REF!</f>
        <v>#REF!</v>
      </c>
      <c r="D1724" s="130" t="e">
        <f>'SCREENING INFO'!#REF!</f>
        <v>#REF!</v>
      </c>
      <c r="E1724" s="130" t="e">
        <f>'SCREENING INFO'!#REF!</f>
        <v>#REF!</v>
      </c>
      <c r="F1724" s="233" t="e">
        <f>'SCREENING INFO'!#REF!</f>
        <v>#REF!</v>
      </c>
      <c r="G1724" s="141" t="e">
        <f>'SCREENING INFO'!#REF!</f>
        <v>#REF!</v>
      </c>
      <c r="H1724" s="130" t="e">
        <f>'SCREENING INFO'!#REF!</f>
        <v>#REF!</v>
      </c>
      <c r="I1724" s="130" t="e">
        <f>'SCREENING INFO'!#REF!</f>
        <v>#REF!</v>
      </c>
      <c r="J1724" s="140" t="e">
        <f>'SCREENING INFO'!#REF!</f>
        <v>#REF!</v>
      </c>
      <c r="K1724" s="140" t="e">
        <f>'SCREENING INFO'!#REF!</f>
        <v>#REF!</v>
      </c>
      <c r="L1724" s="222" t="e">
        <f>'SCREENING INFO'!#REF!</f>
        <v>#REF!</v>
      </c>
      <c r="M1724" s="221" t="e">
        <f>'SCREENING INFO'!#REF!</f>
        <v>#REF!</v>
      </c>
      <c r="N1724" s="223" t="e">
        <f>'SCREENING INFO'!#REF!</f>
        <v>#REF!</v>
      </c>
      <c r="O1724" s="140" t="e">
        <f>'SCREENING INFO'!#REF!</f>
        <v>#REF!</v>
      </c>
      <c r="P1724" s="224" t="e">
        <f>'SCREENING INFO'!#REF!</f>
        <v>#REF!</v>
      </c>
      <c r="Q1724" s="242" t="e">
        <f>'SCREENING INFO'!#REF!</f>
        <v>#REF!</v>
      </c>
      <c r="R1724" s="225" t="e">
        <f>'SCREENING INFO'!#REF!</f>
        <v>#REF!</v>
      </c>
      <c r="S1724" s="140" t="e">
        <f>'SCREENING INFO'!#REF!</f>
        <v>#REF!</v>
      </c>
      <c r="T1724" s="206" t="e">
        <f>'SCREENING INFO'!#REF!</f>
        <v>#REF!</v>
      </c>
      <c r="U1724" s="138" t="e">
        <f>'SCREENING INFO'!#REF!</f>
        <v>#REF!</v>
      </c>
      <c r="V1724" s="199" t="e">
        <f>'SCREENING INFO'!#REF!</f>
        <v>#REF!</v>
      </c>
      <c r="W1724" s="132" t="e">
        <f>'SCREENING INFO'!#REF!</f>
        <v>#REF!</v>
      </c>
      <c r="X1724" s="132" t="e">
        <f>'SCREENING INFO'!#REF!</f>
        <v>#REF!</v>
      </c>
      <c r="Y1724" s="132" t="e">
        <f>'SCREENING INFO'!#REF!</f>
        <v>#REF!</v>
      </c>
      <c r="Z1724" s="132" t="e">
        <f>'SCREENING INFO'!#REF!</f>
        <v>#REF!</v>
      </c>
      <c r="AA1724" s="201" t="e">
        <f>'SCREENING INFO'!#REF!</f>
        <v>#REF!</v>
      </c>
      <c r="AB1724" s="202" t="e">
        <f>'SCREENING INFO'!#REF!</f>
        <v>#REF!</v>
      </c>
      <c r="AC1724" s="132" t="e">
        <f>'SCREENING INFO'!#REF!</f>
        <v>#REF!</v>
      </c>
      <c r="AD1724" s="201" t="e">
        <f>'SCREENING INFO'!#REF!</f>
        <v>#REF!</v>
      </c>
      <c r="AE1724" s="132" t="e">
        <f>'SCREENING INFO'!#REF!</f>
        <v>#REF!</v>
      </c>
      <c r="AF1724" s="132" t="e">
        <f>'SCREENING INFO'!#REF!</f>
        <v>#REF!</v>
      </c>
      <c r="AG1724" s="132" t="e">
        <f>'SCREENING INFO'!#REF!</f>
        <v>#REF!</v>
      </c>
      <c r="AH1724" s="132" t="e">
        <f>'SCREENING INFO'!#REF!</f>
        <v>#REF!</v>
      </c>
      <c r="AI1724" s="132" t="e">
        <f>'SCREENING INFO'!#REF!</f>
        <v>#REF!</v>
      </c>
      <c r="AJ1724" s="132" t="e">
        <f>'SCREENING INFO'!#REF!</f>
        <v>#REF!</v>
      </c>
    </row>
    <row r="1725" spans="1:36" s="25" customFormat="1" hidden="1">
      <c r="A1725" s="106" t="e">
        <f>'SCREENING INFO'!#REF!</f>
        <v>#REF!</v>
      </c>
      <c r="B1725" s="106" t="e">
        <f>'SCREENING INFO'!#REF!</f>
        <v>#REF!</v>
      </c>
      <c r="C1725" s="106" t="e">
        <f>'SCREENING INFO'!#REF!</f>
        <v>#REF!</v>
      </c>
      <c r="D1725" s="130" t="e">
        <f>'SCREENING INFO'!#REF!</f>
        <v>#REF!</v>
      </c>
      <c r="E1725" s="130" t="e">
        <f>'SCREENING INFO'!#REF!</f>
        <v>#REF!</v>
      </c>
      <c r="F1725" s="233" t="e">
        <f>'SCREENING INFO'!#REF!</f>
        <v>#REF!</v>
      </c>
      <c r="G1725" s="141" t="e">
        <f>'SCREENING INFO'!#REF!</f>
        <v>#REF!</v>
      </c>
      <c r="H1725" s="130" t="e">
        <f>'SCREENING INFO'!#REF!</f>
        <v>#REF!</v>
      </c>
      <c r="I1725" s="130" t="e">
        <f>'SCREENING INFO'!#REF!</f>
        <v>#REF!</v>
      </c>
      <c r="J1725" s="140" t="e">
        <f>'SCREENING INFO'!#REF!</f>
        <v>#REF!</v>
      </c>
      <c r="K1725" s="140" t="e">
        <f>'SCREENING INFO'!#REF!</f>
        <v>#REF!</v>
      </c>
      <c r="L1725" s="222" t="e">
        <f>'SCREENING INFO'!#REF!</f>
        <v>#REF!</v>
      </c>
      <c r="M1725" s="221" t="e">
        <f>'SCREENING INFO'!#REF!</f>
        <v>#REF!</v>
      </c>
      <c r="N1725" s="223" t="e">
        <f>'SCREENING INFO'!#REF!</f>
        <v>#REF!</v>
      </c>
      <c r="O1725" s="140" t="e">
        <f>'SCREENING INFO'!#REF!</f>
        <v>#REF!</v>
      </c>
      <c r="P1725" s="224" t="e">
        <f>'SCREENING INFO'!#REF!</f>
        <v>#REF!</v>
      </c>
      <c r="Q1725" s="242" t="e">
        <f>'SCREENING INFO'!#REF!</f>
        <v>#REF!</v>
      </c>
      <c r="R1725" s="225" t="e">
        <f>'SCREENING INFO'!#REF!</f>
        <v>#REF!</v>
      </c>
      <c r="S1725" s="140" t="e">
        <f>'SCREENING INFO'!#REF!</f>
        <v>#REF!</v>
      </c>
      <c r="T1725" s="206" t="e">
        <f>'SCREENING INFO'!#REF!</f>
        <v>#REF!</v>
      </c>
      <c r="U1725" s="138" t="e">
        <f>'SCREENING INFO'!#REF!</f>
        <v>#REF!</v>
      </c>
      <c r="V1725" s="199" t="e">
        <f>'SCREENING INFO'!#REF!</f>
        <v>#REF!</v>
      </c>
      <c r="W1725" s="132" t="e">
        <f>'SCREENING INFO'!#REF!</f>
        <v>#REF!</v>
      </c>
      <c r="X1725" s="132" t="e">
        <f>'SCREENING INFO'!#REF!</f>
        <v>#REF!</v>
      </c>
      <c r="Y1725" s="132" t="e">
        <f>'SCREENING INFO'!#REF!</f>
        <v>#REF!</v>
      </c>
      <c r="Z1725" s="132" t="e">
        <f>'SCREENING INFO'!#REF!</f>
        <v>#REF!</v>
      </c>
      <c r="AA1725" s="201" t="e">
        <f>'SCREENING INFO'!#REF!</f>
        <v>#REF!</v>
      </c>
      <c r="AB1725" s="202" t="e">
        <f>'SCREENING INFO'!#REF!</f>
        <v>#REF!</v>
      </c>
      <c r="AC1725" s="132" t="e">
        <f>'SCREENING INFO'!#REF!</f>
        <v>#REF!</v>
      </c>
      <c r="AD1725" s="201" t="e">
        <f>'SCREENING INFO'!#REF!</f>
        <v>#REF!</v>
      </c>
      <c r="AE1725" s="132" t="e">
        <f>'SCREENING INFO'!#REF!</f>
        <v>#REF!</v>
      </c>
      <c r="AF1725" s="132" t="e">
        <f>'SCREENING INFO'!#REF!</f>
        <v>#REF!</v>
      </c>
      <c r="AG1725" s="132" t="e">
        <f>'SCREENING INFO'!#REF!</f>
        <v>#REF!</v>
      </c>
      <c r="AH1725" s="132" t="e">
        <f>'SCREENING INFO'!#REF!</f>
        <v>#REF!</v>
      </c>
      <c r="AI1725" s="132" t="e">
        <f>'SCREENING INFO'!#REF!</f>
        <v>#REF!</v>
      </c>
      <c r="AJ1725" s="132" t="e">
        <f>'SCREENING INFO'!#REF!</f>
        <v>#REF!</v>
      </c>
    </row>
    <row r="1726" spans="1:36" s="25" customFormat="1" hidden="1">
      <c r="A1726" s="106" t="e">
        <f>'SCREENING INFO'!#REF!</f>
        <v>#REF!</v>
      </c>
      <c r="B1726" s="106" t="e">
        <f>'SCREENING INFO'!#REF!</f>
        <v>#REF!</v>
      </c>
      <c r="C1726" s="106" t="e">
        <f>'SCREENING INFO'!#REF!</f>
        <v>#REF!</v>
      </c>
      <c r="D1726" s="135" t="e">
        <f>'SCREENING INFO'!#REF!</f>
        <v>#REF!</v>
      </c>
      <c r="E1726" s="130" t="e">
        <f>'SCREENING INFO'!#REF!</f>
        <v>#REF!</v>
      </c>
      <c r="F1726" s="233" t="e">
        <f>'SCREENING INFO'!#REF!</f>
        <v>#REF!</v>
      </c>
      <c r="G1726" s="141" t="e">
        <f>'SCREENING INFO'!#REF!</f>
        <v>#REF!</v>
      </c>
      <c r="H1726" s="130" t="e">
        <f>'SCREENING INFO'!#REF!</f>
        <v>#REF!</v>
      </c>
      <c r="I1726" s="130" t="e">
        <f>'SCREENING INFO'!#REF!</f>
        <v>#REF!</v>
      </c>
      <c r="J1726" s="140" t="e">
        <f>'SCREENING INFO'!#REF!</f>
        <v>#REF!</v>
      </c>
      <c r="K1726" s="140" t="e">
        <f>'SCREENING INFO'!#REF!</f>
        <v>#REF!</v>
      </c>
      <c r="L1726" s="222" t="e">
        <f>'SCREENING INFO'!#REF!</f>
        <v>#REF!</v>
      </c>
      <c r="M1726" s="221" t="e">
        <f>'SCREENING INFO'!#REF!</f>
        <v>#REF!</v>
      </c>
      <c r="N1726" s="223" t="e">
        <f>'SCREENING INFO'!#REF!</f>
        <v>#REF!</v>
      </c>
      <c r="O1726" s="140" t="e">
        <f>'SCREENING INFO'!#REF!</f>
        <v>#REF!</v>
      </c>
      <c r="P1726" s="224" t="e">
        <f>'SCREENING INFO'!#REF!</f>
        <v>#REF!</v>
      </c>
      <c r="Q1726" s="242" t="e">
        <f>'SCREENING INFO'!#REF!</f>
        <v>#REF!</v>
      </c>
      <c r="R1726" s="225" t="e">
        <f>'SCREENING INFO'!#REF!</f>
        <v>#REF!</v>
      </c>
      <c r="S1726" s="140" t="e">
        <f>'SCREENING INFO'!#REF!</f>
        <v>#REF!</v>
      </c>
      <c r="T1726" s="206" t="e">
        <f>'SCREENING INFO'!#REF!</f>
        <v>#REF!</v>
      </c>
      <c r="U1726" s="138" t="e">
        <f>'SCREENING INFO'!#REF!</f>
        <v>#REF!</v>
      </c>
      <c r="V1726" s="199" t="e">
        <f>'SCREENING INFO'!#REF!</f>
        <v>#REF!</v>
      </c>
      <c r="W1726" s="132" t="e">
        <f>'SCREENING INFO'!#REF!</f>
        <v>#REF!</v>
      </c>
      <c r="X1726" s="132" t="e">
        <f>'SCREENING INFO'!#REF!</f>
        <v>#REF!</v>
      </c>
      <c r="Y1726" s="132" t="e">
        <f>'SCREENING INFO'!#REF!</f>
        <v>#REF!</v>
      </c>
      <c r="Z1726" s="132" t="e">
        <f>'SCREENING INFO'!#REF!</f>
        <v>#REF!</v>
      </c>
      <c r="AA1726" s="201" t="e">
        <f>'SCREENING INFO'!#REF!</f>
        <v>#REF!</v>
      </c>
      <c r="AB1726" s="202" t="e">
        <f>'SCREENING INFO'!#REF!</f>
        <v>#REF!</v>
      </c>
      <c r="AC1726" s="132" t="e">
        <f>'SCREENING INFO'!#REF!</f>
        <v>#REF!</v>
      </c>
      <c r="AD1726" s="201" t="e">
        <f>'SCREENING INFO'!#REF!</f>
        <v>#REF!</v>
      </c>
      <c r="AE1726" s="132" t="e">
        <f>'SCREENING INFO'!#REF!</f>
        <v>#REF!</v>
      </c>
      <c r="AF1726" s="132" t="e">
        <f>'SCREENING INFO'!#REF!</f>
        <v>#REF!</v>
      </c>
      <c r="AG1726" s="132" t="e">
        <f>'SCREENING INFO'!#REF!</f>
        <v>#REF!</v>
      </c>
      <c r="AH1726" s="132" t="e">
        <f>'SCREENING INFO'!#REF!</f>
        <v>#REF!</v>
      </c>
      <c r="AI1726" s="132" t="e">
        <f>'SCREENING INFO'!#REF!</f>
        <v>#REF!</v>
      </c>
      <c r="AJ1726" s="132" t="e">
        <f>'SCREENING INFO'!#REF!</f>
        <v>#REF!</v>
      </c>
    </row>
    <row r="1727" spans="1:36" s="25" customFormat="1" hidden="1">
      <c r="A1727" s="106" t="e">
        <f>'SCREENING INFO'!#REF!</f>
        <v>#REF!</v>
      </c>
      <c r="B1727" s="106" t="e">
        <f>'SCREENING INFO'!#REF!</f>
        <v>#REF!</v>
      </c>
      <c r="C1727" s="106" t="e">
        <f>'SCREENING INFO'!#REF!</f>
        <v>#REF!</v>
      </c>
      <c r="D1727" s="129" t="e">
        <f>'SCREENING INFO'!#REF!</f>
        <v>#REF!</v>
      </c>
      <c r="E1727" s="130" t="e">
        <f>'SCREENING INFO'!#REF!</f>
        <v>#REF!</v>
      </c>
      <c r="F1727" s="233" t="e">
        <f>'SCREENING INFO'!#REF!</f>
        <v>#REF!</v>
      </c>
      <c r="G1727" s="141" t="e">
        <f>'SCREENING INFO'!#REF!</f>
        <v>#REF!</v>
      </c>
      <c r="H1727" s="130" t="e">
        <f>'SCREENING INFO'!#REF!</f>
        <v>#REF!</v>
      </c>
      <c r="I1727" s="130" t="e">
        <f>'SCREENING INFO'!#REF!</f>
        <v>#REF!</v>
      </c>
      <c r="J1727" s="140" t="e">
        <f>'SCREENING INFO'!#REF!</f>
        <v>#REF!</v>
      </c>
      <c r="K1727" s="140" t="e">
        <f>'SCREENING INFO'!#REF!</f>
        <v>#REF!</v>
      </c>
      <c r="L1727" s="222" t="e">
        <f>'SCREENING INFO'!#REF!</f>
        <v>#REF!</v>
      </c>
      <c r="M1727" s="221" t="e">
        <f>'SCREENING INFO'!#REF!</f>
        <v>#REF!</v>
      </c>
      <c r="N1727" s="223" t="e">
        <f>'SCREENING INFO'!#REF!</f>
        <v>#REF!</v>
      </c>
      <c r="O1727" s="140" t="e">
        <f>'SCREENING INFO'!#REF!</f>
        <v>#REF!</v>
      </c>
      <c r="P1727" s="224" t="e">
        <f>'SCREENING INFO'!#REF!</f>
        <v>#REF!</v>
      </c>
      <c r="Q1727" s="242" t="e">
        <f>'SCREENING INFO'!#REF!</f>
        <v>#REF!</v>
      </c>
      <c r="R1727" s="225" t="e">
        <f>'SCREENING INFO'!#REF!</f>
        <v>#REF!</v>
      </c>
      <c r="S1727" s="140" t="e">
        <f>'SCREENING INFO'!#REF!</f>
        <v>#REF!</v>
      </c>
      <c r="T1727" s="206" t="e">
        <f>'SCREENING INFO'!#REF!</f>
        <v>#REF!</v>
      </c>
      <c r="U1727" s="138" t="e">
        <f>'SCREENING INFO'!#REF!</f>
        <v>#REF!</v>
      </c>
      <c r="V1727" s="199" t="e">
        <f>'SCREENING INFO'!#REF!</f>
        <v>#REF!</v>
      </c>
      <c r="W1727" s="132" t="e">
        <f>'SCREENING INFO'!#REF!</f>
        <v>#REF!</v>
      </c>
      <c r="X1727" s="132" t="e">
        <f>'SCREENING INFO'!#REF!</f>
        <v>#REF!</v>
      </c>
      <c r="Y1727" s="132" t="e">
        <f>'SCREENING INFO'!#REF!</f>
        <v>#REF!</v>
      </c>
      <c r="Z1727" s="132" t="e">
        <f>'SCREENING INFO'!#REF!</f>
        <v>#REF!</v>
      </c>
      <c r="AA1727" s="227" t="e">
        <f>'SCREENING INFO'!#REF!</f>
        <v>#REF!</v>
      </c>
      <c r="AB1727" s="202" t="e">
        <f>'SCREENING INFO'!#REF!</f>
        <v>#REF!</v>
      </c>
      <c r="AC1727" s="132" t="e">
        <f>'SCREENING INFO'!#REF!</f>
        <v>#REF!</v>
      </c>
      <c r="AD1727" s="201" t="e">
        <f>'SCREENING INFO'!#REF!</f>
        <v>#REF!</v>
      </c>
      <c r="AE1727" s="132" t="e">
        <f>'SCREENING INFO'!#REF!</f>
        <v>#REF!</v>
      </c>
      <c r="AF1727" s="132" t="e">
        <f>'SCREENING INFO'!#REF!</f>
        <v>#REF!</v>
      </c>
      <c r="AG1727" s="132" t="e">
        <f>'SCREENING INFO'!#REF!</f>
        <v>#REF!</v>
      </c>
      <c r="AH1727" s="132" t="e">
        <f>'SCREENING INFO'!#REF!</f>
        <v>#REF!</v>
      </c>
      <c r="AI1727" s="132" t="e">
        <f>'SCREENING INFO'!#REF!</f>
        <v>#REF!</v>
      </c>
      <c r="AJ1727" s="132" t="e">
        <f>'SCREENING INFO'!#REF!</f>
        <v>#REF!</v>
      </c>
    </row>
    <row r="1728" spans="1:36" s="25" customFormat="1" hidden="1">
      <c r="A1728" s="106" t="e">
        <f>'SCREENING INFO'!#REF!</f>
        <v>#REF!</v>
      </c>
      <c r="B1728" s="106" t="e">
        <f>'SCREENING INFO'!#REF!</f>
        <v>#REF!</v>
      </c>
      <c r="C1728" s="106" t="e">
        <f>'SCREENING INFO'!#REF!</f>
        <v>#REF!</v>
      </c>
      <c r="D1728" s="136" t="e">
        <f>'SCREENING INFO'!#REF!</f>
        <v>#REF!</v>
      </c>
      <c r="E1728" s="130" t="e">
        <f>'SCREENING INFO'!#REF!</f>
        <v>#REF!</v>
      </c>
      <c r="F1728" s="233" t="e">
        <f>'SCREENING INFO'!#REF!</f>
        <v>#REF!</v>
      </c>
      <c r="G1728" s="141" t="e">
        <f>'SCREENING INFO'!#REF!</f>
        <v>#REF!</v>
      </c>
      <c r="H1728" s="130" t="e">
        <f>'SCREENING INFO'!#REF!</f>
        <v>#REF!</v>
      </c>
      <c r="I1728" s="130" t="e">
        <f>'SCREENING INFO'!#REF!</f>
        <v>#REF!</v>
      </c>
      <c r="J1728" s="140" t="e">
        <f>'SCREENING INFO'!#REF!</f>
        <v>#REF!</v>
      </c>
      <c r="K1728" s="140" t="e">
        <f>'SCREENING INFO'!#REF!</f>
        <v>#REF!</v>
      </c>
      <c r="L1728" s="222" t="e">
        <f>'SCREENING INFO'!#REF!</f>
        <v>#REF!</v>
      </c>
      <c r="M1728" s="221" t="e">
        <f>'SCREENING INFO'!#REF!</f>
        <v>#REF!</v>
      </c>
      <c r="N1728" s="223" t="e">
        <f>'SCREENING INFO'!#REF!</f>
        <v>#REF!</v>
      </c>
      <c r="O1728" s="140" t="e">
        <f>'SCREENING INFO'!#REF!</f>
        <v>#REF!</v>
      </c>
      <c r="P1728" s="224" t="e">
        <f>'SCREENING INFO'!#REF!</f>
        <v>#REF!</v>
      </c>
      <c r="Q1728" s="242" t="e">
        <f>'SCREENING INFO'!#REF!</f>
        <v>#REF!</v>
      </c>
      <c r="R1728" s="225" t="e">
        <f>'SCREENING INFO'!#REF!</f>
        <v>#REF!</v>
      </c>
      <c r="S1728" s="140" t="e">
        <f>'SCREENING INFO'!#REF!</f>
        <v>#REF!</v>
      </c>
      <c r="T1728" s="206" t="e">
        <f>'SCREENING INFO'!#REF!</f>
        <v>#REF!</v>
      </c>
      <c r="U1728" s="138" t="e">
        <f>'SCREENING INFO'!#REF!</f>
        <v>#REF!</v>
      </c>
      <c r="V1728" s="199" t="e">
        <f>'SCREENING INFO'!#REF!</f>
        <v>#REF!</v>
      </c>
      <c r="W1728" s="132" t="e">
        <f>'SCREENING INFO'!#REF!</f>
        <v>#REF!</v>
      </c>
      <c r="X1728" s="132" t="e">
        <f>'SCREENING INFO'!#REF!</f>
        <v>#REF!</v>
      </c>
      <c r="Y1728" s="132" t="e">
        <f>'SCREENING INFO'!#REF!</f>
        <v>#REF!</v>
      </c>
      <c r="Z1728" s="132" t="e">
        <f>'SCREENING INFO'!#REF!</f>
        <v>#REF!</v>
      </c>
      <c r="AA1728" s="201" t="e">
        <f>'SCREENING INFO'!#REF!</f>
        <v>#REF!</v>
      </c>
      <c r="AB1728" s="202" t="e">
        <f>'SCREENING INFO'!#REF!</f>
        <v>#REF!</v>
      </c>
      <c r="AC1728" s="132" t="e">
        <f>'SCREENING INFO'!#REF!</f>
        <v>#REF!</v>
      </c>
      <c r="AD1728" s="201" t="e">
        <f>'SCREENING INFO'!#REF!</f>
        <v>#REF!</v>
      </c>
      <c r="AE1728" s="132" t="e">
        <f>'SCREENING INFO'!#REF!</f>
        <v>#REF!</v>
      </c>
      <c r="AF1728" s="132" t="e">
        <f>'SCREENING INFO'!#REF!</f>
        <v>#REF!</v>
      </c>
      <c r="AG1728" s="132" t="e">
        <f>'SCREENING INFO'!#REF!</f>
        <v>#REF!</v>
      </c>
      <c r="AH1728" s="132" t="e">
        <f>'SCREENING INFO'!#REF!</f>
        <v>#REF!</v>
      </c>
      <c r="AI1728" s="132" t="e">
        <f>'SCREENING INFO'!#REF!</f>
        <v>#REF!</v>
      </c>
      <c r="AJ1728" s="132" t="e">
        <f>'SCREENING INFO'!#REF!</f>
        <v>#REF!</v>
      </c>
    </row>
    <row r="1729" spans="1:36" s="25" customFormat="1" hidden="1">
      <c r="A1729" s="106" t="e">
        <f>'SCREENING INFO'!#REF!</f>
        <v>#REF!</v>
      </c>
      <c r="B1729" s="106" t="e">
        <f>'SCREENING INFO'!#REF!</f>
        <v>#REF!</v>
      </c>
      <c r="C1729" s="106" t="e">
        <f>'SCREENING INFO'!#REF!</f>
        <v>#REF!</v>
      </c>
      <c r="D1729" s="135" t="e">
        <f>'SCREENING INFO'!#REF!</f>
        <v>#REF!</v>
      </c>
      <c r="E1729" s="130" t="e">
        <f>'SCREENING INFO'!#REF!</f>
        <v>#REF!</v>
      </c>
      <c r="F1729" s="233" t="e">
        <f>'SCREENING INFO'!#REF!</f>
        <v>#REF!</v>
      </c>
      <c r="G1729" s="141" t="e">
        <f>'SCREENING INFO'!#REF!</f>
        <v>#REF!</v>
      </c>
      <c r="H1729" s="130" t="e">
        <f>'SCREENING INFO'!#REF!</f>
        <v>#REF!</v>
      </c>
      <c r="I1729" s="130" t="e">
        <f>'SCREENING INFO'!#REF!</f>
        <v>#REF!</v>
      </c>
      <c r="J1729" s="140" t="e">
        <f>'SCREENING INFO'!#REF!</f>
        <v>#REF!</v>
      </c>
      <c r="K1729" s="140" t="e">
        <f>'SCREENING INFO'!#REF!</f>
        <v>#REF!</v>
      </c>
      <c r="L1729" s="222" t="e">
        <f>'SCREENING INFO'!#REF!</f>
        <v>#REF!</v>
      </c>
      <c r="M1729" s="221" t="e">
        <f>'SCREENING INFO'!#REF!</f>
        <v>#REF!</v>
      </c>
      <c r="N1729" s="223" t="e">
        <f>'SCREENING INFO'!#REF!</f>
        <v>#REF!</v>
      </c>
      <c r="O1729" s="140" t="e">
        <f>'SCREENING INFO'!#REF!</f>
        <v>#REF!</v>
      </c>
      <c r="P1729" s="224" t="e">
        <f>'SCREENING INFO'!#REF!</f>
        <v>#REF!</v>
      </c>
      <c r="Q1729" s="242" t="e">
        <f>'SCREENING INFO'!#REF!</f>
        <v>#REF!</v>
      </c>
      <c r="R1729" s="225" t="e">
        <f>'SCREENING INFO'!#REF!</f>
        <v>#REF!</v>
      </c>
      <c r="S1729" s="140" t="e">
        <f>'SCREENING INFO'!#REF!</f>
        <v>#REF!</v>
      </c>
      <c r="T1729" s="206" t="e">
        <f>'SCREENING INFO'!#REF!</f>
        <v>#REF!</v>
      </c>
      <c r="U1729" s="138" t="e">
        <f>'SCREENING INFO'!#REF!</f>
        <v>#REF!</v>
      </c>
      <c r="V1729" s="199" t="e">
        <f>'SCREENING INFO'!#REF!</f>
        <v>#REF!</v>
      </c>
      <c r="W1729" s="132" t="e">
        <f>'SCREENING INFO'!#REF!</f>
        <v>#REF!</v>
      </c>
      <c r="X1729" s="132" t="e">
        <f>'SCREENING INFO'!#REF!</f>
        <v>#REF!</v>
      </c>
      <c r="Y1729" s="132" t="e">
        <f>'SCREENING INFO'!#REF!</f>
        <v>#REF!</v>
      </c>
      <c r="Z1729" s="132" t="e">
        <f>'SCREENING INFO'!#REF!</f>
        <v>#REF!</v>
      </c>
      <c r="AA1729" s="227" t="e">
        <f>'SCREENING INFO'!#REF!</f>
        <v>#REF!</v>
      </c>
      <c r="AB1729" s="202" t="e">
        <f>'SCREENING INFO'!#REF!</f>
        <v>#REF!</v>
      </c>
      <c r="AC1729" s="132" t="e">
        <f>'SCREENING INFO'!#REF!</f>
        <v>#REF!</v>
      </c>
      <c r="AD1729" s="201" t="e">
        <f>'SCREENING INFO'!#REF!</f>
        <v>#REF!</v>
      </c>
      <c r="AE1729" s="132" t="e">
        <f>'SCREENING INFO'!#REF!</f>
        <v>#REF!</v>
      </c>
      <c r="AF1729" s="132" t="e">
        <f>'SCREENING INFO'!#REF!</f>
        <v>#REF!</v>
      </c>
      <c r="AG1729" s="132" t="e">
        <f>'SCREENING INFO'!#REF!</f>
        <v>#REF!</v>
      </c>
      <c r="AH1729" s="132" t="e">
        <f>'SCREENING INFO'!#REF!</f>
        <v>#REF!</v>
      </c>
      <c r="AI1729" s="132" t="e">
        <f>'SCREENING INFO'!#REF!</f>
        <v>#REF!</v>
      </c>
      <c r="AJ1729" s="132" t="e">
        <f>'SCREENING INFO'!#REF!</f>
        <v>#REF!</v>
      </c>
    </row>
    <row r="1730" spans="1:36" s="25" customFormat="1" hidden="1">
      <c r="A1730" s="106" t="e">
        <f>'SCREENING INFO'!#REF!</f>
        <v>#REF!</v>
      </c>
      <c r="B1730" s="106" t="e">
        <f>'SCREENING INFO'!#REF!</f>
        <v>#REF!</v>
      </c>
      <c r="C1730" s="106" t="e">
        <f>'SCREENING INFO'!#REF!</f>
        <v>#REF!</v>
      </c>
      <c r="D1730" s="116" t="e">
        <f>'SCREENING INFO'!#REF!</f>
        <v>#REF!</v>
      </c>
      <c r="E1730" s="200" t="e">
        <f>'SCREENING INFO'!#REF!</f>
        <v>#REF!</v>
      </c>
      <c r="F1730" s="232" t="e">
        <f>'SCREENING INFO'!#REF!</f>
        <v>#REF!</v>
      </c>
      <c r="G1730" s="132" t="e">
        <f>'SCREENING INFO'!#REF!</f>
        <v>#REF!</v>
      </c>
      <c r="H1730" s="138" t="e">
        <f>'SCREENING INFO'!#REF!</f>
        <v>#REF!</v>
      </c>
      <c r="I1730" s="138" t="e">
        <f>'SCREENING INFO'!#REF!</f>
        <v>#REF!</v>
      </c>
      <c r="J1730" s="140" t="e">
        <f>'SCREENING INFO'!#REF!</f>
        <v>#REF!</v>
      </c>
      <c r="K1730" s="140" t="e">
        <f>'SCREENING INFO'!#REF!</f>
        <v>#REF!</v>
      </c>
      <c r="L1730" s="222" t="e">
        <f>'SCREENING INFO'!#REF!</f>
        <v>#REF!</v>
      </c>
      <c r="M1730" s="221" t="e">
        <f>'SCREENING INFO'!#REF!</f>
        <v>#REF!</v>
      </c>
      <c r="N1730" s="223" t="e">
        <f>'SCREENING INFO'!#REF!</f>
        <v>#REF!</v>
      </c>
      <c r="O1730" s="140" t="e">
        <f>'SCREENING INFO'!#REF!</f>
        <v>#REF!</v>
      </c>
      <c r="P1730" s="224" t="e">
        <f>'SCREENING INFO'!#REF!</f>
        <v>#REF!</v>
      </c>
      <c r="Q1730" s="242" t="e">
        <f>'SCREENING INFO'!#REF!</f>
        <v>#REF!</v>
      </c>
      <c r="R1730" s="225" t="e">
        <f>'SCREENING INFO'!#REF!</f>
        <v>#REF!</v>
      </c>
      <c r="S1730" s="140" t="e">
        <f>'SCREENING INFO'!#REF!</f>
        <v>#REF!</v>
      </c>
      <c r="T1730" s="206" t="e">
        <f>'SCREENING INFO'!#REF!</f>
        <v>#REF!</v>
      </c>
      <c r="U1730" s="138" t="e">
        <f>'SCREENING INFO'!#REF!</f>
        <v>#REF!</v>
      </c>
      <c r="V1730" s="138" t="e">
        <f>'SCREENING INFO'!#REF!</f>
        <v>#REF!</v>
      </c>
      <c r="W1730" s="138" t="e">
        <f>'SCREENING INFO'!#REF!</f>
        <v>#REF!</v>
      </c>
      <c r="X1730" s="138" t="e">
        <f>'SCREENING INFO'!#REF!</f>
        <v>#REF!</v>
      </c>
      <c r="Y1730" s="138" t="e">
        <f>'SCREENING INFO'!#REF!</f>
        <v>#REF!</v>
      </c>
      <c r="Z1730" s="138" t="e">
        <f>'SCREENING INFO'!#REF!</f>
        <v>#REF!</v>
      </c>
      <c r="AA1730" s="201" t="e">
        <f>'SCREENING INFO'!#REF!</f>
        <v>#REF!</v>
      </c>
      <c r="AB1730" s="207" t="e">
        <f>'SCREENING INFO'!#REF!</f>
        <v>#REF!</v>
      </c>
      <c r="AC1730" s="138" t="e">
        <f>'SCREENING INFO'!#REF!</f>
        <v>#REF!</v>
      </c>
      <c r="AD1730" s="138" t="e">
        <f>'SCREENING INFO'!#REF!</f>
        <v>#REF!</v>
      </c>
      <c r="AE1730" s="138" t="e">
        <f>'SCREENING INFO'!#REF!</f>
        <v>#REF!</v>
      </c>
      <c r="AF1730" s="138" t="e">
        <f>'SCREENING INFO'!#REF!</f>
        <v>#REF!</v>
      </c>
      <c r="AG1730" s="138" t="e">
        <f>'SCREENING INFO'!#REF!</f>
        <v>#REF!</v>
      </c>
      <c r="AH1730" s="138" t="e">
        <f>'SCREENING INFO'!#REF!</f>
        <v>#REF!</v>
      </c>
      <c r="AI1730" s="138" t="e">
        <f>'SCREENING INFO'!#REF!</f>
        <v>#REF!</v>
      </c>
      <c r="AJ1730" s="138" t="e">
        <f>'SCREENING INFO'!#REF!</f>
        <v>#REF!</v>
      </c>
    </row>
    <row r="1731" spans="1:36" s="25" customFormat="1" hidden="1">
      <c r="A1731" s="106" t="e">
        <f>'SCREENING INFO'!#REF!</f>
        <v>#REF!</v>
      </c>
      <c r="B1731" s="106" t="e">
        <f>'SCREENING INFO'!#REF!</f>
        <v>#REF!</v>
      </c>
      <c r="C1731" s="106" t="e">
        <f>'SCREENING INFO'!#REF!</f>
        <v>#REF!</v>
      </c>
      <c r="D1731" s="116" t="e">
        <f>'SCREENING INFO'!#REF!</f>
        <v>#REF!</v>
      </c>
      <c r="E1731" s="200" t="e">
        <f>'SCREENING INFO'!#REF!</f>
        <v>#REF!</v>
      </c>
      <c r="F1731" s="232" t="e">
        <f>'SCREENING INFO'!#REF!</f>
        <v>#REF!</v>
      </c>
      <c r="G1731" s="132" t="e">
        <f>'SCREENING INFO'!#REF!</f>
        <v>#REF!</v>
      </c>
      <c r="H1731" s="138" t="e">
        <f>'SCREENING INFO'!#REF!</f>
        <v>#REF!</v>
      </c>
      <c r="I1731" s="138" t="e">
        <f>'SCREENING INFO'!#REF!</f>
        <v>#REF!</v>
      </c>
      <c r="J1731" s="140" t="e">
        <f>'SCREENING INFO'!#REF!</f>
        <v>#REF!</v>
      </c>
      <c r="K1731" s="140" t="e">
        <f>'SCREENING INFO'!#REF!</f>
        <v>#REF!</v>
      </c>
      <c r="L1731" s="222" t="e">
        <f>'SCREENING INFO'!#REF!</f>
        <v>#REF!</v>
      </c>
      <c r="M1731" s="221" t="e">
        <f>'SCREENING INFO'!#REF!</f>
        <v>#REF!</v>
      </c>
      <c r="N1731" s="223" t="e">
        <f>'SCREENING INFO'!#REF!</f>
        <v>#REF!</v>
      </c>
      <c r="O1731" s="140" t="e">
        <f>'SCREENING INFO'!#REF!</f>
        <v>#REF!</v>
      </c>
      <c r="P1731" s="224" t="e">
        <f>'SCREENING INFO'!#REF!</f>
        <v>#REF!</v>
      </c>
      <c r="Q1731" s="242" t="e">
        <f>'SCREENING INFO'!#REF!</f>
        <v>#REF!</v>
      </c>
      <c r="R1731" s="225" t="e">
        <f>'SCREENING INFO'!#REF!</f>
        <v>#REF!</v>
      </c>
      <c r="S1731" s="140" t="e">
        <f>'SCREENING INFO'!#REF!</f>
        <v>#REF!</v>
      </c>
      <c r="T1731" s="206" t="e">
        <f>'SCREENING INFO'!#REF!</f>
        <v>#REF!</v>
      </c>
      <c r="U1731" s="138" t="e">
        <f>'SCREENING INFO'!#REF!</f>
        <v>#REF!</v>
      </c>
      <c r="V1731" s="138" t="e">
        <f>'SCREENING INFO'!#REF!</f>
        <v>#REF!</v>
      </c>
      <c r="W1731" s="138" t="e">
        <f>'SCREENING INFO'!#REF!</f>
        <v>#REF!</v>
      </c>
      <c r="X1731" s="138" t="e">
        <f>'SCREENING INFO'!#REF!</f>
        <v>#REF!</v>
      </c>
      <c r="Y1731" s="138" t="e">
        <f>'SCREENING INFO'!#REF!</f>
        <v>#REF!</v>
      </c>
      <c r="Z1731" s="138" t="e">
        <f>'SCREENING INFO'!#REF!</f>
        <v>#REF!</v>
      </c>
      <c r="AA1731" s="201" t="e">
        <f>'SCREENING INFO'!#REF!</f>
        <v>#REF!</v>
      </c>
      <c r="AB1731" s="207" t="e">
        <f>'SCREENING INFO'!#REF!</f>
        <v>#REF!</v>
      </c>
      <c r="AC1731" s="138" t="e">
        <f>'SCREENING INFO'!#REF!</f>
        <v>#REF!</v>
      </c>
      <c r="AD1731" s="138" t="e">
        <f>'SCREENING INFO'!#REF!</f>
        <v>#REF!</v>
      </c>
      <c r="AE1731" s="138" t="e">
        <f>'SCREENING INFO'!#REF!</f>
        <v>#REF!</v>
      </c>
      <c r="AF1731" s="138" t="e">
        <f>'SCREENING INFO'!#REF!</f>
        <v>#REF!</v>
      </c>
      <c r="AG1731" s="138" t="e">
        <f>'SCREENING INFO'!#REF!</f>
        <v>#REF!</v>
      </c>
      <c r="AH1731" s="138" t="e">
        <f>'SCREENING INFO'!#REF!</f>
        <v>#REF!</v>
      </c>
      <c r="AI1731" s="138" t="e">
        <f>'SCREENING INFO'!#REF!</f>
        <v>#REF!</v>
      </c>
      <c r="AJ1731" s="138" t="e">
        <f>'SCREENING INFO'!#REF!</f>
        <v>#REF!</v>
      </c>
    </row>
    <row r="1732" spans="1:36" s="25" customFormat="1" hidden="1">
      <c r="A1732" s="106" t="e">
        <f>'SCREENING INFO'!#REF!</f>
        <v>#REF!</v>
      </c>
      <c r="B1732" s="106" t="e">
        <f>'SCREENING INFO'!#REF!</f>
        <v>#REF!</v>
      </c>
      <c r="C1732" s="106" t="e">
        <f>'SCREENING INFO'!#REF!</f>
        <v>#REF!</v>
      </c>
      <c r="D1732" s="130" t="e">
        <f>'SCREENING INFO'!#REF!</f>
        <v>#REF!</v>
      </c>
      <c r="E1732" s="130" t="e">
        <f>'SCREENING INFO'!#REF!</f>
        <v>#REF!</v>
      </c>
      <c r="F1732" s="233" t="e">
        <f>'SCREENING INFO'!#REF!</f>
        <v>#REF!</v>
      </c>
      <c r="G1732" s="141" t="e">
        <f>'SCREENING INFO'!#REF!</f>
        <v>#REF!</v>
      </c>
      <c r="H1732" s="130" t="e">
        <f>'SCREENING INFO'!#REF!</f>
        <v>#REF!</v>
      </c>
      <c r="I1732" s="130" t="e">
        <f>'SCREENING INFO'!#REF!</f>
        <v>#REF!</v>
      </c>
      <c r="J1732" s="140" t="e">
        <f>'SCREENING INFO'!#REF!</f>
        <v>#REF!</v>
      </c>
      <c r="K1732" s="140" t="e">
        <f>'SCREENING INFO'!#REF!</f>
        <v>#REF!</v>
      </c>
      <c r="L1732" s="222" t="e">
        <f>'SCREENING INFO'!#REF!</f>
        <v>#REF!</v>
      </c>
      <c r="M1732" s="221" t="e">
        <f>'SCREENING INFO'!#REF!</f>
        <v>#REF!</v>
      </c>
      <c r="N1732" s="223" t="e">
        <f>'SCREENING INFO'!#REF!</f>
        <v>#REF!</v>
      </c>
      <c r="O1732" s="140" t="e">
        <f>'SCREENING INFO'!#REF!</f>
        <v>#REF!</v>
      </c>
      <c r="P1732" s="224" t="e">
        <f>'SCREENING INFO'!#REF!</f>
        <v>#REF!</v>
      </c>
      <c r="Q1732" s="242" t="e">
        <f>'SCREENING INFO'!#REF!</f>
        <v>#REF!</v>
      </c>
      <c r="R1732" s="225" t="e">
        <f>'SCREENING INFO'!#REF!</f>
        <v>#REF!</v>
      </c>
      <c r="S1732" s="140" t="e">
        <f>'SCREENING INFO'!#REF!</f>
        <v>#REF!</v>
      </c>
      <c r="T1732" s="206" t="e">
        <f>'SCREENING INFO'!#REF!</f>
        <v>#REF!</v>
      </c>
      <c r="U1732" s="138" t="e">
        <f>'SCREENING INFO'!#REF!</f>
        <v>#REF!</v>
      </c>
      <c r="V1732" s="199" t="e">
        <f>'SCREENING INFO'!#REF!</f>
        <v>#REF!</v>
      </c>
      <c r="W1732" s="132" t="e">
        <f>'SCREENING INFO'!#REF!</f>
        <v>#REF!</v>
      </c>
      <c r="X1732" s="132" t="e">
        <f>'SCREENING INFO'!#REF!</f>
        <v>#REF!</v>
      </c>
      <c r="Y1732" s="132" t="e">
        <f>'SCREENING INFO'!#REF!</f>
        <v>#REF!</v>
      </c>
      <c r="Z1732" s="132" t="e">
        <f>'SCREENING INFO'!#REF!</f>
        <v>#REF!</v>
      </c>
      <c r="AA1732" s="201" t="e">
        <f>'SCREENING INFO'!#REF!</f>
        <v>#REF!</v>
      </c>
      <c r="AB1732" s="202" t="e">
        <f>'SCREENING INFO'!#REF!</f>
        <v>#REF!</v>
      </c>
      <c r="AC1732" s="132" t="e">
        <f>'SCREENING INFO'!#REF!</f>
        <v>#REF!</v>
      </c>
      <c r="AD1732" s="201" t="e">
        <f>'SCREENING INFO'!#REF!</f>
        <v>#REF!</v>
      </c>
      <c r="AE1732" s="132" t="e">
        <f>'SCREENING INFO'!#REF!</f>
        <v>#REF!</v>
      </c>
      <c r="AF1732" s="132" t="e">
        <f>'SCREENING INFO'!#REF!</f>
        <v>#REF!</v>
      </c>
      <c r="AG1732" s="132" t="e">
        <f>'SCREENING INFO'!#REF!</f>
        <v>#REF!</v>
      </c>
      <c r="AH1732" s="132" t="e">
        <f>'SCREENING INFO'!#REF!</f>
        <v>#REF!</v>
      </c>
      <c r="AI1732" s="132" t="e">
        <f>'SCREENING INFO'!#REF!</f>
        <v>#REF!</v>
      </c>
      <c r="AJ1732" s="132" t="e">
        <f>'SCREENING INFO'!#REF!</f>
        <v>#REF!</v>
      </c>
    </row>
    <row r="1733" spans="1:36" s="25" customFormat="1" hidden="1">
      <c r="A1733" s="106" t="e">
        <f>'SCREENING INFO'!#REF!</f>
        <v>#REF!</v>
      </c>
      <c r="B1733" s="106" t="e">
        <f>'SCREENING INFO'!#REF!</f>
        <v>#REF!</v>
      </c>
      <c r="C1733" s="106" t="e">
        <f>'SCREENING INFO'!#REF!</f>
        <v>#REF!</v>
      </c>
      <c r="D1733" s="130" t="e">
        <f>'SCREENING INFO'!#REF!</f>
        <v>#REF!</v>
      </c>
      <c r="E1733" s="130" t="e">
        <f>'SCREENING INFO'!#REF!</f>
        <v>#REF!</v>
      </c>
      <c r="F1733" s="233" t="e">
        <f>'SCREENING INFO'!#REF!</f>
        <v>#REF!</v>
      </c>
      <c r="G1733" s="141" t="e">
        <f>'SCREENING INFO'!#REF!</f>
        <v>#REF!</v>
      </c>
      <c r="H1733" s="130" t="e">
        <f>'SCREENING INFO'!#REF!</f>
        <v>#REF!</v>
      </c>
      <c r="I1733" s="130" t="e">
        <f>'SCREENING INFO'!#REF!</f>
        <v>#REF!</v>
      </c>
      <c r="J1733" s="140" t="e">
        <f>'SCREENING INFO'!#REF!</f>
        <v>#REF!</v>
      </c>
      <c r="K1733" s="140" t="e">
        <f>'SCREENING INFO'!#REF!</f>
        <v>#REF!</v>
      </c>
      <c r="L1733" s="222" t="e">
        <f>'SCREENING INFO'!#REF!</f>
        <v>#REF!</v>
      </c>
      <c r="M1733" s="221" t="e">
        <f>'SCREENING INFO'!#REF!</f>
        <v>#REF!</v>
      </c>
      <c r="N1733" s="223" t="e">
        <f>'SCREENING INFO'!#REF!</f>
        <v>#REF!</v>
      </c>
      <c r="O1733" s="140" t="e">
        <f>'SCREENING INFO'!#REF!</f>
        <v>#REF!</v>
      </c>
      <c r="P1733" s="224" t="e">
        <f>'SCREENING INFO'!#REF!</f>
        <v>#REF!</v>
      </c>
      <c r="Q1733" s="242" t="e">
        <f>'SCREENING INFO'!#REF!</f>
        <v>#REF!</v>
      </c>
      <c r="R1733" s="225" t="e">
        <f>'SCREENING INFO'!#REF!</f>
        <v>#REF!</v>
      </c>
      <c r="S1733" s="140" t="e">
        <f>'SCREENING INFO'!#REF!</f>
        <v>#REF!</v>
      </c>
      <c r="T1733" s="206" t="e">
        <f>'SCREENING INFO'!#REF!</f>
        <v>#REF!</v>
      </c>
      <c r="U1733" s="138" t="e">
        <f>'SCREENING INFO'!#REF!</f>
        <v>#REF!</v>
      </c>
      <c r="V1733" s="199" t="e">
        <f>'SCREENING INFO'!#REF!</f>
        <v>#REF!</v>
      </c>
      <c r="W1733" s="132" t="e">
        <f>'SCREENING INFO'!#REF!</f>
        <v>#REF!</v>
      </c>
      <c r="X1733" s="132" t="e">
        <f>'SCREENING INFO'!#REF!</f>
        <v>#REF!</v>
      </c>
      <c r="Y1733" s="132" t="e">
        <f>'SCREENING INFO'!#REF!</f>
        <v>#REF!</v>
      </c>
      <c r="Z1733" s="132" t="e">
        <f>'SCREENING INFO'!#REF!</f>
        <v>#REF!</v>
      </c>
      <c r="AA1733" s="227" t="e">
        <f>'SCREENING INFO'!#REF!</f>
        <v>#REF!</v>
      </c>
      <c r="AB1733" s="202" t="e">
        <f>'SCREENING INFO'!#REF!</f>
        <v>#REF!</v>
      </c>
      <c r="AC1733" s="132" t="e">
        <f>'SCREENING INFO'!#REF!</f>
        <v>#REF!</v>
      </c>
      <c r="AD1733" s="201" t="e">
        <f>'SCREENING INFO'!#REF!</f>
        <v>#REF!</v>
      </c>
      <c r="AE1733" s="132" t="e">
        <f>'SCREENING INFO'!#REF!</f>
        <v>#REF!</v>
      </c>
      <c r="AF1733" s="132" t="e">
        <f>'SCREENING INFO'!#REF!</f>
        <v>#REF!</v>
      </c>
      <c r="AG1733" s="132" t="e">
        <f>'SCREENING INFO'!#REF!</f>
        <v>#REF!</v>
      </c>
      <c r="AH1733" s="132" t="e">
        <f>'SCREENING INFO'!#REF!</f>
        <v>#REF!</v>
      </c>
      <c r="AI1733" s="132" t="e">
        <f>'SCREENING INFO'!#REF!</f>
        <v>#REF!</v>
      </c>
      <c r="AJ1733" s="132" t="e">
        <f>'SCREENING INFO'!#REF!</f>
        <v>#REF!</v>
      </c>
    </row>
    <row r="1734" spans="1:36" s="25" customFormat="1" hidden="1">
      <c r="A1734" s="106" t="e">
        <f>'SCREENING INFO'!#REF!</f>
        <v>#REF!</v>
      </c>
      <c r="B1734" s="106" t="e">
        <f>'SCREENING INFO'!#REF!</f>
        <v>#REF!</v>
      </c>
      <c r="C1734" s="106" t="e">
        <f>'SCREENING INFO'!#REF!</f>
        <v>#REF!</v>
      </c>
      <c r="D1734" s="130" t="e">
        <f>'SCREENING INFO'!#REF!</f>
        <v>#REF!</v>
      </c>
      <c r="E1734" s="130" t="e">
        <f>'SCREENING INFO'!#REF!</f>
        <v>#REF!</v>
      </c>
      <c r="F1734" s="233" t="e">
        <f>'SCREENING INFO'!#REF!</f>
        <v>#REF!</v>
      </c>
      <c r="G1734" s="141" t="e">
        <f>'SCREENING INFO'!#REF!</f>
        <v>#REF!</v>
      </c>
      <c r="H1734" s="130" t="e">
        <f>'SCREENING INFO'!#REF!</f>
        <v>#REF!</v>
      </c>
      <c r="I1734" s="130" t="e">
        <f>'SCREENING INFO'!#REF!</f>
        <v>#REF!</v>
      </c>
      <c r="J1734" s="140" t="e">
        <f>'SCREENING INFO'!#REF!</f>
        <v>#REF!</v>
      </c>
      <c r="K1734" s="140" t="e">
        <f>'SCREENING INFO'!#REF!</f>
        <v>#REF!</v>
      </c>
      <c r="L1734" s="222" t="e">
        <f>'SCREENING INFO'!#REF!</f>
        <v>#REF!</v>
      </c>
      <c r="M1734" s="221" t="e">
        <f>'SCREENING INFO'!#REF!</f>
        <v>#REF!</v>
      </c>
      <c r="N1734" s="223" t="e">
        <f>'SCREENING INFO'!#REF!</f>
        <v>#REF!</v>
      </c>
      <c r="O1734" s="140" t="e">
        <f>'SCREENING INFO'!#REF!</f>
        <v>#REF!</v>
      </c>
      <c r="P1734" s="224" t="e">
        <f>'SCREENING INFO'!#REF!</f>
        <v>#REF!</v>
      </c>
      <c r="Q1734" s="242" t="e">
        <f>'SCREENING INFO'!#REF!</f>
        <v>#REF!</v>
      </c>
      <c r="R1734" s="225" t="e">
        <f>'SCREENING INFO'!#REF!</f>
        <v>#REF!</v>
      </c>
      <c r="S1734" s="140" t="e">
        <f>'SCREENING INFO'!#REF!</f>
        <v>#REF!</v>
      </c>
      <c r="T1734" s="206" t="e">
        <f>'SCREENING INFO'!#REF!</f>
        <v>#REF!</v>
      </c>
      <c r="U1734" s="138" t="e">
        <f>'SCREENING INFO'!#REF!</f>
        <v>#REF!</v>
      </c>
      <c r="V1734" s="199" t="e">
        <f>'SCREENING INFO'!#REF!</f>
        <v>#REF!</v>
      </c>
      <c r="W1734" s="132" t="e">
        <f>'SCREENING INFO'!#REF!</f>
        <v>#REF!</v>
      </c>
      <c r="X1734" s="132" t="e">
        <f>'SCREENING INFO'!#REF!</f>
        <v>#REF!</v>
      </c>
      <c r="Y1734" s="132" t="e">
        <f>'SCREENING INFO'!#REF!</f>
        <v>#REF!</v>
      </c>
      <c r="Z1734" s="132" t="e">
        <f>'SCREENING INFO'!#REF!</f>
        <v>#REF!</v>
      </c>
      <c r="AA1734" s="201" t="e">
        <f>'SCREENING INFO'!#REF!</f>
        <v>#REF!</v>
      </c>
      <c r="AB1734" s="202" t="e">
        <f>'SCREENING INFO'!#REF!</f>
        <v>#REF!</v>
      </c>
      <c r="AC1734" s="132" t="e">
        <f>'SCREENING INFO'!#REF!</f>
        <v>#REF!</v>
      </c>
      <c r="AD1734" s="201" t="e">
        <f>'SCREENING INFO'!#REF!</f>
        <v>#REF!</v>
      </c>
      <c r="AE1734" s="132" t="e">
        <f>'SCREENING INFO'!#REF!</f>
        <v>#REF!</v>
      </c>
      <c r="AF1734" s="132" t="e">
        <f>'SCREENING INFO'!#REF!</f>
        <v>#REF!</v>
      </c>
      <c r="AG1734" s="132" t="e">
        <f>'SCREENING INFO'!#REF!</f>
        <v>#REF!</v>
      </c>
      <c r="AH1734" s="132" t="e">
        <f>'SCREENING INFO'!#REF!</f>
        <v>#REF!</v>
      </c>
      <c r="AI1734" s="132" t="e">
        <f>'SCREENING INFO'!#REF!</f>
        <v>#REF!</v>
      </c>
      <c r="AJ1734" s="132" t="e">
        <f>'SCREENING INFO'!#REF!</f>
        <v>#REF!</v>
      </c>
    </row>
    <row r="1735" spans="1:36" s="25" customFormat="1" hidden="1">
      <c r="A1735" s="106" t="e">
        <f>'SCREENING INFO'!#REF!</f>
        <v>#REF!</v>
      </c>
      <c r="B1735" s="106" t="e">
        <f>'SCREENING INFO'!#REF!</f>
        <v>#REF!</v>
      </c>
      <c r="C1735" s="106" t="e">
        <f>'SCREENING INFO'!#REF!</f>
        <v>#REF!</v>
      </c>
      <c r="D1735" s="130" t="e">
        <f>'SCREENING INFO'!#REF!</f>
        <v>#REF!</v>
      </c>
      <c r="E1735" s="130" t="e">
        <f>'SCREENING INFO'!#REF!</f>
        <v>#REF!</v>
      </c>
      <c r="F1735" s="233" t="e">
        <f>'SCREENING INFO'!#REF!</f>
        <v>#REF!</v>
      </c>
      <c r="G1735" s="141" t="e">
        <f>'SCREENING INFO'!#REF!</f>
        <v>#REF!</v>
      </c>
      <c r="H1735" s="130" t="e">
        <f>'SCREENING INFO'!#REF!</f>
        <v>#REF!</v>
      </c>
      <c r="I1735" s="130" t="e">
        <f>'SCREENING INFO'!#REF!</f>
        <v>#REF!</v>
      </c>
      <c r="J1735" s="140" t="e">
        <f>'SCREENING INFO'!#REF!</f>
        <v>#REF!</v>
      </c>
      <c r="K1735" s="140" t="e">
        <f>'SCREENING INFO'!#REF!</f>
        <v>#REF!</v>
      </c>
      <c r="L1735" s="222" t="e">
        <f>'SCREENING INFO'!#REF!</f>
        <v>#REF!</v>
      </c>
      <c r="M1735" s="221" t="e">
        <f>'SCREENING INFO'!#REF!</f>
        <v>#REF!</v>
      </c>
      <c r="N1735" s="223" t="e">
        <f>'SCREENING INFO'!#REF!</f>
        <v>#REF!</v>
      </c>
      <c r="O1735" s="140" t="e">
        <f>'SCREENING INFO'!#REF!</f>
        <v>#REF!</v>
      </c>
      <c r="P1735" s="224" t="e">
        <f>'SCREENING INFO'!#REF!</f>
        <v>#REF!</v>
      </c>
      <c r="Q1735" s="242" t="e">
        <f>'SCREENING INFO'!#REF!</f>
        <v>#REF!</v>
      </c>
      <c r="R1735" s="225" t="e">
        <f>'SCREENING INFO'!#REF!</f>
        <v>#REF!</v>
      </c>
      <c r="S1735" s="140" t="e">
        <f>'SCREENING INFO'!#REF!</f>
        <v>#REF!</v>
      </c>
      <c r="T1735" s="206" t="e">
        <f>'SCREENING INFO'!#REF!</f>
        <v>#REF!</v>
      </c>
      <c r="U1735" s="138" t="e">
        <f>'SCREENING INFO'!#REF!</f>
        <v>#REF!</v>
      </c>
      <c r="V1735" s="199" t="e">
        <f>'SCREENING INFO'!#REF!</f>
        <v>#REF!</v>
      </c>
      <c r="W1735" s="132" t="e">
        <f>'SCREENING INFO'!#REF!</f>
        <v>#REF!</v>
      </c>
      <c r="X1735" s="132" t="e">
        <f>'SCREENING INFO'!#REF!</f>
        <v>#REF!</v>
      </c>
      <c r="Y1735" s="132" t="e">
        <f>'SCREENING INFO'!#REF!</f>
        <v>#REF!</v>
      </c>
      <c r="Z1735" s="132" t="e">
        <f>'SCREENING INFO'!#REF!</f>
        <v>#REF!</v>
      </c>
      <c r="AA1735" s="201" t="e">
        <f>'SCREENING INFO'!#REF!</f>
        <v>#REF!</v>
      </c>
      <c r="AB1735" s="202" t="e">
        <f>'SCREENING INFO'!#REF!</f>
        <v>#REF!</v>
      </c>
      <c r="AC1735" s="132" t="e">
        <f>'SCREENING INFO'!#REF!</f>
        <v>#REF!</v>
      </c>
      <c r="AD1735" s="201" t="e">
        <f>'SCREENING INFO'!#REF!</f>
        <v>#REF!</v>
      </c>
      <c r="AE1735" s="132" t="e">
        <f>'SCREENING INFO'!#REF!</f>
        <v>#REF!</v>
      </c>
      <c r="AF1735" s="132" t="e">
        <f>'SCREENING INFO'!#REF!</f>
        <v>#REF!</v>
      </c>
      <c r="AG1735" s="132" t="e">
        <f>'SCREENING INFO'!#REF!</f>
        <v>#REF!</v>
      </c>
      <c r="AH1735" s="132" t="e">
        <f>'SCREENING INFO'!#REF!</f>
        <v>#REF!</v>
      </c>
      <c r="AI1735" s="132" t="e">
        <f>'SCREENING INFO'!#REF!</f>
        <v>#REF!</v>
      </c>
      <c r="AJ1735" s="132" t="e">
        <f>'SCREENING INFO'!#REF!</f>
        <v>#REF!</v>
      </c>
    </row>
    <row r="1736" spans="1:36" s="25" customFormat="1" hidden="1">
      <c r="A1736" s="106" t="e">
        <f>'SCREENING INFO'!#REF!</f>
        <v>#REF!</v>
      </c>
      <c r="B1736" s="106" t="e">
        <f>'SCREENING INFO'!#REF!</f>
        <v>#REF!</v>
      </c>
      <c r="C1736" s="106" t="e">
        <f>'SCREENING INFO'!#REF!</f>
        <v>#REF!</v>
      </c>
      <c r="D1736" s="135" t="e">
        <f>'SCREENING INFO'!#REF!</f>
        <v>#REF!</v>
      </c>
      <c r="E1736" s="130" t="e">
        <f>'SCREENING INFO'!#REF!</f>
        <v>#REF!</v>
      </c>
      <c r="F1736" s="233" t="e">
        <f>'SCREENING INFO'!#REF!</f>
        <v>#REF!</v>
      </c>
      <c r="G1736" s="141" t="e">
        <f>'SCREENING INFO'!#REF!</f>
        <v>#REF!</v>
      </c>
      <c r="H1736" s="130" t="e">
        <f>'SCREENING INFO'!#REF!</f>
        <v>#REF!</v>
      </c>
      <c r="I1736" s="130" t="e">
        <f>'SCREENING INFO'!#REF!</f>
        <v>#REF!</v>
      </c>
      <c r="J1736" s="140" t="e">
        <f>'SCREENING INFO'!#REF!</f>
        <v>#REF!</v>
      </c>
      <c r="K1736" s="140" t="e">
        <f>'SCREENING INFO'!#REF!</f>
        <v>#REF!</v>
      </c>
      <c r="L1736" s="222" t="e">
        <f>'SCREENING INFO'!#REF!</f>
        <v>#REF!</v>
      </c>
      <c r="M1736" s="221" t="e">
        <f>'SCREENING INFO'!#REF!</f>
        <v>#REF!</v>
      </c>
      <c r="N1736" s="223" t="e">
        <f>'SCREENING INFO'!#REF!</f>
        <v>#REF!</v>
      </c>
      <c r="O1736" s="140" t="e">
        <f>'SCREENING INFO'!#REF!</f>
        <v>#REF!</v>
      </c>
      <c r="P1736" s="224" t="e">
        <f>'SCREENING INFO'!#REF!</f>
        <v>#REF!</v>
      </c>
      <c r="Q1736" s="242" t="e">
        <f>'SCREENING INFO'!#REF!</f>
        <v>#REF!</v>
      </c>
      <c r="R1736" s="225" t="e">
        <f>'SCREENING INFO'!#REF!</f>
        <v>#REF!</v>
      </c>
      <c r="S1736" s="140" t="e">
        <f>'SCREENING INFO'!#REF!</f>
        <v>#REF!</v>
      </c>
      <c r="T1736" s="206" t="e">
        <f>'SCREENING INFO'!#REF!</f>
        <v>#REF!</v>
      </c>
      <c r="U1736" s="138" t="e">
        <f>'SCREENING INFO'!#REF!</f>
        <v>#REF!</v>
      </c>
      <c r="V1736" s="199" t="e">
        <f>'SCREENING INFO'!#REF!</f>
        <v>#REF!</v>
      </c>
      <c r="W1736" s="132" t="e">
        <f>'SCREENING INFO'!#REF!</f>
        <v>#REF!</v>
      </c>
      <c r="X1736" s="132" t="e">
        <f>'SCREENING INFO'!#REF!</f>
        <v>#REF!</v>
      </c>
      <c r="Y1736" s="132" t="e">
        <f>'SCREENING INFO'!#REF!</f>
        <v>#REF!</v>
      </c>
      <c r="Z1736" s="132" t="e">
        <f>'SCREENING INFO'!#REF!</f>
        <v>#REF!</v>
      </c>
      <c r="AA1736" s="201" t="e">
        <f>'SCREENING INFO'!#REF!</f>
        <v>#REF!</v>
      </c>
      <c r="AB1736" s="202" t="e">
        <f>'SCREENING INFO'!#REF!</f>
        <v>#REF!</v>
      </c>
      <c r="AC1736" s="132" t="e">
        <f>'SCREENING INFO'!#REF!</f>
        <v>#REF!</v>
      </c>
      <c r="AD1736" s="201" t="e">
        <f>'SCREENING INFO'!#REF!</f>
        <v>#REF!</v>
      </c>
      <c r="AE1736" s="132" t="e">
        <f>'SCREENING INFO'!#REF!</f>
        <v>#REF!</v>
      </c>
      <c r="AF1736" s="132" t="e">
        <f>'SCREENING INFO'!#REF!</f>
        <v>#REF!</v>
      </c>
      <c r="AG1736" s="132" t="e">
        <f>'SCREENING INFO'!#REF!</f>
        <v>#REF!</v>
      </c>
      <c r="AH1736" s="132" t="e">
        <f>'SCREENING INFO'!#REF!</f>
        <v>#REF!</v>
      </c>
      <c r="AI1736" s="132" t="e">
        <f>'SCREENING INFO'!#REF!</f>
        <v>#REF!</v>
      </c>
      <c r="AJ1736" s="132" t="e">
        <f>'SCREENING INFO'!#REF!</f>
        <v>#REF!</v>
      </c>
    </row>
    <row r="1737" spans="1:36" s="25" customFormat="1" hidden="1">
      <c r="A1737" s="106" t="e">
        <f>'SCREENING INFO'!#REF!</f>
        <v>#REF!</v>
      </c>
      <c r="B1737" s="106" t="e">
        <f>'SCREENING INFO'!#REF!</f>
        <v>#REF!</v>
      </c>
      <c r="C1737" s="106" t="e">
        <f>'SCREENING INFO'!#REF!</f>
        <v>#REF!</v>
      </c>
      <c r="D1737" s="150" t="e">
        <f>'SCREENING INFO'!#REF!</f>
        <v>#REF!</v>
      </c>
      <c r="E1737" s="130" t="e">
        <f>'SCREENING INFO'!#REF!</f>
        <v>#REF!</v>
      </c>
      <c r="F1737" s="233" t="e">
        <f>'SCREENING INFO'!#REF!</f>
        <v>#REF!</v>
      </c>
      <c r="G1737" s="149" t="e">
        <f>'SCREENING INFO'!#REF!</f>
        <v>#REF!</v>
      </c>
      <c r="H1737" s="130" t="e">
        <f>'SCREENING INFO'!#REF!</f>
        <v>#REF!</v>
      </c>
      <c r="I1737" s="130" t="e">
        <f>'SCREENING INFO'!#REF!</f>
        <v>#REF!</v>
      </c>
      <c r="J1737" s="140" t="e">
        <f>'SCREENING INFO'!#REF!</f>
        <v>#REF!</v>
      </c>
      <c r="K1737" s="140" t="e">
        <f>'SCREENING INFO'!#REF!</f>
        <v>#REF!</v>
      </c>
      <c r="L1737" s="222" t="e">
        <f>'SCREENING INFO'!#REF!</f>
        <v>#REF!</v>
      </c>
      <c r="M1737" s="221" t="e">
        <f>'SCREENING INFO'!#REF!</f>
        <v>#REF!</v>
      </c>
      <c r="N1737" s="223" t="e">
        <f>'SCREENING INFO'!#REF!</f>
        <v>#REF!</v>
      </c>
      <c r="O1737" s="140" t="e">
        <f>'SCREENING INFO'!#REF!</f>
        <v>#REF!</v>
      </c>
      <c r="P1737" s="224" t="e">
        <f>'SCREENING INFO'!#REF!</f>
        <v>#REF!</v>
      </c>
      <c r="Q1737" s="242" t="e">
        <f>'SCREENING INFO'!#REF!</f>
        <v>#REF!</v>
      </c>
      <c r="R1737" s="225" t="e">
        <f>'SCREENING INFO'!#REF!</f>
        <v>#REF!</v>
      </c>
      <c r="S1737" s="140" t="e">
        <f>'SCREENING INFO'!#REF!</f>
        <v>#REF!</v>
      </c>
      <c r="T1737" s="206" t="e">
        <f>'SCREENING INFO'!#REF!</f>
        <v>#REF!</v>
      </c>
      <c r="U1737" s="138" t="e">
        <f>'SCREENING INFO'!#REF!</f>
        <v>#REF!</v>
      </c>
      <c r="V1737" s="199" t="e">
        <f>'SCREENING INFO'!#REF!</f>
        <v>#REF!</v>
      </c>
      <c r="W1737" s="132" t="e">
        <f>'SCREENING INFO'!#REF!</f>
        <v>#REF!</v>
      </c>
      <c r="X1737" s="132" t="e">
        <f>'SCREENING INFO'!#REF!</f>
        <v>#REF!</v>
      </c>
      <c r="Y1737" s="132" t="e">
        <f>'SCREENING INFO'!#REF!</f>
        <v>#REF!</v>
      </c>
      <c r="Z1737" s="132" t="e">
        <f>'SCREENING INFO'!#REF!</f>
        <v>#REF!</v>
      </c>
      <c r="AA1737" s="227" t="e">
        <f>'SCREENING INFO'!#REF!</f>
        <v>#REF!</v>
      </c>
      <c r="AB1737" s="202" t="e">
        <f>'SCREENING INFO'!#REF!</f>
        <v>#REF!</v>
      </c>
      <c r="AC1737" s="132" t="e">
        <f>'SCREENING INFO'!#REF!</f>
        <v>#REF!</v>
      </c>
      <c r="AD1737" s="201" t="e">
        <f>'SCREENING INFO'!#REF!</f>
        <v>#REF!</v>
      </c>
      <c r="AE1737" s="132" t="e">
        <f>'SCREENING INFO'!#REF!</f>
        <v>#REF!</v>
      </c>
      <c r="AF1737" s="132" t="e">
        <f>'SCREENING INFO'!#REF!</f>
        <v>#REF!</v>
      </c>
      <c r="AG1737" s="132" t="e">
        <f>'SCREENING INFO'!#REF!</f>
        <v>#REF!</v>
      </c>
      <c r="AH1737" s="132" t="e">
        <f>'SCREENING INFO'!#REF!</f>
        <v>#REF!</v>
      </c>
      <c r="AI1737" s="132" t="e">
        <f>'SCREENING INFO'!#REF!</f>
        <v>#REF!</v>
      </c>
      <c r="AJ1737" s="132" t="e">
        <f>'SCREENING INFO'!#REF!</f>
        <v>#REF!</v>
      </c>
    </row>
    <row r="1738" spans="1:36" s="25" customFormat="1" hidden="1">
      <c r="A1738" s="106" t="e">
        <f>'SCREENING INFO'!#REF!</f>
        <v>#REF!</v>
      </c>
      <c r="B1738" s="106" t="e">
        <f>'SCREENING INFO'!#REF!</f>
        <v>#REF!</v>
      </c>
      <c r="C1738" s="106" t="e">
        <f>'SCREENING INFO'!#REF!</f>
        <v>#REF!</v>
      </c>
      <c r="D1738" s="130" t="e">
        <f>'SCREENING INFO'!#REF!</f>
        <v>#REF!</v>
      </c>
      <c r="E1738" s="130" t="e">
        <f>'SCREENING INFO'!#REF!</f>
        <v>#REF!</v>
      </c>
      <c r="F1738" s="233" t="e">
        <f>'SCREENING INFO'!#REF!</f>
        <v>#REF!</v>
      </c>
      <c r="G1738" s="149" t="e">
        <f>'SCREENING INFO'!#REF!</f>
        <v>#REF!</v>
      </c>
      <c r="H1738" s="130" t="e">
        <f>'SCREENING INFO'!#REF!</f>
        <v>#REF!</v>
      </c>
      <c r="I1738" s="130" t="e">
        <f>'SCREENING INFO'!#REF!</f>
        <v>#REF!</v>
      </c>
      <c r="J1738" s="140" t="e">
        <f>'SCREENING INFO'!#REF!</f>
        <v>#REF!</v>
      </c>
      <c r="K1738" s="140" t="e">
        <f>'SCREENING INFO'!#REF!</f>
        <v>#REF!</v>
      </c>
      <c r="L1738" s="222" t="e">
        <f>'SCREENING INFO'!#REF!</f>
        <v>#REF!</v>
      </c>
      <c r="M1738" s="221" t="e">
        <f>'SCREENING INFO'!#REF!</f>
        <v>#REF!</v>
      </c>
      <c r="N1738" s="223" t="e">
        <f>'SCREENING INFO'!#REF!</f>
        <v>#REF!</v>
      </c>
      <c r="O1738" s="140" t="e">
        <f>'SCREENING INFO'!#REF!</f>
        <v>#REF!</v>
      </c>
      <c r="P1738" s="224" t="e">
        <f>'SCREENING INFO'!#REF!</f>
        <v>#REF!</v>
      </c>
      <c r="Q1738" s="242" t="e">
        <f>'SCREENING INFO'!#REF!</f>
        <v>#REF!</v>
      </c>
      <c r="R1738" s="225" t="e">
        <f>'SCREENING INFO'!#REF!</f>
        <v>#REF!</v>
      </c>
      <c r="S1738" s="140" t="e">
        <f>'SCREENING INFO'!#REF!</f>
        <v>#REF!</v>
      </c>
      <c r="T1738" s="206" t="e">
        <f>'SCREENING INFO'!#REF!</f>
        <v>#REF!</v>
      </c>
      <c r="U1738" s="138" t="e">
        <f>'SCREENING INFO'!#REF!</f>
        <v>#REF!</v>
      </c>
      <c r="V1738" s="132" t="e">
        <f>'SCREENING INFO'!#REF!</f>
        <v>#REF!</v>
      </c>
      <c r="W1738" s="132" t="e">
        <f>'SCREENING INFO'!#REF!</f>
        <v>#REF!</v>
      </c>
      <c r="X1738" s="132" t="e">
        <f>'SCREENING INFO'!#REF!</f>
        <v>#REF!</v>
      </c>
      <c r="Y1738" s="132" t="e">
        <f>'SCREENING INFO'!#REF!</f>
        <v>#REF!</v>
      </c>
      <c r="Z1738" s="132" t="e">
        <f>'SCREENING INFO'!#REF!</f>
        <v>#REF!</v>
      </c>
      <c r="AA1738" s="227" t="e">
        <f>'SCREENING INFO'!#REF!</f>
        <v>#REF!</v>
      </c>
      <c r="AB1738" s="202" t="e">
        <f>'SCREENING INFO'!#REF!</f>
        <v>#REF!</v>
      </c>
      <c r="AC1738" s="132" t="e">
        <f>'SCREENING INFO'!#REF!</f>
        <v>#REF!</v>
      </c>
      <c r="AD1738" s="201" t="e">
        <f>'SCREENING INFO'!#REF!</f>
        <v>#REF!</v>
      </c>
      <c r="AE1738" s="132" t="e">
        <f>'SCREENING INFO'!#REF!</f>
        <v>#REF!</v>
      </c>
      <c r="AF1738" s="132" t="e">
        <f>'SCREENING INFO'!#REF!</f>
        <v>#REF!</v>
      </c>
      <c r="AG1738" s="132" t="e">
        <f>'SCREENING INFO'!#REF!</f>
        <v>#REF!</v>
      </c>
      <c r="AH1738" s="132" t="e">
        <f>'SCREENING INFO'!#REF!</f>
        <v>#REF!</v>
      </c>
      <c r="AI1738" s="132" t="e">
        <f>'SCREENING INFO'!#REF!</f>
        <v>#REF!</v>
      </c>
      <c r="AJ1738" s="132" t="e">
        <f>'SCREENING INFO'!#REF!</f>
        <v>#REF!</v>
      </c>
    </row>
    <row r="1739" spans="1:36" s="25" customFormat="1" hidden="1">
      <c r="A1739" s="106" t="e">
        <f>'SCREENING INFO'!#REF!</f>
        <v>#REF!</v>
      </c>
      <c r="B1739" s="106" t="e">
        <f>'SCREENING INFO'!#REF!</f>
        <v>#REF!</v>
      </c>
      <c r="C1739" s="106" t="e">
        <f>'SCREENING INFO'!#REF!</f>
        <v>#REF!</v>
      </c>
      <c r="D1739" s="135" t="e">
        <f>'SCREENING INFO'!#REF!</f>
        <v>#REF!</v>
      </c>
      <c r="E1739" s="130" t="e">
        <f>'SCREENING INFO'!#REF!</f>
        <v>#REF!</v>
      </c>
      <c r="F1739" s="233" t="e">
        <f>'SCREENING INFO'!#REF!</f>
        <v>#REF!</v>
      </c>
      <c r="G1739" s="141" t="e">
        <f>'SCREENING INFO'!#REF!</f>
        <v>#REF!</v>
      </c>
      <c r="H1739" s="130" t="e">
        <f>'SCREENING INFO'!#REF!</f>
        <v>#REF!</v>
      </c>
      <c r="I1739" s="130" t="e">
        <f>'SCREENING INFO'!#REF!</f>
        <v>#REF!</v>
      </c>
      <c r="J1739" s="140" t="e">
        <f>'SCREENING INFO'!#REF!</f>
        <v>#REF!</v>
      </c>
      <c r="K1739" s="140" t="e">
        <f>'SCREENING INFO'!#REF!</f>
        <v>#REF!</v>
      </c>
      <c r="L1739" s="222" t="e">
        <f>'SCREENING INFO'!#REF!</f>
        <v>#REF!</v>
      </c>
      <c r="M1739" s="221" t="e">
        <f>'SCREENING INFO'!#REF!</f>
        <v>#REF!</v>
      </c>
      <c r="N1739" s="223" t="e">
        <f>'SCREENING INFO'!#REF!</f>
        <v>#REF!</v>
      </c>
      <c r="O1739" s="140" t="e">
        <f>'SCREENING INFO'!#REF!</f>
        <v>#REF!</v>
      </c>
      <c r="P1739" s="224" t="e">
        <f>'SCREENING INFO'!#REF!</f>
        <v>#REF!</v>
      </c>
      <c r="Q1739" s="242" t="e">
        <f>'SCREENING INFO'!#REF!</f>
        <v>#REF!</v>
      </c>
      <c r="R1739" s="225" t="e">
        <f>'SCREENING INFO'!#REF!</f>
        <v>#REF!</v>
      </c>
      <c r="S1739" s="140" t="e">
        <f>'SCREENING INFO'!#REF!</f>
        <v>#REF!</v>
      </c>
      <c r="T1739" s="206" t="e">
        <f>'SCREENING INFO'!#REF!</f>
        <v>#REF!</v>
      </c>
      <c r="U1739" s="138" t="e">
        <f>'SCREENING INFO'!#REF!</f>
        <v>#REF!</v>
      </c>
      <c r="V1739" s="199" t="e">
        <f>'SCREENING INFO'!#REF!</f>
        <v>#REF!</v>
      </c>
      <c r="W1739" s="132" t="e">
        <f>'SCREENING INFO'!#REF!</f>
        <v>#REF!</v>
      </c>
      <c r="X1739" s="132" t="e">
        <f>'SCREENING INFO'!#REF!</f>
        <v>#REF!</v>
      </c>
      <c r="Y1739" s="132" t="e">
        <f>'SCREENING INFO'!#REF!</f>
        <v>#REF!</v>
      </c>
      <c r="Z1739" s="132" t="e">
        <f>'SCREENING INFO'!#REF!</f>
        <v>#REF!</v>
      </c>
      <c r="AA1739" s="201" t="e">
        <f>'SCREENING INFO'!#REF!</f>
        <v>#REF!</v>
      </c>
      <c r="AB1739" s="202" t="e">
        <f>'SCREENING INFO'!#REF!</f>
        <v>#REF!</v>
      </c>
      <c r="AC1739" s="132" t="e">
        <f>'SCREENING INFO'!#REF!</f>
        <v>#REF!</v>
      </c>
      <c r="AD1739" s="201" t="e">
        <f>'SCREENING INFO'!#REF!</f>
        <v>#REF!</v>
      </c>
      <c r="AE1739" s="132" t="e">
        <f>'SCREENING INFO'!#REF!</f>
        <v>#REF!</v>
      </c>
      <c r="AF1739" s="132" t="e">
        <f>'SCREENING INFO'!#REF!</f>
        <v>#REF!</v>
      </c>
      <c r="AG1739" s="132" t="e">
        <f>'SCREENING INFO'!#REF!</f>
        <v>#REF!</v>
      </c>
      <c r="AH1739" s="132" t="e">
        <f>'SCREENING INFO'!#REF!</f>
        <v>#REF!</v>
      </c>
      <c r="AI1739" s="132" t="e">
        <f>'SCREENING INFO'!#REF!</f>
        <v>#REF!</v>
      </c>
      <c r="AJ1739" s="132" t="e">
        <f>'SCREENING INFO'!#REF!</f>
        <v>#REF!</v>
      </c>
    </row>
    <row r="1740" spans="1:36" s="25" customFormat="1" hidden="1">
      <c r="A1740" s="106" t="e">
        <f>'SCREENING INFO'!#REF!</f>
        <v>#REF!</v>
      </c>
      <c r="B1740" s="106" t="e">
        <f>'SCREENING INFO'!#REF!</f>
        <v>#REF!</v>
      </c>
      <c r="C1740" s="106" t="e">
        <f>'SCREENING INFO'!#REF!</f>
        <v>#REF!</v>
      </c>
      <c r="D1740" s="135" t="e">
        <f>'SCREENING INFO'!#REF!</f>
        <v>#REF!</v>
      </c>
      <c r="E1740" s="130" t="e">
        <f>'SCREENING INFO'!#REF!</f>
        <v>#REF!</v>
      </c>
      <c r="F1740" s="233" t="e">
        <f>'SCREENING INFO'!#REF!</f>
        <v>#REF!</v>
      </c>
      <c r="G1740" s="141" t="e">
        <f>'SCREENING INFO'!#REF!</f>
        <v>#REF!</v>
      </c>
      <c r="H1740" s="130" t="e">
        <f>'SCREENING INFO'!#REF!</f>
        <v>#REF!</v>
      </c>
      <c r="I1740" s="130" t="e">
        <f>'SCREENING INFO'!#REF!</f>
        <v>#REF!</v>
      </c>
      <c r="J1740" s="140" t="e">
        <f>'SCREENING INFO'!#REF!</f>
        <v>#REF!</v>
      </c>
      <c r="K1740" s="140" t="e">
        <f>'SCREENING INFO'!#REF!</f>
        <v>#REF!</v>
      </c>
      <c r="L1740" s="222" t="e">
        <f>'SCREENING INFO'!#REF!</f>
        <v>#REF!</v>
      </c>
      <c r="M1740" s="221" t="e">
        <f>'SCREENING INFO'!#REF!</f>
        <v>#REF!</v>
      </c>
      <c r="N1740" s="223" t="e">
        <f>'SCREENING INFO'!#REF!</f>
        <v>#REF!</v>
      </c>
      <c r="O1740" s="140" t="e">
        <f>'SCREENING INFO'!#REF!</f>
        <v>#REF!</v>
      </c>
      <c r="P1740" s="224" t="e">
        <f>'SCREENING INFO'!#REF!</f>
        <v>#REF!</v>
      </c>
      <c r="Q1740" s="242" t="e">
        <f>'SCREENING INFO'!#REF!</f>
        <v>#REF!</v>
      </c>
      <c r="R1740" s="225" t="e">
        <f>'SCREENING INFO'!#REF!</f>
        <v>#REF!</v>
      </c>
      <c r="S1740" s="140" t="e">
        <f>'SCREENING INFO'!#REF!</f>
        <v>#REF!</v>
      </c>
      <c r="T1740" s="206" t="e">
        <f>'SCREENING INFO'!#REF!</f>
        <v>#REF!</v>
      </c>
      <c r="U1740" s="138" t="e">
        <f>'SCREENING INFO'!#REF!</f>
        <v>#REF!</v>
      </c>
      <c r="V1740" s="132" t="e">
        <f>'SCREENING INFO'!#REF!</f>
        <v>#REF!</v>
      </c>
      <c r="W1740" s="132" t="e">
        <f>'SCREENING INFO'!#REF!</f>
        <v>#REF!</v>
      </c>
      <c r="X1740" s="132" t="e">
        <f>'SCREENING INFO'!#REF!</f>
        <v>#REF!</v>
      </c>
      <c r="Y1740" s="132" t="e">
        <f>'SCREENING INFO'!#REF!</f>
        <v>#REF!</v>
      </c>
      <c r="Z1740" s="132" t="e">
        <f>'SCREENING INFO'!#REF!</f>
        <v>#REF!</v>
      </c>
      <c r="AA1740" s="227" t="e">
        <f>'SCREENING INFO'!#REF!</f>
        <v>#REF!</v>
      </c>
      <c r="AB1740" s="202" t="e">
        <f>'SCREENING INFO'!#REF!</f>
        <v>#REF!</v>
      </c>
      <c r="AC1740" s="132" t="e">
        <f>'SCREENING INFO'!#REF!</f>
        <v>#REF!</v>
      </c>
      <c r="AD1740" s="201" t="e">
        <f>'SCREENING INFO'!#REF!</f>
        <v>#REF!</v>
      </c>
      <c r="AE1740" s="132" t="e">
        <f>'SCREENING INFO'!#REF!</f>
        <v>#REF!</v>
      </c>
      <c r="AF1740" s="132" t="e">
        <f>'SCREENING INFO'!#REF!</f>
        <v>#REF!</v>
      </c>
      <c r="AG1740" s="132" t="e">
        <f>'SCREENING INFO'!#REF!</f>
        <v>#REF!</v>
      </c>
      <c r="AH1740" s="132" t="e">
        <f>'SCREENING INFO'!#REF!</f>
        <v>#REF!</v>
      </c>
      <c r="AI1740" s="132" t="e">
        <f>'SCREENING INFO'!#REF!</f>
        <v>#REF!</v>
      </c>
      <c r="AJ1740" s="132" t="e">
        <f>'SCREENING INFO'!#REF!</f>
        <v>#REF!</v>
      </c>
    </row>
    <row r="1741" spans="1:36" s="25" customFormat="1" hidden="1">
      <c r="A1741" s="106" t="e">
        <f>'SCREENING INFO'!#REF!</f>
        <v>#REF!</v>
      </c>
      <c r="B1741" s="106" t="e">
        <f>'SCREENING INFO'!#REF!</f>
        <v>#REF!</v>
      </c>
      <c r="C1741" s="106" t="e">
        <f>'SCREENING INFO'!#REF!</f>
        <v>#REF!</v>
      </c>
      <c r="D1741" s="148" t="e">
        <f>'SCREENING INFO'!#REF!</f>
        <v>#REF!</v>
      </c>
      <c r="E1741" s="130" t="e">
        <f>'SCREENING INFO'!#REF!</f>
        <v>#REF!</v>
      </c>
      <c r="F1741" s="233" t="e">
        <f>'SCREENING INFO'!#REF!</f>
        <v>#REF!</v>
      </c>
      <c r="G1741" s="149" t="e">
        <f>'SCREENING INFO'!#REF!</f>
        <v>#REF!</v>
      </c>
      <c r="H1741" s="130" t="e">
        <f>'SCREENING INFO'!#REF!</f>
        <v>#REF!</v>
      </c>
      <c r="I1741" s="130" t="e">
        <f>'SCREENING INFO'!#REF!</f>
        <v>#REF!</v>
      </c>
      <c r="J1741" s="140" t="e">
        <f>'SCREENING INFO'!#REF!</f>
        <v>#REF!</v>
      </c>
      <c r="K1741" s="140" t="e">
        <f>'SCREENING INFO'!#REF!</f>
        <v>#REF!</v>
      </c>
      <c r="L1741" s="222" t="e">
        <f>'SCREENING INFO'!#REF!</f>
        <v>#REF!</v>
      </c>
      <c r="M1741" s="221" t="e">
        <f>'SCREENING INFO'!#REF!</f>
        <v>#REF!</v>
      </c>
      <c r="N1741" s="223" t="e">
        <f>'SCREENING INFO'!#REF!</f>
        <v>#REF!</v>
      </c>
      <c r="O1741" s="140" t="e">
        <f>'SCREENING INFO'!#REF!</f>
        <v>#REF!</v>
      </c>
      <c r="P1741" s="224" t="e">
        <f>'SCREENING INFO'!#REF!</f>
        <v>#REF!</v>
      </c>
      <c r="Q1741" s="242" t="e">
        <f>'SCREENING INFO'!#REF!</f>
        <v>#REF!</v>
      </c>
      <c r="R1741" s="225" t="e">
        <f>'SCREENING INFO'!#REF!</f>
        <v>#REF!</v>
      </c>
      <c r="S1741" s="140" t="e">
        <f>'SCREENING INFO'!#REF!</f>
        <v>#REF!</v>
      </c>
      <c r="T1741" s="206" t="e">
        <f>'SCREENING INFO'!#REF!</f>
        <v>#REF!</v>
      </c>
      <c r="U1741" s="138" t="e">
        <f>'SCREENING INFO'!#REF!</f>
        <v>#REF!</v>
      </c>
      <c r="V1741" s="199" t="e">
        <f>'SCREENING INFO'!#REF!</f>
        <v>#REF!</v>
      </c>
      <c r="W1741" s="132" t="e">
        <f>'SCREENING INFO'!#REF!</f>
        <v>#REF!</v>
      </c>
      <c r="X1741" s="132" t="e">
        <f>'SCREENING INFO'!#REF!</f>
        <v>#REF!</v>
      </c>
      <c r="Y1741" s="132" t="e">
        <f>'SCREENING INFO'!#REF!</f>
        <v>#REF!</v>
      </c>
      <c r="Z1741" s="132" t="e">
        <f>'SCREENING INFO'!#REF!</f>
        <v>#REF!</v>
      </c>
      <c r="AA1741" s="227" t="e">
        <f>'SCREENING INFO'!#REF!</f>
        <v>#REF!</v>
      </c>
      <c r="AB1741" s="202" t="e">
        <f>'SCREENING INFO'!#REF!</f>
        <v>#REF!</v>
      </c>
      <c r="AC1741" s="132" t="e">
        <f>'SCREENING INFO'!#REF!</f>
        <v>#REF!</v>
      </c>
      <c r="AD1741" s="201" t="e">
        <f>'SCREENING INFO'!#REF!</f>
        <v>#REF!</v>
      </c>
      <c r="AE1741" s="132" t="e">
        <f>'SCREENING INFO'!#REF!</f>
        <v>#REF!</v>
      </c>
      <c r="AF1741" s="132" t="e">
        <f>'SCREENING INFO'!#REF!</f>
        <v>#REF!</v>
      </c>
      <c r="AG1741" s="132" t="e">
        <f>'SCREENING INFO'!#REF!</f>
        <v>#REF!</v>
      </c>
      <c r="AH1741" s="132" t="e">
        <f>'SCREENING INFO'!#REF!</f>
        <v>#REF!</v>
      </c>
      <c r="AI1741" s="132" t="e">
        <f>'SCREENING INFO'!#REF!</f>
        <v>#REF!</v>
      </c>
      <c r="AJ1741" s="132" t="e">
        <f>'SCREENING INFO'!#REF!</f>
        <v>#REF!</v>
      </c>
    </row>
    <row r="1742" spans="1:36" s="25" customFormat="1" hidden="1">
      <c r="A1742" s="106" t="e">
        <f>'SCREENING INFO'!#REF!</f>
        <v>#REF!</v>
      </c>
      <c r="B1742" s="106" t="e">
        <f>'SCREENING INFO'!#REF!</f>
        <v>#REF!</v>
      </c>
      <c r="C1742" s="106" t="e">
        <f>'SCREENING INFO'!#REF!</f>
        <v>#REF!</v>
      </c>
      <c r="D1742" s="116" t="e">
        <f>'SCREENING INFO'!#REF!</f>
        <v>#REF!</v>
      </c>
      <c r="E1742" s="200" t="e">
        <f>'SCREENING INFO'!#REF!</f>
        <v>#REF!</v>
      </c>
      <c r="F1742" s="232" t="e">
        <f>'SCREENING INFO'!#REF!</f>
        <v>#REF!</v>
      </c>
      <c r="G1742" s="132" t="e">
        <f>'SCREENING INFO'!#REF!</f>
        <v>#REF!</v>
      </c>
      <c r="H1742" s="138" t="e">
        <f>'SCREENING INFO'!#REF!</f>
        <v>#REF!</v>
      </c>
      <c r="I1742" s="138" t="e">
        <f>'SCREENING INFO'!#REF!</f>
        <v>#REF!</v>
      </c>
      <c r="J1742" s="140" t="e">
        <f>'SCREENING INFO'!#REF!</f>
        <v>#REF!</v>
      </c>
      <c r="K1742" s="140" t="e">
        <f>'SCREENING INFO'!#REF!</f>
        <v>#REF!</v>
      </c>
      <c r="L1742" s="222" t="e">
        <f>'SCREENING INFO'!#REF!</f>
        <v>#REF!</v>
      </c>
      <c r="M1742" s="221" t="e">
        <f>'SCREENING INFO'!#REF!</f>
        <v>#REF!</v>
      </c>
      <c r="N1742" s="223" t="e">
        <f>'SCREENING INFO'!#REF!</f>
        <v>#REF!</v>
      </c>
      <c r="O1742" s="140" t="e">
        <f>'SCREENING INFO'!#REF!</f>
        <v>#REF!</v>
      </c>
      <c r="P1742" s="224" t="e">
        <f>'SCREENING INFO'!#REF!</f>
        <v>#REF!</v>
      </c>
      <c r="Q1742" s="242" t="e">
        <f>'SCREENING INFO'!#REF!</f>
        <v>#REF!</v>
      </c>
      <c r="R1742" s="225" t="e">
        <f>'SCREENING INFO'!#REF!</f>
        <v>#REF!</v>
      </c>
      <c r="S1742" s="140" t="e">
        <f>'SCREENING INFO'!#REF!</f>
        <v>#REF!</v>
      </c>
      <c r="T1742" s="206" t="e">
        <f>'SCREENING INFO'!#REF!</f>
        <v>#REF!</v>
      </c>
      <c r="U1742" s="138" t="e">
        <f>'SCREENING INFO'!#REF!</f>
        <v>#REF!</v>
      </c>
      <c r="V1742" s="138" t="e">
        <f>'SCREENING INFO'!#REF!</f>
        <v>#REF!</v>
      </c>
      <c r="W1742" s="138" t="e">
        <f>'SCREENING INFO'!#REF!</f>
        <v>#REF!</v>
      </c>
      <c r="X1742" s="138" t="e">
        <f>'SCREENING INFO'!#REF!</f>
        <v>#REF!</v>
      </c>
      <c r="Y1742" s="138" t="e">
        <f>'SCREENING INFO'!#REF!</f>
        <v>#REF!</v>
      </c>
      <c r="Z1742" s="138" t="e">
        <f>'SCREENING INFO'!#REF!</f>
        <v>#REF!</v>
      </c>
      <c r="AA1742" s="201" t="e">
        <f>'SCREENING INFO'!#REF!</f>
        <v>#REF!</v>
      </c>
      <c r="AB1742" s="207" t="e">
        <f>'SCREENING INFO'!#REF!</f>
        <v>#REF!</v>
      </c>
      <c r="AC1742" s="138" t="e">
        <f>'SCREENING INFO'!#REF!</f>
        <v>#REF!</v>
      </c>
      <c r="AD1742" s="138" t="e">
        <f>'SCREENING INFO'!#REF!</f>
        <v>#REF!</v>
      </c>
      <c r="AE1742" s="138" t="e">
        <f>'SCREENING INFO'!#REF!</f>
        <v>#REF!</v>
      </c>
      <c r="AF1742" s="138" t="e">
        <f>'SCREENING INFO'!#REF!</f>
        <v>#REF!</v>
      </c>
      <c r="AG1742" s="138" t="e">
        <f>'SCREENING INFO'!#REF!</f>
        <v>#REF!</v>
      </c>
      <c r="AH1742" s="138" t="e">
        <f>'SCREENING INFO'!#REF!</f>
        <v>#REF!</v>
      </c>
      <c r="AI1742" s="138" t="e">
        <f>'SCREENING INFO'!#REF!</f>
        <v>#REF!</v>
      </c>
      <c r="AJ1742" s="138" t="e">
        <f>'SCREENING INFO'!#REF!</f>
        <v>#REF!</v>
      </c>
    </row>
    <row r="1743" spans="1:36" s="25" customFormat="1" hidden="1">
      <c r="A1743" s="106" t="e">
        <f>'SCREENING INFO'!#REF!</f>
        <v>#REF!</v>
      </c>
      <c r="B1743" s="106" t="e">
        <f>'SCREENING INFO'!#REF!</f>
        <v>#REF!</v>
      </c>
      <c r="C1743" s="106" t="e">
        <f>'SCREENING INFO'!#REF!</f>
        <v>#REF!</v>
      </c>
      <c r="D1743" s="116" t="e">
        <f>'SCREENING INFO'!#REF!</f>
        <v>#REF!</v>
      </c>
      <c r="E1743" s="200" t="e">
        <f>'SCREENING INFO'!#REF!</f>
        <v>#REF!</v>
      </c>
      <c r="F1743" s="232" t="e">
        <f>'SCREENING INFO'!#REF!</f>
        <v>#REF!</v>
      </c>
      <c r="G1743" s="132" t="e">
        <f>'SCREENING INFO'!#REF!</f>
        <v>#REF!</v>
      </c>
      <c r="H1743" s="138" t="e">
        <f>'SCREENING INFO'!#REF!</f>
        <v>#REF!</v>
      </c>
      <c r="I1743" s="138" t="e">
        <f>'SCREENING INFO'!#REF!</f>
        <v>#REF!</v>
      </c>
      <c r="J1743" s="140" t="e">
        <f>'SCREENING INFO'!#REF!</f>
        <v>#REF!</v>
      </c>
      <c r="K1743" s="140" t="e">
        <f>'SCREENING INFO'!#REF!</f>
        <v>#REF!</v>
      </c>
      <c r="L1743" s="243" t="e">
        <f>'SCREENING INFO'!#REF!</f>
        <v>#REF!</v>
      </c>
      <c r="M1743" s="221" t="e">
        <f>'SCREENING INFO'!#REF!</f>
        <v>#REF!</v>
      </c>
      <c r="N1743" s="223" t="e">
        <f>'SCREENING INFO'!#REF!</f>
        <v>#REF!</v>
      </c>
      <c r="O1743" s="140" t="e">
        <f>'SCREENING INFO'!#REF!</f>
        <v>#REF!</v>
      </c>
      <c r="P1743" s="224" t="e">
        <f>'SCREENING INFO'!#REF!</f>
        <v>#REF!</v>
      </c>
      <c r="Q1743" s="242" t="e">
        <f>'SCREENING INFO'!#REF!</f>
        <v>#REF!</v>
      </c>
      <c r="R1743" s="225" t="e">
        <f>'SCREENING INFO'!#REF!</f>
        <v>#REF!</v>
      </c>
      <c r="S1743" s="140" t="e">
        <f>'SCREENING INFO'!#REF!</f>
        <v>#REF!</v>
      </c>
      <c r="T1743" s="206" t="e">
        <f>'SCREENING INFO'!#REF!</f>
        <v>#REF!</v>
      </c>
      <c r="U1743" s="138" t="e">
        <f>'SCREENING INFO'!#REF!</f>
        <v>#REF!</v>
      </c>
      <c r="V1743" s="138" t="e">
        <f>'SCREENING INFO'!#REF!</f>
        <v>#REF!</v>
      </c>
      <c r="W1743" s="138" t="e">
        <f>'SCREENING INFO'!#REF!</f>
        <v>#REF!</v>
      </c>
      <c r="X1743" s="138" t="e">
        <f>'SCREENING INFO'!#REF!</f>
        <v>#REF!</v>
      </c>
      <c r="Y1743" s="138" t="e">
        <f>'SCREENING INFO'!#REF!</f>
        <v>#REF!</v>
      </c>
      <c r="Z1743" s="138" t="e">
        <f>'SCREENING INFO'!#REF!</f>
        <v>#REF!</v>
      </c>
      <c r="AA1743" s="201" t="e">
        <f>'SCREENING INFO'!#REF!</f>
        <v>#REF!</v>
      </c>
      <c r="AB1743" s="207" t="e">
        <f>'SCREENING INFO'!#REF!</f>
        <v>#REF!</v>
      </c>
      <c r="AC1743" s="138" t="e">
        <f>'SCREENING INFO'!#REF!</f>
        <v>#REF!</v>
      </c>
      <c r="AD1743" s="138" t="e">
        <f>'SCREENING INFO'!#REF!</f>
        <v>#REF!</v>
      </c>
      <c r="AE1743" s="138" t="e">
        <f>'SCREENING INFO'!#REF!</f>
        <v>#REF!</v>
      </c>
      <c r="AF1743" s="138" t="e">
        <f>'SCREENING INFO'!#REF!</f>
        <v>#REF!</v>
      </c>
      <c r="AG1743" s="138" t="e">
        <f>'SCREENING INFO'!#REF!</f>
        <v>#REF!</v>
      </c>
      <c r="AH1743" s="138" t="e">
        <f>'SCREENING INFO'!#REF!</f>
        <v>#REF!</v>
      </c>
      <c r="AI1743" s="138" t="e">
        <f>'SCREENING INFO'!#REF!</f>
        <v>#REF!</v>
      </c>
      <c r="AJ1743" s="138" t="e">
        <f>'SCREENING INFO'!#REF!</f>
        <v>#REF!</v>
      </c>
    </row>
    <row r="1744" spans="1:36" hidden="1">
      <c r="A1744" s="106" t="e">
        <f>'SCREENING INFO'!#REF!</f>
        <v>#REF!</v>
      </c>
      <c r="B1744" s="106" t="e">
        <f>'SCREENING INFO'!#REF!</f>
        <v>#REF!</v>
      </c>
      <c r="C1744" s="106" t="e">
        <f>'SCREENING INFO'!#REF!</f>
        <v>#REF!</v>
      </c>
      <c r="D1744" s="130" t="e">
        <f>'SCREENING INFO'!#REF!</f>
        <v>#REF!</v>
      </c>
      <c r="E1744" s="259" t="e">
        <f>'SCREENING INFO'!#REF!</f>
        <v>#REF!</v>
      </c>
      <c r="F1744" s="260" t="e">
        <f>'SCREENING INFO'!#REF!</f>
        <v>#REF!</v>
      </c>
      <c r="G1744" s="261" t="e">
        <f>'SCREENING INFO'!#REF!</f>
        <v>#REF!</v>
      </c>
      <c r="H1744" s="259" t="e">
        <f>'SCREENING INFO'!#REF!</f>
        <v>#REF!</v>
      </c>
      <c r="I1744" s="259" t="e">
        <f>'SCREENING INFO'!#REF!</f>
        <v>#REF!</v>
      </c>
      <c r="J1744" s="262" t="e">
        <f>'SCREENING INFO'!#REF!</f>
        <v>#REF!</v>
      </c>
      <c r="K1744" s="262" t="e">
        <f>'SCREENING INFO'!#REF!</f>
        <v>#REF!</v>
      </c>
      <c r="L1744" s="245" t="e">
        <f>'SCREENING INFO'!#REF!</f>
        <v>#REF!</v>
      </c>
      <c r="M1744" s="263" t="e">
        <f>'SCREENING INFO'!#REF!</f>
        <v>#REF!</v>
      </c>
      <c r="N1744" s="264" t="e">
        <f>'SCREENING INFO'!#REF!</f>
        <v>#REF!</v>
      </c>
      <c r="O1744" s="265" t="e">
        <f>'SCREENING INFO'!#REF!</f>
        <v>#REF!</v>
      </c>
      <c r="P1744" s="224" t="e">
        <f>'SCREENING INFO'!#REF!</f>
        <v>#REF!</v>
      </c>
      <c r="Q1744" s="266" t="e">
        <f>'SCREENING INFO'!#REF!</f>
        <v>#REF!</v>
      </c>
      <c r="R1744" s="267" t="e">
        <f>'SCREENING INFO'!#REF!</f>
        <v>#REF!</v>
      </c>
      <c r="S1744" s="265" t="e">
        <f>'SCREENING INFO'!#REF!</f>
        <v>#REF!</v>
      </c>
      <c r="T1744" s="268" t="e">
        <f>'SCREENING INFO'!#REF!</f>
        <v>#REF!</v>
      </c>
      <c r="U1744" s="207" t="e">
        <f>'SCREENING INFO'!#REF!</f>
        <v>#REF!</v>
      </c>
      <c r="V1744" s="269" t="e">
        <f>'SCREENING INFO'!#REF!</f>
        <v>#REF!</v>
      </c>
      <c r="W1744" s="202" t="e">
        <f>'SCREENING INFO'!#REF!</f>
        <v>#REF!</v>
      </c>
      <c r="X1744" s="202" t="e">
        <f>'SCREENING INFO'!#REF!</f>
        <v>#REF!</v>
      </c>
      <c r="Y1744" s="202" t="e">
        <f>'SCREENING INFO'!#REF!</f>
        <v>#REF!</v>
      </c>
      <c r="Z1744" s="202" t="e">
        <f>'SCREENING INFO'!#REF!</f>
        <v>#REF!</v>
      </c>
      <c r="AA1744" s="201" t="e">
        <f>'SCREENING INFO'!#REF!</f>
        <v>#REF!</v>
      </c>
      <c r="AB1744" s="202" t="e">
        <f>'SCREENING INFO'!#REF!</f>
        <v>#REF!</v>
      </c>
      <c r="AC1744" s="202" t="e">
        <f>'SCREENING INFO'!#REF!</f>
        <v>#REF!</v>
      </c>
      <c r="AD1744" s="201" t="e">
        <f>'SCREENING INFO'!#REF!</f>
        <v>#REF!</v>
      </c>
      <c r="AE1744" s="202" t="e">
        <f>'SCREENING INFO'!#REF!</f>
        <v>#REF!</v>
      </c>
      <c r="AF1744" s="202" t="e">
        <f>'SCREENING INFO'!#REF!</f>
        <v>#REF!</v>
      </c>
      <c r="AG1744" s="202" t="e">
        <f>'SCREENING INFO'!#REF!</f>
        <v>#REF!</v>
      </c>
      <c r="AH1744" s="202" t="e">
        <f>'SCREENING INFO'!#REF!</f>
        <v>#REF!</v>
      </c>
      <c r="AI1744" s="202" t="e">
        <f>'SCREENING INFO'!#REF!</f>
        <v>#REF!</v>
      </c>
      <c r="AJ1744" s="202" t="e">
        <f>'SCREENING INFO'!#REF!</f>
        <v>#REF!</v>
      </c>
    </row>
    <row r="1745" spans="1:36" hidden="1">
      <c r="A1745" s="106" t="e">
        <f>'SCREENING INFO'!#REF!</f>
        <v>#REF!</v>
      </c>
      <c r="B1745" s="106" t="e">
        <f>'SCREENING INFO'!#REF!</f>
        <v>#REF!</v>
      </c>
      <c r="C1745" s="106" t="e">
        <f>'SCREENING INFO'!#REF!</f>
        <v>#REF!</v>
      </c>
      <c r="D1745" s="130" t="e">
        <f>'SCREENING INFO'!#REF!</f>
        <v>#REF!</v>
      </c>
      <c r="E1745" s="259" t="e">
        <f>'SCREENING INFO'!#REF!</f>
        <v>#REF!</v>
      </c>
      <c r="F1745" s="260" t="e">
        <f>'SCREENING INFO'!#REF!</f>
        <v>#REF!</v>
      </c>
      <c r="G1745" s="261" t="e">
        <f>'SCREENING INFO'!#REF!</f>
        <v>#REF!</v>
      </c>
      <c r="H1745" s="259" t="e">
        <f>'SCREENING INFO'!#REF!</f>
        <v>#REF!</v>
      </c>
      <c r="I1745" s="259" t="e">
        <f>'SCREENING INFO'!#REF!</f>
        <v>#REF!</v>
      </c>
      <c r="J1745" s="262" t="e">
        <f>'SCREENING INFO'!#REF!</f>
        <v>#REF!</v>
      </c>
      <c r="K1745" s="262" t="e">
        <f>'SCREENING INFO'!#REF!</f>
        <v>#REF!</v>
      </c>
      <c r="L1745" s="245" t="e">
        <f>'SCREENING INFO'!#REF!</f>
        <v>#REF!</v>
      </c>
      <c r="M1745" s="263" t="e">
        <f>'SCREENING INFO'!#REF!</f>
        <v>#REF!</v>
      </c>
      <c r="N1745" s="264" t="e">
        <f>'SCREENING INFO'!#REF!</f>
        <v>#REF!</v>
      </c>
      <c r="O1745" s="265" t="e">
        <f>'SCREENING INFO'!#REF!</f>
        <v>#REF!</v>
      </c>
      <c r="P1745" s="224" t="e">
        <f>'SCREENING INFO'!#REF!</f>
        <v>#REF!</v>
      </c>
      <c r="Q1745" s="266" t="e">
        <f>'SCREENING INFO'!#REF!</f>
        <v>#REF!</v>
      </c>
      <c r="R1745" s="267" t="e">
        <f>'SCREENING INFO'!#REF!</f>
        <v>#REF!</v>
      </c>
      <c r="S1745" s="265" t="e">
        <f>'SCREENING INFO'!#REF!</f>
        <v>#REF!</v>
      </c>
      <c r="T1745" s="268" t="e">
        <f>'SCREENING INFO'!#REF!</f>
        <v>#REF!</v>
      </c>
      <c r="U1745" s="207" t="e">
        <f>'SCREENING INFO'!#REF!</f>
        <v>#REF!</v>
      </c>
      <c r="V1745" s="269" t="e">
        <f>'SCREENING INFO'!#REF!</f>
        <v>#REF!</v>
      </c>
      <c r="W1745" s="202" t="e">
        <f>'SCREENING INFO'!#REF!</f>
        <v>#REF!</v>
      </c>
      <c r="X1745" s="202" t="e">
        <f>'SCREENING INFO'!#REF!</f>
        <v>#REF!</v>
      </c>
      <c r="Y1745" s="202" t="e">
        <f>'SCREENING INFO'!#REF!</f>
        <v>#REF!</v>
      </c>
      <c r="Z1745" s="202" t="e">
        <f>'SCREENING INFO'!#REF!</f>
        <v>#REF!</v>
      </c>
      <c r="AA1745" s="201" t="e">
        <f>'SCREENING INFO'!#REF!</f>
        <v>#REF!</v>
      </c>
      <c r="AB1745" s="202" t="e">
        <f>'SCREENING INFO'!#REF!</f>
        <v>#REF!</v>
      </c>
      <c r="AC1745" s="202" t="e">
        <f>'SCREENING INFO'!#REF!</f>
        <v>#REF!</v>
      </c>
      <c r="AD1745" s="201" t="e">
        <f>'SCREENING INFO'!#REF!</f>
        <v>#REF!</v>
      </c>
      <c r="AE1745" s="202" t="e">
        <f>'SCREENING INFO'!#REF!</f>
        <v>#REF!</v>
      </c>
      <c r="AF1745" s="202" t="e">
        <f>'SCREENING INFO'!#REF!</f>
        <v>#REF!</v>
      </c>
      <c r="AG1745" s="202" t="e">
        <f>'SCREENING INFO'!#REF!</f>
        <v>#REF!</v>
      </c>
      <c r="AH1745" s="202" t="e">
        <f>'SCREENING INFO'!#REF!</f>
        <v>#REF!</v>
      </c>
      <c r="AI1745" s="202" t="e">
        <f>'SCREENING INFO'!#REF!</f>
        <v>#REF!</v>
      </c>
      <c r="AJ1745" s="202" t="e">
        <f>'SCREENING INFO'!#REF!</f>
        <v>#REF!</v>
      </c>
    </row>
    <row r="1746" spans="1:36" s="25" customFormat="1" hidden="1">
      <c r="A1746" s="106" t="e">
        <f>'SCREENING INFO'!#REF!</f>
        <v>#REF!</v>
      </c>
      <c r="B1746" s="106" t="e">
        <f>'SCREENING INFO'!#REF!</f>
        <v>#REF!</v>
      </c>
      <c r="C1746" s="106" t="e">
        <f>'SCREENING INFO'!#REF!</f>
        <v>#REF!</v>
      </c>
      <c r="D1746" s="116" t="e">
        <f>'SCREENING INFO'!#REF!</f>
        <v>#REF!</v>
      </c>
      <c r="E1746" s="200" t="e">
        <f>'SCREENING INFO'!#REF!</f>
        <v>#REF!</v>
      </c>
      <c r="F1746" s="232" t="e">
        <f>'SCREENING INFO'!#REF!</f>
        <v>#REF!</v>
      </c>
      <c r="G1746" s="132" t="e">
        <f>'SCREENING INFO'!#REF!</f>
        <v>#REF!</v>
      </c>
      <c r="H1746" s="138" t="e">
        <f>'SCREENING INFO'!#REF!</f>
        <v>#REF!</v>
      </c>
      <c r="I1746" s="138" t="e">
        <f>'SCREENING INFO'!#REF!</f>
        <v>#REF!</v>
      </c>
      <c r="J1746" s="140" t="e">
        <f>'SCREENING INFO'!#REF!</f>
        <v>#REF!</v>
      </c>
      <c r="K1746" s="140" t="e">
        <f>'SCREENING INFO'!#REF!</f>
        <v>#REF!</v>
      </c>
      <c r="L1746" s="243" t="e">
        <f>'SCREENING INFO'!#REF!</f>
        <v>#REF!</v>
      </c>
      <c r="M1746" s="221" t="e">
        <f>'SCREENING INFO'!#REF!</f>
        <v>#REF!</v>
      </c>
      <c r="N1746" s="223" t="e">
        <f>'SCREENING INFO'!#REF!</f>
        <v>#REF!</v>
      </c>
      <c r="O1746" s="140" t="e">
        <f>'SCREENING INFO'!#REF!</f>
        <v>#REF!</v>
      </c>
      <c r="P1746" s="224" t="e">
        <f>'SCREENING INFO'!#REF!</f>
        <v>#REF!</v>
      </c>
      <c r="Q1746" s="242" t="e">
        <f>'SCREENING INFO'!#REF!</f>
        <v>#REF!</v>
      </c>
      <c r="R1746" s="225" t="e">
        <f>'SCREENING INFO'!#REF!</f>
        <v>#REF!</v>
      </c>
      <c r="S1746" s="140" t="e">
        <f>'SCREENING INFO'!#REF!</f>
        <v>#REF!</v>
      </c>
      <c r="T1746" s="206" t="e">
        <f>'SCREENING INFO'!#REF!</f>
        <v>#REF!</v>
      </c>
      <c r="U1746" s="138" t="e">
        <f>'SCREENING INFO'!#REF!</f>
        <v>#REF!</v>
      </c>
      <c r="V1746" s="138" t="e">
        <f>'SCREENING INFO'!#REF!</f>
        <v>#REF!</v>
      </c>
      <c r="W1746" s="138" t="e">
        <f>'SCREENING INFO'!#REF!</f>
        <v>#REF!</v>
      </c>
      <c r="X1746" s="138" t="e">
        <f>'SCREENING INFO'!#REF!</f>
        <v>#REF!</v>
      </c>
      <c r="Y1746" s="138" t="e">
        <f>'SCREENING INFO'!#REF!</f>
        <v>#REF!</v>
      </c>
      <c r="Z1746" s="138" t="e">
        <f>'SCREENING INFO'!#REF!</f>
        <v>#REF!</v>
      </c>
      <c r="AA1746" s="201" t="e">
        <f>'SCREENING INFO'!#REF!</f>
        <v>#REF!</v>
      </c>
      <c r="AB1746" s="207" t="e">
        <f>'SCREENING INFO'!#REF!</f>
        <v>#REF!</v>
      </c>
      <c r="AC1746" s="138" t="e">
        <f>'SCREENING INFO'!#REF!</f>
        <v>#REF!</v>
      </c>
      <c r="AD1746" s="138" t="e">
        <f>'SCREENING INFO'!#REF!</f>
        <v>#REF!</v>
      </c>
      <c r="AE1746" s="138" t="e">
        <f>'SCREENING INFO'!#REF!</f>
        <v>#REF!</v>
      </c>
      <c r="AF1746" s="138" t="e">
        <f>'SCREENING INFO'!#REF!</f>
        <v>#REF!</v>
      </c>
      <c r="AG1746" s="138" t="e">
        <f>'SCREENING INFO'!#REF!</f>
        <v>#REF!</v>
      </c>
      <c r="AH1746" s="138" t="e">
        <f>'SCREENING INFO'!#REF!</f>
        <v>#REF!</v>
      </c>
      <c r="AI1746" s="138" t="e">
        <f>'SCREENING INFO'!#REF!</f>
        <v>#REF!</v>
      </c>
      <c r="AJ1746" s="138" t="e">
        <f>'SCREENING INFO'!#REF!</f>
        <v>#REF!</v>
      </c>
    </row>
    <row r="1747" spans="1:36" s="25" customFormat="1" hidden="1">
      <c r="A1747" s="106" t="e">
        <f>'SCREENING INFO'!#REF!</f>
        <v>#REF!</v>
      </c>
      <c r="B1747" s="106" t="e">
        <f>'SCREENING INFO'!#REF!</f>
        <v>#REF!</v>
      </c>
      <c r="C1747" s="106" t="e">
        <f>'SCREENING INFO'!#REF!</f>
        <v>#REF!</v>
      </c>
      <c r="D1747" s="116" t="e">
        <f>'SCREENING INFO'!#REF!</f>
        <v>#REF!</v>
      </c>
      <c r="E1747" s="200" t="e">
        <f>'SCREENING INFO'!#REF!</f>
        <v>#REF!</v>
      </c>
      <c r="F1747" s="232" t="e">
        <f>'SCREENING INFO'!#REF!</f>
        <v>#REF!</v>
      </c>
      <c r="G1747" s="132" t="e">
        <f>'SCREENING INFO'!#REF!</f>
        <v>#REF!</v>
      </c>
      <c r="H1747" s="138" t="e">
        <f>'SCREENING INFO'!#REF!</f>
        <v>#REF!</v>
      </c>
      <c r="I1747" s="138" t="e">
        <f>'SCREENING INFO'!#REF!</f>
        <v>#REF!</v>
      </c>
      <c r="J1747" s="140" t="e">
        <f>'SCREENING INFO'!#REF!</f>
        <v>#REF!</v>
      </c>
      <c r="K1747" s="140" t="e">
        <f>'SCREENING INFO'!#REF!</f>
        <v>#REF!</v>
      </c>
      <c r="L1747" s="243" t="e">
        <f>'SCREENING INFO'!#REF!</f>
        <v>#REF!</v>
      </c>
      <c r="M1747" s="221" t="e">
        <f>'SCREENING INFO'!#REF!</f>
        <v>#REF!</v>
      </c>
      <c r="N1747" s="223" t="e">
        <f>'SCREENING INFO'!#REF!</f>
        <v>#REF!</v>
      </c>
      <c r="O1747" s="140" t="e">
        <f>'SCREENING INFO'!#REF!</f>
        <v>#REF!</v>
      </c>
      <c r="P1747" s="224" t="e">
        <f>'SCREENING INFO'!#REF!</f>
        <v>#REF!</v>
      </c>
      <c r="Q1747" s="242" t="e">
        <f>'SCREENING INFO'!#REF!</f>
        <v>#REF!</v>
      </c>
      <c r="R1747" s="225" t="e">
        <f>'SCREENING INFO'!#REF!</f>
        <v>#REF!</v>
      </c>
      <c r="S1747" s="140" t="e">
        <f>'SCREENING INFO'!#REF!</f>
        <v>#REF!</v>
      </c>
      <c r="T1747" s="206" t="e">
        <f>'SCREENING INFO'!#REF!</f>
        <v>#REF!</v>
      </c>
      <c r="U1747" s="138" t="e">
        <f>'SCREENING INFO'!#REF!</f>
        <v>#REF!</v>
      </c>
      <c r="V1747" s="138" t="e">
        <f>'SCREENING INFO'!#REF!</f>
        <v>#REF!</v>
      </c>
      <c r="W1747" s="138" t="e">
        <f>'SCREENING INFO'!#REF!</f>
        <v>#REF!</v>
      </c>
      <c r="X1747" s="138" t="e">
        <f>'SCREENING INFO'!#REF!</f>
        <v>#REF!</v>
      </c>
      <c r="Y1747" s="138" t="e">
        <f>'SCREENING INFO'!#REF!</f>
        <v>#REF!</v>
      </c>
      <c r="Z1747" s="138" t="e">
        <f>'SCREENING INFO'!#REF!</f>
        <v>#REF!</v>
      </c>
      <c r="AA1747" s="201" t="e">
        <f>'SCREENING INFO'!#REF!</f>
        <v>#REF!</v>
      </c>
      <c r="AB1747" s="207" t="e">
        <f>'SCREENING INFO'!#REF!</f>
        <v>#REF!</v>
      </c>
      <c r="AC1747" s="138" t="e">
        <f>'SCREENING INFO'!#REF!</f>
        <v>#REF!</v>
      </c>
      <c r="AD1747" s="138" t="e">
        <f>'SCREENING INFO'!#REF!</f>
        <v>#REF!</v>
      </c>
      <c r="AE1747" s="138" t="e">
        <f>'SCREENING INFO'!#REF!</f>
        <v>#REF!</v>
      </c>
      <c r="AF1747" s="138" t="e">
        <f>'SCREENING INFO'!#REF!</f>
        <v>#REF!</v>
      </c>
      <c r="AG1747" s="138" t="e">
        <f>'SCREENING INFO'!#REF!</f>
        <v>#REF!</v>
      </c>
      <c r="AH1747" s="138" t="e">
        <f>'SCREENING INFO'!#REF!</f>
        <v>#REF!</v>
      </c>
      <c r="AI1747" s="138" t="e">
        <f>'SCREENING INFO'!#REF!</f>
        <v>#REF!</v>
      </c>
      <c r="AJ1747" s="138" t="e">
        <f>'SCREENING INFO'!#REF!</f>
        <v>#REF!</v>
      </c>
    </row>
    <row r="1748" spans="1:36" hidden="1">
      <c r="A1748" s="106" t="e">
        <f>'SCREENING INFO'!#REF!</f>
        <v>#REF!</v>
      </c>
      <c r="B1748" s="106" t="e">
        <f>'SCREENING INFO'!#REF!</f>
        <v>#REF!</v>
      </c>
      <c r="C1748" s="106" t="e">
        <f>'SCREENING INFO'!#REF!</f>
        <v>#REF!</v>
      </c>
      <c r="D1748" s="130" t="e">
        <f>'SCREENING INFO'!#REF!</f>
        <v>#REF!</v>
      </c>
      <c r="E1748" s="259" t="e">
        <f>'SCREENING INFO'!#REF!</f>
        <v>#REF!</v>
      </c>
      <c r="F1748" s="260" t="e">
        <f>'SCREENING INFO'!#REF!</f>
        <v>#REF!</v>
      </c>
      <c r="G1748" s="261" t="e">
        <f>'SCREENING INFO'!#REF!</f>
        <v>#REF!</v>
      </c>
      <c r="H1748" s="259" t="e">
        <f>'SCREENING INFO'!#REF!</f>
        <v>#REF!</v>
      </c>
      <c r="I1748" s="259" t="e">
        <f>'SCREENING INFO'!#REF!</f>
        <v>#REF!</v>
      </c>
      <c r="J1748" s="262" t="e">
        <f>'SCREENING INFO'!#REF!</f>
        <v>#REF!</v>
      </c>
      <c r="K1748" s="262" t="e">
        <f>'SCREENING INFO'!#REF!</f>
        <v>#REF!</v>
      </c>
      <c r="L1748" s="245" t="e">
        <f>'SCREENING INFO'!#REF!</f>
        <v>#REF!</v>
      </c>
      <c r="M1748" s="263" t="e">
        <f>'SCREENING INFO'!#REF!</f>
        <v>#REF!</v>
      </c>
      <c r="N1748" s="264" t="e">
        <f>'SCREENING INFO'!#REF!</f>
        <v>#REF!</v>
      </c>
      <c r="O1748" s="265" t="e">
        <f>'SCREENING INFO'!#REF!</f>
        <v>#REF!</v>
      </c>
      <c r="P1748" s="224" t="e">
        <f>'SCREENING INFO'!#REF!</f>
        <v>#REF!</v>
      </c>
      <c r="Q1748" s="266" t="e">
        <f>'SCREENING INFO'!#REF!</f>
        <v>#REF!</v>
      </c>
      <c r="R1748" s="267" t="e">
        <f>'SCREENING INFO'!#REF!</f>
        <v>#REF!</v>
      </c>
      <c r="S1748" s="265" t="e">
        <f>'SCREENING INFO'!#REF!</f>
        <v>#REF!</v>
      </c>
      <c r="T1748" s="268" t="e">
        <f>'SCREENING INFO'!#REF!</f>
        <v>#REF!</v>
      </c>
      <c r="U1748" s="207" t="e">
        <f>'SCREENING INFO'!#REF!</f>
        <v>#REF!</v>
      </c>
      <c r="V1748" s="269" t="e">
        <f>'SCREENING INFO'!#REF!</f>
        <v>#REF!</v>
      </c>
      <c r="W1748" s="202" t="e">
        <f>'SCREENING INFO'!#REF!</f>
        <v>#REF!</v>
      </c>
      <c r="X1748" s="202" t="e">
        <f>'SCREENING INFO'!#REF!</f>
        <v>#REF!</v>
      </c>
      <c r="Y1748" s="202" t="e">
        <f>'SCREENING INFO'!#REF!</f>
        <v>#REF!</v>
      </c>
      <c r="Z1748" s="202" t="e">
        <f>'SCREENING INFO'!#REF!</f>
        <v>#REF!</v>
      </c>
      <c r="AA1748" s="201" t="e">
        <f>'SCREENING INFO'!#REF!</f>
        <v>#REF!</v>
      </c>
      <c r="AB1748" s="202" t="e">
        <f>'SCREENING INFO'!#REF!</f>
        <v>#REF!</v>
      </c>
      <c r="AC1748" s="202" t="e">
        <f>'SCREENING INFO'!#REF!</f>
        <v>#REF!</v>
      </c>
      <c r="AD1748" s="201" t="e">
        <f>'SCREENING INFO'!#REF!</f>
        <v>#REF!</v>
      </c>
      <c r="AE1748" s="202" t="e">
        <f>'SCREENING INFO'!#REF!</f>
        <v>#REF!</v>
      </c>
      <c r="AF1748" s="202" t="e">
        <f>'SCREENING INFO'!#REF!</f>
        <v>#REF!</v>
      </c>
      <c r="AG1748" s="202" t="e">
        <f>'SCREENING INFO'!#REF!</f>
        <v>#REF!</v>
      </c>
      <c r="AH1748" s="202" t="e">
        <f>'SCREENING INFO'!#REF!</f>
        <v>#REF!</v>
      </c>
      <c r="AI1748" s="202" t="e">
        <f>'SCREENING INFO'!#REF!</f>
        <v>#REF!</v>
      </c>
      <c r="AJ1748" s="202" t="e">
        <f>'SCREENING INFO'!#REF!</f>
        <v>#REF!</v>
      </c>
    </row>
    <row r="1749" spans="1:36" hidden="1">
      <c r="A1749" s="106" t="e">
        <f>'SCREENING INFO'!#REF!</f>
        <v>#REF!</v>
      </c>
      <c r="B1749" s="106" t="e">
        <f>'SCREENING INFO'!#REF!</f>
        <v>#REF!</v>
      </c>
      <c r="C1749" s="106" t="e">
        <f>'SCREENING INFO'!#REF!</f>
        <v>#REF!</v>
      </c>
      <c r="D1749" s="130" t="e">
        <f>'SCREENING INFO'!#REF!</f>
        <v>#REF!</v>
      </c>
      <c r="E1749" s="259" t="e">
        <f>'SCREENING INFO'!#REF!</f>
        <v>#REF!</v>
      </c>
      <c r="F1749" s="260" t="e">
        <f>'SCREENING INFO'!#REF!</f>
        <v>#REF!</v>
      </c>
      <c r="G1749" s="261" t="e">
        <f>'SCREENING INFO'!#REF!</f>
        <v>#REF!</v>
      </c>
      <c r="H1749" s="259" t="e">
        <f>'SCREENING INFO'!#REF!</f>
        <v>#REF!</v>
      </c>
      <c r="I1749" s="259" t="e">
        <f>'SCREENING INFO'!#REF!</f>
        <v>#REF!</v>
      </c>
      <c r="J1749" s="262" t="e">
        <f>'SCREENING INFO'!#REF!</f>
        <v>#REF!</v>
      </c>
      <c r="K1749" s="262" t="e">
        <f>'SCREENING INFO'!#REF!</f>
        <v>#REF!</v>
      </c>
      <c r="L1749" s="245" t="e">
        <f>'SCREENING INFO'!#REF!</f>
        <v>#REF!</v>
      </c>
      <c r="M1749" s="263" t="e">
        <f>'SCREENING INFO'!#REF!</f>
        <v>#REF!</v>
      </c>
      <c r="N1749" s="264" t="e">
        <f>'SCREENING INFO'!#REF!</f>
        <v>#REF!</v>
      </c>
      <c r="O1749" s="265" t="e">
        <f>'SCREENING INFO'!#REF!</f>
        <v>#REF!</v>
      </c>
      <c r="P1749" s="224" t="e">
        <f>'SCREENING INFO'!#REF!</f>
        <v>#REF!</v>
      </c>
      <c r="Q1749" s="266" t="e">
        <f>'SCREENING INFO'!#REF!</f>
        <v>#REF!</v>
      </c>
      <c r="R1749" s="267" t="e">
        <f>'SCREENING INFO'!#REF!</f>
        <v>#REF!</v>
      </c>
      <c r="S1749" s="265" t="e">
        <f>'SCREENING INFO'!#REF!</f>
        <v>#REF!</v>
      </c>
      <c r="T1749" s="268" t="e">
        <f>'SCREENING INFO'!#REF!</f>
        <v>#REF!</v>
      </c>
      <c r="U1749" s="207" t="e">
        <f>'SCREENING INFO'!#REF!</f>
        <v>#REF!</v>
      </c>
      <c r="V1749" s="269" t="e">
        <f>'SCREENING INFO'!#REF!</f>
        <v>#REF!</v>
      </c>
      <c r="W1749" s="202" t="e">
        <f>'SCREENING INFO'!#REF!</f>
        <v>#REF!</v>
      </c>
      <c r="X1749" s="202" t="e">
        <f>'SCREENING INFO'!#REF!</f>
        <v>#REF!</v>
      </c>
      <c r="Y1749" s="202" t="e">
        <f>'SCREENING INFO'!#REF!</f>
        <v>#REF!</v>
      </c>
      <c r="Z1749" s="202" t="e">
        <f>'SCREENING INFO'!#REF!</f>
        <v>#REF!</v>
      </c>
      <c r="AA1749" s="201" t="e">
        <f>'SCREENING INFO'!#REF!</f>
        <v>#REF!</v>
      </c>
      <c r="AB1749" s="202" t="e">
        <f>'SCREENING INFO'!#REF!</f>
        <v>#REF!</v>
      </c>
      <c r="AC1749" s="202" t="e">
        <f>'SCREENING INFO'!#REF!</f>
        <v>#REF!</v>
      </c>
      <c r="AD1749" s="201" t="e">
        <f>'SCREENING INFO'!#REF!</f>
        <v>#REF!</v>
      </c>
      <c r="AE1749" s="202" t="e">
        <f>'SCREENING INFO'!#REF!</f>
        <v>#REF!</v>
      </c>
      <c r="AF1749" s="202" t="e">
        <f>'SCREENING INFO'!#REF!</f>
        <v>#REF!</v>
      </c>
      <c r="AG1749" s="202" t="e">
        <f>'SCREENING INFO'!#REF!</f>
        <v>#REF!</v>
      </c>
      <c r="AH1749" s="202" t="e">
        <f>'SCREENING INFO'!#REF!</f>
        <v>#REF!</v>
      </c>
      <c r="AI1749" s="202" t="e">
        <f>'SCREENING INFO'!#REF!</f>
        <v>#REF!</v>
      </c>
      <c r="AJ1749" s="202" t="e">
        <f>'SCREENING INFO'!#REF!</f>
        <v>#REF!</v>
      </c>
    </row>
    <row r="1750" spans="1:36" hidden="1">
      <c r="A1750" s="106" t="e">
        <f>'SCREENING INFO'!#REF!</f>
        <v>#REF!</v>
      </c>
      <c r="B1750" s="106" t="e">
        <f>'SCREENING INFO'!#REF!</f>
        <v>#REF!</v>
      </c>
      <c r="C1750" s="106" t="e">
        <f>'SCREENING INFO'!#REF!</f>
        <v>#REF!</v>
      </c>
      <c r="D1750" s="130" t="e">
        <f>'SCREENING INFO'!#REF!</f>
        <v>#REF!</v>
      </c>
      <c r="E1750" s="259" t="e">
        <f>'SCREENING INFO'!#REF!</f>
        <v>#REF!</v>
      </c>
      <c r="F1750" s="260" t="e">
        <f>'SCREENING INFO'!#REF!</f>
        <v>#REF!</v>
      </c>
      <c r="G1750" s="261" t="e">
        <f>'SCREENING INFO'!#REF!</f>
        <v>#REF!</v>
      </c>
      <c r="H1750" s="259" t="e">
        <f>'SCREENING INFO'!#REF!</f>
        <v>#REF!</v>
      </c>
      <c r="I1750" s="259" t="e">
        <f>'SCREENING INFO'!#REF!</f>
        <v>#REF!</v>
      </c>
      <c r="J1750" s="262" t="e">
        <f>'SCREENING INFO'!#REF!</f>
        <v>#REF!</v>
      </c>
      <c r="K1750" s="262" t="e">
        <f>'SCREENING INFO'!#REF!</f>
        <v>#REF!</v>
      </c>
      <c r="L1750" s="245" t="e">
        <f>'SCREENING INFO'!#REF!</f>
        <v>#REF!</v>
      </c>
      <c r="M1750" s="263" t="e">
        <f>'SCREENING INFO'!#REF!</f>
        <v>#REF!</v>
      </c>
      <c r="N1750" s="264" t="e">
        <f>'SCREENING INFO'!#REF!</f>
        <v>#REF!</v>
      </c>
      <c r="O1750" s="265" t="e">
        <f>'SCREENING INFO'!#REF!</f>
        <v>#REF!</v>
      </c>
      <c r="P1750" s="224" t="e">
        <f>'SCREENING INFO'!#REF!</f>
        <v>#REF!</v>
      </c>
      <c r="Q1750" s="266" t="e">
        <f>'SCREENING INFO'!#REF!</f>
        <v>#REF!</v>
      </c>
      <c r="R1750" s="267" t="e">
        <f>'SCREENING INFO'!#REF!</f>
        <v>#REF!</v>
      </c>
      <c r="S1750" s="265" t="e">
        <f>'SCREENING INFO'!#REF!</f>
        <v>#REF!</v>
      </c>
      <c r="T1750" s="268" t="e">
        <f>'SCREENING INFO'!#REF!</f>
        <v>#REF!</v>
      </c>
      <c r="U1750" s="207" t="e">
        <f>'SCREENING INFO'!#REF!</f>
        <v>#REF!</v>
      </c>
      <c r="V1750" s="269" t="e">
        <f>'SCREENING INFO'!#REF!</f>
        <v>#REF!</v>
      </c>
      <c r="W1750" s="202" t="e">
        <f>'SCREENING INFO'!#REF!</f>
        <v>#REF!</v>
      </c>
      <c r="X1750" s="202" t="e">
        <f>'SCREENING INFO'!#REF!</f>
        <v>#REF!</v>
      </c>
      <c r="Y1750" s="202" t="e">
        <f>'SCREENING INFO'!#REF!</f>
        <v>#REF!</v>
      </c>
      <c r="Z1750" s="202" t="e">
        <f>'SCREENING INFO'!#REF!</f>
        <v>#REF!</v>
      </c>
      <c r="AA1750" s="201" t="e">
        <f>'SCREENING INFO'!#REF!</f>
        <v>#REF!</v>
      </c>
      <c r="AB1750" s="202" t="e">
        <f>'SCREENING INFO'!#REF!</f>
        <v>#REF!</v>
      </c>
      <c r="AC1750" s="202" t="e">
        <f>'SCREENING INFO'!#REF!</f>
        <v>#REF!</v>
      </c>
      <c r="AD1750" s="201" t="e">
        <f>'SCREENING INFO'!#REF!</f>
        <v>#REF!</v>
      </c>
      <c r="AE1750" s="202" t="e">
        <f>'SCREENING INFO'!#REF!</f>
        <v>#REF!</v>
      </c>
      <c r="AF1750" s="202" t="e">
        <f>'SCREENING INFO'!#REF!</f>
        <v>#REF!</v>
      </c>
      <c r="AG1750" s="202" t="e">
        <f>'SCREENING INFO'!#REF!</f>
        <v>#REF!</v>
      </c>
      <c r="AH1750" s="202" t="e">
        <f>'SCREENING INFO'!#REF!</f>
        <v>#REF!</v>
      </c>
      <c r="AI1750" s="202" t="e">
        <f>'SCREENING INFO'!#REF!</f>
        <v>#REF!</v>
      </c>
      <c r="AJ1750" s="202" t="e">
        <f>'SCREENING INFO'!#REF!</f>
        <v>#REF!</v>
      </c>
    </row>
    <row r="1751" spans="1:36">
      <c r="A1751" s="106" t="e">
        <f>'SCREENING INFO'!#REF!</f>
        <v>#REF!</v>
      </c>
      <c r="B1751" s="106" t="e">
        <f>'SCREENING INFO'!#REF!</f>
        <v>#REF!</v>
      </c>
      <c r="C1751" s="106" t="e">
        <f>'SCREENING INFO'!#REF!</f>
        <v>#REF!</v>
      </c>
      <c r="D1751" s="130" t="e">
        <f>'SCREENING INFO'!#REF!</f>
        <v>#REF!</v>
      </c>
      <c r="E1751" s="259" t="e">
        <f>'SCREENING INFO'!#REF!</f>
        <v>#REF!</v>
      </c>
      <c r="F1751" s="260" t="e">
        <f>'SCREENING INFO'!#REF!</f>
        <v>#REF!</v>
      </c>
      <c r="G1751" s="261" t="e">
        <f>'SCREENING INFO'!#REF!</f>
        <v>#REF!</v>
      </c>
      <c r="H1751" s="259" t="e">
        <f>'SCREENING INFO'!#REF!</f>
        <v>#REF!</v>
      </c>
      <c r="I1751" s="259" t="e">
        <f>'SCREENING INFO'!#REF!</f>
        <v>#REF!</v>
      </c>
      <c r="J1751" s="262" t="e">
        <f>'SCREENING INFO'!#REF!</f>
        <v>#REF!</v>
      </c>
      <c r="K1751" s="262" t="e">
        <f>'SCREENING INFO'!#REF!</f>
        <v>#REF!</v>
      </c>
      <c r="L1751" s="245" t="e">
        <f>'SCREENING INFO'!#REF!</f>
        <v>#REF!</v>
      </c>
      <c r="M1751" s="263" t="e">
        <f>'SCREENING INFO'!#REF!</f>
        <v>#REF!</v>
      </c>
      <c r="N1751" s="264" t="e">
        <f>'SCREENING INFO'!#REF!</f>
        <v>#REF!</v>
      </c>
      <c r="O1751" s="265" t="e">
        <f>'SCREENING INFO'!#REF!</f>
        <v>#REF!</v>
      </c>
      <c r="P1751" s="224" t="e">
        <f>'SCREENING INFO'!#REF!</f>
        <v>#REF!</v>
      </c>
      <c r="Q1751" s="266" t="e">
        <f>'SCREENING INFO'!#REF!</f>
        <v>#REF!</v>
      </c>
      <c r="R1751" s="267" t="e">
        <f>'SCREENING INFO'!#REF!</f>
        <v>#REF!</v>
      </c>
      <c r="S1751" s="265" t="e">
        <f>'SCREENING INFO'!#REF!</f>
        <v>#REF!</v>
      </c>
      <c r="T1751" s="268" t="e">
        <f>'SCREENING INFO'!#REF!</f>
        <v>#REF!</v>
      </c>
      <c r="U1751" s="207" t="e">
        <f>'SCREENING INFO'!#REF!</f>
        <v>#REF!</v>
      </c>
      <c r="V1751" s="269" t="e">
        <f>'SCREENING INFO'!#REF!</f>
        <v>#REF!</v>
      </c>
      <c r="W1751" s="202" t="e">
        <f>'SCREENING INFO'!#REF!</f>
        <v>#REF!</v>
      </c>
      <c r="X1751" s="202" t="e">
        <f>'SCREENING INFO'!#REF!</f>
        <v>#REF!</v>
      </c>
      <c r="Y1751" s="202" t="e">
        <f>'SCREENING INFO'!#REF!</f>
        <v>#REF!</v>
      </c>
      <c r="Z1751" s="202" t="e">
        <f>'SCREENING INFO'!#REF!</f>
        <v>#REF!</v>
      </c>
      <c r="AA1751" s="201" t="e">
        <f>'SCREENING INFO'!#REF!</f>
        <v>#REF!</v>
      </c>
      <c r="AB1751" s="202" t="e">
        <f>'SCREENING INFO'!#REF!</f>
        <v>#REF!</v>
      </c>
      <c r="AC1751" s="202" t="e">
        <f>'SCREENING INFO'!#REF!</f>
        <v>#REF!</v>
      </c>
      <c r="AD1751" s="201" t="e">
        <f>'SCREENING INFO'!#REF!</f>
        <v>#REF!</v>
      </c>
      <c r="AE1751" s="202" t="e">
        <f>'SCREENING INFO'!#REF!</f>
        <v>#REF!</v>
      </c>
      <c r="AF1751" s="202" t="e">
        <f>'SCREENING INFO'!#REF!</f>
        <v>#REF!</v>
      </c>
      <c r="AG1751" s="202" t="e">
        <f>'SCREENING INFO'!#REF!</f>
        <v>#REF!</v>
      </c>
      <c r="AH1751" s="202" t="e">
        <f>'SCREENING INFO'!#REF!</f>
        <v>#REF!</v>
      </c>
      <c r="AI1751" s="202" t="e">
        <f>'SCREENING INFO'!#REF!</f>
        <v>#REF!</v>
      </c>
      <c r="AJ1751" s="202" t="e">
        <f>'SCREENING INFO'!#REF!</f>
        <v>#REF!</v>
      </c>
    </row>
    <row r="1752" spans="1:36">
      <c r="A1752" s="106" t="e">
        <f>'SCREENING INFO'!#REF!</f>
        <v>#REF!</v>
      </c>
      <c r="B1752" s="106" t="e">
        <f>'SCREENING INFO'!#REF!</f>
        <v>#REF!</v>
      </c>
      <c r="C1752" s="106" t="e">
        <f>'SCREENING INFO'!#REF!</f>
        <v>#REF!</v>
      </c>
      <c r="D1752" s="130" t="e">
        <f>'SCREENING INFO'!#REF!</f>
        <v>#REF!</v>
      </c>
      <c r="E1752" s="259" t="e">
        <f>'SCREENING INFO'!#REF!</f>
        <v>#REF!</v>
      </c>
      <c r="F1752" s="260" t="e">
        <f>'SCREENING INFO'!#REF!</f>
        <v>#REF!</v>
      </c>
      <c r="G1752" s="261" t="e">
        <f>'SCREENING INFO'!#REF!</f>
        <v>#REF!</v>
      </c>
      <c r="H1752" s="259" t="e">
        <f>'SCREENING INFO'!#REF!</f>
        <v>#REF!</v>
      </c>
      <c r="I1752" s="259" t="e">
        <f>'SCREENING INFO'!#REF!</f>
        <v>#REF!</v>
      </c>
      <c r="J1752" s="262" t="e">
        <f>'SCREENING INFO'!#REF!</f>
        <v>#REF!</v>
      </c>
      <c r="K1752" s="262" t="e">
        <f>'SCREENING INFO'!#REF!</f>
        <v>#REF!</v>
      </c>
      <c r="L1752" s="245" t="e">
        <f>'SCREENING INFO'!#REF!</f>
        <v>#REF!</v>
      </c>
      <c r="M1752" s="263" t="e">
        <f>'SCREENING INFO'!#REF!</f>
        <v>#REF!</v>
      </c>
      <c r="N1752" s="264" t="e">
        <f>'SCREENING INFO'!#REF!</f>
        <v>#REF!</v>
      </c>
      <c r="O1752" s="265" t="e">
        <f>'SCREENING INFO'!#REF!</f>
        <v>#REF!</v>
      </c>
      <c r="P1752" s="224" t="e">
        <f>'SCREENING INFO'!#REF!</f>
        <v>#REF!</v>
      </c>
      <c r="Q1752" s="266" t="e">
        <f>'SCREENING INFO'!#REF!</f>
        <v>#REF!</v>
      </c>
      <c r="R1752" s="267" t="e">
        <f>'SCREENING INFO'!#REF!</f>
        <v>#REF!</v>
      </c>
      <c r="S1752" s="265" t="e">
        <f>'SCREENING INFO'!#REF!</f>
        <v>#REF!</v>
      </c>
      <c r="T1752" s="268" t="e">
        <f>'SCREENING INFO'!#REF!</f>
        <v>#REF!</v>
      </c>
      <c r="U1752" s="207" t="e">
        <f>'SCREENING INFO'!#REF!</f>
        <v>#REF!</v>
      </c>
      <c r="V1752" s="269" t="e">
        <f>'SCREENING INFO'!#REF!</f>
        <v>#REF!</v>
      </c>
      <c r="W1752" s="202" t="e">
        <f>'SCREENING INFO'!#REF!</f>
        <v>#REF!</v>
      </c>
      <c r="X1752" s="202" t="e">
        <f>'SCREENING INFO'!#REF!</f>
        <v>#REF!</v>
      </c>
      <c r="Y1752" s="202" t="e">
        <f>'SCREENING INFO'!#REF!</f>
        <v>#REF!</v>
      </c>
      <c r="Z1752" s="202" t="e">
        <f>'SCREENING INFO'!#REF!</f>
        <v>#REF!</v>
      </c>
      <c r="AA1752" s="201" t="e">
        <f>'SCREENING INFO'!#REF!</f>
        <v>#REF!</v>
      </c>
      <c r="AB1752" s="202" t="e">
        <f>'SCREENING INFO'!#REF!</f>
        <v>#REF!</v>
      </c>
      <c r="AC1752" s="202" t="e">
        <f>'SCREENING INFO'!#REF!</f>
        <v>#REF!</v>
      </c>
      <c r="AD1752" s="201" t="e">
        <f>'SCREENING INFO'!#REF!</f>
        <v>#REF!</v>
      </c>
      <c r="AE1752" s="202" t="e">
        <f>'SCREENING INFO'!#REF!</f>
        <v>#REF!</v>
      </c>
      <c r="AF1752" s="202" t="e">
        <f>'SCREENING INFO'!#REF!</f>
        <v>#REF!</v>
      </c>
      <c r="AG1752" s="202" t="e">
        <f>'SCREENING INFO'!#REF!</f>
        <v>#REF!</v>
      </c>
      <c r="AH1752" s="202" t="e">
        <f>'SCREENING INFO'!#REF!</f>
        <v>#REF!</v>
      </c>
      <c r="AI1752" s="202" t="e">
        <f>'SCREENING INFO'!#REF!</f>
        <v>#REF!</v>
      </c>
      <c r="AJ1752" s="202" t="e">
        <f>'SCREENING INFO'!#REF!</f>
        <v>#REF!</v>
      </c>
    </row>
    <row r="1753" spans="1:36" s="25" customFormat="1" hidden="1">
      <c r="A1753" s="106" t="e">
        <f>'SCREENING INFO'!#REF!</f>
        <v>#REF!</v>
      </c>
      <c r="B1753" s="106" t="e">
        <f>'SCREENING INFO'!#REF!</f>
        <v>#REF!</v>
      </c>
      <c r="C1753" s="106" t="e">
        <f>'SCREENING INFO'!#REF!</f>
        <v>#REF!</v>
      </c>
      <c r="D1753" s="116" t="e">
        <f>'SCREENING INFO'!#REF!</f>
        <v>#REF!</v>
      </c>
      <c r="E1753" s="200" t="e">
        <f>'SCREENING INFO'!#REF!</f>
        <v>#REF!</v>
      </c>
      <c r="F1753" s="232" t="e">
        <f>'SCREENING INFO'!#REF!</f>
        <v>#REF!</v>
      </c>
      <c r="G1753" s="132" t="e">
        <f>'SCREENING INFO'!#REF!</f>
        <v>#REF!</v>
      </c>
      <c r="H1753" s="138" t="e">
        <f>'SCREENING INFO'!#REF!</f>
        <v>#REF!</v>
      </c>
      <c r="I1753" s="138" t="e">
        <f>'SCREENING INFO'!#REF!</f>
        <v>#REF!</v>
      </c>
      <c r="J1753" s="140" t="e">
        <f>'SCREENING INFO'!#REF!</f>
        <v>#REF!</v>
      </c>
      <c r="K1753" s="140" t="e">
        <f>'SCREENING INFO'!#REF!</f>
        <v>#REF!</v>
      </c>
      <c r="L1753" s="243" t="e">
        <f>'SCREENING INFO'!#REF!</f>
        <v>#REF!</v>
      </c>
      <c r="M1753" s="221" t="e">
        <f>'SCREENING INFO'!#REF!</f>
        <v>#REF!</v>
      </c>
      <c r="N1753" s="223" t="e">
        <f>'SCREENING INFO'!#REF!</f>
        <v>#REF!</v>
      </c>
      <c r="O1753" s="140" t="e">
        <f>'SCREENING INFO'!#REF!</f>
        <v>#REF!</v>
      </c>
      <c r="P1753" s="224" t="e">
        <f>'SCREENING INFO'!#REF!</f>
        <v>#REF!</v>
      </c>
      <c r="Q1753" s="242" t="e">
        <f>'SCREENING INFO'!#REF!</f>
        <v>#REF!</v>
      </c>
      <c r="R1753" s="225" t="e">
        <f>'SCREENING INFO'!#REF!</f>
        <v>#REF!</v>
      </c>
      <c r="S1753" s="140" t="e">
        <f>'SCREENING INFO'!#REF!</f>
        <v>#REF!</v>
      </c>
      <c r="T1753" s="206" t="e">
        <f>'SCREENING INFO'!#REF!</f>
        <v>#REF!</v>
      </c>
      <c r="U1753" s="138" t="e">
        <f>'SCREENING INFO'!#REF!</f>
        <v>#REF!</v>
      </c>
      <c r="V1753" s="138" t="e">
        <f>'SCREENING INFO'!#REF!</f>
        <v>#REF!</v>
      </c>
      <c r="W1753" s="138" t="e">
        <f>'SCREENING INFO'!#REF!</f>
        <v>#REF!</v>
      </c>
      <c r="X1753" s="138" t="e">
        <f>'SCREENING INFO'!#REF!</f>
        <v>#REF!</v>
      </c>
      <c r="Y1753" s="138" t="e">
        <f>'SCREENING INFO'!#REF!</f>
        <v>#REF!</v>
      </c>
      <c r="Z1753" s="138" t="e">
        <f>'SCREENING INFO'!#REF!</f>
        <v>#REF!</v>
      </c>
      <c r="AA1753" s="201" t="e">
        <f>'SCREENING INFO'!#REF!</f>
        <v>#REF!</v>
      </c>
      <c r="AB1753" s="207" t="e">
        <f>'SCREENING INFO'!#REF!</f>
        <v>#REF!</v>
      </c>
      <c r="AC1753" s="138" t="e">
        <f>'SCREENING INFO'!#REF!</f>
        <v>#REF!</v>
      </c>
      <c r="AD1753" s="138" t="e">
        <f>'SCREENING INFO'!#REF!</f>
        <v>#REF!</v>
      </c>
      <c r="AE1753" s="138" t="e">
        <f>'SCREENING INFO'!#REF!</f>
        <v>#REF!</v>
      </c>
      <c r="AF1753" s="138" t="e">
        <f>'SCREENING INFO'!#REF!</f>
        <v>#REF!</v>
      </c>
      <c r="AG1753" s="138" t="e">
        <f>'SCREENING INFO'!#REF!</f>
        <v>#REF!</v>
      </c>
      <c r="AH1753" s="138" t="e">
        <f>'SCREENING INFO'!#REF!</f>
        <v>#REF!</v>
      </c>
      <c r="AI1753" s="138" t="e">
        <f>'SCREENING INFO'!#REF!</f>
        <v>#REF!</v>
      </c>
      <c r="AJ1753" s="138" t="e">
        <f>'SCREENING INFO'!#REF!</f>
        <v>#REF!</v>
      </c>
    </row>
    <row r="1754" spans="1:36" s="25" customFormat="1" hidden="1">
      <c r="A1754" s="106" t="e">
        <f>'SCREENING INFO'!#REF!</f>
        <v>#REF!</v>
      </c>
      <c r="B1754" s="106" t="e">
        <f>'SCREENING INFO'!#REF!</f>
        <v>#REF!</v>
      </c>
      <c r="C1754" s="106" t="e">
        <f>'SCREENING INFO'!#REF!</f>
        <v>#REF!</v>
      </c>
      <c r="D1754" s="116" t="e">
        <f>'SCREENING INFO'!#REF!</f>
        <v>#REF!</v>
      </c>
      <c r="E1754" s="200" t="e">
        <f>'SCREENING INFO'!#REF!</f>
        <v>#REF!</v>
      </c>
      <c r="F1754" s="232" t="e">
        <f>'SCREENING INFO'!#REF!</f>
        <v>#REF!</v>
      </c>
      <c r="G1754" s="132" t="e">
        <f>'SCREENING INFO'!#REF!</f>
        <v>#REF!</v>
      </c>
      <c r="H1754" s="138" t="e">
        <f>'SCREENING INFO'!#REF!</f>
        <v>#REF!</v>
      </c>
      <c r="I1754" s="138" t="e">
        <f>'SCREENING INFO'!#REF!</f>
        <v>#REF!</v>
      </c>
      <c r="J1754" s="140" t="e">
        <f>'SCREENING INFO'!#REF!</f>
        <v>#REF!</v>
      </c>
      <c r="K1754" s="140" t="e">
        <f>'SCREENING INFO'!#REF!</f>
        <v>#REF!</v>
      </c>
      <c r="L1754" s="222" t="e">
        <f>'SCREENING INFO'!#REF!</f>
        <v>#REF!</v>
      </c>
      <c r="M1754" s="221" t="e">
        <f>'SCREENING INFO'!#REF!</f>
        <v>#REF!</v>
      </c>
      <c r="N1754" s="223" t="e">
        <f>'SCREENING INFO'!#REF!</f>
        <v>#REF!</v>
      </c>
      <c r="O1754" s="140" t="e">
        <f>'SCREENING INFO'!#REF!</f>
        <v>#REF!</v>
      </c>
      <c r="P1754" s="224" t="e">
        <f>'SCREENING INFO'!#REF!</f>
        <v>#REF!</v>
      </c>
      <c r="Q1754" s="242" t="e">
        <f>'SCREENING INFO'!#REF!</f>
        <v>#REF!</v>
      </c>
      <c r="R1754" s="225" t="e">
        <f>'SCREENING INFO'!#REF!</f>
        <v>#REF!</v>
      </c>
      <c r="S1754" s="140" t="e">
        <f>'SCREENING INFO'!#REF!</f>
        <v>#REF!</v>
      </c>
      <c r="T1754" s="206" t="e">
        <f>'SCREENING INFO'!#REF!</f>
        <v>#REF!</v>
      </c>
      <c r="U1754" s="138" t="e">
        <f>'SCREENING INFO'!#REF!</f>
        <v>#REF!</v>
      </c>
      <c r="V1754" s="138" t="e">
        <f>'SCREENING INFO'!#REF!</f>
        <v>#REF!</v>
      </c>
      <c r="W1754" s="138" t="e">
        <f>'SCREENING INFO'!#REF!</f>
        <v>#REF!</v>
      </c>
      <c r="X1754" s="138" t="e">
        <f>'SCREENING INFO'!#REF!</f>
        <v>#REF!</v>
      </c>
      <c r="Y1754" s="138" t="e">
        <f>'SCREENING INFO'!#REF!</f>
        <v>#REF!</v>
      </c>
      <c r="Z1754" s="138" t="e">
        <f>'SCREENING INFO'!#REF!</f>
        <v>#REF!</v>
      </c>
      <c r="AA1754" s="201" t="e">
        <f>'SCREENING INFO'!#REF!</f>
        <v>#REF!</v>
      </c>
      <c r="AB1754" s="207" t="e">
        <f>'SCREENING INFO'!#REF!</f>
        <v>#REF!</v>
      </c>
      <c r="AC1754" s="138" t="e">
        <f>'SCREENING INFO'!#REF!</f>
        <v>#REF!</v>
      </c>
      <c r="AD1754" s="138" t="e">
        <f>'SCREENING INFO'!#REF!</f>
        <v>#REF!</v>
      </c>
      <c r="AE1754" s="138" t="e">
        <f>'SCREENING INFO'!#REF!</f>
        <v>#REF!</v>
      </c>
      <c r="AF1754" s="138" t="e">
        <f>'SCREENING INFO'!#REF!</f>
        <v>#REF!</v>
      </c>
      <c r="AG1754" s="138" t="e">
        <f>'SCREENING INFO'!#REF!</f>
        <v>#REF!</v>
      </c>
      <c r="AH1754" s="138" t="e">
        <f>'SCREENING INFO'!#REF!</f>
        <v>#REF!</v>
      </c>
      <c r="AI1754" s="138" t="e">
        <f>'SCREENING INFO'!#REF!</f>
        <v>#REF!</v>
      </c>
      <c r="AJ1754" s="138" t="e">
        <f>'SCREENING INFO'!#REF!</f>
        <v>#REF!</v>
      </c>
    </row>
    <row r="1755" spans="1:36" s="25" customFormat="1" hidden="1">
      <c r="A1755" s="106" t="e">
        <f>'SCREENING INFO'!#REF!</f>
        <v>#REF!</v>
      </c>
      <c r="B1755" s="106" t="e">
        <f>'SCREENING INFO'!#REF!</f>
        <v>#REF!</v>
      </c>
      <c r="C1755" s="106" t="e">
        <f>'SCREENING INFO'!#REF!</f>
        <v>#REF!</v>
      </c>
      <c r="D1755" s="130" t="e">
        <f>'SCREENING INFO'!#REF!</f>
        <v>#REF!</v>
      </c>
      <c r="E1755" s="130" t="e">
        <f>'SCREENING INFO'!#REF!</f>
        <v>#REF!</v>
      </c>
      <c r="F1755" s="233" t="e">
        <f>'SCREENING INFO'!#REF!</f>
        <v>#REF!</v>
      </c>
      <c r="G1755" s="141" t="e">
        <f>'SCREENING INFO'!#REF!</f>
        <v>#REF!</v>
      </c>
      <c r="H1755" s="130" t="e">
        <f>'SCREENING INFO'!#REF!</f>
        <v>#REF!</v>
      </c>
      <c r="I1755" s="130" t="e">
        <f>'SCREENING INFO'!#REF!</f>
        <v>#REF!</v>
      </c>
      <c r="J1755" s="140" t="e">
        <f>'SCREENING INFO'!#REF!</f>
        <v>#REF!</v>
      </c>
      <c r="K1755" s="140" t="e">
        <f>'SCREENING INFO'!#REF!</f>
        <v>#REF!</v>
      </c>
      <c r="L1755" s="222" t="e">
        <f>'SCREENING INFO'!#REF!</f>
        <v>#REF!</v>
      </c>
      <c r="M1755" s="221" t="e">
        <f>'SCREENING INFO'!#REF!</f>
        <v>#REF!</v>
      </c>
      <c r="N1755" s="223" t="e">
        <f>'SCREENING INFO'!#REF!</f>
        <v>#REF!</v>
      </c>
      <c r="O1755" s="140" t="e">
        <f>'SCREENING INFO'!#REF!</f>
        <v>#REF!</v>
      </c>
      <c r="P1755" s="224" t="e">
        <f>'SCREENING INFO'!#REF!</f>
        <v>#REF!</v>
      </c>
      <c r="Q1755" s="242" t="e">
        <f>'SCREENING INFO'!#REF!</f>
        <v>#REF!</v>
      </c>
      <c r="R1755" s="225" t="e">
        <f>'SCREENING INFO'!#REF!</f>
        <v>#REF!</v>
      </c>
      <c r="S1755" s="140" t="e">
        <f>'SCREENING INFO'!#REF!</f>
        <v>#REF!</v>
      </c>
      <c r="T1755" s="206" t="e">
        <f>'SCREENING INFO'!#REF!</f>
        <v>#REF!</v>
      </c>
      <c r="U1755" s="138" t="e">
        <f>'SCREENING INFO'!#REF!</f>
        <v>#REF!</v>
      </c>
      <c r="V1755" s="199" t="e">
        <f>'SCREENING INFO'!#REF!</f>
        <v>#REF!</v>
      </c>
      <c r="W1755" s="132" t="e">
        <f>'SCREENING INFO'!#REF!</f>
        <v>#REF!</v>
      </c>
      <c r="X1755" s="132" t="e">
        <f>'SCREENING INFO'!#REF!</f>
        <v>#REF!</v>
      </c>
      <c r="Y1755" s="132" t="e">
        <f>'SCREENING INFO'!#REF!</f>
        <v>#REF!</v>
      </c>
      <c r="Z1755" s="132" t="e">
        <f>'SCREENING INFO'!#REF!</f>
        <v>#REF!</v>
      </c>
      <c r="AA1755" s="201" t="e">
        <f>'SCREENING INFO'!#REF!</f>
        <v>#REF!</v>
      </c>
      <c r="AB1755" s="202" t="e">
        <f>'SCREENING INFO'!#REF!</f>
        <v>#REF!</v>
      </c>
      <c r="AC1755" s="132" t="e">
        <f>'SCREENING INFO'!#REF!</f>
        <v>#REF!</v>
      </c>
      <c r="AD1755" s="201" t="e">
        <f>'SCREENING INFO'!#REF!</f>
        <v>#REF!</v>
      </c>
      <c r="AE1755" s="132" t="e">
        <f>'SCREENING INFO'!#REF!</f>
        <v>#REF!</v>
      </c>
      <c r="AF1755" s="132" t="e">
        <f>'SCREENING INFO'!#REF!</f>
        <v>#REF!</v>
      </c>
      <c r="AG1755" s="132" t="e">
        <f>'SCREENING INFO'!#REF!</f>
        <v>#REF!</v>
      </c>
      <c r="AH1755" s="132" t="e">
        <f>'SCREENING INFO'!#REF!</f>
        <v>#REF!</v>
      </c>
      <c r="AI1755" s="132" t="e">
        <f>'SCREENING INFO'!#REF!</f>
        <v>#REF!</v>
      </c>
      <c r="AJ1755" s="132" t="e">
        <f>'SCREENING INFO'!#REF!</f>
        <v>#REF!</v>
      </c>
    </row>
    <row r="1756" spans="1:36" s="25" customFormat="1" hidden="1">
      <c r="A1756" s="106" t="e">
        <f>'SCREENING INFO'!#REF!</f>
        <v>#REF!</v>
      </c>
      <c r="B1756" s="106" t="e">
        <f>'SCREENING INFO'!#REF!</f>
        <v>#REF!</v>
      </c>
      <c r="C1756" s="106" t="e">
        <f>'SCREENING INFO'!#REF!</f>
        <v>#REF!</v>
      </c>
      <c r="D1756" s="130" t="e">
        <f>'SCREENING INFO'!#REF!</f>
        <v>#REF!</v>
      </c>
      <c r="E1756" s="130" t="e">
        <f>'SCREENING INFO'!#REF!</f>
        <v>#REF!</v>
      </c>
      <c r="F1756" s="233" t="e">
        <f>'SCREENING INFO'!#REF!</f>
        <v>#REF!</v>
      </c>
      <c r="G1756" s="149" t="e">
        <f>'SCREENING INFO'!#REF!</f>
        <v>#REF!</v>
      </c>
      <c r="H1756" s="130" t="e">
        <f>'SCREENING INFO'!#REF!</f>
        <v>#REF!</v>
      </c>
      <c r="I1756" s="130" t="e">
        <f>'SCREENING INFO'!#REF!</f>
        <v>#REF!</v>
      </c>
      <c r="J1756" s="140" t="e">
        <f>'SCREENING INFO'!#REF!</f>
        <v>#REF!</v>
      </c>
      <c r="K1756" s="140" t="e">
        <f>'SCREENING INFO'!#REF!</f>
        <v>#REF!</v>
      </c>
      <c r="L1756" s="222" t="e">
        <f>'SCREENING INFO'!#REF!</f>
        <v>#REF!</v>
      </c>
      <c r="M1756" s="221" t="e">
        <f>'SCREENING INFO'!#REF!</f>
        <v>#REF!</v>
      </c>
      <c r="N1756" s="223" t="e">
        <f>'SCREENING INFO'!#REF!</f>
        <v>#REF!</v>
      </c>
      <c r="O1756" s="140" t="e">
        <f>'SCREENING INFO'!#REF!</f>
        <v>#REF!</v>
      </c>
      <c r="P1756" s="224" t="e">
        <f>'SCREENING INFO'!#REF!</f>
        <v>#REF!</v>
      </c>
      <c r="Q1756" s="242" t="e">
        <f>'SCREENING INFO'!#REF!</f>
        <v>#REF!</v>
      </c>
      <c r="R1756" s="225" t="e">
        <f>'SCREENING INFO'!#REF!</f>
        <v>#REF!</v>
      </c>
      <c r="S1756" s="140" t="e">
        <f>'SCREENING INFO'!#REF!</f>
        <v>#REF!</v>
      </c>
      <c r="T1756" s="206" t="e">
        <f>'SCREENING INFO'!#REF!</f>
        <v>#REF!</v>
      </c>
      <c r="U1756" s="138" t="e">
        <f>'SCREENING INFO'!#REF!</f>
        <v>#REF!</v>
      </c>
      <c r="V1756" s="199" t="e">
        <f>'SCREENING INFO'!#REF!</f>
        <v>#REF!</v>
      </c>
      <c r="W1756" s="132" t="e">
        <f>'SCREENING INFO'!#REF!</f>
        <v>#REF!</v>
      </c>
      <c r="X1756" s="132" t="e">
        <f>'SCREENING INFO'!#REF!</f>
        <v>#REF!</v>
      </c>
      <c r="Y1756" s="132" t="e">
        <f>'SCREENING INFO'!#REF!</f>
        <v>#REF!</v>
      </c>
      <c r="Z1756" s="132" t="e">
        <f>'SCREENING INFO'!#REF!</f>
        <v>#REF!</v>
      </c>
      <c r="AA1756" s="201" t="e">
        <f>'SCREENING INFO'!#REF!</f>
        <v>#REF!</v>
      </c>
      <c r="AB1756" s="202" t="e">
        <f>'SCREENING INFO'!#REF!</f>
        <v>#REF!</v>
      </c>
      <c r="AC1756" s="132" t="e">
        <f>'SCREENING INFO'!#REF!</f>
        <v>#REF!</v>
      </c>
      <c r="AD1756" s="201" t="e">
        <f>'SCREENING INFO'!#REF!</f>
        <v>#REF!</v>
      </c>
      <c r="AE1756" s="132" t="e">
        <f>'SCREENING INFO'!#REF!</f>
        <v>#REF!</v>
      </c>
      <c r="AF1756" s="132" t="e">
        <f>'SCREENING INFO'!#REF!</f>
        <v>#REF!</v>
      </c>
      <c r="AG1756" s="132" t="e">
        <f>'SCREENING INFO'!#REF!</f>
        <v>#REF!</v>
      </c>
      <c r="AH1756" s="132" t="e">
        <f>'SCREENING INFO'!#REF!</f>
        <v>#REF!</v>
      </c>
      <c r="AI1756" s="132" t="e">
        <f>'SCREENING INFO'!#REF!</f>
        <v>#REF!</v>
      </c>
      <c r="AJ1756" s="132" t="e">
        <f>'SCREENING INFO'!#REF!</f>
        <v>#REF!</v>
      </c>
    </row>
    <row r="1757" spans="1:36" s="25" customFormat="1" hidden="1">
      <c r="A1757" s="106" t="e">
        <f>'SCREENING INFO'!#REF!</f>
        <v>#REF!</v>
      </c>
      <c r="B1757" s="106" t="e">
        <f>'SCREENING INFO'!#REF!</f>
        <v>#REF!</v>
      </c>
      <c r="C1757" s="106" t="e">
        <f>'SCREENING INFO'!#REF!</f>
        <v>#REF!</v>
      </c>
      <c r="D1757" s="130" t="e">
        <f>'SCREENING INFO'!#REF!</f>
        <v>#REF!</v>
      </c>
      <c r="E1757" s="130" t="e">
        <f>'SCREENING INFO'!#REF!</f>
        <v>#REF!</v>
      </c>
      <c r="F1757" s="233" t="e">
        <f>'SCREENING INFO'!#REF!</f>
        <v>#REF!</v>
      </c>
      <c r="G1757" s="141" t="e">
        <f>'SCREENING INFO'!#REF!</f>
        <v>#REF!</v>
      </c>
      <c r="H1757" s="130" t="e">
        <f>'SCREENING INFO'!#REF!</f>
        <v>#REF!</v>
      </c>
      <c r="I1757" s="130" t="e">
        <f>'SCREENING INFO'!#REF!</f>
        <v>#REF!</v>
      </c>
      <c r="J1757" s="140" t="e">
        <f>'SCREENING INFO'!#REF!</f>
        <v>#REF!</v>
      </c>
      <c r="K1757" s="140" t="e">
        <f>'SCREENING INFO'!#REF!</f>
        <v>#REF!</v>
      </c>
      <c r="L1757" s="222" t="e">
        <f>'SCREENING INFO'!#REF!</f>
        <v>#REF!</v>
      </c>
      <c r="M1757" s="221" t="e">
        <f>'SCREENING INFO'!#REF!</f>
        <v>#REF!</v>
      </c>
      <c r="N1757" s="223" t="e">
        <f>'SCREENING INFO'!#REF!</f>
        <v>#REF!</v>
      </c>
      <c r="O1757" s="140" t="e">
        <f>'SCREENING INFO'!#REF!</f>
        <v>#REF!</v>
      </c>
      <c r="P1757" s="224" t="e">
        <f>'SCREENING INFO'!#REF!</f>
        <v>#REF!</v>
      </c>
      <c r="Q1757" s="242" t="e">
        <f>'SCREENING INFO'!#REF!</f>
        <v>#REF!</v>
      </c>
      <c r="R1757" s="225" t="e">
        <f>'SCREENING INFO'!#REF!</f>
        <v>#REF!</v>
      </c>
      <c r="S1757" s="140" t="e">
        <f>'SCREENING INFO'!#REF!</f>
        <v>#REF!</v>
      </c>
      <c r="T1757" s="206" t="e">
        <f>'SCREENING INFO'!#REF!</f>
        <v>#REF!</v>
      </c>
      <c r="U1757" s="138" t="e">
        <f>'SCREENING INFO'!#REF!</f>
        <v>#REF!</v>
      </c>
      <c r="V1757" s="199" t="e">
        <f>'SCREENING INFO'!#REF!</f>
        <v>#REF!</v>
      </c>
      <c r="W1757" s="132" t="e">
        <f>'SCREENING INFO'!#REF!</f>
        <v>#REF!</v>
      </c>
      <c r="X1757" s="132" t="e">
        <f>'SCREENING INFO'!#REF!</f>
        <v>#REF!</v>
      </c>
      <c r="Y1757" s="132" t="e">
        <f>'SCREENING INFO'!#REF!</f>
        <v>#REF!</v>
      </c>
      <c r="Z1757" s="132" t="e">
        <f>'SCREENING INFO'!#REF!</f>
        <v>#REF!</v>
      </c>
      <c r="AA1757" s="201" t="e">
        <f>'SCREENING INFO'!#REF!</f>
        <v>#REF!</v>
      </c>
      <c r="AB1757" s="202" t="e">
        <f>'SCREENING INFO'!#REF!</f>
        <v>#REF!</v>
      </c>
      <c r="AC1757" s="132" t="e">
        <f>'SCREENING INFO'!#REF!</f>
        <v>#REF!</v>
      </c>
      <c r="AD1757" s="201" t="e">
        <f>'SCREENING INFO'!#REF!</f>
        <v>#REF!</v>
      </c>
      <c r="AE1757" s="132" t="e">
        <f>'SCREENING INFO'!#REF!</f>
        <v>#REF!</v>
      </c>
      <c r="AF1757" s="132" t="e">
        <f>'SCREENING INFO'!#REF!</f>
        <v>#REF!</v>
      </c>
      <c r="AG1757" s="132" t="e">
        <f>'SCREENING INFO'!#REF!</f>
        <v>#REF!</v>
      </c>
      <c r="AH1757" s="132" t="e">
        <f>'SCREENING INFO'!#REF!</f>
        <v>#REF!</v>
      </c>
      <c r="AI1757" s="132" t="e">
        <f>'SCREENING INFO'!#REF!</f>
        <v>#REF!</v>
      </c>
      <c r="AJ1757" s="132" t="e">
        <f>'SCREENING INFO'!#REF!</f>
        <v>#REF!</v>
      </c>
    </row>
    <row r="1758" spans="1:36" s="25" customFormat="1" hidden="1">
      <c r="A1758" s="106" t="e">
        <f>'SCREENING INFO'!#REF!</f>
        <v>#REF!</v>
      </c>
      <c r="B1758" s="106" t="e">
        <f>'SCREENING INFO'!#REF!</f>
        <v>#REF!</v>
      </c>
      <c r="C1758" s="106" t="e">
        <f>'SCREENING INFO'!#REF!</f>
        <v>#REF!</v>
      </c>
      <c r="D1758" s="130" t="e">
        <f>'SCREENING INFO'!#REF!</f>
        <v>#REF!</v>
      </c>
      <c r="E1758" s="130" t="e">
        <f>'SCREENING INFO'!#REF!</f>
        <v>#REF!</v>
      </c>
      <c r="F1758" s="233" t="e">
        <f>'SCREENING INFO'!#REF!</f>
        <v>#REF!</v>
      </c>
      <c r="G1758" s="141" t="e">
        <f>'SCREENING INFO'!#REF!</f>
        <v>#REF!</v>
      </c>
      <c r="H1758" s="130" t="e">
        <f>'SCREENING INFO'!#REF!</f>
        <v>#REF!</v>
      </c>
      <c r="I1758" s="130" t="e">
        <f>'SCREENING INFO'!#REF!</f>
        <v>#REF!</v>
      </c>
      <c r="J1758" s="140" t="e">
        <f>'SCREENING INFO'!#REF!</f>
        <v>#REF!</v>
      </c>
      <c r="K1758" s="140" t="e">
        <f>'SCREENING INFO'!#REF!</f>
        <v>#REF!</v>
      </c>
      <c r="L1758" s="222" t="e">
        <f>'SCREENING INFO'!#REF!</f>
        <v>#REF!</v>
      </c>
      <c r="M1758" s="221" t="e">
        <f>'SCREENING INFO'!#REF!</f>
        <v>#REF!</v>
      </c>
      <c r="N1758" s="223" t="e">
        <f>'SCREENING INFO'!#REF!</f>
        <v>#REF!</v>
      </c>
      <c r="O1758" s="140" t="e">
        <f>'SCREENING INFO'!#REF!</f>
        <v>#REF!</v>
      </c>
      <c r="P1758" s="224" t="e">
        <f>'SCREENING INFO'!#REF!</f>
        <v>#REF!</v>
      </c>
      <c r="Q1758" s="242" t="e">
        <f>'SCREENING INFO'!#REF!</f>
        <v>#REF!</v>
      </c>
      <c r="R1758" s="225" t="e">
        <f>'SCREENING INFO'!#REF!</f>
        <v>#REF!</v>
      </c>
      <c r="S1758" s="140" t="e">
        <f>'SCREENING INFO'!#REF!</f>
        <v>#REF!</v>
      </c>
      <c r="T1758" s="206" t="e">
        <f>'SCREENING INFO'!#REF!</f>
        <v>#REF!</v>
      </c>
      <c r="U1758" s="138" t="e">
        <f>'SCREENING INFO'!#REF!</f>
        <v>#REF!</v>
      </c>
      <c r="V1758" s="199" t="e">
        <f>'SCREENING INFO'!#REF!</f>
        <v>#REF!</v>
      </c>
      <c r="W1758" s="132" t="e">
        <f>'SCREENING INFO'!#REF!</f>
        <v>#REF!</v>
      </c>
      <c r="X1758" s="132" t="e">
        <f>'SCREENING INFO'!#REF!</f>
        <v>#REF!</v>
      </c>
      <c r="Y1758" s="132" t="e">
        <f>'SCREENING INFO'!#REF!</f>
        <v>#REF!</v>
      </c>
      <c r="Z1758" s="132" t="e">
        <f>'SCREENING INFO'!#REF!</f>
        <v>#REF!</v>
      </c>
      <c r="AA1758" s="201" t="e">
        <f>'SCREENING INFO'!#REF!</f>
        <v>#REF!</v>
      </c>
      <c r="AB1758" s="202" t="e">
        <f>'SCREENING INFO'!#REF!</f>
        <v>#REF!</v>
      </c>
      <c r="AC1758" s="132" t="e">
        <f>'SCREENING INFO'!#REF!</f>
        <v>#REF!</v>
      </c>
      <c r="AD1758" s="201" t="e">
        <f>'SCREENING INFO'!#REF!</f>
        <v>#REF!</v>
      </c>
      <c r="AE1758" s="132" t="e">
        <f>'SCREENING INFO'!#REF!</f>
        <v>#REF!</v>
      </c>
      <c r="AF1758" s="132" t="e">
        <f>'SCREENING INFO'!#REF!</f>
        <v>#REF!</v>
      </c>
      <c r="AG1758" s="132" t="e">
        <f>'SCREENING INFO'!#REF!</f>
        <v>#REF!</v>
      </c>
      <c r="AH1758" s="132" t="e">
        <f>'SCREENING INFO'!#REF!</f>
        <v>#REF!</v>
      </c>
      <c r="AI1758" s="132" t="e">
        <f>'SCREENING INFO'!#REF!</f>
        <v>#REF!</v>
      </c>
      <c r="AJ1758" s="132" t="e">
        <f>'SCREENING INFO'!#REF!</f>
        <v>#REF!</v>
      </c>
    </row>
    <row r="1759" spans="1:36" s="25" customFormat="1" hidden="1">
      <c r="A1759" s="106" t="e">
        <f>'SCREENING INFO'!#REF!</f>
        <v>#REF!</v>
      </c>
      <c r="B1759" s="106" t="e">
        <f>'SCREENING INFO'!#REF!</f>
        <v>#REF!</v>
      </c>
      <c r="C1759" s="106" t="e">
        <f>'SCREENING INFO'!#REF!</f>
        <v>#REF!</v>
      </c>
      <c r="D1759" s="116" t="e">
        <f>'SCREENING INFO'!#REF!</f>
        <v>#REF!</v>
      </c>
      <c r="E1759" s="200" t="e">
        <f>'SCREENING INFO'!#REF!</f>
        <v>#REF!</v>
      </c>
      <c r="F1759" s="232" t="e">
        <f>'SCREENING INFO'!#REF!</f>
        <v>#REF!</v>
      </c>
      <c r="G1759" s="132" t="e">
        <f>'SCREENING INFO'!#REF!</f>
        <v>#REF!</v>
      </c>
      <c r="H1759" s="138" t="e">
        <f>'SCREENING INFO'!#REF!</f>
        <v>#REF!</v>
      </c>
      <c r="I1759" s="138" t="e">
        <f>'SCREENING INFO'!#REF!</f>
        <v>#REF!</v>
      </c>
      <c r="J1759" s="140" t="e">
        <f>'SCREENING INFO'!#REF!</f>
        <v>#REF!</v>
      </c>
      <c r="K1759" s="140" t="e">
        <f>'SCREENING INFO'!#REF!</f>
        <v>#REF!</v>
      </c>
      <c r="L1759" s="222" t="e">
        <f>'SCREENING INFO'!#REF!</f>
        <v>#REF!</v>
      </c>
      <c r="M1759" s="221" t="e">
        <f>'SCREENING INFO'!#REF!</f>
        <v>#REF!</v>
      </c>
      <c r="N1759" s="223" t="e">
        <f>'SCREENING INFO'!#REF!</f>
        <v>#REF!</v>
      </c>
      <c r="O1759" s="140" t="e">
        <f>'SCREENING INFO'!#REF!</f>
        <v>#REF!</v>
      </c>
      <c r="P1759" s="224" t="e">
        <f>'SCREENING INFO'!#REF!</f>
        <v>#REF!</v>
      </c>
      <c r="Q1759" s="242" t="e">
        <f>'SCREENING INFO'!#REF!</f>
        <v>#REF!</v>
      </c>
      <c r="R1759" s="225" t="e">
        <f>'SCREENING INFO'!#REF!</f>
        <v>#REF!</v>
      </c>
      <c r="S1759" s="140" t="e">
        <f>'SCREENING INFO'!#REF!</f>
        <v>#REF!</v>
      </c>
      <c r="T1759" s="206" t="e">
        <f>'SCREENING INFO'!#REF!</f>
        <v>#REF!</v>
      </c>
      <c r="U1759" s="138" t="e">
        <f>'SCREENING INFO'!#REF!</f>
        <v>#REF!</v>
      </c>
      <c r="V1759" s="138" t="e">
        <f>'SCREENING INFO'!#REF!</f>
        <v>#REF!</v>
      </c>
      <c r="W1759" s="138" t="e">
        <f>'SCREENING INFO'!#REF!</f>
        <v>#REF!</v>
      </c>
      <c r="X1759" s="138" t="e">
        <f>'SCREENING INFO'!#REF!</f>
        <v>#REF!</v>
      </c>
      <c r="Y1759" s="138" t="e">
        <f>'SCREENING INFO'!#REF!</f>
        <v>#REF!</v>
      </c>
      <c r="Z1759" s="138" t="e">
        <f>'SCREENING INFO'!#REF!</f>
        <v>#REF!</v>
      </c>
      <c r="AA1759" s="201" t="e">
        <f>'SCREENING INFO'!#REF!</f>
        <v>#REF!</v>
      </c>
      <c r="AB1759" s="207" t="e">
        <f>'SCREENING INFO'!#REF!</f>
        <v>#REF!</v>
      </c>
      <c r="AC1759" s="138" t="e">
        <f>'SCREENING INFO'!#REF!</f>
        <v>#REF!</v>
      </c>
      <c r="AD1759" s="138" t="e">
        <f>'SCREENING INFO'!#REF!</f>
        <v>#REF!</v>
      </c>
      <c r="AE1759" s="138" t="e">
        <f>'SCREENING INFO'!#REF!</f>
        <v>#REF!</v>
      </c>
      <c r="AF1759" s="138" t="e">
        <f>'SCREENING INFO'!#REF!</f>
        <v>#REF!</v>
      </c>
      <c r="AG1759" s="138" t="e">
        <f>'SCREENING INFO'!#REF!</f>
        <v>#REF!</v>
      </c>
      <c r="AH1759" s="138" t="e">
        <f>'SCREENING INFO'!#REF!</f>
        <v>#REF!</v>
      </c>
      <c r="AI1759" s="138" t="e">
        <f>'SCREENING INFO'!#REF!</f>
        <v>#REF!</v>
      </c>
      <c r="AJ1759" s="138" t="e">
        <f>'SCREENING INFO'!#REF!</f>
        <v>#REF!</v>
      </c>
    </row>
    <row r="1760" spans="1:36" s="25" customFormat="1" hidden="1">
      <c r="A1760" s="106" t="e">
        <f>'SCREENING INFO'!#REF!</f>
        <v>#REF!</v>
      </c>
      <c r="B1760" s="106" t="e">
        <f>'SCREENING INFO'!#REF!</f>
        <v>#REF!</v>
      </c>
      <c r="C1760" s="106" t="e">
        <f>'SCREENING INFO'!#REF!</f>
        <v>#REF!</v>
      </c>
      <c r="D1760" s="116" t="e">
        <f>'SCREENING INFO'!#REF!</f>
        <v>#REF!</v>
      </c>
      <c r="E1760" s="200" t="e">
        <f>'SCREENING INFO'!#REF!</f>
        <v>#REF!</v>
      </c>
      <c r="F1760" s="232" t="e">
        <f>'SCREENING INFO'!#REF!</f>
        <v>#REF!</v>
      </c>
      <c r="G1760" s="132" t="e">
        <f>'SCREENING INFO'!#REF!</f>
        <v>#REF!</v>
      </c>
      <c r="H1760" s="138" t="e">
        <f>'SCREENING INFO'!#REF!</f>
        <v>#REF!</v>
      </c>
      <c r="I1760" s="138" t="e">
        <f>'SCREENING INFO'!#REF!</f>
        <v>#REF!</v>
      </c>
      <c r="J1760" s="140" t="e">
        <f>'SCREENING INFO'!#REF!</f>
        <v>#REF!</v>
      </c>
      <c r="K1760" s="140" t="e">
        <f>'SCREENING INFO'!#REF!</f>
        <v>#REF!</v>
      </c>
      <c r="L1760" s="222" t="e">
        <f>'SCREENING INFO'!#REF!</f>
        <v>#REF!</v>
      </c>
      <c r="M1760" s="221" t="e">
        <f>'SCREENING INFO'!#REF!</f>
        <v>#REF!</v>
      </c>
      <c r="N1760" s="223" t="e">
        <f>'SCREENING INFO'!#REF!</f>
        <v>#REF!</v>
      </c>
      <c r="O1760" s="140" t="e">
        <f>'SCREENING INFO'!#REF!</f>
        <v>#REF!</v>
      </c>
      <c r="P1760" s="224" t="e">
        <f>'SCREENING INFO'!#REF!</f>
        <v>#REF!</v>
      </c>
      <c r="Q1760" s="242" t="e">
        <f>'SCREENING INFO'!#REF!</f>
        <v>#REF!</v>
      </c>
      <c r="R1760" s="225" t="e">
        <f>'SCREENING INFO'!#REF!</f>
        <v>#REF!</v>
      </c>
      <c r="S1760" s="140" t="e">
        <f>'SCREENING INFO'!#REF!</f>
        <v>#REF!</v>
      </c>
      <c r="T1760" s="206" t="e">
        <f>'SCREENING INFO'!#REF!</f>
        <v>#REF!</v>
      </c>
      <c r="U1760" s="138" t="e">
        <f>'SCREENING INFO'!#REF!</f>
        <v>#REF!</v>
      </c>
      <c r="V1760" s="138" t="e">
        <f>'SCREENING INFO'!#REF!</f>
        <v>#REF!</v>
      </c>
      <c r="W1760" s="138" t="e">
        <f>'SCREENING INFO'!#REF!</f>
        <v>#REF!</v>
      </c>
      <c r="X1760" s="138" t="e">
        <f>'SCREENING INFO'!#REF!</f>
        <v>#REF!</v>
      </c>
      <c r="Y1760" s="138" t="e">
        <f>'SCREENING INFO'!#REF!</f>
        <v>#REF!</v>
      </c>
      <c r="Z1760" s="138" t="e">
        <f>'SCREENING INFO'!#REF!</f>
        <v>#REF!</v>
      </c>
      <c r="AA1760" s="201" t="e">
        <f>'SCREENING INFO'!#REF!</f>
        <v>#REF!</v>
      </c>
      <c r="AB1760" s="207" t="e">
        <f>'SCREENING INFO'!#REF!</f>
        <v>#REF!</v>
      </c>
      <c r="AC1760" s="138" t="e">
        <f>'SCREENING INFO'!#REF!</f>
        <v>#REF!</v>
      </c>
      <c r="AD1760" s="138" t="e">
        <f>'SCREENING INFO'!#REF!</f>
        <v>#REF!</v>
      </c>
      <c r="AE1760" s="138" t="e">
        <f>'SCREENING INFO'!#REF!</f>
        <v>#REF!</v>
      </c>
      <c r="AF1760" s="138" t="e">
        <f>'SCREENING INFO'!#REF!</f>
        <v>#REF!</v>
      </c>
      <c r="AG1760" s="138" t="e">
        <f>'SCREENING INFO'!#REF!</f>
        <v>#REF!</v>
      </c>
      <c r="AH1760" s="138" t="e">
        <f>'SCREENING INFO'!#REF!</f>
        <v>#REF!</v>
      </c>
      <c r="AI1760" s="138" t="e">
        <f>'SCREENING INFO'!#REF!</f>
        <v>#REF!</v>
      </c>
      <c r="AJ1760" s="138" t="e">
        <f>'SCREENING INFO'!#REF!</f>
        <v>#REF!</v>
      </c>
    </row>
    <row r="1761" spans="1:36" s="25" customFormat="1" hidden="1">
      <c r="A1761" s="106" t="e">
        <f>'SCREENING INFO'!#REF!</f>
        <v>#REF!</v>
      </c>
      <c r="B1761" s="106" t="e">
        <f>'SCREENING INFO'!#REF!</f>
        <v>#REF!</v>
      </c>
      <c r="C1761" s="106" t="e">
        <f>'SCREENING INFO'!#REF!</f>
        <v>#REF!</v>
      </c>
      <c r="D1761" s="130" t="e">
        <f>'SCREENING INFO'!#REF!</f>
        <v>#REF!</v>
      </c>
      <c r="E1761" s="130" t="e">
        <f>'SCREENING INFO'!#REF!</f>
        <v>#REF!</v>
      </c>
      <c r="F1761" s="233" t="e">
        <f>'SCREENING INFO'!#REF!</f>
        <v>#REF!</v>
      </c>
      <c r="G1761" s="141" t="e">
        <f>'SCREENING INFO'!#REF!</f>
        <v>#REF!</v>
      </c>
      <c r="H1761" s="130" t="e">
        <f>'SCREENING INFO'!#REF!</f>
        <v>#REF!</v>
      </c>
      <c r="I1761" s="130" t="e">
        <f>'SCREENING INFO'!#REF!</f>
        <v>#REF!</v>
      </c>
      <c r="J1761" s="140" t="e">
        <f>'SCREENING INFO'!#REF!</f>
        <v>#REF!</v>
      </c>
      <c r="K1761" s="140" t="e">
        <f>'SCREENING INFO'!#REF!</f>
        <v>#REF!</v>
      </c>
      <c r="L1761" s="222" t="e">
        <f>'SCREENING INFO'!#REF!</f>
        <v>#REF!</v>
      </c>
      <c r="M1761" s="221" t="e">
        <f>'SCREENING INFO'!#REF!</f>
        <v>#REF!</v>
      </c>
      <c r="N1761" s="223" t="e">
        <f>'SCREENING INFO'!#REF!</f>
        <v>#REF!</v>
      </c>
      <c r="O1761" s="140" t="e">
        <f>'SCREENING INFO'!#REF!</f>
        <v>#REF!</v>
      </c>
      <c r="P1761" s="224" t="e">
        <f>'SCREENING INFO'!#REF!</f>
        <v>#REF!</v>
      </c>
      <c r="Q1761" s="242" t="e">
        <f>'SCREENING INFO'!#REF!</f>
        <v>#REF!</v>
      </c>
      <c r="R1761" s="225" t="e">
        <f>'SCREENING INFO'!#REF!</f>
        <v>#REF!</v>
      </c>
      <c r="S1761" s="140" t="e">
        <f>'SCREENING INFO'!#REF!</f>
        <v>#REF!</v>
      </c>
      <c r="T1761" s="206" t="e">
        <f>'SCREENING INFO'!#REF!</f>
        <v>#REF!</v>
      </c>
      <c r="U1761" s="138" t="e">
        <f>'SCREENING INFO'!#REF!</f>
        <v>#REF!</v>
      </c>
      <c r="V1761" s="199" t="e">
        <f>'SCREENING INFO'!#REF!</f>
        <v>#REF!</v>
      </c>
      <c r="W1761" s="132" t="e">
        <f>'SCREENING INFO'!#REF!</f>
        <v>#REF!</v>
      </c>
      <c r="X1761" s="132" t="e">
        <f>'SCREENING INFO'!#REF!</f>
        <v>#REF!</v>
      </c>
      <c r="Y1761" s="132" t="e">
        <f>'SCREENING INFO'!#REF!</f>
        <v>#REF!</v>
      </c>
      <c r="Z1761" s="132" t="e">
        <f>'SCREENING INFO'!#REF!</f>
        <v>#REF!</v>
      </c>
      <c r="AA1761" s="201" t="e">
        <f>'SCREENING INFO'!#REF!</f>
        <v>#REF!</v>
      </c>
      <c r="AB1761" s="202" t="e">
        <f>'SCREENING INFO'!#REF!</f>
        <v>#REF!</v>
      </c>
      <c r="AC1761" s="132" t="e">
        <f>'SCREENING INFO'!#REF!</f>
        <v>#REF!</v>
      </c>
      <c r="AD1761" s="201" t="e">
        <f>'SCREENING INFO'!#REF!</f>
        <v>#REF!</v>
      </c>
      <c r="AE1761" s="132" t="e">
        <f>'SCREENING INFO'!#REF!</f>
        <v>#REF!</v>
      </c>
      <c r="AF1761" s="132" t="e">
        <f>'SCREENING INFO'!#REF!</f>
        <v>#REF!</v>
      </c>
      <c r="AG1761" s="132" t="e">
        <f>'SCREENING INFO'!#REF!</f>
        <v>#REF!</v>
      </c>
      <c r="AH1761" s="132" t="e">
        <f>'SCREENING INFO'!#REF!</f>
        <v>#REF!</v>
      </c>
      <c r="AI1761" s="132" t="e">
        <f>'SCREENING INFO'!#REF!</f>
        <v>#REF!</v>
      </c>
      <c r="AJ1761" s="132" t="e">
        <f>'SCREENING INFO'!#REF!</f>
        <v>#REF!</v>
      </c>
    </row>
    <row r="1762" spans="1:36" s="25" customFormat="1" hidden="1">
      <c r="A1762" s="106" t="e">
        <f>'SCREENING INFO'!#REF!</f>
        <v>#REF!</v>
      </c>
      <c r="B1762" s="106" t="e">
        <f>'SCREENING INFO'!#REF!</f>
        <v>#REF!</v>
      </c>
      <c r="C1762" s="106" t="e">
        <f>'SCREENING INFO'!#REF!</f>
        <v>#REF!</v>
      </c>
      <c r="D1762" s="130" t="e">
        <f>'SCREENING INFO'!#REF!</f>
        <v>#REF!</v>
      </c>
      <c r="E1762" s="130" t="e">
        <f>'SCREENING INFO'!#REF!</f>
        <v>#REF!</v>
      </c>
      <c r="F1762" s="233" t="e">
        <f>'SCREENING INFO'!#REF!</f>
        <v>#REF!</v>
      </c>
      <c r="G1762" s="141" t="e">
        <f>'SCREENING INFO'!#REF!</f>
        <v>#REF!</v>
      </c>
      <c r="H1762" s="130" t="e">
        <f>'SCREENING INFO'!#REF!</f>
        <v>#REF!</v>
      </c>
      <c r="I1762" s="130" t="e">
        <f>'SCREENING INFO'!#REF!</f>
        <v>#REF!</v>
      </c>
      <c r="J1762" s="140" t="e">
        <f>'SCREENING INFO'!#REF!</f>
        <v>#REF!</v>
      </c>
      <c r="K1762" s="140" t="e">
        <f>'SCREENING INFO'!#REF!</f>
        <v>#REF!</v>
      </c>
      <c r="L1762" s="222" t="e">
        <f>'SCREENING INFO'!#REF!</f>
        <v>#REF!</v>
      </c>
      <c r="M1762" s="221" t="e">
        <f>'SCREENING INFO'!#REF!</f>
        <v>#REF!</v>
      </c>
      <c r="N1762" s="223" t="e">
        <f>'SCREENING INFO'!#REF!</f>
        <v>#REF!</v>
      </c>
      <c r="O1762" s="140" t="e">
        <f>'SCREENING INFO'!#REF!</f>
        <v>#REF!</v>
      </c>
      <c r="P1762" s="224" t="e">
        <f>'SCREENING INFO'!#REF!</f>
        <v>#REF!</v>
      </c>
      <c r="Q1762" s="242" t="e">
        <f>'SCREENING INFO'!#REF!</f>
        <v>#REF!</v>
      </c>
      <c r="R1762" s="225" t="e">
        <f>'SCREENING INFO'!#REF!</f>
        <v>#REF!</v>
      </c>
      <c r="S1762" s="140" t="e">
        <f>'SCREENING INFO'!#REF!</f>
        <v>#REF!</v>
      </c>
      <c r="T1762" s="206" t="e">
        <f>'SCREENING INFO'!#REF!</f>
        <v>#REF!</v>
      </c>
      <c r="U1762" s="138" t="e">
        <f>'SCREENING INFO'!#REF!</f>
        <v>#REF!</v>
      </c>
      <c r="V1762" s="199" t="e">
        <f>'SCREENING INFO'!#REF!</f>
        <v>#REF!</v>
      </c>
      <c r="W1762" s="132" t="e">
        <f>'SCREENING INFO'!#REF!</f>
        <v>#REF!</v>
      </c>
      <c r="X1762" s="132" t="e">
        <f>'SCREENING INFO'!#REF!</f>
        <v>#REF!</v>
      </c>
      <c r="Y1762" s="132" t="e">
        <f>'SCREENING INFO'!#REF!</f>
        <v>#REF!</v>
      </c>
      <c r="Z1762" s="132" t="e">
        <f>'SCREENING INFO'!#REF!</f>
        <v>#REF!</v>
      </c>
      <c r="AA1762" s="201" t="e">
        <f>'SCREENING INFO'!#REF!</f>
        <v>#REF!</v>
      </c>
      <c r="AB1762" s="202" t="e">
        <f>'SCREENING INFO'!#REF!</f>
        <v>#REF!</v>
      </c>
      <c r="AC1762" s="132" t="e">
        <f>'SCREENING INFO'!#REF!</f>
        <v>#REF!</v>
      </c>
      <c r="AD1762" s="201" t="e">
        <f>'SCREENING INFO'!#REF!</f>
        <v>#REF!</v>
      </c>
      <c r="AE1762" s="132" t="e">
        <f>'SCREENING INFO'!#REF!</f>
        <v>#REF!</v>
      </c>
      <c r="AF1762" s="132" t="e">
        <f>'SCREENING INFO'!#REF!</f>
        <v>#REF!</v>
      </c>
      <c r="AG1762" s="132" t="e">
        <f>'SCREENING INFO'!#REF!</f>
        <v>#REF!</v>
      </c>
      <c r="AH1762" s="132" t="e">
        <f>'SCREENING INFO'!#REF!</f>
        <v>#REF!</v>
      </c>
      <c r="AI1762" s="132" t="e">
        <f>'SCREENING INFO'!#REF!</f>
        <v>#REF!</v>
      </c>
      <c r="AJ1762" s="132" t="e">
        <f>'SCREENING INFO'!#REF!</f>
        <v>#REF!</v>
      </c>
    </row>
    <row r="1763" spans="1:36" s="25" customFormat="1" hidden="1">
      <c r="A1763" s="106" t="e">
        <f>'SCREENING INFO'!#REF!</f>
        <v>#REF!</v>
      </c>
      <c r="B1763" s="106" t="e">
        <f>'SCREENING INFO'!#REF!</f>
        <v>#REF!</v>
      </c>
      <c r="C1763" s="106" t="e">
        <f>'SCREENING INFO'!#REF!</f>
        <v>#REF!</v>
      </c>
      <c r="D1763" s="130" t="e">
        <f>'SCREENING INFO'!#REF!</f>
        <v>#REF!</v>
      </c>
      <c r="E1763" s="130" t="e">
        <f>'SCREENING INFO'!#REF!</f>
        <v>#REF!</v>
      </c>
      <c r="F1763" s="233" t="e">
        <f>'SCREENING INFO'!#REF!</f>
        <v>#REF!</v>
      </c>
      <c r="G1763" s="141" t="e">
        <f>'SCREENING INFO'!#REF!</f>
        <v>#REF!</v>
      </c>
      <c r="H1763" s="130" t="e">
        <f>'SCREENING INFO'!#REF!</f>
        <v>#REF!</v>
      </c>
      <c r="I1763" s="130" t="e">
        <f>'SCREENING INFO'!#REF!</f>
        <v>#REF!</v>
      </c>
      <c r="J1763" s="140" t="e">
        <f>'SCREENING INFO'!#REF!</f>
        <v>#REF!</v>
      </c>
      <c r="K1763" s="140" t="e">
        <f>'SCREENING INFO'!#REF!</f>
        <v>#REF!</v>
      </c>
      <c r="L1763" s="222" t="e">
        <f>'SCREENING INFO'!#REF!</f>
        <v>#REF!</v>
      </c>
      <c r="M1763" s="221" t="e">
        <f>'SCREENING INFO'!#REF!</f>
        <v>#REF!</v>
      </c>
      <c r="N1763" s="223" t="e">
        <f>'SCREENING INFO'!#REF!</f>
        <v>#REF!</v>
      </c>
      <c r="O1763" s="140" t="e">
        <f>'SCREENING INFO'!#REF!</f>
        <v>#REF!</v>
      </c>
      <c r="P1763" s="224" t="e">
        <f>'SCREENING INFO'!#REF!</f>
        <v>#REF!</v>
      </c>
      <c r="Q1763" s="242" t="e">
        <f>'SCREENING INFO'!#REF!</f>
        <v>#REF!</v>
      </c>
      <c r="R1763" s="225" t="e">
        <f>'SCREENING INFO'!#REF!</f>
        <v>#REF!</v>
      </c>
      <c r="S1763" s="140" t="e">
        <f>'SCREENING INFO'!#REF!</f>
        <v>#REF!</v>
      </c>
      <c r="T1763" s="206" t="e">
        <f>'SCREENING INFO'!#REF!</f>
        <v>#REF!</v>
      </c>
      <c r="U1763" s="138" t="e">
        <f>'SCREENING INFO'!#REF!</f>
        <v>#REF!</v>
      </c>
      <c r="V1763" s="199" t="e">
        <f>'SCREENING INFO'!#REF!</f>
        <v>#REF!</v>
      </c>
      <c r="W1763" s="132" t="e">
        <f>'SCREENING INFO'!#REF!</f>
        <v>#REF!</v>
      </c>
      <c r="X1763" s="132" t="e">
        <f>'SCREENING INFO'!#REF!</f>
        <v>#REF!</v>
      </c>
      <c r="Y1763" s="132" t="e">
        <f>'SCREENING INFO'!#REF!</f>
        <v>#REF!</v>
      </c>
      <c r="Z1763" s="132" t="e">
        <f>'SCREENING INFO'!#REF!</f>
        <v>#REF!</v>
      </c>
      <c r="AA1763" s="201" t="e">
        <f>'SCREENING INFO'!#REF!</f>
        <v>#REF!</v>
      </c>
      <c r="AB1763" s="202" t="e">
        <f>'SCREENING INFO'!#REF!</f>
        <v>#REF!</v>
      </c>
      <c r="AC1763" s="132" t="e">
        <f>'SCREENING INFO'!#REF!</f>
        <v>#REF!</v>
      </c>
      <c r="AD1763" s="201" t="e">
        <f>'SCREENING INFO'!#REF!</f>
        <v>#REF!</v>
      </c>
      <c r="AE1763" s="132" t="e">
        <f>'SCREENING INFO'!#REF!</f>
        <v>#REF!</v>
      </c>
      <c r="AF1763" s="132" t="e">
        <f>'SCREENING INFO'!#REF!</f>
        <v>#REF!</v>
      </c>
      <c r="AG1763" s="132" t="e">
        <f>'SCREENING INFO'!#REF!</f>
        <v>#REF!</v>
      </c>
      <c r="AH1763" s="132" t="e">
        <f>'SCREENING INFO'!#REF!</f>
        <v>#REF!</v>
      </c>
      <c r="AI1763" s="132" t="e">
        <f>'SCREENING INFO'!#REF!</f>
        <v>#REF!</v>
      </c>
      <c r="AJ1763" s="132" t="e">
        <f>'SCREENING INFO'!#REF!</f>
        <v>#REF!</v>
      </c>
    </row>
    <row r="1764" spans="1:36" s="25" customFormat="1" hidden="1">
      <c r="A1764" s="106" t="e">
        <f>'SCREENING INFO'!#REF!</f>
        <v>#REF!</v>
      </c>
      <c r="B1764" s="106" t="e">
        <f>'SCREENING INFO'!#REF!</f>
        <v>#REF!</v>
      </c>
      <c r="C1764" s="106" t="e">
        <f>'SCREENING INFO'!#REF!</f>
        <v>#REF!</v>
      </c>
      <c r="D1764" s="130" t="e">
        <f>'SCREENING INFO'!#REF!</f>
        <v>#REF!</v>
      </c>
      <c r="E1764" s="130" t="e">
        <f>'SCREENING INFO'!#REF!</f>
        <v>#REF!</v>
      </c>
      <c r="F1764" s="233" t="e">
        <f>'SCREENING INFO'!#REF!</f>
        <v>#REF!</v>
      </c>
      <c r="G1764" s="141" t="e">
        <f>'SCREENING INFO'!#REF!</f>
        <v>#REF!</v>
      </c>
      <c r="H1764" s="130" t="e">
        <f>'SCREENING INFO'!#REF!</f>
        <v>#REF!</v>
      </c>
      <c r="I1764" s="130" t="e">
        <f>'SCREENING INFO'!#REF!</f>
        <v>#REF!</v>
      </c>
      <c r="J1764" s="140" t="e">
        <f>'SCREENING INFO'!#REF!</f>
        <v>#REF!</v>
      </c>
      <c r="K1764" s="140" t="e">
        <f>'SCREENING INFO'!#REF!</f>
        <v>#REF!</v>
      </c>
      <c r="L1764" s="222" t="e">
        <f>'SCREENING INFO'!#REF!</f>
        <v>#REF!</v>
      </c>
      <c r="M1764" s="221" t="e">
        <f>'SCREENING INFO'!#REF!</f>
        <v>#REF!</v>
      </c>
      <c r="N1764" s="223" t="e">
        <f>'SCREENING INFO'!#REF!</f>
        <v>#REF!</v>
      </c>
      <c r="O1764" s="140" t="e">
        <f>'SCREENING INFO'!#REF!</f>
        <v>#REF!</v>
      </c>
      <c r="P1764" s="224" t="e">
        <f>'SCREENING INFO'!#REF!</f>
        <v>#REF!</v>
      </c>
      <c r="Q1764" s="242" t="e">
        <f>'SCREENING INFO'!#REF!</f>
        <v>#REF!</v>
      </c>
      <c r="R1764" s="225" t="e">
        <f>'SCREENING INFO'!#REF!</f>
        <v>#REF!</v>
      </c>
      <c r="S1764" s="140" t="e">
        <f>'SCREENING INFO'!#REF!</f>
        <v>#REF!</v>
      </c>
      <c r="T1764" s="206" t="e">
        <f>'SCREENING INFO'!#REF!</f>
        <v>#REF!</v>
      </c>
      <c r="U1764" s="138" t="e">
        <f>'SCREENING INFO'!#REF!</f>
        <v>#REF!</v>
      </c>
      <c r="V1764" s="199" t="e">
        <f>'SCREENING INFO'!#REF!</f>
        <v>#REF!</v>
      </c>
      <c r="W1764" s="132" t="e">
        <f>'SCREENING INFO'!#REF!</f>
        <v>#REF!</v>
      </c>
      <c r="X1764" s="132" t="e">
        <f>'SCREENING INFO'!#REF!</f>
        <v>#REF!</v>
      </c>
      <c r="Y1764" s="132" t="e">
        <f>'SCREENING INFO'!#REF!</f>
        <v>#REF!</v>
      </c>
      <c r="Z1764" s="132" t="e">
        <f>'SCREENING INFO'!#REF!</f>
        <v>#REF!</v>
      </c>
      <c r="AA1764" s="201" t="e">
        <f>'SCREENING INFO'!#REF!</f>
        <v>#REF!</v>
      </c>
      <c r="AB1764" s="202" t="e">
        <f>'SCREENING INFO'!#REF!</f>
        <v>#REF!</v>
      </c>
      <c r="AC1764" s="132" t="e">
        <f>'SCREENING INFO'!#REF!</f>
        <v>#REF!</v>
      </c>
      <c r="AD1764" s="201" t="e">
        <f>'SCREENING INFO'!#REF!</f>
        <v>#REF!</v>
      </c>
      <c r="AE1764" s="132" t="e">
        <f>'SCREENING INFO'!#REF!</f>
        <v>#REF!</v>
      </c>
      <c r="AF1764" s="132" t="e">
        <f>'SCREENING INFO'!#REF!</f>
        <v>#REF!</v>
      </c>
      <c r="AG1764" s="132" t="e">
        <f>'SCREENING INFO'!#REF!</f>
        <v>#REF!</v>
      </c>
      <c r="AH1764" s="132" t="e">
        <f>'SCREENING INFO'!#REF!</f>
        <v>#REF!</v>
      </c>
      <c r="AI1764" s="132" t="e">
        <f>'SCREENING INFO'!#REF!</f>
        <v>#REF!</v>
      </c>
      <c r="AJ1764" s="132" t="e">
        <f>'SCREENING INFO'!#REF!</f>
        <v>#REF!</v>
      </c>
    </row>
    <row r="1765" spans="1:36" s="25" customFormat="1" hidden="1">
      <c r="A1765" s="106" t="e">
        <f>'SCREENING INFO'!#REF!</f>
        <v>#REF!</v>
      </c>
      <c r="B1765" s="106" t="e">
        <f>'SCREENING INFO'!#REF!</f>
        <v>#REF!</v>
      </c>
      <c r="C1765" s="106" t="e">
        <f>'SCREENING INFO'!#REF!</f>
        <v>#REF!</v>
      </c>
      <c r="D1765" s="130" t="e">
        <f>'SCREENING INFO'!#REF!</f>
        <v>#REF!</v>
      </c>
      <c r="E1765" s="130" t="e">
        <f>'SCREENING INFO'!#REF!</f>
        <v>#REF!</v>
      </c>
      <c r="F1765" s="233" t="e">
        <f>'SCREENING INFO'!#REF!</f>
        <v>#REF!</v>
      </c>
      <c r="G1765" s="141" t="e">
        <f>'SCREENING INFO'!#REF!</f>
        <v>#REF!</v>
      </c>
      <c r="H1765" s="130" t="e">
        <f>'SCREENING INFO'!#REF!</f>
        <v>#REF!</v>
      </c>
      <c r="I1765" s="130" t="e">
        <f>'SCREENING INFO'!#REF!</f>
        <v>#REF!</v>
      </c>
      <c r="J1765" s="140" t="e">
        <f>'SCREENING INFO'!#REF!</f>
        <v>#REF!</v>
      </c>
      <c r="K1765" s="140" t="e">
        <f>'SCREENING INFO'!#REF!</f>
        <v>#REF!</v>
      </c>
      <c r="L1765" s="222" t="e">
        <f>'SCREENING INFO'!#REF!</f>
        <v>#REF!</v>
      </c>
      <c r="M1765" s="221" t="e">
        <f>'SCREENING INFO'!#REF!</f>
        <v>#REF!</v>
      </c>
      <c r="N1765" s="223" t="e">
        <f>'SCREENING INFO'!#REF!</f>
        <v>#REF!</v>
      </c>
      <c r="O1765" s="140" t="e">
        <f>'SCREENING INFO'!#REF!</f>
        <v>#REF!</v>
      </c>
      <c r="P1765" s="224" t="e">
        <f>'SCREENING INFO'!#REF!</f>
        <v>#REF!</v>
      </c>
      <c r="Q1765" s="242" t="e">
        <f>'SCREENING INFO'!#REF!</f>
        <v>#REF!</v>
      </c>
      <c r="R1765" s="225" t="e">
        <f>'SCREENING INFO'!#REF!</f>
        <v>#REF!</v>
      </c>
      <c r="S1765" s="140" t="e">
        <f>'SCREENING INFO'!#REF!</f>
        <v>#REF!</v>
      </c>
      <c r="T1765" s="206" t="e">
        <f>'SCREENING INFO'!#REF!</f>
        <v>#REF!</v>
      </c>
      <c r="U1765" s="138" t="e">
        <f>'SCREENING INFO'!#REF!</f>
        <v>#REF!</v>
      </c>
      <c r="V1765" s="199" t="e">
        <f>'SCREENING INFO'!#REF!</f>
        <v>#REF!</v>
      </c>
      <c r="W1765" s="132" t="e">
        <f>'SCREENING INFO'!#REF!</f>
        <v>#REF!</v>
      </c>
      <c r="X1765" s="132" t="e">
        <f>'SCREENING INFO'!#REF!</f>
        <v>#REF!</v>
      </c>
      <c r="Y1765" s="132" t="e">
        <f>'SCREENING INFO'!#REF!</f>
        <v>#REF!</v>
      </c>
      <c r="Z1765" s="132" t="e">
        <f>'SCREENING INFO'!#REF!</f>
        <v>#REF!</v>
      </c>
      <c r="AA1765" s="201" t="e">
        <f>'SCREENING INFO'!#REF!</f>
        <v>#REF!</v>
      </c>
      <c r="AB1765" s="202" t="e">
        <f>'SCREENING INFO'!#REF!</f>
        <v>#REF!</v>
      </c>
      <c r="AC1765" s="132" t="e">
        <f>'SCREENING INFO'!#REF!</f>
        <v>#REF!</v>
      </c>
      <c r="AD1765" s="201" t="e">
        <f>'SCREENING INFO'!#REF!</f>
        <v>#REF!</v>
      </c>
      <c r="AE1765" s="132" t="e">
        <f>'SCREENING INFO'!#REF!</f>
        <v>#REF!</v>
      </c>
      <c r="AF1765" s="132" t="e">
        <f>'SCREENING INFO'!#REF!</f>
        <v>#REF!</v>
      </c>
      <c r="AG1765" s="132" t="e">
        <f>'SCREENING INFO'!#REF!</f>
        <v>#REF!</v>
      </c>
      <c r="AH1765" s="132" t="e">
        <f>'SCREENING INFO'!#REF!</f>
        <v>#REF!</v>
      </c>
      <c r="AI1765" s="132" t="e">
        <f>'SCREENING INFO'!#REF!</f>
        <v>#REF!</v>
      </c>
      <c r="AJ1765" s="132" t="e">
        <f>'SCREENING INFO'!#REF!</f>
        <v>#REF!</v>
      </c>
    </row>
    <row r="1766" spans="1:36" s="25" customFormat="1" hidden="1">
      <c r="A1766" s="106" t="e">
        <f>'SCREENING INFO'!#REF!</f>
        <v>#REF!</v>
      </c>
      <c r="B1766" s="106" t="e">
        <f>'SCREENING INFO'!#REF!</f>
        <v>#REF!</v>
      </c>
      <c r="C1766" s="106" t="e">
        <f>'SCREENING INFO'!#REF!</f>
        <v>#REF!</v>
      </c>
      <c r="D1766" s="135" t="e">
        <f>'SCREENING INFO'!#REF!</f>
        <v>#REF!</v>
      </c>
      <c r="E1766" s="130" t="e">
        <f>'SCREENING INFO'!#REF!</f>
        <v>#REF!</v>
      </c>
      <c r="F1766" s="233" t="e">
        <f>'SCREENING INFO'!#REF!</f>
        <v>#REF!</v>
      </c>
      <c r="G1766" s="141" t="e">
        <f>'SCREENING INFO'!#REF!</f>
        <v>#REF!</v>
      </c>
      <c r="H1766" s="130" t="e">
        <f>'SCREENING INFO'!#REF!</f>
        <v>#REF!</v>
      </c>
      <c r="I1766" s="130" t="e">
        <f>'SCREENING INFO'!#REF!</f>
        <v>#REF!</v>
      </c>
      <c r="J1766" s="140" t="e">
        <f>'SCREENING INFO'!#REF!</f>
        <v>#REF!</v>
      </c>
      <c r="K1766" s="140" t="e">
        <f>'SCREENING INFO'!#REF!</f>
        <v>#REF!</v>
      </c>
      <c r="L1766" s="222" t="e">
        <f>'SCREENING INFO'!#REF!</f>
        <v>#REF!</v>
      </c>
      <c r="M1766" s="221" t="e">
        <f>'SCREENING INFO'!#REF!</f>
        <v>#REF!</v>
      </c>
      <c r="N1766" s="223" t="e">
        <f>'SCREENING INFO'!#REF!</f>
        <v>#REF!</v>
      </c>
      <c r="O1766" s="140" t="e">
        <f>'SCREENING INFO'!#REF!</f>
        <v>#REF!</v>
      </c>
      <c r="P1766" s="224" t="e">
        <f>'SCREENING INFO'!#REF!</f>
        <v>#REF!</v>
      </c>
      <c r="Q1766" s="242" t="e">
        <f>'SCREENING INFO'!#REF!</f>
        <v>#REF!</v>
      </c>
      <c r="R1766" s="225" t="e">
        <f>'SCREENING INFO'!#REF!</f>
        <v>#REF!</v>
      </c>
      <c r="S1766" s="140" t="e">
        <f>'SCREENING INFO'!#REF!</f>
        <v>#REF!</v>
      </c>
      <c r="T1766" s="206" t="e">
        <f>'SCREENING INFO'!#REF!</f>
        <v>#REF!</v>
      </c>
      <c r="U1766" s="138" t="e">
        <f>'SCREENING INFO'!#REF!</f>
        <v>#REF!</v>
      </c>
      <c r="V1766" s="132" t="e">
        <f>'SCREENING INFO'!#REF!</f>
        <v>#REF!</v>
      </c>
      <c r="W1766" s="132" t="e">
        <f>'SCREENING INFO'!#REF!</f>
        <v>#REF!</v>
      </c>
      <c r="X1766" s="132" t="e">
        <f>'SCREENING INFO'!#REF!</f>
        <v>#REF!</v>
      </c>
      <c r="Y1766" s="132" t="e">
        <f>'SCREENING INFO'!#REF!</f>
        <v>#REF!</v>
      </c>
      <c r="Z1766" s="132" t="e">
        <f>'SCREENING INFO'!#REF!</f>
        <v>#REF!</v>
      </c>
      <c r="AA1766" s="201" t="e">
        <f>'SCREENING INFO'!#REF!</f>
        <v>#REF!</v>
      </c>
      <c r="AB1766" s="202" t="e">
        <f>'SCREENING INFO'!#REF!</f>
        <v>#REF!</v>
      </c>
      <c r="AC1766" s="132" t="e">
        <f>'SCREENING INFO'!#REF!</f>
        <v>#REF!</v>
      </c>
      <c r="AD1766" s="201" t="e">
        <f>'SCREENING INFO'!#REF!</f>
        <v>#REF!</v>
      </c>
      <c r="AE1766" s="132" t="e">
        <f>'SCREENING INFO'!#REF!</f>
        <v>#REF!</v>
      </c>
      <c r="AF1766" s="132" t="e">
        <f>'SCREENING INFO'!#REF!</f>
        <v>#REF!</v>
      </c>
      <c r="AG1766" s="132" t="e">
        <f>'SCREENING INFO'!#REF!</f>
        <v>#REF!</v>
      </c>
      <c r="AH1766" s="132" t="e">
        <f>'SCREENING INFO'!#REF!</f>
        <v>#REF!</v>
      </c>
      <c r="AI1766" s="132" t="e">
        <f>'SCREENING INFO'!#REF!</f>
        <v>#REF!</v>
      </c>
      <c r="AJ1766" s="132" t="e">
        <f>'SCREENING INFO'!#REF!</f>
        <v>#REF!</v>
      </c>
    </row>
    <row r="1767" spans="1:36" s="25" customFormat="1" hidden="1">
      <c r="A1767" s="106" t="e">
        <f>'SCREENING INFO'!#REF!</f>
        <v>#REF!</v>
      </c>
      <c r="B1767" s="106" t="e">
        <f>'SCREENING INFO'!#REF!</f>
        <v>#REF!</v>
      </c>
      <c r="C1767" s="106" t="e">
        <f>'SCREENING INFO'!#REF!</f>
        <v>#REF!</v>
      </c>
      <c r="D1767" s="129" t="e">
        <f>'SCREENING INFO'!#REF!</f>
        <v>#REF!</v>
      </c>
      <c r="E1767" s="130" t="e">
        <f>'SCREENING INFO'!#REF!</f>
        <v>#REF!</v>
      </c>
      <c r="F1767" s="233" t="e">
        <f>'SCREENING INFO'!#REF!</f>
        <v>#REF!</v>
      </c>
      <c r="G1767" s="141" t="e">
        <f>'SCREENING INFO'!#REF!</f>
        <v>#REF!</v>
      </c>
      <c r="H1767" s="130" t="e">
        <f>'SCREENING INFO'!#REF!</f>
        <v>#REF!</v>
      </c>
      <c r="I1767" s="130" t="e">
        <f>'SCREENING INFO'!#REF!</f>
        <v>#REF!</v>
      </c>
      <c r="J1767" s="140" t="e">
        <f>'SCREENING INFO'!#REF!</f>
        <v>#REF!</v>
      </c>
      <c r="K1767" s="140" t="e">
        <f>'SCREENING INFO'!#REF!</f>
        <v>#REF!</v>
      </c>
      <c r="L1767" s="222" t="e">
        <f>'SCREENING INFO'!#REF!</f>
        <v>#REF!</v>
      </c>
      <c r="M1767" s="221" t="e">
        <f>'SCREENING INFO'!#REF!</f>
        <v>#REF!</v>
      </c>
      <c r="N1767" s="223" t="e">
        <f>'SCREENING INFO'!#REF!</f>
        <v>#REF!</v>
      </c>
      <c r="O1767" s="140" t="e">
        <f>'SCREENING INFO'!#REF!</f>
        <v>#REF!</v>
      </c>
      <c r="P1767" s="224" t="e">
        <f>'SCREENING INFO'!#REF!</f>
        <v>#REF!</v>
      </c>
      <c r="Q1767" s="242" t="e">
        <f>'SCREENING INFO'!#REF!</f>
        <v>#REF!</v>
      </c>
      <c r="R1767" s="225" t="e">
        <f>'SCREENING INFO'!#REF!</f>
        <v>#REF!</v>
      </c>
      <c r="S1767" s="140" t="e">
        <f>'SCREENING INFO'!#REF!</f>
        <v>#REF!</v>
      </c>
      <c r="T1767" s="206" t="e">
        <f>'SCREENING INFO'!#REF!</f>
        <v>#REF!</v>
      </c>
      <c r="U1767" s="138" t="e">
        <f>'SCREENING INFO'!#REF!</f>
        <v>#REF!</v>
      </c>
      <c r="V1767" s="132" t="e">
        <f>'SCREENING INFO'!#REF!</f>
        <v>#REF!</v>
      </c>
      <c r="W1767" s="132" t="e">
        <f>'SCREENING INFO'!#REF!</f>
        <v>#REF!</v>
      </c>
      <c r="X1767" s="132" t="e">
        <f>'SCREENING INFO'!#REF!</f>
        <v>#REF!</v>
      </c>
      <c r="Y1767" s="132" t="e">
        <f>'SCREENING INFO'!#REF!</f>
        <v>#REF!</v>
      </c>
      <c r="Z1767" s="132" t="e">
        <f>'SCREENING INFO'!#REF!</f>
        <v>#REF!</v>
      </c>
      <c r="AA1767" s="227" t="e">
        <f>'SCREENING INFO'!#REF!</f>
        <v>#REF!</v>
      </c>
      <c r="AB1767" s="202" t="e">
        <f>'SCREENING INFO'!#REF!</f>
        <v>#REF!</v>
      </c>
      <c r="AC1767" s="132" t="e">
        <f>'SCREENING INFO'!#REF!</f>
        <v>#REF!</v>
      </c>
      <c r="AD1767" s="132" t="e">
        <f>'SCREENING INFO'!#REF!</f>
        <v>#REF!</v>
      </c>
      <c r="AE1767" s="132" t="e">
        <f>'SCREENING INFO'!#REF!</f>
        <v>#REF!</v>
      </c>
      <c r="AF1767" s="132" t="e">
        <f>'SCREENING INFO'!#REF!</f>
        <v>#REF!</v>
      </c>
      <c r="AG1767" s="132" t="e">
        <f>'SCREENING INFO'!#REF!</f>
        <v>#REF!</v>
      </c>
      <c r="AH1767" s="132" t="e">
        <f>'SCREENING INFO'!#REF!</f>
        <v>#REF!</v>
      </c>
      <c r="AI1767" s="132" t="e">
        <f>'SCREENING INFO'!#REF!</f>
        <v>#REF!</v>
      </c>
      <c r="AJ1767" s="132" t="e">
        <f>'SCREENING INFO'!#REF!</f>
        <v>#REF!</v>
      </c>
    </row>
    <row r="1768" spans="1:36" s="25" customFormat="1" hidden="1">
      <c r="A1768" s="106" t="e">
        <f>'SCREENING INFO'!#REF!</f>
        <v>#REF!</v>
      </c>
      <c r="B1768" s="106" t="e">
        <f>'SCREENING INFO'!#REF!</f>
        <v>#REF!</v>
      </c>
      <c r="C1768" s="106" t="e">
        <f>'SCREENING INFO'!#REF!</f>
        <v>#REF!</v>
      </c>
      <c r="D1768" s="135" t="e">
        <f>'SCREENING INFO'!#REF!</f>
        <v>#REF!</v>
      </c>
      <c r="E1768" s="130" t="e">
        <f>'SCREENING INFO'!#REF!</f>
        <v>#REF!</v>
      </c>
      <c r="F1768" s="233" t="e">
        <f>'SCREENING INFO'!#REF!</f>
        <v>#REF!</v>
      </c>
      <c r="G1768" s="141" t="e">
        <f>'SCREENING INFO'!#REF!</f>
        <v>#REF!</v>
      </c>
      <c r="H1768" s="130" t="e">
        <f>'SCREENING INFO'!#REF!</f>
        <v>#REF!</v>
      </c>
      <c r="I1768" s="130" t="e">
        <f>'SCREENING INFO'!#REF!</f>
        <v>#REF!</v>
      </c>
      <c r="J1768" s="140" t="e">
        <f>'SCREENING INFO'!#REF!</f>
        <v>#REF!</v>
      </c>
      <c r="K1768" s="140" t="e">
        <f>'SCREENING INFO'!#REF!</f>
        <v>#REF!</v>
      </c>
      <c r="L1768" s="222" t="e">
        <f>'SCREENING INFO'!#REF!</f>
        <v>#REF!</v>
      </c>
      <c r="M1768" s="221" t="e">
        <f>'SCREENING INFO'!#REF!</f>
        <v>#REF!</v>
      </c>
      <c r="N1768" s="223" t="e">
        <f>'SCREENING INFO'!#REF!</f>
        <v>#REF!</v>
      </c>
      <c r="O1768" s="140" t="e">
        <f>'SCREENING INFO'!#REF!</f>
        <v>#REF!</v>
      </c>
      <c r="P1768" s="224" t="e">
        <f>'SCREENING INFO'!#REF!</f>
        <v>#REF!</v>
      </c>
      <c r="Q1768" s="242" t="e">
        <f>'SCREENING INFO'!#REF!</f>
        <v>#REF!</v>
      </c>
      <c r="R1768" s="225" t="e">
        <f>'SCREENING INFO'!#REF!</f>
        <v>#REF!</v>
      </c>
      <c r="S1768" s="140" t="e">
        <f>'SCREENING INFO'!#REF!</f>
        <v>#REF!</v>
      </c>
      <c r="T1768" s="206" t="e">
        <f>'SCREENING INFO'!#REF!</f>
        <v>#REF!</v>
      </c>
      <c r="U1768" s="138" t="e">
        <f>'SCREENING INFO'!#REF!</f>
        <v>#REF!</v>
      </c>
      <c r="V1768" s="132" t="e">
        <f>'SCREENING INFO'!#REF!</f>
        <v>#REF!</v>
      </c>
      <c r="W1768" s="132" t="e">
        <f>'SCREENING INFO'!#REF!</f>
        <v>#REF!</v>
      </c>
      <c r="X1768" s="132" t="e">
        <f>'SCREENING INFO'!#REF!</f>
        <v>#REF!</v>
      </c>
      <c r="Y1768" s="132" t="e">
        <f>'SCREENING INFO'!#REF!</f>
        <v>#REF!</v>
      </c>
      <c r="Z1768" s="132" t="e">
        <f>'SCREENING INFO'!#REF!</f>
        <v>#REF!</v>
      </c>
      <c r="AA1768" s="201" t="e">
        <f>'SCREENING INFO'!#REF!</f>
        <v>#REF!</v>
      </c>
      <c r="AB1768" s="202" t="e">
        <f>'SCREENING INFO'!#REF!</f>
        <v>#REF!</v>
      </c>
      <c r="AC1768" s="132" t="e">
        <f>'SCREENING INFO'!#REF!</f>
        <v>#REF!</v>
      </c>
      <c r="AD1768" s="201" t="e">
        <f>'SCREENING INFO'!#REF!</f>
        <v>#REF!</v>
      </c>
      <c r="AE1768" s="132" t="e">
        <f>'SCREENING INFO'!#REF!</f>
        <v>#REF!</v>
      </c>
      <c r="AF1768" s="132" t="e">
        <f>'SCREENING INFO'!#REF!</f>
        <v>#REF!</v>
      </c>
      <c r="AG1768" s="132" t="e">
        <f>'SCREENING INFO'!#REF!</f>
        <v>#REF!</v>
      </c>
      <c r="AH1768" s="132" t="e">
        <f>'SCREENING INFO'!#REF!</f>
        <v>#REF!</v>
      </c>
      <c r="AI1768" s="132" t="e">
        <f>'SCREENING INFO'!#REF!</f>
        <v>#REF!</v>
      </c>
      <c r="AJ1768" s="132" t="e">
        <f>'SCREENING INFO'!#REF!</f>
        <v>#REF!</v>
      </c>
    </row>
    <row r="1769" spans="1:36" s="25" customFormat="1" hidden="1">
      <c r="A1769" s="106" t="e">
        <f>'SCREENING INFO'!#REF!</f>
        <v>#REF!</v>
      </c>
      <c r="B1769" s="106" t="e">
        <f>'SCREENING INFO'!#REF!</f>
        <v>#REF!</v>
      </c>
      <c r="C1769" s="106" t="e">
        <f>'SCREENING INFO'!#REF!</f>
        <v>#REF!</v>
      </c>
      <c r="D1769" s="116" t="e">
        <f>'SCREENING INFO'!#REF!</f>
        <v>#REF!</v>
      </c>
      <c r="E1769" s="200" t="e">
        <f>'SCREENING INFO'!#REF!</f>
        <v>#REF!</v>
      </c>
      <c r="F1769" s="232" t="e">
        <f>'SCREENING INFO'!#REF!</f>
        <v>#REF!</v>
      </c>
      <c r="G1769" s="132" t="e">
        <f>'SCREENING INFO'!#REF!</f>
        <v>#REF!</v>
      </c>
      <c r="H1769" s="138" t="e">
        <f>'SCREENING INFO'!#REF!</f>
        <v>#REF!</v>
      </c>
      <c r="I1769" s="138" t="e">
        <f>'SCREENING INFO'!#REF!</f>
        <v>#REF!</v>
      </c>
      <c r="J1769" s="140" t="e">
        <f>'SCREENING INFO'!#REF!</f>
        <v>#REF!</v>
      </c>
      <c r="K1769" s="140" t="e">
        <f>'SCREENING INFO'!#REF!</f>
        <v>#REF!</v>
      </c>
      <c r="L1769" s="222" t="e">
        <f>'SCREENING INFO'!#REF!</f>
        <v>#REF!</v>
      </c>
      <c r="M1769" s="221" t="e">
        <f>'SCREENING INFO'!#REF!</f>
        <v>#REF!</v>
      </c>
      <c r="N1769" s="223" t="e">
        <f>'SCREENING INFO'!#REF!</f>
        <v>#REF!</v>
      </c>
      <c r="O1769" s="140" t="e">
        <f>'SCREENING INFO'!#REF!</f>
        <v>#REF!</v>
      </c>
      <c r="P1769" s="224" t="e">
        <f>'SCREENING INFO'!#REF!</f>
        <v>#REF!</v>
      </c>
      <c r="Q1769" s="242" t="e">
        <f>'SCREENING INFO'!#REF!</f>
        <v>#REF!</v>
      </c>
      <c r="R1769" s="225" t="e">
        <f>'SCREENING INFO'!#REF!</f>
        <v>#REF!</v>
      </c>
      <c r="S1769" s="140" t="e">
        <f>'SCREENING INFO'!#REF!</f>
        <v>#REF!</v>
      </c>
      <c r="T1769" s="206" t="e">
        <f>'SCREENING INFO'!#REF!</f>
        <v>#REF!</v>
      </c>
      <c r="U1769" s="138" t="e">
        <f>'SCREENING INFO'!#REF!</f>
        <v>#REF!</v>
      </c>
      <c r="V1769" s="138" t="e">
        <f>'SCREENING INFO'!#REF!</f>
        <v>#REF!</v>
      </c>
      <c r="W1769" s="138" t="e">
        <f>'SCREENING INFO'!#REF!</f>
        <v>#REF!</v>
      </c>
      <c r="X1769" s="138" t="e">
        <f>'SCREENING INFO'!#REF!</f>
        <v>#REF!</v>
      </c>
      <c r="Y1769" s="138" t="e">
        <f>'SCREENING INFO'!#REF!</f>
        <v>#REF!</v>
      </c>
      <c r="Z1769" s="138" t="e">
        <f>'SCREENING INFO'!#REF!</f>
        <v>#REF!</v>
      </c>
      <c r="AA1769" s="201" t="e">
        <f>'SCREENING INFO'!#REF!</f>
        <v>#REF!</v>
      </c>
      <c r="AB1769" s="207" t="e">
        <f>'SCREENING INFO'!#REF!</f>
        <v>#REF!</v>
      </c>
      <c r="AC1769" s="138" t="e">
        <f>'SCREENING INFO'!#REF!</f>
        <v>#REF!</v>
      </c>
      <c r="AD1769" s="138" t="e">
        <f>'SCREENING INFO'!#REF!</f>
        <v>#REF!</v>
      </c>
      <c r="AE1769" s="138" t="e">
        <f>'SCREENING INFO'!#REF!</f>
        <v>#REF!</v>
      </c>
      <c r="AF1769" s="138" t="e">
        <f>'SCREENING INFO'!#REF!</f>
        <v>#REF!</v>
      </c>
      <c r="AG1769" s="138" t="e">
        <f>'SCREENING INFO'!#REF!</f>
        <v>#REF!</v>
      </c>
      <c r="AH1769" s="138" t="e">
        <f>'SCREENING INFO'!#REF!</f>
        <v>#REF!</v>
      </c>
      <c r="AI1769" s="138" t="e">
        <f>'SCREENING INFO'!#REF!</f>
        <v>#REF!</v>
      </c>
      <c r="AJ1769" s="138" t="e">
        <f>'SCREENING INFO'!#REF!</f>
        <v>#REF!</v>
      </c>
    </row>
    <row r="1770" spans="1:36">
      <c r="J1770" s="246"/>
      <c r="K1770" s="246"/>
      <c r="L1770" s="246"/>
      <c r="M1770" s="246"/>
    </row>
    <row r="1771" spans="1:36">
      <c r="J1771" s="246"/>
      <c r="K1771" s="246"/>
      <c r="L1771" s="246"/>
      <c r="M1771" s="246"/>
    </row>
    <row r="1772" spans="1:36">
      <c r="J1772" s="246"/>
      <c r="K1772" s="246"/>
      <c r="L1772" s="246"/>
      <c r="M1772" s="246"/>
    </row>
    <row r="1773" spans="1:36">
      <c r="J1773" s="246"/>
      <c r="K1773" s="246"/>
      <c r="L1773" s="246"/>
      <c r="M1773" s="246"/>
    </row>
    <row r="1774" spans="1:36">
      <c r="J1774" s="246"/>
      <c r="K1774" s="246"/>
      <c r="L1774" s="246"/>
      <c r="M1774" s="246"/>
    </row>
    <row r="1775" spans="1:36">
      <c r="J1775" s="246"/>
      <c r="K1775" s="246"/>
      <c r="L1775" s="246"/>
      <c r="M1775" s="246"/>
    </row>
    <row r="1776" spans="1:36">
      <c r="J1776" s="246"/>
      <c r="K1776" s="246"/>
      <c r="L1776" s="246"/>
      <c r="M1776" s="246"/>
    </row>
    <row r="1777" spans="10:13">
      <c r="J1777" s="246"/>
      <c r="K1777" s="246"/>
      <c r="L1777" s="246"/>
      <c r="M1777" s="246"/>
    </row>
    <row r="1778" spans="10:13">
      <c r="J1778" s="246"/>
      <c r="K1778" s="246"/>
      <c r="L1778" s="246"/>
      <c r="M1778" s="246"/>
    </row>
    <row r="1779" spans="10:13">
      <c r="J1779" s="246"/>
      <c r="K1779" s="246"/>
      <c r="L1779" s="246"/>
      <c r="M1779" s="246"/>
    </row>
    <row r="1780" spans="10:13">
      <c r="J1780" s="246"/>
      <c r="K1780" s="246"/>
      <c r="L1780" s="246"/>
      <c r="M1780" s="246"/>
    </row>
    <row r="1781" spans="10:13">
      <c r="J1781" s="246"/>
      <c r="K1781" s="246"/>
      <c r="L1781" s="246"/>
      <c r="M1781" s="246"/>
    </row>
    <row r="1782" spans="10:13">
      <c r="J1782" s="246"/>
      <c r="K1782" s="246"/>
      <c r="L1782" s="246"/>
      <c r="M1782" s="246"/>
    </row>
    <row r="1783" spans="10:13">
      <c r="J1783" s="246"/>
      <c r="K1783" s="246"/>
      <c r="L1783" s="246"/>
      <c r="M1783" s="246"/>
    </row>
    <row r="1784" spans="10:13">
      <c r="J1784" s="246"/>
      <c r="K1784" s="246"/>
      <c r="L1784" s="246"/>
      <c r="M1784" s="246"/>
    </row>
    <row r="1785" spans="10:13">
      <c r="J1785" s="246"/>
      <c r="K1785" s="246"/>
      <c r="L1785" s="246"/>
      <c r="M1785" s="246"/>
    </row>
    <row r="1786" spans="10:13">
      <c r="J1786" s="246"/>
      <c r="K1786" s="246"/>
      <c r="L1786" s="246"/>
      <c r="M1786" s="246"/>
    </row>
    <row r="1787" spans="10:13">
      <c r="J1787" s="246"/>
      <c r="K1787" s="246"/>
      <c r="L1787" s="246"/>
      <c r="M1787" s="246"/>
    </row>
    <row r="1788" spans="10:13">
      <c r="J1788" s="246"/>
      <c r="K1788" s="246"/>
      <c r="L1788" s="246"/>
      <c r="M1788" s="246"/>
    </row>
    <row r="1789" spans="10:13">
      <c r="J1789" s="246"/>
      <c r="K1789" s="246"/>
      <c r="L1789" s="246"/>
      <c r="M1789" s="246"/>
    </row>
    <row r="1790" spans="10:13">
      <c r="J1790" s="246"/>
      <c r="K1790" s="246"/>
      <c r="L1790" s="246"/>
      <c r="M1790" s="246"/>
    </row>
    <row r="1791" spans="10:13">
      <c r="J1791" s="246"/>
      <c r="K1791" s="246"/>
      <c r="L1791" s="246"/>
      <c r="M1791" s="246"/>
    </row>
    <row r="1792" spans="10:13">
      <c r="J1792" s="246"/>
      <c r="K1792" s="246"/>
      <c r="L1792" s="246"/>
      <c r="M1792" s="246"/>
    </row>
    <row r="1793" spans="10:13">
      <c r="J1793" s="246"/>
      <c r="K1793" s="246"/>
      <c r="L1793" s="246"/>
      <c r="M1793" s="246"/>
    </row>
    <row r="1794" spans="10:13">
      <c r="J1794" s="246"/>
      <c r="K1794" s="246"/>
      <c r="L1794" s="246"/>
      <c r="M1794" s="246"/>
    </row>
    <row r="1795" spans="10:13">
      <c r="J1795" s="246"/>
      <c r="K1795" s="246"/>
      <c r="L1795" s="246"/>
      <c r="M1795" s="246"/>
    </row>
    <row r="1796" spans="10:13">
      <c r="J1796" s="246"/>
      <c r="K1796" s="246"/>
      <c r="L1796" s="246"/>
      <c r="M1796" s="246"/>
    </row>
    <row r="1797" spans="10:13">
      <c r="J1797" s="246"/>
      <c r="K1797" s="246"/>
      <c r="L1797" s="246"/>
      <c r="M1797" s="246"/>
    </row>
    <row r="1798" spans="10:13">
      <c r="J1798" s="246"/>
      <c r="K1798" s="246"/>
      <c r="L1798" s="246"/>
      <c r="M1798" s="246"/>
    </row>
    <row r="1799" spans="10:13">
      <c r="J1799" s="246"/>
      <c r="K1799" s="246"/>
      <c r="L1799" s="246"/>
      <c r="M1799" s="246"/>
    </row>
    <row r="1800" spans="10:13">
      <c r="J1800" s="246"/>
      <c r="K1800" s="246"/>
      <c r="L1800" s="246"/>
      <c r="M1800" s="246"/>
    </row>
    <row r="1801" spans="10:13">
      <c r="J1801" s="246"/>
      <c r="K1801" s="246"/>
      <c r="L1801" s="246"/>
      <c r="M1801" s="246"/>
    </row>
    <row r="1802" spans="10:13">
      <c r="J1802" s="246"/>
      <c r="K1802" s="246"/>
      <c r="L1802" s="246"/>
      <c r="M1802" s="246"/>
    </row>
    <row r="1803" spans="10:13">
      <c r="J1803" s="246"/>
      <c r="K1803" s="246"/>
      <c r="L1803" s="246"/>
      <c r="M1803" s="246"/>
    </row>
    <row r="1804" spans="10:13">
      <c r="J1804" s="246"/>
      <c r="K1804" s="246"/>
      <c r="L1804" s="246"/>
      <c r="M1804" s="246"/>
    </row>
    <row r="1805" spans="10:13">
      <c r="J1805" s="246"/>
      <c r="K1805" s="246"/>
      <c r="L1805" s="246"/>
      <c r="M1805" s="246"/>
    </row>
    <row r="1806" spans="10:13">
      <c r="J1806" s="246"/>
      <c r="K1806" s="246"/>
      <c r="L1806" s="246"/>
      <c r="M1806" s="246"/>
    </row>
    <row r="1807" spans="10:13">
      <c r="J1807" s="246"/>
      <c r="K1807" s="246"/>
      <c r="L1807" s="246"/>
      <c r="M1807" s="246"/>
    </row>
    <row r="1808" spans="10:13">
      <c r="J1808" s="246"/>
      <c r="K1808" s="246"/>
      <c r="L1808" s="246"/>
      <c r="M1808" s="246"/>
    </row>
    <row r="1809" spans="10:13">
      <c r="J1809" s="246"/>
      <c r="K1809" s="246"/>
      <c r="L1809" s="246"/>
      <c r="M1809" s="246"/>
    </row>
    <row r="1810" spans="10:13">
      <c r="J1810" s="246"/>
      <c r="K1810" s="246"/>
      <c r="L1810" s="246"/>
      <c r="M1810" s="246"/>
    </row>
    <row r="1811" spans="10:13">
      <c r="J1811" s="246"/>
      <c r="K1811" s="246"/>
      <c r="L1811" s="246"/>
      <c r="M1811" s="246"/>
    </row>
    <row r="1812" spans="10:13">
      <c r="J1812" s="246"/>
      <c r="K1812" s="246"/>
      <c r="L1812" s="246"/>
      <c r="M1812" s="246"/>
    </row>
    <row r="1813" spans="10:13">
      <c r="J1813" s="246"/>
      <c r="K1813" s="246"/>
      <c r="L1813" s="246"/>
      <c r="M1813" s="246"/>
    </row>
    <row r="1814" spans="10:13">
      <c r="J1814" s="246"/>
      <c r="K1814" s="246"/>
      <c r="L1814" s="246"/>
      <c r="M1814" s="246"/>
    </row>
    <row r="1815" spans="10:13">
      <c r="J1815" s="246"/>
      <c r="K1815" s="246"/>
      <c r="L1815" s="246"/>
      <c r="M1815" s="246"/>
    </row>
    <row r="1816" spans="10:13">
      <c r="J1816" s="246"/>
      <c r="K1816" s="246"/>
      <c r="L1816" s="246"/>
      <c r="M1816" s="246"/>
    </row>
    <row r="1817" spans="10:13">
      <c r="J1817" s="246"/>
      <c r="K1817" s="246"/>
      <c r="L1817" s="246"/>
      <c r="M1817" s="246"/>
    </row>
    <row r="1818" spans="10:13">
      <c r="J1818" s="246"/>
      <c r="K1818" s="246"/>
      <c r="L1818" s="246"/>
      <c r="M1818" s="246"/>
    </row>
    <row r="1819" spans="10:13">
      <c r="J1819" s="246"/>
      <c r="K1819" s="246"/>
      <c r="L1819" s="246"/>
      <c r="M1819" s="246"/>
    </row>
    <row r="1820" spans="10:13">
      <c r="J1820" s="246"/>
      <c r="K1820" s="246"/>
      <c r="L1820" s="246"/>
      <c r="M1820" s="246"/>
    </row>
  </sheetData>
  <autoFilter ref="A1:BR1">
    <filterColumn colId="7">
      <filters>
        <filter val="ACADEMY"/>
      </filters>
    </filterColumn>
  </autoFilter>
  <dataValidations count="2">
    <dataValidation type="list" allowBlank="1" showInputMessage="1" showErrorMessage="1" sqref="D1130:D1133 D1032:D1033 E1:E1769">
      <formula1>films11</formula1>
    </dataValidation>
    <dataValidation type="list" allowBlank="1" showInputMessage="1" showErrorMessage="1" promptTitle="=titles" sqref="D1034:D1129 D1134:D1283 D1385 D1628 D1:D1031">
      <formula1>films11</formula1>
    </dataValidation>
  </dataValidations>
  <pageMargins left="0.75" right="0.75" top="1" bottom="1" header="0.3" footer="0.3"/>
  <pageSetup paperSize="8"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14</vt:i4>
      </vt:variant>
    </vt:vector>
  </HeadingPairs>
  <TitlesOfParts>
    <vt:vector size="26" baseType="lpstr">
      <vt:lpstr>MAIN</vt:lpstr>
      <vt:lpstr>SCREENING INFO</vt:lpstr>
      <vt:lpstr>schedule toprint</vt:lpstr>
      <vt:lpstr>run time lookup</vt:lpstr>
      <vt:lpstr>tech to print</vt:lpstr>
      <vt:lpstr>NEW SCHEDULE CHECKER</vt:lpstr>
      <vt:lpstr>Overview</vt:lpstr>
      <vt:lpstr>DATA</vt:lpstr>
      <vt:lpstr>CONTACTS</vt:lpstr>
      <vt:lpstr>By Title</vt:lpstr>
      <vt:lpstr>By Date</vt:lpstr>
      <vt:lpstr>Transport non DCP</vt:lpstr>
      <vt:lpstr>COLOUR</vt:lpstr>
      <vt:lpstr>contacts</vt:lpstr>
      <vt:lpstr>films11</vt:lpstr>
      <vt:lpstr>format</vt:lpstr>
      <vt:lpstr>fornat</vt:lpstr>
      <vt:lpstr>Gauge</vt:lpstr>
      <vt:lpstr>GENRE</vt:lpstr>
      <vt:lpstr>GENRE2</vt:lpstr>
      <vt:lpstr>'NEW SCHEDULE CHECKER'!Print_Area</vt:lpstr>
      <vt:lpstr>'SCREENING INFO'!Print_Area</vt:lpstr>
      <vt:lpstr>RATIO</vt:lpstr>
      <vt:lpstr>SOUND</vt:lpstr>
      <vt:lpstr>Sound2</vt:lpstr>
      <vt:lpstr>sounf</vt:lpstr>
    </vt:vector>
  </TitlesOfParts>
  <Company>NZ Film Festival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Sharon Byrne</dc:creator>
  <cp:lastModifiedBy>Jimbo</cp:lastModifiedBy>
  <cp:lastPrinted>2016-02-25T00:18:52Z</cp:lastPrinted>
  <dcterms:created xsi:type="dcterms:W3CDTF">2005-09-27T23:12:08Z</dcterms:created>
  <dcterms:modified xsi:type="dcterms:W3CDTF">2016-04-30T03:27:15Z</dcterms:modified>
</cp:coreProperties>
</file>